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6dea0513de8e622/Documentos/GitHub/VBA-Project/Controle de Estoque/V1.1/"/>
    </mc:Choice>
  </mc:AlternateContent>
  <xr:revisionPtr revIDLastSave="1075" documentId="8_{3F3EC788-F6E3-4C01-A829-4A8F7F6D03A4}" xr6:coauthVersionLast="47" xr6:coauthVersionMax="47" xr10:uidLastSave="{7CF14B28-CEB9-42D3-94BB-7DA5DF3D50EB}"/>
  <bookViews>
    <workbookView xWindow="-120" yWindow="-120" windowWidth="29040" windowHeight="16440" tabRatio="897" xr2:uid="{9006F76D-A3BC-46EE-8CCB-480A91310B52}"/>
  </bookViews>
  <sheets>
    <sheet name="Conferência" sheetId="17" r:id="rId1"/>
    <sheet name="RegMateriaisEntregues" sheetId="18" r:id="rId2"/>
    <sheet name="RetornoDeObra" sheetId="3" r:id="rId3"/>
    <sheet name="RegEntrada" sheetId="11" r:id="rId4"/>
    <sheet name="Saída" sheetId="2" r:id="rId5"/>
    <sheet name="RegSaída" sheetId="20" r:id="rId6"/>
    <sheet name="Back" sheetId="23" r:id="rId7"/>
    <sheet name="Balanço" sheetId="21" r:id="rId8"/>
    <sheet name="Resumo" sheetId="4" r:id="rId9"/>
    <sheet name="Obras" sheetId="8" r:id="rId10"/>
    <sheet name="Materiais" sheetId="5" r:id="rId11"/>
    <sheet name="Colaboradores" sheetId="7" r:id="rId12"/>
    <sheet name="Fornecedores" sheetId="10" state="hidden" r:id="rId13"/>
  </sheets>
  <definedNames>
    <definedName name="clmnRegEntrada_DetalheFonte" localSheetId="7">RegSaída[Estoque_Retirada]</definedName>
    <definedName name="clmnRegEntrada_DetalheFonte" localSheetId="5">RegSaída[Estoque_Retirada]</definedName>
    <definedName name="clmnRegEntrada_DetalheFonte">RegEntrada[Detalhe_Fonte]</definedName>
    <definedName name="clmnRegEntrada_Fonte">RegEntrada[Fonte]</definedName>
    <definedName name="ListaCadastradores" localSheetId="7">_xlfn._xlws.FILTER(Colaboradores[nome_abreviado],Colaboradores[cadastrador]="SIM")</definedName>
    <definedName name="ListaCadastradores" localSheetId="3">_xlfn._xlws.FILTER(Colaboradores[nome_abreviado],Colaboradores[cadastrador]="SIM")</definedName>
    <definedName name="ListaCadastradores" localSheetId="1">_xlfn._xlws.FILTER(Colaboradores[nome_abreviado],Colaboradores[cadastrador]="SIM")</definedName>
    <definedName name="ListaCadastradores" localSheetId="5">_xlfn._xlws.FILTER(Colaboradores[nome_abreviado],Colaboradores[cadastrador]="SIM")</definedName>
    <definedName name="ListaCadastradores">_xlfn._xlws.FILTER(Colaboradores[nome_abreviado],Colaboradores[cadastrador]="SIM")</definedName>
    <definedName name="ListaColaboradores" localSheetId="7">Colaboradores[nome_abreviado]</definedName>
    <definedName name="ListaColaboradores" localSheetId="3">Colaboradores[nome_abreviado]</definedName>
    <definedName name="ListaColaboradores" localSheetId="1">Colaboradores[nome_abreviado]</definedName>
    <definedName name="ListaColaboradores" localSheetId="5">Colaboradores[nome_abreviado]</definedName>
    <definedName name="ListaColaboradores">Colaboradores[nome_abreviado]</definedName>
    <definedName name="ListaFornecedores" localSheetId="7">Fornecedores[nome]</definedName>
    <definedName name="ListaFornecedores" localSheetId="3">Fornecedores[nome]</definedName>
    <definedName name="ListaFornecedores" localSheetId="1">Fornecedores[nome]</definedName>
    <definedName name="ListaFornecedores" localSheetId="5">Fornecedores[nome]</definedName>
    <definedName name="ListaFornecedores">Fornecedores[nome]</definedName>
    <definedName name="ListaMateriais" localSheetId="7">Materiais[Material]</definedName>
    <definedName name="ListaMateriais" localSheetId="3">Materiais[Nome]</definedName>
    <definedName name="ListaMateriais" localSheetId="1">Materiais[Material]</definedName>
    <definedName name="ListaMateriais" localSheetId="5">Materiais[Nome]</definedName>
    <definedName name="ListaMateriais">Materiais[Nome]</definedName>
    <definedName name="ListaObras" localSheetId="7">Obras[nome]</definedName>
    <definedName name="ListaObras" localSheetId="3">Obras[nome]</definedName>
    <definedName name="ListaObras" localSheetId="1">Obras[nome]</definedName>
    <definedName name="ListaObras" localSheetId="5">Obras[nome]</definedName>
    <definedName name="ListaObras">Obras[nome]</definedName>
    <definedName name="ListaOrçMateriaisEntregues" localSheetId="7">RegMateriaisEntregues[ID_Orçamento]</definedName>
    <definedName name="ListaOrçMateriaisEntregues" localSheetId="5">RegMateriaisEntregues[ID_Orçamento]</definedName>
    <definedName name="ListaOrçMateriaisEntregues">RegMateriaisEntregues[ID_Orçamento]</definedName>
    <definedName name="MáxMatPorObra">_xlfn.XLOOKUP(Saída!XFD1,Back!$F$3:$F$998,Back!$G$3:$G$998,"Material não encontrado",0)</definedName>
    <definedName name="Teste">_xlfn.UNIQUE(RegEntrada[Fonte],FALSE,FALSE)</definedName>
  </definedNames>
  <calcPr calcId="191029"/>
  <pivotCaches>
    <pivotCache cacheId="6" r:id="rId14"/>
    <pivotCache cacheId="11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" i="23" l="1" a="1"/>
  <c r="V3" i="23" s="1"/>
  <c r="C2" i="5"/>
  <c r="I5" i="17" s="1"/>
  <c r="K5" i="17" s="1"/>
  <c r="C3" i="5"/>
  <c r="C4" i="5"/>
  <c r="C5" i="5"/>
  <c r="C6" i="5"/>
  <c r="C7" i="5"/>
  <c r="C8" i="5"/>
  <c r="C9" i="5"/>
  <c r="C10" i="5"/>
  <c r="C11" i="5"/>
  <c r="H232" i="5" s="1"/>
  <c r="C12" i="5"/>
  <c r="C13" i="5"/>
  <c r="C14" i="5"/>
  <c r="C15" i="5"/>
  <c r="H261" i="5" s="1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H389" i="5" s="1"/>
  <c r="C164" i="5"/>
  <c r="C165" i="5"/>
  <c r="C166" i="5"/>
  <c r="C167" i="5"/>
  <c r="C168" i="5"/>
  <c r="C169" i="5"/>
  <c r="C170" i="5"/>
  <c r="C171" i="5"/>
  <c r="H197" i="5" s="1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H517" i="5" s="1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H579" i="5" s="1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H645" i="5" s="1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H757" i="5" s="1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H773" i="5" s="1"/>
  <c r="C774" i="5"/>
  <c r="C775" i="5"/>
  <c r="C776" i="5"/>
  <c r="C777" i="5"/>
  <c r="H777" i="5" s="1"/>
  <c r="C778" i="5"/>
  <c r="C779" i="5"/>
  <c r="H779" i="5" s="1"/>
  <c r="C780" i="5"/>
  <c r="C781" i="5"/>
  <c r="H781" i="5" s="1"/>
  <c r="C782" i="5"/>
  <c r="C783" i="5"/>
  <c r="C784" i="5"/>
  <c r="C785" i="5"/>
  <c r="H785" i="5" s="1"/>
  <c r="C786" i="5"/>
  <c r="C787" i="5"/>
  <c r="C788" i="5"/>
  <c r="C789" i="5"/>
  <c r="H789" i="5" s="1"/>
  <c r="C790" i="5"/>
  <c r="C791" i="5"/>
  <c r="C792" i="5"/>
  <c r="C793" i="5"/>
  <c r="H793" i="5" s="1"/>
  <c r="C794" i="5"/>
  <c r="C795" i="5"/>
  <c r="C796" i="5"/>
  <c r="C797" i="5"/>
  <c r="H797" i="5" s="1"/>
  <c r="C798" i="5"/>
  <c r="C799" i="5"/>
  <c r="C800" i="5"/>
  <c r="C801" i="5"/>
  <c r="C802" i="5"/>
  <c r="C803" i="5"/>
  <c r="C804" i="5"/>
  <c r="C805" i="5"/>
  <c r="H805" i="5" s="1"/>
  <c r="C806" i="5"/>
  <c r="C807" i="5"/>
  <c r="C808" i="5"/>
  <c r="C809" i="5"/>
  <c r="H809" i="5" s="1"/>
  <c r="C810" i="5"/>
  <c r="C811" i="5"/>
  <c r="C812" i="5"/>
  <c r="C813" i="5"/>
  <c r="H813" i="5" s="1"/>
  <c r="C814" i="5"/>
  <c r="C815" i="5"/>
  <c r="C816" i="5"/>
  <c r="C817" i="5"/>
  <c r="H817" i="5" s="1"/>
  <c r="C818" i="5"/>
  <c r="C819" i="5"/>
  <c r="C820" i="5"/>
  <c r="C821" i="5"/>
  <c r="H821" i="5" s="1"/>
  <c r="C822" i="5"/>
  <c r="C823" i="5"/>
  <c r="C824" i="5"/>
  <c r="C825" i="5"/>
  <c r="H825" i="5" s="1"/>
  <c r="C826" i="5"/>
  <c r="C827" i="5"/>
  <c r="C828" i="5"/>
  <c r="C829" i="5"/>
  <c r="H829" i="5" s="1"/>
  <c r="C830" i="5"/>
  <c r="C831" i="5"/>
  <c r="C832" i="5"/>
  <c r="C833" i="5"/>
  <c r="H833" i="5" s="1"/>
  <c r="C834" i="5"/>
  <c r="C835" i="5"/>
  <c r="C836" i="5"/>
  <c r="C837" i="5"/>
  <c r="H837" i="5" s="1"/>
  <c r="C838" i="5"/>
  <c r="C839" i="5"/>
  <c r="C840" i="5"/>
  <c r="C841" i="5"/>
  <c r="H841" i="5" s="1"/>
  <c r="C842" i="5"/>
  <c r="C843" i="5"/>
  <c r="C844" i="5"/>
  <c r="C845" i="5"/>
  <c r="H845" i="5" s="1"/>
  <c r="C846" i="5"/>
  <c r="C847" i="5"/>
  <c r="C848" i="5"/>
  <c r="C849" i="5"/>
  <c r="H849" i="5" s="1"/>
  <c r="C850" i="5"/>
  <c r="C851" i="5"/>
  <c r="C852" i="5"/>
  <c r="C853" i="5"/>
  <c r="H853" i="5" s="1"/>
  <c r="C854" i="5"/>
  <c r="C855" i="5"/>
  <c r="C856" i="5"/>
  <c r="C857" i="5"/>
  <c r="H857" i="5" s="1"/>
  <c r="C858" i="5"/>
  <c r="C859" i="5"/>
  <c r="C860" i="5"/>
  <c r="C861" i="5"/>
  <c r="H861" i="5" s="1"/>
  <c r="C862" i="5"/>
  <c r="C863" i="5"/>
  <c r="C864" i="5"/>
  <c r="C865" i="5"/>
  <c r="H865" i="5" s="1"/>
  <c r="C866" i="5"/>
  <c r="C867" i="5"/>
  <c r="C868" i="5"/>
  <c r="C869" i="5"/>
  <c r="H869" i="5" s="1"/>
  <c r="C870" i="5"/>
  <c r="C871" i="5"/>
  <c r="C872" i="5"/>
  <c r="C873" i="5"/>
  <c r="H873" i="5" s="1"/>
  <c r="C874" i="5"/>
  <c r="C875" i="5"/>
  <c r="C876" i="5"/>
  <c r="C877" i="5"/>
  <c r="H877" i="5" s="1"/>
  <c r="C878" i="5"/>
  <c r="C879" i="5"/>
  <c r="C880" i="5"/>
  <c r="C881" i="5"/>
  <c r="H881" i="5" s="1"/>
  <c r="C882" i="5"/>
  <c r="C883" i="5"/>
  <c r="C884" i="5"/>
  <c r="C885" i="5"/>
  <c r="H885" i="5" s="1"/>
  <c r="C886" i="5"/>
  <c r="C887" i="5"/>
  <c r="C888" i="5"/>
  <c r="C889" i="5"/>
  <c r="H889" i="5" s="1"/>
  <c r="C890" i="5"/>
  <c r="C891" i="5"/>
  <c r="C892" i="5"/>
  <c r="C893" i="5"/>
  <c r="H893" i="5" s="1"/>
  <c r="C894" i="5"/>
  <c r="C895" i="5"/>
  <c r="C896" i="5"/>
  <c r="C897" i="5"/>
  <c r="H897" i="5" s="1"/>
  <c r="C898" i="5"/>
  <c r="C899" i="5"/>
  <c r="C900" i="5"/>
  <c r="C901" i="5"/>
  <c r="H901" i="5" s="1"/>
  <c r="C902" i="5"/>
  <c r="C903" i="5"/>
  <c r="C904" i="5"/>
  <c r="C905" i="5"/>
  <c r="H905" i="5" s="1"/>
  <c r="C906" i="5"/>
  <c r="C907" i="5"/>
  <c r="H907" i="5" s="1"/>
  <c r="C908" i="5"/>
  <c r="C909" i="5"/>
  <c r="H909" i="5" s="1"/>
  <c r="C910" i="5"/>
  <c r="C911" i="5"/>
  <c r="C912" i="5"/>
  <c r="C913" i="5"/>
  <c r="H913" i="5" s="1"/>
  <c r="C914" i="5"/>
  <c r="C915" i="5"/>
  <c r="C916" i="5"/>
  <c r="C917" i="5"/>
  <c r="H917" i="5" s="1"/>
  <c r="C918" i="5"/>
  <c r="C919" i="5"/>
  <c r="C920" i="5"/>
  <c r="C921" i="5"/>
  <c r="H921" i="5" s="1"/>
  <c r="C922" i="5"/>
  <c r="C923" i="5"/>
  <c r="C924" i="5"/>
  <c r="C925" i="5"/>
  <c r="H925" i="5" s="1"/>
  <c r="C926" i="5"/>
  <c r="C927" i="5"/>
  <c r="C928" i="5"/>
  <c r="C929" i="5"/>
  <c r="C930" i="5"/>
  <c r="C931" i="5"/>
  <c r="H69" i="5"/>
  <c r="H133" i="5"/>
  <c r="H325" i="5"/>
  <c r="H581" i="5"/>
  <c r="H801" i="5"/>
  <c r="H929" i="5"/>
  <c r="H2" i="5"/>
  <c r="H3" i="5"/>
  <c r="H4" i="5"/>
  <c r="H167" i="5"/>
  <c r="H843" i="5"/>
  <c r="H761" i="5" l="1"/>
  <c r="H745" i="5"/>
  <c r="H733" i="5"/>
  <c r="H715" i="5"/>
  <c r="H709" i="5"/>
  <c r="H453" i="5"/>
  <c r="H765" i="5"/>
  <c r="H749" i="5"/>
  <c r="H737" i="5"/>
  <c r="H725" i="5"/>
  <c r="H717" i="5"/>
  <c r="H705" i="5"/>
  <c r="H697" i="5"/>
  <c r="H685" i="5"/>
  <c r="H665" i="5"/>
  <c r="H657" i="5"/>
  <c r="H649" i="5"/>
  <c r="H637" i="5"/>
  <c r="H629" i="5"/>
  <c r="H621" i="5"/>
  <c r="H609" i="5"/>
  <c r="H601" i="5"/>
  <c r="H593" i="5"/>
  <c r="H589" i="5"/>
  <c r="H585" i="5"/>
  <c r="H577" i="5"/>
  <c r="H573" i="5"/>
  <c r="H569" i="5"/>
  <c r="H561" i="5"/>
  <c r="H553" i="5"/>
  <c r="H545" i="5"/>
  <c r="H537" i="5"/>
  <c r="H529" i="5"/>
  <c r="H521" i="5"/>
  <c r="H505" i="5"/>
  <c r="H497" i="5"/>
  <c r="H489" i="5"/>
  <c r="H485" i="5"/>
  <c r="H477" i="5"/>
  <c r="H465" i="5"/>
  <c r="H461" i="5"/>
  <c r="H445" i="5"/>
  <c r="H437" i="5"/>
  <c r="H429" i="5"/>
  <c r="H425" i="5"/>
  <c r="H417" i="5"/>
  <c r="H413" i="5"/>
  <c r="H409" i="5"/>
  <c r="H405" i="5"/>
  <c r="H401" i="5"/>
  <c r="H397" i="5"/>
  <c r="H393" i="5"/>
  <c r="H385" i="5"/>
  <c r="H381" i="5"/>
  <c r="H377" i="5"/>
  <c r="H373" i="5"/>
  <c r="H769" i="5"/>
  <c r="H753" i="5"/>
  <c r="H741" i="5"/>
  <c r="H729" i="5"/>
  <c r="H721" i="5"/>
  <c r="H713" i="5"/>
  <c r="H701" i="5"/>
  <c r="H693" i="5"/>
  <c r="H689" i="5"/>
  <c r="H681" i="5"/>
  <c r="H677" i="5"/>
  <c r="H673" i="5"/>
  <c r="H669" i="5"/>
  <c r="H661" i="5"/>
  <c r="H653" i="5"/>
  <c r="H641" i="5"/>
  <c r="H633" i="5"/>
  <c r="H625" i="5"/>
  <c r="H617" i="5"/>
  <c r="H613" i="5"/>
  <c r="H605" i="5"/>
  <c r="H597" i="5"/>
  <c r="H565" i="5"/>
  <c r="H557" i="5"/>
  <c r="H549" i="5"/>
  <c r="H541" i="5"/>
  <c r="H533" i="5"/>
  <c r="H525" i="5"/>
  <c r="H513" i="5"/>
  <c r="H509" i="5"/>
  <c r="H501" i="5"/>
  <c r="H493" i="5"/>
  <c r="H481" i="5"/>
  <c r="H473" i="5"/>
  <c r="H469" i="5"/>
  <c r="H457" i="5"/>
  <c r="H449" i="5"/>
  <c r="H441" i="5"/>
  <c r="H433" i="5"/>
  <c r="H421" i="5"/>
  <c r="I3" i="17"/>
  <c r="H369" i="5"/>
  <c r="H365" i="5"/>
  <c r="H361" i="5"/>
  <c r="H357" i="5"/>
  <c r="H353" i="5"/>
  <c r="H349" i="5"/>
  <c r="H345" i="5"/>
  <c r="H341" i="5"/>
  <c r="H337" i="5"/>
  <c r="H333" i="5"/>
  <c r="H329" i="5"/>
  <c r="H321" i="5"/>
  <c r="H317" i="5"/>
  <c r="H313" i="5"/>
  <c r="H309" i="5"/>
  <c r="H305" i="5"/>
  <c r="H301" i="5"/>
  <c r="H297" i="5"/>
  <c r="H293" i="5"/>
  <c r="H289" i="5"/>
  <c r="H285" i="5"/>
  <c r="H281" i="5"/>
  <c r="H277" i="5"/>
  <c r="H273" i="5"/>
  <c r="H269" i="5"/>
  <c r="H265" i="5"/>
  <c r="H257" i="5"/>
  <c r="H253" i="5"/>
  <c r="H249" i="5"/>
  <c r="H245" i="5"/>
  <c r="H241" i="5"/>
  <c r="H237" i="5"/>
  <c r="H233" i="5"/>
  <c r="H229" i="5"/>
  <c r="H225" i="5"/>
  <c r="H221" i="5"/>
  <c r="H217" i="5"/>
  <c r="H213" i="5"/>
  <c r="H209" i="5"/>
  <c r="H205" i="5"/>
  <c r="H201" i="5"/>
  <c r="H193" i="5"/>
  <c r="H189" i="5"/>
  <c r="H185" i="5"/>
  <c r="H181" i="5"/>
  <c r="H177" i="5"/>
  <c r="H173" i="5"/>
  <c r="H169" i="5"/>
  <c r="H165" i="5"/>
  <c r="H161" i="5"/>
  <c r="H157" i="5"/>
  <c r="H153" i="5"/>
  <c r="H149" i="5"/>
  <c r="H145" i="5"/>
  <c r="H141" i="5"/>
  <c r="H137" i="5"/>
  <c r="H129" i="5"/>
  <c r="H125" i="5"/>
  <c r="H121" i="5"/>
  <c r="H117" i="5"/>
  <c r="H113" i="5"/>
  <c r="H109" i="5"/>
  <c r="H105" i="5"/>
  <c r="H101" i="5"/>
  <c r="H97" i="5"/>
  <c r="H93" i="5"/>
  <c r="H89" i="5"/>
  <c r="H85" i="5"/>
  <c r="H81" i="5"/>
  <c r="H77" i="5"/>
  <c r="H73" i="5"/>
  <c r="H65" i="5"/>
  <c r="H61" i="5"/>
  <c r="H57" i="5"/>
  <c r="H53" i="5"/>
  <c r="H49" i="5"/>
  <c r="H45" i="5"/>
  <c r="H41" i="5"/>
  <c r="H37" i="5"/>
  <c r="H29" i="5"/>
  <c r="H21" i="5"/>
  <c r="H17" i="5"/>
  <c r="H13" i="5"/>
  <c r="H9" i="5"/>
  <c r="I4" i="17"/>
  <c r="K4" i="17" s="1"/>
  <c r="H33" i="5"/>
  <c r="H25" i="5"/>
  <c r="H388" i="5"/>
  <c r="H536" i="5"/>
  <c r="H619" i="5"/>
  <c r="H683" i="5"/>
  <c r="H731" i="5"/>
  <c r="H763" i="5"/>
  <c r="H795" i="5"/>
  <c r="H827" i="5"/>
  <c r="H859" i="5"/>
  <c r="H891" i="5"/>
  <c r="H923" i="5"/>
  <c r="H456" i="5"/>
  <c r="H558" i="5"/>
  <c r="H635" i="5"/>
  <c r="H699" i="5"/>
  <c r="H739" i="5"/>
  <c r="H771" i="5"/>
  <c r="H803" i="5"/>
  <c r="H835" i="5"/>
  <c r="H867" i="5"/>
  <c r="H899" i="5"/>
  <c r="H931" i="5"/>
  <c r="H883" i="5"/>
  <c r="H819" i="5"/>
  <c r="H755" i="5"/>
  <c r="H667" i="5"/>
  <c r="H515" i="5"/>
  <c r="H875" i="5"/>
  <c r="H811" i="5"/>
  <c r="H747" i="5"/>
  <c r="H651" i="5"/>
  <c r="H488" i="5"/>
  <c r="H915" i="5"/>
  <c r="H851" i="5"/>
  <c r="H787" i="5"/>
  <c r="H723" i="5"/>
  <c r="H600" i="5"/>
  <c r="H290" i="5"/>
  <c r="H930" i="5"/>
  <c r="H914" i="5"/>
  <c r="H898" i="5"/>
  <c r="H882" i="5"/>
  <c r="H866" i="5"/>
  <c r="H850" i="5"/>
  <c r="H826" i="5"/>
  <c r="H762" i="5"/>
  <c r="H927" i="5"/>
  <c r="H919" i="5"/>
  <c r="H911" i="5"/>
  <c r="H903" i="5"/>
  <c r="H895" i="5"/>
  <c r="H887" i="5"/>
  <c r="H879" i="5"/>
  <c r="H871" i="5"/>
  <c r="H863" i="5"/>
  <c r="H855" i="5"/>
  <c r="H847" i="5"/>
  <c r="H839" i="5"/>
  <c r="H831" i="5"/>
  <c r="H823" i="5"/>
  <c r="H815" i="5"/>
  <c r="H807" i="5"/>
  <c r="H799" i="5"/>
  <c r="H791" i="5"/>
  <c r="H783" i="5"/>
  <c r="H775" i="5"/>
  <c r="H767" i="5"/>
  <c r="H759" i="5"/>
  <c r="H751" i="5"/>
  <c r="H743" i="5"/>
  <c r="H735" i="5"/>
  <c r="H727" i="5"/>
  <c r="H719" i="5"/>
  <c r="H707" i="5"/>
  <c r="H691" i="5"/>
  <c r="H675" i="5"/>
  <c r="H659" i="5"/>
  <c r="H643" i="5"/>
  <c r="H627" i="5"/>
  <c r="H611" i="5"/>
  <c r="H590" i="5"/>
  <c r="H568" i="5"/>
  <c r="H547" i="5"/>
  <c r="H526" i="5"/>
  <c r="H431" i="5"/>
  <c r="H7" i="5"/>
  <c r="H11" i="5"/>
  <c r="H15" i="5"/>
  <c r="H19" i="5"/>
  <c r="H23" i="5"/>
  <c r="H27" i="5"/>
  <c r="H31" i="5"/>
  <c r="H35" i="5"/>
  <c r="H39" i="5"/>
  <c r="H43" i="5"/>
  <c r="H47" i="5"/>
  <c r="H51" i="5"/>
  <c r="H55" i="5"/>
  <c r="H59" i="5"/>
  <c r="H63" i="5"/>
  <c r="H67" i="5"/>
  <c r="H71" i="5"/>
  <c r="H75" i="5"/>
  <c r="H79" i="5"/>
  <c r="H83" i="5"/>
  <c r="H87" i="5"/>
  <c r="H91" i="5"/>
  <c r="H95" i="5"/>
  <c r="H99" i="5"/>
  <c r="H103" i="5"/>
  <c r="H107" i="5"/>
  <c r="H111" i="5"/>
  <c r="H115" i="5"/>
  <c r="H119" i="5"/>
  <c r="H123" i="5"/>
  <c r="H127" i="5"/>
  <c r="H131" i="5"/>
  <c r="H135" i="5"/>
  <c r="H139" i="5"/>
  <c r="H143" i="5"/>
  <c r="H147" i="5"/>
  <c r="H151" i="5"/>
  <c r="H155" i="5"/>
  <c r="H159" i="5"/>
  <c r="H163" i="5"/>
  <c r="H8" i="5"/>
  <c r="H12" i="5"/>
  <c r="H16" i="5"/>
  <c r="H20" i="5"/>
  <c r="H24" i="5"/>
  <c r="H28" i="5"/>
  <c r="H32" i="5"/>
  <c r="H36" i="5"/>
  <c r="H40" i="5"/>
  <c r="H44" i="5"/>
  <c r="H48" i="5"/>
  <c r="H52" i="5"/>
  <c r="H56" i="5"/>
  <c r="H60" i="5"/>
  <c r="H64" i="5"/>
  <c r="H68" i="5"/>
  <c r="H72" i="5"/>
  <c r="H76" i="5"/>
  <c r="H80" i="5"/>
  <c r="H84" i="5"/>
  <c r="H88" i="5"/>
  <c r="H92" i="5"/>
  <c r="H96" i="5"/>
  <c r="H100" i="5"/>
  <c r="H104" i="5"/>
  <c r="H108" i="5"/>
  <c r="H112" i="5"/>
  <c r="H116" i="5"/>
  <c r="H120" i="5"/>
  <c r="H124" i="5"/>
  <c r="H128" i="5"/>
  <c r="H132" i="5"/>
  <c r="H136" i="5"/>
  <c r="H140" i="5"/>
  <c r="H144" i="5"/>
  <c r="H148" i="5"/>
  <c r="H152" i="5"/>
  <c r="H156" i="5"/>
  <c r="H160" i="5"/>
  <c r="H164" i="5"/>
  <c r="H168" i="5"/>
  <c r="H172" i="5"/>
  <c r="H5" i="5"/>
  <c r="H14" i="5"/>
  <c r="H30" i="5"/>
  <c r="H46" i="5"/>
  <c r="H62" i="5"/>
  <c r="H78" i="5"/>
  <c r="H94" i="5"/>
  <c r="H110" i="5"/>
  <c r="H126" i="5"/>
  <c r="H142" i="5"/>
  <c r="H158" i="5"/>
  <c r="H170" i="5"/>
  <c r="H176" i="5"/>
  <c r="H182" i="5"/>
  <c r="H187" i="5"/>
  <c r="H192" i="5"/>
  <c r="H198" i="5"/>
  <c r="H203" i="5"/>
  <c r="H208" i="5"/>
  <c r="H214" i="5"/>
  <c r="H219" i="5"/>
  <c r="H224" i="5"/>
  <c r="H230" i="5"/>
  <c r="H235" i="5"/>
  <c r="H240" i="5"/>
  <c r="H246" i="5"/>
  <c r="H251" i="5"/>
  <c r="H256" i="5"/>
  <c r="H262" i="5"/>
  <c r="H267" i="5"/>
  <c r="H272" i="5"/>
  <c r="H278" i="5"/>
  <c r="H283" i="5"/>
  <c r="H288" i="5"/>
  <c r="H294" i="5"/>
  <c r="H299" i="5"/>
  <c r="H304" i="5"/>
  <c r="H310" i="5"/>
  <c r="H315" i="5"/>
  <c r="H320" i="5"/>
  <c r="H326" i="5"/>
  <c r="H331" i="5"/>
  <c r="H336" i="5"/>
  <c r="H342" i="5"/>
  <c r="H346" i="5"/>
  <c r="H350" i="5"/>
  <c r="H354" i="5"/>
  <c r="H358" i="5"/>
  <c r="H362" i="5"/>
  <c r="H366" i="5"/>
  <c r="H370" i="5"/>
  <c r="H374" i="5"/>
  <c r="H378" i="5"/>
  <c r="H382" i="5"/>
  <c r="H386" i="5"/>
  <c r="H390" i="5"/>
  <c r="H394" i="5"/>
  <c r="H398" i="5"/>
  <c r="H402" i="5"/>
  <c r="H406" i="5"/>
  <c r="H410" i="5"/>
  <c r="H414" i="5"/>
  <c r="H418" i="5"/>
  <c r="H422" i="5"/>
  <c r="H426" i="5"/>
  <c r="H430" i="5"/>
  <c r="H434" i="5"/>
  <c r="H438" i="5"/>
  <c r="H442" i="5"/>
  <c r="H446" i="5"/>
  <c r="H450" i="5"/>
  <c r="H454" i="5"/>
  <c r="H458" i="5"/>
  <c r="H462" i="5"/>
  <c r="H466" i="5"/>
  <c r="H470" i="5"/>
  <c r="H474" i="5"/>
  <c r="H478" i="5"/>
  <c r="H482" i="5"/>
  <c r="H486" i="5"/>
  <c r="H490" i="5"/>
  <c r="H494" i="5"/>
  <c r="H498" i="5"/>
  <c r="H502" i="5"/>
  <c r="H506" i="5"/>
  <c r="H510" i="5"/>
  <c r="H18" i="5"/>
  <c r="H34" i="5"/>
  <c r="H50" i="5"/>
  <c r="H66" i="5"/>
  <c r="H82" i="5"/>
  <c r="H98" i="5"/>
  <c r="H114" i="5"/>
  <c r="H130" i="5"/>
  <c r="H146" i="5"/>
  <c r="H162" i="5"/>
  <c r="H171" i="5"/>
  <c r="H178" i="5"/>
  <c r="H183" i="5"/>
  <c r="H22" i="5"/>
  <c r="H54" i="5"/>
  <c r="H86" i="5"/>
  <c r="H118" i="5"/>
  <c r="H150" i="5"/>
  <c r="H174" i="5"/>
  <c r="H184" i="5"/>
  <c r="H191" i="5"/>
  <c r="H199" i="5"/>
  <c r="H206" i="5"/>
  <c r="H212" i="5"/>
  <c r="H220" i="5"/>
  <c r="H227" i="5"/>
  <c r="H234" i="5"/>
  <c r="H242" i="5"/>
  <c r="H248" i="5"/>
  <c r="H255" i="5"/>
  <c r="H263" i="5"/>
  <c r="H270" i="5"/>
  <c r="H276" i="5"/>
  <c r="H284" i="5"/>
  <c r="H291" i="5"/>
  <c r="H298" i="5"/>
  <c r="H306" i="5"/>
  <c r="H312" i="5"/>
  <c r="H319" i="5"/>
  <c r="H327" i="5"/>
  <c r="H334" i="5"/>
  <c r="H340" i="5"/>
  <c r="H347" i="5"/>
  <c r="H352" i="5"/>
  <c r="H363" i="5"/>
  <c r="H368" i="5"/>
  <c r="H379" i="5"/>
  <c r="H384" i="5"/>
  <c r="H395" i="5"/>
  <c r="H400" i="5"/>
  <c r="H411" i="5"/>
  <c r="H416" i="5"/>
  <c r="H427" i="5"/>
  <c r="H432" i="5"/>
  <c r="H443" i="5"/>
  <c r="H448" i="5"/>
  <c r="H459" i="5"/>
  <c r="H464" i="5"/>
  <c r="H26" i="5"/>
  <c r="H58" i="5"/>
  <c r="H90" i="5"/>
  <c r="H122" i="5"/>
  <c r="H154" i="5"/>
  <c r="H175" i="5"/>
  <c r="H186" i="5"/>
  <c r="H194" i="5"/>
  <c r="H200" i="5"/>
  <c r="H207" i="5"/>
  <c r="H215" i="5"/>
  <c r="H222" i="5"/>
  <c r="H228" i="5"/>
  <c r="H236" i="5"/>
  <c r="H243" i="5"/>
  <c r="H250" i="5"/>
  <c r="H258" i="5"/>
  <c r="H264" i="5"/>
  <c r="H271" i="5"/>
  <c r="H279" i="5"/>
  <c r="H286" i="5"/>
  <c r="H292" i="5"/>
  <c r="H300" i="5"/>
  <c r="H307" i="5"/>
  <c r="H314" i="5"/>
  <c r="H322" i="5"/>
  <c r="H328" i="5"/>
  <c r="H335" i="5"/>
  <c r="H343" i="5"/>
  <c r="H348" i="5"/>
  <c r="H359" i="5"/>
  <c r="H364" i="5"/>
  <c r="H375" i="5"/>
  <c r="H380" i="5"/>
  <c r="H391" i="5"/>
  <c r="H396" i="5"/>
  <c r="H407" i="5"/>
  <c r="H412" i="5"/>
  <c r="H423" i="5"/>
  <c r="H428" i="5"/>
  <c r="H439" i="5"/>
  <c r="H444" i="5"/>
  <c r="H455" i="5"/>
  <c r="H460" i="5"/>
  <c r="H471" i="5"/>
  <c r="H476" i="5"/>
  <c r="H487" i="5"/>
  <c r="H492" i="5"/>
  <c r="H503" i="5"/>
  <c r="H508" i="5"/>
  <c r="H6" i="5"/>
  <c r="H38" i="5"/>
  <c r="H70" i="5"/>
  <c r="H102" i="5"/>
  <c r="H134" i="5"/>
  <c r="H166" i="5"/>
  <c r="H179" i="5"/>
  <c r="H188" i="5"/>
  <c r="H195" i="5"/>
  <c r="H202" i="5"/>
  <c r="H210" i="5"/>
  <c r="H216" i="5"/>
  <c r="H223" i="5"/>
  <c r="H231" i="5"/>
  <c r="H238" i="5"/>
  <c r="H244" i="5"/>
  <c r="H252" i="5"/>
  <c r="H259" i="5"/>
  <c r="H266" i="5"/>
  <c r="H274" i="5"/>
  <c r="H280" i="5"/>
  <c r="H287" i="5"/>
  <c r="H295" i="5"/>
  <c r="H302" i="5"/>
  <c r="H308" i="5"/>
  <c r="H316" i="5"/>
  <c r="H323" i="5"/>
  <c r="H330" i="5"/>
  <c r="H338" i="5"/>
  <c r="H344" i="5"/>
  <c r="H355" i="5"/>
  <c r="H360" i="5"/>
  <c r="H371" i="5"/>
  <c r="H376" i="5"/>
  <c r="H387" i="5"/>
  <c r="H392" i="5"/>
  <c r="H403" i="5"/>
  <c r="H408" i="5"/>
  <c r="H419" i="5"/>
  <c r="H424" i="5"/>
  <c r="H435" i="5"/>
  <c r="H74" i="5"/>
  <c r="H180" i="5"/>
  <c r="H211" i="5"/>
  <c r="H239" i="5"/>
  <c r="H268" i="5"/>
  <c r="H296" i="5"/>
  <c r="H324" i="5"/>
  <c r="H351" i="5"/>
  <c r="H372" i="5"/>
  <c r="H415" i="5"/>
  <c r="H436" i="5"/>
  <c r="H447" i="5"/>
  <c r="H468" i="5"/>
  <c r="H475" i="5"/>
  <c r="H483" i="5"/>
  <c r="H496" i="5"/>
  <c r="H504" i="5"/>
  <c r="H511" i="5"/>
  <c r="H516" i="5"/>
  <c r="H522" i="5"/>
  <c r="H527" i="5"/>
  <c r="H532" i="5"/>
  <c r="H538" i="5"/>
  <c r="H543" i="5"/>
  <c r="H548" i="5"/>
  <c r="H554" i="5"/>
  <c r="H559" i="5"/>
  <c r="H564" i="5"/>
  <c r="H570" i="5"/>
  <c r="H575" i="5"/>
  <c r="H580" i="5"/>
  <c r="H586" i="5"/>
  <c r="H591" i="5"/>
  <c r="H596" i="5"/>
  <c r="H602" i="5"/>
  <c r="H607" i="5"/>
  <c r="H612" i="5"/>
  <c r="H616" i="5"/>
  <c r="H620" i="5"/>
  <c r="H624" i="5"/>
  <c r="H628" i="5"/>
  <c r="H632" i="5"/>
  <c r="H636" i="5"/>
  <c r="H640" i="5"/>
  <c r="H644" i="5"/>
  <c r="H648" i="5"/>
  <c r="H652" i="5"/>
  <c r="H656" i="5"/>
  <c r="H660" i="5"/>
  <c r="H664" i="5"/>
  <c r="H668" i="5"/>
  <c r="H672" i="5"/>
  <c r="H676" i="5"/>
  <c r="H680" i="5"/>
  <c r="H684" i="5"/>
  <c r="H688" i="5"/>
  <c r="H692" i="5"/>
  <c r="H696" i="5"/>
  <c r="H700" i="5"/>
  <c r="H704" i="5"/>
  <c r="H708" i="5"/>
  <c r="H712" i="5"/>
  <c r="H716" i="5"/>
  <c r="H720" i="5"/>
  <c r="H724" i="5"/>
  <c r="H728" i="5"/>
  <c r="H732" i="5"/>
  <c r="H736" i="5"/>
  <c r="H740" i="5"/>
  <c r="H744" i="5"/>
  <c r="H748" i="5"/>
  <c r="H752" i="5"/>
  <c r="H756" i="5"/>
  <c r="H760" i="5"/>
  <c r="H764" i="5"/>
  <c r="H768" i="5"/>
  <c r="H772" i="5"/>
  <c r="H776" i="5"/>
  <c r="H780" i="5"/>
  <c r="H784" i="5"/>
  <c r="H788" i="5"/>
  <c r="H792" i="5"/>
  <c r="H796" i="5"/>
  <c r="H800" i="5"/>
  <c r="H804" i="5"/>
  <c r="H808" i="5"/>
  <c r="H812" i="5"/>
  <c r="H816" i="5"/>
  <c r="H820" i="5"/>
  <c r="H824" i="5"/>
  <c r="H828" i="5"/>
  <c r="H832" i="5"/>
  <c r="H836" i="5"/>
  <c r="H840" i="5"/>
  <c r="H844" i="5"/>
  <c r="H848" i="5"/>
  <c r="H852" i="5"/>
  <c r="H856" i="5"/>
  <c r="H860" i="5"/>
  <c r="H864" i="5"/>
  <c r="H868" i="5"/>
  <c r="H872" i="5"/>
  <c r="H876" i="5"/>
  <c r="H880" i="5"/>
  <c r="H884" i="5"/>
  <c r="H888" i="5"/>
  <c r="H892" i="5"/>
  <c r="H896" i="5"/>
  <c r="H900" i="5"/>
  <c r="H904" i="5"/>
  <c r="H908" i="5"/>
  <c r="H912" i="5"/>
  <c r="H916" i="5"/>
  <c r="H920" i="5"/>
  <c r="H924" i="5"/>
  <c r="H928" i="5"/>
  <c r="H604" i="5"/>
  <c r="H614" i="5"/>
  <c r="H622" i="5"/>
  <c r="H630" i="5"/>
  <c r="H638" i="5"/>
  <c r="H646" i="5"/>
  <c r="H654" i="5"/>
  <c r="H662" i="5"/>
  <c r="H670" i="5"/>
  <c r="H678" i="5"/>
  <c r="H686" i="5"/>
  <c r="H694" i="5"/>
  <c r="H702" i="5"/>
  <c r="H710" i="5"/>
  <c r="H714" i="5"/>
  <c r="H106" i="5"/>
  <c r="H190" i="5"/>
  <c r="H218" i="5"/>
  <c r="H247" i="5"/>
  <c r="H275" i="5"/>
  <c r="H303" i="5"/>
  <c r="H332" i="5"/>
  <c r="H356" i="5"/>
  <c r="H399" i="5"/>
  <c r="H420" i="5"/>
  <c r="H440" i="5"/>
  <c r="H451" i="5"/>
  <c r="H484" i="5"/>
  <c r="H491" i="5"/>
  <c r="H499" i="5"/>
  <c r="H512" i="5"/>
  <c r="H518" i="5"/>
  <c r="H523" i="5"/>
  <c r="H528" i="5"/>
  <c r="H534" i="5"/>
  <c r="H539" i="5"/>
  <c r="H544" i="5"/>
  <c r="H550" i="5"/>
  <c r="H555" i="5"/>
  <c r="H560" i="5"/>
  <c r="H566" i="5"/>
  <c r="H571" i="5"/>
  <c r="H576" i="5"/>
  <c r="H582" i="5"/>
  <c r="H587" i="5"/>
  <c r="H592" i="5"/>
  <c r="H598" i="5"/>
  <c r="H603" i="5"/>
  <c r="H608" i="5"/>
  <c r="H10" i="5"/>
  <c r="H138" i="5"/>
  <c r="H196" i="5"/>
  <c r="H226" i="5"/>
  <c r="H254" i="5"/>
  <c r="H282" i="5"/>
  <c r="H311" i="5"/>
  <c r="H339" i="5"/>
  <c r="H383" i="5"/>
  <c r="H404" i="5"/>
  <c r="H452" i="5"/>
  <c r="H463" i="5"/>
  <c r="H472" i="5"/>
  <c r="H479" i="5"/>
  <c r="H500" i="5"/>
  <c r="H507" i="5"/>
  <c r="H514" i="5"/>
  <c r="H519" i="5"/>
  <c r="H524" i="5"/>
  <c r="H530" i="5"/>
  <c r="H535" i="5"/>
  <c r="H540" i="5"/>
  <c r="H546" i="5"/>
  <c r="H551" i="5"/>
  <c r="H556" i="5"/>
  <c r="H562" i="5"/>
  <c r="H567" i="5"/>
  <c r="H572" i="5"/>
  <c r="H578" i="5"/>
  <c r="H583" i="5"/>
  <c r="H588" i="5"/>
  <c r="H594" i="5"/>
  <c r="H599" i="5"/>
  <c r="H610" i="5"/>
  <c r="H618" i="5"/>
  <c r="H626" i="5"/>
  <c r="H634" i="5"/>
  <c r="H642" i="5"/>
  <c r="H650" i="5"/>
  <c r="H658" i="5"/>
  <c r="H666" i="5"/>
  <c r="H674" i="5"/>
  <c r="H682" i="5"/>
  <c r="H690" i="5"/>
  <c r="H698" i="5"/>
  <c r="H706" i="5"/>
  <c r="H922" i="5"/>
  <c r="H906" i="5"/>
  <c r="H890" i="5"/>
  <c r="H874" i="5"/>
  <c r="H858" i="5"/>
  <c r="H842" i="5"/>
  <c r="H834" i="5"/>
  <c r="H818" i="5"/>
  <c r="H810" i="5"/>
  <c r="H802" i="5"/>
  <c r="H794" i="5"/>
  <c r="H786" i="5"/>
  <c r="H778" i="5"/>
  <c r="H770" i="5"/>
  <c r="H754" i="5"/>
  <c r="H746" i="5"/>
  <c r="H738" i="5"/>
  <c r="H730" i="5"/>
  <c r="H722" i="5"/>
  <c r="H711" i="5"/>
  <c r="H695" i="5"/>
  <c r="H679" i="5"/>
  <c r="H663" i="5"/>
  <c r="H647" i="5"/>
  <c r="H631" i="5"/>
  <c r="H615" i="5"/>
  <c r="H595" i="5"/>
  <c r="H574" i="5"/>
  <c r="H552" i="5"/>
  <c r="H531" i="5"/>
  <c r="H480" i="5"/>
  <c r="H367" i="5"/>
  <c r="H260" i="5"/>
  <c r="H42" i="5"/>
  <c r="H926" i="5"/>
  <c r="H918" i="5"/>
  <c r="H910" i="5"/>
  <c r="H902" i="5"/>
  <c r="H894" i="5"/>
  <c r="H886" i="5"/>
  <c r="H878" i="5"/>
  <c r="H870" i="5"/>
  <c r="H862" i="5"/>
  <c r="H854" i="5"/>
  <c r="H846" i="5"/>
  <c r="H838" i="5"/>
  <c r="H830" i="5"/>
  <c r="H822" i="5"/>
  <c r="H814" i="5"/>
  <c r="H806" i="5"/>
  <c r="H798" i="5"/>
  <c r="H790" i="5"/>
  <c r="H782" i="5"/>
  <c r="H774" i="5"/>
  <c r="H766" i="5"/>
  <c r="H758" i="5"/>
  <c r="H750" i="5"/>
  <c r="H742" i="5"/>
  <c r="H734" i="5"/>
  <c r="H726" i="5"/>
  <c r="H718" i="5"/>
  <c r="H703" i="5"/>
  <c r="H687" i="5"/>
  <c r="H671" i="5"/>
  <c r="H655" i="5"/>
  <c r="H639" i="5"/>
  <c r="H623" i="5"/>
  <c r="H606" i="5"/>
  <c r="H584" i="5"/>
  <c r="H563" i="5"/>
  <c r="H542" i="5"/>
  <c r="H520" i="5"/>
  <c r="H495" i="5"/>
  <c r="H467" i="5"/>
  <c r="H318" i="5"/>
  <c r="H204" i="5"/>
  <c r="I3" i="2"/>
  <c r="G2" i="5" l="1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78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H3" i="3"/>
  <c r="A5" i="8"/>
  <c r="B5" i="8"/>
  <c r="I5" i="8"/>
  <c r="G39434" i="23" l="1" a="1"/>
  <c r="G39434" i="23" s="1"/>
  <c r="G39433" i="23" a="1"/>
  <c r="G39433" i="23" s="1"/>
  <c r="G39432" i="23" a="1"/>
  <c r="G39432" i="23" s="1"/>
  <c r="G39431" i="23" a="1"/>
  <c r="G39431" i="23" s="1"/>
  <c r="G39430" i="23" a="1"/>
  <c r="G39430" i="23" s="1"/>
  <c r="G39429" i="23" a="1"/>
  <c r="G39429" i="23" s="1"/>
  <c r="G39428" i="23" a="1"/>
  <c r="G39428" i="23" s="1"/>
  <c r="G39427" i="23" a="1"/>
  <c r="G39427" i="23" s="1"/>
  <c r="G39426" i="23" a="1"/>
  <c r="G39426" i="23" s="1"/>
  <c r="G39425" i="23" a="1"/>
  <c r="G39425" i="23" s="1"/>
  <c r="G39424" i="23" a="1"/>
  <c r="G39424" i="23" s="1"/>
  <c r="G39423" i="23" a="1"/>
  <c r="G39423" i="23" s="1"/>
  <c r="G39422" i="23" a="1"/>
  <c r="G39422" i="23" s="1"/>
  <c r="G39421" i="23" a="1"/>
  <c r="G39421" i="23" s="1"/>
  <c r="G39420" i="23" a="1"/>
  <c r="G39420" i="23" s="1"/>
  <c r="G39419" i="23" a="1"/>
  <c r="G39419" i="23" s="1"/>
  <c r="G39418" i="23" a="1"/>
  <c r="G39418" i="23" s="1"/>
  <c r="G39417" i="23" a="1"/>
  <c r="G39417" i="23" s="1"/>
  <c r="G39416" i="23" a="1"/>
  <c r="G39416" i="23" s="1"/>
  <c r="G39415" i="23" a="1"/>
  <c r="G39415" i="23" s="1"/>
  <c r="G39414" i="23" a="1"/>
  <c r="G39414" i="23" s="1"/>
  <c r="G39413" i="23" a="1"/>
  <c r="G39413" i="23" s="1"/>
  <c r="G39412" i="23" a="1"/>
  <c r="G39412" i="23" s="1"/>
  <c r="G39411" i="23" a="1"/>
  <c r="G39411" i="23" s="1"/>
  <c r="G39410" i="23" a="1"/>
  <c r="G39410" i="23" s="1"/>
  <c r="G39409" i="23" a="1"/>
  <c r="G39409" i="23" s="1"/>
  <c r="G39408" i="23" a="1"/>
  <c r="G39408" i="23" s="1"/>
  <c r="G39407" i="23" a="1"/>
  <c r="G39407" i="23" s="1"/>
  <c r="G39406" i="23" a="1"/>
  <c r="G39406" i="23" s="1"/>
  <c r="G39405" i="23" a="1"/>
  <c r="G39405" i="23" s="1"/>
  <c r="G39404" i="23" a="1"/>
  <c r="G39404" i="23" s="1"/>
  <c r="G39403" i="23" a="1"/>
  <c r="G39403" i="23" s="1"/>
  <c r="G39402" i="23" a="1"/>
  <c r="G39402" i="23" s="1"/>
  <c r="G39401" i="23" a="1"/>
  <c r="G39401" i="23" s="1"/>
  <c r="G39400" i="23" a="1"/>
  <c r="G39400" i="23" s="1"/>
  <c r="G39399" i="23" a="1"/>
  <c r="G39399" i="23" s="1"/>
  <c r="G39398" i="23" a="1"/>
  <c r="G39398" i="23" s="1"/>
  <c r="G39397" i="23" a="1"/>
  <c r="G39397" i="23" s="1"/>
  <c r="G39396" i="23" a="1"/>
  <c r="G39396" i="23" s="1"/>
  <c r="G39395" i="23" a="1"/>
  <c r="G39395" i="23" s="1"/>
  <c r="G39394" i="23" a="1"/>
  <c r="G39394" i="23" s="1"/>
  <c r="G39393" i="23" a="1"/>
  <c r="G39393" i="23" s="1"/>
  <c r="G39392" i="23" a="1"/>
  <c r="G39392" i="23" s="1"/>
  <c r="G39391" i="23" a="1"/>
  <c r="G39391" i="23" s="1"/>
  <c r="G39390" i="23" a="1"/>
  <c r="G39390" i="23" s="1"/>
  <c r="G39389" i="23" a="1"/>
  <c r="G39389" i="23" s="1"/>
  <c r="G39388" i="23" a="1"/>
  <c r="G39388" i="23" s="1"/>
  <c r="G39387" i="23" a="1"/>
  <c r="G39387" i="23" s="1"/>
  <c r="G39386" i="23" a="1"/>
  <c r="G39386" i="23" s="1"/>
  <c r="G39385" i="23" a="1"/>
  <c r="G39385" i="23" s="1"/>
  <c r="G39384" i="23" a="1"/>
  <c r="G39384" i="23" s="1"/>
  <c r="G39383" i="23" a="1"/>
  <c r="G39383" i="23" s="1"/>
  <c r="G39382" i="23" a="1"/>
  <c r="G39382" i="23" s="1"/>
  <c r="G39381" i="23" a="1"/>
  <c r="G39381" i="23" s="1"/>
  <c r="G39380" i="23" a="1"/>
  <c r="G39380" i="23" s="1"/>
  <c r="G39379" i="23" a="1"/>
  <c r="G39379" i="23" s="1"/>
  <c r="G39378" i="23" a="1"/>
  <c r="G39378" i="23" s="1"/>
  <c r="G39377" i="23" a="1"/>
  <c r="G39377" i="23" s="1"/>
  <c r="G39376" i="23" a="1"/>
  <c r="G39376" i="23" s="1"/>
  <c r="G39375" i="23" a="1"/>
  <c r="G39375" i="23" s="1"/>
  <c r="G39374" i="23" a="1"/>
  <c r="G39374" i="23" s="1"/>
  <c r="G39373" i="23" a="1"/>
  <c r="G39373" i="23" s="1"/>
  <c r="G39372" i="23" a="1"/>
  <c r="G39372" i="23" s="1"/>
  <c r="G39371" i="23" a="1"/>
  <c r="G39371" i="23" s="1"/>
  <c r="G39370" i="23" a="1"/>
  <c r="G39370" i="23" s="1"/>
  <c r="G39369" i="23" a="1"/>
  <c r="G39369" i="23" s="1"/>
  <c r="G39368" i="23" a="1"/>
  <c r="G39368" i="23" s="1"/>
  <c r="G39367" i="23" a="1"/>
  <c r="G39367" i="23" s="1"/>
  <c r="G39366" i="23" a="1"/>
  <c r="G39366" i="23" s="1"/>
  <c r="G39365" i="23" a="1"/>
  <c r="G39365" i="23" s="1"/>
  <c r="G39364" i="23" a="1"/>
  <c r="G39364" i="23" s="1"/>
  <c r="G39363" i="23" a="1"/>
  <c r="G39363" i="23" s="1"/>
  <c r="G39362" i="23" a="1"/>
  <c r="G39362" i="23" s="1"/>
  <c r="G39361" i="23" a="1"/>
  <c r="G39361" i="23" s="1"/>
  <c r="G39360" i="23" a="1"/>
  <c r="G39360" i="23" s="1"/>
  <c r="G39359" i="23" a="1"/>
  <c r="G39359" i="23" s="1"/>
  <c r="G39358" i="23" a="1"/>
  <c r="G39358" i="23" s="1"/>
  <c r="G39357" i="23" a="1"/>
  <c r="G39357" i="23" s="1"/>
  <c r="G39356" i="23" a="1"/>
  <c r="G39356" i="23" s="1"/>
  <c r="G39355" i="23" a="1"/>
  <c r="G39355" i="23" s="1"/>
  <c r="G39354" i="23" a="1"/>
  <c r="G39354" i="23" s="1"/>
  <c r="G39353" i="23" a="1"/>
  <c r="G39353" i="23" s="1"/>
  <c r="G39352" i="23" a="1"/>
  <c r="G39352" i="23" s="1"/>
  <c r="G39351" i="23" a="1"/>
  <c r="G39351" i="23" s="1"/>
  <c r="G39350" i="23" a="1"/>
  <c r="G39350" i="23" s="1"/>
  <c r="G39349" i="23" a="1"/>
  <c r="G39349" i="23" s="1"/>
  <c r="G39348" i="23" a="1"/>
  <c r="G39348" i="23" s="1"/>
  <c r="G39347" i="23" a="1"/>
  <c r="G39347" i="23" s="1"/>
  <c r="G39346" i="23" a="1"/>
  <c r="G39346" i="23" s="1"/>
  <c r="G39345" i="23" a="1"/>
  <c r="G39345" i="23" s="1"/>
  <c r="G39344" i="23" a="1"/>
  <c r="G39344" i="23" s="1"/>
  <c r="G39343" i="23" a="1"/>
  <c r="G39343" i="23" s="1"/>
  <c r="G39342" i="23" a="1"/>
  <c r="G39342" i="23" s="1"/>
  <c r="G39341" i="23" a="1"/>
  <c r="G39341" i="23" s="1"/>
  <c r="G39340" i="23" a="1"/>
  <c r="G39340" i="23" s="1"/>
  <c r="G39339" i="23" a="1"/>
  <c r="G39339" i="23" s="1"/>
  <c r="G39338" i="23" a="1"/>
  <c r="G39338" i="23" s="1"/>
  <c r="G39337" i="23" a="1"/>
  <c r="G39337" i="23" s="1"/>
  <c r="G39336" i="23" a="1"/>
  <c r="G39336" i="23" s="1"/>
  <c r="G39335" i="23" a="1"/>
  <c r="G39335" i="23" s="1"/>
  <c r="G39334" i="23" a="1"/>
  <c r="G39334" i="23" s="1"/>
  <c r="G39333" i="23" a="1"/>
  <c r="G39333" i="23" s="1"/>
  <c r="G39332" i="23" a="1"/>
  <c r="G39332" i="23" s="1"/>
  <c r="G39331" i="23" a="1"/>
  <c r="G39331" i="23" s="1"/>
  <c r="G39330" i="23" a="1"/>
  <c r="G39330" i="23" s="1"/>
  <c r="G39329" i="23" a="1"/>
  <c r="G39329" i="23" s="1"/>
  <c r="G39328" i="23" a="1"/>
  <c r="G39328" i="23" s="1"/>
  <c r="G39327" i="23" a="1"/>
  <c r="G39327" i="23" s="1"/>
  <c r="G39326" i="23" a="1"/>
  <c r="G39326" i="23" s="1"/>
  <c r="G39325" i="23" a="1"/>
  <c r="G39325" i="23" s="1"/>
  <c r="G39324" i="23" a="1"/>
  <c r="G39324" i="23" s="1"/>
  <c r="G39323" i="23" a="1"/>
  <c r="G39323" i="23" s="1"/>
  <c r="G39322" i="23" a="1"/>
  <c r="G39322" i="23" s="1"/>
  <c r="G39321" i="23" a="1"/>
  <c r="G39321" i="23" s="1"/>
  <c r="G39320" i="23" a="1"/>
  <c r="G39320" i="23" s="1"/>
  <c r="G39319" i="23" a="1"/>
  <c r="G39319" i="23" s="1"/>
  <c r="G39318" i="23" a="1"/>
  <c r="G39318" i="23" s="1"/>
  <c r="G39317" i="23" a="1"/>
  <c r="G39317" i="23" s="1"/>
  <c r="G39316" i="23" a="1"/>
  <c r="G39316" i="23" s="1"/>
  <c r="G39315" i="23" a="1"/>
  <c r="G39315" i="23" s="1"/>
  <c r="G39314" i="23" a="1"/>
  <c r="G39314" i="23" s="1"/>
  <c r="G39313" i="23" a="1"/>
  <c r="G39313" i="23" s="1"/>
  <c r="G39312" i="23" a="1"/>
  <c r="G39312" i="23" s="1"/>
  <c r="G39311" i="23" a="1"/>
  <c r="G39311" i="23" s="1"/>
  <c r="G39310" i="23" a="1"/>
  <c r="G39310" i="23" s="1"/>
  <c r="G39309" i="23" a="1"/>
  <c r="G39309" i="23" s="1"/>
  <c r="G39308" i="23" a="1"/>
  <c r="G39308" i="23" s="1"/>
  <c r="G39307" i="23" a="1"/>
  <c r="G39307" i="23" s="1"/>
  <c r="G39306" i="23" a="1"/>
  <c r="G39306" i="23" s="1"/>
  <c r="G39305" i="23" a="1"/>
  <c r="G39305" i="23" s="1"/>
  <c r="G39304" i="23" a="1"/>
  <c r="G39304" i="23" s="1"/>
  <c r="G39303" i="23" a="1"/>
  <c r="G39303" i="23" s="1"/>
  <c r="G39302" i="23" a="1"/>
  <c r="G39302" i="23" s="1"/>
  <c r="G39301" i="23" a="1"/>
  <c r="G39301" i="23" s="1"/>
  <c r="G39300" i="23" a="1"/>
  <c r="G39300" i="23" s="1"/>
  <c r="G39299" i="23" a="1"/>
  <c r="G39299" i="23" s="1"/>
  <c r="G39298" i="23" a="1"/>
  <c r="G39298" i="23" s="1"/>
  <c r="G39297" i="23" a="1"/>
  <c r="G39297" i="23" s="1"/>
  <c r="G39296" i="23" a="1"/>
  <c r="G39296" i="23" s="1"/>
  <c r="G39295" i="23" a="1"/>
  <c r="G39295" i="23" s="1"/>
  <c r="G39294" i="23" a="1"/>
  <c r="G39294" i="23" s="1"/>
  <c r="G39293" i="23" a="1"/>
  <c r="G39293" i="23" s="1"/>
  <c r="G39292" i="23" a="1"/>
  <c r="G39292" i="23" s="1"/>
  <c r="G39291" i="23" a="1"/>
  <c r="G39291" i="23" s="1"/>
  <c r="G39290" i="23" a="1"/>
  <c r="G39290" i="23" s="1"/>
  <c r="G39289" i="23" a="1"/>
  <c r="G39289" i="23" s="1"/>
  <c r="G39288" i="23" a="1"/>
  <c r="G39288" i="23" s="1"/>
  <c r="G39287" i="23" a="1"/>
  <c r="G39287" i="23" s="1"/>
  <c r="G39286" i="23" a="1"/>
  <c r="G39286" i="23" s="1"/>
  <c r="G39285" i="23" a="1"/>
  <c r="G39285" i="23" s="1"/>
  <c r="G39284" i="23" a="1"/>
  <c r="G39284" i="23" s="1"/>
  <c r="G39283" i="23" a="1"/>
  <c r="G39283" i="23" s="1"/>
  <c r="G39282" i="23" a="1"/>
  <c r="G39282" i="23" s="1"/>
  <c r="G39281" i="23" a="1"/>
  <c r="G39281" i="23" s="1"/>
  <c r="G39280" i="23" a="1"/>
  <c r="G39280" i="23" s="1"/>
  <c r="G39279" i="23" a="1"/>
  <c r="G39279" i="23" s="1"/>
  <c r="G39278" i="23" a="1"/>
  <c r="G39278" i="23" s="1"/>
  <c r="G39277" i="23" a="1"/>
  <c r="G39277" i="23" s="1"/>
  <c r="G39276" i="23" a="1"/>
  <c r="G39276" i="23" s="1"/>
  <c r="G39275" i="23" a="1"/>
  <c r="G39275" i="23" s="1"/>
  <c r="G39274" i="23" a="1"/>
  <c r="G39274" i="23" s="1"/>
  <c r="G39273" i="23" a="1"/>
  <c r="G39273" i="23" s="1"/>
  <c r="G39272" i="23" a="1"/>
  <c r="G39272" i="23" s="1"/>
  <c r="G39271" i="23" a="1"/>
  <c r="G39271" i="23" s="1"/>
  <c r="G39270" i="23" a="1"/>
  <c r="G39270" i="23" s="1"/>
  <c r="G39269" i="23" a="1"/>
  <c r="G39269" i="23" s="1"/>
  <c r="G39268" i="23" a="1"/>
  <c r="G39268" i="23" s="1"/>
  <c r="G39267" i="23" a="1"/>
  <c r="G39267" i="23" s="1"/>
  <c r="G39266" i="23" a="1"/>
  <c r="G39266" i="23" s="1"/>
  <c r="G39265" i="23" a="1"/>
  <c r="G39265" i="23" s="1"/>
  <c r="G39264" i="23" a="1"/>
  <c r="G39264" i="23" s="1"/>
  <c r="G39263" i="23" a="1"/>
  <c r="G39263" i="23" s="1"/>
  <c r="G39262" i="23" a="1"/>
  <c r="G39262" i="23" s="1"/>
  <c r="G39261" i="23" a="1"/>
  <c r="G39261" i="23" s="1"/>
  <c r="G39260" i="23" a="1"/>
  <c r="G39260" i="23" s="1"/>
  <c r="G39259" i="23" a="1"/>
  <c r="G39259" i="23" s="1"/>
  <c r="G39258" i="23" a="1"/>
  <c r="G39258" i="23" s="1"/>
  <c r="G39257" i="23" a="1"/>
  <c r="G39257" i="23" s="1"/>
  <c r="G39256" i="23" a="1"/>
  <c r="G39256" i="23" s="1"/>
  <c r="G39255" i="23" a="1"/>
  <c r="G39255" i="23" s="1"/>
  <c r="G39254" i="23" a="1"/>
  <c r="G39254" i="23" s="1"/>
  <c r="G39253" i="23" a="1"/>
  <c r="G39253" i="23" s="1"/>
  <c r="G39252" i="23" a="1"/>
  <c r="G39252" i="23" s="1"/>
  <c r="G39251" i="23" a="1"/>
  <c r="G39251" i="23" s="1"/>
  <c r="G39250" i="23" a="1"/>
  <c r="G39250" i="23" s="1"/>
  <c r="G39249" i="23" a="1"/>
  <c r="G39249" i="23" s="1"/>
  <c r="G39248" i="23" a="1"/>
  <c r="G39248" i="23" s="1"/>
  <c r="G39247" i="23" a="1"/>
  <c r="G39247" i="23" s="1"/>
  <c r="G39246" i="23" a="1"/>
  <c r="G39246" i="23" s="1"/>
  <c r="G39245" i="23" a="1"/>
  <c r="G39245" i="23" s="1"/>
  <c r="G39244" i="23" a="1"/>
  <c r="G39244" i="23" s="1"/>
  <c r="G39243" i="23" a="1"/>
  <c r="G39243" i="23" s="1"/>
  <c r="G39242" i="23" a="1"/>
  <c r="G39242" i="23" s="1"/>
  <c r="G39241" i="23" a="1"/>
  <c r="G39241" i="23" s="1"/>
  <c r="G39240" i="23" a="1"/>
  <c r="G39240" i="23" s="1"/>
  <c r="G39239" i="23" a="1"/>
  <c r="G39239" i="23" s="1"/>
  <c r="G39238" i="23" a="1"/>
  <c r="G39238" i="23" s="1"/>
  <c r="G39237" i="23" a="1"/>
  <c r="G39237" i="23" s="1"/>
  <c r="G39236" i="23" a="1"/>
  <c r="G39236" i="23" s="1"/>
  <c r="G39235" i="23" a="1"/>
  <c r="G39235" i="23" s="1"/>
  <c r="G39234" i="23" a="1"/>
  <c r="G39234" i="23" s="1"/>
  <c r="G39233" i="23" a="1"/>
  <c r="G39233" i="23" s="1"/>
  <c r="G39232" i="23" a="1"/>
  <c r="G39232" i="23" s="1"/>
  <c r="G39231" i="23" a="1"/>
  <c r="G39231" i="23" s="1"/>
  <c r="G39230" i="23" a="1"/>
  <c r="G39230" i="23" s="1"/>
  <c r="G39229" i="23" a="1"/>
  <c r="G39229" i="23" s="1"/>
  <c r="G39228" i="23" a="1"/>
  <c r="G39228" i="23" s="1"/>
  <c r="G39227" i="23" a="1"/>
  <c r="G39227" i="23" s="1"/>
  <c r="G39226" i="23" a="1"/>
  <c r="G39226" i="23" s="1"/>
  <c r="G39225" i="23" a="1"/>
  <c r="G39225" i="23" s="1"/>
  <c r="G39224" i="23" a="1"/>
  <c r="G39224" i="23" s="1"/>
  <c r="G39223" i="23" a="1"/>
  <c r="G39223" i="23" s="1"/>
  <c r="G39222" i="23" a="1"/>
  <c r="G39222" i="23" s="1"/>
  <c r="G39221" i="23" a="1"/>
  <c r="G39221" i="23" s="1"/>
  <c r="G39220" i="23" a="1"/>
  <c r="G39220" i="23" s="1"/>
  <c r="G39219" i="23" a="1"/>
  <c r="G39219" i="23" s="1"/>
  <c r="G39218" i="23" a="1"/>
  <c r="G39218" i="23" s="1"/>
  <c r="G39217" i="23" a="1"/>
  <c r="G39217" i="23" s="1"/>
  <c r="G39216" i="23" a="1"/>
  <c r="G39216" i="23" s="1"/>
  <c r="G39215" i="23" a="1"/>
  <c r="G39215" i="23" s="1"/>
  <c r="G39214" i="23" a="1"/>
  <c r="G39214" i="23" s="1"/>
  <c r="G39213" i="23" a="1"/>
  <c r="G39213" i="23" s="1"/>
  <c r="G39212" i="23" a="1"/>
  <c r="G39212" i="23" s="1"/>
  <c r="G39211" i="23" a="1"/>
  <c r="G39211" i="23" s="1"/>
  <c r="G39210" i="23" a="1"/>
  <c r="G39210" i="23" s="1"/>
  <c r="G39209" i="23" a="1"/>
  <c r="G39209" i="23" s="1"/>
  <c r="G39208" i="23" a="1"/>
  <c r="G39208" i="23" s="1"/>
  <c r="G39207" i="23" a="1"/>
  <c r="G39207" i="23" s="1"/>
  <c r="G39206" i="23" a="1"/>
  <c r="G39206" i="23" s="1"/>
  <c r="G39205" i="23" a="1"/>
  <c r="G39205" i="23" s="1"/>
  <c r="G39204" i="23" a="1"/>
  <c r="G39204" i="23" s="1"/>
  <c r="G39203" i="23" a="1"/>
  <c r="G39203" i="23" s="1"/>
  <c r="G39202" i="23" a="1"/>
  <c r="G39202" i="23" s="1"/>
  <c r="G39201" i="23" a="1"/>
  <c r="G39201" i="23" s="1"/>
  <c r="G39200" i="23" a="1"/>
  <c r="G39200" i="23" s="1"/>
  <c r="G39199" i="23" a="1"/>
  <c r="G39199" i="23" s="1"/>
  <c r="G39198" i="23" a="1"/>
  <c r="G39198" i="23" s="1"/>
  <c r="G39197" i="23" a="1"/>
  <c r="G39197" i="23" s="1"/>
  <c r="G39196" i="23" a="1"/>
  <c r="G39196" i="23" s="1"/>
  <c r="G39195" i="23" a="1"/>
  <c r="G39195" i="23" s="1"/>
  <c r="G39194" i="23" a="1"/>
  <c r="G39194" i="23" s="1"/>
  <c r="G39193" i="23" a="1"/>
  <c r="G39193" i="23" s="1"/>
  <c r="G39192" i="23" a="1"/>
  <c r="G39192" i="23" s="1"/>
  <c r="G39191" i="23" a="1"/>
  <c r="G39191" i="23" s="1"/>
  <c r="G39190" i="23" a="1"/>
  <c r="G39190" i="23" s="1"/>
  <c r="G39189" i="23" a="1"/>
  <c r="G39189" i="23" s="1"/>
  <c r="G39188" i="23" a="1"/>
  <c r="G39188" i="23" s="1"/>
  <c r="G39187" i="23" a="1"/>
  <c r="G39187" i="23" s="1"/>
  <c r="G39186" i="23" a="1"/>
  <c r="G39186" i="23" s="1"/>
  <c r="G39185" i="23" a="1"/>
  <c r="G39185" i="23" s="1"/>
  <c r="G39184" i="23" a="1"/>
  <c r="G39184" i="23" s="1"/>
  <c r="G39183" i="23" a="1"/>
  <c r="G39183" i="23" s="1"/>
  <c r="G39182" i="23" a="1"/>
  <c r="G39182" i="23" s="1"/>
  <c r="G39181" i="23" a="1"/>
  <c r="G39181" i="23" s="1"/>
  <c r="G39180" i="23" a="1"/>
  <c r="G39180" i="23" s="1"/>
  <c r="G39179" i="23" a="1"/>
  <c r="G39179" i="23" s="1"/>
  <c r="G39178" i="23" a="1"/>
  <c r="G39178" i="23" s="1"/>
  <c r="G39177" i="23" a="1"/>
  <c r="G39177" i="23" s="1"/>
  <c r="G39176" i="23" a="1"/>
  <c r="G39176" i="23" s="1"/>
  <c r="G39175" i="23" a="1"/>
  <c r="G39175" i="23" s="1"/>
  <c r="G39174" i="23" a="1"/>
  <c r="G39174" i="23" s="1"/>
  <c r="G39173" i="23" a="1"/>
  <c r="G39173" i="23" s="1"/>
  <c r="G39172" i="23" a="1"/>
  <c r="G39172" i="23" s="1"/>
  <c r="G39171" i="23" a="1"/>
  <c r="G39171" i="23" s="1"/>
  <c r="G39170" i="23" a="1"/>
  <c r="G39170" i="23" s="1"/>
  <c r="G39169" i="23" a="1"/>
  <c r="G39169" i="23" s="1"/>
  <c r="G39168" i="23" a="1"/>
  <c r="G39168" i="23" s="1"/>
  <c r="G39167" i="23" a="1"/>
  <c r="G39167" i="23" s="1"/>
  <c r="G39166" i="23" a="1"/>
  <c r="G39166" i="23" s="1"/>
  <c r="G39165" i="23" a="1"/>
  <c r="G39165" i="23" s="1"/>
  <c r="G39164" i="23" a="1"/>
  <c r="G39164" i="23" s="1"/>
  <c r="G39163" i="23" a="1"/>
  <c r="G39163" i="23" s="1"/>
  <c r="G39162" i="23" a="1"/>
  <c r="G39162" i="23" s="1"/>
  <c r="G39161" i="23" a="1"/>
  <c r="G39161" i="23" s="1"/>
  <c r="G39160" i="23" a="1"/>
  <c r="G39160" i="23" s="1"/>
  <c r="G39159" i="23" a="1"/>
  <c r="G39159" i="23" s="1"/>
  <c r="G39158" i="23" a="1"/>
  <c r="G39158" i="23" s="1"/>
  <c r="G39157" i="23" a="1"/>
  <c r="G39157" i="23" s="1"/>
  <c r="G39156" i="23" a="1"/>
  <c r="G39156" i="23" s="1"/>
  <c r="G39155" i="23" a="1"/>
  <c r="G39155" i="23" s="1"/>
  <c r="G39154" i="23" a="1"/>
  <c r="G39154" i="23" s="1"/>
  <c r="G39153" i="23" a="1"/>
  <c r="G39153" i="23" s="1"/>
  <c r="G39152" i="23" a="1"/>
  <c r="G39152" i="23" s="1"/>
  <c r="G39151" i="23" a="1"/>
  <c r="G39151" i="23" s="1"/>
  <c r="G39150" i="23" a="1"/>
  <c r="G39150" i="23" s="1"/>
  <c r="G39149" i="23" a="1"/>
  <c r="G39149" i="23" s="1"/>
  <c r="G39148" i="23" a="1"/>
  <c r="G39148" i="23" s="1"/>
  <c r="G39147" i="23" a="1"/>
  <c r="G39147" i="23" s="1"/>
  <c r="G39146" i="23" a="1"/>
  <c r="G39146" i="23" s="1"/>
  <c r="G39145" i="23" a="1"/>
  <c r="G39145" i="23" s="1"/>
  <c r="G39144" i="23" a="1"/>
  <c r="G39144" i="23" s="1"/>
  <c r="G39143" i="23" a="1"/>
  <c r="G39143" i="23" s="1"/>
  <c r="G39142" i="23" a="1"/>
  <c r="G39142" i="23" s="1"/>
  <c r="G39141" i="23" a="1"/>
  <c r="G39141" i="23" s="1"/>
  <c r="G39140" i="23" a="1"/>
  <c r="G39140" i="23" s="1"/>
  <c r="G39139" i="23" a="1"/>
  <c r="G39139" i="23" s="1"/>
  <c r="G39138" i="23" a="1"/>
  <c r="G39138" i="23" s="1"/>
  <c r="G39137" i="23" a="1"/>
  <c r="G39137" i="23" s="1"/>
  <c r="G39136" i="23" a="1"/>
  <c r="G39136" i="23" s="1"/>
  <c r="G39135" i="23" a="1"/>
  <c r="G39135" i="23" s="1"/>
  <c r="G39134" i="23" a="1"/>
  <c r="G39134" i="23" s="1"/>
  <c r="G39133" i="23" a="1"/>
  <c r="G39133" i="23" s="1"/>
  <c r="G39132" i="23" a="1"/>
  <c r="G39132" i="23" s="1"/>
  <c r="G39131" i="23" a="1"/>
  <c r="G39131" i="23" s="1"/>
  <c r="G39130" i="23" a="1"/>
  <c r="G39130" i="23" s="1"/>
  <c r="G39129" i="23" a="1"/>
  <c r="G39129" i="23" s="1"/>
  <c r="G39128" i="23" a="1"/>
  <c r="G39128" i="23" s="1"/>
  <c r="G39127" i="23" a="1"/>
  <c r="G39127" i="23" s="1"/>
  <c r="G39126" i="23" a="1"/>
  <c r="G39126" i="23" s="1"/>
  <c r="G39125" i="23" a="1"/>
  <c r="G39125" i="23" s="1"/>
  <c r="G39124" i="23" a="1"/>
  <c r="G39124" i="23" s="1"/>
  <c r="G39123" i="23" a="1"/>
  <c r="G39123" i="23" s="1"/>
  <c r="G39122" i="23" a="1"/>
  <c r="G39122" i="23" s="1"/>
  <c r="G39121" i="23" a="1"/>
  <c r="G39121" i="23" s="1"/>
  <c r="G39120" i="23" a="1"/>
  <c r="G39120" i="23" s="1"/>
  <c r="G39119" i="23" a="1"/>
  <c r="G39119" i="23" s="1"/>
  <c r="G39118" i="23" a="1"/>
  <c r="G39118" i="23" s="1"/>
  <c r="G39117" i="23" a="1"/>
  <c r="G39117" i="23" s="1"/>
  <c r="G39116" i="23" a="1"/>
  <c r="G39116" i="23" s="1"/>
  <c r="G39115" i="23" a="1"/>
  <c r="G39115" i="23" s="1"/>
  <c r="G39114" i="23" a="1"/>
  <c r="G39114" i="23" s="1"/>
  <c r="G39113" i="23" a="1"/>
  <c r="G39113" i="23" s="1"/>
  <c r="G39112" i="23" a="1"/>
  <c r="G39112" i="23" s="1"/>
  <c r="G39111" i="23" a="1"/>
  <c r="G39111" i="23" s="1"/>
  <c r="G39110" i="23" a="1"/>
  <c r="G39110" i="23" s="1"/>
  <c r="G39109" i="23" a="1"/>
  <c r="G39109" i="23" s="1"/>
  <c r="G39108" i="23" a="1"/>
  <c r="G39108" i="23" s="1"/>
  <c r="G39107" i="23" a="1"/>
  <c r="G39107" i="23" s="1"/>
  <c r="G39106" i="23" a="1"/>
  <c r="G39106" i="23" s="1"/>
  <c r="G39105" i="23" a="1"/>
  <c r="G39105" i="23" s="1"/>
  <c r="G39104" i="23" a="1"/>
  <c r="G39104" i="23" s="1"/>
  <c r="G39103" i="23" a="1"/>
  <c r="G39103" i="23" s="1"/>
  <c r="G39102" i="23" a="1"/>
  <c r="G39102" i="23" s="1"/>
  <c r="G39101" i="23" a="1"/>
  <c r="G39101" i="23" s="1"/>
  <c r="G39100" i="23" a="1"/>
  <c r="G39100" i="23" s="1"/>
  <c r="G39099" i="23" a="1"/>
  <c r="G39099" i="23" s="1"/>
  <c r="G39098" i="23" a="1"/>
  <c r="G39098" i="23" s="1"/>
  <c r="G39097" i="23" a="1"/>
  <c r="G39097" i="23" s="1"/>
  <c r="G39096" i="23" a="1"/>
  <c r="G39096" i="23" s="1"/>
  <c r="G39095" i="23" a="1"/>
  <c r="G39095" i="23" s="1"/>
  <c r="G39094" i="23" a="1"/>
  <c r="G39094" i="23" s="1"/>
  <c r="G39093" i="23" a="1"/>
  <c r="G39093" i="23" s="1"/>
  <c r="G39092" i="23" a="1"/>
  <c r="G39092" i="23" s="1"/>
  <c r="G39091" i="23" a="1"/>
  <c r="G39091" i="23" s="1"/>
  <c r="G39090" i="23" a="1"/>
  <c r="G39090" i="23" s="1"/>
  <c r="G39089" i="23" a="1"/>
  <c r="G39089" i="23" s="1"/>
  <c r="G39088" i="23" a="1"/>
  <c r="G39088" i="23" s="1"/>
  <c r="G39087" i="23" a="1"/>
  <c r="G39087" i="23" s="1"/>
  <c r="G39086" i="23" a="1"/>
  <c r="G39086" i="23" s="1"/>
  <c r="G39085" i="23" a="1"/>
  <c r="G39085" i="23" s="1"/>
  <c r="G39084" i="23" a="1"/>
  <c r="G39084" i="23" s="1"/>
  <c r="G39083" i="23" a="1"/>
  <c r="G39083" i="23" s="1"/>
  <c r="G39082" i="23" a="1"/>
  <c r="G39082" i="23" s="1"/>
  <c r="G39081" i="23" a="1"/>
  <c r="G39081" i="23" s="1"/>
  <c r="G39080" i="23" a="1"/>
  <c r="G39080" i="23" s="1"/>
  <c r="G39079" i="23" a="1"/>
  <c r="G39079" i="23" s="1"/>
  <c r="G39078" i="23" a="1"/>
  <c r="G39078" i="23" s="1"/>
  <c r="G39077" i="23" a="1"/>
  <c r="G39077" i="23" s="1"/>
  <c r="G39076" i="23" a="1"/>
  <c r="G39076" i="23" s="1"/>
  <c r="G39075" i="23" a="1"/>
  <c r="G39075" i="23" s="1"/>
  <c r="G39074" i="23" a="1"/>
  <c r="G39074" i="23" s="1"/>
  <c r="G39073" i="23" a="1"/>
  <c r="G39073" i="23" s="1"/>
  <c r="G39072" i="23" a="1"/>
  <c r="G39072" i="23" s="1"/>
  <c r="G39071" i="23" a="1"/>
  <c r="G39071" i="23" s="1"/>
  <c r="G39070" i="23" a="1"/>
  <c r="G39070" i="23" s="1"/>
  <c r="G39069" i="23" a="1"/>
  <c r="G39069" i="23" s="1"/>
  <c r="G39068" i="23" a="1"/>
  <c r="G39068" i="23" s="1"/>
  <c r="G39067" i="23" a="1"/>
  <c r="G39067" i="23" s="1"/>
  <c r="G39066" i="23" a="1"/>
  <c r="G39066" i="23" s="1"/>
  <c r="G39065" i="23" a="1"/>
  <c r="G39065" i="23" s="1"/>
  <c r="G39064" i="23" a="1"/>
  <c r="G39064" i="23" s="1"/>
  <c r="G39063" i="23" a="1"/>
  <c r="G39063" i="23" s="1"/>
  <c r="G39062" i="23" a="1"/>
  <c r="G39062" i="23" s="1"/>
  <c r="G39061" i="23" a="1"/>
  <c r="G39061" i="23" s="1"/>
  <c r="G39060" i="23" a="1"/>
  <c r="G39060" i="23" s="1"/>
  <c r="G39059" i="23" a="1"/>
  <c r="G39059" i="23" s="1"/>
  <c r="G39058" i="23" a="1"/>
  <c r="G39058" i="23" s="1"/>
  <c r="G39057" i="23" a="1"/>
  <c r="G39057" i="23" s="1"/>
  <c r="G39056" i="23" a="1"/>
  <c r="G39056" i="23" s="1"/>
  <c r="G39055" i="23" a="1"/>
  <c r="G39055" i="23" s="1"/>
  <c r="G39054" i="23" a="1"/>
  <c r="G39054" i="23" s="1"/>
  <c r="G39053" i="23" a="1"/>
  <c r="G39053" i="23" s="1"/>
  <c r="G39052" i="23" a="1"/>
  <c r="G39052" i="23" s="1"/>
  <c r="G39051" i="23" a="1"/>
  <c r="G39051" i="23" s="1"/>
  <c r="G39050" i="23" a="1"/>
  <c r="G39050" i="23" s="1"/>
  <c r="G39049" i="23" a="1"/>
  <c r="G39049" i="23" s="1"/>
  <c r="G39048" i="23" a="1"/>
  <c r="G39048" i="23" s="1"/>
  <c r="G39047" i="23" a="1"/>
  <c r="G39047" i="23" s="1"/>
  <c r="G39046" i="23" a="1"/>
  <c r="G39046" i="23" s="1"/>
  <c r="G39045" i="23" a="1"/>
  <c r="G39045" i="23" s="1"/>
  <c r="G39044" i="23" a="1"/>
  <c r="G39044" i="23" s="1"/>
  <c r="G39043" i="23" a="1"/>
  <c r="G39043" i="23" s="1"/>
  <c r="G39042" i="23" a="1"/>
  <c r="G39042" i="23" s="1"/>
  <c r="G39041" i="23" a="1"/>
  <c r="G39041" i="23" s="1"/>
  <c r="G39040" i="23" a="1"/>
  <c r="G39040" i="23" s="1"/>
  <c r="G39039" i="23" a="1"/>
  <c r="G39039" i="23" s="1"/>
  <c r="G39038" i="23" a="1"/>
  <c r="G39038" i="23" s="1"/>
  <c r="G39037" i="23" a="1"/>
  <c r="G39037" i="23" s="1"/>
  <c r="G39036" i="23" a="1"/>
  <c r="G39036" i="23" s="1"/>
  <c r="G39035" i="23" a="1"/>
  <c r="G39035" i="23" s="1"/>
  <c r="G39034" i="23" a="1"/>
  <c r="G39034" i="23" s="1"/>
  <c r="G39033" i="23" a="1"/>
  <c r="G39033" i="23" s="1"/>
  <c r="G39032" i="23" a="1"/>
  <c r="G39032" i="23" s="1"/>
  <c r="G39031" i="23" a="1"/>
  <c r="G39031" i="23" s="1"/>
  <c r="G39030" i="23" a="1"/>
  <c r="G39030" i="23" s="1"/>
  <c r="G39029" i="23" a="1"/>
  <c r="G39029" i="23" s="1"/>
  <c r="G39028" i="23" a="1"/>
  <c r="G39028" i="23" s="1"/>
  <c r="G39027" i="23" a="1"/>
  <c r="G39027" i="23" s="1"/>
  <c r="G39026" i="23" a="1"/>
  <c r="G39026" i="23" s="1"/>
  <c r="G39025" i="23" a="1"/>
  <c r="G39025" i="23" s="1"/>
  <c r="G39024" i="23" a="1"/>
  <c r="G39024" i="23" s="1"/>
  <c r="G39023" i="23" a="1"/>
  <c r="G39023" i="23" s="1"/>
  <c r="G39022" i="23" a="1"/>
  <c r="G39022" i="23" s="1"/>
  <c r="G39021" i="23" a="1"/>
  <c r="G39021" i="23" s="1"/>
  <c r="G39020" i="23" a="1"/>
  <c r="G39020" i="23" s="1"/>
  <c r="G39019" i="23" a="1"/>
  <c r="G39019" i="23" s="1"/>
  <c r="G39018" i="23" a="1"/>
  <c r="G39018" i="23" s="1"/>
  <c r="G39017" i="23" a="1"/>
  <c r="G39017" i="23" s="1"/>
  <c r="G39016" i="23" a="1"/>
  <c r="G39016" i="23" s="1"/>
  <c r="G39015" i="23" a="1"/>
  <c r="G39015" i="23" s="1"/>
  <c r="G39014" i="23" a="1"/>
  <c r="G39014" i="23" s="1"/>
  <c r="G39013" i="23" a="1"/>
  <c r="G39013" i="23" s="1"/>
  <c r="G39012" i="23" a="1"/>
  <c r="G39012" i="23" s="1"/>
  <c r="G39011" i="23" a="1"/>
  <c r="G39011" i="23" s="1"/>
  <c r="G39010" i="23" a="1"/>
  <c r="G39010" i="23" s="1"/>
  <c r="G39009" i="23" a="1"/>
  <c r="G39009" i="23" s="1"/>
  <c r="G39008" i="23" a="1"/>
  <c r="G39008" i="23" s="1"/>
  <c r="G39007" i="23" a="1"/>
  <c r="G39007" i="23" s="1"/>
  <c r="G39006" i="23" a="1"/>
  <c r="G39006" i="23" s="1"/>
  <c r="G39005" i="23" a="1"/>
  <c r="G39005" i="23" s="1"/>
  <c r="G39004" i="23" a="1"/>
  <c r="G39004" i="23" s="1"/>
  <c r="G39003" i="23" a="1"/>
  <c r="G39003" i="23" s="1"/>
  <c r="G39002" i="23" a="1"/>
  <c r="G39002" i="23" s="1"/>
  <c r="G39001" i="23" a="1"/>
  <c r="G39001" i="23" s="1"/>
  <c r="G39000" i="23" a="1"/>
  <c r="G39000" i="23" s="1"/>
  <c r="G38999" i="23" a="1"/>
  <c r="G38999" i="23" s="1"/>
  <c r="G38998" i="23" a="1"/>
  <c r="G38998" i="23" s="1"/>
  <c r="G38997" i="23" a="1"/>
  <c r="G38997" i="23" s="1"/>
  <c r="G38996" i="23" a="1"/>
  <c r="G38996" i="23" s="1"/>
  <c r="G38995" i="23" a="1"/>
  <c r="G38995" i="23" s="1"/>
  <c r="G38994" i="23" a="1"/>
  <c r="G38994" i="23" s="1"/>
  <c r="G38993" i="23" a="1"/>
  <c r="G38993" i="23" s="1"/>
  <c r="G38992" i="23" a="1"/>
  <c r="G38992" i="23" s="1"/>
  <c r="G38991" i="23" a="1"/>
  <c r="G38991" i="23" s="1"/>
  <c r="G38990" i="23" a="1"/>
  <c r="G38990" i="23" s="1"/>
  <c r="G38989" i="23" a="1"/>
  <c r="G38989" i="23" s="1"/>
  <c r="G38988" i="23" a="1"/>
  <c r="G38988" i="23" s="1"/>
  <c r="G38987" i="23" a="1"/>
  <c r="G38987" i="23" s="1"/>
  <c r="G38986" i="23" a="1"/>
  <c r="G38986" i="23" s="1"/>
  <c r="G38985" i="23" a="1"/>
  <c r="G38985" i="23" s="1"/>
  <c r="G38984" i="23" a="1"/>
  <c r="G38984" i="23" s="1"/>
  <c r="G38983" i="23" a="1"/>
  <c r="G38983" i="23" s="1"/>
  <c r="G38982" i="23" a="1"/>
  <c r="G38982" i="23" s="1"/>
  <c r="G38981" i="23" a="1"/>
  <c r="G38981" i="23" s="1"/>
  <c r="G38980" i="23" a="1"/>
  <c r="G38980" i="23" s="1"/>
  <c r="G38979" i="23" a="1"/>
  <c r="G38979" i="23" s="1"/>
  <c r="G38978" i="23" a="1"/>
  <c r="G38978" i="23" s="1"/>
  <c r="G38977" i="23" a="1"/>
  <c r="G38977" i="23" s="1"/>
  <c r="G38976" i="23" a="1"/>
  <c r="G38976" i="23" s="1"/>
  <c r="G38975" i="23" a="1"/>
  <c r="G38975" i="23" s="1"/>
  <c r="G38974" i="23" a="1"/>
  <c r="G38974" i="23" s="1"/>
  <c r="G38973" i="23" a="1"/>
  <c r="G38973" i="23" s="1"/>
  <c r="G38972" i="23" a="1"/>
  <c r="G38972" i="23" s="1"/>
  <c r="G38971" i="23" a="1"/>
  <c r="G38971" i="23" s="1"/>
  <c r="G38970" i="23" a="1"/>
  <c r="G38970" i="23" s="1"/>
  <c r="G38969" i="23" a="1"/>
  <c r="G38969" i="23" s="1"/>
  <c r="G38968" i="23" a="1"/>
  <c r="G38968" i="23" s="1"/>
  <c r="G38967" i="23" a="1"/>
  <c r="G38967" i="23" s="1"/>
  <c r="G38966" i="23" a="1"/>
  <c r="G38966" i="23" s="1"/>
  <c r="G38965" i="23" a="1"/>
  <c r="G38965" i="23" s="1"/>
  <c r="G38964" i="23" a="1"/>
  <c r="G38964" i="23" s="1"/>
  <c r="G38963" i="23" a="1"/>
  <c r="G38963" i="23" s="1"/>
  <c r="G38962" i="23" a="1"/>
  <c r="G38962" i="23" s="1"/>
  <c r="G38961" i="23" a="1"/>
  <c r="G38961" i="23" s="1"/>
  <c r="G38960" i="23" a="1"/>
  <c r="G38960" i="23" s="1"/>
  <c r="G38959" i="23" a="1"/>
  <c r="G38959" i="23" s="1"/>
  <c r="G38958" i="23" a="1"/>
  <c r="G38958" i="23" s="1"/>
  <c r="G38957" i="23" a="1"/>
  <c r="G38957" i="23" s="1"/>
  <c r="G38956" i="23" a="1"/>
  <c r="G38956" i="23" s="1"/>
  <c r="G38955" i="23" a="1"/>
  <c r="G38955" i="23" s="1"/>
  <c r="G38954" i="23" a="1"/>
  <c r="G38954" i="23" s="1"/>
  <c r="G38953" i="23" a="1"/>
  <c r="G38953" i="23" s="1"/>
  <c r="G38952" i="23" a="1"/>
  <c r="G38952" i="23" s="1"/>
  <c r="G38951" i="23" a="1"/>
  <c r="G38951" i="23" s="1"/>
  <c r="G38950" i="23" a="1"/>
  <c r="G38950" i="23" s="1"/>
  <c r="G38949" i="23" a="1"/>
  <c r="G38949" i="23" s="1"/>
  <c r="G38948" i="23" a="1"/>
  <c r="G38948" i="23" s="1"/>
  <c r="G38947" i="23" a="1"/>
  <c r="G38947" i="23" s="1"/>
  <c r="G38946" i="23" a="1"/>
  <c r="G38946" i="23" s="1"/>
  <c r="G38945" i="23" a="1"/>
  <c r="G38945" i="23" s="1"/>
  <c r="G38944" i="23" a="1"/>
  <c r="G38944" i="23" s="1"/>
  <c r="G38943" i="23" a="1"/>
  <c r="G38943" i="23" s="1"/>
  <c r="G38942" i="23" a="1"/>
  <c r="G38942" i="23" s="1"/>
  <c r="G38941" i="23" a="1"/>
  <c r="G38941" i="23" s="1"/>
  <c r="G38940" i="23" a="1"/>
  <c r="G38940" i="23" s="1"/>
  <c r="G38939" i="23" a="1"/>
  <c r="G38939" i="23" s="1"/>
  <c r="G38938" i="23" a="1"/>
  <c r="G38938" i="23" s="1"/>
  <c r="G38937" i="23" a="1"/>
  <c r="G38937" i="23" s="1"/>
  <c r="G38936" i="23" a="1"/>
  <c r="G38936" i="23" s="1"/>
  <c r="G38935" i="23" a="1"/>
  <c r="G38935" i="23" s="1"/>
  <c r="G38934" i="23" a="1"/>
  <c r="G38934" i="23" s="1"/>
  <c r="G38933" i="23" a="1"/>
  <c r="G38933" i="23" s="1"/>
  <c r="G38932" i="23" a="1"/>
  <c r="G38932" i="23" s="1"/>
  <c r="G38931" i="23" a="1"/>
  <c r="G38931" i="23" s="1"/>
  <c r="G38930" i="23" a="1"/>
  <c r="G38930" i="23" s="1"/>
  <c r="G38929" i="23" a="1"/>
  <c r="G38929" i="23" s="1"/>
  <c r="G38928" i="23" a="1"/>
  <c r="G38928" i="23" s="1"/>
  <c r="G38927" i="23" a="1"/>
  <c r="G38927" i="23" s="1"/>
  <c r="G38926" i="23" a="1"/>
  <c r="G38926" i="23" s="1"/>
  <c r="G38925" i="23" a="1"/>
  <c r="G38925" i="23" s="1"/>
  <c r="G38924" i="23" a="1"/>
  <c r="G38924" i="23" s="1"/>
  <c r="G38923" i="23" a="1"/>
  <c r="G38923" i="23" s="1"/>
  <c r="G38922" i="23" a="1"/>
  <c r="G38922" i="23" s="1"/>
  <c r="G38921" i="23" a="1"/>
  <c r="G38921" i="23" s="1"/>
  <c r="G38920" i="23" a="1"/>
  <c r="G38920" i="23" s="1"/>
  <c r="G38919" i="23" a="1"/>
  <c r="G38919" i="23" s="1"/>
  <c r="G38918" i="23" a="1"/>
  <c r="G38918" i="23" s="1"/>
  <c r="G38917" i="23" a="1"/>
  <c r="G38917" i="23" s="1"/>
  <c r="G38916" i="23" a="1"/>
  <c r="G38916" i="23" s="1"/>
  <c r="G38915" i="23" a="1"/>
  <c r="G38915" i="23" s="1"/>
  <c r="G38914" i="23" a="1"/>
  <c r="G38914" i="23" s="1"/>
  <c r="G38913" i="23" a="1"/>
  <c r="G38913" i="23" s="1"/>
  <c r="G38912" i="23" a="1"/>
  <c r="G38912" i="23" s="1"/>
  <c r="G38911" i="23" a="1"/>
  <c r="G38911" i="23" s="1"/>
  <c r="G38910" i="23" a="1"/>
  <c r="G38910" i="23" s="1"/>
  <c r="G38909" i="23" a="1"/>
  <c r="G38909" i="23" s="1"/>
  <c r="G38908" i="23" a="1"/>
  <c r="G38908" i="23" s="1"/>
  <c r="G38907" i="23" a="1"/>
  <c r="G38907" i="23" s="1"/>
  <c r="G38906" i="23" a="1"/>
  <c r="G38906" i="23" s="1"/>
  <c r="G38905" i="23" a="1"/>
  <c r="G38905" i="23" s="1"/>
  <c r="G38904" i="23" a="1"/>
  <c r="G38904" i="23" s="1"/>
  <c r="G38903" i="23" a="1"/>
  <c r="G38903" i="23" s="1"/>
  <c r="G38902" i="23" a="1"/>
  <c r="G38902" i="23" s="1"/>
  <c r="G38901" i="23" a="1"/>
  <c r="G38901" i="23" s="1"/>
  <c r="G38900" i="23" a="1"/>
  <c r="G38900" i="23" s="1"/>
  <c r="G38899" i="23" a="1"/>
  <c r="G38899" i="23" s="1"/>
  <c r="G38898" i="23" a="1"/>
  <c r="G38898" i="23" s="1"/>
  <c r="G38897" i="23" a="1"/>
  <c r="G38897" i="23" s="1"/>
  <c r="G38896" i="23" a="1"/>
  <c r="G38896" i="23" s="1"/>
  <c r="G38895" i="23" a="1"/>
  <c r="G38895" i="23" s="1"/>
  <c r="G38894" i="23" a="1"/>
  <c r="G38894" i="23" s="1"/>
  <c r="G38893" i="23" a="1"/>
  <c r="G38893" i="23" s="1"/>
  <c r="G38892" i="23" a="1"/>
  <c r="G38892" i="23" s="1"/>
  <c r="G38891" i="23" a="1"/>
  <c r="G38891" i="23" s="1"/>
  <c r="G38890" i="23" a="1"/>
  <c r="G38890" i="23" s="1"/>
  <c r="G38889" i="23" a="1"/>
  <c r="G38889" i="23" s="1"/>
  <c r="G38888" i="23" a="1"/>
  <c r="G38888" i="23" s="1"/>
  <c r="G38887" i="23" a="1"/>
  <c r="G38887" i="23" s="1"/>
  <c r="G38886" i="23" a="1"/>
  <c r="G38886" i="23" s="1"/>
  <c r="G38885" i="23" a="1"/>
  <c r="G38885" i="23" s="1"/>
  <c r="G38884" i="23" a="1"/>
  <c r="G38884" i="23" s="1"/>
  <c r="G38883" i="23" a="1"/>
  <c r="G38883" i="23" s="1"/>
  <c r="G38882" i="23" a="1"/>
  <c r="G38882" i="23" s="1"/>
  <c r="G38881" i="23" a="1"/>
  <c r="G38881" i="23" s="1"/>
  <c r="G38880" i="23" a="1"/>
  <c r="G38880" i="23" s="1"/>
  <c r="G38879" i="23" a="1"/>
  <c r="G38879" i="23" s="1"/>
  <c r="G38878" i="23" a="1"/>
  <c r="G38878" i="23" s="1"/>
  <c r="G38877" i="23" a="1"/>
  <c r="G38877" i="23" s="1"/>
  <c r="G38876" i="23" a="1"/>
  <c r="G38876" i="23" s="1"/>
  <c r="G38875" i="23" a="1"/>
  <c r="G38875" i="23" s="1"/>
  <c r="G38874" i="23" a="1"/>
  <c r="G38874" i="23" s="1"/>
  <c r="G38873" i="23" a="1"/>
  <c r="G38873" i="23" s="1"/>
  <c r="G38872" i="23" a="1"/>
  <c r="G38872" i="23" s="1"/>
  <c r="G38871" i="23" a="1"/>
  <c r="G38871" i="23" s="1"/>
  <c r="G38870" i="23" a="1"/>
  <c r="G38870" i="23" s="1"/>
  <c r="G38869" i="23" a="1"/>
  <c r="G38869" i="23" s="1"/>
  <c r="G38868" i="23" a="1"/>
  <c r="G38868" i="23" s="1"/>
  <c r="G38867" i="23" a="1"/>
  <c r="G38867" i="23" s="1"/>
  <c r="G38866" i="23" a="1"/>
  <c r="G38866" i="23" s="1"/>
  <c r="G38865" i="23" a="1"/>
  <c r="G38865" i="23" s="1"/>
  <c r="G38864" i="23" a="1"/>
  <c r="G38864" i="23" s="1"/>
  <c r="G38863" i="23" a="1"/>
  <c r="G38863" i="23" s="1"/>
  <c r="G38862" i="23" a="1"/>
  <c r="G38862" i="23" s="1"/>
  <c r="G38861" i="23" a="1"/>
  <c r="G38861" i="23" s="1"/>
  <c r="G38860" i="23" a="1"/>
  <c r="G38860" i="23" s="1"/>
  <c r="G38859" i="23" a="1"/>
  <c r="G38859" i="23" s="1"/>
  <c r="G38858" i="23" a="1"/>
  <c r="G38858" i="23" s="1"/>
  <c r="G38857" i="23" a="1"/>
  <c r="G38857" i="23" s="1"/>
  <c r="G38856" i="23" a="1"/>
  <c r="G38856" i="23" s="1"/>
  <c r="G38855" i="23" a="1"/>
  <c r="G38855" i="23" s="1"/>
  <c r="G38854" i="23" a="1"/>
  <c r="G38854" i="23" s="1"/>
  <c r="G38853" i="23" a="1"/>
  <c r="G38853" i="23" s="1"/>
  <c r="G38852" i="23" a="1"/>
  <c r="G38852" i="23" s="1"/>
  <c r="G38851" i="23" a="1"/>
  <c r="G38851" i="23" s="1"/>
  <c r="G38850" i="23" a="1"/>
  <c r="G38850" i="23" s="1"/>
  <c r="G38849" i="23" a="1"/>
  <c r="G38849" i="23" s="1"/>
  <c r="G38848" i="23" a="1"/>
  <c r="G38848" i="23" s="1"/>
  <c r="G38847" i="23" a="1"/>
  <c r="G38847" i="23" s="1"/>
  <c r="G38846" i="23" a="1"/>
  <c r="G38846" i="23" s="1"/>
  <c r="G38845" i="23" a="1"/>
  <c r="G38845" i="23" s="1"/>
  <c r="G38844" i="23" a="1"/>
  <c r="G38844" i="23" s="1"/>
  <c r="G38843" i="23" a="1"/>
  <c r="G38843" i="23" s="1"/>
  <c r="G38842" i="23" a="1"/>
  <c r="G38842" i="23" s="1"/>
  <c r="G38841" i="23" a="1"/>
  <c r="G38841" i="23" s="1"/>
  <c r="G38840" i="23" a="1"/>
  <c r="G38840" i="23" s="1"/>
  <c r="G38839" i="23" a="1"/>
  <c r="G38839" i="23" s="1"/>
  <c r="G38838" i="23" a="1"/>
  <c r="G38838" i="23" s="1"/>
  <c r="G38837" i="23" a="1"/>
  <c r="G38837" i="23" s="1"/>
  <c r="G38836" i="23" a="1"/>
  <c r="G38836" i="23" s="1"/>
  <c r="G38835" i="23" a="1"/>
  <c r="G38835" i="23" s="1"/>
  <c r="G38834" i="23" a="1"/>
  <c r="G38834" i="23" s="1"/>
  <c r="G38833" i="23" a="1"/>
  <c r="G38833" i="23" s="1"/>
  <c r="G38832" i="23" a="1"/>
  <c r="G38832" i="23" s="1"/>
  <c r="G38831" i="23" a="1"/>
  <c r="G38831" i="23" s="1"/>
  <c r="G38830" i="23" a="1"/>
  <c r="G38830" i="23" s="1"/>
  <c r="G38829" i="23" a="1"/>
  <c r="G38829" i="23" s="1"/>
  <c r="G38828" i="23" a="1"/>
  <c r="G38828" i="23" s="1"/>
  <c r="G38827" i="23" a="1"/>
  <c r="G38827" i="23" s="1"/>
  <c r="G38826" i="23" a="1"/>
  <c r="G38826" i="23" s="1"/>
  <c r="G38825" i="23" a="1"/>
  <c r="G38825" i="23" s="1"/>
  <c r="G38824" i="23" a="1"/>
  <c r="G38824" i="23" s="1"/>
  <c r="G38823" i="23" a="1"/>
  <c r="G38823" i="23" s="1"/>
  <c r="G38822" i="23" a="1"/>
  <c r="G38822" i="23" s="1"/>
  <c r="G38821" i="23" a="1"/>
  <c r="G38821" i="23" s="1"/>
  <c r="G38820" i="23" a="1"/>
  <c r="G38820" i="23" s="1"/>
  <c r="G38819" i="23" a="1"/>
  <c r="G38819" i="23" s="1"/>
  <c r="G38818" i="23" a="1"/>
  <c r="G38818" i="23" s="1"/>
  <c r="G38817" i="23" a="1"/>
  <c r="G38817" i="23" s="1"/>
  <c r="G38816" i="23" a="1"/>
  <c r="G38816" i="23" s="1"/>
  <c r="G38815" i="23" a="1"/>
  <c r="G38815" i="23" s="1"/>
  <c r="G38814" i="23" a="1"/>
  <c r="G38814" i="23" s="1"/>
  <c r="G38813" i="23" a="1"/>
  <c r="G38813" i="23" s="1"/>
  <c r="G38812" i="23" a="1"/>
  <c r="G38812" i="23" s="1"/>
  <c r="G38811" i="23" a="1"/>
  <c r="G38811" i="23" s="1"/>
  <c r="G38810" i="23" a="1"/>
  <c r="G38810" i="23" s="1"/>
  <c r="G38809" i="23" a="1"/>
  <c r="G38809" i="23" s="1"/>
  <c r="G38808" i="23" a="1"/>
  <c r="G38808" i="23" s="1"/>
  <c r="G38807" i="23" a="1"/>
  <c r="G38807" i="23" s="1"/>
  <c r="G38806" i="23" a="1"/>
  <c r="G38806" i="23" s="1"/>
  <c r="G38805" i="23" a="1"/>
  <c r="G38805" i="23" s="1"/>
  <c r="G38804" i="23" a="1"/>
  <c r="G38804" i="23" s="1"/>
  <c r="G38803" i="23" a="1"/>
  <c r="G38803" i="23" s="1"/>
  <c r="G38802" i="23" a="1"/>
  <c r="G38802" i="23" s="1"/>
  <c r="G38801" i="23" a="1"/>
  <c r="G38801" i="23" s="1"/>
  <c r="G38800" i="23" a="1"/>
  <c r="G38800" i="23" s="1"/>
  <c r="G38799" i="23" a="1"/>
  <c r="G38799" i="23" s="1"/>
  <c r="G38798" i="23" a="1"/>
  <c r="G38798" i="23" s="1"/>
  <c r="G38797" i="23" a="1"/>
  <c r="G38797" i="23" s="1"/>
  <c r="G38796" i="23" a="1"/>
  <c r="G38796" i="23" s="1"/>
  <c r="G38795" i="23" a="1"/>
  <c r="G38795" i="23" s="1"/>
  <c r="G38794" i="23" a="1"/>
  <c r="G38794" i="23" s="1"/>
  <c r="G38793" i="23" a="1"/>
  <c r="G38793" i="23" s="1"/>
  <c r="G38792" i="23" a="1"/>
  <c r="G38792" i="23" s="1"/>
  <c r="G38791" i="23" a="1"/>
  <c r="G38791" i="23" s="1"/>
  <c r="G38790" i="23" a="1"/>
  <c r="G38790" i="23" s="1"/>
  <c r="G38789" i="23" a="1"/>
  <c r="G38789" i="23" s="1"/>
  <c r="G38788" i="23" a="1"/>
  <c r="G38788" i="23" s="1"/>
  <c r="G38787" i="23" a="1"/>
  <c r="G38787" i="23" s="1"/>
  <c r="G38786" i="23" a="1"/>
  <c r="G38786" i="23" s="1"/>
  <c r="G38785" i="23" a="1"/>
  <c r="G38785" i="23" s="1"/>
  <c r="G38784" i="23" a="1"/>
  <c r="G38784" i="23" s="1"/>
  <c r="G38783" i="23" a="1"/>
  <c r="G38783" i="23" s="1"/>
  <c r="G38782" i="23" a="1"/>
  <c r="G38782" i="23" s="1"/>
  <c r="G38781" i="23" a="1"/>
  <c r="G38781" i="23" s="1"/>
  <c r="G38780" i="23" a="1"/>
  <c r="G38780" i="23" s="1"/>
  <c r="G38779" i="23" a="1"/>
  <c r="G38779" i="23" s="1"/>
  <c r="G38778" i="23" a="1"/>
  <c r="G38778" i="23" s="1"/>
  <c r="G38777" i="23" a="1"/>
  <c r="G38777" i="23" s="1"/>
  <c r="G38776" i="23" a="1"/>
  <c r="G38776" i="23" s="1"/>
  <c r="G38775" i="23" a="1"/>
  <c r="G38775" i="23" s="1"/>
  <c r="G38774" i="23" a="1"/>
  <c r="G38774" i="23" s="1"/>
  <c r="G38773" i="23" a="1"/>
  <c r="G38773" i="23" s="1"/>
  <c r="G38772" i="23" a="1"/>
  <c r="G38772" i="23" s="1"/>
  <c r="G38771" i="23" a="1"/>
  <c r="G38771" i="23" s="1"/>
  <c r="G38770" i="23" a="1"/>
  <c r="G38770" i="23" s="1"/>
  <c r="G38769" i="23" a="1"/>
  <c r="G38769" i="23" s="1"/>
  <c r="G38768" i="23" a="1"/>
  <c r="G38768" i="23" s="1"/>
  <c r="G38767" i="23" a="1"/>
  <c r="G38767" i="23" s="1"/>
  <c r="G38766" i="23" a="1"/>
  <c r="G38766" i="23" s="1"/>
  <c r="G38765" i="23" a="1"/>
  <c r="G38765" i="23" s="1"/>
  <c r="G38764" i="23" a="1"/>
  <c r="G38764" i="23" s="1"/>
  <c r="G38763" i="23" a="1"/>
  <c r="G38763" i="23" s="1"/>
  <c r="G38762" i="23" a="1"/>
  <c r="G38762" i="23" s="1"/>
  <c r="G38761" i="23" a="1"/>
  <c r="G38761" i="23" s="1"/>
  <c r="G38760" i="23" a="1"/>
  <c r="G38760" i="23" s="1"/>
  <c r="G38759" i="23" a="1"/>
  <c r="G38759" i="23" s="1"/>
  <c r="G38758" i="23" a="1"/>
  <c r="G38758" i="23" s="1"/>
  <c r="G38757" i="23" a="1"/>
  <c r="G38757" i="23" s="1"/>
  <c r="G38756" i="23" a="1"/>
  <c r="G38756" i="23" s="1"/>
  <c r="G38755" i="23" a="1"/>
  <c r="G38755" i="23" s="1"/>
  <c r="G38754" i="23" a="1"/>
  <c r="G38754" i="23" s="1"/>
  <c r="G38753" i="23" a="1"/>
  <c r="G38753" i="23" s="1"/>
  <c r="G38752" i="23" a="1"/>
  <c r="G38752" i="23" s="1"/>
  <c r="G38751" i="23" a="1"/>
  <c r="G38751" i="23" s="1"/>
  <c r="G38750" i="23" a="1"/>
  <c r="G38750" i="23" s="1"/>
  <c r="G38749" i="23" a="1"/>
  <c r="G38749" i="23" s="1"/>
  <c r="G38748" i="23" a="1"/>
  <c r="G38748" i="23" s="1"/>
  <c r="G38747" i="23" a="1"/>
  <c r="G38747" i="23" s="1"/>
  <c r="G38746" i="23" a="1"/>
  <c r="G38746" i="23" s="1"/>
  <c r="G38745" i="23" a="1"/>
  <c r="G38745" i="23" s="1"/>
  <c r="G38744" i="23" a="1"/>
  <c r="G38744" i="23" s="1"/>
  <c r="G38743" i="23" a="1"/>
  <c r="G38743" i="23" s="1"/>
  <c r="G38742" i="23" a="1"/>
  <c r="G38742" i="23" s="1"/>
  <c r="G38741" i="23" a="1"/>
  <c r="G38741" i="23" s="1"/>
  <c r="G38740" i="23" a="1"/>
  <c r="G38740" i="23" s="1"/>
  <c r="G38739" i="23" a="1"/>
  <c r="G38739" i="23" s="1"/>
  <c r="G38738" i="23" a="1"/>
  <c r="G38738" i="23" s="1"/>
  <c r="G38737" i="23" a="1"/>
  <c r="G38737" i="23" s="1"/>
  <c r="G38736" i="23" a="1"/>
  <c r="G38736" i="23" s="1"/>
  <c r="G38735" i="23" a="1"/>
  <c r="G38735" i="23" s="1"/>
  <c r="G38734" i="23" a="1"/>
  <c r="G38734" i="23" s="1"/>
  <c r="G38733" i="23" a="1"/>
  <c r="G38733" i="23" s="1"/>
  <c r="G38732" i="23" a="1"/>
  <c r="G38732" i="23" s="1"/>
  <c r="G38731" i="23" a="1"/>
  <c r="G38731" i="23" s="1"/>
  <c r="G38730" i="23" a="1"/>
  <c r="G38730" i="23" s="1"/>
  <c r="G38729" i="23" a="1"/>
  <c r="G38729" i="23" s="1"/>
  <c r="G38728" i="23" a="1"/>
  <c r="G38728" i="23" s="1"/>
  <c r="G38727" i="23" a="1"/>
  <c r="G38727" i="23" s="1"/>
  <c r="G38726" i="23" a="1"/>
  <c r="G38726" i="23" s="1"/>
  <c r="G38725" i="23" a="1"/>
  <c r="G38725" i="23" s="1"/>
  <c r="G38724" i="23" a="1"/>
  <c r="G38724" i="23" s="1"/>
  <c r="G38723" i="23" a="1"/>
  <c r="G38723" i="23" s="1"/>
  <c r="G38722" i="23" a="1"/>
  <c r="G38722" i="23" s="1"/>
  <c r="G38721" i="23" a="1"/>
  <c r="G38721" i="23" s="1"/>
  <c r="G38720" i="23" a="1"/>
  <c r="G38720" i="23" s="1"/>
  <c r="G38719" i="23" a="1"/>
  <c r="G38719" i="23" s="1"/>
  <c r="G38718" i="23" a="1"/>
  <c r="G38718" i="23" s="1"/>
  <c r="G38717" i="23" a="1"/>
  <c r="G38717" i="23" s="1"/>
  <c r="G38716" i="23" a="1"/>
  <c r="G38716" i="23" s="1"/>
  <c r="G38715" i="23" a="1"/>
  <c r="G38715" i="23" s="1"/>
  <c r="G38714" i="23" a="1"/>
  <c r="G38714" i="23" s="1"/>
  <c r="G38713" i="23" a="1"/>
  <c r="G38713" i="23" s="1"/>
  <c r="G38712" i="23" a="1"/>
  <c r="G38712" i="23" s="1"/>
  <c r="G38711" i="23" a="1"/>
  <c r="G38711" i="23" s="1"/>
  <c r="G38710" i="23" a="1"/>
  <c r="G38710" i="23" s="1"/>
  <c r="G38709" i="23" a="1"/>
  <c r="G38709" i="23" s="1"/>
  <c r="G38708" i="23" a="1"/>
  <c r="G38708" i="23" s="1"/>
  <c r="G38707" i="23" a="1"/>
  <c r="G38707" i="23" s="1"/>
  <c r="G38706" i="23" a="1"/>
  <c r="G38706" i="23" s="1"/>
  <c r="G38705" i="23" a="1"/>
  <c r="G38705" i="23" s="1"/>
  <c r="G38704" i="23" a="1"/>
  <c r="G38704" i="23" s="1"/>
  <c r="G38703" i="23" a="1"/>
  <c r="G38703" i="23" s="1"/>
  <c r="G38702" i="23" a="1"/>
  <c r="G38702" i="23" s="1"/>
  <c r="G38701" i="23" a="1"/>
  <c r="G38701" i="23" s="1"/>
  <c r="G38700" i="23" a="1"/>
  <c r="G38700" i="23" s="1"/>
  <c r="G38699" i="23" a="1"/>
  <c r="G38699" i="23" s="1"/>
  <c r="G38698" i="23" a="1"/>
  <c r="G38698" i="23" s="1"/>
  <c r="G38697" i="23" a="1"/>
  <c r="G38697" i="23" s="1"/>
  <c r="G38696" i="23" a="1"/>
  <c r="G38696" i="23" s="1"/>
  <c r="G38695" i="23" a="1"/>
  <c r="G38695" i="23" s="1"/>
  <c r="G38694" i="23" a="1"/>
  <c r="G38694" i="23" s="1"/>
  <c r="G38693" i="23" a="1"/>
  <c r="G38693" i="23" s="1"/>
  <c r="G38692" i="23" a="1"/>
  <c r="G38692" i="23" s="1"/>
  <c r="G38691" i="23" a="1"/>
  <c r="G38691" i="23" s="1"/>
  <c r="G38690" i="23" a="1"/>
  <c r="G38690" i="23" s="1"/>
  <c r="G38689" i="23" a="1"/>
  <c r="G38689" i="23" s="1"/>
  <c r="G38688" i="23" a="1"/>
  <c r="G38688" i="23" s="1"/>
  <c r="G38687" i="23" a="1"/>
  <c r="G38687" i="23" s="1"/>
  <c r="G38686" i="23" a="1"/>
  <c r="G38686" i="23" s="1"/>
  <c r="G38685" i="23" a="1"/>
  <c r="G38685" i="23" s="1"/>
  <c r="G38684" i="23" a="1"/>
  <c r="G38684" i="23" s="1"/>
  <c r="G38683" i="23" a="1"/>
  <c r="G38683" i="23" s="1"/>
  <c r="G38682" i="23" a="1"/>
  <c r="G38682" i="23" s="1"/>
  <c r="G38681" i="23" a="1"/>
  <c r="G38681" i="23" s="1"/>
  <c r="G38680" i="23" a="1"/>
  <c r="G38680" i="23" s="1"/>
  <c r="G38679" i="23" a="1"/>
  <c r="G38679" i="23" s="1"/>
  <c r="G38678" i="23" a="1"/>
  <c r="G38678" i="23" s="1"/>
  <c r="G38677" i="23" a="1"/>
  <c r="G38677" i="23" s="1"/>
  <c r="G38676" i="23" a="1"/>
  <c r="G38676" i="23" s="1"/>
  <c r="G38675" i="23" a="1"/>
  <c r="G38675" i="23" s="1"/>
  <c r="G38674" i="23" a="1"/>
  <c r="G38674" i="23" s="1"/>
  <c r="G38673" i="23" a="1"/>
  <c r="G38673" i="23" s="1"/>
  <c r="G38672" i="23" a="1"/>
  <c r="G38672" i="23" s="1"/>
  <c r="G38671" i="23" a="1"/>
  <c r="G38671" i="23" s="1"/>
  <c r="G38670" i="23" a="1"/>
  <c r="G38670" i="23" s="1"/>
  <c r="G38669" i="23" a="1"/>
  <c r="G38669" i="23" s="1"/>
  <c r="G38668" i="23" a="1"/>
  <c r="G38668" i="23" s="1"/>
  <c r="G38667" i="23" a="1"/>
  <c r="G38667" i="23" s="1"/>
  <c r="G38666" i="23" a="1"/>
  <c r="G38666" i="23" s="1"/>
  <c r="G38665" i="23" a="1"/>
  <c r="G38665" i="23" s="1"/>
  <c r="G38664" i="23" a="1"/>
  <c r="G38664" i="23" s="1"/>
  <c r="G38663" i="23" a="1"/>
  <c r="G38663" i="23" s="1"/>
  <c r="G38662" i="23" a="1"/>
  <c r="G38662" i="23" s="1"/>
  <c r="G38661" i="23" a="1"/>
  <c r="G38661" i="23" s="1"/>
  <c r="G38660" i="23" a="1"/>
  <c r="G38660" i="23" s="1"/>
  <c r="G38659" i="23" a="1"/>
  <c r="G38659" i="23" s="1"/>
  <c r="G38658" i="23" a="1"/>
  <c r="G38658" i="23" s="1"/>
  <c r="G38657" i="23" a="1"/>
  <c r="G38657" i="23" s="1"/>
  <c r="G38656" i="23" a="1"/>
  <c r="G38656" i="23" s="1"/>
  <c r="G38655" i="23" a="1"/>
  <c r="G38655" i="23" s="1"/>
  <c r="G38654" i="23" a="1"/>
  <c r="G38654" i="23" s="1"/>
  <c r="G38653" i="23" a="1"/>
  <c r="G38653" i="23" s="1"/>
  <c r="G38652" i="23" a="1"/>
  <c r="G38652" i="23" s="1"/>
  <c r="G38651" i="23" a="1"/>
  <c r="G38651" i="23" s="1"/>
  <c r="G38650" i="23" a="1"/>
  <c r="G38650" i="23" s="1"/>
  <c r="G38649" i="23" a="1"/>
  <c r="G38649" i="23" s="1"/>
  <c r="G38648" i="23" a="1"/>
  <c r="G38648" i="23" s="1"/>
  <c r="G38647" i="23" a="1"/>
  <c r="G38647" i="23" s="1"/>
  <c r="G38646" i="23" a="1"/>
  <c r="G38646" i="23" s="1"/>
  <c r="G38645" i="23" a="1"/>
  <c r="G38645" i="23" s="1"/>
  <c r="G38644" i="23" a="1"/>
  <c r="G38644" i="23" s="1"/>
  <c r="G38643" i="23" a="1"/>
  <c r="G38643" i="23" s="1"/>
  <c r="G38642" i="23" a="1"/>
  <c r="G38642" i="23" s="1"/>
  <c r="G38641" i="23" a="1"/>
  <c r="G38641" i="23" s="1"/>
  <c r="G38640" i="23" a="1"/>
  <c r="G38640" i="23" s="1"/>
  <c r="G38639" i="23" a="1"/>
  <c r="G38639" i="23" s="1"/>
  <c r="G38638" i="23" a="1"/>
  <c r="G38638" i="23" s="1"/>
  <c r="G38637" i="23" a="1"/>
  <c r="G38637" i="23" s="1"/>
  <c r="G38636" i="23" a="1"/>
  <c r="G38636" i="23" s="1"/>
  <c r="G38635" i="23" a="1"/>
  <c r="G38635" i="23" s="1"/>
  <c r="G38634" i="23" a="1"/>
  <c r="G38634" i="23" s="1"/>
  <c r="G38633" i="23" a="1"/>
  <c r="G38633" i="23" s="1"/>
  <c r="G38632" i="23" a="1"/>
  <c r="G38632" i="23" s="1"/>
  <c r="G38631" i="23" a="1"/>
  <c r="G38631" i="23" s="1"/>
  <c r="G38630" i="23" a="1"/>
  <c r="G38630" i="23" s="1"/>
  <c r="G38629" i="23" a="1"/>
  <c r="G38629" i="23" s="1"/>
  <c r="G38628" i="23" a="1"/>
  <c r="G38628" i="23" s="1"/>
  <c r="G38627" i="23" a="1"/>
  <c r="G38627" i="23" s="1"/>
  <c r="G38626" i="23" a="1"/>
  <c r="G38626" i="23" s="1"/>
  <c r="G38625" i="23" a="1"/>
  <c r="G38625" i="23" s="1"/>
  <c r="G38624" i="23" a="1"/>
  <c r="G38624" i="23" s="1"/>
  <c r="G38623" i="23" a="1"/>
  <c r="G38623" i="23" s="1"/>
  <c r="G38622" i="23" a="1"/>
  <c r="G38622" i="23" s="1"/>
  <c r="G38621" i="23" a="1"/>
  <c r="G38621" i="23" s="1"/>
  <c r="G38620" i="23" a="1"/>
  <c r="G38620" i="23" s="1"/>
  <c r="G38619" i="23" a="1"/>
  <c r="G38619" i="23" s="1"/>
  <c r="G38618" i="23" a="1"/>
  <c r="G38618" i="23" s="1"/>
  <c r="G38617" i="23" a="1"/>
  <c r="G38617" i="23" s="1"/>
  <c r="G38616" i="23" a="1"/>
  <c r="G38616" i="23" s="1"/>
  <c r="G38615" i="23" a="1"/>
  <c r="G38615" i="23" s="1"/>
  <c r="G38614" i="23" a="1"/>
  <c r="G38614" i="23" s="1"/>
  <c r="G38613" i="23" a="1"/>
  <c r="G38613" i="23" s="1"/>
  <c r="G38612" i="23" a="1"/>
  <c r="G38612" i="23" s="1"/>
  <c r="G38611" i="23" a="1"/>
  <c r="G38611" i="23" s="1"/>
  <c r="G38610" i="23" a="1"/>
  <c r="G38610" i="23" s="1"/>
  <c r="G38609" i="23" a="1"/>
  <c r="G38609" i="23" s="1"/>
  <c r="G38608" i="23" a="1"/>
  <c r="G38608" i="23" s="1"/>
  <c r="G38607" i="23" a="1"/>
  <c r="G38607" i="23" s="1"/>
  <c r="G38606" i="23" a="1"/>
  <c r="G38606" i="23" s="1"/>
  <c r="G38605" i="23" a="1"/>
  <c r="G38605" i="23" s="1"/>
  <c r="G38604" i="23" a="1"/>
  <c r="G38604" i="23" s="1"/>
  <c r="G38603" i="23" a="1"/>
  <c r="G38603" i="23" s="1"/>
  <c r="G38602" i="23" a="1"/>
  <c r="G38602" i="23" s="1"/>
  <c r="G38601" i="23" a="1"/>
  <c r="G38601" i="23" s="1"/>
  <c r="G38600" i="23" a="1"/>
  <c r="G38600" i="23" s="1"/>
  <c r="G38599" i="23" a="1"/>
  <c r="G38599" i="23" s="1"/>
  <c r="G38598" i="23" a="1"/>
  <c r="G38598" i="23" s="1"/>
  <c r="G38597" i="23" a="1"/>
  <c r="G38597" i="23" s="1"/>
  <c r="G38596" i="23" a="1"/>
  <c r="G38596" i="23" s="1"/>
  <c r="G38595" i="23" a="1"/>
  <c r="G38595" i="23" s="1"/>
  <c r="G38594" i="23" a="1"/>
  <c r="G38594" i="23" s="1"/>
  <c r="G38593" i="23" a="1"/>
  <c r="G38593" i="23" s="1"/>
  <c r="G38592" i="23" a="1"/>
  <c r="G38592" i="23" s="1"/>
  <c r="G38591" i="23" a="1"/>
  <c r="G38591" i="23" s="1"/>
  <c r="G38590" i="23" a="1"/>
  <c r="G38590" i="23" s="1"/>
  <c r="G38589" i="23" a="1"/>
  <c r="G38589" i="23" s="1"/>
  <c r="G38588" i="23" a="1"/>
  <c r="G38588" i="23" s="1"/>
  <c r="G38587" i="23" a="1"/>
  <c r="G38587" i="23" s="1"/>
  <c r="G38586" i="23" a="1"/>
  <c r="G38586" i="23" s="1"/>
  <c r="G38585" i="23" a="1"/>
  <c r="G38585" i="23" s="1"/>
  <c r="G38584" i="23" a="1"/>
  <c r="G38584" i="23" s="1"/>
  <c r="G38583" i="23" a="1"/>
  <c r="G38583" i="23" s="1"/>
  <c r="G38582" i="23" a="1"/>
  <c r="G38582" i="23" s="1"/>
  <c r="G38581" i="23" a="1"/>
  <c r="G38581" i="23" s="1"/>
  <c r="G38580" i="23" a="1"/>
  <c r="G38580" i="23" s="1"/>
  <c r="G38579" i="23" a="1"/>
  <c r="G38579" i="23" s="1"/>
  <c r="G38578" i="23" a="1"/>
  <c r="G38578" i="23" s="1"/>
  <c r="G38577" i="23" a="1"/>
  <c r="G38577" i="23" s="1"/>
  <c r="G38576" i="23" a="1"/>
  <c r="G38576" i="23" s="1"/>
  <c r="G38575" i="23" a="1"/>
  <c r="G38575" i="23" s="1"/>
  <c r="G38574" i="23" a="1"/>
  <c r="G38574" i="23" s="1"/>
  <c r="G38573" i="23" a="1"/>
  <c r="G38573" i="23" s="1"/>
  <c r="G38572" i="23" a="1"/>
  <c r="G38572" i="23" s="1"/>
  <c r="G38571" i="23" a="1"/>
  <c r="G38571" i="23" s="1"/>
  <c r="G38570" i="23" a="1"/>
  <c r="G38570" i="23" s="1"/>
  <c r="G38569" i="23" a="1"/>
  <c r="G38569" i="23" s="1"/>
  <c r="G38568" i="23" a="1"/>
  <c r="G38568" i="23" s="1"/>
  <c r="G38567" i="23" a="1"/>
  <c r="G38567" i="23" s="1"/>
  <c r="G38566" i="23" a="1"/>
  <c r="G38566" i="23" s="1"/>
  <c r="G38565" i="23" a="1"/>
  <c r="G38565" i="23" s="1"/>
  <c r="G38564" i="23" a="1"/>
  <c r="G38564" i="23" s="1"/>
  <c r="G38563" i="23" a="1"/>
  <c r="G38563" i="23" s="1"/>
  <c r="G38562" i="23" a="1"/>
  <c r="G38562" i="23" s="1"/>
  <c r="G38561" i="23" a="1"/>
  <c r="G38561" i="23" s="1"/>
  <c r="G38560" i="23" a="1"/>
  <c r="G38560" i="23" s="1"/>
  <c r="G38559" i="23" a="1"/>
  <c r="G38559" i="23" s="1"/>
  <c r="G38558" i="23" a="1"/>
  <c r="G38558" i="23" s="1"/>
  <c r="G38557" i="23" a="1"/>
  <c r="G38557" i="23" s="1"/>
  <c r="G38556" i="23" a="1"/>
  <c r="G38556" i="23" s="1"/>
  <c r="G38555" i="23" a="1"/>
  <c r="G38555" i="23" s="1"/>
  <c r="G38554" i="23" a="1"/>
  <c r="G38554" i="23" s="1"/>
  <c r="G38553" i="23" a="1"/>
  <c r="G38553" i="23" s="1"/>
  <c r="G38552" i="23" a="1"/>
  <c r="G38552" i="23" s="1"/>
  <c r="G38551" i="23" a="1"/>
  <c r="G38551" i="23" s="1"/>
  <c r="G38550" i="23" a="1"/>
  <c r="G38550" i="23" s="1"/>
  <c r="G38549" i="23" a="1"/>
  <c r="G38549" i="23" s="1"/>
  <c r="G38548" i="23" a="1"/>
  <c r="G38548" i="23" s="1"/>
  <c r="G38547" i="23" a="1"/>
  <c r="G38547" i="23" s="1"/>
  <c r="G38546" i="23" a="1"/>
  <c r="G38546" i="23" s="1"/>
  <c r="G38545" i="23" a="1"/>
  <c r="G38545" i="23" s="1"/>
  <c r="G38544" i="23" a="1"/>
  <c r="G38544" i="23" s="1"/>
  <c r="G38543" i="23" a="1"/>
  <c r="G38543" i="23" s="1"/>
  <c r="G38542" i="23" a="1"/>
  <c r="G38542" i="23" s="1"/>
  <c r="G38541" i="23" a="1"/>
  <c r="G38541" i="23" s="1"/>
  <c r="G38540" i="23" a="1"/>
  <c r="G38540" i="23" s="1"/>
  <c r="G38539" i="23" a="1"/>
  <c r="G38539" i="23" s="1"/>
  <c r="G38538" i="23" a="1"/>
  <c r="G38538" i="23" s="1"/>
  <c r="G38537" i="23" a="1"/>
  <c r="G38537" i="23" s="1"/>
  <c r="G38536" i="23" a="1"/>
  <c r="G38536" i="23" s="1"/>
  <c r="G38535" i="23" a="1"/>
  <c r="G38535" i="23" s="1"/>
  <c r="G38534" i="23" a="1"/>
  <c r="G38534" i="23" s="1"/>
  <c r="G38533" i="23" a="1"/>
  <c r="G38533" i="23" s="1"/>
  <c r="G38532" i="23" a="1"/>
  <c r="G38532" i="23" s="1"/>
  <c r="G38531" i="23" a="1"/>
  <c r="G38531" i="23" s="1"/>
  <c r="G38530" i="23" a="1"/>
  <c r="G38530" i="23" s="1"/>
  <c r="G38529" i="23" a="1"/>
  <c r="G38529" i="23" s="1"/>
  <c r="G38528" i="23" a="1"/>
  <c r="G38528" i="23" s="1"/>
  <c r="G38527" i="23" a="1"/>
  <c r="G38527" i="23" s="1"/>
  <c r="G38526" i="23" a="1"/>
  <c r="G38526" i="23" s="1"/>
  <c r="G38525" i="23" a="1"/>
  <c r="G38525" i="23" s="1"/>
  <c r="G38524" i="23" a="1"/>
  <c r="G38524" i="23" s="1"/>
  <c r="G38523" i="23" a="1"/>
  <c r="G38523" i="23" s="1"/>
  <c r="G38522" i="23" a="1"/>
  <c r="G38522" i="23" s="1"/>
  <c r="G38521" i="23" a="1"/>
  <c r="G38521" i="23" s="1"/>
  <c r="G38520" i="23" a="1"/>
  <c r="G38520" i="23" s="1"/>
  <c r="G38519" i="23" a="1"/>
  <c r="G38519" i="23" s="1"/>
  <c r="G38518" i="23" a="1"/>
  <c r="G38518" i="23" s="1"/>
  <c r="G38517" i="23" a="1"/>
  <c r="G38517" i="23" s="1"/>
  <c r="G38516" i="23" a="1"/>
  <c r="G38516" i="23" s="1"/>
  <c r="G38515" i="23" a="1"/>
  <c r="G38515" i="23" s="1"/>
  <c r="G38514" i="23" a="1"/>
  <c r="G38514" i="23" s="1"/>
  <c r="G38513" i="23" a="1"/>
  <c r="G38513" i="23" s="1"/>
  <c r="G38512" i="23" a="1"/>
  <c r="G38512" i="23" s="1"/>
  <c r="G38511" i="23" a="1"/>
  <c r="G38511" i="23" s="1"/>
  <c r="G38510" i="23" a="1"/>
  <c r="G38510" i="23" s="1"/>
  <c r="G38509" i="23" a="1"/>
  <c r="G38509" i="23" s="1"/>
  <c r="G38508" i="23" a="1"/>
  <c r="G38508" i="23" s="1"/>
  <c r="G38507" i="23" a="1"/>
  <c r="G38507" i="23" s="1"/>
  <c r="G38506" i="23" a="1"/>
  <c r="G38506" i="23" s="1"/>
  <c r="G38505" i="23" a="1"/>
  <c r="G38505" i="23" s="1"/>
  <c r="G38504" i="23" a="1"/>
  <c r="G38504" i="23" s="1"/>
  <c r="G38503" i="23" a="1"/>
  <c r="G38503" i="23" s="1"/>
  <c r="G38502" i="23" a="1"/>
  <c r="G38502" i="23" s="1"/>
  <c r="G38501" i="23" a="1"/>
  <c r="G38501" i="23" s="1"/>
  <c r="G38500" i="23" a="1"/>
  <c r="G38500" i="23" s="1"/>
  <c r="G38499" i="23" a="1"/>
  <c r="G38499" i="23" s="1"/>
  <c r="G38498" i="23" a="1"/>
  <c r="G38498" i="23" s="1"/>
  <c r="G38497" i="23" a="1"/>
  <c r="G38497" i="23" s="1"/>
  <c r="G38496" i="23" a="1"/>
  <c r="G38496" i="23" s="1"/>
  <c r="G38495" i="23" a="1"/>
  <c r="G38495" i="23" s="1"/>
  <c r="G38494" i="23" a="1"/>
  <c r="G38494" i="23" s="1"/>
  <c r="G38493" i="23" a="1"/>
  <c r="G38493" i="23" s="1"/>
  <c r="G38492" i="23" a="1"/>
  <c r="G38492" i="23" s="1"/>
  <c r="G38491" i="23" a="1"/>
  <c r="G38491" i="23" s="1"/>
  <c r="G38490" i="23" a="1"/>
  <c r="G38490" i="23" s="1"/>
  <c r="G38489" i="23" a="1"/>
  <c r="G38489" i="23" s="1"/>
  <c r="G38488" i="23" a="1"/>
  <c r="G38488" i="23" s="1"/>
  <c r="G38487" i="23" a="1"/>
  <c r="G38487" i="23" s="1"/>
  <c r="G38486" i="23" a="1"/>
  <c r="G38486" i="23" s="1"/>
  <c r="G38485" i="23" a="1"/>
  <c r="G38485" i="23" s="1"/>
  <c r="G38484" i="23" a="1"/>
  <c r="G38484" i="23" s="1"/>
  <c r="G38483" i="23" a="1"/>
  <c r="G38483" i="23" s="1"/>
  <c r="G38482" i="23" a="1"/>
  <c r="G38482" i="23" s="1"/>
  <c r="G38481" i="23" a="1"/>
  <c r="G38481" i="23" s="1"/>
  <c r="G38480" i="23" a="1"/>
  <c r="G38480" i="23" s="1"/>
  <c r="G38479" i="23" a="1"/>
  <c r="G38479" i="23" s="1"/>
  <c r="G38478" i="23" a="1"/>
  <c r="G38478" i="23" s="1"/>
  <c r="G38477" i="23" a="1"/>
  <c r="G38477" i="23" s="1"/>
  <c r="G38476" i="23" a="1"/>
  <c r="G38476" i="23" s="1"/>
  <c r="G38475" i="23" a="1"/>
  <c r="G38475" i="23" s="1"/>
  <c r="G38474" i="23" a="1"/>
  <c r="G38474" i="23" s="1"/>
  <c r="G38473" i="23" a="1"/>
  <c r="G38473" i="23" s="1"/>
  <c r="G38472" i="23" a="1"/>
  <c r="G38472" i="23" s="1"/>
  <c r="G38471" i="23" a="1"/>
  <c r="G38471" i="23" s="1"/>
  <c r="G38470" i="23" a="1"/>
  <c r="G38470" i="23" s="1"/>
  <c r="G38469" i="23" a="1"/>
  <c r="G38469" i="23" s="1"/>
  <c r="G38468" i="23" a="1"/>
  <c r="G38468" i="23" s="1"/>
  <c r="G38467" i="23" a="1"/>
  <c r="G38467" i="23" s="1"/>
  <c r="G38466" i="23" a="1"/>
  <c r="G38466" i="23" s="1"/>
  <c r="G38465" i="23" a="1"/>
  <c r="G38465" i="23" s="1"/>
  <c r="G38464" i="23" a="1"/>
  <c r="G38464" i="23" s="1"/>
  <c r="G38463" i="23" a="1"/>
  <c r="G38463" i="23" s="1"/>
  <c r="G38462" i="23" a="1"/>
  <c r="G38462" i="23" s="1"/>
  <c r="G38461" i="23" a="1"/>
  <c r="G38461" i="23" s="1"/>
  <c r="G38460" i="23" a="1"/>
  <c r="G38460" i="23" s="1"/>
  <c r="G38459" i="23" a="1"/>
  <c r="G38459" i="23" s="1"/>
  <c r="G38458" i="23" a="1"/>
  <c r="G38458" i="23" s="1"/>
  <c r="G38457" i="23" a="1"/>
  <c r="G38457" i="23" s="1"/>
  <c r="G38456" i="23" a="1"/>
  <c r="G38456" i="23" s="1"/>
  <c r="G38455" i="23" a="1"/>
  <c r="G38455" i="23" s="1"/>
  <c r="G38454" i="23" a="1"/>
  <c r="G38454" i="23" s="1"/>
  <c r="G38453" i="23" a="1"/>
  <c r="G38453" i="23" s="1"/>
  <c r="G38452" i="23" a="1"/>
  <c r="G38452" i="23" s="1"/>
  <c r="G38451" i="23" a="1"/>
  <c r="G38451" i="23" s="1"/>
  <c r="G38450" i="23" a="1"/>
  <c r="G38450" i="23" s="1"/>
  <c r="G38449" i="23" a="1"/>
  <c r="G38449" i="23" s="1"/>
  <c r="G38448" i="23" a="1"/>
  <c r="G38448" i="23" s="1"/>
  <c r="G38447" i="23" a="1"/>
  <c r="G38447" i="23" s="1"/>
  <c r="G38446" i="23" a="1"/>
  <c r="G38446" i="23" s="1"/>
  <c r="G38445" i="23" a="1"/>
  <c r="G38445" i="23" s="1"/>
  <c r="G38444" i="23" a="1"/>
  <c r="G38444" i="23" s="1"/>
  <c r="G38443" i="23" a="1"/>
  <c r="G38443" i="23" s="1"/>
  <c r="G38442" i="23" a="1"/>
  <c r="G38442" i="23" s="1"/>
  <c r="G38441" i="23" a="1"/>
  <c r="G38441" i="23" s="1"/>
  <c r="G38440" i="23" a="1"/>
  <c r="G38440" i="23" s="1"/>
  <c r="G38439" i="23" a="1"/>
  <c r="G38439" i="23" s="1"/>
  <c r="G38438" i="23" a="1"/>
  <c r="G38438" i="23" s="1"/>
  <c r="G38437" i="23" a="1"/>
  <c r="G38437" i="23" s="1"/>
  <c r="G38436" i="23" a="1"/>
  <c r="G38436" i="23" s="1"/>
  <c r="G38435" i="23" a="1"/>
  <c r="G38435" i="23" s="1"/>
  <c r="G38434" i="23" a="1"/>
  <c r="G38434" i="23" s="1"/>
  <c r="G38433" i="23" a="1"/>
  <c r="G38433" i="23" s="1"/>
  <c r="G38432" i="23" a="1"/>
  <c r="G38432" i="23" s="1"/>
  <c r="G38431" i="23" a="1"/>
  <c r="G38431" i="23" s="1"/>
  <c r="G38430" i="23" a="1"/>
  <c r="G38430" i="23" s="1"/>
  <c r="G38429" i="23" a="1"/>
  <c r="G38429" i="23" s="1"/>
  <c r="G38428" i="23" a="1"/>
  <c r="G38428" i="23" s="1"/>
  <c r="G38427" i="23" a="1"/>
  <c r="G38427" i="23" s="1"/>
  <c r="G38426" i="23" a="1"/>
  <c r="G38426" i="23" s="1"/>
  <c r="G38425" i="23" a="1"/>
  <c r="G38425" i="23" s="1"/>
  <c r="G38424" i="23" a="1"/>
  <c r="G38424" i="23" s="1"/>
  <c r="G38423" i="23" a="1"/>
  <c r="G38423" i="23" s="1"/>
  <c r="G38422" i="23" a="1"/>
  <c r="G38422" i="23" s="1"/>
  <c r="G38421" i="23" a="1"/>
  <c r="G38421" i="23" s="1"/>
  <c r="G38420" i="23" a="1"/>
  <c r="G38420" i="23" s="1"/>
  <c r="G38419" i="23" a="1"/>
  <c r="G38419" i="23" s="1"/>
  <c r="G38418" i="23" a="1"/>
  <c r="G38418" i="23" s="1"/>
  <c r="G38417" i="23" a="1"/>
  <c r="G38417" i="23" s="1"/>
  <c r="G38416" i="23" a="1"/>
  <c r="G38416" i="23" s="1"/>
  <c r="G38415" i="23" a="1"/>
  <c r="G38415" i="23" s="1"/>
  <c r="G38414" i="23" a="1"/>
  <c r="G38414" i="23" s="1"/>
  <c r="G38413" i="23" a="1"/>
  <c r="G38413" i="23" s="1"/>
  <c r="G38412" i="23" a="1"/>
  <c r="G38412" i="23" s="1"/>
  <c r="G38411" i="23" a="1"/>
  <c r="G38411" i="23" s="1"/>
  <c r="G38410" i="23" a="1"/>
  <c r="G38410" i="23" s="1"/>
  <c r="G38409" i="23" a="1"/>
  <c r="G38409" i="23" s="1"/>
  <c r="G38408" i="23" a="1"/>
  <c r="G38408" i="23" s="1"/>
  <c r="G38407" i="23" a="1"/>
  <c r="G38407" i="23" s="1"/>
  <c r="G38406" i="23" a="1"/>
  <c r="G38406" i="23" s="1"/>
  <c r="G38405" i="23" a="1"/>
  <c r="G38405" i="23" s="1"/>
  <c r="G38404" i="23" a="1"/>
  <c r="G38404" i="23" s="1"/>
  <c r="G38403" i="23" a="1"/>
  <c r="G38403" i="23" s="1"/>
  <c r="G38402" i="23" a="1"/>
  <c r="G38402" i="23" s="1"/>
  <c r="G38401" i="23" a="1"/>
  <c r="G38401" i="23" s="1"/>
  <c r="G38400" i="23" a="1"/>
  <c r="G38400" i="23" s="1"/>
  <c r="G38399" i="23" a="1"/>
  <c r="G38399" i="23" s="1"/>
  <c r="G38398" i="23" a="1"/>
  <c r="G38398" i="23" s="1"/>
  <c r="G38397" i="23" a="1"/>
  <c r="G38397" i="23" s="1"/>
  <c r="G38396" i="23" a="1"/>
  <c r="G38396" i="23" s="1"/>
  <c r="G38395" i="23" a="1"/>
  <c r="G38395" i="23" s="1"/>
  <c r="G38394" i="23" a="1"/>
  <c r="G38394" i="23" s="1"/>
  <c r="G38393" i="23" a="1"/>
  <c r="G38393" i="23" s="1"/>
  <c r="G38392" i="23" a="1"/>
  <c r="G38392" i="23" s="1"/>
  <c r="G38391" i="23" a="1"/>
  <c r="G38391" i="23" s="1"/>
  <c r="G38390" i="23" a="1"/>
  <c r="G38390" i="23" s="1"/>
  <c r="G38389" i="23" a="1"/>
  <c r="G38389" i="23" s="1"/>
  <c r="G38388" i="23" a="1"/>
  <c r="G38388" i="23" s="1"/>
  <c r="G38387" i="23" a="1"/>
  <c r="G38387" i="23" s="1"/>
  <c r="G38386" i="23" a="1"/>
  <c r="G38386" i="23" s="1"/>
  <c r="G38385" i="23" a="1"/>
  <c r="G38385" i="23" s="1"/>
  <c r="G38384" i="23" a="1"/>
  <c r="G38384" i="23" s="1"/>
  <c r="G38383" i="23" a="1"/>
  <c r="G38383" i="23" s="1"/>
  <c r="G38382" i="23" a="1"/>
  <c r="G38382" i="23" s="1"/>
  <c r="G38381" i="23" a="1"/>
  <c r="G38381" i="23" s="1"/>
  <c r="G38380" i="23" a="1"/>
  <c r="G38380" i="23" s="1"/>
  <c r="G38379" i="23" a="1"/>
  <c r="G38379" i="23" s="1"/>
  <c r="G38378" i="23" a="1"/>
  <c r="G38378" i="23" s="1"/>
  <c r="G38377" i="23" a="1"/>
  <c r="G38377" i="23" s="1"/>
  <c r="G38376" i="23" a="1"/>
  <c r="G38376" i="23" s="1"/>
  <c r="G38375" i="23" a="1"/>
  <c r="G38375" i="23" s="1"/>
  <c r="G38374" i="23" a="1"/>
  <c r="G38374" i="23" s="1"/>
  <c r="G38373" i="23" a="1"/>
  <c r="G38373" i="23" s="1"/>
  <c r="G38372" i="23" a="1"/>
  <c r="G38372" i="23" s="1"/>
  <c r="G38371" i="23" a="1"/>
  <c r="G38371" i="23" s="1"/>
  <c r="G38370" i="23" a="1"/>
  <c r="G38370" i="23" s="1"/>
  <c r="G38369" i="23" a="1"/>
  <c r="G38369" i="23" s="1"/>
  <c r="G38368" i="23" a="1"/>
  <c r="G38368" i="23" s="1"/>
  <c r="G38367" i="23" a="1"/>
  <c r="G38367" i="23" s="1"/>
  <c r="G38366" i="23" a="1"/>
  <c r="G38366" i="23" s="1"/>
  <c r="G38365" i="23" a="1"/>
  <c r="G38365" i="23" s="1"/>
  <c r="G38364" i="23" a="1"/>
  <c r="G38364" i="23" s="1"/>
  <c r="G38363" i="23" a="1"/>
  <c r="G38363" i="23" s="1"/>
  <c r="G38362" i="23" a="1"/>
  <c r="G38362" i="23" s="1"/>
  <c r="G38361" i="23" a="1"/>
  <c r="G38361" i="23" s="1"/>
  <c r="G38360" i="23" a="1"/>
  <c r="G38360" i="23" s="1"/>
  <c r="G38359" i="23" a="1"/>
  <c r="G38359" i="23" s="1"/>
  <c r="G38358" i="23" a="1"/>
  <c r="G38358" i="23" s="1"/>
  <c r="G38357" i="23" a="1"/>
  <c r="G38357" i="23" s="1"/>
  <c r="G38356" i="23" a="1"/>
  <c r="G38356" i="23" s="1"/>
  <c r="G38355" i="23" a="1"/>
  <c r="G38355" i="23" s="1"/>
  <c r="G38354" i="23" a="1"/>
  <c r="G38354" i="23" s="1"/>
  <c r="G38353" i="23" a="1"/>
  <c r="G38353" i="23" s="1"/>
  <c r="G38352" i="23" a="1"/>
  <c r="G38352" i="23" s="1"/>
  <c r="G38351" i="23" a="1"/>
  <c r="G38351" i="23" s="1"/>
  <c r="G38350" i="23" a="1"/>
  <c r="G38350" i="23" s="1"/>
  <c r="G38349" i="23" a="1"/>
  <c r="G38349" i="23" s="1"/>
  <c r="G38348" i="23" a="1"/>
  <c r="G38348" i="23" s="1"/>
  <c r="G38347" i="23" a="1"/>
  <c r="G38347" i="23" s="1"/>
  <c r="G38346" i="23" a="1"/>
  <c r="G38346" i="23" s="1"/>
  <c r="G38345" i="23" a="1"/>
  <c r="G38345" i="23" s="1"/>
  <c r="G38344" i="23" a="1"/>
  <c r="G38344" i="23" s="1"/>
  <c r="G38343" i="23" a="1"/>
  <c r="G38343" i="23" s="1"/>
  <c r="G38342" i="23" a="1"/>
  <c r="G38342" i="23" s="1"/>
  <c r="G38341" i="23" a="1"/>
  <c r="G38341" i="23" s="1"/>
  <c r="G38340" i="23" a="1"/>
  <c r="G38340" i="23" s="1"/>
  <c r="G38339" i="23" a="1"/>
  <c r="G38339" i="23" s="1"/>
  <c r="G38338" i="23" a="1"/>
  <c r="G38338" i="23" s="1"/>
  <c r="G38337" i="23" a="1"/>
  <c r="G38337" i="23" s="1"/>
  <c r="G38336" i="23" a="1"/>
  <c r="G38336" i="23" s="1"/>
  <c r="G38335" i="23" a="1"/>
  <c r="G38335" i="23" s="1"/>
  <c r="G38334" i="23" a="1"/>
  <c r="G38334" i="23" s="1"/>
  <c r="G38333" i="23" a="1"/>
  <c r="G38333" i="23" s="1"/>
  <c r="G38332" i="23" a="1"/>
  <c r="G38332" i="23" s="1"/>
  <c r="G38331" i="23" a="1"/>
  <c r="G38331" i="23" s="1"/>
  <c r="G38330" i="23" a="1"/>
  <c r="G38330" i="23" s="1"/>
  <c r="G38329" i="23" a="1"/>
  <c r="G38329" i="23" s="1"/>
  <c r="G38328" i="23" a="1"/>
  <c r="G38328" i="23" s="1"/>
  <c r="G38327" i="23" a="1"/>
  <c r="G38327" i="23" s="1"/>
  <c r="G38326" i="23" a="1"/>
  <c r="G38326" i="23" s="1"/>
  <c r="G38325" i="23" a="1"/>
  <c r="G38325" i="23" s="1"/>
  <c r="G38324" i="23" a="1"/>
  <c r="G38324" i="23" s="1"/>
  <c r="G38323" i="23" a="1"/>
  <c r="G38323" i="23" s="1"/>
  <c r="G38322" i="23" a="1"/>
  <c r="G38322" i="23" s="1"/>
  <c r="G38321" i="23" a="1"/>
  <c r="G38321" i="23" s="1"/>
  <c r="G38320" i="23" a="1"/>
  <c r="G38320" i="23" s="1"/>
  <c r="G38319" i="23" a="1"/>
  <c r="G38319" i="23" s="1"/>
  <c r="G38318" i="23" a="1"/>
  <c r="G38318" i="23" s="1"/>
  <c r="G38317" i="23" a="1"/>
  <c r="G38317" i="23" s="1"/>
  <c r="G38316" i="23" a="1"/>
  <c r="G38316" i="23" s="1"/>
  <c r="G38315" i="23" a="1"/>
  <c r="G38315" i="23" s="1"/>
  <c r="G38314" i="23" a="1"/>
  <c r="G38314" i="23" s="1"/>
  <c r="G38313" i="23" a="1"/>
  <c r="G38313" i="23" s="1"/>
  <c r="G38312" i="23" a="1"/>
  <c r="G38312" i="23" s="1"/>
  <c r="G38311" i="23" a="1"/>
  <c r="G38311" i="23" s="1"/>
  <c r="G38310" i="23" a="1"/>
  <c r="G38310" i="23" s="1"/>
  <c r="G38309" i="23" a="1"/>
  <c r="G38309" i="23" s="1"/>
  <c r="G38308" i="23" a="1"/>
  <c r="G38308" i="23" s="1"/>
  <c r="G38307" i="23" a="1"/>
  <c r="G38307" i="23" s="1"/>
  <c r="G38306" i="23" a="1"/>
  <c r="G38306" i="23" s="1"/>
  <c r="G38305" i="23" a="1"/>
  <c r="G38305" i="23" s="1"/>
  <c r="G38304" i="23" a="1"/>
  <c r="G38304" i="23" s="1"/>
  <c r="G38303" i="23" a="1"/>
  <c r="G38303" i="23" s="1"/>
  <c r="G38302" i="23" a="1"/>
  <c r="G38302" i="23" s="1"/>
  <c r="G38301" i="23" a="1"/>
  <c r="G38301" i="23" s="1"/>
  <c r="G38300" i="23" a="1"/>
  <c r="G38300" i="23" s="1"/>
  <c r="G38299" i="23" a="1"/>
  <c r="G38299" i="23" s="1"/>
  <c r="G38298" i="23" a="1"/>
  <c r="G38298" i="23" s="1"/>
  <c r="G38297" i="23" a="1"/>
  <c r="G38297" i="23" s="1"/>
  <c r="G38296" i="23" a="1"/>
  <c r="G38296" i="23" s="1"/>
  <c r="G38295" i="23" a="1"/>
  <c r="G38295" i="23" s="1"/>
  <c r="G38294" i="23" a="1"/>
  <c r="G38294" i="23" s="1"/>
  <c r="G38293" i="23" a="1"/>
  <c r="G38293" i="23" s="1"/>
  <c r="G38292" i="23" a="1"/>
  <c r="G38292" i="23" s="1"/>
  <c r="G38291" i="23" a="1"/>
  <c r="G38291" i="23" s="1"/>
  <c r="G38290" i="23" a="1"/>
  <c r="G38290" i="23" s="1"/>
  <c r="G38289" i="23" a="1"/>
  <c r="G38289" i="23" s="1"/>
  <c r="G38288" i="23" a="1"/>
  <c r="G38288" i="23" s="1"/>
  <c r="G38287" i="23" a="1"/>
  <c r="G38287" i="23" s="1"/>
  <c r="G38286" i="23" a="1"/>
  <c r="G38286" i="23" s="1"/>
  <c r="G38285" i="23" a="1"/>
  <c r="G38285" i="23" s="1"/>
  <c r="G38284" i="23" a="1"/>
  <c r="G38284" i="23" s="1"/>
  <c r="G38283" i="23" a="1"/>
  <c r="G38283" i="23" s="1"/>
  <c r="G38282" i="23" a="1"/>
  <c r="G38282" i="23" s="1"/>
  <c r="G38281" i="23" a="1"/>
  <c r="G38281" i="23" s="1"/>
  <c r="G38280" i="23" a="1"/>
  <c r="G38280" i="23" s="1"/>
  <c r="G38279" i="23" a="1"/>
  <c r="G38279" i="23" s="1"/>
  <c r="G38278" i="23" a="1"/>
  <c r="G38278" i="23" s="1"/>
  <c r="G38277" i="23" a="1"/>
  <c r="G38277" i="23" s="1"/>
  <c r="G38276" i="23" a="1"/>
  <c r="G38276" i="23" s="1"/>
  <c r="G38275" i="23" a="1"/>
  <c r="G38275" i="23" s="1"/>
  <c r="G38274" i="23" a="1"/>
  <c r="G38274" i="23" s="1"/>
  <c r="G38273" i="23" a="1"/>
  <c r="G38273" i="23" s="1"/>
  <c r="G38272" i="23" a="1"/>
  <c r="G38272" i="23" s="1"/>
  <c r="G38271" i="23" a="1"/>
  <c r="G38271" i="23" s="1"/>
  <c r="G38270" i="23" a="1"/>
  <c r="G38270" i="23" s="1"/>
  <c r="G38269" i="23" a="1"/>
  <c r="G38269" i="23" s="1"/>
  <c r="G38268" i="23" a="1"/>
  <c r="G38268" i="23" s="1"/>
  <c r="G38267" i="23" a="1"/>
  <c r="G38267" i="23" s="1"/>
  <c r="G38266" i="23" a="1"/>
  <c r="G38266" i="23" s="1"/>
  <c r="G38265" i="23" a="1"/>
  <c r="G38265" i="23" s="1"/>
  <c r="G38264" i="23" a="1"/>
  <c r="G38264" i="23" s="1"/>
  <c r="G38263" i="23" a="1"/>
  <c r="G38263" i="23" s="1"/>
  <c r="G38262" i="23" a="1"/>
  <c r="G38262" i="23" s="1"/>
  <c r="G38261" i="23" a="1"/>
  <c r="G38261" i="23" s="1"/>
  <c r="G38260" i="23" a="1"/>
  <c r="G38260" i="23" s="1"/>
  <c r="G38259" i="23" a="1"/>
  <c r="G38259" i="23" s="1"/>
  <c r="G38258" i="23" a="1"/>
  <c r="G38258" i="23" s="1"/>
  <c r="G38257" i="23" a="1"/>
  <c r="G38257" i="23" s="1"/>
  <c r="G38256" i="23" a="1"/>
  <c r="G38256" i="23" s="1"/>
  <c r="G38255" i="23" a="1"/>
  <c r="G38255" i="23" s="1"/>
  <c r="G38254" i="23" a="1"/>
  <c r="G38254" i="23" s="1"/>
  <c r="G38253" i="23" a="1"/>
  <c r="G38253" i="23" s="1"/>
  <c r="G38252" i="23" a="1"/>
  <c r="G38252" i="23" s="1"/>
  <c r="G38251" i="23" a="1"/>
  <c r="G38251" i="23" s="1"/>
  <c r="G38250" i="23" a="1"/>
  <c r="G38250" i="23" s="1"/>
  <c r="G38249" i="23" a="1"/>
  <c r="G38249" i="23" s="1"/>
  <c r="G38248" i="23" a="1"/>
  <c r="G38248" i="23" s="1"/>
  <c r="G38247" i="23" a="1"/>
  <c r="G38247" i="23" s="1"/>
  <c r="G38246" i="23" a="1"/>
  <c r="G38246" i="23" s="1"/>
  <c r="G38245" i="23" a="1"/>
  <c r="G38245" i="23" s="1"/>
  <c r="G38244" i="23" a="1"/>
  <c r="G38244" i="23" s="1"/>
  <c r="G38243" i="23" a="1"/>
  <c r="G38243" i="23" s="1"/>
  <c r="G38242" i="23" a="1"/>
  <c r="G38242" i="23" s="1"/>
  <c r="G38241" i="23" a="1"/>
  <c r="G38241" i="23" s="1"/>
  <c r="G38240" i="23" a="1"/>
  <c r="G38240" i="23" s="1"/>
  <c r="G38239" i="23" a="1"/>
  <c r="G38239" i="23" s="1"/>
  <c r="G38238" i="23" a="1"/>
  <c r="G38238" i="23" s="1"/>
  <c r="G38237" i="23" a="1"/>
  <c r="G38237" i="23" s="1"/>
  <c r="G38236" i="23" a="1"/>
  <c r="G38236" i="23" s="1"/>
  <c r="G38235" i="23" a="1"/>
  <c r="G38235" i="23" s="1"/>
  <c r="G38234" i="23" a="1"/>
  <c r="G38234" i="23" s="1"/>
  <c r="G38233" i="23" a="1"/>
  <c r="G38233" i="23" s="1"/>
  <c r="G38232" i="23" a="1"/>
  <c r="G38232" i="23" s="1"/>
  <c r="G38231" i="23" a="1"/>
  <c r="G38231" i="23" s="1"/>
  <c r="G38230" i="23" a="1"/>
  <c r="G38230" i="23" s="1"/>
  <c r="G38229" i="23" a="1"/>
  <c r="G38229" i="23" s="1"/>
  <c r="G38228" i="23" a="1"/>
  <c r="G38228" i="23" s="1"/>
  <c r="G38227" i="23" a="1"/>
  <c r="G38227" i="23" s="1"/>
  <c r="G38226" i="23" a="1"/>
  <c r="G38226" i="23" s="1"/>
  <c r="G38225" i="23" a="1"/>
  <c r="G38225" i="23" s="1"/>
  <c r="G38224" i="23" a="1"/>
  <c r="G38224" i="23" s="1"/>
  <c r="G38223" i="23" a="1"/>
  <c r="G38223" i="23" s="1"/>
  <c r="G38222" i="23" a="1"/>
  <c r="G38222" i="23" s="1"/>
  <c r="G38221" i="23" a="1"/>
  <c r="G38221" i="23" s="1"/>
  <c r="G38220" i="23" a="1"/>
  <c r="G38220" i="23" s="1"/>
  <c r="G38219" i="23" a="1"/>
  <c r="G38219" i="23" s="1"/>
  <c r="G38218" i="23" a="1"/>
  <c r="G38218" i="23" s="1"/>
  <c r="G38217" i="23" a="1"/>
  <c r="G38217" i="23" s="1"/>
  <c r="G38216" i="23" a="1"/>
  <c r="G38216" i="23" s="1"/>
  <c r="G38215" i="23" a="1"/>
  <c r="G38215" i="23" s="1"/>
  <c r="G38214" i="23" a="1"/>
  <c r="G38214" i="23" s="1"/>
  <c r="G38213" i="23" a="1"/>
  <c r="G38213" i="23" s="1"/>
  <c r="G38212" i="23" a="1"/>
  <c r="G38212" i="23" s="1"/>
  <c r="G38211" i="23" a="1"/>
  <c r="G38211" i="23" s="1"/>
  <c r="G38210" i="23" a="1"/>
  <c r="G38210" i="23" s="1"/>
  <c r="G38209" i="23" a="1"/>
  <c r="G38209" i="23" s="1"/>
  <c r="G38208" i="23" a="1"/>
  <c r="G38208" i="23" s="1"/>
  <c r="G38207" i="23" a="1"/>
  <c r="G38207" i="23" s="1"/>
  <c r="G38206" i="23" a="1"/>
  <c r="G38206" i="23" s="1"/>
  <c r="G38205" i="23" a="1"/>
  <c r="G38205" i="23" s="1"/>
  <c r="G38204" i="23" a="1"/>
  <c r="G38204" i="23" s="1"/>
  <c r="G38203" i="23" a="1"/>
  <c r="G38203" i="23" s="1"/>
  <c r="G38202" i="23" a="1"/>
  <c r="G38202" i="23" s="1"/>
  <c r="G38201" i="23" a="1"/>
  <c r="G38201" i="23" s="1"/>
  <c r="G38200" i="23" a="1"/>
  <c r="G38200" i="23" s="1"/>
  <c r="G38199" i="23" a="1"/>
  <c r="G38199" i="23" s="1"/>
  <c r="G38198" i="23" a="1"/>
  <c r="G38198" i="23" s="1"/>
  <c r="G38197" i="23" a="1"/>
  <c r="G38197" i="23" s="1"/>
  <c r="G38196" i="23" a="1"/>
  <c r="G38196" i="23" s="1"/>
  <c r="G38195" i="23" a="1"/>
  <c r="G38195" i="23" s="1"/>
  <c r="G38194" i="23" a="1"/>
  <c r="G38194" i="23" s="1"/>
  <c r="G38193" i="23" a="1"/>
  <c r="G38193" i="23" s="1"/>
  <c r="G38192" i="23" a="1"/>
  <c r="G38192" i="23" s="1"/>
  <c r="G38191" i="23" a="1"/>
  <c r="G38191" i="23" s="1"/>
  <c r="G38190" i="23" a="1"/>
  <c r="G38190" i="23" s="1"/>
  <c r="G38189" i="23" a="1"/>
  <c r="G38189" i="23" s="1"/>
  <c r="G38188" i="23" a="1"/>
  <c r="G38188" i="23" s="1"/>
  <c r="G38187" i="23" a="1"/>
  <c r="G38187" i="23" s="1"/>
  <c r="G38186" i="23" a="1"/>
  <c r="G38186" i="23" s="1"/>
  <c r="G38185" i="23" a="1"/>
  <c r="G38185" i="23" s="1"/>
  <c r="G38184" i="23" a="1"/>
  <c r="G38184" i="23" s="1"/>
  <c r="G38183" i="23" a="1"/>
  <c r="G38183" i="23" s="1"/>
  <c r="G38182" i="23" a="1"/>
  <c r="G38182" i="23" s="1"/>
  <c r="G38181" i="23" a="1"/>
  <c r="G38181" i="23" s="1"/>
  <c r="G38180" i="23" a="1"/>
  <c r="G38180" i="23" s="1"/>
  <c r="G38179" i="23" a="1"/>
  <c r="G38179" i="23" s="1"/>
  <c r="G38178" i="23" a="1"/>
  <c r="G38178" i="23" s="1"/>
  <c r="G38177" i="23" a="1"/>
  <c r="G38177" i="23" s="1"/>
  <c r="G38176" i="23" a="1"/>
  <c r="G38176" i="23" s="1"/>
  <c r="G38175" i="23" a="1"/>
  <c r="G38175" i="23" s="1"/>
  <c r="G38174" i="23" a="1"/>
  <c r="G38174" i="23" s="1"/>
  <c r="G38173" i="23" a="1"/>
  <c r="G38173" i="23" s="1"/>
  <c r="G38172" i="23" a="1"/>
  <c r="G38172" i="23" s="1"/>
  <c r="G38171" i="23" a="1"/>
  <c r="G38171" i="23" s="1"/>
  <c r="G38170" i="23" a="1"/>
  <c r="G38170" i="23" s="1"/>
  <c r="G38169" i="23" a="1"/>
  <c r="G38169" i="23" s="1"/>
  <c r="G38168" i="23" a="1"/>
  <c r="G38168" i="23" s="1"/>
  <c r="G38167" i="23" a="1"/>
  <c r="G38167" i="23" s="1"/>
  <c r="G38166" i="23" a="1"/>
  <c r="G38166" i="23" s="1"/>
  <c r="G38165" i="23" a="1"/>
  <c r="G38165" i="23" s="1"/>
  <c r="G38164" i="23" a="1"/>
  <c r="G38164" i="23" s="1"/>
  <c r="G38163" i="23" a="1"/>
  <c r="G38163" i="23" s="1"/>
  <c r="G38162" i="23" a="1"/>
  <c r="G38162" i="23" s="1"/>
  <c r="G38161" i="23" a="1"/>
  <c r="G38161" i="23" s="1"/>
  <c r="G38160" i="23" a="1"/>
  <c r="G38160" i="23" s="1"/>
  <c r="G38159" i="23" a="1"/>
  <c r="G38159" i="23" s="1"/>
  <c r="G38158" i="23" a="1"/>
  <c r="G38158" i="23" s="1"/>
  <c r="G38157" i="23" a="1"/>
  <c r="G38157" i="23" s="1"/>
  <c r="G38156" i="23" a="1"/>
  <c r="G38156" i="23" s="1"/>
  <c r="G38155" i="23" a="1"/>
  <c r="G38155" i="23" s="1"/>
  <c r="G38154" i="23" a="1"/>
  <c r="G38154" i="23" s="1"/>
  <c r="G38153" i="23" a="1"/>
  <c r="G38153" i="23" s="1"/>
  <c r="G38152" i="23" a="1"/>
  <c r="G38152" i="23" s="1"/>
  <c r="G38151" i="23" a="1"/>
  <c r="G38151" i="23" s="1"/>
  <c r="G38150" i="23" a="1"/>
  <c r="G38150" i="23" s="1"/>
  <c r="G38149" i="23" a="1"/>
  <c r="G38149" i="23" s="1"/>
  <c r="G38148" i="23" a="1"/>
  <c r="G38148" i="23" s="1"/>
  <c r="G38147" i="23" a="1"/>
  <c r="G38147" i="23" s="1"/>
  <c r="G38146" i="23" a="1"/>
  <c r="G38146" i="23" s="1"/>
  <c r="G38145" i="23" a="1"/>
  <c r="G38145" i="23" s="1"/>
  <c r="G38144" i="23" a="1"/>
  <c r="G38144" i="23" s="1"/>
  <c r="G38143" i="23" a="1"/>
  <c r="G38143" i="23" s="1"/>
  <c r="G38142" i="23" a="1"/>
  <c r="G38142" i="23" s="1"/>
  <c r="G38141" i="23" a="1"/>
  <c r="G38141" i="23" s="1"/>
  <c r="G38140" i="23" a="1"/>
  <c r="G38140" i="23" s="1"/>
  <c r="G38139" i="23" a="1"/>
  <c r="G38139" i="23" s="1"/>
  <c r="G38138" i="23" a="1"/>
  <c r="G38138" i="23" s="1"/>
  <c r="G38137" i="23" a="1"/>
  <c r="G38137" i="23" s="1"/>
  <c r="G38136" i="23" a="1"/>
  <c r="G38136" i="23" s="1"/>
  <c r="G38135" i="23" a="1"/>
  <c r="G38135" i="23" s="1"/>
  <c r="G38134" i="23" a="1"/>
  <c r="G38134" i="23" s="1"/>
  <c r="G38133" i="23" a="1"/>
  <c r="G38133" i="23" s="1"/>
  <c r="G38132" i="23" a="1"/>
  <c r="G38132" i="23" s="1"/>
  <c r="G38131" i="23" a="1"/>
  <c r="G38131" i="23" s="1"/>
  <c r="G38130" i="23" a="1"/>
  <c r="G38130" i="23" s="1"/>
  <c r="G38129" i="23" a="1"/>
  <c r="G38129" i="23" s="1"/>
  <c r="G38128" i="23" a="1"/>
  <c r="G38128" i="23" s="1"/>
  <c r="G38127" i="23" a="1"/>
  <c r="G38127" i="23" s="1"/>
  <c r="G38126" i="23" a="1"/>
  <c r="G38126" i="23" s="1"/>
  <c r="G38125" i="23" a="1"/>
  <c r="G38125" i="23" s="1"/>
  <c r="G38124" i="23" a="1"/>
  <c r="G38124" i="23" s="1"/>
  <c r="G38123" i="23" a="1"/>
  <c r="G38123" i="23" s="1"/>
  <c r="G38122" i="23" a="1"/>
  <c r="G38122" i="23" s="1"/>
  <c r="G38121" i="23" a="1"/>
  <c r="G38121" i="23" s="1"/>
  <c r="G38120" i="23" a="1"/>
  <c r="G38120" i="23" s="1"/>
  <c r="G38119" i="23" a="1"/>
  <c r="G38119" i="23" s="1"/>
  <c r="G38118" i="23" a="1"/>
  <c r="G38118" i="23" s="1"/>
  <c r="G38117" i="23" a="1"/>
  <c r="G38117" i="23" s="1"/>
  <c r="G38116" i="23" a="1"/>
  <c r="G38116" i="23" s="1"/>
  <c r="G38115" i="23" a="1"/>
  <c r="G38115" i="23" s="1"/>
  <c r="G38114" i="23" a="1"/>
  <c r="G38114" i="23" s="1"/>
  <c r="G38113" i="23" a="1"/>
  <c r="G38113" i="23" s="1"/>
  <c r="G38112" i="23" a="1"/>
  <c r="G38112" i="23" s="1"/>
  <c r="G38111" i="23" a="1"/>
  <c r="G38111" i="23" s="1"/>
  <c r="G38110" i="23" a="1"/>
  <c r="G38110" i="23" s="1"/>
  <c r="G38109" i="23" a="1"/>
  <c r="G38109" i="23" s="1"/>
  <c r="G38108" i="23" a="1"/>
  <c r="G38108" i="23" s="1"/>
  <c r="G38107" i="23" a="1"/>
  <c r="G38107" i="23" s="1"/>
  <c r="G38106" i="23" a="1"/>
  <c r="G38106" i="23" s="1"/>
  <c r="G38105" i="23" a="1"/>
  <c r="G38105" i="23" s="1"/>
  <c r="G38104" i="23" a="1"/>
  <c r="G38104" i="23" s="1"/>
  <c r="G38103" i="23" a="1"/>
  <c r="G38103" i="23" s="1"/>
  <c r="G38102" i="23" a="1"/>
  <c r="G38102" i="23" s="1"/>
  <c r="G38101" i="23" a="1"/>
  <c r="G38101" i="23" s="1"/>
  <c r="G38100" i="23" a="1"/>
  <c r="G38100" i="23" s="1"/>
  <c r="G38099" i="23" a="1"/>
  <c r="G38099" i="23" s="1"/>
  <c r="G38098" i="23" a="1"/>
  <c r="G38098" i="23" s="1"/>
  <c r="G38097" i="23" a="1"/>
  <c r="G38097" i="23" s="1"/>
  <c r="G38096" i="23" a="1"/>
  <c r="G38096" i="23" s="1"/>
  <c r="G38095" i="23" a="1"/>
  <c r="G38095" i="23" s="1"/>
  <c r="G38094" i="23" a="1"/>
  <c r="G38094" i="23" s="1"/>
  <c r="G38093" i="23" a="1"/>
  <c r="G38093" i="23" s="1"/>
  <c r="G38092" i="23" a="1"/>
  <c r="G38092" i="23" s="1"/>
  <c r="G38091" i="23" a="1"/>
  <c r="G38091" i="23" s="1"/>
  <c r="G38090" i="23" a="1"/>
  <c r="G38090" i="23" s="1"/>
  <c r="G38089" i="23" a="1"/>
  <c r="G38089" i="23" s="1"/>
  <c r="G38088" i="23" a="1"/>
  <c r="G38088" i="23" s="1"/>
  <c r="G38087" i="23" a="1"/>
  <c r="G38087" i="23" s="1"/>
  <c r="G38086" i="23" a="1"/>
  <c r="G38086" i="23" s="1"/>
  <c r="G38085" i="23" a="1"/>
  <c r="G38085" i="23" s="1"/>
  <c r="G38084" i="23" a="1"/>
  <c r="G38084" i="23" s="1"/>
  <c r="G38083" i="23" a="1"/>
  <c r="G38083" i="23" s="1"/>
  <c r="G38082" i="23" a="1"/>
  <c r="G38082" i="23" s="1"/>
  <c r="G38081" i="23" a="1"/>
  <c r="G38081" i="23" s="1"/>
  <c r="G38080" i="23" a="1"/>
  <c r="G38080" i="23" s="1"/>
  <c r="G38079" i="23" a="1"/>
  <c r="G38079" i="23" s="1"/>
  <c r="G38078" i="23" a="1"/>
  <c r="G38078" i="23" s="1"/>
  <c r="G38077" i="23" a="1"/>
  <c r="G38077" i="23" s="1"/>
  <c r="G38076" i="23" a="1"/>
  <c r="G38076" i="23" s="1"/>
  <c r="G38075" i="23" a="1"/>
  <c r="G38075" i="23" s="1"/>
  <c r="G38074" i="23" a="1"/>
  <c r="G38074" i="23" s="1"/>
  <c r="G38073" i="23" a="1"/>
  <c r="G38073" i="23" s="1"/>
  <c r="G38072" i="23" a="1"/>
  <c r="G38072" i="23" s="1"/>
  <c r="G38071" i="23" a="1"/>
  <c r="G38071" i="23" s="1"/>
  <c r="G38070" i="23" a="1"/>
  <c r="G38070" i="23" s="1"/>
  <c r="G38069" i="23" a="1"/>
  <c r="G38069" i="23" s="1"/>
  <c r="G38068" i="23" a="1"/>
  <c r="G38068" i="23" s="1"/>
  <c r="G38067" i="23" a="1"/>
  <c r="G38067" i="23" s="1"/>
  <c r="G38066" i="23" a="1"/>
  <c r="G38066" i="23" s="1"/>
  <c r="G38065" i="23" a="1"/>
  <c r="G38065" i="23" s="1"/>
  <c r="G38064" i="23" a="1"/>
  <c r="G38064" i="23" s="1"/>
  <c r="G38063" i="23" a="1"/>
  <c r="G38063" i="23" s="1"/>
  <c r="G38062" i="23" a="1"/>
  <c r="G38062" i="23" s="1"/>
  <c r="G38061" i="23" a="1"/>
  <c r="G38061" i="23" s="1"/>
  <c r="G38060" i="23" a="1"/>
  <c r="G38060" i="23" s="1"/>
  <c r="G38059" i="23" a="1"/>
  <c r="G38059" i="23" s="1"/>
  <c r="G38058" i="23" a="1"/>
  <c r="G38058" i="23" s="1"/>
  <c r="G38057" i="23" a="1"/>
  <c r="G38057" i="23" s="1"/>
  <c r="G38056" i="23" a="1"/>
  <c r="G38056" i="23" s="1"/>
  <c r="G38055" i="23" a="1"/>
  <c r="G38055" i="23" s="1"/>
  <c r="G38054" i="23" a="1"/>
  <c r="G38054" i="23" s="1"/>
  <c r="G38053" i="23" a="1"/>
  <c r="G38053" i="23" s="1"/>
  <c r="G38052" i="23" a="1"/>
  <c r="G38052" i="23" s="1"/>
  <c r="G38051" i="23" a="1"/>
  <c r="G38051" i="23" s="1"/>
  <c r="G38050" i="23" a="1"/>
  <c r="G38050" i="23" s="1"/>
  <c r="G38049" i="23" a="1"/>
  <c r="G38049" i="23" s="1"/>
  <c r="G38048" i="23" a="1"/>
  <c r="G38048" i="23" s="1"/>
  <c r="G38047" i="23" a="1"/>
  <c r="G38047" i="23" s="1"/>
  <c r="G38046" i="23" a="1"/>
  <c r="G38046" i="23" s="1"/>
  <c r="G38045" i="23" a="1"/>
  <c r="G38045" i="23" s="1"/>
  <c r="G38044" i="23" a="1"/>
  <c r="G38044" i="23" s="1"/>
  <c r="G38043" i="23" a="1"/>
  <c r="G38043" i="23" s="1"/>
  <c r="G38042" i="23" a="1"/>
  <c r="G38042" i="23" s="1"/>
  <c r="G38041" i="23" a="1"/>
  <c r="G38041" i="23" s="1"/>
  <c r="G38040" i="23" a="1"/>
  <c r="G38040" i="23" s="1"/>
  <c r="G38039" i="23" a="1"/>
  <c r="G38039" i="23" s="1"/>
  <c r="G38038" i="23" a="1"/>
  <c r="G38038" i="23" s="1"/>
  <c r="G38037" i="23" a="1"/>
  <c r="G38037" i="23" s="1"/>
  <c r="G38036" i="23" a="1"/>
  <c r="G38036" i="23" s="1"/>
  <c r="G38035" i="23" a="1"/>
  <c r="G38035" i="23" s="1"/>
  <c r="G38034" i="23" a="1"/>
  <c r="G38034" i="23" s="1"/>
  <c r="G38033" i="23" a="1"/>
  <c r="G38033" i="23" s="1"/>
  <c r="G38032" i="23" a="1"/>
  <c r="G38032" i="23" s="1"/>
  <c r="G38031" i="23" a="1"/>
  <c r="G38031" i="23" s="1"/>
  <c r="G38030" i="23" a="1"/>
  <c r="G38030" i="23" s="1"/>
  <c r="G38029" i="23" a="1"/>
  <c r="G38029" i="23" s="1"/>
  <c r="G38028" i="23" a="1"/>
  <c r="G38028" i="23" s="1"/>
  <c r="G38027" i="23" a="1"/>
  <c r="G38027" i="23" s="1"/>
  <c r="G38026" i="23" a="1"/>
  <c r="G38026" i="23" s="1"/>
  <c r="G38025" i="23" a="1"/>
  <c r="G38025" i="23" s="1"/>
  <c r="G38024" i="23" a="1"/>
  <c r="G38024" i="23" s="1"/>
  <c r="G38023" i="23" a="1"/>
  <c r="G38023" i="23" s="1"/>
  <c r="G38022" i="23" a="1"/>
  <c r="G38022" i="23" s="1"/>
  <c r="G38021" i="23" a="1"/>
  <c r="G38021" i="23" s="1"/>
  <c r="G38020" i="23" a="1"/>
  <c r="G38020" i="23" s="1"/>
  <c r="G38019" i="23" a="1"/>
  <c r="G38019" i="23" s="1"/>
  <c r="G38018" i="23" a="1"/>
  <c r="G38018" i="23" s="1"/>
  <c r="G38017" i="23" a="1"/>
  <c r="G38017" i="23" s="1"/>
  <c r="G38016" i="23" a="1"/>
  <c r="G38016" i="23" s="1"/>
  <c r="G38015" i="23" a="1"/>
  <c r="G38015" i="23" s="1"/>
  <c r="G38014" i="23" a="1"/>
  <c r="G38014" i="23" s="1"/>
  <c r="G38013" i="23" a="1"/>
  <c r="G38013" i="23" s="1"/>
  <c r="G38012" i="23" a="1"/>
  <c r="G38012" i="23" s="1"/>
  <c r="G38011" i="23" a="1"/>
  <c r="G38011" i="23" s="1"/>
  <c r="G38010" i="23" a="1"/>
  <c r="G38010" i="23" s="1"/>
  <c r="G38009" i="23" a="1"/>
  <c r="G38009" i="23" s="1"/>
  <c r="G38008" i="23" a="1"/>
  <c r="G38008" i="23" s="1"/>
  <c r="G38007" i="23" a="1"/>
  <c r="G38007" i="23" s="1"/>
  <c r="G38006" i="23" a="1"/>
  <c r="G38006" i="23" s="1"/>
  <c r="G38005" i="23" a="1"/>
  <c r="G38005" i="23" s="1"/>
  <c r="G38004" i="23" a="1"/>
  <c r="G38004" i="23" s="1"/>
  <c r="G38003" i="23" a="1"/>
  <c r="G38003" i="23" s="1"/>
  <c r="G38002" i="23" a="1"/>
  <c r="G38002" i="23" s="1"/>
  <c r="G38001" i="23" a="1"/>
  <c r="G38001" i="23" s="1"/>
  <c r="G38000" i="23" a="1"/>
  <c r="G38000" i="23" s="1"/>
  <c r="G37999" i="23" a="1"/>
  <c r="G37999" i="23" s="1"/>
  <c r="G37998" i="23" a="1"/>
  <c r="G37998" i="23" s="1"/>
  <c r="G37997" i="23" a="1"/>
  <c r="G37997" i="23" s="1"/>
  <c r="G37996" i="23" a="1"/>
  <c r="G37996" i="23" s="1"/>
  <c r="G37995" i="23" a="1"/>
  <c r="G37995" i="23" s="1"/>
  <c r="G37994" i="23" a="1"/>
  <c r="G37994" i="23" s="1"/>
  <c r="G37993" i="23" a="1"/>
  <c r="G37993" i="23" s="1"/>
  <c r="G37992" i="23" a="1"/>
  <c r="G37992" i="23" s="1"/>
  <c r="G37991" i="23" a="1"/>
  <c r="G37991" i="23" s="1"/>
  <c r="G37990" i="23" a="1"/>
  <c r="G37990" i="23" s="1"/>
  <c r="G37989" i="23" a="1"/>
  <c r="G37989" i="23" s="1"/>
  <c r="G37988" i="23" a="1"/>
  <c r="G37988" i="23" s="1"/>
  <c r="G37987" i="23" a="1"/>
  <c r="G37987" i="23" s="1"/>
  <c r="G37986" i="23" a="1"/>
  <c r="G37986" i="23" s="1"/>
  <c r="G37985" i="23" a="1"/>
  <c r="G37985" i="23" s="1"/>
  <c r="G37984" i="23" a="1"/>
  <c r="G37984" i="23" s="1"/>
  <c r="G37983" i="23" a="1"/>
  <c r="G37983" i="23" s="1"/>
  <c r="G37982" i="23" a="1"/>
  <c r="G37982" i="23" s="1"/>
  <c r="G37981" i="23" a="1"/>
  <c r="G37981" i="23" s="1"/>
  <c r="G37980" i="23" a="1"/>
  <c r="G37980" i="23" s="1"/>
  <c r="G37979" i="23" a="1"/>
  <c r="G37979" i="23" s="1"/>
  <c r="G37978" i="23" a="1"/>
  <c r="G37978" i="23" s="1"/>
  <c r="G37977" i="23" a="1"/>
  <c r="G37977" i="23" s="1"/>
  <c r="G37976" i="23" a="1"/>
  <c r="G37976" i="23" s="1"/>
  <c r="G37975" i="23" a="1"/>
  <c r="G37975" i="23" s="1"/>
  <c r="G37974" i="23" a="1"/>
  <c r="G37974" i="23" s="1"/>
  <c r="G37973" i="23" a="1"/>
  <c r="G37973" i="23" s="1"/>
  <c r="G37972" i="23" a="1"/>
  <c r="G37972" i="23" s="1"/>
  <c r="G37971" i="23" a="1"/>
  <c r="G37971" i="23" s="1"/>
  <c r="G37970" i="23" a="1"/>
  <c r="G37970" i="23" s="1"/>
  <c r="G37969" i="23" a="1"/>
  <c r="G37969" i="23" s="1"/>
  <c r="G37968" i="23" a="1"/>
  <c r="G37968" i="23" s="1"/>
  <c r="G37967" i="23" a="1"/>
  <c r="G37967" i="23" s="1"/>
  <c r="G37966" i="23" a="1"/>
  <c r="G37966" i="23" s="1"/>
  <c r="G37965" i="23" a="1"/>
  <c r="G37965" i="23" s="1"/>
  <c r="G37964" i="23" a="1"/>
  <c r="G37964" i="23" s="1"/>
  <c r="G37963" i="23" a="1"/>
  <c r="G37963" i="23" s="1"/>
  <c r="G37962" i="23" a="1"/>
  <c r="G37962" i="23" s="1"/>
  <c r="G37961" i="23" a="1"/>
  <c r="G37961" i="23" s="1"/>
  <c r="G37960" i="23" a="1"/>
  <c r="G37960" i="23" s="1"/>
  <c r="G37959" i="23" a="1"/>
  <c r="G37959" i="23" s="1"/>
  <c r="G37958" i="23" a="1"/>
  <c r="G37958" i="23" s="1"/>
  <c r="G37957" i="23" a="1"/>
  <c r="G37957" i="23" s="1"/>
  <c r="G37956" i="23" a="1"/>
  <c r="G37956" i="23" s="1"/>
  <c r="G37955" i="23" a="1"/>
  <c r="G37955" i="23" s="1"/>
  <c r="G37954" i="23" a="1"/>
  <c r="G37954" i="23" s="1"/>
  <c r="G37953" i="23" a="1"/>
  <c r="G37953" i="23" s="1"/>
  <c r="G37952" i="23" a="1"/>
  <c r="G37952" i="23" s="1"/>
  <c r="G37951" i="23" a="1"/>
  <c r="G37951" i="23" s="1"/>
  <c r="G37950" i="23" a="1"/>
  <c r="G37950" i="23" s="1"/>
  <c r="G37949" i="23" a="1"/>
  <c r="G37949" i="23" s="1"/>
  <c r="G37948" i="23" a="1"/>
  <c r="G37948" i="23" s="1"/>
  <c r="G37947" i="23" a="1"/>
  <c r="G37947" i="23" s="1"/>
  <c r="G37946" i="23" a="1"/>
  <c r="G37946" i="23" s="1"/>
  <c r="G37945" i="23" a="1"/>
  <c r="G37945" i="23" s="1"/>
  <c r="G37944" i="23" a="1"/>
  <c r="G37944" i="23" s="1"/>
  <c r="G37943" i="23" a="1"/>
  <c r="G37943" i="23" s="1"/>
  <c r="G37942" i="23" a="1"/>
  <c r="G37942" i="23" s="1"/>
  <c r="G37941" i="23" a="1"/>
  <c r="G37941" i="23" s="1"/>
  <c r="G37940" i="23" a="1"/>
  <c r="G37940" i="23" s="1"/>
  <c r="G37939" i="23" a="1"/>
  <c r="G37939" i="23" s="1"/>
  <c r="G37938" i="23" a="1"/>
  <c r="G37938" i="23" s="1"/>
  <c r="G37937" i="23" a="1"/>
  <c r="G37937" i="23" s="1"/>
  <c r="G37936" i="23" a="1"/>
  <c r="G37936" i="23" s="1"/>
  <c r="G37935" i="23" a="1"/>
  <c r="G37935" i="23" s="1"/>
  <c r="G37934" i="23" a="1"/>
  <c r="G37934" i="23" s="1"/>
  <c r="G37933" i="23" a="1"/>
  <c r="G37933" i="23" s="1"/>
  <c r="G37932" i="23" a="1"/>
  <c r="G37932" i="23" s="1"/>
  <c r="G37931" i="23" a="1"/>
  <c r="G37931" i="23" s="1"/>
  <c r="G37930" i="23" a="1"/>
  <c r="G37930" i="23" s="1"/>
  <c r="G37929" i="23" a="1"/>
  <c r="G37929" i="23" s="1"/>
  <c r="G37928" i="23" a="1"/>
  <c r="G37928" i="23" s="1"/>
  <c r="G37927" i="23" a="1"/>
  <c r="G37927" i="23" s="1"/>
  <c r="G37926" i="23" a="1"/>
  <c r="G37926" i="23" s="1"/>
  <c r="G37925" i="23" a="1"/>
  <c r="G37925" i="23" s="1"/>
  <c r="G37924" i="23" a="1"/>
  <c r="G37924" i="23" s="1"/>
  <c r="G37923" i="23" a="1"/>
  <c r="G37923" i="23" s="1"/>
  <c r="G37922" i="23" a="1"/>
  <c r="G37922" i="23" s="1"/>
  <c r="G37921" i="23" a="1"/>
  <c r="G37921" i="23" s="1"/>
  <c r="G37920" i="23" a="1"/>
  <c r="G37920" i="23" s="1"/>
  <c r="G37919" i="23" a="1"/>
  <c r="G37919" i="23" s="1"/>
  <c r="G37918" i="23" a="1"/>
  <c r="G37918" i="23" s="1"/>
  <c r="G37917" i="23" a="1"/>
  <c r="G37917" i="23" s="1"/>
  <c r="G37916" i="23" a="1"/>
  <c r="G37916" i="23" s="1"/>
  <c r="G37915" i="23" a="1"/>
  <c r="G37915" i="23" s="1"/>
  <c r="G37914" i="23" a="1"/>
  <c r="G37914" i="23" s="1"/>
  <c r="G37913" i="23" a="1"/>
  <c r="G37913" i="23" s="1"/>
  <c r="G37912" i="23" a="1"/>
  <c r="G37912" i="23" s="1"/>
  <c r="G37911" i="23" a="1"/>
  <c r="G37911" i="23" s="1"/>
  <c r="G37910" i="23" a="1"/>
  <c r="G37910" i="23" s="1"/>
  <c r="G37909" i="23" a="1"/>
  <c r="G37909" i="23" s="1"/>
  <c r="G37908" i="23" a="1"/>
  <c r="G37908" i="23" s="1"/>
  <c r="G37907" i="23" a="1"/>
  <c r="G37907" i="23" s="1"/>
  <c r="G37906" i="23" a="1"/>
  <c r="G37906" i="23" s="1"/>
  <c r="G37905" i="23" a="1"/>
  <c r="G37905" i="23" s="1"/>
  <c r="G37904" i="23" a="1"/>
  <c r="G37904" i="23" s="1"/>
  <c r="G37903" i="23" a="1"/>
  <c r="G37903" i="23" s="1"/>
  <c r="G37902" i="23" a="1"/>
  <c r="G37902" i="23" s="1"/>
  <c r="G37901" i="23" a="1"/>
  <c r="G37901" i="23" s="1"/>
  <c r="G37900" i="23" a="1"/>
  <c r="G37900" i="23" s="1"/>
  <c r="G37899" i="23" a="1"/>
  <c r="G37899" i="23" s="1"/>
  <c r="G37898" i="23" a="1"/>
  <c r="G37898" i="23" s="1"/>
  <c r="G37897" i="23" a="1"/>
  <c r="G37897" i="23" s="1"/>
  <c r="G37896" i="23" a="1"/>
  <c r="G37896" i="23" s="1"/>
  <c r="G37895" i="23" a="1"/>
  <c r="G37895" i="23" s="1"/>
  <c r="G37894" i="23" a="1"/>
  <c r="G37894" i="23" s="1"/>
  <c r="G37893" i="23" a="1"/>
  <c r="G37893" i="23" s="1"/>
  <c r="G37892" i="23" a="1"/>
  <c r="G37892" i="23" s="1"/>
  <c r="G37891" i="23" a="1"/>
  <c r="G37891" i="23" s="1"/>
  <c r="G37890" i="23" a="1"/>
  <c r="G37890" i="23" s="1"/>
  <c r="G37889" i="23" a="1"/>
  <c r="G37889" i="23" s="1"/>
  <c r="G37888" i="23" a="1"/>
  <c r="G37888" i="23" s="1"/>
  <c r="G37887" i="23" a="1"/>
  <c r="G37887" i="23" s="1"/>
  <c r="G37886" i="23" a="1"/>
  <c r="G37886" i="23" s="1"/>
  <c r="G37885" i="23" a="1"/>
  <c r="G37885" i="23" s="1"/>
  <c r="G37884" i="23" a="1"/>
  <c r="G37884" i="23" s="1"/>
  <c r="G37883" i="23" a="1"/>
  <c r="G37883" i="23" s="1"/>
  <c r="G37882" i="23" a="1"/>
  <c r="G37882" i="23" s="1"/>
  <c r="G37881" i="23" a="1"/>
  <c r="G37881" i="23" s="1"/>
  <c r="G37880" i="23" a="1"/>
  <c r="G37880" i="23" s="1"/>
  <c r="G37879" i="23" a="1"/>
  <c r="G37879" i="23" s="1"/>
  <c r="G37878" i="23" a="1"/>
  <c r="G37878" i="23" s="1"/>
  <c r="G37877" i="23" a="1"/>
  <c r="G37877" i="23" s="1"/>
  <c r="G37876" i="23" a="1"/>
  <c r="G37876" i="23" s="1"/>
  <c r="G37875" i="23" a="1"/>
  <c r="G37875" i="23" s="1"/>
  <c r="G37874" i="23" a="1"/>
  <c r="G37874" i="23" s="1"/>
  <c r="G37873" i="23" a="1"/>
  <c r="G37873" i="23" s="1"/>
  <c r="G37872" i="23" a="1"/>
  <c r="G37872" i="23" s="1"/>
  <c r="G37871" i="23" a="1"/>
  <c r="G37871" i="23" s="1"/>
  <c r="G37870" i="23" a="1"/>
  <c r="G37870" i="23" s="1"/>
  <c r="G37869" i="23" a="1"/>
  <c r="G37869" i="23" s="1"/>
  <c r="G37868" i="23" a="1"/>
  <c r="G37868" i="23" s="1"/>
  <c r="G37867" i="23" a="1"/>
  <c r="G37867" i="23" s="1"/>
  <c r="G37866" i="23" a="1"/>
  <c r="G37866" i="23" s="1"/>
  <c r="G37865" i="23" a="1"/>
  <c r="G37865" i="23" s="1"/>
  <c r="G37864" i="23" a="1"/>
  <c r="G37864" i="23" s="1"/>
  <c r="G37863" i="23" a="1"/>
  <c r="G37863" i="23" s="1"/>
  <c r="G37862" i="23" a="1"/>
  <c r="G37862" i="23" s="1"/>
  <c r="G37861" i="23" a="1"/>
  <c r="G37861" i="23" s="1"/>
  <c r="G37860" i="23" a="1"/>
  <c r="G37860" i="23" s="1"/>
  <c r="G37859" i="23" a="1"/>
  <c r="G37859" i="23" s="1"/>
  <c r="G37858" i="23" a="1"/>
  <c r="G37858" i="23" s="1"/>
  <c r="G37857" i="23" a="1"/>
  <c r="G37857" i="23" s="1"/>
  <c r="G37856" i="23" a="1"/>
  <c r="G37856" i="23" s="1"/>
  <c r="G37855" i="23" a="1"/>
  <c r="G37855" i="23" s="1"/>
  <c r="G37854" i="23" a="1"/>
  <c r="G37854" i="23" s="1"/>
  <c r="G37853" i="23" a="1"/>
  <c r="G37853" i="23" s="1"/>
  <c r="G37852" i="23" a="1"/>
  <c r="G37852" i="23" s="1"/>
  <c r="G37851" i="23" a="1"/>
  <c r="G37851" i="23" s="1"/>
  <c r="G37850" i="23" a="1"/>
  <c r="G37850" i="23" s="1"/>
  <c r="G37849" i="23" a="1"/>
  <c r="G37849" i="23" s="1"/>
  <c r="G37848" i="23" a="1"/>
  <c r="G37848" i="23" s="1"/>
  <c r="G37847" i="23" a="1"/>
  <c r="G37847" i="23" s="1"/>
  <c r="G37846" i="23" a="1"/>
  <c r="G37846" i="23" s="1"/>
  <c r="G37845" i="23" a="1"/>
  <c r="G37845" i="23" s="1"/>
  <c r="G37844" i="23" a="1"/>
  <c r="G37844" i="23" s="1"/>
  <c r="G37843" i="23" a="1"/>
  <c r="G37843" i="23" s="1"/>
  <c r="G37842" i="23" a="1"/>
  <c r="G37842" i="23" s="1"/>
  <c r="G37841" i="23" a="1"/>
  <c r="G37841" i="23" s="1"/>
  <c r="G37840" i="23" a="1"/>
  <c r="G37840" i="23" s="1"/>
  <c r="G37839" i="23" a="1"/>
  <c r="G37839" i="23" s="1"/>
  <c r="G37838" i="23" a="1"/>
  <c r="G37838" i="23" s="1"/>
  <c r="G37837" i="23" a="1"/>
  <c r="G37837" i="23" s="1"/>
  <c r="G37836" i="23" a="1"/>
  <c r="G37836" i="23" s="1"/>
  <c r="G37835" i="23" a="1"/>
  <c r="G37835" i="23" s="1"/>
  <c r="G37834" i="23" a="1"/>
  <c r="G37834" i="23" s="1"/>
  <c r="G37833" i="23" a="1"/>
  <c r="G37833" i="23" s="1"/>
  <c r="G37832" i="23" a="1"/>
  <c r="G37832" i="23" s="1"/>
  <c r="G37831" i="23" a="1"/>
  <c r="G37831" i="23" s="1"/>
  <c r="G37830" i="23" a="1"/>
  <c r="G37830" i="23" s="1"/>
  <c r="G37829" i="23" a="1"/>
  <c r="G37829" i="23" s="1"/>
  <c r="G37828" i="23" a="1"/>
  <c r="G37828" i="23" s="1"/>
  <c r="G37827" i="23" a="1"/>
  <c r="G37827" i="23" s="1"/>
  <c r="G37826" i="23" a="1"/>
  <c r="G37826" i="23" s="1"/>
  <c r="G37825" i="23" a="1"/>
  <c r="G37825" i="23" s="1"/>
  <c r="G37824" i="23" a="1"/>
  <c r="G37824" i="23" s="1"/>
  <c r="G37823" i="23" a="1"/>
  <c r="G37823" i="23" s="1"/>
  <c r="G37822" i="23" a="1"/>
  <c r="G37822" i="23" s="1"/>
  <c r="G37821" i="23" a="1"/>
  <c r="G37821" i="23" s="1"/>
  <c r="G37820" i="23" a="1"/>
  <c r="G37820" i="23" s="1"/>
  <c r="G37819" i="23" a="1"/>
  <c r="G37819" i="23" s="1"/>
  <c r="G37818" i="23" a="1"/>
  <c r="G37818" i="23" s="1"/>
  <c r="G37817" i="23" a="1"/>
  <c r="G37817" i="23" s="1"/>
  <c r="G37816" i="23" a="1"/>
  <c r="G37816" i="23" s="1"/>
  <c r="G37815" i="23" a="1"/>
  <c r="G37815" i="23" s="1"/>
  <c r="G37814" i="23" a="1"/>
  <c r="G37814" i="23" s="1"/>
  <c r="G37813" i="23" a="1"/>
  <c r="G37813" i="23" s="1"/>
  <c r="G37812" i="23" a="1"/>
  <c r="G37812" i="23" s="1"/>
  <c r="G37811" i="23" a="1"/>
  <c r="G37811" i="23" s="1"/>
  <c r="G37810" i="23" a="1"/>
  <c r="G37810" i="23" s="1"/>
  <c r="G37809" i="23" a="1"/>
  <c r="G37809" i="23" s="1"/>
  <c r="G37808" i="23" a="1"/>
  <c r="G37808" i="23" s="1"/>
  <c r="G37807" i="23" a="1"/>
  <c r="G37807" i="23" s="1"/>
  <c r="G37806" i="23" a="1"/>
  <c r="G37806" i="23" s="1"/>
  <c r="G37805" i="23" a="1"/>
  <c r="G37805" i="23" s="1"/>
  <c r="G37804" i="23" a="1"/>
  <c r="G37804" i="23" s="1"/>
  <c r="G37803" i="23" a="1"/>
  <c r="G37803" i="23" s="1"/>
  <c r="G37802" i="23" a="1"/>
  <c r="G37802" i="23" s="1"/>
  <c r="G37801" i="23" a="1"/>
  <c r="G37801" i="23" s="1"/>
  <c r="G37800" i="23" a="1"/>
  <c r="G37800" i="23" s="1"/>
  <c r="G37799" i="23" a="1"/>
  <c r="G37799" i="23" s="1"/>
  <c r="G37798" i="23" a="1"/>
  <c r="G37798" i="23" s="1"/>
  <c r="G37797" i="23" a="1"/>
  <c r="G37797" i="23" s="1"/>
  <c r="G37796" i="23" a="1"/>
  <c r="G37796" i="23" s="1"/>
  <c r="G37795" i="23" a="1"/>
  <c r="G37795" i="23" s="1"/>
  <c r="G37794" i="23" a="1"/>
  <c r="G37794" i="23" s="1"/>
  <c r="G37793" i="23" a="1"/>
  <c r="G37793" i="23" s="1"/>
  <c r="G37792" i="23" a="1"/>
  <c r="G37792" i="23" s="1"/>
  <c r="G37791" i="23" a="1"/>
  <c r="G37791" i="23" s="1"/>
  <c r="G37790" i="23" a="1"/>
  <c r="G37790" i="23" s="1"/>
  <c r="G37789" i="23" a="1"/>
  <c r="G37789" i="23" s="1"/>
  <c r="G37788" i="23" a="1"/>
  <c r="G37788" i="23" s="1"/>
  <c r="G37787" i="23" a="1"/>
  <c r="G37787" i="23" s="1"/>
  <c r="G37786" i="23" a="1"/>
  <c r="G37786" i="23" s="1"/>
  <c r="G37785" i="23" a="1"/>
  <c r="G37785" i="23" s="1"/>
  <c r="G37784" i="23" a="1"/>
  <c r="G37784" i="23" s="1"/>
  <c r="G37783" i="23" a="1"/>
  <c r="G37783" i="23" s="1"/>
  <c r="G37782" i="23" a="1"/>
  <c r="G37782" i="23" s="1"/>
  <c r="G37781" i="23" a="1"/>
  <c r="G37781" i="23" s="1"/>
  <c r="G37780" i="23" a="1"/>
  <c r="G37780" i="23" s="1"/>
  <c r="G37779" i="23" a="1"/>
  <c r="G37779" i="23" s="1"/>
  <c r="G37778" i="23" a="1"/>
  <c r="G37778" i="23" s="1"/>
  <c r="G37777" i="23" a="1"/>
  <c r="G37777" i="23" s="1"/>
  <c r="G37776" i="23" a="1"/>
  <c r="G37776" i="23" s="1"/>
  <c r="G37775" i="23" a="1"/>
  <c r="G37775" i="23" s="1"/>
  <c r="G37774" i="23" a="1"/>
  <c r="G37774" i="23" s="1"/>
  <c r="G37773" i="23" a="1"/>
  <c r="G37773" i="23" s="1"/>
  <c r="G37772" i="23" a="1"/>
  <c r="G37772" i="23" s="1"/>
  <c r="G37771" i="23" a="1"/>
  <c r="G37771" i="23" s="1"/>
  <c r="G37770" i="23" a="1"/>
  <c r="G37770" i="23" s="1"/>
  <c r="G37769" i="23" a="1"/>
  <c r="G37769" i="23" s="1"/>
  <c r="G37768" i="23" a="1"/>
  <c r="G37768" i="23" s="1"/>
  <c r="G37767" i="23" a="1"/>
  <c r="G37767" i="23" s="1"/>
  <c r="G37766" i="23" a="1"/>
  <c r="G37766" i="23" s="1"/>
  <c r="G37765" i="23" a="1"/>
  <c r="G37765" i="23" s="1"/>
  <c r="G37764" i="23" a="1"/>
  <c r="G37764" i="23" s="1"/>
  <c r="G37763" i="23" a="1"/>
  <c r="G37763" i="23" s="1"/>
  <c r="G37762" i="23" a="1"/>
  <c r="G37762" i="23" s="1"/>
  <c r="G37761" i="23" a="1"/>
  <c r="G37761" i="23" s="1"/>
  <c r="G37760" i="23" a="1"/>
  <c r="G37760" i="23" s="1"/>
  <c r="G37759" i="23" a="1"/>
  <c r="G37759" i="23" s="1"/>
  <c r="G37758" i="23" a="1"/>
  <c r="G37758" i="23" s="1"/>
  <c r="G37757" i="23" a="1"/>
  <c r="G37757" i="23" s="1"/>
  <c r="G37756" i="23" a="1"/>
  <c r="G37756" i="23" s="1"/>
  <c r="G37755" i="23" a="1"/>
  <c r="G37755" i="23" s="1"/>
  <c r="G37754" i="23" a="1"/>
  <c r="G37754" i="23" s="1"/>
  <c r="G37753" i="23" a="1"/>
  <c r="G37753" i="23" s="1"/>
  <c r="G37752" i="23" a="1"/>
  <c r="G37752" i="23" s="1"/>
  <c r="G37751" i="23" a="1"/>
  <c r="G37751" i="23" s="1"/>
  <c r="G37750" i="23" a="1"/>
  <c r="G37750" i="23" s="1"/>
  <c r="G37749" i="23" a="1"/>
  <c r="G37749" i="23" s="1"/>
  <c r="G37748" i="23" a="1"/>
  <c r="G37748" i="23" s="1"/>
  <c r="G37747" i="23" a="1"/>
  <c r="G37747" i="23" s="1"/>
  <c r="G37746" i="23" a="1"/>
  <c r="G37746" i="23" s="1"/>
  <c r="G37745" i="23" a="1"/>
  <c r="G37745" i="23" s="1"/>
  <c r="G37744" i="23" a="1"/>
  <c r="G37744" i="23" s="1"/>
  <c r="G37743" i="23" a="1"/>
  <c r="G37743" i="23" s="1"/>
  <c r="G37742" i="23" a="1"/>
  <c r="G37742" i="23" s="1"/>
  <c r="G37741" i="23" a="1"/>
  <c r="G37741" i="23" s="1"/>
  <c r="G37740" i="23" a="1"/>
  <c r="G37740" i="23" s="1"/>
  <c r="G37739" i="23" a="1"/>
  <c r="G37739" i="23" s="1"/>
  <c r="G37738" i="23" a="1"/>
  <c r="G37738" i="23" s="1"/>
  <c r="G37737" i="23" a="1"/>
  <c r="G37737" i="23" s="1"/>
  <c r="G37736" i="23" a="1"/>
  <c r="G37736" i="23" s="1"/>
  <c r="G37735" i="23" a="1"/>
  <c r="G37735" i="23" s="1"/>
  <c r="G37734" i="23" a="1"/>
  <c r="G37734" i="23" s="1"/>
  <c r="G37733" i="23" a="1"/>
  <c r="G37733" i="23" s="1"/>
  <c r="G37732" i="23" a="1"/>
  <c r="G37732" i="23" s="1"/>
  <c r="G37731" i="23" a="1"/>
  <c r="G37731" i="23" s="1"/>
  <c r="G37730" i="23" a="1"/>
  <c r="G37730" i="23" s="1"/>
  <c r="G37729" i="23" a="1"/>
  <c r="G37729" i="23" s="1"/>
  <c r="G37728" i="23" a="1"/>
  <c r="G37728" i="23" s="1"/>
  <c r="G37727" i="23" a="1"/>
  <c r="G37727" i="23" s="1"/>
  <c r="G37726" i="23" a="1"/>
  <c r="G37726" i="23" s="1"/>
  <c r="G37725" i="23" a="1"/>
  <c r="G37725" i="23" s="1"/>
  <c r="G37724" i="23" a="1"/>
  <c r="G37724" i="23" s="1"/>
  <c r="G37723" i="23" a="1"/>
  <c r="G37723" i="23" s="1"/>
  <c r="G37722" i="23" a="1"/>
  <c r="G37722" i="23" s="1"/>
  <c r="G37721" i="23" a="1"/>
  <c r="G37721" i="23" s="1"/>
  <c r="G37720" i="23" a="1"/>
  <c r="G37720" i="23" s="1"/>
  <c r="G37719" i="23" a="1"/>
  <c r="G37719" i="23" s="1"/>
  <c r="G37718" i="23" a="1"/>
  <c r="G37718" i="23" s="1"/>
  <c r="G37717" i="23" a="1"/>
  <c r="G37717" i="23" s="1"/>
  <c r="G37716" i="23" a="1"/>
  <c r="G37716" i="23" s="1"/>
  <c r="G37715" i="23" a="1"/>
  <c r="G37715" i="23" s="1"/>
  <c r="G37714" i="23" a="1"/>
  <c r="G37714" i="23" s="1"/>
  <c r="G37713" i="23" a="1"/>
  <c r="G37713" i="23" s="1"/>
  <c r="G37712" i="23" a="1"/>
  <c r="G37712" i="23" s="1"/>
  <c r="G37711" i="23" a="1"/>
  <c r="G37711" i="23" s="1"/>
  <c r="G37710" i="23" a="1"/>
  <c r="G37710" i="23" s="1"/>
  <c r="G37709" i="23" a="1"/>
  <c r="G37709" i="23" s="1"/>
  <c r="G37708" i="23" a="1"/>
  <c r="G37708" i="23" s="1"/>
  <c r="G37707" i="23" a="1"/>
  <c r="G37707" i="23" s="1"/>
  <c r="G37706" i="23" a="1"/>
  <c r="G37706" i="23" s="1"/>
  <c r="G37705" i="23" a="1"/>
  <c r="G37705" i="23" s="1"/>
  <c r="G37704" i="23" a="1"/>
  <c r="G37704" i="23" s="1"/>
  <c r="G37703" i="23" a="1"/>
  <c r="G37703" i="23" s="1"/>
  <c r="G37702" i="23" a="1"/>
  <c r="G37702" i="23" s="1"/>
  <c r="G37701" i="23" a="1"/>
  <c r="G37701" i="23" s="1"/>
  <c r="G37700" i="23" a="1"/>
  <c r="G37700" i="23" s="1"/>
  <c r="G37699" i="23" a="1"/>
  <c r="G37699" i="23" s="1"/>
  <c r="G37698" i="23" a="1"/>
  <c r="G37698" i="23" s="1"/>
  <c r="G37697" i="23" a="1"/>
  <c r="G37697" i="23" s="1"/>
  <c r="G37696" i="23" a="1"/>
  <c r="G37696" i="23" s="1"/>
  <c r="G37695" i="23" a="1"/>
  <c r="G37695" i="23" s="1"/>
  <c r="G37694" i="23" a="1"/>
  <c r="G37694" i="23" s="1"/>
  <c r="G37693" i="23" a="1"/>
  <c r="G37693" i="23" s="1"/>
  <c r="G37692" i="23" a="1"/>
  <c r="G37692" i="23" s="1"/>
  <c r="G37691" i="23" a="1"/>
  <c r="G37691" i="23" s="1"/>
  <c r="G37690" i="23" a="1"/>
  <c r="G37690" i="23" s="1"/>
  <c r="G37689" i="23" a="1"/>
  <c r="G37689" i="23" s="1"/>
  <c r="G37688" i="23" a="1"/>
  <c r="G37688" i="23" s="1"/>
  <c r="G37687" i="23" a="1"/>
  <c r="G37687" i="23" s="1"/>
  <c r="G37686" i="23" a="1"/>
  <c r="G37686" i="23" s="1"/>
  <c r="G37685" i="23" a="1"/>
  <c r="G37685" i="23" s="1"/>
  <c r="G37684" i="23" a="1"/>
  <c r="G37684" i="23" s="1"/>
  <c r="G37683" i="23" a="1"/>
  <c r="G37683" i="23" s="1"/>
  <c r="G37682" i="23" a="1"/>
  <c r="G37682" i="23" s="1"/>
  <c r="G37681" i="23" a="1"/>
  <c r="G37681" i="23" s="1"/>
  <c r="G37680" i="23" a="1"/>
  <c r="G37680" i="23" s="1"/>
  <c r="G37679" i="23" a="1"/>
  <c r="G37679" i="23" s="1"/>
  <c r="G37678" i="23" a="1"/>
  <c r="G37678" i="23" s="1"/>
  <c r="G37677" i="23" a="1"/>
  <c r="G37677" i="23" s="1"/>
  <c r="G37676" i="23" a="1"/>
  <c r="G37676" i="23" s="1"/>
  <c r="G37675" i="23" a="1"/>
  <c r="G37675" i="23" s="1"/>
  <c r="G37674" i="23" a="1"/>
  <c r="G37674" i="23" s="1"/>
  <c r="G37673" i="23" a="1"/>
  <c r="G37673" i="23" s="1"/>
  <c r="G37672" i="23" a="1"/>
  <c r="G37672" i="23" s="1"/>
  <c r="G37671" i="23" a="1"/>
  <c r="G37671" i="23" s="1"/>
  <c r="G37670" i="23" a="1"/>
  <c r="G37670" i="23" s="1"/>
  <c r="G37669" i="23" a="1"/>
  <c r="G37669" i="23" s="1"/>
  <c r="G37668" i="23" a="1"/>
  <c r="G37668" i="23" s="1"/>
  <c r="G37667" i="23" a="1"/>
  <c r="G37667" i="23" s="1"/>
  <c r="G37666" i="23" a="1"/>
  <c r="G37666" i="23" s="1"/>
  <c r="G37665" i="23" a="1"/>
  <c r="G37665" i="23" s="1"/>
  <c r="G37664" i="23" a="1"/>
  <c r="G37664" i="23" s="1"/>
  <c r="G37663" i="23" a="1"/>
  <c r="G37663" i="23" s="1"/>
  <c r="G37662" i="23" a="1"/>
  <c r="G37662" i="23" s="1"/>
  <c r="G37661" i="23" a="1"/>
  <c r="G37661" i="23" s="1"/>
  <c r="G37660" i="23" a="1"/>
  <c r="G37660" i="23" s="1"/>
  <c r="G37659" i="23" a="1"/>
  <c r="G37659" i="23" s="1"/>
  <c r="G37658" i="23" a="1"/>
  <c r="G37658" i="23" s="1"/>
  <c r="G37657" i="23" a="1"/>
  <c r="G37657" i="23" s="1"/>
  <c r="G37656" i="23" a="1"/>
  <c r="G37656" i="23" s="1"/>
  <c r="G37655" i="23" a="1"/>
  <c r="G37655" i="23" s="1"/>
  <c r="G37654" i="23" a="1"/>
  <c r="G37654" i="23" s="1"/>
  <c r="G37653" i="23" a="1"/>
  <c r="G37653" i="23" s="1"/>
  <c r="G37652" i="23" a="1"/>
  <c r="G37652" i="23" s="1"/>
  <c r="G37651" i="23" a="1"/>
  <c r="G37651" i="23" s="1"/>
  <c r="G37650" i="23" a="1"/>
  <c r="G37650" i="23" s="1"/>
  <c r="G37649" i="23" a="1"/>
  <c r="G37649" i="23" s="1"/>
  <c r="G37648" i="23" a="1"/>
  <c r="G37648" i="23" s="1"/>
  <c r="G37647" i="23" a="1"/>
  <c r="G37647" i="23" s="1"/>
  <c r="G37646" i="23" a="1"/>
  <c r="G37646" i="23" s="1"/>
  <c r="G37645" i="23" a="1"/>
  <c r="G37645" i="23" s="1"/>
  <c r="G37644" i="23" a="1"/>
  <c r="G37644" i="23" s="1"/>
  <c r="G37643" i="23" a="1"/>
  <c r="G37643" i="23" s="1"/>
  <c r="G37642" i="23" a="1"/>
  <c r="G37642" i="23" s="1"/>
  <c r="G37641" i="23" a="1"/>
  <c r="G37641" i="23" s="1"/>
  <c r="G37640" i="23" a="1"/>
  <c r="G37640" i="23" s="1"/>
  <c r="G37639" i="23" a="1"/>
  <c r="G37639" i="23" s="1"/>
  <c r="G37638" i="23" a="1"/>
  <c r="G37638" i="23" s="1"/>
  <c r="G37637" i="23" a="1"/>
  <c r="G37637" i="23" s="1"/>
  <c r="G37636" i="23" a="1"/>
  <c r="G37636" i="23" s="1"/>
  <c r="G37635" i="23" a="1"/>
  <c r="G37635" i="23" s="1"/>
  <c r="G37634" i="23" a="1"/>
  <c r="G37634" i="23" s="1"/>
  <c r="G37633" i="23" a="1"/>
  <c r="G37633" i="23" s="1"/>
  <c r="G37632" i="23" a="1"/>
  <c r="G37632" i="23" s="1"/>
  <c r="G37631" i="23" a="1"/>
  <c r="G37631" i="23" s="1"/>
  <c r="G37630" i="23" a="1"/>
  <c r="G37630" i="23" s="1"/>
  <c r="G37629" i="23" a="1"/>
  <c r="G37629" i="23" s="1"/>
  <c r="G37628" i="23" a="1"/>
  <c r="G37628" i="23" s="1"/>
  <c r="G37627" i="23" a="1"/>
  <c r="G37627" i="23" s="1"/>
  <c r="G37626" i="23" a="1"/>
  <c r="G37626" i="23" s="1"/>
  <c r="G37625" i="23" a="1"/>
  <c r="G37625" i="23" s="1"/>
  <c r="G37624" i="23" a="1"/>
  <c r="G37624" i="23" s="1"/>
  <c r="G37623" i="23" a="1"/>
  <c r="G37623" i="23" s="1"/>
  <c r="G37622" i="23" a="1"/>
  <c r="G37622" i="23" s="1"/>
  <c r="G37621" i="23" a="1"/>
  <c r="G37621" i="23" s="1"/>
  <c r="G37620" i="23" a="1"/>
  <c r="G37620" i="23" s="1"/>
  <c r="G37619" i="23" a="1"/>
  <c r="G37619" i="23" s="1"/>
  <c r="G37618" i="23" a="1"/>
  <c r="G37618" i="23" s="1"/>
  <c r="G37617" i="23" a="1"/>
  <c r="G37617" i="23" s="1"/>
  <c r="G37616" i="23" a="1"/>
  <c r="G37616" i="23" s="1"/>
  <c r="G37615" i="23" a="1"/>
  <c r="G37615" i="23" s="1"/>
  <c r="G37614" i="23" a="1"/>
  <c r="G37614" i="23" s="1"/>
  <c r="G37613" i="23" a="1"/>
  <c r="G37613" i="23" s="1"/>
  <c r="G37612" i="23" a="1"/>
  <c r="G37612" i="23" s="1"/>
  <c r="G37611" i="23" a="1"/>
  <c r="G37611" i="23" s="1"/>
  <c r="G37610" i="23" a="1"/>
  <c r="G37610" i="23" s="1"/>
  <c r="G37609" i="23" a="1"/>
  <c r="G37609" i="23" s="1"/>
  <c r="G37608" i="23" a="1"/>
  <c r="G37608" i="23" s="1"/>
  <c r="G37607" i="23" a="1"/>
  <c r="G37607" i="23" s="1"/>
  <c r="G37606" i="23" a="1"/>
  <c r="G37606" i="23" s="1"/>
  <c r="G37605" i="23" a="1"/>
  <c r="G37605" i="23" s="1"/>
  <c r="G37604" i="23" a="1"/>
  <c r="G37604" i="23" s="1"/>
  <c r="G37603" i="23" a="1"/>
  <c r="G37603" i="23" s="1"/>
  <c r="G37602" i="23" a="1"/>
  <c r="G37602" i="23" s="1"/>
  <c r="G37601" i="23" a="1"/>
  <c r="G37601" i="23" s="1"/>
  <c r="G37600" i="23" a="1"/>
  <c r="G37600" i="23" s="1"/>
  <c r="G37599" i="23" a="1"/>
  <c r="G37599" i="23" s="1"/>
  <c r="G37598" i="23" a="1"/>
  <c r="G37598" i="23" s="1"/>
  <c r="G37597" i="23" a="1"/>
  <c r="G37597" i="23" s="1"/>
  <c r="G37596" i="23" a="1"/>
  <c r="G37596" i="23" s="1"/>
  <c r="G37595" i="23" a="1"/>
  <c r="G37595" i="23" s="1"/>
  <c r="G37594" i="23" a="1"/>
  <c r="G37594" i="23" s="1"/>
  <c r="G37593" i="23" a="1"/>
  <c r="G37593" i="23" s="1"/>
  <c r="G37592" i="23" a="1"/>
  <c r="G37592" i="23" s="1"/>
  <c r="G37591" i="23" a="1"/>
  <c r="G37591" i="23" s="1"/>
  <c r="G37590" i="23" a="1"/>
  <c r="G37590" i="23" s="1"/>
  <c r="G37589" i="23" a="1"/>
  <c r="G37589" i="23" s="1"/>
  <c r="G37588" i="23" a="1"/>
  <c r="G37588" i="23" s="1"/>
  <c r="G37587" i="23" a="1"/>
  <c r="G37587" i="23" s="1"/>
  <c r="G37586" i="23" a="1"/>
  <c r="G37586" i="23" s="1"/>
  <c r="G37585" i="23" a="1"/>
  <c r="G37585" i="23" s="1"/>
  <c r="G37584" i="23" a="1"/>
  <c r="G37584" i="23" s="1"/>
  <c r="G37583" i="23" a="1"/>
  <c r="G37583" i="23" s="1"/>
  <c r="G37582" i="23" a="1"/>
  <c r="G37582" i="23" s="1"/>
  <c r="G37581" i="23" a="1"/>
  <c r="G37581" i="23" s="1"/>
  <c r="G37580" i="23" a="1"/>
  <c r="G37580" i="23" s="1"/>
  <c r="G37579" i="23" a="1"/>
  <c r="G37579" i="23" s="1"/>
  <c r="G37578" i="23" a="1"/>
  <c r="G37578" i="23" s="1"/>
  <c r="G37577" i="23" a="1"/>
  <c r="G37577" i="23" s="1"/>
  <c r="G37576" i="23" a="1"/>
  <c r="G37576" i="23" s="1"/>
  <c r="G37575" i="23" a="1"/>
  <c r="G37575" i="23" s="1"/>
  <c r="G37574" i="23" a="1"/>
  <c r="G37574" i="23" s="1"/>
  <c r="G37573" i="23" a="1"/>
  <c r="G37573" i="23" s="1"/>
  <c r="G37572" i="23" a="1"/>
  <c r="G37572" i="23" s="1"/>
  <c r="G37571" i="23" a="1"/>
  <c r="G37571" i="23" s="1"/>
  <c r="G37570" i="23" a="1"/>
  <c r="G37570" i="23" s="1"/>
  <c r="G37569" i="23" a="1"/>
  <c r="G37569" i="23" s="1"/>
  <c r="G37568" i="23" a="1"/>
  <c r="G37568" i="23" s="1"/>
  <c r="G37567" i="23" a="1"/>
  <c r="G37567" i="23" s="1"/>
  <c r="G37566" i="23" a="1"/>
  <c r="G37566" i="23" s="1"/>
  <c r="G37565" i="23" a="1"/>
  <c r="G37565" i="23" s="1"/>
  <c r="G37564" i="23" a="1"/>
  <c r="G37564" i="23" s="1"/>
  <c r="G37563" i="23" a="1"/>
  <c r="G37563" i="23" s="1"/>
  <c r="G37562" i="23" a="1"/>
  <c r="G37562" i="23" s="1"/>
  <c r="G37561" i="23" a="1"/>
  <c r="G37561" i="23" s="1"/>
  <c r="G37560" i="23" a="1"/>
  <c r="G37560" i="23" s="1"/>
  <c r="G37559" i="23" a="1"/>
  <c r="G37559" i="23" s="1"/>
  <c r="G37558" i="23" a="1"/>
  <c r="G37558" i="23" s="1"/>
  <c r="G37557" i="23" a="1"/>
  <c r="G37557" i="23" s="1"/>
  <c r="G37556" i="23" a="1"/>
  <c r="G37556" i="23" s="1"/>
  <c r="G37555" i="23" a="1"/>
  <c r="G37555" i="23" s="1"/>
  <c r="G37554" i="23" a="1"/>
  <c r="G37554" i="23" s="1"/>
  <c r="G37553" i="23" a="1"/>
  <c r="G37553" i="23" s="1"/>
  <c r="G37552" i="23" a="1"/>
  <c r="G37552" i="23" s="1"/>
  <c r="G37551" i="23" a="1"/>
  <c r="G37551" i="23" s="1"/>
  <c r="G37550" i="23" a="1"/>
  <c r="G37550" i="23" s="1"/>
  <c r="G37549" i="23" a="1"/>
  <c r="G37549" i="23" s="1"/>
  <c r="G37548" i="23" a="1"/>
  <c r="G37548" i="23" s="1"/>
  <c r="G37547" i="23" a="1"/>
  <c r="G37547" i="23" s="1"/>
  <c r="G37546" i="23" a="1"/>
  <c r="G37546" i="23" s="1"/>
  <c r="G37545" i="23" a="1"/>
  <c r="G37545" i="23" s="1"/>
  <c r="G37544" i="23" a="1"/>
  <c r="G37544" i="23" s="1"/>
  <c r="G37543" i="23" a="1"/>
  <c r="G37543" i="23" s="1"/>
  <c r="G37542" i="23" a="1"/>
  <c r="G37542" i="23" s="1"/>
  <c r="G37541" i="23" a="1"/>
  <c r="G37541" i="23" s="1"/>
  <c r="G37540" i="23" a="1"/>
  <c r="G37540" i="23" s="1"/>
  <c r="G37539" i="23" a="1"/>
  <c r="G37539" i="23" s="1"/>
  <c r="G37538" i="23" a="1"/>
  <c r="G37538" i="23" s="1"/>
  <c r="G37537" i="23" a="1"/>
  <c r="G37537" i="23" s="1"/>
  <c r="G37536" i="23" a="1"/>
  <c r="G37536" i="23" s="1"/>
  <c r="G37535" i="23" a="1"/>
  <c r="G37535" i="23" s="1"/>
  <c r="G37534" i="23" a="1"/>
  <c r="G37534" i="23" s="1"/>
  <c r="G37533" i="23" a="1"/>
  <c r="G37533" i="23" s="1"/>
  <c r="G37532" i="23" a="1"/>
  <c r="G37532" i="23" s="1"/>
  <c r="G37531" i="23" a="1"/>
  <c r="G37531" i="23" s="1"/>
  <c r="G37530" i="23" a="1"/>
  <c r="G37530" i="23" s="1"/>
  <c r="G37529" i="23" a="1"/>
  <c r="G37529" i="23" s="1"/>
  <c r="G37528" i="23" a="1"/>
  <c r="G37528" i="23" s="1"/>
  <c r="G37527" i="23" a="1"/>
  <c r="G37527" i="23" s="1"/>
  <c r="G37526" i="23" a="1"/>
  <c r="G37526" i="23" s="1"/>
  <c r="G37525" i="23" a="1"/>
  <c r="G37525" i="23" s="1"/>
  <c r="G37524" i="23" a="1"/>
  <c r="G37524" i="23" s="1"/>
  <c r="G37523" i="23" a="1"/>
  <c r="G37523" i="23" s="1"/>
  <c r="G37522" i="23" a="1"/>
  <c r="G37522" i="23" s="1"/>
  <c r="G37521" i="23" a="1"/>
  <c r="G37521" i="23" s="1"/>
  <c r="G37520" i="23" a="1"/>
  <c r="G37520" i="23" s="1"/>
  <c r="G37519" i="23" a="1"/>
  <c r="G37519" i="23" s="1"/>
  <c r="G37518" i="23" a="1"/>
  <c r="G37518" i="23" s="1"/>
  <c r="G37517" i="23" a="1"/>
  <c r="G37517" i="23" s="1"/>
  <c r="G37516" i="23" a="1"/>
  <c r="G37516" i="23" s="1"/>
  <c r="G37515" i="23" a="1"/>
  <c r="G37515" i="23" s="1"/>
  <c r="G37514" i="23" a="1"/>
  <c r="G37514" i="23" s="1"/>
  <c r="G37513" i="23" a="1"/>
  <c r="G37513" i="23" s="1"/>
  <c r="G37512" i="23" a="1"/>
  <c r="G37512" i="23" s="1"/>
  <c r="G37511" i="23" a="1"/>
  <c r="G37511" i="23" s="1"/>
  <c r="G37510" i="23" a="1"/>
  <c r="G37510" i="23" s="1"/>
  <c r="G37509" i="23" a="1"/>
  <c r="G37509" i="23" s="1"/>
  <c r="G37508" i="23" a="1"/>
  <c r="G37508" i="23" s="1"/>
  <c r="G37507" i="23" a="1"/>
  <c r="G37507" i="23" s="1"/>
  <c r="G37506" i="23" a="1"/>
  <c r="G37506" i="23" s="1"/>
  <c r="G37505" i="23" a="1"/>
  <c r="G37505" i="23" s="1"/>
  <c r="G37504" i="23" a="1"/>
  <c r="G37504" i="23" s="1"/>
  <c r="G37503" i="23" a="1"/>
  <c r="G37503" i="23" s="1"/>
  <c r="G37502" i="23" a="1"/>
  <c r="G37502" i="23" s="1"/>
  <c r="G37501" i="23" a="1"/>
  <c r="G37501" i="23" s="1"/>
  <c r="G37500" i="23" a="1"/>
  <c r="G37500" i="23" s="1"/>
  <c r="G37499" i="23" a="1"/>
  <c r="G37499" i="23" s="1"/>
  <c r="G37498" i="23" a="1"/>
  <c r="G37498" i="23" s="1"/>
  <c r="G37497" i="23" a="1"/>
  <c r="G37497" i="23" s="1"/>
  <c r="G37496" i="23" a="1"/>
  <c r="G37496" i="23" s="1"/>
  <c r="G37495" i="23" a="1"/>
  <c r="G37495" i="23" s="1"/>
  <c r="G37494" i="23" a="1"/>
  <c r="G37494" i="23" s="1"/>
  <c r="G37493" i="23" a="1"/>
  <c r="G37493" i="23" s="1"/>
  <c r="G37492" i="23" a="1"/>
  <c r="G37492" i="23" s="1"/>
  <c r="G37491" i="23" a="1"/>
  <c r="G37491" i="23" s="1"/>
  <c r="G37490" i="23" a="1"/>
  <c r="G37490" i="23" s="1"/>
  <c r="G37489" i="23" a="1"/>
  <c r="G37489" i="23" s="1"/>
  <c r="G37488" i="23" a="1"/>
  <c r="G37488" i="23" s="1"/>
  <c r="G37487" i="23" a="1"/>
  <c r="G37487" i="23" s="1"/>
  <c r="G37486" i="23" a="1"/>
  <c r="G37486" i="23" s="1"/>
  <c r="G37485" i="23" a="1"/>
  <c r="G37485" i="23" s="1"/>
  <c r="G37484" i="23" a="1"/>
  <c r="G37484" i="23" s="1"/>
  <c r="G37483" i="23" a="1"/>
  <c r="G37483" i="23" s="1"/>
  <c r="G37482" i="23" a="1"/>
  <c r="G37482" i="23" s="1"/>
  <c r="G37481" i="23" a="1"/>
  <c r="G37481" i="23" s="1"/>
  <c r="G37480" i="23" a="1"/>
  <c r="G37480" i="23" s="1"/>
  <c r="G37479" i="23" a="1"/>
  <c r="G37479" i="23" s="1"/>
  <c r="G37478" i="23" a="1"/>
  <c r="G37478" i="23" s="1"/>
  <c r="G37477" i="23" a="1"/>
  <c r="G37477" i="23" s="1"/>
  <c r="G37476" i="23" a="1"/>
  <c r="G37476" i="23" s="1"/>
  <c r="G37475" i="23" a="1"/>
  <c r="G37475" i="23" s="1"/>
  <c r="G37474" i="23" a="1"/>
  <c r="G37474" i="23" s="1"/>
  <c r="G37473" i="23" a="1"/>
  <c r="G37473" i="23" s="1"/>
  <c r="G37472" i="23" a="1"/>
  <c r="G37472" i="23" s="1"/>
  <c r="G37471" i="23" a="1"/>
  <c r="G37471" i="23" s="1"/>
  <c r="G37470" i="23" a="1"/>
  <c r="G37470" i="23" s="1"/>
  <c r="G37469" i="23" a="1"/>
  <c r="G37469" i="23" s="1"/>
  <c r="G37468" i="23" a="1"/>
  <c r="G37468" i="23" s="1"/>
  <c r="G37467" i="23" a="1"/>
  <c r="G37467" i="23" s="1"/>
  <c r="G37466" i="23" a="1"/>
  <c r="G37466" i="23" s="1"/>
  <c r="G37465" i="23" a="1"/>
  <c r="G37465" i="23" s="1"/>
  <c r="G37464" i="23" a="1"/>
  <c r="G37464" i="23" s="1"/>
  <c r="G37463" i="23" a="1"/>
  <c r="G37463" i="23" s="1"/>
  <c r="G37462" i="23" a="1"/>
  <c r="G37462" i="23" s="1"/>
  <c r="G37461" i="23" a="1"/>
  <c r="G37461" i="23" s="1"/>
  <c r="G37460" i="23" a="1"/>
  <c r="G37460" i="23" s="1"/>
  <c r="G37459" i="23" a="1"/>
  <c r="G37459" i="23" s="1"/>
  <c r="G37458" i="23" a="1"/>
  <c r="G37458" i="23" s="1"/>
  <c r="G37457" i="23" a="1"/>
  <c r="G37457" i="23" s="1"/>
  <c r="G37456" i="23" a="1"/>
  <c r="G37456" i="23" s="1"/>
  <c r="G37455" i="23" a="1"/>
  <c r="G37455" i="23" s="1"/>
  <c r="G37454" i="23" a="1"/>
  <c r="G37454" i="23" s="1"/>
  <c r="G37453" i="23" a="1"/>
  <c r="G37453" i="23" s="1"/>
  <c r="G37452" i="23" a="1"/>
  <c r="G37452" i="23" s="1"/>
  <c r="G37451" i="23" a="1"/>
  <c r="G37451" i="23" s="1"/>
  <c r="G37450" i="23" a="1"/>
  <c r="G37450" i="23" s="1"/>
  <c r="G37449" i="23" a="1"/>
  <c r="G37449" i="23" s="1"/>
  <c r="G37448" i="23" a="1"/>
  <c r="G37448" i="23" s="1"/>
  <c r="G37447" i="23" a="1"/>
  <c r="G37447" i="23" s="1"/>
  <c r="G37446" i="23" a="1"/>
  <c r="G37446" i="23" s="1"/>
  <c r="G37445" i="23" a="1"/>
  <c r="G37445" i="23" s="1"/>
  <c r="G37444" i="23" a="1"/>
  <c r="G37444" i="23" s="1"/>
  <c r="G37443" i="23" a="1"/>
  <c r="G37443" i="23" s="1"/>
  <c r="G37442" i="23" a="1"/>
  <c r="G37442" i="23" s="1"/>
  <c r="G37441" i="23" a="1"/>
  <c r="G37441" i="23" s="1"/>
  <c r="G37440" i="23" a="1"/>
  <c r="G37440" i="23" s="1"/>
  <c r="G37439" i="23" a="1"/>
  <c r="G37439" i="23" s="1"/>
  <c r="G37438" i="23" a="1"/>
  <c r="G37438" i="23" s="1"/>
  <c r="G37437" i="23" a="1"/>
  <c r="G37437" i="23" s="1"/>
  <c r="G37436" i="23" a="1"/>
  <c r="G37436" i="23" s="1"/>
  <c r="G37435" i="23" a="1"/>
  <c r="G37435" i="23" s="1"/>
  <c r="G37434" i="23" a="1"/>
  <c r="G37434" i="23" s="1"/>
  <c r="G37433" i="23" a="1"/>
  <c r="G37433" i="23" s="1"/>
  <c r="G37432" i="23" a="1"/>
  <c r="G37432" i="23" s="1"/>
  <c r="G37431" i="23" a="1"/>
  <c r="G37431" i="23" s="1"/>
  <c r="G37430" i="23" a="1"/>
  <c r="G37430" i="23" s="1"/>
  <c r="G37429" i="23" a="1"/>
  <c r="G37429" i="23" s="1"/>
  <c r="G37428" i="23" a="1"/>
  <c r="G37428" i="23" s="1"/>
  <c r="G37427" i="23" a="1"/>
  <c r="G37427" i="23" s="1"/>
  <c r="G37426" i="23" a="1"/>
  <c r="G37426" i="23" s="1"/>
  <c r="G37425" i="23" a="1"/>
  <c r="G37425" i="23" s="1"/>
  <c r="G37424" i="23" a="1"/>
  <c r="G37424" i="23" s="1"/>
  <c r="G37423" i="23" a="1"/>
  <c r="G37423" i="23" s="1"/>
  <c r="G37422" i="23" a="1"/>
  <c r="G37422" i="23" s="1"/>
  <c r="G37421" i="23" a="1"/>
  <c r="G37421" i="23" s="1"/>
  <c r="G37420" i="23" a="1"/>
  <c r="G37420" i="23" s="1"/>
  <c r="G37419" i="23" a="1"/>
  <c r="G37419" i="23" s="1"/>
  <c r="G37418" i="23" a="1"/>
  <c r="G37418" i="23" s="1"/>
  <c r="G37417" i="23" a="1"/>
  <c r="G37417" i="23" s="1"/>
  <c r="G37416" i="23" a="1"/>
  <c r="G37416" i="23" s="1"/>
  <c r="G37415" i="23" a="1"/>
  <c r="G37415" i="23" s="1"/>
  <c r="G37414" i="23" a="1"/>
  <c r="G37414" i="23" s="1"/>
  <c r="G37413" i="23" a="1"/>
  <c r="G37413" i="23" s="1"/>
  <c r="G37412" i="23" a="1"/>
  <c r="G37412" i="23" s="1"/>
  <c r="G37411" i="23" a="1"/>
  <c r="G37411" i="23" s="1"/>
  <c r="G37410" i="23" a="1"/>
  <c r="G37410" i="23" s="1"/>
  <c r="G37409" i="23" a="1"/>
  <c r="G37409" i="23" s="1"/>
  <c r="G37408" i="23" a="1"/>
  <c r="G37408" i="23" s="1"/>
  <c r="G37407" i="23" a="1"/>
  <c r="G37407" i="23" s="1"/>
  <c r="G37406" i="23" a="1"/>
  <c r="G37406" i="23" s="1"/>
  <c r="G37405" i="23" a="1"/>
  <c r="G37405" i="23" s="1"/>
  <c r="G37404" i="23" a="1"/>
  <c r="G37404" i="23" s="1"/>
  <c r="G37403" i="23" a="1"/>
  <c r="G37403" i="23" s="1"/>
  <c r="G37402" i="23" a="1"/>
  <c r="G37402" i="23" s="1"/>
  <c r="G37401" i="23" a="1"/>
  <c r="G37401" i="23" s="1"/>
  <c r="G37400" i="23" a="1"/>
  <c r="G37400" i="23" s="1"/>
  <c r="G37399" i="23" a="1"/>
  <c r="G37399" i="23" s="1"/>
  <c r="G37398" i="23" a="1"/>
  <c r="G37398" i="23" s="1"/>
  <c r="G37397" i="23" a="1"/>
  <c r="G37397" i="23" s="1"/>
  <c r="G37396" i="23" a="1"/>
  <c r="G37396" i="23" s="1"/>
  <c r="G37395" i="23" a="1"/>
  <c r="G37395" i="23" s="1"/>
  <c r="G37394" i="23" a="1"/>
  <c r="G37394" i="23" s="1"/>
  <c r="G37393" i="23" a="1"/>
  <c r="G37393" i="23" s="1"/>
  <c r="G37392" i="23" a="1"/>
  <c r="G37392" i="23" s="1"/>
  <c r="G37391" i="23" a="1"/>
  <c r="G37391" i="23" s="1"/>
  <c r="G37390" i="23" a="1"/>
  <c r="G37390" i="23" s="1"/>
  <c r="G37389" i="23" a="1"/>
  <c r="G37389" i="23" s="1"/>
  <c r="G37388" i="23" a="1"/>
  <c r="G37388" i="23" s="1"/>
  <c r="G37387" i="23" a="1"/>
  <c r="G37387" i="23" s="1"/>
  <c r="G37386" i="23" a="1"/>
  <c r="G37386" i="23" s="1"/>
  <c r="G37385" i="23" a="1"/>
  <c r="G37385" i="23" s="1"/>
  <c r="G37384" i="23" a="1"/>
  <c r="G37384" i="23" s="1"/>
  <c r="G37383" i="23" a="1"/>
  <c r="G37383" i="23" s="1"/>
  <c r="G37382" i="23" a="1"/>
  <c r="G37382" i="23" s="1"/>
  <c r="G37381" i="23" a="1"/>
  <c r="G37381" i="23" s="1"/>
  <c r="G37380" i="23" a="1"/>
  <c r="G37380" i="23" s="1"/>
  <c r="G37379" i="23" a="1"/>
  <c r="G37379" i="23" s="1"/>
  <c r="G37378" i="23" a="1"/>
  <c r="G37378" i="23" s="1"/>
  <c r="G37377" i="23" a="1"/>
  <c r="G37377" i="23" s="1"/>
  <c r="G37376" i="23" a="1"/>
  <c r="G37376" i="23" s="1"/>
  <c r="G37375" i="23" a="1"/>
  <c r="G37375" i="23" s="1"/>
  <c r="G37374" i="23" a="1"/>
  <c r="G37374" i="23" s="1"/>
  <c r="G37373" i="23" a="1"/>
  <c r="G37373" i="23" s="1"/>
  <c r="G37372" i="23" a="1"/>
  <c r="G37372" i="23" s="1"/>
  <c r="G37371" i="23" a="1"/>
  <c r="G37371" i="23" s="1"/>
  <c r="G37370" i="23" a="1"/>
  <c r="G37370" i="23" s="1"/>
  <c r="G37369" i="23" a="1"/>
  <c r="G37369" i="23" s="1"/>
  <c r="G37368" i="23" a="1"/>
  <c r="G37368" i="23" s="1"/>
  <c r="G37367" i="23" a="1"/>
  <c r="G37367" i="23" s="1"/>
  <c r="G37366" i="23" a="1"/>
  <c r="G37366" i="23" s="1"/>
  <c r="G37365" i="23" a="1"/>
  <c r="G37365" i="23" s="1"/>
  <c r="G37364" i="23" a="1"/>
  <c r="G37364" i="23" s="1"/>
  <c r="G37363" i="23" a="1"/>
  <c r="G37363" i="23" s="1"/>
  <c r="G37362" i="23" a="1"/>
  <c r="G37362" i="23" s="1"/>
  <c r="G37361" i="23" a="1"/>
  <c r="G37361" i="23" s="1"/>
  <c r="G37360" i="23" a="1"/>
  <c r="G37360" i="23" s="1"/>
  <c r="G37359" i="23" a="1"/>
  <c r="G37359" i="23" s="1"/>
  <c r="G37358" i="23" a="1"/>
  <c r="G37358" i="23" s="1"/>
  <c r="G37357" i="23" a="1"/>
  <c r="G37357" i="23" s="1"/>
  <c r="G37356" i="23" a="1"/>
  <c r="G37356" i="23" s="1"/>
  <c r="G37355" i="23" a="1"/>
  <c r="G37355" i="23" s="1"/>
  <c r="G37354" i="23" a="1"/>
  <c r="G37354" i="23" s="1"/>
  <c r="G37353" i="23" a="1"/>
  <c r="G37353" i="23" s="1"/>
  <c r="G37352" i="23" a="1"/>
  <c r="G37352" i="23" s="1"/>
  <c r="G37351" i="23" a="1"/>
  <c r="G37351" i="23" s="1"/>
  <c r="G37350" i="23" a="1"/>
  <c r="G37350" i="23" s="1"/>
  <c r="G37349" i="23" a="1"/>
  <c r="G37349" i="23" s="1"/>
  <c r="G37348" i="23" a="1"/>
  <c r="G37348" i="23" s="1"/>
  <c r="G37347" i="23" a="1"/>
  <c r="G37347" i="23" s="1"/>
  <c r="G37346" i="23" a="1"/>
  <c r="G37346" i="23" s="1"/>
  <c r="G37345" i="23" a="1"/>
  <c r="G37345" i="23" s="1"/>
  <c r="G37344" i="23" a="1"/>
  <c r="G37344" i="23" s="1"/>
  <c r="G37343" i="23" a="1"/>
  <c r="G37343" i="23" s="1"/>
  <c r="G37342" i="23" a="1"/>
  <c r="G37342" i="23" s="1"/>
  <c r="G37341" i="23" a="1"/>
  <c r="G37341" i="23" s="1"/>
  <c r="G37340" i="23" a="1"/>
  <c r="G37340" i="23" s="1"/>
  <c r="G37339" i="23" a="1"/>
  <c r="G37339" i="23" s="1"/>
  <c r="G37338" i="23" a="1"/>
  <c r="G37338" i="23" s="1"/>
  <c r="G37337" i="23" a="1"/>
  <c r="G37337" i="23" s="1"/>
  <c r="G37336" i="23" a="1"/>
  <c r="G37336" i="23" s="1"/>
  <c r="G37335" i="23" a="1"/>
  <c r="G37335" i="23" s="1"/>
  <c r="G37334" i="23" a="1"/>
  <c r="G37334" i="23" s="1"/>
  <c r="G37333" i="23" a="1"/>
  <c r="G37333" i="23" s="1"/>
  <c r="G37332" i="23" a="1"/>
  <c r="G37332" i="23" s="1"/>
  <c r="G37331" i="23" a="1"/>
  <c r="G37331" i="23" s="1"/>
  <c r="G37330" i="23" a="1"/>
  <c r="G37330" i="23" s="1"/>
  <c r="G37329" i="23" a="1"/>
  <c r="G37329" i="23" s="1"/>
  <c r="G37328" i="23" a="1"/>
  <c r="G37328" i="23" s="1"/>
  <c r="G37327" i="23" a="1"/>
  <c r="G37327" i="23" s="1"/>
  <c r="G37326" i="23" a="1"/>
  <c r="G37326" i="23" s="1"/>
  <c r="G37325" i="23" a="1"/>
  <c r="G37325" i="23" s="1"/>
  <c r="G37324" i="23" a="1"/>
  <c r="G37324" i="23" s="1"/>
  <c r="G37323" i="23" a="1"/>
  <c r="G37323" i="23" s="1"/>
  <c r="G37322" i="23" a="1"/>
  <c r="G37322" i="23" s="1"/>
  <c r="G37321" i="23" a="1"/>
  <c r="G37321" i="23" s="1"/>
  <c r="G37320" i="23" a="1"/>
  <c r="G37320" i="23" s="1"/>
  <c r="G37319" i="23" a="1"/>
  <c r="G37319" i="23" s="1"/>
  <c r="G37318" i="23" a="1"/>
  <c r="G37318" i="23" s="1"/>
  <c r="G37317" i="23" a="1"/>
  <c r="G37317" i="23" s="1"/>
  <c r="G37316" i="23" a="1"/>
  <c r="G37316" i="23" s="1"/>
  <c r="G37315" i="23" a="1"/>
  <c r="G37315" i="23" s="1"/>
  <c r="G37314" i="23" a="1"/>
  <c r="G37314" i="23" s="1"/>
  <c r="G37313" i="23" a="1"/>
  <c r="G37313" i="23" s="1"/>
  <c r="G37312" i="23" a="1"/>
  <c r="G37312" i="23" s="1"/>
  <c r="G37311" i="23" a="1"/>
  <c r="G37311" i="23" s="1"/>
  <c r="G37310" i="23" a="1"/>
  <c r="G37310" i="23" s="1"/>
  <c r="G37309" i="23" a="1"/>
  <c r="G37309" i="23" s="1"/>
  <c r="G37308" i="23" a="1"/>
  <c r="G37308" i="23" s="1"/>
  <c r="G37307" i="23" a="1"/>
  <c r="G37307" i="23" s="1"/>
  <c r="G37306" i="23" a="1"/>
  <c r="G37306" i="23" s="1"/>
  <c r="G37305" i="23" a="1"/>
  <c r="G37305" i="23" s="1"/>
  <c r="G37304" i="23" a="1"/>
  <c r="G37304" i="23" s="1"/>
  <c r="G37303" i="23" a="1"/>
  <c r="G37303" i="23" s="1"/>
  <c r="G37302" i="23" a="1"/>
  <c r="G37302" i="23" s="1"/>
  <c r="G37301" i="23" a="1"/>
  <c r="G37301" i="23" s="1"/>
  <c r="G37300" i="23" a="1"/>
  <c r="G37300" i="23" s="1"/>
  <c r="G37299" i="23" a="1"/>
  <c r="G37299" i="23" s="1"/>
  <c r="G37298" i="23" a="1"/>
  <c r="G37298" i="23" s="1"/>
  <c r="G37297" i="23" a="1"/>
  <c r="G37297" i="23" s="1"/>
  <c r="G37296" i="23" a="1"/>
  <c r="G37296" i="23" s="1"/>
  <c r="G37295" i="23" a="1"/>
  <c r="G37295" i="23" s="1"/>
  <c r="G37294" i="23" a="1"/>
  <c r="G37294" i="23" s="1"/>
  <c r="G37293" i="23" a="1"/>
  <c r="G37293" i="23" s="1"/>
  <c r="G37292" i="23" a="1"/>
  <c r="G37292" i="23" s="1"/>
  <c r="G37291" i="23" a="1"/>
  <c r="G37291" i="23" s="1"/>
  <c r="G37290" i="23" a="1"/>
  <c r="G37290" i="23" s="1"/>
  <c r="G37289" i="23" a="1"/>
  <c r="G37289" i="23" s="1"/>
  <c r="G37288" i="23" a="1"/>
  <c r="G37288" i="23" s="1"/>
  <c r="G37287" i="23" a="1"/>
  <c r="G37287" i="23" s="1"/>
  <c r="G37286" i="23" a="1"/>
  <c r="G37286" i="23" s="1"/>
  <c r="G37285" i="23" a="1"/>
  <c r="G37285" i="23" s="1"/>
  <c r="G37284" i="23" a="1"/>
  <c r="G37284" i="23" s="1"/>
  <c r="G37283" i="23" a="1"/>
  <c r="G37283" i="23" s="1"/>
  <c r="G37282" i="23" a="1"/>
  <c r="G37282" i="23" s="1"/>
  <c r="G37281" i="23" a="1"/>
  <c r="G37281" i="23" s="1"/>
  <c r="G37280" i="23" a="1"/>
  <c r="G37280" i="23" s="1"/>
  <c r="G37279" i="23" a="1"/>
  <c r="G37279" i="23" s="1"/>
  <c r="G37278" i="23" a="1"/>
  <c r="G37278" i="23" s="1"/>
  <c r="G37277" i="23" a="1"/>
  <c r="G37277" i="23" s="1"/>
  <c r="G37276" i="23" a="1"/>
  <c r="G37276" i="23" s="1"/>
  <c r="G37275" i="23" a="1"/>
  <c r="G37275" i="23" s="1"/>
  <c r="G37274" i="23" a="1"/>
  <c r="G37274" i="23" s="1"/>
  <c r="G37273" i="23" a="1"/>
  <c r="G37273" i="23" s="1"/>
  <c r="G37272" i="23" a="1"/>
  <c r="G37272" i="23" s="1"/>
  <c r="G37271" i="23" a="1"/>
  <c r="G37271" i="23" s="1"/>
  <c r="G37270" i="23" a="1"/>
  <c r="G37270" i="23" s="1"/>
  <c r="G37269" i="23" a="1"/>
  <c r="G37269" i="23" s="1"/>
  <c r="G37268" i="23" a="1"/>
  <c r="G37268" i="23" s="1"/>
  <c r="G37267" i="23" a="1"/>
  <c r="G37267" i="23" s="1"/>
  <c r="G37266" i="23" a="1"/>
  <c r="G37266" i="23" s="1"/>
  <c r="G37265" i="23" a="1"/>
  <c r="G37265" i="23" s="1"/>
  <c r="G37264" i="23" a="1"/>
  <c r="G37264" i="23" s="1"/>
  <c r="G37263" i="23" a="1"/>
  <c r="G37263" i="23" s="1"/>
  <c r="G37262" i="23" a="1"/>
  <c r="G37262" i="23" s="1"/>
  <c r="G37261" i="23" a="1"/>
  <c r="G37261" i="23" s="1"/>
  <c r="G37260" i="23" a="1"/>
  <c r="G37260" i="23" s="1"/>
  <c r="G37259" i="23" a="1"/>
  <c r="G37259" i="23" s="1"/>
  <c r="G37258" i="23" a="1"/>
  <c r="G37258" i="23" s="1"/>
  <c r="G37257" i="23" a="1"/>
  <c r="G37257" i="23" s="1"/>
  <c r="G37256" i="23" a="1"/>
  <c r="G37256" i="23" s="1"/>
  <c r="G37255" i="23" a="1"/>
  <c r="G37255" i="23" s="1"/>
  <c r="G37254" i="23" a="1"/>
  <c r="G37254" i="23" s="1"/>
  <c r="G37253" i="23" a="1"/>
  <c r="G37253" i="23" s="1"/>
  <c r="G37252" i="23" a="1"/>
  <c r="G37252" i="23" s="1"/>
  <c r="G37251" i="23" a="1"/>
  <c r="G37251" i="23" s="1"/>
  <c r="G37250" i="23" a="1"/>
  <c r="G37250" i="23" s="1"/>
  <c r="G37249" i="23" a="1"/>
  <c r="G37249" i="23" s="1"/>
  <c r="G37248" i="23" a="1"/>
  <c r="G37248" i="23" s="1"/>
  <c r="G37247" i="23" a="1"/>
  <c r="G37247" i="23" s="1"/>
  <c r="G37246" i="23" a="1"/>
  <c r="G37246" i="23" s="1"/>
  <c r="G37245" i="23" a="1"/>
  <c r="G37245" i="23" s="1"/>
  <c r="G37244" i="23" a="1"/>
  <c r="G37244" i="23" s="1"/>
  <c r="G37243" i="23" a="1"/>
  <c r="G37243" i="23" s="1"/>
  <c r="G37242" i="23" a="1"/>
  <c r="G37242" i="23" s="1"/>
  <c r="G37241" i="23" a="1"/>
  <c r="G37241" i="23" s="1"/>
  <c r="G37240" i="23" a="1"/>
  <c r="G37240" i="23" s="1"/>
  <c r="G37239" i="23" a="1"/>
  <c r="G37239" i="23" s="1"/>
  <c r="G37238" i="23" a="1"/>
  <c r="G37238" i="23" s="1"/>
  <c r="G37237" i="23" a="1"/>
  <c r="G37237" i="23" s="1"/>
  <c r="G37236" i="23" a="1"/>
  <c r="G37236" i="23" s="1"/>
  <c r="G37235" i="23" a="1"/>
  <c r="G37235" i="23" s="1"/>
  <c r="G37234" i="23" a="1"/>
  <c r="G37234" i="23" s="1"/>
  <c r="G37233" i="23" a="1"/>
  <c r="G37233" i="23" s="1"/>
  <c r="G37232" i="23" a="1"/>
  <c r="G37232" i="23" s="1"/>
  <c r="G37231" i="23" a="1"/>
  <c r="G37231" i="23" s="1"/>
  <c r="G37230" i="23" a="1"/>
  <c r="G37230" i="23" s="1"/>
  <c r="G37229" i="23" a="1"/>
  <c r="G37229" i="23" s="1"/>
  <c r="G37228" i="23" a="1"/>
  <c r="G37228" i="23" s="1"/>
  <c r="G37227" i="23" a="1"/>
  <c r="G37227" i="23" s="1"/>
  <c r="G37226" i="23" a="1"/>
  <c r="G37226" i="23" s="1"/>
  <c r="G37225" i="23" a="1"/>
  <c r="G37225" i="23" s="1"/>
  <c r="G37224" i="23" a="1"/>
  <c r="G37224" i="23" s="1"/>
  <c r="G37223" i="23" a="1"/>
  <c r="G37223" i="23" s="1"/>
  <c r="G37222" i="23" a="1"/>
  <c r="G37222" i="23" s="1"/>
  <c r="G37221" i="23" a="1"/>
  <c r="G37221" i="23" s="1"/>
  <c r="G37220" i="23" a="1"/>
  <c r="G37220" i="23" s="1"/>
  <c r="G37219" i="23" a="1"/>
  <c r="G37219" i="23" s="1"/>
  <c r="G37218" i="23" a="1"/>
  <c r="G37218" i="23" s="1"/>
  <c r="G37217" i="23" a="1"/>
  <c r="G37217" i="23" s="1"/>
  <c r="G37216" i="23" a="1"/>
  <c r="G37216" i="23" s="1"/>
  <c r="G37215" i="23" a="1"/>
  <c r="G37215" i="23" s="1"/>
  <c r="G37214" i="23" a="1"/>
  <c r="G37214" i="23" s="1"/>
  <c r="G37213" i="23" a="1"/>
  <c r="G37213" i="23" s="1"/>
  <c r="G37212" i="23" a="1"/>
  <c r="G37212" i="23" s="1"/>
  <c r="G37211" i="23" a="1"/>
  <c r="G37211" i="23" s="1"/>
  <c r="G37210" i="23" a="1"/>
  <c r="G37210" i="23" s="1"/>
  <c r="G37209" i="23" a="1"/>
  <c r="G37209" i="23" s="1"/>
  <c r="G37208" i="23" a="1"/>
  <c r="G37208" i="23" s="1"/>
  <c r="G37207" i="23" a="1"/>
  <c r="G37207" i="23" s="1"/>
  <c r="G37206" i="23" a="1"/>
  <c r="G37206" i="23" s="1"/>
  <c r="G37205" i="23" a="1"/>
  <c r="G37205" i="23" s="1"/>
  <c r="G37204" i="23" a="1"/>
  <c r="G37204" i="23" s="1"/>
  <c r="G37203" i="23" a="1"/>
  <c r="G37203" i="23" s="1"/>
  <c r="G37202" i="23" a="1"/>
  <c r="G37202" i="23" s="1"/>
  <c r="G37201" i="23" a="1"/>
  <c r="G37201" i="23" s="1"/>
  <c r="G37200" i="23" a="1"/>
  <c r="G37200" i="23" s="1"/>
  <c r="G37199" i="23" a="1"/>
  <c r="G37199" i="23" s="1"/>
  <c r="G37198" i="23" a="1"/>
  <c r="G37198" i="23" s="1"/>
  <c r="G37197" i="23" a="1"/>
  <c r="G37197" i="23" s="1"/>
  <c r="G37196" i="23" a="1"/>
  <c r="G37196" i="23" s="1"/>
  <c r="G37195" i="23" a="1"/>
  <c r="G37195" i="23" s="1"/>
  <c r="G37194" i="23" a="1"/>
  <c r="G37194" i="23" s="1"/>
  <c r="G37193" i="23" a="1"/>
  <c r="G37193" i="23" s="1"/>
  <c r="G37192" i="23" a="1"/>
  <c r="G37192" i="23" s="1"/>
  <c r="G37191" i="23" a="1"/>
  <c r="G37191" i="23" s="1"/>
  <c r="G37190" i="23" a="1"/>
  <c r="G37190" i="23" s="1"/>
  <c r="G37189" i="23" a="1"/>
  <c r="G37189" i="23" s="1"/>
  <c r="G37188" i="23" a="1"/>
  <c r="G37188" i="23" s="1"/>
  <c r="G37187" i="23" a="1"/>
  <c r="G37187" i="23" s="1"/>
  <c r="G37186" i="23" a="1"/>
  <c r="G37186" i="23" s="1"/>
  <c r="G37185" i="23" a="1"/>
  <c r="G37185" i="23" s="1"/>
  <c r="G37184" i="23" a="1"/>
  <c r="G37184" i="23" s="1"/>
  <c r="G37183" i="23" a="1"/>
  <c r="G37183" i="23" s="1"/>
  <c r="G37182" i="23" a="1"/>
  <c r="G37182" i="23" s="1"/>
  <c r="G37181" i="23" a="1"/>
  <c r="G37181" i="23" s="1"/>
  <c r="G37180" i="23" a="1"/>
  <c r="G37180" i="23" s="1"/>
  <c r="G37179" i="23" a="1"/>
  <c r="G37179" i="23" s="1"/>
  <c r="G37178" i="23" a="1"/>
  <c r="G37178" i="23" s="1"/>
  <c r="G37177" i="23" a="1"/>
  <c r="G37177" i="23" s="1"/>
  <c r="G37176" i="23" a="1"/>
  <c r="G37176" i="23" s="1"/>
  <c r="G37175" i="23" a="1"/>
  <c r="G37175" i="23" s="1"/>
  <c r="G37174" i="23" a="1"/>
  <c r="G37174" i="23" s="1"/>
  <c r="G37173" i="23" a="1"/>
  <c r="G37173" i="23" s="1"/>
  <c r="G37172" i="23" a="1"/>
  <c r="G37172" i="23" s="1"/>
  <c r="G37171" i="23" a="1"/>
  <c r="G37171" i="23" s="1"/>
  <c r="G37170" i="23" a="1"/>
  <c r="G37170" i="23" s="1"/>
  <c r="G37169" i="23" a="1"/>
  <c r="G37169" i="23" s="1"/>
  <c r="G37168" i="23" a="1"/>
  <c r="G37168" i="23" s="1"/>
  <c r="G37167" i="23" a="1"/>
  <c r="G37167" i="23" s="1"/>
  <c r="G37166" i="23" a="1"/>
  <c r="G37166" i="23" s="1"/>
  <c r="G37165" i="23" a="1"/>
  <c r="G37165" i="23" s="1"/>
  <c r="G37164" i="23" a="1"/>
  <c r="G37164" i="23" s="1"/>
  <c r="G37163" i="23" a="1"/>
  <c r="G37163" i="23" s="1"/>
  <c r="G37162" i="23" a="1"/>
  <c r="G37162" i="23" s="1"/>
  <c r="G37161" i="23" a="1"/>
  <c r="G37161" i="23" s="1"/>
  <c r="G37160" i="23" a="1"/>
  <c r="G37160" i="23" s="1"/>
  <c r="G37159" i="23" a="1"/>
  <c r="G37159" i="23" s="1"/>
  <c r="G37158" i="23" a="1"/>
  <c r="G37158" i="23" s="1"/>
  <c r="G37157" i="23" a="1"/>
  <c r="G37157" i="23" s="1"/>
  <c r="G37156" i="23" a="1"/>
  <c r="G37156" i="23" s="1"/>
  <c r="G37155" i="23" a="1"/>
  <c r="G37155" i="23" s="1"/>
  <c r="G37154" i="23" a="1"/>
  <c r="G37154" i="23" s="1"/>
  <c r="G37153" i="23" a="1"/>
  <c r="G37153" i="23" s="1"/>
  <c r="G37152" i="23" a="1"/>
  <c r="G37152" i="23" s="1"/>
  <c r="G37151" i="23" a="1"/>
  <c r="G37151" i="23" s="1"/>
  <c r="G37150" i="23" a="1"/>
  <c r="G37150" i="23" s="1"/>
  <c r="G37149" i="23" a="1"/>
  <c r="G37149" i="23" s="1"/>
  <c r="G37148" i="23" a="1"/>
  <c r="G37148" i="23" s="1"/>
  <c r="G37147" i="23" a="1"/>
  <c r="G37147" i="23" s="1"/>
  <c r="G37146" i="23" a="1"/>
  <c r="G37146" i="23" s="1"/>
  <c r="G37145" i="23" a="1"/>
  <c r="G37145" i="23" s="1"/>
  <c r="G37144" i="23" a="1"/>
  <c r="G37144" i="23" s="1"/>
  <c r="G37143" i="23" a="1"/>
  <c r="G37143" i="23" s="1"/>
  <c r="G37142" i="23" a="1"/>
  <c r="G37142" i="23" s="1"/>
  <c r="G37141" i="23" a="1"/>
  <c r="G37141" i="23" s="1"/>
  <c r="G37140" i="23" a="1"/>
  <c r="G37140" i="23" s="1"/>
  <c r="G37139" i="23" a="1"/>
  <c r="G37139" i="23" s="1"/>
  <c r="G37138" i="23" a="1"/>
  <c r="G37138" i="23" s="1"/>
  <c r="G37137" i="23" a="1"/>
  <c r="G37137" i="23" s="1"/>
  <c r="G37136" i="23" a="1"/>
  <c r="G37136" i="23" s="1"/>
  <c r="G37135" i="23" a="1"/>
  <c r="G37135" i="23" s="1"/>
  <c r="G37134" i="23" a="1"/>
  <c r="G37134" i="23" s="1"/>
  <c r="G37133" i="23" a="1"/>
  <c r="G37133" i="23" s="1"/>
  <c r="G37132" i="23" a="1"/>
  <c r="G37132" i="23" s="1"/>
  <c r="G37131" i="23" a="1"/>
  <c r="G37131" i="23" s="1"/>
  <c r="G37130" i="23" a="1"/>
  <c r="G37130" i="23" s="1"/>
  <c r="G37129" i="23" a="1"/>
  <c r="G37129" i="23" s="1"/>
  <c r="G37128" i="23" a="1"/>
  <c r="G37128" i="23" s="1"/>
  <c r="G37127" i="23" a="1"/>
  <c r="G37127" i="23" s="1"/>
  <c r="G37126" i="23" a="1"/>
  <c r="G37126" i="23" s="1"/>
  <c r="G37125" i="23" a="1"/>
  <c r="G37125" i="23" s="1"/>
  <c r="G37124" i="23" a="1"/>
  <c r="G37124" i="23" s="1"/>
  <c r="G37123" i="23" a="1"/>
  <c r="G37123" i="23" s="1"/>
  <c r="G37122" i="23" a="1"/>
  <c r="G37122" i="23" s="1"/>
  <c r="G37121" i="23" a="1"/>
  <c r="G37121" i="23" s="1"/>
  <c r="G37120" i="23" a="1"/>
  <c r="G37120" i="23" s="1"/>
  <c r="G37119" i="23" a="1"/>
  <c r="G37119" i="23" s="1"/>
  <c r="G37118" i="23" a="1"/>
  <c r="G37118" i="23" s="1"/>
  <c r="G37117" i="23" a="1"/>
  <c r="G37117" i="23" s="1"/>
  <c r="G37116" i="23" a="1"/>
  <c r="G37116" i="23" s="1"/>
  <c r="G37115" i="23" a="1"/>
  <c r="G37115" i="23" s="1"/>
  <c r="G37114" i="23" a="1"/>
  <c r="G37114" i="23" s="1"/>
  <c r="G37113" i="23" a="1"/>
  <c r="G37113" i="23" s="1"/>
  <c r="G37112" i="23" a="1"/>
  <c r="G37112" i="23" s="1"/>
  <c r="G37111" i="23" a="1"/>
  <c r="G37111" i="23" s="1"/>
  <c r="G37110" i="23" a="1"/>
  <c r="G37110" i="23" s="1"/>
  <c r="G37109" i="23" a="1"/>
  <c r="G37109" i="23" s="1"/>
  <c r="G37108" i="23" a="1"/>
  <c r="G37108" i="23" s="1"/>
  <c r="G37107" i="23" a="1"/>
  <c r="G37107" i="23" s="1"/>
  <c r="G37106" i="23" a="1"/>
  <c r="G37106" i="23" s="1"/>
  <c r="G37105" i="23" a="1"/>
  <c r="G37105" i="23" s="1"/>
  <c r="G37104" i="23" a="1"/>
  <c r="G37104" i="23" s="1"/>
  <c r="G37103" i="23" a="1"/>
  <c r="G37103" i="23" s="1"/>
  <c r="G37102" i="23" a="1"/>
  <c r="G37102" i="23" s="1"/>
  <c r="G37101" i="23" a="1"/>
  <c r="G37101" i="23" s="1"/>
  <c r="G37100" i="23" a="1"/>
  <c r="G37100" i="23" s="1"/>
  <c r="G37099" i="23" a="1"/>
  <c r="G37099" i="23" s="1"/>
  <c r="G37098" i="23" a="1"/>
  <c r="G37098" i="23" s="1"/>
  <c r="G37097" i="23" a="1"/>
  <c r="G37097" i="23" s="1"/>
  <c r="G37096" i="23" a="1"/>
  <c r="G37096" i="23" s="1"/>
  <c r="G37095" i="23" a="1"/>
  <c r="G37095" i="23" s="1"/>
  <c r="G37094" i="23" a="1"/>
  <c r="G37094" i="23" s="1"/>
  <c r="G37093" i="23" a="1"/>
  <c r="G37093" i="23" s="1"/>
  <c r="G37092" i="23" a="1"/>
  <c r="G37092" i="23" s="1"/>
  <c r="G37091" i="23" a="1"/>
  <c r="G37091" i="23" s="1"/>
  <c r="G37090" i="23" a="1"/>
  <c r="G37090" i="23" s="1"/>
  <c r="G37089" i="23" a="1"/>
  <c r="G37089" i="23" s="1"/>
  <c r="G37088" i="23" a="1"/>
  <c r="G37088" i="23" s="1"/>
  <c r="G37087" i="23" a="1"/>
  <c r="G37087" i="23" s="1"/>
  <c r="G37086" i="23" a="1"/>
  <c r="G37086" i="23" s="1"/>
  <c r="G37085" i="23" a="1"/>
  <c r="G37085" i="23" s="1"/>
  <c r="G37084" i="23" a="1"/>
  <c r="G37084" i="23" s="1"/>
  <c r="G37083" i="23" a="1"/>
  <c r="G37083" i="23" s="1"/>
  <c r="G37082" i="23" a="1"/>
  <c r="G37082" i="23" s="1"/>
  <c r="G37081" i="23" a="1"/>
  <c r="G37081" i="23" s="1"/>
  <c r="G37080" i="23" a="1"/>
  <c r="G37080" i="23" s="1"/>
  <c r="G37079" i="23" a="1"/>
  <c r="G37079" i="23" s="1"/>
  <c r="G37078" i="23" a="1"/>
  <c r="G37078" i="23" s="1"/>
  <c r="G37077" i="23" a="1"/>
  <c r="G37077" i="23" s="1"/>
  <c r="G37076" i="23" a="1"/>
  <c r="G37076" i="23" s="1"/>
  <c r="G37075" i="23" a="1"/>
  <c r="G37075" i="23" s="1"/>
  <c r="G37074" i="23" a="1"/>
  <c r="G37074" i="23" s="1"/>
  <c r="G37073" i="23" a="1"/>
  <c r="G37073" i="23" s="1"/>
  <c r="G37072" i="23" a="1"/>
  <c r="G37072" i="23" s="1"/>
  <c r="G37071" i="23" a="1"/>
  <c r="G37071" i="23" s="1"/>
  <c r="G37070" i="23" a="1"/>
  <c r="G37070" i="23" s="1"/>
  <c r="G37069" i="23" a="1"/>
  <c r="G37069" i="23" s="1"/>
  <c r="G37068" i="23" a="1"/>
  <c r="G37068" i="23" s="1"/>
  <c r="G37067" i="23" a="1"/>
  <c r="G37067" i="23" s="1"/>
  <c r="G37066" i="23" a="1"/>
  <c r="G37066" i="23" s="1"/>
  <c r="G37065" i="23" a="1"/>
  <c r="G37065" i="23" s="1"/>
  <c r="G37064" i="23" a="1"/>
  <c r="G37064" i="23" s="1"/>
  <c r="G37063" i="23" a="1"/>
  <c r="G37063" i="23" s="1"/>
  <c r="G37062" i="23" a="1"/>
  <c r="G37062" i="23" s="1"/>
  <c r="G37061" i="23" a="1"/>
  <c r="G37061" i="23" s="1"/>
  <c r="G37060" i="23" a="1"/>
  <c r="G37060" i="23" s="1"/>
  <c r="G37059" i="23" a="1"/>
  <c r="G37059" i="23" s="1"/>
  <c r="G37058" i="23" a="1"/>
  <c r="G37058" i="23" s="1"/>
  <c r="G37057" i="23" a="1"/>
  <c r="G37057" i="23" s="1"/>
  <c r="G37056" i="23" a="1"/>
  <c r="G37056" i="23" s="1"/>
  <c r="G37055" i="23" a="1"/>
  <c r="G37055" i="23" s="1"/>
  <c r="G37054" i="23" a="1"/>
  <c r="G37054" i="23" s="1"/>
  <c r="G37053" i="23" a="1"/>
  <c r="G37053" i="23" s="1"/>
  <c r="G37052" i="23" a="1"/>
  <c r="G37052" i="23" s="1"/>
  <c r="G37051" i="23" a="1"/>
  <c r="G37051" i="23" s="1"/>
  <c r="G37050" i="23" a="1"/>
  <c r="G37050" i="23" s="1"/>
  <c r="G37049" i="23" a="1"/>
  <c r="G37049" i="23" s="1"/>
  <c r="G37048" i="23" a="1"/>
  <c r="G37048" i="23" s="1"/>
  <c r="G37047" i="23" a="1"/>
  <c r="G37047" i="23" s="1"/>
  <c r="G37046" i="23" a="1"/>
  <c r="G37046" i="23" s="1"/>
  <c r="G37045" i="23" a="1"/>
  <c r="G37045" i="23" s="1"/>
  <c r="G37044" i="23" a="1"/>
  <c r="G37044" i="23" s="1"/>
  <c r="G37043" i="23" a="1"/>
  <c r="G37043" i="23" s="1"/>
  <c r="G37042" i="23" a="1"/>
  <c r="G37042" i="23" s="1"/>
  <c r="G37041" i="23" a="1"/>
  <c r="G37041" i="23" s="1"/>
  <c r="G37040" i="23" a="1"/>
  <c r="G37040" i="23" s="1"/>
  <c r="G37039" i="23" a="1"/>
  <c r="G37039" i="23" s="1"/>
  <c r="G37038" i="23" a="1"/>
  <c r="G37038" i="23" s="1"/>
  <c r="G37037" i="23" a="1"/>
  <c r="G37037" i="23" s="1"/>
  <c r="G37036" i="23" a="1"/>
  <c r="G37036" i="23" s="1"/>
  <c r="G37035" i="23" a="1"/>
  <c r="G37035" i="23" s="1"/>
  <c r="G37034" i="23" a="1"/>
  <c r="G37034" i="23" s="1"/>
  <c r="G37033" i="23" a="1"/>
  <c r="G37033" i="23" s="1"/>
  <c r="G37032" i="23" a="1"/>
  <c r="G37032" i="23" s="1"/>
  <c r="G37031" i="23" a="1"/>
  <c r="G37031" i="23" s="1"/>
  <c r="G37030" i="23" a="1"/>
  <c r="G37030" i="23" s="1"/>
  <c r="G37029" i="23" a="1"/>
  <c r="G37029" i="23" s="1"/>
  <c r="G37028" i="23" a="1"/>
  <c r="G37028" i="23" s="1"/>
  <c r="G37027" i="23" a="1"/>
  <c r="G37027" i="23" s="1"/>
  <c r="G37026" i="23" a="1"/>
  <c r="G37026" i="23" s="1"/>
  <c r="G37025" i="23" a="1"/>
  <c r="G37025" i="23" s="1"/>
  <c r="G37024" i="23" a="1"/>
  <c r="G37024" i="23" s="1"/>
  <c r="G37023" i="23" a="1"/>
  <c r="G37023" i="23" s="1"/>
  <c r="G37022" i="23" a="1"/>
  <c r="G37022" i="23" s="1"/>
  <c r="G37021" i="23" a="1"/>
  <c r="G37021" i="23" s="1"/>
  <c r="G37020" i="23" a="1"/>
  <c r="G37020" i="23" s="1"/>
  <c r="G37019" i="23" a="1"/>
  <c r="G37019" i="23" s="1"/>
  <c r="G37018" i="23" a="1"/>
  <c r="G37018" i="23" s="1"/>
  <c r="G37017" i="23" a="1"/>
  <c r="G37017" i="23" s="1"/>
  <c r="G37016" i="23" a="1"/>
  <c r="G37016" i="23" s="1"/>
  <c r="G37015" i="23" a="1"/>
  <c r="G37015" i="23" s="1"/>
  <c r="G37014" i="23" a="1"/>
  <c r="G37014" i="23" s="1"/>
  <c r="G37013" i="23" a="1"/>
  <c r="G37013" i="23" s="1"/>
  <c r="G37012" i="23" a="1"/>
  <c r="G37012" i="23" s="1"/>
  <c r="G37011" i="23" a="1"/>
  <c r="G37011" i="23" s="1"/>
  <c r="G37010" i="23" a="1"/>
  <c r="G37010" i="23" s="1"/>
  <c r="G37009" i="23" a="1"/>
  <c r="G37009" i="23" s="1"/>
  <c r="G37008" i="23" a="1"/>
  <c r="G37008" i="23" s="1"/>
  <c r="G37007" i="23" a="1"/>
  <c r="G37007" i="23" s="1"/>
  <c r="G37006" i="23" a="1"/>
  <c r="G37006" i="23" s="1"/>
  <c r="G37005" i="23" a="1"/>
  <c r="G37005" i="23" s="1"/>
  <c r="G37004" i="23" a="1"/>
  <c r="G37004" i="23" s="1"/>
  <c r="G37003" i="23" a="1"/>
  <c r="G37003" i="23" s="1"/>
  <c r="G37002" i="23" a="1"/>
  <c r="G37002" i="23" s="1"/>
  <c r="G37001" i="23" a="1"/>
  <c r="G37001" i="23" s="1"/>
  <c r="G37000" i="23" a="1"/>
  <c r="G37000" i="23" s="1"/>
  <c r="G36999" i="23" a="1"/>
  <c r="G36999" i="23" s="1"/>
  <c r="G36998" i="23" a="1"/>
  <c r="G36998" i="23" s="1"/>
  <c r="G36997" i="23" a="1"/>
  <c r="G36997" i="23" s="1"/>
  <c r="G36996" i="23" a="1"/>
  <c r="G36996" i="23" s="1"/>
  <c r="G36995" i="23" a="1"/>
  <c r="G36995" i="23" s="1"/>
  <c r="G36994" i="23" a="1"/>
  <c r="G36994" i="23" s="1"/>
  <c r="G36993" i="23" a="1"/>
  <c r="G36993" i="23" s="1"/>
  <c r="G36992" i="23" a="1"/>
  <c r="G36992" i="23" s="1"/>
  <c r="G36991" i="23" a="1"/>
  <c r="G36991" i="23" s="1"/>
  <c r="G36990" i="23" a="1"/>
  <c r="G36990" i="23" s="1"/>
  <c r="G36989" i="23" a="1"/>
  <c r="G36989" i="23" s="1"/>
  <c r="G36988" i="23" a="1"/>
  <c r="G36988" i="23" s="1"/>
  <c r="G36987" i="23" a="1"/>
  <c r="G36987" i="23" s="1"/>
  <c r="G36986" i="23" a="1"/>
  <c r="G36986" i="23" s="1"/>
  <c r="G36985" i="23" a="1"/>
  <c r="G36985" i="23" s="1"/>
  <c r="G36984" i="23" a="1"/>
  <c r="G36984" i="23" s="1"/>
  <c r="G36983" i="23" a="1"/>
  <c r="G36983" i="23" s="1"/>
  <c r="G36982" i="23" a="1"/>
  <c r="G36982" i="23" s="1"/>
  <c r="G36981" i="23" a="1"/>
  <c r="G36981" i="23" s="1"/>
  <c r="G36980" i="23" a="1"/>
  <c r="G36980" i="23" s="1"/>
  <c r="G36979" i="23" a="1"/>
  <c r="G36979" i="23" s="1"/>
  <c r="G36978" i="23" a="1"/>
  <c r="G36978" i="23" s="1"/>
  <c r="G36977" i="23" a="1"/>
  <c r="G36977" i="23" s="1"/>
  <c r="G36976" i="23" a="1"/>
  <c r="G36976" i="23" s="1"/>
  <c r="G36975" i="23" a="1"/>
  <c r="G36975" i="23" s="1"/>
  <c r="G36974" i="23" a="1"/>
  <c r="G36974" i="23" s="1"/>
  <c r="G36973" i="23" a="1"/>
  <c r="G36973" i="23" s="1"/>
  <c r="G36972" i="23" a="1"/>
  <c r="G36972" i="23" s="1"/>
  <c r="G36971" i="23" a="1"/>
  <c r="G36971" i="23" s="1"/>
  <c r="G36970" i="23" a="1"/>
  <c r="G36970" i="23" s="1"/>
  <c r="G36969" i="23" a="1"/>
  <c r="G36969" i="23" s="1"/>
  <c r="G36968" i="23" a="1"/>
  <c r="G36968" i="23" s="1"/>
  <c r="G36967" i="23" a="1"/>
  <c r="G36967" i="23" s="1"/>
  <c r="G36966" i="23" a="1"/>
  <c r="G36966" i="23" s="1"/>
  <c r="G36965" i="23" a="1"/>
  <c r="G36965" i="23" s="1"/>
  <c r="G36964" i="23" a="1"/>
  <c r="G36964" i="23" s="1"/>
  <c r="G36963" i="23" a="1"/>
  <c r="G36963" i="23" s="1"/>
  <c r="G36962" i="23" a="1"/>
  <c r="G36962" i="23" s="1"/>
  <c r="G36961" i="23" a="1"/>
  <c r="G36961" i="23" s="1"/>
  <c r="G36960" i="23" a="1"/>
  <c r="G36960" i="23" s="1"/>
  <c r="G36959" i="23" a="1"/>
  <c r="G36959" i="23" s="1"/>
  <c r="G36958" i="23" a="1"/>
  <c r="G36958" i="23" s="1"/>
  <c r="G36957" i="23" a="1"/>
  <c r="G36957" i="23" s="1"/>
  <c r="G36956" i="23" a="1"/>
  <c r="G36956" i="23" s="1"/>
  <c r="G36955" i="23" a="1"/>
  <c r="G36955" i="23" s="1"/>
  <c r="G36954" i="23" a="1"/>
  <c r="G36954" i="23" s="1"/>
  <c r="G36953" i="23" a="1"/>
  <c r="G36953" i="23" s="1"/>
  <c r="G36952" i="23" a="1"/>
  <c r="G36952" i="23" s="1"/>
  <c r="G36951" i="23" a="1"/>
  <c r="G36951" i="23" s="1"/>
  <c r="G36950" i="23" a="1"/>
  <c r="G36950" i="23" s="1"/>
  <c r="G36949" i="23" a="1"/>
  <c r="G36949" i="23" s="1"/>
  <c r="G36948" i="23" a="1"/>
  <c r="G36948" i="23" s="1"/>
  <c r="G36947" i="23" a="1"/>
  <c r="G36947" i="23" s="1"/>
  <c r="G36946" i="23" a="1"/>
  <c r="G36946" i="23" s="1"/>
  <c r="G36945" i="23" a="1"/>
  <c r="G36945" i="23" s="1"/>
  <c r="G36944" i="23" a="1"/>
  <c r="G36944" i="23" s="1"/>
  <c r="G36943" i="23" a="1"/>
  <c r="G36943" i="23" s="1"/>
  <c r="G36942" i="23" a="1"/>
  <c r="G36942" i="23" s="1"/>
  <c r="G36941" i="23" a="1"/>
  <c r="G36941" i="23" s="1"/>
  <c r="G36940" i="23" a="1"/>
  <c r="G36940" i="23" s="1"/>
  <c r="G36939" i="23" a="1"/>
  <c r="G36939" i="23" s="1"/>
  <c r="G36938" i="23" a="1"/>
  <c r="G36938" i="23" s="1"/>
  <c r="G36937" i="23" a="1"/>
  <c r="G36937" i="23" s="1"/>
  <c r="G36936" i="23" a="1"/>
  <c r="G36936" i="23" s="1"/>
  <c r="G36935" i="23" a="1"/>
  <c r="G36935" i="23" s="1"/>
  <c r="G36934" i="23" a="1"/>
  <c r="G36934" i="23" s="1"/>
  <c r="G36933" i="23" a="1"/>
  <c r="G36933" i="23" s="1"/>
  <c r="G36932" i="23" a="1"/>
  <c r="G36932" i="23" s="1"/>
  <c r="G36931" i="23" a="1"/>
  <c r="G36931" i="23" s="1"/>
  <c r="G36930" i="23" a="1"/>
  <c r="G36930" i="23" s="1"/>
  <c r="G36929" i="23" a="1"/>
  <c r="G36929" i="23" s="1"/>
  <c r="G36928" i="23" a="1"/>
  <c r="G36928" i="23" s="1"/>
  <c r="G36927" i="23" a="1"/>
  <c r="G36927" i="23" s="1"/>
  <c r="G36926" i="23" a="1"/>
  <c r="G36926" i="23" s="1"/>
  <c r="G36925" i="23" a="1"/>
  <c r="G36925" i="23" s="1"/>
  <c r="G36924" i="23" a="1"/>
  <c r="G36924" i="23" s="1"/>
  <c r="G36923" i="23" a="1"/>
  <c r="G36923" i="23" s="1"/>
  <c r="G36922" i="23" a="1"/>
  <c r="G36922" i="23" s="1"/>
  <c r="G36921" i="23" a="1"/>
  <c r="G36921" i="23" s="1"/>
  <c r="G36920" i="23" a="1"/>
  <c r="G36920" i="23" s="1"/>
  <c r="G36919" i="23" a="1"/>
  <c r="G36919" i="23" s="1"/>
  <c r="G36918" i="23" a="1"/>
  <c r="G36918" i="23" s="1"/>
  <c r="G36917" i="23" a="1"/>
  <c r="G36917" i="23" s="1"/>
  <c r="G36916" i="23" a="1"/>
  <c r="G36916" i="23" s="1"/>
  <c r="G36915" i="23" a="1"/>
  <c r="G36915" i="23" s="1"/>
  <c r="G36914" i="23" a="1"/>
  <c r="G36914" i="23" s="1"/>
  <c r="G36913" i="23" a="1"/>
  <c r="G36913" i="23" s="1"/>
  <c r="G36912" i="23" a="1"/>
  <c r="G36912" i="23" s="1"/>
  <c r="G36911" i="23" a="1"/>
  <c r="G36911" i="23" s="1"/>
  <c r="G36910" i="23" a="1"/>
  <c r="G36910" i="23" s="1"/>
  <c r="G36909" i="23" a="1"/>
  <c r="G36909" i="23" s="1"/>
  <c r="G36908" i="23" a="1"/>
  <c r="G36908" i="23" s="1"/>
  <c r="G36907" i="23" a="1"/>
  <c r="G36907" i="23" s="1"/>
  <c r="G36906" i="23" a="1"/>
  <c r="G36906" i="23" s="1"/>
  <c r="G36905" i="23" a="1"/>
  <c r="G36905" i="23" s="1"/>
  <c r="G36904" i="23" a="1"/>
  <c r="G36904" i="23" s="1"/>
  <c r="G36903" i="23" a="1"/>
  <c r="G36903" i="23" s="1"/>
  <c r="G36902" i="23" a="1"/>
  <c r="G36902" i="23" s="1"/>
  <c r="G36901" i="23" a="1"/>
  <c r="G36901" i="23" s="1"/>
  <c r="G36900" i="23" a="1"/>
  <c r="G36900" i="23" s="1"/>
  <c r="G36899" i="23" a="1"/>
  <c r="G36899" i="23" s="1"/>
  <c r="G36898" i="23" a="1"/>
  <c r="G36898" i="23" s="1"/>
  <c r="G36897" i="23" a="1"/>
  <c r="G36897" i="23" s="1"/>
  <c r="G36896" i="23" a="1"/>
  <c r="G36896" i="23" s="1"/>
  <c r="G36895" i="23" a="1"/>
  <c r="G36895" i="23" s="1"/>
  <c r="G36894" i="23" a="1"/>
  <c r="G36894" i="23" s="1"/>
  <c r="G36893" i="23" a="1"/>
  <c r="G36893" i="23" s="1"/>
  <c r="G36892" i="23" a="1"/>
  <c r="G36892" i="23" s="1"/>
  <c r="G36891" i="23" a="1"/>
  <c r="G36891" i="23" s="1"/>
  <c r="G36890" i="23" a="1"/>
  <c r="G36890" i="23" s="1"/>
  <c r="G36889" i="23" a="1"/>
  <c r="G36889" i="23" s="1"/>
  <c r="G36888" i="23" a="1"/>
  <c r="G36888" i="23" s="1"/>
  <c r="G36887" i="23" a="1"/>
  <c r="G36887" i="23" s="1"/>
  <c r="G36886" i="23" a="1"/>
  <c r="G36886" i="23" s="1"/>
  <c r="G36885" i="23" a="1"/>
  <c r="G36885" i="23" s="1"/>
  <c r="G36884" i="23" a="1"/>
  <c r="G36884" i="23" s="1"/>
  <c r="G36883" i="23" a="1"/>
  <c r="G36883" i="23" s="1"/>
  <c r="G36882" i="23" a="1"/>
  <c r="G36882" i="23" s="1"/>
  <c r="G36881" i="23" a="1"/>
  <c r="G36881" i="23" s="1"/>
  <c r="G36880" i="23" a="1"/>
  <c r="G36880" i="23" s="1"/>
  <c r="G36879" i="23" a="1"/>
  <c r="G36879" i="23" s="1"/>
  <c r="G36878" i="23" a="1"/>
  <c r="G36878" i="23" s="1"/>
  <c r="G36877" i="23" a="1"/>
  <c r="G36877" i="23" s="1"/>
  <c r="G36876" i="23" a="1"/>
  <c r="G36876" i="23" s="1"/>
  <c r="G36875" i="23" a="1"/>
  <c r="G36875" i="23" s="1"/>
  <c r="G36874" i="23" a="1"/>
  <c r="G36874" i="23" s="1"/>
  <c r="G36873" i="23" a="1"/>
  <c r="G36873" i="23" s="1"/>
  <c r="G36872" i="23" a="1"/>
  <c r="G36872" i="23" s="1"/>
  <c r="G36871" i="23" a="1"/>
  <c r="G36871" i="23" s="1"/>
  <c r="G36870" i="23" a="1"/>
  <c r="G36870" i="23" s="1"/>
  <c r="G36869" i="23" a="1"/>
  <c r="G36869" i="23" s="1"/>
  <c r="G36868" i="23" a="1"/>
  <c r="G36868" i="23" s="1"/>
  <c r="G36867" i="23" a="1"/>
  <c r="G36867" i="23" s="1"/>
  <c r="G36866" i="23" a="1"/>
  <c r="G36866" i="23" s="1"/>
  <c r="G36865" i="23" a="1"/>
  <c r="G36865" i="23" s="1"/>
  <c r="G36864" i="23" a="1"/>
  <c r="G36864" i="23" s="1"/>
  <c r="G36863" i="23" a="1"/>
  <c r="G36863" i="23" s="1"/>
  <c r="G36862" i="23" a="1"/>
  <c r="G36862" i="23" s="1"/>
  <c r="G36861" i="23" a="1"/>
  <c r="G36861" i="23" s="1"/>
  <c r="G36860" i="23" a="1"/>
  <c r="G36860" i="23" s="1"/>
  <c r="G36859" i="23" a="1"/>
  <c r="G36859" i="23" s="1"/>
  <c r="G36858" i="23" a="1"/>
  <c r="G36858" i="23" s="1"/>
  <c r="G36857" i="23" a="1"/>
  <c r="G36857" i="23" s="1"/>
  <c r="G36856" i="23" a="1"/>
  <c r="G36856" i="23" s="1"/>
  <c r="G36855" i="23" a="1"/>
  <c r="G36855" i="23" s="1"/>
  <c r="G36854" i="23" a="1"/>
  <c r="G36854" i="23" s="1"/>
  <c r="G36853" i="23" a="1"/>
  <c r="G36853" i="23" s="1"/>
  <c r="G36852" i="23" a="1"/>
  <c r="G36852" i="23" s="1"/>
  <c r="G36851" i="23" a="1"/>
  <c r="G36851" i="23" s="1"/>
  <c r="G36850" i="23" a="1"/>
  <c r="G36850" i="23" s="1"/>
  <c r="G36849" i="23" a="1"/>
  <c r="G36849" i="23" s="1"/>
  <c r="G36848" i="23" a="1"/>
  <c r="G36848" i="23" s="1"/>
  <c r="G36847" i="23" a="1"/>
  <c r="G36847" i="23" s="1"/>
  <c r="G36846" i="23" a="1"/>
  <c r="G36846" i="23" s="1"/>
  <c r="G36845" i="23" a="1"/>
  <c r="G36845" i="23" s="1"/>
  <c r="G36844" i="23" a="1"/>
  <c r="G36844" i="23" s="1"/>
  <c r="G36843" i="23" a="1"/>
  <c r="G36843" i="23" s="1"/>
  <c r="G36842" i="23" a="1"/>
  <c r="G36842" i="23" s="1"/>
  <c r="G36841" i="23" a="1"/>
  <c r="G36841" i="23" s="1"/>
  <c r="G36840" i="23" a="1"/>
  <c r="G36840" i="23" s="1"/>
  <c r="G36839" i="23" a="1"/>
  <c r="G36839" i="23" s="1"/>
  <c r="G36838" i="23" a="1"/>
  <c r="G36838" i="23" s="1"/>
  <c r="G36837" i="23" a="1"/>
  <c r="G36837" i="23" s="1"/>
  <c r="G36836" i="23" a="1"/>
  <c r="G36836" i="23" s="1"/>
  <c r="G36835" i="23" a="1"/>
  <c r="G36835" i="23" s="1"/>
  <c r="G36834" i="23" a="1"/>
  <c r="G36834" i="23" s="1"/>
  <c r="G36833" i="23" a="1"/>
  <c r="G36833" i="23" s="1"/>
  <c r="G36832" i="23" a="1"/>
  <c r="G36832" i="23" s="1"/>
  <c r="G36831" i="23" a="1"/>
  <c r="G36831" i="23" s="1"/>
  <c r="G36830" i="23" a="1"/>
  <c r="G36830" i="23" s="1"/>
  <c r="G36829" i="23" a="1"/>
  <c r="G36829" i="23" s="1"/>
  <c r="G36828" i="23" a="1"/>
  <c r="G36828" i="23" s="1"/>
  <c r="G36827" i="23" a="1"/>
  <c r="G36827" i="23" s="1"/>
  <c r="G36826" i="23" a="1"/>
  <c r="G36826" i="23" s="1"/>
  <c r="G36825" i="23" a="1"/>
  <c r="G36825" i="23" s="1"/>
  <c r="G36824" i="23" a="1"/>
  <c r="G36824" i="23" s="1"/>
  <c r="G36823" i="23" a="1"/>
  <c r="G36823" i="23" s="1"/>
  <c r="G36822" i="23" a="1"/>
  <c r="G36822" i="23" s="1"/>
  <c r="G36821" i="23" a="1"/>
  <c r="G36821" i="23" s="1"/>
  <c r="G36820" i="23" a="1"/>
  <c r="G36820" i="23" s="1"/>
  <c r="G36819" i="23" a="1"/>
  <c r="G36819" i="23" s="1"/>
  <c r="G36818" i="23" a="1"/>
  <c r="G36818" i="23" s="1"/>
  <c r="G36817" i="23" a="1"/>
  <c r="G36817" i="23" s="1"/>
  <c r="G36816" i="23" a="1"/>
  <c r="G36816" i="23" s="1"/>
  <c r="G36815" i="23" a="1"/>
  <c r="G36815" i="23" s="1"/>
  <c r="G36814" i="23" a="1"/>
  <c r="G36814" i="23" s="1"/>
  <c r="G36813" i="23" a="1"/>
  <c r="G36813" i="23" s="1"/>
  <c r="G36812" i="23" a="1"/>
  <c r="G36812" i="23" s="1"/>
  <c r="G36811" i="23" a="1"/>
  <c r="G36811" i="23" s="1"/>
  <c r="G36810" i="23" a="1"/>
  <c r="G36810" i="23" s="1"/>
  <c r="G36809" i="23" a="1"/>
  <c r="G36809" i="23" s="1"/>
  <c r="G36808" i="23" a="1"/>
  <c r="G36808" i="23" s="1"/>
  <c r="G36807" i="23" a="1"/>
  <c r="G36807" i="23" s="1"/>
  <c r="G36806" i="23" a="1"/>
  <c r="G36806" i="23" s="1"/>
  <c r="G36805" i="23" a="1"/>
  <c r="G36805" i="23" s="1"/>
  <c r="G36804" i="23" a="1"/>
  <c r="G36804" i="23" s="1"/>
  <c r="G36803" i="23" a="1"/>
  <c r="G36803" i="23" s="1"/>
  <c r="G36802" i="23" a="1"/>
  <c r="G36802" i="23" s="1"/>
  <c r="G36801" i="23" a="1"/>
  <c r="G36801" i="23" s="1"/>
  <c r="G36800" i="23" a="1"/>
  <c r="G36800" i="23" s="1"/>
  <c r="G36799" i="23" a="1"/>
  <c r="G36799" i="23" s="1"/>
  <c r="G36798" i="23" a="1"/>
  <c r="G36798" i="23" s="1"/>
  <c r="G36797" i="23" a="1"/>
  <c r="G36797" i="23" s="1"/>
  <c r="G36796" i="23" a="1"/>
  <c r="G36796" i="23" s="1"/>
  <c r="G36795" i="23" a="1"/>
  <c r="G36795" i="23" s="1"/>
  <c r="G36794" i="23" a="1"/>
  <c r="G36794" i="23" s="1"/>
  <c r="G36793" i="23" a="1"/>
  <c r="G36793" i="23" s="1"/>
  <c r="G36792" i="23" a="1"/>
  <c r="G36792" i="23" s="1"/>
  <c r="G36791" i="23" a="1"/>
  <c r="G36791" i="23" s="1"/>
  <c r="G36790" i="23" a="1"/>
  <c r="G36790" i="23" s="1"/>
  <c r="G36789" i="23" a="1"/>
  <c r="G36789" i="23" s="1"/>
  <c r="G36788" i="23" a="1"/>
  <c r="G36788" i="23" s="1"/>
  <c r="G36787" i="23" a="1"/>
  <c r="G36787" i="23" s="1"/>
  <c r="G36786" i="23" a="1"/>
  <c r="G36786" i="23" s="1"/>
  <c r="G36785" i="23" a="1"/>
  <c r="G36785" i="23" s="1"/>
  <c r="G36784" i="23" a="1"/>
  <c r="G36784" i="23" s="1"/>
  <c r="G36783" i="23" a="1"/>
  <c r="G36783" i="23" s="1"/>
  <c r="G36782" i="23" a="1"/>
  <c r="G36782" i="23" s="1"/>
  <c r="G36781" i="23" a="1"/>
  <c r="G36781" i="23" s="1"/>
  <c r="G36780" i="23" a="1"/>
  <c r="G36780" i="23" s="1"/>
  <c r="G36779" i="23" a="1"/>
  <c r="G36779" i="23" s="1"/>
  <c r="G36778" i="23" a="1"/>
  <c r="G36778" i="23" s="1"/>
  <c r="G36777" i="23" a="1"/>
  <c r="G36777" i="23" s="1"/>
  <c r="G36776" i="23" a="1"/>
  <c r="G36776" i="23" s="1"/>
  <c r="G36775" i="23" a="1"/>
  <c r="G36775" i="23" s="1"/>
  <c r="G36774" i="23" a="1"/>
  <c r="G36774" i="23" s="1"/>
  <c r="G36773" i="23" a="1"/>
  <c r="G36773" i="23" s="1"/>
  <c r="G36772" i="23" a="1"/>
  <c r="G36772" i="23" s="1"/>
  <c r="G36771" i="23" a="1"/>
  <c r="G36771" i="23" s="1"/>
  <c r="G36770" i="23" a="1"/>
  <c r="G36770" i="23" s="1"/>
  <c r="G36769" i="23" a="1"/>
  <c r="G36769" i="23" s="1"/>
  <c r="G36768" i="23" a="1"/>
  <c r="G36768" i="23" s="1"/>
  <c r="G36767" i="23" a="1"/>
  <c r="G36767" i="23" s="1"/>
  <c r="G36766" i="23" a="1"/>
  <c r="G36766" i="23" s="1"/>
  <c r="G36765" i="23" a="1"/>
  <c r="G36765" i="23" s="1"/>
  <c r="G36764" i="23" a="1"/>
  <c r="G36764" i="23" s="1"/>
  <c r="G36763" i="23" a="1"/>
  <c r="G36763" i="23" s="1"/>
  <c r="G36762" i="23" a="1"/>
  <c r="G36762" i="23" s="1"/>
  <c r="G36761" i="23" a="1"/>
  <c r="G36761" i="23" s="1"/>
  <c r="G36760" i="23" a="1"/>
  <c r="G36760" i="23" s="1"/>
  <c r="G36759" i="23" a="1"/>
  <c r="G36759" i="23" s="1"/>
  <c r="G36758" i="23" a="1"/>
  <c r="G36758" i="23" s="1"/>
  <c r="G36757" i="23" a="1"/>
  <c r="G36757" i="23" s="1"/>
  <c r="G36756" i="23" a="1"/>
  <c r="G36756" i="23" s="1"/>
  <c r="G36755" i="23" a="1"/>
  <c r="G36755" i="23" s="1"/>
  <c r="G36754" i="23" a="1"/>
  <c r="G36754" i="23" s="1"/>
  <c r="G36753" i="23" a="1"/>
  <c r="G36753" i="23" s="1"/>
  <c r="G36752" i="23" a="1"/>
  <c r="G36752" i="23" s="1"/>
  <c r="G36751" i="23" a="1"/>
  <c r="G36751" i="23" s="1"/>
  <c r="G36750" i="23" a="1"/>
  <c r="G36750" i="23" s="1"/>
  <c r="G36749" i="23" a="1"/>
  <c r="G36749" i="23" s="1"/>
  <c r="G36748" i="23" a="1"/>
  <c r="G36748" i="23" s="1"/>
  <c r="G36747" i="23" a="1"/>
  <c r="G36747" i="23" s="1"/>
  <c r="G36746" i="23" a="1"/>
  <c r="G36746" i="23" s="1"/>
  <c r="G36745" i="23" a="1"/>
  <c r="G36745" i="23" s="1"/>
  <c r="G36744" i="23" a="1"/>
  <c r="G36744" i="23" s="1"/>
  <c r="G36743" i="23" a="1"/>
  <c r="G36743" i="23" s="1"/>
  <c r="G36742" i="23" a="1"/>
  <c r="G36742" i="23" s="1"/>
  <c r="G36741" i="23" a="1"/>
  <c r="G36741" i="23" s="1"/>
  <c r="G36740" i="23" a="1"/>
  <c r="G36740" i="23" s="1"/>
  <c r="G36739" i="23" a="1"/>
  <c r="G36739" i="23" s="1"/>
  <c r="G36738" i="23" a="1"/>
  <c r="G36738" i="23" s="1"/>
  <c r="G36737" i="23" a="1"/>
  <c r="G36737" i="23" s="1"/>
  <c r="G36736" i="23" a="1"/>
  <c r="G36736" i="23" s="1"/>
  <c r="G36735" i="23" a="1"/>
  <c r="G36735" i="23" s="1"/>
  <c r="G36734" i="23" a="1"/>
  <c r="G36734" i="23" s="1"/>
  <c r="G36733" i="23" a="1"/>
  <c r="G36733" i="23" s="1"/>
  <c r="G36732" i="23" a="1"/>
  <c r="G36732" i="23" s="1"/>
  <c r="G36731" i="23" a="1"/>
  <c r="G36731" i="23" s="1"/>
  <c r="G36730" i="23" a="1"/>
  <c r="G36730" i="23" s="1"/>
  <c r="G36729" i="23" a="1"/>
  <c r="G36729" i="23" s="1"/>
  <c r="G36728" i="23" a="1"/>
  <c r="G36728" i="23" s="1"/>
  <c r="G36727" i="23" a="1"/>
  <c r="G36727" i="23" s="1"/>
  <c r="G36726" i="23" a="1"/>
  <c r="G36726" i="23" s="1"/>
  <c r="G36725" i="23" a="1"/>
  <c r="G36725" i="23" s="1"/>
  <c r="G36724" i="23" a="1"/>
  <c r="G36724" i="23" s="1"/>
  <c r="G36723" i="23" a="1"/>
  <c r="G36723" i="23" s="1"/>
  <c r="G36722" i="23" a="1"/>
  <c r="G36722" i="23" s="1"/>
  <c r="G36721" i="23" a="1"/>
  <c r="G36721" i="23" s="1"/>
  <c r="G36720" i="23" a="1"/>
  <c r="G36720" i="23" s="1"/>
  <c r="G36719" i="23" a="1"/>
  <c r="G36719" i="23" s="1"/>
  <c r="G36718" i="23" a="1"/>
  <c r="G36718" i="23" s="1"/>
  <c r="G36717" i="23" a="1"/>
  <c r="G36717" i="23" s="1"/>
  <c r="G36716" i="23" a="1"/>
  <c r="G36716" i="23" s="1"/>
  <c r="G36715" i="23" a="1"/>
  <c r="G36715" i="23" s="1"/>
  <c r="G36714" i="23" a="1"/>
  <c r="G36714" i="23" s="1"/>
  <c r="G36713" i="23" a="1"/>
  <c r="G36713" i="23" s="1"/>
  <c r="G36712" i="23" a="1"/>
  <c r="G36712" i="23" s="1"/>
  <c r="G36711" i="23" a="1"/>
  <c r="G36711" i="23" s="1"/>
  <c r="G36710" i="23" a="1"/>
  <c r="G36710" i="23" s="1"/>
  <c r="G36709" i="23" a="1"/>
  <c r="G36709" i="23" s="1"/>
  <c r="G36708" i="23" a="1"/>
  <c r="G36708" i="23" s="1"/>
  <c r="G36707" i="23" a="1"/>
  <c r="G36707" i="23" s="1"/>
  <c r="G36706" i="23" a="1"/>
  <c r="G36706" i="23" s="1"/>
  <c r="G36705" i="23" a="1"/>
  <c r="G36705" i="23" s="1"/>
  <c r="G36704" i="23" a="1"/>
  <c r="G36704" i="23" s="1"/>
  <c r="G36703" i="23" a="1"/>
  <c r="G36703" i="23" s="1"/>
  <c r="G36702" i="23" a="1"/>
  <c r="G36702" i="23" s="1"/>
  <c r="G36701" i="23" a="1"/>
  <c r="G36701" i="23" s="1"/>
  <c r="G36700" i="23" a="1"/>
  <c r="G36700" i="23" s="1"/>
  <c r="G36699" i="23" a="1"/>
  <c r="G36699" i="23" s="1"/>
  <c r="G36698" i="23" a="1"/>
  <c r="G36698" i="23" s="1"/>
  <c r="G36697" i="23" a="1"/>
  <c r="G36697" i="23" s="1"/>
  <c r="G36696" i="23" a="1"/>
  <c r="G36696" i="23" s="1"/>
  <c r="G36695" i="23" a="1"/>
  <c r="G36695" i="23" s="1"/>
  <c r="G36694" i="23" a="1"/>
  <c r="G36694" i="23" s="1"/>
  <c r="G36693" i="23" a="1"/>
  <c r="G36693" i="23" s="1"/>
  <c r="G36692" i="23" a="1"/>
  <c r="G36692" i="23" s="1"/>
  <c r="G36691" i="23" a="1"/>
  <c r="G36691" i="23" s="1"/>
  <c r="G36690" i="23" a="1"/>
  <c r="G36690" i="23" s="1"/>
  <c r="G36689" i="23" a="1"/>
  <c r="G36689" i="23" s="1"/>
  <c r="G36688" i="23" a="1"/>
  <c r="G36688" i="23" s="1"/>
  <c r="G36687" i="23" a="1"/>
  <c r="G36687" i="23" s="1"/>
  <c r="G36686" i="23" a="1"/>
  <c r="G36686" i="23" s="1"/>
  <c r="G36685" i="23" a="1"/>
  <c r="G36685" i="23" s="1"/>
  <c r="G36684" i="23" a="1"/>
  <c r="G36684" i="23" s="1"/>
  <c r="G36683" i="23" a="1"/>
  <c r="G36683" i="23" s="1"/>
  <c r="G36682" i="23" a="1"/>
  <c r="G36682" i="23" s="1"/>
  <c r="G36681" i="23" a="1"/>
  <c r="G36681" i="23" s="1"/>
  <c r="G36680" i="23" a="1"/>
  <c r="G36680" i="23" s="1"/>
  <c r="G36679" i="23" a="1"/>
  <c r="G36679" i="23" s="1"/>
  <c r="G36678" i="23" a="1"/>
  <c r="G36678" i="23" s="1"/>
  <c r="G36677" i="23" a="1"/>
  <c r="G36677" i="23" s="1"/>
  <c r="G36676" i="23" a="1"/>
  <c r="G36676" i="23" s="1"/>
  <c r="G36675" i="23" a="1"/>
  <c r="G36675" i="23" s="1"/>
  <c r="G36674" i="23" a="1"/>
  <c r="G36674" i="23" s="1"/>
  <c r="G36673" i="23" a="1"/>
  <c r="G36673" i="23" s="1"/>
  <c r="G36672" i="23" a="1"/>
  <c r="G36672" i="23" s="1"/>
  <c r="G36671" i="23" a="1"/>
  <c r="G36671" i="23" s="1"/>
  <c r="G36670" i="23" a="1"/>
  <c r="G36670" i="23" s="1"/>
  <c r="G36669" i="23" a="1"/>
  <c r="G36669" i="23" s="1"/>
  <c r="G36668" i="23" a="1"/>
  <c r="G36668" i="23" s="1"/>
  <c r="G36667" i="23" a="1"/>
  <c r="G36667" i="23" s="1"/>
  <c r="G36666" i="23" a="1"/>
  <c r="G36666" i="23" s="1"/>
  <c r="G36665" i="23" a="1"/>
  <c r="G36665" i="23" s="1"/>
  <c r="G36664" i="23" a="1"/>
  <c r="G36664" i="23" s="1"/>
  <c r="G36663" i="23" a="1"/>
  <c r="G36663" i="23" s="1"/>
  <c r="G36662" i="23" a="1"/>
  <c r="G36662" i="23" s="1"/>
  <c r="G36661" i="23" a="1"/>
  <c r="G36661" i="23" s="1"/>
  <c r="G36660" i="23" a="1"/>
  <c r="G36660" i="23" s="1"/>
  <c r="G36659" i="23" a="1"/>
  <c r="G36659" i="23" s="1"/>
  <c r="G36658" i="23" a="1"/>
  <c r="G36658" i="23" s="1"/>
  <c r="G36657" i="23" a="1"/>
  <c r="G36657" i="23" s="1"/>
  <c r="G36656" i="23" a="1"/>
  <c r="G36656" i="23" s="1"/>
  <c r="G36655" i="23" a="1"/>
  <c r="G36655" i="23" s="1"/>
  <c r="G36654" i="23" a="1"/>
  <c r="G36654" i="23" s="1"/>
  <c r="G36653" i="23" a="1"/>
  <c r="G36653" i="23" s="1"/>
  <c r="G36652" i="23" a="1"/>
  <c r="G36652" i="23" s="1"/>
  <c r="G36651" i="23" a="1"/>
  <c r="G36651" i="23" s="1"/>
  <c r="G36650" i="23" a="1"/>
  <c r="G36650" i="23" s="1"/>
  <c r="G36649" i="23" a="1"/>
  <c r="G36649" i="23" s="1"/>
  <c r="G36648" i="23" a="1"/>
  <c r="G36648" i="23" s="1"/>
  <c r="G36647" i="23" a="1"/>
  <c r="G36647" i="23" s="1"/>
  <c r="G36646" i="23" a="1"/>
  <c r="G36646" i="23" s="1"/>
  <c r="G36645" i="23" a="1"/>
  <c r="G36645" i="23" s="1"/>
  <c r="G36644" i="23" a="1"/>
  <c r="G36644" i="23" s="1"/>
  <c r="G36643" i="23" a="1"/>
  <c r="G36643" i="23" s="1"/>
  <c r="G36642" i="23" a="1"/>
  <c r="G36642" i="23" s="1"/>
  <c r="G36641" i="23" a="1"/>
  <c r="G36641" i="23" s="1"/>
  <c r="G36640" i="23" a="1"/>
  <c r="G36640" i="23" s="1"/>
  <c r="G36639" i="23" a="1"/>
  <c r="G36639" i="23" s="1"/>
  <c r="G36638" i="23" a="1"/>
  <c r="G36638" i="23" s="1"/>
  <c r="G36637" i="23" a="1"/>
  <c r="G36637" i="23" s="1"/>
  <c r="G36636" i="23" a="1"/>
  <c r="G36636" i="23" s="1"/>
  <c r="G36635" i="23" a="1"/>
  <c r="G36635" i="23" s="1"/>
  <c r="G36634" i="23" a="1"/>
  <c r="G36634" i="23" s="1"/>
  <c r="G36633" i="23" a="1"/>
  <c r="G36633" i="23" s="1"/>
  <c r="G36632" i="23" a="1"/>
  <c r="G36632" i="23" s="1"/>
  <c r="G36631" i="23" a="1"/>
  <c r="G36631" i="23" s="1"/>
  <c r="G36630" i="23" a="1"/>
  <c r="G36630" i="23" s="1"/>
  <c r="G36629" i="23" a="1"/>
  <c r="G36629" i="23" s="1"/>
  <c r="G36628" i="23" a="1"/>
  <c r="G36628" i="23" s="1"/>
  <c r="G36627" i="23" a="1"/>
  <c r="G36627" i="23" s="1"/>
  <c r="G36626" i="23" a="1"/>
  <c r="G36626" i="23" s="1"/>
  <c r="G36625" i="23" a="1"/>
  <c r="G36625" i="23" s="1"/>
  <c r="G36624" i="23" a="1"/>
  <c r="G36624" i="23" s="1"/>
  <c r="G36623" i="23" a="1"/>
  <c r="G36623" i="23" s="1"/>
  <c r="G36622" i="23" a="1"/>
  <c r="G36622" i="23" s="1"/>
  <c r="G36621" i="23" a="1"/>
  <c r="G36621" i="23" s="1"/>
  <c r="G36620" i="23" a="1"/>
  <c r="G36620" i="23" s="1"/>
  <c r="G36619" i="23" a="1"/>
  <c r="G36619" i="23" s="1"/>
  <c r="G36618" i="23" a="1"/>
  <c r="G36618" i="23" s="1"/>
  <c r="G36617" i="23" a="1"/>
  <c r="G36617" i="23" s="1"/>
  <c r="G36616" i="23" a="1"/>
  <c r="G36616" i="23" s="1"/>
  <c r="G36615" i="23" a="1"/>
  <c r="G36615" i="23" s="1"/>
  <c r="G36614" i="23" a="1"/>
  <c r="G36614" i="23" s="1"/>
  <c r="G36613" i="23" a="1"/>
  <c r="G36613" i="23" s="1"/>
  <c r="G36612" i="23" a="1"/>
  <c r="G36612" i="23" s="1"/>
  <c r="G36611" i="23" a="1"/>
  <c r="G36611" i="23" s="1"/>
  <c r="G36610" i="23" a="1"/>
  <c r="G36610" i="23" s="1"/>
  <c r="G36609" i="23" a="1"/>
  <c r="G36609" i="23" s="1"/>
  <c r="G36608" i="23" a="1"/>
  <c r="G36608" i="23" s="1"/>
  <c r="G36607" i="23" a="1"/>
  <c r="G36607" i="23" s="1"/>
  <c r="G36606" i="23" a="1"/>
  <c r="G36606" i="23" s="1"/>
  <c r="G36605" i="23" a="1"/>
  <c r="G36605" i="23" s="1"/>
  <c r="G36604" i="23" a="1"/>
  <c r="G36604" i="23" s="1"/>
  <c r="G36603" i="23" a="1"/>
  <c r="G36603" i="23" s="1"/>
  <c r="G36602" i="23" a="1"/>
  <c r="G36602" i="23" s="1"/>
  <c r="G36601" i="23" a="1"/>
  <c r="G36601" i="23" s="1"/>
  <c r="G36600" i="23" a="1"/>
  <c r="G36600" i="23" s="1"/>
  <c r="G36599" i="23" a="1"/>
  <c r="G36599" i="23" s="1"/>
  <c r="G36598" i="23" a="1"/>
  <c r="G36598" i="23" s="1"/>
  <c r="G36597" i="23" a="1"/>
  <c r="G36597" i="23" s="1"/>
  <c r="G36596" i="23" a="1"/>
  <c r="G36596" i="23" s="1"/>
  <c r="G36595" i="23" a="1"/>
  <c r="G36595" i="23" s="1"/>
  <c r="G36594" i="23" a="1"/>
  <c r="G36594" i="23" s="1"/>
  <c r="G36593" i="23" a="1"/>
  <c r="G36593" i="23" s="1"/>
  <c r="G36592" i="23" a="1"/>
  <c r="G36592" i="23" s="1"/>
  <c r="G36591" i="23" a="1"/>
  <c r="G36591" i="23" s="1"/>
  <c r="G36590" i="23" a="1"/>
  <c r="G36590" i="23" s="1"/>
  <c r="G36589" i="23" a="1"/>
  <c r="G36589" i="23" s="1"/>
  <c r="G36588" i="23" a="1"/>
  <c r="G36588" i="23" s="1"/>
  <c r="G36587" i="23" a="1"/>
  <c r="G36587" i="23" s="1"/>
  <c r="G36586" i="23" a="1"/>
  <c r="G36586" i="23" s="1"/>
  <c r="G36585" i="23" a="1"/>
  <c r="G36585" i="23" s="1"/>
  <c r="G36584" i="23" a="1"/>
  <c r="G36584" i="23" s="1"/>
  <c r="G36583" i="23" a="1"/>
  <c r="G36583" i="23" s="1"/>
  <c r="G36582" i="23" a="1"/>
  <c r="G36582" i="23" s="1"/>
  <c r="G36581" i="23" a="1"/>
  <c r="G36581" i="23" s="1"/>
  <c r="G36580" i="23" a="1"/>
  <c r="G36580" i="23" s="1"/>
  <c r="G36579" i="23" a="1"/>
  <c r="G36579" i="23" s="1"/>
  <c r="G36578" i="23" a="1"/>
  <c r="G36578" i="23" s="1"/>
  <c r="G36577" i="23" a="1"/>
  <c r="G36577" i="23" s="1"/>
  <c r="G36576" i="23" a="1"/>
  <c r="G36576" i="23" s="1"/>
  <c r="G36575" i="23" a="1"/>
  <c r="G36575" i="23" s="1"/>
  <c r="G36574" i="23" a="1"/>
  <c r="G36574" i="23" s="1"/>
  <c r="G36573" i="23" a="1"/>
  <c r="G36573" i="23" s="1"/>
  <c r="G36572" i="23" a="1"/>
  <c r="G36572" i="23" s="1"/>
  <c r="G36571" i="23" a="1"/>
  <c r="G36571" i="23" s="1"/>
  <c r="G36570" i="23" a="1"/>
  <c r="G36570" i="23" s="1"/>
  <c r="G36569" i="23" a="1"/>
  <c r="G36569" i="23" s="1"/>
  <c r="G36568" i="23" a="1"/>
  <c r="G36568" i="23" s="1"/>
  <c r="G36567" i="23" a="1"/>
  <c r="G36567" i="23" s="1"/>
  <c r="G36566" i="23" a="1"/>
  <c r="G36566" i="23" s="1"/>
  <c r="G36565" i="23" a="1"/>
  <c r="G36565" i="23" s="1"/>
  <c r="G36564" i="23" a="1"/>
  <c r="G36564" i="23" s="1"/>
  <c r="G36563" i="23" a="1"/>
  <c r="G36563" i="23" s="1"/>
  <c r="G36562" i="23" a="1"/>
  <c r="G36562" i="23" s="1"/>
  <c r="G36561" i="23" a="1"/>
  <c r="G36561" i="23" s="1"/>
  <c r="G36560" i="23" a="1"/>
  <c r="G36560" i="23" s="1"/>
  <c r="G36559" i="23" a="1"/>
  <c r="G36559" i="23" s="1"/>
  <c r="G36558" i="23" a="1"/>
  <c r="G36558" i="23" s="1"/>
  <c r="G36557" i="23" a="1"/>
  <c r="G36557" i="23" s="1"/>
  <c r="G36556" i="23" a="1"/>
  <c r="G36556" i="23" s="1"/>
  <c r="G36555" i="23" a="1"/>
  <c r="G36555" i="23" s="1"/>
  <c r="G36554" i="23" a="1"/>
  <c r="G36554" i="23" s="1"/>
  <c r="G36553" i="23" a="1"/>
  <c r="G36553" i="23" s="1"/>
  <c r="G36552" i="23" a="1"/>
  <c r="G36552" i="23" s="1"/>
  <c r="G36551" i="23" a="1"/>
  <c r="G36551" i="23" s="1"/>
  <c r="G36550" i="23" a="1"/>
  <c r="G36550" i="23" s="1"/>
  <c r="G36549" i="23" a="1"/>
  <c r="G36549" i="23" s="1"/>
  <c r="G36548" i="23" a="1"/>
  <c r="G36548" i="23" s="1"/>
  <c r="G36547" i="23" a="1"/>
  <c r="G36547" i="23" s="1"/>
  <c r="G36546" i="23" a="1"/>
  <c r="G36546" i="23" s="1"/>
  <c r="G36545" i="23" a="1"/>
  <c r="G36545" i="23" s="1"/>
  <c r="G36544" i="23" a="1"/>
  <c r="G36544" i="23" s="1"/>
  <c r="G36543" i="23" a="1"/>
  <c r="G36543" i="23" s="1"/>
  <c r="G36542" i="23" a="1"/>
  <c r="G36542" i="23" s="1"/>
  <c r="G36541" i="23" a="1"/>
  <c r="G36541" i="23" s="1"/>
  <c r="G36540" i="23" a="1"/>
  <c r="G36540" i="23" s="1"/>
  <c r="G36539" i="23" a="1"/>
  <c r="G36539" i="23" s="1"/>
  <c r="G36538" i="23" a="1"/>
  <c r="G36538" i="23" s="1"/>
  <c r="G36537" i="23" a="1"/>
  <c r="G36537" i="23" s="1"/>
  <c r="G36536" i="23" a="1"/>
  <c r="G36536" i="23" s="1"/>
  <c r="G36535" i="23" a="1"/>
  <c r="G36535" i="23" s="1"/>
  <c r="G36534" i="23" a="1"/>
  <c r="G36534" i="23" s="1"/>
  <c r="G36533" i="23" a="1"/>
  <c r="G36533" i="23" s="1"/>
  <c r="G36532" i="23" a="1"/>
  <c r="G36532" i="23" s="1"/>
  <c r="G36531" i="23" a="1"/>
  <c r="G36531" i="23" s="1"/>
  <c r="G36530" i="23" a="1"/>
  <c r="G36530" i="23" s="1"/>
  <c r="G36529" i="23" a="1"/>
  <c r="G36529" i="23" s="1"/>
  <c r="G36528" i="23" a="1"/>
  <c r="G36528" i="23" s="1"/>
  <c r="G36527" i="23" a="1"/>
  <c r="G36527" i="23" s="1"/>
  <c r="G36526" i="23" a="1"/>
  <c r="G36526" i="23" s="1"/>
  <c r="G36525" i="23" a="1"/>
  <c r="G36525" i="23" s="1"/>
  <c r="G36524" i="23" a="1"/>
  <c r="G36524" i="23" s="1"/>
  <c r="G36523" i="23" a="1"/>
  <c r="G36523" i="23" s="1"/>
  <c r="G36522" i="23" a="1"/>
  <c r="G36522" i="23" s="1"/>
  <c r="G36521" i="23" a="1"/>
  <c r="G36521" i="23" s="1"/>
  <c r="G36520" i="23" a="1"/>
  <c r="G36520" i="23" s="1"/>
  <c r="G36519" i="23" a="1"/>
  <c r="G36519" i="23" s="1"/>
  <c r="G36518" i="23" a="1"/>
  <c r="G36518" i="23" s="1"/>
  <c r="G36517" i="23" a="1"/>
  <c r="G36517" i="23" s="1"/>
  <c r="G36516" i="23" a="1"/>
  <c r="G36516" i="23" s="1"/>
  <c r="G36515" i="23" a="1"/>
  <c r="G36515" i="23" s="1"/>
  <c r="G36514" i="23" a="1"/>
  <c r="G36514" i="23" s="1"/>
  <c r="G36513" i="23" a="1"/>
  <c r="G36513" i="23" s="1"/>
  <c r="G36512" i="23" a="1"/>
  <c r="G36512" i="23" s="1"/>
  <c r="G36511" i="23" a="1"/>
  <c r="G36511" i="23" s="1"/>
  <c r="G36510" i="23" a="1"/>
  <c r="G36510" i="23" s="1"/>
  <c r="G36509" i="23" a="1"/>
  <c r="G36509" i="23" s="1"/>
  <c r="G36508" i="23" a="1"/>
  <c r="G36508" i="23" s="1"/>
  <c r="G36507" i="23" a="1"/>
  <c r="G36507" i="23" s="1"/>
  <c r="G36506" i="23" a="1"/>
  <c r="G36506" i="23" s="1"/>
  <c r="G36505" i="23" a="1"/>
  <c r="G36505" i="23" s="1"/>
  <c r="G36504" i="23" a="1"/>
  <c r="G36504" i="23" s="1"/>
  <c r="G36503" i="23" a="1"/>
  <c r="G36503" i="23" s="1"/>
  <c r="G36502" i="23" a="1"/>
  <c r="G36502" i="23" s="1"/>
  <c r="G36501" i="23" a="1"/>
  <c r="G36501" i="23" s="1"/>
  <c r="G36500" i="23" a="1"/>
  <c r="G36500" i="23" s="1"/>
  <c r="G36499" i="23" a="1"/>
  <c r="G36499" i="23" s="1"/>
  <c r="G36498" i="23" a="1"/>
  <c r="G36498" i="23" s="1"/>
  <c r="G36497" i="23" a="1"/>
  <c r="G36497" i="23" s="1"/>
  <c r="G36496" i="23" a="1"/>
  <c r="G36496" i="23" s="1"/>
  <c r="G36495" i="23" a="1"/>
  <c r="G36495" i="23" s="1"/>
  <c r="G36494" i="23" a="1"/>
  <c r="G36494" i="23" s="1"/>
  <c r="G36493" i="23" a="1"/>
  <c r="G36493" i="23" s="1"/>
  <c r="G36492" i="23" a="1"/>
  <c r="G36492" i="23" s="1"/>
  <c r="G36491" i="23" a="1"/>
  <c r="G36491" i="23" s="1"/>
  <c r="G36490" i="23" a="1"/>
  <c r="G36490" i="23" s="1"/>
  <c r="G36489" i="23" a="1"/>
  <c r="G36489" i="23" s="1"/>
  <c r="G36488" i="23" a="1"/>
  <c r="G36488" i="23" s="1"/>
  <c r="G36487" i="23" a="1"/>
  <c r="G36487" i="23" s="1"/>
  <c r="G36486" i="23" a="1"/>
  <c r="G36486" i="23" s="1"/>
  <c r="G36485" i="23" a="1"/>
  <c r="G36485" i="23" s="1"/>
  <c r="G36484" i="23" a="1"/>
  <c r="G36484" i="23" s="1"/>
  <c r="G36483" i="23" a="1"/>
  <c r="G36483" i="23" s="1"/>
  <c r="G36482" i="23" a="1"/>
  <c r="G36482" i="23" s="1"/>
  <c r="G36481" i="23" a="1"/>
  <c r="G36481" i="23" s="1"/>
  <c r="G36480" i="23" a="1"/>
  <c r="G36480" i="23" s="1"/>
  <c r="G36479" i="23" a="1"/>
  <c r="G36479" i="23" s="1"/>
  <c r="G36478" i="23" a="1"/>
  <c r="G36478" i="23" s="1"/>
  <c r="G36477" i="23" a="1"/>
  <c r="G36477" i="23" s="1"/>
  <c r="G36476" i="23" a="1"/>
  <c r="G36476" i="23" s="1"/>
  <c r="G36475" i="23" a="1"/>
  <c r="G36475" i="23" s="1"/>
  <c r="G36474" i="23" a="1"/>
  <c r="G36474" i="23" s="1"/>
  <c r="G36473" i="23" a="1"/>
  <c r="G36473" i="23" s="1"/>
  <c r="G36472" i="23" a="1"/>
  <c r="G36472" i="23" s="1"/>
  <c r="G36471" i="23" a="1"/>
  <c r="G36471" i="23" s="1"/>
  <c r="G36470" i="23" a="1"/>
  <c r="G36470" i="23" s="1"/>
  <c r="G36469" i="23" a="1"/>
  <c r="G36469" i="23" s="1"/>
  <c r="G36468" i="23" a="1"/>
  <c r="G36468" i="23" s="1"/>
  <c r="G36467" i="23" a="1"/>
  <c r="G36467" i="23" s="1"/>
  <c r="G36466" i="23" a="1"/>
  <c r="G36466" i="23" s="1"/>
  <c r="G36465" i="23" a="1"/>
  <c r="G36465" i="23" s="1"/>
  <c r="G36464" i="23" a="1"/>
  <c r="G36464" i="23" s="1"/>
  <c r="G36463" i="23" a="1"/>
  <c r="G36463" i="23" s="1"/>
  <c r="G36462" i="23" a="1"/>
  <c r="G36462" i="23" s="1"/>
  <c r="G36461" i="23" a="1"/>
  <c r="G36461" i="23" s="1"/>
  <c r="G36460" i="23" a="1"/>
  <c r="G36460" i="23" s="1"/>
  <c r="G36459" i="23" a="1"/>
  <c r="G36459" i="23" s="1"/>
  <c r="G36458" i="23" a="1"/>
  <c r="G36458" i="23" s="1"/>
  <c r="G36457" i="23" a="1"/>
  <c r="G36457" i="23" s="1"/>
  <c r="G36456" i="23" a="1"/>
  <c r="G36456" i="23" s="1"/>
  <c r="G36455" i="23" a="1"/>
  <c r="G36455" i="23" s="1"/>
  <c r="G36454" i="23" a="1"/>
  <c r="G36454" i="23" s="1"/>
  <c r="G36453" i="23" a="1"/>
  <c r="G36453" i="23" s="1"/>
  <c r="G36452" i="23" a="1"/>
  <c r="G36452" i="23" s="1"/>
  <c r="G36451" i="23" a="1"/>
  <c r="G36451" i="23" s="1"/>
  <c r="G36450" i="23" a="1"/>
  <c r="G36450" i="23" s="1"/>
  <c r="G36449" i="23" a="1"/>
  <c r="G36449" i="23" s="1"/>
  <c r="G36448" i="23" a="1"/>
  <c r="G36448" i="23" s="1"/>
  <c r="G36447" i="23" a="1"/>
  <c r="G36447" i="23" s="1"/>
  <c r="G36446" i="23" a="1"/>
  <c r="G36446" i="23" s="1"/>
  <c r="G36445" i="23" a="1"/>
  <c r="G36445" i="23" s="1"/>
  <c r="G36444" i="23" a="1"/>
  <c r="G36444" i="23" s="1"/>
  <c r="G36443" i="23" a="1"/>
  <c r="G36443" i="23" s="1"/>
  <c r="G36442" i="23" a="1"/>
  <c r="G36442" i="23" s="1"/>
  <c r="G36441" i="23" a="1"/>
  <c r="G36441" i="23" s="1"/>
  <c r="G36440" i="23" a="1"/>
  <c r="G36440" i="23" s="1"/>
  <c r="G36439" i="23" a="1"/>
  <c r="G36439" i="23" s="1"/>
  <c r="G36438" i="23" a="1"/>
  <c r="G36438" i="23" s="1"/>
  <c r="G36437" i="23" a="1"/>
  <c r="G36437" i="23" s="1"/>
  <c r="G36436" i="23" a="1"/>
  <c r="G36436" i="23" s="1"/>
  <c r="G36435" i="23" a="1"/>
  <c r="G36435" i="23" s="1"/>
  <c r="G36434" i="23" a="1"/>
  <c r="G36434" i="23" s="1"/>
  <c r="G36433" i="23" a="1"/>
  <c r="G36433" i="23" s="1"/>
  <c r="G36432" i="23" a="1"/>
  <c r="G36432" i="23" s="1"/>
  <c r="G36431" i="23" a="1"/>
  <c r="G36431" i="23" s="1"/>
  <c r="G36430" i="23" a="1"/>
  <c r="G36430" i="23" s="1"/>
  <c r="G36429" i="23" a="1"/>
  <c r="G36429" i="23" s="1"/>
  <c r="G36428" i="23" a="1"/>
  <c r="G36428" i="23" s="1"/>
  <c r="G36427" i="23" a="1"/>
  <c r="G36427" i="23" s="1"/>
  <c r="G36426" i="23" a="1"/>
  <c r="G36426" i="23" s="1"/>
  <c r="G36425" i="23" a="1"/>
  <c r="G36425" i="23" s="1"/>
  <c r="G36424" i="23" a="1"/>
  <c r="G36424" i="23" s="1"/>
  <c r="G36423" i="23" a="1"/>
  <c r="G36423" i="23" s="1"/>
  <c r="G36422" i="23" a="1"/>
  <c r="G36422" i="23" s="1"/>
  <c r="G36421" i="23" a="1"/>
  <c r="G36421" i="23" s="1"/>
  <c r="G36420" i="23" a="1"/>
  <c r="G36420" i="23" s="1"/>
  <c r="G36419" i="23" a="1"/>
  <c r="G36419" i="23" s="1"/>
  <c r="G36418" i="23" a="1"/>
  <c r="G36418" i="23" s="1"/>
  <c r="G36417" i="23" a="1"/>
  <c r="G36417" i="23" s="1"/>
  <c r="G36416" i="23" a="1"/>
  <c r="G36416" i="23" s="1"/>
  <c r="G36415" i="23" a="1"/>
  <c r="G36415" i="23" s="1"/>
  <c r="G36414" i="23" a="1"/>
  <c r="G36414" i="23" s="1"/>
  <c r="G36413" i="23" a="1"/>
  <c r="G36413" i="23" s="1"/>
  <c r="G36412" i="23" a="1"/>
  <c r="G36412" i="23" s="1"/>
  <c r="G36411" i="23" a="1"/>
  <c r="G36411" i="23" s="1"/>
  <c r="G36410" i="23" a="1"/>
  <c r="G36410" i="23" s="1"/>
  <c r="G36409" i="23" a="1"/>
  <c r="G36409" i="23" s="1"/>
  <c r="G36408" i="23" a="1"/>
  <c r="G36408" i="23" s="1"/>
  <c r="G36407" i="23" a="1"/>
  <c r="G36407" i="23" s="1"/>
  <c r="G36406" i="23" a="1"/>
  <c r="G36406" i="23" s="1"/>
  <c r="G36405" i="23" a="1"/>
  <c r="G36405" i="23" s="1"/>
  <c r="G36404" i="23" a="1"/>
  <c r="G36404" i="23" s="1"/>
  <c r="G36403" i="23" a="1"/>
  <c r="G36403" i="23" s="1"/>
  <c r="G36402" i="23" a="1"/>
  <c r="G36402" i="23" s="1"/>
  <c r="G36401" i="23" a="1"/>
  <c r="G36401" i="23" s="1"/>
  <c r="G36400" i="23" a="1"/>
  <c r="G36400" i="23" s="1"/>
  <c r="G36399" i="23" a="1"/>
  <c r="G36399" i="23" s="1"/>
  <c r="G36398" i="23" a="1"/>
  <c r="G36398" i="23" s="1"/>
  <c r="G36397" i="23" a="1"/>
  <c r="G36397" i="23" s="1"/>
  <c r="G36396" i="23" a="1"/>
  <c r="G36396" i="23" s="1"/>
  <c r="G36395" i="23" a="1"/>
  <c r="G36395" i="23" s="1"/>
  <c r="G36394" i="23" a="1"/>
  <c r="G36394" i="23" s="1"/>
  <c r="G36393" i="23" a="1"/>
  <c r="G36393" i="23" s="1"/>
  <c r="G36392" i="23" a="1"/>
  <c r="G36392" i="23" s="1"/>
  <c r="G36391" i="23" a="1"/>
  <c r="G36391" i="23" s="1"/>
  <c r="G36390" i="23" a="1"/>
  <c r="G36390" i="23" s="1"/>
  <c r="G36389" i="23" a="1"/>
  <c r="G36389" i="23" s="1"/>
  <c r="G36388" i="23" a="1"/>
  <c r="G36388" i="23" s="1"/>
  <c r="G36387" i="23" a="1"/>
  <c r="G36387" i="23" s="1"/>
  <c r="G36386" i="23" a="1"/>
  <c r="G36386" i="23" s="1"/>
  <c r="G36385" i="23" a="1"/>
  <c r="G36385" i="23" s="1"/>
  <c r="G36384" i="23" a="1"/>
  <c r="G36384" i="23" s="1"/>
  <c r="G36383" i="23" a="1"/>
  <c r="G36383" i="23" s="1"/>
  <c r="G36382" i="23" a="1"/>
  <c r="G36382" i="23" s="1"/>
  <c r="G36381" i="23" a="1"/>
  <c r="G36381" i="23" s="1"/>
  <c r="G36380" i="23" a="1"/>
  <c r="G36380" i="23" s="1"/>
  <c r="G36379" i="23" a="1"/>
  <c r="G36379" i="23" s="1"/>
  <c r="G36378" i="23" a="1"/>
  <c r="G36378" i="23" s="1"/>
  <c r="G36377" i="23" a="1"/>
  <c r="G36377" i="23" s="1"/>
  <c r="G36376" i="23" a="1"/>
  <c r="G36376" i="23" s="1"/>
  <c r="G36375" i="23" a="1"/>
  <c r="G36375" i="23" s="1"/>
  <c r="G36374" i="23" a="1"/>
  <c r="G36374" i="23" s="1"/>
  <c r="G36373" i="23" a="1"/>
  <c r="G36373" i="23" s="1"/>
  <c r="G36372" i="23" a="1"/>
  <c r="G36372" i="23" s="1"/>
  <c r="G36371" i="23" a="1"/>
  <c r="G36371" i="23" s="1"/>
  <c r="G36370" i="23" a="1"/>
  <c r="G36370" i="23" s="1"/>
  <c r="G36369" i="23" a="1"/>
  <c r="G36369" i="23" s="1"/>
  <c r="G36368" i="23" a="1"/>
  <c r="G36368" i="23" s="1"/>
  <c r="G36367" i="23" a="1"/>
  <c r="G36367" i="23" s="1"/>
  <c r="G36366" i="23" a="1"/>
  <c r="G36366" i="23" s="1"/>
  <c r="G36365" i="23" a="1"/>
  <c r="G36365" i="23" s="1"/>
  <c r="G36364" i="23" a="1"/>
  <c r="G36364" i="23" s="1"/>
  <c r="G36363" i="23" a="1"/>
  <c r="G36363" i="23" s="1"/>
  <c r="G36362" i="23" a="1"/>
  <c r="G36362" i="23" s="1"/>
  <c r="G36361" i="23" a="1"/>
  <c r="G36361" i="23" s="1"/>
  <c r="G36360" i="23" a="1"/>
  <c r="G36360" i="23" s="1"/>
  <c r="G36359" i="23" a="1"/>
  <c r="G36359" i="23" s="1"/>
  <c r="G36358" i="23" a="1"/>
  <c r="G36358" i="23" s="1"/>
  <c r="G36357" i="23" a="1"/>
  <c r="G36357" i="23" s="1"/>
  <c r="G36356" i="23" a="1"/>
  <c r="G36356" i="23" s="1"/>
  <c r="G36355" i="23" a="1"/>
  <c r="G36355" i="23" s="1"/>
  <c r="G36354" i="23" a="1"/>
  <c r="G36354" i="23" s="1"/>
  <c r="G36353" i="23" a="1"/>
  <c r="G36353" i="23" s="1"/>
  <c r="G36352" i="23" a="1"/>
  <c r="G36352" i="23" s="1"/>
  <c r="G36351" i="23" a="1"/>
  <c r="G36351" i="23" s="1"/>
  <c r="G36350" i="23" a="1"/>
  <c r="G36350" i="23" s="1"/>
  <c r="G36349" i="23" a="1"/>
  <c r="G36349" i="23" s="1"/>
  <c r="G36348" i="23" a="1"/>
  <c r="G36348" i="23" s="1"/>
  <c r="G36347" i="23" a="1"/>
  <c r="G36347" i="23" s="1"/>
  <c r="G36346" i="23" a="1"/>
  <c r="G36346" i="23" s="1"/>
  <c r="G36345" i="23" a="1"/>
  <c r="G36345" i="23" s="1"/>
  <c r="G36344" i="23" a="1"/>
  <c r="G36344" i="23" s="1"/>
  <c r="G36343" i="23" a="1"/>
  <c r="G36343" i="23" s="1"/>
  <c r="G36342" i="23" a="1"/>
  <c r="G36342" i="23" s="1"/>
  <c r="G36341" i="23" a="1"/>
  <c r="G36341" i="23" s="1"/>
  <c r="G36340" i="23" a="1"/>
  <c r="G36340" i="23" s="1"/>
  <c r="G36339" i="23" a="1"/>
  <c r="G36339" i="23" s="1"/>
  <c r="G36338" i="23" a="1"/>
  <c r="G36338" i="23" s="1"/>
  <c r="G36337" i="23" a="1"/>
  <c r="G36337" i="23" s="1"/>
  <c r="G36336" i="23" a="1"/>
  <c r="G36336" i="23" s="1"/>
  <c r="G36335" i="23" a="1"/>
  <c r="G36335" i="23" s="1"/>
  <c r="G36334" i="23" a="1"/>
  <c r="G36334" i="23" s="1"/>
  <c r="G36333" i="23" a="1"/>
  <c r="G36333" i="23" s="1"/>
  <c r="G36332" i="23" a="1"/>
  <c r="G36332" i="23" s="1"/>
  <c r="G36331" i="23" a="1"/>
  <c r="G36331" i="23" s="1"/>
  <c r="G36330" i="23" a="1"/>
  <c r="G36330" i="23" s="1"/>
  <c r="G36329" i="23" a="1"/>
  <c r="G36329" i="23" s="1"/>
  <c r="G36328" i="23" a="1"/>
  <c r="G36328" i="23" s="1"/>
  <c r="G36327" i="23" a="1"/>
  <c r="G36327" i="23" s="1"/>
  <c r="G36326" i="23" a="1"/>
  <c r="G36326" i="23" s="1"/>
  <c r="G36325" i="23" a="1"/>
  <c r="G36325" i="23" s="1"/>
  <c r="G36324" i="23" a="1"/>
  <c r="G36324" i="23" s="1"/>
  <c r="G36323" i="23" a="1"/>
  <c r="G36323" i="23" s="1"/>
  <c r="G36322" i="23" a="1"/>
  <c r="G36322" i="23" s="1"/>
  <c r="G36321" i="23" a="1"/>
  <c r="G36321" i="23" s="1"/>
  <c r="G36320" i="23" a="1"/>
  <c r="G36320" i="23" s="1"/>
  <c r="G36319" i="23" a="1"/>
  <c r="G36319" i="23" s="1"/>
  <c r="G36318" i="23" a="1"/>
  <c r="G36318" i="23" s="1"/>
  <c r="G36317" i="23" a="1"/>
  <c r="G36317" i="23" s="1"/>
  <c r="G36316" i="23" a="1"/>
  <c r="G36316" i="23" s="1"/>
  <c r="G36315" i="23" a="1"/>
  <c r="G36315" i="23" s="1"/>
  <c r="G36314" i="23" a="1"/>
  <c r="G36314" i="23" s="1"/>
  <c r="G36313" i="23" a="1"/>
  <c r="G36313" i="23" s="1"/>
  <c r="G36312" i="23" a="1"/>
  <c r="G36312" i="23" s="1"/>
  <c r="G36311" i="23" a="1"/>
  <c r="G36311" i="23" s="1"/>
  <c r="G36310" i="23" a="1"/>
  <c r="G36310" i="23" s="1"/>
  <c r="G36309" i="23" a="1"/>
  <c r="G36309" i="23" s="1"/>
  <c r="G36308" i="23" a="1"/>
  <c r="G36308" i="23" s="1"/>
  <c r="G36307" i="23" a="1"/>
  <c r="G36307" i="23" s="1"/>
  <c r="G36306" i="23" a="1"/>
  <c r="G36306" i="23" s="1"/>
  <c r="G36305" i="23" a="1"/>
  <c r="G36305" i="23" s="1"/>
  <c r="G36304" i="23" a="1"/>
  <c r="G36304" i="23" s="1"/>
  <c r="G36303" i="23" a="1"/>
  <c r="G36303" i="23" s="1"/>
  <c r="G36302" i="23" a="1"/>
  <c r="G36302" i="23" s="1"/>
  <c r="G36301" i="23" a="1"/>
  <c r="G36301" i="23" s="1"/>
  <c r="G36300" i="23" a="1"/>
  <c r="G36300" i="23" s="1"/>
  <c r="G36299" i="23" a="1"/>
  <c r="G36299" i="23" s="1"/>
  <c r="G36298" i="23" a="1"/>
  <c r="G36298" i="23" s="1"/>
  <c r="G36297" i="23" a="1"/>
  <c r="G36297" i="23" s="1"/>
  <c r="G36296" i="23" a="1"/>
  <c r="G36296" i="23" s="1"/>
  <c r="G36295" i="23" a="1"/>
  <c r="G36295" i="23" s="1"/>
  <c r="G36294" i="23" a="1"/>
  <c r="G36294" i="23" s="1"/>
  <c r="G36293" i="23" a="1"/>
  <c r="G36293" i="23" s="1"/>
  <c r="G36292" i="23" a="1"/>
  <c r="G36292" i="23" s="1"/>
  <c r="G36291" i="23" a="1"/>
  <c r="G36291" i="23" s="1"/>
  <c r="G36290" i="23" a="1"/>
  <c r="G36290" i="23" s="1"/>
  <c r="G36289" i="23" a="1"/>
  <c r="G36289" i="23" s="1"/>
  <c r="G36288" i="23" a="1"/>
  <c r="G36288" i="23" s="1"/>
  <c r="G36287" i="23" a="1"/>
  <c r="G36287" i="23" s="1"/>
  <c r="G36286" i="23" a="1"/>
  <c r="G36286" i="23" s="1"/>
  <c r="G36285" i="23" a="1"/>
  <c r="G36285" i="23" s="1"/>
  <c r="G36284" i="23" a="1"/>
  <c r="G36284" i="23" s="1"/>
  <c r="G36283" i="23" a="1"/>
  <c r="G36283" i="23" s="1"/>
  <c r="G36282" i="23" a="1"/>
  <c r="G36282" i="23" s="1"/>
  <c r="G36281" i="23" a="1"/>
  <c r="G36281" i="23" s="1"/>
  <c r="G36280" i="23" a="1"/>
  <c r="G36280" i="23" s="1"/>
  <c r="G36279" i="23" a="1"/>
  <c r="G36279" i="23" s="1"/>
  <c r="G36278" i="23" a="1"/>
  <c r="G36278" i="23" s="1"/>
  <c r="G36277" i="23" a="1"/>
  <c r="G36277" i="23" s="1"/>
  <c r="G36276" i="23" a="1"/>
  <c r="G36276" i="23" s="1"/>
  <c r="G36275" i="23" a="1"/>
  <c r="G36275" i="23" s="1"/>
  <c r="G36274" i="23" a="1"/>
  <c r="G36274" i="23" s="1"/>
  <c r="G36273" i="23" a="1"/>
  <c r="G36273" i="23" s="1"/>
  <c r="G36272" i="23" a="1"/>
  <c r="G36272" i="23" s="1"/>
  <c r="G36271" i="23" a="1"/>
  <c r="G36271" i="23" s="1"/>
  <c r="G36270" i="23" a="1"/>
  <c r="G36270" i="23" s="1"/>
  <c r="G36269" i="23" a="1"/>
  <c r="G36269" i="23" s="1"/>
  <c r="G36268" i="23" a="1"/>
  <c r="G36268" i="23" s="1"/>
  <c r="G36267" i="23" a="1"/>
  <c r="G36267" i="23" s="1"/>
  <c r="G36266" i="23" a="1"/>
  <c r="G36266" i="23" s="1"/>
  <c r="G36265" i="23" a="1"/>
  <c r="G36265" i="23" s="1"/>
  <c r="G36264" i="23" a="1"/>
  <c r="G36264" i="23" s="1"/>
  <c r="G36263" i="23" a="1"/>
  <c r="G36263" i="23" s="1"/>
  <c r="G36262" i="23" a="1"/>
  <c r="G36262" i="23" s="1"/>
  <c r="G36261" i="23" a="1"/>
  <c r="G36261" i="23" s="1"/>
  <c r="G36260" i="23" a="1"/>
  <c r="G36260" i="23" s="1"/>
  <c r="G36259" i="23" a="1"/>
  <c r="G36259" i="23" s="1"/>
  <c r="G36258" i="23" a="1"/>
  <c r="G36258" i="23" s="1"/>
  <c r="G36257" i="23" a="1"/>
  <c r="G36257" i="23" s="1"/>
  <c r="G36256" i="23" a="1"/>
  <c r="G36256" i="23" s="1"/>
  <c r="G36255" i="23" a="1"/>
  <c r="G36255" i="23" s="1"/>
  <c r="G36254" i="23" a="1"/>
  <c r="G36254" i="23" s="1"/>
  <c r="G36253" i="23" a="1"/>
  <c r="G36253" i="23" s="1"/>
  <c r="G36252" i="23" a="1"/>
  <c r="G36252" i="23" s="1"/>
  <c r="G36251" i="23" a="1"/>
  <c r="G36251" i="23" s="1"/>
  <c r="G36250" i="23" a="1"/>
  <c r="G36250" i="23" s="1"/>
  <c r="G36249" i="23" a="1"/>
  <c r="G36249" i="23" s="1"/>
  <c r="G36248" i="23" a="1"/>
  <c r="G36248" i="23" s="1"/>
  <c r="G36247" i="23" a="1"/>
  <c r="G36247" i="23" s="1"/>
  <c r="G36246" i="23" a="1"/>
  <c r="G36246" i="23" s="1"/>
  <c r="G36245" i="23" a="1"/>
  <c r="G36245" i="23" s="1"/>
  <c r="G36244" i="23" a="1"/>
  <c r="G36244" i="23" s="1"/>
  <c r="G36243" i="23" a="1"/>
  <c r="G36243" i="23" s="1"/>
  <c r="G36242" i="23" a="1"/>
  <c r="G36242" i="23" s="1"/>
  <c r="G36241" i="23" a="1"/>
  <c r="G36241" i="23" s="1"/>
  <c r="G36240" i="23" a="1"/>
  <c r="G36240" i="23" s="1"/>
  <c r="G36239" i="23" a="1"/>
  <c r="G36239" i="23" s="1"/>
  <c r="G36238" i="23" a="1"/>
  <c r="G36238" i="23" s="1"/>
  <c r="G36237" i="23" a="1"/>
  <c r="G36237" i="23" s="1"/>
  <c r="G36236" i="23" a="1"/>
  <c r="G36236" i="23" s="1"/>
  <c r="G36235" i="23" a="1"/>
  <c r="G36235" i="23" s="1"/>
  <c r="G36234" i="23" a="1"/>
  <c r="G36234" i="23" s="1"/>
  <c r="G36233" i="23" a="1"/>
  <c r="G36233" i="23" s="1"/>
  <c r="G36232" i="23" a="1"/>
  <c r="G36232" i="23" s="1"/>
  <c r="G36231" i="23" a="1"/>
  <c r="G36231" i="23" s="1"/>
  <c r="G36230" i="23" a="1"/>
  <c r="G36230" i="23" s="1"/>
  <c r="G36229" i="23" a="1"/>
  <c r="G36229" i="23" s="1"/>
  <c r="G36228" i="23" a="1"/>
  <c r="G36228" i="23" s="1"/>
  <c r="G36227" i="23" a="1"/>
  <c r="G36227" i="23" s="1"/>
  <c r="G36226" i="23" a="1"/>
  <c r="G36226" i="23" s="1"/>
  <c r="G36225" i="23" a="1"/>
  <c r="G36225" i="23" s="1"/>
  <c r="G36224" i="23" a="1"/>
  <c r="G36224" i="23" s="1"/>
  <c r="G36223" i="23" a="1"/>
  <c r="G36223" i="23" s="1"/>
  <c r="G36222" i="23" a="1"/>
  <c r="G36222" i="23" s="1"/>
  <c r="G36221" i="23" a="1"/>
  <c r="G36221" i="23" s="1"/>
  <c r="G36220" i="23" a="1"/>
  <c r="G36220" i="23" s="1"/>
  <c r="G36219" i="23" a="1"/>
  <c r="G36219" i="23" s="1"/>
  <c r="G36218" i="23" a="1"/>
  <c r="G36218" i="23" s="1"/>
  <c r="G36217" i="23" a="1"/>
  <c r="G36217" i="23" s="1"/>
  <c r="G36216" i="23" a="1"/>
  <c r="G36216" i="23" s="1"/>
  <c r="G36215" i="23" a="1"/>
  <c r="G36215" i="23" s="1"/>
  <c r="G36214" i="23" a="1"/>
  <c r="G36214" i="23" s="1"/>
  <c r="G36213" i="23" a="1"/>
  <c r="G36213" i="23" s="1"/>
  <c r="G36212" i="23" a="1"/>
  <c r="G36212" i="23" s="1"/>
  <c r="G36211" i="23" a="1"/>
  <c r="G36211" i="23" s="1"/>
  <c r="G36210" i="23" a="1"/>
  <c r="G36210" i="23" s="1"/>
  <c r="G36209" i="23" a="1"/>
  <c r="G36209" i="23" s="1"/>
  <c r="G36208" i="23" a="1"/>
  <c r="G36208" i="23" s="1"/>
  <c r="G36207" i="23" a="1"/>
  <c r="G36207" i="23" s="1"/>
  <c r="G36206" i="23" a="1"/>
  <c r="G36206" i="23" s="1"/>
  <c r="G36205" i="23" a="1"/>
  <c r="G36205" i="23" s="1"/>
  <c r="G36204" i="23" a="1"/>
  <c r="G36204" i="23" s="1"/>
  <c r="G36203" i="23" a="1"/>
  <c r="G36203" i="23" s="1"/>
  <c r="G36202" i="23" a="1"/>
  <c r="G36202" i="23" s="1"/>
  <c r="G36201" i="23" a="1"/>
  <c r="G36201" i="23" s="1"/>
  <c r="G36200" i="23" a="1"/>
  <c r="G36200" i="23" s="1"/>
  <c r="G36199" i="23" a="1"/>
  <c r="G36199" i="23" s="1"/>
  <c r="G36198" i="23" a="1"/>
  <c r="G36198" i="23" s="1"/>
  <c r="G36197" i="23" a="1"/>
  <c r="G36197" i="23" s="1"/>
  <c r="G36196" i="23" a="1"/>
  <c r="G36196" i="23" s="1"/>
  <c r="G36195" i="23" a="1"/>
  <c r="G36195" i="23" s="1"/>
  <c r="G36194" i="23" a="1"/>
  <c r="G36194" i="23" s="1"/>
  <c r="G36193" i="23" a="1"/>
  <c r="G36193" i="23" s="1"/>
  <c r="G36192" i="23" a="1"/>
  <c r="G36192" i="23" s="1"/>
  <c r="G36191" i="23" a="1"/>
  <c r="G36191" i="23" s="1"/>
  <c r="G36190" i="23" a="1"/>
  <c r="G36190" i="23" s="1"/>
  <c r="G36189" i="23" a="1"/>
  <c r="G36189" i="23" s="1"/>
  <c r="G36188" i="23" a="1"/>
  <c r="G36188" i="23" s="1"/>
  <c r="G36187" i="23" a="1"/>
  <c r="G36187" i="23" s="1"/>
  <c r="G36186" i="23" a="1"/>
  <c r="G36186" i="23" s="1"/>
  <c r="G36185" i="23" a="1"/>
  <c r="G36185" i="23" s="1"/>
  <c r="G36184" i="23" a="1"/>
  <c r="G36184" i="23" s="1"/>
  <c r="G36183" i="23" a="1"/>
  <c r="G36183" i="23" s="1"/>
  <c r="G36182" i="23" a="1"/>
  <c r="G36182" i="23" s="1"/>
  <c r="G36181" i="23" a="1"/>
  <c r="G36181" i="23" s="1"/>
  <c r="G36180" i="23" a="1"/>
  <c r="G36180" i="23" s="1"/>
  <c r="G36179" i="23" a="1"/>
  <c r="G36179" i="23" s="1"/>
  <c r="G36178" i="23" a="1"/>
  <c r="G36178" i="23" s="1"/>
  <c r="G36177" i="23" a="1"/>
  <c r="G36177" i="23" s="1"/>
  <c r="G36176" i="23" a="1"/>
  <c r="G36176" i="23" s="1"/>
  <c r="G36175" i="23" a="1"/>
  <c r="G36175" i="23" s="1"/>
  <c r="G36174" i="23" a="1"/>
  <c r="G36174" i="23" s="1"/>
  <c r="G36173" i="23" a="1"/>
  <c r="G36173" i="23" s="1"/>
  <c r="G36172" i="23" a="1"/>
  <c r="G36172" i="23" s="1"/>
  <c r="G36171" i="23" a="1"/>
  <c r="G36171" i="23" s="1"/>
  <c r="G36170" i="23" a="1"/>
  <c r="G36170" i="23" s="1"/>
  <c r="G36169" i="23" a="1"/>
  <c r="G36169" i="23" s="1"/>
  <c r="G36168" i="23" a="1"/>
  <c r="G36168" i="23" s="1"/>
  <c r="G36167" i="23" a="1"/>
  <c r="G36167" i="23" s="1"/>
  <c r="G36166" i="23" a="1"/>
  <c r="G36166" i="23" s="1"/>
  <c r="G36165" i="23" a="1"/>
  <c r="G36165" i="23" s="1"/>
  <c r="G36164" i="23" a="1"/>
  <c r="G36164" i="23" s="1"/>
  <c r="G36163" i="23" a="1"/>
  <c r="G36163" i="23" s="1"/>
  <c r="G36162" i="23" a="1"/>
  <c r="G36162" i="23" s="1"/>
  <c r="G36161" i="23" a="1"/>
  <c r="G36161" i="23" s="1"/>
  <c r="G36160" i="23" a="1"/>
  <c r="G36160" i="23" s="1"/>
  <c r="G36159" i="23" a="1"/>
  <c r="G36159" i="23" s="1"/>
  <c r="G36158" i="23" a="1"/>
  <c r="G36158" i="23" s="1"/>
  <c r="G36157" i="23" a="1"/>
  <c r="G36157" i="23" s="1"/>
  <c r="G36156" i="23" a="1"/>
  <c r="G36156" i="23" s="1"/>
  <c r="G36155" i="23" a="1"/>
  <c r="G36155" i="23" s="1"/>
  <c r="G36154" i="23" a="1"/>
  <c r="G36154" i="23" s="1"/>
  <c r="G36153" i="23" a="1"/>
  <c r="G36153" i="23" s="1"/>
  <c r="G36152" i="23" a="1"/>
  <c r="G36152" i="23" s="1"/>
  <c r="G36151" i="23" a="1"/>
  <c r="G36151" i="23" s="1"/>
  <c r="G36150" i="23" a="1"/>
  <c r="G36150" i="23" s="1"/>
  <c r="G36149" i="23" a="1"/>
  <c r="G36149" i="23" s="1"/>
  <c r="G36148" i="23" a="1"/>
  <c r="G36148" i="23" s="1"/>
  <c r="G36147" i="23" a="1"/>
  <c r="G36147" i="23" s="1"/>
  <c r="G36146" i="23" a="1"/>
  <c r="G36146" i="23" s="1"/>
  <c r="G36145" i="23" a="1"/>
  <c r="G36145" i="23" s="1"/>
  <c r="G36144" i="23" a="1"/>
  <c r="G36144" i="23" s="1"/>
  <c r="G36143" i="23" a="1"/>
  <c r="G36143" i="23" s="1"/>
  <c r="G36142" i="23" a="1"/>
  <c r="G36142" i="23" s="1"/>
  <c r="G36141" i="23" a="1"/>
  <c r="G36141" i="23" s="1"/>
  <c r="G36140" i="23" a="1"/>
  <c r="G36140" i="23" s="1"/>
  <c r="G36139" i="23" a="1"/>
  <c r="G36139" i="23" s="1"/>
  <c r="G36138" i="23" a="1"/>
  <c r="G36138" i="23" s="1"/>
  <c r="G36137" i="23" a="1"/>
  <c r="G36137" i="23" s="1"/>
  <c r="G36136" i="23" a="1"/>
  <c r="G36136" i="23" s="1"/>
  <c r="G36135" i="23" a="1"/>
  <c r="G36135" i="23" s="1"/>
  <c r="G36134" i="23" a="1"/>
  <c r="G36134" i="23" s="1"/>
  <c r="G36133" i="23" a="1"/>
  <c r="G36133" i="23" s="1"/>
  <c r="G36132" i="23" a="1"/>
  <c r="G36132" i="23" s="1"/>
  <c r="G36131" i="23" a="1"/>
  <c r="G36131" i="23" s="1"/>
  <c r="G36130" i="23" a="1"/>
  <c r="G36130" i="23" s="1"/>
  <c r="G36129" i="23" a="1"/>
  <c r="G36129" i="23" s="1"/>
  <c r="G36128" i="23" a="1"/>
  <c r="G36128" i="23" s="1"/>
  <c r="G36127" i="23" a="1"/>
  <c r="G36127" i="23" s="1"/>
  <c r="G36126" i="23" a="1"/>
  <c r="G36126" i="23" s="1"/>
  <c r="G36125" i="23" a="1"/>
  <c r="G36125" i="23" s="1"/>
  <c r="G36124" i="23" a="1"/>
  <c r="G36124" i="23" s="1"/>
  <c r="G36123" i="23" a="1"/>
  <c r="G36123" i="23" s="1"/>
  <c r="G36122" i="23" a="1"/>
  <c r="G36122" i="23" s="1"/>
  <c r="G36121" i="23" a="1"/>
  <c r="G36121" i="23" s="1"/>
  <c r="G36120" i="23" a="1"/>
  <c r="G36120" i="23" s="1"/>
  <c r="G36119" i="23" a="1"/>
  <c r="G36119" i="23" s="1"/>
  <c r="G36118" i="23" a="1"/>
  <c r="G36118" i="23" s="1"/>
  <c r="G36117" i="23" a="1"/>
  <c r="G36117" i="23" s="1"/>
  <c r="G36116" i="23" a="1"/>
  <c r="G36116" i="23" s="1"/>
  <c r="G36115" i="23" a="1"/>
  <c r="G36115" i="23" s="1"/>
  <c r="G36114" i="23" a="1"/>
  <c r="G36114" i="23" s="1"/>
  <c r="G36113" i="23" a="1"/>
  <c r="G36113" i="23" s="1"/>
  <c r="G36112" i="23" a="1"/>
  <c r="G36112" i="23" s="1"/>
  <c r="G36111" i="23" a="1"/>
  <c r="G36111" i="23" s="1"/>
  <c r="G36110" i="23" a="1"/>
  <c r="G36110" i="23" s="1"/>
  <c r="G36109" i="23" a="1"/>
  <c r="G36109" i="23" s="1"/>
  <c r="G36108" i="23" a="1"/>
  <c r="G36108" i="23" s="1"/>
  <c r="G36107" i="23" a="1"/>
  <c r="G36107" i="23" s="1"/>
  <c r="G36106" i="23" a="1"/>
  <c r="G36106" i="23" s="1"/>
  <c r="G36105" i="23" a="1"/>
  <c r="G36105" i="23" s="1"/>
  <c r="G36104" i="23" a="1"/>
  <c r="G36104" i="23" s="1"/>
  <c r="G36103" i="23" a="1"/>
  <c r="G36103" i="23" s="1"/>
  <c r="G36102" i="23" a="1"/>
  <c r="G36102" i="23" s="1"/>
  <c r="G36101" i="23" a="1"/>
  <c r="G36101" i="23" s="1"/>
  <c r="G36100" i="23" a="1"/>
  <c r="G36100" i="23" s="1"/>
  <c r="G36099" i="23" a="1"/>
  <c r="G36099" i="23" s="1"/>
  <c r="G36098" i="23" a="1"/>
  <c r="G36098" i="23" s="1"/>
  <c r="G36097" i="23" a="1"/>
  <c r="G36097" i="23" s="1"/>
  <c r="G36096" i="23" a="1"/>
  <c r="G36096" i="23" s="1"/>
  <c r="G36095" i="23" a="1"/>
  <c r="G36095" i="23" s="1"/>
  <c r="G36094" i="23" a="1"/>
  <c r="G36094" i="23" s="1"/>
  <c r="G36093" i="23" a="1"/>
  <c r="G36093" i="23" s="1"/>
  <c r="G36092" i="23" a="1"/>
  <c r="G36092" i="23" s="1"/>
  <c r="G36091" i="23" a="1"/>
  <c r="G36091" i="23" s="1"/>
  <c r="G36090" i="23" a="1"/>
  <c r="G36090" i="23" s="1"/>
  <c r="G36089" i="23" a="1"/>
  <c r="G36089" i="23" s="1"/>
  <c r="G36088" i="23" a="1"/>
  <c r="G36088" i="23" s="1"/>
  <c r="G36087" i="23" a="1"/>
  <c r="G36087" i="23" s="1"/>
  <c r="G36086" i="23" a="1"/>
  <c r="G36086" i="23" s="1"/>
  <c r="G36085" i="23" a="1"/>
  <c r="G36085" i="23" s="1"/>
  <c r="G36084" i="23" a="1"/>
  <c r="G36084" i="23" s="1"/>
  <c r="G36083" i="23" a="1"/>
  <c r="G36083" i="23" s="1"/>
  <c r="G36082" i="23" a="1"/>
  <c r="G36082" i="23" s="1"/>
  <c r="G36081" i="23" a="1"/>
  <c r="G36081" i="23" s="1"/>
  <c r="G36080" i="23" a="1"/>
  <c r="G36080" i="23" s="1"/>
  <c r="G36079" i="23" a="1"/>
  <c r="G36079" i="23" s="1"/>
  <c r="G36078" i="23" a="1"/>
  <c r="G36078" i="23" s="1"/>
  <c r="G36077" i="23" a="1"/>
  <c r="G36077" i="23" s="1"/>
  <c r="G36076" i="23" a="1"/>
  <c r="G36076" i="23" s="1"/>
  <c r="G36075" i="23" a="1"/>
  <c r="G36075" i="23" s="1"/>
  <c r="G36074" i="23" a="1"/>
  <c r="G36074" i="23" s="1"/>
  <c r="G36073" i="23" a="1"/>
  <c r="G36073" i="23" s="1"/>
  <c r="G36072" i="23" a="1"/>
  <c r="G36072" i="23" s="1"/>
  <c r="G36071" i="23" a="1"/>
  <c r="G36071" i="23" s="1"/>
  <c r="G36070" i="23" a="1"/>
  <c r="G36070" i="23" s="1"/>
  <c r="G36069" i="23" a="1"/>
  <c r="G36069" i="23" s="1"/>
  <c r="G36068" i="23" a="1"/>
  <c r="G36068" i="23" s="1"/>
  <c r="G36067" i="23" a="1"/>
  <c r="G36067" i="23" s="1"/>
  <c r="G36066" i="23" a="1"/>
  <c r="G36066" i="23" s="1"/>
  <c r="G36065" i="23" a="1"/>
  <c r="G36065" i="23" s="1"/>
  <c r="G36064" i="23" a="1"/>
  <c r="G36064" i="23" s="1"/>
  <c r="G36063" i="23" a="1"/>
  <c r="G36063" i="23" s="1"/>
  <c r="G36062" i="23" a="1"/>
  <c r="G36062" i="23" s="1"/>
  <c r="G36061" i="23" a="1"/>
  <c r="G36061" i="23" s="1"/>
  <c r="G36060" i="23" a="1"/>
  <c r="G36060" i="23" s="1"/>
  <c r="G36059" i="23" a="1"/>
  <c r="G36059" i="23" s="1"/>
  <c r="G36058" i="23" a="1"/>
  <c r="G36058" i="23" s="1"/>
  <c r="G36057" i="23" a="1"/>
  <c r="G36057" i="23" s="1"/>
  <c r="G36056" i="23" a="1"/>
  <c r="G36056" i="23" s="1"/>
  <c r="G36055" i="23" a="1"/>
  <c r="G36055" i="23" s="1"/>
  <c r="G36054" i="23" a="1"/>
  <c r="G36054" i="23" s="1"/>
  <c r="G36053" i="23" a="1"/>
  <c r="G36053" i="23" s="1"/>
  <c r="G36052" i="23" a="1"/>
  <c r="G36052" i="23" s="1"/>
  <c r="G36051" i="23" a="1"/>
  <c r="G36051" i="23" s="1"/>
  <c r="G36050" i="23" a="1"/>
  <c r="G36050" i="23" s="1"/>
  <c r="G36049" i="23" a="1"/>
  <c r="G36049" i="23" s="1"/>
  <c r="G36048" i="23" a="1"/>
  <c r="G36048" i="23" s="1"/>
  <c r="G36047" i="23" a="1"/>
  <c r="G36047" i="23" s="1"/>
  <c r="G36046" i="23" a="1"/>
  <c r="G36046" i="23" s="1"/>
  <c r="G36045" i="23" a="1"/>
  <c r="G36045" i="23" s="1"/>
  <c r="G36044" i="23" a="1"/>
  <c r="G36044" i="23" s="1"/>
  <c r="G36043" i="23" a="1"/>
  <c r="G36043" i="23" s="1"/>
  <c r="G36042" i="23" a="1"/>
  <c r="G36042" i="23" s="1"/>
  <c r="G36041" i="23" a="1"/>
  <c r="G36041" i="23" s="1"/>
  <c r="G36040" i="23" a="1"/>
  <c r="G36040" i="23" s="1"/>
  <c r="G36039" i="23" a="1"/>
  <c r="G36039" i="23" s="1"/>
  <c r="G36038" i="23" a="1"/>
  <c r="G36038" i="23" s="1"/>
  <c r="G36037" i="23" a="1"/>
  <c r="G36037" i="23" s="1"/>
  <c r="G36036" i="23" a="1"/>
  <c r="G36036" i="23" s="1"/>
  <c r="G36035" i="23" a="1"/>
  <c r="G36035" i="23" s="1"/>
  <c r="G36034" i="23" a="1"/>
  <c r="G36034" i="23" s="1"/>
  <c r="G36033" i="23" a="1"/>
  <c r="G36033" i="23" s="1"/>
  <c r="G36032" i="23" a="1"/>
  <c r="G36032" i="23" s="1"/>
  <c r="G36031" i="23" a="1"/>
  <c r="G36031" i="23" s="1"/>
  <c r="G36030" i="23" a="1"/>
  <c r="G36030" i="23" s="1"/>
  <c r="G36029" i="23" a="1"/>
  <c r="G36029" i="23" s="1"/>
  <c r="G36028" i="23" a="1"/>
  <c r="G36028" i="23" s="1"/>
  <c r="G36027" i="23" a="1"/>
  <c r="G36027" i="23" s="1"/>
  <c r="G36026" i="23" a="1"/>
  <c r="G36026" i="23" s="1"/>
  <c r="G36025" i="23" a="1"/>
  <c r="G36025" i="23" s="1"/>
  <c r="G36024" i="23" a="1"/>
  <c r="G36024" i="23" s="1"/>
  <c r="G36023" i="23" a="1"/>
  <c r="G36023" i="23" s="1"/>
  <c r="G36022" i="23" a="1"/>
  <c r="G36022" i="23" s="1"/>
  <c r="G36021" i="23" a="1"/>
  <c r="G36021" i="23" s="1"/>
  <c r="G36020" i="23" a="1"/>
  <c r="G36020" i="23" s="1"/>
  <c r="G36019" i="23" a="1"/>
  <c r="G36019" i="23" s="1"/>
  <c r="G36018" i="23" a="1"/>
  <c r="G36018" i="23" s="1"/>
  <c r="G36017" i="23" a="1"/>
  <c r="G36017" i="23" s="1"/>
  <c r="G36016" i="23" a="1"/>
  <c r="G36016" i="23" s="1"/>
  <c r="G36015" i="23" a="1"/>
  <c r="G36015" i="23" s="1"/>
  <c r="G36014" i="23" a="1"/>
  <c r="G36014" i="23" s="1"/>
  <c r="G36013" i="23" a="1"/>
  <c r="G36013" i="23" s="1"/>
  <c r="G36012" i="23" a="1"/>
  <c r="G36012" i="23" s="1"/>
  <c r="G36011" i="23" a="1"/>
  <c r="G36011" i="23" s="1"/>
  <c r="G36010" i="23" a="1"/>
  <c r="G36010" i="23" s="1"/>
  <c r="G36009" i="23" a="1"/>
  <c r="G36009" i="23" s="1"/>
  <c r="G36008" i="23" a="1"/>
  <c r="G36008" i="23" s="1"/>
  <c r="G36007" i="23" a="1"/>
  <c r="G36007" i="23" s="1"/>
  <c r="G36006" i="23" a="1"/>
  <c r="G36006" i="23" s="1"/>
  <c r="G36005" i="23" a="1"/>
  <c r="G36005" i="23" s="1"/>
  <c r="G36004" i="23" a="1"/>
  <c r="G36004" i="23" s="1"/>
  <c r="G36003" i="23" a="1"/>
  <c r="G36003" i="23" s="1"/>
  <c r="G36002" i="23" a="1"/>
  <c r="G36002" i="23" s="1"/>
  <c r="G36001" i="23" a="1"/>
  <c r="G36001" i="23" s="1"/>
  <c r="G36000" i="23" a="1"/>
  <c r="G36000" i="23" s="1"/>
  <c r="G35999" i="23" a="1"/>
  <c r="G35999" i="23" s="1"/>
  <c r="G35998" i="23" a="1"/>
  <c r="G35998" i="23" s="1"/>
  <c r="G35997" i="23" a="1"/>
  <c r="G35997" i="23" s="1"/>
  <c r="G35996" i="23" a="1"/>
  <c r="G35996" i="23" s="1"/>
  <c r="G35995" i="23" a="1"/>
  <c r="G35995" i="23" s="1"/>
  <c r="G35994" i="23" a="1"/>
  <c r="G35994" i="23" s="1"/>
  <c r="G35993" i="23" a="1"/>
  <c r="G35993" i="23" s="1"/>
  <c r="G35992" i="23" a="1"/>
  <c r="G35992" i="23" s="1"/>
  <c r="G35991" i="23" a="1"/>
  <c r="G35991" i="23" s="1"/>
  <c r="G35990" i="23" a="1"/>
  <c r="G35990" i="23" s="1"/>
  <c r="G35989" i="23" a="1"/>
  <c r="G35989" i="23" s="1"/>
  <c r="G35988" i="23" a="1"/>
  <c r="G35988" i="23" s="1"/>
  <c r="G35987" i="23" a="1"/>
  <c r="G35987" i="23" s="1"/>
  <c r="G35986" i="23" a="1"/>
  <c r="G35986" i="23" s="1"/>
  <c r="G35985" i="23" a="1"/>
  <c r="G35985" i="23" s="1"/>
  <c r="G35984" i="23" a="1"/>
  <c r="G35984" i="23" s="1"/>
  <c r="G35983" i="23" a="1"/>
  <c r="G35983" i="23" s="1"/>
  <c r="G35982" i="23" a="1"/>
  <c r="G35982" i="23" s="1"/>
  <c r="G35981" i="23" a="1"/>
  <c r="G35981" i="23" s="1"/>
  <c r="G35980" i="23" a="1"/>
  <c r="G35980" i="23" s="1"/>
  <c r="G35979" i="23" a="1"/>
  <c r="G35979" i="23" s="1"/>
  <c r="G35978" i="23" a="1"/>
  <c r="G35978" i="23" s="1"/>
  <c r="G35977" i="23" a="1"/>
  <c r="G35977" i="23" s="1"/>
  <c r="G35976" i="23" a="1"/>
  <c r="G35976" i="23" s="1"/>
  <c r="G35975" i="23" a="1"/>
  <c r="G35975" i="23" s="1"/>
  <c r="G35974" i="23" a="1"/>
  <c r="G35974" i="23" s="1"/>
  <c r="G35973" i="23" a="1"/>
  <c r="G35973" i="23" s="1"/>
  <c r="G35972" i="23" a="1"/>
  <c r="G35972" i="23" s="1"/>
  <c r="G35971" i="23" a="1"/>
  <c r="G35971" i="23" s="1"/>
  <c r="G35970" i="23" a="1"/>
  <c r="G35970" i="23" s="1"/>
  <c r="G35969" i="23" a="1"/>
  <c r="G35969" i="23" s="1"/>
  <c r="G35968" i="23" a="1"/>
  <c r="G35968" i="23" s="1"/>
  <c r="G35967" i="23" a="1"/>
  <c r="G35967" i="23" s="1"/>
  <c r="G35966" i="23" a="1"/>
  <c r="G35966" i="23" s="1"/>
  <c r="G35965" i="23" a="1"/>
  <c r="G35965" i="23" s="1"/>
  <c r="G35964" i="23" a="1"/>
  <c r="G35964" i="23" s="1"/>
  <c r="G35963" i="23" a="1"/>
  <c r="G35963" i="23" s="1"/>
  <c r="G35962" i="23" a="1"/>
  <c r="G35962" i="23" s="1"/>
  <c r="G35961" i="23" a="1"/>
  <c r="G35961" i="23" s="1"/>
  <c r="G35960" i="23" a="1"/>
  <c r="G35960" i="23" s="1"/>
  <c r="G35959" i="23" a="1"/>
  <c r="G35959" i="23" s="1"/>
  <c r="G35958" i="23" a="1"/>
  <c r="G35958" i="23" s="1"/>
  <c r="G35957" i="23" a="1"/>
  <c r="G35957" i="23" s="1"/>
  <c r="G35956" i="23" a="1"/>
  <c r="G35956" i="23" s="1"/>
  <c r="G35955" i="23" a="1"/>
  <c r="G35955" i="23" s="1"/>
  <c r="G35954" i="23" a="1"/>
  <c r="G35954" i="23" s="1"/>
  <c r="G35953" i="23" a="1"/>
  <c r="G35953" i="23" s="1"/>
  <c r="G35952" i="23" a="1"/>
  <c r="G35952" i="23" s="1"/>
  <c r="G35951" i="23" a="1"/>
  <c r="G35951" i="23" s="1"/>
  <c r="G35950" i="23" a="1"/>
  <c r="G35950" i="23" s="1"/>
  <c r="G35949" i="23" a="1"/>
  <c r="G35949" i="23" s="1"/>
  <c r="G35948" i="23" a="1"/>
  <c r="G35948" i="23" s="1"/>
  <c r="G35947" i="23" a="1"/>
  <c r="G35947" i="23" s="1"/>
  <c r="G35946" i="23" a="1"/>
  <c r="G35946" i="23" s="1"/>
  <c r="G35945" i="23" a="1"/>
  <c r="G35945" i="23" s="1"/>
  <c r="G35944" i="23" a="1"/>
  <c r="G35944" i="23" s="1"/>
  <c r="G35943" i="23" a="1"/>
  <c r="G35943" i="23" s="1"/>
  <c r="G35942" i="23" a="1"/>
  <c r="G35942" i="23" s="1"/>
  <c r="G35941" i="23" a="1"/>
  <c r="G35941" i="23" s="1"/>
  <c r="G35940" i="23" a="1"/>
  <c r="G35940" i="23" s="1"/>
  <c r="G35939" i="23" a="1"/>
  <c r="G35939" i="23" s="1"/>
  <c r="G35938" i="23" a="1"/>
  <c r="G35938" i="23" s="1"/>
  <c r="G35937" i="23" a="1"/>
  <c r="G35937" i="23" s="1"/>
  <c r="G35936" i="23" a="1"/>
  <c r="G35936" i="23" s="1"/>
  <c r="G35935" i="23" a="1"/>
  <c r="G35935" i="23" s="1"/>
  <c r="G35934" i="23" a="1"/>
  <c r="G35934" i="23" s="1"/>
  <c r="G35933" i="23" a="1"/>
  <c r="G35933" i="23" s="1"/>
  <c r="G35932" i="23" a="1"/>
  <c r="G35932" i="23" s="1"/>
  <c r="G35931" i="23" a="1"/>
  <c r="G35931" i="23" s="1"/>
  <c r="G35930" i="23" a="1"/>
  <c r="G35930" i="23" s="1"/>
  <c r="G35929" i="23" a="1"/>
  <c r="G35929" i="23" s="1"/>
  <c r="G35928" i="23" a="1"/>
  <c r="G35928" i="23" s="1"/>
  <c r="G35927" i="23" a="1"/>
  <c r="G35927" i="23" s="1"/>
  <c r="G35926" i="23" a="1"/>
  <c r="G35926" i="23" s="1"/>
  <c r="G35925" i="23" a="1"/>
  <c r="G35925" i="23" s="1"/>
  <c r="G35924" i="23" a="1"/>
  <c r="G35924" i="23" s="1"/>
  <c r="G35923" i="23" a="1"/>
  <c r="G35923" i="23" s="1"/>
  <c r="G35922" i="23" a="1"/>
  <c r="G35922" i="23" s="1"/>
  <c r="G35921" i="23" a="1"/>
  <c r="G35921" i="23" s="1"/>
  <c r="G35920" i="23" a="1"/>
  <c r="G35920" i="23" s="1"/>
  <c r="G35919" i="23" a="1"/>
  <c r="G35919" i="23" s="1"/>
  <c r="G35918" i="23" a="1"/>
  <c r="G35918" i="23" s="1"/>
  <c r="G35917" i="23" a="1"/>
  <c r="G35917" i="23" s="1"/>
  <c r="G35916" i="23" a="1"/>
  <c r="G35916" i="23" s="1"/>
  <c r="G35915" i="23" a="1"/>
  <c r="G35915" i="23" s="1"/>
  <c r="G35914" i="23" a="1"/>
  <c r="G35914" i="23" s="1"/>
  <c r="G35913" i="23" a="1"/>
  <c r="G35913" i="23" s="1"/>
  <c r="G35912" i="23" a="1"/>
  <c r="G35912" i="23" s="1"/>
  <c r="G35911" i="23" a="1"/>
  <c r="G35911" i="23" s="1"/>
  <c r="G35910" i="23" a="1"/>
  <c r="G35910" i="23" s="1"/>
  <c r="G35909" i="23" a="1"/>
  <c r="G35909" i="23" s="1"/>
  <c r="G35908" i="23" a="1"/>
  <c r="G35908" i="23" s="1"/>
  <c r="G35907" i="23" a="1"/>
  <c r="G35907" i="23" s="1"/>
  <c r="G35906" i="23" a="1"/>
  <c r="G35906" i="23" s="1"/>
  <c r="G35905" i="23" a="1"/>
  <c r="G35905" i="23" s="1"/>
  <c r="G35904" i="23" a="1"/>
  <c r="G35904" i="23" s="1"/>
  <c r="G35903" i="23" a="1"/>
  <c r="G35903" i="23" s="1"/>
  <c r="G35902" i="23" a="1"/>
  <c r="G35902" i="23" s="1"/>
  <c r="G35901" i="23" a="1"/>
  <c r="G35901" i="23" s="1"/>
  <c r="G35900" i="23" a="1"/>
  <c r="G35900" i="23" s="1"/>
  <c r="G35899" i="23" a="1"/>
  <c r="G35899" i="23" s="1"/>
  <c r="G35898" i="23" a="1"/>
  <c r="G35898" i="23" s="1"/>
  <c r="G35897" i="23" a="1"/>
  <c r="G35897" i="23" s="1"/>
  <c r="G35896" i="23" a="1"/>
  <c r="G35896" i="23" s="1"/>
  <c r="G35895" i="23" a="1"/>
  <c r="G35895" i="23" s="1"/>
  <c r="G35894" i="23" a="1"/>
  <c r="G35894" i="23" s="1"/>
  <c r="G35893" i="23" a="1"/>
  <c r="G35893" i="23" s="1"/>
  <c r="G35892" i="23" a="1"/>
  <c r="G35892" i="23" s="1"/>
  <c r="G35891" i="23" a="1"/>
  <c r="G35891" i="23" s="1"/>
  <c r="G35890" i="23" a="1"/>
  <c r="G35890" i="23" s="1"/>
  <c r="G35889" i="23" a="1"/>
  <c r="G35889" i="23" s="1"/>
  <c r="G35888" i="23" a="1"/>
  <c r="G35888" i="23" s="1"/>
  <c r="G35887" i="23" a="1"/>
  <c r="G35887" i="23" s="1"/>
  <c r="G35886" i="23" a="1"/>
  <c r="G35886" i="23" s="1"/>
  <c r="G35885" i="23" a="1"/>
  <c r="G35885" i="23" s="1"/>
  <c r="G35884" i="23" a="1"/>
  <c r="G35884" i="23" s="1"/>
  <c r="G35883" i="23" a="1"/>
  <c r="G35883" i="23" s="1"/>
  <c r="G35882" i="23" a="1"/>
  <c r="G35882" i="23" s="1"/>
  <c r="G35881" i="23" a="1"/>
  <c r="G35881" i="23" s="1"/>
  <c r="G35880" i="23" a="1"/>
  <c r="G35880" i="23" s="1"/>
  <c r="G35879" i="23" a="1"/>
  <c r="G35879" i="23" s="1"/>
  <c r="G35878" i="23" a="1"/>
  <c r="G35878" i="23" s="1"/>
  <c r="G35877" i="23" a="1"/>
  <c r="G35877" i="23" s="1"/>
  <c r="G35876" i="23" a="1"/>
  <c r="G35876" i="23" s="1"/>
  <c r="G35875" i="23" a="1"/>
  <c r="G35875" i="23" s="1"/>
  <c r="G35874" i="23" a="1"/>
  <c r="G35874" i="23" s="1"/>
  <c r="G35873" i="23" a="1"/>
  <c r="G35873" i="23" s="1"/>
  <c r="G35872" i="23" a="1"/>
  <c r="G35872" i="23" s="1"/>
  <c r="G35871" i="23" a="1"/>
  <c r="G35871" i="23" s="1"/>
  <c r="G35870" i="23" a="1"/>
  <c r="G35870" i="23" s="1"/>
  <c r="G35869" i="23" a="1"/>
  <c r="G35869" i="23" s="1"/>
  <c r="G35868" i="23" a="1"/>
  <c r="G35868" i="23" s="1"/>
  <c r="G35867" i="23" a="1"/>
  <c r="G35867" i="23" s="1"/>
  <c r="G35866" i="23" a="1"/>
  <c r="G35866" i="23" s="1"/>
  <c r="G35865" i="23" a="1"/>
  <c r="G35865" i="23" s="1"/>
  <c r="G35864" i="23" a="1"/>
  <c r="G35864" i="23" s="1"/>
  <c r="G35863" i="23" a="1"/>
  <c r="G35863" i="23" s="1"/>
  <c r="G35862" i="23" a="1"/>
  <c r="G35862" i="23" s="1"/>
  <c r="G35861" i="23" a="1"/>
  <c r="G35861" i="23" s="1"/>
  <c r="G35860" i="23" a="1"/>
  <c r="G35860" i="23" s="1"/>
  <c r="G35859" i="23" a="1"/>
  <c r="G35859" i="23" s="1"/>
  <c r="G35858" i="23" a="1"/>
  <c r="G35858" i="23" s="1"/>
  <c r="G35857" i="23" a="1"/>
  <c r="G35857" i="23" s="1"/>
  <c r="G35856" i="23" a="1"/>
  <c r="G35856" i="23" s="1"/>
  <c r="G35855" i="23" a="1"/>
  <c r="G35855" i="23" s="1"/>
  <c r="G35854" i="23" a="1"/>
  <c r="G35854" i="23" s="1"/>
  <c r="G35853" i="23" a="1"/>
  <c r="G35853" i="23" s="1"/>
  <c r="G35852" i="23" a="1"/>
  <c r="G35852" i="23" s="1"/>
  <c r="G35851" i="23" a="1"/>
  <c r="G35851" i="23" s="1"/>
  <c r="G35850" i="23" a="1"/>
  <c r="G35850" i="23" s="1"/>
  <c r="G35849" i="23" a="1"/>
  <c r="G35849" i="23" s="1"/>
  <c r="G35848" i="23" a="1"/>
  <c r="G35848" i="23" s="1"/>
  <c r="G35847" i="23" a="1"/>
  <c r="G35847" i="23" s="1"/>
  <c r="G35846" i="23" a="1"/>
  <c r="G35846" i="23" s="1"/>
  <c r="G35845" i="23" a="1"/>
  <c r="G35845" i="23" s="1"/>
  <c r="G35844" i="23" a="1"/>
  <c r="G35844" i="23" s="1"/>
  <c r="G35843" i="23" a="1"/>
  <c r="G35843" i="23" s="1"/>
  <c r="G35842" i="23" a="1"/>
  <c r="G35842" i="23" s="1"/>
  <c r="G35841" i="23" a="1"/>
  <c r="G35841" i="23" s="1"/>
  <c r="G35840" i="23" a="1"/>
  <c r="G35840" i="23" s="1"/>
  <c r="G35839" i="23" a="1"/>
  <c r="G35839" i="23" s="1"/>
  <c r="G35838" i="23" a="1"/>
  <c r="G35838" i="23" s="1"/>
  <c r="G35837" i="23" a="1"/>
  <c r="G35837" i="23" s="1"/>
  <c r="G35836" i="23" a="1"/>
  <c r="G35836" i="23" s="1"/>
  <c r="G35835" i="23" a="1"/>
  <c r="G35835" i="23" s="1"/>
  <c r="G35834" i="23" a="1"/>
  <c r="G35834" i="23" s="1"/>
  <c r="G35833" i="23" a="1"/>
  <c r="G35833" i="23" s="1"/>
  <c r="G35832" i="23" a="1"/>
  <c r="G35832" i="23" s="1"/>
  <c r="G35831" i="23" a="1"/>
  <c r="G35831" i="23" s="1"/>
  <c r="G35830" i="23" a="1"/>
  <c r="G35830" i="23" s="1"/>
  <c r="G35829" i="23" a="1"/>
  <c r="G35829" i="23" s="1"/>
  <c r="G35828" i="23" a="1"/>
  <c r="G35828" i="23" s="1"/>
  <c r="G35827" i="23" a="1"/>
  <c r="G35827" i="23" s="1"/>
  <c r="G35826" i="23" a="1"/>
  <c r="G35826" i="23" s="1"/>
  <c r="G35825" i="23" a="1"/>
  <c r="G35825" i="23" s="1"/>
  <c r="G35824" i="23" a="1"/>
  <c r="G35824" i="23" s="1"/>
  <c r="G35823" i="23" a="1"/>
  <c r="G35823" i="23" s="1"/>
  <c r="G35822" i="23" a="1"/>
  <c r="G35822" i="23" s="1"/>
  <c r="G35821" i="23" a="1"/>
  <c r="G35821" i="23" s="1"/>
  <c r="G35820" i="23" a="1"/>
  <c r="G35820" i="23" s="1"/>
  <c r="G35819" i="23" a="1"/>
  <c r="G35819" i="23" s="1"/>
  <c r="G35818" i="23" a="1"/>
  <c r="G35818" i="23" s="1"/>
  <c r="G35817" i="23" a="1"/>
  <c r="G35817" i="23" s="1"/>
  <c r="G35816" i="23" a="1"/>
  <c r="G35816" i="23" s="1"/>
  <c r="G35815" i="23" a="1"/>
  <c r="G35815" i="23" s="1"/>
  <c r="G35814" i="23" a="1"/>
  <c r="G35814" i="23" s="1"/>
  <c r="G35813" i="23" a="1"/>
  <c r="G35813" i="23" s="1"/>
  <c r="G35812" i="23" a="1"/>
  <c r="G35812" i="23" s="1"/>
  <c r="G35811" i="23" a="1"/>
  <c r="G35811" i="23" s="1"/>
  <c r="G35810" i="23" a="1"/>
  <c r="G35810" i="23" s="1"/>
  <c r="G35809" i="23" a="1"/>
  <c r="G35809" i="23" s="1"/>
  <c r="G35808" i="23" a="1"/>
  <c r="G35808" i="23" s="1"/>
  <c r="G35807" i="23" a="1"/>
  <c r="G35807" i="23" s="1"/>
  <c r="G35806" i="23" a="1"/>
  <c r="G35806" i="23" s="1"/>
  <c r="G35805" i="23" a="1"/>
  <c r="G35805" i="23" s="1"/>
  <c r="G35804" i="23" a="1"/>
  <c r="G35804" i="23" s="1"/>
  <c r="G35803" i="23" a="1"/>
  <c r="G35803" i="23" s="1"/>
  <c r="G35802" i="23" a="1"/>
  <c r="G35802" i="23" s="1"/>
  <c r="G35801" i="23" a="1"/>
  <c r="G35801" i="23" s="1"/>
  <c r="G35800" i="23" a="1"/>
  <c r="G35800" i="23" s="1"/>
  <c r="G35799" i="23" a="1"/>
  <c r="G35799" i="23" s="1"/>
  <c r="G35798" i="23" a="1"/>
  <c r="G35798" i="23" s="1"/>
  <c r="G35797" i="23" a="1"/>
  <c r="G35797" i="23" s="1"/>
  <c r="G35796" i="23" a="1"/>
  <c r="G35796" i="23" s="1"/>
  <c r="G35795" i="23" a="1"/>
  <c r="G35795" i="23" s="1"/>
  <c r="G35794" i="23" a="1"/>
  <c r="G35794" i="23" s="1"/>
  <c r="G35793" i="23" a="1"/>
  <c r="G35793" i="23" s="1"/>
  <c r="G35792" i="23" a="1"/>
  <c r="G35792" i="23" s="1"/>
  <c r="G35791" i="23" a="1"/>
  <c r="G35791" i="23" s="1"/>
  <c r="G35790" i="23" a="1"/>
  <c r="G35790" i="23" s="1"/>
  <c r="G35789" i="23" a="1"/>
  <c r="G35789" i="23" s="1"/>
  <c r="G35788" i="23" a="1"/>
  <c r="G35788" i="23" s="1"/>
  <c r="G35787" i="23" a="1"/>
  <c r="G35787" i="23" s="1"/>
  <c r="G35786" i="23" a="1"/>
  <c r="G35786" i="23" s="1"/>
  <c r="G35785" i="23" a="1"/>
  <c r="G35785" i="23" s="1"/>
  <c r="G35784" i="23" a="1"/>
  <c r="G35784" i="23" s="1"/>
  <c r="G35783" i="23" a="1"/>
  <c r="G35783" i="23" s="1"/>
  <c r="G35782" i="23" a="1"/>
  <c r="G35782" i="23" s="1"/>
  <c r="G35781" i="23" a="1"/>
  <c r="G35781" i="23" s="1"/>
  <c r="G35780" i="23" a="1"/>
  <c r="G35780" i="23" s="1"/>
  <c r="G35779" i="23" a="1"/>
  <c r="G35779" i="23" s="1"/>
  <c r="G35778" i="23" a="1"/>
  <c r="G35778" i="23" s="1"/>
  <c r="G35777" i="23" a="1"/>
  <c r="G35777" i="23" s="1"/>
  <c r="G35776" i="23" a="1"/>
  <c r="G35776" i="23" s="1"/>
  <c r="G35775" i="23" a="1"/>
  <c r="G35775" i="23" s="1"/>
  <c r="G35774" i="23" a="1"/>
  <c r="G35774" i="23" s="1"/>
  <c r="G35773" i="23" a="1"/>
  <c r="G35773" i="23" s="1"/>
  <c r="G35772" i="23" a="1"/>
  <c r="G35772" i="23" s="1"/>
  <c r="G35771" i="23" a="1"/>
  <c r="G35771" i="23" s="1"/>
  <c r="G35770" i="23" a="1"/>
  <c r="G35770" i="23" s="1"/>
  <c r="G35769" i="23" a="1"/>
  <c r="G35769" i="23" s="1"/>
  <c r="G35768" i="23" a="1"/>
  <c r="G35768" i="23" s="1"/>
  <c r="G35767" i="23" a="1"/>
  <c r="G35767" i="23" s="1"/>
  <c r="G35766" i="23" a="1"/>
  <c r="G35766" i="23" s="1"/>
  <c r="G35765" i="23" a="1"/>
  <c r="G35765" i="23" s="1"/>
  <c r="G35764" i="23" a="1"/>
  <c r="G35764" i="23" s="1"/>
  <c r="G35763" i="23" a="1"/>
  <c r="G35763" i="23" s="1"/>
  <c r="G35762" i="23" a="1"/>
  <c r="G35762" i="23" s="1"/>
  <c r="G35761" i="23" a="1"/>
  <c r="G35761" i="23" s="1"/>
  <c r="G35760" i="23" a="1"/>
  <c r="G35760" i="23" s="1"/>
  <c r="G35759" i="23" a="1"/>
  <c r="G35759" i="23" s="1"/>
  <c r="G35758" i="23" a="1"/>
  <c r="G35758" i="23" s="1"/>
  <c r="G35757" i="23" a="1"/>
  <c r="G35757" i="23" s="1"/>
  <c r="G35756" i="23" a="1"/>
  <c r="G35756" i="23" s="1"/>
  <c r="G35755" i="23" a="1"/>
  <c r="G35755" i="23" s="1"/>
  <c r="G35754" i="23" a="1"/>
  <c r="G35754" i="23" s="1"/>
  <c r="G35753" i="23" a="1"/>
  <c r="G35753" i="23" s="1"/>
  <c r="G35752" i="23" a="1"/>
  <c r="G35752" i="23" s="1"/>
  <c r="G35751" i="23" a="1"/>
  <c r="G35751" i="23" s="1"/>
  <c r="G35750" i="23" a="1"/>
  <c r="G35750" i="23" s="1"/>
  <c r="G35749" i="23" a="1"/>
  <c r="G35749" i="23" s="1"/>
  <c r="G35748" i="23" a="1"/>
  <c r="G35748" i="23" s="1"/>
  <c r="G35747" i="23" a="1"/>
  <c r="G35747" i="23" s="1"/>
  <c r="G35746" i="23" a="1"/>
  <c r="G35746" i="23" s="1"/>
  <c r="G35745" i="23" a="1"/>
  <c r="G35745" i="23" s="1"/>
  <c r="G35744" i="23" a="1"/>
  <c r="G35744" i="23" s="1"/>
  <c r="G35743" i="23" a="1"/>
  <c r="G35743" i="23" s="1"/>
  <c r="G35742" i="23" a="1"/>
  <c r="G35742" i="23" s="1"/>
  <c r="G35741" i="23" a="1"/>
  <c r="G35741" i="23" s="1"/>
  <c r="G35740" i="23" a="1"/>
  <c r="G35740" i="23" s="1"/>
  <c r="G35739" i="23" a="1"/>
  <c r="G35739" i="23" s="1"/>
  <c r="G35738" i="23" a="1"/>
  <c r="G35738" i="23" s="1"/>
  <c r="G35737" i="23" a="1"/>
  <c r="G35737" i="23" s="1"/>
  <c r="G35736" i="23" a="1"/>
  <c r="G35736" i="23" s="1"/>
  <c r="G35735" i="23" a="1"/>
  <c r="G35735" i="23" s="1"/>
  <c r="G35734" i="23" a="1"/>
  <c r="G35734" i="23" s="1"/>
  <c r="G35733" i="23" a="1"/>
  <c r="G35733" i="23" s="1"/>
  <c r="G35732" i="23" a="1"/>
  <c r="G35732" i="23" s="1"/>
  <c r="G35731" i="23" a="1"/>
  <c r="G35731" i="23" s="1"/>
  <c r="G35730" i="23" a="1"/>
  <c r="G35730" i="23" s="1"/>
  <c r="G35729" i="23" a="1"/>
  <c r="G35729" i="23" s="1"/>
  <c r="G35728" i="23" a="1"/>
  <c r="G35728" i="23" s="1"/>
  <c r="G35727" i="23" a="1"/>
  <c r="G35727" i="23" s="1"/>
  <c r="G35726" i="23" a="1"/>
  <c r="G35726" i="23" s="1"/>
  <c r="G35725" i="23" a="1"/>
  <c r="G35725" i="23" s="1"/>
  <c r="G35724" i="23" a="1"/>
  <c r="G35724" i="23" s="1"/>
  <c r="G35723" i="23" a="1"/>
  <c r="G35723" i="23" s="1"/>
  <c r="G35722" i="23" a="1"/>
  <c r="G35722" i="23" s="1"/>
  <c r="G35721" i="23" a="1"/>
  <c r="G35721" i="23" s="1"/>
  <c r="G35720" i="23" a="1"/>
  <c r="G35720" i="23" s="1"/>
  <c r="G35719" i="23" a="1"/>
  <c r="G35719" i="23" s="1"/>
  <c r="G35718" i="23" a="1"/>
  <c r="G35718" i="23" s="1"/>
  <c r="G35717" i="23" a="1"/>
  <c r="G35717" i="23" s="1"/>
  <c r="G35716" i="23" a="1"/>
  <c r="G35716" i="23" s="1"/>
  <c r="G35715" i="23" a="1"/>
  <c r="G35715" i="23" s="1"/>
  <c r="G35714" i="23" a="1"/>
  <c r="G35714" i="23" s="1"/>
  <c r="G35713" i="23" a="1"/>
  <c r="G35713" i="23" s="1"/>
  <c r="G35712" i="23" a="1"/>
  <c r="G35712" i="23" s="1"/>
  <c r="G35711" i="23" a="1"/>
  <c r="G35711" i="23" s="1"/>
  <c r="G35710" i="23" a="1"/>
  <c r="G35710" i="23" s="1"/>
  <c r="G35709" i="23" a="1"/>
  <c r="G35709" i="23" s="1"/>
  <c r="G35708" i="23" a="1"/>
  <c r="G35708" i="23" s="1"/>
  <c r="G35707" i="23" a="1"/>
  <c r="G35707" i="23" s="1"/>
  <c r="G35706" i="23" a="1"/>
  <c r="G35706" i="23" s="1"/>
  <c r="G35705" i="23" a="1"/>
  <c r="G35705" i="23" s="1"/>
  <c r="G35704" i="23" a="1"/>
  <c r="G35704" i="23" s="1"/>
  <c r="G35703" i="23" a="1"/>
  <c r="G35703" i="23" s="1"/>
  <c r="G35702" i="23" a="1"/>
  <c r="G35702" i="23" s="1"/>
  <c r="G35701" i="23" a="1"/>
  <c r="G35701" i="23" s="1"/>
  <c r="G35700" i="23" a="1"/>
  <c r="G35700" i="23" s="1"/>
  <c r="G35699" i="23" a="1"/>
  <c r="G35699" i="23" s="1"/>
  <c r="G35698" i="23" a="1"/>
  <c r="G35698" i="23" s="1"/>
  <c r="G35697" i="23" a="1"/>
  <c r="G35697" i="23" s="1"/>
  <c r="G35696" i="23" a="1"/>
  <c r="G35696" i="23" s="1"/>
  <c r="G35695" i="23" a="1"/>
  <c r="G35695" i="23" s="1"/>
  <c r="G35694" i="23" a="1"/>
  <c r="G35694" i="23" s="1"/>
  <c r="G35693" i="23" a="1"/>
  <c r="G35693" i="23" s="1"/>
  <c r="G35692" i="23" a="1"/>
  <c r="G35692" i="23" s="1"/>
  <c r="G35691" i="23" a="1"/>
  <c r="G35691" i="23" s="1"/>
  <c r="G35690" i="23" a="1"/>
  <c r="G35690" i="23" s="1"/>
  <c r="G35689" i="23" a="1"/>
  <c r="G35689" i="23" s="1"/>
  <c r="G35688" i="23" a="1"/>
  <c r="G35688" i="23" s="1"/>
  <c r="G35687" i="23" a="1"/>
  <c r="G35687" i="23" s="1"/>
  <c r="G35686" i="23" a="1"/>
  <c r="G35686" i="23" s="1"/>
  <c r="G35685" i="23" a="1"/>
  <c r="G35685" i="23" s="1"/>
  <c r="G35684" i="23" a="1"/>
  <c r="G35684" i="23" s="1"/>
  <c r="G35683" i="23" a="1"/>
  <c r="G35683" i="23" s="1"/>
  <c r="G35682" i="23" a="1"/>
  <c r="G35682" i="23" s="1"/>
  <c r="G35681" i="23" a="1"/>
  <c r="G35681" i="23" s="1"/>
  <c r="G35680" i="23" a="1"/>
  <c r="G35680" i="23" s="1"/>
  <c r="G35679" i="23" a="1"/>
  <c r="G35679" i="23" s="1"/>
  <c r="G35678" i="23" a="1"/>
  <c r="G35678" i="23" s="1"/>
  <c r="G35677" i="23" a="1"/>
  <c r="G35677" i="23" s="1"/>
  <c r="G35676" i="23" a="1"/>
  <c r="G35676" i="23" s="1"/>
  <c r="G35675" i="23" a="1"/>
  <c r="G35675" i="23" s="1"/>
  <c r="G35674" i="23" a="1"/>
  <c r="G35674" i="23" s="1"/>
  <c r="G35673" i="23" a="1"/>
  <c r="G35673" i="23" s="1"/>
  <c r="G35672" i="23" a="1"/>
  <c r="G35672" i="23" s="1"/>
  <c r="G35671" i="23" a="1"/>
  <c r="G35671" i="23" s="1"/>
  <c r="G35670" i="23" a="1"/>
  <c r="G35670" i="23" s="1"/>
  <c r="G35669" i="23" a="1"/>
  <c r="G35669" i="23" s="1"/>
  <c r="G35668" i="23" a="1"/>
  <c r="G35668" i="23" s="1"/>
  <c r="G35667" i="23" a="1"/>
  <c r="G35667" i="23" s="1"/>
  <c r="G35666" i="23" a="1"/>
  <c r="G35666" i="23" s="1"/>
  <c r="G35665" i="23" a="1"/>
  <c r="G35665" i="23" s="1"/>
  <c r="G35664" i="23" a="1"/>
  <c r="G35664" i="23" s="1"/>
  <c r="G35663" i="23" a="1"/>
  <c r="G35663" i="23" s="1"/>
  <c r="G35662" i="23" a="1"/>
  <c r="G35662" i="23" s="1"/>
  <c r="G35661" i="23" a="1"/>
  <c r="G35661" i="23" s="1"/>
  <c r="G35660" i="23" a="1"/>
  <c r="G35660" i="23" s="1"/>
  <c r="G35659" i="23" a="1"/>
  <c r="G35659" i="23" s="1"/>
  <c r="G35658" i="23" a="1"/>
  <c r="G35658" i="23" s="1"/>
  <c r="G35657" i="23" a="1"/>
  <c r="G35657" i="23" s="1"/>
  <c r="G35656" i="23" a="1"/>
  <c r="G35656" i="23" s="1"/>
  <c r="G35655" i="23" a="1"/>
  <c r="G35655" i="23" s="1"/>
  <c r="G35654" i="23" a="1"/>
  <c r="G35654" i="23" s="1"/>
  <c r="G35653" i="23" a="1"/>
  <c r="G35653" i="23" s="1"/>
  <c r="G35652" i="23" a="1"/>
  <c r="G35652" i="23" s="1"/>
  <c r="G35651" i="23" a="1"/>
  <c r="G35651" i="23" s="1"/>
  <c r="G35650" i="23" a="1"/>
  <c r="G35650" i="23" s="1"/>
  <c r="G35649" i="23" a="1"/>
  <c r="G35649" i="23" s="1"/>
  <c r="G35648" i="23" a="1"/>
  <c r="G35648" i="23" s="1"/>
  <c r="G35647" i="23" a="1"/>
  <c r="G35647" i="23" s="1"/>
  <c r="G35646" i="23" a="1"/>
  <c r="G35646" i="23" s="1"/>
  <c r="G35645" i="23" a="1"/>
  <c r="G35645" i="23" s="1"/>
  <c r="G35644" i="23" a="1"/>
  <c r="G35644" i="23" s="1"/>
  <c r="G35643" i="23" a="1"/>
  <c r="G35643" i="23" s="1"/>
  <c r="G35642" i="23" a="1"/>
  <c r="G35642" i="23" s="1"/>
  <c r="G35641" i="23" a="1"/>
  <c r="G35641" i="23" s="1"/>
  <c r="G35640" i="23" a="1"/>
  <c r="G35640" i="23" s="1"/>
  <c r="G35639" i="23" a="1"/>
  <c r="G35639" i="23" s="1"/>
  <c r="G35638" i="23" a="1"/>
  <c r="G35638" i="23" s="1"/>
  <c r="G35637" i="23" a="1"/>
  <c r="G35637" i="23" s="1"/>
  <c r="G35636" i="23" a="1"/>
  <c r="G35636" i="23" s="1"/>
  <c r="G35635" i="23" a="1"/>
  <c r="G35635" i="23" s="1"/>
  <c r="G35634" i="23" a="1"/>
  <c r="G35634" i="23" s="1"/>
  <c r="G35633" i="23" a="1"/>
  <c r="G35633" i="23" s="1"/>
  <c r="G35632" i="23" a="1"/>
  <c r="G35632" i="23" s="1"/>
  <c r="G35631" i="23" a="1"/>
  <c r="G35631" i="23" s="1"/>
  <c r="G35630" i="23" a="1"/>
  <c r="G35630" i="23" s="1"/>
  <c r="G35629" i="23" a="1"/>
  <c r="G35629" i="23" s="1"/>
  <c r="G35628" i="23" a="1"/>
  <c r="G35628" i="23" s="1"/>
  <c r="G35627" i="23" a="1"/>
  <c r="G35627" i="23" s="1"/>
  <c r="G35626" i="23" a="1"/>
  <c r="G35626" i="23" s="1"/>
  <c r="G35625" i="23" a="1"/>
  <c r="G35625" i="23" s="1"/>
  <c r="G35624" i="23" a="1"/>
  <c r="G35624" i="23" s="1"/>
  <c r="G35623" i="23" a="1"/>
  <c r="G35623" i="23" s="1"/>
  <c r="G35622" i="23" a="1"/>
  <c r="G35622" i="23" s="1"/>
  <c r="G35621" i="23" a="1"/>
  <c r="G35621" i="23" s="1"/>
  <c r="G35620" i="23" a="1"/>
  <c r="G35620" i="23" s="1"/>
  <c r="G35619" i="23" a="1"/>
  <c r="G35619" i="23" s="1"/>
  <c r="G35618" i="23" a="1"/>
  <c r="G35618" i="23" s="1"/>
  <c r="G35617" i="23" a="1"/>
  <c r="G35617" i="23" s="1"/>
  <c r="G35616" i="23" a="1"/>
  <c r="G35616" i="23" s="1"/>
  <c r="G35615" i="23" a="1"/>
  <c r="G35615" i="23" s="1"/>
  <c r="G35614" i="23" a="1"/>
  <c r="G35614" i="23" s="1"/>
  <c r="G35613" i="23" a="1"/>
  <c r="G35613" i="23" s="1"/>
  <c r="G35612" i="23" a="1"/>
  <c r="G35612" i="23" s="1"/>
  <c r="G35611" i="23" a="1"/>
  <c r="G35611" i="23" s="1"/>
  <c r="G35610" i="23" a="1"/>
  <c r="G35610" i="23" s="1"/>
  <c r="G35609" i="23" a="1"/>
  <c r="G35609" i="23" s="1"/>
  <c r="G35608" i="23" a="1"/>
  <c r="G35608" i="23" s="1"/>
  <c r="G35607" i="23" a="1"/>
  <c r="G35607" i="23" s="1"/>
  <c r="G35606" i="23" a="1"/>
  <c r="G35606" i="23" s="1"/>
  <c r="G35605" i="23" a="1"/>
  <c r="G35605" i="23" s="1"/>
  <c r="G35604" i="23" a="1"/>
  <c r="G35604" i="23" s="1"/>
  <c r="G35603" i="23" a="1"/>
  <c r="G35603" i="23" s="1"/>
  <c r="G35602" i="23" a="1"/>
  <c r="G35602" i="23" s="1"/>
  <c r="G35601" i="23" a="1"/>
  <c r="G35601" i="23" s="1"/>
  <c r="G35600" i="23" a="1"/>
  <c r="G35600" i="23" s="1"/>
  <c r="G35599" i="23" a="1"/>
  <c r="G35599" i="23" s="1"/>
  <c r="G35598" i="23" a="1"/>
  <c r="G35598" i="23" s="1"/>
  <c r="G35597" i="23" a="1"/>
  <c r="G35597" i="23" s="1"/>
  <c r="G35596" i="23" a="1"/>
  <c r="G35596" i="23" s="1"/>
  <c r="G35595" i="23" a="1"/>
  <c r="G35595" i="23" s="1"/>
  <c r="G35594" i="23" a="1"/>
  <c r="G35594" i="23" s="1"/>
  <c r="G35593" i="23" a="1"/>
  <c r="G35593" i="23" s="1"/>
  <c r="G35592" i="23" a="1"/>
  <c r="G35592" i="23" s="1"/>
  <c r="G35591" i="23" a="1"/>
  <c r="G35591" i="23" s="1"/>
  <c r="G35590" i="23" a="1"/>
  <c r="G35590" i="23" s="1"/>
  <c r="G35589" i="23" a="1"/>
  <c r="G35589" i="23" s="1"/>
  <c r="G35588" i="23" a="1"/>
  <c r="G35588" i="23" s="1"/>
  <c r="G35587" i="23" a="1"/>
  <c r="G35587" i="23" s="1"/>
  <c r="G35586" i="23" a="1"/>
  <c r="G35586" i="23" s="1"/>
  <c r="G35585" i="23" a="1"/>
  <c r="G35585" i="23" s="1"/>
  <c r="G35584" i="23" a="1"/>
  <c r="G35584" i="23" s="1"/>
  <c r="G35583" i="23" a="1"/>
  <c r="G35583" i="23" s="1"/>
  <c r="G35582" i="23" a="1"/>
  <c r="G35582" i="23" s="1"/>
  <c r="G35581" i="23" a="1"/>
  <c r="G35581" i="23" s="1"/>
  <c r="G35580" i="23" a="1"/>
  <c r="G35580" i="23" s="1"/>
  <c r="G35579" i="23" a="1"/>
  <c r="G35579" i="23" s="1"/>
  <c r="G35578" i="23" a="1"/>
  <c r="G35578" i="23" s="1"/>
  <c r="G35577" i="23" a="1"/>
  <c r="G35577" i="23" s="1"/>
  <c r="G35576" i="23" a="1"/>
  <c r="G35576" i="23" s="1"/>
  <c r="G35575" i="23" a="1"/>
  <c r="G35575" i="23" s="1"/>
  <c r="G35574" i="23" a="1"/>
  <c r="G35574" i="23" s="1"/>
  <c r="G35573" i="23" a="1"/>
  <c r="G35573" i="23" s="1"/>
  <c r="G35572" i="23" a="1"/>
  <c r="G35572" i="23" s="1"/>
  <c r="G35571" i="23" a="1"/>
  <c r="G35571" i="23" s="1"/>
  <c r="G35570" i="23" a="1"/>
  <c r="G35570" i="23" s="1"/>
  <c r="G35569" i="23" a="1"/>
  <c r="G35569" i="23" s="1"/>
  <c r="G35568" i="23" a="1"/>
  <c r="G35568" i="23" s="1"/>
  <c r="G35567" i="23" a="1"/>
  <c r="G35567" i="23" s="1"/>
  <c r="G35566" i="23" a="1"/>
  <c r="G35566" i="23" s="1"/>
  <c r="G35565" i="23" a="1"/>
  <c r="G35565" i="23" s="1"/>
  <c r="G35564" i="23" a="1"/>
  <c r="G35564" i="23" s="1"/>
  <c r="G35563" i="23" a="1"/>
  <c r="G35563" i="23" s="1"/>
  <c r="G35562" i="23" a="1"/>
  <c r="G35562" i="23" s="1"/>
  <c r="G35561" i="23" a="1"/>
  <c r="G35561" i="23" s="1"/>
  <c r="G35560" i="23" a="1"/>
  <c r="G35560" i="23" s="1"/>
  <c r="G35559" i="23" a="1"/>
  <c r="G35559" i="23" s="1"/>
  <c r="G35558" i="23" a="1"/>
  <c r="G35558" i="23" s="1"/>
  <c r="G35557" i="23" a="1"/>
  <c r="G35557" i="23" s="1"/>
  <c r="G35556" i="23" a="1"/>
  <c r="G35556" i="23" s="1"/>
  <c r="G35555" i="23" a="1"/>
  <c r="G35555" i="23" s="1"/>
  <c r="G35554" i="23" a="1"/>
  <c r="G35554" i="23" s="1"/>
  <c r="G35553" i="23" a="1"/>
  <c r="G35553" i="23" s="1"/>
  <c r="G35552" i="23" a="1"/>
  <c r="G35552" i="23" s="1"/>
  <c r="G35551" i="23" a="1"/>
  <c r="G35551" i="23" s="1"/>
  <c r="G35550" i="23" a="1"/>
  <c r="G35550" i="23" s="1"/>
  <c r="G35549" i="23" a="1"/>
  <c r="G35549" i="23" s="1"/>
  <c r="G35548" i="23" a="1"/>
  <c r="G35548" i="23" s="1"/>
  <c r="G35547" i="23" a="1"/>
  <c r="G35547" i="23" s="1"/>
  <c r="G35546" i="23" a="1"/>
  <c r="G35546" i="23" s="1"/>
  <c r="G35545" i="23" a="1"/>
  <c r="G35545" i="23" s="1"/>
  <c r="G35544" i="23" a="1"/>
  <c r="G35544" i="23" s="1"/>
  <c r="G35543" i="23" a="1"/>
  <c r="G35543" i="23" s="1"/>
  <c r="G35542" i="23" a="1"/>
  <c r="G35542" i="23" s="1"/>
  <c r="G35541" i="23" a="1"/>
  <c r="G35541" i="23" s="1"/>
  <c r="G35540" i="23" a="1"/>
  <c r="G35540" i="23" s="1"/>
  <c r="G35539" i="23" a="1"/>
  <c r="G35539" i="23" s="1"/>
  <c r="G35538" i="23" a="1"/>
  <c r="G35538" i="23" s="1"/>
  <c r="G35537" i="23" a="1"/>
  <c r="G35537" i="23" s="1"/>
  <c r="G35536" i="23" a="1"/>
  <c r="G35536" i="23" s="1"/>
  <c r="G35535" i="23" a="1"/>
  <c r="G35535" i="23" s="1"/>
  <c r="G35534" i="23" a="1"/>
  <c r="G35534" i="23" s="1"/>
  <c r="G35533" i="23" a="1"/>
  <c r="G35533" i="23" s="1"/>
  <c r="G35532" i="23" a="1"/>
  <c r="G35532" i="23" s="1"/>
  <c r="G35531" i="23" a="1"/>
  <c r="G35531" i="23" s="1"/>
  <c r="G35530" i="23" a="1"/>
  <c r="G35530" i="23" s="1"/>
  <c r="G35529" i="23" a="1"/>
  <c r="G35529" i="23" s="1"/>
  <c r="G35528" i="23" a="1"/>
  <c r="G35528" i="23" s="1"/>
  <c r="G35527" i="23" a="1"/>
  <c r="G35527" i="23" s="1"/>
  <c r="G35526" i="23" a="1"/>
  <c r="G35526" i="23" s="1"/>
  <c r="G35525" i="23" a="1"/>
  <c r="G35525" i="23" s="1"/>
  <c r="G35524" i="23" a="1"/>
  <c r="G35524" i="23" s="1"/>
  <c r="G35523" i="23" a="1"/>
  <c r="G35523" i="23" s="1"/>
  <c r="G35522" i="23" a="1"/>
  <c r="G35522" i="23" s="1"/>
  <c r="G35521" i="23" a="1"/>
  <c r="G35521" i="23" s="1"/>
  <c r="G35520" i="23" a="1"/>
  <c r="G35520" i="23" s="1"/>
  <c r="G35519" i="23" a="1"/>
  <c r="G35519" i="23" s="1"/>
  <c r="G35518" i="23" a="1"/>
  <c r="G35518" i="23" s="1"/>
  <c r="G35517" i="23" a="1"/>
  <c r="G35517" i="23" s="1"/>
  <c r="G35516" i="23" a="1"/>
  <c r="G35516" i="23" s="1"/>
  <c r="G35515" i="23" a="1"/>
  <c r="G35515" i="23" s="1"/>
  <c r="G35514" i="23" a="1"/>
  <c r="G35514" i="23" s="1"/>
  <c r="G35513" i="23" a="1"/>
  <c r="G35513" i="23" s="1"/>
  <c r="G35512" i="23" a="1"/>
  <c r="G35512" i="23" s="1"/>
  <c r="G35511" i="23" a="1"/>
  <c r="G35511" i="23" s="1"/>
  <c r="G35510" i="23" a="1"/>
  <c r="G35510" i="23" s="1"/>
  <c r="G35509" i="23" a="1"/>
  <c r="G35509" i="23" s="1"/>
  <c r="G35508" i="23" a="1"/>
  <c r="G35508" i="23" s="1"/>
  <c r="G35507" i="23" a="1"/>
  <c r="G35507" i="23" s="1"/>
  <c r="G35506" i="23" a="1"/>
  <c r="G35506" i="23" s="1"/>
  <c r="G35505" i="23" a="1"/>
  <c r="G35505" i="23" s="1"/>
  <c r="G35504" i="23" a="1"/>
  <c r="G35504" i="23" s="1"/>
  <c r="G35503" i="23" a="1"/>
  <c r="G35503" i="23" s="1"/>
  <c r="G35502" i="23" a="1"/>
  <c r="G35502" i="23" s="1"/>
  <c r="G35501" i="23" a="1"/>
  <c r="G35501" i="23" s="1"/>
  <c r="G35500" i="23" a="1"/>
  <c r="G35500" i="23" s="1"/>
  <c r="G35499" i="23" a="1"/>
  <c r="G35499" i="23" s="1"/>
  <c r="G35498" i="23" a="1"/>
  <c r="G35498" i="23" s="1"/>
  <c r="G35497" i="23" a="1"/>
  <c r="G35497" i="23" s="1"/>
  <c r="G35496" i="23" a="1"/>
  <c r="G35496" i="23" s="1"/>
  <c r="G35495" i="23" a="1"/>
  <c r="G35495" i="23" s="1"/>
  <c r="G35494" i="23" a="1"/>
  <c r="G35494" i="23" s="1"/>
  <c r="G35493" i="23" a="1"/>
  <c r="G35493" i="23" s="1"/>
  <c r="G35492" i="23" a="1"/>
  <c r="G35492" i="23" s="1"/>
  <c r="G35491" i="23" a="1"/>
  <c r="G35491" i="23" s="1"/>
  <c r="G35490" i="23" a="1"/>
  <c r="G35490" i="23" s="1"/>
  <c r="G35489" i="23" a="1"/>
  <c r="G35489" i="23" s="1"/>
  <c r="G35488" i="23" a="1"/>
  <c r="G35488" i="23" s="1"/>
  <c r="G35487" i="23" a="1"/>
  <c r="G35487" i="23" s="1"/>
  <c r="G35486" i="23" a="1"/>
  <c r="G35486" i="23" s="1"/>
  <c r="G35485" i="23" a="1"/>
  <c r="G35485" i="23" s="1"/>
  <c r="G35484" i="23" a="1"/>
  <c r="G35484" i="23" s="1"/>
  <c r="G35483" i="23" a="1"/>
  <c r="G35483" i="23" s="1"/>
  <c r="G35482" i="23" a="1"/>
  <c r="G35482" i="23" s="1"/>
  <c r="G35481" i="23" a="1"/>
  <c r="G35481" i="23" s="1"/>
  <c r="G35480" i="23" a="1"/>
  <c r="G35480" i="23" s="1"/>
  <c r="G35479" i="23" a="1"/>
  <c r="G35479" i="23" s="1"/>
  <c r="G35478" i="23" a="1"/>
  <c r="G35478" i="23" s="1"/>
  <c r="G35477" i="23" a="1"/>
  <c r="G35477" i="23" s="1"/>
  <c r="G35476" i="23" a="1"/>
  <c r="G35476" i="23" s="1"/>
  <c r="G35475" i="23" a="1"/>
  <c r="G35475" i="23" s="1"/>
  <c r="G35474" i="23" a="1"/>
  <c r="G35474" i="23" s="1"/>
  <c r="G35473" i="23" a="1"/>
  <c r="G35473" i="23" s="1"/>
  <c r="G35472" i="23" a="1"/>
  <c r="G35472" i="23" s="1"/>
  <c r="G35471" i="23" a="1"/>
  <c r="G35471" i="23" s="1"/>
  <c r="G35470" i="23" a="1"/>
  <c r="G35470" i="23" s="1"/>
  <c r="G35469" i="23" a="1"/>
  <c r="G35469" i="23" s="1"/>
  <c r="G35468" i="23" a="1"/>
  <c r="G35468" i="23" s="1"/>
  <c r="G35467" i="23" a="1"/>
  <c r="G35467" i="23" s="1"/>
  <c r="G35466" i="23" a="1"/>
  <c r="G35466" i="23" s="1"/>
  <c r="G35465" i="23" a="1"/>
  <c r="G35465" i="23" s="1"/>
  <c r="G35464" i="23" a="1"/>
  <c r="G35464" i="23" s="1"/>
  <c r="G35463" i="23" a="1"/>
  <c r="G35463" i="23" s="1"/>
  <c r="G35462" i="23" a="1"/>
  <c r="G35462" i="23" s="1"/>
  <c r="G35461" i="23" a="1"/>
  <c r="G35461" i="23" s="1"/>
  <c r="G35460" i="23" a="1"/>
  <c r="G35460" i="23" s="1"/>
  <c r="G35459" i="23" a="1"/>
  <c r="G35459" i="23" s="1"/>
  <c r="G35458" i="23" a="1"/>
  <c r="G35458" i="23" s="1"/>
  <c r="G35457" i="23" a="1"/>
  <c r="G35457" i="23" s="1"/>
  <c r="G35456" i="23" a="1"/>
  <c r="G35456" i="23" s="1"/>
  <c r="G35455" i="23" a="1"/>
  <c r="G35455" i="23" s="1"/>
  <c r="G35454" i="23" a="1"/>
  <c r="G35454" i="23" s="1"/>
  <c r="G35453" i="23" a="1"/>
  <c r="G35453" i="23" s="1"/>
  <c r="G35452" i="23" a="1"/>
  <c r="G35452" i="23" s="1"/>
  <c r="G35451" i="23" a="1"/>
  <c r="G35451" i="23" s="1"/>
  <c r="G35450" i="23" a="1"/>
  <c r="G35450" i="23" s="1"/>
  <c r="G35449" i="23" a="1"/>
  <c r="G35449" i="23" s="1"/>
  <c r="G35448" i="23" a="1"/>
  <c r="G35448" i="23" s="1"/>
  <c r="G35447" i="23" a="1"/>
  <c r="G35447" i="23" s="1"/>
  <c r="G35446" i="23" a="1"/>
  <c r="G35446" i="23" s="1"/>
  <c r="G35445" i="23" a="1"/>
  <c r="G35445" i="23" s="1"/>
  <c r="G35444" i="23" a="1"/>
  <c r="G35444" i="23" s="1"/>
  <c r="G35443" i="23" a="1"/>
  <c r="G35443" i="23" s="1"/>
  <c r="G35442" i="23" a="1"/>
  <c r="G35442" i="23" s="1"/>
  <c r="G35441" i="23" a="1"/>
  <c r="G35441" i="23" s="1"/>
  <c r="G35440" i="23" a="1"/>
  <c r="G35440" i="23" s="1"/>
  <c r="G35439" i="23" a="1"/>
  <c r="G35439" i="23" s="1"/>
  <c r="G35438" i="23" a="1"/>
  <c r="G35438" i="23" s="1"/>
  <c r="G35437" i="23" a="1"/>
  <c r="G35437" i="23" s="1"/>
  <c r="G35436" i="23" a="1"/>
  <c r="G35436" i="23" s="1"/>
  <c r="G35435" i="23" a="1"/>
  <c r="G35435" i="23" s="1"/>
  <c r="G35434" i="23" a="1"/>
  <c r="G35434" i="23" s="1"/>
  <c r="G35433" i="23" a="1"/>
  <c r="G35433" i="23" s="1"/>
  <c r="G35432" i="23" a="1"/>
  <c r="G35432" i="23" s="1"/>
  <c r="G35431" i="23" a="1"/>
  <c r="G35431" i="23" s="1"/>
  <c r="G35430" i="23" a="1"/>
  <c r="G35430" i="23" s="1"/>
  <c r="G35429" i="23" a="1"/>
  <c r="G35429" i="23" s="1"/>
  <c r="G35428" i="23" a="1"/>
  <c r="G35428" i="23" s="1"/>
  <c r="G35427" i="23" a="1"/>
  <c r="G35427" i="23" s="1"/>
  <c r="G35426" i="23" a="1"/>
  <c r="G35426" i="23" s="1"/>
  <c r="G35425" i="23" a="1"/>
  <c r="G35425" i="23" s="1"/>
  <c r="G35424" i="23" a="1"/>
  <c r="G35424" i="23" s="1"/>
  <c r="G35423" i="23" a="1"/>
  <c r="G35423" i="23" s="1"/>
  <c r="G35422" i="23" a="1"/>
  <c r="G35422" i="23" s="1"/>
  <c r="G35421" i="23" a="1"/>
  <c r="G35421" i="23" s="1"/>
  <c r="G35420" i="23" a="1"/>
  <c r="G35420" i="23" s="1"/>
  <c r="G35419" i="23" a="1"/>
  <c r="G35419" i="23" s="1"/>
  <c r="G35418" i="23" a="1"/>
  <c r="G35418" i="23" s="1"/>
  <c r="G35417" i="23" a="1"/>
  <c r="G35417" i="23" s="1"/>
  <c r="G35416" i="23" a="1"/>
  <c r="G35416" i="23" s="1"/>
  <c r="G35415" i="23" a="1"/>
  <c r="G35415" i="23" s="1"/>
  <c r="G35414" i="23" a="1"/>
  <c r="G35414" i="23" s="1"/>
  <c r="G35413" i="23" a="1"/>
  <c r="G35413" i="23" s="1"/>
  <c r="G35412" i="23" a="1"/>
  <c r="G35412" i="23" s="1"/>
  <c r="G35411" i="23" a="1"/>
  <c r="G35411" i="23" s="1"/>
  <c r="G35410" i="23" a="1"/>
  <c r="G35410" i="23" s="1"/>
  <c r="G35409" i="23" a="1"/>
  <c r="G35409" i="23" s="1"/>
  <c r="G35408" i="23" a="1"/>
  <c r="G35408" i="23" s="1"/>
  <c r="G35407" i="23" a="1"/>
  <c r="G35407" i="23" s="1"/>
  <c r="G35406" i="23" a="1"/>
  <c r="G35406" i="23" s="1"/>
  <c r="G35405" i="23" a="1"/>
  <c r="G35405" i="23" s="1"/>
  <c r="G35404" i="23" a="1"/>
  <c r="G35404" i="23" s="1"/>
  <c r="G35403" i="23" a="1"/>
  <c r="G35403" i="23" s="1"/>
  <c r="G35402" i="23" a="1"/>
  <c r="G35402" i="23" s="1"/>
  <c r="G35401" i="23" a="1"/>
  <c r="G35401" i="23" s="1"/>
  <c r="G35400" i="23" a="1"/>
  <c r="G35400" i="23" s="1"/>
  <c r="G35399" i="23" a="1"/>
  <c r="G35399" i="23" s="1"/>
  <c r="G35398" i="23" a="1"/>
  <c r="G35398" i="23" s="1"/>
  <c r="G35397" i="23" a="1"/>
  <c r="G35397" i="23" s="1"/>
  <c r="G35396" i="23" a="1"/>
  <c r="G35396" i="23" s="1"/>
  <c r="G35395" i="23" a="1"/>
  <c r="G35395" i="23" s="1"/>
  <c r="G35394" i="23" a="1"/>
  <c r="G35394" i="23" s="1"/>
  <c r="G35393" i="23" a="1"/>
  <c r="G35393" i="23" s="1"/>
  <c r="G35392" i="23" a="1"/>
  <c r="G35392" i="23" s="1"/>
  <c r="G35391" i="23" a="1"/>
  <c r="G35391" i="23" s="1"/>
  <c r="G35390" i="23" a="1"/>
  <c r="G35390" i="23" s="1"/>
  <c r="G35389" i="23" a="1"/>
  <c r="G35389" i="23" s="1"/>
  <c r="G35388" i="23" a="1"/>
  <c r="G35388" i="23" s="1"/>
  <c r="G35387" i="23" a="1"/>
  <c r="G35387" i="23" s="1"/>
  <c r="G35386" i="23" a="1"/>
  <c r="G35386" i="23" s="1"/>
  <c r="G35385" i="23" a="1"/>
  <c r="G35385" i="23" s="1"/>
  <c r="G35384" i="23" a="1"/>
  <c r="G35384" i="23" s="1"/>
  <c r="G35383" i="23" a="1"/>
  <c r="G35383" i="23" s="1"/>
  <c r="G35382" i="23" a="1"/>
  <c r="G35382" i="23" s="1"/>
  <c r="G35381" i="23" a="1"/>
  <c r="G35381" i="23" s="1"/>
  <c r="G35380" i="23" a="1"/>
  <c r="G35380" i="23" s="1"/>
  <c r="G35379" i="23" a="1"/>
  <c r="G35379" i="23" s="1"/>
  <c r="G35378" i="23" a="1"/>
  <c r="G35378" i="23" s="1"/>
  <c r="G35377" i="23" a="1"/>
  <c r="G35377" i="23" s="1"/>
  <c r="G35376" i="23" a="1"/>
  <c r="G35376" i="23" s="1"/>
  <c r="G35375" i="23" a="1"/>
  <c r="G35375" i="23" s="1"/>
  <c r="G35374" i="23" a="1"/>
  <c r="G35374" i="23" s="1"/>
  <c r="G35373" i="23" a="1"/>
  <c r="G35373" i="23" s="1"/>
  <c r="G35372" i="23" a="1"/>
  <c r="G35372" i="23" s="1"/>
  <c r="G35371" i="23" a="1"/>
  <c r="G35371" i="23" s="1"/>
  <c r="G35370" i="23" a="1"/>
  <c r="G35370" i="23" s="1"/>
  <c r="G35369" i="23" a="1"/>
  <c r="G35369" i="23" s="1"/>
  <c r="G35368" i="23" a="1"/>
  <c r="G35368" i="23" s="1"/>
  <c r="G35367" i="23" a="1"/>
  <c r="G35367" i="23" s="1"/>
  <c r="G35366" i="23" a="1"/>
  <c r="G35366" i="23" s="1"/>
  <c r="G35365" i="23" a="1"/>
  <c r="G35365" i="23" s="1"/>
  <c r="G35364" i="23" a="1"/>
  <c r="G35364" i="23" s="1"/>
  <c r="G35363" i="23" a="1"/>
  <c r="G35363" i="23" s="1"/>
  <c r="G35362" i="23" a="1"/>
  <c r="G35362" i="23" s="1"/>
  <c r="G35361" i="23" a="1"/>
  <c r="G35361" i="23" s="1"/>
  <c r="G35360" i="23" a="1"/>
  <c r="G35360" i="23" s="1"/>
  <c r="G35359" i="23" a="1"/>
  <c r="G35359" i="23" s="1"/>
  <c r="G35358" i="23" a="1"/>
  <c r="G35358" i="23" s="1"/>
  <c r="G35357" i="23" a="1"/>
  <c r="G35357" i="23" s="1"/>
  <c r="G35356" i="23" a="1"/>
  <c r="G35356" i="23" s="1"/>
  <c r="G35355" i="23" a="1"/>
  <c r="G35355" i="23" s="1"/>
  <c r="G35354" i="23" a="1"/>
  <c r="G35354" i="23" s="1"/>
  <c r="G35353" i="23" a="1"/>
  <c r="G35353" i="23" s="1"/>
  <c r="G35352" i="23" a="1"/>
  <c r="G35352" i="23" s="1"/>
  <c r="G35351" i="23" a="1"/>
  <c r="G35351" i="23" s="1"/>
  <c r="G35350" i="23" a="1"/>
  <c r="G35350" i="23" s="1"/>
  <c r="G35349" i="23" a="1"/>
  <c r="G35349" i="23" s="1"/>
  <c r="G35348" i="23" a="1"/>
  <c r="G35348" i="23" s="1"/>
  <c r="G35347" i="23" a="1"/>
  <c r="G35347" i="23" s="1"/>
  <c r="G35346" i="23" a="1"/>
  <c r="G35346" i="23" s="1"/>
  <c r="G35345" i="23" a="1"/>
  <c r="G35345" i="23" s="1"/>
  <c r="G35344" i="23" a="1"/>
  <c r="G35344" i="23" s="1"/>
  <c r="G35343" i="23" a="1"/>
  <c r="G35343" i="23" s="1"/>
  <c r="G35342" i="23" a="1"/>
  <c r="G35342" i="23" s="1"/>
  <c r="G35341" i="23" a="1"/>
  <c r="G35341" i="23" s="1"/>
  <c r="G35340" i="23" a="1"/>
  <c r="G35340" i="23" s="1"/>
  <c r="G35339" i="23" a="1"/>
  <c r="G35339" i="23" s="1"/>
  <c r="G35338" i="23" a="1"/>
  <c r="G35338" i="23" s="1"/>
  <c r="G35337" i="23" a="1"/>
  <c r="G35337" i="23" s="1"/>
  <c r="G35336" i="23" a="1"/>
  <c r="G35336" i="23" s="1"/>
  <c r="G35335" i="23" a="1"/>
  <c r="G35335" i="23" s="1"/>
  <c r="G35334" i="23" a="1"/>
  <c r="G35334" i="23" s="1"/>
  <c r="G35333" i="23" a="1"/>
  <c r="G35333" i="23" s="1"/>
  <c r="G35332" i="23" a="1"/>
  <c r="G35332" i="23" s="1"/>
  <c r="G35331" i="23" a="1"/>
  <c r="G35331" i="23" s="1"/>
  <c r="G35330" i="23" a="1"/>
  <c r="G35330" i="23" s="1"/>
  <c r="G35329" i="23" a="1"/>
  <c r="G35329" i="23" s="1"/>
  <c r="G35328" i="23" a="1"/>
  <c r="G35328" i="23" s="1"/>
  <c r="G35327" i="23" a="1"/>
  <c r="G35327" i="23" s="1"/>
  <c r="G35326" i="23" a="1"/>
  <c r="G35326" i="23" s="1"/>
  <c r="G35325" i="23" a="1"/>
  <c r="G35325" i="23" s="1"/>
  <c r="G35324" i="23" a="1"/>
  <c r="G35324" i="23" s="1"/>
  <c r="G35323" i="23" a="1"/>
  <c r="G35323" i="23" s="1"/>
  <c r="G35322" i="23" a="1"/>
  <c r="G35322" i="23" s="1"/>
  <c r="G35321" i="23" a="1"/>
  <c r="G35321" i="23" s="1"/>
  <c r="G35320" i="23" a="1"/>
  <c r="G35320" i="23" s="1"/>
  <c r="G35319" i="23" a="1"/>
  <c r="G35319" i="23" s="1"/>
  <c r="G35318" i="23" a="1"/>
  <c r="G35318" i="23" s="1"/>
  <c r="G35317" i="23" a="1"/>
  <c r="G35317" i="23" s="1"/>
  <c r="G35316" i="23" a="1"/>
  <c r="G35316" i="23" s="1"/>
  <c r="G35315" i="23" a="1"/>
  <c r="G35315" i="23" s="1"/>
  <c r="G35314" i="23" a="1"/>
  <c r="G35314" i="23" s="1"/>
  <c r="G35313" i="23" a="1"/>
  <c r="G35313" i="23" s="1"/>
  <c r="G35312" i="23" a="1"/>
  <c r="G35312" i="23" s="1"/>
  <c r="G35311" i="23" a="1"/>
  <c r="G35311" i="23" s="1"/>
  <c r="G35310" i="23" a="1"/>
  <c r="G35310" i="23" s="1"/>
  <c r="G35309" i="23" a="1"/>
  <c r="G35309" i="23" s="1"/>
  <c r="G35308" i="23" a="1"/>
  <c r="G35308" i="23" s="1"/>
  <c r="G35307" i="23" a="1"/>
  <c r="G35307" i="23" s="1"/>
  <c r="G35306" i="23" a="1"/>
  <c r="G35306" i="23" s="1"/>
  <c r="G35305" i="23" a="1"/>
  <c r="G35305" i="23" s="1"/>
  <c r="G35304" i="23" a="1"/>
  <c r="G35304" i="23" s="1"/>
  <c r="G35303" i="23" a="1"/>
  <c r="G35303" i="23" s="1"/>
  <c r="G35302" i="23" a="1"/>
  <c r="G35302" i="23" s="1"/>
  <c r="G35301" i="23" a="1"/>
  <c r="G35301" i="23" s="1"/>
  <c r="G35300" i="23" a="1"/>
  <c r="G35300" i="23" s="1"/>
  <c r="G35299" i="23" a="1"/>
  <c r="G35299" i="23" s="1"/>
  <c r="G35298" i="23" a="1"/>
  <c r="G35298" i="23" s="1"/>
  <c r="G35297" i="23" a="1"/>
  <c r="G35297" i="23" s="1"/>
  <c r="G35296" i="23" a="1"/>
  <c r="G35296" i="23" s="1"/>
  <c r="G35295" i="23" a="1"/>
  <c r="G35295" i="23" s="1"/>
  <c r="G35294" i="23" a="1"/>
  <c r="G35294" i="23" s="1"/>
  <c r="G35293" i="23" a="1"/>
  <c r="G35293" i="23" s="1"/>
  <c r="G35292" i="23" a="1"/>
  <c r="G35292" i="23" s="1"/>
  <c r="G35291" i="23" a="1"/>
  <c r="G35291" i="23" s="1"/>
  <c r="G35290" i="23" a="1"/>
  <c r="G35290" i="23" s="1"/>
  <c r="G35289" i="23" a="1"/>
  <c r="G35289" i="23" s="1"/>
  <c r="G35288" i="23" a="1"/>
  <c r="G35288" i="23" s="1"/>
  <c r="G35287" i="23" a="1"/>
  <c r="G35287" i="23" s="1"/>
  <c r="G35286" i="23" a="1"/>
  <c r="G35286" i="23" s="1"/>
  <c r="G35285" i="23" a="1"/>
  <c r="G35285" i="23" s="1"/>
  <c r="G35284" i="23" a="1"/>
  <c r="G35284" i="23" s="1"/>
  <c r="G35283" i="23" a="1"/>
  <c r="G35283" i="23" s="1"/>
  <c r="G35282" i="23" a="1"/>
  <c r="G35282" i="23" s="1"/>
  <c r="G35281" i="23" a="1"/>
  <c r="G35281" i="23" s="1"/>
  <c r="G35280" i="23" a="1"/>
  <c r="G35280" i="23" s="1"/>
  <c r="G35279" i="23" a="1"/>
  <c r="G35279" i="23" s="1"/>
  <c r="G35278" i="23" a="1"/>
  <c r="G35278" i="23" s="1"/>
  <c r="G35277" i="23" a="1"/>
  <c r="G35277" i="23" s="1"/>
  <c r="G35276" i="23" a="1"/>
  <c r="G35276" i="23" s="1"/>
  <c r="G35275" i="23" a="1"/>
  <c r="G35275" i="23" s="1"/>
  <c r="G35274" i="23" a="1"/>
  <c r="G35274" i="23" s="1"/>
  <c r="G35273" i="23" a="1"/>
  <c r="G35273" i="23" s="1"/>
  <c r="G35272" i="23" a="1"/>
  <c r="G35272" i="23" s="1"/>
  <c r="G35271" i="23" a="1"/>
  <c r="G35271" i="23" s="1"/>
  <c r="G35270" i="23" a="1"/>
  <c r="G35270" i="23" s="1"/>
  <c r="G35269" i="23" a="1"/>
  <c r="G35269" i="23" s="1"/>
  <c r="G35268" i="23" a="1"/>
  <c r="G35268" i="23" s="1"/>
  <c r="G35267" i="23" a="1"/>
  <c r="G35267" i="23" s="1"/>
  <c r="G35266" i="23" a="1"/>
  <c r="G35266" i="23" s="1"/>
  <c r="G35265" i="23" a="1"/>
  <c r="G35265" i="23" s="1"/>
  <c r="G35264" i="23" a="1"/>
  <c r="G35264" i="23" s="1"/>
  <c r="G35263" i="23" a="1"/>
  <c r="G35263" i="23" s="1"/>
  <c r="G35262" i="23" a="1"/>
  <c r="G35262" i="23" s="1"/>
  <c r="G35261" i="23" a="1"/>
  <c r="G35261" i="23" s="1"/>
  <c r="G35260" i="23" a="1"/>
  <c r="G35260" i="23" s="1"/>
  <c r="G35259" i="23" a="1"/>
  <c r="G35259" i="23" s="1"/>
  <c r="G35258" i="23" a="1"/>
  <c r="G35258" i="23" s="1"/>
  <c r="G35257" i="23" a="1"/>
  <c r="G35257" i="23" s="1"/>
  <c r="G35256" i="23" a="1"/>
  <c r="G35256" i="23" s="1"/>
  <c r="G35255" i="23" a="1"/>
  <c r="G35255" i="23" s="1"/>
  <c r="G35254" i="23" a="1"/>
  <c r="G35254" i="23" s="1"/>
  <c r="G35253" i="23" a="1"/>
  <c r="G35253" i="23" s="1"/>
  <c r="G35252" i="23" a="1"/>
  <c r="G35252" i="23" s="1"/>
  <c r="G35251" i="23" a="1"/>
  <c r="G35251" i="23" s="1"/>
  <c r="G35250" i="23" a="1"/>
  <c r="G35250" i="23" s="1"/>
  <c r="G35249" i="23" a="1"/>
  <c r="G35249" i="23" s="1"/>
  <c r="G35248" i="23" a="1"/>
  <c r="G35248" i="23" s="1"/>
  <c r="G35247" i="23" a="1"/>
  <c r="G35247" i="23" s="1"/>
  <c r="G35246" i="23" a="1"/>
  <c r="G35246" i="23" s="1"/>
  <c r="G35245" i="23" a="1"/>
  <c r="G35245" i="23" s="1"/>
  <c r="G35244" i="23" a="1"/>
  <c r="G35244" i="23" s="1"/>
  <c r="G35243" i="23" a="1"/>
  <c r="G35243" i="23" s="1"/>
  <c r="G35242" i="23" a="1"/>
  <c r="G35242" i="23" s="1"/>
  <c r="G35241" i="23" a="1"/>
  <c r="G35241" i="23" s="1"/>
  <c r="G35240" i="23" a="1"/>
  <c r="G35240" i="23" s="1"/>
  <c r="G35239" i="23" a="1"/>
  <c r="G35239" i="23" s="1"/>
  <c r="G35238" i="23" a="1"/>
  <c r="G35238" i="23" s="1"/>
  <c r="G35237" i="23" a="1"/>
  <c r="G35237" i="23" s="1"/>
  <c r="G35236" i="23" a="1"/>
  <c r="G35236" i="23" s="1"/>
  <c r="G35235" i="23" a="1"/>
  <c r="G35235" i="23" s="1"/>
  <c r="G35234" i="23" a="1"/>
  <c r="G35234" i="23" s="1"/>
  <c r="G35233" i="23" a="1"/>
  <c r="G35233" i="23" s="1"/>
  <c r="G35232" i="23" a="1"/>
  <c r="G35232" i="23" s="1"/>
  <c r="G35231" i="23" a="1"/>
  <c r="G35231" i="23" s="1"/>
  <c r="G35230" i="23" a="1"/>
  <c r="G35230" i="23" s="1"/>
  <c r="G35229" i="23" a="1"/>
  <c r="G35229" i="23" s="1"/>
  <c r="G35228" i="23" a="1"/>
  <c r="G35228" i="23" s="1"/>
  <c r="G35227" i="23" a="1"/>
  <c r="G35227" i="23" s="1"/>
  <c r="G35226" i="23" a="1"/>
  <c r="G35226" i="23" s="1"/>
  <c r="G35225" i="23" a="1"/>
  <c r="G35225" i="23" s="1"/>
  <c r="G35224" i="23" a="1"/>
  <c r="G35224" i="23" s="1"/>
  <c r="G35223" i="23" a="1"/>
  <c r="G35223" i="23" s="1"/>
  <c r="G35222" i="23" a="1"/>
  <c r="G35222" i="23" s="1"/>
  <c r="G35221" i="23" a="1"/>
  <c r="G35221" i="23" s="1"/>
  <c r="G35220" i="23" a="1"/>
  <c r="G35220" i="23" s="1"/>
  <c r="G35219" i="23" a="1"/>
  <c r="G35219" i="23" s="1"/>
  <c r="G35218" i="23" a="1"/>
  <c r="G35218" i="23" s="1"/>
  <c r="G35217" i="23" a="1"/>
  <c r="G35217" i="23" s="1"/>
  <c r="G35216" i="23" a="1"/>
  <c r="G35216" i="23" s="1"/>
  <c r="G35215" i="23" a="1"/>
  <c r="G35215" i="23" s="1"/>
  <c r="G35214" i="23" a="1"/>
  <c r="G35214" i="23" s="1"/>
  <c r="G35213" i="23" a="1"/>
  <c r="G35213" i="23" s="1"/>
  <c r="G35212" i="23" a="1"/>
  <c r="G35212" i="23" s="1"/>
  <c r="G35211" i="23" a="1"/>
  <c r="G35211" i="23" s="1"/>
  <c r="G35210" i="23" a="1"/>
  <c r="G35210" i="23" s="1"/>
  <c r="G35209" i="23" a="1"/>
  <c r="G35209" i="23" s="1"/>
  <c r="G35208" i="23" a="1"/>
  <c r="G35208" i="23" s="1"/>
  <c r="G35207" i="23" a="1"/>
  <c r="G35207" i="23" s="1"/>
  <c r="G35206" i="23" a="1"/>
  <c r="G35206" i="23" s="1"/>
  <c r="G35205" i="23" a="1"/>
  <c r="G35205" i="23" s="1"/>
  <c r="G35204" i="23" a="1"/>
  <c r="G35204" i="23" s="1"/>
  <c r="G35203" i="23" a="1"/>
  <c r="G35203" i="23" s="1"/>
  <c r="G35202" i="23" a="1"/>
  <c r="G35202" i="23" s="1"/>
  <c r="G35201" i="23" a="1"/>
  <c r="G35201" i="23" s="1"/>
  <c r="G35200" i="23" a="1"/>
  <c r="G35200" i="23" s="1"/>
  <c r="G35199" i="23" a="1"/>
  <c r="G35199" i="23" s="1"/>
  <c r="G35198" i="23" a="1"/>
  <c r="G35198" i="23" s="1"/>
  <c r="G35197" i="23" a="1"/>
  <c r="G35197" i="23" s="1"/>
  <c r="G35196" i="23" a="1"/>
  <c r="G35196" i="23" s="1"/>
  <c r="G35195" i="23" a="1"/>
  <c r="G35195" i="23" s="1"/>
  <c r="G35194" i="23" a="1"/>
  <c r="G35194" i="23" s="1"/>
  <c r="G35193" i="23" a="1"/>
  <c r="G35193" i="23" s="1"/>
  <c r="G35192" i="23" a="1"/>
  <c r="G35192" i="23" s="1"/>
  <c r="G35191" i="23" a="1"/>
  <c r="G35191" i="23" s="1"/>
  <c r="G35190" i="23" a="1"/>
  <c r="G35190" i="23" s="1"/>
  <c r="G35189" i="23" a="1"/>
  <c r="G35189" i="23" s="1"/>
  <c r="G35188" i="23" a="1"/>
  <c r="G35188" i="23" s="1"/>
  <c r="G35187" i="23" a="1"/>
  <c r="G35187" i="23" s="1"/>
  <c r="G35186" i="23" a="1"/>
  <c r="G35186" i="23" s="1"/>
  <c r="G35185" i="23" a="1"/>
  <c r="G35185" i="23" s="1"/>
  <c r="G35184" i="23" a="1"/>
  <c r="G35184" i="23" s="1"/>
  <c r="G35183" i="23" a="1"/>
  <c r="G35183" i="23" s="1"/>
  <c r="G35182" i="23" a="1"/>
  <c r="G35182" i="23" s="1"/>
  <c r="G35181" i="23" a="1"/>
  <c r="G35181" i="23" s="1"/>
  <c r="G35180" i="23" a="1"/>
  <c r="G35180" i="23" s="1"/>
  <c r="G35179" i="23" a="1"/>
  <c r="G35179" i="23" s="1"/>
  <c r="G35178" i="23" a="1"/>
  <c r="G35178" i="23" s="1"/>
  <c r="G35177" i="23" a="1"/>
  <c r="G35177" i="23" s="1"/>
  <c r="G35176" i="23" a="1"/>
  <c r="G35176" i="23" s="1"/>
  <c r="G35175" i="23" a="1"/>
  <c r="G35175" i="23" s="1"/>
  <c r="G35174" i="23" a="1"/>
  <c r="G35174" i="23" s="1"/>
  <c r="G35173" i="23" a="1"/>
  <c r="G35173" i="23" s="1"/>
  <c r="G35172" i="23" a="1"/>
  <c r="G35172" i="23" s="1"/>
  <c r="G35171" i="23" a="1"/>
  <c r="G35171" i="23" s="1"/>
  <c r="G35170" i="23" a="1"/>
  <c r="G35170" i="23" s="1"/>
  <c r="G35169" i="23" a="1"/>
  <c r="G35169" i="23" s="1"/>
  <c r="G35168" i="23" a="1"/>
  <c r="G35168" i="23" s="1"/>
  <c r="G35167" i="23" a="1"/>
  <c r="G35167" i="23" s="1"/>
  <c r="G35166" i="23" a="1"/>
  <c r="G35166" i="23" s="1"/>
  <c r="G35165" i="23" a="1"/>
  <c r="G35165" i="23" s="1"/>
  <c r="G35164" i="23" a="1"/>
  <c r="G35164" i="23" s="1"/>
  <c r="G35163" i="23" a="1"/>
  <c r="G35163" i="23" s="1"/>
  <c r="G35162" i="23" a="1"/>
  <c r="G35162" i="23" s="1"/>
  <c r="G35161" i="23" a="1"/>
  <c r="G35161" i="23" s="1"/>
  <c r="G35160" i="23" a="1"/>
  <c r="G35160" i="23" s="1"/>
  <c r="G35159" i="23" a="1"/>
  <c r="G35159" i="23" s="1"/>
  <c r="G35158" i="23" a="1"/>
  <c r="G35158" i="23" s="1"/>
  <c r="G35157" i="23" a="1"/>
  <c r="G35157" i="23" s="1"/>
  <c r="G35156" i="23" a="1"/>
  <c r="G35156" i="23" s="1"/>
  <c r="G35155" i="23" a="1"/>
  <c r="G35155" i="23" s="1"/>
  <c r="G35154" i="23" a="1"/>
  <c r="G35154" i="23" s="1"/>
  <c r="G35153" i="23" a="1"/>
  <c r="G35153" i="23" s="1"/>
  <c r="G35152" i="23" a="1"/>
  <c r="G35152" i="23" s="1"/>
  <c r="G35151" i="23" a="1"/>
  <c r="G35151" i="23" s="1"/>
  <c r="G35150" i="23" a="1"/>
  <c r="G35150" i="23" s="1"/>
  <c r="G35149" i="23" a="1"/>
  <c r="G35149" i="23" s="1"/>
  <c r="G35148" i="23" a="1"/>
  <c r="G35148" i="23" s="1"/>
  <c r="G35147" i="23" a="1"/>
  <c r="G35147" i="23" s="1"/>
  <c r="G35146" i="23" a="1"/>
  <c r="G35146" i="23" s="1"/>
  <c r="G35145" i="23" a="1"/>
  <c r="G35145" i="23" s="1"/>
  <c r="G35144" i="23" a="1"/>
  <c r="G35144" i="23" s="1"/>
  <c r="G35143" i="23" a="1"/>
  <c r="G35143" i="23" s="1"/>
  <c r="G35142" i="23" a="1"/>
  <c r="G35142" i="23" s="1"/>
  <c r="G35141" i="23" a="1"/>
  <c r="G35141" i="23" s="1"/>
  <c r="G35140" i="23" a="1"/>
  <c r="G35140" i="23" s="1"/>
  <c r="G35139" i="23" a="1"/>
  <c r="G35139" i="23" s="1"/>
  <c r="G35138" i="23" a="1"/>
  <c r="G35138" i="23" s="1"/>
  <c r="G35137" i="23" a="1"/>
  <c r="G35137" i="23" s="1"/>
  <c r="G35136" i="23" a="1"/>
  <c r="G35136" i="23" s="1"/>
  <c r="G35135" i="23" a="1"/>
  <c r="G35135" i="23" s="1"/>
  <c r="G35134" i="23" a="1"/>
  <c r="G35134" i="23" s="1"/>
  <c r="G35133" i="23" a="1"/>
  <c r="G35133" i="23" s="1"/>
  <c r="G35132" i="23" a="1"/>
  <c r="G35132" i="23" s="1"/>
  <c r="G35131" i="23" a="1"/>
  <c r="G35131" i="23" s="1"/>
  <c r="G35130" i="23" a="1"/>
  <c r="G35130" i="23" s="1"/>
  <c r="G35129" i="23" a="1"/>
  <c r="G35129" i="23" s="1"/>
  <c r="G35128" i="23" a="1"/>
  <c r="G35128" i="23" s="1"/>
  <c r="G35127" i="23" a="1"/>
  <c r="G35127" i="23" s="1"/>
  <c r="G35126" i="23" a="1"/>
  <c r="G35126" i="23" s="1"/>
  <c r="G35125" i="23" a="1"/>
  <c r="G35125" i="23" s="1"/>
  <c r="G35124" i="23" a="1"/>
  <c r="G35124" i="23" s="1"/>
  <c r="G35123" i="23" a="1"/>
  <c r="G35123" i="23" s="1"/>
  <c r="G35122" i="23" a="1"/>
  <c r="G35122" i="23" s="1"/>
  <c r="G35121" i="23" a="1"/>
  <c r="G35121" i="23" s="1"/>
  <c r="G35120" i="23" a="1"/>
  <c r="G35120" i="23" s="1"/>
  <c r="G35119" i="23" a="1"/>
  <c r="G35119" i="23" s="1"/>
  <c r="G35118" i="23" a="1"/>
  <c r="G35118" i="23" s="1"/>
  <c r="G35117" i="23" a="1"/>
  <c r="G35117" i="23" s="1"/>
  <c r="G35116" i="23" a="1"/>
  <c r="G35116" i="23" s="1"/>
  <c r="G35115" i="23" a="1"/>
  <c r="G35115" i="23" s="1"/>
  <c r="G35114" i="23" a="1"/>
  <c r="G35114" i="23" s="1"/>
  <c r="G35113" i="23" a="1"/>
  <c r="G35113" i="23" s="1"/>
  <c r="G35112" i="23" a="1"/>
  <c r="G35112" i="23" s="1"/>
  <c r="G35111" i="23" a="1"/>
  <c r="G35111" i="23" s="1"/>
  <c r="G35110" i="23" a="1"/>
  <c r="G35110" i="23" s="1"/>
  <c r="G35109" i="23" a="1"/>
  <c r="G35109" i="23" s="1"/>
  <c r="G35108" i="23" a="1"/>
  <c r="G35108" i="23" s="1"/>
  <c r="G35107" i="23" a="1"/>
  <c r="G35107" i="23" s="1"/>
  <c r="G35106" i="23" a="1"/>
  <c r="G35106" i="23" s="1"/>
  <c r="G35105" i="23" a="1"/>
  <c r="G35105" i="23" s="1"/>
  <c r="G35104" i="23" a="1"/>
  <c r="G35104" i="23" s="1"/>
  <c r="G35103" i="23" a="1"/>
  <c r="G35103" i="23" s="1"/>
  <c r="G35102" i="23" a="1"/>
  <c r="G35102" i="23" s="1"/>
  <c r="G35101" i="23" a="1"/>
  <c r="G35101" i="23" s="1"/>
  <c r="G35100" i="23" a="1"/>
  <c r="G35100" i="23" s="1"/>
  <c r="G35099" i="23" a="1"/>
  <c r="G35099" i="23" s="1"/>
  <c r="G35098" i="23" a="1"/>
  <c r="G35098" i="23" s="1"/>
  <c r="G35097" i="23" a="1"/>
  <c r="G35097" i="23" s="1"/>
  <c r="G35096" i="23" a="1"/>
  <c r="G35096" i="23" s="1"/>
  <c r="G35095" i="23" a="1"/>
  <c r="G35095" i="23" s="1"/>
  <c r="G35094" i="23" a="1"/>
  <c r="G35094" i="23" s="1"/>
  <c r="G35093" i="23" a="1"/>
  <c r="G35093" i="23" s="1"/>
  <c r="G35092" i="23" a="1"/>
  <c r="G35092" i="23" s="1"/>
  <c r="G35091" i="23" a="1"/>
  <c r="G35091" i="23" s="1"/>
  <c r="G35090" i="23" a="1"/>
  <c r="G35090" i="23" s="1"/>
  <c r="G35089" i="23" a="1"/>
  <c r="G35089" i="23" s="1"/>
  <c r="G35088" i="23" a="1"/>
  <c r="G35088" i="23" s="1"/>
  <c r="G35087" i="23" a="1"/>
  <c r="G35087" i="23" s="1"/>
  <c r="G35086" i="23" a="1"/>
  <c r="G35086" i="23" s="1"/>
  <c r="G35085" i="23" a="1"/>
  <c r="G35085" i="23" s="1"/>
  <c r="G35084" i="23" a="1"/>
  <c r="G35084" i="23" s="1"/>
  <c r="G35083" i="23" a="1"/>
  <c r="G35083" i="23" s="1"/>
  <c r="G35082" i="23" a="1"/>
  <c r="G35082" i="23" s="1"/>
  <c r="G35081" i="23" a="1"/>
  <c r="G35081" i="23" s="1"/>
  <c r="G35080" i="23" a="1"/>
  <c r="G35080" i="23" s="1"/>
  <c r="G35079" i="23" a="1"/>
  <c r="G35079" i="23" s="1"/>
  <c r="G35078" i="23" a="1"/>
  <c r="G35078" i="23" s="1"/>
  <c r="G35077" i="23" a="1"/>
  <c r="G35077" i="23" s="1"/>
  <c r="G35076" i="23" a="1"/>
  <c r="G35076" i="23" s="1"/>
  <c r="G35075" i="23" a="1"/>
  <c r="G35075" i="23" s="1"/>
  <c r="G35074" i="23" a="1"/>
  <c r="G35074" i="23" s="1"/>
  <c r="G35073" i="23" a="1"/>
  <c r="G35073" i="23" s="1"/>
  <c r="G35072" i="23" a="1"/>
  <c r="G35072" i="23" s="1"/>
  <c r="G35071" i="23" a="1"/>
  <c r="G35071" i="23" s="1"/>
  <c r="G35070" i="23" a="1"/>
  <c r="G35070" i="23" s="1"/>
  <c r="G35069" i="23" a="1"/>
  <c r="G35069" i="23" s="1"/>
  <c r="G35068" i="23" a="1"/>
  <c r="G35068" i="23" s="1"/>
  <c r="G35067" i="23" a="1"/>
  <c r="G35067" i="23" s="1"/>
  <c r="G35066" i="23" a="1"/>
  <c r="G35066" i="23" s="1"/>
  <c r="G35065" i="23" a="1"/>
  <c r="G35065" i="23" s="1"/>
  <c r="G35064" i="23" a="1"/>
  <c r="G35064" i="23" s="1"/>
  <c r="G35063" i="23" a="1"/>
  <c r="G35063" i="23" s="1"/>
  <c r="G35062" i="23" a="1"/>
  <c r="G35062" i="23" s="1"/>
  <c r="G35061" i="23" a="1"/>
  <c r="G35061" i="23" s="1"/>
  <c r="G35060" i="23" a="1"/>
  <c r="G35060" i="23" s="1"/>
  <c r="G35059" i="23" a="1"/>
  <c r="G35059" i="23" s="1"/>
  <c r="G35058" i="23" a="1"/>
  <c r="G35058" i="23" s="1"/>
  <c r="G35057" i="23" a="1"/>
  <c r="G35057" i="23" s="1"/>
  <c r="G35056" i="23" a="1"/>
  <c r="G35056" i="23" s="1"/>
  <c r="G35055" i="23" a="1"/>
  <c r="G35055" i="23" s="1"/>
  <c r="G35054" i="23" a="1"/>
  <c r="G35054" i="23" s="1"/>
  <c r="G35053" i="23" a="1"/>
  <c r="G35053" i="23" s="1"/>
  <c r="G35052" i="23" a="1"/>
  <c r="G35052" i="23" s="1"/>
  <c r="G35051" i="23" a="1"/>
  <c r="G35051" i="23" s="1"/>
  <c r="G35050" i="23" a="1"/>
  <c r="G35050" i="23" s="1"/>
  <c r="G35049" i="23" a="1"/>
  <c r="G35049" i="23" s="1"/>
  <c r="G35048" i="23" a="1"/>
  <c r="G35048" i="23" s="1"/>
  <c r="G35047" i="23" a="1"/>
  <c r="G35047" i="23" s="1"/>
  <c r="G35046" i="23" a="1"/>
  <c r="G35046" i="23" s="1"/>
  <c r="G35045" i="23" a="1"/>
  <c r="G35045" i="23" s="1"/>
  <c r="G35044" i="23" a="1"/>
  <c r="G35044" i="23" s="1"/>
  <c r="G35043" i="23" a="1"/>
  <c r="G35043" i="23" s="1"/>
  <c r="G35042" i="23" a="1"/>
  <c r="G35042" i="23" s="1"/>
  <c r="G35041" i="23" a="1"/>
  <c r="G35041" i="23" s="1"/>
  <c r="G35040" i="23" a="1"/>
  <c r="G35040" i="23" s="1"/>
  <c r="G35039" i="23" a="1"/>
  <c r="G35039" i="23" s="1"/>
  <c r="G35038" i="23" a="1"/>
  <c r="G35038" i="23" s="1"/>
  <c r="G35037" i="23" a="1"/>
  <c r="G35037" i="23" s="1"/>
  <c r="G35036" i="23" a="1"/>
  <c r="G35036" i="23" s="1"/>
  <c r="G35035" i="23" a="1"/>
  <c r="G35035" i="23" s="1"/>
  <c r="G35034" i="23" a="1"/>
  <c r="G35034" i="23" s="1"/>
  <c r="G35033" i="23" a="1"/>
  <c r="G35033" i="23" s="1"/>
  <c r="G35032" i="23" a="1"/>
  <c r="G35032" i="23" s="1"/>
  <c r="G35031" i="23" a="1"/>
  <c r="G35031" i="23" s="1"/>
  <c r="G35030" i="23" a="1"/>
  <c r="G35030" i="23" s="1"/>
  <c r="G35029" i="23" a="1"/>
  <c r="G35029" i="23" s="1"/>
  <c r="G35028" i="23" a="1"/>
  <c r="G35028" i="23" s="1"/>
  <c r="G35027" i="23" a="1"/>
  <c r="G35027" i="23" s="1"/>
  <c r="G35026" i="23" a="1"/>
  <c r="G35026" i="23" s="1"/>
  <c r="G35025" i="23" a="1"/>
  <c r="G35025" i="23" s="1"/>
  <c r="G35024" i="23" a="1"/>
  <c r="G35024" i="23" s="1"/>
  <c r="G35023" i="23" a="1"/>
  <c r="G35023" i="23" s="1"/>
  <c r="G35022" i="23" a="1"/>
  <c r="G35022" i="23" s="1"/>
  <c r="G35021" i="23" a="1"/>
  <c r="G35021" i="23" s="1"/>
  <c r="G35020" i="23" a="1"/>
  <c r="G35020" i="23" s="1"/>
  <c r="G35019" i="23" a="1"/>
  <c r="G35019" i="23" s="1"/>
  <c r="G35018" i="23" a="1"/>
  <c r="G35018" i="23" s="1"/>
  <c r="G35017" i="23" a="1"/>
  <c r="G35017" i="23" s="1"/>
  <c r="G35016" i="23" a="1"/>
  <c r="G35016" i="23" s="1"/>
  <c r="G35015" i="23" a="1"/>
  <c r="G35015" i="23" s="1"/>
  <c r="G35014" i="23" a="1"/>
  <c r="G35014" i="23" s="1"/>
  <c r="G35013" i="23" a="1"/>
  <c r="G35013" i="23" s="1"/>
  <c r="G35012" i="23" a="1"/>
  <c r="G35012" i="23" s="1"/>
  <c r="G35011" i="23" a="1"/>
  <c r="G35011" i="23" s="1"/>
  <c r="G35010" i="23" a="1"/>
  <c r="G35010" i="23" s="1"/>
  <c r="G35009" i="23" a="1"/>
  <c r="G35009" i="23" s="1"/>
  <c r="G35008" i="23" a="1"/>
  <c r="G35008" i="23" s="1"/>
  <c r="G35007" i="23" a="1"/>
  <c r="G35007" i="23" s="1"/>
  <c r="G35006" i="23" a="1"/>
  <c r="G35006" i="23" s="1"/>
  <c r="G35005" i="23" a="1"/>
  <c r="G35005" i="23" s="1"/>
  <c r="G35004" i="23" a="1"/>
  <c r="G35004" i="23" s="1"/>
  <c r="G35003" i="23" a="1"/>
  <c r="G35003" i="23" s="1"/>
  <c r="G35002" i="23" a="1"/>
  <c r="G35002" i="23" s="1"/>
  <c r="G35001" i="23" a="1"/>
  <c r="G35001" i="23" s="1"/>
  <c r="G35000" i="23" a="1"/>
  <c r="G35000" i="23" s="1"/>
  <c r="G34999" i="23" a="1"/>
  <c r="G34999" i="23" s="1"/>
  <c r="G34998" i="23" a="1"/>
  <c r="G34998" i="23" s="1"/>
  <c r="G34997" i="23" a="1"/>
  <c r="G34997" i="23" s="1"/>
  <c r="G34996" i="23" a="1"/>
  <c r="G34996" i="23" s="1"/>
  <c r="G34995" i="23" a="1"/>
  <c r="G34995" i="23" s="1"/>
  <c r="G34994" i="23" a="1"/>
  <c r="G34994" i="23" s="1"/>
  <c r="G34993" i="23" a="1"/>
  <c r="G34993" i="23" s="1"/>
  <c r="G34992" i="23" a="1"/>
  <c r="G34992" i="23" s="1"/>
  <c r="G34991" i="23" a="1"/>
  <c r="G34991" i="23" s="1"/>
  <c r="G34990" i="23" a="1"/>
  <c r="G34990" i="23" s="1"/>
  <c r="G34989" i="23" a="1"/>
  <c r="G34989" i="23" s="1"/>
  <c r="G34988" i="23" a="1"/>
  <c r="G34988" i="23" s="1"/>
  <c r="G34987" i="23" a="1"/>
  <c r="G34987" i="23" s="1"/>
  <c r="G34986" i="23" a="1"/>
  <c r="G34986" i="23" s="1"/>
  <c r="G34985" i="23" a="1"/>
  <c r="G34985" i="23" s="1"/>
  <c r="G34984" i="23" a="1"/>
  <c r="G34984" i="23" s="1"/>
  <c r="G34983" i="23" a="1"/>
  <c r="G34983" i="23" s="1"/>
  <c r="G34982" i="23" a="1"/>
  <c r="G34982" i="23" s="1"/>
  <c r="G34981" i="23" a="1"/>
  <c r="G34981" i="23" s="1"/>
  <c r="G34980" i="23" a="1"/>
  <c r="G34980" i="23" s="1"/>
  <c r="G34979" i="23" a="1"/>
  <c r="G34979" i="23" s="1"/>
  <c r="G34978" i="23" a="1"/>
  <c r="G34978" i="23" s="1"/>
  <c r="G34977" i="23" a="1"/>
  <c r="G34977" i="23" s="1"/>
  <c r="G34976" i="23" a="1"/>
  <c r="G34976" i="23" s="1"/>
  <c r="G34975" i="23" a="1"/>
  <c r="G34975" i="23" s="1"/>
  <c r="G34974" i="23" a="1"/>
  <c r="G34974" i="23" s="1"/>
  <c r="G34973" i="23" a="1"/>
  <c r="G34973" i="23" s="1"/>
  <c r="G34972" i="23" a="1"/>
  <c r="G34972" i="23" s="1"/>
  <c r="G34971" i="23" a="1"/>
  <c r="G34971" i="23" s="1"/>
  <c r="G34970" i="23" a="1"/>
  <c r="G34970" i="23" s="1"/>
  <c r="G34969" i="23" a="1"/>
  <c r="G34969" i="23" s="1"/>
  <c r="G34968" i="23" a="1"/>
  <c r="G34968" i="23" s="1"/>
  <c r="G34967" i="23" a="1"/>
  <c r="G34967" i="23" s="1"/>
  <c r="G34966" i="23" a="1"/>
  <c r="G34966" i="23" s="1"/>
  <c r="G34965" i="23" a="1"/>
  <c r="G34965" i="23" s="1"/>
  <c r="G34964" i="23" a="1"/>
  <c r="G34964" i="23" s="1"/>
  <c r="G34963" i="23" a="1"/>
  <c r="G34963" i="23" s="1"/>
  <c r="G34962" i="23" a="1"/>
  <c r="G34962" i="23" s="1"/>
  <c r="G34961" i="23" a="1"/>
  <c r="G34961" i="23" s="1"/>
  <c r="G34960" i="23" a="1"/>
  <c r="G34960" i="23" s="1"/>
  <c r="G34959" i="23" a="1"/>
  <c r="G34959" i="23" s="1"/>
  <c r="G34958" i="23" a="1"/>
  <c r="G34958" i="23" s="1"/>
  <c r="G34957" i="23" a="1"/>
  <c r="G34957" i="23" s="1"/>
  <c r="G34956" i="23" a="1"/>
  <c r="G34956" i="23" s="1"/>
  <c r="G34955" i="23" a="1"/>
  <c r="G34955" i="23" s="1"/>
  <c r="G34954" i="23" a="1"/>
  <c r="G34954" i="23" s="1"/>
  <c r="G34953" i="23" a="1"/>
  <c r="G34953" i="23" s="1"/>
  <c r="G34952" i="23" a="1"/>
  <c r="G34952" i="23" s="1"/>
  <c r="G34951" i="23" a="1"/>
  <c r="G34951" i="23" s="1"/>
  <c r="G34950" i="23" a="1"/>
  <c r="G34950" i="23" s="1"/>
  <c r="G34949" i="23" a="1"/>
  <c r="G34949" i="23" s="1"/>
  <c r="G34948" i="23" a="1"/>
  <c r="G34948" i="23" s="1"/>
  <c r="G34947" i="23" a="1"/>
  <c r="G34947" i="23" s="1"/>
  <c r="G34946" i="23" a="1"/>
  <c r="G34946" i="23" s="1"/>
  <c r="G34945" i="23" a="1"/>
  <c r="G34945" i="23" s="1"/>
  <c r="G34944" i="23" a="1"/>
  <c r="G34944" i="23" s="1"/>
  <c r="G34943" i="23" a="1"/>
  <c r="G34943" i="23" s="1"/>
  <c r="G34942" i="23" a="1"/>
  <c r="G34942" i="23" s="1"/>
  <c r="G34941" i="23" a="1"/>
  <c r="G34941" i="23" s="1"/>
  <c r="G34940" i="23" a="1"/>
  <c r="G34940" i="23" s="1"/>
  <c r="G34939" i="23" a="1"/>
  <c r="G34939" i="23" s="1"/>
  <c r="G34938" i="23" a="1"/>
  <c r="G34938" i="23" s="1"/>
  <c r="G34937" i="23" a="1"/>
  <c r="G34937" i="23" s="1"/>
  <c r="G34936" i="23" a="1"/>
  <c r="G34936" i="23" s="1"/>
  <c r="G34935" i="23" a="1"/>
  <c r="G34935" i="23" s="1"/>
  <c r="G34934" i="23" a="1"/>
  <c r="G34934" i="23" s="1"/>
  <c r="G34933" i="23" a="1"/>
  <c r="G34933" i="23" s="1"/>
  <c r="G34932" i="23" a="1"/>
  <c r="G34932" i="23" s="1"/>
  <c r="G34931" i="23" a="1"/>
  <c r="G34931" i="23" s="1"/>
  <c r="G34930" i="23" a="1"/>
  <c r="G34930" i="23" s="1"/>
  <c r="G34929" i="23" a="1"/>
  <c r="G34929" i="23" s="1"/>
  <c r="G34928" i="23" a="1"/>
  <c r="G34928" i="23" s="1"/>
  <c r="G34927" i="23" a="1"/>
  <c r="G34927" i="23" s="1"/>
  <c r="G34926" i="23" a="1"/>
  <c r="G34926" i="23" s="1"/>
  <c r="G34925" i="23" a="1"/>
  <c r="G34925" i="23" s="1"/>
  <c r="G34924" i="23" a="1"/>
  <c r="G34924" i="23" s="1"/>
  <c r="G34923" i="23" a="1"/>
  <c r="G34923" i="23" s="1"/>
  <c r="G34922" i="23" a="1"/>
  <c r="G34922" i="23" s="1"/>
  <c r="G34921" i="23" a="1"/>
  <c r="G34921" i="23" s="1"/>
  <c r="G34920" i="23" a="1"/>
  <c r="G34920" i="23" s="1"/>
  <c r="G34919" i="23" a="1"/>
  <c r="G34919" i="23" s="1"/>
  <c r="G34918" i="23" a="1"/>
  <c r="G34918" i="23" s="1"/>
  <c r="G34917" i="23" a="1"/>
  <c r="G34917" i="23" s="1"/>
  <c r="G34916" i="23" a="1"/>
  <c r="G34916" i="23" s="1"/>
  <c r="G34915" i="23" a="1"/>
  <c r="G34915" i="23" s="1"/>
  <c r="G34914" i="23" a="1"/>
  <c r="G34914" i="23" s="1"/>
  <c r="G34913" i="23" a="1"/>
  <c r="G34913" i="23" s="1"/>
  <c r="G34912" i="23" a="1"/>
  <c r="G34912" i="23" s="1"/>
  <c r="G34911" i="23" a="1"/>
  <c r="G34911" i="23" s="1"/>
  <c r="G34910" i="23" a="1"/>
  <c r="G34910" i="23" s="1"/>
  <c r="G34909" i="23" a="1"/>
  <c r="G34909" i="23" s="1"/>
  <c r="G34908" i="23" a="1"/>
  <c r="G34908" i="23" s="1"/>
  <c r="G34907" i="23" a="1"/>
  <c r="G34907" i="23" s="1"/>
  <c r="G34906" i="23" a="1"/>
  <c r="G34906" i="23" s="1"/>
  <c r="G34905" i="23" a="1"/>
  <c r="G34905" i="23" s="1"/>
  <c r="G34904" i="23" a="1"/>
  <c r="G34904" i="23" s="1"/>
  <c r="G34903" i="23" a="1"/>
  <c r="G34903" i="23" s="1"/>
  <c r="G34902" i="23" a="1"/>
  <c r="G34902" i="23" s="1"/>
  <c r="G34901" i="23" a="1"/>
  <c r="G34901" i="23" s="1"/>
  <c r="G34900" i="23" a="1"/>
  <c r="G34900" i="23" s="1"/>
  <c r="G34899" i="23" a="1"/>
  <c r="G34899" i="23" s="1"/>
  <c r="G34898" i="23" a="1"/>
  <c r="G34898" i="23" s="1"/>
  <c r="G34897" i="23" a="1"/>
  <c r="G34897" i="23" s="1"/>
  <c r="G34896" i="23" a="1"/>
  <c r="G34896" i="23" s="1"/>
  <c r="G34895" i="23" a="1"/>
  <c r="G34895" i="23" s="1"/>
  <c r="G34894" i="23" a="1"/>
  <c r="G34894" i="23" s="1"/>
  <c r="G34893" i="23" a="1"/>
  <c r="G34893" i="23" s="1"/>
  <c r="G34892" i="23" a="1"/>
  <c r="G34892" i="23" s="1"/>
  <c r="G34891" i="23" a="1"/>
  <c r="G34891" i="23" s="1"/>
  <c r="G34890" i="23" a="1"/>
  <c r="G34890" i="23" s="1"/>
  <c r="G34889" i="23" a="1"/>
  <c r="G34889" i="23" s="1"/>
  <c r="G34888" i="23" a="1"/>
  <c r="G34888" i="23" s="1"/>
  <c r="G34887" i="23" a="1"/>
  <c r="G34887" i="23" s="1"/>
  <c r="G34886" i="23" a="1"/>
  <c r="G34886" i="23" s="1"/>
  <c r="G34885" i="23" a="1"/>
  <c r="G34885" i="23" s="1"/>
  <c r="G34884" i="23" a="1"/>
  <c r="G34884" i="23" s="1"/>
  <c r="G34883" i="23" a="1"/>
  <c r="G34883" i="23" s="1"/>
  <c r="G34882" i="23" a="1"/>
  <c r="G34882" i="23" s="1"/>
  <c r="G34881" i="23" a="1"/>
  <c r="G34881" i="23" s="1"/>
  <c r="G34880" i="23" a="1"/>
  <c r="G34880" i="23" s="1"/>
  <c r="G34879" i="23" a="1"/>
  <c r="G34879" i="23" s="1"/>
  <c r="G34878" i="23" a="1"/>
  <c r="G34878" i="23" s="1"/>
  <c r="G34877" i="23" a="1"/>
  <c r="G34877" i="23" s="1"/>
  <c r="G34876" i="23" a="1"/>
  <c r="G34876" i="23" s="1"/>
  <c r="G34875" i="23" a="1"/>
  <c r="G34875" i="23" s="1"/>
  <c r="G34874" i="23" a="1"/>
  <c r="G34874" i="23" s="1"/>
  <c r="G34873" i="23" a="1"/>
  <c r="G34873" i="23" s="1"/>
  <c r="G34872" i="23" a="1"/>
  <c r="G34872" i="23" s="1"/>
  <c r="G34871" i="23" a="1"/>
  <c r="G34871" i="23" s="1"/>
  <c r="G34870" i="23" a="1"/>
  <c r="G34870" i="23" s="1"/>
  <c r="G34869" i="23" a="1"/>
  <c r="G34869" i="23" s="1"/>
  <c r="G34868" i="23" a="1"/>
  <c r="G34868" i="23" s="1"/>
  <c r="G34867" i="23" a="1"/>
  <c r="G34867" i="23" s="1"/>
  <c r="G34866" i="23" a="1"/>
  <c r="G34866" i="23" s="1"/>
  <c r="G34865" i="23" a="1"/>
  <c r="G34865" i="23" s="1"/>
  <c r="G34864" i="23" a="1"/>
  <c r="G34864" i="23" s="1"/>
  <c r="G34863" i="23" a="1"/>
  <c r="G34863" i="23" s="1"/>
  <c r="G34862" i="23" a="1"/>
  <c r="G34862" i="23" s="1"/>
  <c r="G34861" i="23" a="1"/>
  <c r="G34861" i="23" s="1"/>
  <c r="G34860" i="23" a="1"/>
  <c r="G34860" i="23" s="1"/>
  <c r="G34859" i="23" a="1"/>
  <c r="G34859" i="23" s="1"/>
  <c r="G34858" i="23" a="1"/>
  <c r="G34858" i="23" s="1"/>
  <c r="G34857" i="23" a="1"/>
  <c r="G34857" i="23" s="1"/>
  <c r="G34856" i="23" a="1"/>
  <c r="G34856" i="23" s="1"/>
  <c r="G34855" i="23" a="1"/>
  <c r="G34855" i="23" s="1"/>
  <c r="G34854" i="23" a="1"/>
  <c r="G34854" i="23" s="1"/>
  <c r="G34853" i="23" a="1"/>
  <c r="G34853" i="23" s="1"/>
  <c r="G34852" i="23" a="1"/>
  <c r="G34852" i="23" s="1"/>
  <c r="G34851" i="23" a="1"/>
  <c r="G34851" i="23" s="1"/>
  <c r="G34850" i="23" a="1"/>
  <c r="G34850" i="23" s="1"/>
  <c r="G34849" i="23" a="1"/>
  <c r="G34849" i="23" s="1"/>
  <c r="G34848" i="23" a="1"/>
  <c r="G34848" i="23" s="1"/>
  <c r="G34847" i="23" a="1"/>
  <c r="G34847" i="23" s="1"/>
  <c r="G34846" i="23" a="1"/>
  <c r="G34846" i="23" s="1"/>
  <c r="G34845" i="23" a="1"/>
  <c r="G34845" i="23" s="1"/>
  <c r="G34844" i="23" a="1"/>
  <c r="G34844" i="23" s="1"/>
  <c r="G34843" i="23" a="1"/>
  <c r="G34843" i="23" s="1"/>
  <c r="G34842" i="23" a="1"/>
  <c r="G34842" i="23" s="1"/>
  <c r="G34841" i="23" a="1"/>
  <c r="G34841" i="23" s="1"/>
  <c r="G34840" i="23" a="1"/>
  <c r="G34840" i="23" s="1"/>
  <c r="G34839" i="23" a="1"/>
  <c r="G34839" i="23" s="1"/>
  <c r="G34838" i="23" a="1"/>
  <c r="G34838" i="23" s="1"/>
  <c r="G34837" i="23" a="1"/>
  <c r="G34837" i="23" s="1"/>
  <c r="G34836" i="23" a="1"/>
  <c r="G34836" i="23" s="1"/>
  <c r="G34835" i="23" a="1"/>
  <c r="G34835" i="23" s="1"/>
  <c r="G34834" i="23" a="1"/>
  <c r="G34834" i="23" s="1"/>
  <c r="G34833" i="23" a="1"/>
  <c r="G34833" i="23" s="1"/>
  <c r="G34832" i="23" a="1"/>
  <c r="G34832" i="23" s="1"/>
  <c r="G34831" i="23" a="1"/>
  <c r="G34831" i="23" s="1"/>
  <c r="G34830" i="23" a="1"/>
  <c r="G34830" i="23" s="1"/>
  <c r="G34829" i="23" a="1"/>
  <c r="G34829" i="23" s="1"/>
  <c r="G34828" i="23" a="1"/>
  <c r="G34828" i="23" s="1"/>
  <c r="G34827" i="23" a="1"/>
  <c r="G34827" i="23" s="1"/>
  <c r="G34826" i="23" a="1"/>
  <c r="G34826" i="23" s="1"/>
  <c r="G34825" i="23" a="1"/>
  <c r="G34825" i="23" s="1"/>
  <c r="G34824" i="23" a="1"/>
  <c r="G34824" i="23" s="1"/>
  <c r="G34823" i="23" a="1"/>
  <c r="G34823" i="23" s="1"/>
  <c r="G34822" i="23" a="1"/>
  <c r="G34822" i="23" s="1"/>
  <c r="G34821" i="23" a="1"/>
  <c r="G34821" i="23" s="1"/>
  <c r="G34820" i="23" a="1"/>
  <c r="G34820" i="23" s="1"/>
  <c r="G34819" i="23" a="1"/>
  <c r="G34819" i="23" s="1"/>
  <c r="G34818" i="23" a="1"/>
  <c r="G34818" i="23" s="1"/>
  <c r="G34817" i="23" a="1"/>
  <c r="G34817" i="23" s="1"/>
  <c r="G34816" i="23" a="1"/>
  <c r="G34816" i="23" s="1"/>
  <c r="G34815" i="23" a="1"/>
  <c r="G34815" i="23" s="1"/>
  <c r="G34814" i="23" a="1"/>
  <c r="G34814" i="23" s="1"/>
  <c r="G34813" i="23" a="1"/>
  <c r="G34813" i="23" s="1"/>
  <c r="G34812" i="23" a="1"/>
  <c r="G34812" i="23" s="1"/>
  <c r="G34811" i="23" a="1"/>
  <c r="G34811" i="23" s="1"/>
  <c r="G34810" i="23" a="1"/>
  <c r="G34810" i="23" s="1"/>
  <c r="G34809" i="23" a="1"/>
  <c r="G34809" i="23" s="1"/>
  <c r="G34808" i="23" a="1"/>
  <c r="G34808" i="23" s="1"/>
  <c r="G34807" i="23" a="1"/>
  <c r="G34807" i="23" s="1"/>
  <c r="G34806" i="23" a="1"/>
  <c r="G34806" i="23" s="1"/>
  <c r="G34805" i="23" a="1"/>
  <c r="G34805" i="23" s="1"/>
  <c r="G34804" i="23" a="1"/>
  <c r="G34804" i="23" s="1"/>
  <c r="G34803" i="23" a="1"/>
  <c r="G34803" i="23" s="1"/>
  <c r="G34802" i="23" a="1"/>
  <c r="G34802" i="23" s="1"/>
  <c r="G34801" i="23" a="1"/>
  <c r="G34801" i="23" s="1"/>
  <c r="G34800" i="23" a="1"/>
  <c r="G34800" i="23" s="1"/>
  <c r="G34799" i="23" a="1"/>
  <c r="G34799" i="23" s="1"/>
  <c r="G34798" i="23" a="1"/>
  <c r="G34798" i="23" s="1"/>
  <c r="G34797" i="23" a="1"/>
  <c r="G34797" i="23" s="1"/>
  <c r="G34796" i="23" a="1"/>
  <c r="G34796" i="23" s="1"/>
  <c r="G34795" i="23" a="1"/>
  <c r="G34795" i="23" s="1"/>
  <c r="G34794" i="23" a="1"/>
  <c r="G34794" i="23" s="1"/>
  <c r="G34793" i="23" a="1"/>
  <c r="G34793" i="23" s="1"/>
  <c r="G34792" i="23" a="1"/>
  <c r="G34792" i="23" s="1"/>
  <c r="G34791" i="23" a="1"/>
  <c r="G34791" i="23" s="1"/>
  <c r="G34790" i="23" a="1"/>
  <c r="G34790" i="23" s="1"/>
  <c r="G34789" i="23" a="1"/>
  <c r="G34789" i="23" s="1"/>
  <c r="G34788" i="23" a="1"/>
  <c r="G34788" i="23" s="1"/>
  <c r="G34787" i="23" a="1"/>
  <c r="G34787" i="23" s="1"/>
  <c r="G34786" i="23" a="1"/>
  <c r="G34786" i="23" s="1"/>
  <c r="G34785" i="23" a="1"/>
  <c r="G34785" i="23" s="1"/>
  <c r="G34784" i="23" a="1"/>
  <c r="G34784" i="23" s="1"/>
  <c r="G34783" i="23" a="1"/>
  <c r="G34783" i="23" s="1"/>
  <c r="G34782" i="23" a="1"/>
  <c r="G34782" i="23" s="1"/>
  <c r="G34781" i="23" a="1"/>
  <c r="G34781" i="23" s="1"/>
  <c r="G34780" i="23" a="1"/>
  <c r="G34780" i="23" s="1"/>
  <c r="G34779" i="23" a="1"/>
  <c r="G34779" i="23" s="1"/>
  <c r="G34778" i="23" a="1"/>
  <c r="G34778" i="23" s="1"/>
  <c r="G34777" i="23" a="1"/>
  <c r="G34777" i="23" s="1"/>
  <c r="G34776" i="23" a="1"/>
  <c r="G34776" i="23" s="1"/>
  <c r="G34775" i="23" a="1"/>
  <c r="G34775" i="23" s="1"/>
  <c r="G34774" i="23" a="1"/>
  <c r="G34774" i="23" s="1"/>
  <c r="G34773" i="23" a="1"/>
  <c r="G34773" i="23" s="1"/>
  <c r="G34772" i="23" a="1"/>
  <c r="G34772" i="23" s="1"/>
  <c r="G34771" i="23" a="1"/>
  <c r="G34771" i="23" s="1"/>
  <c r="G34770" i="23" a="1"/>
  <c r="G34770" i="23" s="1"/>
  <c r="G34769" i="23" a="1"/>
  <c r="G34769" i="23" s="1"/>
  <c r="G34768" i="23" a="1"/>
  <c r="G34768" i="23" s="1"/>
  <c r="G34767" i="23" a="1"/>
  <c r="G34767" i="23" s="1"/>
  <c r="G34766" i="23" a="1"/>
  <c r="G34766" i="23" s="1"/>
  <c r="G34765" i="23" a="1"/>
  <c r="G34765" i="23" s="1"/>
  <c r="G34764" i="23" a="1"/>
  <c r="G34764" i="23" s="1"/>
  <c r="G34763" i="23" a="1"/>
  <c r="G34763" i="23" s="1"/>
  <c r="G34762" i="23" a="1"/>
  <c r="G34762" i="23" s="1"/>
  <c r="G34761" i="23" a="1"/>
  <c r="G34761" i="23" s="1"/>
  <c r="G34760" i="23" a="1"/>
  <c r="G34760" i="23" s="1"/>
  <c r="G34759" i="23" a="1"/>
  <c r="G34759" i="23" s="1"/>
  <c r="G34758" i="23" a="1"/>
  <c r="G34758" i="23" s="1"/>
  <c r="G34757" i="23" a="1"/>
  <c r="G34757" i="23" s="1"/>
  <c r="G34756" i="23" a="1"/>
  <c r="G34756" i="23" s="1"/>
  <c r="G34755" i="23" a="1"/>
  <c r="G34755" i="23" s="1"/>
  <c r="G34754" i="23" a="1"/>
  <c r="G34754" i="23" s="1"/>
  <c r="G34753" i="23" a="1"/>
  <c r="G34753" i="23" s="1"/>
  <c r="G34752" i="23" a="1"/>
  <c r="G34752" i="23" s="1"/>
  <c r="G34751" i="23" a="1"/>
  <c r="G34751" i="23" s="1"/>
  <c r="G34750" i="23" a="1"/>
  <c r="G34750" i="23" s="1"/>
  <c r="G34749" i="23" a="1"/>
  <c r="G34749" i="23" s="1"/>
  <c r="G34748" i="23" a="1"/>
  <c r="G34748" i="23" s="1"/>
  <c r="G34747" i="23" a="1"/>
  <c r="G34747" i="23" s="1"/>
  <c r="G34746" i="23" a="1"/>
  <c r="G34746" i="23" s="1"/>
  <c r="G34745" i="23" a="1"/>
  <c r="G34745" i="23" s="1"/>
  <c r="G34744" i="23" a="1"/>
  <c r="G34744" i="23" s="1"/>
  <c r="G34743" i="23" a="1"/>
  <c r="G34743" i="23" s="1"/>
  <c r="G34742" i="23" a="1"/>
  <c r="G34742" i="23" s="1"/>
  <c r="G34741" i="23" a="1"/>
  <c r="G34741" i="23" s="1"/>
  <c r="G34740" i="23" a="1"/>
  <c r="G34740" i="23" s="1"/>
  <c r="G34739" i="23" a="1"/>
  <c r="G34739" i="23" s="1"/>
  <c r="G34738" i="23" a="1"/>
  <c r="G34738" i="23" s="1"/>
  <c r="G34737" i="23" a="1"/>
  <c r="G34737" i="23" s="1"/>
  <c r="G34736" i="23" a="1"/>
  <c r="G34736" i="23" s="1"/>
  <c r="G34735" i="23" a="1"/>
  <c r="G34735" i="23" s="1"/>
  <c r="G34734" i="23" a="1"/>
  <c r="G34734" i="23" s="1"/>
  <c r="G34733" i="23" a="1"/>
  <c r="G34733" i="23" s="1"/>
  <c r="G34732" i="23" a="1"/>
  <c r="G34732" i="23" s="1"/>
  <c r="G34731" i="23" a="1"/>
  <c r="G34731" i="23" s="1"/>
  <c r="G34730" i="23" a="1"/>
  <c r="G34730" i="23" s="1"/>
  <c r="G34729" i="23" a="1"/>
  <c r="G34729" i="23" s="1"/>
  <c r="G34728" i="23" a="1"/>
  <c r="G34728" i="23" s="1"/>
  <c r="G34727" i="23" a="1"/>
  <c r="G34727" i="23" s="1"/>
  <c r="G34726" i="23" a="1"/>
  <c r="G34726" i="23" s="1"/>
  <c r="G34725" i="23" a="1"/>
  <c r="G34725" i="23" s="1"/>
  <c r="G34724" i="23" a="1"/>
  <c r="G34724" i="23" s="1"/>
  <c r="G34723" i="23" a="1"/>
  <c r="G34723" i="23" s="1"/>
  <c r="G34722" i="23" a="1"/>
  <c r="G34722" i="23" s="1"/>
  <c r="G34721" i="23" a="1"/>
  <c r="G34721" i="23" s="1"/>
  <c r="G34720" i="23" a="1"/>
  <c r="G34720" i="23" s="1"/>
  <c r="G34719" i="23" a="1"/>
  <c r="G34719" i="23" s="1"/>
  <c r="G34718" i="23" a="1"/>
  <c r="G34718" i="23" s="1"/>
  <c r="G34717" i="23" a="1"/>
  <c r="G34717" i="23" s="1"/>
  <c r="G34716" i="23" a="1"/>
  <c r="G34716" i="23" s="1"/>
  <c r="G34715" i="23" a="1"/>
  <c r="G34715" i="23" s="1"/>
  <c r="G34714" i="23" a="1"/>
  <c r="G34714" i="23" s="1"/>
  <c r="G34713" i="23" a="1"/>
  <c r="G34713" i="23" s="1"/>
  <c r="G34712" i="23" a="1"/>
  <c r="G34712" i="23" s="1"/>
  <c r="G34711" i="23" a="1"/>
  <c r="G34711" i="23" s="1"/>
  <c r="G34710" i="23" a="1"/>
  <c r="G34710" i="23" s="1"/>
  <c r="G34709" i="23" a="1"/>
  <c r="G34709" i="23" s="1"/>
  <c r="G34708" i="23" a="1"/>
  <c r="G34708" i="23" s="1"/>
  <c r="G34707" i="23" a="1"/>
  <c r="G34707" i="23" s="1"/>
  <c r="G34706" i="23" a="1"/>
  <c r="G34706" i="23" s="1"/>
  <c r="G34705" i="23" a="1"/>
  <c r="G34705" i="23" s="1"/>
  <c r="G34704" i="23" a="1"/>
  <c r="G34704" i="23" s="1"/>
  <c r="G34703" i="23" a="1"/>
  <c r="G34703" i="23" s="1"/>
  <c r="G34702" i="23" a="1"/>
  <c r="G34702" i="23" s="1"/>
  <c r="G34701" i="23" a="1"/>
  <c r="G34701" i="23" s="1"/>
  <c r="G34700" i="23" a="1"/>
  <c r="G34700" i="23" s="1"/>
  <c r="G34699" i="23" a="1"/>
  <c r="G34699" i="23" s="1"/>
  <c r="G34698" i="23" a="1"/>
  <c r="G34698" i="23" s="1"/>
  <c r="G34697" i="23" a="1"/>
  <c r="G34697" i="23" s="1"/>
  <c r="G34696" i="23" a="1"/>
  <c r="G34696" i="23" s="1"/>
  <c r="G34695" i="23" a="1"/>
  <c r="G34695" i="23" s="1"/>
  <c r="G34694" i="23" a="1"/>
  <c r="G34694" i="23" s="1"/>
  <c r="G34693" i="23" a="1"/>
  <c r="G34693" i="23" s="1"/>
  <c r="G34692" i="23" a="1"/>
  <c r="G34692" i="23" s="1"/>
  <c r="G34691" i="23" a="1"/>
  <c r="G34691" i="23" s="1"/>
  <c r="G34690" i="23" a="1"/>
  <c r="G34690" i="23" s="1"/>
  <c r="G34689" i="23" a="1"/>
  <c r="G34689" i="23" s="1"/>
  <c r="G34688" i="23" a="1"/>
  <c r="G34688" i="23" s="1"/>
  <c r="G34687" i="23" a="1"/>
  <c r="G34687" i="23" s="1"/>
  <c r="G34686" i="23" a="1"/>
  <c r="G34686" i="23" s="1"/>
  <c r="G34685" i="23" a="1"/>
  <c r="G34685" i="23" s="1"/>
  <c r="G34684" i="23" a="1"/>
  <c r="G34684" i="23" s="1"/>
  <c r="G34683" i="23" a="1"/>
  <c r="G34683" i="23" s="1"/>
  <c r="G34682" i="23" a="1"/>
  <c r="G34682" i="23" s="1"/>
  <c r="G34681" i="23" a="1"/>
  <c r="G34681" i="23" s="1"/>
  <c r="G34680" i="23" a="1"/>
  <c r="G34680" i="23" s="1"/>
  <c r="G34679" i="23" a="1"/>
  <c r="G34679" i="23" s="1"/>
  <c r="G34678" i="23" a="1"/>
  <c r="G34678" i="23" s="1"/>
  <c r="G34677" i="23" a="1"/>
  <c r="G34677" i="23" s="1"/>
  <c r="G34676" i="23" a="1"/>
  <c r="G34676" i="23" s="1"/>
  <c r="G34675" i="23" a="1"/>
  <c r="G34675" i="23" s="1"/>
  <c r="G34674" i="23" a="1"/>
  <c r="G34674" i="23" s="1"/>
  <c r="G34673" i="23" a="1"/>
  <c r="G34673" i="23" s="1"/>
  <c r="G34672" i="23" a="1"/>
  <c r="G34672" i="23" s="1"/>
  <c r="G34671" i="23" a="1"/>
  <c r="G34671" i="23" s="1"/>
  <c r="G34670" i="23" a="1"/>
  <c r="G34670" i="23" s="1"/>
  <c r="G34669" i="23" a="1"/>
  <c r="G34669" i="23" s="1"/>
  <c r="G34668" i="23" a="1"/>
  <c r="G34668" i="23" s="1"/>
  <c r="G34667" i="23" a="1"/>
  <c r="G34667" i="23" s="1"/>
  <c r="G34666" i="23" a="1"/>
  <c r="G34666" i="23" s="1"/>
  <c r="G34665" i="23" a="1"/>
  <c r="G34665" i="23" s="1"/>
  <c r="G34664" i="23" a="1"/>
  <c r="G34664" i="23" s="1"/>
  <c r="G34663" i="23" a="1"/>
  <c r="G34663" i="23" s="1"/>
  <c r="G34662" i="23" a="1"/>
  <c r="G34662" i="23" s="1"/>
  <c r="G34661" i="23" a="1"/>
  <c r="G34661" i="23" s="1"/>
  <c r="G34660" i="23" a="1"/>
  <c r="G34660" i="23" s="1"/>
  <c r="G34659" i="23" a="1"/>
  <c r="G34659" i="23" s="1"/>
  <c r="G34658" i="23" a="1"/>
  <c r="G34658" i="23" s="1"/>
  <c r="G34657" i="23" a="1"/>
  <c r="G34657" i="23" s="1"/>
  <c r="G34656" i="23" a="1"/>
  <c r="G34656" i="23" s="1"/>
  <c r="G34655" i="23" a="1"/>
  <c r="G34655" i="23" s="1"/>
  <c r="G34654" i="23" a="1"/>
  <c r="G34654" i="23" s="1"/>
  <c r="G34653" i="23" a="1"/>
  <c r="G34653" i="23" s="1"/>
  <c r="G34652" i="23" a="1"/>
  <c r="G34652" i="23" s="1"/>
  <c r="G34651" i="23" a="1"/>
  <c r="G34651" i="23" s="1"/>
  <c r="G34650" i="23" a="1"/>
  <c r="G34650" i="23" s="1"/>
  <c r="G34649" i="23" a="1"/>
  <c r="G34649" i="23" s="1"/>
  <c r="G34648" i="23" a="1"/>
  <c r="G34648" i="23" s="1"/>
  <c r="G34647" i="23" a="1"/>
  <c r="G34647" i="23" s="1"/>
  <c r="G34646" i="23" a="1"/>
  <c r="G34646" i="23" s="1"/>
  <c r="G34645" i="23" a="1"/>
  <c r="G34645" i="23" s="1"/>
  <c r="G34644" i="23" a="1"/>
  <c r="G34644" i="23" s="1"/>
  <c r="G34643" i="23" a="1"/>
  <c r="G34643" i="23" s="1"/>
  <c r="G34642" i="23" a="1"/>
  <c r="G34642" i="23" s="1"/>
  <c r="G34641" i="23" a="1"/>
  <c r="G34641" i="23" s="1"/>
  <c r="G34640" i="23" a="1"/>
  <c r="G34640" i="23" s="1"/>
  <c r="G34639" i="23" a="1"/>
  <c r="G34639" i="23" s="1"/>
  <c r="G34638" i="23" a="1"/>
  <c r="G34638" i="23" s="1"/>
  <c r="G34637" i="23" a="1"/>
  <c r="G34637" i="23" s="1"/>
  <c r="G34636" i="23" a="1"/>
  <c r="G34636" i="23" s="1"/>
  <c r="G34635" i="23" a="1"/>
  <c r="G34635" i="23" s="1"/>
  <c r="G34634" i="23" a="1"/>
  <c r="G34634" i="23" s="1"/>
  <c r="G34633" i="23" a="1"/>
  <c r="G34633" i="23" s="1"/>
  <c r="G34632" i="23" a="1"/>
  <c r="G34632" i="23" s="1"/>
  <c r="G34631" i="23" a="1"/>
  <c r="G34631" i="23" s="1"/>
  <c r="G34630" i="23" a="1"/>
  <c r="G34630" i="23" s="1"/>
  <c r="G34629" i="23" a="1"/>
  <c r="G34629" i="23" s="1"/>
  <c r="G34628" i="23" a="1"/>
  <c r="G34628" i="23" s="1"/>
  <c r="G34627" i="23" a="1"/>
  <c r="G34627" i="23" s="1"/>
  <c r="G34626" i="23" a="1"/>
  <c r="G34626" i="23" s="1"/>
  <c r="G34625" i="23" a="1"/>
  <c r="G34625" i="23" s="1"/>
  <c r="G34624" i="23" a="1"/>
  <c r="G34624" i="23" s="1"/>
  <c r="G34623" i="23" a="1"/>
  <c r="G34623" i="23" s="1"/>
  <c r="G34622" i="23" a="1"/>
  <c r="G34622" i="23" s="1"/>
  <c r="G34621" i="23" a="1"/>
  <c r="G34621" i="23" s="1"/>
  <c r="G34620" i="23" a="1"/>
  <c r="G34620" i="23" s="1"/>
  <c r="G34619" i="23" a="1"/>
  <c r="G34619" i="23" s="1"/>
  <c r="G34618" i="23" a="1"/>
  <c r="G34618" i="23" s="1"/>
  <c r="G34617" i="23" a="1"/>
  <c r="G34617" i="23" s="1"/>
  <c r="G34616" i="23" a="1"/>
  <c r="G34616" i="23" s="1"/>
  <c r="G34615" i="23" a="1"/>
  <c r="G34615" i="23" s="1"/>
  <c r="G34614" i="23" a="1"/>
  <c r="G34614" i="23" s="1"/>
  <c r="G34613" i="23" a="1"/>
  <c r="G34613" i="23" s="1"/>
  <c r="G34612" i="23" a="1"/>
  <c r="G34612" i="23" s="1"/>
  <c r="G34611" i="23" a="1"/>
  <c r="G34611" i="23" s="1"/>
  <c r="G34610" i="23" a="1"/>
  <c r="G34610" i="23" s="1"/>
  <c r="G34609" i="23" a="1"/>
  <c r="G34609" i="23" s="1"/>
  <c r="G34608" i="23" a="1"/>
  <c r="G34608" i="23" s="1"/>
  <c r="G34607" i="23" a="1"/>
  <c r="G34607" i="23" s="1"/>
  <c r="G34606" i="23" a="1"/>
  <c r="G34606" i="23" s="1"/>
  <c r="G34605" i="23" a="1"/>
  <c r="G34605" i="23" s="1"/>
  <c r="G34604" i="23" a="1"/>
  <c r="G34604" i="23" s="1"/>
  <c r="G34603" i="23" a="1"/>
  <c r="G34603" i="23" s="1"/>
  <c r="G34602" i="23" a="1"/>
  <c r="G34602" i="23" s="1"/>
  <c r="G34601" i="23" a="1"/>
  <c r="G34601" i="23" s="1"/>
  <c r="G34600" i="23" a="1"/>
  <c r="G34600" i="23" s="1"/>
  <c r="G34599" i="23" a="1"/>
  <c r="G34599" i="23" s="1"/>
  <c r="G34598" i="23" a="1"/>
  <c r="G34598" i="23" s="1"/>
  <c r="G34597" i="23" a="1"/>
  <c r="G34597" i="23" s="1"/>
  <c r="G34596" i="23" a="1"/>
  <c r="G34596" i="23" s="1"/>
  <c r="G34595" i="23" a="1"/>
  <c r="G34595" i="23" s="1"/>
  <c r="G34594" i="23" a="1"/>
  <c r="G34594" i="23" s="1"/>
  <c r="G34593" i="23" a="1"/>
  <c r="G34593" i="23" s="1"/>
  <c r="G34592" i="23" a="1"/>
  <c r="G34592" i="23" s="1"/>
  <c r="G34591" i="23" a="1"/>
  <c r="G34591" i="23" s="1"/>
  <c r="G34590" i="23" a="1"/>
  <c r="G34590" i="23" s="1"/>
  <c r="G34589" i="23" a="1"/>
  <c r="G34589" i="23" s="1"/>
  <c r="G34588" i="23" a="1"/>
  <c r="G34588" i="23" s="1"/>
  <c r="G34587" i="23" a="1"/>
  <c r="G34587" i="23" s="1"/>
  <c r="G34586" i="23" a="1"/>
  <c r="G34586" i="23" s="1"/>
  <c r="G34585" i="23" a="1"/>
  <c r="G34585" i="23" s="1"/>
  <c r="G34584" i="23" a="1"/>
  <c r="G34584" i="23" s="1"/>
  <c r="G34583" i="23" a="1"/>
  <c r="G34583" i="23" s="1"/>
  <c r="G34582" i="23" a="1"/>
  <c r="G34582" i="23" s="1"/>
  <c r="G34581" i="23" a="1"/>
  <c r="G34581" i="23" s="1"/>
  <c r="G34580" i="23" a="1"/>
  <c r="G34580" i="23" s="1"/>
  <c r="G34579" i="23" a="1"/>
  <c r="G34579" i="23" s="1"/>
  <c r="G34578" i="23" a="1"/>
  <c r="G34578" i="23" s="1"/>
  <c r="G34577" i="23" a="1"/>
  <c r="G34577" i="23" s="1"/>
  <c r="G34576" i="23" a="1"/>
  <c r="G34576" i="23" s="1"/>
  <c r="G34575" i="23" a="1"/>
  <c r="G34575" i="23" s="1"/>
  <c r="G34574" i="23" a="1"/>
  <c r="G34574" i="23" s="1"/>
  <c r="G34573" i="23" a="1"/>
  <c r="G34573" i="23" s="1"/>
  <c r="G34572" i="23" a="1"/>
  <c r="G34572" i="23" s="1"/>
  <c r="G34571" i="23" a="1"/>
  <c r="G34571" i="23" s="1"/>
  <c r="G34570" i="23" a="1"/>
  <c r="G34570" i="23" s="1"/>
  <c r="G34569" i="23" a="1"/>
  <c r="G34569" i="23" s="1"/>
  <c r="G34568" i="23" a="1"/>
  <c r="G34568" i="23" s="1"/>
  <c r="G34567" i="23" a="1"/>
  <c r="G34567" i="23" s="1"/>
  <c r="G34566" i="23" a="1"/>
  <c r="G34566" i="23" s="1"/>
  <c r="G34565" i="23" a="1"/>
  <c r="G34565" i="23" s="1"/>
  <c r="G34564" i="23" a="1"/>
  <c r="G34564" i="23" s="1"/>
  <c r="G34563" i="23" a="1"/>
  <c r="G34563" i="23" s="1"/>
  <c r="G34562" i="23" a="1"/>
  <c r="G34562" i="23" s="1"/>
  <c r="G34561" i="23" a="1"/>
  <c r="G34561" i="23" s="1"/>
  <c r="G34560" i="23" a="1"/>
  <c r="G34560" i="23" s="1"/>
  <c r="G34559" i="23" a="1"/>
  <c r="G34559" i="23" s="1"/>
  <c r="G34558" i="23" a="1"/>
  <c r="G34558" i="23" s="1"/>
  <c r="G34557" i="23" a="1"/>
  <c r="G34557" i="23" s="1"/>
  <c r="G34556" i="23" a="1"/>
  <c r="G34556" i="23" s="1"/>
  <c r="G34555" i="23" a="1"/>
  <c r="G34555" i="23" s="1"/>
  <c r="G34554" i="23" a="1"/>
  <c r="G34554" i="23" s="1"/>
  <c r="G34553" i="23" a="1"/>
  <c r="G34553" i="23" s="1"/>
  <c r="G34552" i="23" a="1"/>
  <c r="G34552" i="23" s="1"/>
  <c r="G34551" i="23" a="1"/>
  <c r="G34551" i="23" s="1"/>
  <c r="G34550" i="23" a="1"/>
  <c r="G34550" i="23" s="1"/>
  <c r="G34549" i="23" a="1"/>
  <c r="G34549" i="23" s="1"/>
  <c r="G34548" i="23" a="1"/>
  <c r="G34548" i="23" s="1"/>
  <c r="G34547" i="23" a="1"/>
  <c r="G34547" i="23" s="1"/>
  <c r="G34546" i="23" a="1"/>
  <c r="G34546" i="23" s="1"/>
  <c r="G34545" i="23" a="1"/>
  <c r="G34545" i="23" s="1"/>
  <c r="G34544" i="23" a="1"/>
  <c r="G34544" i="23" s="1"/>
  <c r="G34543" i="23" a="1"/>
  <c r="G34543" i="23" s="1"/>
  <c r="G34542" i="23" a="1"/>
  <c r="G34542" i="23" s="1"/>
  <c r="G34541" i="23" a="1"/>
  <c r="G34541" i="23" s="1"/>
  <c r="G34540" i="23" a="1"/>
  <c r="G34540" i="23" s="1"/>
  <c r="G34539" i="23" a="1"/>
  <c r="G34539" i="23" s="1"/>
  <c r="G34538" i="23" a="1"/>
  <c r="G34538" i="23" s="1"/>
  <c r="G34537" i="23" a="1"/>
  <c r="G34537" i="23" s="1"/>
  <c r="G34536" i="23" a="1"/>
  <c r="G34536" i="23" s="1"/>
  <c r="G34535" i="23" a="1"/>
  <c r="G34535" i="23" s="1"/>
  <c r="G34534" i="23" a="1"/>
  <c r="G34534" i="23" s="1"/>
  <c r="G34533" i="23" a="1"/>
  <c r="G34533" i="23" s="1"/>
  <c r="G34532" i="23" a="1"/>
  <c r="G34532" i="23" s="1"/>
  <c r="G34531" i="23" a="1"/>
  <c r="G34531" i="23" s="1"/>
  <c r="G34530" i="23" a="1"/>
  <c r="G34530" i="23" s="1"/>
  <c r="G34529" i="23" a="1"/>
  <c r="G34529" i="23" s="1"/>
  <c r="G34528" i="23" a="1"/>
  <c r="G34528" i="23" s="1"/>
  <c r="G34527" i="23" a="1"/>
  <c r="G34527" i="23" s="1"/>
  <c r="G34526" i="23" a="1"/>
  <c r="G34526" i="23" s="1"/>
  <c r="G34525" i="23" a="1"/>
  <c r="G34525" i="23" s="1"/>
  <c r="G34524" i="23" a="1"/>
  <c r="G34524" i="23" s="1"/>
  <c r="G34523" i="23" a="1"/>
  <c r="G34523" i="23" s="1"/>
  <c r="G34522" i="23" a="1"/>
  <c r="G34522" i="23" s="1"/>
  <c r="G34521" i="23" a="1"/>
  <c r="G34521" i="23" s="1"/>
  <c r="G34520" i="23" a="1"/>
  <c r="G34520" i="23" s="1"/>
  <c r="G34519" i="23" a="1"/>
  <c r="G34519" i="23" s="1"/>
  <c r="G34518" i="23" a="1"/>
  <c r="G34518" i="23" s="1"/>
  <c r="G34517" i="23" a="1"/>
  <c r="G34517" i="23" s="1"/>
  <c r="G34516" i="23" a="1"/>
  <c r="G34516" i="23" s="1"/>
  <c r="G34515" i="23" a="1"/>
  <c r="G34515" i="23" s="1"/>
  <c r="G34514" i="23" a="1"/>
  <c r="G34514" i="23" s="1"/>
  <c r="G34513" i="23" a="1"/>
  <c r="G34513" i="23" s="1"/>
  <c r="G34512" i="23" a="1"/>
  <c r="G34512" i="23" s="1"/>
  <c r="G34511" i="23" a="1"/>
  <c r="G34511" i="23" s="1"/>
  <c r="G34510" i="23" a="1"/>
  <c r="G34510" i="23" s="1"/>
  <c r="G34509" i="23" a="1"/>
  <c r="G34509" i="23" s="1"/>
  <c r="G34508" i="23" a="1"/>
  <c r="G34508" i="23" s="1"/>
  <c r="G34507" i="23" a="1"/>
  <c r="G34507" i="23" s="1"/>
  <c r="G34506" i="23" a="1"/>
  <c r="G34506" i="23" s="1"/>
  <c r="G34505" i="23" a="1"/>
  <c r="G34505" i="23" s="1"/>
  <c r="G34504" i="23" a="1"/>
  <c r="G34504" i="23" s="1"/>
  <c r="G34503" i="23" a="1"/>
  <c r="G34503" i="23" s="1"/>
  <c r="G34502" i="23" a="1"/>
  <c r="G34502" i="23" s="1"/>
  <c r="G34501" i="23" a="1"/>
  <c r="G34501" i="23" s="1"/>
  <c r="G34500" i="23" a="1"/>
  <c r="G34500" i="23" s="1"/>
  <c r="G34499" i="23" a="1"/>
  <c r="G34499" i="23" s="1"/>
  <c r="G34498" i="23" a="1"/>
  <c r="G34498" i="23" s="1"/>
  <c r="G34497" i="23" a="1"/>
  <c r="G34497" i="23" s="1"/>
  <c r="G34496" i="23" a="1"/>
  <c r="G34496" i="23" s="1"/>
  <c r="G34495" i="23" a="1"/>
  <c r="G34495" i="23" s="1"/>
  <c r="G34494" i="23" a="1"/>
  <c r="G34494" i="23" s="1"/>
  <c r="G34493" i="23" a="1"/>
  <c r="G34493" i="23" s="1"/>
  <c r="G34492" i="23" a="1"/>
  <c r="G34492" i="23" s="1"/>
  <c r="G34491" i="23" a="1"/>
  <c r="G34491" i="23" s="1"/>
  <c r="G34490" i="23" a="1"/>
  <c r="G34490" i="23" s="1"/>
  <c r="G34489" i="23" a="1"/>
  <c r="G34489" i="23" s="1"/>
  <c r="G34488" i="23" a="1"/>
  <c r="G34488" i="23" s="1"/>
  <c r="G34487" i="23" a="1"/>
  <c r="G34487" i="23" s="1"/>
  <c r="G34486" i="23" a="1"/>
  <c r="G34486" i="23" s="1"/>
  <c r="G34485" i="23" a="1"/>
  <c r="G34485" i="23" s="1"/>
  <c r="G34484" i="23" a="1"/>
  <c r="G34484" i="23" s="1"/>
  <c r="G34483" i="23" a="1"/>
  <c r="G34483" i="23" s="1"/>
  <c r="G34482" i="23" a="1"/>
  <c r="G34482" i="23" s="1"/>
  <c r="G34481" i="23" a="1"/>
  <c r="G34481" i="23" s="1"/>
  <c r="G34480" i="23" a="1"/>
  <c r="G34480" i="23" s="1"/>
  <c r="G34479" i="23" a="1"/>
  <c r="G34479" i="23" s="1"/>
  <c r="G34478" i="23" a="1"/>
  <c r="G34478" i="23" s="1"/>
  <c r="G34477" i="23" a="1"/>
  <c r="G34477" i="23" s="1"/>
  <c r="G34476" i="23" a="1"/>
  <c r="G34476" i="23" s="1"/>
  <c r="G34475" i="23" a="1"/>
  <c r="G34475" i="23" s="1"/>
  <c r="G34474" i="23" a="1"/>
  <c r="G34474" i="23" s="1"/>
  <c r="G34473" i="23" a="1"/>
  <c r="G34473" i="23" s="1"/>
  <c r="G34472" i="23" a="1"/>
  <c r="G34472" i="23" s="1"/>
  <c r="G34471" i="23" a="1"/>
  <c r="G34471" i="23" s="1"/>
  <c r="G34470" i="23" a="1"/>
  <c r="G34470" i="23" s="1"/>
  <c r="G34469" i="23" a="1"/>
  <c r="G34469" i="23" s="1"/>
  <c r="G34468" i="23" a="1"/>
  <c r="G34468" i="23" s="1"/>
  <c r="G34467" i="23" a="1"/>
  <c r="G34467" i="23" s="1"/>
  <c r="G34466" i="23" a="1"/>
  <c r="G34466" i="23" s="1"/>
  <c r="G34465" i="23" a="1"/>
  <c r="G34465" i="23" s="1"/>
  <c r="G34464" i="23" a="1"/>
  <c r="G34464" i="23" s="1"/>
  <c r="G34463" i="23" a="1"/>
  <c r="G34463" i="23" s="1"/>
  <c r="G34462" i="23" a="1"/>
  <c r="G34462" i="23" s="1"/>
  <c r="G34461" i="23" a="1"/>
  <c r="G34461" i="23" s="1"/>
  <c r="G34460" i="23" a="1"/>
  <c r="G34460" i="23" s="1"/>
  <c r="G34459" i="23" a="1"/>
  <c r="G34459" i="23" s="1"/>
  <c r="G34458" i="23" a="1"/>
  <c r="G34458" i="23" s="1"/>
  <c r="G34457" i="23" a="1"/>
  <c r="G34457" i="23" s="1"/>
  <c r="G34456" i="23" a="1"/>
  <c r="G34456" i="23" s="1"/>
  <c r="G34455" i="23" a="1"/>
  <c r="G34455" i="23" s="1"/>
  <c r="G34454" i="23" a="1"/>
  <c r="G34454" i="23" s="1"/>
  <c r="G34453" i="23" a="1"/>
  <c r="G34453" i="23" s="1"/>
  <c r="G34452" i="23" a="1"/>
  <c r="G34452" i="23" s="1"/>
  <c r="G34451" i="23" a="1"/>
  <c r="G34451" i="23" s="1"/>
  <c r="G34450" i="23" a="1"/>
  <c r="G34450" i="23" s="1"/>
  <c r="G34449" i="23" a="1"/>
  <c r="G34449" i="23" s="1"/>
  <c r="G34448" i="23" a="1"/>
  <c r="G34448" i="23" s="1"/>
  <c r="G34447" i="23" a="1"/>
  <c r="G34447" i="23" s="1"/>
  <c r="G34446" i="23" a="1"/>
  <c r="G34446" i="23" s="1"/>
  <c r="G34445" i="23" a="1"/>
  <c r="G34445" i="23" s="1"/>
  <c r="G34444" i="23" a="1"/>
  <c r="G34444" i="23" s="1"/>
  <c r="G34443" i="23" a="1"/>
  <c r="G34443" i="23" s="1"/>
  <c r="G34442" i="23" a="1"/>
  <c r="G34442" i="23" s="1"/>
  <c r="G34441" i="23" a="1"/>
  <c r="G34441" i="23" s="1"/>
  <c r="G34440" i="23" a="1"/>
  <c r="G34440" i="23" s="1"/>
  <c r="G34439" i="23" a="1"/>
  <c r="G34439" i="23" s="1"/>
  <c r="G34438" i="23" a="1"/>
  <c r="G34438" i="23" s="1"/>
  <c r="G34437" i="23" a="1"/>
  <c r="G34437" i="23" s="1"/>
  <c r="G34436" i="23" a="1"/>
  <c r="G34436" i="23" s="1"/>
  <c r="G34435" i="23" a="1"/>
  <c r="G34435" i="23" s="1"/>
  <c r="G34434" i="23" a="1"/>
  <c r="G34434" i="23" s="1"/>
  <c r="G34433" i="23" a="1"/>
  <c r="G34433" i="23" s="1"/>
  <c r="G34432" i="23" a="1"/>
  <c r="G34432" i="23" s="1"/>
  <c r="G34431" i="23" a="1"/>
  <c r="G34431" i="23" s="1"/>
  <c r="G34430" i="23" a="1"/>
  <c r="G34430" i="23" s="1"/>
  <c r="G34429" i="23" a="1"/>
  <c r="G34429" i="23" s="1"/>
  <c r="G34428" i="23" a="1"/>
  <c r="G34428" i="23" s="1"/>
  <c r="G34427" i="23" a="1"/>
  <c r="G34427" i="23" s="1"/>
  <c r="G34426" i="23" a="1"/>
  <c r="G34426" i="23" s="1"/>
  <c r="G34425" i="23" a="1"/>
  <c r="G34425" i="23" s="1"/>
  <c r="G34424" i="23" a="1"/>
  <c r="G34424" i="23" s="1"/>
  <c r="G34423" i="23" a="1"/>
  <c r="G34423" i="23" s="1"/>
  <c r="G34422" i="23" a="1"/>
  <c r="G34422" i="23" s="1"/>
  <c r="G34421" i="23" a="1"/>
  <c r="G34421" i="23" s="1"/>
  <c r="G34420" i="23" a="1"/>
  <c r="G34420" i="23" s="1"/>
  <c r="G34419" i="23" a="1"/>
  <c r="G34419" i="23" s="1"/>
  <c r="G34418" i="23" a="1"/>
  <c r="G34418" i="23" s="1"/>
  <c r="G34417" i="23" a="1"/>
  <c r="G34417" i="23" s="1"/>
  <c r="G34416" i="23" a="1"/>
  <c r="G34416" i="23" s="1"/>
  <c r="G34415" i="23" a="1"/>
  <c r="G34415" i="23" s="1"/>
  <c r="G34414" i="23" a="1"/>
  <c r="G34414" i="23" s="1"/>
  <c r="G34413" i="23" a="1"/>
  <c r="G34413" i="23" s="1"/>
  <c r="G34412" i="23" a="1"/>
  <c r="G34412" i="23" s="1"/>
  <c r="G34411" i="23" a="1"/>
  <c r="G34411" i="23" s="1"/>
  <c r="G34410" i="23" a="1"/>
  <c r="G34410" i="23" s="1"/>
  <c r="G34409" i="23" a="1"/>
  <c r="G34409" i="23" s="1"/>
  <c r="G34408" i="23" a="1"/>
  <c r="G34408" i="23" s="1"/>
  <c r="G34407" i="23" a="1"/>
  <c r="G34407" i="23" s="1"/>
  <c r="G34406" i="23" a="1"/>
  <c r="G34406" i="23" s="1"/>
  <c r="G34405" i="23" a="1"/>
  <c r="G34405" i="23" s="1"/>
  <c r="G34404" i="23" a="1"/>
  <c r="G34404" i="23" s="1"/>
  <c r="G34403" i="23" a="1"/>
  <c r="G34403" i="23" s="1"/>
  <c r="G34402" i="23" a="1"/>
  <c r="G34402" i="23" s="1"/>
  <c r="G34401" i="23" a="1"/>
  <c r="G34401" i="23" s="1"/>
  <c r="G34400" i="23" a="1"/>
  <c r="G34400" i="23" s="1"/>
  <c r="G34399" i="23" a="1"/>
  <c r="G34399" i="23" s="1"/>
  <c r="G34398" i="23" a="1"/>
  <c r="G34398" i="23" s="1"/>
  <c r="G34397" i="23" a="1"/>
  <c r="G34397" i="23" s="1"/>
  <c r="G34396" i="23" a="1"/>
  <c r="G34396" i="23" s="1"/>
  <c r="G34395" i="23" a="1"/>
  <c r="G34395" i="23" s="1"/>
  <c r="G34394" i="23" a="1"/>
  <c r="G34394" i="23" s="1"/>
  <c r="G34393" i="23" a="1"/>
  <c r="G34393" i="23" s="1"/>
  <c r="G34392" i="23" a="1"/>
  <c r="G34392" i="23" s="1"/>
  <c r="G34391" i="23" a="1"/>
  <c r="G34391" i="23" s="1"/>
  <c r="G34390" i="23" a="1"/>
  <c r="G34390" i="23" s="1"/>
  <c r="G34389" i="23" a="1"/>
  <c r="G34389" i="23" s="1"/>
  <c r="G34388" i="23" a="1"/>
  <c r="G34388" i="23" s="1"/>
  <c r="G34387" i="23" a="1"/>
  <c r="G34387" i="23" s="1"/>
  <c r="G34386" i="23" a="1"/>
  <c r="G34386" i="23" s="1"/>
  <c r="G34385" i="23" a="1"/>
  <c r="G34385" i="23" s="1"/>
  <c r="G34384" i="23" a="1"/>
  <c r="G34384" i="23" s="1"/>
  <c r="G34383" i="23" a="1"/>
  <c r="G34383" i="23" s="1"/>
  <c r="G34382" i="23" a="1"/>
  <c r="G34382" i="23" s="1"/>
  <c r="G34381" i="23" a="1"/>
  <c r="G34381" i="23" s="1"/>
  <c r="G34380" i="23" a="1"/>
  <c r="G34380" i="23" s="1"/>
  <c r="G34379" i="23" a="1"/>
  <c r="G34379" i="23" s="1"/>
  <c r="G34378" i="23" a="1"/>
  <c r="G34378" i="23" s="1"/>
  <c r="G34377" i="23" a="1"/>
  <c r="G34377" i="23" s="1"/>
  <c r="G34376" i="23" a="1"/>
  <c r="G34376" i="23" s="1"/>
  <c r="G34375" i="23" a="1"/>
  <c r="G34375" i="23" s="1"/>
  <c r="G34374" i="23" a="1"/>
  <c r="G34374" i="23" s="1"/>
  <c r="G34373" i="23" a="1"/>
  <c r="G34373" i="23" s="1"/>
  <c r="G34372" i="23" a="1"/>
  <c r="G34372" i="23" s="1"/>
  <c r="G34371" i="23" a="1"/>
  <c r="G34371" i="23" s="1"/>
  <c r="G34370" i="23" a="1"/>
  <c r="G34370" i="23" s="1"/>
  <c r="G34369" i="23" a="1"/>
  <c r="G34369" i="23" s="1"/>
  <c r="G34368" i="23" a="1"/>
  <c r="G34368" i="23" s="1"/>
  <c r="G34367" i="23" a="1"/>
  <c r="G34367" i="23" s="1"/>
  <c r="G34366" i="23" a="1"/>
  <c r="G34366" i="23" s="1"/>
  <c r="G34365" i="23" a="1"/>
  <c r="G34365" i="23" s="1"/>
  <c r="G34364" i="23" a="1"/>
  <c r="G34364" i="23" s="1"/>
  <c r="G34363" i="23" a="1"/>
  <c r="G34363" i="23" s="1"/>
  <c r="G34362" i="23" a="1"/>
  <c r="G34362" i="23" s="1"/>
  <c r="G34361" i="23" a="1"/>
  <c r="G34361" i="23" s="1"/>
  <c r="G34360" i="23" a="1"/>
  <c r="G34360" i="23" s="1"/>
  <c r="G34359" i="23" a="1"/>
  <c r="G34359" i="23" s="1"/>
  <c r="G34358" i="23" a="1"/>
  <c r="G34358" i="23" s="1"/>
  <c r="G34357" i="23" a="1"/>
  <c r="G34357" i="23" s="1"/>
  <c r="G34356" i="23" a="1"/>
  <c r="G34356" i="23" s="1"/>
  <c r="G34355" i="23" a="1"/>
  <c r="G34355" i="23" s="1"/>
  <c r="G34354" i="23" a="1"/>
  <c r="G34354" i="23" s="1"/>
  <c r="G34353" i="23" a="1"/>
  <c r="G34353" i="23" s="1"/>
  <c r="G34352" i="23" a="1"/>
  <c r="G34352" i="23" s="1"/>
  <c r="G34351" i="23" a="1"/>
  <c r="G34351" i="23" s="1"/>
  <c r="G34350" i="23" a="1"/>
  <c r="G34350" i="23" s="1"/>
  <c r="G34349" i="23" a="1"/>
  <c r="G34349" i="23" s="1"/>
  <c r="G34348" i="23" a="1"/>
  <c r="G34348" i="23" s="1"/>
  <c r="G34347" i="23" a="1"/>
  <c r="G34347" i="23" s="1"/>
  <c r="G34346" i="23" a="1"/>
  <c r="G34346" i="23" s="1"/>
  <c r="G34345" i="23" a="1"/>
  <c r="G34345" i="23" s="1"/>
  <c r="G34344" i="23" a="1"/>
  <c r="G34344" i="23" s="1"/>
  <c r="G34343" i="23" a="1"/>
  <c r="G34343" i="23" s="1"/>
  <c r="G34342" i="23" a="1"/>
  <c r="G34342" i="23" s="1"/>
  <c r="G34341" i="23" a="1"/>
  <c r="G34341" i="23" s="1"/>
  <c r="G34340" i="23" a="1"/>
  <c r="G34340" i="23" s="1"/>
  <c r="G34339" i="23" a="1"/>
  <c r="G34339" i="23" s="1"/>
  <c r="G34338" i="23" a="1"/>
  <c r="G34338" i="23" s="1"/>
  <c r="G34337" i="23" a="1"/>
  <c r="G34337" i="23" s="1"/>
  <c r="G34336" i="23" a="1"/>
  <c r="G34336" i="23" s="1"/>
  <c r="G34335" i="23" a="1"/>
  <c r="G34335" i="23" s="1"/>
  <c r="G34334" i="23" a="1"/>
  <c r="G34334" i="23" s="1"/>
  <c r="G34333" i="23" a="1"/>
  <c r="G34333" i="23" s="1"/>
  <c r="G34332" i="23" a="1"/>
  <c r="G34332" i="23" s="1"/>
  <c r="G34331" i="23" a="1"/>
  <c r="G34331" i="23" s="1"/>
  <c r="G34330" i="23" a="1"/>
  <c r="G34330" i="23" s="1"/>
  <c r="G34329" i="23" a="1"/>
  <c r="G34329" i="23" s="1"/>
  <c r="G34328" i="23" a="1"/>
  <c r="G34328" i="23" s="1"/>
  <c r="G34327" i="23" a="1"/>
  <c r="G34327" i="23" s="1"/>
  <c r="G34326" i="23" a="1"/>
  <c r="G34326" i="23" s="1"/>
  <c r="G34325" i="23" a="1"/>
  <c r="G34325" i="23" s="1"/>
  <c r="G34324" i="23" a="1"/>
  <c r="G34324" i="23" s="1"/>
  <c r="G34323" i="23" a="1"/>
  <c r="G34323" i="23" s="1"/>
  <c r="G34322" i="23" a="1"/>
  <c r="G34322" i="23" s="1"/>
  <c r="G34321" i="23" a="1"/>
  <c r="G34321" i="23" s="1"/>
  <c r="G34320" i="23" a="1"/>
  <c r="G34320" i="23" s="1"/>
  <c r="G34319" i="23" a="1"/>
  <c r="G34319" i="23" s="1"/>
  <c r="G34318" i="23" a="1"/>
  <c r="G34318" i="23" s="1"/>
  <c r="G34317" i="23" a="1"/>
  <c r="G34317" i="23" s="1"/>
  <c r="G34316" i="23" a="1"/>
  <c r="G34316" i="23" s="1"/>
  <c r="G34315" i="23" a="1"/>
  <c r="G34315" i="23" s="1"/>
  <c r="G34314" i="23" a="1"/>
  <c r="G34314" i="23" s="1"/>
  <c r="G34313" i="23" a="1"/>
  <c r="G34313" i="23" s="1"/>
  <c r="G34312" i="23" a="1"/>
  <c r="G34312" i="23" s="1"/>
  <c r="G34311" i="23" a="1"/>
  <c r="G34311" i="23" s="1"/>
  <c r="G34310" i="23" a="1"/>
  <c r="G34310" i="23" s="1"/>
  <c r="G34309" i="23" a="1"/>
  <c r="G34309" i="23" s="1"/>
  <c r="G34308" i="23" a="1"/>
  <c r="G34308" i="23" s="1"/>
  <c r="G34307" i="23" a="1"/>
  <c r="G34307" i="23" s="1"/>
  <c r="G34306" i="23" a="1"/>
  <c r="G34306" i="23" s="1"/>
  <c r="G34305" i="23" a="1"/>
  <c r="G34305" i="23" s="1"/>
  <c r="G34304" i="23" a="1"/>
  <c r="G34304" i="23" s="1"/>
  <c r="G34303" i="23" a="1"/>
  <c r="G34303" i="23" s="1"/>
  <c r="G34302" i="23" a="1"/>
  <c r="G34302" i="23" s="1"/>
  <c r="G34301" i="23" a="1"/>
  <c r="G34301" i="23" s="1"/>
  <c r="G34300" i="23" a="1"/>
  <c r="G34300" i="23" s="1"/>
  <c r="G34299" i="23" a="1"/>
  <c r="G34299" i="23" s="1"/>
  <c r="G34298" i="23" a="1"/>
  <c r="G34298" i="23" s="1"/>
  <c r="G34297" i="23" a="1"/>
  <c r="G34297" i="23" s="1"/>
  <c r="G34296" i="23" a="1"/>
  <c r="G34296" i="23" s="1"/>
  <c r="G34295" i="23" a="1"/>
  <c r="G34295" i="23" s="1"/>
  <c r="G34294" i="23" a="1"/>
  <c r="G34294" i="23" s="1"/>
  <c r="G34293" i="23" a="1"/>
  <c r="G34293" i="23" s="1"/>
  <c r="G34292" i="23" a="1"/>
  <c r="G34292" i="23" s="1"/>
  <c r="G34291" i="23" a="1"/>
  <c r="G34291" i="23" s="1"/>
  <c r="G34290" i="23" a="1"/>
  <c r="G34290" i="23" s="1"/>
  <c r="G34289" i="23" a="1"/>
  <c r="G34289" i="23" s="1"/>
  <c r="G34288" i="23" a="1"/>
  <c r="G34288" i="23" s="1"/>
  <c r="G34287" i="23" a="1"/>
  <c r="G34287" i="23" s="1"/>
  <c r="G34286" i="23" a="1"/>
  <c r="G34286" i="23" s="1"/>
  <c r="G34285" i="23" a="1"/>
  <c r="G34285" i="23" s="1"/>
  <c r="G34284" i="23" a="1"/>
  <c r="G34284" i="23" s="1"/>
  <c r="G34283" i="23" a="1"/>
  <c r="G34283" i="23" s="1"/>
  <c r="G34282" i="23" a="1"/>
  <c r="G34282" i="23" s="1"/>
  <c r="G34281" i="23" a="1"/>
  <c r="G34281" i="23" s="1"/>
  <c r="G34280" i="23" a="1"/>
  <c r="G34280" i="23" s="1"/>
  <c r="G34279" i="23" a="1"/>
  <c r="G34279" i="23" s="1"/>
  <c r="G34278" i="23" a="1"/>
  <c r="G34278" i="23" s="1"/>
  <c r="G34277" i="23" a="1"/>
  <c r="G34277" i="23" s="1"/>
  <c r="G34276" i="23" a="1"/>
  <c r="G34276" i="23" s="1"/>
  <c r="G34275" i="23" a="1"/>
  <c r="G34275" i="23" s="1"/>
  <c r="G34274" i="23" a="1"/>
  <c r="G34274" i="23" s="1"/>
  <c r="G34273" i="23" a="1"/>
  <c r="G34273" i="23" s="1"/>
  <c r="G34272" i="23" a="1"/>
  <c r="G34272" i="23" s="1"/>
  <c r="G34271" i="23" a="1"/>
  <c r="G34271" i="23" s="1"/>
  <c r="G34270" i="23" a="1"/>
  <c r="G34270" i="23" s="1"/>
  <c r="G34269" i="23" a="1"/>
  <c r="G34269" i="23" s="1"/>
  <c r="G34268" i="23" a="1"/>
  <c r="G34268" i="23" s="1"/>
  <c r="G34267" i="23" a="1"/>
  <c r="G34267" i="23" s="1"/>
  <c r="G34266" i="23" a="1"/>
  <c r="G34266" i="23" s="1"/>
  <c r="G34265" i="23" a="1"/>
  <c r="G34265" i="23" s="1"/>
  <c r="G34264" i="23" a="1"/>
  <c r="G34264" i="23" s="1"/>
  <c r="G34263" i="23" a="1"/>
  <c r="G34263" i="23" s="1"/>
  <c r="G34262" i="23" a="1"/>
  <c r="G34262" i="23" s="1"/>
  <c r="G34261" i="23" a="1"/>
  <c r="G34261" i="23" s="1"/>
  <c r="G34260" i="23" a="1"/>
  <c r="G34260" i="23" s="1"/>
  <c r="G34259" i="23" a="1"/>
  <c r="G34259" i="23" s="1"/>
  <c r="G34258" i="23" a="1"/>
  <c r="G34258" i="23" s="1"/>
  <c r="G34257" i="23" a="1"/>
  <c r="G34257" i="23" s="1"/>
  <c r="G34256" i="23" a="1"/>
  <c r="G34256" i="23" s="1"/>
  <c r="G34255" i="23" a="1"/>
  <c r="G34255" i="23" s="1"/>
  <c r="G34254" i="23" a="1"/>
  <c r="G34254" i="23" s="1"/>
  <c r="G34253" i="23" a="1"/>
  <c r="G34253" i="23" s="1"/>
  <c r="G34252" i="23" a="1"/>
  <c r="G34252" i="23" s="1"/>
  <c r="G34251" i="23" a="1"/>
  <c r="G34251" i="23" s="1"/>
  <c r="G34250" i="23" a="1"/>
  <c r="G34250" i="23" s="1"/>
  <c r="G34249" i="23" a="1"/>
  <c r="G34249" i="23" s="1"/>
  <c r="G34248" i="23" a="1"/>
  <c r="G34248" i="23" s="1"/>
  <c r="G34247" i="23" a="1"/>
  <c r="G34247" i="23" s="1"/>
  <c r="G34246" i="23" a="1"/>
  <c r="G34246" i="23" s="1"/>
  <c r="G34245" i="23" a="1"/>
  <c r="G34245" i="23" s="1"/>
  <c r="G34244" i="23" a="1"/>
  <c r="G34244" i="23" s="1"/>
  <c r="G34243" i="23" a="1"/>
  <c r="G34243" i="23" s="1"/>
  <c r="G34242" i="23" a="1"/>
  <c r="G34242" i="23" s="1"/>
  <c r="G34241" i="23" a="1"/>
  <c r="G34241" i="23" s="1"/>
  <c r="G34240" i="23" a="1"/>
  <c r="G34240" i="23" s="1"/>
  <c r="G34239" i="23" a="1"/>
  <c r="G34239" i="23" s="1"/>
  <c r="G34238" i="23" a="1"/>
  <c r="G34238" i="23" s="1"/>
  <c r="G34237" i="23" a="1"/>
  <c r="G34237" i="23" s="1"/>
  <c r="G34236" i="23" a="1"/>
  <c r="G34236" i="23" s="1"/>
  <c r="G34235" i="23" a="1"/>
  <c r="G34235" i="23" s="1"/>
  <c r="G34234" i="23" a="1"/>
  <c r="G34234" i="23" s="1"/>
  <c r="G34233" i="23" a="1"/>
  <c r="G34233" i="23" s="1"/>
  <c r="G34232" i="23" a="1"/>
  <c r="G34232" i="23" s="1"/>
  <c r="G34231" i="23" a="1"/>
  <c r="G34231" i="23" s="1"/>
  <c r="G34230" i="23" a="1"/>
  <c r="G34230" i="23" s="1"/>
  <c r="G34229" i="23" a="1"/>
  <c r="G34229" i="23" s="1"/>
  <c r="G34228" i="23" a="1"/>
  <c r="G34228" i="23" s="1"/>
  <c r="G34227" i="23" a="1"/>
  <c r="G34227" i="23" s="1"/>
  <c r="G34226" i="23" a="1"/>
  <c r="G34226" i="23" s="1"/>
  <c r="G34225" i="23" a="1"/>
  <c r="G34225" i="23" s="1"/>
  <c r="G34224" i="23" a="1"/>
  <c r="G34224" i="23" s="1"/>
  <c r="G34223" i="23" a="1"/>
  <c r="G34223" i="23" s="1"/>
  <c r="G34222" i="23" a="1"/>
  <c r="G34222" i="23" s="1"/>
  <c r="G34221" i="23" a="1"/>
  <c r="G34221" i="23" s="1"/>
  <c r="G34220" i="23" a="1"/>
  <c r="G34220" i="23" s="1"/>
  <c r="G34219" i="23" a="1"/>
  <c r="G34219" i="23" s="1"/>
  <c r="G34218" i="23" a="1"/>
  <c r="G34218" i="23" s="1"/>
  <c r="G34217" i="23" a="1"/>
  <c r="G34217" i="23" s="1"/>
  <c r="G34216" i="23" a="1"/>
  <c r="G34216" i="23" s="1"/>
  <c r="G34215" i="23" a="1"/>
  <c r="G34215" i="23" s="1"/>
  <c r="G34214" i="23" a="1"/>
  <c r="G34214" i="23" s="1"/>
  <c r="G34213" i="23" a="1"/>
  <c r="G34213" i="23" s="1"/>
  <c r="G34212" i="23" a="1"/>
  <c r="G34212" i="23" s="1"/>
  <c r="G34211" i="23" a="1"/>
  <c r="G34211" i="23" s="1"/>
  <c r="G34210" i="23" a="1"/>
  <c r="G34210" i="23" s="1"/>
  <c r="G34209" i="23" a="1"/>
  <c r="G34209" i="23" s="1"/>
  <c r="G34208" i="23" a="1"/>
  <c r="G34208" i="23" s="1"/>
  <c r="G34207" i="23" a="1"/>
  <c r="G34207" i="23" s="1"/>
  <c r="G34206" i="23" a="1"/>
  <c r="G34206" i="23" s="1"/>
  <c r="G34205" i="23" a="1"/>
  <c r="G34205" i="23" s="1"/>
  <c r="G34204" i="23" a="1"/>
  <c r="G34204" i="23" s="1"/>
  <c r="G34203" i="23" a="1"/>
  <c r="G34203" i="23" s="1"/>
  <c r="G34202" i="23" a="1"/>
  <c r="G34202" i="23" s="1"/>
  <c r="G34201" i="23" a="1"/>
  <c r="G34201" i="23" s="1"/>
  <c r="G34200" i="23" a="1"/>
  <c r="G34200" i="23" s="1"/>
  <c r="G34199" i="23" a="1"/>
  <c r="G34199" i="23" s="1"/>
  <c r="G34198" i="23" a="1"/>
  <c r="G34198" i="23" s="1"/>
  <c r="G34197" i="23" a="1"/>
  <c r="G34197" i="23" s="1"/>
  <c r="G34196" i="23" a="1"/>
  <c r="G34196" i="23" s="1"/>
  <c r="G34195" i="23" a="1"/>
  <c r="G34195" i="23" s="1"/>
  <c r="G34194" i="23" a="1"/>
  <c r="G34194" i="23" s="1"/>
  <c r="G34193" i="23" a="1"/>
  <c r="G34193" i="23" s="1"/>
  <c r="G34192" i="23" a="1"/>
  <c r="G34192" i="23" s="1"/>
  <c r="G34191" i="23" a="1"/>
  <c r="G34191" i="23" s="1"/>
  <c r="G34190" i="23" a="1"/>
  <c r="G34190" i="23" s="1"/>
  <c r="G34189" i="23" a="1"/>
  <c r="G34189" i="23" s="1"/>
  <c r="G34188" i="23" a="1"/>
  <c r="G34188" i="23" s="1"/>
  <c r="G34187" i="23" a="1"/>
  <c r="G34187" i="23" s="1"/>
  <c r="G34186" i="23" a="1"/>
  <c r="G34186" i="23" s="1"/>
  <c r="G34185" i="23" a="1"/>
  <c r="G34185" i="23" s="1"/>
  <c r="G34184" i="23" a="1"/>
  <c r="G34184" i="23" s="1"/>
  <c r="G34183" i="23" a="1"/>
  <c r="G34183" i="23" s="1"/>
  <c r="G34182" i="23" a="1"/>
  <c r="G34182" i="23" s="1"/>
  <c r="G34181" i="23" a="1"/>
  <c r="G34181" i="23" s="1"/>
  <c r="G34180" i="23" a="1"/>
  <c r="G34180" i="23" s="1"/>
  <c r="G34179" i="23" a="1"/>
  <c r="G34179" i="23" s="1"/>
  <c r="G34178" i="23" a="1"/>
  <c r="G34178" i="23" s="1"/>
  <c r="G34177" i="23" a="1"/>
  <c r="G34177" i="23" s="1"/>
  <c r="G34176" i="23" a="1"/>
  <c r="G34176" i="23" s="1"/>
  <c r="G34175" i="23" a="1"/>
  <c r="G34175" i="23" s="1"/>
  <c r="G34174" i="23" a="1"/>
  <c r="G34174" i="23" s="1"/>
  <c r="G34173" i="23" a="1"/>
  <c r="G34173" i="23" s="1"/>
  <c r="G34172" i="23" a="1"/>
  <c r="G34172" i="23" s="1"/>
  <c r="G34171" i="23" a="1"/>
  <c r="G34171" i="23" s="1"/>
  <c r="G34170" i="23" a="1"/>
  <c r="G34170" i="23" s="1"/>
  <c r="G34169" i="23" a="1"/>
  <c r="G34169" i="23" s="1"/>
  <c r="G34168" i="23" a="1"/>
  <c r="G34168" i="23" s="1"/>
  <c r="G34167" i="23" a="1"/>
  <c r="G34167" i="23" s="1"/>
  <c r="G34166" i="23" a="1"/>
  <c r="G34166" i="23" s="1"/>
  <c r="G34165" i="23" a="1"/>
  <c r="G34165" i="23" s="1"/>
  <c r="G34164" i="23" a="1"/>
  <c r="G34164" i="23" s="1"/>
  <c r="G34163" i="23" a="1"/>
  <c r="G34163" i="23" s="1"/>
  <c r="G34162" i="23" a="1"/>
  <c r="G34162" i="23" s="1"/>
  <c r="G34161" i="23" a="1"/>
  <c r="G34161" i="23" s="1"/>
  <c r="G34160" i="23" a="1"/>
  <c r="G34160" i="23" s="1"/>
  <c r="G34159" i="23" a="1"/>
  <c r="G34159" i="23" s="1"/>
  <c r="G34158" i="23" a="1"/>
  <c r="G34158" i="23" s="1"/>
  <c r="G34157" i="23" a="1"/>
  <c r="G34157" i="23" s="1"/>
  <c r="G34156" i="23" a="1"/>
  <c r="G34156" i="23" s="1"/>
  <c r="G34155" i="23" a="1"/>
  <c r="G34155" i="23" s="1"/>
  <c r="G34154" i="23" a="1"/>
  <c r="G34154" i="23" s="1"/>
  <c r="G34153" i="23" a="1"/>
  <c r="G34153" i="23" s="1"/>
  <c r="G34152" i="23" a="1"/>
  <c r="G34152" i="23" s="1"/>
  <c r="G34151" i="23" a="1"/>
  <c r="G34151" i="23" s="1"/>
  <c r="G34150" i="23" a="1"/>
  <c r="G34150" i="23" s="1"/>
  <c r="G34149" i="23" a="1"/>
  <c r="G34149" i="23" s="1"/>
  <c r="G34148" i="23" a="1"/>
  <c r="G34148" i="23" s="1"/>
  <c r="G34147" i="23" a="1"/>
  <c r="G34147" i="23" s="1"/>
  <c r="G34146" i="23" a="1"/>
  <c r="G34146" i="23" s="1"/>
  <c r="G34145" i="23" a="1"/>
  <c r="G34145" i="23" s="1"/>
  <c r="G34144" i="23" a="1"/>
  <c r="G34144" i="23" s="1"/>
  <c r="G34143" i="23" a="1"/>
  <c r="G34143" i="23" s="1"/>
  <c r="G34142" i="23" a="1"/>
  <c r="G34142" i="23" s="1"/>
  <c r="G34141" i="23" a="1"/>
  <c r="G34141" i="23" s="1"/>
  <c r="G34140" i="23" a="1"/>
  <c r="G34140" i="23" s="1"/>
  <c r="G34139" i="23" a="1"/>
  <c r="G34139" i="23" s="1"/>
  <c r="G34138" i="23" a="1"/>
  <c r="G34138" i="23" s="1"/>
  <c r="G34137" i="23" a="1"/>
  <c r="G34137" i="23" s="1"/>
  <c r="G34136" i="23" a="1"/>
  <c r="G34136" i="23" s="1"/>
  <c r="G34135" i="23" a="1"/>
  <c r="G34135" i="23" s="1"/>
  <c r="G34134" i="23" a="1"/>
  <c r="G34134" i="23" s="1"/>
  <c r="G34133" i="23" a="1"/>
  <c r="G34133" i="23" s="1"/>
  <c r="G34132" i="23" a="1"/>
  <c r="G34132" i="23" s="1"/>
  <c r="G34131" i="23" a="1"/>
  <c r="G34131" i="23" s="1"/>
  <c r="G34130" i="23" a="1"/>
  <c r="G34130" i="23" s="1"/>
  <c r="G34129" i="23" a="1"/>
  <c r="G34129" i="23" s="1"/>
  <c r="G34128" i="23" a="1"/>
  <c r="G34128" i="23" s="1"/>
  <c r="G34127" i="23" a="1"/>
  <c r="G34127" i="23" s="1"/>
  <c r="G34126" i="23" a="1"/>
  <c r="G34126" i="23" s="1"/>
  <c r="G34125" i="23" a="1"/>
  <c r="G34125" i="23" s="1"/>
  <c r="G34124" i="23" a="1"/>
  <c r="G34124" i="23" s="1"/>
  <c r="G34123" i="23" a="1"/>
  <c r="G34123" i="23" s="1"/>
  <c r="G34122" i="23" a="1"/>
  <c r="G34122" i="23" s="1"/>
  <c r="G34121" i="23" a="1"/>
  <c r="G34121" i="23" s="1"/>
  <c r="G34120" i="23" a="1"/>
  <c r="G34120" i="23" s="1"/>
  <c r="G34119" i="23" a="1"/>
  <c r="G34119" i="23" s="1"/>
  <c r="G34118" i="23" a="1"/>
  <c r="G34118" i="23" s="1"/>
  <c r="G34117" i="23" a="1"/>
  <c r="G34117" i="23" s="1"/>
  <c r="G34116" i="23" a="1"/>
  <c r="G34116" i="23" s="1"/>
  <c r="G34115" i="23" a="1"/>
  <c r="G34115" i="23" s="1"/>
  <c r="G34114" i="23" a="1"/>
  <c r="G34114" i="23" s="1"/>
  <c r="G34113" i="23" a="1"/>
  <c r="G34113" i="23" s="1"/>
  <c r="G34112" i="23" a="1"/>
  <c r="G34112" i="23" s="1"/>
  <c r="G34111" i="23" a="1"/>
  <c r="G34111" i="23" s="1"/>
  <c r="G34110" i="23" a="1"/>
  <c r="G34110" i="23" s="1"/>
  <c r="G34109" i="23" a="1"/>
  <c r="G34109" i="23" s="1"/>
  <c r="G34108" i="23" a="1"/>
  <c r="G34108" i="23" s="1"/>
  <c r="G34107" i="23" a="1"/>
  <c r="G34107" i="23" s="1"/>
  <c r="G34106" i="23" a="1"/>
  <c r="G34106" i="23" s="1"/>
  <c r="G34105" i="23" a="1"/>
  <c r="G34105" i="23" s="1"/>
  <c r="G34104" i="23" a="1"/>
  <c r="G34104" i="23" s="1"/>
  <c r="G34103" i="23" a="1"/>
  <c r="G34103" i="23" s="1"/>
  <c r="G34102" i="23" a="1"/>
  <c r="G34102" i="23" s="1"/>
  <c r="G34101" i="23" a="1"/>
  <c r="G34101" i="23" s="1"/>
  <c r="G34100" i="23" a="1"/>
  <c r="G34100" i="23" s="1"/>
  <c r="G34099" i="23" a="1"/>
  <c r="G34099" i="23" s="1"/>
  <c r="G34098" i="23" a="1"/>
  <c r="G34098" i="23" s="1"/>
  <c r="G34097" i="23" a="1"/>
  <c r="G34097" i="23" s="1"/>
  <c r="G34096" i="23" a="1"/>
  <c r="G34096" i="23" s="1"/>
  <c r="G34095" i="23" a="1"/>
  <c r="G34095" i="23" s="1"/>
  <c r="G34094" i="23" a="1"/>
  <c r="G34094" i="23" s="1"/>
  <c r="G34093" i="23" a="1"/>
  <c r="G34093" i="23" s="1"/>
  <c r="G34092" i="23" a="1"/>
  <c r="G34092" i="23" s="1"/>
  <c r="G34091" i="23" a="1"/>
  <c r="G34091" i="23" s="1"/>
  <c r="G34090" i="23" a="1"/>
  <c r="G34090" i="23" s="1"/>
  <c r="G34089" i="23" a="1"/>
  <c r="G34089" i="23" s="1"/>
  <c r="G34088" i="23" a="1"/>
  <c r="G34088" i="23" s="1"/>
  <c r="G34087" i="23" a="1"/>
  <c r="G34087" i="23" s="1"/>
  <c r="G34086" i="23" a="1"/>
  <c r="G34086" i="23" s="1"/>
  <c r="G34085" i="23" a="1"/>
  <c r="G34085" i="23" s="1"/>
  <c r="G34084" i="23" a="1"/>
  <c r="G34084" i="23" s="1"/>
  <c r="G34083" i="23" a="1"/>
  <c r="G34083" i="23" s="1"/>
  <c r="G34082" i="23" a="1"/>
  <c r="G34082" i="23" s="1"/>
  <c r="G34081" i="23" a="1"/>
  <c r="G34081" i="23" s="1"/>
  <c r="G34080" i="23" a="1"/>
  <c r="G34080" i="23" s="1"/>
  <c r="G34079" i="23" a="1"/>
  <c r="G34079" i="23" s="1"/>
  <c r="G34078" i="23" a="1"/>
  <c r="G34078" i="23" s="1"/>
  <c r="G34077" i="23" a="1"/>
  <c r="G34077" i="23" s="1"/>
  <c r="G34076" i="23" a="1"/>
  <c r="G34076" i="23" s="1"/>
  <c r="G34075" i="23" a="1"/>
  <c r="G34075" i="23" s="1"/>
  <c r="G34074" i="23" a="1"/>
  <c r="G34074" i="23" s="1"/>
  <c r="G34073" i="23" a="1"/>
  <c r="G34073" i="23" s="1"/>
  <c r="G34072" i="23" a="1"/>
  <c r="G34072" i="23" s="1"/>
  <c r="G34071" i="23" a="1"/>
  <c r="G34071" i="23" s="1"/>
  <c r="G34070" i="23" a="1"/>
  <c r="G34070" i="23" s="1"/>
  <c r="G34069" i="23" a="1"/>
  <c r="G34069" i="23" s="1"/>
  <c r="G34068" i="23" a="1"/>
  <c r="G34068" i="23" s="1"/>
  <c r="G34067" i="23" a="1"/>
  <c r="G34067" i="23" s="1"/>
  <c r="G34066" i="23" a="1"/>
  <c r="G34066" i="23" s="1"/>
  <c r="G34065" i="23" a="1"/>
  <c r="G34065" i="23" s="1"/>
  <c r="G34064" i="23" a="1"/>
  <c r="G34064" i="23" s="1"/>
  <c r="G34063" i="23" a="1"/>
  <c r="G34063" i="23" s="1"/>
  <c r="G34062" i="23" a="1"/>
  <c r="G34062" i="23" s="1"/>
  <c r="G34061" i="23" a="1"/>
  <c r="G34061" i="23" s="1"/>
  <c r="G34060" i="23" a="1"/>
  <c r="G34060" i="23" s="1"/>
  <c r="G34059" i="23" a="1"/>
  <c r="G34059" i="23" s="1"/>
  <c r="G34058" i="23" a="1"/>
  <c r="G34058" i="23" s="1"/>
  <c r="G34057" i="23" a="1"/>
  <c r="G34057" i="23" s="1"/>
  <c r="G34056" i="23" a="1"/>
  <c r="G34056" i="23" s="1"/>
  <c r="G34055" i="23" a="1"/>
  <c r="G34055" i="23" s="1"/>
  <c r="G34054" i="23" a="1"/>
  <c r="G34054" i="23" s="1"/>
  <c r="G34053" i="23" a="1"/>
  <c r="G34053" i="23" s="1"/>
  <c r="G34052" i="23" a="1"/>
  <c r="G34052" i="23" s="1"/>
  <c r="G34051" i="23" a="1"/>
  <c r="G34051" i="23" s="1"/>
  <c r="G34050" i="23" a="1"/>
  <c r="G34050" i="23" s="1"/>
  <c r="G34049" i="23" a="1"/>
  <c r="G34049" i="23" s="1"/>
  <c r="G34048" i="23" a="1"/>
  <c r="G34048" i="23" s="1"/>
  <c r="G34047" i="23" a="1"/>
  <c r="G34047" i="23" s="1"/>
  <c r="G34046" i="23" a="1"/>
  <c r="G34046" i="23" s="1"/>
  <c r="G34045" i="23" a="1"/>
  <c r="G34045" i="23" s="1"/>
  <c r="G34044" i="23" a="1"/>
  <c r="G34044" i="23" s="1"/>
  <c r="G34043" i="23" a="1"/>
  <c r="G34043" i="23" s="1"/>
  <c r="G34042" i="23" a="1"/>
  <c r="G34042" i="23" s="1"/>
  <c r="G34041" i="23" a="1"/>
  <c r="G34041" i="23" s="1"/>
  <c r="G34040" i="23" a="1"/>
  <c r="G34040" i="23" s="1"/>
  <c r="G34039" i="23" a="1"/>
  <c r="G34039" i="23" s="1"/>
  <c r="G34038" i="23" a="1"/>
  <c r="G34038" i="23" s="1"/>
  <c r="G34037" i="23" a="1"/>
  <c r="G34037" i="23" s="1"/>
  <c r="G34036" i="23" a="1"/>
  <c r="G34036" i="23" s="1"/>
  <c r="G34035" i="23" a="1"/>
  <c r="G34035" i="23" s="1"/>
  <c r="G34034" i="23" a="1"/>
  <c r="G34034" i="23" s="1"/>
  <c r="G34033" i="23" a="1"/>
  <c r="G34033" i="23" s="1"/>
  <c r="G34032" i="23" a="1"/>
  <c r="G34032" i="23" s="1"/>
  <c r="G34031" i="23" a="1"/>
  <c r="G34031" i="23" s="1"/>
  <c r="G34030" i="23" a="1"/>
  <c r="G34030" i="23" s="1"/>
  <c r="G34029" i="23" a="1"/>
  <c r="G34029" i="23" s="1"/>
  <c r="G34028" i="23" a="1"/>
  <c r="G34028" i="23" s="1"/>
  <c r="G34027" i="23" a="1"/>
  <c r="G34027" i="23" s="1"/>
  <c r="G34026" i="23" a="1"/>
  <c r="G34026" i="23" s="1"/>
  <c r="G34025" i="23" a="1"/>
  <c r="G34025" i="23" s="1"/>
  <c r="G34024" i="23" a="1"/>
  <c r="G34024" i="23" s="1"/>
  <c r="G34023" i="23" a="1"/>
  <c r="G34023" i="23" s="1"/>
  <c r="G34022" i="23" a="1"/>
  <c r="G34022" i="23" s="1"/>
  <c r="G34021" i="23" a="1"/>
  <c r="G34021" i="23" s="1"/>
  <c r="G34020" i="23" a="1"/>
  <c r="G34020" i="23" s="1"/>
  <c r="G34019" i="23" a="1"/>
  <c r="G34019" i="23" s="1"/>
  <c r="G34018" i="23" a="1"/>
  <c r="G34018" i="23" s="1"/>
  <c r="G34017" i="23" a="1"/>
  <c r="G34017" i="23" s="1"/>
  <c r="G34016" i="23" a="1"/>
  <c r="G34016" i="23" s="1"/>
  <c r="G34015" i="23" a="1"/>
  <c r="G34015" i="23" s="1"/>
  <c r="G34014" i="23" a="1"/>
  <c r="G34014" i="23" s="1"/>
  <c r="G34013" i="23" a="1"/>
  <c r="G34013" i="23" s="1"/>
  <c r="G34012" i="23" a="1"/>
  <c r="G34012" i="23" s="1"/>
  <c r="G34011" i="23" a="1"/>
  <c r="G34011" i="23" s="1"/>
  <c r="G34010" i="23" a="1"/>
  <c r="G34010" i="23" s="1"/>
  <c r="G34009" i="23" a="1"/>
  <c r="G34009" i="23" s="1"/>
  <c r="G34008" i="23" a="1"/>
  <c r="G34008" i="23" s="1"/>
  <c r="G34007" i="23" a="1"/>
  <c r="G34007" i="23" s="1"/>
  <c r="G34006" i="23" a="1"/>
  <c r="G34006" i="23" s="1"/>
  <c r="G34005" i="23" a="1"/>
  <c r="G34005" i="23" s="1"/>
  <c r="G34004" i="23" a="1"/>
  <c r="G34004" i="23" s="1"/>
  <c r="G34003" i="23" a="1"/>
  <c r="G34003" i="23" s="1"/>
  <c r="G34002" i="23" a="1"/>
  <c r="G34002" i="23" s="1"/>
  <c r="G34001" i="23" a="1"/>
  <c r="G34001" i="23" s="1"/>
  <c r="G34000" i="23" a="1"/>
  <c r="G34000" i="23" s="1"/>
  <c r="G33999" i="23" a="1"/>
  <c r="G33999" i="23" s="1"/>
  <c r="G33998" i="23" a="1"/>
  <c r="G33998" i="23" s="1"/>
  <c r="G33997" i="23" a="1"/>
  <c r="G33997" i="23" s="1"/>
  <c r="G33996" i="23" a="1"/>
  <c r="G33996" i="23" s="1"/>
  <c r="G33995" i="23" a="1"/>
  <c r="G33995" i="23" s="1"/>
  <c r="G33994" i="23" a="1"/>
  <c r="G33994" i="23" s="1"/>
  <c r="G33993" i="23" a="1"/>
  <c r="G33993" i="23" s="1"/>
  <c r="G33992" i="23" a="1"/>
  <c r="G33992" i="23" s="1"/>
  <c r="G33991" i="23" a="1"/>
  <c r="G33991" i="23" s="1"/>
  <c r="G33990" i="23" a="1"/>
  <c r="G33990" i="23" s="1"/>
  <c r="G33989" i="23" a="1"/>
  <c r="G33989" i="23" s="1"/>
  <c r="G33988" i="23" a="1"/>
  <c r="G33988" i="23" s="1"/>
  <c r="G33987" i="23" a="1"/>
  <c r="G33987" i="23" s="1"/>
  <c r="G33986" i="23" a="1"/>
  <c r="G33986" i="23" s="1"/>
  <c r="G33985" i="23" a="1"/>
  <c r="G33985" i="23" s="1"/>
  <c r="G33984" i="23" a="1"/>
  <c r="G33984" i="23" s="1"/>
  <c r="G33983" i="23" a="1"/>
  <c r="G33983" i="23" s="1"/>
  <c r="G33982" i="23" a="1"/>
  <c r="G33982" i="23" s="1"/>
  <c r="G33981" i="23" a="1"/>
  <c r="G33981" i="23" s="1"/>
  <c r="G33980" i="23" a="1"/>
  <c r="G33980" i="23" s="1"/>
  <c r="G33979" i="23" a="1"/>
  <c r="G33979" i="23" s="1"/>
  <c r="G33978" i="23" a="1"/>
  <c r="G33978" i="23" s="1"/>
  <c r="G33977" i="23" a="1"/>
  <c r="G33977" i="23" s="1"/>
  <c r="G33976" i="23" a="1"/>
  <c r="G33976" i="23" s="1"/>
  <c r="G33975" i="23" a="1"/>
  <c r="G33975" i="23" s="1"/>
  <c r="G33974" i="23" a="1"/>
  <c r="G33974" i="23" s="1"/>
  <c r="G33973" i="23" a="1"/>
  <c r="G33973" i="23" s="1"/>
  <c r="G33972" i="23" a="1"/>
  <c r="G33972" i="23" s="1"/>
  <c r="G33971" i="23" a="1"/>
  <c r="G33971" i="23" s="1"/>
  <c r="G33970" i="23" a="1"/>
  <c r="G33970" i="23" s="1"/>
  <c r="G33969" i="23" a="1"/>
  <c r="G33969" i="23" s="1"/>
  <c r="G33968" i="23" a="1"/>
  <c r="G33968" i="23" s="1"/>
  <c r="G33967" i="23" a="1"/>
  <c r="G33967" i="23" s="1"/>
  <c r="G33966" i="23" a="1"/>
  <c r="G33966" i="23" s="1"/>
  <c r="G33965" i="23" a="1"/>
  <c r="G33965" i="23" s="1"/>
  <c r="G33964" i="23" a="1"/>
  <c r="G33964" i="23" s="1"/>
  <c r="G33963" i="23" a="1"/>
  <c r="G33963" i="23" s="1"/>
  <c r="G33962" i="23" a="1"/>
  <c r="G33962" i="23" s="1"/>
  <c r="G33961" i="23" a="1"/>
  <c r="G33961" i="23" s="1"/>
  <c r="G33960" i="23" a="1"/>
  <c r="G33960" i="23" s="1"/>
  <c r="G33959" i="23" a="1"/>
  <c r="G33959" i="23" s="1"/>
  <c r="G33958" i="23" a="1"/>
  <c r="G33958" i="23" s="1"/>
  <c r="G33957" i="23" a="1"/>
  <c r="G33957" i="23" s="1"/>
  <c r="G33956" i="23" a="1"/>
  <c r="G33956" i="23" s="1"/>
  <c r="G33955" i="23" a="1"/>
  <c r="G33955" i="23" s="1"/>
  <c r="G33954" i="23" a="1"/>
  <c r="G33954" i="23" s="1"/>
  <c r="G33953" i="23" a="1"/>
  <c r="G33953" i="23" s="1"/>
  <c r="G33952" i="23" a="1"/>
  <c r="G33952" i="23" s="1"/>
  <c r="G33951" i="23" a="1"/>
  <c r="G33951" i="23" s="1"/>
  <c r="G33950" i="23" a="1"/>
  <c r="G33950" i="23" s="1"/>
  <c r="G33949" i="23" a="1"/>
  <c r="G33949" i="23" s="1"/>
  <c r="G33948" i="23" a="1"/>
  <c r="G33948" i="23" s="1"/>
  <c r="G33947" i="23" a="1"/>
  <c r="G33947" i="23" s="1"/>
  <c r="G33946" i="23" a="1"/>
  <c r="G33946" i="23" s="1"/>
  <c r="G33945" i="23" a="1"/>
  <c r="G33945" i="23" s="1"/>
  <c r="G33944" i="23" a="1"/>
  <c r="G33944" i="23" s="1"/>
  <c r="G33943" i="23" a="1"/>
  <c r="G33943" i="23" s="1"/>
  <c r="G33942" i="23" a="1"/>
  <c r="G33942" i="23" s="1"/>
  <c r="G33941" i="23" a="1"/>
  <c r="G33941" i="23" s="1"/>
  <c r="G33940" i="23" a="1"/>
  <c r="G33940" i="23" s="1"/>
  <c r="G33939" i="23" a="1"/>
  <c r="G33939" i="23" s="1"/>
  <c r="G33938" i="23" a="1"/>
  <c r="G33938" i="23" s="1"/>
  <c r="G33937" i="23" a="1"/>
  <c r="G33937" i="23" s="1"/>
  <c r="G33936" i="23" a="1"/>
  <c r="G33936" i="23" s="1"/>
  <c r="G33935" i="23" a="1"/>
  <c r="G33935" i="23" s="1"/>
  <c r="G33934" i="23" a="1"/>
  <c r="G33934" i="23" s="1"/>
  <c r="G33933" i="23" a="1"/>
  <c r="G33933" i="23" s="1"/>
  <c r="G33932" i="23" a="1"/>
  <c r="G33932" i="23" s="1"/>
  <c r="G33931" i="23" a="1"/>
  <c r="G33931" i="23" s="1"/>
  <c r="G33930" i="23" a="1"/>
  <c r="G33930" i="23" s="1"/>
  <c r="G33929" i="23" a="1"/>
  <c r="G33929" i="23" s="1"/>
  <c r="G33928" i="23" a="1"/>
  <c r="G33928" i="23" s="1"/>
  <c r="G33927" i="23" a="1"/>
  <c r="G33927" i="23" s="1"/>
  <c r="G33926" i="23" a="1"/>
  <c r="G33926" i="23" s="1"/>
  <c r="G33925" i="23" a="1"/>
  <c r="G33925" i="23" s="1"/>
  <c r="G33924" i="23" a="1"/>
  <c r="G33924" i="23" s="1"/>
  <c r="G33923" i="23" a="1"/>
  <c r="G33923" i="23" s="1"/>
  <c r="G33922" i="23" a="1"/>
  <c r="G33922" i="23" s="1"/>
  <c r="G33921" i="23" a="1"/>
  <c r="G33921" i="23" s="1"/>
  <c r="G33920" i="23" a="1"/>
  <c r="G33920" i="23" s="1"/>
  <c r="G33919" i="23" a="1"/>
  <c r="G33919" i="23" s="1"/>
  <c r="G33918" i="23" a="1"/>
  <c r="G33918" i="23" s="1"/>
  <c r="G33917" i="23" a="1"/>
  <c r="G33917" i="23" s="1"/>
  <c r="G33916" i="23" a="1"/>
  <c r="G33916" i="23" s="1"/>
  <c r="G33915" i="23" a="1"/>
  <c r="G33915" i="23" s="1"/>
  <c r="G33914" i="23" a="1"/>
  <c r="G33914" i="23" s="1"/>
  <c r="G33913" i="23" a="1"/>
  <c r="G33913" i="23" s="1"/>
  <c r="G33912" i="23" a="1"/>
  <c r="G33912" i="23" s="1"/>
  <c r="G33911" i="23" a="1"/>
  <c r="G33911" i="23" s="1"/>
  <c r="G33910" i="23" a="1"/>
  <c r="G33910" i="23" s="1"/>
  <c r="G33909" i="23" a="1"/>
  <c r="G33909" i="23" s="1"/>
  <c r="G33908" i="23" a="1"/>
  <c r="G33908" i="23" s="1"/>
  <c r="G33907" i="23" a="1"/>
  <c r="G33907" i="23" s="1"/>
  <c r="G33906" i="23" a="1"/>
  <c r="G33906" i="23" s="1"/>
  <c r="G33905" i="23" a="1"/>
  <c r="G33905" i="23" s="1"/>
  <c r="G33904" i="23" a="1"/>
  <c r="G33904" i="23" s="1"/>
  <c r="G33903" i="23" a="1"/>
  <c r="G33903" i="23" s="1"/>
  <c r="G33902" i="23" a="1"/>
  <c r="G33902" i="23" s="1"/>
  <c r="G33901" i="23" a="1"/>
  <c r="G33901" i="23" s="1"/>
  <c r="G33900" i="23" a="1"/>
  <c r="G33900" i="23" s="1"/>
  <c r="G33899" i="23" a="1"/>
  <c r="G33899" i="23" s="1"/>
  <c r="G33898" i="23" a="1"/>
  <c r="G33898" i="23" s="1"/>
  <c r="G33897" i="23" a="1"/>
  <c r="G33897" i="23" s="1"/>
  <c r="G33896" i="23" a="1"/>
  <c r="G33896" i="23" s="1"/>
  <c r="G33895" i="23" a="1"/>
  <c r="G33895" i="23" s="1"/>
  <c r="G33894" i="23" a="1"/>
  <c r="G33894" i="23" s="1"/>
  <c r="G33893" i="23" a="1"/>
  <c r="G33893" i="23" s="1"/>
  <c r="G33892" i="23" a="1"/>
  <c r="G33892" i="23" s="1"/>
  <c r="G33891" i="23" a="1"/>
  <c r="G33891" i="23" s="1"/>
  <c r="G33890" i="23" a="1"/>
  <c r="G33890" i="23" s="1"/>
  <c r="G33889" i="23" a="1"/>
  <c r="G33889" i="23" s="1"/>
  <c r="G33888" i="23" a="1"/>
  <c r="G33888" i="23" s="1"/>
  <c r="G33887" i="23" a="1"/>
  <c r="G33887" i="23" s="1"/>
  <c r="G33886" i="23" a="1"/>
  <c r="G33886" i="23" s="1"/>
  <c r="G33885" i="23" a="1"/>
  <c r="G33885" i="23" s="1"/>
  <c r="G33884" i="23" a="1"/>
  <c r="G33884" i="23" s="1"/>
  <c r="G33883" i="23" a="1"/>
  <c r="G33883" i="23" s="1"/>
  <c r="G33882" i="23" a="1"/>
  <c r="G33882" i="23" s="1"/>
  <c r="G33881" i="23" a="1"/>
  <c r="G33881" i="23" s="1"/>
  <c r="G33880" i="23" a="1"/>
  <c r="G33880" i="23" s="1"/>
  <c r="G33879" i="23" a="1"/>
  <c r="G33879" i="23" s="1"/>
  <c r="G33878" i="23" a="1"/>
  <c r="G33878" i="23" s="1"/>
  <c r="G33877" i="23" a="1"/>
  <c r="G33877" i="23" s="1"/>
  <c r="G33876" i="23" a="1"/>
  <c r="G33876" i="23" s="1"/>
  <c r="G33875" i="23" a="1"/>
  <c r="G33875" i="23" s="1"/>
  <c r="G33874" i="23" a="1"/>
  <c r="G33874" i="23" s="1"/>
  <c r="G33873" i="23" a="1"/>
  <c r="G33873" i="23" s="1"/>
  <c r="G33872" i="23" a="1"/>
  <c r="G33872" i="23" s="1"/>
  <c r="G33871" i="23" a="1"/>
  <c r="G33871" i="23" s="1"/>
  <c r="G33870" i="23" a="1"/>
  <c r="G33870" i="23" s="1"/>
  <c r="G33869" i="23" a="1"/>
  <c r="G33869" i="23" s="1"/>
  <c r="G33868" i="23" a="1"/>
  <c r="G33868" i="23" s="1"/>
  <c r="G33867" i="23" a="1"/>
  <c r="G33867" i="23" s="1"/>
  <c r="G33866" i="23" a="1"/>
  <c r="G33866" i="23" s="1"/>
  <c r="G33865" i="23" a="1"/>
  <c r="G33865" i="23" s="1"/>
  <c r="G33864" i="23" a="1"/>
  <c r="G33864" i="23" s="1"/>
  <c r="G33863" i="23" a="1"/>
  <c r="G33863" i="23" s="1"/>
  <c r="G33862" i="23" a="1"/>
  <c r="G33862" i="23" s="1"/>
  <c r="G33861" i="23" a="1"/>
  <c r="G33861" i="23" s="1"/>
  <c r="G33860" i="23" a="1"/>
  <c r="G33860" i="23" s="1"/>
  <c r="G33859" i="23" a="1"/>
  <c r="G33859" i="23" s="1"/>
  <c r="G33858" i="23" a="1"/>
  <c r="G33858" i="23" s="1"/>
  <c r="G33857" i="23" a="1"/>
  <c r="G33857" i="23" s="1"/>
  <c r="G33856" i="23" a="1"/>
  <c r="G33856" i="23" s="1"/>
  <c r="G33855" i="23" a="1"/>
  <c r="G33855" i="23" s="1"/>
  <c r="G33854" i="23" a="1"/>
  <c r="G33854" i="23" s="1"/>
  <c r="G33853" i="23" a="1"/>
  <c r="G33853" i="23" s="1"/>
  <c r="G33852" i="23" a="1"/>
  <c r="G33852" i="23" s="1"/>
  <c r="G33851" i="23" a="1"/>
  <c r="G33851" i="23" s="1"/>
  <c r="G33850" i="23" a="1"/>
  <c r="G33850" i="23" s="1"/>
  <c r="G33849" i="23" a="1"/>
  <c r="G33849" i="23" s="1"/>
  <c r="G33848" i="23" a="1"/>
  <c r="G33848" i="23" s="1"/>
  <c r="G33847" i="23" a="1"/>
  <c r="G33847" i="23" s="1"/>
  <c r="G33846" i="23" a="1"/>
  <c r="G33846" i="23" s="1"/>
  <c r="G33845" i="23" a="1"/>
  <c r="G33845" i="23" s="1"/>
  <c r="G33844" i="23" a="1"/>
  <c r="G33844" i="23" s="1"/>
  <c r="G33843" i="23" a="1"/>
  <c r="G33843" i="23" s="1"/>
  <c r="G33842" i="23" a="1"/>
  <c r="G33842" i="23" s="1"/>
  <c r="G33841" i="23" a="1"/>
  <c r="G33841" i="23" s="1"/>
  <c r="G33840" i="23" a="1"/>
  <c r="G33840" i="23" s="1"/>
  <c r="G33839" i="23" a="1"/>
  <c r="G33839" i="23" s="1"/>
  <c r="G33838" i="23" a="1"/>
  <c r="G33838" i="23" s="1"/>
  <c r="G33837" i="23" a="1"/>
  <c r="G33837" i="23" s="1"/>
  <c r="G33836" i="23" a="1"/>
  <c r="G33836" i="23" s="1"/>
  <c r="G33835" i="23" a="1"/>
  <c r="G33835" i="23" s="1"/>
  <c r="G33834" i="23" a="1"/>
  <c r="G33834" i="23" s="1"/>
  <c r="G33833" i="23" a="1"/>
  <c r="G33833" i="23" s="1"/>
  <c r="G33832" i="23" a="1"/>
  <c r="G33832" i="23" s="1"/>
  <c r="G33831" i="23" a="1"/>
  <c r="G33831" i="23" s="1"/>
  <c r="G33830" i="23" a="1"/>
  <c r="G33830" i="23" s="1"/>
  <c r="G33829" i="23" a="1"/>
  <c r="G33829" i="23" s="1"/>
  <c r="G33828" i="23" a="1"/>
  <c r="G33828" i="23" s="1"/>
  <c r="G33827" i="23" a="1"/>
  <c r="G33827" i="23" s="1"/>
  <c r="G33826" i="23" a="1"/>
  <c r="G33826" i="23" s="1"/>
  <c r="G33825" i="23" a="1"/>
  <c r="G33825" i="23" s="1"/>
  <c r="G33824" i="23" a="1"/>
  <c r="G33824" i="23" s="1"/>
  <c r="G33823" i="23" a="1"/>
  <c r="G33823" i="23" s="1"/>
  <c r="G33822" i="23" a="1"/>
  <c r="G33822" i="23" s="1"/>
  <c r="G33821" i="23" a="1"/>
  <c r="G33821" i="23" s="1"/>
  <c r="G33820" i="23" a="1"/>
  <c r="G33820" i="23" s="1"/>
  <c r="G33819" i="23" a="1"/>
  <c r="G33819" i="23" s="1"/>
  <c r="G33818" i="23" a="1"/>
  <c r="G33818" i="23" s="1"/>
  <c r="G33817" i="23" a="1"/>
  <c r="G33817" i="23" s="1"/>
  <c r="G33816" i="23" a="1"/>
  <c r="G33816" i="23" s="1"/>
  <c r="G33815" i="23" a="1"/>
  <c r="G33815" i="23" s="1"/>
  <c r="G33814" i="23" a="1"/>
  <c r="G33814" i="23" s="1"/>
  <c r="G33813" i="23" a="1"/>
  <c r="G33813" i="23" s="1"/>
  <c r="G33812" i="23" a="1"/>
  <c r="G33812" i="23" s="1"/>
  <c r="G33811" i="23" a="1"/>
  <c r="G33811" i="23" s="1"/>
  <c r="G33810" i="23" a="1"/>
  <c r="G33810" i="23" s="1"/>
  <c r="G33809" i="23" a="1"/>
  <c r="G33809" i="23" s="1"/>
  <c r="G33808" i="23" a="1"/>
  <c r="G33808" i="23" s="1"/>
  <c r="G33807" i="23" a="1"/>
  <c r="G33807" i="23" s="1"/>
  <c r="G33806" i="23" a="1"/>
  <c r="G33806" i="23" s="1"/>
  <c r="G33805" i="23" a="1"/>
  <c r="G33805" i="23" s="1"/>
  <c r="G33804" i="23" a="1"/>
  <c r="G33804" i="23" s="1"/>
  <c r="G33803" i="23" a="1"/>
  <c r="G33803" i="23" s="1"/>
  <c r="G33802" i="23" a="1"/>
  <c r="G33802" i="23" s="1"/>
  <c r="G33801" i="23" a="1"/>
  <c r="G33801" i="23" s="1"/>
  <c r="G33800" i="23" a="1"/>
  <c r="G33800" i="23" s="1"/>
  <c r="G33799" i="23" a="1"/>
  <c r="G33799" i="23" s="1"/>
  <c r="G33798" i="23" a="1"/>
  <c r="G33798" i="23" s="1"/>
  <c r="G33797" i="23" a="1"/>
  <c r="G33797" i="23" s="1"/>
  <c r="G33796" i="23" a="1"/>
  <c r="G33796" i="23" s="1"/>
  <c r="G33795" i="23" a="1"/>
  <c r="G33795" i="23" s="1"/>
  <c r="G33794" i="23" a="1"/>
  <c r="G33794" i="23" s="1"/>
  <c r="G33793" i="23" a="1"/>
  <c r="G33793" i="23" s="1"/>
  <c r="G33792" i="23" a="1"/>
  <c r="G33792" i="23" s="1"/>
  <c r="G33791" i="23" a="1"/>
  <c r="G33791" i="23" s="1"/>
  <c r="G33790" i="23" a="1"/>
  <c r="G33790" i="23" s="1"/>
  <c r="G33789" i="23" a="1"/>
  <c r="G33789" i="23" s="1"/>
  <c r="G33788" i="23" a="1"/>
  <c r="G33788" i="23" s="1"/>
  <c r="G33787" i="23" a="1"/>
  <c r="G33787" i="23" s="1"/>
  <c r="G33786" i="23" a="1"/>
  <c r="G33786" i="23" s="1"/>
  <c r="G33785" i="23" a="1"/>
  <c r="G33785" i="23" s="1"/>
  <c r="G33784" i="23" a="1"/>
  <c r="G33784" i="23" s="1"/>
  <c r="G33783" i="23" a="1"/>
  <c r="G33783" i="23" s="1"/>
  <c r="G33782" i="23" a="1"/>
  <c r="G33782" i="23" s="1"/>
  <c r="G33781" i="23" a="1"/>
  <c r="G33781" i="23" s="1"/>
  <c r="G33780" i="23" a="1"/>
  <c r="G33780" i="23" s="1"/>
  <c r="G33779" i="23" a="1"/>
  <c r="G33779" i="23" s="1"/>
  <c r="G33778" i="23" a="1"/>
  <c r="G33778" i="23" s="1"/>
  <c r="G33777" i="23" a="1"/>
  <c r="G33777" i="23" s="1"/>
  <c r="G33776" i="23" a="1"/>
  <c r="G33776" i="23" s="1"/>
  <c r="G33775" i="23" a="1"/>
  <c r="G33775" i="23" s="1"/>
  <c r="G33774" i="23" a="1"/>
  <c r="G33774" i="23" s="1"/>
  <c r="G33773" i="23" a="1"/>
  <c r="G33773" i="23" s="1"/>
  <c r="G33772" i="23" a="1"/>
  <c r="G33772" i="23" s="1"/>
  <c r="G33771" i="23" a="1"/>
  <c r="G33771" i="23" s="1"/>
  <c r="G33770" i="23" a="1"/>
  <c r="G33770" i="23" s="1"/>
  <c r="G33769" i="23" a="1"/>
  <c r="G33769" i="23" s="1"/>
  <c r="G33768" i="23" a="1"/>
  <c r="G33768" i="23" s="1"/>
  <c r="G33767" i="23" a="1"/>
  <c r="G33767" i="23" s="1"/>
  <c r="G33766" i="23" a="1"/>
  <c r="G33766" i="23" s="1"/>
  <c r="G33765" i="23" a="1"/>
  <c r="G33765" i="23" s="1"/>
  <c r="G33764" i="23" a="1"/>
  <c r="G33764" i="23" s="1"/>
  <c r="G33763" i="23" a="1"/>
  <c r="G33763" i="23" s="1"/>
  <c r="G33762" i="23" a="1"/>
  <c r="G33762" i="23" s="1"/>
  <c r="G33761" i="23" a="1"/>
  <c r="G33761" i="23" s="1"/>
  <c r="G33760" i="23" a="1"/>
  <c r="G33760" i="23" s="1"/>
  <c r="G33759" i="23" a="1"/>
  <c r="G33759" i="23" s="1"/>
  <c r="G33758" i="23" a="1"/>
  <c r="G33758" i="23" s="1"/>
  <c r="G33757" i="23" a="1"/>
  <c r="G33757" i="23" s="1"/>
  <c r="G33756" i="23" a="1"/>
  <c r="G33756" i="23" s="1"/>
  <c r="G33755" i="23" a="1"/>
  <c r="G33755" i="23" s="1"/>
  <c r="G33754" i="23" a="1"/>
  <c r="G33754" i="23" s="1"/>
  <c r="G33753" i="23" a="1"/>
  <c r="G33753" i="23" s="1"/>
  <c r="G33752" i="23" a="1"/>
  <c r="G33752" i="23" s="1"/>
  <c r="G33751" i="23" a="1"/>
  <c r="G33751" i="23" s="1"/>
  <c r="G33750" i="23" a="1"/>
  <c r="G33750" i="23" s="1"/>
  <c r="G33749" i="23" a="1"/>
  <c r="G33749" i="23" s="1"/>
  <c r="G33748" i="23" a="1"/>
  <c r="G33748" i="23" s="1"/>
  <c r="G33747" i="23" a="1"/>
  <c r="G33747" i="23" s="1"/>
  <c r="G33746" i="23" a="1"/>
  <c r="G33746" i="23" s="1"/>
  <c r="G33745" i="23" a="1"/>
  <c r="G33745" i="23" s="1"/>
  <c r="G33744" i="23" a="1"/>
  <c r="G33744" i="23" s="1"/>
  <c r="G33743" i="23" a="1"/>
  <c r="G33743" i="23" s="1"/>
  <c r="G33742" i="23" a="1"/>
  <c r="G33742" i="23" s="1"/>
  <c r="G33741" i="23" a="1"/>
  <c r="G33741" i="23" s="1"/>
  <c r="G33740" i="23" a="1"/>
  <c r="G33740" i="23" s="1"/>
  <c r="G33739" i="23" a="1"/>
  <c r="G33739" i="23" s="1"/>
  <c r="G33738" i="23" a="1"/>
  <c r="G33738" i="23" s="1"/>
  <c r="G33737" i="23" a="1"/>
  <c r="G33737" i="23" s="1"/>
  <c r="G33736" i="23" a="1"/>
  <c r="G33736" i="23" s="1"/>
  <c r="G33735" i="23" a="1"/>
  <c r="G33735" i="23" s="1"/>
  <c r="G33734" i="23" a="1"/>
  <c r="G33734" i="23" s="1"/>
  <c r="G33733" i="23" a="1"/>
  <c r="G33733" i="23" s="1"/>
  <c r="G33732" i="23" a="1"/>
  <c r="G33732" i="23" s="1"/>
  <c r="G33731" i="23" a="1"/>
  <c r="G33731" i="23" s="1"/>
  <c r="G33730" i="23" a="1"/>
  <c r="G33730" i="23" s="1"/>
  <c r="G33729" i="23" a="1"/>
  <c r="G33729" i="23" s="1"/>
  <c r="G33728" i="23" a="1"/>
  <c r="G33728" i="23" s="1"/>
  <c r="G33727" i="23" a="1"/>
  <c r="G33727" i="23" s="1"/>
  <c r="G33726" i="23" a="1"/>
  <c r="G33726" i="23" s="1"/>
  <c r="G33725" i="23" a="1"/>
  <c r="G33725" i="23" s="1"/>
  <c r="G33724" i="23" a="1"/>
  <c r="G33724" i="23" s="1"/>
  <c r="G33723" i="23" a="1"/>
  <c r="G33723" i="23" s="1"/>
  <c r="G33722" i="23" a="1"/>
  <c r="G33722" i="23" s="1"/>
  <c r="G33721" i="23" a="1"/>
  <c r="G33721" i="23" s="1"/>
  <c r="G33720" i="23" a="1"/>
  <c r="G33720" i="23" s="1"/>
  <c r="G33719" i="23" a="1"/>
  <c r="G33719" i="23" s="1"/>
  <c r="G33718" i="23" a="1"/>
  <c r="G33718" i="23" s="1"/>
  <c r="G33717" i="23" a="1"/>
  <c r="G33717" i="23" s="1"/>
  <c r="G33716" i="23" a="1"/>
  <c r="G33716" i="23" s="1"/>
  <c r="G33715" i="23" a="1"/>
  <c r="G33715" i="23" s="1"/>
  <c r="G33714" i="23" a="1"/>
  <c r="G33714" i="23" s="1"/>
  <c r="G33713" i="23" a="1"/>
  <c r="G33713" i="23" s="1"/>
  <c r="G33712" i="23" a="1"/>
  <c r="G33712" i="23" s="1"/>
  <c r="G33711" i="23" a="1"/>
  <c r="G33711" i="23" s="1"/>
  <c r="G33710" i="23" a="1"/>
  <c r="G33710" i="23" s="1"/>
  <c r="G33709" i="23" a="1"/>
  <c r="G33709" i="23" s="1"/>
  <c r="G33708" i="23" a="1"/>
  <c r="G33708" i="23" s="1"/>
  <c r="G33707" i="23" a="1"/>
  <c r="G33707" i="23" s="1"/>
  <c r="G33706" i="23" a="1"/>
  <c r="G33706" i="23" s="1"/>
  <c r="G33705" i="23" a="1"/>
  <c r="G33705" i="23" s="1"/>
  <c r="G33704" i="23" a="1"/>
  <c r="G33704" i="23" s="1"/>
  <c r="G33703" i="23" a="1"/>
  <c r="G33703" i="23" s="1"/>
  <c r="G33702" i="23" a="1"/>
  <c r="G33702" i="23" s="1"/>
  <c r="G33701" i="23" a="1"/>
  <c r="G33701" i="23" s="1"/>
  <c r="G33700" i="23" a="1"/>
  <c r="G33700" i="23" s="1"/>
  <c r="G33699" i="23" a="1"/>
  <c r="G33699" i="23" s="1"/>
  <c r="G33698" i="23" a="1"/>
  <c r="G33698" i="23" s="1"/>
  <c r="G33697" i="23" a="1"/>
  <c r="G33697" i="23" s="1"/>
  <c r="G33696" i="23" a="1"/>
  <c r="G33696" i="23" s="1"/>
  <c r="G33695" i="23" a="1"/>
  <c r="G33695" i="23" s="1"/>
  <c r="G33694" i="23" a="1"/>
  <c r="G33694" i="23" s="1"/>
  <c r="G33693" i="23" a="1"/>
  <c r="G33693" i="23" s="1"/>
  <c r="G33692" i="23" a="1"/>
  <c r="G33692" i="23" s="1"/>
  <c r="G33691" i="23" a="1"/>
  <c r="G33691" i="23" s="1"/>
  <c r="G33690" i="23" a="1"/>
  <c r="G33690" i="23" s="1"/>
  <c r="G33689" i="23" a="1"/>
  <c r="G33689" i="23" s="1"/>
  <c r="G33688" i="23" a="1"/>
  <c r="G33688" i="23" s="1"/>
  <c r="G33687" i="23" a="1"/>
  <c r="G33687" i="23" s="1"/>
  <c r="G33686" i="23" a="1"/>
  <c r="G33686" i="23" s="1"/>
  <c r="G33685" i="23" a="1"/>
  <c r="G33685" i="23" s="1"/>
  <c r="G33684" i="23" a="1"/>
  <c r="G33684" i="23" s="1"/>
  <c r="G33683" i="23" a="1"/>
  <c r="G33683" i="23" s="1"/>
  <c r="G33682" i="23" a="1"/>
  <c r="G33682" i="23" s="1"/>
  <c r="G33681" i="23" a="1"/>
  <c r="G33681" i="23" s="1"/>
  <c r="G33680" i="23" a="1"/>
  <c r="G33680" i="23" s="1"/>
  <c r="G33679" i="23" a="1"/>
  <c r="G33679" i="23" s="1"/>
  <c r="G33678" i="23" a="1"/>
  <c r="G33678" i="23" s="1"/>
  <c r="G33677" i="23" a="1"/>
  <c r="G33677" i="23" s="1"/>
  <c r="G33676" i="23" a="1"/>
  <c r="G33676" i="23" s="1"/>
  <c r="G33675" i="23" a="1"/>
  <c r="G33675" i="23" s="1"/>
  <c r="G33674" i="23" a="1"/>
  <c r="G33674" i="23" s="1"/>
  <c r="G33673" i="23" a="1"/>
  <c r="G33673" i="23" s="1"/>
  <c r="G33672" i="23" a="1"/>
  <c r="G33672" i="23" s="1"/>
  <c r="G33671" i="23" a="1"/>
  <c r="G33671" i="23" s="1"/>
  <c r="G33670" i="23" a="1"/>
  <c r="G33670" i="23" s="1"/>
  <c r="G33669" i="23" a="1"/>
  <c r="G33669" i="23" s="1"/>
  <c r="G33668" i="23" a="1"/>
  <c r="G33668" i="23" s="1"/>
  <c r="G33667" i="23" a="1"/>
  <c r="G33667" i="23" s="1"/>
  <c r="G33666" i="23" a="1"/>
  <c r="G33666" i="23" s="1"/>
  <c r="G33665" i="23" a="1"/>
  <c r="G33665" i="23" s="1"/>
  <c r="G33664" i="23" a="1"/>
  <c r="G33664" i="23" s="1"/>
  <c r="G33663" i="23" a="1"/>
  <c r="G33663" i="23" s="1"/>
  <c r="G33662" i="23" a="1"/>
  <c r="G33662" i="23" s="1"/>
  <c r="G33661" i="23" a="1"/>
  <c r="G33661" i="23" s="1"/>
  <c r="G33660" i="23" a="1"/>
  <c r="G33660" i="23" s="1"/>
  <c r="G33659" i="23" a="1"/>
  <c r="G33659" i="23" s="1"/>
  <c r="G33658" i="23" a="1"/>
  <c r="G33658" i="23" s="1"/>
  <c r="G33657" i="23" a="1"/>
  <c r="G33657" i="23" s="1"/>
  <c r="G33656" i="23" a="1"/>
  <c r="G33656" i="23" s="1"/>
  <c r="G33655" i="23" a="1"/>
  <c r="G33655" i="23" s="1"/>
  <c r="G33654" i="23" a="1"/>
  <c r="G33654" i="23" s="1"/>
  <c r="G33653" i="23" a="1"/>
  <c r="G33653" i="23" s="1"/>
  <c r="G33652" i="23" a="1"/>
  <c r="G33652" i="23" s="1"/>
  <c r="G33651" i="23" a="1"/>
  <c r="G33651" i="23" s="1"/>
  <c r="G33650" i="23" a="1"/>
  <c r="G33650" i="23" s="1"/>
  <c r="G33649" i="23" a="1"/>
  <c r="G33649" i="23" s="1"/>
  <c r="G33648" i="23" a="1"/>
  <c r="G33648" i="23" s="1"/>
  <c r="G33647" i="23" a="1"/>
  <c r="G33647" i="23" s="1"/>
  <c r="G33646" i="23" a="1"/>
  <c r="G33646" i="23" s="1"/>
  <c r="G33645" i="23" a="1"/>
  <c r="G33645" i="23" s="1"/>
  <c r="G33644" i="23" a="1"/>
  <c r="G33644" i="23" s="1"/>
  <c r="G33643" i="23" a="1"/>
  <c r="G33643" i="23" s="1"/>
  <c r="G33642" i="23" a="1"/>
  <c r="G33642" i="23" s="1"/>
  <c r="G33641" i="23" a="1"/>
  <c r="G33641" i="23" s="1"/>
  <c r="G33640" i="23" a="1"/>
  <c r="G33640" i="23" s="1"/>
  <c r="G33639" i="23" a="1"/>
  <c r="G33639" i="23" s="1"/>
  <c r="G33638" i="23" a="1"/>
  <c r="G33638" i="23" s="1"/>
  <c r="G33637" i="23" a="1"/>
  <c r="G33637" i="23" s="1"/>
  <c r="G33636" i="23" a="1"/>
  <c r="G33636" i="23" s="1"/>
  <c r="G33635" i="23" a="1"/>
  <c r="G33635" i="23" s="1"/>
  <c r="G33634" i="23" a="1"/>
  <c r="G33634" i="23" s="1"/>
  <c r="G33633" i="23" a="1"/>
  <c r="G33633" i="23" s="1"/>
  <c r="G33632" i="23" a="1"/>
  <c r="G33632" i="23" s="1"/>
  <c r="G33631" i="23" a="1"/>
  <c r="G33631" i="23" s="1"/>
  <c r="G33630" i="23" a="1"/>
  <c r="G33630" i="23" s="1"/>
  <c r="G33629" i="23" a="1"/>
  <c r="G33629" i="23" s="1"/>
  <c r="G33628" i="23" a="1"/>
  <c r="G33628" i="23" s="1"/>
  <c r="G33627" i="23" a="1"/>
  <c r="G33627" i="23" s="1"/>
  <c r="G33626" i="23" a="1"/>
  <c r="G33626" i="23" s="1"/>
  <c r="G33625" i="23" a="1"/>
  <c r="G33625" i="23" s="1"/>
  <c r="G33624" i="23" a="1"/>
  <c r="G33624" i="23" s="1"/>
  <c r="G33623" i="23" a="1"/>
  <c r="G33623" i="23" s="1"/>
  <c r="G33622" i="23" a="1"/>
  <c r="G33622" i="23" s="1"/>
  <c r="G33621" i="23" a="1"/>
  <c r="G33621" i="23" s="1"/>
  <c r="G33620" i="23" a="1"/>
  <c r="G33620" i="23" s="1"/>
  <c r="G33619" i="23" a="1"/>
  <c r="G33619" i="23" s="1"/>
  <c r="G33618" i="23" a="1"/>
  <c r="G33618" i="23" s="1"/>
  <c r="G33617" i="23" a="1"/>
  <c r="G33617" i="23" s="1"/>
  <c r="G33616" i="23" a="1"/>
  <c r="G33616" i="23" s="1"/>
  <c r="G33615" i="23" a="1"/>
  <c r="G33615" i="23" s="1"/>
  <c r="G33614" i="23" a="1"/>
  <c r="G33614" i="23" s="1"/>
  <c r="G33613" i="23" a="1"/>
  <c r="G33613" i="23" s="1"/>
  <c r="G33612" i="23" a="1"/>
  <c r="G33612" i="23" s="1"/>
  <c r="G33611" i="23" a="1"/>
  <c r="G33611" i="23" s="1"/>
  <c r="G33610" i="23" a="1"/>
  <c r="G33610" i="23" s="1"/>
  <c r="G33609" i="23" a="1"/>
  <c r="G33609" i="23" s="1"/>
  <c r="G33608" i="23" a="1"/>
  <c r="G33608" i="23" s="1"/>
  <c r="G33607" i="23" a="1"/>
  <c r="G33607" i="23" s="1"/>
  <c r="G33606" i="23" a="1"/>
  <c r="G33606" i="23" s="1"/>
  <c r="G33605" i="23" a="1"/>
  <c r="G33605" i="23" s="1"/>
  <c r="G33604" i="23" a="1"/>
  <c r="G33604" i="23" s="1"/>
  <c r="G33603" i="23" a="1"/>
  <c r="G33603" i="23" s="1"/>
  <c r="G33602" i="23" a="1"/>
  <c r="G33602" i="23" s="1"/>
  <c r="G33601" i="23" a="1"/>
  <c r="G33601" i="23" s="1"/>
  <c r="G33600" i="23" a="1"/>
  <c r="G33600" i="23" s="1"/>
  <c r="G33599" i="23" a="1"/>
  <c r="G33599" i="23" s="1"/>
  <c r="G33598" i="23" a="1"/>
  <c r="G33598" i="23" s="1"/>
  <c r="G33597" i="23" a="1"/>
  <c r="G33597" i="23" s="1"/>
  <c r="G33596" i="23" a="1"/>
  <c r="G33596" i="23" s="1"/>
  <c r="G33595" i="23" a="1"/>
  <c r="G33595" i="23" s="1"/>
  <c r="G33594" i="23" a="1"/>
  <c r="G33594" i="23" s="1"/>
  <c r="G33593" i="23" a="1"/>
  <c r="G33593" i="23" s="1"/>
  <c r="G33592" i="23" a="1"/>
  <c r="G33592" i="23" s="1"/>
  <c r="G33591" i="23" a="1"/>
  <c r="G33591" i="23" s="1"/>
  <c r="G33590" i="23" a="1"/>
  <c r="G33590" i="23" s="1"/>
  <c r="G33589" i="23" a="1"/>
  <c r="G33589" i="23" s="1"/>
  <c r="G33588" i="23" a="1"/>
  <c r="G33588" i="23" s="1"/>
  <c r="G33587" i="23" a="1"/>
  <c r="G33587" i="23" s="1"/>
  <c r="G33586" i="23" a="1"/>
  <c r="G33586" i="23" s="1"/>
  <c r="G33585" i="23" a="1"/>
  <c r="G33585" i="23" s="1"/>
  <c r="G33584" i="23" a="1"/>
  <c r="G33584" i="23" s="1"/>
  <c r="G33583" i="23" a="1"/>
  <c r="G33583" i="23" s="1"/>
  <c r="G33582" i="23" a="1"/>
  <c r="G33582" i="23" s="1"/>
  <c r="G33581" i="23" a="1"/>
  <c r="G33581" i="23" s="1"/>
  <c r="G33580" i="23" a="1"/>
  <c r="G33580" i="23" s="1"/>
  <c r="G33579" i="23" a="1"/>
  <c r="G33579" i="23" s="1"/>
  <c r="G33578" i="23" a="1"/>
  <c r="G33578" i="23" s="1"/>
  <c r="G33577" i="23" a="1"/>
  <c r="G33577" i="23" s="1"/>
  <c r="G33576" i="23" a="1"/>
  <c r="G33576" i="23" s="1"/>
  <c r="G33575" i="23" a="1"/>
  <c r="G33575" i="23" s="1"/>
  <c r="G33574" i="23" a="1"/>
  <c r="G33574" i="23" s="1"/>
  <c r="G33573" i="23" a="1"/>
  <c r="G33573" i="23" s="1"/>
  <c r="G33572" i="23" a="1"/>
  <c r="G33572" i="23" s="1"/>
  <c r="G33571" i="23" a="1"/>
  <c r="G33571" i="23" s="1"/>
  <c r="G33570" i="23" a="1"/>
  <c r="G33570" i="23" s="1"/>
  <c r="G33569" i="23" a="1"/>
  <c r="G33569" i="23" s="1"/>
  <c r="G33568" i="23" a="1"/>
  <c r="G33568" i="23" s="1"/>
  <c r="G33567" i="23" a="1"/>
  <c r="G33567" i="23" s="1"/>
  <c r="G33566" i="23" a="1"/>
  <c r="G33566" i="23" s="1"/>
  <c r="G33565" i="23" a="1"/>
  <c r="G33565" i="23" s="1"/>
  <c r="G33564" i="23" a="1"/>
  <c r="G33564" i="23" s="1"/>
  <c r="G33563" i="23" a="1"/>
  <c r="G33563" i="23" s="1"/>
  <c r="G33562" i="23" a="1"/>
  <c r="G33562" i="23" s="1"/>
  <c r="G33561" i="23" a="1"/>
  <c r="G33561" i="23" s="1"/>
  <c r="G33560" i="23" a="1"/>
  <c r="G33560" i="23" s="1"/>
  <c r="G33559" i="23" a="1"/>
  <c r="G33559" i="23" s="1"/>
  <c r="G33558" i="23" a="1"/>
  <c r="G33558" i="23" s="1"/>
  <c r="G33557" i="23" a="1"/>
  <c r="G33557" i="23" s="1"/>
  <c r="G33556" i="23" a="1"/>
  <c r="G33556" i="23" s="1"/>
  <c r="G33555" i="23" a="1"/>
  <c r="G33555" i="23" s="1"/>
  <c r="G33554" i="23" a="1"/>
  <c r="G33554" i="23" s="1"/>
  <c r="G33553" i="23" a="1"/>
  <c r="G33553" i="23" s="1"/>
  <c r="G33552" i="23" a="1"/>
  <c r="G33552" i="23" s="1"/>
  <c r="G33551" i="23" a="1"/>
  <c r="G33551" i="23" s="1"/>
  <c r="G33550" i="23" a="1"/>
  <c r="G33550" i="23" s="1"/>
  <c r="G33549" i="23" a="1"/>
  <c r="G33549" i="23" s="1"/>
  <c r="G33548" i="23" a="1"/>
  <c r="G33548" i="23" s="1"/>
  <c r="G33547" i="23" a="1"/>
  <c r="G33547" i="23" s="1"/>
  <c r="G33546" i="23" a="1"/>
  <c r="G33546" i="23" s="1"/>
  <c r="G33545" i="23" a="1"/>
  <c r="G33545" i="23" s="1"/>
  <c r="G33544" i="23" a="1"/>
  <c r="G33544" i="23" s="1"/>
  <c r="G33543" i="23" a="1"/>
  <c r="G33543" i="23" s="1"/>
  <c r="G33542" i="23" a="1"/>
  <c r="G33542" i="23" s="1"/>
  <c r="G33541" i="23" a="1"/>
  <c r="G33541" i="23" s="1"/>
  <c r="G33540" i="23" a="1"/>
  <c r="G33540" i="23" s="1"/>
  <c r="G33539" i="23" a="1"/>
  <c r="G33539" i="23" s="1"/>
  <c r="G33538" i="23" a="1"/>
  <c r="G33538" i="23" s="1"/>
  <c r="G33537" i="23" a="1"/>
  <c r="G33537" i="23" s="1"/>
  <c r="G33536" i="23" a="1"/>
  <c r="G33536" i="23" s="1"/>
  <c r="G33535" i="23" a="1"/>
  <c r="G33535" i="23" s="1"/>
  <c r="G33534" i="23" a="1"/>
  <c r="G33534" i="23" s="1"/>
  <c r="G33533" i="23" a="1"/>
  <c r="G33533" i="23" s="1"/>
  <c r="G33532" i="23" a="1"/>
  <c r="G33532" i="23" s="1"/>
  <c r="G33531" i="23" a="1"/>
  <c r="G33531" i="23" s="1"/>
  <c r="G33530" i="23" a="1"/>
  <c r="G33530" i="23" s="1"/>
  <c r="G33529" i="23" a="1"/>
  <c r="G33529" i="23" s="1"/>
  <c r="G33528" i="23" a="1"/>
  <c r="G33528" i="23" s="1"/>
  <c r="G33527" i="23" a="1"/>
  <c r="G33527" i="23" s="1"/>
  <c r="G33526" i="23" a="1"/>
  <c r="G33526" i="23" s="1"/>
  <c r="G33525" i="23" a="1"/>
  <c r="G33525" i="23" s="1"/>
  <c r="G33524" i="23" a="1"/>
  <c r="G33524" i="23" s="1"/>
  <c r="G33523" i="23" a="1"/>
  <c r="G33523" i="23" s="1"/>
  <c r="G33522" i="23" a="1"/>
  <c r="G33522" i="23" s="1"/>
  <c r="G33521" i="23" a="1"/>
  <c r="G33521" i="23" s="1"/>
  <c r="G33520" i="23" a="1"/>
  <c r="G33520" i="23" s="1"/>
  <c r="G33519" i="23" a="1"/>
  <c r="G33519" i="23" s="1"/>
  <c r="G33518" i="23" a="1"/>
  <c r="G33518" i="23" s="1"/>
  <c r="G33517" i="23" a="1"/>
  <c r="G33517" i="23" s="1"/>
  <c r="G33516" i="23" a="1"/>
  <c r="G33516" i="23" s="1"/>
  <c r="G33515" i="23" a="1"/>
  <c r="G33515" i="23" s="1"/>
  <c r="G33514" i="23" a="1"/>
  <c r="G33514" i="23" s="1"/>
  <c r="G33513" i="23" a="1"/>
  <c r="G33513" i="23" s="1"/>
  <c r="G33512" i="23" a="1"/>
  <c r="G33512" i="23" s="1"/>
  <c r="G33511" i="23" a="1"/>
  <c r="G33511" i="23" s="1"/>
  <c r="G33510" i="23" a="1"/>
  <c r="G33510" i="23" s="1"/>
  <c r="G33509" i="23" a="1"/>
  <c r="G33509" i="23" s="1"/>
  <c r="G33508" i="23" a="1"/>
  <c r="G33508" i="23" s="1"/>
  <c r="G33507" i="23" a="1"/>
  <c r="G33507" i="23" s="1"/>
  <c r="G33506" i="23" a="1"/>
  <c r="G33506" i="23" s="1"/>
  <c r="G33505" i="23" a="1"/>
  <c r="G33505" i="23" s="1"/>
  <c r="G33504" i="23" a="1"/>
  <c r="G33504" i="23" s="1"/>
  <c r="G33503" i="23" a="1"/>
  <c r="G33503" i="23" s="1"/>
  <c r="G33502" i="23" a="1"/>
  <c r="G33502" i="23" s="1"/>
  <c r="G33501" i="23" a="1"/>
  <c r="G33501" i="23" s="1"/>
  <c r="G33500" i="23" a="1"/>
  <c r="G33500" i="23" s="1"/>
  <c r="G33499" i="23" a="1"/>
  <c r="G33499" i="23" s="1"/>
  <c r="G33498" i="23" a="1"/>
  <c r="G33498" i="23" s="1"/>
  <c r="G33497" i="23" a="1"/>
  <c r="G33497" i="23" s="1"/>
  <c r="G33496" i="23" a="1"/>
  <c r="G33496" i="23" s="1"/>
  <c r="G33495" i="23" a="1"/>
  <c r="G33495" i="23" s="1"/>
  <c r="G33494" i="23" a="1"/>
  <c r="G33494" i="23" s="1"/>
  <c r="G33493" i="23" a="1"/>
  <c r="G33493" i="23" s="1"/>
  <c r="G33492" i="23" a="1"/>
  <c r="G33492" i="23" s="1"/>
  <c r="G33491" i="23" a="1"/>
  <c r="G33491" i="23" s="1"/>
  <c r="G33490" i="23" a="1"/>
  <c r="G33490" i="23" s="1"/>
  <c r="G33489" i="23" a="1"/>
  <c r="G33489" i="23" s="1"/>
  <c r="G33488" i="23" a="1"/>
  <c r="G33488" i="23" s="1"/>
  <c r="G33487" i="23" a="1"/>
  <c r="G33487" i="23" s="1"/>
  <c r="G33486" i="23" a="1"/>
  <c r="G33486" i="23" s="1"/>
  <c r="G33485" i="23" a="1"/>
  <c r="G33485" i="23" s="1"/>
  <c r="G33484" i="23" a="1"/>
  <c r="G33484" i="23" s="1"/>
  <c r="G33483" i="23" a="1"/>
  <c r="G33483" i="23" s="1"/>
  <c r="G33482" i="23" a="1"/>
  <c r="G33482" i="23" s="1"/>
  <c r="G33481" i="23" a="1"/>
  <c r="G33481" i="23" s="1"/>
  <c r="G33480" i="23" a="1"/>
  <c r="G33480" i="23" s="1"/>
  <c r="G33479" i="23" a="1"/>
  <c r="G33479" i="23" s="1"/>
  <c r="G33478" i="23" a="1"/>
  <c r="G33478" i="23" s="1"/>
  <c r="G33477" i="23" a="1"/>
  <c r="G33477" i="23" s="1"/>
  <c r="G33476" i="23" a="1"/>
  <c r="G33476" i="23" s="1"/>
  <c r="G33475" i="23" a="1"/>
  <c r="G33475" i="23" s="1"/>
  <c r="G33474" i="23" a="1"/>
  <c r="G33474" i="23" s="1"/>
  <c r="G33473" i="23" a="1"/>
  <c r="G33473" i="23" s="1"/>
  <c r="G33472" i="23" a="1"/>
  <c r="G33472" i="23" s="1"/>
  <c r="G33471" i="23" a="1"/>
  <c r="G33471" i="23" s="1"/>
  <c r="G33470" i="23" a="1"/>
  <c r="G33470" i="23" s="1"/>
  <c r="G33469" i="23" a="1"/>
  <c r="G33469" i="23" s="1"/>
  <c r="G33468" i="23" a="1"/>
  <c r="G33468" i="23" s="1"/>
  <c r="G33467" i="23" a="1"/>
  <c r="G33467" i="23" s="1"/>
  <c r="G33466" i="23" a="1"/>
  <c r="G33466" i="23" s="1"/>
  <c r="G33465" i="23" a="1"/>
  <c r="G33465" i="23" s="1"/>
  <c r="G33464" i="23" a="1"/>
  <c r="G33464" i="23" s="1"/>
  <c r="G33463" i="23" a="1"/>
  <c r="G33463" i="23" s="1"/>
  <c r="G33462" i="23" a="1"/>
  <c r="G33462" i="23" s="1"/>
  <c r="G33461" i="23" a="1"/>
  <c r="G33461" i="23" s="1"/>
  <c r="G33460" i="23" a="1"/>
  <c r="G33460" i="23" s="1"/>
  <c r="G33459" i="23" a="1"/>
  <c r="G33459" i="23" s="1"/>
  <c r="G33458" i="23" a="1"/>
  <c r="G33458" i="23" s="1"/>
  <c r="G33457" i="23" a="1"/>
  <c r="G33457" i="23" s="1"/>
  <c r="G33456" i="23" a="1"/>
  <c r="G33456" i="23" s="1"/>
  <c r="G33455" i="23" a="1"/>
  <c r="G33455" i="23" s="1"/>
  <c r="G33454" i="23" a="1"/>
  <c r="G33454" i="23" s="1"/>
  <c r="G33453" i="23" a="1"/>
  <c r="G33453" i="23" s="1"/>
  <c r="G33452" i="23" a="1"/>
  <c r="G33452" i="23" s="1"/>
  <c r="G33451" i="23" a="1"/>
  <c r="G33451" i="23" s="1"/>
  <c r="G33450" i="23" a="1"/>
  <c r="G33450" i="23" s="1"/>
  <c r="G33449" i="23" a="1"/>
  <c r="G33449" i="23" s="1"/>
  <c r="G33448" i="23" a="1"/>
  <c r="G33448" i="23" s="1"/>
  <c r="G33447" i="23" a="1"/>
  <c r="G33447" i="23" s="1"/>
  <c r="G33446" i="23" a="1"/>
  <c r="G33446" i="23" s="1"/>
  <c r="G33445" i="23" a="1"/>
  <c r="G33445" i="23" s="1"/>
  <c r="G33444" i="23" a="1"/>
  <c r="G33444" i="23" s="1"/>
  <c r="G33443" i="23" a="1"/>
  <c r="G33443" i="23" s="1"/>
  <c r="G33442" i="23" a="1"/>
  <c r="G33442" i="23" s="1"/>
  <c r="G33441" i="23" a="1"/>
  <c r="G33441" i="23" s="1"/>
  <c r="G33440" i="23" a="1"/>
  <c r="G33440" i="23" s="1"/>
  <c r="G33439" i="23" a="1"/>
  <c r="G33439" i="23" s="1"/>
  <c r="G33438" i="23" a="1"/>
  <c r="G33438" i="23" s="1"/>
  <c r="G33437" i="23" a="1"/>
  <c r="G33437" i="23" s="1"/>
  <c r="G33436" i="23" a="1"/>
  <c r="G33436" i="23" s="1"/>
  <c r="G33435" i="23" a="1"/>
  <c r="G33435" i="23" s="1"/>
  <c r="G33434" i="23" a="1"/>
  <c r="G33434" i="23" s="1"/>
  <c r="G33433" i="23" a="1"/>
  <c r="G33433" i="23" s="1"/>
  <c r="G33432" i="23" a="1"/>
  <c r="G33432" i="23" s="1"/>
  <c r="G33431" i="23" a="1"/>
  <c r="G33431" i="23" s="1"/>
  <c r="G33430" i="23" a="1"/>
  <c r="G33430" i="23" s="1"/>
  <c r="G33429" i="23" a="1"/>
  <c r="G33429" i="23" s="1"/>
  <c r="G33428" i="23" a="1"/>
  <c r="G33428" i="23" s="1"/>
  <c r="G33427" i="23" a="1"/>
  <c r="G33427" i="23" s="1"/>
  <c r="G33426" i="23" a="1"/>
  <c r="G33426" i="23" s="1"/>
  <c r="G33425" i="23" a="1"/>
  <c r="G33425" i="23" s="1"/>
  <c r="G33424" i="23" a="1"/>
  <c r="G33424" i="23" s="1"/>
  <c r="G33423" i="23" a="1"/>
  <c r="G33423" i="23" s="1"/>
  <c r="G33422" i="23" a="1"/>
  <c r="G33422" i="23" s="1"/>
  <c r="G33421" i="23" a="1"/>
  <c r="G33421" i="23" s="1"/>
  <c r="G33420" i="23" a="1"/>
  <c r="G33420" i="23" s="1"/>
  <c r="G33419" i="23" a="1"/>
  <c r="G33419" i="23" s="1"/>
  <c r="G33418" i="23" a="1"/>
  <c r="G33418" i="23" s="1"/>
  <c r="G33417" i="23" a="1"/>
  <c r="G33417" i="23" s="1"/>
  <c r="G33416" i="23" a="1"/>
  <c r="G33416" i="23" s="1"/>
  <c r="G33415" i="23" a="1"/>
  <c r="G33415" i="23" s="1"/>
  <c r="G33414" i="23" a="1"/>
  <c r="G33414" i="23" s="1"/>
  <c r="G33413" i="23" a="1"/>
  <c r="G33413" i="23" s="1"/>
  <c r="G33412" i="23" a="1"/>
  <c r="G33412" i="23" s="1"/>
  <c r="G33411" i="23" a="1"/>
  <c r="G33411" i="23" s="1"/>
  <c r="G33410" i="23" a="1"/>
  <c r="G33410" i="23" s="1"/>
  <c r="G33409" i="23" a="1"/>
  <c r="G33409" i="23" s="1"/>
  <c r="G33408" i="23" a="1"/>
  <c r="G33408" i="23" s="1"/>
  <c r="G33407" i="23" a="1"/>
  <c r="G33407" i="23" s="1"/>
  <c r="G33406" i="23" a="1"/>
  <c r="G33406" i="23" s="1"/>
  <c r="G33405" i="23" a="1"/>
  <c r="G33405" i="23" s="1"/>
  <c r="G33404" i="23" a="1"/>
  <c r="G33404" i="23" s="1"/>
  <c r="G33403" i="23" a="1"/>
  <c r="G33403" i="23" s="1"/>
  <c r="G33402" i="23" a="1"/>
  <c r="G33402" i="23" s="1"/>
  <c r="G33401" i="23" a="1"/>
  <c r="G33401" i="23" s="1"/>
  <c r="G33400" i="23" a="1"/>
  <c r="G33400" i="23" s="1"/>
  <c r="G33399" i="23" a="1"/>
  <c r="G33399" i="23" s="1"/>
  <c r="G33398" i="23" a="1"/>
  <c r="G33398" i="23" s="1"/>
  <c r="G33397" i="23" a="1"/>
  <c r="G33397" i="23" s="1"/>
  <c r="G33396" i="23" a="1"/>
  <c r="G33396" i="23" s="1"/>
  <c r="G33395" i="23" a="1"/>
  <c r="G33395" i="23" s="1"/>
  <c r="G33394" i="23" a="1"/>
  <c r="G33394" i="23" s="1"/>
  <c r="G33393" i="23" a="1"/>
  <c r="G33393" i="23" s="1"/>
  <c r="G33392" i="23" a="1"/>
  <c r="G33392" i="23" s="1"/>
  <c r="G33391" i="23" a="1"/>
  <c r="G33391" i="23" s="1"/>
  <c r="G33390" i="23" a="1"/>
  <c r="G33390" i="23" s="1"/>
  <c r="G33389" i="23" a="1"/>
  <c r="G33389" i="23" s="1"/>
  <c r="G33388" i="23" a="1"/>
  <c r="G33388" i="23" s="1"/>
  <c r="G33387" i="23" a="1"/>
  <c r="G33387" i="23" s="1"/>
  <c r="G33386" i="23" a="1"/>
  <c r="G33386" i="23" s="1"/>
  <c r="G33385" i="23" a="1"/>
  <c r="G33385" i="23" s="1"/>
  <c r="G33384" i="23" a="1"/>
  <c r="G33384" i="23" s="1"/>
  <c r="G33383" i="23" a="1"/>
  <c r="G33383" i="23" s="1"/>
  <c r="G33382" i="23" a="1"/>
  <c r="G33382" i="23" s="1"/>
  <c r="G33381" i="23" a="1"/>
  <c r="G33381" i="23" s="1"/>
  <c r="G33380" i="23" a="1"/>
  <c r="G33380" i="23" s="1"/>
  <c r="G33379" i="23" a="1"/>
  <c r="G33379" i="23" s="1"/>
  <c r="G33378" i="23" a="1"/>
  <c r="G33378" i="23" s="1"/>
  <c r="G33377" i="23" a="1"/>
  <c r="G33377" i="23" s="1"/>
  <c r="G33376" i="23" a="1"/>
  <c r="G33376" i="23" s="1"/>
  <c r="G33375" i="23" a="1"/>
  <c r="G33375" i="23" s="1"/>
  <c r="G33374" i="23" a="1"/>
  <c r="G33374" i="23" s="1"/>
  <c r="G33373" i="23" a="1"/>
  <c r="G33373" i="23" s="1"/>
  <c r="G33372" i="23" a="1"/>
  <c r="G33372" i="23" s="1"/>
  <c r="G33371" i="23" a="1"/>
  <c r="G33371" i="23" s="1"/>
  <c r="G33370" i="23" a="1"/>
  <c r="G33370" i="23" s="1"/>
  <c r="G33369" i="23" a="1"/>
  <c r="G33369" i="23" s="1"/>
  <c r="G33368" i="23" a="1"/>
  <c r="G33368" i="23" s="1"/>
  <c r="G33367" i="23" a="1"/>
  <c r="G33367" i="23" s="1"/>
  <c r="G33366" i="23" a="1"/>
  <c r="G33366" i="23" s="1"/>
  <c r="G33365" i="23" a="1"/>
  <c r="G33365" i="23" s="1"/>
  <c r="G33364" i="23" a="1"/>
  <c r="G33364" i="23" s="1"/>
  <c r="G33363" i="23" a="1"/>
  <c r="G33363" i="23" s="1"/>
  <c r="G33362" i="23" a="1"/>
  <c r="G33362" i="23" s="1"/>
  <c r="G33361" i="23" a="1"/>
  <c r="G33361" i="23" s="1"/>
  <c r="G33360" i="23" a="1"/>
  <c r="G33360" i="23" s="1"/>
  <c r="G33359" i="23" a="1"/>
  <c r="G33359" i="23" s="1"/>
  <c r="G33358" i="23" a="1"/>
  <c r="G33358" i="23" s="1"/>
  <c r="G33357" i="23" a="1"/>
  <c r="G33357" i="23" s="1"/>
  <c r="G33356" i="23" a="1"/>
  <c r="G33356" i="23" s="1"/>
  <c r="G33355" i="23" a="1"/>
  <c r="G33355" i="23" s="1"/>
  <c r="G33354" i="23" a="1"/>
  <c r="G33354" i="23" s="1"/>
  <c r="G33353" i="23" a="1"/>
  <c r="G33353" i="23" s="1"/>
  <c r="G33352" i="23" a="1"/>
  <c r="G33352" i="23" s="1"/>
  <c r="G33351" i="23" a="1"/>
  <c r="G33351" i="23" s="1"/>
  <c r="G33350" i="23" a="1"/>
  <c r="G33350" i="23" s="1"/>
  <c r="G33349" i="23" a="1"/>
  <c r="G33349" i="23" s="1"/>
  <c r="G33348" i="23" a="1"/>
  <c r="G33348" i="23" s="1"/>
  <c r="G33347" i="23" a="1"/>
  <c r="G33347" i="23" s="1"/>
  <c r="G33346" i="23" a="1"/>
  <c r="G33346" i="23" s="1"/>
  <c r="G33345" i="23" a="1"/>
  <c r="G33345" i="23" s="1"/>
  <c r="G33344" i="23" a="1"/>
  <c r="G33344" i="23" s="1"/>
  <c r="G33343" i="23" a="1"/>
  <c r="G33343" i="23" s="1"/>
  <c r="G33342" i="23" a="1"/>
  <c r="G33342" i="23" s="1"/>
  <c r="G33341" i="23" a="1"/>
  <c r="G33341" i="23" s="1"/>
  <c r="G33340" i="23" a="1"/>
  <c r="G33340" i="23" s="1"/>
  <c r="G33339" i="23" a="1"/>
  <c r="G33339" i="23" s="1"/>
  <c r="G33338" i="23" a="1"/>
  <c r="G33338" i="23" s="1"/>
  <c r="G33337" i="23" a="1"/>
  <c r="G33337" i="23" s="1"/>
  <c r="G33336" i="23" a="1"/>
  <c r="G33336" i="23" s="1"/>
  <c r="G33335" i="23" a="1"/>
  <c r="G33335" i="23" s="1"/>
  <c r="G33334" i="23" a="1"/>
  <c r="G33334" i="23" s="1"/>
  <c r="G33333" i="23" a="1"/>
  <c r="G33333" i="23" s="1"/>
  <c r="G33332" i="23" a="1"/>
  <c r="G33332" i="23" s="1"/>
  <c r="G33331" i="23" a="1"/>
  <c r="G33331" i="23" s="1"/>
  <c r="G33330" i="23" a="1"/>
  <c r="G33330" i="23" s="1"/>
  <c r="G33329" i="23" a="1"/>
  <c r="G33329" i="23" s="1"/>
  <c r="G33328" i="23" a="1"/>
  <c r="G33328" i="23" s="1"/>
  <c r="G33327" i="23" a="1"/>
  <c r="G33327" i="23" s="1"/>
  <c r="G33326" i="23" a="1"/>
  <c r="G33326" i="23" s="1"/>
  <c r="G33325" i="23" a="1"/>
  <c r="G33325" i="23" s="1"/>
  <c r="G33324" i="23" a="1"/>
  <c r="G33324" i="23" s="1"/>
  <c r="G33323" i="23" a="1"/>
  <c r="G33323" i="23" s="1"/>
  <c r="G33322" i="23" a="1"/>
  <c r="G33322" i="23" s="1"/>
  <c r="G33321" i="23" a="1"/>
  <c r="G33321" i="23" s="1"/>
  <c r="G33320" i="23" a="1"/>
  <c r="G33320" i="23" s="1"/>
  <c r="G33319" i="23" a="1"/>
  <c r="G33319" i="23" s="1"/>
  <c r="G33318" i="23" a="1"/>
  <c r="G33318" i="23" s="1"/>
  <c r="G33317" i="23" a="1"/>
  <c r="G33317" i="23" s="1"/>
  <c r="G33316" i="23" a="1"/>
  <c r="G33316" i="23" s="1"/>
  <c r="G33315" i="23" a="1"/>
  <c r="G33315" i="23" s="1"/>
  <c r="G33314" i="23" a="1"/>
  <c r="G33314" i="23" s="1"/>
  <c r="G33313" i="23" a="1"/>
  <c r="G33313" i="23" s="1"/>
  <c r="G33312" i="23" a="1"/>
  <c r="G33312" i="23" s="1"/>
  <c r="G33311" i="23" a="1"/>
  <c r="G33311" i="23" s="1"/>
  <c r="G33310" i="23" a="1"/>
  <c r="G33310" i="23" s="1"/>
  <c r="G33309" i="23" a="1"/>
  <c r="G33309" i="23" s="1"/>
  <c r="G33308" i="23" a="1"/>
  <c r="G33308" i="23" s="1"/>
  <c r="G33307" i="23" a="1"/>
  <c r="G33307" i="23" s="1"/>
  <c r="G33306" i="23" a="1"/>
  <c r="G33306" i="23" s="1"/>
  <c r="G33305" i="23" a="1"/>
  <c r="G33305" i="23" s="1"/>
  <c r="G33304" i="23" a="1"/>
  <c r="G33304" i="23" s="1"/>
  <c r="G33303" i="23" a="1"/>
  <c r="G33303" i="23" s="1"/>
  <c r="G33302" i="23" a="1"/>
  <c r="G33302" i="23" s="1"/>
  <c r="G33301" i="23" a="1"/>
  <c r="G33301" i="23" s="1"/>
  <c r="G33300" i="23" a="1"/>
  <c r="G33300" i="23" s="1"/>
  <c r="G33299" i="23" a="1"/>
  <c r="G33299" i="23" s="1"/>
  <c r="G33298" i="23" a="1"/>
  <c r="G33298" i="23" s="1"/>
  <c r="G33297" i="23" a="1"/>
  <c r="G33297" i="23" s="1"/>
  <c r="G33296" i="23" a="1"/>
  <c r="G33296" i="23" s="1"/>
  <c r="G33295" i="23" a="1"/>
  <c r="G33295" i="23" s="1"/>
  <c r="G33294" i="23" a="1"/>
  <c r="G33294" i="23" s="1"/>
  <c r="G33293" i="23" a="1"/>
  <c r="G33293" i="23" s="1"/>
  <c r="G33292" i="23" a="1"/>
  <c r="G33292" i="23" s="1"/>
  <c r="G33291" i="23" a="1"/>
  <c r="G33291" i="23" s="1"/>
  <c r="G33290" i="23" a="1"/>
  <c r="G33290" i="23" s="1"/>
  <c r="G33289" i="23" a="1"/>
  <c r="G33289" i="23" s="1"/>
  <c r="G33288" i="23" a="1"/>
  <c r="G33288" i="23" s="1"/>
  <c r="G33287" i="23" a="1"/>
  <c r="G33287" i="23" s="1"/>
  <c r="G33286" i="23" a="1"/>
  <c r="G33286" i="23" s="1"/>
  <c r="G33285" i="23" a="1"/>
  <c r="G33285" i="23" s="1"/>
  <c r="G33284" i="23" a="1"/>
  <c r="G33284" i="23" s="1"/>
  <c r="G33283" i="23" a="1"/>
  <c r="G33283" i="23" s="1"/>
  <c r="G33282" i="23" a="1"/>
  <c r="G33282" i="23" s="1"/>
  <c r="G33281" i="23" a="1"/>
  <c r="G33281" i="23" s="1"/>
  <c r="G33280" i="23" a="1"/>
  <c r="G33280" i="23" s="1"/>
  <c r="G33279" i="23" a="1"/>
  <c r="G33279" i="23" s="1"/>
  <c r="G33278" i="23" a="1"/>
  <c r="G33278" i="23" s="1"/>
  <c r="G33277" i="23" a="1"/>
  <c r="G33277" i="23" s="1"/>
  <c r="G33276" i="23" a="1"/>
  <c r="G33276" i="23" s="1"/>
  <c r="G33275" i="23" a="1"/>
  <c r="G33275" i="23" s="1"/>
  <c r="G33274" i="23" a="1"/>
  <c r="G33274" i="23" s="1"/>
  <c r="G33273" i="23" a="1"/>
  <c r="G33273" i="23" s="1"/>
  <c r="G33272" i="23" a="1"/>
  <c r="G33272" i="23" s="1"/>
  <c r="G33271" i="23" a="1"/>
  <c r="G33271" i="23" s="1"/>
  <c r="G33270" i="23" a="1"/>
  <c r="G33270" i="23" s="1"/>
  <c r="G33269" i="23" a="1"/>
  <c r="G33269" i="23" s="1"/>
  <c r="G33268" i="23" a="1"/>
  <c r="G33268" i="23" s="1"/>
  <c r="G33267" i="23" a="1"/>
  <c r="G33267" i="23" s="1"/>
  <c r="G33266" i="23" a="1"/>
  <c r="G33266" i="23" s="1"/>
  <c r="G33265" i="23" a="1"/>
  <c r="G33265" i="23" s="1"/>
  <c r="G33264" i="23" a="1"/>
  <c r="G33264" i="23" s="1"/>
  <c r="G33263" i="23" a="1"/>
  <c r="G33263" i="23" s="1"/>
  <c r="G33262" i="23" a="1"/>
  <c r="G33262" i="23" s="1"/>
  <c r="G33261" i="23" a="1"/>
  <c r="G33261" i="23" s="1"/>
  <c r="G33260" i="23" a="1"/>
  <c r="G33260" i="23" s="1"/>
  <c r="G33259" i="23" a="1"/>
  <c r="G33259" i="23" s="1"/>
  <c r="G33258" i="23" a="1"/>
  <c r="G33258" i="23" s="1"/>
  <c r="G33257" i="23" a="1"/>
  <c r="G33257" i="23" s="1"/>
  <c r="G33256" i="23" a="1"/>
  <c r="G33256" i="23" s="1"/>
  <c r="G33255" i="23" a="1"/>
  <c r="G33255" i="23" s="1"/>
  <c r="G33254" i="23" a="1"/>
  <c r="G33254" i="23" s="1"/>
  <c r="G33253" i="23" a="1"/>
  <c r="G33253" i="23" s="1"/>
  <c r="G33252" i="23" a="1"/>
  <c r="G33252" i="23" s="1"/>
  <c r="G33251" i="23" a="1"/>
  <c r="G33251" i="23" s="1"/>
  <c r="G33250" i="23" a="1"/>
  <c r="G33250" i="23" s="1"/>
  <c r="G33249" i="23" a="1"/>
  <c r="G33249" i="23" s="1"/>
  <c r="G33248" i="23" a="1"/>
  <c r="G33248" i="23" s="1"/>
  <c r="G33247" i="23" a="1"/>
  <c r="G33247" i="23" s="1"/>
  <c r="G33246" i="23" a="1"/>
  <c r="G33246" i="23" s="1"/>
  <c r="G33245" i="23" a="1"/>
  <c r="G33245" i="23" s="1"/>
  <c r="G33244" i="23" a="1"/>
  <c r="G33244" i="23" s="1"/>
  <c r="G33243" i="23" a="1"/>
  <c r="G33243" i="23" s="1"/>
  <c r="G33242" i="23" a="1"/>
  <c r="G33242" i="23" s="1"/>
  <c r="G33241" i="23" a="1"/>
  <c r="G33241" i="23" s="1"/>
  <c r="G33240" i="23" a="1"/>
  <c r="G33240" i="23" s="1"/>
  <c r="G33239" i="23" a="1"/>
  <c r="G33239" i="23" s="1"/>
  <c r="G33238" i="23" a="1"/>
  <c r="G33238" i="23" s="1"/>
  <c r="G33237" i="23" a="1"/>
  <c r="G33237" i="23" s="1"/>
  <c r="G33236" i="23" a="1"/>
  <c r="G33236" i="23" s="1"/>
  <c r="G33235" i="23" a="1"/>
  <c r="G33235" i="23" s="1"/>
  <c r="G33234" i="23" a="1"/>
  <c r="G33234" i="23" s="1"/>
  <c r="G33233" i="23" a="1"/>
  <c r="G33233" i="23" s="1"/>
  <c r="G33232" i="23" a="1"/>
  <c r="G33232" i="23" s="1"/>
  <c r="G33231" i="23" a="1"/>
  <c r="G33231" i="23" s="1"/>
  <c r="G33230" i="23" a="1"/>
  <c r="G33230" i="23" s="1"/>
  <c r="G33229" i="23" a="1"/>
  <c r="G33229" i="23" s="1"/>
  <c r="G33228" i="23" a="1"/>
  <c r="G33228" i="23" s="1"/>
  <c r="G33227" i="23" a="1"/>
  <c r="G33227" i="23" s="1"/>
  <c r="G33226" i="23" a="1"/>
  <c r="G33226" i="23" s="1"/>
  <c r="G33225" i="23" a="1"/>
  <c r="G33225" i="23" s="1"/>
  <c r="G33224" i="23" a="1"/>
  <c r="G33224" i="23" s="1"/>
  <c r="G33223" i="23" a="1"/>
  <c r="G33223" i="23" s="1"/>
  <c r="G33222" i="23" a="1"/>
  <c r="G33222" i="23" s="1"/>
  <c r="G33221" i="23" a="1"/>
  <c r="G33221" i="23" s="1"/>
  <c r="G33220" i="23" a="1"/>
  <c r="G33220" i="23" s="1"/>
  <c r="G33219" i="23" a="1"/>
  <c r="G33219" i="23" s="1"/>
  <c r="G33218" i="23" a="1"/>
  <c r="G33218" i="23" s="1"/>
  <c r="G33217" i="23" a="1"/>
  <c r="G33217" i="23" s="1"/>
  <c r="G33216" i="23" a="1"/>
  <c r="G33216" i="23" s="1"/>
  <c r="G33215" i="23" a="1"/>
  <c r="G33215" i="23" s="1"/>
  <c r="G33214" i="23" a="1"/>
  <c r="G33214" i="23" s="1"/>
  <c r="G33213" i="23" a="1"/>
  <c r="G33213" i="23" s="1"/>
  <c r="G33212" i="23" a="1"/>
  <c r="G33212" i="23" s="1"/>
  <c r="G33211" i="23" a="1"/>
  <c r="G33211" i="23" s="1"/>
  <c r="G33210" i="23" a="1"/>
  <c r="G33210" i="23" s="1"/>
  <c r="G33209" i="23" a="1"/>
  <c r="G33209" i="23" s="1"/>
  <c r="G33208" i="23" a="1"/>
  <c r="G33208" i="23" s="1"/>
  <c r="G33207" i="23" a="1"/>
  <c r="G33207" i="23" s="1"/>
  <c r="G33206" i="23" a="1"/>
  <c r="G33206" i="23" s="1"/>
  <c r="G33205" i="23" a="1"/>
  <c r="G33205" i="23" s="1"/>
  <c r="G33204" i="23" a="1"/>
  <c r="G33204" i="23" s="1"/>
  <c r="G33203" i="23" a="1"/>
  <c r="G33203" i="23" s="1"/>
  <c r="G33202" i="23" a="1"/>
  <c r="G33202" i="23" s="1"/>
  <c r="G33201" i="23" a="1"/>
  <c r="G33201" i="23" s="1"/>
  <c r="G33200" i="23" a="1"/>
  <c r="G33200" i="23" s="1"/>
  <c r="G33199" i="23" a="1"/>
  <c r="G33199" i="23" s="1"/>
  <c r="G33198" i="23" a="1"/>
  <c r="G33198" i="23" s="1"/>
  <c r="G33197" i="23" a="1"/>
  <c r="G33197" i="23" s="1"/>
  <c r="G33196" i="23" a="1"/>
  <c r="G33196" i="23" s="1"/>
  <c r="G33195" i="23" a="1"/>
  <c r="G33195" i="23" s="1"/>
  <c r="G33194" i="23" a="1"/>
  <c r="G33194" i="23" s="1"/>
  <c r="G33193" i="23" a="1"/>
  <c r="G33193" i="23" s="1"/>
  <c r="G33192" i="23" a="1"/>
  <c r="G33192" i="23" s="1"/>
  <c r="G33191" i="23" a="1"/>
  <c r="G33191" i="23" s="1"/>
  <c r="G33190" i="23" a="1"/>
  <c r="G33190" i="23" s="1"/>
  <c r="G33189" i="23" a="1"/>
  <c r="G33189" i="23" s="1"/>
  <c r="G33188" i="23" a="1"/>
  <c r="G33188" i="23" s="1"/>
  <c r="G33187" i="23" a="1"/>
  <c r="G33187" i="23" s="1"/>
  <c r="G33186" i="23" a="1"/>
  <c r="G33186" i="23" s="1"/>
  <c r="G33185" i="23" a="1"/>
  <c r="G33185" i="23" s="1"/>
  <c r="G33184" i="23" a="1"/>
  <c r="G33184" i="23" s="1"/>
  <c r="G33183" i="23" a="1"/>
  <c r="G33183" i="23" s="1"/>
  <c r="G33182" i="23" a="1"/>
  <c r="G33182" i="23" s="1"/>
  <c r="G33181" i="23" a="1"/>
  <c r="G33181" i="23" s="1"/>
  <c r="G33180" i="23" a="1"/>
  <c r="G33180" i="23" s="1"/>
  <c r="G33179" i="23" a="1"/>
  <c r="G33179" i="23" s="1"/>
  <c r="G33178" i="23" a="1"/>
  <c r="G33178" i="23" s="1"/>
  <c r="G33177" i="23" a="1"/>
  <c r="G33177" i="23" s="1"/>
  <c r="G33176" i="23" a="1"/>
  <c r="G33176" i="23" s="1"/>
  <c r="G33175" i="23" a="1"/>
  <c r="G33175" i="23" s="1"/>
  <c r="G33174" i="23" a="1"/>
  <c r="G33174" i="23" s="1"/>
  <c r="G33173" i="23" a="1"/>
  <c r="G33173" i="23" s="1"/>
  <c r="G33172" i="23" a="1"/>
  <c r="G33172" i="23" s="1"/>
  <c r="G33171" i="23" a="1"/>
  <c r="G33171" i="23" s="1"/>
  <c r="G33170" i="23" a="1"/>
  <c r="G33170" i="23" s="1"/>
  <c r="G33169" i="23" a="1"/>
  <c r="G33169" i="23" s="1"/>
  <c r="G33168" i="23" a="1"/>
  <c r="G33168" i="23" s="1"/>
  <c r="G33167" i="23" a="1"/>
  <c r="G33167" i="23" s="1"/>
  <c r="G33166" i="23" a="1"/>
  <c r="G33166" i="23" s="1"/>
  <c r="G33165" i="23" a="1"/>
  <c r="G33165" i="23" s="1"/>
  <c r="G33164" i="23" a="1"/>
  <c r="G33164" i="23" s="1"/>
  <c r="G33163" i="23" a="1"/>
  <c r="G33163" i="23" s="1"/>
  <c r="G33162" i="23" a="1"/>
  <c r="G33162" i="23" s="1"/>
  <c r="G33161" i="23" a="1"/>
  <c r="G33161" i="23" s="1"/>
  <c r="G33160" i="23" a="1"/>
  <c r="G33160" i="23" s="1"/>
  <c r="G33159" i="23" a="1"/>
  <c r="G33159" i="23" s="1"/>
  <c r="G33158" i="23" a="1"/>
  <c r="G33158" i="23" s="1"/>
  <c r="G33157" i="23" a="1"/>
  <c r="G33157" i="23" s="1"/>
  <c r="G33156" i="23" a="1"/>
  <c r="G33156" i="23" s="1"/>
  <c r="G33155" i="23" a="1"/>
  <c r="G33155" i="23" s="1"/>
  <c r="G33154" i="23" a="1"/>
  <c r="G33154" i="23" s="1"/>
  <c r="G33153" i="23" a="1"/>
  <c r="G33153" i="23" s="1"/>
  <c r="G33152" i="23" a="1"/>
  <c r="G33152" i="23" s="1"/>
  <c r="G33151" i="23" a="1"/>
  <c r="G33151" i="23" s="1"/>
  <c r="G33150" i="23" a="1"/>
  <c r="G33150" i="23" s="1"/>
  <c r="G33149" i="23" a="1"/>
  <c r="G33149" i="23" s="1"/>
  <c r="G33148" i="23" a="1"/>
  <c r="G33148" i="23" s="1"/>
  <c r="G33147" i="23" a="1"/>
  <c r="G33147" i="23" s="1"/>
  <c r="G33146" i="23" a="1"/>
  <c r="G33146" i="23" s="1"/>
  <c r="G33145" i="23" a="1"/>
  <c r="G33145" i="23" s="1"/>
  <c r="G33144" i="23" a="1"/>
  <c r="G33144" i="23" s="1"/>
  <c r="G33143" i="23" a="1"/>
  <c r="G33143" i="23" s="1"/>
  <c r="G33142" i="23" a="1"/>
  <c r="G33142" i="23" s="1"/>
  <c r="G33141" i="23" a="1"/>
  <c r="G33141" i="23" s="1"/>
  <c r="G33140" i="23" a="1"/>
  <c r="G33140" i="23" s="1"/>
  <c r="G33139" i="23" a="1"/>
  <c r="G33139" i="23" s="1"/>
  <c r="G33138" i="23" a="1"/>
  <c r="G33138" i="23" s="1"/>
  <c r="G33137" i="23" a="1"/>
  <c r="G33137" i="23" s="1"/>
  <c r="G33136" i="23" a="1"/>
  <c r="G33136" i="23" s="1"/>
  <c r="G33135" i="23" a="1"/>
  <c r="G33135" i="23" s="1"/>
  <c r="G33134" i="23" a="1"/>
  <c r="G33134" i="23" s="1"/>
  <c r="G33133" i="23" a="1"/>
  <c r="G33133" i="23" s="1"/>
  <c r="G33132" i="23" a="1"/>
  <c r="G33132" i="23" s="1"/>
  <c r="G33131" i="23" a="1"/>
  <c r="G33131" i="23" s="1"/>
  <c r="G33130" i="23" a="1"/>
  <c r="G33130" i="23" s="1"/>
  <c r="G33129" i="23" a="1"/>
  <c r="G33129" i="23" s="1"/>
  <c r="G33128" i="23" a="1"/>
  <c r="G33128" i="23" s="1"/>
  <c r="G33127" i="23" a="1"/>
  <c r="G33127" i="23" s="1"/>
  <c r="G33126" i="23" a="1"/>
  <c r="G33126" i="23" s="1"/>
  <c r="G33125" i="23" a="1"/>
  <c r="G33125" i="23" s="1"/>
  <c r="G33124" i="23" a="1"/>
  <c r="G33124" i="23" s="1"/>
  <c r="G33123" i="23" a="1"/>
  <c r="G33123" i="23" s="1"/>
  <c r="G33122" i="23" a="1"/>
  <c r="G33122" i="23" s="1"/>
  <c r="G33121" i="23" a="1"/>
  <c r="G33121" i="23" s="1"/>
  <c r="G33120" i="23" a="1"/>
  <c r="G33120" i="23" s="1"/>
  <c r="G33119" i="23" a="1"/>
  <c r="G33119" i="23" s="1"/>
  <c r="G33118" i="23" a="1"/>
  <c r="G33118" i="23" s="1"/>
  <c r="G33117" i="23" a="1"/>
  <c r="G33117" i="23" s="1"/>
  <c r="G33116" i="23" a="1"/>
  <c r="G33116" i="23" s="1"/>
  <c r="G33115" i="23" a="1"/>
  <c r="G33115" i="23" s="1"/>
  <c r="G33114" i="23" a="1"/>
  <c r="G33114" i="23" s="1"/>
  <c r="G33113" i="23" a="1"/>
  <c r="G33113" i="23" s="1"/>
  <c r="G33112" i="23" a="1"/>
  <c r="G33112" i="23" s="1"/>
  <c r="G33111" i="23" a="1"/>
  <c r="G33111" i="23" s="1"/>
  <c r="G33110" i="23" a="1"/>
  <c r="G33110" i="23" s="1"/>
  <c r="G33109" i="23" a="1"/>
  <c r="G33109" i="23" s="1"/>
  <c r="G33108" i="23" a="1"/>
  <c r="G33108" i="23" s="1"/>
  <c r="G33107" i="23" a="1"/>
  <c r="G33107" i="23" s="1"/>
  <c r="G33106" i="23" a="1"/>
  <c r="G33106" i="23" s="1"/>
  <c r="G33105" i="23" a="1"/>
  <c r="G33105" i="23" s="1"/>
  <c r="G33104" i="23" a="1"/>
  <c r="G33104" i="23" s="1"/>
  <c r="G33103" i="23" a="1"/>
  <c r="G33103" i="23" s="1"/>
  <c r="G33102" i="23" a="1"/>
  <c r="G33102" i="23" s="1"/>
  <c r="G33101" i="23" a="1"/>
  <c r="G33101" i="23" s="1"/>
  <c r="G33100" i="23" a="1"/>
  <c r="G33100" i="23" s="1"/>
  <c r="G33099" i="23" a="1"/>
  <c r="G33099" i="23" s="1"/>
  <c r="G33098" i="23" a="1"/>
  <c r="G33098" i="23" s="1"/>
  <c r="G33097" i="23" a="1"/>
  <c r="G33097" i="23" s="1"/>
  <c r="G33096" i="23" a="1"/>
  <c r="G33096" i="23" s="1"/>
  <c r="G33095" i="23" a="1"/>
  <c r="G33095" i="23" s="1"/>
  <c r="G33094" i="23" a="1"/>
  <c r="G33094" i="23" s="1"/>
  <c r="G33093" i="23" a="1"/>
  <c r="G33093" i="23" s="1"/>
  <c r="G33092" i="23" a="1"/>
  <c r="G33092" i="23" s="1"/>
  <c r="G33091" i="23" a="1"/>
  <c r="G33091" i="23" s="1"/>
  <c r="G33090" i="23" a="1"/>
  <c r="G33090" i="23" s="1"/>
  <c r="G33089" i="23" a="1"/>
  <c r="G33089" i="23" s="1"/>
  <c r="G33088" i="23" a="1"/>
  <c r="G33088" i="23" s="1"/>
  <c r="G33087" i="23" a="1"/>
  <c r="G33087" i="23" s="1"/>
  <c r="G33086" i="23" a="1"/>
  <c r="G33086" i="23" s="1"/>
  <c r="G33085" i="23" a="1"/>
  <c r="G33085" i="23" s="1"/>
  <c r="G33084" i="23" a="1"/>
  <c r="G33084" i="23" s="1"/>
  <c r="G33083" i="23" a="1"/>
  <c r="G33083" i="23" s="1"/>
  <c r="G33082" i="23" a="1"/>
  <c r="G33082" i="23" s="1"/>
  <c r="G33081" i="23" a="1"/>
  <c r="G33081" i="23" s="1"/>
  <c r="G33080" i="23" a="1"/>
  <c r="G33080" i="23" s="1"/>
  <c r="G33079" i="23" a="1"/>
  <c r="G33079" i="23" s="1"/>
  <c r="G33078" i="23" a="1"/>
  <c r="G33078" i="23" s="1"/>
  <c r="G33077" i="23" a="1"/>
  <c r="G33077" i="23" s="1"/>
  <c r="G33076" i="23" a="1"/>
  <c r="G33076" i="23" s="1"/>
  <c r="G33075" i="23" a="1"/>
  <c r="G33075" i="23" s="1"/>
  <c r="G33074" i="23" a="1"/>
  <c r="G33074" i="23" s="1"/>
  <c r="G33073" i="23" a="1"/>
  <c r="G33073" i="23" s="1"/>
  <c r="G33072" i="23" a="1"/>
  <c r="G33072" i="23" s="1"/>
  <c r="G33071" i="23" a="1"/>
  <c r="G33071" i="23" s="1"/>
  <c r="G33070" i="23" a="1"/>
  <c r="G33070" i="23" s="1"/>
  <c r="G33069" i="23" a="1"/>
  <c r="G33069" i="23" s="1"/>
  <c r="G33068" i="23" a="1"/>
  <c r="G33068" i="23" s="1"/>
  <c r="G33067" i="23" a="1"/>
  <c r="G33067" i="23" s="1"/>
  <c r="G33066" i="23" a="1"/>
  <c r="G33066" i="23" s="1"/>
  <c r="G33065" i="23" a="1"/>
  <c r="G33065" i="23" s="1"/>
  <c r="G33064" i="23" a="1"/>
  <c r="G33064" i="23" s="1"/>
  <c r="G33063" i="23" a="1"/>
  <c r="G33063" i="23" s="1"/>
  <c r="G33062" i="23" a="1"/>
  <c r="G33062" i="23" s="1"/>
  <c r="G33061" i="23" a="1"/>
  <c r="G33061" i="23" s="1"/>
  <c r="G33060" i="23" a="1"/>
  <c r="G33060" i="23" s="1"/>
  <c r="G33059" i="23" a="1"/>
  <c r="G33059" i="23" s="1"/>
  <c r="G33058" i="23" a="1"/>
  <c r="G33058" i="23" s="1"/>
  <c r="G33057" i="23" a="1"/>
  <c r="G33057" i="23" s="1"/>
  <c r="G33056" i="23" a="1"/>
  <c r="G33056" i="23" s="1"/>
  <c r="G33055" i="23" a="1"/>
  <c r="G33055" i="23" s="1"/>
  <c r="G33054" i="23" a="1"/>
  <c r="G33054" i="23" s="1"/>
  <c r="G33053" i="23" a="1"/>
  <c r="G33053" i="23" s="1"/>
  <c r="G33052" i="23" a="1"/>
  <c r="G33052" i="23" s="1"/>
  <c r="G33051" i="23" a="1"/>
  <c r="G33051" i="23" s="1"/>
  <c r="G33050" i="23" a="1"/>
  <c r="G33050" i="23" s="1"/>
  <c r="G33049" i="23" a="1"/>
  <c r="G33049" i="23" s="1"/>
  <c r="G33048" i="23" a="1"/>
  <c r="G33048" i="23" s="1"/>
  <c r="G33047" i="23" a="1"/>
  <c r="G33047" i="23" s="1"/>
  <c r="G33046" i="23" a="1"/>
  <c r="G33046" i="23" s="1"/>
  <c r="G33045" i="23" a="1"/>
  <c r="G33045" i="23" s="1"/>
  <c r="G33044" i="23" a="1"/>
  <c r="G33044" i="23" s="1"/>
  <c r="G33043" i="23" a="1"/>
  <c r="G33043" i="23" s="1"/>
  <c r="G33042" i="23" a="1"/>
  <c r="G33042" i="23" s="1"/>
  <c r="G33041" i="23" a="1"/>
  <c r="G33041" i="23" s="1"/>
  <c r="G33040" i="23" a="1"/>
  <c r="G33040" i="23" s="1"/>
  <c r="G33039" i="23" a="1"/>
  <c r="G33039" i="23" s="1"/>
  <c r="G33038" i="23" a="1"/>
  <c r="G33038" i="23" s="1"/>
  <c r="G33037" i="23" a="1"/>
  <c r="G33037" i="23" s="1"/>
  <c r="G33036" i="23" a="1"/>
  <c r="G33036" i="23" s="1"/>
  <c r="G33035" i="23" a="1"/>
  <c r="G33035" i="23" s="1"/>
  <c r="G33034" i="23" a="1"/>
  <c r="G33034" i="23" s="1"/>
  <c r="G33033" i="23" a="1"/>
  <c r="G33033" i="23" s="1"/>
  <c r="G33032" i="23" a="1"/>
  <c r="G33032" i="23" s="1"/>
  <c r="G33031" i="23" a="1"/>
  <c r="G33031" i="23" s="1"/>
  <c r="G33030" i="23" a="1"/>
  <c r="G33030" i="23" s="1"/>
  <c r="G33029" i="23" a="1"/>
  <c r="G33029" i="23" s="1"/>
  <c r="G33028" i="23" a="1"/>
  <c r="G33028" i="23" s="1"/>
  <c r="G33027" i="23" a="1"/>
  <c r="G33027" i="23" s="1"/>
  <c r="G33026" i="23" a="1"/>
  <c r="G33026" i="23" s="1"/>
  <c r="G33025" i="23" a="1"/>
  <c r="G33025" i="23" s="1"/>
  <c r="G33024" i="23" a="1"/>
  <c r="G33024" i="23" s="1"/>
  <c r="G33023" i="23" a="1"/>
  <c r="G33023" i="23" s="1"/>
  <c r="G33022" i="23" a="1"/>
  <c r="G33022" i="23" s="1"/>
  <c r="G33021" i="23" a="1"/>
  <c r="G33021" i="23" s="1"/>
  <c r="G33020" i="23" a="1"/>
  <c r="G33020" i="23" s="1"/>
  <c r="G33019" i="23" a="1"/>
  <c r="G33019" i="23" s="1"/>
  <c r="G33018" i="23" a="1"/>
  <c r="G33018" i="23" s="1"/>
  <c r="G33017" i="23" a="1"/>
  <c r="G33017" i="23" s="1"/>
  <c r="G33016" i="23" a="1"/>
  <c r="G33016" i="23" s="1"/>
  <c r="G33015" i="23" a="1"/>
  <c r="G33015" i="23" s="1"/>
  <c r="G33014" i="23" a="1"/>
  <c r="G33014" i="23" s="1"/>
  <c r="G33013" i="23" a="1"/>
  <c r="G33013" i="23" s="1"/>
  <c r="G33012" i="23" a="1"/>
  <c r="G33012" i="23" s="1"/>
  <c r="G33011" i="23" a="1"/>
  <c r="G33011" i="23" s="1"/>
  <c r="G33010" i="23" a="1"/>
  <c r="G33010" i="23" s="1"/>
  <c r="G33009" i="23" a="1"/>
  <c r="G33009" i="23" s="1"/>
  <c r="G33008" i="23" a="1"/>
  <c r="G33008" i="23" s="1"/>
  <c r="G33007" i="23" a="1"/>
  <c r="G33007" i="23" s="1"/>
  <c r="G33006" i="23" a="1"/>
  <c r="G33006" i="23" s="1"/>
  <c r="G33005" i="23" a="1"/>
  <c r="G33005" i="23" s="1"/>
  <c r="G33004" i="23" a="1"/>
  <c r="G33004" i="23" s="1"/>
  <c r="G33003" i="23" a="1"/>
  <c r="G33003" i="23" s="1"/>
  <c r="G33002" i="23" a="1"/>
  <c r="G33002" i="23" s="1"/>
  <c r="G33001" i="23" a="1"/>
  <c r="G33001" i="23" s="1"/>
  <c r="G33000" i="23" a="1"/>
  <c r="G33000" i="23" s="1"/>
  <c r="G32999" i="23" a="1"/>
  <c r="G32999" i="23" s="1"/>
  <c r="G32998" i="23" a="1"/>
  <c r="G32998" i="23" s="1"/>
  <c r="G32997" i="23" a="1"/>
  <c r="G32997" i="23" s="1"/>
  <c r="G32996" i="23" a="1"/>
  <c r="G32996" i="23" s="1"/>
  <c r="G32995" i="23" a="1"/>
  <c r="G32995" i="23" s="1"/>
  <c r="G32994" i="23" a="1"/>
  <c r="G32994" i="23" s="1"/>
  <c r="G32993" i="23" a="1"/>
  <c r="G32993" i="23" s="1"/>
  <c r="G32992" i="23" a="1"/>
  <c r="G32992" i="23" s="1"/>
  <c r="G32991" i="23" a="1"/>
  <c r="G32991" i="23" s="1"/>
  <c r="G32990" i="23" a="1"/>
  <c r="G32990" i="23" s="1"/>
  <c r="G32989" i="23" a="1"/>
  <c r="G32989" i="23" s="1"/>
  <c r="G32988" i="23" a="1"/>
  <c r="G32988" i="23" s="1"/>
  <c r="G32987" i="23" a="1"/>
  <c r="G32987" i="23" s="1"/>
  <c r="G32986" i="23" a="1"/>
  <c r="G32986" i="23" s="1"/>
  <c r="G32985" i="23" a="1"/>
  <c r="G32985" i="23" s="1"/>
  <c r="G32984" i="23" a="1"/>
  <c r="G32984" i="23" s="1"/>
  <c r="G32983" i="23" a="1"/>
  <c r="G32983" i="23" s="1"/>
  <c r="G32982" i="23" a="1"/>
  <c r="G32982" i="23" s="1"/>
  <c r="G32981" i="23" a="1"/>
  <c r="G32981" i="23" s="1"/>
  <c r="G32980" i="23" a="1"/>
  <c r="G32980" i="23" s="1"/>
  <c r="G32979" i="23" a="1"/>
  <c r="G32979" i="23" s="1"/>
  <c r="G32978" i="23" a="1"/>
  <c r="G32978" i="23" s="1"/>
  <c r="G32977" i="23" a="1"/>
  <c r="G32977" i="23" s="1"/>
  <c r="G32976" i="23" a="1"/>
  <c r="G32976" i="23" s="1"/>
  <c r="G32975" i="23" a="1"/>
  <c r="G32975" i="23" s="1"/>
  <c r="G32974" i="23" a="1"/>
  <c r="G32974" i="23" s="1"/>
  <c r="G32973" i="23" a="1"/>
  <c r="G32973" i="23" s="1"/>
  <c r="G32972" i="23" a="1"/>
  <c r="G32972" i="23" s="1"/>
  <c r="G32971" i="23" a="1"/>
  <c r="G32971" i="23" s="1"/>
  <c r="G32970" i="23" a="1"/>
  <c r="G32970" i="23" s="1"/>
  <c r="G32969" i="23" a="1"/>
  <c r="G32969" i="23" s="1"/>
  <c r="G32968" i="23" a="1"/>
  <c r="G32968" i="23" s="1"/>
  <c r="G32967" i="23" a="1"/>
  <c r="G32967" i="23" s="1"/>
  <c r="G32966" i="23" a="1"/>
  <c r="G32966" i="23" s="1"/>
  <c r="G32965" i="23" a="1"/>
  <c r="G32965" i="23" s="1"/>
  <c r="G32964" i="23" a="1"/>
  <c r="G32964" i="23" s="1"/>
  <c r="G32963" i="23" a="1"/>
  <c r="G32963" i="23" s="1"/>
  <c r="G32962" i="23" a="1"/>
  <c r="G32962" i="23" s="1"/>
  <c r="G32961" i="23" a="1"/>
  <c r="G32961" i="23" s="1"/>
  <c r="G32960" i="23" a="1"/>
  <c r="G32960" i="23" s="1"/>
  <c r="G32959" i="23" a="1"/>
  <c r="G32959" i="23" s="1"/>
  <c r="G32958" i="23" a="1"/>
  <c r="G32958" i="23" s="1"/>
  <c r="G32957" i="23" a="1"/>
  <c r="G32957" i="23" s="1"/>
  <c r="G32956" i="23" a="1"/>
  <c r="G32956" i="23" s="1"/>
  <c r="G32955" i="23" a="1"/>
  <c r="G32955" i="23" s="1"/>
  <c r="G32954" i="23" a="1"/>
  <c r="G32954" i="23" s="1"/>
  <c r="G32953" i="23" a="1"/>
  <c r="G32953" i="23" s="1"/>
  <c r="G32952" i="23" a="1"/>
  <c r="G32952" i="23" s="1"/>
  <c r="G32951" i="23" a="1"/>
  <c r="G32951" i="23" s="1"/>
  <c r="G32950" i="23" a="1"/>
  <c r="G32950" i="23" s="1"/>
  <c r="G32949" i="23" a="1"/>
  <c r="G32949" i="23" s="1"/>
  <c r="G32948" i="23" a="1"/>
  <c r="G32948" i="23" s="1"/>
  <c r="G32947" i="23" a="1"/>
  <c r="G32947" i="23" s="1"/>
  <c r="G32946" i="23" a="1"/>
  <c r="G32946" i="23" s="1"/>
  <c r="G32945" i="23" a="1"/>
  <c r="G32945" i="23" s="1"/>
  <c r="G32944" i="23" a="1"/>
  <c r="G32944" i="23" s="1"/>
  <c r="G32943" i="23" a="1"/>
  <c r="G32943" i="23" s="1"/>
  <c r="G32942" i="23" a="1"/>
  <c r="G32942" i="23" s="1"/>
  <c r="G32941" i="23" a="1"/>
  <c r="G32941" i="23" s="1"/>
  <c r="G32940" i="23" a="1"/>
  <c r="G32940" i="23" s="1"/>
  <c r="G32939" i="23" a="1"/>
  <c r="G32939" i="23" s="1"/>
  <c r="G32938" i="23" a="1"/>
  <c r="G32938" i="23" s="1"/>
  <c r="G32937" i="23" a="1"/>
  <c r="G32937" i="23" s="1"/>
  <c r="G32936" i="23" a="1"/>
  <c r="G32936" i="23" s="1"/>
  <c r="G32935" i="23" a="1"/>
  <c r="G32935" i="23" s="1"/>
  <c r="G32934" i="23" a="1"/>
  <c r="G32934" i="23" s="1"/>
  <c r="G32933" i="23" a="1"/>
  <c r="G32933" i="23" s="1"/>
  <c r="G32932" i="23" a="1"/>
  <c r="G32932" i="23" s="1"/>
  <c r="G32931" i="23" a="1"/>
  <c r="G32931" i="23" s="1"/>
  <c r="G32930" i="23" a="1"/>
  <c r="G32930" i="23" s="1"/>
  <c r="G32929" i="23" a="1"/>
  <c r="G32929" i="23" s="1"/>
  <c r="G32928" i="23" a="1"/>
  <c r="G32928" i="23" s="1"/>
  <c r="G32927" i="23" a="1"/>
  <c r="G32927" i="23" s="1"/>
  <c r="G32926" i="23" a="1"/>
  <c r="G32926" i="23" s="1"/>
  <c r="G32925" i="23" a="1"/>
  <c r="G32925" i="23" s="1"/>
  <c r="G32924" i="23" a="1"/>
  <c r="G32924" i="23" s="1"/>
  <c r="G32923" i="23" a="1"/>
  <c r="G32923" i="23" s="1"/>
  <c r="G32922" i="23" a="1"/>
  <c r="G32922" i="23" s="1"/>
  <c r="G32921" i="23" a="1"/>
  <c r="G32921" i="23" s="1"/>
  <c r="G32920" i="23" a="1"/>
  <c r="G32920" i="23" s="1"/>
  <c r="G32919" i="23" a="1"/>
  <c r="G32919" i="23" s="1"/>
  <c r="G32918" i="23" a="1"/>
  <c r="G32918" i="23" s="1"/>
  <c r="G32917" i="23" a="1"/>
  <c r="G32917" i="23" s="1"/>
  <c r="G32916" i="23" a="1"/>
  <c r="G32916" i="23" s="1"/>
  <c r="G32915" i="23" a="1"/>
  <c r="G32915" i="23" s="1"/>
  <c r="G32914" i="23" a="1"/>
  <c r="G32914" i="23" s="1"/>
  <c r="G32913" i="23" a="1"/>
  <c r="G32913" i="23" s="1"/>
  <c r="G32912" i="23" a="1"/>
  <c r="G32912" i="23" s="1"/>
  <c r="G32911" i="23" a="1"/>
  <c r="G32911" i="23" s="1"/>
  <c r="G32910" i="23" a="1"/>
  <c r="G32910" i="23" s="1"/>
  <c r="G32909" i="23" a="1"/>
  <c r="G32909" i="23" s="1"/>
  <c r="G32908" i="23" a="1"/>
  <c r="G32908" i="23" s="1"/>
  <c r="G32907" i="23" a="1"/>
  <c r="G32907" i="23" s="1"/>
  <c r="G32906" i="23" a="1"/>
  <c r="G32906" i="23" s="1"/>
  <c r="G32905" i="23" a="1"/>
  <c r="G32905" i="23" s="1"/>
  <c r="G32904" i="23" a="1"/>
  <c r="G32904" i="23" s="1"/>
  <c r="G32903" i="23" a="1"/>
  <c r="G32903" i="23" s="1"/>
  <c r="G32902" i="23" a="1"/>
  <c r="G32902" i="23" s="1"/>
  <c r="G32901" i="23" a="1"/>
  <c r="G32901" i="23" s="1"/>
  <c r="G32900" i="23" a="1"/>
  <c r="G32900" i="23" s="1"/>
  <c r="G32899" i="23" a="1"/>
  <c r="G32899" i="23" s="1"/>
  <c r="G32898" i="23" a="1"/>
  <c r="G32898" i="23" s="1"/>
  <c r="G32897" i="23" a="1"/>
  <c r="G32897" i="23" s="1"/>
  <c r="G32896" i="23" a="1"/>
  <c r="G32896" i="23" s="1"/>
  <c r="G32895" i="23" a="1"/>
  <c r="G32895" i="23" s="1"/>
  <c r="G32894" i="23" a="1"/>
  <c r="G32894" i="23" s="1"/>
  <c r="G32893" i="23" a="1"/>
  <c r="G32893" i="23" s="1"/>
  <c r="G32892" i="23" a="1"/>
  <c r="G32892" i="23" s="1"/>
  <c r="G32891" i="23" a="1"/>
  <c r="G32891" i="23" s="1"/>
  <c r="G32890" i="23" a="1"/>
  <c r="G32890" i="23" s="1"/>
  <c r="G32889" i="23" a="1"/>
  <c r="G32889" i="23" s="1"/>
  <c r="G32888" i="23" a="1"/>
  <c r="G32888" i="23" s="1"/>
  <c r="G32887" i="23" a="1"/>
  <c r="G32887" i="23" s="1"/>
  <c r="G32886" i="23" a="1"/>
  <c r="G32886" i="23" s="1"/>
  <c r="G32885" i="23" a="1"/>
  <c r="G32885" i="23" s="1"/>
  <c r="G32884" i="23" a="1"/>
  <c r="G32884" i="23" s="1"/>
  <c r="G32883" i="23" a="1"/>
  <c r="G32883" i="23" s="1"/>
  <c r="G32882" i="23" a="1"/>
  <c r="G32882" i="23" s="1"/>
  <c r="G32881" i="23" a="1"/>
  <c r="G32881" i="23" s="1"/>
  <c r="G32880" i="23" a="1"/>
  <c r="G32880" i="23" s="1"/>
  <c r="G32879" i="23" a="1"/>
  <c r="G32879" i="23" s="1"/>
  <c r="G32878" i="23" a="1"/>
  <c r="G32878" i="23" s="1"/>
  <c r="G32877" i="23" a="1"/>
  <c r="G32877" i="23" s="1"/>
  <c r="G32876" i="23" a="1"/>
  <c r="G32876" i="23" s="1"/>
  <c r="G32875" i="23" a="1"/>
  <c r="G32875" i="23" s="1"/>
  <c r="G32874" i="23" a="1"/>
  <c r="G32874" i="23" s="1"/>
  <c r="G32873" i="23" a="1"/>
  <c r="G32873" i="23" s="1"/>
  <c r="G32872" i="23" a="1"/>
  <c r="G32872" i="23" s="1"/>
  <c r="G32871" i="23" a="1"/>
  <c r="G32871" i="23" s="1"/>
  <c r="G32870" i="23" a="1"/>
  <c r="G32870" i="23" s="1"/>
  <c r="G32869" i="23" a="1"/>
  <c r="G32869" i="23" s="1"/>
  <c r="G32868" i="23" a="1"/>
  <c r="G32868" i="23" s="1"/>
  <c r="G32867" i="23" a="1"/>
  <c r="G32867" i="23" s="1"/>
  <c r="G32866" i="23" a="1"/>
  <c r="G32866" i="23" s="1"/>
  <c r="G32865" i="23" a="1"/>
  <c r="G32865" i="23" s="1"/>
  <c r="G32864" i="23" a="1"/>
  <c r="G32864" i="23" s="1"/>
  <c r="G32863" i="23" a="1"/>
  <c r="G32863" i="23" s="1"/>
  <c r="G32862" i="23" a="1"/>
  <c r="G32862" i="23" s="1"/>
  <c r="G32861" i="23" a="1"/>
  <c r="G32861" i="23" s="1"/>
  <c r="G32860" i="23" a="1"/>
  <c r="G32860" i="23" s="1"/>
  <c r="G32859" i="23" a="1"/>
  <c r="G32859" i="23" s="1"/>
  <c r="G32858" i="23" a="1"/>
  <c r="G32858" i="23" s="1"/>
  <c r="G32857" i="23" a="1"/>
  <c r="G32857" i="23" s="1"/>
  <c r="G32856" i="23" a="1"/>
  <c r="G32856" i="23" s="1"/>
  <c r="G32855" i="23" a="1"/>
  <c r="G32855" i="23" s="1"/>
  <c r="G32854" i="23" a="1"/>
  <c r="G32854" i="23" s="1"/>
  <c r="G32853" i="23" a="1"/>
  <c r="G32853" i="23" s="1"/>
  <c r="G32852" i="23" a="1"/>
  <c r="G32852" i="23" s="1"/>
  <c r="G32851" i="23" a="1"/>
  <c r="G32851" i="23" s="1"/>
  <c r="G32850" i="23" a="1"/>
  <c r="G32850" i="23" s="1"/>
  <c r="G32849" i="23" a="1"/>
  <c r="G32849" i="23" s="1"/>
  <c r="G32848" i="23" a="1"/>
  <c r="G32848" i="23" s="1"/>
  <c r="G32847" i="23" a="1"/>
  <c r="G32847" i="23" s="1"/>
  <c r="G32846" i="23" a="1"/>
  <c r="G32846" i="23" s="1"/>
  <c r="G32845" i="23" a="1"/>
  <c r="G32845" i="23" s="1"/>
  <c r="G32844" i="23" a="1"/>
  <c r="G32844" i="23" s="1"/>
  <c r="G32843" i="23" a="1"/>
  <c r="G32843" i="23" s="1"/>
  <c r="G32842" i="23" a="1"/>
  <c r="G32842" i="23" s="1"/>
  <c r="G32841" i="23" a="1"/>
  <c r="G32841" i="23" s="1"/>
  <c r="G32840" i="23" a="1"/>
  <c r="G32840" i="23" s="1"/>
  <c r="G32839" i="23" a="1"/>
  <c r="G32839" i="23" s="1"/>
  <c r="G32838" i="23" a="1"/>
  <c r="G32838" i="23" s="1"/>
  <c r="G32837" i="23" a="1"/>
  <c r="G32837" i="23" s="1"/>
  <c r="G32836" i="23" a="1"/>
  <c r="G32836" i="23" s="1"/>
  <c r="G32835" i="23" a="1"/>
  <c r="G32835" i="23" s="1"/>
  <c r="G32834" i="23" a="1"/>
  <c r="G32834" i="23" s="1"/>
  <c r="G32833" i="23" a="1"/>
  <c r="G32833" i="23" s="1"/>
  <c r="G32832" i="23" a="1"/>
  <c r="G32832" i="23" s="1"/>
  <c r="G32831" i="23" a="1"/>
  <c r="G32831" i="23" s="1"/>
  <c r="G32830" i="23" a="1"/>
  <c r="G32830" i="23" s="1"/>
  <c r="G32829" i="23" a="1"/>
  <c r="G32829" i="23" s="1"/>
  <c r="G32828" i="23" a="1"/>
  <c r="G32828" i="23" s="1"/>
  <c r="G32827" i="23" a="1"/>
  <c r="G32827" i="23" s="1"/>
  <c r="G32826" i="23" a="1"/>
  <c r="G32826" i="23" s="1"/>
  <c r="G32825" i="23" a="1"/>
  <c r="G32825" i="23" s="1"/>
  <c r="G32824" i="23" a="1"/>
  <c r="G32824" i="23" s="1"/>
  <c r="G32823" i="23" a="1"/>
  <c r="G32823" i="23" s="1"/>
  <c r="G32822" i="23" a="1"/>
  <c r="G32822" i="23" s="1"/>
  <c r="G32821" i="23" a="1"/>
  <c r="G32821" i="23" s="1"/>
  <c r="G32820" i="23" a="1"/>
  <c r="G32820" i="23" s="1"/>
  <c r="G32819" i="23" a="1"/>
  <c r="G32819" i="23" s="1"/>
  <c r="G32818" i="23" a="1"/>
  <c r="G32818" i="23" s="1"/>
  <c r="G32817" i="23" a="1"/>
  <c r="G32817" i="23" s="1"/>
  <c r="G32816" i="23" a="1"/>
  <c r="G32816" i="23" s="1"/>
  <c r="G32815" i="23" a="1"/>
  <c r="G32815" i="23" s="1"/>
  <c r="G32814" i="23" a="1"/>
  <c r="G32814" i="23" s="1"/>
  <c r="G32813" i="23" a="1"/>
  <c r="G32813" i="23" s="1"/>
  <c r="G32812" i="23" a="1"/>
  <c r="G32812" i="23" s="1"/>
  <c r="G32811" i="23" a="1"/>
  <c r="G32811" i="23" s="1"/>
  <c r="G32810" i="23" a="1"/>
  <c r="G32810" i="23" s="1"/>
  <c r="G32809" i="23" a="1"/>
  <c r="G32809" i="23" s="1"/>
  <c r="G32808" i="23" a="1"/>
  <c r="G32808" i="23" s="1"/>
  <c r="G32807" i="23" a="1"/>
  <c r="G32807" i="23" s="1"/>
  <c r="G32806" i="23" a="1"/>
  <c r="G32806" i="23" s="1"/>
  <c r="G32805" i="23" a="1"/>
  <c r="G32805" i="23" s="1"/>
  <c r="G32804" i="23" a="1"/>
  <c r="G32804" i="23" s="1"/>
  <c r="G32803" i="23" a="1"/>
  <c r="G32803" i="23" s="1"/>
  <c r="G32802" i="23" a="1"/>
  <c r="G32802" i="23" s="1"/>
  <c r="G32801" i="23" a="1"/>
  <c r="G32801" i="23" s="1"/>
  <c r="G32800" i="23" a="1"/>
  <c r="G32800" i="23" s="1"/>
  <c r="G32799" i="23" a="1"/>
  <c r="G32799" i="23" s="1"/>
  <c r="G32798" i="23" a="1"/>
  <c r="G32798" i="23" s="1"/>
  <c r="G32797" i="23" a="1"/>
  <c r="G32797" i="23" s="1"/>
  <c r="G32796" i="23" a="1"/>
  <c r="G32796" i="23" s="1"/>
  <c r="G32795" i="23" a="1"/>
  <c r="G32795" i="23" s="1"/>
  <c r="G32794" i="23" a="1"/>
  <c r="G32794" i="23" s="1"/>
  <c r="G32793" i="23" a="1"/>
  <c r="G32793" i="23" s="1"/>
  <c r="G32792" i="23" a="1"/>
  <c r="G32792" i="23" s="1"/>
  <c r="G32791" i="23" a="1"/>
  <c r="G32791" i="23" s="1"/>
  <c r="G32790" i="23" a="1"/>
  <c r="G32790" i="23" s="1"/>
  <c r="G32789" i="23" a="1"/>
  <c r="G32789" i="23" s="1"/>
  <c r="G32788" i="23" a="1"/>
  <c r="G32788" i="23" s="1"/>
  <c r="G32787" i="23" a="1"/>
  <c r="G32787" i="23" s="1"/>
  <c r="G32786" i="23" a="1"/>
  <c r="G32786" i="23" s="1"/>
  <c r="G32785" i="23" a="1"/>
  <c r="G32785" i="23" s="1"/>
  <c r="G32784" i="23" a="1"/>
  <c r="G32784" i="23" s="1"/>
  <c r="G32783" i="23" a="1"/>
  <c r="G32783" i="23" s="1"/>
  <c r="G32782" i="23" a="1"/>
  <c r="G32782" i="23" s="1"/>
  <c r="G32781" i="23" a="1"/>
  <c r="G32781" i="23" s="1"/>
  <c r="G32780" i="23" a="1"/>
  <c r="G32780" i="23" s="1"/>
  <c r="G32779" i="23" a="1"/>
  <c r="G32779" i="23" s="1"/>
  <c r="G32778" i="23" a="1"/>
  <c r="G32778" i="23" s="1"/>
  <c r="G32777" i="23" a="1"/>
  <c r="G32777" i="23" s="1"/>
  <c r="G32776" i="23" a="1"/>
  <c r="G32776" i="23" s="1"/>
  <c r="G32775" i="23" a="1"/>
  <c r="G32775" i="23" s="1"/>
  <c r="G32774" i="23" a="1"/>
  <c r="G32774" i="23" s="1"/>
  <c r="G32773" i="23" a="1"/>
  <c r="G32773" i="23" s="1"/>
  <c r="G32772" i="23" a="1"/>
  <c r="G32772" i="23" s="1"/>
  <c r="G32771" i="23" a="1"/>
  <c r="G32771" i="23" s="1"/>
  <c r="G32770" i="23" a="1"/>
  <c r="G32770" i="23" s="1"/>
  <c r="G32769" i="23" a="1"/>
  <c r="G32769" i="23" s="1"/>
  <c r="G32768" i="23" a="1"/>
  <c r="G32768" i="23" s="1"/>
  <c r="G32767" i="23" a="1"/>
  <c r="G32767" i="23" s="1"/>
  <c r="G32766" i="23" a="1"/>
  <c r="G32766" i="23" s="1"/>
  <c r="G32765" i="23" a="1"/>
  <c r="G32765" i="23" s="1"/>
  <c r="G32764" i="23" a="1"/>
  <c r="G32764" i="23" s="1"/>
  <c r="G32763" i="23" a="1"/>
  <c r="G32763" i="23" s="1"/>
  <c r="G32762" i="23" a="1"/>
  <c r="G32762" i="23" s="1"/>
  <c r="G32761" i="23" a="1"/>
  <c r="G32761" i="23" s="1"/>
  <c r="G32760" i="23" a="1"/>
  <c r="G32760" i="23" s="1"/>
  <c r="G32759" i="23" a="1"/>
  <c r="G32759" i="23" s="1"/>
  <c r="G32758" i="23" a="1"/>
  <c r="G32758" i="23" s="1"/>
  <c r="G32757" i="23" a="1"/>
  <c r="G32757" i="23" s="1"/>
  <c r="G32756" i="23" a="1"/>
  <c r="G32756" i="23" s="1"/>
  <c r="G32755" i="23" a="1"/>
  <c r="G32755" i="23" s="1"/>
  <c r="G32754" i="23" a="1"/>
  <c r="G32754" i="23" s="1"/>
  <c r="G32753" i="23" a="1"/>
  <c r="G32753" i="23" s="1"/>
  <c r="G32752" i="23" a="1"/>
  <c r="G32752" i="23" s="1"/>
  <c r="G32751" i="23" a="1"/>
  <c r="G32751" i="23" s="1"/>
  <c r="G32750" i="23" a="1"/>
  <c r="G32750" i="23" s="1"/>
  <c r="G32749" i="23" a="1"/>
  <c r="G32749" i="23" s="1"/>
  <c r="G32748" i="23" a="1"/>
  <c r="G32748" i="23" s="1"/>
  <c r="G32747" i="23" a="1"/>
  <c r="G32747" i="23" s="1"/>
  <c r="G32746" i="23" a="1"/>
  <c r="G32746" i="23" s="1"/>
  <c r="G32745" i="23" a="1"/>
  <c r="G32745" i="23" s="1"/>
  <c r="G32744" i="23" a="1"/>
  <c r="G32744" i="23" s="1"/>
  <c r="G32743" i="23" a="1"/>
  <c r="G32743" i="23" s="1"/>
  <c r="G32742" i="23" a="1"/>
  <c r="G32742" i="23" s="1"/>
  <c r="G32741" i="23" a="1"/>
  <c r="G32741" i="23" s="1"/>
  <c r="G32740" i="23" a="1"/>
  <c r="G32740" i="23" s="1"/>
  <c r="G32739" i="23" a="1"/>
  <c r="G32739" i="23" s="1"/>
  <c r="G32738" i="23" a="1"/>
  <c r="G32738" i="23" s="1"/>
  <c r="G32737" i="23" a="1"/>
  <c r="G32737" i="23" s="1"/>
  <c r="G32736" i="23" a="1"/>
  <c r="G32736" i="23" s="1"/>
  <c r="G32735" i="23" a="1"/>
  <c r="G32735" i="23" s="1"/>
  <c r="G32734" i="23" a="1"/>
  <c r="G32734" i="23" s="1"/>
  <c r="G32733" i="23" a="1"/>
  <c r="G32733" i="23" s="1"/>
  <c r="G32732" i="23" a="1"/>
  <c r="G32732" i="23" s="1"/>
  <c r="G32731" i="23" a="1"/>
  <c r="G32731" i="23" s="1"/>
  <c r="G32730" i="23" a="1"/>
  <c r="G32730" i="23" s="1"/>
  <c r="G32729" i="23" a="1"/>
  <c r="G32729" i="23" s="1"/>
  <c r="G32728" i="23" a="1"/>
  <c r="G32728" i="23" s="1"/>
  <c r="G32727" i="23" a="1"/>
  <c r="G32727" i="23" s="1"/>
  <c r="G32726" i="23" a="1"/>
  <c r="G32726" i="23" s="1"/>
  <c r="G32725" i="23" a="1"/>
  <c r="G32725" i="23" s="1"/>
  <c r="G32724" i="23" a="1"/>
  <c r="G32724" i="23" s="1"/>
  <c r="G32723" i="23" a="1"/>
  <c r="G32723" i="23" s="1"/>
  <c r="G32722" i="23" a="1"/>
  <c r="G32722" i="23" s="1"/>
  <c r="G32721" i="23" a="1"/>
  <c r="G32721" i="23" s="1"/>
  <c r="G32720" i="23" a="1"/>
  <c r="G32720" i="23" s="1"/>
  <c r="G32719" i="23" a="1"/>
  <c r="G32719" i="23" s="1"/>
  <c r="G32718" i="23" a="1"/>
  <c r="G32718" i="23" s="1"/>
  <c r="G32717" i="23" a="1"/>
  <c r="G32717" i="23" s="1"/>
  <c r="G32716" i="23" a="1"/>
  <c r="G32716" i="23" s="1"/>
  <c r="G32715" i="23" a="1"/>
  <c r="G32715" i="23" s="1"/>
  <c r="G32714" i="23" a="1"/>
  <c r="G32714" i="23" s="1"/>
  <c r="G32713" i="23" a="1"/>
  <c r="G32713" i="23" s="1"/>
  <c r="G32712" i="23" a="1"/>
  <c r="G32712" i="23" s="1"/>
  <c r="G32711" i="23" a="1"/>
  <c r="G32711" i="23" s="1"/>
  <c r="G32710" i="23" a="1"/>
  <c r="G32710" i="23" s="1"/>
  <c r="G32709" i="23" a="1"/>
  <c r="G32709" i="23" s="1"/>
  <c r="G32708" i="23" a="1"/>
  <c r="G32708" i="23" s="1"/>
  <c r="G32707" i="23" a="1"/>
  <c r="G32707" i="23" s="1"/>
  <c r="G32706" i="23" a="1"/>
  <c r="G32706" i="23" s="1"/>
  <c r="G32705" i="23" a="1"/>
  <c r="G32705" i="23" s="1"/>
  <c r="G32704" i="23" a="1"/>
  <c r="G32704" i="23" s="1"/>
  <c r="G32703" i="23" a="1"/>
  <c r="G32703" i="23" s="1"/>
  <c r="G32702" i="23" a="1"/>
  <c r="G32702" i="23" s="1"/>
  <c r="G32701" i="23" a="1"/>
  <c r="G32701" i="23" s="1"/>
  <c r="G32700" i="23" a="1"/>
  <c r="G32700" i="23" s="1"/>
  <c r="G32699" i="23" a="1"/>
  <c r="G32699" i="23" s="1"/>
  <c r="G32698" i="23" a="1"/>
  <c r="G32698" i="23" s="1"/>
  <c r="G32697" i="23" a="1"/>
  <c r="G32697" i="23" s="1"/>
  <c r="G32696" i="23" a="1"/>
  <c r="G32696" i="23" s="1"/>
  <c r="G32695" i="23" a="1"/>
  <c r="G32695" i="23" s="1"/>
  <c r="G32694" i="23" a="1"/>
  <c r="G32694" i="23" s="1"/>
  <c r="G32693" i="23" a="1"/>
  <c r="G32693" i="23" s="1"/>
  <c r="G32692" i="23" a="1"/>
  <c r="G32692" i="23" s="1"/>
  <c r="G32691" i="23" a="1"/>
  <c r="G32691" i="23" s="1"/>
  <c r="G32690" i="23" a="1"/>
  <c r="G32690" i="23" s="1"/>
  <c r="G32689" i="23" a="1"/>
  <c r="G32689" i="23" s="1"/>
  <c r="G32688" i="23" a="1"/>
  <c r="G32688" i="23" s="1"/>
  <c r="G32687" i="23" a="1"/>
  <c r="G32687" i="23" s="1"/>
  <c r="G32686" i="23" a="1"/>
  <c r="G32686" i="23" s="1"/>
  <c r="G32685" i="23" a="1"/>
  <c r="G32685" i="23" s="1"/>
  <c r="G32684" i="23" a="1"/>
  <c r="G32684" i="23" s="1"/>
  <c r="G32683" i="23" a="1"/>
  <c r="G32683" i="23" s="1"/>
  <c r="G32682" i="23" a="1"/>
  <c r="G32682" i="23" s="1"/>
  <c r="G32681" i="23" a="1"/>
  <c r="G32681" i="23" s="1"/>
  <c r="G32680" i="23" a="1"/>
  <c r="G32680" i="23" s="1"/>
  <c r="G32679" i="23" a="1"/>
  <c r="G32679" i="23" s="1"/>
  <c r="G32678" i="23" a="1"/>
  <c r="G32678" i="23" s="1"/>
  <c r="G32677" i="23" a="1"/>
  <c r="G32677" i="23" s="1"/>
  <c r="G32676" i="23" a="1"/>
  <c r="G32676" i="23" s="1"/>
  <c r="G32675" i="23" a="1"/>
  <c r="G32675" i="23" s="1"/>
  <c r="G32674" i="23" a="1"/>
  <c r="G32674" i="23" s="1"/>
  <c r="G32673" i="23" a="1"/>
  <c r="G32673" i="23" s="1"/>
  <c r="G32672" i="23" a="1"/>
  <c r="G32672" i="23" s="1"/>
  <c r="G32671" i="23" a="1"/>
  <c r="G32671" i="23" s="1"/>
  <c r="G32670" i="23" a="1"/>
  <c r="G32670" i="23" s="1"/>
  <c r="G32669" i="23" a="1"/>
  <c r="G32669" i="23" s="1"/>
  <c r="G32668" i="23" a="1"/>
  <c r="G32668" i="23" s="1"/>
  <c r="G32667" i="23" a="1"/>
  <c r="G32667" i="23" s="1"/>
  <c r="G32666" i="23" a="1"/>
  <c r="G32666" i="23" s="1"/>
  <c r="G32665" i="23" a="1"/>
  <c r="G32665" i="23" s="1"/>
  <c r="G32664" i="23" a="1"/>
  <c r="G32664" i="23" s="1"/>
  <c r="G32663" i="23" a="1"/>
  <c r="G32663" i="23" s="1"/>
  <c r="G32662" i="23" a="1"/>
  <c r="G32662" i="23" s="1"/>
  <c r="G32661" i="23" a="1"/>
  <c r="G32661" i="23" s="1"/>
  <c r="G32660" i="23" a="1"/>
  <c r="G32660" i="23" s="1"/>
  <c r="G32659" i="23" a="1"/>
  <c r="G32659" i="23" s="1"/>
  <c r="G32658" i="23" a="1"/>
  <c r="G32658" i="23" s="1"/>
  <c r="G32657" i="23" a="1"/>
  <c r="G32657" i="23" s="1"/>
  <c r="G32656" i="23" a="1"/>
  <c r="G32656" i="23" s="1"/>
  <c r="G32655" i="23" a="1"/>
  <c r="G32655" i="23" s="1"/>
  <c r="G32654" i="23" a="1"/>
  <c r="G32654" i="23" s="1"/>
  <c r="G32653" i="23" a="1"/>
  <c r="G32653" i="23" s="1"/>
  <c r="G32652" i="23" a="1"/>
  <c r="G32652" i="23" s="1"/>
  <c r="G32651" i="23" a="1"/>
  <c r="G32651" i="23" s="1"/>
  <c r="G32650" i="23" a="1"/>
  <c r="G32650" i="23" s="1"/>
  <c r="G32649" i="23" a="1"/>
  <c r="G32649" i="23" s="1"/>
  <c r="G32648" i="23" a="1"/>
  <c r="G32648" i="23" s="1"/>
  <c r="G32647" i="23" a="1"/>
  <c r="G32647" i="23" s="1"/>
  <c r="G32646" i="23" a="1"/>
  <c r="G32646" i="23" s="1"/>
  <c r="G32645" i="23" a="1"/>
  <c r="G32645" i="23" s="1"/>
  <c r="G32644" i="23" a="1"/>
  <c r="G32644" i="23" s="1"/>
  <c r="G32643" i="23" a="1"/>
  <c r="G32643" i="23" s="1"/>
  <c r="G32642" i="23" a="1"/>
  <c r="G32642" i="23" s="1"/>
  <c r="G32641" i="23" a="1"/>
  <c r="G32641" i="23" s="1"/>
  <c r="G32640" i="23" a="1"/>
  <c r="G32640" i="23" s="1"/>
  <c r="G32639" i="23" a="1"/>
  <c r="G32639" i="23" s="1"/>
  <c r="G32638" i="23" a="1"/>
  <c r="G32638" i="23" s="1"/>
  <c r="G32637" i="23" a="1"/>
  <c r="G32637" i="23" s="1"/>
  <c r="G32636" i="23" a="1"/>
  <c r="G32636" i="23" s="1"/>
  <c r="G32635" i="23" a="1"/>
  <c r="G32635" i="23" s="1"/>
  <c r="G32634" i="23" a="1"/>
  <c r="G32634" i="23" s="1"/>
  <c r="G32633" i="23" a="1"/>
  <c r="G32633" i="23" s="1"/>
  <c r="G32632" i="23" a="1"/>
  <c r="G32632" i="23" s="1"/>
  <c r="G32631" i="23" a="1"/>
  <c r="G32631" i="23" s="1"/>
  <c r="G32630" i="23" a="1"/>
  <c r="G32630" i="23" s="1"/>
  <c r="G32629" i="23" a="1"/>
  <c r="G32629" i="23" s="1"/>
  <c r="G32628" i="23" a="1"/>
  <c r="G32628" i="23" s="1"/>
  <c r="G32627" i="23" a="1"/>
  <c r="G32627" i="23" s="1"/>
  <c r="G32626" i="23" a="1"/>
  <c r="G32626" i="23" s="1"/>
  <c r="G32625" i="23" a="1"/>
  <c r="G32625" i="23" s="1"/>
  <c r="G32624" i="23" a="1"/>
  <c r="G32624" i="23" s="1"/>
  <c r="G32623" i="23" a="1"/>
  <c r="G32623" i="23" s="1"/>
  <c r="G32622" i="23" a="1"/>
  <c r="G32622" i="23" s="1"/>
  <c r="G32621" i="23" a="1"/>
  <c r="G32621" i="23" s="1"/>
  <c r="G32620" i="23" a="1"/>
  <c r="G32620" i="23" s="1"/>
  <c r="G32619" i="23" a="1"/>
  <c r="G32619" i="23" s="1"/>
  <c r="G32618" i="23" a="1"/>
  <c r="G32618" i="23" s="1"/>
  <c r="G32617" i="23" a="1"/>
  <c r="G32617" i="23" s="1"/>
  <c r="G32616" i="23" a="1"/>
  <c r="G32616" i="23" s="1"/>
  <c r="G32615" i="23" a="1"/>
  <c r="G32615" i="23" s="1"/>
  <c r="G32614" i="23" a="1"/>
  <c r="G32614" i="23" s="1"/>
  <c r="G32613" i="23" a="1"/>
  <c r="G32613" i="23" s="1"/>
  <c r="G32612" i="23" a="1"/>
  <c r="G32612" i="23" s="1"/>
  <c r="G32611" i="23" a="1"/>
  <c r="G32611" i="23" s="1"/>
  <c r="G32610" i="23" a="1"/>
  <c r="G32610" i="23" s="1"/>
  <c r="G32609" i="23" a="1"/>
  <c r="G32609" i="23" s="1"/>
  <c r="G32608" i="23" a="1"/>
  <c r="G32608" i="23" s="1"/>
  <c r="G32607" i="23" a="1"/>
  <c r="G32607" i="23" s="1"/>
  <c r="G32606" i="23" a="1"/>
  <c r="G32606" i="23" s="1"/>
  <c r="G32605" i="23" a="1"/>
  <c r="G32605" i="23" s="1"/>
  <c r="G32604" i="23" a="1"/>
  <c r="G32604" i="23" s="1"/>
  <c r="G32603" i="23" a="1"/>
  <c r="G32603" i="23" s="1"/>
  <c r="G32602" i="23" a="1"/>
  <c r="G32602" i="23" s="1"/>
  <c r="G32601" i="23" a="1"/>
  <c r="G32601" i="23" s="1"/>
  <c r="G32600" i="23" a="1"/>
  <c r="G32600" i="23" s="1"/>
  <c r="G32599" i="23" a="1"/>
  <c r="G32599" i="23" s="1"/>
  <c r="G32598" i="23" a="1"/>
  <c r="G32598" i="23" s="1"/>
  <c r="G32597" i="23" a="1"/>
  <c r="G32597" i="23" s="1"/>
  <c r="G32596" i="23" a="1"/>
  <c r="G32596" i="23" s="1"/>
  <c r="G32595" i="23" a="1"/>
  <c r="G32595" i="23" s="1"/>
  <c r="G32594" i="23" a="1"/>
  <c r="G32594" i="23" s="1"/>
  <c r="G32593" i="23" a="1"/>
  <c r="G32593" i="23" s="1"/>
  <c r="G32592" i="23" a="1"/>
  <c r="G32592" i="23" s="1"/>
  <c r="G32591" i="23" a="1"/>
  <c r="G32591" i="23" s="1"/>
  <c r="G32590" i="23" a="1"/>
  <c r="G32590" i="23" s="1"/>
  <c r="G32589" i="23" a="1"/>
  <c r="G32589" i="23" s="1"/>
  <c r="G32588" i="23" a="1"/>
  <c r="G32588" i="23" s="1"/>
  <c r="G32587" i="23" a="1"/>
  <c r="G32587" i="23" s="1"/>
  <c r="G32586" i="23" a="1"/>
  <c r="G32586" i="23" s="1"/>
  <c r="G32585" i="23" a="1"/>
  <c r="G32585" i="23" s="1"/>
  <c r="G32584" i="23" a="1"/>
  <c r="G32584" i="23" s="1"/>
  <c r="G32583" i="23" a="1"/>
  <c r="G32583" i="23" s="1"/>
  <c r="G32582" i="23" a="1"/>
  <c r="G32582" i="23" s="1"/>
  <c r="G32581" i="23" a="1"/>
  <c r="G32581" i="23" s="1"/>
  <c r="G32580" i="23" a="1"/>
  <c r="G32580" i="23" s="1"/>
  <c r="G32579" i="23" a="1"/>
  <c r="G32579" i="23" s="1"/>
  <c r="G32578" i="23" a="1"/>
  <c r="G32578" i="23" s="1"/>
  <c r="G32577" i="23" a="1"/>
  <c r="G32577" i="23" s="1"/>
  <c r="G32576" i="23" a="1"/>
  <c r="G32576" i="23" s="1"/>
  <c r="G32575" i="23" a="1"/>
  <c r="G32575" i="23" s="1"/>
  <c r="G32574" i="23" a="1"/>
  <c r="G32574" i="23" s="1"/>
  <c r="G32573" i="23" a="1"/>
  <c r="G32573" i="23" s="1"/>
  <c r="G32572" i="23" a="1"/>
  <c r="G32572" i="23" s="1"/>
  <c r="G32571" i="23" a="1"/>
  <c r="G32571" i="23" s="1"/>
  <c r="G32570" i="23" a="1"/>
  <c r="G32570" i="23" s="1"/>
  <c r="G32569" i="23" a="1"/>
  <c r="G32569" i="23" s="1"/>
  <c r="G32568" i="23" a="1"/>
  <c r="G32568" i="23" s="1"/>
  <c r="G32567" i="23" a="1"/>
  <c r="G32567" i="23" s="1"/>
  <c r="G32566" i="23" a="1"/>
  <c r="G32566" i="23" s="1"/>
  <c r="G32565" i="23" a="1"/>
  <c r="G32565" i="23" s="1"/>
  <c r="G32564" i="23" a="1"/>
  <c r="G32564" i="23" s="1"/>
  <c r="G32563" i="23" a="1"/>
  <c r="G32563" i="23" s="1"/>
  <c r="G32562" i="23" a="1"/>
  <c r="G32562" i="23" s="1"/>
  <c r="G32561" i="23" a="1"/>
  <c r="G32561" i="23" s="1"/>
  <c r="G32560" i="23" a="1"/>
  <c r="G32560" i="23" s="1"/>
  <c r="G32559" i="23" a="1"/>
  <c r="G32559" i="23" s="1"/>
  <c r="G32558" i="23" a="1"/>
  <c r="G32558" i="23" s="1"/>
  <c r="G32557" i="23" a="1"/>
  <c r="G32557" i="23" s="1"/>
  <c r="G32556" i="23" a="1"/>
  <c r="G32556" i="23" s="1"/>
  <c r="G32555" i="23" a="1"/>
  <c r="G32555" i="23" s="1"/>
  <c r="G32554" i="23" a="1"/>
  <c r="G32554" i="23" s="1"/>
  <c r="G32553" i="23" a="1"/>
  <c r="G32553" i="23" s="1"/>
  <c r="G32552" i="23" a="1"/>
  <c r="G32552" i="23" s="1"/>
  <c r="G32551" i="23" a="1"/>
  <c r="G32551" i="23" s="1"/>
  <c r="G32550" i="23" a="1"/>
  <c r="G32550" i="23" s="1"/>
  <c r="G32549" i="23" a="1"/>
  <c r="G32549" i="23" s="1"/>
  <c r="G32548" i="23" a="1"/>
  <c r="G32548" i="23" s="1"/>
  <c r="G32547" i="23" a="1"/>
  <c r="G32547" i="23" s="1"/>
  <c r="G32546" i="23" a="1"/>
  <c r="G32546" i="23" s="1"/>
  <c r="G32545" i="23" a="1"/>
  <c r="G32545" i="23" s="1"/>
  <c r="G32544" i="23" a="1"/>
  <c r="G32544" i="23" s="1"/>
  <c r="G32543" i="23" a="1"/>
  <c r="G32543" i="23" s="1"/>
  <c r="G32542" i="23" a="1"/>
  <c r="G32542" i="23" s="1"/>
  <c r="G32541" i="23" a="1"/>
  <c r="G32541" i="23" s="1"/>
  <c r="G32540" i="23" a="1"/>
  <c r="G32540" i="23" s="1"/>
  <c r="G32539" i="23" a="1"/>
  <c r="G32539" i="23" s="1"/>
  <c r="G32538" i="23" a="1"/>
  <c r="G32538" i="23" s="1"/>
  <c r="G32537" i="23" a="1"/>
  <c r="G32537" i="23" s="1"/>
  <c r="G32536" i="23" a="1"/>
  <c r="G32536" i="23" s="1"/>
  <c r="G32535" i="23" a="1"/>
  <c r="G32535" i="23" s="1"/>
  <c r="G32534" i="23" a="1"/>
  <c r="G32534" i="23" s="1"/>
  <c r="G32533" i="23" a="1"/>
  <c r="G32533" i="23" s="1"/>
  <c r="G32532" i="23" a="1"/>
  <c r="G32532" i="23" s="1"/>
  <c r="G32531" i="23" a="1"/>
  <c r="G32531" i="23" s="1"/>
  <c r="G32530" i="23" a="1"/>
  <c r="G32530" i="23" s="1"/>
  <c r="G32529" i="23" a="1"/>
  <c r="G32529" i="23" s="1"/>
  <c r="G32528" i="23" a="1"/>
  <c r="G32528" i="23" s="1"/>
  <c r="G32527" i="23" a="1"/>
  <c r="G32527" i="23" s="1"/>
  <c r="G32526" i="23" a="1"/>
  <c r="G32526" i="23" s="1"/>
  <c r="G32525" i="23" a="1"/>
  <c r="G32525" i="23" s="1"/>
  <c r="G32524" i="23" a="1"/>
  <c r="G32524" i="23" s="1"/>
  <c r="G32523" i="23" a="1"/>
  <c r="G32523" i="23" s="1"/>
  <c r="G32522" i="23" a="1"/>
  <c r="G32522" i="23" s="1"/>
  <c r="G32521" i="23" a="1"/>
  <c r="G32521" i="23" s="1"/>
  <c r="G32520" i="23" a="1"/>
  <c r="G32520" i="23" s="1"/>
  <c r="G32519" i="23" a="1"/>
  <c r="G32519" i="23" s="1"/>
  <c r="G32518" i="23" a="1"/>
  <c r="G32518" i="23" s="1"/>
  <c r="G32517" i="23" a="1"/>
  <c r="G32517" i="23" s="1"/>
  <c r="G32516" i="23" a="1"/>
  <c r="G32516" i="23" s="1"/>
  <c r="G32515" i="23" a="1"/>
  <c r="G32515" i="23" s="1"/>
  <c r="G32514" i="23" a="1"/>
  <c r="G32514" i="23" s="1"/>
  <c r="G32513" i="23" a="1"/>
  <c r="G32513" i="23" s="1"/>
  <c r="G32512" i="23" a="1"/>
  <c r="G32512" i="23" s="1"/>
  <c r="G32511" i="23" a="1"/>
  <c r="G32511" i="23" s="1"/>
  <c r="G32510" i="23" a="1"/>
  <c r="G32510" i="23" s="1"/>
  <c r="G32509" i="23" a="1"/>
  <c r="G32509" i="23" s="1"/>
  <c r="G32508" i="23" a="1"/>
  <c r="G32508" i="23" s="1"/>
  <c r="G32507" i="23" a="1"/>
  <c r="G32507" i="23" s="1"/>
  <c r="G32506" i="23" a="1"/>
  <c r="G32506" i="23" s="1"/>
  <c r="G32505" i="23" a="1"/>
  <c r="G32505" i="23" s="1"/>
  <c r="G32504" i="23" a="1"/>
  <c r="G32504" i="23" s="1"/>
  <c r="G32503" i="23" a="1"/>
  <c r="G32503" i="23" s="1"/>
  <c r="G32502" i="23" a="1"/>
  <c r="G32502" i="23" s="1"/>
  <c r="G32501" i="23" a="1"/>
  <c r="G32501" i="23" s="1"/>
  <c r="G32500" i="23" a="1"/>
  <c r="G32500" i="23" s="1"/>
  <c r="G32499" i="23" a="1"/>
  <c r="G32499" i="23" s="1"/>
  <c r="G32498" i="23" a="1"/>
  <c r="G32498" i="23" s="1"/>
  <c r="G32497" i="23" a="1"/>
  <c r="G32497" i="23" s="1"/>
  <c r="G32496" i="23" a="1"/>
  <c r="G32496" i="23" s="1"/>
  <c r="G32495" i="23" a="1"/>
  <c r="G32495" i="23" s="1"/>
  <c r="G32494" i="23" a="1"/>
  <c r="G32494" i="23" s="1"/>
  <c r="G32493" i="23" a="1"/>
  <c r="G32493" i="23" s="1"/>
  <c r="G32492" i="23" a="1"/>
  <c r="G32492" i="23" s="1"/>
  <c r="G32491" i="23" a="1"/>
  <c r="G32491" i="23" s="1"/>
  <c r="G32490" i="23" a="1"/>
  <c r="G32490" i="23" s="1"/>
  <c r="G32489" i="23" a="1"/>
  <c r="G32489" i="23" s="1"/>
  <c r="G32488" i="23" a="1"/>
  <c r="G32488" i="23" s="1"/>
  <c r="G32487" i="23" a="1"/>
  <c r="G32487" i="23" s="1"/>
  <c r="G32486" i="23" a="1"/>
  <c r="G32486" i="23" s="1"/>
  <c r="G32485" i="23" a="1"/>
  <c r="G32485" i="23" s="1"/>
  <c r="G32484" i="23" a="1"/>
  <c r="G32484" i="23" s="1"/>
  <c r="G32483" i="23" a="1"/>
  <c r="G32483" i="23" s="1"/>
  <c r="G32482" i="23" a="1"/>
  <c r="G32482" i="23" s="1"/>
  <c r="G32481" i="23" a="1"/>
  <c r="G32481" i="23" s="1"/>
  <c r="G32480" i="23" a="1"/>
  <c r="G32480" i="23" s="1"/>
  <c r="G32479" i="23" a="1"/>
  <c r="G32479" i="23" s="1"/>
  <c r="G32478" i="23" a="1"/>
  <c r="G32478" i="23" s="1"/>
  <c r="G32477" i="23" a="1"/>
  <c r="G32477" i="23" s="1"/>
  <c r="G32476" i="23" a="1"/>
  <c r="G32476" i="23" s="1"/>
  <c r="G32475" i="23" a="1"/>
  <c r="G32475" i="23" s="1"/>
  <c r="G32474" i="23" a="1"/>
  <c r="G32474" i="23" s="1"/>
  <c r="G32473" i="23" a="1"/>
  <c r="G32473" i="23" s="1"/>
  <c r="G32472" i="23" a="1"/>
  <c r="G32472" i="23" s="1"/>
  <c r="G32471" i="23" a="1"/>
  <c r="G32471" i="23" s="1"/>
  <c r="G32470" i="23" a="1"/>
  <c r="G32470" i="23" s="1"/>
  <c r="G32469" i="23" a="1"/>
  <c r="G32469" i="23" s="1"/>
  <c r="G32468" i="23" a="1"/>
  <c r="G32468" i="23" s="1"/>
  <c r="G32467" i="23" a="1"/>
  <c r="G32467" i="23" s="1"/>
  <c r="G32466" i="23" a="1"/>
  <c r="G32466" i="23" s="1"/>
  <c r="G32465" i="23" a="1"/>
  <c r="G32465" i="23" s="1"/>
  <c r="G32464" i="23" a="1"/>
  <c r="G32464" i="23" s="1"/>
  <c r="G32463" i="23" a="1"/>
  <c r="G32463" i="23" s="1"/>
  <c r="G32462" i="23" a="1"/>
  <c r="G32462" i="23" s="1"/>
  <c r="G32461" i="23" a="1"/>
  <c r="G32461" i="23" s="1"/>
  <c r="G32460" i="23" a="1"/>
  <c r="G32460" i="23" s="1"/>
  <c r="G32459" i="23" a="1"/>
  <c r="G32459" i="23" s="1"/>
  <c r="G32458" i="23" a="1"/>
  <c r="G32458" i="23" s="1"/>
  <c r="G32457" i="23" a="1"/>
  <c r="G32457" i="23" s="1"/>
  <c r="G32456" i="23" a="1"/>
  <c r="G32456" i="23" s="1"/>
  <c r="G32455" i="23" a="1"/>
  <c r="G32455" i="23" s="1"/>
  <c r="G32454" i="23" a="1"/>
  <c r="G32454" i="23" s="1"/>
  <c r="G32453" i="23" a="1"/>
  <c r="G32453" i="23" s="1"/>
  <c r="G32452" i="23" a="1"/>
  <c r="G32452" i="23" s="1"/>
  <c r="G32451" i="23" a="1"/>
  <c r="G32451" i="23" s="1"/>
  <c r="G32450" i="23" a="1"/>
  <c r="G32450" i="23" s="1"/>
  <c r="G32449" i="23" a="1"/>
  <c r="G32449" i="23" s="1"/>
  <c r="G32448" i="23" a="1"/>
  <c r="G32448" i="23" s="1"/>
  <c r="G32447" i="23" a="1"/>
  <c r="G32447" i="23" s="1"/>
  <c r="G32446" i="23" a="1"/>
  <c r="G32446" i="23" s="1"/>
  <c r="G32445" i="23" a="1"/>
  <c r="G32445" i="23" s="1"/>
  <c r="G32444" i="23" a="1"/>
  <c r="G32444" i="23" s="1"/>
  <c r="G32443" i="23" a="1"/>
  <c r="G32443" i="23" s="1"/>
  <c r="G32442" i="23" a="1"/>
  <c r="G32442" i="23" s="1"/>
  <c r="G32441" i="23" a="1"/>
  <c r="G32441" i="23" s="1"/>
  <c r="G32440" i="23" a="1"/>
  <c r="G32440" i="23" s="1"/>
  <c r="G32439" i="23" a="1"/>
  <c r="G32439" i="23" s="1"/>
  <c r="G32438" i="23" a="1"/>
  <c r="G32438" i="23" s="1"/>
  <c r="G32437" i="23" a="1"/>
  <c r="G32437" i="23" s="1"/>
  <c r="G32436" i="23" a="1"/>
  <c r="G32436" i="23" s="1"/>
  <c r="G32435" i="23" a="1"/>
  <c r="G32435" i="23" s="1"/>
  <c r="G32434" i="23" a="1"/>
  <c r="G32434" i="23" s="1"/>
  <c r="G32433" i="23" a="1"/>
  <c r="G32433" i="23" s="1"/>
  <c r="G32432" i="23" a="1"/>
  <c r="G32432" i="23" s="1"/>
  <c r="G32431" i="23" a="1"/>
  <c r="G32431" i="23" s="1"/>
  <c r="G32430" i="23" a="1"/>
  <c r="G32430" i="23" s="1"/>
  <c r="G32429" i="23" a="1"/>
  <c r="G32429" i="23" s="1"/>
  <c r="G32428" i="23" a="1"/>
  <c r="G32428" i="23" s="1"/>
  <c r="G32427" i="23" a="1"/>
  <c r="G32427" i="23" s="1"/>
  <c r="G32426" i="23" a="1"/>
  <c r="G32426" i="23" s="1"/>
  <c r="G32425" i="23" a="1"/>
  <c r="G32425" i="23" s="1"/>
  <c r="G32424" i="23" a="1"/>
  <c r="G32424" i="23" s="1"/>
  <c r="G32423" i="23" a="1"/>
  <c r="G32423" i="23" s="1"/>
  <c r="G32422" i="23" a="1"/>
  <c r="G32422" i="23" s="1"/>
  <c r="G32421" i="23" a="1"/>
  <c r="G32421" i="23" s="1"/>
  <c r="G32420" i="23" a="1"/>
  <c r="G32420" i="23" s="1"/>
  <c r="G32419" i="23" a="1"/>
  <c r="G32419" i="23" s="1"/>
  <c r="G32418" i="23" a="1"/>
  <c r="G32418" i="23" s="1"/>
  <c r="G32417" i="23" a="1"/>
  <c r="G32417" i="23" s="1"/>
  <c r="G32416" i="23" a="1"/>
  <c r="G32416" i="23" s="1"/>
  <c r="G32415" i="23" a="1"/>
  <c r="G32415" i="23" s="1"/>
  <c r="G32414" i="23" a="1"/>
  <c r="G32414" i="23" s="1"/>
  <c r="G32413" i="23" a="1"/>
  <c r="G32413" i="23" s="1"/>
  <c r="G32412" i="23" a="1"/>
  <c r="G32412" i="23" s="1"/>
  <c r="G32411" i="23" a="1"/>
  <c r="G32411" i="23" s="1"/>
  <c r="G32410" i="23" a="1"/>
  <c r="G32410" i="23" s="1"/>
  <c r="G32409" i="23" a="1"/>
  <c r="G32409" i="23" s="1"/>
  <c r="G32408" i="23" a="1"/>
  <c r="G32408" i="23" s="1"/>
  <c r="G32407" i="23" a="1"/>
  <c r="G32407" i="23" s="1"/>
  <c r="G32406" i="23" a="1"/>
  <c r="G32406" i="23" s="1"/>
  <c r="G32405" i="23" a="1"/>
  <c r="G32405" i="23" s="1"/>
  <c r="G32404" i="23" a="1"/>
  <c r="G32404" i="23" s="1"/>
  <c r="G32403" i="23" a="1"/>
  <c r="G32403" i="23" s="1"/>
  <c r="G32402" i="23" a="1"/>
  <c r="G32402" i="23" s="1"/>
  <c r="G32401" i="23" a="1"/>
  <c r="G32401" i="23" s="1"/>
  <c r="G32400" i="23" a="1"/>
  <c r="G32400" i="23" s="1"/>
  <c r="G32399" i="23" a="1"/>
  <c r="G32399" i="23" s="1"/>
  <c r="G32398" i="23" a="1"/>
  <c r="G32398" i="23" s="1"/>
  <c r="G32397" i="23" a="1"/>
  <c r="G32397" i="23" s="1"/>
  <c r="G32396" i="23" a="1"/>
  <c r="G32396" i="23" s="1"/>
  <c r="G32395" i="23" a="1"/>
  <c r="G32395" i="23" s="1"/>
  <c r="G32394" i="23" a="1"/>
  <c r="G32394" i="23" s="1"/>
  <c r="G32393" i="23" a="1"/>
  <c r="G32393" i="23" s="1"/>
  <c r="G32392" i="23" a="1"/>
  <c r="G32392" i="23" s="1"/>
  <c r="G32391" i="23" a="1"/>
  <c r="G32391" i="23" s="1"/>
  <c r="G32390" i="23" a="1"/>
  <c r="G32390" i="23" s="1"/>
  <c r="G32389" i="23" a="1"/>
  <c r="G32389" i="23" s="1"/>
  <c r="G32388" i="23" a="1"/>
  <c r="G32388" i="23" s="1"/>
  <c r="G32387" i="23" a="1"/>
  <c r="G32387" i="23" s="1"/>
  <c r="G32386" i="23" a="1"/>
  <c r="G32386" i="23" s="1"/>
  <c r="G32385" i="23" a="1"/>
  <c r="G32385" i="23" s="1"/>
  <c r="G32384" i="23" a="1"/>
  <c r="G32384" i="23" s="1"/>
  <c r="G32383" i="23" a="1"/>
  <c r="G32383" i="23" s="1"/>
  <c r="G32382" i="23" a="1"/>
  <c r="G32382" i="23" s="1"/>
  <c r="G32381" i="23" a="1"/>
  <c r="G32381" i="23" s="1"/>
  <c r="G32380" i="23" a="1"/>
  <c r="G32380" i="23" s="1"/>
  <c r="G32379" i="23" a="1"/>
  <c r="G32379" i="23" s="1"/>
  <c r="G32378" i="23" a="1"/>
  <c r="G32378" i="23" s="1"/>
  <c r="G32377" i="23" a="1"/>
  <c r="G32377" i="23" s="1"/>
  <c r="G32376" i="23" a="1"/>
  <c r="G32376" i="23" s="1"/>
  <c r="G32375" i="23" a="1"/>
  <c r="G32375" i="23" s="1"/>
  <c r="G32374" i="23" a="1"/>
  <c r="G32374" i="23" s="1"/>
  <c r="G32373" i="23" a="1"/>
  <c r="G32373" i="23" s="1"/>
  <c r="G32372" i="23" a="1"/>
  <c r="G32372" i="23" s="1"/>
  <c r="G32371" i="23" a="1"/>
  <c r="G32371" i="23" s="1"/>
  <c r="G32370" i="23" a="1"/>
  <c r="G32370" i="23" s="1"/>
  <c r="G32369" i="23" a="1"/>
  <c r="G32369" i="23" s="1"/>
  <c r="G32368" i="23" a="1"/>
  <c r="G32368" i="23" s="1"/>
  <c r="G32367" i="23" a="1"/>
  <c r="G32367" i="23" s="1"/>
  <c r="G32366" i="23" a="1"/>
  <c r="G32366" i="23" s="1"/>
  <c r="G32365" i="23" a="1"/>
  <c r="G32365" i="23" s="1"/>
  <c r="G32364" i="23" a="1"/>
  <c r="G32364" i="23" s="1"/>
  <c r="G32363" i="23" a="1"/>
  <c r="G32363" i="23" s="1"/>
  <c r="G32362" i="23" a="1"/>
  <c r="G32362" i="23" s="1"/>
  <c r="G32361" i="23" a="1"/>
  <c r="G32361" i="23" s="1"/>
  <c r="G32360" i="23" a="1"/>
  <c r="G32360" i="23" s="1"/>
  <c r="G32359" i="23" a="1"/>
  <c r="G32359" i="23" s="1"/>
  <c r="G32358" i="23" a="1"/>
  <c r="G32358" i="23" s="1"/>
  <c r="G32357" i="23" a="1"/>
  <c r="G32357" i="23" s="1"/>
  <c r="G32356" i="23" a="1"/>
  <c r="G32356" i="23" s="1"/>
  <c r="G32355" i="23" a="1"/>
  <c r="G32355" i="23" s="1"/>
  <c r="G32354" i="23" a="1"/>
  <c r="G32354" i="23" s="1"/>
  <c r="G32353" i="23" a="1"/>
  <c r="G32353" i="23" s="1"/>
  <c r="G32352" i="23" a="1"/>
  <c r="G32352" i="23" s="1"/>
  <c r="G32351" i="23" a="1"/>
  <c r="G32351" i="23" s="1"/>
  <c r="G32350" i="23" a="1"/>
  <c r="G32350" i="23" s="1"/>
  <c r="G32349" i="23" a="1"/>
  <c r="G32349" i="23" s="1"/>
  <c r="G32348" i="23" a="1"/>
  <c r="G32348" i="23" s="1"/>
  <c r="G32347" i="23" a="1"/>
  <c r="G32347" i="23" s="1"/>
  <c r="G32346" i="23" a="1"/>
  <c r="G32346" i="23" s="1"/>
  <c r="G32345" i="23" a="1"/>
  <c r="G32345" i="23" s="1"/>
  <c r="G32344" i="23" a="1"/>
  <c r="G32344" i="23" s="1"/>
  <c r="G32343" i="23" a="1"/>
  <c r="G32343" i="23" s="1"/>
  <c r="G32342" i="23" a="1"/>
  <c r="G32342" i="23" s="1"/>
  <c r="G32341" i="23" a="1"/>
  <c r="G32341" i="23" s="1"/>
  <c r="G32340" i="23" a="1"/>
  <c r="G32340" i="23" s="1"/>
  <c r="G32339" i="23" a="1"/>
  <c r="G32339" i="23" s="1"/>
  <c r="G32338" i="23" a="1"/>
  <c r="G32338" i="23" s="1"/>
  <c r="G32337" i="23" a="1"/>
  <c r="G32337" i="23" s="1"/>
  <c r="G32336" i="23" a="1"/>
  <c r="G32336" i="23" s="1"/>
  <c r="G32335" i="23" a="1"/>
  <c r="G32335" i="23" s="1"/>
  <c r="G32334" i="23" a="1"/>
  <c r="G32334" i="23" s="1"/>
  <c r="G32333" i="23" a="1"/>
  <c r="G32333" i="23" s="1"/>
  <c r="G32332" i="23" a="1"/>
  <c r="G32332" i="23" s="1"/>
  <c r="G32331" i="23" a="1"/>
  <c r="G32331" i="23" s="1"/>
  <c r="G32330" i="23" a="1"/>
  <c r="G32330" i="23" s="1"/>
  <c r="G32329" i="23" a="1"/>
  <c r="G32329" i="23" s="1"/>
  <c r="G32328" i="23" a="1"/>
  <c r="G32328" i="23" s="1"/>
  <c r="G32327" i="23" a="1"/>
  <c r="G32327" i="23" s="1"/>
  <c r="G32326" i="23" a="1"/>
  <c r="G32326" i="23" s="1"/>
  <c r="G32325" i="23" a="1"/>
  <c r="G32325" i="23" s="1"/>
  <c r="G32324" i="23" a="1"/>
  <c r="G32324" i="23" s="1"/>
  <c r="G32323" i="23" a="1"/>
  <c r="G32323" i="23" s="1"/>
  <c r="G32322" i="23" a="1"/>
  <c r="G32322" i="23" s="1"/>
  <c r="G32321" i="23" a="1"/>
  <c r="G32321" i="23" s="1"/>
  <c r="G32320" i="23" a="1"/>
  <c r="G32320" i="23" s="1"/>
  <c r="G32319" i="23" a="1"/>
  <c r="G32319" i="23" s="1"/>
  <c r="G32318" i="23" a="1"/>
  <c r="G32318" i="23" s="1"/>
  <c r="G32317" i="23" a="1"/>
  <c r="G32317" i="23" s="1"/>
  <c r="G32316" i="23" a="1"/>
  <c r="G32316" i="23" s="1"/>
  <c r="G32315" i="23" a="1"/>
  <c r="G32315" i="23" s="1"/>
  <c r="G32314" i="23" a="1"/>
  <c r="G32314" i="23" s="1"/>
  <c r="G32313" i="23" a="1"/>
  <c r="G32313" i="23" s="1"/>
  <c r="G32312" i="23" a="1"/>
  <c r="G32312" i="23" s="1"/>
  <c r="G32311" i="23" a="1"/>
  <c r="G32311" i="23" s="1"/>
  <c r="G32310" i="23" a="1"/>
  <c r="G32310" i="23" s="1"/>
  <c r="G32309" i="23" a="1"/>
  <c r="G32309" i="23" s="1"/>
  <c r="G32308" i="23" a="1"/>
  <c r="G32308" i="23" s="1"/>
  <c r="G32307" i="23" a="1"/>
  <c r="G32307" i="23" s="1"/>
  <c r="G32306" i="23" a="1"/>
  <c r="G32306" i="23" s="1"/>
  <c r="G32305" i="23" a="1"/>
  <c r="G32305" i="23" s="1"/>
  <c r="G32304" i="23" a="1"/>
  <c r="G32304" i="23" s="1"/>
  <c r="G32303" i="23" a="1"/>
  <c r="G32303" i="23" s="1"/>
  <c r="G32302" i="23" a="1"/>
  <c r="G32302" i="23" s="1"/>
  <c r="G32301" i="23" a="1"/>
  <c r="G32301" i="23" s="1"/>
  <c r="G32300" i="23" a="1"/>
  <c r="G32300" i="23" s="1"/>
  <c r="G32299" i="23" a="1"/>
  <c r="G32299" i="23" s="1"/>
  <c r="G32298" i="23" a="1"/>
  <c r="G32298" i="23" s="1"/>
  <c r="G32297" i="23" a="1"/>
  <c r="G32297" i="23" s="1"/>
  <c r="G32296" i="23" a="1"/>
  <c r="G32296" i="23" s="1"/>
  <c r="G32295" i="23" a="1"/>
  <c r="G32295" i="23" s="1"/>
  <c r="G32294" i="23" a="1"/>
  <c r="G32294" i="23" s="1"/>
  <c r="G32293" i="23" a="1"/>
  <c r="G32293" i="23" s="1"/>
  <c r="G32292" i="23" a="1"/>
  <c r="G32292" i="23" s="1"/>
  <c r="G32291" i="23" a="1"/>
  <c r="G32291" i="23" s="1"/>
  <c r="G32290" i="23" a="1"/>
  <c r="G32290" i="23" s="1"/>
  <c r="G32289" i="23" a="1"/>
  <c r="G32289" i="23" s="1"/>
  <c r="G32288" i="23" a="1"/>
  <c r="G32288" i="23" s="1"/>
  <c r="G32287" i="23" a="1"/>
  <c r="G32287" i="23" s="1"/>
  <c r="G32286" i="23" a="1"/>
  <c r="G32286" i="23" s="1"/>
  <c r="G32285" i="23" a="1"/>
  <c r="G32285" i="23" s="1"/>
  <c r="G32284" i="23" a="1"/>
  <c r="G32284" i="23" s="1"/>
  <c r="G32283" i="23" a="1"/>
  <c r="G32283" i="23" s="1"/>
  <c r="G32282" i="23" a="1"/>
  <c r="G32282" i="23" s="1"/>
  <c r="G32281" i="23" a="1"/>
  <c r="G32281" i="23" s="1"/>
  <c r="G32280" i="23" a="1"/>
  <c r="G32280" i="23" s="1"/>
  <c r="G32279" i="23" a="1"/>
  <c r="G32279" i="23" s="1"/>
  <c r="G32278" i="23" a="1"/>
  <c r="G32278" i="23" s="1"/>
  <c r="G32277" i="23" a="1"/>
  <c r="G32277" i="23" s="1"/>
  <c r="G32276" i="23" a="1"/>
  <c r="G32276" i="23" s="1"/>
  <c r="G32275" i="23" a="1"/>
  <c r="G32275" i="23" s="1"/>
  <c r="G32274" i="23" a="1"/>
  <c r="G32274" i="23" s="1"/>
  <c r="G32273" i="23" a="1"/>
  <c r="G32273" i="23" s="1"/>
  <c r="G32272" i="23" a="1"/>
  <c r="G32272" i="23" s="1"/>
  <c r="G32271" i="23" a="1"/>
  <c r="G32271" i="23" s="1"/>
  <c r="G32270" i="23" a="1"/>
  <c r="G32270" i="23" s="1"/>
  <c r="G32269" i="23" a="1"/>
  <c r="G32269" i="23" s="1"/>
  <c r="G32268" i="23" a="1"/>
  <c r="G32268" i="23" s="1"/>
  <c r="G32267" i="23" a="1"/>
  <c r="G32267" i="23" s="1"/>
  <c r="G32266" i="23" a="1"/>
  <c r="G32266" i="23" s="1"/>
  <c r="G32265" i="23" a="1"/>
  <c r="G32265" i="23" s="1"/>
  <c r="G32264" i="23" a="1"/>
  <c r="G32264" i="23" s="1"/>
  <c r="G32263" i="23" a="1"/>
  <c r="G32263" i="23" s="1"/>
  <c r="G32262" i="23" a="1"/>
  <c r="G32262" i="23" s="1"/>
  <c r="G32261" i="23" a="1"/>
  <c r="G32261" i="23" s="1"/>
  <c r="G32260" i="23" a="1"/>
  <c r="G32260" i="23" s="1"/>
  <c r="G32259" i="23" a="1"/>
  <c r="G32259" i="23" s="1"/>
  <c r="G32258" i="23" a="1"/>
  <c r="G32258" i="23" s="1"/>
  <c r="G32257" i="23" a="1"/>
  <c r="G32257" i="23" s="1"/>
  <c r="G32256" i="23" a="1"/>
  <c r="G32256" i="23" s="1"/>
  <c r="G32255" i="23" a="1"/>
  <c r="G32255" i="23" s="1"/>
  <c r="G32254" i="23" a="1"/>
  <c r="G32254" i="23" s="1"/>
  <c r="G32253" i="23" a="1"/>
  <c r="G32253" i="23" s="1"/>
  <c r="G32252" i="23" a="1"/>
  <c r="G32252" i="23" s="1"/>
  <c r="G32251" i="23" a="1"/>
  <c r="G32251" i="23" s="1"/>
  <c r="G32250" i="23" a="1"/>
  <c r="G32250" i="23" s="1"/>
  <c r="G32249" i="23" a="1"/>
  <c r="G32249" i="23" s="1"/>
  <c r="G32248" i="23" a="1"/>
  <c r="G32248" i="23" s="1"/>
  <c r="G32247" i="23" a="1"/>
  <c r="G32247" i="23" s="1"/>
  <c r="G32246" i="23" a="1"/>
  <c r="G32246" i="23" s="1"/>
  <c r="G32245" i="23" a="1"/>
  <c r="G32245" i="23" s="1"/>
  <c r="G32244" i="23" a="1"/>
  <c r="G32244" i="23" s="1"/>
  <c r="G32243" i="23" a="1"/>
  <c r="G32243" i="23" s="1"/>
  <c r="G32242" i="23" a="1"/>
  <c r="G32242" i="23" s="1"/>
  <c r="G32241" i="23" a="1"/>
  <c r="G32241" i="23" s="1"/>
  <c r="G32240" i="23" a="1"/>
  <c r="G32240" i="23" s="1"/>
  <c r="G32239" i="23" a="1"/>
  <c r="G32239" i="23" s="1"/>
  <c r="G32238" i="23" a="1"/>
  <c r="G32238" i="23" s="1"/>
  <c r="G32237" i="23" a="1"/>
  <c r="G32237" i="23" s="1"/>
  <c r="G32236" i="23" a="1"/>
  <c r="G32236" i="23" s="1"/>
  <c r="G32235" i="23" a="1"/>
  <c r="G32235" i="23" s="1"/>
  <c r="G32234" i="23" a="1"/>
  <c r="G32234" i="23" s="1"/>
  <c r="G32233" i="23" a="1"/>
  <c r="G32233" i="23" s="1"/>
  <c r="G32232" i="23" a="1"/>
  <c r="G32232" i="23" s="1"/>
  <c r="G32231" i="23" a="1"/>
  <c r="G32231" i="23" s="1"/>
  <c r="G32230" i="23" a="1"/>
  <c r="G32230" i="23" s="1"/>
  <c r="G32229" i="23" a="1"/>
  <c r="G32229" i="23" s="1"/>
  <c r="G32228" i="23" a="1"/>
  <c r="G32228" i="23" s="1"/>
  <c r="G32227" i="23" a="1"/>
  <c r="G32227" i="23" s="1"/>
  <c r="G32226" i="23" a="1"/>
  <c r="G32226" i="23" s="1"/>
  <c r="G32225" i="23" a="1"/>
  <c r="G32225" i="23" s="1"/>
  <c r="G32224" i="23" a="1"/>
  <c r="G32224" i="23" s="1"/>
  <c r="G32223" i="23" a="1"/>
  <c r="G32223" i="23" s="1"/>
  <c r="G32222" i="23" a="1"/>
  <c r="G32222" i="23" s="1"/>
  <c r="G32221" i="23" a="1"/>
  <c r="G32221" i="23" s="1"/>
  <c r="G32220" i="23" a="1"/>
  <c r="G32220" i="23" s="1"/>
  <c r="G32219" i="23" a="1"/>
  <c r="G32219" i="23" s="1"/>
  <c r="G32218" i="23" a="1"/>
  <c r="G32218" i="23" s="1"/>
  <c r="G32217" i="23" a="1"/>
  <c r="G32217" i="23" s="1"/>
  <c r="G32216" i="23" a="1"/>
  <c r="G32216" i="23" s="1"/>
  <c r="G32215" i="23" a="1"/>
  <c r="G32215" i="23" s="1"/>
  <c r="G32214" i="23" a="1"/>
  <c r="G32214" i="23" s="1"/>
  <c r="G32213" i="23" a="1"/>
  <c r="G32213" i="23" s="1"/>
  <c r="G32212" i="23" a="1"/>
  <c r="G32212" i="23" s="1"/>
  <c r="G32211" i="23" a="1"/>
  <c r="G32211" i="23" s="1"/>
  <c r="G32210" i="23" a="1"/>
  <c r="G32210" i="23" s="1"/>
  <c r="G32209" i="23" a="1"/>
  <c r="G32209" i="23" s="1"/>
  <c r="G32208" i="23" a="1"/>
  <c r="G32208" i="23" s="1"/>
  <c r="G32207" i="23" a="1"/>
  <c r="G32207" i="23" s="1"/>
  <c r="G32206" i="23" a="1"/>
  <c r="G32206" i="23" s="1"/>
  <c r="G32205" i="23" a="1"/>
  <c r="G32205" i="23" s="1"/>
  <c r="G32204" i="23" a="1"/>
  <c r="G32204" i="23" s="1"/>
  <c r="G32203" i="23" a="1"/>
  <c r="G32203" i="23" s="1"/>
  <c r="G32202" i="23" a="1"/>
  <c r="G32202" i="23" s="1"/>
  <c r="G32201" i="23" a="1"/>
  <c r="G32201" i="23" s="1"/>
  <c r="G32200" i="23" a="1"/>
  <c r="G32200" i="23" s="1"/>
  <c r="G32199" i="23" a="1"/>
  <c r="G32199" i="23" s="1"/>
  <c r="G32198" i="23" a="1"/>
  <c r="G32198" i="23" s="1"/>
  <c r="G32197" i="23" a="1"/>
  <c r="G32197" i="23" s="1"/>
  <c r="G32196" i="23" a="1"/>
  <c r="G32196" i="23" s="1"/>
  <c r="G32195" i="23" a="1"/>
  <c r="G32195" i="23" s="1"/>
  <c r="G32194" i="23" a="1"/>
  <c r="G32194" i="23" s="1"/>
  <c r="G32193" i="23" a="1"/>
  <c r="G32193" i="23" s="1"/>
  <c r="G32192" i="23" a="1"/>
  <c r="G32192" i="23" s="1"/>
  <c r="G32191" i="23" a="1"/>
  <c r="G32191" i="23" s="1"/>
  <c r="G32190" i="23" a="1"/>
  <c r="G32190" i="23" s="1"/>
  <c r="G32189" i="23" a="1"/>
  <c r="G32189" i="23" s="1"/>
  <c r="G32188" i="23" a="1"/>
  <c r="G32188" i="23" s="1"/>
  <c r="G32187" i="23" a="1"/>
  <c r="G32187" i="23" s="1"/>
  <c r="G32186" i="23" a="1"/>
  <c r="G32186" i="23" s="1"/>
  <c r="G32185" i="23" a="1"/>
  <c r="G32185" i="23" s="1"/>
  <c r="G32184" i="23" a="1"/>
  <c r="G32184" i="23" s="1"/>
  <c r="G32183" i="23" a="1"/>
  <c r="G32183" i="23" s="1"/>
  <c r="G32182" i="23" a="1"/>
  <c r="G32182" i="23" s="1"/>
  <c r="G32181" i="23" a="1"/>
  <c r="G32181" i="23" s="1"/>
  <c r="G32180" i="23" a="1"/>
  <c r="G32180" i="23" s="1"/>
  <c r="G32179" i="23" a="1"/>
  <c r="G32179" i="23" s="1"/>
  <c r="G32178" i="23" a="1"/>
  <c r="G32178" i="23" s="1"/>
  <c r="G32177" i="23" a="1"/>
  <c r="G32177" i="23" s="1"/>
  <c r="G32176" i="23" a="1"/>
  <c r="G32176" i="23" s="1"/>
  <c r="G32175" i="23" a="1"/>
  <c r="G32175" i="23" s="1"/>
  <c r="G32174" i="23" a="1"/>
  <c r="G32174" i="23" s="1"/>
  <c r="G32173" i="23" a="1"/>
  <c r="G32173" i="23" s="1"/>
  <c r="G32172" i="23" a="1"/>
  <c r="G32172" i="23" s="1"/>
  <c r="G32171" i="23" a="1"/>
  <c r="G32171" i="23" s="1"/>
  <c r="G32170" i="23" a="1"/>
  <c r="G32170" i="23" s="1"/>
  <c r="G32169" i="23" a="1"/>
  <c r="G32169" i="23" s="1"/>
  <c r="G32168" i="23" a="1"/>
  <c r="G32168" i="23" s="1"/>
  <c r="G32167" i="23" a="1"/>
  <c r="G32167" i="23" s="1"/>
  <c r="G32166" i="23" a="1"/>
  <c r="G32166" i="23" s="1"/>
  <c r="G32165" i="23" a="1"/>
  <c r="G32165" i="23" s="1"/>
  <c r="G32164" i="23" a="1"/>
  <c r="G32164" i="23" s="1"/>
  <c r="G32163" i="23" a="1"/>
  <c r="G32163" i="23" s="1"/>
  <c r="G32162" i="23" a="1"/>
  <c r="G32162" i="23" s="1"/>
  <c r="G32161" i="23" a="1"/>
  <c r="G32161" i="23" s="1"/>
  <c r="G32160" i="23" a="1"/>
  <c r="G32160" i="23" s="1"/>
  <c r="G32159" i="23" a="1"/>
  <c r="G32159" i="23" s="1"/>
  <c r="G32158" i="23" a="1"/>
  <c r="G32158" i="23" s="1"/>
  <c r="G32157" i="23" a="1"/>
  <c r="G32157" i="23" s="1"/>
  <c r="G32156" i="23" a="1"/>
  <c r="G32156" i="23" s="1"/>
  <c r="G32155" i="23" a="1"/>
  <c r="G32155" i="23" s="1"/>
  <c r="G32154" i="23" a="1"/>
  <c r="G32154" i="23" s="1"/>
  <c r="G32153" i="23" a="1"/>
  <c r="G32153" i="23" s="1"/>
  <c r="G32152" i="23" a="1"/>
  <c r="G32152" i="23" s="1"/>
  <c r="G32151" i="23" a="1"/>
  <c r="G32151" i="23" s="1"/>
  <c r="G32150" i="23" a="1"/>
  <c r="G32150" i="23" s="1"/>
  <c r="G32149" i="23" a="1"/>
  <c r="G32149" i="23" s="1"/>
  <c r="G32148" i="23" a="1"/>
  <c r="G32148" i="23" s="1"/>
  <c r="G32147" i="23" a="1"/>
  <c r="G32147" i="23" s="1"/>
  <c r="G32146" i="23" a="1"/>
  <c r="G32146" i="23" s="1"/>
  <c r="G32145" i="23" a="1"/>
  <c r="G32145" i="23" s="1"/>
  <c r="G32144" i="23" a="1"/>
  <c r="G32144" i="23" s="1"/>
  <c r="G32143" i="23" a="1"/>
  <c r="G32143" i="23" s="1"/>
  <c r="G32142" i="23" a="1"/>
  <c r="G32142" i="23" s="1"/>
  <c r="G32141" i="23" a="1"/>
  <c r="G32141" i="23" s="1"/>
  <c r="G32140" i="23" a="1"/>
  <c r="G32140" i="23" s="1"/>
  <c r="G32139" i="23" a="1"/>
  <c r="G32139" i="23" s="1"/>
  <c r="G32138" i="23" a="1"/>
  <c r="G32138" i="23" s="1"/>
  <c r="G32137" i="23" a="1"/>
  <c r="G32137" i="23" s="1"/>
  <c r="G32136" i="23" a="1"/>
  <c r="G32136" i="23" s="1"/>
  <c r="G32135" i="23" a="1"/>
  <c r="G32135" i="23" s="1"/>
  <c r="G32134" i="23" a="1"/>
  <c r="G32134" i="23" s="1"/>
  <c r="G32133" i="23" a="1"/>
  <c r="G32133" i="23" s="1"/>
  <c r="G32132" i="23" a="1"/>
  <c r="G32132" i="23" s="1"/>
  <c r="G32131" i="23" a="1"/>
  <c r="G32131" i="23" s="1"/>
  <c r="G32130" i="23" a="1"/>
  <c r="G32130" i="23" s="1"/>
  <c r="G32129" i="23" a="1"/>
  <c r="G32129" i="23" s="1"/>
  <c r="G32128" i="23" a="1"/>
  <c r="G32128" i="23" s="1"/>
  <c r="G32127" i="23" a="1"/>
  <c r="G32127" i="23" s="1"/>
  <c r="G32126" i="23" a="1"/>
  <c r="G32126" i="23" s="1"/>
  <c r="G32125" i="23" a="1"/>
  <c r="G32125" i="23" s="1"/>
  <c r="G32124" i="23" a="1"/>
  <c r="G32124" i="23" s="1"/>
  <c r="G32123" i="23" a="1"/>
  <c r="G32123" i="23" s="1"/>
  <c r="G32122" i="23" a="1"/>
  <c r="G32122" i="23" s="1"/>
  <c r="G32121" i="23" a="1"/>
  <c r="G32121" i="23" s="1"/>
  <c r="G32120" i="23" a="1"/>
  <c r="G32120" i="23" s="1"/>
  <c r="G32119" i="23" a="1"/>
  <c r="G32119" i="23" s="1"/>
  <c r="G32118" i="23" a="1"/>
  <c r="G32118" i="23" s="1"/>
  <c r="G32117" i="23" a="1"/>
  <c r="G32117" i="23" s="1"/>
  <c r="G32116" i="23" a="1"/>
  <c r="G32116" i="23" s="1"/>
  <c r="G32115" i="23" a="1"/>
  <c r="G32115" i="23" s="1"/>
  <c r="G32114" i="23" a="1"/>
  <c r="G32114" i="23" s="1"/>
  <c r="G32113" i="23" a="1"/>
  <c r="G32113" i="23" s="1"/>
  <c r="G32112" i="23" a="1"/>
  <c r="G32112" i="23" s="1"/>
  <c r="G32111" i="23" a="1"/>
  <c r="G32111" i="23" s="1"/>
  <c r="G32110" i="23" a="1"/>
  <c r="G32110" i="23" s="1"/>
  <c r="G32109" i="23" a="1"/>
  <c r="G32109" i="23" s="1"/>
  <c r="G32108" i="23" a="1"/>
  <c r="G32108" i="23" s="1"/>
  <c r="G32107" i="23" a="1"/>
  <c r="G32107" i="23" s="1"/>
  <c r="G32106" i="23" a="1"/>
  <c r="G32106" i="23" s="1"/>
  <c r="G32105" i="23" a="1"/>
  <c r="G32105" i="23" s="1"/>
  <c r="G32104" i="23" a="1"/>
  <c r="G32104" i="23" s="1"/>
  <c r="G32103" i="23" a="1"/>
  <c r="G32103" i="23" s="1"/>
  <c r="G32102" i="23" a="1"/>
  <c r="G32102" i="23" s="1"/>
  <c r="G32101" i="23" a="1"/>
  <c r="G32101" i="23" s="1"/>
  <c r="G32100" i="23" a="1"/>
  <c r="G32100" i="23" s="1"/>
  <c r="G32099" i="23" a="1"/>
  <c r="G32099" i="23" s="1"/>
  <c r="G32098" i="23" a="1"/>
  <c r="G32098" i="23" s="1"/>
  <c r="G32097" i="23" a="1"/>
  <c r="G32097" i="23" s="1"/>
  <c r="G32096" i="23" a="1"/>
  <c r="G32096" i="23" s="1"/>
  <c r="G32095" i="23" a="1"/>
  <c r="G32095" i="23" s="1"/>
  <c r="G32094" i="23" a="1"/>
  <c r="G32094" i="23" s="1"/>
  <c r="G32093" i="23" a="1"/>
  <c r="G32093" i="23" s="1"/>
  <c r="G32092" i="23" a="1"/>
  <c r="G32092" i="23" s="1"/>
  <c r="G32091" i="23" a="1"/>
  <c r="G32091" i="23" s="1"/>
  <c r="G32090" i="23" a="1"/>
  <c r="G32090" i="23" s="1"/>
  <c r="G32089" i="23" a="1"/>
  <c r="G32089" i="23" s="1"/>
  <c r="G32088" i="23" a="1"/>
  <c r="G32088" i="23" s="1"/>
  <c r="G32087" i="23" a="1"/>
  <c r="G32087" i="23" s="1"/>
  <c r="G32086" i="23" a="1"/>
  <c r="G32086" i="23" s="1"/>
  <c r="G32085" i="23" a="1"/>
  <c r="G32085" i="23" s="1"/>
  <c r="G32084" i="23" a="1"/>
  <c r="G32084" i="23" s="1"/>
  <c r="G32083" i="23" a="1"/>
  <c r="G32083" i="23" s="1"/>
  <c r="G32082" i="23" a="1"/>
  <c r="G32082" i="23" s="1"/>
  <c r="G32081" i="23" a="1"/>
  <c r="G32081" i="23" s="1"/>
  <c r="G32080" i="23" a="1"/>
  <c r="G32080" i="23" s="1"/>
  <c r="G32079" i="23" a="1"/>
  <c r="G32079" i="23" s="1"/>
  <c r="G32078" i="23" a="1"/>
  <c r="G32078" i="23" s="1"/>
  <c r="G32077" i="23" a="1"/>
  <c r="G32077" i="23" s="1"/>
  <c r="G32076" i="23" a="1"/>
  <c r="G32076" i="23" s="1"/>
  <c r="G32075" i="23" a="1"/>
  <c r="G32075" i="23" s="1"/>
  <c r="G32074" i="23" a="1"/>
  <c r="G32074" i="23" s="1"/>
  <c r="G32073" i="23" a="1"/>
  <c r="G32073" i="23" s="1"/>
  <c r="G32072" i="23" a="1"/>
  <c r="G32072" i="23" s="1"/>
  <c r="G32071" i="23" a="1"/>
  <c r="G32071" i="23" s="1"/>
  <c r="G32070" i="23" a="1"/>
  <c r="G32070" i="23" s="1"/>
  <c r="G32069" i="23" a="1"/>
  <c r="G32069" i="23" s="1"/>
  <c r="G32068" i="23" a="1"/>
  <c r="G32068" i="23" s="1"/>
  <c r="G32067" i="23" a="1"/>
  <c r="G32067" i="23" s="1"/>
  <c r="G32066" i="23" a="1"/>
  <c r="G32066" i="23" s="1"/>
  <c r="G32065" i="23" a="1"/>
  <c r="G32065" i="23" s="1"/>
  <c r="G32064" i="23" a="1"/>
  <c r="G32064" i="23" s="1"/>
  <c r="G32063" i="23" a="1"/>
  <c r="G32063" i="23" s="1"/>
  <c r="G32062" i="23" a="1"/>
  <c r="G32062" i="23" s="1"/>
  <c r="G32061" i="23" a="1"/>
  <c r="G32061" i="23" s="1"/>
  <c r="G32060" i="23" a="1"/>
  <c r="G32060" i="23" s="1"/>
  <c r="G32059" i="23" a="1"/>
  <c r="G32059" i="23" s="1"/>
  <c r="G32058" i="23" a="1"/>
  <c r="G32058" i="23" s="1"/>
  <c r="G32057" i="23" a="1"/>
  <c r="G32057" i="23" s="1"/>
  <c r="G32056" i="23" a="1"/>
  <c r="G32056" i="23" s="1"/>
  <c r="G32055" i="23" a="1"/>
  <c r="G32055" i="23" s="1"/>
  <c r="G32054" i="23" a="1"/>
  <c r="G32054" i="23" s="1"/>
  <c r="G32053" i="23" a="1"/>
  <c r="G32053" i="23" s="1"/>
  <c r="G32052" i="23" a="1"/>
  <c r="G32052" i="23" s="1"/>
  <c r="G32051" i="23" a="1"/>
  <c r="G32051" i="23" s="1"/>
  <c r="G32050" i="23" a="1"/>
  <c r="G32050" i="23" s="1"/>
  <c r="G32049" i="23" a="1"/>
  <c r="G32049" i="23" s="1"/>
  <c r="G32048" i="23" a="1"/>
  <c r="G32048" i="23" s="1"/>
  <c r="G32047" i="23" a="1"/>
  <c r="G32047" i="23" s="1"/>
  <c r="G32046" i="23" a="1"/>
  <c r="G32046" i="23" s="1"/>
  <c r="G32045" i="23" a="1"/>
  <c r="G32045" i="23" s="1"/>
  <c r="G32044" i="23" a="1"/>
  <c r="G32044" i="23" s="1"/>
  <c r="G32043" i="23" a="1"/>
  <c r="G32043" i="23" s="1"/>
  <c r="G32042" i="23" a="1"/>
  <c r="G32042" i="23" s="1"/>
  <c r="G32041" i="23" a="1"/>
  <c r="G32041" i="23" s="1"/>
  <c r="G32040" i="23" a="1"/>
  <c r="G32040" i="23" s="1"/>
  <c r="G32039" i="23" a="1"/>
  <c r="G32039" i="23" s="1"/>
  <c r="G32038" i="23" a="1"/>
  <c r="G32038" i="23" s="1"/>
  <c r="G32037" i="23" a="1"/>
  <c r="G32037" i="23" s="1"/>
  <c r="G32036" i="23" a="1"/>
  <c r="G32036" i="23" s="1"/>
  <c r="G32035" i="23" a="1"/>
  <c r="G32035" i="23" s="1"/>
  <c r="G32034" i="23" a="1"/>
  <c r="G32034" i="23" s="1"/>
  <c r="G32033" i="23" a="1"/>
  <c r="G32033" i="23" s="1"/>
  <c r="G32032" i="23" a="1"/>
  <c r="G32032" i="23" s="1"/>
  <c r="G32031" i="23" a="1"/>
  <c r="G32031" i="23" s="1"/>
  <c r="G32030" i="23" a="1"/>
  <c r="G32030" i="23" s="1"/>
  <c r="G32029" i="23" a="1"/>
  <c r="G32029" i="23" s="1"/>
  <c r="G32028" i="23" a="1"/>
  <c r="G32028" i="23" s="1"/>
  <c r="G32027" i="23" a="1"/>
  <c r="G32027" i="23" s="1"/>
  <c r="G32026" i="23" a="1"/>
  <c r="G32026" i="23" s="1"/>
  <c r="G32025" i="23" a="1"/>
  <c r="G32025" i="23" s="1"/>
  <c r="G32024" i="23" a="1"/>
  <c r="G32024" i="23" s="1"/>
  <c r="G32023" i="23" a="1"/>
  <c r="G32023" i="23" s="1"/>
  <c r="G32022" i="23" a="1"/>
  <c r="G32022" i="23" s="1"/>
  <c r="G32021" i="23" a="1"/>
  <c r="G32021" i="23" s="1"/>
  <c r="G32020" i="23" a="1"/>
  <c r="G32020" i="23" s="1"/>
  <c r="G32019" i="23" a="1"/>
  <c r="G32019" i="23" s="1"/>
  <c r="G32018" i="23" a="1"/>
  <c r="G32018" i="23" s="1"/>
  <c r="G32017" i="23" a="1"/>
  <c r="G32017" i="23" s="1"/>
  <c r="G32016" i="23" a="1"/>
  <c r="G32016" i="23" s="1"/>
  <c r="G32015" i="23" a="1"/>
  <c r="G32015" i="23" s="1"/>
  <c r="G32014" i="23" a="1"/>
  <c r="G32014" i="23" s="1"/>
  <c r="G32013" i="23" a="1"/>
  <c r="G32013" i="23" s="1"/>
  <c r="G32012" i="23" a="1"/>
  <c r="G32012" i="23" s="1"/>
  <c r="G32011" i="23" a="1"/>
  <c r="G32011" i="23" s="1"/>
  <c r="G32010" i="23" a="1"/>
  <c r="G32010" i="23" s="1"/>
  <c r="G32009" i="23" a="1"/>
  <c r="G32009" i="23" s="1"/>
  <c r="G32008" i="23" a="1"/>
  <c r="G32008" i="23" s="1"/>
  <c r="G32007" i="23" a="1"/>
  <c r="G32007" i="23" s="1"/>
  <c r="G32006" i="23" a="1"/>
  <c r="G32006" i="23" s="1"/>
  <c r="G32005" i="23" a="1"/>
  <c r="G32005" i="23" s="1"/>
  <c r="G32004" i="23" a="1"/>
  <c r="G32004" i="23" s="1"/>
  <c r="G32003" i="23" a="1"/>
  <c r="G32003" i="23" s="1"/>
  <c r="G32002" i="23" a="1"/>
  <c r="G32002" i="23" s="1"/>
  <c r="G32001" i="23" a="1"/>
  <c r="G32001" i="23" s="1"/>
  <c r="G32000" i="23" a="1"/>
  <c r="G32000" i="23" s="1"/>
  <c r="G31999" i="23" a="1"/>
  <c r="G31999" i="23" s="1"/>
  <c r="G31998" i="23" a="1"/>
  <c r="G31998" i="23" s="1"/>
  <c r="G31997" i="23" a="1"/>
  <c r="G31997" i="23" s="1"/>
  <c r="G31996" i="23" a="1"/>
  <c r="G31996" i="23" s="1"/>
  <c r="G31995" i="23" a="1"/>
  <c r="G31995" i="23" s="1"/>
  <c r="G31994" i="23" a="1"/>
  <c r="G31994" i="23" s="1"/>
  <c r="G31993" i="23" a="1"/>
  <c r="G31993" i="23" s="1"/>
  <c r="G31992" i="23" a="1"/>
  <c r="G31992" i="23" s="1"/>
  <c r="G31991" i="23" a="1"/>
  <c r="G31991" i="23" s="1"/>
  <c r="G31990" i="23" a="1"/>
  <c r="G31990" i="23" s="1"/>
  <c r="G31989" i="23" a="1"/>
  <c r="G31989" i="23" s="1"/>
  <c r="G31988" i="23" a="1"/>
  <c r="G31988" i="23" s="1"/>
  <c r="G31987" i="23" a="1"/>
  <c r="G31987" i="23" s="1"/>
  <c r="G31986" i="23" a="1"/>
  <c r="G31986" i="23" s="1"/>
  <c r="G31985" i="23" a="1"/>
  <c r="G31985" i="23" s="1"/>
  <c r="G31984" i="23" a="1"/>
  <c r="G31984" i="23" s="1"/>
  <c r="G31983" i="23" a="1"/>
  <c r="G31983" i="23" s="1"/>
  <c r="G31982" i="23" a="1"/>
  <c r="G31982" i="23" s="1"/>
  <c r="G31981" i="23" a="1"/>
  <c r="G31981" i="23" s="1"/>
  <c r="G31980" i="23" a="1"/>
  <c r="G31980" i="23" s="1"/>
  <c r="G31979" i="23" a="1"/>
  <c r="G31979" i="23" s="1"/>
  <c r="G31978" i="23" a="1"/>
  <c r="G31978" i="23" s="1"/>
  <c r="G31977" i="23" a="1"/>
  <c r="G31977" i="23" s="1"/>
  <c r="G31976" i="23" a="1"/>
  <c r="G31976" i="23" s="1"/>
  <c r="G31975" i="23" a="1"/>
  <c r="G31975" i="23" s="1"/>
  <c r="G31974" i="23" a="1"/>
  <c r="G31974" i="23" s="1"/>
  <c r="G31973" i="23" a="1"/>
  <c r="G31973" i="23" s="1"/>
  <c r="G31972" i="23" a="1"/>
  <c r="G31972" i="23" s="1"/>
  <c r="G31971" i="23" a="1"/>
  <c r="G31971" i="23" s="1"/>
  <c r="G31970" i="23" a="1"/>
  <c r="G31970" i="23" s="1"/>
  <c r="G31969" i="23" a="1"/>
  <c r="G31969" i="23" s="1"/>
  <c r="G31968" i="23" a="1"/>
  <c r="G31968" i="23" s="1"/>
  <c r="G31967" i="23" a="1"/>
  <c r="G31967" i="23" s="1"/>
  <c r="G31966" i="23" a="1"/>
  <c r="G31966" i="23" s="1"/>
  <c r="G31965" i="23" a="1"/>
  <c r="G31965" i="23" s="1"/>
  <c r="G31964" i="23" a="1"/>
  <c r="G31964" i="23" s="1"/>
  <c r="G31963" i="23" a="1"/>
  <c r="G31963" i="23" s="1"/>
  <c r="G31962" i="23" a="1"/>
  <c r="G31962" i="23" s="1"/>
  <c r="G31961" i="23" a="1"/>
  <c r="G31961" i="23" s="1"/>
  <c r="G31960" i="23" a="1"/>
  <c r="G31960" i="23" s="1"/>
  <c r="G31959" i="23" a="1"/>
  <c r="G31959" i="23" s="1"/>
  <c r="G31958" i="23" a="1"/>
  <c r="G31958" i="23" s="1"/>
  <c r="G31957" i="23" a="1"/>
  <c r="G31957" i="23" s="1"/>
  <c r="G31956" i="23" a="1"/>
  <c r="G31956" i="23" s="1"/>
  <c r="G31955" i="23" a="1"/>
  <c r="G31955" i="23" s="1"/>
  <c r="G31954" i="23" a="1"/>
  <c r="G31954" i="23" s="1"/>
  <c r="G31953" i="23" a="1"/>
  <c r="G31953" i="23" s="1"/>
  <c r="G31952" i="23" a="1"/>
  <c r="G31952" i="23" s="1"/>
  <c r="G31951" i="23" a="1"/>
  <c r="G31951" i="23" s="1"/>
  <c r="G31950" i="23" a="1"/>
  <c r="G31950" i="23" s="1"/>
  <c r="G31949" i="23" a="1"/>
  <c r="G31949" i="23" s="1"/>
  <c r="G31948" i="23" a="1"/>
  <c r="G31948" i="23" s="1"/>
  <c r="G31947" i="23" a="1"/>
  <c r="G31947" i="23" s="1"/>
  <c r="G31946" i="23" a="1"/>
  <c r="G31946" i="23" s="1"/>
  <c r="G31945" i="23" a="1"/>
  <c r="G31945" i="23" s="1"/>
  <c r="G31944" i="23" a="1"/>
  <c r="G31944" i="23" s="1"/>
  <c r="G31943" i="23" a="1"/>
  <c r="G31943" i="23" s="1"/>
  <c r="G31942" i="23" a="1"/>
  <c r="G31942" i="23" s="1"/>
  <c r="G31941" i="23" a="1"/>
  <c r="G31941" i="23" s="1"/>
  <c r="G31940" i="23" a="1"/>
  <c r="G31940" i="23" s="1"/>
  <c r="G31939" i="23" a="1"/>
  <c r="G31939" i="23" s="1"/>
  <c r="G31938" i="23" a="1"/>
  <c r="G31938" i="23" s="1"/>
  <c r="G31937" i="23" a="1"/>
  <c r="G31937" i="23" s="1"/>
  <c r="G31936" i="23" a="1"/>
  <c r="G31936" i="23" s="1"/>
  <c r="G31935" i="23" a="1"/>
  <c r="G31935" i="23" s="1"/>
  <c r="G31934" i="23" a="1"/>
  <c r="G31934" i="23" s="1"/>
  <c r="G31933" i="23" a="1"/>
  <c r="G31933" i="23" s="1"/>
  <c r="G31932" i="23" a="1"/>
  <c r="G31932" i="23" s="1"/>
  <c r="G31931" i="23" a="1"/>
  <c r="G31931" i="23" s="1"/>
  <c r="G31930" i="23" a="1"/>
  <c r="G31930" i="23" s="1"/>
  <c r="G31929" i="23" a="1"/>
  <c r="G31929" i="23" s="1"/>
  <c r="G31928" i="23" a="1"/>
  <c r="G31928" i="23" s="1"/>
  <c r="G31927" i="23" a="1"/>
  <c r="G31927" i="23" s="1"/>
  <c r="G31926" i="23" a="1"/>
  <c r="G31926" i="23" s="1"/>
  <c r="G31925" i="23" a="1"/>
  <c r="G31925" i="23" s="1"/>
  <c r="G31924" i="23" a="1"/>
  <c r="G31924" i="23" s="1"/>
  <c r="G31923" i="23" a="1"/>
  <c r="G31923" i="23" s="1"/>
  <c r="G31922" i="23" a="1"/>
  <c r="G31922" i="23" s="1"/>
  <c r="G31921" i="23" a="1"/>
  <c r="G31921" i="23" s="1"/>
  <c r="G31920" i="23" a="1"/>
  <c r="G31920" i="23" s="1"/>
  <c r="G31919" i="23" a="1"/>
  <c r="G31919" i="23" s="1"/>
  <c r="G31918" i="23" a="1"/>
  <c r="G31918" i="23" s="1"/>
  <c r="G31917" i="23" a="1"/>
  <c r="G31917" i="23" s="1"/>
  <c r="G31916" i="23" a="1"/>
  <c r="G31916" i="23" s="1"/>
  <c r="G31915" i="23" a="1"/>
  <c r="G31915" i="23" s="1"/>
  <c r="G31914" i="23" a="1"/>
  <c r="G31914" i="23" s="1"/>
  <c r="G31913" i="23" a="1"/>
  <c r="G31913" i="23" s="1"/>
  <c r="G31912" i="23" a="1"/>
  <c r="G31912" i="23" s="1"/>
  <c r="G31911" i="23" a="1"/>
  <c r="G31911" i="23" s="1"/>
  <c r="G31910" i="23" a="1"/>
  <c r="G31910" i="23" s="1"/>
  <c r="G31909" i="23" a="1"/>
  <c r="G31909" i="23" s="1"/>
  <c r="G31908" i="23" a="1"/>
  <c r="G31908" i="23" s="1"/>
  <c r="G31907" i="23" a="1"/>
  <c r="G31907" i="23" s="1"/>
  <c r="G31906" i="23" a="1"/>
  <c r="G31906" i="23" s="1"/>
  <c r="G31905" i="23" a="1"/>
  <c r="G31905" i="23" s="1"/>
  <c r="G31904" i="23" a="1"/>
  <c r="G31904" i="23" s="1"/>
  <c r="G31903" i="23" a="1"/>
  <c r="G31903" i="23" s="1"/>
  <c r="G31902" i="23" a="1"/>
  <c r="G31902" i="23" s="1"/>
  <c r="G31901" i="23" a="1"/>
  <c r="G31901" i="23" s="1"/>
  <c r="G31900" i="23" a="1"/>
  <c r="G31900" i="23" s="1"/>
  <c r="G31899" i="23" a="1"/>
  <c r="G31899" i="23" s="1"/>
  <c r="G31898" i="23" a="1"/>
  <c r="G31898" i="23" s="1"/>
  <c r="G31897" i="23" a="1"/>
  <c r="G31897" i="23" s="1"/>
  <c r="G31896" i="23" a="1"/>
  <c r="G31896" i="23" s="1"/>
  <c r="G31895" i="23" a="1"/>
  <c r="G31895" i="23" s="1"/>
  <c r="G31894" i="23" a="1"/>
  <c r="G31894" i="23" s="1"/>
  <c r="G31893" i="23" a="1"/>
  <c r="G31893" i="23" s="1"/>
  <c r="G31892" i="23" a="1"/>
  <c r="G31892" i="23" s="1"/>
  <c r="G31891" i="23" a="1"/>
  <c r="G31891" i="23" s="1"/>
  <c r="G31890" i="23" a="1"/>
  <c r="G31890" i="23" s="1"/>
  <c r="G31889" i="23" a="1"/>
  <c r="G31889" i="23" s="1"/>
  <c r="G31888" i="23" a="1"/>
  <c r="G31888" i="23" s="1"/>
  <c r="G31887" i="23" a="1"/>
  <c r="G31887" i="23" s="1"/>
  <c r="G31886" i="23" a="1"/>
  <c r="G31886" i="23" s="1"/>
  <c r="G31885" i="23" a="1"/>
  <c r="G31885" i="23" s="1"/>
  <c r="G31884" i="23" a="1"/>
  <c r="G31884" i="23" s="1"/>
  <c r="G31883" i="23" a="1"/>
  <c r="G31883" i="23" s="1"/>
  <c r="G31882" i="23" a="1"/>
  <c r="G31882" i="23" s="1"/>
  <c r="G31881" i="23" a="1"/>
  <c r="G31881" i="23" s="1"/>
  <c r="G31880" i="23" a="1"/>
  <c r="G31880" i="23" s="1"/>
  <c r="G31879" i="23" a="1"/>
  <c r="G31879" i="23" s="1"/>
  <c r="G31878" i="23" a="1"/>
  <c r="G31878" i="23" s="1"/>
  <c r="G31877" i="23" a="1"/>
  <c r="G31877" i="23" s="1"/>
  <c r="G31876" i="23" a="1"/>
  <c r="G31876" i="23" s="1"/>
  <c r="G31875" i="23" a="1"/>
  <c r="G31875" i="23" s="1"/>
  <c r="G31874" i="23" a="1"/>
  <c r="G31874" i="23" s="1"/>
  <c r="G31873" i="23" a="1"/>
  <c r="G31873" i="23" s="1"/>
  <c r="G31872" i="23" a="1"/>
  <c r="G31872" i="23" s="1"/>
  <c r="G31871" i="23" a="1"/>
  <c r="G31871" i="23" s="1"/>
  <c r="G31870" i="23" a="1"/>
  <c r="G31870" i="23" s="1"/>
  <c r="G31869" i="23" a="1"/>
  <c r="G31869" i="23" s="1"/>
  <c r="G31868" i="23" a="1"/>
  <c r="G31868" i="23" s="1"/>
  <c r="G31867" i="23" a="1"/>
  <c r="G31867" i="23" s="1"/>
  <c r="G31866" i="23" a="1"/>
  <c r="G31866" i="23" s="1"/>
  <c r="G31865" i="23" a="1"/>
  <c r="G31865" i="23" s="1"/>
  <c r="G31864" i="23" a="1"/>
  <c r="G31864" i="23" s="1"/>
  <c r="G31863" i="23" a="1"/>
  <c r="G31863" i="23" s="1"/>
  <c r="G31862" i="23" a="1"/>
  <c r="G31862" i="23" s="1"/>
  <c r="G31861" i="23" a="1"/>
  <c r="G31861" i="23" s="1"/>
  <c r="G31860" i="23" a="1"/>
  <c r="G31860" i="23" s="1"/>
  <c r="G31859" i="23" a="1"/>
  <c r="G31859" i="23" s="1"/>
  <c r="G31858" i="23" a="1"/>
  <c r="G31858" i="23" s="1"/>
  <c r="G31857" i="23" a="1"/>
  <c r="G31857" i="23" s="1"/>
  <c r="G31856" i="23" a="1"/>
  <c r="G31856" i="23" s="1"/>
  <c r="G31855" i="23" a="1"/>
  <c r="G31855" i="23" s="1"/>
  <c r="G31854" i="23" a="1"/>
  <c r="G31854" i="23" s="1"/>
  <c r="G31853" i="23" a="1"/>
  <c r="G31853" i="23" s="1"/>
  <c r="G31852" i="23" a="1"/>
  <c r="G31852" i="23" s="1"/>
  <c r="G31851" i="23" a="1"/>
  <c r="G31851" i="23" s="1"/>
  <c r="G31850" i="23" a="1"/>
  <c r="G31850" i="23" s="1"/>
  <c r="G31849" i="23" a="1"/>
  <c r="G31849" i="23" s="1"/>
  <c r="G31848" i="23" a="1"/>
  <c r="G31848" i="23" s="1"/>
  <c r="G31847" i="23" a="1"/>
  <c r="G31847" i="23" s="1"/>
  <c r="G31846" i="23" a="1"/>
  <c r="G31846" i="23" s="1"/>
  <c r="G31845" i="23" a="1"/>
  <c r="G31845" i="23" s="1"/>
  <c r="G31844" i="23" a="1"/>
  <c r="G31844" i="23" s="1"/>
  <c r="G31843" i="23" a="1"/>
  <c r="G31843" i="23" s="1"/>
  <c r="G31842" i="23" a="1"/>
  <c r="G31842" i="23" s="1"/>
  <c r="G31841" i="23" a="1"/>
  <c r="G31841" i="23" s="1"/>
  <c r="G31840" i="23" a="1"/>
  <c r="G31840" i="23" s="1"/>
  <c r="G31839" i="23" a="1"/>
  <c r="G31839" i="23" s="1"/>
  <c r="G31838" i="23" a="1"/>
  <c r="G31838" i="23" s="1"/>
  <c r="G31837" i="23" a="1"/>
  <c r="G31837" i="23" s="1"/>
  <c r="G31836" i="23" a="1"/>
  <c r="G31836" i="23" s="1"/>
  <c r="G31835" i="23" a="1"/>
  <c r="G31835" i="23" s="1"/>
  <c r="G31834" i="23" a="1"/>
  <c r="G31834" i="23" s="1"/>
  <c r="G31833" i="23" a="1"/>
  <c r="G31833" i="23" s="1"/>
  <c r="G31832" i="23" a="1"/>
  <c r="G31832" i="23" s="1"/>
  <c r="G31831" i="23" a="1"/>
  <c r="G31831" i="23" s="1"/>
  <c r="G31830" i="23" a="1"/>
  <c r="G31830" i="23" s="1"/>
  <c r="G31829" i="23" a="1"/>
  <c r="G31829" i="23" s="1"/>
  <c r="G31828" i="23" a="1"/>
  <c r="G31828" i="23" s="1"/>
  <c r="G31827" i="23" a="1"/>
  <c r="G31827" i="23" s="1"/>
  <c r="G31826" i="23" a="1"/>
  <c r="G31826" i="23" s="1"/>
  <c r="G31825" i="23" a="1"/>
  <c r="G31825" i="23" s="1"/>
  <c r="G31824" i="23" a="1"/>
  <c r="G31824" i="23" s="1"/>
  <c r="G31823" i="23" a="1"/>
  <c r="G31823" i="23" s="1"/>
  <c r="G31822" i="23" a="1"/>
  <c r="G31822" i="23" s="1"/>
  <c r="G31821" i="23" a="1"/>
  <c r="G31821" i="23" s="1"/>
  <c r="G31820" i="23" a="1"/>
  <c r="G31820" i="23" s="1"/>
  <c r="G31819" i="23" a="1"/>
  <c r="G31819" i="23" s="1"/>
  <c r="G31818" i="23" a="1"/>
  <c r="G31818" i="23" s="1"/>
  <c r="G31817" i="23" a="1"/>
  <c r="G31817" i="23" s="1"/>
  <c r="G31816" i="23" a="1"/>
  <c r="G31816" i="23" s="1"/>
  <c r="G31815" i="23" a="1"/>
  <c r="G31815" i="23" s="1"/>
  <c r="G31814" i="23" a="1"/>
  <c r="G31814" i="23" s="1"/>
  <c r="G31813" i="23" a="1"/>
  <c r="G31813" i="23" s="1"/>
  <c r="G31812" i="23" a="1"/>
  <c r="G31812" i="23" s="1"/>
  <c r="G31811" i="23" a="1"/>
  <c r="G31811" i="23" s="1"/>
  <c r="G31810" i="23" a="1"/>
  <c r="G31810" i="23" s="1"/>
  <c r="G31809" i="23" a="1"/>
  <c r="G31809" i="23" s="1"/>
  <c r="G31808" i="23" a="1"/>
  <c r="G31808" i="23" s="1"/>
  <c r="G31807" i="23" a="1"/>
  <c r="G31807" i="23" s="1"/>
  <c r="G31806" i="23" a="1"/>
  <c r="G31806" i="23" s="1"/>
  <c r="G31805" i="23" a="1"/>
  <c r="G31805" i="23" s="1"/>
  <c r="G31804" i="23" a="1"/>
  <c r="G31804" i="23" s="1"/>
  <c r="G31803" i="23" a="1"/>
  <c r="G31803" i="23" s="1"/>
  <c r="G31802" i="23" a="1"/>
  <c r="G31802" i="23" s="1"/>
  <c r="G31801" i="23" a="1"/>
  <c r="G31801" i="23" s="1"/>
  <c r="G31800" i="23" a="1"/>
  <c r="G31800" i="23" s="1"/>
  <c r="G31799" i="23" a="1"/>
  <c r="G31799" i="23" s="1"/>
  <c r="G31798" i="23" a="1"/>
  <c r="G31798" i="23" s="1"/>
  <c r="G31797" i="23" a="1"/>
  <c r="G31797" i="23" s="1"/>
  <c r="G31796" i="23" a="1"/>
  <c r="G31796" i="23" s="1"/>
  <c r="G31795" i="23" a="1"/>
  <c r="G31795" i="23" s="1"/>
  <c r="G31794" i="23" a="1"/>
  <c r="G31794" i="23" s="1"/>
  <c r="G31793" i="23" a="1"/>
  <c r="G31793" i="23" s="1"/>
  <c r="G31792" i="23" a="1"/>
  <c r="G31792" i="23" s="1"/>
  <c r="G31791" i="23" a="1"/>
  <c r="G31791" i="23" s="1"/>
  <c r="G31790" i="23" a="1"/>
  <c r="G31790" i="23" s="1"/>
  <c r="G31789" i="23" a="1"/>
  <c r="G31789" i="23" s="1"/>
  <c r="G31788" i="23" a="1"/>
  <c r="G31788" i="23" s="1"/>
  <c r="G31787" i="23" a="1"/>
  <c r="G31787" i="23" s="1"/>
  <c r="G31786" i="23" a="1"/>
  <c r="G31786" i="23" s="1"/>
  <c r="G31785" i="23" a="1"/>
  <c r="G31785" i="23" s="1"/>
  <c r="G31784" i="23" a="1"/>
  <c r="G31784" i="23" s="1"/>
  <c r="G31783" i="23" a="1"/>
  <c r="G31783" i="23" s="1"/>
  <c r="G31782" i="23" a="1"/>
  <c r="G31782" i="23" s="1"/>
  <c r="G31781" i="23" a="1"/>
  <c r="G31781" i="23" s="1"/>
  <c r="G31780" i="23" a="1"/>
  <c r="G31780" i="23" s="1"/>
  <c r="G31779" i="23" a="1"/>
  <c r="G31779" i="23" s="1"/>
  <c r="G31778" i="23" a="1"/>
  <c r="G31778" i="23" s="1"/>
  <c r="G31777" i="23" a="1"/>
  <c r="G31777" i="23" s="1"/>
  <c r="G31776" i="23" a="1"/>
  <c r="G31776" i="23" s="1"/>
  <c r="G31775" i="23" a="1"/>
  <c r="G31775" i="23" s="1"/>
  <c r="G31774" i="23" a="1"/>
  <c r="G31774" i="23" s="1"/>
  <c r="G31773" i="23" a="1"/>
  <c r="G31773" i="23" s="1"/>
  <c r="G31772" i="23" a="1"/>
  <c r="G31772" i="23" s="1"/>
  <c r="G31771" i="23" a="1"/>
  <c r="G31771" i="23" s="1"/>
  <c r="G31770" i="23" a="1"/>
  <c r="G31770" i="23" s="1"/>
  <c r="G31769" i="23" a="1"/>
  <c r="G31769" i="23" s="1"/>
  <c r="G31768" i="23" a="1"/>
  <c r="G31768" i="23" s="1"/>
  <c r="G31767" i="23" a="1"/>
  <c r="G31767" i="23" s="1"/>
  <c r="G31766" i="23" a="1"/>
  <c r="G31766" i="23" s="1"/>
  <c r="G31765" i="23" a="1"/>
  <c r="G31765" i="23" s="1"/>
  <c r="G31764" i="23" a="1"/>
  <c r="G31764" i="23" s="1"/>
  <c r="G31763" i="23" a="1"/>
  <c r="G31763" i="23" s="1"/>
  <c r="G31762" i="23" a="1"/>
  <c r="G31762" i="23" s="1"/>
  <c r="G31761" i="23" a="1"/>
  <c r="G31761" i="23" s="1"/>
  <c r="G31760" i="23" a="1"/>
  <c r="G31760" i="23" s="1"/>
  <c r="G31759" i="23" a="1"/>
  <c r="G31759" i="23" s="1"/>
  <c r="G31758" i="23" a="1"/>
  <c r="G31758" i="23" s="1"/>
  <c r="G31757" i="23" a="1"/>
  <c r="G31757" i="23" s="1"/>
  <c r="G31756" i="23" a="1"/>
  <c r="G31756" i="23" s="1"/>
  <c r="G31755" i="23" a="1"/>
  <c r="G31755" i="23" s="1"/>
  <c r="G31754" i="23" a="1"/>
  <c r="G31754" i="23" s="1"/>
  <c r="G31753" i="23" a="1"/>
  <c r="G31753" i="23" s="1"/>
  <c r="G31752" i="23" a="1"/>
  <c r="G31752" i="23" s="1"/>
  <c r="G31751" i="23" a="1"/>
  <c r="G31751" i="23" s="1"/>
  <c r="G31750" i="23" a="1"/>
  <c r="G31750" i="23" s="1"/>
  <c r="G31749" i="23" a="1"/>
  <c r="G31749" i="23" s="1"/>
  <c r="G31748" i="23" a="1"/>
  <c r="G31748" i="23" s="1"/>
  <c r="G31747" i="23" a="1"/>
  <c r="G31747" i="23" s="1"/>
  <c r="G31746" i="23" a="1"/>
  <c r="G31746" i="23" s="1"/>
  <c r="G31745" i="23" a="1"/>
  <c r="G31745" i="23" s="1"/>
  <c r="G31744" i="23" a="1"/>
  <c r="G31744" i="23" s="1"/>
  <c r="G31743" i="23" a="1"/>
  <c r="G31743" i="23" s="1"/>
  <c r="G31742" i="23" a="1"/>
  <c r="G31742" i="23" s="1"/>
  <c r="G31741" i="23" a="1"/>
  <c r="G31741" i="23" s="1"/>
  <c r="G31740" i="23" a="1"/>
  <c r="G31740" i="23" s="1"/>
  <c r="G31739" i="23" a="1"/>
  <c r="G31739" i="23" s="1"/>
  <c r="G31738" i="23" a="1"/>
  <c r="G31738" i="23" s="1"/>
  <c r="G31737" i="23" a="1"/>
  <c r="G31737" i="23" s="1"/>
  <c r="G31736" i="23" a="1"/>
  <c r="G31736" i="23" s="1"/>
  <c r="G31735" i="23" a="1"/>
  <c r="G31735" i="23" s="1"/>
  <c r="G31734" i="23" a="1"/>
  <c r="G31734" i="23" s="1"/>
  <c r="G31733" i="23" a="1"/>
  <c r="G31733" i="23" s="1"/>
  <c r="G31732" i="23" a="1"/>
  <c r="G31732" i="23" s="1"/>
  <c r="G31731" i="23" a="1"/>
  <c r="G31731" i="23" s="1"/>
  <c r="G31730" i="23" a="1"/>
  <c r="G31730" i="23" s="1"/>
  <c r="G31729" i="23" a="1"/>
  <c r="G31729" i="23" s="1"/>
  <c r="G31728" i="23" a="1"/>
  <c r="G31728" i="23" s="1"/>
  <c r="G31727" i="23" a="1"/>
  <c r="G31727" i="23" s="1"/>
  <c r="G31726" i="23" a="1"/>
  <c r="G31726" i="23" s="1"/>
  <c r="G31725" i="23" a="1"/>
  <c r="G31725" i="23" s="1"/>
  <c r="G31724" i="23" a="1"/>
  <c r="G31724" i="23" s="1"/>
  <c r="G31723" i="23" a="1"/>
  <c r="G31723" i="23" s="1"/>
  <c r="G31722" i="23" a="1"/>
  <c r="G31722" i="23" s="1"/>
  <c r="G31721" i="23" a="1"/>
  <c r="G31721" i="23" s="1"/>
  <c r="G31720" i="23" a="1"/>
  <c r="G31720" i="23" s="1"/>
  <c r="G31719" i="23" a="1"/>
  <c r="G31719" i="23" s="1"/>
  <c r="G31718" i="23" a="1"/>
  <c r="G31718" i="23" s="1"/>
  <c r="G31717" i="23" a="1"/>
  <c r="G31717" i="23" s="1"/>
  <c r="G31716" i="23" a="1"/>
  <c r="G31716" i="23" s="1"/>
  <c r="G31715" i="23" a="1"/>
  <c r="G31715" i="23" s="1"/>
  <c r="G31714" i="23" a="1"/>
  <c r="G31714" i="23" s="1"/>
  <c r="G31713" i="23" a="1"/>
  <c r="G31713" i="23" s="1"/>
  <c r="G31712" i="23" a="1"/>
  <c r="G31712" i="23" s="1"/>
  <c r="G31711" i="23" a="1"/>
  <c r="G31711" i="23" s="1"/>
  <c r="G31710" i="23" a="1"/>
  <c r="G31710" i="23" s="1"/>
  <c r="G31709" i="23" a="1"/>
  <c r="G31709" i="23" s="1"/>
  <c r="G31708" i="23" a="1"/>
  <c r="G31708" i="23" s="1"/>
  <c r="G31707" i="23" a="1"/>
  <c r="G31707" i="23" s="1"/>
  <c r="G31706" i="23" a="1"/>
  <c r="G31706" i="23" s="1"/>
  <c r="G31705" i="23" a="1"/>
  <c r="G31705" i="23" s="1"/>
  <c r="G31704" i="23" a="1"/>
  <c r="G31704" i="23" s="1"/>
  <c r="G31703" i="23" a="1"/>
  <c r="G31703" i="23" s="1"/>
  <c r="G31702" i="23" a="1"/>
  <c r="G31702" i="23" s="1"/>
  <c r="G31701" i="23" a="1"/>
  <c r="G31701" i="23" s="1"/>
  <c r="G31700" i="23" a="1"/>
  <c r="G31700" i="23" s="1"/>
  <c r="G31699" i="23" a="1"/>
  <c r="G31699" i="23" s="1"/>
  <c r="G31698" i="23" a="1"/>
  <c r="G31698" i="23" s="1"/>
  <c r="G31697" i="23" a="1"/>
  <c r="G31697" i="23" s="1"/>
  <c r="G31696" i="23" a="1"/>
  <c r="G31696" i="23" s="1"/>
  <c r="G31695" i="23" a="1"/>
  <c r="G31695" i="23" s="1"/>
  <c r="G31694" i="23" a="1"/>
  <c r="G31694" i="23" s="1"/>
  <c r="G31693" i="23" a="1"/>
  <c r="G31693" i="23" s="1"/>
  <c r="G31692" i="23" a="1"/>
  <c r="G31692" i="23" s="1"/>
  <c r="G31691" i="23" a="1"/>
  <c r="G31691" i="23" s="1"/>
  <c r="G31690" i="23" a="1"/>
  <c r="G31690" i="23" s="1"/>
  <c r="G31689" i="23" a="1"/>
  <c r="G31689" i="23" s="1"/>
  <c r="G31688" i="23" a="1"/>
  <c r="G31688" i="23" s="1"/>
  <c r="G31687" i="23" a="1"/>
  <c r="G31687" i="23" s="1"/>
  <c r="G31686" i="23" a="1"/>
  <c r="G31686" i="23" s="1"/>
  <c r="G31685" i="23" a="1"/>
  <c r="G31685" i="23" s="1"/>
  <c r="G31684" i="23" a="1"/>
  <c r="G31684" i="23" s="1"/>
  <c r="G31683" i="23" a="1"/>
  <c r="G31683" i="23" s="1"/>
  <c r="G31682" i="23" a="1"/>
  <c r="G31682" i="23" s="1"/>
  <c r="G31681" i="23" a="1"/>
  <c r="G31681" i="23" s="1"/>
  <c r="G31680" i="23" a="1"/>
  <c r="G31680" i="23" s="1"/>
  <c r="G31679" i="23" a="1"/>
  <c r="G31679" i="23" s="1"/>
  <c r="G31678" i="23" a="1"/>
  <c r="G31678" i="23" s="1"/>
  <c r="G31677" i="23" a="1"/>
  <c r="G31677" i="23" s="1"/>
  <c r="G31676" i="23" a="1"/>
  <c r="G31676" i="23" s="1"/>
  <c r="G31675" i="23" a="1"/>
  <c r="G31675" i="23" s="1"/>
  <c r="G31674" i="23" a="1"/>
  <c r="G31674" i="23" s="1"/>
  <c r="G31673" i="23" a="1"/>
  <c r="G31673" i="23" s="1"/>
  <c r="G31672" i="23" a="1"/>
  <c r="G31672" i="23" s="1"/>
  <c r="G31671" i="23" a="1"/>
  <c r="G31671" i="23" s="1"/>
  <c r="G31670" i="23" a="1"/>
  <c r="G31670" i="23" s="1"/>
  <c r="G31669" i="23" a="1"/>
  <c r="G31669" i="23" s="1"/>
  <c r="G31668" i="23" a="1"/>
  <c r="G31668" i="23" s="1"/>
  <c r="G31667" i="23" a="1"/>
  <c r="G31667" i="23" s="1"/>
  <c r="G31666" i="23" a="1"/>
  <c r="G31666" i="23" s="1"/>
  <c r="G31665" i="23" a="1"/>
  <c r="G31665" i="23" s="1"/>
  <c r="G31664" i="23" a="1"/>
  <c r="G31664" i="23" s="1"/>
  <c r="G31663" i="23" a="1"/>
  <c r="G31663" i="23" s="1"/>
  <c r="G31662" i="23" a="1"/>
  <c r="G31662" i="23" s="1"/>
  <c r="G31661" i="23" a="1"/>
  <c r="G31661" i="23" s="1"/>
  <c r="G31660" i="23" a="1"/>
  <c r="G31660" i="23" s="1"/>
  <c r="G31659" i="23" a="1"/>
  <c r="G31659" i="23" s="1"/>
  <c r="G31658" i="23" a="1"/>
  <c r="G31658" i="23" s="1"/>
  <c r="G31657" i="23" a="1"/>
  <c r="G31657" i="23" s="1"/>
  <c r="G31656" i="23" a="1"/>
  <c r="G31656" i="23" s="1"/>
  <c r="G31655" i="23" a="1"/>
  <c r="G31655" i="23" s="1"/>
  <c r="G31654" i="23" a="1"/>
  <c r="G31654" i="23" s="1"/>
  <c r="G31653" i="23" a="1"/>
  <c r="G31653" i="23" s="1"/>
  <c r="G31652" i="23" a="1"/>
  <c r="G31652" i="23" s="1"/>
  <c r="G31651" i="23" a="1"/>
  <c r="G31651" i="23" s="1"/>
  <c r="G31650" i="23" a="1"/>
  <c r="G31650" i="23" s="1"/>
  <c r="G31649" i="23" a="1"/>
  <c r="G31649" i="23" s="1"/>
  <c r="G31648" i="23" a="1"/>
  <c r="G31648" i="23" s="1"/>
  <c r="G31647" i="23" a="1"/>
  <c r="G31647" i="23" s="1"/>
  <c r="G31646" i="23" a="1"/>
  <c r="G31646" i="23" s="1"/>
  <c r="G31645" i="23" a="1"/>
  <c r="G31645" i="23" s="1"/>
  <c r="G31644" i="23" a="1"/>
  <c r="G31644" i="23" s="1"/>
  <c r="G31643" i="23" a="1"/>
  <c r="G31643" i="23" s="1"/>
  <c r="G31642" i="23" a="1"/>
  <c r="G31642" i="23" s="1"/>
  <c r="G31641" i="23" a="1"/>
  <c r="G31641" i="23" s="1"/>
  <c r="G31640" i="23" a="1"/>
  <c r="G31640" i="23" s="1"/>
  <c r="G31639" i="23" a="1"/>
  <c r="G31639" i="23" s="1"/>
  <c r="G31638" i="23" a="1"/>
  <c r="G31638" i="23" s="1"/>
  <c r="G31637" i="23" a="1"/>
  <c r="G31637" i="23" s="1"/>
  <c r="G31636" i="23" a="1"/>
  <c r="G31636" i="23" s="1"/>
  <c r="G31635" i="23" a="1"/>
  <c r="G31635" i="23" s="1"/>
  <c r="G31634" i="23" a="1"/>
  <c r="G31634" i="23" s="1"/>
  <c r="G31633" i="23" a="1"/>
  <c r="G31633" i="23" s="1"/>
  <c r="G31632" i="23" a="1"/>
  <c r="G31632" i="23" s="1"/>
  <c r="G31631" i="23" a="1"/>
  <c r="G31631" i="23" s="1"/>
  <c r="G31630" i="23" a="1"/>
  <c r="G31630" i="23" s="1"/>
  <c r="G31629" i="23" a="1"/>
  <c r="G31629" i="23" s="1"/>
  <c r="G31628" i="23" a="1"/>
  <c r="G31628" i="23" s="1"/>
  <c r="G31627" i="23" a="1"/>
  <c r="G31627" i="23" s="1"/>
  <c r="G31626" i="23" a="1"/>
  <c r="G31626" i="23" s="1"/>
  <c r="G31625" i="23" a="1"/>
  <c r="G31625" i="23" s="1"/>
  <c r="G31624" i="23" a="1"/>
  <c r="G31624" i="23" s="1"/>
  <c r="G31623" i="23" a="1"/>
  <c r="G31623" i="23" s="1"/>
  <c r="G31622" i="23" a="1"/>
  <c r="G31622" i="23" s="1"/>
  <c r="G31621" i="23" a="1"/>
  <c r="G31621" i="23" s="1"/>
  <c r="G31620" i="23" a="1"/>
  <c r="G31620" i="23" s="1"/>
  <c r="G31619" i="23" a="1"/>
  <c r="G31619" i="23" s="1"/>
  <c r="G31618" i="23" a="1"/>
  <c r="G31618" i="23" s="1"/>
  <c r="G31617" i="23" a="1"/>
  <c r="G31617" i="23" s="1"/>
  <c r="G31616" i="23" a="1"/>
  <c r="G31616" i="23" s="1"/>
  <c r="G31615" i="23" a="1"/>
  <c r="G31615" i="23" s="1"/>
  <c r="G31614" i="23" a="1"/>
  <c r="G31614" i="23" s="1"/>
  <c r="G31613" i="23" a="1"/>
  <c r="G31613" i="23" s="1"/>
  <c r="G31612" i="23" a="1"/>
  <c r="G31612" i="23" s="1"/>
  <c r="G31611" i="23" a="1"/>
  <c r="G31611" i="23" s="1"/>
  <c r="G31610" i="23" a="1"/>
  <c r="G31610" i="23" s="1"/>
  <c r="G31609" i="23" a="1"/>
  <c r="G31609" i="23" s="1"/>
  <c r="G31608" i="23" a="1"/>
  <c r="G31608" i="23" s="1"/>
  <c r="G31607" i="23" a="1"/>
  <c r="G31607" i="23" s="1"/>
  <c r="G31606" i="23" a="1"/>
  <c r="G31606" i="23" s="1"/>
  <c r="G31605" i="23" a="1"/>
  <c r="G31605" i="23" s="1"/>
  <c r="G31604" i="23" a="1"/>
  <c r="G31604" i="23" s="1"/>
  <c r="G31603" i="23" a="1"/>
  <c r="G31603" i="23" s="1"/>
  <c r="G31602" i="23" a="1"/>
  <c r="G31602" i="23" s="1"/>
  <c r="G31601" i="23" a="1"/>
  <c r="G31601" i="23" s="1"/>
  <c r="G31600" i="23" a="1"/>
  <c r="G31600" i="23" s="1"/>
  <c r="G31599" i="23" a="1"/>
  <c r="G31599" i="23" s="1"/>
  <c r="G31598" i="23" a="1"/>
  <c r="G31598" i="23" s="1"/>
  <c r="G31597" i="23" a="1"/>
  <c r="G31597" i="23" s="1"/>
  <c r="G31596" i="23" a="1"/>
  <c r="G31596" i="23" s="1"/>
  <c r="G31595" i="23" a="1"/>
  <c r="G31595" i="23" s="1"/>
  <c r="G31594" i="23" a="1"/>
  <c r="G31594" i="23" s="1"/>
  <c r="G31593" i="23" a="1"/>
  <c r="G31593" i="23" s="1"/>
  <c r="G31592" i="23" a="1"/>
  <c r="G31592" i="23" s="1"/>
  <c r="G31591" i="23" a="1"/>
  <c r="G31591" i="23" s="1"/>
  <c r="G31590" i="23" a="1"/>
  <c r="G31590" i="23" s="1"/>
  <c r="G31589" i="23" a="1"/>
  <c r="G31589" i="23" s="1"/>
  <c r="G31588" i="23" a="1"/>
  <c r="G31588" i="23" s="1"/>
  <c r="G31587" i="23" a="1"/>
  <c r="G31587" i="23" s="1"/>
  <c r="G31586" i="23" a="1"/>
  <c r="G31586" i="23" s="1"/>
  <c r="G31585" i="23" a="1"/>
  <c r="G31585" i="23" s="1"/>
  <c r="G31584" i="23" a="1"/>
  <c r="G31584" i="23" s="1"/>
  <c r="G31583" i="23" a="1"/>
  <c r="G31583" i="23" s="1"/>
  <c r="G31582" i="23" a="1"/>
  <c r="G31582" i="23" s="1"/>
  <c r="G31581" i="23" a="1"/>
  <c r="G31581" i="23" s="1"/>
  <c r="G31580" i="23" a="1"/>
  <c r="G31580" i="23" s="1"/>
  <c r="G31579" i="23" a="1"/>
  <c r="G31579" i="23" s="1"/>
  <c r="G31578" i="23" a="1"/>
  <c r="G31578" i="23" s="1"/>
  <c r="G31577" i="23" a="1"/>
  <c r="G31577" i="23" s="1"/>
  <c r="G31576" i="23" a="1"/>
  <c r="G31576" i="23" s="1"/>
  <c r="G31575" i="23" a="1"/>
  <c r="G31575" i="23" s="1"/>
  <c r="G31574" i="23" a="1"/>
  <c r="G31574" i="23" s="1"/>
  <c r="G31573" i="23" a="1"/>
  <c r="G31573" i="23" s="1"/>
  <c r="G31572" i="23" a="1"/>
  <c r="G31572" i="23" s="1"/>
  <c r="G31571" i="23" a="1"/>
  <c r="G31571" i="23" s="1"/>
  <c r="G31570" i="23" a="1"/>
  <c r="G31570" i="23" s="1"/>
  <c r="G31569" i="23" a="1"/>
  <c r="G31569" i="23" s="1"/>
  <c r="G31568" i="23" a="1"/>
  <c r="G31568" i="23" s="1"/>
  <c r="G31567" i="23" a="1"/>
  <c r="G31567" i="23" s="1"/>
  <c r="G31566" i="23" a="1"/>
  <c r="G31566" i="23" s="1"/>
  <c r="G31565" i="23" a="1"/>
  <c r="G31565" i="23" s="1"/>
  <c r="G31564" i="23" a="1"/>
  <c r="G31564" i="23" s="1"/>
  <c r="G31563" i="23" a="1"/>
  <c r="G31563" i="23" s="1"/>
  <c r="G31562" i="23" a="1"/>
  <c r="G31562" i="23" s="1"/>
  <c r="G31561" i="23" a="1"/>
  <c r="G31561" i="23" s="1"/>
  <c r="G31560" i="23" a="1"/>
  <c r="G31560" i="23" s="1"/>
  <c r="G31559" i="23" a="1"/>
  <c r="G31559" i="23" s="1"/>
  <c r="G31558" i="23" a="1"/>
  <c r="G31558" i="23" s="1"/>
  <c r="G31557" i="23" a="1"/>
  <c r="G31557" i="23" s="1"/>
  <c r="G31556" i="23" a="1"/>
  <c r="G31556" i="23" s="1"/>
  <c r="G31555" i="23" a="1"/>
  <c r="G31555" i="23" s="1"/>
  <c r="G31554" i="23" a="1"/>
  <c r="G31554" i="23" s="1"/>
  <c r="G31553" i="23" a="1"/>
  <c r="G31553" i="23" s="1"/>
  <c r="G31552" i="23" a="1"/>
  <c r="G31552" i="23" s="1"/>
  <c r="G31551" i="23" a="1"/>
  <c r="G31551" i="23" s="1"/>
  <c r="G31550" i="23" a="1"/>
  <c r="G31550" i="23" s="1"/>
  <c r="G31549" i="23" a="1"/>
  <c r="G31549" i="23" s="1"/>
  <c r="G31548" i="23" a="1"/>
  <c r="G31548" i="23" s="1"/>
  <c r="G31547" i="23" a="1"/>
  <c r="G31547" i="23" s="1"/>
  <c r="G31546" i="23" a="1"/>
  <c r="G31546" i="23" s="1"/>
  <c r="G31545" i="23" a="1"/>
  <c r="G31545" i="23" s="1"/>
  <c r="G31544" i="23" a="1"/>
  <c r="G31544" i="23" s="1"/>
  <c r="G31543" i="23" a="1"/>
  <c r="G31543" i="23" s="1"/>
  <c r="G31542" i="23" a="1"/>
  <c r="G31542" i="23" s="1"/>
  <c r="G31541" i="23" a="1"/>
  <c r="G31541" i="23" s="1"/>
  <c r="G31540" i="23" a="1"/>
  <c r="G31540" i="23" s="1"/>
  <c r="G31539" i="23" a="1"/>
  <c r="G31539" i="23" s="1"/>
  <c r="G31538" i="23" a="1"/>
  <c r="G31538" i="23" s="1"/>
  <c r="G31537" i="23" a="1"/>
  <c r="G31537" i="23" s="1"/>
  <c r="G31536" i="23" a="1"/>
  <c r="G31536" i="23" s="1"/>
  <c r="G31535" i="23" a="1"/>
  <c r="G31535" i="23" s="1"/>
  <c r="G31534" i="23" a="1"/>
  <c r="G31534" i="23" s="1"/>
  <c r="G31533" i="23" a="1"/>
  <c r="G31533" i="23" s="1"/>
  <c r="G31532" i="23" a="1"/>
  <c r="G31532" i="23" s="1"/>
  <c r="G31531" i="23" a="1"/>
  <c r="G31531" i="23" s="1"/>
  <c r="G31530" i="23" a="1"/>
  <c r="G31530" i="23" s="1"/>
  <c r="G31529" i="23" a="1"/>
  <c r="G31529" i="23" s="1"/>
  <c r="G31528" i="23" a="1"/>
  <c r="G31528" i="23" s="1"/>
  <c r="G31527" i="23" a="1"/>
  <c r="G31527" i="23" s="1"/>
  <c r="G31526" i="23" a="1"/>
  <c r="G31526" i="23" s="1"/>
  <c r="G31525" i="23" a="1"/>
  <c r="G31525" i="23" s="1"/>
  <c r="G31524" i="23" a="1"/>
  <c r="G31524" i="23" s="1"/>
  <c r="G31523" i="23" a="1"/>
  <c r="G31523" i="23" s="1"/>
  <c r="G31522" i="23" a="1"/>
  <c r="G31522" i="23" s="1"/>
  <c r="G31521" i="23" a="1"/>
  <c r="G31521" i="23" s="1"/>
  <c r="G31520" i="23" a="1"/>
  <c r="G31520" i="23" s="1"/>
  <c r="G31519" i="23" a="1"/>
  <c r="G31519" i="23" s="1"/>
  <c r="G31518" i="23" a="1"/>
  <c r="G31518" i="23" s="1"/>
  <c r="G31517" i="23" a="1"/>
  <c r="G31517" i="23" s="1"/>
  <c r="G31516" i="23" a="1"/>
  <c r="G31516" i="23" s="1"/>
  <c r="G31515" i="23" a="1"/>
  <c r="G31515" i="23" s="1"/>
  <c r="G31514" i="23" a="1"/>
  <c r="G31514" i="23" s="1"/>
  <c r="G31513" i="23" a="1"/>
  <c r="G31513" i="23" s="1"/>
  <c r="G31512" i="23" a="1"/>
  <c r="G31512" i="23" s="1"/>
  <c r="G31511" i="23" a="1"/>
  <c r="G31511" i="23" s="1"/>
  <c r="G31510" i="23" a="1"/>
  <c r="G31510" i="23" s="1"/>
  <c r="G31509" i="23" a="1"/>
  <c r="G31509" i="23" s="1"/>
  <c r="G31508" i="23" a="1"/>
  <c r="G31508" i="23" s="1"/>
  <c r="G31507" i="23" a="1"/>
  <c r="G31507" i="23" s="1"/>
  <c r="G31506" i="23" a="1"/>
  <c r="G31506" i="23" s="1"/>
  <c r="G31505" i="23" a="1"/>
  <c r="G31505" i="23" s="1"/>
  <c r="G31504" i="23" a="1"/>
  <c r="G31504" i="23" s="1"/>
  <c r="G31503" i="23" a="1"/>
  <c r="G31503" i="23" s="1"/>
  <c r="G31502" i="23" a="1"/>
  <c r="G31502" i="23" s="1"/>
  <c r="G31501" i="23" a="1"/>
  <c r="G31501" i="23" s="1"/>
  <c r="G31500" i="23" a="1"/>
  <c r="G31500" i="23" s="1"/>
  <c r="G31499" i="23" a="1"/>
  <c r="G31499" i="23" s="1"/>
  <c r="G31498" i="23" a="1"/>
  <c r="G31498" i="23" s="1"/>
  <c r="G31497" i="23" a="1"/>
  <c r="G31497" i="23" s="1"/>
  <c r="G31496" i="23" a="1"/>
  <c r="G31496" i="23" s="1"/>
  <c r="G31495" i="23" a="1"/>
  <c r="G31495" i="23" s="1"/>
  <c r="G31494" i="23" a="1"/>
  <c r="G31494" i="23" s="1"/>
  <c r="G31493" i="23" a="1"/>
  <c r="G31493" i="23" s="1"/>
  <c r="G31492" i="23" a="1"/>
  <c r="G31492" i="23" s="1"/>
  <c r="G31491" i="23" a="1"/>
  <c r="G31491" i="23" s="1"/>
  <c r="G31490" i="23" a="1"/>
  <c r="G31490" i="23" s="1"/>
  <c r="G31489" i="23" a="1"/>
  <c r="G31489" i="23" s="1"/>
  <c r="G31488" i="23" a="1"/>
  <c r="G31488" i="23" s="1"/>
  <c r="G31487" i="23" a="1"/>
  <c r="G31487" i="23" s="1"/>
  <c r="G31486" i="23" a="1"/>
  <c r="G31486" i="23" s="1"/>
  <c r="G31485" i="23" a="1"/>
  <c r="G31485" i="23" s="1"/>
  <c r="G31484" i="23" a="1"/>
  <c r="G31484" i="23" s="1"/>
  <c r="G31483" i="23" a="1"/>
  <c r="G31483" i="23" s="1"/>
  <c r="G31482" i="23" a="1"/>
  <c r="G31482" i="23" s="1"/>
  <c r="G31481" i="23" a="1"/>
  <c r="G31481" i="23" s="1"/>
  <c r="G31480" i="23" a="1"/>
  <c r="G31480" i="23" s="1"/>
  <c r="G31479" i="23" a="1"/>
  <c r="G31479" i="23" s="1"/>
  <c r="G31478" i="23" a="1"/>
  <c r="G31478" i="23" s="1"/>
  <c r="G31477" i="23" a="1"/>
  <c r="G31477" i="23" s="1"/>
  <c r="G31476" i="23" a="1"/>
  <c r="G31476" i="23" s="1"/>
  <c r="G31475" i="23" a="1"/>
  <c r="G31475" i="23" s="1"/>
  <c r="G31474" i="23" a="1"/>
  <c r="G31474" i="23" s="1"/>
  <c r="G31473" i="23" a="1"/>
  <c r="G31473" i="23" s="1"/>
  <c r="G31472" i="23" a="1"/>
  <c r="G31472" i="23" s="1"/>
  <c r="G31471" i="23" a="1"/>
  <c r="G31471" i="23" s="1"/>
  <c r="G31470" i="23" a="1"/>
  <c r="G31470" i="23" s="1"/>
  <c r="G31469" i="23" a="1"/>
  <c r="G31469" i="23" s="1"/>
  <c r="G31468" i="23" a="1"/>
  <c r="G31468" i="23" s="1"/>
  <c r="G31467" i="23" a="1"/>
  <c r="G31467" i="23" s="1"/>
  <c r="G31466" i="23" a="1"/>
  <c r="G31466" i="23" s="1"/>
  <c r="G31465" i="23" a="1"/>
  <c r="G31465" i="23" s="1"/>
  <c r="G31464" i="23" a="1"/>
  <c r="G31464" i="23" s="1"/>
  <c r="G31463" i="23" a="1"/>
  <c r="G31463" i="23" s="1"/>
  <c r="G31462" i="23" a="1"/>
  <c r="G31462" i="23" s="1"/>
  <c r="G31461" i="23" a="1"/>
  <c r="G31461" i="23" s="1"/>
  <c r="G31460" i="23" a="1"/>
  <c r="G31460" i="23" s="1"/>
  <c r="G31459" i="23" a="1"/>
  <c r="G31459" i="23" s="1"/>
  <c r="G31458" i="23" a="1"/>
  <c r="G31458" i="23" s="1"/>
  <c r="G31457" i="23" a="1"/>
  <c r="G31457" i="23" s="1"/>
  <c r="G31456" i="23" a="1"/>
  <c r="G31456" i="23" s="1"/>
  <c r="G31455" i="23" a="1"/>
  <c r="G31455" i="23" s="1"/>
  <c r="G31454" i="23" a="1"/>
  <c r="G31454" i="23" s="1"/>
  <c r="G31453" i="23" a="1"/>
  <c r="G31453" i="23" s="1"/>
  <c r="G31452" i="23" a="1"/>
  <c r="G31452" i="23" s="1"/>
  <c r="G31451" i="23" a="1"/>
  <c r="G31451" i="23" s="1"/>
  <c r="G31450" i="23" a="1"/>
  <c r="G31450" i="23" s="1"/>
  <c r="G31449" i="23" a="1"/>
  <c r="G31449" i="23" s="1"/>
  <c r="G31448" i="23" a="1"/>
  <c r="G31448" i="23" s="1"/>
  <c r="G31447" i="23" a="1"/>
  <c r="G31447" i="23" s="1"/>
  <c r="G31446" i="23" a="1"/>
  <c r="G31446" i="23" s="1"/>
  <c r="G31445" i="23" a="1"/>
  <c r="G31445" i="23" s="1"/>
  <c r="G31444" i="23" a="1"/>
  <c r="G31444" i="23" s="1"/>
  <c r="G31443" i="23" a="1"/>
  <c r="G31443" i="23" s="1"/>
  <c r="G31442" i="23" a="1"/>
  <c r="G31442" i="23" s="1"/>
  <c r="G31441" i="23" a="1"/>
  <c r="G31441" i="23" s="1"/>
  <c r="G31440" i="23" a="1"/>
  <c r="G31440" i="23" s="1"/>
  <c r="G31439" i="23" a="1"/>
  <c r="G31439" i="23" s="1"/>
  <c r="G31438" i="23" a="1"/>
  <c r="G31438" i="23" s="1"/>
  <c r="G31437" i="23" a="1"/>
  <c r="G31437" i="23" s="1"/>
  <c r="G31436" i="23" a="1"/>
  <c r="G31436" i="23" s="1"/>
  <c r="G31435" i="23" a="1"/>
  <c r="G31435" i="23" s="1"/>
  <c r="G31434" i="23" a="1"/>
  <c r="G31434" i="23" s="1"/>
  <c r="G31433" i="23" a="1"/>
  <c r="G31433" i="23" s="1"/>
  <c r="G31432" i="23" a="1"/>
  <c r="G31432" i="23" s="1"/>
  <c r="G31431" i="23" a="1"/>
  <c r="G31431" i="23" s="1"/>
  <c r="G31430" i="23" a="1"/>
  <c r="G31430" i="23" s="1"/>
  <c r="G31429" i="23" a="1"/>
  <c r="G31429" i="23" s="1"/>
  <c r="G31428" i="23" a="1"/>
  <c r="G31428" i="23" s="1"/>
  <c r="G31427" i="23" a="1"/>
  <c r="G31427" i="23" s="1"/>
  <c r="G31426" i="23" a="1"/>
  <c r="G31426" i="23" s="1"/>
  <c r="G31425" i="23" a="1"/>
  <c r="G31425" i="23" s="1"/>
  <c r="G31424" i="23" a="1"/>
  <c r="G31424" i="23" s="1"/>
  <c r="G31423" i="23" a="1"/>
  <c r="G31423" i="23" s="1"/>
  <c r="G31422" i="23" a="1"/>
  <c r="G31422" i="23" s="1"/>
  <c r="G31421" i="23" a="1"/>
  <c r="G31421" i="23" s="1"/>
  <c r="G31420" i="23" a="1"/>
  <c r="G31420" i="23" s="1"/>
  <c r="G31419" i="23" a="1"/>
  <c r="G31419" i="23" s="1"/>
  <c r="G31418" i="23" a="1"/>
  <c r="G31418" i="23" s="1"/>
  <c r="G31417" i="23" a="1"/>
  <c r="G31417" i="23" s="1"/>
  <c r="G31416" i="23" a="1"/>
  <c r="G31416" i="23" s="1"/>
  <c r="G31415" i="23" a="1"/>
  <c r="G31415" i="23" s="1"/>
  <c r="G31414" i="23" a="1"/>
  <c r="G31414" i="23" s="1"/>
  <c r="G31413" i="23" a="1"/>
  <c r="G31413" i="23" s="1"/>
  <c r="G31412" i="23" a="1"/>
  <c r="G31412" i="23" s="1"/>
  <c r="G31411" i="23" a="1"/>
  <c r="G31411" i="23" s="1"/>
  <c r="G31410" i="23" a="1"/>
  <c r="G31410" i="23" s="1"/>
  <c r="G31409" i="23" a="1"/>
  <c r="G31409" i="23" s="1"/>
  <c r="G31408" i="23" a="1"/>
  <c r="G31408" i="23" s="1"/>
  <c r="G31407" i="23" a="1"/>
  <c r="G31407" i="23" s="1"/>
  <c r="G31406" i="23" a="1"/>
  <c r="G31406" i="23" s="1"/>
  <c r="G31405" i="23" a="1"/>
  <c r="G31405" i="23" s="1"/>
  <c r="G31404" i="23" a="1"/>
  <c r="G31404" i="23" s="1"/>
  <c r="G31403" i="23" a="1"/>
  <c r="G31403" i="23" s="1"/>
  <c r="G31402" i="23" a="1"/>
  <c r="G31402" i="23" s="1"/>
  <c r="G31401" i="23" a="1"/>
  <c r="G31401" i="23" s="1"/>
  <c r="G31400" i="23" a="1"/>
  <c r="G31400" i="23" s="1"/>
  <c r="G31399" i="23" a="1"/>
  <c r="G31399" i="23" s="1"/>
  <c r="G31398" i="23" a="1"/>
  <c r="G31398" i="23" s="1"/>
  <c r="G31397" i="23" a="1"/>
  <c r="G31397" i="23" s="1"/>
  <c r="G31396" i="23" a="1"/>
  <c r="G31396" i="23" s="1"/>
  <c r="G31395" i="23" a="1"/>
  <c r="G31395" i="23" s="1"/>
  <c r="G31394" i="23" a="1"/>
  <c r="G31394" i="23" s="1"/>
  <c r="G31393" i="23" a="1"/>
  <c r="G31393" i="23" s="1"/>
  <c r="G31392" i="23" a="1"/>
  <c r="G31392" i="23" s="1"/>
  <c r="G31391" i="23" a="1"/>
  <c r="G31391" i="23" s="1"/>
  <c r="G31390" i="23" a="1"/>
  <c r="G31390" i="23" s="1"/>
  <c r="G31389" i="23" a="1"/>
  <c r="G31389" i="23" s="1"/>
  <c r="G31388" i="23" a="1"/>
  <c r="G31388" i="23" s="1"/>
  <c r="G31387" i="23" a="1"/>
  <c r="G31387" i="23" s="1"/>
  <c r="G31386" i="23" a="1"/>
  <c r="G31386" i="23" s="1"/>
  <c r="G31385" i="23" a="1"/>
  <c r="G31385" i="23" s="1"/>
  <c r="G31384" i="23" a="1"/>
  <c r="G31384" i="23" s="1"/>
  <c r="G31383" i="23" a="1"/>
  <c r="G31383" i="23" s="1"/>
  <c r="G31382" i="23" a="1"/>
  <c r="G31382" i="23" s="1"/>
  <c r="G31381" i="23" a="1"/>
  <c r="G31381" i="23" s="1"/>
  <c r="G31380" i="23" a="1"/>
  <c r="G31380" i="23" s="1"/>
  <c r="G31379" i="23" a="1"/>
  <c r="G31379" i="23" s="1"/>
  <c r="G31378" i="23" a="1"/>
  <c r="G31378" i="23" s="1"/>
  <c r="G31377" i="23" a="1"/>
  <c r="G31377" i="23" s="1"/>
  <c r="G31376" i="23" a="1"/>
  <c r="G31376" i="23" s="1"/>
  <c r="G31375" i="23" a="1"/>
  <c r="G31375" i="23" s="1"/>
  <c r="G31374" i="23" a="1"/>
  <c r="G31374" i="23" s="1"/>
  <c r="G31373" i="23" a="1"/>
  <c r="G31373" i="23" s="1"/>
  <c r="G31372" i="23" a="1"/>
  <c r="G31372" i="23" s="1"/>
  <c r="G31371" i="23" a="1"/>
  <c r="G31371" i="23" s="1"/>
  <c r="G31370" i="23" a="1"/>
  <c r="G31370" i="23" s="1"/>
  <c r="G31369" i="23" a="1"/>
  <c r="G31369" i="23" s="1"/>
  <c r="G31368" i="23" a="1"/>
  <c r="G31368" i="23" s="1"/>
  <c r="G31367" i="23" a="1"/>
  <c r="G31367" i="23" s="1"/>
  <c r="G31366" i="23" a="1"/>
  <c r="G31366" i="23" s="1"/>
  <c r="G31365" i="23" a="1"/>
  <c r="G31365" i="23" s="1"/>
  <c r="G31364" i="23" a="1"/>
  <c r="G31364" i="23" s="1"/>
  <c r="G31363" i="23" a="1"/>
  <c r="G31363" i="23" s="1"/>
  <c r="G31362" i="23" a="1"/>
  <c r="G31362" i="23" s="1"/>
  <c r="G31361" i="23" a="1"/>
  <c r="G31361" i="23" s="1"/>
  <c r="G31360" i="23" a="1"/>
  <c r="G31360" i="23" s="1"/>
  <c r="G31359" i="23" a="1"/>
  <c r="G31359" i="23" s="1"/>
  <c r="G31358" i="23" a="1"/>
  <c r="G31358" i="23" s="1"/>
  <c r="G31357" i="23" a="1"/>
  <c r="G31357" i="23" s="1"/>
  <c r="G31356" i="23" a="1"/>
  <c r="G31356" i="23" s="1"/>
  <c r="G31355" i="23" a="1"/>
  <c r="G31355" i="23" s="1"/>
  <c r="G31354" i="23" a="1"/>
  <c r="G31354" i="23" s="1"/>
  <c r="G31353" i="23" a="1"/>
  <c r="G31353" i="23" s="1"/>
  <c r="G31352" i="23" a="1"/>
  <c r="G31352" i="23" s="1"/>
  <c r="G31351" i="23" a="1"/>
  <c r="G31351" i="23" s="1"/>
  <c r="G31350" i="23" a="1"/>
  <c r="G31350" i="23" s="1"/>
  <c r="G31349" i="23" a="1"/>
  <c r="G31349" i="23" s="1"/>
  <c r="G31348" i="23" a="1"/>
  <c r="G31348" i="23" s="1"/>
  <c r="G31347" i="23" a="1"/>
  <c r="G31347" i="23" s="1"/>
  <c r="G31346" i="23" a="1"/>
  <c r="G31346" i="23" s="1"/>
  <c r="G31345" i="23" a="1"/>
  <c r="G31345" i="23" s="1"/>
  <c r="G31344" i="23" a="1"/>
  <c r="G31344" i="23" s="1"/>
  <c r="G31343" i="23" a="1"/>
  <c r="G31343" i="23" s="1"/>
  <c r="G31342" i="23" a="1"/>
  <c r="G31342" i="23" s="1"/>
  <c r="G31341" i="23" a="1"/>
  <c r="G31341" i="23" s="1"/>
  <c r="G31340" i="23" a="1"/>
  <c r="G31340" i="23" s="1"/>
  <c r="G31339" i="23" a="1"/>
  <c r="G31339" i="23" s="1"/>
  <c r="G31338" i="23" a="1"/>
  <c r="G31338" i="23" s="1"/>
  <c r="G31337" i="23" a="1"/>
  <c r="G31337" i="23" s="1"/>
  <c r="G31336" i="23" a="1"/>
  <c r="G31336" i="23" s="1"/>
  <c r="G31335" i="23" a="1"/>
  <c r="G31335" i="23" s="1"/>
  <c r="G31334" i="23" a="1"/>
  <c r="G31334" i="23" s="1"/>
  <c r="G31333" i="23" a="1"/>
  <c r="G31333" i="23" s="1"/>
  <c r="G31332" i="23" a="1"/>
  <c r="G31332" i="23" s="1"/>
  <c r="G31331" i="23" a="1"/>
  <c r="G31331" i="23" s="1"/>
  <c r="G31330" i="23" a="1"/>
  <c r="G31330" i="23" s="1"/>
  <c r="G31329" i="23" a="1"/>
  <c r="G31329" i="23" s="1"/>
  <c r="G31328" i="23" a="1"/>
  <c r="G31328" i="23" s="1"/>
  <c r="G31327" i="23" a="1"/>
  <c r="G31327" i="23" s="1"/>
  <c r="G31326" i="23" a="1"/>
  <c r="G31326" i="23" s="1"/>
  <c r="G31325" i="23" a="1"/>
  <c r="G31325" i="23" s="1"/>
  <c r="G31324" i="23" a="1"/>
  <c r="G31324" i="23" s="1"/>
  <c r="G31323" i="23" a="1"/>
  <c r="G31323" i="23" s="1"/>
  <c r="G31322" i="23" a="1"/>
  <c r="G31322" i="23" s="1"/>
  <c r="G31321" i="23" a="1"/>
  <c r="G31321" i="23" s="1"/>
  <c r="G31320" i="23" a="1"/>
  <c r="G31320" i="23" s="1"/>
  <c r="G31319" i="23" a="1"/>
  <c r="G31319" i="23" s="1"/>
  <c r="G31318" i="23" a="1"/>
  <c r="G31318" i="23" s="1"/>
  <c r="G31317" i="23" a="1"/>
  <c r="G31317" i="23" s="1"/>
  <c r="G31316" i="23" a="1"/>
  <c r="G31316" i="23" s="1"/>
  <c r="G31315" i="23" a="1"/>
  <c r="G31315" i="23" s="1"/>
  <c r="G31314" i="23" a="1"/>
  <c r="G31314" i="23" s="1"/>
  <c r="G31313" i="23" a="1"/>
  <c r="G31313" i="23" s="1"/>
  <c r="G31312" i="23" a="1"/>
  <c r="G31312" i="23" s="1"/>
  <c r="G31311" i="23" a="1"/>
  <c r="G31311" i="23" s="1"/>
  <c r="G31310" i="23" a="1"/>
  <c r="G31310" i="23" s="1"/>
  <c r="G31309" i="23" a="1"/>
  <c r="G31309" i="23" s="1"/>
  <c r="G31308" i="23" a="1"/>
  <c r="G31308" i="23" s="1"/>
  <c r="G31307" i="23" a="1"/>
  <c r="G31307" i="23" s="1"/>
  <c r="G31306" i="23" a="1"/>
  <c r="G31306" i="23" s="1"/>
  <c r="G31305" i="23" a="1"/>
  <c r="G31305" i="23" s="1"/>
  <c r="G31304" i="23" a="1"/>
  <c r="G31304" i="23" s="1"/>
  <c r="G31303" i="23" a="1"/>
  <c r="G31303" i="23" s="1"/>
  <c r="G31302" i="23" a="1"/>
  <c r="G31302" i="23" s="1"/>
  <c r="G31301" i="23" a="1"/>
  <c r="G31301" i="23" s="1"/>
  <c r="G31300" i="23" a="1"/>
  <c r="G31300" i="23" s="1"/>
  <c r="G31299" i="23" a="1"/>
  <c r="G31299" i="23" s="1"/>
  <c r="G31298" i="23" a="1"/>
  <c r="G31298" i="23" s="1"/>
  <c r="G31297" i="23" a="1"/>
  <c r="G31297" i="23" s="1"/>
  <c r="G31296" i="23" a="1"/>
  <c r="G31296" i="23" s="1"/>
  <c r="G31295" i="23" a="1"/>
  <c r="G31295" i="23" s="1"/>
  <c r="G31294" i="23" a="1"/>
  <c r="G31294" i="23" s="1"/>
  <c r="G31293" i="23" a="1"/>
  <c r="G31293" i="23" s="1"/>
  <c r="G31292" i="23" a="1"/>
  <c r="G31292" i="23" s="1"/>
  <c r="G31291" i="23" a="1"/>
  <c r="G31291" i="23" s="1"/>
  <c r="G31290" i="23" a="1"/>
  <c r="G31290" i="23" s="1"/>
  <c r="G31289" i="23" a="1"/>
  <c r="G31289" i="23" s="1"/>
  <c r="G31288" i="23" a="1"/>
  <c r="G31288" i="23" s="1"/>
  <c r="G31287" i="23" a="1"/>
  <c r="G31287" i="23" s="1"/>
  <c r="G31286" i="23" a="1"/>
  <c r="G31286" i="23" s="1"/>
  <c r="G31285" i="23" a="1"/>
  <c r="G31285" i="23" s="1"/>
  <c r="G31284" i="23" a="1"/>
  <c r="G31284" i="23" s="1"/>
  <c r="G31283" i="23" a="1"/>
  <c r="G31283" i="23" s="1"/>
  <c r="G31282" i="23" a="1"/>
  <c r="G31282" i="23" s="1"/>
  <c r="G31281" i="23" a="1"/>
  <c r="G31281" i="23" s="1"/>
  <c r="G31280" i="23" a="1"/>
  <c r="G31280" i="23" s="1"/>
  <c r="G31279" i="23" a="1"/>
  <c r="G31279" i="23" s="1"/>
  <c r="G31278" i="23" a="1"/>
  <c r="G31278" i="23" s="1"/>
  <c r="G31277" i="23" a="1"/>
  <c r="G31277" i="23" s="1"/>
  <c r="G31276" i="23" a="1"/>
  <c r="G31276" i="23" s="1"/>
  <c r="G31275" i="23" a="1"/>
  <c r="G31275" i="23" s="1"/>
  <c r="G31274" i="23" a="1"/>
  <c r="G31274" i="23" s="1"/>
  <c r="G31273" i="23" a="1"/>
  <c r="G31273" i="23" s="1"/>
  <c r="G31272" i="23" a="1"/>
  <c r="G31272" i="23" s="1"/>
  <c r="G31271" i="23" a="1"/>
  <c r="G31271" i="23" s="1"/>
  <c r="G31270" i="23" a="1"/>
  <c r="G31270" i="23" s="1"/>
  <c r="G31269" i="23" a="1"/>
  <c r="G31269" i="23" s="1"/>
  <c r="G31268" i="23" a="1"/>
  <c r="G31268" i="23" s="1"/>
  <c r="G31267" i="23" a="1"/>
  <c r="G31267" i="23" s="1"/>
  <c r="G31266" i="23" a="1"/>
  <c r="G31266" i="23" s="1"/>
  <c r="G31265" i="23" a="1"/>
  <c r="G31265" i="23" s="1"/>
  <c r="G31264" i="23" a="1"/>
  <c r="G31264" i="23" s="1"/>
  <c r="G31263" i="23" a="1"/>
  <c r="G31263" i="23" s="1"/>
  <c r="G31262" i="23" a="1"/>
  <c r="G31262" i="23" s="1"/>
  <c r="G31261" i="23" a="1"/>
  <c r="G31261" i="23" s="1"/>
  <c r="G31260" i="23" a="1"/>
  <c r="G31260" i="23" s="1"/>
  <c r="G31259" i="23" a="1"/>
  <c r="G31259" i="23" s="1"/>
  <c r="G31258" i="23" a="1"/>
  <c r="G31258" i="23" s="1"/>
  <c r="G31257" i="23" a="1"/>
  <c r="G31257" i="23" s="1"/>
  <c r="G31256" i="23" a="1"/>
  <c r="G31256" i="23" s="1"/>
  <c r="G31255" i="23" a="1"/>
  <c r="G31255" i="23" s="1"/>
  <c r="G31254" i="23" a="1"/>
  <c r="G31254" i="23" s="1"/>
  <c r="G31253" i="23" a="1"/>
  <c r="G31253" i="23" s="1"/>
  <c r="G31252" i="23" a="1"/>
  <c r="G31252" i="23" s="1"/>
  <c r="G31251" i="23" a="1"/>
  <c r="G31251" i="23" s="1"/>
  <c r="G31250" i="23" a="1"/>
  <c r="G31250" i="23" s="1"/>
  <c r="G31249" i="23" a="1"/>
  <c r="G31249" i="23" s="1"/>
  <c r="G31248" i="23" a="1"/>
  <c r="G31248" i="23" s="1"/>
  <c r="G31247" i="23" a="1"/>
  <c r="G31247" i="23" s="1"/>
  <c r="G31246" i="23" a="1"/>
  <c r="G31246" i="23" s="1"/>
  <c r="G31245" i="23" a="1"/>
  <c r="G31245" i="23" s="1"/>
  <c r="G31244" i="23" a="1"/>
  <c r="G31244" i="23" s="1"/>
  <c r="G31243" i="23" a="1"/>
  <c r="G31243" i="23" s="1"/>
  <c r="G31242" i="23" a="1"/>
  <c r="G31242" i="23" s="1"/>
  <c r="G31241" i="23" a="1"/>
  <c r="G31241" i="23" s="1"/>
  <c r="G31240" i="23" a="1"/>
  <c r="G31240" i="23" s="1"/>
  <c r="G31239" i="23" a="1"/>
  <c r="G31239" i="23" s="1"/>
  <c r="G31238" i="23" a="1"/>
  <c r="G31238" i="23" s="1"/>
  <c r="G31237" i="23" a="1"/>
  <c r="G31237" i="23" s="1"/>
  <c r="G31236" i="23" a="1"/>
  <c r="G31236" i="23" s="1"/>
  <c r="G31235" i="23" a="1"/>
  <c r="G31235" i="23" s="1"/>
  <c r="G31234" i="23" a="1"/>
  <c r="G31234" i="23" s="1"/>
  <c r="G31233" i="23" a="1"/>
  <c r="G31233" i="23" s="1"/>
  <c r="G31232" i="23" a="1"/>
  <c r="G31232" i="23" s="1"/>
  <c r="G31231" i="23" a="1"/>
  <c r="G31231" i="23" s="1"/>
  <c r="G31230" i="23" a="1"/>
  <c r="G31230" i="23" s="1"/>
  <c r="G31229" i="23" a="1"/>
  <c r="G31229" i="23" s="1"/>
  <c r="G31228" i="23" a="1"/>
  <c r="G31228" i="23" s="1"/>
  <c r="G31227" i="23" a="1"/>
  <c r="G31227" i="23" s="1"/>
  <c r="G31226" i="23" a="1"/>
  <c r="G31226" i="23" s="1"/>
  <c r="G31225" i="23" a="1"/>
  <c r="G31225" i="23" s="1"/>
  <c r="G31224" i="23" a="1"/>
  <c r="G31224" i="23" s="1"/>
  <c r="G31223" i="23" a="1"/>
  <c r="G31223" i="23" s="1"/>
  <c r="G31222" i="23" a="1"/>
  <c r="G31222" i="23" s="1"/>
  <c r="G31221" i="23" a="1"/>
  <c r="G31221" i="23" s="1"/>
  <c r="G31220" i="23" a="1"/>
  <c r="G31220" i="23" s="1"/>
  <c r="G31219" i="23" a="1"/>
  <c r="G31219" i="23" s="1"/>
  <c r="G31218" i="23" a="1"/>
  <c r="G31218" i="23" s="1"/>
  <c r="G31217" i="23" a="1"/>
  <c r="G31217" i="23" s="1"/>
  <c r="G31216" i="23" a="1"/>
  <c r="G31216" i="23" s="1"/>
  <c r="G31215" i="23" a="1"/>
  <c r="G31215" i="23" s="1"/>
  <c r="G31214" i="23" a="1"/>
  <c r="G31214" i="23" s="1"/>
  <c r="G31213" i="23" a="1"/>
  <c r="G31213" i="23" s="1"/>
  <c r="G31212" i="23" a="1"/>
  <c r="G31212" i="23" s="1"/>
  <c r="G31211" i="23" a="1"/>
  <c r="G31211" i="23" s="1"/>
  <c r="G31210" i="23" a="1"/>
  <c r="G31210" i="23" s="1"/>
  <c r="G31209" i="23" a="1"/>
  <c r="G31209" i="23" s="1"/>
  <c r="G31208" i="23" a="1"/>
  <c r="G31208" i="23" s="1"/>
  <c r="G31207" i="23" a="1"/>
  <c r="G31207" i="23" s="1"/>
  <c r="G31206" i="23" a="1"/>
  <c r="G31206" i="23" s="1"/>
  <c r="G31205" i="23" a="1"/>
  <c r="G31205" i="23" s="1"/>
  <c r="G31204" i="23" a="1"/>
  <c r="G31204" i="23" s="1"/>
  <c r="G31203" i="23" a="1"/>
  <c r="G31203" i="23" s="1"/>
  <c r="G31202" i="23" a="1"/>
  <c r="G31202" i="23" s="1"/>
  <c r="G31201" i="23" a="1"/>
  <c r="G31201" i="23" s="1"/>
  <c r="G31200" i="23" a="1"/>
  <c r="G31200" i="23" s="1"/>
  <c r="G31199" i="23" a="1"/>
  <c r="G31199" i="23" s="1"/>
  <c r="G31198" i="23" a="1"/>
  <c r="G31198" i="23" s="1"/>
  <c r="G31197" i="23" a="1"/>
  <c r="G31197" i="23" s="1"/>
  <c r="G31196" i="23" a="1"/>
  <c r="G31196" i="23" s="1"/>
  <c r="G31195" i="23" a="1"/>
  <c r="G31195" i="23" s="1"/>
  <c r="G31194" i="23" a="1"/>
  <c r="G31194" i="23" s="1"/>
  <c r="G31193" i="23" a="1"/>
  <c r="G31193" i="23" s="1"/>
  <c r="G31192" i="23" a="1"/>
  <c r="G31192" i="23" s="1"/>
  <c r="G31191" i="23" a="1"/>
  <c r="G31191" i="23" s="1"/>
  <c r="G31190" i="23" a="1"/>
  <c r="G31190" i="23" s="1"/>
  <c r="G31189" i="23" a="1"/>
  <c r="G31189" i="23" s="1"/>
  <c r="G31188" i="23" a="1"/>
  <c r="G31188" i="23" s="1"/>
  <c r="G31187" i="23" a="1"/>
  <c r="G31187" i="23" s="1"/>
  <c r="G31186" i="23" a="1"/>
  <c r="G31186" i="23" s="1"/>
  <c r="G31185" i="23" a="1"/>
  <c r="G31185" i="23" s="1"/>
  <c r="G31184" i="23" a="1"/>
  <c r="G31184" i="23" s="1"/>
  <c r="G31183" i="23" a="1"/>
  <c r="G31183" i="23" s="1"/>
  <c r="G31182" i="23" a="1"/>
  <c r="G31182" i="23" s="1"/>
  <c r="G31181" i="23" a="1"/>
  <c r="G31181" i="23" s="1"/>
  <c r="G31180" i="23" a="1"/>
  <c r="G31180" i="23" s="1"/>
  <c r="G31179" i="23" a="1"/>
  <c r="G31179" i="23" s="1"/>
  <c r="G31178" i="23" a="1"/>
  <c r="G31178" i="23" s="1"/>
  <c r="G31177" i="23" a="1"/>
  <c r="G31177" i="23" s="1"/>
  <c r="G31176" i="23" a="1"/>
  <c r="G31176" i="23" s="1"/>
  <c r="G31175" i="23" a="1"/>
  <c r="G31175" i="23" s="1"/>
  <c r="G31174" i="23" a="1"/>
  <c r="G31174" i="23" s="1"/>
  <c r="G31173" i="23" a="1"/>
  <c r="G31173" i="23" s="1"/>
  <c r="G31172" i="23" a="1"/>
  <c r="G31172" i="23" s="1"/>
  <c r="G31171" i="23" a="1"/>
  <c r="G31171" i="23" s="1"/>
  <c r="G31170" i="23" a="1"/>
  <c r="G31170" i="23" s="1"/>
  <c r="G31169" i="23" a="1"/>
  <c r="G31169" i="23" s="1"/>
  <c r="G31168" i="23" a="1"/>
  <c r="G31168" i="23" s="1"/>
  <c r="G31167" i="23" a="1"/>
  <c r="G31167" i="23" s="1"/>
  <c r="G31166" i="23" a="1"/>
  <c r="G31166" i="23" s="1"/>
  <c r="G31165" i="23" a="1"/>
  <c r="G31165" i="23" s="1"/>
  <c r="G31164" i="23" a="1"/>
  <c r="G31164" i="23" s="1"/>
  <c r="G31163" i="23" a="1"/>
  <c r="G31163" i="23" s="1"/>
  <c r="G31162" i="23" a="1"/>
  <c r="G31162" i="23" s="1"/>
  <c r="G31161" i="23" a="1"/>
  <c r="G31161" i="23" s="1"/>
  <c r="G31160" i="23" a="1"/>
  <c r="G31160" i="23" s="1"/>
  <c r="G31159" i="23" a="1"/>
  <c r="G31159" i="23" s="1"/>
  <c r="G31158" i="23" a="1"/>
  <c r="G31158" i="23" s="1"/>
  <c r="G31157" i="23" a="1"/>
  <c r="G31157" i="23" s="1"/>
  <c r="G31156" i="23" a="1"/>
  <c r="G31156" i="23" s="1"/>
  <c r="G31155" i="23" a="1"/>
  <c r="G31155" i="23" s="1"/>
  <c r="G31154" i="23" a="1"/>
  <c r="G31154" i="23" s="1"/>
  <c r="G31153" i="23" a="1"/>
  <c r="G31153" i="23" s="1"/>
  <c r="G31152" i="23" a="1"/>
  <c r="G31152" i="23" s="1"/>
  <c r="G31151" i="23" a="1"/>
  <c r="G31151" i="23" s="1"/>
  <c r="G31150" i="23" a="1"/>
  <c r="G31150" i="23" s="1"/>
  <c r="G31149" i="23" a="1"/>
  <c r="G31149" i="23" s="1"/>
  <c r="G31148" i="23" a="1"/>
  <c r="G31148" i="23" s="1"/>
  <c r="G31147" i="23" a="1"/>
  <c r="G31147" i="23" s="1"/>
  <c r="G31146" i="23" a="1"/>
  <c r="G31146" i="23" s="1"/>
  <c r="G31145" i="23" a="1"/>
  <c r="G31145" i="23" s="1"/>
  <c r="G31144" i="23" a="1"/>
  <c r="G31144" i="23" s="1"/>
  <c r="G31143" i="23" a="1"/>
  <c r="G31143" i="23" s="1"/>
  <c r="G31142" i="23" a="1"/>
  <c r="G31142" i="23" s="1"/>
  <c r="G31141" i="23" a="1"/>
  <c r="G31141" i="23" s="1"/>
  <c r="G31140" i="23" a="1"/>
  <c r="G31140" i="23" s="1"/>
  <c r="G31139" i="23" a="1"/>
  <c r="G31139" i="23" s="1"/>
  <c r="G31138" i="23" a="1"/>
  <c r="G31138" i="23" s="1"/>
  <c r="G31137" i="23" a="1"/>
  <c r="G31137" i="23" s="1"/>
  <c r="G31136" i="23" a="1"/>
  <c r="G31136" i="23" s="1"/>
  <c r="G31135" i="23" a="1"/>
  <c r="G31135" i="23" s="1"/>
  <c r="G31134" i="23" a="1"/>
  <c r="G31134" i="23" s="1"/>
  <c r="G31133" i="23" a="1"/>
  <c r="G31133" i="23" s="1"/>
  <c r="G31132" i="23" a="1"/>
  <c r="G31132" i="23" s="1"/>
  <c r="G31131" i="23" a="1"/>
  <c r="G31131" i="23" s="1"/>
  <c r="G31130" i="23" a="1"/>
  <c r="G31130" i="23" s="1"/>
  <c r="G31129" i="23" a="1"/>
  <c r="G31129" i="23" s="1"/>
  <c r="G31128" i="23" a="1"/>
  <c r="G31128" i="23" s="1"/>
  <c r="G31127" i="23" a="1"/>
  <c r="G31127" i="23" s="1"/>
  <c r="G31126" i="23" a="1"/>
  <c r="G31126" i="23" s="1"/>
  <c r="G31125" i="23" a="1"/>
  <c r="G31125" i="23" s="1"/>
  <c r="G31124" i="23" a="1"/>
  <c r="G31124" i="23" s="1"/>
  <c r="G31123" i="23" a="1"/>
  <c r="G31123" i="23" s="1"/>
  <c r="G31122" i="23" a="1"/>
  <c r="G31122" i="23" s="1"/>
  <c r="G31121" i="23" a="1"/>
  <c r="G31121" i="23" s="1"/>
  <c r="G31120" i="23" a="1"/>
  <c r="G31120" i="23" s="1"/>
  <c r="G31119" i="23" a="1"/>
  <c r="G31119" i="23" s="1"/>
  <c r="G31118" i="23" a="1"/>
  <c r="G31118" i="23" s="1"/>
  <c r="G31117" i="23" a="1"/>
  <c r="G31117" i="23" s="1"/>
  <c r="G31116" i="23" a="1"/>
  <c r="G31116" i="23" s="1"/>
  <c r="G31115" i="23" a="1"/>
  <c r="G31115" i="23" s="1"/>
  <c r="G31114" i="23" a="1"/>
  <c r="G31114" i="23" s="1"/>
  <c r="G31113" i="23" a="1"/>
  <c r="G31113" i="23" s="1"/>
  <c r="G31112" i="23" a="1"/>
  <c r="G31112" i="23" s="1"/>
  <c r="G31111" i="23" a="1"/>
  <c r="G31111" i="23" s="1"/>
  <c r="G31110" i="23" a="1"/>
  <c r="G31110" i="23" s="1"/>
  <c r="G31109" i="23" a="1"/>
  <c r="G31109" i="23" s="1"/>
  <c r="G31108" i="23" a="1"/>
  <c r="G31108" i="23" s="1"/>
  <c r="G31107" i="23" a="1"/>
  <c r="G31107" i="23" s="1"/>
  <c r="G31106" i="23" a="1"/>
  <c r="G31106" i="23" s="1"/>
  <c r="G31105" i="23" a="1"/>
  <c r="G31105" i="23" s="1"/>
  <c r="G31104" i="23" a="1"/>
  <c r="G31104" i="23" s="1"/>
  <c r="G31103" i="23" a="1"/>
  <c r="G31103" i="23" s="1"/>
  <c r="G31102" i="23" a="1"/>
  <c r="G31102" i="23" s="1"/>
  <c r="G31101" i="23" a="1"/>
  <c r="G31101" i="23" s="1"/>
  <c r="G31100" i="23" a="1"/>
  <c r="G31100" i="23" s="1"/>
  <c r="G31099" i="23" a="1"/>
  <c r="G31099" i="23" s="1"/>
  <c r="G31098" i="23" a="1"/>
  <c r="G31098" i="23" s="1"/>
  <c r="G31097" i="23" a="1"/>
  <c r="G31097" i="23" s="1"/>
  <c r="G31096" i="23" a="1"/>
  <c r="G31096" i="23" s="1"/>
  <c r="G31095" i="23" a="1"/>
  <c r="G31095" i="23" s="1"/>
  <c r="G31094" i="23" a="1"/>
  <c r="G31094" i="23" s="1"/>
  <c r="G31093" i="23" a="1"/>
  <c r="G31093" i="23" s="1"/>
  <c r="G31092" i="23" a="1"/>
  <c r="G31092" i="23" s="1"/>
  <c r="G31091" i="23" a="1"/>
  <c r="G31091" i="23" s="1"/>
  <c r="G31090" i="23" a="1"/>
  <c r="G31090" i="23" s="1"/>
  <c r="G31089" i="23" a="1"/>
  <c r="G31089" i="23" s="1"/>
  <c r="G31088" i="23" a="1"/>
  <c r="G31088" i="23" s="1"/>
  <c r="G31087" i="23" a="1"/>
  <c r="G31087" i="23" s="1"/>
  <c r="G31086" i="23" a="1"/>
  <c r="G31086" i="23" s="1"/>
  <c r="G31085" i="23" a="1"/>
  <c r="G31085" i="23" s="1"/>
  <c r="G31084" i="23" a="1"/>
  <c r="G31084" i="23" s="1"/>
  <c r="G31083" i="23" a="1"/>
  <c r="G31083" i="23" s="1"/>
  <c r="G31082" i="23" a="1"/>
  <c r="G31082" i="23" s="1"/>
  <c r="G31081" i="23" a="1"/>
  <c r="G31081" i="23" s="1"/>
  <c r="G31080" i="23" a="1"/>
  <c r="G31080" i="23" s="1"/>
  <c r="G31079" i="23" a="1"/>
  <c r="G31079" i="23" s="1"/>
  <c r="G31078" i="23" a="1"/>
  <c r="G31078" i="23" s="1"/>
  <c r="G31077" i="23" a="1"/>
  <c r="G31077" i="23" s="1"/>
  <c r="G31076" i="23" a="1"/>
  <c r="G31076" i="23" s="1"/>
  <c r="G31075" i="23" a="1"/>
  <c r="G31075" i="23" s="1"/>
  <c r="G31074" i="23" a="1"/>
  <c r="G31074" i="23" s="1"/>
  <c r="G31073" i="23" a="1"/>
  <c r="G31073" i="23" s="1"/>
  <c r="G31072" i="23" a="1"/>
  <c r="G31072" i="23" s="1"/>
  <c r="G31071" i="23" a="1"/>
  <c r="G31071" i="23" s="1"/>
  <c r="G31070" i="23" a="1"/>
  <c r="G31070" i="23" s="1"/>
  <c r="G31069" i="23" a="1"/>
  <c r="G31069" i="23" s="1"/>
  <c r="G31068" i="23" a="1"/>
  <c r="G31068" i="23" s="1"/>
  <c r="G31067" i="23" a="1"/>
  <c r="G31067" i="23" s="1"/>
  <c r="G31066" i="23" a="1"/>
  <c r="G31066" i="23" s="1"/>
  <c r="G31065" i="23" a="1"/>
  <c r="G31065" i="23" s="1"/>
  <c r="G31064" i="23" a="1"/>
  <c r="G31064" i="23" s="1"/>
  <c r="G31063" i="23" a="1"/>
  <c r="G31063" i="23" s="1"/>
  <c r="G31062" i="23" a="1"/>
  <c r="G31062" i="23" s="1"/>
  <c r="G31061" i="23" a="1"/>
  <c r="G31061" i="23" s="1"/>
  <c r="G31060" i="23" a="1"/>
  <c r="G31060" i="23" s="1"/>
  <c r="G31059" i="23" a="1"/>
  <c r="G31059" i="23" s="1"/>
  <c r="G31058" i="23" a="1"/>
  <c r="G31058" i="23" s="1"/>
  <c r="G31057" i="23" a="1"/>
  <c r="G31057" i="23" s="1"/>
  <c r="G31056" i="23" a="1"/>
  <c r="G31056" i="23" s="1"/>
  <c r="G31055" i="23" a="1"/>
  <c r="G31055" i="23" s="1"/>
  <c r="G31054" i="23" a="1"/>
  <c r="G31054" i="23" s="1"/>
  <c r="G31053" i="23" a="1"/>
  <c r="G31053" i="23" s="1"/>
  <c r="G31052" i="23" a="1"/>
  <c r="G31052" i="23" s="1"/>
  <c r="G31051" i="23" a="1"/>
  <c r="G31051" i="23" s="1"/>
  <c r="G31050" i="23" a="1"/>
  <c r="G31050" i="23" s="1"/>
  <c r="G31049" i="23" a="1"/>
  <c r="G31049" i="23" s="1"/>
  <c r="G31048" i="23" a="1"/>
  <c r="G31048" i="23" s="1"/>
  <c r="G31047" i="23" a="1"/>
  <c r="G31047" i="23" s="1"/>
  <c r="G31046" i="23" a="1"/>
  <c r="G31046" i="23" s="1"/>
  <c r="G31045" i="23" a="1"/>
  <c r="G31045" i="23" s="1"/>
  <c r="G31044" i="23" a="1"/>
  <c r="G31044" i="23" s="1"/>
  <c r="G31043" i="23" a="1"/>
  <c r="G31043" i="23" s="1"/>
  <c r="G31042" i="23" a="1"/>
  <c r="G31042" i="23" s="1"/>
  <c r="G31041" i="23" a="1"/>
  <c r="G31041" i="23" s="1"/>
  <c r="G31040" i="23" a="1"/>
  <c r="G31040" i="23" s="1"/>
  <c r="G31039" i="23" a="1"/>
  <c r="G31039" i="23" s="1"/>
  <c r="G31038" i="23" a="1"/>
  <c r="G31038" i="23" s="1"/>
  <c r="G31037" i="23" a="1"/>
  <c r="G31037" i="23" s="1"/>
  <c r="G31036" i="23" a="1"/>
  <c r="G31036" i="23" s="1"/>
  <c r="G31035" i="23" a="1"/>
  <c r="G31035" i="23" s="1"/>
  <c r="G31034" i="23" a="1"/>
  <c r="G31034" i="23" s="1"/>
  <c r="G31033" i="23" a="1"/>
  <c r="G31033" i="23" s="1"/>
  <c r="G31032" i="23" a="1"/>
  <c r="G31032" i="23" s="1"/>
  <c r="G31031" i="23" a="1"/>
  <c r="G31031" i="23" s="1"/>
  <c r="G31030" i="23" a="1"/>
  <c r="G31030" i="23" s="1"/>
  <c r="G31029" i="23" a="1"/>
  <c r="G31029" i="23" s="1"/>
  <c r="G31028" i="23" a="1"/>
  <c r="G31028" i="23" s="1"/>
  <c r="G31027" i="23" a="1"/>
  <c r="G31027" i="23" s="1"/>
  <c r="G31026" i="23" a="1"/>
  <c r="G31026" i="23" s="1"/>
  <c r="G31025" i="23" a="1"/>
  <c r="G31025" i="23" s="1"/>
  <c r="G31024" i="23" a="1"/>
  <c r="G31024" i="23" s="1"/>
  <c r="G31023" i="23" a="1"/>
  <c r="G31023" i="23" s="1"/>
  <c r="G31022" i="23" a="1"/>
  <c r="G31022" i="23" s="1"/>
  <c r="G31021" i="23" a="1"/>
  <c r="G31021" i="23" s="1"/>
  <c r="G31020" i="23" a="1"/>
  <c r="G31020" i="23" s="1"/>
  <c r="G31019" i="23" a="1"/>
  <c r="G31019" i="23" s="1"/>
  <c r="G31018" i="23" a="1"/>
  <c r="G31018" i="23" s="1"/>
  <c r="G31017" i="23" a="1"/>
  <c r="G31017" i="23" s="1"/>
  <c r="G31016" i="23" a="1"/>
  <c r="G31016" i="23" s="1"/>
  <c r="G31015" i="23" a="1"/>
  <c r="G31015" i="23" s="1"/>
  <c r="G31014" i="23" a="1"/>
  <c r="G31014" i="23" s="1"/>
  <c r="G31013" i="23" a="1"/>
  <c r="G31013" i="23" s="1"/>
  <c r="G31012" i="23" a="1"/>
  <c r="G31012" i="23" s="1"/>
  <c r="G31011" i="23" a="1"/>
  <c r="G31011" i="23" s="1"/>
  <c r="G31010" i="23" a="1"/>
  <c r="G31010" i="23" s="1"/>
  <c r="G31009" i="23" a="1"/>
  <c r="G31009" i="23" s="1"/>
  <c r="G31008" i="23" a="1"/>
  <c r="G31008" i="23" s="1"/>
  <c r="G31007" i="23" a="1"/>
  <c r="G31007" i="23" s="1"/>
  <c r="G31006" i="23" a="1"/>
  <c r="G31006" i="23" s="1"/>
  <c r="G31005" i="23" a="1"/>
  <c r="G31005" i="23" s="1"/>
  <c r="G31004" i="23" a="1"/>
  <c r="G31004" i="23" s="1"/>
  <c r="G31003" i="23" a="1"/>
  <c r="G31003" i="23" s="1"/>
  <c r="G31002" i="23" a="1"/>
  <c r="G31002" i="23" s="1"/>
  <c r="G31001" i="23" a="1"/>
  <c r="G31001" i="23" s="1"/>
  <c r="G31000" i="23" a="1"/>
  <c r="G31000" i="23" s="1"/>
  <c r="G30999" i="23" a="1"/>
  <c r="G30999" i="23" s="1"/>
  <c r="G30998" i="23" a="1"/>
  <c r="G30998" i="23" s="1"/>
  <c r="G30997" i="23" a="1"/>
  <c r="G30997" i="23" s="1"/>
  <c r="G30996" i="23" a="1"/>
  <c r="G30996" i="23" s="1"/>
  <c r="G30995" i="23" a="1"/>
  <c r="G30995" i="23" s="1"/>
  <c r="G30994" i="23" a="1"/>
  <c r="G30994" i="23" s="1"/>
  <c r="G30993" i="23" a="1"/>
  <c r="G30993" i="23" s="1"/>
  <c r="G30992" i="23" a="1"/>
  <c r="G30992" i="23" s="1"/>
  <c r="G30991" i="23" a="1"/>
  <c r="G30991" i="23" s="1"/>
  <c r="G30990" i="23" a="1"/>
  <c r="G30990" i="23" s="1"/>
  <c r="G30989" i="23" a="1"/>
  <c r="G30989" i="23" s="1"/>
  <c r="G30988" i="23" a="1"/>
  <c r="G30988" i="23" s="1"/>
  <c r="G30987" i="23" a="1"/>
  <c r="G30987" i="23" s="1"/>
  <c r="G30986" i="23" a="1"/>
  <c r="G30986" i="23" s="1"/>
  <c r="G30985" i="23" a="1"/>
  <c r="G30985" i="23" s="1"/>
  <c r="G30984" i="23" a="1"/>
  <c r="G30984" i="23" s="1"/>
  <c r="G30983" i="23" a="1"/>
  <c r="G30983" i="23" s="1"/>
  <c r="G30982" i="23" a="1"/>
  <c r="G30982" i="23" s="1"/>
  <c r="G30981" i="23" a="1"/>
  <c r="G30981" i="23" s="1"/>
  <c r="G30980" i="23" a="1"/>
  <c r="G30980" i="23" s="1"/>
  <c r="G30979" i="23" a="1"/>
  <c r="G30979" i="23" s="1"/>
  <c r="G30978" i="23" a="1"/>
  <c r="G30978" i="23" s="1"/>
  <c r="G30977" i="23" a="1"/>
  <c r="G30977" i="23" s="1"/>
  <c r="G30976" i="23" a="1"/>
  <c r="G30976" i="23" s="1"/>
  <c r="G30975" i="23" a="1"/>
  <c r="G30975" i="23" s="1"/>
  <c r="G30974" i="23" a="1"/>
  <c r="G30974" i="23" s="1"/>
  <c r="G30973" i="23" a="1"/>
  <c r="G30973" i="23" s="1"/>
  <c r="G30972" i="23" a="1"/>
  <c r="G30972" i="23" s="1"/>
  <c r="G30971" i="23" a="1"/>
  <c r="G30971" i="23" s="1"/>
  <c r="G30970" i="23" a="1"/>
  <c r="G30970" i="23" s="1"/>
  <c r="G30969" i="23" a="1"/>
  <c r="G30969" i="23" s="1"/>
  <c r="G30968" i="23" a="1"/>
  <c r="G30968" i="23" s="1"/>
  <c r="G30967" i="23" a="1"/>
  <c r="G30967" i="23" s="1"/>
  <c r="G30966" i="23" a="1"/>
  <c r="G30966" i="23" s="1"/>
  <c r="G30965" i="23" a="1"/>
  <c r="G30965" i="23" s="1"/>
  <c r="G30964" i="23" a="1"/>
  <c r="G30964" i="23" s="1"/>
  <c r="G30963" i="23" a="1"/>
  <c r="G30963" i="23" s="1"/>
  <c r="G30962" i="23" a="1"/>
  <c r="G30962" i="23" s="1"/>
  <c r="G30961" i="23" a="1"/>
  <c r="G30961" i="23" s="1"/>
  <c r="G30960" i="23" a="1"/>
  <c r="G30960" i="23" s="1"/>
  <c r="G30959" i="23" a="1"/>
  <c r="G30959" i="23" s="1"/>
  <c r="G30958" i="23" a="1"/>
  <c r="G30958" i="23" s="1"/>
  <c r="G30957" i="23" a="1"/>
  <c r="G30957" i="23" s="1"/>
  <c r="G30956" i="23" a="1"/>
  <c r="G30956" i="23" s="1"/>
  <c r="G30955" i="23" a="1"/>
  <c r="G30955" i="23" s="1"/>
  <c r="G30954" i="23" a="1"/>
  <c r="G30954" i="23" s="1"/>
  <c r="G30953" i="23" a="1"/>
  <c r="G30953" i="23" s="1"/>
  <c r="G30952" i="23" a="1"/>
  <c r="G30952" i="23" s="1"/>
  <c r="G30951" i="23" a="1"/>
  <c r="G30951" i="23" s="1"/>
  <c r="G30950" i="23" a="1"/>
  <c r="G30950" i="23" s="1"/>
  <c r="G30949" i="23" a="1"/>
  <c r="G30949" i="23" s="1"/>
  <c r="G30948" i="23" a="1"/>
  <c r="G30948" i="23" s="1"/>
  <c r="G30947" i="23" a="1"/>
  <c r="G30947" i="23" s="1"/>
  <c r="G30946" i="23" a="1"/>
  <c r="G30946" i="23" s="1"/>
  <c r="G30945" i="23" a="1"/>
  <c r="G30945" i="23" s="1"/>
  <c r="G30944" i="23" a="1"/>
  <c r="G30944" i="23" s="1"/>
  <c r="G30943" i="23" a="1"/>
  <c r="G30943" i="23" s="1"/>
  <c r="G30942" i="23" a="1"/>
  <c r="G30942" i="23" s="1"/>
  <c r="G30941" i="23" a="1"/>
  <c r="G30941" i="23" s="1"/>
  <c r="G30940" i="23" a="1"/>
  <c r="G30940" i="23" s="1"/>
  <c r="G30939" i="23" a="1"/>
  <c r="G30939" i="23" s="1"/>
  <c r="G30938" i="23" a="1"/>
  <c r="G30938" i="23" s="1"/>
  <c r="G30937" i="23" a="1"/>
  <c r="G30937" i="23" s="1"/>
  <c r="G30936" i="23" a="1"/>
  <c r="G30936" i="23" s="1"/>
  <c r="G30935" i="23" a="1"/>
  <c r="G30935" i="23" s="1"/>
  <c r="G30934" i="23" a="1"/>
  <c r="G30934" i="23" s="1"/>
  <c r="G30933" i="23" a="1"/>
  <c r="G30933" i="23" s="1"/>
  <c r="G30932" i="23" a="1"/>
  <c r="G30932" i="23" s="1"/>
  <c r="G30931" i="23" a="1"/>
  <c r="G30931" i="23" s="1"/>
  <c r="G30930" i="23" a="1"/>
  <c r="G30930" i="23" s="1"/>
  <c r="G30929" i="23" a="1"/>
  <c r="G30929" i="23" s="1"/>
  <c r="G30928" i="23" a="1"/>
  <c r="G30928" i="23" s="1"/>
  <c r="G30927" i="23" a="1"/>
  <c r="G30927" i="23" s="1"/>
  <c r="G30926" i="23" a="1"/>
  <c r="G30926" i="23" s="1"/>
  <c r="G30925" i="23" a="1"/>
  <c r="G30925" i="23" s="1"/>
  <c r="G30924" i="23" a="1"/>
  <c r="G30924" i="23" s="1"/>
  <c r="G30923" i="23" a="1"/>
  <c r="G30923" i="23" s="1"/>
  <c r="G30922" i="23" a="1"/>
  <c r="G30922" i="23" s="1"/>
  <c r="G30921" i="23" a="1"/>
  <c r="G30921" i="23" s="1"/>
  <c r="G30920" i="23" a="1"/>
  <c r="G30920" i="23" s="1"/>
  <c r="G30919" i="23" a="1"/>
  <c r="G30919" i="23" s="1"/>
  <c r="G30918" i="23" a="1"/>
  <c r="G30918" i="23" s="1"/>
  <c r="G30917" i="23" a="1"/>
  <c r="G30917" i="23" s="1"/>
  <c r="G30916" i="23" a="1"/>
  <c r="G30916" i="23" s="1"/>
  <c r="G30915" i="23" a="1"/>
  <c r="G30915" i="23" s="1"/>
  <c r="G30914" i="23" a="1"/>
  <c r="G30914" i="23" s="1"/>
  <c r="G30913" i="23" a="1"/>
  <c r="G30913" i="23" s="1"/>
  <c r="G30912" i="23" a="1"/>
  <c r="G30912" i="23" s="1"/>
  <c r="G30911" i="23" a="1"/>
  <c r="G30911" i="23" s="1"/>
  <c r="G30910" i="23" a="1"/>
  <c r="G30910" i="23" s="1"/>
  <c r="G30909" i="23" a="1"/>
  <c r="G30909" i="23" s="1"/>
  <c r="G30908" i="23" a="1"/>
  <c r="G30908" i="23" s="1"/>
  <c r="G30907" i="23" a="1"/>
  <c r="G30907" i="23" s="1"/>
  <c r="G30906" i="23" a="1"/>
  <c r="G30906" i="23" s="1"/>
  <c r="G30905" i="23" a="1"/>
  <c r="G30905" i="23" s="1"/>
  <c r="G30904" i="23" a="1"/>
  <c r="G30904" i="23" s="1"/>
  <c r="G30903" i="23" a="1"/>
  <c r="G30903" i="23" s="1"/>
  <c r="G30902" i="23" a="1"/>
  <c r="G30902" i="23" s="1"/>
  <c r="G30901" i="23" a="1"/>
  <c r="G30901" i="23" s="1"/>
  <c r="G30900" i="23" a="1"/>
  <c r="G30900" i="23" s="1"/>
  <c r="G30899" i="23" a="1"/>
  <c r="G30899" i="23" s="1"/>
  <c r="G30898" i="23" a="1"/>
  <c r="G30898" i="23" s="1"/>
  <c r="G30897" i="23" a="1"/>
  <c r="G30897" i="23" s="1"/>
  <c r="G30896" i="23" a="1"/>
  <c r="G30896" i="23" s="1"/>
  <c r="G30895" i="23" a="1"/>
  <c r="G30895" i="23" s="1"/>
  <c r="G30894" i="23" a="1"/>
  <c r="G30894" i="23" s="1"/>
  <c r="G30893" i="23" a="1"/>
  <c r="G30893" i="23" s="1"/>
  <c r="G30892" i="23" a="1"/>
  <c r="G30892" i="23" s="1"/>
  <c r="G30891" i="23" a="1"/>
  <c r="G30891" i="23" s="1"/>
  <c r="G30890" i="23" a="1"/>
  <c r="G30890" i="23" s="1"/>
  <c r="G30889" i="23" a="1"/>
  <c r="G30889" i="23" s="1"/>
  <c r="G30888" i="23" a="1"/>
  <c r="G30888" i="23" s="1"/>
  <c r="G30887" i="23" a="1"/>
  <c r="G30887" i="23" s="1"/>
  <c r="G30886" i="23" a="1"/>
  <c r="G30886" i="23" s="1"/>
  <c r="G30885" i="23" a="1"/>
  <c r="G30885" i="23" s="1"/>
  <c r="G30884" i="23" a="1"/>
  <c r="G30884" i="23" s="1"/>
  <c r="G30883" i="23" a="1"/>
  <c r="G30883" i="23" s="1"/>
  <c r="G30882" i="23" a="1"/>
  <c r="G30882" i="23" s="1"/>
  <c r="G30881" i="23" a="1"/>
  <c r="G30881" i="23" s="1"/>
  <c r="G30880" i="23" a="1"/>
  <c r="G30880" i="23" s="1"/>
  <c r="G30879" i="23" a="1"/>
  <c r="G30879" i="23" s="1"/>
  <c r="G30878" i="23" a="1"/>
  <c r="G30878" i="23" s="1"/>
  <c r="G30877" i="23" a="1"/>
  <c r="G30877" i="23" s="1"/>
  <c r="G30876" i="23" a="1"/>
  <c r="G30876" i="23" s="1"/>
  <c r="G30875" i="23" a="1"/>
  <c r="G30875" i="23" s="1"/>
  <c r="G30874" i="23" a="1"/>
  <c r="G30874" i="23" s="1"/>
  <c r="G30873" i="23" a="1"/>
  <c r="G30873" i="23" s="1"/>
  <c r="G30872" i="23" a="1"/>
  <c r="G30872" i="23" s="1"/>
  <c r="G30871" i="23" a="1"/>
  <c r="G30871" i="23" s="1"/>
  <c r="G30870" i="23" a="1"/>
  <c r="G30870" i="23" s="1"/>
  <c r="G30869" i="23" a="1"/>
  <c r="G30869" i="23" s="1"/>
  <c r="G30868" i="23" a="1"/>
  <c r="G30868" i="23" s="1"/>
  <c r="G30867" i="23" a="1"/>
  <c r="G30867" i="23" s="1"/>
  <c r="G30866" i="23" a="1"/>
  <c r="G30866" i="23" s="1"/>
  <c r="G30865" i="23" a="1"/>
  <c r="G30865" i="23" s="1"/>
  <c r="G30864" i="23" a="1"/>
  <c r="G30864" i="23" s="1"/>
  <c r="G30863" i="23" a="1"/>
  <c r="G30863" i="23" s="1"/>
  <c r="G30862" i="23" a="1"/>
  <c r="G30862" i="23" s="1"/>
  <c r="G30861" i="23" a="1"/>
  <c r="G30861" i="23" s="1"/>
  <c r="G30860" i="23" a="1"/>
  <c r="G30860" i="23" s="1"/>
  <c r="G30859" i="23" a="1"/>
  <c r="G30859" i="23" s="1"/>
  <c r="G30858" i="23" a="1"/>
  <c r="G30858" i="23" s="1"/>
  <c r="G30857" i="23" a="1"/>
  <c r="G30857" i="23" s="1"/>
  <c r="G30856" i="23" a="1"/>
  <c r="G30856" i="23" s="1"/>
  <c r="G30855" i="23" a="1"/>
  <c r="G30855" i="23" s="1"/>
  <c r="G30854" i="23" a="1"/>
  <c r="G30854" i="23" s="1"/>
  <c r="G30853" i="23" a="1"/>
  <c r="G30853" i="23" s="1"/>
  <c r="G30852" i="23" a="1"/>
  <c r="G30852" i="23" s="1"/>
  <c r="G30851" i="23" a="1"/>
  <c r="G30851" i="23" s="1"/>
  <c r="G30850" i="23" a="1"/>
  <c r="G30850" i="23" s="1"/>
  <c r="G30849" i="23" a="1"/>
  <c r="G30849" i="23" s="1"/>
  <c r="G30848" i="23" a="1"/>
  <c r="G30848" i="23" s="1"/>
  <c r="G30847" i="23" a="1"/>
  <c r="G30847" i="23" s="1"/>
  <c r="G30846" i="23" a="1"/>
  <c r="G30846" i="23" s="1"/>
  <c r="G30845" i="23" a="1"/>
  <c r="G30845" i="23" s="1"/>
  <c r="G30844" i="23" a="1"/>
  <c r="G30844" i="23" s="1"/>
  <c r="G30843" i="23" a="1"/>
  <c r="G30843" i="23" s="1"/>
  <c r="G30842" i="23" a="1"/>
  <c r="G30842" i="23" s="1"/>
  <c r="G30841" i="23" a="1"/>
  <c r="G30841" i="23" s="1"/>
  <c r="G30840" i="23" a="1"/>
  <c r="G30840" i="23" s="1"/>
  <c r="G30839" i="23" a="1"/>
  <c r="G30839" i="23" s="1"/>
  <c r="G30838" i="23" a="1"/>
  <c r="G30838" i="23" s="1"/>
  <c r="G30837" i="23" a="1"/>
  <c r="G30837" i="23" s="1"/>
  <c r="G30836" i="23" a="1"/>
  <c r="G30836" i="23" s="1"/>
  <c r="G30835" i="23" a="1"/>
  <c r="G30835" i="23" s="1"/>
  <c r="G30834" i="23" a="1"/>
  <c r="G30834" i="23" s="1"/>
  <c r="G30833" i="23" a="1"/>
  <c r="G30833" i="23" s="1"/>
  <c r="G30832" i="23" a="1"/>
  <c r="G30832" i="23" s="1"/>
  <c r="G30831" i="23" a="1"/>
  <c r="G30831" i="23" s="1"/>
  <c r="G30830" i="23" a="1"/>
  <c r="G30830" i="23" s="1"/>
  <c r="G30829" i="23" a="1"/>
  <c r="G30829" i="23" s="1"/>
  <c r="G30828" i="23" a="1"/>
  <c r="G30828" i="23" s="1"/>
  <c r="G30827" i="23" a="1"/>
  <c r="G30827" i="23" s="1"/>
  <c r="G30826" i="23" a="1"/>
  <c r="G30826" i="23" s="1"/>
  <c r="G30825" i="23" a="1"/>
  <c r="G30825" i="23" s="1"/>
  <c r="G30824" i="23" a="1"/>
  <c r="G30824" i="23" s="1"/>
  <c r="G30823" i="23" a="1"/>
  <c r="G30823" i="23" s="1"/>
  <c r="G30822" i="23" a="1"/>
  <c r="G30822" i="23" s="1"/>
  <c r="G30821" i="23" a="1"/>
  <c r="G30821" i="23" s="1"/>
  <c r="G30820" i="23" a="1"/>
  <c r="G30820" i="23" s="1"/>
  <c r="G30819" i="23" a="1"/>
  <c r="G30819" i="23" s="1"/>
  <c r="G30818" i="23" a="1"/>
  <c r="G30818" i="23" s="1"/>
  <c r="G30817" i="23" a="1"/>
  <c r="G30817" i="23" s="1"/>
  <c r="G30816" i="23" a="1"/>
  <c r="G30816" i="23" s="1"/>
  <c r="G30815" i="23" a="1"/>
  <c r="G30815" i="23" s="1"/>
  <c r="G30814" i="23" a="1"/>
  <c r="G30814" i="23" s="1"/>
  <c r="G30813" i="23" a="1"/>
  <c r="G30813" i="23" s="1"/>
  <c r="G30812" i="23" a="1"/>
  <c r="G30812" i="23" s="1"/>
  <c r="G30811" i="23" a="1"/>
  <c r="G30811" i="23" s="1"/>
  <c r="G30810" i="23" a="1"/>
  <c r="G30810" i="23" s="1"/>
  <c r="G30809" i="23" a="1"/>
  <c r="G30809" i="23" s="1"/>
  <c r="G30808" i="23" a="1"/>
  <c r="G30808" i="23" s="1"/>
  <c r="G30807" i="23" a="1"/>
  <c r="G30807" i="23" s="1"/>
  <c r="G30806" i="23" a="1"/>
  <c r="G30806" i="23" s="1"/>
  <c r="G30805" i="23" a="1"/>
  <c r="G30805" i="23" s="1"/>
  <c r="G30804" i="23" a="1"/>
  <c r="G30804" i="23" s="1"/>
  <c r="G30803" i="23" a="1"/>
  <c r="G30803" i="23" s="1"/>
  <c r="G30802" i="23" a="1"/>
  <c r="G30802" i="23" s="1"/>
  <c r="G30801" i="23" a="1"/>
  <c r="G30801" i="23" s="1"/>
  <c r="G30800" i="23" a="1"/>
  <c r="G30800" i="23" s="1"/>
  <c r="G30799" i="23" a="1"/>
  <c r="G30799" i="23" s="1"/>
  <c r="G30798" i="23" a="1"/>
  <c r="G30798" i="23" s="1"/>
  <c r="G30797" i="23" a="1"/>
  <c r="G30797" i="23" s="1"/>
  <c r="G30796" i="23" a="1"/>
  <c r="G30796" i="23" s="1"/>
  <c r="G30795" i="23" a="1"/>
  <c r="G30795" i="23" s="1"/>
  <c r="G30794" i="23" a="1"/>
  <c r="G30794" i="23" s="1"/>
  <c r="G30793" i="23" a="1"/>
  <c r="G30793" i="23" s="1"/>
  <c r="G30792" i="23" a="1"/>
  <c r="G30792" i="23" s="1"/>
  <c r="G30791" i="23" a="1"/>
  <c r="G30791" i="23" s="1"/>
  <c r="G30790" i="23" a="1"/>
  <c r="G30790" i="23" s="1"/>
  <c r="G30789" i="23" a="1"/>
  <c r="G30789" i="23" s="1"/>
  <c r="G30788" i="23" a="1"/>
  <c r="G30788" i="23" s="1"/>
  <c r="G30787" i="23" a="1"/>
  <c r="G30787" i="23" s="1"/>
  <c r="G30786" i="23" a="1"/>
  <c r="G30786" i="23" s="1"/>
  <c r="G30785" i="23" a="1"/>
  <c r="G30785" i="23" s="1"/>
  <c r="G30784" i="23" a="1"/>
  <c r="G30784" i="23" s="1"/>
  <c r="G30783" i="23" a="1"/>
  <c r="G30783" i="23" s="1"/>
  <c r="G30782" i="23" a="1"/>
  <c r="G30782" i="23" s="1"/>
  <c r="G30781" i="23" a="1"/>
  <c r="G30781" i="23" s="1"/>
  <c r="G30780" i="23" a="1"/>
  <c r="G30780" i="23" s="1"/>
  <c r="G30779" i="23" a="1"/>
  <c r="G30779" i="23" s="1"/>
  <c r="G30778" i="23" a="1"/>
  <c r="G30778" i="23" s="1"/>
  <c r="G30777" i="23" a="1"/>
  <c r="G30777" i="23" s="1"/>
  <c r="G30776" i="23" a="1"/>
  <c r="G30776" i="23" s="1"/>
  <c r="G30775" i="23" a="1"/>
  <c r="G30775" i="23" s="1"/>
  <c r="G30774" i="23" a="1"/>
  <c r="G30774" i="23" s="1"/>
  <c r="G30773" i="23" a="1"/>
  <c r="G30773" i="23" s="1"/>
  <c r="G30772" i="23" a="1"/>
  <c r="G30772" i="23" s="1"/>
  <c r="G30771" i="23" a="1"/>
  <c r="G30771" i="23" s="1"/>
  <c r="G30770" i="23" a="1"/>
  <c r="G30770" i="23" s="1"/>
  <c r="G30769" i="23" a="1"/>
  <c r="G30769" i="23" s="1"/>
  <c r="G30768" i="23" a="1"/>
  <c r="G30768" i="23" s="1"/>
  <c r="G30767" i="23" a="1"/>
  <c r="G30767" i="23" s="1"/>
  <c r="G30766" i="23" a="1"/>
  <c r="G30766" i="23" s="1"/>
  <c r="G30765" i="23" a="1"/>
  <c r="G30765" i="23" s="1"/>
  <c r="G30764" i="23" a="1"/>
  <c r="G30764" i="23" s="1"/>
  <c r="G30763" i="23" a="1"/>
  <c r="G30763" i="23" s="1"/>
  <c r="G30762" i="23" a="1"/>
  <c r="G30762" i="23" s="1"/>
  <c r="G30761" i="23" a="1"/>
  <c r="G30761" i="23" s="1"/>
  <c r="G30760" i="23" a="1"/>
  <c r="G30760" i="23" s="1"/>
  <c r="G30759" i="23" a="1"/>
  <c r="G30759" i="23" s="1"/>
  <c r="G30758" i="23" a="1"/>
  <c r="G30758" i="23" s="1"/>
  <c r="G30757" i="23" a="1"/>
  <c r="G30757" i="23" s="1"/>
  <c r="G30756" i="23" a="1"/>
  <c r="G30756" i="23" s="1"/>
  <c r="G30755" i="23" a="1"/>
  <c r="G30755" i="23" s="1"/>
  <c r="G30754" i="23" a="1"/>
  <c r="G30754" i="23" s="1"/>
  <c r="G30753" i="23" a="1"/>
  <c r="G30753" i="23" s="1"/>
  <c r="G30752" i="23" a="1"/>
  <c r="G30752" i="23" s="1"/>
  <c r="G30751" i="23" a="1"/>
  <c r="G30751" i="23" s="1"/>
  <c r="G30750" i="23" a="1"/>
  <c r="G30750" i="23" s="1"/>
  <c r="G30749" i="23" a="1"/>
  <c r="G30749" i="23" s="1"/>
  <c r="G30748" i="23" a="1"/>
  <c r="G30748" i="23" s="1"/>
  <c r="G30747" i="23" a="1"/>
  <c r="G30747" i="23" s="1"/>
  <c r="G30746" i="23" a="1"/>
  <c r="G30746" i="23" s="1"/>
  <c r="G30745" i="23" a="1"/>
  <c r="G30745" i="23" s="1"/>
  <c r="G30744" i="23" a="1"/>
  <c r="G30744" i="23" s="1"/>
  <c r="G30743" i="23" a="1"/>
  <c r="G30743" i="23" s="1"/>
  <c r="G30742" i="23" a="1"/>
  <c r="G30742" i="23" s="1"/>
  <c r="G30741" i="23" a="1"/>
  <c r="G30741" i="23" s="1"/>
  <c r="G30740" i="23" a="1"/>
  <c r="G30740" i="23" s="1"/>
  <c r="G30739" i="23" a="1"/>
  <c r="G30739" i="23" s="1"/>
  <c r="G30738" i="23" a="1"/>
  <c r="G30738" i="23" s="1"/>
  <c r="G30737" i="23" a="1"/>
  <c r="G30737" i="23" s="1"/>
  <c r="G30736" i="23" a="1"/>
  <c r="G30736" i="23" s="1"/>
  <c r="G30735" i="23" a="1"/>
  <c r="G30735" i="23" s="1"/>
  <c r="G30734" i="23" a="1"/>
  <c r="G30734" i="23" s="1"/>
  <c r="G30733" i="23" a="1"/>
  <c r="G30733" i="23" s="1"/>
  <c r="G30732" i="23" a="1"/>
  <c r="G30732" i="23" s="1"/>
  <c r="G30731" i="23" a="1"/>
  <c r="G30731" i="23" s="1"/>
  <c r="G30730" i="23" a="1"/>
  <c r="G30730" i="23" s="1"/>
  <c r="G30729" i="23" a="1"/>
  <c r="G30729" i="23" s="1"/>
  <c r="G30728" i="23" a="1"/>
  <c r="G30728" i="23" s="1"/>
  <c r="G30727" i="23" a="1"/>
  <c r="G30727" i="23" s="1"/>
  <c r="G30726" i="23" a="1"/>
  <c r="G30726" i="23" s="1"/>
  <c r="G30725" i="23" a="1"/>
  <c r="G30725" i="23" s="1"/>
  <c r="G30724" i="23" a="1"/>
  <c r="G30724" i="23" s="1"/>
  <c r="G30723" i="23" a="1"/>
  <c r="G30723" i="23" s="1"/>
  <c r="G30722" i="23" a="1"/>
  <c r="G30722" i="23" s="1"/>
  <c r="G30721" i="23" a="1"/>
  <c r="G30721" i="23" s="1"/>
  <c r="G30720" i="23" a="1"/>
  <c r="G30720" i="23" s="1"/>
  <c r="G30719" i="23" a="1"/>
  <c r="G30719" i="23" s="1"/>
  <c r="G30718" i="23" a="1"/>
  <c r="G30718" i="23" s="1"/>
  <c r="G30717" i="23" a="1"/>
  <c r="G30717" i="23" s="1"/>
  <c r="G30716" i="23" a="1"/>
  <c r="G30716" i="23" s="1"/>
  <c r="G30715" i="23" a="1"/>
  <c r="G30715" i="23" s="1"/>
  <c r="G30714" i="23" a="1"/>
  <c r="G30714" i="23" s="1"/>
  <c r="G30713" i="23" a="1"/>
  <c r="G30713" i="23" s="1"/>
  <c r="G30712" i="23" a="1"/>
  <c r="G30712" i="23" s="1"/>
  <c r="G30711" i="23" a="1"/>
  <c r="G30711" i="23" s="1"/>
  <c r="G30710" i="23" a="1"/>
  <c r="G30710" i="23" s="1"/>
  <c r="G30709" i="23" a="1"/>
  <c r="G30709" i="23" s="1"/>
  <c r="G30708" i="23" a="1"/>
  <c r="G30708" i="23" s="1"/>
  <c r="G30707" i="23" a="1"/>
  <c r="G30707" i="23" s="1"/>
  <c r="G30706" i="23" a="1"/>
  <c r="G30706" i="23" s="1"/>
  <c r="G30705" i="23" a="1"/>
  <c r="G30705" i="23" s="1"/>
  <c r="G30704" i="23" a="1"/>
  <c r="G30704" i="23" s="1"/>
  <c r="G30703" i="23" a="1"/>
  <c r="G30703" i="23" s="1"/>
  <c r="G30702" i="23" a="1"/>
  <c r="G30702" i="23" s="1"/>
  <c r="G30701" i="23" a="1"/>
  <c r="G30701" i="23" s="1"/>
  <c r="G30700" i="23" a="1"/>
  <c r="G30700" i="23" s="1"/>
  <c r="G30699" i="23" a="1"/>
  <c r="G30699" i="23" s="1"/>
  <c r="G30698" i="23" a="1"/>
  <c r="G30698" i="23" s="1"/>
  <c r="G30697" i="23" a="1"/>
  <c r="G30697" i="23" s="1"/>
  <c r="G30696" i="23" a="1"/>
  <c r="G30696" i="23" s="1"/>
  <c r="G30695" i="23" a="1"/>
  <c r="G30695" i="23" s="1"/>
  <c r="G30694" i="23" a="1"/>
  <c r="G30694" i="23" s="1"/>
  <c r="G30693" i="23" a="1"/>
  <c r="G30693" i="23" s="1"/>
  <c r="G30692" i="23" a="1"/>
  <c r="G30692" i="23" s="1"/>
  <c r="G30691" i="23" a="1"/>
  <c r="G30691" i="23" s="1"/>
  <c r="G30690" i="23" a="1"/>
  <c r="G30690" i="23" s="1"/>
  <c r="G30689" i="23" a="1"/>
  <c r="G30689" i="23" s="1"/>
  <c r="G30688" i="23" a="1"/>
  <c r="G30688" i="23" s="1"/>
  <c r="G30687" i="23" a="1"/>
  <c r="G30687" i="23" s="1"/>
  <c r="G30686" i="23" a="1"/>
  <c r="G30686" i="23" s="1"/>
  <c r="G30685" i="23" a="1"/>
  <c r="G30685" i="23" s="1"/>
  <c r="G30684" i="23" a="1"/>
  <c r="G30684" i="23" s="1"/>
  <c r="G30683" i="23" a="1"/>
  <c r="G30683" i="23" s="1"/>
  <c r="G30682" i="23" a="1"/>
  <c r="G30682" i="23" s="1"/>
  <c r="G30681" i="23" a="1"/>
  <c r="G30681" i="23" s="1"/>
  <c r="G30680" i="23" a="1"/>
  <c r="G30680" i="23" s="1"/>
  <c r="G30679" i="23" a="1"/>
  <c r="G30679" i="23" s="1"/>
  <c r="G30678" i="23" a="1"/>
  <c r="G30678" i="23" s="1"/>
  <c r="G30677" i="23" a="1"/>
  <c r="G30677" i="23" s="1"/>
  <c r="G30676" i="23" a="1"/>
  <c r="G30676" i="23" s="1"/>
  <c r="G30675" i="23" a="1"/>
  <c r="G30675" i="23" s="1"/>
  <c r="G30674" i="23" a="1"/>
  <c r="G30674" i="23" s="1"/>
  <c r="G30673" i="23" a="1"/>
  <c r="G30673" i="23" s="1"/>
  <c r="G30672" i="23" a="1"/>
  <c r="G30672" i="23" s="1"/>
  <c r="G30671" i="23" a="1"/>
  <c r="G30671" i="23" s="1"/>
  <c r="G30670" i="23" a="1"/>
  <c r="G30670" i="23" s="1"/>
  <c r="G30669" i="23" a="1"/>
  <c r="G30669" i="23" s="1"/>
  <c r="G30668" i="23" a="1"/>
  <c r="G30668" i="23" s="1"/>
  <c r="G30667" i="23" a="1"/>
  <c r="G30667" i="23" s="1"/>
  <c r="G30666" i="23" a="1"/>
  <c r="G30666" i="23" s="1"/>
  <c r="G30665" i="23" a="1"/>
  <c r="G30665" i="23" s="1"/>
  <c r="G30664" i="23" a="1"/>
  <c r="G30664" i="23" s="1"/>
  <c r="G30663" i="23" a="1"/>
  <c r="G30663" i="23" s="1"/>
  <c r="G30662" i="23" a="1"/>
  <c r="G30662" i="23" s="1"/>
  <c r="G30661" i="23" a="1"/>
  <c r="G30661" i="23" s="1"/>
  <c r="G30660" i="23" a="1"/>
  <c r="G30660" i="23" s="1"/>
  <c r="G30659" i="23" a="1"/>
  <c r="G30659" i="23" s="1"/>
  <c r="G30658" i="23" a="1"/>
  <c r="G30658" i="23" s="1"/>
  <c r="G30657" i="23" a="1"/>
  <c r="G30657" i="23" s="1"/>
  <c r="G30656" i="23" a="1"/>
  <c r="G30656" i="23" s="1"/>
  <c r="G30655" i="23" a="1"/>
  <c r="G30655" i="23" s="1"/>
  <c r="G30654" i="23" a="1"/>
  <c r="G30654" i="23" s="1"/>
  <c r="G30653" i="23" a="1"/>
  <c r="G30653" i="23" s="1"/>
  <c r="G30652" i="23" a="1"/>
  <c r="G30652" i="23" s="1"/>
  <c r="G30651" i="23" a="1"/>
  <c r="G30651" i="23" s="1"/>
  <c r="G30650" i="23" a="1"/>
  <c r="G30650" i="23" s="1"/>
  <c r="G30649" i="23" a="1"/>
  <c r="G30649" i="23" s="1"/>
  <c r="G30648" i="23" a="1"/>
  <c r="G30648" i="23" s="1"/>
  <c r="G30647" i="23" a="1"/>
  <c r="G30647" i="23" s="1"/>
  <c r="G30646" i="23" a="1"/>
  <c r="G30646" i="23" s="1"/>
  <c r="G30645" i="23" a="1"/>
  <c r="G30645" i="23" s="1"/>
  <c r="G30644" i="23" a="1"/>
  <c r="G30644" i="23" s="1"/>
  <c r="G30643" i="23" a="1"/>
  <c r="G30643" i="23" s="1"/>
  <c r="G30642" i="23" a="1"/>
  <c r="G30642" i="23" s="1"/>
  <c r="G30641" i="23" a="1"/>
  <c r="G30641" i="23" s="1"/>
  <c r="G30640" i="23" a="1"/>
  <c r="G30640" i="23" s="1"/>
  <c r="G30639" i="23" a="1"/>
  <c r="G30639" i="23" s="1"/>
  <c r="G30638" i="23" a="1"/>
  <c r="G30638" i="23" s="1"/>
  <c r="G30637" i="23" a="1"/>
  <c r="G30637" i="23" s="1"/>
  <c r="G30636" i="23" a="1"/>
  <c r="G30636" i="23" s="1"/>
  <c r="G30635" i="23" a="1"/>
  <c r="G30635" i="23" s="1"/>
  <c r="G30634" i="23" a="1"/>
  <c r="G30634" i="23" s="1"/>
  <c r="G30633" i="23" a="1"/>
  <c r="G30633" i="23" s="1"/>
  <c r="G30632" i="23" a="1"/>
  <c r="G30632" i="23" s="1"/>
  <c r="G30631" i="23" a="1"/>
  <c r="G30631" i="23" s="1"/>
  <c r="G30630" i="23" a="1"/>
  <c r="G30630" i="23" s="1"/>
  <c r="G30629" i="23" a="1"/>
  <c r="G30629" i="23" s="1"/>
  <c r="G30628" i="23" a="1"/>
  <c r="G30628" i="23" s="1"/>
  <c r="G30627" i="23" a="1"/>
  <c r="G30627" i="23" s="1"/>
  <c r="G30626" i="23" a="1"/>
  <c r="G30626" i="23" s="1"/>
  <c r="G30625" i="23" a="1"/>
  <c r="G30625" i="23" s="1"/>
  <c r="G30624" i="23" a="1"/>
  <c r="G30624" i="23" s="1"/>
  <c r="G30623" i="23" a="1"/>
  <c r="G30623" i="23" s="1"/>
  <c r="G30622" i="23" a="1"/>
  <c r="G30622" i="23" s="1"/>
  <c r="G30621" i="23" a="1"/>
  <c r="G30621" i="23" s="1"/>
  <c r="G30620" i="23" a="1"/>
  <c r="G30620" i="23" s="1"/>
  <c r="G30619" i="23" a="1"/>
  <c r="G30619" i="23" s="1"/>
  <c r="G30618" i="23" a="1"/>
  <c r="G30618" i="23" s="1"/>
  <c r="G30617" i="23" a="1"/>
  <c r="G30617" i="23" s="1"/>
  <c r="G30616" i="23" a="1"/>
  <c r="G30616" i="23" s="1"/>
  <c r="G30615" i="23" a="1"/>
  <c r="G30615" i="23" s="1"/>
  <c r="G30614" i="23" a="1"/>
  <c r="G30614" i="23" s="1"/>
  <c r="G30613" i="23" a="1"/>
  <c r="G30613" i="23" s="1"/>
  <c r="G30612" i="23" a="1"/>
  <c r="G30612" i="23" s="1"/>
  <c r="G30611" i="23" a="1"/>
  <c r="G30611" i="23" s="1"/>
  <c r="G30610" i="23" a="1"/>
  <c r="G30610" i="23" s="1"/>
  <c r="G30609" i="23" a="1"/>
  <c r="G30609" i="23" s="1"/>
  <c r="G30608" i="23" a="1"/>
  <c r="G30608" i="23" s="1"/>
  <c r="G30607" i="23" a="1"/>
  <c r="G30607" i="23" s="1"/>
  <c r="G30606" i="23" a="1"/>
  <c r="G30606" i="23" s="1"/>
  <c r="G30605" i="23" a="1"/>
  <c r="G30605" i="23" s="1"/>
  <c r="G30604" i="23" a="1"/>
  <c r="G30604" i="23" s="1"/>
  <c r="G30603" i="23" a="1"/>
  <c r="G30603" i="23" s="1"/>
  <c r="G30602" i="23" a="1"/>
  <c r="G30602" i="23" s="1"/>
  <c r="G30601" i="23" a="1"/>
  <c r="G30601" i="23" s="1"/>
  <c r="G30600" i="23" a="1"/>
  <c r="G30600" i="23" s="1"/>
  <c r="G30599" i="23" a="1"/>
  <c r="G30599" i="23" s="1"/>
  <c r="G30598" i="23" a="1"/>
  <c r="G30598" i="23" s="1"/>
  <c r="G30597" i="23" a="1"/>
  <c r="G30597" i="23" s="1"/>
  <c r="G30596" i="23" a="1"/>
  <c r="G30596" i="23" s="1"/>
  <c r="G30595" i="23" a="1"/>
  <c r="G30595" i="23" s="1"/>
  <c r="G30594" i="23" a="1"/>
  <c r="G30594" i="23" s="1"/>
  <c r="G30593" i="23" a="1"/>
  <c r="G30593" i="23" s="1"/>
  <c r="G30592" i="23" a="1"/>
  <c r="G30592" i="23" s="1"/>
  <c r="G30591" i="23" a="1"/>
  <c r="G30591" i="23" s="1"/>
  <c r="G30590" i="23" a="1"/>
  <c r="G30590" i="23" s="1"/>
  <c r="G30589" i="23" a="1"/>
  <c r="G30589" i="23" s="1"/>
  <c r="G30588" i="23" a="1"/>
  <c r="G30588" i="23" s="1"/>
  <c r="G30587" i="23" a="1"/>
  <c r="G30587" i="23" s="1"/>
  <c r="G30586" i="23" a="1"/>
  <c r="G30586" i="23" s="1"/>
  <c r="G30585" i="23" a="1"/>
  <c r="G30585" i="23" s="1"/>
  <c r="G30584" i="23" a="1"/>
  <c r="G30584" i="23" s="1"/>
  <c r="G30583" i="23" a="1"/>
  <c r="G30583" i="23" s="1"/>
  <c r="G30582" i="23" a="1"/>
  <c r="G30582" i="23" s="1"/>
  <c r="G30581" i="23" a="1"/>
  <c r="G30581" i="23" s="1"/>
  <c r="G30580" i="23" a="1"/>
  <c r="G30580" i="23" s="1"/>
  <c r="G30579" i="23" a="1"/>
  <c r="G30579" i="23" s="1"/>
  <c r="G30578" i="23" a="1"/>
  <c r="G30578" i="23" s="1"/>
  <c r="G30577" i="23" a="1"/>
  <c r="G30577" i="23" s="1"/>
  <c r="G30576" i="23" a="1"/>
  <c r="G30576" i="23" s="1"/>
  <c r="G30575" i="23" a="1"/>
  <c r="G30575" i="23" s="1"/>
  <c r="G30574" i="23" a="1"/>
  <c r="G30574" i="23" s="1"/>
  <c r="G30573" i="23" a="1"/>
  <c r="G30573" i="23" s="1"/>
  <c r="G30572" i="23" a="1"/>
  <c r="G30572" i="23" s="1"/>
  <c r="G30571" i="23" a="1"/>
  <c r="G30571" i="23" s="1"/>
  <c r="G30570" i="23" a="1"/>
  <c r="G30570" i="23" s="1"/>
  <c r="G30569" i="23" a="1"/>
  <c r="G30569" i="23" s="1"/>
  <c r="G30568" i="23" a="1"/>
  <c r="G30568" i="23" s="1"/>
  <c r="G30567" i="23" a="1"/>
  <c r="G30567" i="23" s="1"/>
  <c r="G30566" i="23" a="1"/>
  <c r="G30566" i="23" s="1"/>
  <c r="G30565" i="23" a="1"/>
  <c r="G30565" i="23" s="1"/>
  <c r="G30564" i="23" a="1"/>
  <c r="G30564" i="23" s="1"/>
  <c r="G30563" i="23" a="1"/>
  <c r="G30563" i="23" s="1"/>
  <c r="G30562" i="23" a="1"/>
  <c r="G30562" i="23" s="1"/>
  <c r="G30561" i="23" a="1"/>
  <c r="G30561" i="23" s="1"/>
  <c r="G30560" i="23" a="1"/>
  <c r="G30560" i="23" s="1"/>
  <c r="G30559" i="23" a="1"/>
  <c r="G30559" i="23" s="1"/>
  <c r="G30558" i="23" a="1"/>
  <c r="G30558" i="23" s="1"/>
  <c r="G30557" i="23" a="1"/>
  <c r="G30557" i="23" s="1"/>
  <c r="G30556" i="23" a="1"/>
  <c r="G30556" i="23" s="1"/>
  <c r="G30555" i="23" a="1"/>
  <c r="G30555" i="23" s="1"/>
  <c r="G30554" i="23" a="1"/>
  <c r="G30554" i="23" s="1"/>
  <c r="G30553" i="23" a="1"/>
  <c r="G30553" i="23" s="1"/>
  <c r="G30552" i="23" a="1"/>
  <c r="G30552" i="23" s="1"/>
  <c r="G30551" i="23" a="1"/>
  <c r="G30551" i="23" s="1"/>
  <c r="G30550" i="23" a="1"/>
  <c r="G30550" i="23" s="1"/>
  <c r="G30549" i="23" a="1"/>
  <c r="G30549" i="23" s="1"/>
  <c r="G30548" i="23" a="1"/>
  <c r="G30548" i="23" s="1"/>
  <c r="G30547" i="23" a="1"/>
  <c r="G30547" i="23" s="1"/>
  <c r="G30546" i="23" a="1"/>
  <c r="G30546" i="23" s="1"/>
  <c r="G30545" i="23" a="1"/>
  <c r="G30545" i="23" s="1"/>
  <c r="G30544" i="23" a="1"/>
  <c r="G30544" i="23" s="1"/>
  <c r="G30543" i="23" a="1"/>
  <c r="G30543" i="23" s="1"/>
  <c r="G30542" i="23" a="1"/>
  <c r="G30542" i="23" s="1"/>
  <c r="G30541" i="23" a="1"/>
  <c r="G30541" i="23" s="1"/>
  <c r="G30540" i="23" a="1"/>
  <c r="G30540" i="23" s="1"/>
  <c r="G30539" i="23" a="1"/>
  <c r="G30539" i="23" s="1"/>
  <c r="G30538" i="23" a="1"/>
  <c r="G30538" i="23" s="1"/>
  <c r="G30537" i="23" a="1"/>
  <c r="G30537" i="23" s="1"/>
  <c r="G30536" i="23" a="1"/>
  <c r="G30536" i="23" s="1"/>
  <c r="G30535" i="23" a="1"/>
  <c r="G30535" i="23" s="1"/>
  <c r="G30534" i="23" a="1"/>
  <c r="G30534" i="23" s="1"/>
  <c r="G30533" i="23" a="1"/>
  <c r="G30533" i="23" s="1"/>
  <c r="G30532" i="23" a="1"/>
  <c r="G30532" i="23" s="1"/>
  <c r="G30531" i="23" a="1"/>
  <c r="G30531" i="23" s="1"/>
  <c r="G30530" i="23" a="1"/>
  <c r="G30530" i="23" s="1"/>
  <c r="G30529" i="23" a="1"/>
  <c r="G30529" i="23" s="1"/>
  <c r="G30528" i="23" a="1"/>
  <c r="G30528" i="23" s="1"/>
  <c r="G30527" i="23" a="1"/>
  <c r="G30527" i="23" s="1"/>
  <c r="G30526" i="23" a="1"/>
  <c r="G30526" i="23" s="1"/>
  <c r="G30525" i="23" a="1"/>
  <c r="G30525" i="23" s="1"/>
  <c r="G30524" i="23" a="1"/>
  <c r="G30524" i="23" s="1"/>
  <c r="G30523" i="23" a="1"/>
  <c r="G30523" i="23" s="1"/>
  <c r="G30522" i="23" a="1"/>
  <c r="G30522" i="23" s="1"/>
  <c r="G30521" i="23" a="1"/>
  <c r="G30521" i="23" s="1"/>
  <c r="G30520" i="23" a="1"/>
  <c r="G30520" i="23" s="1"/>
  <c r="G30519" i="23" a="1"/>
  <c r="G30519" i="23" s="1"/>
  <c r="G30518" i="23" a="1"/>
  <c r="G30518" i="23" s="1"/>
  <c r="G30517" i="23" a="1"/>
  <c r="G30517" i="23" s="1"/>
  <c r="G30516" i="23" a="1"/>
  <c r="G30516" i="23" s="1"/>
  <c r="G30515" i="23" a="1"/>
  <c r="G30515" i="23" s="1"/>
  <c r="G30514" i="23" a="1"/>
  <c r="G30514" i="23" s="1"/>
  <c r="G30513" i="23" a="1"/>
  <c r="G30513" i="23" s="1"/>
  <c r="G30512" i="23" a="1"/>
  <c r="G30512" i="23" s="1"/>
  <c r="G30511" i="23" a="1"/>
  <c r="G30511" i="23" s="1"/>
  <c r="G30510" i="23" a="1"/>
  <c r="G30510" i="23" s="1"/>
  <c r="G30509" i="23" a="1"/>
  <c r="G30509" i="23" s="1"/>
  <c r="G30508" i="23" a="1"/>
  <c r="G30508" i="23" s="1"/>
  <c r="G30507" i="23" a="1"/>
  <c r="G30507" i="23" s="1"/>
  <c r="G30506" i="23" a="1"/>
  <c r="G30506" i="23" s="1"/>
  <c r="G30505" i="23" a="1"/>
  <c r="G30505" i="23" s="1"/>
  <c r="G30504" i="23" a="1"/>
  <c r="G30504" i="23" s="1"/>
  <c r="G30503" i="23" a="1"/>
  <c r="G30503" i="23" s="1"/>
  <c r="G30502" i="23" a="1"/>
  <c r="G30502" i="23" s="1"/>
  <c r="G30501" i="23" a="1"/>
  <c r="G30501" i="23" s="1"/>
  <c r="G30500" i="23" a="1"/>
  <c r="G30500" i="23" s="1"/>
  <c r="G30499" i="23" a="1"/>
  <c r="G30499" i="23" s="1"/>
  <c r="G30498" i="23" a="1"/>
  <c r="G30498" i="23" s="1"/>
  <c r="G30497" i="23" a="1"/>
  <c r="G30497" i="23" s="1"/>
  <c r="G30496" i="23" a="1"/>
  <c r="G30496" i="23" s="1"/>
  <c r="G30495" i="23" a="1"/>
  <c r="G30495" i="23" s="1"/>
  <c r="G30494" i="23" a="1"/>
  <c r="G30494" i="23" s="1"/>
  <c r="G30493" i="23" a="1"/>
  <c r="G30493" i="23" s="1"/>
  <c r="G30492" i="23" a="1"/>
  <c r="G30492" i="23" s="1"/>
  <c r="G30491" i="23" a="1"/>
  <c r="G30491" i="23" s="1"/>
  <c r="G30490" i="23" a="1"/>
  <c r="G30490" i="23" s="1"/>
  <c r="G30489" i="23" a="1"/>
  <c r="G30489" i="23" s="1"/>
  <c r="G30488" i="23" a="1"/>
  <c r="G30488" i="23" s="1"/>
  <c r="G30487" i="23" a="1"/>
  <c r="G30487" i="23" s="1"/>
  <c r="G30486" i="23" a="1"/>
  <c r="G30486" i="23" s="1"/>
  <c r="G30485" i="23" a="1"/>
  <c r="G30485" i="23" s="1"/>
  <c r="G30484" i="23" a="1"/>
  <c r="G30484" i="23" s="1"/>
  <c r="G30483" i="23" a="1"/>
  <c r="G30483" i="23" s="1"/>
  <c r="G30482" i="23" a="1"/>
  <c r="G30482" i="23" s="1"/>
  <c r="G30481" i="23" a="1"/>
  <c r="G30481" i="23" s="1"/>
  <c r="G30480" i="23" a="1"/>
  <c r="G30480" i="23" s="1"/>
  <c r="G30479" i="23" a="1"/>
  <c r="G30479" i="23" s="1"/>
  <c r="G30478" i="23" a="1"/>
  <c r="G30478" i="23" s="1"/>
  <c r="G30477" i="23" a="1"/>
  <c r="G30477" i="23" s="1"/>
  <c r="G30476" i="23" a="1"/>
  <c r="G30476" i="23" s="1"/>
  <c r="G30475" i="23" a="1"/>
  <c r="G30475" i="23" s="1"/>
  <c r="G30474" i="23" a="1"/>
  <c r="G30474" i="23" s="1"/>
  <c r="G30473" i="23" a="1"/>
  <c r="G30473" i="23" s="1"/>
  <c r="G30472" i="23" a="1"/>
  <c r="G30472" i="23" s="1"/>
  <c r="G30471" i="23" a="1"/>
  <c r="G30471" i="23" s="1"/>
  <c r="G30470" i="23" a="1"/>
  <c r="G30470" i="23" s="1"/>
  <c r="G30469" i="23" a="1"/>
  <c r="G30469" i="23" s="1"/>
  <c r="G30468" i="23" a="1"/>
  <c r="G30468" i="23" s="1"/>
  <c r="G30467" i="23" a="1"/>
  <c r="G30467" i="23" s="1"/>
  <c r="G30466" i="23" a="1"/>
  <c r="G30466" i="23" s="1"/>
  <c r="G30465" i="23" a="1"/>
  <c r="G30465" i="23" s="1"/>
  <c r="G30464" i="23" a="1"/>
  <c r="G30464" i="23" s="1"/>
  <c r="G30463" i="23" a="1"/>
  <c r="G30463" i="23" s="1"/>
  <c r="G30462" i="23" a="1"/>
  <c r="G30462" i="23" s="1"/>
  <c r="G30461" i="23" a="1"/>
  <c r="G30461" i="23" s="1"/>
  <c r="G30460" i="23" a="1"/>
  <c r="G30460" i="23" s="1"/>
  <c r="G30459" i="23" a="1"/>
  <c r="G30459" i="23" s="1"/>
  <c r="G30458" i="23" a="1"/>
  <c r="G30458" i="23" s="1"/>
  <c r="G30457" i="23" a="1"/>
  <c r="G30457" i="23" s="1"/>
  <c r="G30456" i="23" a="1"/>
  <c r="G30456" i="23" s="1"/>
  <c r="G30455" i="23" a="1"/>
  <c r="G30455" i="23" s="1"/>
  <c r="G30454" i="23" a="1"/>
  <c r="G30454" i="23" s="1"/>
  <c r="G30453" i="23" a="1"/>
  <c r="G30453" i="23" s="1"/>
  <c r="G30452" i="23" a="1"/>
  <c r="G30452" i="23" s="1"/>
  <c r="G30451" i="23" a="1"/>
  <c r="G30451" i="23" s="1"/>
  <c r="G30450" i="23" a="1"/>
  <c r="G30450" i="23" s="1"/>
  <c r="G30449" i="23" a="1"/>
  <c r="G30449" i="23" s="1"/>
  <c r="G30448" i="23" a="1"/>
  <c r="G30448" i="23" s="1"/>
  <c r="G30447" i="23" a="1"/>
  <c r="G30447" i="23" s="1"/>
  <c r="G30446" i="23" a="1"/>
  <c r="G30446" i="23" s="1"/>
  <c r="G30445" i="23" a="1"/>
  <c r="G30445" i="23" s="1"/>
  <c r="G30444" i="23" a="1"/>
  <c r="G30444" i="23" s="1"/>
  <c r="G30443" i="23" a="1"/>
  <c r="G30443" i="23" s="1"/>
  <c r="G30442" i="23" a="1"/>
  <c r="G30442" i="23" s="1"/>
  <c r="G30441" i="23" a="1"/>
  <c r="G30441" i="23" s="1"/>
  <c r="G30440" i="23" a="1"/>
  <c r="G30440" i="23" s="1"/>
  <c r="G30439" i="23" a="1"/>
  <c r="G30439" i="23" s="1"/>
  <c r="G30438" i="23" a="1"/>
  <c r="G30438" i="23" s="1"/>
  <c r="G30437" i="23" a="1"/>
  <c r="G30437" i="23" s="1"/>
  <c r="G30436" i="23" a="1"/>
  <c r="G30436" i="23" s="1"/>
  <c r="G30435" i="23" a="1"/>
  <c r="G30435" i="23" s="1"/>
  <c r="G30434" i="23" a="1"/>
  <c r="G30434" i="23" s="1"/>
  <c r="G30433" i="23" a="1"/>
  <c r="G30433" i="23" s="1"/>
  <c r="G30432" i="23" a="1"/>
  <c r="G30432" i="23" s="1"/>
  <c r="G30431" i="23" a="1"/>
  <c r="G30431" i="23" s="1"/>
  <c r="G30430" i="23" a="1"/>
  <c r="G30430" i="23" s="1"/>
  <c r="G30429" i="23" a="1"/>
  <c r="G30429" i="23" s="1"/>
  <c r="G30428" i="23" a="1"/>
  <c r="G30428" i="23" s="1"/>
  <c r="G30427" i="23" a="1"/>
  <c r="G30427" i="23" s="1"/>
  <c r="G30426" i="23" a="1"/>
  <c r="G30426" i="23" s="1"/>
  <c r="G30425" i="23" a="1"/>
  <c r="G30425" i="23" s="1"/>
  <c r="G30424" i="23" a="1"/>
  <c r="G30424" i="23" s="1"/>
  <c r="G30423" i="23" a="1"/>
  <c r="G30423" i="23" s="1"/>
  <c r="G30422" i="23" a="1"/>
  <c r="G30422" i="23" s="1"/>
  <c r="G30421" i="23" a="1"/>
  <c r="G30421" i="23" s="1"/>
  <c r="G30420" i="23" a="1"/>
  <c r="G30420" i="23" s="1"/>
  <c r="G30419" i="23" a="1"/>
  <c r="G30419" i="23" s="1"/>
  <c r="G30418" i="23" a="1"/>
  <c r="G30418" i="23" s="1"/>
  <c r="G30417" i="23" a="1"/>
  <c r="G30417" i="23" s="1"/>
  <c r="G30416" i="23" a="1"/>
  <c r="G30416" i="23" s="1"/>
  <c r="G30415" i="23" a="1"/>
  <c r="G30415" i="23" s="1"/>
  <c r="G30414" i="23" a="1"/>
  <c r="G30414" i="23" s="1"/>
  <c r="G30413" i="23" a="1"/>
  <c r="G30413" i="23" s="1"/>
  <c r="G30412" i="23" a="1"/>
  <c r="G30412" i="23" s="1"/>
  <c r="G30411" i="23" a="1"/>
  <c r="G30411" i="23" s="1"/>
  <c r="G30410" i="23" a="1"/>
  <c r="G30410" i="23" s="1"/>
  <c r="G30409" i="23" a="1"/>
  <c r="G30409" i="23" s="1"/>
  <c r="G30408" i="23" a="1"/>
  <c r="G30408" i="23" s="1"/>
  <c r="G30407" i="23" a="1"/>
  <c r="G30407" i="23" s="1"/>
  <c r="G30406" i="23" a="1"/>
  <c r="G30406" i="23" s="1"/>
  <c r="G30405" i="23" a="1"/>
  <c r="G30405" i="23" s="1"/>
  <c r="G30404" i="23" a="1"/>
  <c r="G30404" i="23" s="1"/>
  <c r="G30403" i="23" a="1"/>
  <c r="G30403" i="23" s="1"/>
  <c r="G30402" i="23" a="1"/>
  <c r="G30402" i="23" s="1"/>
  <c r="G30401" i="23" a="1"/>
  <c r="G30401" i="23" s="1"/>
  <c r="G30400" i="23" a="1"/>
  <c r="G30400" i="23" s="1"/>
  <c r="G30399" i="23" a="1"/>
  <c r="G30399" i="23" s="1"/>
  <c r="G30398" i="23" a="1"/>
  <c r="G30398" i="23" s="1"/>
  <c r="G30397" i="23" a="1"/>
  <c r="G30397" i="23" s="1"/>
  <c r="G30396" i="23" a="1"/>
  <c r="G30396" i="23" s="1"/>
  <c r="G30395" i="23" a="1"/>
  <c r="G30395" i="23" s="1"/>
  <c r="G30394" i="23" a="1"/>
  <c r="G30394" i="23" s="1"/>
  <c r="G30393" i="23" a="1"/>
  <c r="G30393" i="23" s="1"/>
  <c r="G30392" i="23" a="1"/>
  <c r="G30392" i="23" s="1"/>
  <c r="G30391" i="23" a="1"/>
  <c r="G30391" i="23" s="1"/>
  <c r="G30390" i="23" a="1"/>
  <c r="G30390" i="23" s="1"/>
  <c r="G30389" i="23" a="1"/>
  <c r="G30389" i="23" s="1"/>
  <c r="G30388" i="23" a="1"/>
  <c r="G30388" i="23" s="1"/>
  <c r="G30387" i="23" a="1"/>
  <c r="G30387" i="23" s="1"/>
  <c r="G30386" i="23" a="1"/>
  <c r="G30386" i="23" s="1"/>
  <c r="G30385" i="23" a="1"/>
  <c r="G30385" i="23" s="1"/>
  <c r="G30384" i="23" a="1"/>
  <c r="G30384" i="23" s="1"/>
  <c r="G30383" i="23" a="1"/>
  <c r="G30383" i="23" s="1"/>
  <c r="G30382" i="23" a="1"/>
  <c r="G30382" i="23" s="1"/>
  <c r="G30381" i="23" a="1"/>
  <c r="G30381" i="23" s="1"/>
  <c r="G30380" i="23" a="1"/>
  <c r="G30380" i="23" s="1"/>
  <c r="G30379" i="23" a="1"/>
  <c r="G30379" i="23" s="1"/>
  <c r="G30378" i="23" a="1"/>
  <c r="G30378" i="23" s="1"/>
  <c r="G30377" i="23" a="1"/>
  <c r="G30377" i="23" s="1"/>
  <c r="G30376" i="23" a="1"/>
  <c r="G30376" i="23" s="1"/>
  <c r="G30375" i="23" a="1"/>
  <c r="G30375" i="23" s="1"/>
  <c r="G30374" i="23" a="1"/>
  <c r="G30374" i="23" s="1"/>
  <c r="G30373" i="23" a="1"/>
  <c r="G30373" i="23" s="1"/>
  <c r="G30372" i="23" a="1"/>
  <c r="G30372" i="23" s="1"/>
  <c r="G30371" i="23" a="1"/>
  <c r="G30371" i="23" s="1"/>
  <c r="G30370" i="23" a="1"/>
  <c r="G30370" i="23" s="1"/>
  <c r="G30369" i="23" a="1"/>
  <c r="G30369" i="23" s="1"/>
  <c r="G30368" i="23" a="1"/>
  <c r="G30368" i="23" s="1"/>
  <c r="G30367" i="23" a="1"/>
  <c r="G30367" i="23" s="1"/>
  <c r="G30366" i="23" a="1"/>
  <c r="G30366" i="23" s="1"/>
  <c r="G30365" i="23" a="1"/>
  <c r="G30365" i="23" s="1"/>
  <c r="G30364" i="23" a="1"/>
  <c r="G30364" i="23" s="1"/>
  <c r="G30363" i="23" a="1"/>
  <c r="G30363" i="23" s="1"/>
  <c r="G30362" i="23" a="1"/>
  <c r="G30362" i="23" s="1"/>
  <c r="G30361" i="23" a="1"/>
  <c r="G30361" i="23" s="1"/>
  <c r="G30360" i="23" a="1"/>
  <c r="G30360" i="23" s="1"/>
  <c r="G30359" i="23" a="1"/>
  <c r="G30359" i="23" s="1"/>
  <c r="G30358" i="23" a="1"/>
  <c r="G30358" i="23" s="1"/>
  <c r="G30357" i="23" a="1"/>
  <c r="G30357" i="23" s="1"/>
  <c r="G30356" i="23" a="1"/>
  <c r="G30356" i="23" s="1"/>
  <c r="G30355" i="23" a="1"/>
  <c r="G30355" i="23" s="1"/>
  <c r="G30354" i="23" a="1"/>
  <c r="G30354" i="23" s="1"/>
  <c r="G30353" i="23" a="1"/>
  <c r="G30353" i="23" s="1"/>
  <c r="G30352" i="23" a="1"/>
  <c r="G30352" i="23" s="1"/>
  <c r="G30351" i="23" a="1"/>
  <c r="G30351" i="23" s="1"/>
  <c r="G30350" i="23" a="1"/>
  <c r="G30350" i="23" s="1"/>
  <c r="G30349" i="23" a="1"/>
  <c r="G30349" i="23" s="1"/>
  <c r="G30348" i="23" a="1"/>
  <c r="G30348" i="23" s="1"/>
  <c r="G30347" i="23" a="1"/>
  <c r="G30347" i="23" s="1"/>
  <c r="G30346" i="23" a="1"/>
  <c r="G30346" i="23" s="1"/>
  <c r="G30345" i="23" a="1"/>
  <c r="G30345" i="23" s="1"/>
  <c r="G30344" i="23" a="1"/>
  <c r="G30344" i="23" s="1"/>
  <c r="G30343" i="23" a="1"/>
  <c r="G30343" i="23" s="1"/>
  <c r="G30342" i="23" a="1"/>
  <c r="G30342" i="23" s="1"/>
  <c r="G30341" i="23" a="1"/>
  <c r="G30341" i="23" s="1"/>
  <c r="G30340" i="23" a="1"/>
  <c r="G30340" i="23" s="1"/>
  <c r="G30339" i="23" a="1"/>
  <c r="G30339" i="23" s="1"/>
  <c r="G30338" i="23" a="1"/>
  <c r="G30338" i="23" s="1"/>
  <c r="G30337" i="23" a="1"/>
  <c r="G30337" i="23" s="1"/>
  <c r="G30336" i="23" a="1"/>
  <c r="G30336" i="23" s="1"/>
  <c r="G30335" i="23" a="1"/>
  <c r="G30335" i="23" s="1"/>
  <c r="G30334" i="23" a="1"/>
  <c r="G30334" i="23" s="1"/>
  <c r="G30333" i="23" a="1"/>
  <c r="G30333" i="23" s="1"/>
  <c r="G30332" i="23" a="1"/>
  <c r="G30332" i="23" s="1"/>
  <c r="G30331" i="23" a="1"/>
  <c r="G30331" i="23" s="1"/>
  <c r="G30330" i="23" a="1"/>
  <c r="G30330" i="23" s="1"/>
  <c r="G30329" i="23" a="1"/>
  <c r="G30329" i="23" s="1"/>
  <c r="G30328" i="23" a="1"/>
  <c r="G30328" i="23" s="1"/>
  <c r="G30327" i="23" a="1"/>
  <c r="G30327" i="23" s="1"/>
  <c r="G30326" i="23" a="1"/>
  <c r="G30326" i="23" s="1"/>
  <c r="G30325" i="23" a="1"/>
  <c r="G30325" i="23" s="1"/>
  <c r="G30324" i="23" a="1"/>
  <c r="G30324" i="23" s="1"/>
  <c r="G30323" i="23" a="1"/>
  <c r="G30323" i="23" s="1"/>
  <c r="G30322" i="23" a="1"/>
  <c r="G30322" i="23" s="1"/>
  <c r="G30321" i="23" a="1"/>
  <c r="G30321" i="23" s="1"/>
  <c r="G30320" i="23" a="1"/>
  <c r="G30320" i="23" s="1"/>
  <c r="G30319" i="23" a="1"/>
  <c r="G30319" i="23" s="1"/>
  <c r="G30318" i="23" a="1"/>
  <c r="G30318" i="23" s="1"/>
  <c r="G30317" i="23" a="1"/>
  <c r="G30317" i="23" s="1"/>
  <c r="G30316" i="23" a="1"/>
  <c r="G30316" i="23" s="1"/>
  <c r="G30315" i="23" a="1"/>
  <c r="G30315" i="23" s="1"/>
  <c r="G30314" i="23" a="1"/>
  <c r="G30314" i="23" s="1"/>
  <c r="G30313" i="23" a="1"/>
  <c r="G30313" i="23" s="1"/>
  <c r="G30312" i="23" a="1"/>
  <c r="G30312" i="23" s="1"/>
  <c r="G30311" i="23" a="1"/>
  <c r="G30311" i="23" s="1"/>
  <c r="G30310" i="23" a="1"/>
  <c r="G30310" i="23" s="1"/>
  <c r="G30309" i="23" a="1"/>
  <c r="G30309" i="23" s="1"/>
  <c r="G30308" i="23" a="1"/>
  <c r="G30308" i="23" s="1"/>
  <c r="G30307" i="23" a="1"/>
  <c r="G30307" i="23" s="1"/>
  <c r="G30306" i="23" a="1"/>
  <c r="G30306" i="23" s="1"/>
  <c r="G30305" i="23" a="1"/>
  <c r="G30305" i="23" s="1"/>
  <c r="G30304" i="23" a="1"/>
  <c r="G30304" i="23" s="1"/>
  <c r="G30303" i="23" a="1"/>
  <c r="G30303" i="23" s="1"/>
  <c r="G30302" i="23" a="1"/>
  <c r="G30302" i="23" s="1"/>
  <c r="G30301" i="23" a="1"/>
  <c r="G30301" i="23" s="1"/>
  <c r="G30300" i="23" a="1"/>
  <c r="G30300" i="23" s="1"/>
  <c r="G30299" i="23" a="1"/>
  <c r="G30299" i="23" s="1"/>
  <c r="G30298" i="23" a="1"/>
  <c r="G30298" i="23" s="1"/>
  <c r="G30297" i="23" a="1"/>
  <c r="G30297" i="23" s="1"/>
  <c r="G30296" i="23" a="1"/>
  <c r="G30296" i="23" s="1"/>
  <c r="G30295" i="23" a="1"/>
  <c r="G30295" i="23" s="1"/>
  <c r="G30294" i="23" a="1"/>
  <c r="G30294" i="23" s="1"/>
  <c r="G30293" i="23" a="1"/>
  <c r="G30293" i="23" s="1"/>
  <c r="G30292" i="23" a="1"/>
  <c r="G30292" i="23" s="1"/>
  <c r="G30291" i="23" a="1"/>
  <c r="G30291" i="23" s="1"/>
  <c r="G30290" i="23" a="1"/>
  <c r="G30290" i="23" s="1"/>
  <c r="G30289" i="23" a="1"/>
  <c r="G30289" i="23" s="1"/>
  <c r="G30288" i="23" a="1"/>
  <c r="G30288" i="23" s="1"/>
  <c r="G30287" i="23" a="1"/>
  <c r="G30287" i="23" s="1"/>
  <c r="G30286" i="23" a="1"/>
  <c r="G30286" i="23" s="1"/>
  <c r="G30285" i="23" a="1"/>
  <c r="G30285" i="23" s="1"/>
  <c r="G30284" i="23" a="1"/>
  <c r="G30284" i="23" s="1"/>
  <c r="G30283" i="23" a="1"/>
  <c r="G30283" i="23" s="1"/>
  <c r="G30282" i="23" a="1"/>
  <c r="G30282" i="23" s="1"/>
  <c r="G30281" i="23" a="1"/>
  <c r="G30281" i="23" s="1"/>
  <c r="G30280" i="23" a="1"/>
  <c r="G30280" i="23" s="1"/>
  <c r="G30279" i="23" a="1"/>
  <c r="G30279" i="23" s="1"/>
  <c r="G30278" i="23" a="1"/>
  <c r="G30278" i="23" s="1"/>
  <c r="G30277" i="23" a="1"/>
  <c r="G30277" i="23" s="1"/>
  <c r="G30276" i="23" a="1"/>
  <c r="G30276" i="23" s="1"/>
  <c r="G30275" i="23" a="1"/>
  <c r="G30275" i="23" s="1"/>
  <c r="G30274" i="23" a="1"/>
  <c r="G30274" i="23" s="1"/>
  <c r="G30273" i="23" a="1"/>
  <c r="G30273" i="23" s="1"/>
  <c r="G30272" i="23" a="1"/>
  <c r="G30272" i="23" s="1"/>
  <c r="G30271" i="23" a="1"/>
  <c r="G30271" i="23" s="1"/>
  <c r="G30270" i="23" a="1"/>
  <c r="G30270" i="23" s="1"/>
  <c r="G30269" i="23" a="1"/>
  <c r="G30269" i="23" s="1"/>
  <c r="G30268" i="23" a="1"/>
  <c r="G30268" i="23" s="1"/>
  <c r="G30267" i="23" a="1"/>
  <c r="G30267" i="23" s="1"/>
  <c r="G30266" i="23" a="1"/>
  <c r="G30266" i="23" s="1"/>
  <c r="G30265" i="23" a="1"/>
  <c r="G30265" i="23" s="1"/>
  <c r="G30264" i="23" a="1"/>
  <c r="G30264" i="23" s="1"/>
  <c r="G30263" i="23" a="1"/>
  <c r="G30263" i="23" s="1"/>
  <c r="G30262" i="23" a="1"/>
  <c r="G30262" i="23" s="1"/>
  <c r="G30261" i="23" a="1"/>
  <c r="G30261" i="23" s="1"/>
  <c r="G30260" i="23" a="1"/>
  <c r="G30260" i="23" s="1"/>
  <c r="G30259" i="23" a="1"/>
  <c r="G30259" i="23" s="1"/>
  <c r="G30258" i="23" a="1"/>
  <c r="G30258" i="23" s="1"/>
  <c r="G30257" i="23" a="1"/>
  <c r="G30257" i="23" s="1"/>
  <c r="G30256" i="23" a="1"/>
  <c r="G30256" i="23" s="1"/>
  <c r="G30255" i="23" a="1"/>
  <c r="G30255" i="23" s="1"/>
  <c r="G30254" i="23" a="1"/>
  <c r="G30254" i="23" s="1"/>
  <c r="G30253" i="23" a="1"/>
  <c r="G30253" i="23" s="1"/>
  <c r="G30252" i="23" a="1"/>
  <c r="G30252" i="23" s="1"/>
  <c r="G30251" i="23" a="1"/>
  <c r="G30251" i="23" s="1"/>
  <c r="G30250" i="23" a="1"/>
  <c r="G30250" i="23" s="1"/>
  <c r="G30249" i="23" a="1"/>
  <c r="G30249" i="23" s="1"/>
  <c r="G30248" i="23" a="1"/>
  <c r="G30248" i="23" s="1"/>
  <c r="G30247" i="23" a="1"/>
  <c r="G30247" i="23" s="1"/>
  <c r="G30246" i="23" a="1"/>
  <c r="G30246" i="23" s="1"/>
  <c r="G30245" i="23" a="1"/>
  <c r="G30245" i="23" s="1"/>
  <c r="G30244" i="23" a="1"/>
  <c r="G30244" i="23" s="1"/>
  <c r="G30243" i="23" a="1"/>
  <c r="G30243" i="23" s="1"/>
  <c r="G30242" i="23" a="1"/>
  <c r="G30242" i="23" s="1"/>
  <c r="G30241" i="23" a="1"/>
  <c r="G30241" i="23" s="1"/>
  <c r="G30240" i="23" a="1"/>
  <c r="G30240" i="23" s="1"/>
  <c r="G30239" i="23" a="1"/>
  <c r="G30239" i="23" s="1"/>
  <c r="G30238" i="23" a="1"/>
  <c r="G30238" i="23" s="1"/>
  <c r="G30237" i="23" a="1"/>
  <c r="G30237" i="23" s="1"/>
  <c r="G30236" i="23" a="1"/>
  <c r="G30236" i="23" s="1"/>
  <c r="G30235" i="23" a="1"/>
  <c r="G30235" i="23" s="1"/>
  <c r="G30234" i="23" a="1"/>
  <c r="G30234" i="23" s="1"/>
  <c r="G30233" i="23" a="1"/>
  <c r="G30233" i="23" s="1"/>
  <c r="G30232" i="23" a="1"/>
  <c r="G30232" i="23" s="1"/>
  <c r="G30231" i="23" a="1"/>
  <c r="G30231" i="23" s="1"/>
  <c r="G30230" i="23" a="1"/>
  <c r="G30230" i="23" s="1"/>
  <c r="G30229" i="23" a="1"/>
  <c r="G30229" i="23" s="1"/>
  <c r="G30228" i="23" a="1"/>
  <c r="G30228" i="23" s="1"/>
  <c r="G30227" i="23" a="1"/>
  <c r="G30227" i="23" s="1"/>
  <c r="G30226" i="23" a="1"/>
  <c r="G30226" i="23" s="1"/>
  <c r="G30225" i="23" a="1"/>
  <c r="G30225" i="23" s="1"/>
  <c r="G30224" i="23" a="1"/>
  <c r="G30224" i="23" s="1"/>
  <c r="G30223" i="23" a="1"/>
  <c r="G30223" i="23" s="1"/>
  <c r="G30222" i="23" a="1"/>
  <c r="G30222" i="23" s="1"/>
  <c r="G30221" i="23" a="1"/>
  <c r="G30221" i="23" s="1"/>
  <c r="G30220" i="23" a="1"/>
  <c r="G30220" i="23" s="1"/>
  <c r="G30219" i="23" a="1"/>
  <c r="G30219" i="23" s="1"/>
  <c r="G30218" i="23" a="1"/>
  <c r="G30218" i="23" s="1"/>
  <c r="G30217" i="23" a="1"/>
  <c r="G30217" i="23" s="1"/>
  <c r="G30216" i="23" a="1"/>
  <c r="G30216" i="23" s="1"/>
  <c r="G30215" i="23" a="1"/>
  <c r="G30215" i="23" s="1"/>
  <c r="G30214" i="23" a="1"/>
  <c r="G30214" i="23" s="1"/>
  <c r="G30213" i="23" a="1"/>
  <c r="G30213" i="23" s="1"/>
  <c r="G30212" i="23" a="1"/>
  <c r="G30212" i="23" s="1"/>
  <c r="G30211" i="23" a="1"/>
  <c r="G30211" i="23" s="1"/>
  <c r="G30210" i="23" a="1"/>
  <c r="G30210" i="23" s="1"/>
  <c r="G30209" i="23" a="1"/>
  <c r="G30209" i="23" s="1"/>
  <c r="G30208" i="23" a="1"/>
  <c r="G30208" i="23" s="1"/>
  <c r="G30207" i="23" a="1"/>
  <c r="G30207" i="23" s="1"/>
  <c r="G30206" i="23" a="1"/>
  <c r="G30206" i="23" s="1"/>
  <c r="G30205" i="23" a="1"/>
  <c r="G30205" i="23" s="1"/>
  <c r="G30204" i="23" a="1"/>
  <c r="G30204" i="23" s="1"/>
  <c r="G30203" i="23" a="1"/>
  <c r="G30203" i="23" s="1"/>
  <c r="G30202" i="23" a="1"/>
  <c r="G30202" i="23" s="1"/>
  <c r="G30201" i="23" a="1"/>
  <c r="G30201" i="23" s="1"/>
  <c r="G30200" i="23" a="1"/>
  <c r="G30200" i="23" s="1"/>
  <c r="G30199" i="23" a="1"/>
  <c r="G30199" i="23" s="1"/>
  <c r="G30198" i="23" a="1"/>
  <c r="G30198" i="23" s="1"/>
  <c r="G30197" i="23" a="1"/>
  <c r="G30197" i="23" s="1"/>
  <c r="G30196" i="23" a="1"/>
  <c r="G30196" i="23" s="1"/>
  <c r="G30195" i="23" a="1"/>
  <c r="G30195" i="23" s="1"/>
  <c r="G30194" i="23" a="1"/>
  <c r="G30194" i="23" s="1"/>
  <c r="G30193" i="23" a="1"/>
  <c r="G30193" i="23" s="1"/>
  <c r="G30192" i="23" a="1"/>
  <c r="G30192" i="23" s="1"/>
  <c r="G30191" i="23" a="1"/>
  <c r="G30191" i="23" s="1"/>
  <c r="G30190" i="23" a="1"/>
  <c r="G30190" i="23" s="1"/>
  <c r="G30189" i="23" a="1"/>
  <c r="G30189" i="23" s="1"/>
  <c r="G30188" i="23" a="1"/>
  <c r="G30188" i="23" s="1"/>
  <c r="G30187" i="23" a="1"/>
  <c r="G30187" i="23" s="1"/>
  <c r="G30186" i="23" a="1"/>
  <c r="G30186" i="23" s="1"/>
  <c r="G30185" i="23" a="1"/>
  <c r="G30185" i="23" s="1"/>
  <c r="G30184" i="23" a="1"/>
  <c r="G30184" i="23" s="1"/>
  <c r="G30183" i="23" a="1"/>
  <c r="G30183" i="23" s="1"/>
  <c r="G30182" i="23" a="1"/>
  <c r="G30182" i="23" s="1"/>
  <c r="G30181" i="23" a="1"/>
  <c r="G30181" i="23" s="1"/>
  <c r="G30180" i="23" a="1"/>
  <c r="G30180" i="23" s="1"/>
  <c r="G30179" i="23" a="1"/>
  <c r="G30179" i="23" s="1"/>
  <c r="G30178" i="23" a="1"/>
  <c r="G30178" i="23" s="1"/>
  <c r="G30177" i="23" a="1"/>
  <c r="G30177" i="23" s="1"/>
  <c r="G30176" i="23" a="1"/>
  <c r="G30176" i="23" s="1"/>
  <c r="G30175" i="23" a="1"/>
  <c r="G30175" i="23" s="1"/>
  <c r="G30174" i="23" a="1"/>
  <c r="G30174" i="23" s="1"/>
  <c r="G30173" i="23" a="1"/>
  <c r="G30173" i="23" s="1"/>
  <c r="G30172" i="23" a="1"/>
  <c r="G30172" i="23" s="1"/>
  <c r="G30171" i="23" a="1"/>
  <c r="G30171" i="23" s="1"/>
  <c r="G30170" i="23" a="1"/>
  <c r="G30170" i="23" s="1"/>
  <c r="G30169" i="23" a="1"/>
  <c r="G30169" i="23" s="1"/>
  <c r="G30168" i="23" a="1"/>
  <c r="G30168" i="23" s="1"/>
  <c r="G30167" i="23" a="1"/>
  <c r="G30167" i="23" s="1"/>
  <c r="G30166" i="23" a="1"/>
  <c r="G30166" i="23" s="1"/>
  <c r="G30165" i="23" a="1"/>
  <c r="G30165" i="23" s="1"/>
  <c r="G30164" i="23" a="1"/>
  <c r="G30164" i="23" s="1"/>
  <c r="G30163" i="23" a="1"/>
  <c r="G30163" i="23" s="1"/>
  <c r="G30162" i="23" a="1"/>
  <c r="G30162" i="23" s="1"/>
  <c r="G30161" i="23" a="1"/>
  <c r="G30161" i="23" s="1"/>
  <c r="G30160" i="23" a="1"/>
  <c r="G30160" i="23" s="1"/>
  <c r="G30159" i="23" a="1"/>
  <c r="G30159" i="23" s="1"/>
  <c r="G30158" i="23" a="1"/>
  <c r="G30158" i="23" s="1"/>
  <c r="G30157" i="23" a="1"/>
  <c r="G30157" i="23" s="1"/>
  <c r="G30156" i="23" a="1"/>
  <c r="G30156" i="23" s="1"/>
  <c r="G30155" i="23" a="1"/>
  <c r="G30155" i="23" s="1"/>
  <c r="G30154" i="23" a="1"/>
  <c r="G30154" i="23" s="1"/>
  <c r="G30153" i="23" a="1"/>
  <c r="G30153" i="23" s="1"/>
  <c r="G30152" i="23" a="1"/>
  <c r="G30152" i="23" s="1"/>
  <c r="G30151" i="23" a="1"/>
  <c r="G30151" i="23" s="1"/>
  <c r="G30150" i="23" a="1"/>
  <c r="G30150" i="23" s="1"/>
  <c r="G30149" i="23" a="1"/>
  <c r="G30149" i="23" s="1"/>
  <c r="G30148" i="23" a="1"/>
  <c r="G30148" i="23" s="1"/>
  <c r="G30147" i="23" a="1"/>
  <c r="G30147" i="23" s="1"/>
  <c r="G30146" i="23" a="1"/>
  <c r="G30146" i="23" s="1"/>
  <c r="G30145" i="23" a="1"/>
  <c r="G30145" i="23" s="1"/>
  <c r="G30144" i="23" a="1"/>
  <c r="G30144" i="23" s="1"/>
  <c r="G30143" i="23" a="1"/>
  <c r="G30143" i="23" s="1"/>
  <c r="G30142" i="23" a="1"/>
  <c r="G30142" i="23" s="1"/>
  <c r="G30141" i="23" a="1"/>
  <c r="G30141" i="23" s="1"/>
  <c r="G30140" i="23" a="1"/>
  <c r="G30140" i="23" s="1"/>
  <c r="G30139" i="23" a="1"/>
  <c r="G30139" i="23" s="1"/>
  <c r="G30138" i="23" a="1"/>
  <c r="G30138" i="23" s="1"/>
  <c r="G30137" i="23" a="1"/>
  <c r="G30137" i="23" s="1"/>
  <c r="G30136" i="23" a="1"/>
  <c r="G30136" i="23" s="1"/>
  <c r="G30135" i="23" a="1"/>
  <c r="G30135" i="23" s="1"/>
  <c r="G30134" i="23" a="1"/>
  <c r="G30134" i="23" s="1"/>
  <c r="G30133" i="23" a="1"/>
  <c r="G30133" i="23" s="1"/>
  <c r="G30132" i="23" a="1"/>
  <c r="G30132" i="23" s="1"/>
  <c r="G30131" i="23" a="1"/>
  <c r="G30131" i="23" s="1"/>
  <c r="G30130" i="23" a="1"/>
  <c r="G30130" i="23" s="1"/>
  <c r="G30129" i="23" a="1"/>
  <c r="G30129" i="23" s="1"/>
  <c r="G30128" i="23" a="1"/>
  <c r="G30128" i="23" s="1"/>
  <c r="G30127" i="23" a="1"/>
  <c r="G30127" i="23" s="1"/>
  <c r="G30126" i="23" a="1"/>
  <c r="G30126" i="23" s="1"/>
  <c r="G30125" i="23" a="1"/>
  <c r="G30125" i="23" s="1"/>
  <c r="G30124" i="23" a="1"/>
  <c r="G30124" i="23" s="1"/>
  <c r="G30123" i="23" a="1"/>
  <c r="G30123" i="23" s="1"/>
  <c r="G30122" i="23" a="1"/>
  <c r="G30122" i="23" s="1"/>
  <c r="G30121" i="23" a="1"/>
  <c r="G30121" i="23" s="1"/>
  <c r="G30120" i="23" a="1"/>
  <c r="G30120" i="23" s="1"/>
  <c r="G30119" i="23" a="1"/>
  <c r="G30119" i="23" s="1"/>
  <c r="G30118" i="23" a="1"/>
  <c r="G30118" i="23" s="1"/>
  <c r="G30117" i="23" a="1"/>
  <c r="G30117" i="23" s="1"/>
  <c r="G30116" i="23" a="1"/>
  <c r="G30116" i="23" s="1"/>
  <c r="G30115" i="23" a="1"/>
  <c r="G30115" i="23" s="1"/>
  <c r="G30114" i="23" a="1"/>
  <c r="G30114" i="23" s="1"/>
  <c r="G30113" i="23" a="1"/>
  <c r="G30113" i="23" s="1"/>
  <c r="G30112" i="23" a="1"/>
  <c r="G30112" i="23" s="1"/>
  <c r="G30111" i="23" a="1"/>
  <c r="G30111" i="23" s="1"/>
  <c r="G30110" i="23" a="1"/>
  <c r="G30110" i="23" s="1"/>
  <c r="G30109" i="23" a="1"/>
  <c r="G30109" i="23" s="1"/>
  <c r="G30108" i="23" a="1"/>
  <c r="G30108" i="23" s="1"/>
  <c r="G30107" i="23" a="1"/>
  <c r="G30107" i="23" s="1"/>
  <c r="G30106" i="23" a="1"/>
  <c r="G30106" i="23" s="1"/>
  <c r="G30105" i="23" a="1"/>
  <c r="G30105" i="23" s="1"/>
  <c r="G30104" i="23" a="1"/>
  <c r="G30104" i="23" s="1"/>
  <c r="G30103" i="23" a="1"/>
  <c r="G30103" i="23" s="1"/>
  <c r="G30102" i="23" a="1"/>
  <c r="G30102" i="23" s="1"/>
  <c r="G30101" i="23" a="1"/>
  <c r="G30101" i="23" s="1"/>
  <c r="G30100" i="23" a="1"/>
  <c r="G30100" i="23" s="1"/>
  <c r="G30099" i="23" a="1"/>
  <c r="G30099" i="23" s="1"/>
  <c r="G30098" i="23" a="1"/>
  <c r="G30098" i="23" s="1"/>
  <c r="G30097" i="23" a="1"/>
  <c r="G30097" i="23" s="1"/>
  <c r="G30096" i="23" a="1"/>
  <c r="G30096" i="23" s="1"/>
  <c r="G30095" i="23" a="1"/>
  <c r="G30095" i="23" s="1"/>
  <c r="G30094" i="23" a="1"/>
  <c r="G30094" i="23" s="1"/>
  <c r="G30093" i="23" a="1"/>
  <c r="G30093" i="23" s="1"/>
  <c r="G30092" i="23" a="1"/>
  <c r="G30092" i="23" s="1"/>
  <c r="G30091" i="23" a="1"/>
  <c r="G30091" i="23" s="1"/>
  <c r="G30090" i="23" a="1"/>
  <c r="G30090" i="23" s="1"/>
  <c r="G30089" i="23" a="1"/>
  <c r="G30089" i="23" s="1"/>
  <c r="G30088" i="23" a="1"/>
  <c r="G30088" i="23" s="1"/>
  <c r="G30087" i="23" a="1"/>
  <c r="G30087" i="23" s="1"/>
  <c r="G30086" i="23" a="1"/>
  <c r="G30086" i="23" s="1"/>
  <c r="G30085" i="23" a="1"/>
  <c r="G30085" i="23" s="1"/>
  <c r="G30084" i="23" a="1"/>
  <c r="G30084" i="23" s="1"/>
  <c r="G30083" i="23" a="1"/>
  <c r="G30083" i="23" s="1"/>
  <c r="G30082" i="23" a="1"/>
  <c r="G30082" i="23" s="1"/>
  <c r="G30081" i="23" a="1"/>
  <c r="G30081" i="23" s="1"/>
  <c r="G30080" i="23" a="1"/>
  <c r="G30080" i="23" s="1"/>
  <c r="G30079" i="23" a="1"/>
  <c r="G30079" i="23" s="1"/>
  <c r="G30078" i="23" a="1"/>
  <c r="G30078" i="23" s="1"/>
  <c r="G30077" i="23" a="1"/>
  <c r="G30077" i="23" s="1"/>
  <c r="G30076" i="23" a="1"/>
  <c r="G30076" i="23" s="1"/>
  <c r="G30075" i="23" a="1"/>
  <c r="G30075" i="23" s="1"/>
  <c r="G30074" i="23" a="1"/>
  <c r="G30074" i="23" s="1"/>
  <c r="G30073" i="23" a="1"/>
  <c r="G30073" i="23" s="1"/>
  <c r="G30072" i="23" a="1"/>
  <c r="G30072" i="23" s="1"/>
  <c r="G30071" i="23" a="1"/>
  <c r="G30071" i="23" s="1"/>
  <c r="G30070" i="23" a="1"/>
  <c r="G30070" i="23" s="1"/>
  <c r="G30069" i="23" a="1"/>
  <c r="G30069" i="23" s="1"/>
  <c r="G30068" i="23" a="1"/>
  <c r="G30068" i="23" s="1"/>
  <c r="G30067" i="23" a="1"/>
  <c r="G30067" i="23" s="1"/>
  <c r="G30066" i="23" a="1"/>
  <c r="G30066" i="23" s="1"/>
  <c r="G30065" i="23" a="1"/>
  <c r="G30065" i="23" s="1"/>
  <c r="G30064" i="23" a="1"/>
  <c r="G30064" i="23" s="1"/>
  <c r="G30063" i="23" a="1"/>
  <c r="G30063" i="23" s="1"/>
  <c r="G30062" i="23" a="1"/>
  <c r="G30062" i="23" s="1"/>
  <c r="G30061" i="23" a="1"/>
  <c r="G30061" i="23" s="1"/>
  <c r="G30060" i="23" a="1"/>
  <c r="G30060" i="23" s="1"/>
  <c r="G30059" i="23" a="1"/>
  <c r="G30059" i="23" s="1"/>
  <c r="G30058" i="23" a="1"/>
  <c r="G30058" i="23" s="1"/>
  <c r="G30057" i="23" a="1"/>
  <c r="G30057" i="23" s="1"/>
  <c r="G30056" i="23" a="1"/>
  <c r="G30056" i="23" s="1"/>
  <c r="G30055" i="23" a="1"/>
  <c r="G30055" i="23" s="1"/>
  <c r="G30054" i="23" a="1"/>
  <c r="G30054" i="23" s="1"/>
  <c r="G30053" i="23" a="1"/>
  <c r="G30053" i="23" s="1"/>
  <c r="G30052" i="23" a="1"/>
  <c r="G30052" i="23" s="1"/>
  <c r="G30051" i="23" a="1"/>
  <c r="G30051" i="23" s="1"/>
  <c r="G30050" i="23" a="1"/>
  <c r="G30050" i="23" s="1"/>
  <c r="G30049" i="23" a="1"/>
  <c r="G30049" i="23" s="1"/>
  <c r="G30048" i="23" a="1"/>
  <c r="G30048" i="23" s="1"/>
  <c r="G30047" i="23" a="1"/>
  <c r="G30047" i="23" s="1"/>
  <c r="G30046" i="23" a="1"/>
  <c r="G30046" i="23" s="1"/>
  <c r="G30045" i="23" a="1"/>
  <c r="G30045" i="23" s="1"/>
  <c r="G30044" i="23" a="1"/>
  <c r="G30044" i="23" s="1"/>
  <c r="G30043" i="23" a="1"/>
  <c r="G30043" i="23" s="1"/>
  <c r="G30042" i="23" a="1"/>
  <c r="G30042" i="23" s="1"/>
  <c r="G30041" i="23" a="1"/>
  <c r="G30041" i="23" s="1"/>
  <c r="G30040" i="23" a="1"/>
  <c r="G30040" i="23" s="1"/>
  <c r="G30039" i="23" a="1"/>
  <c r="G30039" i="23" s="1"/>
  <c r="G30038" i="23" a="1"/>
  <c r="G30038" i="23" s="1"/>
  <c r="G30037" i="23" a="1"/>
  <c r="G30037" i="23" s="1"/>
  <c r="G30036" i="23" a="1"/>
  <c r="G30036" i="23" s="1"/>
  <c r="G30035" i="23" a="1"/>
  <c r="G30035" i="23" s="1"/>
  <c r="G30034" i="23" a="1"/>
  <c r="G30034" i="23" s="1"/>
  <c r="G30033" i="23" a="1"/>
  <c r="G30033" i="23" s="1"/>
  <c r="G30032" i="23" a="1"/>
  <c r="G30032" i="23" s="1"/>
  <c r="G30031" i="23" a="1"/>
  <c r="G30031" i="23" s="1"/>
  <c r="G30030" i="23" a="1"/>
  <c r="G30030" i="23" s="1"/>
  <c r="G30029" i="23" a="1"/>
  <c r="G30029" i="23" s="1"/>
  <c r="G30028" i="23" a="1"/>
  <c r="G30028" i="23" s="1"/>
  <c r="G30027" i="23" a="1"/>
  <c r="G30027" i="23" s="1"/>
  <c r="G30026" i="23" a="1"/>
  <c r="G30026" i="23" s="1"/>
  <c r="G30025" i="23" a="1"/>
  <c r="G30025" i="23" s="1"/>
  <c r="G30024" i="23" a="1"/>
  <c r="G30024" i="23" s="1"/>
  <c r="G30023" i="23" a="1"/>
  <c r="G30023" i="23" s="1"/>
  <c r="G30022" i="23" a="1"/>
  <c r="G30022" i="23" s="1"/>
  <c r="G30021" i="23" a="1"/>
  <c r="G30021" i="23" s="1"/>
  <c r="G30020" i="23" a="1"/>
  <c r="G30020" i="23" s="1"/>
  <c r="G30019" i="23" a="1"/>
  <c r="G30019" i="23" s="1"/>
  <c r="G30018" i="23" a="1"/>
  <c r="G30018" i="23" s="1"/>
  <c r="G30017" i="23" a="1"/>
  <c r="G30017" i="23" s="1"/>
  <c r="G30016" i="23" a="1"/>
  <c r="G30016" i="23" s="1"/>
  <c r="G30015" i="23" a="1"/>
  <c r="G30015" i="23" s="1"/>
  <c r="G30014" i="23" a="1"/>
  <c r="G30014" i="23" s="1"/>
  <c r="G30013" i="23" a="1"/>
  <c r="G30013" i="23" s="1"/>
  <c r="G30012" i="23" a="1"/>
  <c r="G30012" i="23" s="1"/>
  <c r="G30011" i="23" a="1"/>
  <c r="G30011" i="23" s="1"/>
  <c r="G30010" i="23" a="1"/>
  <c r="G30010" i="23" s="1"/>
  <c r="G30009" i="23" a="1"/>
  <c r="G30009" i="23" s="1"/>
  <c r="G30008" i="23" a="1"/>
  <c r="G30008" i="23" s="1"/>
  <c r="G30007" i="23" a="1"/>
  <c r="G30007" i="23" s="1"/>
  <c r="G30006" i="23" a="1"/>
  <c r="G30006" i="23" s="1"/>
  <c r="G30005" i="23" a="1"/>
  <c r="G30005" i="23" s="1"/>
  <c r="G30004" i="23" a="1"/>
  <c r="G30004" i="23" s="1"/>
  <c r="G30003" i="23" a="1"/>
  <c r="G30003" i="23" s="1"/>
  <c r="G30002" i="23" a="1"/>
  <c r="G30002" i="23" s="1"/>
  <c r="G30001" i="23" a="1"/>
  <c r="G30001" i="23" s="1"/>
  <c r="G30000" i="23" a="1"/>
  <c r="G30000" i="23" s="1"/>
  <c r="G29999" i="23" a="1"/>
  <c r="G29999" i="23" s="1"/>
  <c r="G29998" i="23" a="1"/>
  <c r="G29998" i="23" s="1"/>
  <c r="G29997" i="23" a="1"/>
  <c r="G29997" i="23" s="1"/>
  <c r="G29996" i="23" a="1"/>
  <c r="G29996" i="23" s="1"/>
  <c r="G29995" i="23" a="1"/>
  <c r="G29995" i="23" s="1"/>
  <c r="G29994" i="23" a="1"/>
  <c r="G29994" i="23" s="1"/>
  <c r="G29993" i="23" a="1"/>
  <c r="G29993" i="23" s="1"/>
  <c r="G29992" i="23" a="1"/>
  <c r="G29992" i="23" s="1"/>
  <c r="G29991" i="23" a="1"/>
  <c r="G29991" i="23" s="1"/>
  <c r="G29990" i="23" a="1"/>
  <c r="G29990" i="23" s="1"/>
  <c r="G29989" i="23" a="1"/>
  <c r="G29989" i="23" s="1"/>
  <c r="G29988" i="23" a="1"/>
  <c r="G29988" i="23" s="1"/>
  <c r="G29987" i="23" a="1"/>
  <c r="G29987" i="23" s="1"/>
  <c r="G29986" i="23" a="1"/>
  <c r="G29986" i="23" s="1"/>
  <c r="G29985" i="23" a="1"/>
  <c r="G29985" i="23" s="1"/>
  <c r="G29984" i="23" a="1"/>
  <c r="G29984" i="23" s="1"/>
  <c r="G29983" i="23" a="1"/>
  <c r="G29983" i="23" s="1"/>
  <c r="G29982" i="23" a="1"/>
  <c r="G29982" i="23" s="1"/>
  <c r="G29981" i="23" a="1"/>
  <c r="G29981" i="23" s="1"/>
  <c r="G29980" i="23" a="1"/>
  <c r="G29980" i="23" s="1"/>
  <c r="G29979" i="23" a="1"/>
  <c r="G29979" i="23" s="1"/>
  <c r="G29978" i="23" a="1"/>
  <c r="G29978" i="23" s="1"/>
  <c r="G29977" i="23" a="1"/>
  <c r="G29977" i="23" s="1"/>
  <c r="G29976" i="23" a="1"/>
  <c r="G29976" i="23" s="1"/>
  <c r="G29975" i="23" a="1"/>
  <c r="G29975" i="23" s="1"/>
  <c r="G29974" i="23" a="1"/>
  <c r="G29974" i="23" s="1"/>
  <c r="G29973" i="23" a="1"/>
  <c r="G29973" i="23" s="1"/>
  <c r="G29972" i="23" a="1"/>
  <c r="G29972" i="23" s="1"/>
  <c r="G29971" i="23" a="1"/>
  <c r="G29971" i="23" s="1"/>
  <c r="G29970" i="23" a="1"/>
  <c r="G29970" i="23" s="1"/>
  <c r="G29969" i="23" a="1"/>
  <c r="G29969" i="23" s="1"/>
  <c r="G29968" i="23" a="1"/>
  <c r="G29968" i="23" s="1"/>
  <c r="G29967" i="23" a="1"/>
  <c r="G29967" i="23" s="1"/>
  <c r="G29966" i="23" a="1"/>
  <c r="G29966" i="23" s="1"/>
  <c r="G29965" i="23" a="1"/>
  <c r="G29965" i="23" s="1"/>
  <c r="G29964" i="23" a="1"/>
  <c r="G29964" i="23" s="1"/>
  <c r="G29963" i="23" a="1"/>
  <c r="G29963" i="23" s="1"/>
  <c r="G29962" i="23" a="1"/>
  <c r="G29962" i="23" s="1"/>
  <c r="G29961" i="23" a="1"/>
  <c r="G29961" i="23" s="1"/>
  <c r="G29960" i="23" a="1"/>
  <c r="G29960" i="23" s="1"/>
  <c r="G29959" i="23" a="1"/>
  <c r="G29959" i="23" s="1"/>
  <c r="G29958" i="23" a="1"/>
  <c r="G29958" i="23" s="1"/>
  <c r="G29957" i="23" a="1"/>
  <c r="G29957" i="23" s="1"/>
  <c r="G29956" i="23" a="1"/>
  <c r="G29956" i="23" s="1"/>
  <c r="G29955" i="23" a="1"/>
  <c r="G29955" i="23" s="1"/>
  <c r="G29954" i="23" a="1"/>
  <c r="G29954" i="23" s="1"/>
  <c r="G29953" i="23" a="1"/>
  <c r="G29953" i="23" s="1"/>
  <c r="G29952" i="23" a="1"/>
  <c r="G29952" i="23" s="1"/>
  <c r="G29951" i="23" a="1"/>
  <c r="G29951" i="23" s="1"/>
  <c r="G29950" i="23" a="1"/>
  <c r="G29950" i="23" s="1"/>
  <c r="G29949" i="23" a="1"/>
  <c r="G29949" i="23" s="1"/>
  <c r="G29948" i="23" a="1"/>
  <c r="G29948" i="23" s="1"/>
  <c r="G29947" i="23" a="1"/>
  <c r="G29947" i="23" s="1"/>
  <c r="G29946" i="23" a="1"/>
  <c r="G29946" i="23" s="1"/>
  <c r="G29945" i="23" a="1"/>
  <c r="G29945" i="23" s="1"/>
  <c r="G29944" i="23" a="1"/>
  <c r="G29944" i="23" s="1"/>
  <c r="G29943" i="23" a="1"/>
  <c r="G29943" i="23" s="1"/>
  <c r="G29942" i="23" a="1"/>
  <c r="G29942" i="23" s="1"/>
  <c r="G29941" i="23" a="1"/>
  <c r="G29941" i="23" s="1"/>
  <c r="G29940" i="23" a="1"/>
  <c r="G29940" i="23" s="1"/>
  <c r="G29939" i="23" a="1"/>
  <c r="G29939" i="23" s="1"/>
  <c r="G29938" i="23" a="1"/>
  <c r="G29938" i="23" s="1"/>
  <c r="G29937" i="23" a="1"/>
  <c r="G29937" i="23" s="1"/>
  <c r="G29936" i="23" a="1"/>
  <c r="G29936" i="23" s="1"/>
  <c r="G29935" i="23" a="1"/>
  <c r="G29935" i="23" s="1"/>
  <c r="G29934" i="23" a="1"/>
  <c r="G29934" i="23" s="1"/>
  <c r="G29933" i="23" a="1"/>
  <c r="G29933" i="23" s="1"/>
  <c r="G29932" i="23" a="1"/>
  <c r="G29932" i="23" s="1"/>
  <c r="G29931" i="23" a="1"/>
  <c r="G29931" i="23" s="1"/>
  <c r="G29930" i="23" a="1"/>
  <c r="G29930" i="23" s="1"/>
  <c r="G29929" i="23" a="1"/>
  <c r="G29929" i="23" s="1"/>
  <c r="G29928" i="23" a="1"/>
  <c r="G29928" i="23" s="1"/>
  <c r="G29927" i="23" a="1"/>
  <c r="G29927" i="23" s="1"/>
  <c r="G29926" i="23" a="1"/>
  <c r="G29926" i="23" s="1"/>
  <c r="G29925" i="23" a="1"/>
  <c r="G29925" i="23" s="1"/>
  <c r="G29924" i="23" a="1"/>
  <c r="G29924" i="23" s="1"/>
  <c r="G29923" i="23" a="1"/>
  <c r="G29923" i="23" s="1"/>
  <c r="G29922" i="23" a="1"/>
  <c r="G29922" i="23" s="1"/>
  <c r="G29921" i="23" a="1"/>
  <c r="G29921" i="23" s="1"/>
  <c r="G29920" i="23" a="1"/>
  <c r="G29920" i="23" s="1"/>
  <c r="G29919" i="23" a="1"/>
  <c r="G29919" i="23" s="1"/>
  <c r="G29918" i="23" a="1"/>
  <c r="G29918" i="23" s="1"/>
  <c r="G29917" i="23" a="1"/>
  <c r="G29917" i="23" s="1"/>
  <c r="G29916" i="23" a="1"/>
  <c r="G29916" i="23" s="1"/>
  <c r="G29915" i="23" a="1"/>
  <c r="G29915" i="23" s="1"/>
  <c r="G29914" i="23" a="1"/>
  <c r="G29914" i="23" s="1"/>
  <c r="G29913" i="23" a="1"/>
  <c r="G29913" i="23" s="1"/>
  <c r="G29912" i="23" a="1"/>
  <c r="G29912" i="23" s="1"/>
  <c r="G29911" i="23" a="1"/>
  <c r="G29911" i="23" s="1"/>
  <c r="G29910" i="23" a="1"/>
  <c r="G29910" i="23" s="1"/>
  <c r="G29909" i="23" a="1"/>
  <c r="G29909" i="23" s="1"/>
  <c r="G29908" i="23" a="1"/>
  <c r="G29908" i="23" s="1"/>
  <c r="G29907" i="23" a="1"/>
  <c r="G29907" i="23" s="1"/>
  <c r="G29906" i="23" a="1"/>
  <c r="G29906" i="23" s="1"/>
  <c r="G29905" i="23" a="1"/>
  <c r="G29905" i="23" s="1"/>
  <c r="G29904" i="23" a="1"/>
  <c r="G29904" i="23" s="1"/>
  <c r="G29903" i="23" a="1"/>
  <c r="G29903" i="23" s="1"/>
  <c r="G29902" i="23" a="1"/>
  <c r="G29902" i="23" s="1"/>
  <c r="G29901" i="23" a="1"/>
  <c r="G29901" i="23" s="1"/>
  <c r="G29900" i="23" a="1"/>
  <c r="G29900" i="23" s="1"/>
  <c r="G29899" i="23" a="1"/>
  <c r="G29899" i="23" s="1"/>
  <c r="G29898" i="23" a="1"/>
  <c r="G29898" i="23" s="1"/>
  <c r="G29897" i="23" a="1"/>
  <c r="G29897" i="23" s="1"/>
  <c r="G29896" i="23" a="1"/>
  <c r="G29896" i="23" s="1"/>
  <c r="G29895" i="23" a="1"/>
  <c r="G29895" i="23" s="1"/>
  <c r="G29894" i="23" a="1"/>
  <c r="G29894" i="23" s="1"/>
  <c r="G29893" i="23" a="1"/>
  <c r="G29893" i="23" s="1"/>
  <c r="G29892" i="23" a="1"/>
  <c r="G29892" i="23" s="1"/>
  <c r="G29891" i="23" a="1"/>
  <c r="G29891" i="23" s="1"/>
  <c r="G29890" i="23" a="1"/>
  <c r="G29890" i="23" s="1"/>
  <c r="G29889" i="23" a="1"/>
  <c r="G29889" i="23" s="1"/>
  <c r="G29888" i="23" a="1"/>
  <c r="G29888" i="23" s="1"/>
  <c r="G29887" i="23" a="1"/>
  <c r="G29887" i="23" s="1"/>
  <c r="G29886" i="23" a="1"/>
  <c r="G29886" i="23" s="1"/>
  <c r="G29885" i="23" a="1"/>
  <c r="G29885" i="23" s="1"/>
  <c r="G29884" i="23" a="1"/>
  <c r="G29884" i="23" s="1"/>
  <c r="G29883" i="23" a="1"/>
  <c r="G29883" i="23" s="1"/>
  <c r="G29882" i="23" a="1"/>
  <c r="G29882" i="23" s="1"/>
  <c r="G29881" i="23" a="1"/>
  <c r="G29881" i="23" s="1"/>
  <c r="G29880" i="23" a="1"/>
  <c r="G29880" i="23" s="1"/>
  <c r="G29879" i="23" a="1"/>
  <c r="G29879" i="23" s="1"/>
  <c r="G29878" i="23" a="1"/>
  <c r="G29878" i="23" s="1"/>
  <c r="G29877" i="23" a="1"/>
  <c r="G29877" i="23" s="1"/>
  <c r="G29876" i="23" a="1"/>
  <c r="G29876" i="23" s="1"/>
  <c r="G29875" i="23" a="1"/>
  <c r="G29875" i="23" s="1"/>
  <c r="G29874" i="23" a="1"/>
  <c r="G29874" i="23" s="1"/>
  <c r="G29873" i="23" a="1"/>
  <c r="G29873" i="23" s="1"/>
  <c r="G29872" i="23" a="1"/>
  <c r="G29872" i="23" s="1"/>
  <c r="G29871" i="23" a="1"/>
  <c r="G29871" i="23" s="1"/>
  <c r="G29870" i="23" a="1"/>
  <c r="G29870" i="23" s="1"/>
  <c r="G29869" i="23" a="1"/>
  <c r="G29869" i="23" s="1"/>
  <c r="G29868" i="23" a="1"/>
  <c r="G29868" i="23" s="1"/>
  <c r="G29867" i="23" a="1"/>
  <c r="G29867" i="23" s="1"/>
  <c r="G29866" i="23" a="1"/>
  <c r="G29866" i="23" s="1"/>
  <c r="G29865" i="23" a="1"/>
  <c r="G29865" i="23" s="1"/>
  <c r="G29864" i="23" a="1"/>
  <c r="G29864" i="23" s="1"/>
  <c r="G29863" i="23" a="1"/>
  <c r="G29863" i="23" s="1"/>
  <c r="G29862" i="23" a="1"/>
  <c r="G29862" i="23" s="1"/>
  <c r="G29861" i="23" a="1"/>
  <c r="G29861" i="23" s="1"/>
  <c r="G29860" i="23" a="1"/>
  <c r="G29860" i="23" s="1"/>
  <c r="G29859" i="23" a="1"/>
  <c r="G29859" i="23" s="1"/>
  <c r="G29858" i="23" a="1"/>
  <c r="G29858" i="23" s="1"/>
  <c r="G29857" i="23" a="1"/>
  <c r="G29857" i="23" s="1"/>
  <c r="G29856" i="23" a="1"/>
  <c r="G29856" i="23" s="1"/>
  <c r="G29855" i="23" a="1"/>
  <c r="G29855" i="23" s="1"/>
  <c r="G29854" i="23" a="1"/>
  <c r="G29854" i="23" s="1"/>
  <c r="G29853" i="23" a="1"/>
  <c r="G29853" i="23" s="1"/>
  <c r="G29852" i="23" a="1"/>
  <c r="G29852" i="23" s="1"/>
  <c r="G29851" i="23" a="1"/>
  <c r="G29851" i="23" s="1"/>
  <c r="G29850" i="23" a="1"/>
  <c r="G29850" i="23" s="1"/>
  <c r="G29849" i="23" a="1"/>
  <c r="G29849" i="23" s="1"/>
  <c r="G29848" i="23" a="1"/>
  <c r="G29848" i="23" s="1"/>
  <c r="G29847" i="23" a="1"/>
  <c r="G29847" i="23" s="1"/>
  <c r="G29846" i="23" a="1"/>
  <c r="G29846" i="23" s="1"/>
  <c r="G29845" i="23" a="1"/>
  <c r="G29845" i="23" s="1"/>
  <c r="G29844" i="23" a="1"/>
  <c r="G29844" i="23" s="1"/>
  <c r="G29843" i="23" a="1"/>
  <c r="G29843" i="23" s="1"/>
  <c r="G29842" i="23" a="1"/>
  <c r="G29842" i="23" s="1"/>
  <c r="G29841" i="23" a="1"/>
  <c r="G29841" i="23" s="1"/>
  <c r="G29840" i="23" a="1"/>
  <c r="G29840" i="23" s="1"/>
  <c r="G29839" i="23" a="1"/>
  <c r="G29839" i="23" s="1"/>
  <c r="G29838" i="23" a="1"/>
  <c r="G29838" i="23" s="1"/>
  <c r="G29837" i="23" a="1"/>
  <c r="G29837" i="23" s="1"/>
  <c r="G29836" i="23" a="1"/>
  <c r="G29836" i="23" s="1"/>
  <c r="G29835" i="23" a="1"/>
  <c r="G29835" i="23" s="1"/>
  <c r="G29834" i="23" a="1"/>
  <c r="G29834" i="23" s="1"/>
  <c r="G29833" i="23" a="1"/>
  <c r="G29833" i="23" s="1"/>
  <c r="G29832" i="23" a="1"/>
  <c r="G29832" i="23" s="1"/>
  <c r="G29831" i="23" a="1"/>
  <c r="G29831" i="23" s="1"/>
  <c r="G29830" i="23" a="1"/>
  <c r="G29830" i="23" s="1"/>
  <c r="G29829" i="23" a="1"/>
  <c r="G29829" i="23" s="1"/>
  <c r="G29828" i="23" a="1"/>
  <c r="G29828" i="23" s="1"/>
  <c r="G29827" i="23" a="1"/>
  <c r="G29827" i="23" s="1"/>
  <c r="G29826" i="23" a="1"/>
  <c r="G29826" i="23" s="1"/>
  <c r="G29825" i="23" a="1"/>
  <c r="G29825" i="23" s="1"/>
  <c r="G29824" i="23" a="1"/>
  <c r="G29824" i="23" s="1"/>
  <c r="G29823" i="23" a="1"/>
  <c r="G29823" i="23" s="1"/>
  <c r="G29822" i="23" a="1"/>
  <c r="G29822" i="23" s="1"/>
  <c r="G29821" i="23" a="1"/>
  <c r="G29821" i="23" s="1"/>
  <c r="G29820" i="23" a="1"/>
  <c r="G29820" i="23" s="1"/>
  <c r="G29819" i="23" a="1"/>
  <c r="G29819" i="23" s="1"/>
  <c r="G29818" i="23" a="1"/>
  <c r="G29818" i="23" s="1"/>
  <c r="G29817" i="23" a="1"/>
  <c r="G29817" i="23" s="1"/>
  <c r="G29816" i="23" a="1"/>
  <c r="G29816" i="23" s="1"/>
  <c r="G29815" i="23" a="1"/>
  <c r="G29815" i="23" s="1"/>
  <c r="G29814" i="23" a="1"/>
  <c r="G29814" i="23" s="1"/>
  <c r="G29813" i="23" a="1"/>
  <c r="G29813" i="23" s="1"/>
  <c r="G29812" i="23" a="1"/>
  <c r="G29812" i="23" s="1"/>
  <c r="G29811" i="23" a="1"/>
  <c r="G29811" i="23" s="1"/>
  <c r="G29810" i="23" a="1"/>
  <c r="G29810" i="23" s="1"/>
  <c r="G29809" i="23" a="1"/>
  <c r="G29809" i="23" s="1"/>
  <c r="G29808" i="23" a="1"/>
  <c r="G29808" i="23" s="1"/>
  <c r="G29807" i="23" a="1"/>
  <c r="G29807" i="23" s="1"/>
  <c r="G29806" i="23" a="1"/>
  <c r="G29806" i="23" s="1"/>
  <c r="G29805" i="23" a="1"/>
  <c r="G29805" i="23" s="1"/>
  <c r="G29804" i="23" a="1"/>
  <c r="G29804" i="23" s="1"/>
  <c r="G29803" i="23" a="1"/>
  <c r="G29803" i="23" s="1"/>
  <c r="G29802" i="23" a="1"/>
  <c r="G29802" i="23" s="1"/>
  <c r="G29801" i="23" a="1"/>
  <c r="G29801" i="23" s="1"/>
  <c r="G29800" i="23" a="1"/>
  <c r="G29800" i="23" s="1"/>
  <c r="G29799" i="23" a="1"/>
  <c r="G29799" i="23" s="1"/>
  <c r="G29798" i="23" a="1"/>
  <c r="G29798" i="23" s="1"/>
  <c r="G29797" i="23" a="1"/>
  <c r="G29797" i="23" s="1"/>
  <c r="G29796" i="23" a="1"/>
  <c r="G29796" i="23" s="1"/>
  <c r="G29795" i="23" a="1"/>
  <c r="G29795" i="23" s="1"/>
  <c r="G29794" i="23" a="1"/>
  <c r="G29794" i="23" s="1"/>
  <c r="G29793" i="23" a="1"/>
  <c r="G29793" i="23" s="1"/>
  <c r="G29792" i="23" a="1"/>
  <c r="G29792" i="23" s="1"/>
  <c r="G29791" i="23" a="1"/>
  <c r="G29791" i="23" s="1"/>
  <c r="G29790" i="23" a="1"/>
  <c r="G29790" i="23" s="1"/>
  <c r="G29789" i="23" a="1"/>
  <c r="G29789" i="23" s="1"/>
  <c r="G29788" i="23" a="1"/>
  <c r="G29788" i="23" s="1"/>
  <c r="G29787" i="23" a="1"/>
  <c r="G29787" i="23" s="1"/>
  <c r="G29786" i="23" a="1"/>
  <c r="G29786" i="23" s="1"/>
  <c r="G29785" i="23" a="1"/>
  <c r="G29785" i="23" s="1"/>
  <c r="G29784" i="23" a="1"/>
  <c r="G29784" i="23" s="1"/>
  <c r="G29783" i="23" a="1"/>
  <c r="G29783" i="23" s="1"/>
  <c r="G29782" i="23" a="1"/>
  <c r="G29782" i="23" s="1"/>
  <c r="G29781" i="23" a="1"/>
  <c r="G29781" i="23" s="1"/>
  <c r="G29780" i="23" a="1"/>
  <c r="G29780" i="23" s="1"/>
  <c r="G29779" i="23" a="1"/>
  <c r="G29779" i="23" s="1"/>
  <c r="G29778" i="23" a="1"/>
  <c r="G29778" i="23" s="1"/>
  <c r="G29777" i="23" a="1"/>
  <c r="G29777" i="23" s="1"/>
  <c r="G29776" i="23" a="1"/>
  <c r="G29776" i="23" s="1"/>
  <c r="G29775" i="23" a="1"/>
  <c r="G29775" i="23" s="1"/>
  <c r="G29774" i="23" a="1"/>
  <c r="G29774" i="23" s="1"/>
  <c r="G29773" i="23" a="1"/>
  <c r="G29773" i="23" s="1"/>
  <c r="G29772" i="23" a="1"/>
  <c r="G29772" i="23" s="1"/>
  <c r="G29771" i="23" a="1"/>
  <c r="G29771" i="23" s="1"/>
  <c r="G29770" i="23" a="1"/>
  <c r="G29770" i="23" s="1"/>
  <c r="G29769" i="23" a="1"/>
  <c r="G29769" i="23" s="1"/>
  <c r="G29768" i="23" a="1"/>
  <c r="G29768" i="23" s="1"/>
  <c r="G29767" i="23" a="1"/>
  <c r="G29767" i="23" s="1"/>
  <c r="G29766" i="23" a="1"/>
  <c r="G29766" i="23" s="1"/>
  <c r="G29765" i="23" a="1"/>
  <c r="G29765" i="23" s="1"/>
  <c r="G29764" i="23" a="1"/>
  <c r="G29764" i="23" s="1"/>
  <c r="G29763" i="23" a="1"/>
  <c r="G29763" i="23" s="1"/>
  <c r="G29762" i="23" a="1"/>
  <c r="G29762" i="23" s="1"/>
  <c r="G29761" i="23" a="1"/>
  <c r="G29761" i="23" s="1"/>
  <c r="G29760" i="23" a="1"/>
  <c r="G29760" i="23" s="1"/>
  <c r="G29759" i="23" a="1"/>
  <c r="G29759" i="23" s="1"/>
  <c r="G29758" i="23" a="1"/>
  <c r="G29758" i="23" s="1"/>
  <c r="G29757" i="23" a="1"/>
  <c r="G29757" i="23" s="1"/>
  <c r="G29756" i="23" a="1"/>
  <c r="G29756" i="23" s="1"/>
  <c r="G29755" i="23" a="1"/>
  <c r="G29755" i="23" s="1"/>
  <c r="G29754" i="23" a="1"/>
  <c r="G29754" i="23" s="1"/>
  <c r="G29753" i="23" a="1"/>
  <c r="G29753" i="23" s="1"/>
  <c r="G29752" i="23" a="1"/>
  <c r="G29752" i="23" s="1"/>
  <c r="G29751" i="23" a="1"/>
  <c r="G29751" i="23" s="1"/>
  <c r="G29750" i="23" a="1"/>
  <c r="G29750" i="23" s="1"/>
  <c r="G29749" i="23" a="1"/>
  <c r="G29749" i="23" s="1"/>
  <c r="G29748" i="23" a="1"/>
  <c r="G29748" i="23" s="1"/>
  <c r="G29747" i="23" a="1"/>
  <c r="G29747" i="23" s="1"/>
  <c r="G29746" i="23" a="1"/>
  <c r="G29746" i="23" s="1"/>
  <c r="G29745" i="23" a="1"/>
  <c r="G29745" i="23" s="1"/>
  <c r="G29744" i="23" a="1"/>
  <c r="G29744" i="23" s="1"/>
  <c r="G29743" i="23" a="1"/>
  <c r="G29743" i="23" s="1"/>
  <c r="G29742" i="23" a="1"/>
  <c r="G29742" i="23" s="1"/>
  <c r="G29741" i="23" a="1"/>
  <c r="G29741" i="23" s="1"/>
  <c r="G29740" i="23" a="1"/>
  <c r="G29740" i="23" s="1"/>
  <c r="G29739" i="23" a="1"/>
  <c r="G29739" i="23" s="1"/>
  <c r="G29738" i="23" a="1"/>
  <c r="G29738" i="23" s="1"/>
  <c r="G29737" i="23" a="1"/>
  <c r="G29737" i="23" s="1"/>
  <c r="G29736" i="23" a="1"/>
  <c r="G29736" i="23" s="1"/>
  <c r="G29735" i="23" a="1"/>
  <c r="G29735" i="23" s="1"/>
  <c r="G29734" i="23" a="1"/>
  <c r="G29734" i="23" s="1"/>
  <c r="G29733" i="23" a="1"/>
  <c r="G29733" i="23" s="1"/>
  <c r="G29732" i="23" a="1"/>
  <c r="G29732" i="23" s="1"/>
  <c r="G29731" i="23" a="1"/>
  <c r="G29731" i="23" s="1"/>
  <c r="G29730" i="23" a="1"/>
  <c r="G29730" i="23" s="1"/>
  <c r="G29729" i="23" a="1"/>
  <c r="G29729" i="23" s="1"/>
  <c r="G29728" i="23" a="1"/>
  <c r="G29728" i="23" s="1"/>
  <c r="G29727" i="23" a="1"/>
  <c r="G29727" i="23" s="1"/>
  <c r="G29726" i="23" a="1"/>
  <c r="G29726" i="23" s="1"/>
  <c r="G29725" i="23" a="1"/>
  <c r="G29725" i="23" s="1"/>
  <c r="G29724" i="23" a="1"/>
  <c r="G29724" i="23" s="1"/>
  <c r="G29723" i="23" a="1"/>
  <c r="G29723" i="23" s="1"/>
  <c r="G29722" i="23" a="1"/>
  <c r="G29722" i="23" s="1"/>
  <c r="G29721" i="23" a="1"/>
  <c r="G29721" i="23" s="1"/>
  <c r="G29720" i="23" a="1"/>
  <c r="G29720" i="23" s="1"/>
  <c r="G29719" i="23" a="1"/>
  <c r="G29719" i="23" s="1"/>
  <c r="G29718" i="23" a="1"/>
  <c r="G29718" i="23" s="1"/>
  <c r="G29717" i="23" a="1"/>
  <c r="G29717" i="23" s="1"/>
  <c r="G29716" i="23" a="1"/>
  <c r="G29716" i="23" s="1"/>
  <c r="G29715" i="23" a="1"/>
  <c r="G29715" i="23" s="1"/>
  <c r="G29714" i="23" a="1"/>
  <c r="G29714" i="23" s="1"/>
  <c r="G29713" i="23" a="1"/>
  <c r="G29713" i="23" s="1"/>
  <c r="G29712" i="23" a="1"/>
  <c r="G29712" i="23" s="1"/>
  <c r="G29711" i="23" a="1"/>
  <c r="G29711" i="23" s="1"/>
  <c r="G29710" i="23" a="1"/>
  <c r="G29710" i="23" s="1"/>
  <c r="G29709" i="23" a="1"/>
  <c r="G29709" i="23" s="1"/>
  <c r="G29708" i="23" a="1"/>
  <c r="G29708" i="23" s="1"/>
  <c r="G29707" i="23" a="1"/>
  <c r="G29707" i="23" s="1"/>
  <c r="G29706" i="23" a="1"/>
  <c r="G29706" i="23" s="1"/>
  <c r="G29705" i="23" a="1"/>
  <c r="G29705" i="23" s="1"/>
  <c r="G29704" i="23" a="1"/>
  <c r="G29704" i="23" s="1"/>
  <c r="G29703" i="23" a="1"/>
  <c r="G29703" i="23" s="1"/>
  <c r="G29702" i="23" a="1"/>
  <c r="G29702" i="23" s="1"/>
  <c r="G29701" i="23" a="1"/>
  <c r="G29701" i="23" s="1"/>
  <c r="G29700" i="23" a="1"/>
  <c r="G29700" i="23" s="1"/>
  <c r="G29699" i="23" a="1"/>
  <c r="G29699" i="23" s="1"/>
  <c r="G29698" i="23" a="1"/>
  <c r="G29698" i="23" s="1"/>
  <c r="G29697" i="23" a="1"/>
  <c r="G29697" i="23" s="1"/>
  <c r="G29696" i="23" a="1"/>
  <c r="G29696" i="23" s="1"/>
  <c r="G29695" i="23" a="1"/>
  <c r="G29695" i="23" s="1"/>
  <c r="G29694" i="23" a="1"/>
  <c r="G29694" i="23" s="1"/>
  <c r="G29693" i="23" a="1"/>
  <c r="G29693" i="23" s="1"/>
  <c r="G29692" i="23" a="1"/>
  <c r="G29692" i="23" s="1"/>
  <c r="G29691" i="23" a="1"/>
  <c r="G29691" i="23" s="1"/>
  <c r="G29690" i="23" a="1"/>
  <c r="G29690" i="23" s="1"/>
  <c r="G29689" i="23" a="1"/>
  <c r="G29689" i="23" s="1"/>
  <c r="G29688" i="23" a="1"/>
  <c r="G29688" i="23" s="1"/>
  <c r="G29687" i="23" a="1"/>
  <c r="G29687" i="23" s="1"/>
  <c r="G29686" i="23" a="1"/>
  <c r="G29686" i="23" s="1"/>
  <c r="G29685" i="23" a="1"/>
  <c r="G29685" i="23" s="1"/>
  <c r="G29684" i="23" a="1"/>
  <c r="G29684" i="23" s="1"/>
  <c r="G29683" i="23" a="1"/>
  <c r="G29683" i="23" s="1"/>
  <c r="G29682" i="23" a="1"/>
  <c r="G29682" i="23" s="1"/>
  <c r="G29681" i="23" a="1"/>
  <c r="G29681" i="23" s="1"/>
  <c r="G29680" i="23" a="1"/>
  <c r="G29680" i="23" s="1"/>
  <c r="G29679" i="23" a="1"/>
  <c r="G29679" i="23" s="1"/>
  <c r="G29678" i="23" a="1"/>
  <c r="G29678" i="23" s="1"/>
  <c r="G29677" i="23" a="1"/>
  <c r="G29677" i="23" s="1"/>
  <c r="G29676" i="23" a="1"/>
  <c r="G29676" i="23" s="1"/>
  <c r="G29675" i="23" a="1"/>
  <c r="G29675" i="23" s="1"/>
  <c r="G29674" i="23" a="1"/>
  <c r="G29674" i="23" s="1"/>
  <c r="G29673" i="23" a="1"/>
  <c r="G29673" i="23" s="1"/>
  <c r="G29672" i="23" a="1"/>
  <c r="G29672" i="23" s="1"/>
  <c r="G29671" i="23" a="1"/>
  <c r="G29671" i="23" s="1"/>
  <c r="G29670" i="23" a="1"/>
  <c r="G29670" i="23" s="1"/>
  <c r="G29669" i="23" a="1"/>
  <c r="G29669" i="23" s="1"/>
  <c r="G29668" i="23" a="1"/>
  <c r="G29668" i="23" s="1"/>
  <c r="G29667" i="23" a="1"/>
  <c r="G29667" i="23" s="1"/>
  <c r="G29666" i="23" a="1"/>
  <c r="G29666" i="23" s="1"/>
  <c r="G29665" i="23" a="1"/>
  <c r="G29665" i="23" s="1"/>
  <c r="G29664" i="23" a="1"/>
  <c r="G29664" i="23" s="1"/>
  <c r="G29663" i="23" a="1"/>
  <c r="G29663" i="23" s="1"/>
  <c r="G29662" i="23" a="1"/>
  <c r="G29662" i="23" s="1"/>
  <c r="G29661" i="23" a="1"/>
  <c r="G29661" i="23" s="1"/>
  <c r="G29660" i="23" a="1"/>
  <c r="G29660" i="23" s="1"/>
  <c r="G29659" i="23" a="1"/>
  <c r="G29659" i="23" s="1"/>
  <c r="G29658" i="23" a="1"/>
  <c r="G29658" i="23" s="1"/>
  <c r="G29657" i="23" a="1"/>
  <c r="G29657" i="23" s="1"/>
  <c r="G29656" i="23" a="1"/>
  <c r="G29656" i="23" s="1"/>
  <c r="G29655" i="23" a="1"/>
  <c r="G29655" i="23" s="1"/>
  <c r="G29654" i="23" a="1"/>
  <c r="G29654" i="23" s="1"/>
  <c r="G29653" i="23" a="1"/>
  <c r="G29653" i="23" s="1"/>
  <c r="G29652" i="23" a="1"/>
  <c r="G29652" i="23" s="1"/>
  <c r="G29651" i="23" a="1"/>
  <c r="G29651" i="23" s="1"/>
  <c r="G29650" i="23" a="1"/>
  <c r="G29650" i="23" s="1"/>
  <c r="G29649" i="23" a="1"/>
  <c r="G29649" i="23" s="1"/>
  <c r="G29648" i="23" a="1"/>
  <c r="G29648" i="23" s="1"/>
  <c r="G29647" i="23" a="1"/>
  <c r="G29647" i="23" s="1"/>
  <c r="G29646" i="23" a="1"/>
  <c r="G29646" i="23" s="1"/>
  <c r="G29645" i="23" a="1"/>
  <c r="G29645" i="23" s="1"/>
  <c r="G29644" i="23" a="1"/>
  <c r="G29644" i="23" s="1"/>
  <c r="G29643" i="23" a="1"/>
  <c r="G29643" i="23" s="1"/>
  <c r="G29642" i="23" a="1"/>
  <c r="G29642" i="23" s="1"/>
  <c r="G29641" i="23" a="1"/>
  <c r="G29641" i="23" s="1"/>
  <c r="G29640" i="23" a="1"/>
  <c r="G29640" i="23" s="1"/>
  <c r="G29639" i="23" a="1"/>
  <c r="G29639" i="23" s="1"/>
  <c r="G29638" i="23" a="1"/>
  <c r="G29638" i="23" s="1"/>
  <c r="G29637" i="23" a="1"/>
  <c r="G29637" i="23" s="1"/>
  <c r="G29636" i="23" a="1"/>
  <c r="G29636" i="23" s="1"/>
  <c r="G29635" i="23" a="1"/>
  <c r="G29635" i="23" s="1"/>
  <c r="G29634" i="23" a="1"/>
  <c r="G29634" i="23" s="1"/>
  <c r="G29633" i="23" a="1"/>
  <c r="G29633" i="23" s="1"/>
  <c r="G29632" i="23" a="1"/>
  <c r="G29632" i="23" s="1"/>
  <c r="G29631" i="23" a="1"/>
  <c r="G29631" i="23" s="1"/>
  <c r="G29630" i="23" a="1"/>
  <c r="G29630" i="23" s="1"/>
  <c r="G29629" i="23" a="1"/>
  <c r="G29629" i="23" s="1"/>
  <c r="G29628" i="23" a="1"/>
  <c r="G29628" i="23" s="1"/>
  <c r="G29627" i="23" a="1"/>
  <c r="G29627" i="23" s="1"/>
  <c r="G29626" i="23" a="1"/>
  <c r="G29626" i="23" s="1"/>
  <c r="G29625" i="23" a="1"/>
  <c r="G29625" i="23" s="1"/>
  <c r="G29624" i="23" a="1"/>
  <c r="G29624" i="23" s="1"/>
  <c r="G29623" i="23" a="1"/>
  <c r="G29623" i="23" s="1"/>
  <c r="G29622" i="23" a="1"/>
  <c r="G29622" i="23" s="1"/>
  <c r="G29621" i="23" a="1"/>
  <c r="G29621" i="23" s="1"/>
  <c r="G29620" i="23" a="1"/>
  <c r="G29620" i="23" s="1"/>
  <c r="G29619" i="23" a="1"/>
  <c r="G29619" i="23" s="1"/>
  <c r="G29618" i="23" a="1"/>
  <c r="G29618" i="23" s="1"/>
  <c r="G29617" i="23" a="1"/>
  <c r="G29617" i="23" s="1"/>
  <c r="G29616" i="23" a="1"/>
  <c r="G29616" i="23" s="1"/>
  <c r="G29615" i="23" a="1"/>
  <c r="G29615" i="23" s="1"/>
  <c r="G29614" i="23" a="1"/>
  <c r="G29614" i="23" s="1"/>
  <c r="G29613" i="23" a="1"/>
  <c r="G29613" i="23" s="1"/>
  <c r="G29612" i="23" a="1"/>
  <c r="G29612" i="23" s="1"/>
  <c r="G29611" i="23" a="1"/>
  <c r="G29611" i="23" s="1"/>
  <c r="G29610" i="23" a="1"/>
  <c r="G29610" i="23" s="1"/>
  <c r="G29609" i="23" a="1"/>
  <c r="G29609" i="23" s="1"/>
  <c r="G29608" i="23" a="1"/>
  <c r="G29608" i="23" s="1"/>
  <c r="G29607" i="23" a="1"/>
  <c r="G29607" i="23" s="1"/>
  <c r="G29606" i="23" a="1"/>
  <c r="G29606" i="23" s="1"/>
  <c r="G29605" i="23" a="1"/>
  <c r="G29605" i="23" s="1"/>
  <c r="G29604" i="23" a="1"/>
  <c r="G29604" i="23" s="1"/>
  <c r="G29603" i="23" a="1"/>
  <c r="G29603" i="23" s="1"/>
  <c r="G29602" i="23" a="1"/>
  <c r="G29602" i="23" s="1"/>
  <c r="G29601" i="23" a="1"/>
  <c r="G29601" i="23" s="1"/>
  <c r="G29600" i="23" a="1"/>
  <c r="G29600" i="23" s="1"/>
  <c r="G29599" i="23" a="1"/>
  <c r="G29599" i="23" s="1"/>
  <c r="G29598" i="23" a="1"/>
  <c r="G29598" i="23" s="1"/>
  <c r="G29597" i="23" a="1"/>
  <c r="G29597" i="23" s="1"/>
  <c r="G29596" i="23" a="1"/>
  <c r="G29596" i="23" s="1"/>
  <c r="G29595" i="23" a="1"/>
  <c r="G29595" i="23" s="1"/>
  <c r="G29594" i="23" a="1"/>
  <c r="G29594" i="23" s="1"/>
  <c r="G29593" i="23" a="1"/>
  <c r="G29593" i="23" s="1"/>
  <c r="G29592" i="23" a="1"/>
  <c r="G29592" i="23" s="1"/>
  <c r="G29591" i="23" a="1"/>
  <c r="G29591" i="23" s="1"/>
  <c r="G29590" i="23" a="1"/>
  <c r="G29590" i="23" s="1"/>
  <c r="G29589" i="23" a="1"/>
  <c r="G29589" i="23" s="1"/>
  <c r="G29588" i="23" a="1"/>
  <c r="G29588" i="23" s="1"/>
  <c r="G29587" i="23" a="1"/>
  <c r="G29587" i="23" s="1"/>
  <c r="G29586" i="23" a="1"/>
  <c r="G29586" i="23" s="1"/>
  <c r="G29585" i="23" a="1"/>
  <c r="G29585" i="23" s="1"/>
  <c r="G29584" i="23" a="1"/>
  <c r="G29584" i="23" s="1"/>
  <c r="G29583" i="23" a="1"/>
  <c r="G29583" i="23" s="1"/>
  <c r="G29582" i="23" a="1"/>
  <c r="G29582" i="23" s="1"/>
  <c r="G29581" i="23" a="1"/>
  <c r="G29581" i="23" s="1"/>
  <c r="G29580" i="23" a="1"/>
  <c r="G29580" i="23" s="1"/>
  <c r="G29579" i="23" a="1"/>
  <c r="G29579" i="23" s="1"/>
  <c r="G29578" i="23" a="1"/>
  <c r="G29578" i="23" s="1"/>
  <c r="G29577" i="23" a="1"/>
  <c r="G29577" i="23" s="1"/>
  <c r="G29576" i="23" a="1"/>
  <c r="G29576" i="23" s="1"/>
  <c r="G29575" i="23" a="1"/>
  <c r="G29575" i="23" s="1"/>
  <c r="G29574" i="23" a="1"/>
  <c r="G29574" i="23" s="1"/>
  <c r="G29573" i="23" a="1"/>
  <c r="G29573" i="23" s="1"/>
  <c r="G29572" i="23" a="1"/>
  <c r="G29572" i="23" s="1"/>
  <c r="G29571" i="23" a="1"/>
  <c r="G29571" i="23" s="1"/>
  <c r="G29570" i="23" a="1"/>
  <c r="G29570" i="23" s="1"/>
  <c r="G29569" i="23" a="1"/>
  <c r="G29569" i="23" s="1"/>
  <c r="G29568" i="23" a="1"/>
  <c r="G29568" i="23" s="1"/>
  <c r="G29567" i="23" a="1"/>
  <c r="G29567" i="23" s="1"/>
  <c r="G29566" i="23" a="1"/>
  <c r="G29566" i="23" s="1"/>
  <c r="G29565" i="23" a="1"/>
  <c r="G29565" i="23" s="1"/>
  <c r="G29564" i="23" a="1"/>
  <c r="G29564" i="23" s="1"/>
  <c r="G29563" i="23" a="1"/>
  <c r="G29563" i="23" s="1"/>
  <c r="G29562" i="23" a="1"/>
  <c r="G29562" i="23" s="1"/>
  <c r="G29561" i="23" a="1"/>
  <c r="G29561" i="23" s="1"/>
  <c r="G29560" i="23" a="1"/>
  <c r="G29560" i="23" s="1"/>
  <c r="G29559" i="23" a="1"/>
  <c r="G29559" i="23" s="1"/>
  <c r="G29558" i="23" a="1"/>
  <c r="G29558" i="23" s="1"/>
  <c r="G29557" i="23" a="1"/>
  <c r="G29557" i="23" s="1"/>
  <c r="G29556" i="23" a="1"/>
  <c r="G29556" i="23" s="1"/>
  <c r="G29555" i="23" a="1"/>
  <c r="G29555" i="23" s="1"/>
  <c r="G29554" i="23" a="1"/>
  <c r="G29554" i="23" s="1"/>
  <c r="G29553" i="23" a="1"/>
  <c r="G29553" i="23" s="1"/>
  <c r="G29552" i="23" a="1"/>
  <c r="G29552" i="23" s="1"/>
  <c r="G29551" i="23" a="1"/>
  <c r="G29551" i="23" s="1"/>
  <c r="G29550" i="23" a="1"/>
  <c r="G29550" i="23" s="1"/>
  <c r="G29549" i="23" a="1"/>
  <c r="G29549" i="23" s="1"/>
  <c r="G29548" i="23" a="1"/>
  <c r="G29548" i="23" s="1"/>
  <c r="G29547" i="23" a="1"/>
  <c r="G29547" i="23" s="1"/>
  <c r="G29546" i="23" a="1"/>
  <c r="G29546" i="23" s="1"/>
  <c r="G29545" i="23" a="1"/>
  <c r="G29545" i="23" s="1"/>
  <c r="G29544" i="23" a="1"/>
  <c r="G29544" i="23" s="1"/>
  <c r="G29543" i="23" a="1"/>
  <c r="G29543" i="23" s="1"/>
  <c r="G29542" i="23" a="1"/>
  <c r="G29542" i="23" s="1"/>
  <c r="G29541" i="23" a="1"/>
  <c r="G29541" i="23" s="1"/>
  <c r="G29540" i="23" a="1"/>
  <c r="G29540" i="23" s="1"/>
  <c r="G29539" i="23" a="1"/>
  <c r="G29539" i="23" s="1"/>
  <c r="G29538" i="23" a="1"/>
  <c r="G29538" i="23" s="1"/>
  <c r="G29537" i="23" a="1"/>
  <c r="G29537" i="23" s="1"/>
  <c r="G29536" i="23" a="1"/>
  <c r="G29536" i="23" s="1"/>
  <c r="G29535" i="23" a="1"/>
  <c r="G29535" i="23" s="1"/>
  <c r="G29534" i="23" a="1"/>
  <c r="G29534" i="23" s="1"/>
  <c r="G29533" i="23" a="1"/>
  <c r="G29533" i="23" s="1"/>
  <c r="G29532" i="23" a="1"/>
  <c r="G29532" i="23" s="1"/>
  <c r="G29531" i="23" a="1"/>
  <c r="G29531" i="23" s="1"/>
  <c r="G29530" i="23" a="1"/>
  <c r="G29530" i="23" s="1"/>
  <c r="G29529" i="23" a="1"/>
  <c r="G29529" i="23" s="1"/>
  <c r="G29528" i="23" a="1"/>
  <c r="G29528" i="23" s="1"/>
  <c r="G29527" i="23" a="1"/>
  <c r="G29527" i="23" s="1"/>
  <c r="G29526" i="23" a="1"/>
  <c r="G29526" i="23" s="1"/>
  <c r="G29525" i="23" a="1"/>
  <c r="G29525" i="23" s="1"/>
  <c r="G29524" i="23" a="1"/>
  <c r="G29524" i="23" s="1"/>
  <c r="G29523" i="23" a="1"/>
  <c r="G29523" i="23" s="1"/>
  <c r="G29522" i="23" a="1"/>
  <c r="G29522" i="23" s="1"/>
  <c r="G29521" i="23" a="1"/>
  <c r="G29521" i="23" s="1"/>
  <c r="G29520" i="23" a="1"/>
  <c r="G29520" i="23" s="1"/>
  <c r="G29519" i="23" a="1"/>
  <c r="G29519" i="23" s="1"/>
  <c r="G29518" i="23" a="1"/>
  <c r="G29518" i="23" s="1"/>
  <c r="G29517" i="23" a="1"/>
  <c r="G29517" i="23" s="1"/>
  <c r="G29516" i="23" a="1"/>
  <c r="G29516" i="23" s="1"/>
  <c r="G29515" i="23" a="1"/>
  <c r="G29515" i="23" s="1"/>
  <c r="G29514" i="23" a="1"/>
  <c r="G29514" i="23" s="1"/>
  <c r="G29513" i="23" a="1"/>
  <c r="G29513" i="23" s="1"/>
  <c r="G29512" i="23" a="1"/>
  <c r="G29512" i="23" s="1"/>
  <c r="G29511" i="23" a="1"/>
  <c r="G29511" i="23" s="1"/>
  <c r="G29510" i="23" a="1"/>
  <c r="G29510" i="23" s="1"/>
  <c r="G29509" i="23" a="1"/>
  <c r="G29509" i="23" s="1"/>
  <c r="G29508" i="23" a="1"/>
  <c r="G29508" i="23" s="1"/>
  <c r="G29507" i="23" a="1"/>
  <c r="G29507" i="23" s="1"/>
  <c r="G29506" i="23" a="1"/>
  <c r="G29506" i="23" s="1"/>
  <c r="G29505" i="23" a="1"/>
  <c r="G29505" i="23" s="1"/>
  <c r="G29504" i="23" a="1"/>
  <c r="G29504" i="23" s="1"/>
  <c r="G29503" i="23" a="1"/>
  <c r="G29503" i="23" s="1"/>
  <c r="G29502" i="23" a="1"/>
  <c r="G29502" i="23" s="1"/>
  <c r="G29501" i="23" a="1"/>
  <c r="G29501" i="23" s="1"/>
  <c r="G29500" i="23" a="1"/>
  <c r="G29500" i="23" s="1"/>
  <c r="G29499" i="23" a="1"/>
  <c r="G29499" i="23" s="1"/>
  <c r="G29498" i="23" a="1"/>
  <c r="G29498" i="23" s="1"/>
  <c r="G29497" i="23" a="1"/>
  <c r="G29497" i="23" s="1"/>
  <c r="G29496" i="23" a="1"/>
  <c r="G29496" i="23" s="1"/>
  <c r="G29495" i="23" a="1"/>
  <c r="G29495" i="23" s="1"/>
  <c r="G29494" i="23" a="1"/>
  <c r="G29494" i="23" s="1"/>
  <c r="G29493" i="23" a="1"/>
  <c r="G29493" i="23" s="1"/>
  <c r="G29492" i="23" a="1"/>
  <c r="G29492" i="23" s="1"/>
  <c r="G29491" i="23" a="1"/>
  <c r="G29491" i="23" s="1"/>
  <c r="G29490" i="23" a="1"/>
  <c r="G29490" i="23" s="1"/>
  <c r="G29489" i="23" a="1"/>
  <c r="G29489" i="23" s="1"/>
  <c r="G29488" i="23" a="1"/>
  <c r="G29488" i="23" s="1"/>
  <c r="G29487" i="23" a="1"/>
  <c r="G29487" i="23" s="1"/>
  <c r="G29486" i="23" a="1"/>
  <c r="G29486" i="23" s="1"/>
  <c r="G29485" i="23" a="1"/>
  <c r="G29485" i="23" s="1"/>
  <c r="G29484" i="23" a="1"/>
  <c r="G29484" i="23" s="1"/>
  <c r="G29483" i="23" a="1"/>
  <c r="G29483" i="23" s="1"/>
  <c r="G29482" i="23" a="1"/>
  <c r="G29482" i="23" s="1"/>
  <c r="G29481" i="23" a="1"/>
  <c r="G29481" i="23" s="1"/>
  <c r="G29480" i="23" a="1"/>
  <c r="G29480" i="23" s="1"/>
  <c r="G29479" i="23" a="1"/>
  <c r="G29479" i="23" s="1"/>
  <c r="G29478" i="23" a="1"/>
  <c r="G29478" i="23" s="1"/>
  <c r="G29477" i="23" a="1"/>
  <c r="G29477" i="23" s="1"/>
  <c r="G29476" i="23" a="1"/>
  <c r="G29476" i="23" s="1"/>
  <c r="G29475" i="23" a="1"/>
  <c r="G29475" i="23" s="1"/>
  <c r="G29474" i="23" a="1"/>
  <c r="G29474" i="23" s="1"/>
  <c r="G29473" i="23" a="1"/>
  <c r="G29473" i="23" s="1"/>
  <c r="G29472" i="23" a="1"/>
  <c r="G29472" i="23" s="1"/>
  <c r="G29471" i="23" a="1"/>
  <c r="G29471" i="23" s="1"/>
  <c r="G29470" i="23" a="1"/>
  <c r="G29470" i="23" s="1"/>
  <c r="G29469" i="23" a="1"/>
  <c r="G29469" i="23" s="1"/>
  <c r="G29468" i="23" a="1"/>
  <c r="G29468" i="23" s="1"/>
  <c r="G29467" i="23" a="1"/>
  <c r="G29467" i="23" s="1"/>
  <c r="G29466" i="23" a="1"/>
  <c r="G29466" i="23" s="1"/>
  <c r="G29465" i="23" a="1"/>
  <c r="G29465" i="23" s="1"/>
  <c r="G29464" i="23" a="1"/>
  <c r="G29464" i="23" s="1"/>
  <c r="G29463" i="23" a="1"/>
  <c r="G29463" i="23" s="1"/>
  <c r="G29462" i="23" a="1"/>
  <c r="G29462" i="23" s="1"/>
  <c r="G29461" i="23" a="1"/>
  <c r="G29461" i="23" s="1"/>
  <c r="G29460" i="23" a="1"/>
  <c r="G29460" i="23" s="1"/>
  <c r="G29459" i="23" a="1"/>
  <c r="G29459" i="23" s="1"/>
  <c r="G29458" i="23" a="1"/>
  <c r="G29458" i="23" s="1"/>
  <c r="G29457" i="23" a="1"/>
  <c r="G29457" i="23" s="1"/>
  <c r="G29456" i="23" a="1"/>
  <c r="G29456" i="23" s="1"/>
  <c r="G29455" i="23" a="1"/>
  <c r="G29455" i="23" s="1"/>
  <c r="G29454" i="23" a="1"/>
  <c r="G29454" i="23" s="1"/>
  <c r="G29453" i="23" a="1"/>
  <c r="G29453" i="23" s="1"/>
  <c r="G29452" i="23" a="1"/>
  <c r="G29452" i="23" s="1"/>
  <c r="G29451" i="23" a="1"/>
  <c r="G29451" i="23" s="1"/>
  <c r="G29450" i="23" a="1"/>
  <c r="G29450" i="23" s="1"/>
  <c r="G29449" i="23" a="1"/>
  <c r="G29449" i="23" s="1"/>
  <c r="G29448" i="23" a="1"/>
  <c r="G29448" i="23" s="1"/>
  <c r="G29447" i="23" a="1"/>
  <c r="G29447" i="23" s="1"/>
  <c r="G29446" i="23" a="1"/>
  <c r="G29446" i="23" s="1"/>
  <c r="G29445" i="23" a="1"/>
  <c r="G29445" i="23" s="1"/>
  <c r="G29444" i="23" a="1"/>
  <c r="G29444" i="23" s="1"/>
  <c r="G29443" i="23" a="1"/>
  <c r="G29443" i="23" s="1"/>
  <c r="G29442" i="23" a="1"/>
  <c r="G29442" i="23" s="1"/>
  <c r="G29441" i="23" a="1"/>
  <c r="G29441" i="23" s="1"/>
  <c r="G29440" i="23" a="1"/>
  <c r="G29440" i="23" s="1"/>
  <c r="G29439" i="23" a="1"/>
  <c r="G29439" i="23" s="1"/>
  <c r="G29438" i="23" a="1"/>
  <c r="G29438" i="23" s="1"/>
  <c r="G29437" i="23" a="1"/>
  <c r="G29437" i="23" s="1"/>
  <c r="G29436" i="23" a="1"/>
  <c r="G29436" i="23" s="1"/>
  <c r="G29435" i="23" a="1"/>
  <c r="G29435" i="23" s="1"/>
  <c r="G29434" i="23" a="1"/>
  <c r="G29434" i="23" s="1"/>
  <c r="G29433" i="23" a="1"/>
  <c r="G29433" i="23" s="1"/>
  <c r="G29432" i="23" a="1"/>
  <c r="G29432" i="23" s="1"/>
  <c r="G29431" i="23" a="1"/>
  <c r="G29431" i="23" s="1"/>
  <c r="G29430" i="23" a="1"/>
  <c r="G29430" i="23" s="1"/>
  <c r="G29429" i="23" a="1"/>
  <c r="G29429" i="23" s="1"/>
  <c r="G29428" i="23" a="1"/>
  <c r="G29428" i="23" s="1"/>
  <c r="G29427" i="23" a="1"/>
  <c r="G29427" i="23" s="1"/>
  <c r="G29426" i="23" a="1"/>
  <c r="G29426" i="23" s="1"/>
  <c r="G29425" i="23" a="1"/>
  <c r="G29425" i="23" s="1"/>
  <c r="G29424" i="23" a="1"/>
  <c r="G29424" i="23" s="1"/>
  <c r="G29423" i="23" a="1"/>
  <c r="G29423" i="23" s="1"/>
  <c r="G29422" i="23" a="1"/>
  <c r="G29422" i="23" s="1"/>
  <c r="G29421" i="23" a="1"/>
  <c r="G29421" i="23" s="1"/>
  <c r="G29420" i="23" a="1"/>
  <c r="G29420" i="23" s="1"/>
  <c r="G29419" i="23" a="1"/>
  <c r="G29419" i="23" s="1"/>
  <c r="G29418" i="23" a="1"/>
  <c r="G29418" i="23" s="1"/>
  <c r="G29417" i="23" a="1"/>
  <c r="G29417" i="23" s="1"/>
  <c r="G29416" i="23" a="1"/>
  <c r="G29416" i="23" s="1"/>
  <c r="G29415" i="23" a="1"/>
  <c r="G29415" i="23" s="1"/>
  <c r="G29414" i="23" a="1"/>
  <c r="G29414" i="23" s="1"/>
  <c r="G29413" i="23" a="1"/>
  <c r="G29413" i="23" s="1"/>
  <c r="G29412" i="23" a="1"/>
  <c r="G29412" i="23" s="1"/>
  <c r="G29411" i="23" a="1"/>
  <c r="G29411" i="23" s="1"/>
  <c r="G29410" i="23" a="1"/>
  <c r="G29410" i="23" s="1"/>
  <c r="G29409" i="23" a="1"/>
  <c r="G29409" i="23" s="1"/>
  <c r="G29408" i="23" a="1"/>
  <c r="G29408" i="23" s="1"/>
  <c r="G29407" i="23" a="1"/>
  <c r="G29407" i="23" s="1"/>
  <c r="G29406" i="23" a="1"/>
  <c r="G29406" i="23" s="1"/>
  <c r="G29405" i="23" a="1"/>
  <c r="G29405" i="23" s="1"/>
  <c r="G29404" i="23" a="1"/>
  <c r="G29404" i="23" s="1"/>
  <c r="G29403" i="23" a="1"/>
  <c r="G29403" i="23" s="1"/>
  <c r="G29402" i="23" a="1"/>
  <c r="G29402" i="23" s="1"/>
  <c r="G29401" i="23" a="1"/>
  <c r="G29401" i="23" s="1"/>
  <c r="G29400" i="23" a="1"/>
  <c r="G29400" i="23" s="1"/>
  <c r="G29399" i="23" a="1"/>
  <c r="G29399" i="23" s="1"/>
  <c r="G29398" i="23" a="1"/>
  <c r="G29398" i="23" s="1"/>
  <c r="G29397" i="23" a="1"/>
  <c r="G29397" i="23" s="1"/>
  <c r="G29396" i="23" a="1"/>
  <c r="G29396" i="23" s="1"/>
  <c r="G29395" i="23" a="1"/>
  <c r="G29395" i="23" s="1"/>
  <c r="G29394" i="23" a="1"/>
  <c r="G29394" i="23" s="1"/>
  <c r="G29393" i="23" a="1"/>
  <c r="G29393" i="23" s="1"/>
  <c r="G29392" i="23" a="1"/>
  <c r="G29392" i="23" s="1"/>
  <c r="G29391" i="23" a="1"/>
  <c r="G29391" i="23" s="1"/>
  <c r="G29390" i="23" a="1"/>
  <c r="G29390" i="23" s="1"/>
  <c r="G29389" i="23" a="1"/>
  <c r="G29389" i="23" s="1"/>
  <c r="G29388" i="23" a="1"/>
  <c r="G29388" i="23" s="1"/>
  <c r="G29387" i="23" a="1"/>
  <c r="G29387" i="23" s="1"/>
  <c r="G29386" i="23" a="1"/>
  <c r="G29386" i="23" s="1"/>
  <c r="G29385" i="23" a="1"/>
  <c r="G29385" i="23" s="1"/>
  <c r="G29384" i="23" a="1"/>
  <c r="G29384" i="23" s="1"/>
  <c r="G29383" i="23" a="1"/>
  <c r="G29383" i="23" s="1"/>
  <c r="G29382" i="23" a="1"/>
  <c r="G29382" i="23" s="1"/>
  <c r="G29381" i="23" a="1"/>
  <c r="G29381" i="23" s="1"/>
  <c r="G29380" i="23" a="1"/>
  <c r="G29380" i="23" s="1"/>
  <c r="G29379" i="23" a="1"/>
  <c r="G29379" i="23" s="1"/>
  <c r="G29378" i="23" a="1"/>
  <c r="G29378" i="23" s="1"/>
  <c r="G29377" i="23" a="1"/>
  <c r="G29377" i="23" s="1"/>
  <c r="G29376" i="23" a="1"/>
  <c r="G29376" i="23" s="1"/>
  <c r="G29375" i="23" a="1"/>
  <c r="G29375" i="23" s="1"/>
  <c r="G29374" i="23" a="1"/>
  <c r="G29374" i="23" s="1"/>
  <c r="G29373" i="23" a="1"/>
  <c r="G29373" i="23" s="1"/>
  <c r="G29372" i="23" a="1"/>
  <c r="G29372" i="23" s="1"/>
  <c r="G29371" i="23" a="1"/>
  <c r="G29371" i="23" s="1"/>
  <c r="G29370" i="23" a="1"/>
  <c r="G29370" i="23" s="1"/>
  <c r="G29369" i="23" a="1"/>
  <c r="G29369" i="23" s="1"/>
  <c r="G29368" i="23" a="1"/>
  <c r="G29368" i="23" s="1"/>
  <c r="G29367" i="23" a="1"/>
  <c r="G29367" i="23" s="1"/>
  <c r="G29366" i="23" a="1"/>
  <c r="G29366" i="23" s="1"/>
  <c r="G29365" i="23" a="1"/>
  <c r="G29365" i="23" s="1"/>
  <c r="G29364" i="23" a="1"/>
  <c r="G29364" i="23" s="1"/>
  <c r="G29363" i="23" a="1"/>
  <c r="G29363" i="23" s="1"/>
  <c r="G29362" i="23" a="1"/>
  <c r="G29362" i="23" s="1"/>
  <c r="G29361" i="23" a="1"/>
  <c r="G29361" i="23" s="1"/>
  <c r="G29360" i="23" a="1"/>
  <c r="G29360" i="23" s="1"/>
  <c r="G29359" i="23" a="1"/>
  <c r="G29359" i="23" s="1"/>
  <c r="G29358" i="23" a="1"/>
  <c r="G29358" i="23" s="1"/>
  <c r="G29357" i="23" a="1"/>
  <c r="G29357" i="23" s="1"/>
  <c r="G29356" i="23" a="1"/>
  <c r="G29356" i="23" s="1"/>
  <c r="G29355" i="23" a="1"/>
  <c r="G29355" i="23" s="1"/>
  <c r="G29354" i="23" a="1"/>
  <c r="G29354" i="23" s="1"/>
  <c r="G29353" i="23" a="1"/>
  <c r="G29353" i="23" s="1"/>
  <c r="G29352" i="23" a="1"/>
  <c r="G29352" i="23" s="1"/>
  <c r="G29351" i="23" a="1"/>
  <c r="G29351" i="23" s="1"/>
  <c r="G29350" i="23" a="1"/>
  <c r="G29350" i="23" s="1"/>
  <c r="G29349" i="23" a="1"/>
  <c r="G29349" i="23" s="1"/>
  <c r="G29348" i="23" a="1"/>
  <c r="G29348" i="23" s="1"/>
  <c r="G29347" i="23" a="1"/>
  <c r="G29347" i="23" s="1"/>
  <c r="G29346" i="23" a="1"/>
  <c r="G29346" i="23" s="1"/>
  <c r="G29345" i="23" a="1"/>
  <c r="G29345" i="23" s="1"/>
  <c r="G29344" i="23" a="1"/>
  <c r="G29344" i="23" s="1"/>
  <c r="G29343" i="23" a="1"/>
  <c r="G29343" i="23" s="1"/>
  <c r="G29342" i="23" a="1"/>
  <c r="G29342" i="23" s="1"/>
  <c r="G29341" i="23" a="1"/>
  <c r="G29341" i="23" s="1"/>
  <c r="G29340" i="23" a="1"/>
  <c r="G29340" i="23" s="1"/>
  <c r="G29339" i="23" a="1"/>
  <c r="G29339" i="23" s="1"/>
  <c r="G29338" i="23" a="1"/>
  <c r="G29338" i="23" s="1"/>
  <c r="G29337" i="23" a="1"/>
  <c r="G29337" i="23" s="1"/>
  <c r="G29336" i="23" a="1"/>
  <c r="G29336" i="23" s="1"/>
  <c r="G29335" i="23" a="1"/>
  <c r="G29335" i="23" s="1"/>
  <c r="G29334" i="23" a="1"/>
  <c r="G29334" i="23" s="1"/>
  <c r="G29333" i="23" a="1"/>
  <c r="G29333" i="23" s="1"/>
  <c r="G29332" i="23" a="1"/>
  <c r="G29332" i="23" s="1"/>
  <c r="G29331" i="23" a="1"/>
  <c r="G29331" i="23" s="1"/>
  <c r="G29330" i="23" a="1"/>
  <c r="G29330" i="23" s="1"/>
  <c r="G29329" i="23" a="1"/>
  <c r="G29329" i="23" s="1"/>
  <c r="G29328" i="23" a="1"/>
  <c r="G29328" i="23" s="1"/>
  <c r="G29327" i="23" a="1"/>
  <c r="G29327" i="23" s="1"/>
  <c r="G29326" i="23" a="1"/>
  <c r="G29326" i="23" s="1"/>
  <c r="G29325" i="23" a="1"/>
  <c r="G29325" i="23" s="1"/>
  <c r="G29324" i="23" a="1"/>
  <c r="G29324" i="23" s="1"/>
  <c r="G29323" i="23" a="1"/>
  <c r="G29323" i="23" s="1"/>
  <c r="G29322" i="23" a="1"/>
  <c r="G29322" i="23" s="1"/>
  <c r="G29321" i="23" a="1"/>
  <c r="G29321" i="23" s="1"/>
  <c r="G29320" i="23" a="1"/>
  <c r="G29320" i="23" s="1"/>
  <c r="G29319" i="23" a="1"/>
  <c r="G29319" i="23" s="1"/>
  <c r="G29318" i="23" a="1"/>
  <c r="G29318" i="23" s="1"/>
  <c r="G29317" i="23" a="1"/>
  <c r="G29317" i="23" s="1"/>
  <c r="G29316" i="23" a="1"/>
  <c r="G29316" i="23" s="1"/>
  <c r="G29315" i="23" a="1"/>
  <c r="G29315" i="23" s="1"/>
  <c r="G29314" i="23" a="1"/>
  <c r="G29314" i="23" s="1"/>
  <c r="G29313" i="23" a="1"/>
  <c r="G29313" i="23" s="1"/>
  <c r="G29312" i="23" a="1"/>
  <c r="G29312" i="23" s="1"/>
  <c r="G29311" i="23" a="1"/>
  <c r="G29311" i="23" s="1"/>
  <c r="G29310" i="23" a="1"/>
  <c r="G29310" i="23" s="1"/>
  <c r="G29309" i="23" a="1"/>
  <c r="G29309" i="23" s="1"/>
  <c r="G29308" i="23" a="1"/>
  <c r="G29308" i="23" s="1"/>
  <c r="G29307" i="23" a="1"/>
  <c r="G29307" i="23" s="1"/>
  <c r="G29306" i="23" a="1"/>
  <c r="G29306" i="23" s="1"/>
  <c r="G29305" i="23" a="1"/>
  <c r="G29305" i="23" s="1"/>
  <c r="G29304" i="23" a="1"/>
  <c r="G29304" i="23" s="1"/>
  <c r="G29303" i="23" a="1"/>
  <c r="G29303" i="23" s="1"/>
  <c r="G29302" i="23" a="1"/>
  <c r="G29302" i="23" s="1"/>
  <c r="G29301" i="23" a="1"/>
  <c r="G29301" i="23" s="1"/>
  <c r="G29300" i="23" a="1"/>
  <c r="G29300" i="23" s="1"/>
  <c r="G29299" i="23" a="1"/>
  <c r="G29299" i="23" s="1"/>
  <c r="G29298" i="23" a="1"/>
  <c r="G29298" i="23" s="1"/>
  <c r="G29297" i="23" a="1"/>
  <c r="G29297" i="23" s="1"/>
  <c r="G29296" i="23" a="1"/>
  <c r="G29296" i="23" s="1"/>
  <c r="G29295" i="23" a="1"/>
  <c r="G29295" i="23" s="1"/>
  <c r="G29294" i="23" a="1"/>
  <c r="G29294" i="23" s="1"/>
  <c r="G29293" i="23" a="1"/>
  <c r="G29293" i="23" s="1"/>
  <c r="G29292" i="23" a="1"/>
  <c r="G29292" i="23" s="1"/>
  <c r="G29291" i="23" a="1"/>
  <c r="G29291" i="23" s="1"/>
  <c r="G29290" i="23" a="1"/>
  <c r="G29290" i="23" s="1"/>
  <c r="G29289" i="23" a="1"/>
  <c r="G29289" i="23" s="1"/>
  <c r="G29288" i="23" a="1"/>
  <c r="G29288" i="23" s="1"/>
  <c r="G29287" i="23" a="1"/>
  <c r="G29287" i="23" s="1"/>
  <c r="G29286" i="23" a="1"/>
  <c r="G29286" i="23" s="1"/>
  <c r="G29285" i="23" a="1"/>
  <c r="G29285" i="23" s="1"/>
  <c r="G29284" i="23" a="1"/>
  <c r="G29284" i="23" s="1"/>
  <c r="G29283" i="23" a="1"/>
  <c r="G29283" i="23" s="1"/>
  <c r="G29282" i="23" a="1"/>
  <c r="G29282" i="23" s="1"/>
  <c r="G29281" i="23" a="1"/>
  <c r="G29281" i="23" s="1"/>
  <c r="G29280" i="23" a="1"/>
  <c r="G29280" i="23" s="1"/>
  <c r="G29279" i="23" a="1"/>
  <c r="G29279" i="23" s="1"/>
  <c r="G29278" i="23" a="1"/>
  <c r="G29278" i="23" s="1"/>
  <c r="G29277" i="23" a="1"/>
  <c r="G29277" i="23" s="1"/>
  <c r="G29276" i="23" a="1"/>
  <c r="G29276" i="23" s="1"/>
  <c r="G29275" i="23" a="1"/>
  <c r="G29275" i="23" s="1"/>
  <c r="G29274" i="23" a="1"/>
  <c r="G29274" i="23" s="1"/>
  <c r="G29273" i="23" a="1"/>
  <c r="G29273" i="23" s="1"/>
  <c r="G29272" i="23" a="1"/>
  <c r="G29272" i="23" s="1"/>
  <c r="G29271" i="23" a="1"/>
  <c r="G29271" i="23" s="1"/>
  <c r="G29270" i="23" a="1"/>
  <c r="G29270" i="23" s="1"/>
  <c r="G29269" i="23" a="1"/>
  <c r="G29269" i="23" s="1"/>
  <c r="G29268" i="23" a="1"/>
  <c r="G29268" i="23" s="1"/>
  <c r="G29267" i="23" a="1"/>
  <c r="G29267" i="23" s="1"/>
  <c r="G29266" i="23" a="1"/>
  <c r="G29266" i="23" s="1"/>
  <c r="G29265" i="23" a="1"/>
  <c r="G29265" i="23" s="1"/>
  <c r="G29264" i="23" a="1"/>
  <c r="G29264" i="23" s="1"/>
  <c r="G29263" i="23" a="1"/>
  <c r="G29263" i="23" s="1"/>
  <c r="G29262" i="23" a="1"/>
  <c r="G29262" i="23" s="1"/>
  <c r="G29261" i="23" a="1"/>
  <c r="G29261" i="23" s="1"/>
  <c r="G29260" i="23" a="1"/>
  <c r="G29260" i="23" s="1"/>
  <c r="G29259" i="23" a="1"/>
  <c r="G29259" i="23" s="1"/>
  <c r="G29258" i="23" a="1"/>
  <c r="G29258" i="23" s="1"/>
  <c r="G29257" i="23" a="1"/>
  <c r="G29257" i="23" s="1"/>
  <c r="G29256" i="23" a="1"/>
  <c r="G29256" i="23" s="1"/>
  <c r="G29255" i="23" a="1"/>
  <c r="G29255" i="23" s="1"/>
  <c r="G29254" i="23" a="1"/>
  <c r="G29254" i="23" s="1"/>
  <c r="G29253" i="23" a="1"/>
  <c r="G29253" i="23" s="1"/>
  <c r="G29252" i="23" a="1"/>
  <c r="G29252" i="23" s="1"/>
  <c r="G29251" i="23" a="1"/>
  <c r="G29251" i="23" s="1"/>
  <c r="G29250" i="23" a="1"/>
  <c r="G29250" i="23" s="1"/>
  <c r="G29249" i="23" a="1"/>
  <c r="G29249" i="23" s="1"/>
  <c r="G29248" i="23" a="1"/>
  <c r="G29248" i="23" s="1"/>
  <c r="G29247" i="23" a="1"/>
  <c r="G29247" i="23" s="1"/>
  <c r="G29246" i="23" a="1"/>
  <c r="G29246" i="23" s="1"/>
  <c r="G29245" i="23" a="1"/>
  <c r="G29245" i="23" s="1"/>
  <c r="G29244" i="23" a="1"/>
  <c r="G29244" i="23" s="1"/>
  <c r="G29243" i="23" a="1"/>
  <c r="G29243" i="23" s="1"/>
  <c r="G29242" i="23" a="1"/>
  <c r="G29242" i="23" s="1"/>
  <c r="G29241" i="23" a="1"/>
  <c r="G29241" i="23" s="1"/>
  <c r="G29240" i="23" a="1"/>
  <c r="G29240" i="23" s="1"/>
  <c r="G29239" i="23" a="1"/>
  <c r="G29239" i="23" s="1"/>
  <c r="G29238" i="23" a="1"/>
  <c r="G29238" i="23" s="1"/>
  <c r="G29237" i="23" a="1"/>
  <c r="G29237" i="23" s="1"/>
  <c r="G29236" i="23" a="1"/>
  <c r="G29236" i="23" s="1"/>
  <c r="G29235" i="23" a="1"/>
  <c r="G29235" i="23" s="1"/>
  <c r="G29234" i="23" a="1"/>
  <c r="G29234" i="23" s="1"/>
  <c r="G29233" i="23" a="1"/>
  <c r="G29233" i="23" s="1"/>
  <c r="G29232" i="23" a="1"/>
  <c r="G29232" i="23" s="1"/>
  <c r="G29231" i="23" a="1"/>
  <c r="G29231" i="23" s="1"/>
  <c r="G29230" i="23" a="1"/>
  <c r="G29230" i="23" s="1"/>
  <c r="G29229" i="23" a="1"/>
  <c r="G29229" i="23" s="1"/>
  <c r="G29228" i="23" a="1"/>
  <c r="G29228" i="23" s="1"/>
  <c r="G29227" i="23" a="1"/>
  <c r="G29227" i="23" s="1"/>
  <c r="G29226" i="23" a="1"/>
  <c r="G29226" i="23" s="1"/>
  <c r="G29225" i="23" a="1"/>
  <c r="G29225" i="23" s="1"/>
  <c r="G29224" i="23" a="1"/>
  <c r="G29224" i="23" s="1"/>
  <c r="G29223" i="23" a="1"/>
  <c r="G29223" i="23" s="1"/>
  <c r="G29222" i="23" a="1"/>
  <c r="G29222" i="23" s="1"/>
  <c r="G29221" i="23" a="1"/>
  <c r="G29221" i="23" s="1"/>
  <c r="G29220" i="23" a="1"/>
  <c r="G29220" i="23" s="1"/>
  <c r="G29219" i="23" a="1"/>
  <c r="G29219" i="23" s="1"/>
  <c r="G29218" i="23" a="1"/>
  <c r="G29218" i="23" s="1"/>
  <c r="G29217" i="23" a="1"/>
  <c r="G29217" i="23" s="1"/>
  <c r="G29216" i="23" a="1"/>
  <c r="G29216" i="23" s="1"/>
  <c r="G29215" i="23" a="1"/>
  <c r="G29215" i="23" s="1"/>
  <c r="G29214" i="23" a="1"/>
  <c r="G29214" i="23" s="1"/>
  <c r="G29213" i="23" a="1"/>
  <c r="G29213" i="23" s="1"/>
  <c r="G29212" i="23" a="1"/>
  <c r="G29212" i="23" s="1"/>
  <c r="G29211" i="23" a="1"/>
  <c r="G29211" i="23" s="1"/>
  <c r="G29210" i="23" a="1"/>
  <c r="G29210" i="23" s="1"/>
  <c r="G29209" i="23" a="1"/>
  <c r="G29209" i="23" s="1"/>
  <c r="G29208" i="23" a="1"/>
  <c r="G29208" i="23" s="1"/>
  <c r="G29207" i="23" a="1"/>
  <c r="G29207" i="23" s="1"/>
  <c r="G29206" i="23" a="1"/>
  <c r="G29206" i="23" s="1"/>
  <c r="G29205" i="23" a="1"/>
  <c r="G29205" i="23" s="1"/>
  <c r="G29204" i="23" a="1"/>
  <c r="G29204" i="23" s="1"/>
  <c r="G29203" i="23" a="1"/>
  <c r="G29203" i="23" s="1"/>
  <c r="G29202" i="23" a="1"/>
  <c r="G29202" i="23" s="1"/>
  <c r="G29201" i="23" a="1"/>
  <c r="G29201" i="23" s="1"/>
  <c r="G29200" i="23" a="1"/>
  <c r="G29200" i="23" s="1"/>
  <c r="G29199" i="23" a="1"/>
  <c r="G29199" i="23" s="1"/>
  <c r="G29198" i="23" a="1"/>
  <c r="G29198" i="23" s="1"/>
  <c r="G29197" i="23" a="1"/>
  <c r="G29197" i="23" s="1"/>
  <c r="G29196" i="23" a="1"/>
  <c r="G29196" i="23" s="1"/>
  <c r="G29195" i="23" a="1"/>
  <c r="G29195" i="23" s="1"/>
  <c r="G29194" i="23" a="1"/>
  <c r="G29194" i="23" s="1"/>
  <c r="G29193" i="23" a="1"/>
  <c r="G29193" i="23" s="1"/>
  <c r="G29192" i="23" a="1"/>
  <c r="G29192" i="23" s="1"/>
  <c r="G29191" i="23" a="1"/>
  <c r="G29191" i="23" s="1"/>
  <c r="G29190" i="23" a="1"/>
  <c r="G29190" i="23" s="1"/>
  <c r="G29189" i="23" a="1"/>
  <c r="G29189" i="23" s="1"/>
  <c r="G29188" i="23" a="1"/>
  <c r="G29188" i="23" s="1"/>
  <c r="G29187" i="23" a="1"/>
  <c r="G29187" i="23" s="1"/>
  <c r="G29186" i="23" a="1"/>
  <c r="G29186" i="23" s="1"/>
  <c r="G29185" i="23" a="1"/>
  <c r="G29185" i="23" s="1"/>
  <c r="G29184" i="23" a="1"/>
  <c r="G29184" i="23" s="1"/>
  <c r="G29183" i="23" a="1"/>
  <c r="G29183" i="23" s="1"/>
  <c r="G29182" i="23" a="1"/>
  <c r="G29182" i="23" s="1"/>
  <c r="G29181" i="23" a="1"/>
  <c r="G29181" i="23" s="1"/>
  <c r="G29180" i="23" a="1"/>
  <c r="G29180" i="23" s="1"/>
  <c r="G29179" i="23" a="1"/>
  <c r="G29179" i="23" s="1"/>
  <c r="G29178" i="23" a="1"/>
  <c r="G29178" i="23" s="1"/>
  <c r="G29177" i="23" a="1"/>
  <c r="G29177" i="23" s="1"/>
  <c r="G29176" i="23" a="1"/>
  <c r="G29176" i="23" s="1"/>
  <c r="G29175" i="23" a="1"/>
  <c r="G29175" i="23" s="1"/>
  <c r="G29174" i="23" a="1"/>
  <c r="G29174" i="23" s="1"/>
  <c r="G29173" i="23" a="1"/>
  <c r="G29173" i="23" s="1"/>
  <c r="G29172" i="23" a="1"/>
  <c r="G29172" i="23" s="1"/>
  <c r="G29171" i="23" a="1"/>
  <c r="G29171" i="23" s="1"/>
  <c r="G29170" i="23" a="1"/>
  <c r="G29170" i="23" s="1"/>
  <c r="G29169" i="23" a="1"/>
  <c r="G29169" i="23" s="1"/>
  <c r="G29168" i="23" a="1"/>
  <c r="G29168" i="23" s="1"/>
  <c r="G29167" i="23" a="1"/>
  <c r="G29167" i="23" s="1"/>
  <c r="G29166" i="23" a="1"/>
  <c r="G29166" i="23" s="1"/>
  <c r="G29165" i="23" a="1"/>
  <c r="G29165" i="23" s="1"/>
  <c r="G29164" i="23" a="1"/>
  <c r="G29164" i="23" s="1"/>
  <c r="G29163" i="23" a="1"/>
  <c r="G29163" i="23" s="1"/>
  <c r="G29162" i="23" a="1"/>
  <c r="G29162" i="23" s="1"/>
  <c r="G29161" i="23" a="1"/>
  <c r="G29161" i="23" s="1"/>
  <c r="G29160" i="23" a="1"/>
  <c r="G29160" i="23" s="1"/>
  <c r="G29159" i="23" a="1"/>
  <c r="G29159" i="23" s="1"/>
  <c r="G29158" i="23" a="1"/>
  <c r="G29158" i="23" s="1"/>
  <c r="G29157" i="23" a="1"/>
  <c r="G29157" i="23" s="1"/>
  <c r="G29156" i="23" a="1"/>
  <c r="G29156" i="23" s="1"/>
  <c r="G29155" i="23" a="1"/>
  <c r="G29155" i="23" s="1"/>
  <c r="G29154" i="23" a="1"/>
  <c r="G29154" i="23" s="1"/>
  <c r="G29153" i="23" a="1"/>
  <c r="G29153" i="23" s="1"/>
  <c r="G29152" i="23" a="1"/>
  <c r="G29152" i="23" s="1"/>
  <c r="G29151" i="23" a="1"/>
  <c r="G29151" i="23" s="1"/>
  <c r="G29150" i="23" a="1"/>
  <c r="G29150" i="23" s="1"/>
  <c r="G29149" i="23" a="1"/>
  <c r="G29149" i="23" s="1"/>
  <c r="G29148" i="23" a="1"/>
  <c r="G29148" i="23" s="1"/>
  <c r="G29147" i="23" a="1"/>
  <c r="G29147" i="23" s="1"/>
  <c r="G29146" i="23" a="1"/>
  <c r="G29146" i="23" s="1"/>
  <c r="G29145" i="23" a="1"/>
  <c r="G29145" i="23" s="1"/>
  <c r="G29144" i="23" a="1"/>
  <c r="G29144" i="23" s="1"/>
  <c r="G29143" i="23" a="1"/>
  <c r="G29143" i="23" s="1"/>
  <c r="G29142" i="23" a="1"/>
  <c r="G29142" i="23" s="1"/>
  <c r="G29141" i="23" a="1"/>
  <c r="G29141" i="23" s="1"/>
  <c r="G29140" i="23" a="1"/>
  <c r="G29140" i="23" s="1"/>
  <c r="G29139" i="23" a="1"/>
  <c r="G29139" i="23" s="1"/>
  <c r="G29138" i="23" a="1"/>
  <c r="G29138" i="23" s="1"/>
  <c r="G29137" i="23" a="1"/>
  <c r="G29137" i="23" s="1"/>
  <c r="G29136" i="23" a="1"/>
  <c r="G29136" i="23" s="1"/>
  <c r="G29135" i="23" a="1"/>
  <c r="G29135" i="23" s="1"/>
  <c r="G29134" i="23" a="1"/>
  <c r="G29134" i="23" s="1"/>
  <c r="G29133" i="23" a="1"/>
  <c r="G29133" i="23" s="1"/>
  <c r="G29132" i="23" a="1"/>
  <c r="G29132" i="23" s="1"/>
  <c r="G29131" i="23" a="1"/>
  <c r="G29131" i="23" s="1"/>
  <c r="G29130" i="23" a="1"/>
  <c r="G29130" i="23" s="1"/>
  <c r="G29129" i="23" a="1"/>
  <c r="G29129" i="23" s="1"/>
  <c r="G29128" i="23" a="1"/>
  <c r="G29128" i="23" s="1"/>
  <c r="G29127" i="23" a="1"/>
  <c r="G29127" i="23" s="1"/>
  <c r="G29126" i="23" a="1"/>
  <c r="G29126" i="23" s="1"/>
  <c r="G29125" i="23" a="1"/>
  <c r="G29125" i="23" s="1"/>
  <c r="G29124" i="23" a="1"/>
  <c r="G29124" i="23" s="1"/>
  <c r="G29123" i="23" a="1"/>
  <c r="G29123" i="23" s="1"/>
  <c r="G29122" i="23" a="1"/>
  <c r="G29122" i="23" s="1"/>
  <c r="G29121" i="23" a="1"/>
  <c r="G29121" i="23" s="1"/>
  <c r="G29120" i="23" a="1"/>
  <c r="G29120" i="23" s="1"/>
  <c r="G29119" i="23" a="1"/>
  <c r="G29119" i="23" s="1"/>
  <c r="G29118" i="23" a="1"/>
  <c r="G29118" i="23" s="1"/>
  <c r="G29117" i="23" a="1"/>
  <c r="G29117" i="23" s="1"/>
  <c r="G29116" i="23" a="1"/>
  <c r="G29116" i="23" s="1"/>
  <c r="G29115" i="23" a="1"/>
  <c r="G29115" i="23" s="1"/>
  <c r="G29114" i="23" a="1"/>
  <c r="G29114" i="23" s="1"/>
  <c r="G29113" i="23" a="1"/>
  <c r="G29113" i="23" s="1"/>
  <c r="G29112" i="23" a="1"/>
  <c r="G29112" i="23" s="1"/>
  <c r="G29111" i="23" a="1"/>
  <c r="G29111" i="23" s="1"/>
  <c r="G29110" i="23" a="1"/>
  <c r="G29110" i="23" s="1"/>
  <c r="G29109" i="23" a="1"/>
  <c r="G29109" i="23" s="1"/>
  <c r="G29108" i="23" a="1"/>
  <c r="G29108" i="23" s="1"/>
  <c r="G29107" i="23" a="1"/>
  <c r="G29107" i="23" s="1"/>
  <c r="G29106" i="23" a="1"/>
  <c r="G29106" i="23" s="1"/>
  <c r="G29105" i="23" a="1"/>
  <c r="G29105" i="23" s="1"/>
  <c r="G29104" i="23" a="1"/>
  <c r="G29104" i="23" s="1"/>
  <c r="G29103" i="23" a="1"/>
  <c r="G29103" i="23" s="1"/>
  <c r="G29102" i="23" a="1"/>
  <c r="G29102" i="23" s="1"/>
  <c r="G29101" i="23" a="1"/>
  <c r="G29101" i="23" s="1"/>
  <c r="G29100" i="23" a="1"/>
  <c r="G29100" i="23" s="1"/>
  <c r="G29099" i="23" a="1"/>
  <c r="G29099" i="23" s="1"/>
  <c r="G29098" i="23" a="1"/>
  <c r="G29098" i="23" s="1"/>
  <c r="G29097" i="23" a="1"/>
  <c r="G29097" i="23" s="1"/>
  <c r="G29096" i="23" a="1"/>
  <c r="G29096" i="23" s="1"/>
  <c r="G29095" i="23" a="1"/>
  <c r="G29095" i="23" s="1"/>
  <c r="G29094" i="23" a="1"/>
  <c r="G29094" i="23" s="1"/>
  <c r="G29093" i="23" a="1"/>
  <c r="G29093" i="23" s="1"/>
  <c r="G29092" i="23" a="1"/>
  <c r="G29092" i="23" s="1"/>
  <c r="G29091" i="23" a="1"/>
  <c r="G29091" i="23" s="1"/>
  <c r="G29090" i="23" a="1"/>
  <c r="G29090" i="23" s="1"/>
  <c r="G29089" i="23" a="1"/>
  <c r="G29089" i="23" s="1"/>
  <c r="G29088" i="23" a="1"/>
  <c r="G29088" i="23" s="1"/>
  <c r="G29087" i="23" a="1"/>
  <c r="G29087" i="23" s="1"/>
  <c r="G29086" i="23" a="1"/>
  <c r="G29086" i="23" s="1"/>
  <c r="G29085" i="23" a="1"/>
  <c r="G29085" i="23" s="1"/>
  <c r="G29084" i="23" a="1"/>
  <c r="G29084" i="23" s="1"/>
  <c r="G29083" i="23" a="1"/>
  <c r="G29083" i="23" s="1"/>
  <c r="G29082" i="23" a="1"/>
  <c r="G29082" i="23" s="1"/>
  <c r="G29081" i="23" a="1"/>
  <c r="G29081" i="23" s="1"/>
  <c r="G29080" i="23" a="1"/>
  <c r="G29080" i="23" s="1"/>
  <c r="G29079" i="23" a="1"/>
  <c r="G29079" i="23" s="1"/>
  <c r="G29078" i="23" a="1"/>
  <c r="G29078" i="23" s="1"/>
  <c r="G29077" i="23" a="1"/>
  <c r="G29077" i="23" s="1"/>
  <c r="G29076" i="23" a="1"/>
  <c r="G29076" i="23" s="1"/>
  <c r="G29075" i="23" a="1"/>
  <c r="G29075" i="23" s="1"/>
  <c r="G29074" i="23" a="1"/>
  <c r="G29074" i="23" s="1"/>
  <c r="G29073" i="23" a="1"/>
  <c r="G29073" i="23" s="1"/>
  <c r="G29072" i="23" a="1"/>
  <c r="G29072" i="23" s="1"/>
  <c r="G29071" i="23" a="1"/>
  <c r="G29071" i="23" s="1"/>
  <c r="G29070" i="23" a="1"/>
  <c r="G29070" i="23" s="1"/>
  <c r="G29069" i="23" a="1"/>
  <c r="G29069" i="23" s="1"/>
  <c r="G29068" i="23" a="1"/>
  <c r="G29068" i="23" s="1"/>
  <c r="G29067" i="23" a="1"/>
  <c r="G29067" i="23" s="1"/>
  <c r="G29066" i="23" a="1"/>
  <c r="G29066" i="23" s="1"/>
  <c r="G29065" i="23" a="1"/>
  <c r="G29065" i="23" s="1"/>
  <c r="G29064" i="23" a="1"/>
  <c r="G29064" i="23" s="1"/>
  <c r="G29063" i="23" a="1"/>
  <c r="G29063" i="23" s="1"/>
  <c r="G29062" i="23" a="1"/>
  <c r="G29062" i="23" s="1"/>
  <c r="G29061" i="23" a="1"/>
  <c r="G29061" i="23" s="1"/>
  <c r="G29060" i="23" a="1"/>
  <c r="G29060" i="23" s="1"/>
  <c r="G29059" i="23" a="1"/>
  <c r="G29059" i="23" s="1"/>
  <c r="G29058" i="23" a="1"/>
  <c r="G29058" i="23" s="1"/>
  <c r="G29057" i="23" a="1"/>
  <c r="G29057" i="23" s="1"/>
  <c r="G29056" i="23" a="1"/>
  <c r="G29056" i="23" s="1"/>
  <c r="G29055" i="23" a="1"/>
  <c r="G29055" i="23" s="1"/>
  <c r="G29054" i="23" a="1"/>
  <c r="G29054" i="23" s="1"/>
  <c r="G29053" i="23" a="1"/>
  <c r="G29053" i="23" s="1"/>
  <c r="G29052" i="23" a="1"/>
  <c r="G29052" i="23" s="1"/>
  <c r="G29051" i="23" a="1"/>
  <c r="G29051" i="23" s="1"/>
  <c r="G29050" i="23" a="1"/>
  <c r="G29050" i="23" s="1"/>
  <c r="G29049" i="23" a="1"/>
  <c r="G29049" i="23" s="1"/>
  <c r="G29048" i="23" a="1"/>
  <c r="G29048" i="23" s="1"/>
  <c r="G29047" i="23" a="1"/>
  <c r="G29047" i="23" s="1"/>
  <c r="G29046" i="23" a="1"/>
  <c r="G29046" i="23" s="1"/>
  <c r="G29045" i="23" a="1"/>
  <c r="G29045" i="23" s="1"/>
  <c r="G29044" i="23" a="1"/>
  <c r="G29044" i="23" s="1"/>
  <c r="G29043" i="23" a="1"/>
  <c r="G29043" i="23" s="1"/>
  <c r="G29042" i="23" a="1"/>
  <c r="G29042" i="23" s="1"/>
  <c r="G29041" i="23" a="1"/>
  <c r="G29041" i="23" s="1"/>
  <c r="G29040" i="23" a="1"/>
  <c r="G29040" i="23" s="1"/>
  <c r="G29039" i="23" a="1"/>
  <c r="G29039" i="23" s="1"/>
  <c r="G29038" i="23" a="1"/>
  <c r="G29038" i="23" s="1"/>
  <c r="G29037" i="23" a="1"/>
  <c r="G29037" i="23" s="1"/>
  <c r="G29036" i="23" a="1"/>
  <c r="G29036" i="23" s="1"/>
  <c r="G29035" i="23" a="1"/>
  <c r="G29035" i="23" s="1"/>
  <c r="G29034" i="23" a="1"/>
  <c r="G29034" i="23" s="1"/>
  <c r="G29033" i="23" a="1"/>
  <c r="G29033" i="23" s="1"/>
  <c r="G29032" i="23" a="1"/>
  <c r="G29032" i="23" s="1"/>
  <c r="G29031" i="23" a="1"/>
  <c r="G29031" i="23" s="1"/>
  <c r="G29030" i="23" a="1"/>
  <c r="G29030" i="23" s="1"/>
  <c r="G29029" i="23" a="1"/>
  <c r="G29029" i="23" s="1"/>
  <c r="G29028" i="23" a="1"/>
  <c r="G29028" i="23" s="1"/>
  <c r="G29027" i="23" a="1"/>
  <c r="G29027" i="23" s="1"/>
  <c r="G29026" i="23" a="1"/>
  <c r="G29026" i="23" s="1"/>
  <c r="G29025" i="23" a="1"/>
  <c r="G29025" i="23" s="1"/>
  <c r="G29024" i="23" a="1"/>
  <c r="G29024" i="23" s="1"/>
  <c r="G29023" i="23" a="1"/>
  <c r="G29023" i="23" s="1"/>
  <c r="G29022" i="23" a="1"/>
  <c r="G29022" i="23" s="1"/>
  <c r="G29021" i="23" a="1"/>
  <c r="G29021" i="23" s="1"/>
  <c r="G29020" i="23" a="1"/>
  <c r="G29020" i="23" s="1"/>
  <c r="G29019" i="23" a="1"/>
  <c r="G29019" i="23" s="1"/>
  <c r="G29018" i="23" a="1"/>
  <c r="G29018" i="23" s="1"/>
  <c r="G29017" i="23" a="1"/>
  <c r="G29017" i="23" s="1"/>
  <c r="G29016" i="23" a="1"/>
  <c r="G29016" i="23" s="1"/>
  <c r="G29015" i="23" a="1"/>
  <c r="G29015" i="23" s="1"/>
  <c r="G29014" i="23" a="1"/>
  <c r="G29014" i="23" s="1"/>
  <c r="G29013" i="23" a="1"/>
  <c r="G29013" i="23" s="1"/>
  <c r="G29012" i="23" a="1"/>
  <c r="G29012" i="23" s="1"/>
  <c r="G29011" i="23" a="1"/>
  <c r="G29011" i="23" s="1"/>
  <c r="G29010" i="23" a="1"/>
  <c r="G29010" i="23" s="1"/>
  <c r="G29009" i="23" a="1"/>
  <c r="G29009" i="23" s="1"/>
  <c r="G29008" i="23" a="1"/>
  <c r="G29008" i="23" s="1"/>
  <c r="G29007" i="23" a="1"/>
  <c r="G29007" i="23" s="1"/>
  <c r="G29006" i="23" a="1"/>
  <c r="G29006" i="23" s="1"/>
  <c r="G29005" i="23" a="1"/>
  <c r="G29005" i="23" s="1"/>
  <c r="G29004" i="23" a="1"/>
  <c r="G29004" i="23" s="1"/>
  <c r="G29003" i="23" a="1"/>
  <c r="G29003" i="23" s="1"/>
  <c r="G29002" i="23" a="1"/>
  <c r="G29002" i="23" s="1"/>
  <c r="G29001" i="23" a="1"/>
  <c r="G29001" i="23" s="1"/>
  <c r="G29000" i="23" a="1"/>
  <c r="G29000" i="23" s="1"/>
  <c r="G28999" i="23" a="1"/>
  <c r="G28999" i="23" s="1"/>
  <c r="G28998" i="23" a="1"/>
  <c r="G28998" i="23" s="1"/>
  <c r="G28997" i="23" a="1"/>
  <c r="G28997" i="23" s="1"/>
  <c r="G28996" i="23" a="1"/>
  <c r="G28996" i="23" s="1"/>
  <c r="G28995" i="23" a="1"/>
  <c r="G28995" i="23" s="1"/>
  <c r="G28994" i="23" a="1"/>
  <c r="G28994" i="23" s="1"/>
  <c r="G28993" i="23" a="1"/>
  <c r="G28993" i="23" s="1"/>
  <c r="G28992" i="23" a="1"/>
  <c r="G28992" i="23" s="1"/>
  <c r="G28991" i="23" a="1"/>
  <c r="G28991" i="23" s="1"/>
  <c r="G28990" i="23" a="1"/>
  <c r="G28990" i="23" s="1"/>
  <c r="G28989" i="23" a="1"/>
  <c r="G28989" i="23" s="1"/>
  <c r="G28988" i="23" a="1"/>
  <c r="G28988" i="23" s="1"/>
  <c r="G28987" i="23" a="1"/>
  <c r="G28987" i="23" s="1"/>
  <c r="G28986" i="23" a="1"/>
  <c r="G28986" i="23" s="1"/>
  <c r="G28985" i="23" a="1"/>
  <c r="G28985" i="23" s="1"/>
  <c r="G28984" i="23" a="1"/>
  <c r="G28984" i="23" s="1"/>
  <c r="G28983" i="23" a="1"/>
  <c r="G28983" i="23" s="1"/>
  <c r="G28982" i="23" a="1"/>
  <c r="G28982" i="23" s="1"/>
  <c r="G28981" i="23" a="1"/>
  <c r="G28981" i="23" s="1"/>
  <c r="G28980" i="23" a="1"/>
  <c r="G28980" i="23" s="1"/>
  <c r="G28979" i="23" a="1"/>
  <c r="G28979" i="23" s="1"/>
  <c r="G28978" i="23" a="1"/>
  <c r="G28978" i="23" s="1"/>
  <c r="G28977" i="23" a="1"/>
  <c r="G28977" i="23" s="1"/>
  <c r="G28976" i="23" a="1"/>
  <c r="G28976" i="23" s="1"/>
  <c r="G28975" i="23" a="1"/>
  <c r="G28975" i="23" s="1"/>
  <c r="G28974" i="23" a="1"/>
  <c r="G28974" i="23" s="1"/>
  <c r="G28973" i="23" a="1"/>
  <c r="G28973" i="23" s="1"/>
  <c r="G28972" i="23" a="1"/>
  <c r="G28972" i="23" s="1"/>
  <c r="G28971" i="23" a="1"/>
  <c r="G28971" i="23" s="1"/>
  <c r="G28970" i="23" a="1"/>
  <c r="G28970" i="23" s="1"/>
  <c r="G28969" i="23" a="1"/>
  <c r="G28969" i="23" s="1"/>
  <c r="G28968" i="23" a="1"/>
  <c r="G28968" i="23" s="1"/>
  <c r="G28967" i="23" a="1"/>
  <c r="G28967" i="23" s="1"/>
  <c r="G28966" i="23" a="1"/>
  <c r="G28966" i="23" s="1"/>
  <c r="G28965" i="23" a="1"/>
  <c r="G28965" i="23" s="1"/>
  <c r="G28964" i="23" a="1"/>
  <c r="G28964" i="23" s="1"/>
  <c r="G28963" i="23" a="1"/>
  <c r="G28963" i="23" s="1"/>
  <c r="G28962" i="23" a="1"/>
  <c r="G28962" i="23" s="1"/>
  <c r="G28961" i="23" a="1"/>
  <c r="G28961" i="23" s="1"/>
  <c r="G28960" i="23" a="1"/>
  <c r="G28960" i="23" s="1"/>
  <c r="G28959" i="23" a="1"/>
  <c r="G28959" i="23" s="1"/>
  <c r="G28958" i="23" a="1"/>
  <c r="G28958" i="23" s="1"/>
  <c r="G28957" i="23" a="1"/>
  <c r="G28957" i="23" s="1"/>
  <c r="G28956" i="23" a="1"/>
  <c r="G28956" i="23" s="1"/>
  <c r="G28955" i="23" a="1"/>
  <c r="G28955" i="23" s="1"/>
  <c r="G28954" i="23" a="1"/>
  <c r="G28954" i="23" s="1"/>
  <c r="G28953" i="23" a="1"/>
  <c r="G28953" i="23" s="1"/>
  <c r="G28952" i="23" a="1"/>
  <c r="G28952" i="23" s="1"/>
  <c r="G28951" i="23" a="1"/>
  <c r="G28951" i="23" s="1"/>
  <c r="G28950" i="23" a="1"/>
  <c r="G28950" i="23" s="1"/>
  <c r="G28949" i="23" a="1"/>
  <c r="G28949" i="23" s="1"/>
  <c r="G28948" i="23" a="1"/>
  <c r="G28948" i="23" s="1"/>
  <c r="G28947" i="23" a="1"/>
  <c r="G28947" i="23" s="1"/>
  <c r="G28946" i="23" a="1"/>
  <c r="G28946" i="23" s="1"/>
  <c r="G28945" i="23" a="1"/>
  <c r="G28945" i="23" s="1"/>
  <c r="G28944" i="23" a="1"/>
  <c r="G28944" i="23" s="1"/>
  <c r="G28943" i="23" a="1"/>
  <c r="G28943" i="23" s="1"/>
  <c r="G28942" i="23" a="1"/>
  <c r="G28942" i="23" s="1"/>
  <c r="G28941" i="23" a="1"/>
  <c r="G28941" i="23" s="1"/>
  <c r="G28940" i="23" a="1"/>
  <c r="G28940" i="23" s="1"/>
  <c r="G28939" i="23" a="1"/>
  <c r="G28939" i="23" s="1"/>
  <c r="G28938" i="23" a="1"/>
  <c r="G28938" i="23" s="1"/>
  <c r="G28937" i="23" a="1"/>
  <c r="G28937" i="23" s="1"/>
  <c r="G28936" i="23" a="1"/>
  <c r="G28936" i="23" s="1"/>
  <c r="G28935" i="23" a="1"/>
  <c r="G28935" i="23" s="1"/>
  <c r="G28934" i="23" a="1"/>
  <c r="G28934" i="23" s="1"/>
  <c r="G28933" i="23" a="1"/>
  <c r="G28933" i="23" s="1"/>
  <c r="G28932" i="23" a="1"/>
  <c r="G28932" i="23" s="1"/>
  <c r="G28931" i="23" a="1"/>
  <c r="G28931" i="23" s="1"/>
  <c r="G28930" i="23" a="1"/>
  <c r="G28930" i="23" s="1"/>
  <c r="G28929" i="23" a="1"/>
  <c r="G28929" i="23" s="1"/>
  <c r="G28928" i="23" a="1"/>
  <c r="G28928" i="23" s="1"/>
  <c r="G28927" i="23" a="1"/>
  <c r="G28927" i="23" s="1"/>
  <c r="G28926" i="23" a="1"/>
  <c r="G28926" i="23" s="1"/>
  <c r="G28925" i="23" a="1"/>
  <c r="G28925" i="23" s="1"/>
  <c r="G28924" i="23" a="1"/>
  <c r="G28924" i="23" s="1"/>
  <c r="G28923" i="23" a="1"/>
  <c r="G28923" i="23" s="1"/>
  <c r="G28922" i="23" a="1"/>
  <c r="G28922" i="23" s="1"/>
  <c r="G28921" i="23" a="1"/>
  <c r="G28921" i="23" s="1"/>
  <c r="G28920" i="23" a="1"/>
  <c r="G28920" i="23" s="1"/>
  <c r="G28919" i="23" a="1"/>
  <c r="G28919" i="23" s="1"/>
  <c r="G28918" i="23" a="1"/>
  <c r="G28918" i="23" s="1"/>
  <c r="G28917" i="23" a="1"/>
  <c r="G28917" i="23" s="1"/>
  <c r="G28916" i="23" a="1"/>
  <c r="G28916" i="23" s="1"/>
  <c r="G28915" i="23" a="1"/>
  <c r="G28915" i="23" s="1"/>
  <c r="G28914" i="23" a="1"/>
  <c r="G28914" i="23" s="1"/>
  <c r="G28913" i="23" a="1"/>
  <c r="G28913" i="23" s="1"/>
  <c r="G28912" i="23" a="1"/>
  <c r="G28912" i="23" s="1"/>
  <c r="G28911" i="23" a="1"/>
  <c r="G28911" i="23" s="1"/>
  <c r="G28910" i="23" a="1"/>
  <c r="G28910" i="23" s="1"/>
  <c r="G28909" i="23" a="1"/>
  <c r="G28909" i="23" s="1"/>
  <c r="G28908" i="23" a="1"/>
  <c r="G28908" i="23" s="1"/>
  <c r="G28907" i="23" a="1"/>
  <c r="G28907" i="23" s="1"/>
  <c r="G28906" i="23" a="1"/>
  <c r="G28906" i="23" s="1"/>
  <c r="G28905" i="23" a="1"/>
  <c r="G28905" i="23" s="1"/>
  <c r="G28904" i="23" a="1"/>
  <c r="G28904" i="23" s="1"/>
  <c r="G28903" i="23" a="1"/>
  <c r="G28903" i="23" s="1"/>
  <c r="G28902" i="23" a="1"/>
  <c r="G28902" i="23" s="1"/>
  <c r="G28901" i="23" a="1"/>
  <c r="G28901" i="23" s="1"/>
  <c r="G28900" i="23" a="1"/>
  <c r="G28900" i="23" s="1"/>
  <c r="G28899" i="23" a="1"/>
  <c r="G28899" i="23" s="1"/>
  <c r="G28898" i="23" a="1"/>
  <c r="G28898" i="23" s="1"/>
  <c r="G28897" i="23" a="1"/>
  <c r="G28897" i="23" s="1"/>
  <c r="G28896" i="23" a="1"/>
  <c r="G28896" i="23" s="1"/>
  <c r="G28895" i="23" a="1"/>
  <c r="G28895" i="23" s="1"/>
  <c r="G28894" i="23" a="1"/>
  <c r="G28894" i="23" s="1"/>
  <c r="G28893" i="23" a="1"/>
  <c r="G28893" i="23" s="1"/>
  <c r="G28892" i="23" a="1"/>
  <c r="G28892" i="23" s="1"/>
  <c r="G28891" i="23" a="1"/>
  <c r="G28891" i="23" s="1"/>
  <c r="G28890" i="23" a="1"/>
  <c r="G28890" i="23" s="1"/>
  <c r="G28889" i="23" a="1"/>
  <c r="G28889" i="23" s="1"/>
  <c r="G28888" i="23" a="1"/>
  <c r="G28888" i="23" s="1"/>
  <c r="G28887" i="23" a="1"/>
  <c r="G28887" i="23" s="1"/>
  <c r="G28886" i="23" a="1"/>
  <c r="G28886" i="23" s="1"/>
  <c r="G28885" i="23" a="1"/>
  <c r="G28885" i="23" s="1"/>
  <c r="G28884" i="23" a="1"/>
  <c r="G28884" i="23" s="1"/>
  <c r="G28883" i="23" a="1"/>
  <c r="G28883" i="23" s="1"/>
  <c r="G28882" i="23" a="1"/>
  <c r="G28882" i="23" s="1"/>
  <c r="G28881" i="23" a="1"/>
  <c r="G28881" i="23" s="1"/>
  <c r="G28880" i="23" a="1"/>
  <c r="G28880" i="23" s="1"/>
  <c r="G28879" i="23" a="1"/>
  <c r="G28879" i="23" s="1"/>
  <c r="G28878" i="23" a="1"/>
  <c r="G28878" i="23" s="1"/>
  <c r="G28877" i="23" a="1"/>
  <c r="G28877" i="23" s="1"/>
  <c r="G28876" i="23" a="1"/>
  <c r="G28876" i="23" s="1"/>
  <c r="G28875" i="23" a="1"/>
  <c r="G28875" i="23" s="1"/>
  <c r="G28874" i="23" a="1"/>
  <c r="G28874" i="23" s="1"/>
  <c r="G28873" i="23" a="1"/>
  <c r="G28873" i="23" s="1"/>
  <c r="G28872" i="23" a="1"/>
  <c r="G28872" i="23" s="1"/>
  <c r="G28871" i="23" a="1"/>
  <c r="G28871" i="23" s="1"/>
  <c r="G28870" i="23" a="1"/>
  <c r="G28870" i="23" s="1"/>
  <c r="G28869" i="23" a="1"/>
  <c r="G28869" i="23" s="1"/>
  <c r="G28868" i="23" a="1"/>
  <c r="G28868" i="23" s="1"/>
  <c r="G28867" i="23" a="1"/>
  <c r="G28867" i="23" s="1"/>
  <c r="G28866" i="23" a="1"/>
  <c r="G28866" i="23" s="1"/>
  <c r="G28865" i="23" a="1"/>
  <c r="G28865" i="23" s="1"/>
  <c r="G28864" i="23" a="1"/>
  <c r="G28864" i="23" s="1"/>
  <c r="G28863" i="23" a="1"/>
  <c r="G28863" i="23" s="1"/>
  <c r="G28862" i="23" a="1"/>
  <c r="G28862" i="23" s="1"/>
  <c r="G28861" i="23" a="1"/>
  <c r="G28861" i="23" s="1"/>
  <c r="G28860" i="23" a="1"/>
  <c r="G28860" i="23" s="1"/>
  <c r="G28859" i="23" a="1"/>
  <c r="G28859" i="23" s="1"/>
  <c r="G28858" i="23" a="1"/>
  <c r="G28858" i="23" s="1"/>
  <c r="G28857" i="23" a="1"/>
  <c r="G28857" i="23" s="1"/>
  <c r="G28856" i="23" a="1"/>
  <c r="G28856" i="23" s="1"/>
  <c r="G28855" i="23" a="1"/>
  <c r="G28855" i="23" s="1"/>
  <c r="G28854" i="23" a="1"/>
  <c r="G28854" i="23" s="1"/>
  <c r="G28853" i="23" a="1"/>
  <c r="G28853" i="23" s="1"/>
  <c r="G28852" i="23" a="1"/>
  <c r="G28852" i="23" s="1"/>
  <c r="G28851" i="23" a="1"/>
  <c r="G28851" i="23" s="1"/>
  <c r="G28850" i="23" a="1"/>
  <c r="G28850" i="23" s="1"/>
  <c r="G28849" i="23" a="1"/>
  <c r="G28849" i="23" s="1"/>
  <c r="G28848" i="23" a="1"/>
  <c r="G28848" i="23" s="1"/>
  <c r="G28847" i="23" a="1"/>
  <c r="G28847" i="23" s="1"/>
  <c r="G28846" i="23" a="1"/>
  <c r="G28846" i="23" s="1"/>
  <c r="G28845" i="23" a="1"/>
  <c r="G28845" i="23" s="1"/>
  <c r="G28844" i="23" a="1"/>
  <c r="G28844" i="23" s="1"/>
  <c r="G28843" i="23" a="1"/>
  <c r="G28843" i="23" s="1"/>
  <c r="G28842" i="23" a="1"/>
  <c r="G28842" i="23" s="1"/>
  <c r="G28841" i="23" a="1"/>
  <c r="G28841" i="23" s="1"/>
  <c r="G28840" i="23" a="1"/>
  <c r="G28840" i="23" s="1"/>
  <c r="G28839" i="23" a="1"/>
  <c r="G28839" i="23" s="1"/>
  <c r="G28838" i="23" a="1"/>
  <c r="G28838" i="23" s="1"/>
  <c r="G28837" i="23" a="1"/>
  <c r="G28837" i="23" s="1"/>
  <c r="G28836" i="23" a="1"/>
  <c r="G28836" i="23" s="1"/>
  <c r="G28835" i="23" a="1"/>
  <c r="G28835" i="23" s="1"/>
  <c r="G28834" i="23" a="1"/>
  <c r="G28834" i="23" s="1"/>
  <c r="G28833" i="23" a="1"/>
  <c r="G28833" i="23" s="1"/>
  <c r="G28832" i="23" a="1"/>
  <c r="G28832" i="23" s="1"/>
  <c r="G28831" i="23" a="1"/>
  <c r="G28831" i="23" s="1"/>
  <c r="G28830" i="23" a="1"/>
  <c r="G28830" i="23" s="1"/>
  <c r="G28829" i="23" a="1"/>
  <c r="G28829" i="23" s="1"/>
  <c r="G28828" i="23" a="1"/>
  <c r="G28828" i="23" s="1"/>
  <c r="G28827" i="23" a="1"/>
  <c r="G28827" i="23" s="1"/>
  <c r="G28826" i="23" a="1"/>
  <c r="G28826" i="23" s="1"/>
  <c r="G28825" i="23" a="1"/>
  <c r="G28825" i="23" s="1"/>
  <c r="G28824" i="23" a="1"/>
  <c r="G28824" i="23" s="1"/>
  <c r="G28823" i="23" a="1"/>
  <c r="G28823" i="23" s="1"/>
  <c r="G28822" i="23" a="1"/>
  <c r="G28822" i="23" s="1"/>
  <c r="G28821" i="23" a="1"/>
  <c r="G28821" i="23" s="1"/>
  <c r="G28820" i="23" a="1"/>
  <c r="G28820" i="23" s="1"/>
  <c r="G28819" i="23" a="1"/>
  <c r="G28819" i="23" s="1"/>
  <c r="G28818" i="23" a="1"/>
  <c r="G28818" i="23" s="1"/>
  <c r="G28817" i="23" a="1"/>
  <c r="G28817" i="23" s="1"/>
  <c r="G28816" i="23" a="1"/>
  <c r="G28816" i="23" s="1"/>
  <c r="G28815" i="23" a="1"/>
  <c r="G28815" i="23" s="1"/>
  <c r="G28814" i="23" a="1"/>
  <c r="G28814" i="23" s="1"/>
  <c r="G28813" i="23" a="1"/>
  <c r="G28813" i="23" s="1"/>
  <c r="G28812" i="23" a="1"/>
  <c r="G28812" i="23" s="1"/>
  <c r="G28811" i="23" a="1"/>
  <c r="G28811" i="23" s="1"/>
  <c r="G28810" i="23" a="1"/>
  <c r="G28810" i="23" s="1"/>
  <c r="G28809" i="23" a="1"/>
  <c r="G28809" i="23" s="1"/>
  <c r="G28808" i="23" a="1"/>
  <c r="G28808" i="23" s="1"/>
  <c r="G28807" i="23" a="1"/>
  <c r="G28807" i="23" s="1"/>
  <c r="G28806" i="23" a="1"/>
  <c r="G28806" i="23" s="1"/>
  <c r="G28805" i="23" a="1"/>
  <c r="G28805" i="23" s="1"/>
  <c r="G28804" i="23" a="1"/>
  <c r="G28804" i="23" s="1"/>
  <c r="G28803" i="23" a="1"/>
  <c r="G28803" i="23" s="1"/>
  <c r="G28802" i="23" a="1"/>
  <c r="G28802" i="23" s="1"/>
  <c r="G28801" i="23" a="1"/>
  <c r="G28801" i="23" s="1"/>
  <c r="G28800" i="23" a="1"/>
  <c r="G28800" i="23" s="1"/>
  <c r="G28799" i="23" a="1"/>
  <c r="G28799" i="23" s="1"/>
  <c r="G28798" i="23" a="1"/>
  <c r="G28798" i="23" s="1"/>
  <c r="G28797" i="23" a="1"/>
  <c r="G28797" i="23" s="1"/>
  <c r="G28796" i="23" a="1"/>
  <c r="G28796" i="23" s="1"/>
  <c r="G28795" i="23" a="1"/>
  <c r="G28795" i="23" s="1"/>
  <c r="G28794" i="23" a="1"/>
  <c r="G28794" i="23" s="1"/>
  <c r="G28793" i="23" a="1"/>
  <c r="G28793" i="23" s="1"/>
  <c r="G28792" i="23" a="1"/>
  <c r="G28792" i="23" s="1"/>
  <c r="G28791" i="23" a="1"/>
  <c r="G28791" i="23" s="1"/>
  <c r="G28790" i="23" a="1"/>
  <c r="G28790" i="23" s="1"/>
  <c r="G28789" i="23" a="1"/>
  <c r="G28789" i="23" s="1"/>
  <c r="G28788" i="23" a="1"/>
  <c r="G28788" i="23" s="1"/>
  <c r="G28787" i="23" a="1"/>
  <c r="G28787" i="23" s="1"/>
  <c r="G28786" i="23" a="1"/>
  <c r="G28786" i="23" s="1"/>
  <c r="G28785" i="23" a="1"/>
  <c r="G28785" i="23" s="1"/>
  <c r="G28784" i="23" a="1"/>
  <c r="G28784" i="23" s="1"/>
  <c r="G28783" i="23" a="1"/>
  <c r="G28783" i="23" s="1"/>
  <c r="G28782" i="23" a="1"/>
  <c r="G28782" i="23" s="1"/>
  <c r="G28781" i="23" a="1"/>
  <c r="G28781" i="23" s="1"/>
  <c r="G28780" i="23" a="1"/>
  <c r="G28780" i="23" s="1"/>
  <c r="G28779" i="23" a="1"/>
  <c r="G28779" i="23" s="1"/>
  <c r="G28778" i="23" a="1"/>
  <c r="G28778" i="23" s="1"/>
  <c r="G28777" i="23" a="1"/>
  <c r="G28777" i="23" s="1"/>
  <c r="G28776" i="23" a="1"/>
  <c r="G28776" i="23" s="1"/>
  <c r="G28775" i="23" a="1"/>
  <c r="G28775" i="23" s="1"/>
  <c r="G28774" i="23" a="1"/>
  <c r="G28774" i="23" s="1"/>
  <c r="G28773" i="23" a="1"/>
  <c r="G28773" i="23" s="1"/>
  <c r="G28772" i="23" a="1"/>
  <c r="G28772" i="23" s="1"/>
  <c r="G28771" i="23" a="1"/>
  <c r="G28771" i="23" s="1"/>
  <c r="G28770" i="23" a="1"/>
  <c r="G28770" i="23" s="1"/>
  <c r="G28769" i="23" a="1"/>
  <c r="G28769" i="23" s="1"/>
  <c r="G28768" i="23" a="1"/>
  <c r="G28768" i="23" s="1"/>
  <c r="G28767" i="23" a="1"/>
  <c r="G28767" i="23" s="1"/>
  <c r="G28766" i="23" a="1"/>
  <c r="G28766" i="23" s="1"/>
  <c r="G28765" i="23" a="1"/>
  <c r="G28765" i="23" s="1"/>
  <c r="G28764" i="23" a="1"/>
  <c r="G28764" i="23" s="1"/>
  <c r="G28763" i="23" a="1"/>
  <c r="G28763" i="23" s="1"/>
  <c r="G28762" i="23" a="1"/>
  <c r="G28762" i="23" s="1"/>
  <c r="G28761" i="23" a="1"/>
  <c r="G28761" i="23" s="1"/>
  <c r="G28760" i="23" a="1"/>
  <c r="G28760" i="23" s="1"/>
  <c r="G28759" i="23" a="1"/>
  <c r="G28759" i="23" s="1"/>
  <c r="G28758" i="23" a="1"/>
  <c r="G28758" i="23" s="1"/>
  <c r="G28757" i="23" a="1"/>
  <c r="G28757" i="23" s="1"/>
  <c r="G28756" i="23" a="1"/>
  <c r="G28756" i="23" s="1"/>
  <c r="G28755" i="23" a="1"/>
  <c r="G28755" i="23" s="1"/>
  <c r="G28754" i="23" a="1"/>
  <c r="G28754" i="23" s="1"/>
  <c r="G28753" i="23" a="1"/>
  <c r="G28753" i="23" s="1"/>
  <c r="G28752" i="23" a="1"/>
  <c r="G28752" i="23" s="1"/>
  <c r="G28751" i="23" a="1"/>
  <c r="G28751" i="23" s="1"/>
  <c r="G28750" i="23" a="1"/>
  <c r="G28750" i="23" s="1"/>
  <c r="G28749" i="23" a="1"/>
  <c r="G28749" i="23" s="1"/>
  <c r="G28748" i="23" a="1"/>
  <c r="G28748" i="23" s="1"/>
  <c r="G28747" i="23" a="1"/>
  <c r="G28747" i="23" s="1"/>
  <c r="G28746" i="23" a="1"/>
  <c r="G28746" i="23" s="1"/>
  <c r="G28745" i="23" a="1"/>
  <c r="G28745" i="23" s="1"/>
  <c r="G28744" i="23" a="1"/>
  <c r="G28744" i="23" s="1"/>
  <c r="G28743" i="23" a="1"/>
  <c r="G28743" i="23" s="1"/>
  <c r="G28742" i="23" a="1"/>
  <c r="G28742" i="23" s="1"/>
  <c r="G28741" i="23" a="1"/>
  <c r="G28741" i="23" s="1"/>
  <c r="G28740" i="23" a="1"/>
  <c r="G28740" i="23" s="1"/>
  <c r="G28739" i="23" a="1"/>
  <c r="G28739" i="23" s="1"/>
  <c r="G28738" i="23" a="1"/>
  <c r="G28738" i="23" s="1"/>
  <c r="G28737" i="23" a="1"/>
  <c r="G28737" i="23" s="1"/>
  <c r="G28736" i="23" a="1"/>
  <c r="G28736" i="23" s="1"/>
  <c r="G28735" i="23" a="1"/>
  <c r="G28735" i="23" s="1"/>
  <c r="G28734" i="23" a="1"/>
  <c r="G28734" i="23" s="1"/>
  <c r="G28733" i="23" a="1"/>
  <c r="G28733" i="23" s="1"/>
  <c r="G28732" i="23" a="1"/>
  <c r="G28732" i="23" s="1"/>
  <c r="G28731" i="23" a="1"/>
  <c r="G28731" i="23" s="1"/>
  <c r="G28730" i="23" a="1"/>
  <c r="G28730" i="23" s="1"/>
  <c r="G28729" i="23" a="1"/>
  <c r="G28729" i="23" s="1"/>
  <c r="G28728" i="23" a="1"/>
  <c r="G28728" i="23" s="1"/>
  <c r="G28727" i="23" a="1"/>
  <c r="G28727" i="23" s="1"/>
  <c r="G28726" i="23" a="1"/>
  <c r="G28726" i="23" s="1"/>
  <c r="G28725" i="23" a="1"/>
  <c r="G28725" i="23" s="1"/>
  <c r="G28724" i="23" a="1"/>
  <c r="G28724" i="23" s="1"/>
  <c r="G28723" i="23" a="1"/>
  <c r="G28723" i="23" s="1"/>
  <c r="G28722" i="23" a="1"/>
  <c r="G28722" i="23" s="1"/>
  <c r="G28721" i="23" a="1"/>
  <c r="G28721" i="23" s="1"/>
  <c r="G28720" i="23" a="1"/>
  <c r="G28720" i="23" s="1"/>
  <c r="G28719" i="23" a="1"/>
  <c r="G28719" i="23" s="1"/>
  <c r="G28718" i="23" a="1"/>
  <c r="G28718" i="23" s="1"/>
  <c r="G28717" i="23" a="1"/>
  <c r="G28717" i="23" s="1"/>
  <c r="G28716" i="23" a="1"/>
  <c r="G28716" i="23" s="1"/>
  <c r="G28715" i="23" a="1"/>
  <c r="G28715" i="23" s="1"/>
  <c r="G28714" i="23" a="1"/>
  <c r="G28714" i="23" s="1"/>
  <c r="G28713" i="23" a="1"/>
  <c r="G28713" i="23" s="1"/>
  <c r="G28712" i="23" a="1"/>
  <c r="G28712" i="23" s="1"/>
  <c r="G28711" i="23" a="1"/>
  <c r="G28711" i="23" s="1"/>
  <c r="G28710" i="23" a="1"/>
  <c r="G28710" i="23" s="1"/>
  <c r="G28709" i="23" a="1"/>
  <c r="G28709" i="23" s="1"/>
  <c r="G28708" i="23" a="1"/>
  <c r="G28708" i="23" s="1"/>
  <c r="G28707" i="23" a="1"/>
  <c r="G28707" i="23" s="1"/>
  <c r="G28706" i="23" a="1"/>
  <c r="G28706" i="23" s="1"/>
  <c r="G28705" i="23" a="1"/>
  <c r="G28705" i="23" s="1"/>
  <c r="G28704" i="23" a="1"/>
  <c r="G28704" i="23" s="1"/>
  <c r="G28703" i="23" a="1"/>
  <c r="G28703" i="23" s="1"/>
  <c r="G28702" i="23" a="1"/>
  <c r="G28702" i="23" s="1"/>
  <c r="G28701" i="23" a="1"/>
  <c r="G28701" i="23" s="1"/>
  <c r="G28700" i="23" a="1"/>
  <c r="G28700" i="23" s="1"/>
  <c r="G28699" i="23" a="1"/>
  <c r="G28699" i="23" s="1"/>
  <c r="G28698" i="23" a="1"/>
  <c r="G28698" i="23" s="1"/>
  <c r="G28697" i="23" a="1"/>
  <c r="G28697" i="23" s="1"/>
  <c r="G28696" i="23" a="1"/>
  <c r="G28696" i="23" s="1"/>
  <c r="G28695" i="23" a="1"/>
  <c r="G28695" i="23" s="1"/>
  <c r="G28694" i="23" a="1"/>
  <c r="G28694" i="23" s="1"/>
  <c r="G28693" i="23" a="1"/>
  <c r="G28693" i="23" s="1"/>
  <c r="G28692" i="23" a="1"/>
  <c r="G28692" i="23" s="1"/>
  <c r="G28691" i="23" a="1"/>
  <c r="G28691" i="23" s="1"/>
  <c r="G28690" i="23" a="1"/>
  <c r="G28690" i="23" s="1"/>
  <c r="G28689" i="23" a="1"/>
  <c r="G28689" i="23" s="1"/>
  <c r="G28688" i="23" a="1"/>
  <c r="G28688" i="23" s="1"/>
  <c r="G28687" i="23" a="1"/>
  <c r="G28687" i="23" s="1"/>
  <c r="G28686" i="23" a="1"/>
  <c r="G28686" i="23" s="1"/>
  <c r="G28685" i="23" a="1"/>
  <c r="G28685" i="23" s="1"/>
  <c r="G28684" i="23" a="1"/>
  <c r="G28684" i="23" s="1"/>
  <c r="G28683" i="23" a="1"/>
  <c r="G28683" i="23" s="1"/>
  <c r="G28682" i="23" a="1"/>
  <c r="G28682" i="23" s="1"/>
  <c r="G28681" i="23" a="1"/>
  <c r="G28681" i="23" s="1"/>
  <c r="G28680" i="23" a="1"/>
  <c r="G28680" i="23" s="1"/>
  <c r="G28679" i="23" a="1"/>
  <c r="G28679" i="23" s="1"/>
  <c r="G28678" i="23" a="1"/>
  <c r="G28678" i="23" s="1"/>
  <c r="G28677" i="23" a="1"/>
  <c r="G28677" i="23" s="1"/>
  <c r="G28676" i="23" a="1"/>
  <c r="G28676" i="23" s="1"/>
  <c r="G28675" i="23" a="1"/>
  <c r="G28675" i="23" s="1"/>
  <c r="G28674" i="23" a="1"/>
  <c r="G28674" i="23" s="1"/>
  <c r="G28673" i="23" a="1"/>
  <c r="G28673" i="23" s="1"/>
  <c r="G28672" i="23" a="1"/>
  <c r="G28672" i="23" s="1"/>
  <c r="G28671" i="23" a="1"/>
  <c r="G28671" i="23" s="1"/>
  <c r="G28670" i="23" a="1"/>
  <c r="G28670" i="23" s="1"/>
  <c r="G28669" i="23" a="1"/>
  <c r="G28669" i="23" s="1"/>
  <c r="G28668" i="23" a="1"/>
  <c r="G28668" i="23" s="1"/>
  <c r="G28667" i="23" a="1"/>
  <c r="G28667" i="23" s="1"/>
  <c r="G28666" i="23" a="1"/>
  <c r="G28666" i="23" s="1"/>
  <c r="G28665" i="23" a="1"/>
  <c r="G28665" i="23" s="1"/>
  <c r="G28664" i="23" a="1"/>
  <c r="G28664" i="23" s="1"/>
  <c r="G28663" i="23" a="1"/>
  <c r="G28663" i="23" s="1"/>
  <c r="G28662" i="23" a="1"/>
  <c r="G28662" i="23" s="1"/>
  <c r="G28661" i="23" a="1"/>
  <c r="G28661" i="23" s="1"/>
  <c r="G28660" i="23" a="1"/>
  <c r="G28660" i="23" s="1"/>
  <c r="G28659" i="23" a="1"/>
  <c r="G28659" i="23" s="1"/>
  <c r="G28658" i="23" a="1"/>
  <c r="G28658" i="23" s="1"/>
  <c r="G28657" i="23" a="1"/>
  <c r="G28657" i="23" s="1"/>
  <c r="G28656" i="23" a="1"/>
  <c r="G28656" i="23" s="1"/>
  <c r="G28655" i="23" a="1"/>
  <c r="G28655" i="23" s="1"/>
  <c r="G28654" i="23" a="1"/>
  <c r="G28654" i="23" s="1"/>
  <c r="G28653" i="23" a="1"/>
  <c r="G28653" i="23" s="1"/>
  <c r="G28652" i="23" a="1"/>
  <c r="G28652" i="23" s="1"/>
  <c r="G28651" i="23" a="1"/>
  <c r="G28651" i="23" s="1"/>
  <c r="G28650" i="23" a="1"/>
  <c r="G28650" i="23" s="1"/>
  <c r="G28649" i="23" a="1"/>
  <c r="G28649" i="23" s="1"/>
  <c r="G28648" i="23" a="1"/>
  <c r="G28648" i="23" s="1"/>
  <c r="G28647" i="23" a="1"/>
  <c r="G28647" i="23" s="1"/>
  <c r="G28646" i="23" a="1"/>
  <c r="G28646" i="23" s="1"/>
  <c r="G28645" i="23" a="1"/>
  <c r="G28645" i="23" s="1"/>
  <c r="G28644" i="23" a="1"/>
  <c r="G28644" i="23" s="1"/>
  <c r="G28643" i="23" a="1"/>
  <c r="G28643" i="23" s="1"/>
  <c r="G28642" i="23" a="1"/>
  <c r="G28642" i="23" s="1"/>
  <c r="G28641" i="23" a="1"/>
  <c r="G28641" i="23" s="1"/>
  <c r="G28640" i="23" a="1"/>
  <c r="G28640" i="23" s="1"/>
  <c r="G28639" i="23" a="1"/>
  <c r="G28639" i="23" s="1"/>
  <c r="G28638" i="23" a="1"/>
  <c r="G28638" i="23" s="1"/>
  <c r="G28637" i="23" a="1"/>
  <c r="G28637" i="23" s="1"/>
  <c r="G28636" i="23" a="1"/>
  <c r="G28636" i="23" s="1"/>
  <c r="G28635" i="23" a="1"/>
  <c r="G28635" i="23" s="1"/>
  <c r="G28634" i="23" a="1"/>
  <c r="G28634" i="23" s="1"/>
  <c r="G28633" i="23" a="1"/>
  <c r="G28633" i="23" s="1"/>
  <c r="G28632" i="23" a="1"/>
  <c r="G28632" i="23" s="1"/>
  <c r="G28631" i="23" a="1"/>
  <c r="G28631" i="23" s="1"/>
  <c r="G28630" i="23" a="1"/>
  <c r="G28630" i="23" s="1"/>
  <c r="G28629" i="23" a="1"/>
  <c r="G28629" i="23" s="1"/>
  <c r="G28628" i="23" a="1"/>
  <c r="G28628" i="23" s="1"/>
  <c r="G28627" i="23" a="1"/>
  <c r="G28627" i="23" s="1"/>
  <c r="G28626" i="23" a="1"/>
  <c r="G28626" i="23" s="1"/>
  <c r="G28625" i="23" a="1"/>
  <c r="G28625" i="23" s="1"/>
  <c r="G28624" i="23" a="1"/>
  <c r="G28624" i="23" s="1"/>
  <c r="G28623" i="23" a="1"/>
  <c r="G28623" i="23" s="1"/>
  <c r="G28622" i="23" a="1"/>
  <c r="G28622" i="23" s="1"/>
  <c r="G28621" i="23" a="1"/>
  <c r="G28621" i="23" s="1"/>
  <c r="G28620" i="23" a="1"/>
  <c r="G28620" i="23" s="1"/>
  <c r="G28619" i="23" a="1"/>
  <c r="G28619" i="23" s="1"/>
  <c r="G28618" i="23" a="1"/>
  <c r="G28618" i="23" s="1"/>
  <c r="G28617" i="23" a="1"/>
  <c r="G28617" i="23" s="1"/>
  <c r="G28616" i="23" a="1"/>
  <c r="G28616" i="23" s="1"/>
  <c r="G28615" i="23" a="1"/>
  <c r="G28615" i="23" s="1"/>
  <c r="G28614" i="23" a="1"/>
  <c r="G28614" i="23" s="1"/>
  <c r="G28613" i="23" a="1"/>
  <c r="G28613" i="23" s="1"/>
  <c r="G28612" i="23" a="1"/>
  <c r="G28612" i="23" s="1"/>
  <c r="G28611" i="23" a="1"/>
  <c r="G28611" i="23" s="1"/>
  <c r="G28610" i="23" a="1"/>
  <c r="G28610" i="23" s="1"/>
  <c r="G28609" i="23" a="1"/>
  <c r="G28609" i="23" s="1"/>
  <c r="G28608" i="23" a="1"/>
  <c r="G28608" i="23" s="1"/>
  <c r="G28607" i="23" a="1"/>
  <c r="G28607" i="23" s="1"/>
  <c r="G28606" i="23" a="1"/>
  <c r="G28606" i="23" s="1"/>
  <c r="G28605" i="23" a="1"/>
  <c r="G28605" i="23" s="1"/>
  <c r="G28604" i="23" a="1"/>
  <c r="G28604" i="23" s="1"/>
  <c r="G28603" i="23" a="1"/>
  <c r="G28603" i="23" s="1"/>
  <c r="G28602" i="23" a="1"/>
  <c r="G28602" i="23" s="1"/>
  <c r="G28601" i="23" a="1"/>
  <c r="G28601" i="23" s="1"/>
  <c r="G28600" i="23" a="1"/>
  <c r="G28600" i="23" s="1"/>
  <c r="G28599" i="23" a="1"/>
  <c r="G28599" i="23" s="1"/>
  <c r="G28598" i="23" a="1"/>
  <c r="G28598" i="23" s="1"/>
  <c r="G28597" i="23" a="1"/>
  <c r="G28597" i="23" s="1"/>
  <c r="G28596" i="23" a="1"/>
  <c r="G28596" i="23" s="1"/>
  <c r="G28595" i="23" a="1"/>
  <c r="G28595" i="23" s="1"/>
  <c r="G28594" i="23" a="1"/>
  <c r="G28594" i="23" s="1"/>
  <c r="G28593" i="23" a="1"/>
  <c r="G28593" i="23" s="1"/>
  <c r="G28592" i="23" a="1"/>
  <c r="G28592" i="23" s="1"/>
  <c r="G28591" i="23" a="1"/>
  <c r="G28591" i="23" s="1"/>
  <c r="G28590" i="23" a="1"/>
  <c r="G28590" i="23" s="1"/>
  <c r="G28589" i="23" a="1"/>
  <c r="G28589" i="23" s="1"/>
  <c r="G28588" i="23" a="1"/>
  <c r="G28588" i="23" s="1"/>
  <c r="G28587" i="23" a="1"/>
  <c r="G28587" i="23" s="1"/>
  <c r="G28586" i="23" a="1"/>
  <c r="G28586" i="23" s="1"/>
  <c r="G28585" i="23" a="1"/>
  <c r="G28585" i="23" s="1"/>
  <c r="G28584" i="23" a="1"/>
  <c r="G28584" i="23" s="1"/>
  <c r="G28583" i="23" a="1"/>
  <c r="G28583" i="23" s="1"/>
  <c r="G28582" i="23" a="1"/>
  <c r="G28582" i="23" s="1"/>
  <c r="G28581" i="23" a="1"/>
  <c r="G28581" i="23" s="1"/>
  <c r="G28580" i="23" a="1"/>
  <c r="G28580" i="23" s="1"/>
  <c r="G28579" i="23" a="1"/>
  <c r="G28579" i="23" s="1"/>
  <c r="G28578" i="23" a="1"/>
  <c r="G28578" i="23" s="1"/>
  <c r="G28577" i="23" a="1"/>
  <c r="G28577" i="23" s="1"/>
  <c r="G28576" i="23" a="1"/>
  <c r="G28576" i="23" s="1"/>
  <c r="G28575" i="23" a="1"/>
  <c r="G28575" i="23" s="1"/>
  <c r="G28574" i="23" a="1"/>
  <c r="G28574" i="23" s="1"/>
  <c r="G28573" i="23" a="1"/>
  <c r="G28573" i="23" s="1"/>
  <c r="G28572" i="23" a="1"/>
  <c r="G28572" i="23" s="1"/>
  <c r="G28571" i="23" a="1"/>
  <c r="G28571" i="23" s="1"/>
  <c r="G28570" i="23" a="1"/>
  <c r="G28570" i="23" s="1"/>
  <c r="G28569" i="23" a="1"/>
  <c r="G28569" i="23" s="1"/>
  <c r="G28568" i="23" a="1"/>
  <c r="G28568" i="23" s="1"/>
  <c r="G28567" i="23" a="1"/>
  <c r="G28567" i="23" s="1"/>
  <c r="G28566" i="23" a="1"/>
  <c r="G28566" i="23" s="1"/>
  <c r="G28565" i="23" a="1"/>
  <c r="G28565" i="23" s="1"/>
  <c r="G28564" i="23" a="1"/>
  <c r="G28564" i="23" s="1"/>
  <c r="G28563" i="23" a="1"/>
  <c r="G28563" i="23" s="1"/>
  <c r="G28562" i="23" a="1"/>
  <c r="G28562" i="23" s="1"/>
  <c r="G28561" i="23" a="1"/>
  <c r="G28561" i="23" s="1"/>
  <c r="G28560" i="23" a="1"/>
  <c r="G28560" i="23" s="1"/>
  <c r="G28559" i="23" a="1"/>
  <c r="G28559" i="23" s="1"/>
  <c r="G28558" i="23" a="1"/>
  <c r="G28558" i="23" s="1"/>
  <c r="G28557" i="23" a="1"/>
  <c r="G28557" i="23" s="1"/>
  <c r="G28556" i="23" a="1"/>
  <c r="G28556" i="23" s="1"/>
  <c r="G28555" i="23" a="1"/>
  <c r="G28555" i="23" s="1"/>
  <c r="G28554" i="23" a="1"/>
  <c r="G28554" i="23" s="1"/>
  <c r="G28553" i="23" a="1"/>
  <c r="G28553" i="23" s="1"/>
  <c r="G28552" i="23" a="1"/>
  <c r="G28552" i="23" s="1"/>
  <c r="G28551" i="23" a="1"/>
  <c r="G28551" i="23" s="1"/>
  <c r="G28550" i="23" a="1"/>
  <c r="G28550" i="23" s="1"/>
  <c r="G28549" i="23" a="1"/>
  <c r="G28549" i="23" s="1"/>
  <c r="G28548" i="23" a="1"/>
  <c r="G28548" i="23" s="1"/>
  <c r="G28547" i="23" a="1"/>
  <c r="G28547" i="23" s="1"/>
  <c r="G28546" i="23" a="1"/>
  <c r="G28546" i="23" s="1"/>
  <c r="G28545" i="23" a="1"/>
  <c r="G28545" i="23" s="1"/>
  <c r="G28544" i="23" a="1"/>
  <c r="G28544" i="23" s="1"/>
  <c r="G28543" i="23" a="1"/>
  <c r="G28543" i="23" s="1"/>
  <c r="G28542" i="23" a="1"/>
  <c r="G28542" i="23" s="1"/>
  <c r="G28541" i="23" a="1"/>
  <c r="G28541" i="23" s="1"/>
  <c r="G28540" i="23" a="1"/>
  <c r="G28540" i="23" s="1"/>
  <c r="G28539" i="23" a="1"/>
  <c r="G28539" i="23" s="1"/>
  <c r="G28538" i="23" a="1"/>
  <c r="G28538" i="23" s="1"/>
  <c r="G28537" i="23" a="1"/>
  <c r="G28537" i="23" s="1"/>
  <c r="G28536" i="23" a="1"/>
  <c r="G28536" i="23" s="1"/>
  <c r="G28535" i="23" a="1"/>
  <c r="G28535" i="23" s="1"/>
  <c r="G28534" i="23" a="1"/>
  <c r="G28534" i="23" s="1"/>
  <c r="G28533" i="23" a="1"/>
  <c r="G28533" i="23" s="1"/>
  <c r="G28532" i="23" a="1"/>
  <c r="G28532" i="23" s="1"/>
  <c r="G28531" i="23" a="1"/>
  <c r="G28531" i="23" s="1"/>
  <c r="G28530" i="23" a="1"/>
  <c r="G28530" i="23" s="1"/>
  <c r="G28529" i="23" a="1"/>
  <c r="G28529" i="23" s="1"/>
  <c r="G28528" i="23" a="1"/>
  <c r="G28528" i="23" s="1"/>
  <c r="G28527" i="23" a="1"/>
  <c r="G28527" i="23" s="1"/>
  <c r="G28526" i="23" a="1"/>
  <c r="G28526" i="23" s="1"/>
  <c r="G28525" i="23" a="1"/>
  <c r="G28525" i="23" s="1"/>
  <c r="G28524" i="23" a="1"/>
  <c r="G28524" i="23" s="1"/>
  <c r="G28523" i="23" a="1"/>
  <c r="G28523" i="23" s="1"/>
  <c r="G28522" i="23" a="1"/>
  <c r="G28522" i="23" s="1"/>
  <c r="G28521" i="23" a="1"/>
  <c r="G28521" i="23" s="1"/>
  <c r="G28520" i="23" a="1"/>
  <c r="G28520" i="23" s="1"/>
  <c r="G28519" i="23" a="1"/>
  <c r="G28519" i="23" s="1"/>
  <c r="G28518" i="23" a="1"/>
  <c r="G28518" i="23" s="1"/>
  <c r="G28517" i="23" a="1"/>
  <c r="G28517" i="23" s="1"/>
  <c r="G28516" i="23" a="1"/>
  <c r="G28516" i="23" s="1"/>
  <c r="G28515" i="23" a="1"/>
  <c r="G28515" i="23" s="1"/>
  <c r="G28514" i="23" a="1"/>
  <c r="G28514" i="23" s="1"/>
  <c r="G28513" i="23" a="1"/>
  <c r="G28513" i="23" s="1"/>
  <c r="G28512" i="23" a="1"/>
  <c r="G28512" i="23" s="1"/>
  <c r="G28511" i="23" a="1"/>
  <c r="G28511" i="23" s="1"/>
  <c r="G28510" i="23" a="1"/>
  <c r="G28510" i="23" s="1"/>
  <c r="G28509" i="23" a="1"/>
  <c r="G28509" i="23" s="1"/>
  <c r="G28508" i="23" a="1"/>
  <c r="G28508" i="23" s="1"/>
  <c r="G28507" i="23" a="1"/>
  <c r="G28507" i="23" s="1"/>
  <c r="G28506" i="23" a="1"/>
  <c r="G28506" i="23" s="1"/>
  <c r="G28505" i="23" a="1"/>
  <c r="G28505" i="23" s="1"/>
  <c r="G28504" i="23" a="1"/>
  <c r="G28504" i="23" s="1"/>
  <c r="G28503" i="23" a="1"/>
  <c r="G28503" i="23" s="1"/>
  <c r="G28502" i="23" a="1"/>
  <c r="G28502" i="23" s="1"/>
  <c r="G28501" i="23" a="1"/>
  <c r="G28501" i="23" s="1"/>
  <c r="G28500" i="23" a="1"/>
  <c r="G28500" i="23" s="1"/>
  <c r="G28499" i="23" a="1"/>
  <c r="G28499" i="23" s="1"/>
  <c r="G28498" i="23" a="1"/>
  <c r="G28498" i="23" s="1"/>
  <c r="G28497" i="23" a="1"/>
  <c r="G28497" i="23" s="1"/>
  <c r="G28496" i="23" a="1"/>
  <c r="G28496" i="23" s="1"/>
  <c r="G28495" i="23" a="1"/>
  <c r="G28495" i="23" s="1"/>
  <c r="G28494" i="23" a="1"/>
  <c r="G28494" i="23" s="1"/>
  <c r="G28493" i="23" a="1"/>
  <c r="G28493" i="23" s="1"/>
  <c r="G28492" i="23" a="1"/>
  <c r="G28492" i="23" s="1"/>
  <c r="G28491" i="23" a="1"/>
  <c r="G28491" i="23" s="1"/>
  <c r="G28490" i="23" a="1"/>
  <c r="G28490" i="23" s="1"/>
  <c r="G28489" i="23" a="1"/>
  <c r="G28489" i="23" s="1"/>
  <c r="G28488" i="23" a="1"/>
  <c r="G28488" i="23" s="1"/>
  <c r="G28487" i="23" a="1"/>
  <c r="G28487" i="23" s="1"/>
  <c r="G28486" i="23" a="1"/>
  <c r="G28486" i="23" s="1"/>
  <c r="G28485" i="23" a="1"/>
  <c r="G28485" i="23" s="1"/>
  <c r="G28484" i="23" a="1"/>
  <c r="G28484" i="23" s="1"/>
  <c r="G28483" i="23" a="1"/>
  <c r="G28483" i="23" s="1"/>
  <c r="G28482" i="23" a="1"/>
  <c r="G28482" i="23" s="1"/>
  <c r="G28481" i="23" a="1"/>
  <c r="G28481" i="23" s="1"/>
  <c r="G28480" i="23" a="1"/>
  <c r="G28480" i="23" s="1"/>
  <c r="G28479" i="23" a="1"/>
  <c r="G28479" i="23" s="1"/>
  <c r="G28478" i="23" a="1"/>
  <c r="G28478" i="23" s="1"/>
  <c r="G28477" i="23" a="1"/>
  <c r="G28477" i="23" s="1"/>
  <c r="G28476" i="23" a="1"/>
  <c r="G28476" i="23" s="1"/>
  <c r="G28475" i="23" a="1"/>
  <c r="G28475" i="23" s="1"/>
  <c r="G28474" i="23" a="1"/>
  <c r="G28474" i="23" s="1"/>
  <c r="G28473" i="23" a="1"/>
  <c r="G28473" i="23" s="1"/>
  <c r="G28472" i="23" a="1"/>
  <c r="G28472" i="23" s="1"/>
  <c r="G28471" i="23" a="1"/>
  <c r="G28471" i="23" s="1"/>
  <c r="G28470" i="23" a="1"/>
  <c r="G28470" i="23" s="1"/>
  <c r="G28469" i="23" a="1"/>
  <c r="G28469" i="23" s="1"/>
  <c r="G28468" i="23" a="1"/>
  <c r="G28468" i="23" s="1"/>
  <c r="G28467" i="23" a="1"/>
  <c r="G28467" i="23" s="1"/>
  <c r="G28466" i="23" a="1"/>
  <c r="G28466" i="23" s="1"/>
  <c r="G28465" i="23" a="1"/>
  <c r="G28465" i="23" s="1"/>
  <c r="G28464" i="23" a="1"/>
  <c r="G28464" i="23" s="1"/>
  <c r="G28463" i="23" a="1"/>
  <c r="G28463" i="23" s="1"/>
  <c r="G28462" i="23" a="1"/>
  <c r="G28462" i="23" s="1"/>
  <c r="G28461" i="23" a="1"/>
  <c r="G28461" i="23" s="1"/>
  <c r="G28460" i="23" a="1"/>
  <c r="G28460" i="23" s="1"/>
  <c r="G28459" i="23" a="1"/>
  <c r="G28459" i="23" s="1"/>
  <c r="G28458" i="23" a="1"/>
  <c r="G28458" i="23" s="1"/>
  <c r="G28457" i="23" a="1"/>
  <c r="G28457" i="23" s="1"/>
  <c r="G28456" i="23" a="1"/>
  <c r="G28456" i="23" s="1"/>
  <c r="G28455" i="23" a="1"/>
  <c r="G28455" i="23" s="1"/>
  <c r="G28454" i="23" a="1"/>
  <c r="G28454" i="23" s="1"/>
  <c r="G28453" i="23" a="1"/>
  <c r="G28453" i="23" s="1"/>
  <c r="G28452" i="23" a="1"/>
  <c r="G28452" i="23" s="1"/>
  <c r="G28451" i="23" a="1"/>
  <c r="G28451" i="23" s="1"/>
  <c r="G28450" i="23" a="1"/>
  <c r="G28450" i="23" s="1"/>
  <c r="G28449" i="23" a="1"/>
  <c r="G28449" i="23" s="1"/>
  <c r="G28448" i="23" a="1"/>
  <c r="G28448" i="23" s="1"/>
  <c r="G28447" i="23" a="1"/>
  <c r="G28447" i="23" s="1"/>
  <c r="G28446" i="23" a="1"/>
  <c r="G28446" i="23" s="1"/>
  <c r="G28445" i="23" a="1"/>
  <c r="G28445" i="23" s="1"/>
  <c r="G28444" i="23" a="1"/>
  <c r="G28444" i="23" s="1"/>
  <c r="G28443" i="23" a="1"/>
  <c r="G28443" i="23" s="1"/>
  <c r="G28442" i="23" a="1"/>
  <c r="G28442" i="23" s="1"/>
  <c r="G28441" i="23" a="1"/>
  <c r="G28441" i="23" s="1"/>
  <c r="G28440" i="23" a="1"/>
  <c r="G28440" i="23" s="1"/>
  <c r="G28439" i="23" a="1"/>
  <c r="G28439" i="23" s="1"/>
  <c r="G28438" i="23" a="1"/>
  <c r="G28438" i="23" s="1"/>
  <c r="G28437" i="23" a="1"/>
  <c r="G28437" i="23" s="1"/>
  <c r="G28436" i="23" a="1"/>
  <c r="G28436" i="23" s="1"/>
  <c r="G28435" i="23" a="1"/>
  <c r="G28435" i="23" s="1"/>
  <c r="G28434" i="23" a="1"/>
  <c r="G28434" i="23" s="1"/>
  <c r="G28433" i="23" a="1"/>
  <c r="G28433" i="23" s="1"/>
  <c r="G28432" i="23" a="1"/>
  <c r="G28432" i="23" s="1"/>
  <c r="G28431" i="23" a="1"/>
  <c r="G28431" i="23" s="1"/>
  <c r="G28430" i="23" a="1"/>
  <c r="G28430" i="23" s="1"/>
  <c r="G28429" i="23" a="1"/>
  <c r="G28429" i="23" s="1"/>
  <c r="G28428" i="23" a="1"/>
  <c r="G28428" i="23" s="1"/>
  <c r="G28427" i="23" a="1"/>
  <c r="G28427" i="23" s="1"/>
  <c r="G28426" i="23" a="1"/>
  <c r="G28426" i="23" s="1"/>
  <c r="G28425" i="23" a="1"/>
  <c r="G28425" i="23" s="1"/>
  <c r="G28424" i="23" a="1"/>
  <c r="G28424" i="23" s="1"/>
  <c r="G28423" i="23" a="1"/>
  <c r="G28423" i="23" s="1"/>
  <c r="G28422" i="23" a="1"/>
  <c r="G28422" i="23" s="1"/>
  <c r="G28421" i="23" a="1"/>
  <c r="G28421" i="23" s="1"/>
  <c r="G28420" i="23" a="1"/>
  <c r="G28420" i="23" s="1"/>
  <c r="G28419" i="23" a="1"/>
  <c r="G28419" i="23" s="1"/>
  <c r="G28418" i="23" a="1"/>
  <c r="G28418" i="23" s="1"/>
  <c r="G28417" i="23" a="1"/>
  <c r="G28417" i="23" s="1"/>
  <c r="G28416" i="23" a="1"/>
  <c r="G28416" i="23" s="1"/>
  <c r="G28415" i="23" a="1"/>
  <c r="G28415" i="23" s="1"/>
  <c r="G28414" i="23" a="1"/>
  <c r="G28414" i="23" s="1"/>
  <c r="G28413" i="23" a="1"/>
  <c r="G28413" i="23" s="1"/>
  <c r="G28412" i="23" a="1"/>
  <c r="G28412" i="23" s="1"/>
  <c r="G28411" i="23" a="1"/>
  <c r="G28411" i="23" s="1"/>
  <c r="G28410" i="23" a="1"/>
  <c r="G28410" i="23" s="1"/>
  <c r="G28409" i="23" a="1"/>
  <c r="G28409" i="23" s="1"/>
  <c r="G28408" i="23" a="1"/>
  <c r="G28408" i="23" s="1"/>
  <c r="G28407" i="23" a="1"/>
  <c r="G28407" i="23" s="1"/>
  <c r="G28406" i="23" a="1"/>
  <c r="G28406" i="23" s="1"/>
  <c r="G28405" i="23" a="1"/>
  <c r="G28405" i="23" s="1"/>
  <c r="G28404" i="23" a="1"/>
  <c r="G28404" i="23" s="1"/>
  <c r="G28403" i="23" a="1"/>
  <c r="G28403" i="23" s="1"/>
  <c r="G28402" i="23" a="1"/>
  <c r="G28402" i="23" s="1"/>
  <c r="G28401" i="23" a="1"/>
  <c r="G28401" i="23" s="1"/>
  <c r="G28400" i="23" a="1"/>
  <c r="G28400" i="23" s="1"/>
  <c r="G28399" i="23" a="1"/>
  <c r="G28399" i="23" s="1"/>
  <c r="G28398" i="23" a="1"/>
  <c r="G28398" i="23" s="1"/>
  <c r="G28397" i="23" a="1"/>
  <c r="G28397" i="23" s="1"/>
  <c r="G28396" i="23" a="1"/>
  <c r="G28396" i="23" s="1"/>
  <c r="G28395" i="23" a="1"/>
  <c r="G28395" i="23" s="1"/>
  <c r="G28394" i="23" a="1"/>
  <c r="G28394" i="23" s="1"/>
  <c r="G28393" i="23" a="1"/>
  <c r="G28393" i="23" s="1"/>
  <c r="G28392" i="23" a="1"/>
  <c r="G28392" i="23" s="1"/>
  <c r="G28391" i="23" a="1"/>
  <c r="G28391" i="23" s="1"/>
  <c r="G28390" i="23" a="1"/>
  <c r="G28390" i="23" s="1"/>
  <c r="G28389" i="23" a="1"/>
  <c r="G28389" i="23" s="1"/>
  <c r="G28388" i="23" a="1"/>
  <c r="G28388" i="23" s="1"/>
  <c r="G28387" i="23" a="1"/>
  <c r="G28387" i="23" s="1"/>
  <c r="G28386" i="23" a="1"/>
  <c r="G28386" i="23" s="1"/>
  <c r="G28385" i="23" a="1"/>
  <c r="G28385" i="23" s="1"/>
  <c r="G28384" i="23" a="1"/>
  <c r="G28384" i="23" s="1"/>
  <c r="G28383" i="23" a="1"/>
  <c r="G28383" i="23" s="1"/>
  <c r="G28382" i="23" a="1"/>
  <c r="G28382" i="23" s="1"/>
  <c r="G28381" i="23" a="1"/>
  <c r="G28381" i="23" s="1"/>
  <c r="G28380" i="23" a="1"/>
  <c r="G28380" i="23" s="1"/>
  <c r="G28379" i="23" a="1"/>
  <c r="G28379" i="23" s="1"/>
  <c r="G28378" i="23" a="1"/>
  <c r="G28378" i="23" s="1"/>
  <c r="G28377" i="23" a="1"/>
  <c r="G28377" i="23" s="1"/>
  <c r="G28376" i="23" a="1"/>
  <c r="G28376" i="23" s="1"/>
  <c r="G28375" i="23" a="1"/>
  <c r="G28375" i="23" s="1"/>
  <c r="G28374" i="23" a="1"/>
  <c r="G28374" i="23" s="1"/>
  <c r="G28373" i="23" a="1"/>
  <c r="G28373" i="23" s="1"/>
  <c r="G28372" i="23" a="1"/>
  <c r="G28372" i="23" s="1"/>
  <c r="G28371" i="23" a="1"/>
  <c r="G28371" i="23" s="1"/>
  <c r="G28370" i="23" a="1"/>
  <c r="G28370" i="23" s="1"/>
  <c r="G28369" i="23" a="1"/>
  <c r="G28369" i="23" s="1"/>
  <c r="G28368" i="23" a="1"/>
  <c r="G28368" i="23" s="1"/>
  <c r="G28367" i="23" a="1"/>
  <c r="G28367" i="23" s="1"/>
  <c r="G28366" i="23" a="1"/>
  <c r="G28366" i="23" s="1"/>
  <c r="G28365" i="23" a="1"/>
  <c r="G28365" i="23" s="1"/>
  <c r="G28364" i="23" a="1"/>
  <c r="G28364" i="23" s="1"/>
  <c r="G28363" i="23" a="1"/>
  <c r="G28363" i="23" s="1"/>
  <c r="G28362" i="23" a="1"/>
  <c r="G28362" i="23" s="1"/>
  <c r="G28361" i="23" a="1"/>
  <c r="G28361" i="23" s="1"/>
  <c r="G28360" i="23" a="1"/>
  <c r="G28360" i="23" s="1"/>
  <c r="G28359" i="23" a="1"/>
  <c r="G28359" i="23" s="1"/>
  <c r="G28358" i="23" a="1"/>
  <c r="G28358" i="23" s="1"/>
  <c r="G28357" i="23" a="1"/>
  <c r="G28357" i="23" s="1"/>
  <c r="G28356" i="23" a="1"/>
  <c r="G28356" i="23" s="1"/>
  <c r="G28355" i="23" a="1"/>
  <c r="G28355" i="23" s="1"/>
  <c r="G28354" i="23" a="1"/>
  <c r="G28354" i="23" s="1"/>
  <c r="G28353" i="23" a="1"/>
  <c r="G28353" i="23" s="1"/>
  <c r="G28352" i="23" a="1"/>
  <c r="G28352" i="23" s="1"/>
  <c r="G28351" i="23" a="1"/>
  <c r="G28351" i="23" s="1"/>
  <c r="G28350" i="23" a="1"/>
  <c r="G28350" i="23" s="1"/>
  <c r="G28349" i="23" a="1"/>
  <c r="G28349" i="23" s="1"/>
  <c r="G28348" i="23" a="1"/>
  <c r="G28348" i="23" s="1"/>
  <c r="G28347" i="23" a="1"/>
  <c r="G28347" i="23" s="1"/>
  <c r="G28346" i="23" a="1"/>
  <c r="G28346" i="23" s="1"/>
  <c r="G28345" i="23" a="1"/>
  <c r="G28345" i="23" s="1"/>
  <c r="G28344" i="23" a="1"/>
  <c r="G28344" i="23" s="1"/>
  <c r="G28343" i="23" a="1"/>
  <c r="G28343" i="23" s="1"/>
  <c r="G28342" i="23" a="1"/>
  <c r="G28342" i="23" s="1"/>
  <c r="G28341" i="23" a="1"/>
  <c r="G28341" i="23" s="1"/>
  <c r="G28340" i="23" a="1"/>
  <c r="G28340" i="23" s="1"/>
  <c r="G28339" i="23" a="1"/>
  <c r="G28339" i="23" s="1"/>
  <c r="G28338" i="23" a="1"/>
  <c r="G28338" i="23" s="1"/>
  <c r="G28337" i="23" a="1"/>
  <c r="G28337" i="23" s="1"/>
  <c r="G28336" i="23" a="1"/>
  <c r="G28336" i="23" s="1"/>
  <c r="G28335" i="23" a="1"/>
  <c r="G28335" i="23" s="1"/>
  <c r="G28334" i="23" a="1"/>
  <c r="G28334" i="23" s="1"/>
  <c r="G28333" i="23" a="1"/>
  <c r="G28333" i="23" s="1"/>
  <c r="G28332" i="23" a="1"/>
  <c r="G28332" i="23" s="1"/>
  <c r="G28331" i="23" a="1"/>
  <c r="G28331" i="23" s="1"/>
  <c r="G28330" i="23" a="1"/>
  <c r="G28330" i="23" s="1"/>
  <c r="G28329" i="23" a="1"/>
  <c r="G28329" i="23" s="1"/>
  <c r="G28328" i="23" a="1"/>
  <c r="G28328" i="23" s="1"/>
  <c r="G28327" i="23" a="1"/>
  <c r="G28327" i="23" s="1"/>
  <c r="G28326" i="23" a="1"/>
  <c r="G28326" i="23" s="1"/>
  <c r="G28325" i="23" a="1"/>
  <c r="G28325" i="23" s="1"/>
  <c r="G28324" i="23" a="1"/>
  <c r="G28324" i="23" s="1"/>
  <c r="G28323" i="23" a="1"/>
  <c r="G28323" i="23" s="1"/>
  <c r="G28322" i="23" a="1"/>
  <c r="G28322" i="23" s="1"/>
  <c r="G28321" i="23" a="1"/>
  <c r="G28321" i="23" s="1"/>
  <c r="G28320" i="23" a="1"/>
  <c r="G28320" i="23" s="1"/>
  <c r="G28319" i="23" a="1"/>
  <c r="G28319" i="23" s="1"/>
  <c r="G28318" i="23" a="1"/>
  <c r="G28318" i="23" s="1"/>
  <c r="G28317" i="23" a="1"/>
  <c r="G28317" i="23" s="1"/>
  <c r="G28316" i="23" a="1"/>
  <c r="G28316" i="23" s="1"/>
  <c r="G28315" i="23" a="1"/>
  <c r="G28315" i="23" s="1"/>
  <c r="G28314" i="23" a="1"/>
  <c r="G28314" i="23" s="1"/>
  <c r="G28313" i="23" a="1"/>
  <c r="G28313" i="23" s="1"/>
  <c r="G28312" i="23" a="1"/>
  <c r="G28312" i="23" s="1"/>
  <c r="G28311" i="23" a="1"/>
  <c r="G28311" i="23" s="1"/>
  <c r="G28310" i="23" a="1"/>
  <c r="G28310" i="23" s="1"/>
  <c r="G28309" i="23" a="1"/>
  <c r="G28309" i="23" s="1"/>
  <c r="G28308" i="23" a="1"/>
  <c r="G28308" i="23" s="1"/>
  <c r="G28307" i="23" a="1"/>
  <c r="G28307" i="23" s="1"/>
  <c r="G28306" i="23" a="1"/>
  <c r="G28306" i="23" s="1"/>
  <c r="G28305" i="23" a="1"/>
  <c r="G28305" i="23" s="1"/>
  <c r="G28304" i="23" a="1"/>
  <c r="G28304" i="23" s="1"/>
  <c r="G28303" i="23" a="1"/>
  <c r="G28303" i="23" s="1"/>
  <c r="G28302" i="23" a="1"/>
  <c r="G28302" i="23" s="1"/>
  <c r="G28301" i="23" a="1"/>
  <c r="G28301" i="23" s="1"/>
  <c r="G28300" i="23" a="1"/>
  <c r="G28300" i="23" s="1"/>
  <c r="G28299" i="23" a="1"/>
  <c r="G28299" i="23" s="1"/>
  <c r="G28298" i="23" a="1"/>
  <c r="G28298" i="23" s="1"/>
  <c r="G28297" i="23" a="1"/>
  <c r="G28297" i="23" s="1"/>
  <c r="G28296" i="23" a="1"/>
  <c r="G28296" i="23" s="1"/>
  <c r="G28295" i="23" a="1"/>
  <c r="G28295" i="23" s="1"/>
  <c r="G28294" i="23" a="1"/>
  <c r="G28294" i="23" s="1"/>
  <c r="G28293" i="23" a="1"/>
  <c r="G28293" i="23" s="1"/>
  <c r="G28292" i="23" a="1"/>
  <c r="G28292" i="23" s="1"/>
  <c r="G28291" i="23" a="1"/>
  <c r="G28291" i="23" s="1"/>
  <c r="G28290" i="23" a="1"/>
  <c r="G28290" i="23" s="1"/>
  <c r="G28289" i="23" a="1"/>
  <c r="G28289" i="23" s="1"/>
  <c r="G28288" i="23" a="1"/>
  <c r="G28288" i="23" s="1"/>
  <c r="G28287" i="23" a="1"/>
  <c r="G28287" i="23" s="1"/>
  <c r="G28286" i="23" a="1"/>
  <c r="G28286" i="23" s="1"/>
  <c r="G28285" i="23" a="1"/>
  <c r="G28285" i="23" s="1"/>
  <c r="G28284" i="23" a="1"/>
  <c r="G28284" i="23" s="1"/>
  <c r="G28283" i="23" a="1"/>
  <c r="G28283" i="23" s="1"/>
  <c r="G28282" i="23" a="1"/>
  <c r="G28282" i="23" s="1"/>
  <c r="G28281" i="23" a="1"/>
  <c r="G28281" i="23" s="1"/>
  <c r="G28280" i="23" a="1"/>
  <c r="G28280" i="23" s="1"/>
  <c r="G28279" i="23" a="1"/>
  <c r="G28279" i="23" s="1"/>
  <c r="G28278" i="23" a="1"/>
  <c r="G28278" i="23" s="1"/>
  <c r="G28277" i="23" a="1"/>
  <c r="G28277" i="23" s="1"/>
  <c r="G28276" i="23" a="1"/>
  <c r="G28276" i="23" s="1"/>
  <c r="G28275" i="23" a="1"/>
  <c r="G28275" i="23" s="1"/>
  <c r="G28274" i="23" a="1"/>
  <c r="G28274" i="23" s="1"/>
  <c r="G28273" i="23" a="1"/>
  <c r="G28273" i="23" s="1"/>
  <c r="G28272" i="23" a="1"/>
  <c r="G28272" i="23" s="1"/>
  <c r="G28271" i="23" a="1"/>
  <c r="G28271" i="23" s="1"/>
  <c r="G28270" i="23" a="1"/>
  <c r="G28270" i="23" s="1"/>
  <c r="G28269" i="23" a="1"/>
  <c r="G28269" i="23" s="1"/>
  <c r="G28268" i="23" a="1"/>
  <c r="G28268" i="23" s="1"/>
  <c r="G28267" i="23" a="1"/>
  <c r="G28267" i="23" s="1"/>
  <c r="G28266" i="23" a="1"/>
  <c r="G28266" i="23" s="1"/>
  <c r="G28265" i="23" a="1"/>
  <c r="G28265" i="23" s="1"/>
  <c r="G28264" i="23" a="1"/>
  <c r="G28264" i="23" s="1"/>
  <c r="G28263" i="23" a="1"/>
  <c r="G28263" i="23" s="1"/>
  <c r="G28262" i="23" a="1"/>
  <c r="G28262" i="23" s="1"/>
  <c r="G28261" i="23" a="1"/>
  <c r="G28261" i="23" s="1"/>
  <c r="G28260" i="23" a="1"/>
  <c r="G28260" i="23" s="1"/>
  <c r="G28259" i="23" a="1"/>
  <c r="G28259" i="23" s="1"/>
  <c r="G28258" i="23" a="1"/>
  <c r="G28258" i="23" s="1"/>
  <c r="G28257" i="23" a="1"/>
  <c r="G28257" i="23" s="1"/>
  <c r="G28256" i="23" a="1"/>
  <c r="G28256" i="23" s="1"/>
  <c r="G28255" i="23" a="1"/>
  <c r="G28255" i="23" s="1"/>
  <c r="G28254" i="23" a="1"/>
  <c r="G28254" i="23" s="1"/>
  <c r="G28253" i="23" a="1"/>
  <c r="G28253" i="23" s="1"/>
  <c r="G28252" i="23" a="1"/>
  <c r="G28252" i="23" s="1"/>
  <c r="G28251" i="23" a="1"/>
  <c r="G28251" i="23" s="1"/>
  <c r="G28250" i="23" a="1"/>
  <c r="G28250" i="23" s="1"/>
  <c r="G28249" i="23" a="1"/>
  <c r="G28249" i="23" s="1"/>
  <c r="G28248" i="23" a="1"/>
  <c r="G28248" i="23" s="1"/>
  <c r="G28247" i="23" a="1"/>
  <c r="G28247" i="23" s="1"/>
  <c r="G28246" i="23" a="1"/>
  <c r="G28246" i="23" s="1"/>
  <c r="G28245" i="23" a="1"/>
  <c r="G28245" i="23" s="1"/>
  <c r="G28244" i="23" a="1"/>
  <c r="G28244" i="23" s="1"/>
  <c r="G28243" i="23" a="1"/>
  <c r="G28243" i="23" s="1"/>
  <c r="G28242" i="23" a="1"/>
  <c r="G28242" i="23" s="1"/>
  <c r="G28241" i="23" a="1"/>
  <c r="G28241" i="23" s="1"/>
  <c r="G28240" i="23" a="1"/>
  <c r="G28240" i="23" s="1"/>
  <c r="G28239" i="23" a="1"/>
  <c r="G28239" i="23" s="1"/>
  <c r="G28238" i="23" a="1"/>
  <c r="G28238" i="23" s="1"/>
  <c r="G28237" i="23" a="1"/>
  <c r="G28237" i="23" s="1"/>
  <c r="G28236" i="23" a="1"/>
  <c r="G28236" i="23" s="1"/>
  <c r="G28235" i="23" a="1"/>
  <c r="G28235" i="23" s="1"/>
  <c r="G28234" i="23" a="1"/>
  <c r="G28234" i="23" s="1"/>
  <c r="G28233" i="23" a="1"/>
  <c r="G28233" i="23" s="1"/>
  <c r="G28232" i="23" a="1"/>
  <c r="G28232" i="23" s="1"/>
  <c r="G28231" i="23" a="1"/>
  <c r="G28231" i="23" s="1"/>
  <c r="G28230" i="23" a="1"/>
  <c r="G28230" i="23" s="1"/>
  <c r="G28229" i="23" a="1"/>
  <c r="G28229" i="23" s="1"/>
  <c r="G28228" i="23" a="1"/>
  <c r="G28228" i="23" s="1"/>
  <c r="G28227" i="23" a="1"/>
  <c r="G28227" i="23" s="1"/>
  <c r="G28226" i="23" a="1"/>
  <c r="G28226" i="23" s="1"/>
  <c r="G28225" i="23" a="1"/>
  <c r="G28225" i="23" s="1"/>
  <c r="G28224" i="23" a="1"/>
  <c r="G28224" i="23" s="1"/>
  <c r="G28223" i="23" a="1"/>
  <c r="G28223" i="23" s="1"/>
  <c r="G28222" i="23" a="1"/>
  <c r="G28222" i="23" s="1"/>
  <c r="G28221" i="23" a="1"/>
  <c r="G28221" i="23" s="1"/>
  <c r="G28220" i="23" a="1"/>
  <c r="G28220" i="23" s="1"/>
  <c r="G28219" i="23" a="1"/>
  <c r="G28219" i="23" s="1"/>
  <c r="G28218" i="23" a="1"/>
  <c r="G28218" i="23" s="1"/>
  <c r="G28217" i="23" a="1"/>
  <c r="G28217" i="23" s="1"/>
  <c r="G28216" i="23" a="1"/>
  <c r="G28216" i="23" s="1"/>
  <c r="G28215" i="23" a="1"/>
  <c r="G28215" i="23" s="1"/>
  <c r="G28214" i="23" a="1"/>
  <c r="G28214" i="23" s="1"/>
  <c r="G28213" i="23" a="1"/>
  <c r="G28213" i="23" s="1"/>
  <c r="G28212" i="23" a="1"/>
  <c r="G28212" i="23" s="1"/>
  <c r="G28211" i="23" a="1"/>
  <c r="G28211" i="23" s="1"/>
  <c r="G28210" i="23" a="1"/>
  <c r="G28210" i="23" s="1"/>
  <c r="G28209" i="23" a="1"/>
  <c r="G28209" i="23" s="1"/>
  <c r="G28208" i="23" a="1"/>
  <c r="G28208" i="23" s="1"/>
  <c r="G28207" i="23" a="1"/>
  <c r="G28207" i="23" s="1"/>
  <c r="G28206" i="23" a="1"/>
  <c r="G28206" i="23" s="1"/>
  <c r="G28205" i="23" a="1"/>
  <c r="G28205" i="23" s="1"/>
  <c r="G28204" i="23" a="1"/>
  <c r="G28204" i="23" s="1"/>
  <c r="G28203" i="23" a="1"/>
  <c r="G28203" i="23" s="1"/>
  <c r="G28202" i="23" a="1"/>
  <c r="G28202" i="23" s="1"/>
  <c r="G28201" i="23" a="1"/>
  <c r="G28201" i="23" s="1"/>
  <c r="G28200" i="23" a="1"/>
  <c r="G28200" i="23" s="1"/>
  <c r="G28199" i="23" a="1"/>
  <c r="G28199" i="23" s="1"/>
  <c r="G28198" i="23" a="1"/>
  <c r="G28198" i="23" s="1"/>
  <c r="G28197" i="23" a="1"/>
  <c r="G28197" i="23" s="1"/>
  <c r="G28196" i="23" a="1"/>
  <c r="G28196" i="23" s="1"/>
  <c r="G28195" i="23" a="1"/>
  <c r="G28195" i="23" s="1"/>
  <c r="G28194" i="23" a="1"/>
  <c r="G28194" i="23" s="1"/>
  <c r="G28193" i="23" a="1"/>
  <c r="G28193" i="23" s="1"/>
  <c r="G28192" i="23" a="1"/>
  <c r="G28192" i="23" s="1"/>
  <c r="G28191" i="23" a="1"/>
  <c r="G28191" i="23" s="1"/>
  <c r="G28190" i="23" a="1"/>
  <c r="G28190" i="23" s="1"/>
  <c r="G28189" i="23" a="1"/>
  <c r="G28189" i="23" s="1"/>
  <c r="G28188" i="23" a="1"/>
  <c r="G28188" i="23" s="1"/>
  <c r="G28187" i="23" a="1"/>
  <c r="G28187" i="23" s="1"/>
  <c r="G28186" i="23" a="1"/>
  <c r="G28186" i="23" s="1"/>
  <c r="G28185" i="23" a="1"/>
  <c r="G28185" i="23" s="1"/>
  <c r="G28184" i="23" a="1"/>
  <c r="G28184" i="23" s="1"/>
  <c r="G28183" i="23" a="1"/>
  <c r="G28183" i="23" s="1"/>
  <c r="G28182" i="23" a="1"/>
  <c r="G28182" i="23" s="1"/>
  <c r="G28181" i="23" a="1"/>
  <c r="G28181" i="23" s="1"/>
  <c r="G28180" i="23" a="1"/>
  <c r="G28180" i="23" s="1"/>
  <c r="G28179" i="23" a="1"/>
  <c r="G28179" i="23" s="1"/>
  <c r="G28178" i="23" a="1"/>
  <c r="G28178" i="23" s="1"/>
  <c r="G28177" i="23" a="1"/>
  <c r="G28177" i="23" s="1"/>
  <c r="G28176" i="23" a="1"/>
  <c r="G28176" i="23" s="1"/>
  <c r="G28175" i="23" a="1"/>
  <c r="G28175" i="23" s="1"/>
  <c r="G28174" i="23" a="1"/>
  <c r="G28174" i="23" s="1"/>
  <c r="G28173" i="23" a="1"/>
  <c r="G28173" i="23" s="1"/>
  <c r="G28172" i="23" a="1"/>
  <c r="G28172" i="23" s="1"/>
  <c r="G28171" i="23" a="1"/>
  <c r="G28171" i="23" s="1"/>
  <c r="G28170" i="23" a="1"/>
  <c r="G28170" i="23" s="1"/>
  <c r="G28169" i="23" a="1"/>
  <c r="G28169" i="23" s="1"/>
  <c r="G28168" i="23" a="1"/>
  <c r="G28168" i="23" s="1"/>
  <c r="G28167" i="23" a="1"/>
  <c r="G28167" i="23" s="1"/>
  <c r="G28166" i="23" a="1"/>
  <c r="G28166" i="23" s="1"/>
  <c r="G28165" i="23" a="1"/>
  <c r="G28165" i="23" s="1"/>
  <c r="G28164" i="23" a="1"/>
  <c r="G28164" i="23" s="1"/>
  <c r="G28163" i="23" a="1"/>
  <c r="G28163" i="23" s="1"/>
  <c r="G28162" i="23" a="1"/>
  <c r="G28162" i="23" s="1"/>
  <c r="G28161" i="23" a="1"/>
  <c r="G28161" i="23" s="1"/>
  <c r="G28160" i="23" a="1"/>
  <c r="G28160" i="23" s="1"/>
  <c r="G28159" i="23" a="1"/>
  <c r="G28159" i="23" s="1"/>
  <c r="G28158" i="23" a="1"/>
  <c r="G28158" i="23" s="1"/>
  <c r="G28157" i="23" a="1"/>
  <c r="G28157" i="23" s="1"/>
  <c r="G28156" i="23" a="1"/>
  <c r="G28156" i="23" s="1"/>
  <c r="G28155" i="23" a="1"/>
  <c r="G28155" i="23" s="1"/>
  <c r="G28154" i="23" a="1"/>
  <c r="G28154" i="23" s="1"/>
  <c r="G28153" i="23" a="1"/>
  <c r="G28153" i="23" s="1"/>
  <c r="G28152" i="23" a="1"/>
  <c r="G28152" i="23" s="1"/>
  <c r="G28151" i="23" a="1"/>
  <c r="G28151" i="23" s="1"/>
  <c r="G28150" i="23" a="1"/>
  <c r="G28150" i="23" s="1"/>
  <c r="G28149" i="23" a="1"/>
  <c r="G28149" i="23" s="1"/>
  <c r="G28148" i="23" a="1"/>
  <c r="G28148" i="23" s="1"/>
  <c r="G28147" i="23" a="1"/>
  <c r="G28147" i="23" s="1"/>
  <c r="G28146" i="23" a="1"/>
  <c r="G28146" i="23" s="1"/>
  <c r="G28145" i="23" a="1"/>
  <c r="G28145" i="23" s="1"/>
  <c r="G28144" i="23" a="1"/>
  <c r="G28144" i="23" s="1"/>
  <c r="G28143" i="23" a="1"/>
  <c r="G28143" i="23" s="1"/>
  <c r="G28142" i="23" a="1"/>
  <c r="G28142" i="23" s="1"/>
  <c r="G28141" i="23" a="1"/>
  <c r="G28141" i="23" s="1"/>
  <c r="G28140" i="23" a="1"/>
  <c r="G28140" i="23" s="1"/>
  <c r="G28139" i="23" a="1"/>
  <c r="G28139" i="23" s="1"/>
  <c r="G28138" i="23" a="1"/>
  <c r="G28138" i="23" s="1"/>
  <c r="G28137" i="23" a="1"/>
  <c r="G28137" i="23" s="1"/>
  <c r="G28136" i="23" a="1"/>
  <c r="G28136" i="23" s="1"/>
  <c r="G28135" i="23" a="1"/>
  <c r="G28135" i="23" s="1"/>
  <c r="G28134" i="23" a="1"/>
  <c r="G28134" i="23" s="1"/>
  <c r="G28133" i="23" a="1"/>
  <c r="G28133" i="23" s="1"/>
  <c r="G28132" i="23" a="1"/>
  <c r="G28132" i="23" s="1"/>
  <c r="G28131" i="23" a="1"/>
  <c r="G28131" i="23" s="1"/>
  <c r="G28130" i="23" a="1"/>
  <c r="G28130" i="23" s="1"/>
  <c r="G28129" i="23" a="1"/>
  <c r="G28129" i="23" s="1"/>
  <c r="G28128" i="23" a="1"/>
  <c r="G28128" i="23" s="1"/>
  <c r="G28127" i="23" a="1"/>
  <c r="G28127" i="23" s="1"/>
  <c r="G28126" i="23" a="1"/>
  <c r="G28126" i="23" s="1"/>
  <c r="G28125" i="23" a="1"/>
  <c r="G28125" i="23" s="1"/>
  <c r="G28124" i="23" a="1"/>
  <c r="G28124" i="23" s="1"/>
  <c r="G28123" i="23" a="1"/>
  <c r="G28123" i="23" s="1"/>
  <c r="G28122" i="23" a="1"/>
  <c r="G28122" i="23" s="1"/>
  <c r="G28121" i="23" a="1"/>
  <c r="G28121" i="23" s="1"/>
  <c r="G28120" i="23" a="1"/>
  <c r="G28120" i="23" s="1"/>
  <c r="G28119" i="23" a="1"/>
  <c r="G28119" i="23" s="1"/>
  <c r="G28118" i="23" a="1"/>
  <c r="G28118" i="23" s="1"/>
  <c r="G28117" i="23" a="1"/>
  <c r="G28117" i="23" s="1"/>
  <c r="G28116" i="23" a="1"/>
  <c r="G28116" i="23" s="1"/>
  <c r="G28115" i="23" a="1"/>
  <c r="G28115" i="23" s="1"/>
  <c r="G28114" i="23" a="1"/>
  <c r="G28114" i="23" s="1"/>
  <c r="G28113" i="23" a="1"/>
  <c r="G28113" i="23" s="1"/>
  <c r="G28112" i="23" a="1"/>
  <c r="G28112" i="23" s="1"/>
  <c r="G28111" i="23" a="1"/>
  <c r="G28111" i="23" s="1"/>
  <c r="G28110" i="23" a="1"/>
  <c r="G28110" i="23" s="1"/>
  <c r="G28109" i="23" a="1"/>
  <c r="G28109" i="23" s="1"/>
  <c r="G28108" i="23" a="1"/>
  <c r="G28108" i="23" s="1"/>
  <c r="G28107" i="23" a="1"/>
  <c r="G28107" i="23" s="1"/>
  <c r="G28106" i="23" a="1"/>
  <c r="G28106" i="23" s="1"/>
  <c r="G28105" i="23" a="1"/>
  <c r="G28105" i="23" s="1"/>
  <c r="G28104" i="23" a="1"/>
  <c r="G28104" i="23" s="1"/>
  <c r="G28103" i="23" a="1"/>
  <c r="G28103" i="23" s="1"/>
  <c r="G28102" i="23" a="1"/>
  <c r="G28102" i="23" s="1"/>
  <c r="G28101" i="23" a="1"/>
  <c r="G28101" i="23" s="1"/>
  <c r="G28100" i="23" a="1"/>
  <c r="G28100" i="23" s="1"/>
  <c r="G28099" i="23" a="1"/>
  <c r="G28099" i="23" s="1"/>
  <c r="G28098" i="23" a="1"/>
  <c r="G28098" i="23" s="1"/>
  <c r="G28097" i="23" a="1"/>
  <c r="G28097" i="23" s="1"/>
  <c r="G28096" i="23" a="1"/>
  <c r="G28096" i="23" s="1"/>
  <c r="G28095" i="23" a="1"/>
  <c r="G28095" i="23" s="1"/>
  <c r="G28094" i="23" a="1"/>
  <c r="G28094" i="23" s="1"/>
  <c r="G28093" i="23" a="1"/>
  <c r="G28093" i="23" s="1"/>
  <c r="G28092" i="23" a="1"/>
  <c r="G28092" i="23" s="1"/>
  <c r="G28091" i="23" a="1"/>
  <c r="G28091" i="23" s="1"/>
  <c r="G28090" i="23" a="1"/>
  <c r="G28090" i="23" s="1"/>
  <c r="G28089" i="23" a="1"/>
  <c r="G28089" i="23" s="1"/>
  <c r="G28088" i="23" a="1"/>
  <c r="G28088" i="23" s="1"/>
  <c r="G28087" i="23" a="1"/>
  <c r="G28087" i="23" s="1"/>
  <c r="G28086" i="23" a="1"/>
  <c r="G28086" i="23" s="1"/>
  <c r="G28085" i="23" a="1"/>
  <c r="G28085" i="23" s="1"/>
  <c r="G28084" i="23" a="1"/>
  <c r="G28084" i="23" s="1"/>
  <c r="G28083" i="23" a="1"/>
  <c r="G28083" i="23" s="1"/>
  <c r="G28082" i="23" a="1"/>
  <c r="G28082" i="23" s="1"/>
  <c r="G28081" i="23" a="1"/>
  <c r="G28081" i="23" s="1"/>
  <c r="G28080" i="23" a="1"/>
  <c r="G28080" i="23" s="1"/>
  <c r="G28079" i="23" a="1"/>
  <c r="G28079" i="23" s="1"/>
  <c r="G28078" i="23" a="1"/>
  <c r="G28078" i="23" s="1"/>
  <c r="G28077" i="23" a="1"/>
  <c r="G28077" i="23" s="1"/>
  <c r="G28076" i="23" a="1"/>
  <c r="G28076" i="23" s="1"/>
  <c r="G28075" i="23" a="1"/>
  <c r="G28075" i="23" s="1"/>
  <c r="G28074" i="23" a="1"/>
  <c r="G28074" i="23" s="1"/>
  <c r="G28073" i="23" a="1"/>
  <c r="G28073" i="23" s="1"/>
  <c r="G28072" i="23" a="1"/>
  <c r="G28072" i="23" s="1"/>
  <c r="G28071" i="23" a="1"/>
  <c r="G28071" i="23" s="1"/>
  <c r="G28070" i="23" a="1"/>
  <c r="G28070" i="23" s="1"/>
  <c r="G28069" i="23" a="1"/>
  <c r="G28069" i="23" s="1"/>
  <c r="G28068" i="23" a="1"/>
  <c r="G28068" i="23" s="1"/>
  <c r="G28067" i="23" a="1"/>
  <c r="G28067" i="23" s="1"/>
  <c r="G28066" i="23" a="1"/>
  <c r="G28066" i="23" s="1"/>
  <c r="G28065" i="23" a="1"/>
  <c r="G28065" i="23" s="1"/>
  <c r="G28064" i="23" a="1"/>
  <c r="G28064" i="23" s="1"/>
  <c r="G28063" i="23" a="1"/>
  <c r="G28063" i="23" s="1"/>
  <c r="G28062" i="23" a="1"/>
  <c r="G28062" i="23" s="1"/>
  <c r="G28061" i="23" a="1"/>
  <c r="G28061" i="23" s="1"/>
  <c r="G28060" i="23" a="1"/>
  <c r="G28060" i="23" s="1"/>
  <c r="G28059" i="23" a="1"/>
  <c r="G28059" i="23" s="1"/>
  <c r="G28058" i="23" a="1"/>
  <c r="G28058" i="23" s="1"/>
  <c r="G28057" i="23" a="1"/>
  <c r="G28057" i="23" s="1"/>
  <c r="G28056" i="23" a="1"/>
  <c r="G28056" i="23" s="1"/>
  <c r="G28055" i="23" a="1"/>
  <c r="G28055" i="23" s="1"/>
  <c r="G28054" i="23" a="1"/>
  <c r="G28054" i="23" s="1"/>
  <c r="G28053" i="23" a="1"/>
  <c r="G28053" i="23" s="1"/>
  <c r="G28052" i="23" a="1"/>
  <c r="G28052" i="23" s="1"/>
  <c r="G28051" i="23" a="1"/>
  <c r="G28051" i="23" s="1"/>
  <c r="G28050" i="23" a="1"/>
  <c r="G28050" i="23" s="1"/>
  <c r="G28049" i="23" a="1"/>
  <c r="G28049" i="23" s="1"/>
  <c r="G28048" i="23" a="1"/>
  <c r="G28048" i="23" s="1"/>
  <c r="G28047" i="23" a="1"/>
  <c r="G28047" i="23" s="1"/>
  <c r="G28046" i="23" a="1"/>
  <c r="G28046" i="23" s="1"/>
  <c r="G28045" i="23" a="1"/>
  <c r="G28045" i="23" s="1"/>
  <c r="G28044" i="23" a="1"/>
  <c r="G28044" i="23" s="1"/>
  <c r="G28043" i="23" a="1"/>
  <c r="G28043" i="23" s="1"/>
  <c r="G28042" i="23" a="1"/>
  <c r="G28042" i="23" s="1"/>
  <c r="G28041" i="23" a="1"/>
  <c r="G28041" i="23" s="1"/>
  <c r="G28040" i="23" a="1"/>
  <c r="G28040" i="23" s="1"/>
  <c r="G28039" i="23" a="1"/>
  <c r="G28039" i="23" s="1"/>
  <c r="G28038" i="23" a="1"/>
  <c r="G28038" i="23" s="1"/>
  <c r="G28037" i="23" a="1"/>
  <c r="G28037" i="23" s="1"/>
  <c r="G28036" i="23" a="1"/>
  <c r="G28036" i="23" s="1"/>
  <c r="G28035" i="23" a="1"/>
  <c r="G28035" i="23" s="1"/>
  <c r="G28034" i="23" a="1"/>
  <c r="G28034" i="23" s="1"/>
  <c r="G28033" i="23" a="1"/>
  <c r="G28033" i="23" s="1"/>
  <c r="G28032" i="23" a="1"/>
  <c r="G28032" i="23" s="1"/>
  <c r="G28031" i="23" a="1"/>
  <c r="G28031" i="23" s="1"/>
  <c r="G28030" i="23" a="1"/>
  <c r="G28030" i="23" s="1"/>
  <c r="G28029" i="23" a="1"/>
  <c r="G28029" i="23" s="1"/>
  <c r="G28028" i="23" a="1"/>
  <c r="G28028" i="23" s="1"/>
  <c r="G28027" i="23" a="1"/>
  <c r="G28027" i="23" s="1"/>
  <c r="G28026" i="23" a="1"/>
  <c r="G28026" i="23" s="1"/>
  <c r="G28025" i="23" a="1"/>
  <c r="G28025" i="23" s="1"/>
  <c r="G28024" i="23" a="1"/>
  <c r="G28024" i="23" s="1"/>
  <c r="G28023" i="23" a="1"/>
  <c r="G28023" i="23" s="1"/>
  <c r="G28022" i="23" a="1"/>
  <c r="G28022" i="23" s="1"/>
  <c r="G28021" i="23" a="1"/>
  <c r="G28021" i="23" s="1"/>
  <c r="G28020" i="23" a="1"/>
  <c r="G28020" i="23" s="1"/>
  <c r="G28019" i="23" a="1"/>
  <c r="G28019" i="23" s="1"/>
  <c r="G28018" i="23" a="1"/>
  <c r="G28018" i="23" s="1"/>
  <c r="G28017" i="23" a="1"/>
  <c r="G28017" i="23" s="1"/>
  <c r="G28016" i="23" a="1"/>
  <c r="G28016" i="23" s="1"/>
  <c r="G28015" i="23" a="1"/>
  <c r="G28015" i="23" s="1"/>
  <c r="G28014" i="23" a="1"/>
  <c r="G28014" i="23" s="1"/>
  <c r="G28013" i="23" a="1"/>
  <c r="G28013" i="23" s="1"/>
  <c r="G28012" i="23" a="1"/>
  <c r="G28012" i="23" s="1"/>
  <c r="G28011" i="23" a="1"/>
  <c r="G28011" i="23" s="1"/>
  <c r="G28010" i="23" a="1"/>
  <c r="G28010" i="23" s="1"/>
  <c r="G28009" i="23" a="1"/>
  <c r="G28009" i="23" s="1"/>
  <c r="G28008" i="23" a="1"/>
  <c r="G28008" i="23" s="1"/>
  <c r="G28007" i="23" a="1"/>
  <c r="G28007" i="23" s="1"/>
  <c r="G28006" i="23" a="1"/>
  <c r="G28006" i="23" s="1"/>
  <c r="G28005" i="23" a="1"/>
  <c r="G28005" i="23" s="1"/>
  <c r="G28004" i="23" a="1"/>
  <c r="G28004" i="23" s="1"/>
  <c r="G28003" i="23" a="1"/>
  <c r="G28003" i="23" s="1"/>
  <c r="G28002" i="23" a="1"/>
  <c r="G28002" i="23" s="1"/>
  <c r="G28001" i="23" a="1"/>
  <c r="G28001" i="23" s="1"/>
  <c r="G28000" i="23" a="1"/>
  <c r="G28000" i="23" s="1"/>
  <c r="G27999" i="23" a="1"/>
  <c r="G27999" i="23" s="1"/>
  <c r="G27998" i="23" a="1"/>
  <c r="G27998" i="23" s="1"/>
  <c r="G27997" i="23" a="1"/>
  <c r="G27997" i="23" s="1"/>
  <c r="G27996" i="23" a="1"/>
  <c r="G27996" i="23" s="1"/>
  <c r="G27995" i="23" a="1"/>
  <c r="G27995" i="23" s="1"/>
  <c r="G27994" i="23" a="1"/>
  <c r="G27994" i="23" s="1"/>
  <c r="G27993" i="23" a="1"/>
  <c r="G27993" i="23" s="1"/>
  <c r="G27992" i="23" a="1"/>
  <c r="G27992" i="23" s="1"/>
  <c r="G27991" i="23" a="1"/>
  <c r="G27991" i="23" s="1"/>
  <c r="G27990" i="23" a="1"/>
  <c r="G27990" i="23" s="1"/>
  <c r="G27989" i="23" a="1"/>
  <c r="G27989" i="23" s="1"/>
  <c r="G27988" i="23" a="1"/>
  <c r="G27988" i="23" s="1"/>
  <c r="G27987" i="23" a="1"/>
  <c r="G27987" i="23" s="1"/>
  <c r="G27986" i="23" a="1"/>
  <c r="G27986" i="23" s="1"/>
  <c r="G27985" i="23" a="1"/>
  <c r="G27985" i="23" s="1"/>
  <c r="G27984" i="23" a="1"/>
  <c r="G27984" i="23" s="1"/>
  <c r="G27983" i="23" a="1"/>
  <c r="G27983" i="23" s="1"/>
  <c r="G27982" i="23" a="1"/>
  <c r="G27982" i="23" s="1"/>
  <c r="G27981" i="23" a="1"/>
  <c r="G27981" i="23" s="1"/>
  <c r="G27980" i="23" a="1"/>
  <c r="G27980" i="23" s="1"/>
  <c r="G27979" i="23" a="1"/>
  <c r="G27979" i="23" s="1"/>
  <c r="G27978" i="23" a="1"/>
  <c r="G27978" i="23" s="1"/>
  <c r="G27977" i="23" a="1"/>
  <c r="G27977" i="23" s="1"/>
  <c r="G27976" i="23" a="1"/>
  <c r="G27976" i="23" s="1"/>
  <c r="G27975" i="23" a="1"/>
  <c r="G27975" i="23" s="1"/>
  <c r="G27974" i="23" a="1"/>
  <c r="G27974" i="23" s="1"/>
  <c r="G27973" i="23" a="1"/>
  <c r="G27973" i="23" s="1"/>
  <c r="G27972" i="23" a="1"/>
  <c r="G27972" i="23" s="1"/>
  <c r="G27971" i="23" a="1"/>
  <c r="G27971" i="23" s="1"/>
  <c r="G27970" i="23" a="1"/>
  <c r="G27970" i="23" s="1"/>
  <c r="G27969" i="23" a="1"/>
  <c r="G27969" i="23" s="1"/>
  <c r="G27968" i="23" a="1"/>
  <c r="G27968" i="23" s="1"/>
  <c r="G27967" i="23" a="1"/>
  <c r="G27967" i="23" s="1"/>
  <c r="G27966" i="23" a="1"/>
  <c r="G27966" i="23" s="1"/>
  <c r="G27965" i="23" a="1"/>
  <c r="G27965" i="23" s="1"/>
  <c r="G27964" i="23" a="1"/>
  <c r="G27964" i="23" s="1"/>
  <c r="G27963" i="23" a="1"/>
  <c r="G27963" i="23" s="1"/>
  <c r="G27962" i="23" a="1"/>
  <c r="G27962" i="23" s="1"/>
  <c r="G27961" i="23" a="1"/>
  <c r="G27961" i="23" s="1"/>
  <c r="G27960" i="23" a="1"/>
  <c r="G27960" i="23" s="1"/>
  <c r="G27959" i="23" a="1"/>
  <c r="G27959" i="23" s="1"/>
  <c r="G27958" i="23" a="1"/>
  <c r="G27958" i="23" s="1"/>
  <c r="G27957" i="23" a="1"/>
  <c r="G27957" i="23" s="1"/>
  <c r="G27956" i="23" a="1"/>
  <c r="G27956" i="23" s="1"/>
  <c r="G27955" i="23" a="1"/>
  <c r="G27955" i="23" s="1"/>
  <c r="G27954" i="23" a="1"/>
  <c r="G27954" i="23" s="1"/>
  <c r="G27953" i="23" a="1"/>
  <c r="G27953" i="23" s="1"/>
  <c r="G27952" i="23" a="1"/>
  <c r="G27952" i="23" s="1"/>
  <c r="G27951" i="23" a="1"/>
  <c r="G27951" i="23" s="1"/>
  <c r="G27950" i="23" a="1"/>
  <c r="G27950" i="23" s="1"/>
  <c r="G27949" i="23" a="1"/>
  <c r="G27949" i="23" s="1"/>
  <c r="G27948" i="23" a="1"/>
  <c r="G27948" i="23" s="1"/>
  <c r="G27947" i="23" a="1"/>
  <c r="G27947" i="23" s="1"/>
  <c r="G27946" i="23" a="1"/>
  <c r="G27946" i="23" s="1"/>
  <c r="G27945" i="23" a="1"/>
  <c r="G27945" i="23" s="1"/>
  <c r="G27944" i="23" a="1"/>
  <c r="G27944" i="23" s="1"/>
  <c r="G27943" i="23" a="1"/>
  <c r="G27943" i="23" s="1"/>
  <c r="G27942" i="23" a="1"/>
  <c r="G27942" i="23" s="1"/>
  <c r="G27941" i="23" a="1"/>
  <c r="G27941" i="23" s="1"/>
  <c r="G27940" i="23" a="1"/>
  <c r="G27940" i="23" s="1"/>
  <c r="G27939" i="23" a="1"/>
  <c r="G27939" i="23" s="1"/>
  <c r="G27938" i="23" a="1"/>
  <c r="G27938" i="23" s="1"/>
  <c r="G27937" i="23" a="1"/>
  <c r="G27937" i="23" s="1"/>
  <c r="G27936" i="23" a="1"/>
  <c r="G27936" i="23" s="1"/>
  <c r="G27935" i="23" a="1"/>
  <c r="G27935" i="23" s="1"/>
  <c r="G27934" i="23" a="1"/>
  <c r="G27934" i="23" s="1"/>
  <c r="G27933" i="23" a="1"/>
  <c r="G27933" i="23" s="1"/>
  <c r="G27932" i="23" a="1"/>
  <c r="G27932" i="23" s="1"/>
  <c r="G27931" i="23" a="1"/>
  <c r="G27931" i="23" s="1"/>
  <c r="G27930" i="23" a="1"/>
  <c r="G27930" i="23" s="1"/>
  <c r="G27929" i="23" a="1"/>
  <c r="G27929" i="23" s="1"/>
  <c r="G27928" i="23" a="1"/>
  <c r="G27928" i="23" s="1"/>
  <c r="G27927" i="23" a="1"/>
  <c r="G27927" i="23" s="1"/>
  <c r="G27926" i="23" a="1"/>
  <c r="G27926" i="23" s="1"/>
  <c r="G27925" i="23" a="1"/>
  <c r="G27925" i="23" s="1"/>
  <c r="G27924" i="23" a="1"/>
  <c r="G27924" i="23" s="1"/>
  <c r="G27923" i="23" a="1"/>
  <c r="G27923" i="23" s="1"/>
  <c r="G27922" i="23" a="1"/>
  <c r="G27922" i="23" s="1"/>
  <c r="G27921" i="23" a="1"/>
  <c r="G27921" i="23" s="1"/>
  <c r="G27920" i="23" a="1"/>
  <c r="G27920" i="23" s="1"/>
  <c r="G27919" i="23" a="1"/>
  <c r="G27919" i="23" s="1"/>
  <c r="G27918" i="23" a="1"/>
  <c r="G27918" i="23" s="1"/>
  <c r="G27917" i="23" a="1"/>
  <c r="G27917" i="23" s="1"/>
  <c r="G27916" i="23" a="1"/>
  <c r="G27916" i="23" s="1"/>
  <c r="G27915" i="23" a="1"/>
  <c r="G27915" i="23" s="1"/>
  <c r="G27914" i="23" a="1"/>
  <c r="G27914" i="23" s="1"/>
  <c r="G27913" i="23" a="1"/>
  <c r="G27913" i="23" s="1"/>
  <c r="G27912" i="23" a="1"/>
  <c r="G27912" i="23" s="1"/>
  <c r="G27911" i="23" a="1"/>
  <c r="G27911" i="23" s="1"/>
  <c r="G27910" i="23" a="1"/>
  <c r="G27910" i="23" s="1"/>
  <c r="G27909" i="23" a="1"/>
  <c r="G27909" i="23" s="1"/>
  <c r="G27908" i="23" a="1"/>
  <c r="G27908" i="23" s="1"/>
  <c r="G27907" i="23" a="1"/>
  <c r="G27907" i="23" s="1"/>
  <c r="G27906" i="23" a="1"/>
  <c r="G27906" i="23" s="1"/>
  <c r="G27905" i="23" a="1"/>
  <c r="G27905" i="23" s="1"/>
  <c r="G27904" i="23" a="1"/>
  <c r="G27904" i="23" s="1"/>
  <c r="G27903" i="23" a="1"/>
  <c r="G27903" i="23" s="1"/>
  <c r="G27902" i="23" a="1"/>
  <c r="G27902" i="23" s="1"/>
  <c r="G27901" i="23" a="1"/>
  <c r="G27901" i="23" s="1"/>
  <c r="G27900" i="23" a="1"/>
  <c r="G27900" i="23" s="1"/>
  <c r="G27899" i="23" a="1"/>
  <c r="G27899" i="23" s="1"/>
  <c r="G27898" i="23" a="1"/>
  <c r="G27898" i="23" s="1"/>
  <c r="G27897" i="23" a="1"/>
  <c r="G27897" i="23" s="1"/>
  <c r="G27896" i="23" a="1"/>
  <c r="G27896" i="23" s="1"/>
  <c r="G27895" i="23" a="1"/>
  <c r="G27895" i="23" s="1"/>
  <c r="G27894" i="23" a="1"/>
  <c r="G27894" i="23" s="1"/>
  <c r="G27893" i="23" a="1"/>
  <c r="G27893" i="23" s="1"/>
  <c r="G27892" i="23" a="1"/>
  <c r="G27892" i="23" s="1"/>
  <c r="G27891" i="23" a="1"/>
  <c r="G27891" i="23" s="1"/>
  <c r="G27890" i="23" a="1"/>
  <c r="G27890" i="23" s="1"/>
  <c r="G27889" i="23" a="1"/>
  <c r="G27889" i="23" s="1"/>
  <c r="G27888" i="23" a="1"/>
  <c r="G27888" i="23" s="1"/>
  <c r="G27887" i="23" a="1"/>
  <c r="G27887" i="23" s="1"/>
  <c r="G27886" i="23" a="1"/>
  <c r="G27886" i="23" s="1"/>
  <c r="G27885" i="23" a="1"/>
  <c r="G27885" i="23" s="1"/>
  <c r="G27884" i="23" a="1"/>
  <c r="G27884" i="23" s="1"/>
  <c r="G27883" i="23" a="1"/>
  <c r="G27883" i="23" s="1"/>
  <c r="G27882" i="23" a="1"/>
  <c r="G27882" i="23" s="1"/>
  <c r="G27881" i="23" a="1"/>
  <c r="G27881" i="23" s="1"/>
  <c r="G27880" i="23" a="1"/>
  <c r="G27880" i="23" s="1"/>
  <c r="G27879" i="23" a="1"/>
  <c r="G27879" i="23" s="1"/>
  <c r="G27878" i="23" a="1"/>
  <c r="G27878" i="23" s="1"/>
  <c r="G27877" i="23" a="1"/>
  <c r="G27877" i="23" s="1"/>
  <c r="G27876" i="23" a="1"/>
  <c r="G27876" i="23" s="1"/>
  <c r="G27875" i="23" a="1"/>
  <c r="G27875" i="23" s="1"/>
  <c r="G27874" i="23" a="1"/>
  <c r="G27874" i="23" s="1"/>
  <c r="G27873" i="23" a="1"/>
  <c r="G27873" i="23" s="1"/>
  <c r="G27872" i="23" a="1"/>
  <c r="G27872" i="23" s="1"/>
  <c r="G27871" i="23" a="1"/>
  <c r="G27871" i="23" s="1"/>
  <c r="G27870" i="23" a="1"/>
  <c r="G27870" i="23" s="1"/>
  <c r="G27869" i="23" a="1"/>
  <c r="G27869" i="23" s="1"/>
  <c r="G27868" i="23" a="1"/>
  <c r="G27868" i="23" s="1"/>
  <c r="G27867" i="23" a="1"/>
  <c r="G27867" i="23" s="1"/>
  <c r="G27866" i="23" a="1"/>
  <c r="G27866" i="23" s="1"/>
  <c r="G27865" i="23" a="1"/>
  <c r="G27865" i="23" s="1"/>
  <c r="G27864" i="23" a="1"/>
  <c r="G27864" i="23" s="1"/>
  <c r="G27863" i="23" a="1"/>
  <c r="G27863" i="23" s="1"/>
  <c r="G27862" i="23" a="1"/>
  <c r="G27862" i="23" s="1"/>
  <c r="G27861" i="23" a="1"/>
  <c r="G27861" i="23" s="1"/>
  <c r="G27860" i="23" a="1"/>
  <c r="G27860" i="23" s="1"/>
  <c r="G27859" i="23" a="1"/>
  <c r="G27859" i="23" s="1"/>
  <c r="G27858" i="23" a="1"/>
  <c r="G27858" i="23" s="1"/>
  <c r="G27857" i="23" a="1"/>
  <c r="G27857" i="23" s="1"/>
  <c r="G27856" i="23" a="1"/>
  <c r="G27856" i="23" s="1"/>
  <c r="G27855" i="23" a="1"/>
  <c r="G27855" i="23" s="1"/>
  <c r="G27854" i="23" a="1"/>
  <c r="G27854" i="23" s="1"/>
  <c r="G27853" i="23" a="1"/>
  <c r="G27853" i="23" s="1"/>
  <c r="G27852" i="23" a="1"/>
  <c r="G27852" i="23" s="1"/>
  <c r="G27851" i="23" a="1"/>
  <c r="G27851" i="23" s="1"/>
  <c r="G27850" i="23" a="1"/>
  <c r="G27850" i="23" s="1"/>
  <c r="G27849" i="23" a="1"/>
  <c r="G27849" i="23" s="1"/>
  <c r="G27848" i="23" a="1"/>
  <c r="G27848" i="23" s="1"/>
  <c r="G27847" i="23" a="1"/>
  <c r="G27847" i="23" s="1"/>
  <c r="G27846" i="23" a="1"/>
  <c r="G27846" i="23" s="1"/>
  <c r="G27845" i="23" a="1"/>
  <c r="G27845" i="23" s="1"/>
  <c r="G27844" i="23" a="1"/>
  <c r="G27844" i="23" s="1"/>
  <c r="G27843" i="23" a="1"/>
  <c r="G27843" i="23" s="1"/>
  <c r="G27842" i="23" a="1"/>
  <c r="G27842" i="23" s="1"/>
  <c r="G27841" i="23" a="1"/>
  <c r="G27841" i="23" s="1"/>
  <c r="G27840" i="23" a="1"/>
  <c r="G27840" i="23" s="1"/>
  <c r="G27839" i="23" a="1"/>
  <c r="G27839" i="23" s="1"/>
  <c r="G27838" i="23" a="1"/>
  <c r="G27838" i="23" s="1"/>
  <c r="G27837" i="23" a="1"/>
  <c r="G27837" i="23" s="1"/>
  <c r="G27836" i="23" a="1"/>
  <c r="G27836" i="23" s="1"/>
  <c r="G27835" i="23" a="1"/>
  <c r="G27835" i="23" s="1"/>
  <c r="G27834" i="23" a="1"/>
  <c r="G27834" i="23" s="1"/>
  <c r="G27833" i="23" a="1"/>
  <c r="G27833" i="23" s="1"/>
  <c r="G27832" i="23" a="1"/>
  <c r="G27832" i="23" s="1"/>
  <c r="G27831" i="23" a="1"/>
  <c r="G27831" i="23" s="1"/>
  <c r="G27830" i="23" a="1"/>
  <c r="G27830" i="23" s="1"/>
  <c r="G27829" i="23" a="1"/>
  <c r="G27829" i="23" s="1"/>
  <c r="G27828" i="23" a="1"/>
  <c r="G27828" i="23" s="1"/>
  <c r="G27827" i="23" a="1"/>
  <c r="G27827" i="23" s="1"/>
  <c r="G27826" i="23" a="1"/>
  <c r="G27826" i="23" s="1"/>
  <c r="G27825" i="23" a="1"/>
  <c r="G27825" i="23" s="1"/>
  <c r="G27824" i="23" a="1"/>
  <c r="G27824" i="23" s="1"/>
  <c r="G27823" i="23" a="1"/>
  <c r="G27823" i="23" s="1"/>
  <c r="G27822" i="23" a="1"/>
  <c r="G27822" i="23" s="1"/>
  <c r="G27821" i="23" a="1"/>
  <c r="G27821" i="23" s="1"/>
  <c r="G27820" i="23" a="1"/>
  <c r="G27820" i="23" s="1"/>
  <c r="G27819" i="23" a="1"/>
  <c r="G27819" i="23" s="1"/>
  <c r="G27818" i="23" a="1"/>
  <c r="G27818" i="23" s="1"/>
  <c r="G27817" i="23" a="1"/>
  <c r="G27817" i="23" s="1"/>
  <c r="G27816" i="23" a="1"/>
  <c r="G27816" i="23" s="1"/>
  <c r="G27815" i="23" a="1"/>
  <c r="G27815" i="23" s="1"/>
  <c r="G27814" i="23" a="1"/>
  <c r="G27814" i="23" s="1"/>
  <c r="G27813" i="23" a="1"/>
  <c r="G27813" i="23" s="1"/>
  <c r="G27812" i="23" a="1"/>
  <c r="G27812" i="23" s="1"/>
  <c r="G27811" i="23" a="1"/>
  <c r="G27811" i="23" s="1"/>
  <c r="G27810" i="23" a="1"/>
  <c r="G27810" i="23" s="1"/>
  <c r="G27809" i="23" a="1"/>
  <c r="G27809" i="23" s="1"/>
  <c r="G27808" i="23" a="1"/>
  <c r="G27808" i="23" s="1"/>
  <c r="G27807" i="23" a="1"/>
  <c r="G27807" i="23" s="1"/>
  <c r="G27806" i="23" a="1"/>
  <c r="G27806" i="23" s="1"/>
  <c r="G27805" i="23" a="1"/>
  <c r="G27805" i="23" s="1"/>
  <c r="G27804" i="23" a="1"/>
  <c r="G27804" i="23" s="1"/>
  <c r="G27803" i="23" a="1"/>
  <c r="G27803" i="23" s="1"/>
  <c r="G27802" i="23" a="1"/>
  <c r="G27802" i="23" s="1"/>
  <c r="G27801" i="23" a="1"/>
  <c r="G27801" i="23" s="1"/>
  <c r="G27800" i="23" a="1"/>
  <c r="G27800" i="23" s="1"/>
  <c r="G27799" i="23" a="1"/>
  <c r="G27799" i="23" s="1"/>
  <c r="G27798" i="23" a="1"/>
  <c r="G27798" i="23" s="1"/>
  <c r="G27797" i="23" a="1"/>
  <c r="G27797" i="23" s="1"/>
  <c r="G27796" i="23" a="1"/>
  <c r="G27796" i="23" s="1"/>
  <c r="G27795" i="23" a="1"/>
  <c r="G27795" i="23" s="1"/>
  <c r="G27794" i="23" a="1"/>
  <c r="G27794" i="23" s="1"/>
  <c r="G27793" i="23" a="1"/>
  <c r="G27793" i="23" s="1"/>
  <c r="G27792" i="23" a="1"/>
  <c r="G27792" i="23" s="1"/>
  <c r="G27791" i="23" a="1"/>
  <c r="G27791" i="23" s="1"/>
  <c r="G27790" i="23" a="1"/>
  <c r="G27790" i="23" s="1"/>
  <c r="G27789" i="23" a="1"/>
  <c r="G27789" i="23" s="1"/>
  <c r="G27788" i="23" a="1"/>
  <c r="G27788" i="23" s="1"/>
  <c r="G27787" i="23" a="1"/>
  <c r="G27787" i="23" s="1"/>
  <c r="G27786" i="23" a="1"/>
  <c r="G27786" i="23" s="1"/>
  <c r="G27785" i="23" a="1"/>
  <c r="G27785" i="23" s="1"/>
  <c r="G27784" i="23" a="1"/>
  <c r="G27784" i="23" s="1"/>
  <c r="G27783" i="23" a="1"/>
  <c r="G27783" i="23" s="1"/>
  <c r="G27782" i="23" a="1"/>
  <c r="G27782" i="23" s="1"/>
  <c r="G27781" i="23" a="1"/>
  <c r="G27781" i="23" s="1"/>
  <c r="G27780" i="23" a="1"/>
  <c r="G27780" i="23" s="1"/>
  <c r="G27779" i="23" a="1"/>
  <c r="G27779" i="23" s="1"/>
  <c r="G27778" i="23" a="1"/>
  <c r="G27778" i="23" s="1"/>
  <c r="G27777" i="23" a="1"/>
  <c r="G27777" i="23" s="1"/>
  <c r="G27776" i="23" a="1"/>
  <c r="G27776" i="23" s="1"/>
  <c r="G27775" i="23" a="1"/>
  <c r="G27775" i="23" s="1"/>
  <c r="G27774" i="23" a="1"/>
  <c r="G27774" i="23" s="1"/>
  <c r="G27773" i="23" a="1"/>
  <c r="G27773" i="23" s="1"/>
  <c r="G27772" i="23" a="1"/>
  <c r="G27772" i="23" s="1"/>
  <c r="G27771" i="23" a="1"/>
  <c r="G27771" i="23" s="1"/>
  <c r="G27770" i="23" a="1"/>
  <c r="G27770" i="23" s="1"/>
  <c r="G27769" i="23" a="1"/>
  <c r="G27769" i="23" s="1"/>
  <c r="G27768" i="23" a="1"/>
  <c r="G27768" i="23" s="1"/>
  <c r="G27767" i="23" a="1"/>
  <c r="G27767" i="23" s="1"/>
  <c r="G27766" i="23" a="1"/>
  <c r="G27766" i="23" s="1"/>
  <c r="G27765" i="23" a="1"/>
  <c r="G27765" i="23" s="1"/>
  <c r="G27764" i="23" a="1"/>
  <c r="G27764" i="23" s="1"/>
  <c r="G27763" i="23" a="1"/>
  <c r="G27763" i="23" s="1"/>
  <c r="G27762" i="23" a="1"/>
  <c r="G27762" i="23" s="1"/>
  <c r="G27761" i="23" a="1"/>
  <c r="G27761" i="23" s="1"/>
  <c r="G27760" i="23" a="1"/>
  <c r="G27760" i="23" s="1"/>
  <c r="G27759" i="23" a="1"/>
  <c r="G27759" i="23" s="1"/>
  <c r="G27758" i="23" a="1"/>
  <c r="G27758" i="23" s="1"/>
  <c r="G27757" i="23" a="1"/>
  <c r="G27757" i="23" s="1"/>
  <c r="G27756" i="23" a="1"/>
  <c r="G27756" i="23" s="1"/>
  <c r="G27755" i="23" a="1"/>
  <c r="G27755" i="23" s="1"/>
  <c r="G27754" i="23" a="1"/>
  <c r="G27754" i="23" s="1"/>
  <c r="G27753" i="23" a="1"/>
  <c r="G27753" i="23" s="1"/>
  <c r="G27752" i="23" a="1"/>
  <c r="G27752" i="23" s="1"/>
  <c r="G27751" i="23" a="1"/>
  <c r="G27751" i="23" s="1"/>
  <c r="G27750" i="23" a="1"/>
  <c r="G27750" i="23" s="1"/>
  <c r="G27749" i="23" a="1"/>
  <c r="G27749" i="23" s="1"/>
  <c r="G27748" i="23" a="1"/>
  <c r="G27748" i="23" s="1"/>
  <c r="G27747" i="23" a="1"/>
  <c r="G27747" i="23" s="1"/>
  <c r="G27746" i="23" a="1"/>
  <c r="G27746" i="23" s="1"/>
  <c r="G27745" i="23" a="1"/>
  <c r="G27745" i="23" s="1"/>
  <c r="G27744" i="23" a="1"/>
  <c r="G27744" i="23" s="1"/>
  <c r="G27743" i="23" a="1"/>
  <c r="G27743" i="23" s="1"/>
  <c r="G27742" i="23" a="1"/>
  <c r="G27742" i="23" s="1"/>
  <c r="G27741" i="23" a="1"/>
  <c r="G27741" i="23" s="1"/>
  <c r="G27740" i="23" a="1"/>
  <c r="G27740" i="23" s="1"/>
  <c r="G27739" i="23" a="1"/>
  <c r="G27739" i="23" s="1"/>
  <c r="G27738" i="23" a="1"/>
  <c r="G27738" i="23" s="1"/>
  <c r="G27737" i="23" a="1"/>
  <c r="G27737" i="23" s="1"/>
  <c r="G27736" i="23" a="1"/>
  <c r="G27736" i="23" s="1"/>
  <c r="G27735" i="23" a="1"/>
  <c r="G27735" i="23" s="1"/>
  <c r="G27734" i="23" a="1"/>
  <c r="G27734" i="23" s="1"/>
  <c r="G27733" i="23" a="1"/>
  <c r="G27733" i="23" s="1"/>
  <c r="G27732" i="23" a="1"/>
  <c r="G27732" i="23" s="1"/>
  <c r="G27731" i="23" a="1"/>
  <c r="G27731" i="23" s="1"/>
  <c r="G27730" i="23" a="1"/>
  <c r="G27730" i="23" s="1"/>
  <c r="G27729" i="23" a="1"/>
  <c r="G27729" i="23" s="1"/>
  <c r="G27728" i="23" a="1"/>
  <c r="G27728" i="23" s="1"/>
  <c r="G27727" i="23" a="1"/>
  <c r="G27727" i="23" s="1"/>
  <c r="G27726" i="23" a="1"/>
  <c r="G27726" i="23" s="1"/>
  <c r="G27725" i="23" a="1"/>
  <c r="G27725" i="23" s="1"/>
  <c r="G27724" i="23" a="1"/>
  <c r="G27724" i="23" s="1"/>
  <c r="G27723" i="23" a="1"/>
  <c r="G27723" i="23" s="1"/>
  <c r="G27722" i="23" a="1"/>
  <c r="G27722" i="23" s="1"/>
  <c r="G27721" i="23" a="1"/>
  <c r="G27721" i="23" s="1"/>
  <c r="G27720" i="23" a="1"/>
  <c r="G27720" i="23" s="1"/>
  <c r="G27719" i="23" a="1"/>
  <c r="G27719" i="23" s="1"/>
  <c r="G27718" i="23" a="1"/>
  <c r="G27718" i="23" s="1"/>
  <c r="G27717" i="23" a="1"/>
  <c r="G27717" i="23" s="1"/>
  <c r="G27716" i="23" a="1"/>
  <c r="G27716" i="23" s="1"/>
  <c r="G27715" i="23" a="1"/>
  <c r="G27715" i="23" s="1"/>
  <c r="G27714" i="23" a="1"/>
  <c r="G27714" i="23" s="1"/>
  <c r="G27713" i="23" a="1"/>
  <c r="G27713" i="23" s="1"/>
  <c r="G27712" i="23" a="1"/>
  <c r="G27712" i="23" s="1"/>
  <c r="G27711" i="23" a="1"/>
  <c r="G27711" i="23" s="1"/>
  <c r="G27710" i="23" a="1"/>
  <c r="G27710" i="23" s="1"/>
  <c r="G27709" i="23" a="1"/>
  <c r="G27709" i="23" s="1"/>
  <c r="G27708" i="23" a="1"/>
  <c r="G27708" i="23" s="1"/>
  <c r="G27707" i="23" a="1"/>
  <c r="G27707" i="23" s="1"/>
  <c r="G27706" i="23" a="1"/>
  <c r="G27706" i="23" s="1"/>
  <c r="G27705" i="23" a="1"/>
  <c r="G27705" i="23" s="1"/>
  <c r="G27704" i="23" a="1"/>
  <c r="G27704" i="23" s="1"/>
  <c r="G27703" i="23" a="1"/>
  <c r="G27703" i="23" s="1"/>
  <c r="G27702" i="23" a="1"/>
  <c r="G27702" i="23" s="1"/>
  <c r="G27701" i="23" a="1"/>
  <c r="G27701" i="23" s="1"/>
  <c r="G27700" i="23" a="1"/>
  <c r="G27700" i="23" s="1"/>
  <c r="G27699" i="23" a="1"/>
  <c r="G27699" i="23" s="1"/>
  <c r="G27698" i="23" a="1"/>
  <c r="G27698" i="23" s="1"/>
  <c r="G27697" i="23" a="1"/>
  <c r="G27697" i="23" s="1"/>
  <c r="G27696" i="23" a="1"/>
  <c r="G27696" i="23" s="1"/>
  <c r="G27695" i="23" a="1"/>
  <c r="G27695" i="23" s="1"/>
  <c r="G27694" i="23" a="1"/>
  <c r="G27694" i="23" s="1"/>
  <c r="G27693" i="23" a="1"/>
  <c r="G27693" i="23" s="1"/>
  <c r="G27692" i="23" a="1"/>
  <c r="G27692" i="23" s="1"/>
  <c r="G27691" i="23" a="1"/>
  <c r="G27691" i="23" s="1"/>
  <c r="G27690" i="23" a="1"/>
  <c r="G27690" i="23" s="1"/>
  <c r="G27689" i="23" a="1"/>
  <c r="G27689" i="23" s="1"/>
  <c r="G27688" i="23" a="1"/>
  <c r="G27688" i="23" s="1"/>
  <c r="G27687" i="23" a="1"/>
  <c r="G27687" i="23" s="1"/>
  <c r="G27686" i="23" a="1"/>
  <c r="G27686" i="23" s="1"/>
  <c r="G27685" i="23" a="1"/>
  <c r="G27685" i="23" s="1"/>
  <c r="G27684" i="23" a="1"/>
  <c r="G27684" i="23" s="1"/>
  <c r="G27683" i="23" a="1"/>
  <c r="G27683" i="23" s="1"/>
  <c r="G27682" i="23" a="1"/>
  <c r="G27682" i="23" s="1"/>
  <c r="G27681" i="23" a="1"/>
  <c r="G27681" i="23" s="1"/>
  <c r="G27680" i="23" a="1"/>
  <c r="G27680" i="23" s="1"/>
  <c r="G27679" i="23" a="1"/>
  <c r="G27679" i="23" s="1"/>
  <c r="G27678" i="23" a="1"/>
  <c r="G27678" i="23" s="1"/>
  <c r="G27677" i="23" a="1"/>
  <c r="G27677" i="23" s="1"/>
  <c r="G27676" i="23" a="1"/>
  <c r="G27676" i="23" s="1"/>
  <c r="G27675" i="23" a="1"/>
  <c r="G27675" i="23" s="1"/>
  <c r="G27674" i="23" a="1"/>
  <c r="G27674" i="23" s="1"/>
  <c r="G27673" i="23" a="1"/>
  <c r="G27673" i="23" s="1"/>
  <c r="G27672" i="23" a="1"/>
  <c r="G27672" i="23" s="1"/>
  <c r="G27671" i="23" a="1"/>
  <c r="G27671" i="23" s="1"/>
  <c r="G27670" i="23" a="1"/>
  <c r="G27670" i="23" s="1"/>
  <c r="G27669" i="23" a="1"/>
  <c r="G27669" i="23" s="1"/>
  <c r="G27668" i="23" a="1"/>
  <c r="G27668" i="23" s="1"/>
  <c r="G27667" i="23" a="1"/>
  <c r="G27667" i="23" s="1"/>
  <c r="G27666" i="23" a="1"/>
  <c r="G27666" i="23" s="1"/>
  <c r="G27665" i="23" a="1"/>
  <c r="G27665" i="23" s="1"/>
  <c r="G27664" i="23" a="1"/>
  <c r="G27664" i="23" s="1"/>
  <c r="G27663" i="23" a="1"/>
  <c r="G27663" i="23" s="1"/>
  <c r="G27662" i="23" a="1"/>
  <c r="G27662" i="23" s="1"/>
  <c r="G27661" i="23" a="1"/>
  <c r="G27661" i="23" s="1"/>
  <c r="G27660" i="23" a="1"/>
  <c r="G27660" i="23" s="1"/>
  <c r="G27659" i="23" a="1"/>
  <c r="G27659" i="23" s="1"/>
  <c r="G27658" i="23" a="1"/>
  <c r="G27658" i="23" s="1"/>
  <c r="G27657" i="23" a="1"/>
  <c r="G27657" i="23" s="1"/>
  <c r="G27656" i="23" a="1"/>
  <c r="G27656" i="23" s="1"/>
  <c r="G27655" i="23" a="1"/>
  <c r="G27655" i="23" s="1"/>
  <c r="G27654" i="23" a="1"/>
  <c r="G27654" i="23" s="1"/>
  <c r="G27653" i="23" a="1"/>
  <c r="G27653" i="23" s="1"/>
  <c r="G27652" i="23" a="1"/>
  <c r="G27652" i="23" s="1"/>
  <c r="G27651" i="23" a="1"/>
  <c r="G27651" i="23" s="1"/>
  <c r="G27650" i="23" a="1"/>
  <c r="G27650" i="23" s="1"/>
  <c r="G27649" i="23" a="1"/>
  <c r="G27649" i="23" s="1"/>
  <c r="G27648" i="23" a="1"/>
  <c r="G27648" i="23" s="1"/>
  <c r="G27647" i="23" a="1"/>
  <c r="G27647" i="23" s="1"/>
  <c r="G27646" i="23" a="1"/>
  <c r="G27646" i="23" s="1"/>
  <c r="G27645" i="23" a="1"/>
  <c r="G27645" i="23" s="1"/>
  <c r="G27644" i="23" a="1"/>
  <c r="G27644" i="23" s="1"/>
  <c r="G27643" i="23" a="1"/>
  <c r="G27643" i="23" s="1"/>
  <c r="G27642" i="23" a="1"/>
  <c r="G27642" i="23" s="1"/>
  <c r="G27641" i="23" a="1"/>
  <c r="G27641" i="23" s="1"/>
  <c r="G27640" i="23" a="1"/>
  <c r="G27640" i="23" s="1"/>
  <c r="G27639" i="23" a="1"/>
  <c r="G27639" i="23" s="1"/>
  <c r="G27638" i="23" a="1"/>
  <c r="G27638" i="23" s="1"/>
  <c r="G27637" i="23" a="1"/>
  <c r="G27637" i="23" s="1"/>
  <c r="G27636" i="23" a="1"/>
  <c r="G27636" i="23" s="1"/>
  <c r="G27635" i="23" a="1"/>
  <c r="G27635" i="23" s="1"/>
  <c r="G27634" i="23" a="1"/>
  <c r="G27634" i="23" s="1"/>
  <c r="G27633" i="23" a="1"/>
  <c r="G27633" i="23" s="1"/>
  <c r="G27632" i="23" a="1"/>
  <c r="G27632" i="23" s="1"/>
  <c r="G27631" i="23" a="1"/>
  <c r="G27631" i="23" s="1"/>
  <c r="G27630" i="23" a="1"/>
  <c r="G27630" i="23" s="1"/>
  <c r="G27629" i="23" a="1"/>
  <c r="G27629" i="23" s="1"/>
  <c r="G27628" i="23" a="1"/>
  <c r="G27628" i="23" s="1"/>
  <c r="G27627" i="23" a="1"/>
  <c r="G27627" i="23" s="1"/>
  <c r="G27626" i="23" a="1"/>
  <c r="G27626" i="23" s="1"/>
  <c r="G27625" i="23" a="1"/>
  <c r="G27625" i="23" s="1"/>
  <c r="G27624" i="23" a="1"/>
  <c r="G27624" i="23" s="1"/>
  <c r="G27623" i="23" a="1"/>
  <c r="G27623" i="23" s="1"/>
  <c r="G27622" i="23" a="1"/>
  <c r="G27622" i="23" s="1"/>
  <c r="G27621" i="23" a="1"/>
  <c r="G27621" i="23" s="1"/>
  <c r="G27620" i="23" a="1"/>
  <c r="G27620" i="23" s="1"/>
  <c r="G27619" i="23" a="1"/>
  <c r="G27619" i="23" s="1"/>
  <c r="G27618" i="23" a="1"/>
  <c r="G27618" i="23" s="1"/>
  <c r="G27617" i="23" a="1"/>
  <c r="G27617" i="23" s="1"/>
  <c r="G27616" i="23" a="1"/>
  <c r="G27616" i="23" s="1"/>
  <c r="G27615" i="23" a="1"/>
  <c r="G27615" i="23" s="1"/>
  <c r="G27614" i="23" a="1"/>
  <c r="G27614" i="23" s="1"/>
  <c r="G27613" i="23" a="1"/>
  <c r="G27613" i="23" s="1"/>
  <c r="G27612" i="23" a="1"/>
  <c r="G27612" i="23" s="1"/>
  <c r="G27611" i="23" a="1"/>
  <c r="G27611" i="23" s="1"/>
  <c r="G27610" i="23" a="1"/>
  <c r="G27610" i="23" s="1"/>
  <c r="G27609" i="23" a="1"/>
  <c r="G27609" i="23" s="1"/>
  <c r="G27608" i="23" a="1"/>
  <c r="G27608" i="23" s="1"/>
  <c r="G27607" i="23" a="1"/>
  <c r="G27607" i="23" s="1"/>
  <c r="G27606" i="23" a="1"/>
  <c r="G27606" i="23" s="1"/>
  <c r="G27605" i="23" a="1"/>
  <c r="G27605" i="23" s="1"/>
  <c r="G27604" i="23" a="1"/>
  <c r="G27604" i="23" s="1"/>
  <c r="G27603" i="23" a="1"/>
  <c r="G27603" i="23" s="1"/>
  <c r="G27602" i="23" a="1"/>
  <c r="G27602" i="23" s="1"/>
  <c r="G27601" i="23" a="1"/>
  <c r="G27601" i="23" s="1"/>
  <c r="G27600" i="23" a="1"/>
  <c r="G27600" i="23" s="1"/>
  <c r="G27599" i="23" a="1"/>
  <c r="G27599" i="23" s="1"/>
  <c r="G27598" i="23" a="1"/>
  <c r="G27598" i="23" s="1"/>
  <c r="G27597" i="23" a="1"/>
  <c r="G27597" i="23" s="1"/>
  <c r="G27596" i="23" a="1"/>
  <c r="G27596" i="23" s="1"/>
  <c r="G27595" i="23" a="1"/>
  <c r="G27595" i="23" s="1"/>
  <c r="G27594" i="23" a="1"/>
  <c r="G27594" i="23" s="1"/>
  <c r="G27593" i="23" a="1"/>
  <c r="G27593" i="23" s="1"/>
  <c r="G27592" i="23" a="1"/>
  <c r="G27592" i="23" s="1"/>
  <c r="G27591" i="23" a="1"/>
  <c r="G27591" i="23" s="1"/>
  <c r="G27590" i="23" a="1"/>
  <c r="G27590" i="23" s="1"/>
  <c r="G27589" i="23" a="1"/>
  <c r="G27589" i="23" s="1"/>
  <c r="G27588" i="23" a="1"/>
  <c r="G27588" i="23" s="1"/>
  <c r="G27587" i="23" a="1"/>
  <c r="G27587" i="23" s="1"/>
  <c r="G27586" i="23" a="1"/>
  <c r="G27586" i="23" s="1"/>
  <c r="G27585" i="23" a="1"/>
  <c r="G27585" i="23" s="1"/>
  <c r="G27584" i="23" a="1"/>
  <c r="G27584" i="23" s="1"/>
  <c r="G27583" i="23" a="1"/>
  <c r="G27583" i="23" s="1"/>
  <c r="G27582" i="23" a="1"/>
  <c r="G27582" i="23" s="1"/>
  <c r="G27581" i="23" a="1"/>
  <c r="G27581" i="23" s="1"/>
  <c r="G27580" i="23" a="1"/>
  <c r="G27580" i="23" s="1"/>
  <c r="G27579" i="23" a="1"/>
  <c r="G27579" i="23" s="1"/>
  <c r="G27578" i="23" a="1"/>
  <c r="G27578" i="23" s="1"/>
  <c r="G27577" i="23" a="1"/>
  <c r="G27577" i="23" s="1"/>
  <c r="G27576" i="23" a="1"/>
  <c r="G27576" i="23" s="1"/>
  <c r="G27575" i="23" a="1"/>
  <c r="G27575" i="23" s="1"/>
  <c r="G27574" i="23" a="1"/>
  <c r="G27574" i="23" s="1"/>
  <c r="G27573" i="23" a="1"/>
  <c r="G27573" i="23" s="1"/>
  <c r="G27572" i="23" a="1"/>
  <c r="G27572" i="23" s="1"/>
  <c r="G27571" i="23" a="1"/>
  <c r="G27571" i="23" s="1"/>
  <c r="G27570" i="23" a="1"/>
  <c r="G27570" i="23" s="1"/>
  <c r="G27569" i="23" a="1"/>
  <c r="G27569" i="23" s="1"/>
  <c r="G27568" i="23" a="1"/>
  <c r="G27568" i="23" s="1"/>
  <c r="G27567" i="23" a="1"/>
  <c r="G27567" i="23" s="1"/>
  <c r="G27566" i="23" a="1"/>
  <c r="G27566" i="23" s="1"/>
  <c r="G27565" i="23" a="1"/>
  <c r="G27565" i="23" s="1"/>
  <c r="G27564" i="23" a="1"/>
  <c r="G27564" i="23" s="1"/>
  <c r="G27563" i="23" a="1"/>
  <c r="G27563" i="23" s="1"/>
  <c r="G27562" i="23" a="1"/>
  <c r="G27562" i="23" s="1"/>
  <c r="G27561" i="23" a="1"/>
  <c r="G27561" i="23" s="1"/>
  <c r="G27560" i="23" a="1"/>
  <c r="G27560" i="23" s="1"/>
  <c r="G27559" i="23" a="1"/>
  <c r="G27559" i="23" s="1"/>
  <c r="G27558" i="23" a="1"/>
  <c r="G27558" i="23" s="1"/>
  <c r="G27557" i="23" a="1"/>
  <c r="G27557" i="23" s="1"/>
  <c r="G27556" i="23" a="1"/>
  <c r="G27556" i="23" s="1"/>
  <c r="G27555" i="23" a="1"/>
  <c r="G27555" i="23" s="1"/>
  <c r="G27554" i="23" a="1"/>
  <c r="G27554" i="23" s="1"/>
  <c r="G27553" i="23" a="1"/>
  <c r="G27553" i="23" s="1"/>
  <c r="G27552" i="23" a="1"/>
  <c r="G27552" i="23" s="1"/>
  <c r="G27551" i="23" a="1"/>
  <c r="G27551" i="23" s="1"/>
  <c r="G27550" i="23" a="1"/>
  <c r="G27550" i="23" s="1"/>
  <c r="G27549" i="23" a="1"/>
  <c r="G27549" i="23" s="1"/>
  <c r="G27548" i="23" a="1"/>
  <c r="G27548" i="23" s="1"/>
  <c r="G27547" i="23" a="1"/>
  <c r="G27547" i="23" s="1"/>
  <c r="G27546" i="23" a="1"/>
  <c r="G27546" i="23" s="1"/>
  <c r="G27545" i="23" a="1"/>
  <c r="G27545" i="23" s="1"/>
  <c r="G27544" i="23" a="1"/>
  <c r="G27544" i="23" s="1"/>
  <c r="G27543" i="23" a="1"/>
  <c r="G27543" i="23" s="1"/>
  <c r="G27542" i="23" a="1"/>
  <c r="G27542" i="23" s="1"/>
  <c r="G27541" i="23" a="1"/>
  <c r="G27541" i="23" s="1"/>
  <c r="G27540" i="23" a="1"/>
  <c r="G27540" i="23" s="1"/>
  <c r="G27539" i="23" a="1"/>
  <c r="G27539" i="23" s="1"/>
  <c r="G27538" i="23" a="1"/>
  <c r="G27538" i="23" s="1"/>
  <c r="G27537" i="23" a="1"/>
  <c r="G27537" i="23" s="1"/>
  <c r="G27536" i="23" a="1"/>
  <c r="G27536" i="23" s="1"/>
  <c r="G27535" i="23" a="1"/>
  <c r="G27535" i="23" s="1"/>
  <c r="G27534" i="23" a="1"/>
  <c r="G27534" i="23" s="1"/>
  <c r="G27533" i="23" a="1"/>
  <c r="G27533" i="23" s="1"/>
  <c r="G27532" i="23" a="1"/>
  <c r="G27532" i="23" s="1"/>
  <c r="G27531" i="23" a="1"/>
  <c r="G27531" i="23" s="1"/>
  <c r="G27530" i="23" a="1"/>
  <c r="G27530" i="23" s="1"/>
  <c r="G27529" i="23" a="1"/>
  <c r="G27529" i="23" s="1"/>
  <c r="G27528" i="23" a="1"/>
  <c r="G27528" i="23" s="1"/>
  <c r="G27527" i="23" a="1"/>
  <c r="G27527" i="23" s="1"/>
  <c r="G27526" i="23" a="1"/>
  <c r="G27526" i="23" s="1"/>
  <c r="G27525" i="23" a="1"/>
  <c r="G27525" i="23" s="1"/>
  <c r="G27524" i="23" a="1"/>
  <c r="G27524" i="23" s="1"/>
  <c r="G27523" i="23" a="1"/>
  <c r="G27523" i="23" s="1"/>
  <c r="G27522" i="23" a="1"/>
  <c r="G27522" i="23" s="1"/>
  <c r="G27521" i="23" a="1"/>
  <c r="G27521" i="23" s="1"/>
  <c r="G27520" i="23" a="1"/>
  <c r="G27520" i="23" s="1"/>
  <c r="G27519" i="23" a="1"/>
  <c r="G27519" i="23" s="1"/>
  <c r="G27518" i="23" a="1"/>
  <c r="G27518" i="23" s="1"/>
  <c r="G27517" i="23" a="1"/>
  <c r="G27517" i="23" s="1"/>
  <c r="G27516" i="23" a="1"/>
  <c r="G27516" i="23" s="1"/>
  <c r="G27515" i="23" a="1"/>
  <c r="G27515" i="23" s="1"/>
  <c r="G27514" i="23" a="1"/>
  <c r="G27514" i="23" s="1"/>
  <c r="G27513" i="23" a="1"/>
  <c r="G27513" i="23" s="1"/>
  <c r="G27512" i="23" a="1"/>
  <c r="G27512" i="23" s="1"/>
  <c r="G27511" i="23" a="1"/>
  <c r="G27511" i="23" s="1"/>
  <c r="G27510" i="23" a="1"/>
  <c r="G27510" i="23" s="1"/>
  <c r="G27509" i="23" a="1"/>
  <c r="G27509" i="23" s="1"/>
  <c r="G27508" i="23" a="1"/>
  <c r="G27508" i="23" s="1"/>
  <c r="G27507" i="23" a="1"/>
  <c r="G27507" i="23" s="1"/>
  <c r="G27506" i="23" a="1"/>
  <c r="G27506" i="23" s="1"/>
  <c r="G27505" i="23" a="1"/>
  <c r="G27505" i="23" s="1"/>
  <c r="G27504" i="23" a="1"/>
  <c r="G27504" i="23" s="1"/>
  <c r="G27503" i="23" a="1"/>
  <c r="G27503" i="23" s="1"/>
  <c r="G27502" i="23" a="1"/>
  <c r="G27502" i="23" s="1"/>
  <c r="G27501" i="23" a="1"/>
  <c r="G27501" i="23" s="1"/>
  <c r="G27500" i="23" a="1"/>
  <c r="G27500" i="23" s="1"/>
  <c r="G27499" i="23" a="1"/>
  <c r="G27499" i="23" s="1"/>
  <c r="G27498" i="23" a="1"/>
  <c r="G27498" i="23" s="1"/>
  <c r="G27497" i="23" a="1"/>
  <c r="G27497" i="23" s="1"/>
  <c r="G27496" i="23" a="1"/>
  <c r="G27496" i="23" s="1"/>
  <c r="G27495" i="23" a="1"/>
  <c r="G27495" i="23" s="1"/>
  <c r="G27494" i="23" a="1"/>
  <c r="G27494" i="23" s="1"/>
  <c r="G27493" i="23" a="1"/>
  <c r="G27493" i="23" s="1"/>
  <c r="G27492" i="23" a="1"/>
  <c r="G27492" i="23" s="1"/>
  <c r="G27491" i="23" a="1"/>
  <c r="G27491" i="23" s="1"/>
  <c r="G27490" i="23" a="1"/>
  <c r="G27490" i="23" s="1"/>
  <c r="G27489" i="23" a="1"/>
  <c r="G27489" i="23" s="1"/>
  <c r="G27488" i="23" a="1"/>
  <c r="G27488" i="23" s="1"/>
  <c r="G27487" i="23" a="1"/>
  <c r="G27487" i="23" s="1"/>
  <c r="G27486" i="23" a="1"/>
  <c r="G27486" i="23" s="1"/>
  <c r="G27485" i="23" a="1"/>
  <c r="G27485" i="23" s="1"/>
  <c r="G27484" i="23" a="1"/>
  <c r="G27484" i="23" s="1"/>
  <c r="G27483" i="23" a="1"/>
  <c r="G27483" i="23" s="1"/>
  <c r="G27482" i="23" a="1"/>
  <c r="G27482" i="23" s="1"/>
  <c r="G27481" i="23" a="1"/>
  <c r="G27481" i="23" s="1"/>
  <c r="G27480" i="23" a="1"/>
  <c r="G27480" i="23" s="1"/>
  <c r="G27479" i="23" a="1"/>
  <c r="G27479" i="23" s="1"/>
  <c r="G27478" i="23" a="1"/>
  <c r="G27478" i="23" s="1"/>
  <c r="G27477" i="23" a="1"/>
  <c r="G27477" i="23" s="1"/>
  <c r="G27476" i="23" a="1"/>
  <c r="G27476" i="23" s="1"/>
  <c r="G27475" i="23" a="1"/>
  <c r="G27475" i="23" s="1"/>
  <c r="G27474" i="23" a="1"/>
  <c r="G27474" i="23" s="1"/>
  <c r="G27473" i="23" a="1"/>
  <c r="G27473" i="23" s="1"/>
  <c r="G27472" i="23" a="1"/>
  <c r="G27472" i="23" s="1"/>
  <c r="G27471" i="23" a="1"/>
  <c r="G27471" i="23" s="1"/>
  <c r="G27470" i="23" a="1"/>
  <c r="G27470" i="23" s="1"/>
  <c r="G27469" i="23" a="1"/>
  <c r="G27469" i="23" s="1"/>
  <c r="G27468" i="23" a="1"/>
  <c r="G27468" i="23" s="1"/>
  <c r="G27467" i="23" a="1"/>
  <c r="G27467" i="23" s="1"/>
  <c r="G27466" i="23" a="1"/>
  <c r="G27466" i="23" s="1"/>
  <c r="G27465" i="23" a="1"/>
  <c r="G27465" i="23" s="1"/>
  <c r="G27464" i="23" a="1"/>
  <c r="G27464" i="23" s="1"/>
  <c r="G27463" i="23" a="1"/>
  <c r="G27463" i="23" s="1"/>
  <c r="G27462" i="23" a="1"/>
  <c r="G27462" i="23" s="1"/>
  <c r="G27461" i="23" a="1"/>
  <c r="G27461" i="23" s="1"/>
  <c r="G27460" i="23" a="1"/>
  <c r="G27460" i="23" s="1"/>
  <c r="G27459" i="23" a="1"/>
  <c r="G27459" i="23" s="1"/>
  <c r="G27458" i="23" a="1"/>
  <c r="G27458" i="23" s="1"/>
  <c r="G27457" i="23" a="1"/>
  <c r="G27457" i="23" s="1"/>
  <c r="G27456" i="23" a="1"/>
  <c r="G27456" i="23" s="1"/>
  <c r="G27455" i="23" a="1"/>
  <c r="G27455" i="23" s="1"/>
  <c r="G27454" i="23" a="1"/>
  <c r="G27454" i="23" s="1"/>
  <c r="G27453" i="23" a="1"/>
  <c r="G27453" i="23" s="1"/>
  <c r="G27452" i="23" a="1"/>
  <c r="G27452" i="23" s="1"/>
  <c r="G27451" i="23" a="1"/>
  <c r="G27451" i="23" s="1"/>
  <c r="G27450" i="23" a="1"/>
  <c r="G27450" i="23" s="1"/>
  <c r="G27449" i="23" a="1"/>
  <c r="G27449" i="23" s="1"/>
  <c r="G27448" i="23" a="1"/>
  <c r="G27448" i="23" s="1"/>
  <c r="G27447" i="23" a="1"/>
  <c r="G27447" i="23" s="1"/>
  <c r="G27446" i="23" a="1"/>
  <c r="G27446" i="23" s="1"/>
  <c r="G27445" i="23" a="1"/>
  <c r="G27445" i="23" s="1"/>
  <c r="G27444" i="23" a="1"/>
  <c r="G27444" i="23" s="1"/>
  <c r="G27443" i="23" a="1"/>
  <c r="G27443" i="23" s="1"/>
  <c r="G27442" i="23" a="1"/>
  <c r="G27442" i="23" s="1"/>
  <c r="G27441" i="23" a="1"/>
  <c r="G27441" i="23" s="1"/>
  <c r="G27440" i="23" a="1"/>
  <c r="G27440" i="23" s="1"/>
  <c r="G27439" i="23" a="1"/>
  <c r="G27439" i="23" s="1"/>
  <c r="G27438" i="23" a="1"/>
  <c r="G27438" i="23" s="1"/>
  <c r="G27437" i="23" a="1"/>
  <c r="G27437" i="23" s="1"/>
  <c r="G27436" i="23" a="1"/>
  <c r="G27436" i="23" s="1"/>
  <c r="G27435" i="23" a="1"/>
  <c r="G27435" i="23" s="1"/>
  <c r="G27434" i="23" a="1"/>
  <c r="G27434" i="23" s="1"/>
  <c r="G27433" i="23" a="1"/>
  <c r="G27433" i="23" s="1"/>
  <c r="G27432" i="23" a="1"/>
  <c r="G27432" i="23" s="1"/>
  <c r="G27431" i="23" a="1"/>
  <c r="G27431" i="23" s="1"/>
  <c r="G27430" i="23" a="1"/>
  <c r="G27430" i="23" s="1"/>
  <c r="G27429" i="23" a="1"/>
  <c r="G27429" i="23" s="1"/>
  <c r="G27428" i="23" a="1"/>
  <c r="G27428" i="23" s="1"/>
  <c r="G27427" i="23" a="1"/>
  <c r="G27427" i="23" s="1"/>
  <c r="G27426" i="23" a="1"/>
  <c r="G27426" i="23" s="1"/>
  <c r="G27425" i="23" a="1"/>
  <c r="G27425" i="23" s="1"/>
  <c r="G27424" i="23" a="1"/>
  <c r="G27424" i="23" s="1"/>
  <c r="G27423" i="23" a="1"/>
  <c r="G27423" i="23" s="1"/>
  <c r="G27422" i="23" a="1"/>
  <c r="G27422" i="23" s="1"/>
  <c r="G27421" i="23" a="1"/>
  <c r="G27421" i="23" s="1"/>
  <c r="G27420" i="23" a="1"/>
  <c r="G27420" i="23" s="1"/>
  <c r="G27419" i="23" a="1"/>
  <c r="G27419" i="23" s="1"/>
  <c r="G27418" i="23" a="1"/>
  <c r="G27418" i="23" s="1"/>
  <c r="G27417" i="23" a="1"/>
  <c r="G27417" i="23" s="1"/>
  <c r="G27416" i="23" a="1"/>
  <c r="G27416" i="23" s="1"/>
  <c r="G27415" i="23" a="1"/>
  <c r="G27415" i="23" s="1"/>
  <c r="G27414" i="23" a="1"/>
  <c r="G27414" i="23" s="1"/>
  <c r="G27413" i="23" a="1"/>
  <c r="G27413" i="23" s="1"/>
  <c r="G27412" i="23" a="1"/>
  <c r="G27412" i="23" s="1"/>
  <c r="G27411" i="23" a="1"/>
  <c r="G27411" i="23" s="1"/>
  <c r="G27410" i="23" a="1"/>
  <c r="G27410" i="23" s="1"/>
  <c r="G27409" i="23" a="1"/>
  <c r="G27409" i="23" s="1"/>
  <c r="G27408" i="23" a="1"/>
  <c r="G27408" i="23" s="1"/>
  <c r="G27407" i="23" a="1"/>
  <c r="G27407" i="23" s="1"/>
  <c r="G27406" i="23" a="1"/>
  <c r="G27406" i="23" s="1"/>
  <c r="G27405" i="23" a="1"/>
  <c r="G27405" i="23" s="1"/>
  <c r="G27404" i="23" a="1"/>
  <c r="G27404" i="23" s="1"/>
  <c r="G27403" i="23" a="1"/>
  <c r="G27403" i="23" s="1"/>
  <c r="G27402" i="23" a="1"/>
  <c r="G27402" i="23" s="1"/>
  <c r="G27401" i="23" a="1"/>
  <c r="G27401" i="23" s="1"/>
  <c r="G27400" i="23" a="1"/>
  <c r="G27400" i="23" s="1"/>
  <c r="G27399" i="23" a="1"/>
  <c r="G27399" i="23" s="1"/>
  <c r="G27398" i="23" a="1"/>
  <c r="G27398" i="23" s="1"/>
  <c r="G27397" i="23" a="1"/>
  <c r="G27397" i="23" s="1"/>
  <c r="G27396" i="23" a="1"/>
  <c r="G27396" i="23" s="1"/>
  <c r="G27395" i="23" a="1"/>
  <c r="G27395" i="23" s="1"/>
  <c r="G27394" i="23" a="1"/>
  <c r="G27394" i="23" s="1"/>
  <c r="G27393" i="23" a="1"/>
  <c r="G27393" i="23" s="1"/>
  <c r="G27392" i="23" a="1"/>
  <c r="G27392" i="23" s="1"/>
  <c r="G27391" i="23" a="1"/>
  <c r="G27391" i="23" s="1"/>
  <c r="G27390" i="23" a="1"/>
  <c r="G27390" i="23" s="1"/>
  <c r="G27389" i="23" a="1"/>
  <c r="G27389" i="23" s="1"/>
  <c r="G27388" i="23" a="1"/>
  <c r="G27388" i="23" s="1"/>
  <c r="G27387" i="23" a="1"/>
  <c r="G27387" i="23" s="1"/>
  <c r="G27386" i="23" a="1"/>
  <c r="G27386" i="23" s="1"/>
  <c r="G27385" i="23" a="1"/>
  <c r="G27385" i="23" s="1"/>
  <c r="G27384" i="23" a="1"/>
  <c r="G27384" i="23" s="1"/>
  <c r="G27383" i="23" a="1"/>
  <c r="G27383" i="23" s="1"/>
  <c r="G27382" i="23" a="1"/>
  <c r="G27382" i="23" s="1"/>
  <c r="G27381" i="23" a="1"/>
  <c r="G27381" i="23" s="1"/>
  <c r="G27380" i="23" a="1"/>
  <c r="G27380" i="23" s="1"/>
  <c r="G27379" i="23" a="1"/>
  <c r="G27379" i="23" s="1"/>
  <c r="G27378" i="23" a="1"/>
  <c r="G27378" i="23" s="1"/>
  <c r="G27377" i="23" a="1"/>
  <c r="G27377" i="23" s="1"/>
  <c r="G27376" i="23" a="1"/>
  <c r="G27376" i="23" s="1"/>
  <c r="G27375" i="23" a="1"/>
  <c r="G27375" i="23" s="1"/>
  <c r="G27374" i="23" a="1"/>
  <c r="G27374" i="23" s="1"/>
  <c r="G27373" i="23" a="1"/>
  <c r="G27373" i="23" s="1"/>
  <c r="G27372" i="23" a="1"/>
  <c r="G27372" i="23" s="1"/>
  <c r="G27371" i="23" a="1"/>
  <c r="G27371" i="23" s="1"/>
  <c r="G27370" i="23" a="1"/>
  <c r="G27370" i="23" s="1"/>
  <c r="G27369" i="23" a="1"/>
  <c r="G27369" i="23" s="1"/>
  <c r="G27368" i="23" a="1"/>
  <c r="G27368" i="23" s="1"/>
  <c r="G27367" i="23" a="1"/>
  <c r="G27367" i="23" s="1"/>
  <c r="G27366" i="23" a="1"/>
  <c r="G27366" i="23" s="1"/>
  <c r="G27365" i="23" a="1"/>
  <c r="G27365" i="23" s="1"/>
  <c r="G27364" i="23" a="1"/>
  <c r="G27364" i="23" s="1"/>
  <c r="G27363" i="23" a="1"/>
  <c r="G27363" i="23" s="1"/>
  <c r="G27362" i="23" a="1"/>
  <c r="G27362" i="23" s="1"/>
  <c r="G27361" i="23" a="1"/>
  <c r="G27361" i="23" s="1"/>
  <c r="G27360" i="23" a="1"/>
  <c r="G27360" i="23" s="1"/>
  <c r="G27359" i="23" a="1"/>
  <c r="G27359" i="23" s="1"/>
  <c r="G27358" i="23" a="1"/>
  <c r="G27358" i="23" s="1"/>
  <c r="G27357" i="23" a="1"/>
  <c r="G27357" i="23" s="1"/>
  <c r="G27356" i="23" a="1"/>
  <c r="G27356" i="23" s="1"/>
  <c r="G27355" i="23" a="1"/>
  <c r="G27355" i="23" s="1"/>
  <c r="G27354" i="23" a="1"/>
  <c r="G27354" i="23" s="1"/>
  <c r="G27353" i="23" a="1"/>
  <c r="G27353" i="23" s="1"/>
  <c r="G27352" i="23" a="1"/>
  <c r="G27352" i="23" s="1"/>
  <c r="G27351" i="23" a="1"/>
  <c r="G27351" i="23" s="1"/>
  <c r="G27350" i="23" a="1"/>
  <c r="G27350" i="23" s="1"/>
  <c r="G27349" i="23" a="1"/>
  <c r="G27349" i="23" s="1"/>
  <c r="G27348" i="23" a="1"/>
  <c r="G27348" i="23" s="1"/>
  <c r="G27347" i="23" a="1"/>
  <c r="G27347" i="23" s="1"/>
  <c r="G27346" i="23" a="1"/>
  <c r="G27346" i="23" s="1"/>
  <c r="G27345" i="23" a="1"/>
  <c r="G27345" i="23" s="1"/>
  <c r="G27344" i="23" a="1"/>
  <c r="G27344" i="23" s="1"/>
  <c r="G27343" i="23" a="1"/>
  <c r="G27343" i="23" s="1"/>
  <c r="G27342" i="23" a="1"/>
  <c r="G27342" i="23" s="1"/>
  <c r="G27341" i="23" a="1"/>
  <c r="G27341" i="23" s="1"/>
  <c r="G27340" i="23" a="1"/>
  <c r="G27340" i="23" s="1"/>
  <c r="G27339" i="23" a="1"/>
  <c r="G27339" i="23" s="1"/>
  <c r="G27338" i="23" a="1"/>
  <c r="G27338" i="23" s="1"/>
  <c r="G27337" i="23" a="1"/>
  <c r="G27337" i="23" s="1"/>
  <c r="G27336" i="23" a="1"/>
  <c r="G27336" i="23" s="1"/>
  <c r="G27335" i="23" a="1"/>
  <c r="G27335" i="23" s="1"/>
  <c r="G27334" i="23" a="1"/>
  <c r="G27334" i="23" s="1"/>
  <c r="G27333" i="23" a="1"/>
  <c r="G27333" i="23" s="1"/>
  <c r="G27332" i="23" a="1"/>
  <c r="G27332" i="23" s="1"/>
  <c r="G27331" i="23" a="1"/>
  <c r="G27331" i="23" s="1"/>
  <c r="G27330" i="23" a="1"/>
  <c r="G27330" i="23" s="1"/>
  <c r="G27329" i="23" a="1"/>
  <c r="G27329" i="23" s="1"/>
  <c r="G27328" i="23" a="1"/>
  <c r="G27328" i="23" s="1"/>
  <c r="G27327" i="23" a="1"/>
  <c r="G27327" i="23" s="1"/>
  <c r="G27326" i="23" a="1"/>
  <c r="G27326" i="23" s="1"/>
  <c r="G27325" i="23" a="1"/>
  <c r="G27325" i="23" s="1"/>
  <c r="G27324" i="23" a="1"/>
  <c r="G27324" i="23" s="1"/>
  <c r="G27323" i="23" a="1"/>
  <c r="G27323" i="23" s="1"/>
  <c r="G27322" i="23" a="1"/>
  <c r="G27322" i="23" s="1"/>
  <c r="G27321" i="23" a="1"/>
  <c r="G27321" i="23" s="1"/>
  <c r="G27320" i="23" a="1"/>
  <c r="G27320" i="23" s="1"/>
  <c r="G27319" i="23" a="1"/>
  <c r="G27319" i="23" s="1"/>
  <c r="G27318" i="23" a="1"/>
  <c r="G27318" i="23" s="1"/>
  <c r="G27317" i="23" a="1"/>
  <c r="G27317" i="23" s="1"/>
  <c r="G27316" i="23" a="1"/>
  <c r="G27316" i="23" s="1"/>
  <c r="G27315" i="23" a="1"/>
  <c r="G27315" i="23" s="1"/>
  <c r="G27314" i="23" a="1"/>
  <c r="G27314" i="23" s="1"/>
  <c r="G27313" i="23" a="1"/>
  <c r="G27313" i="23" s="1"/>
  <c r="G27312" i="23" a="1"/>
  <c r="G27312" i="23" s="1"/>
  <c r="G27311" i="23" a="1"/>
  <c r="G27311" i="23" s="1"/>
  <c r="G27310" i="23" a="1"/>
  <c r="G27310" i="23" s="1"/>
  <c r="G27309" i="23" a="1"/>
  <c r="G27309" i="23" s="1"/>
  <c r="G27308" i="23" a="1"/>
  <c r="G27308" i="23" s="1"/>
  <c r="G27307" i="23" a="1"/>
  <c r="G27307" i="23" s="1"/>
  <c r="G27306" i="23" a="1"/>
  <c r="G27306" i="23" s="1"/>
  <c r="G27305" i="23" a="1"/>
  <c r="G27305" i="23" s="1"/>
  <c r="G27304" i="23" a="1"/>
  <c r="G27304" i="23" s="1"/>
  <c r="G27303" i="23" a="1"/>
  <c r="G27303" i="23" s="1"/>
  <c r="G27302" i="23" a="1"/>
  <c r="G27302" i="23" s="1"/>
  <c r="G27301" i="23" a="1"/>
  <c r="G27301" i="23" s="1"/>
  <c r="G27300" i="23" a="1"/>
  <c r="G27300" i="23" s="1"/>
  <c r="G27299" i="23" a="1"/>
  <c r="G27299" i="23" s="1"/>
  <c r="G27298" i="23" a="1"/>
  <c r="G27298" i="23" s="1"/>
  <c r="G27297" i="23" a="1"/>
  <c r="G27297" i="23" s="1"/>
  <c r="G27296" i="23" a="1"/>
  <c r="G27296" i="23" s="1"/>
  <c r="G27295" i="23" a="1"/>
  <c r="G27295" i="23" s="1"/>
  <c r="G27294" i="23" a="1"/>
  <c r="G27294" i="23" s="1"/>
  <c r="G27293" i="23" a="1"/>
  <c r="G27293" i="23" s="1"/>
  <c r="G27292" i="23" a="1"/>
  <c r="G27292" i="23" s="1"/>
  <c r="G27291" i="23" a="1"/>
  <c r="G27291" i="23" s="1"/>
  <c r="G27290" i="23" a="1"/>
  <c r="G27290" i="23" s="1"/>
  <c r="G27289" i="23" a="1"/>
  <c r="G27289" i="23" s="1"/>
  <c r="G27288" i="23" a="1"/>
  <c r="G27288" i="23" s="1"/>
  <c r="G27287" i="23" a="1"/>
  <c r="G27287" i="23" s="1"/>
  <c r="G27286" i="23" a="1"/>
  <c r="G27286" i="23" s="1"/>
  <c r="G27285" i="23" a="1"/>
  <c r="G27285" i="23" s="1"/>
  <c r="G27284" i="23" a="1"/>
  <c r="G27284" i="23" s="1"/>
  <c r="G27283" i="23" a="1"/>
  <c r="G27283" i="23" s="1"/>
  <c r="G27282" i="23" a="1"/>
  <c r="G27282" i="23" s="1"/>
  <c r="G27281" i="23" a="1"/>
  <c r="G27281" i="23" s="1"/>
  <c r="G27280" i="23" a="1"/>
  <c r="G27280" i="23" s="1"/>
  <c r="G27279" i="23" a="1"/>
  <c r="G27279" i="23" s="1"/>
  <c r="G27278" i="23" a="1"/>
  <c r="G27278" i="23" s="1"/>
  <c r="G27277" i="23" a="1"/>
  <c r="G27277" i="23" s="1"/>
  <c r="G27276" i="23" a="1"/>
  <c r="G27276" i="23" s="1"/>
  <c r="G27275" i="23" a="1"/>
  <c r="G27275" i="23" s="1"/>
  <c r="G27274" i="23" a="1"/>
  <c r="G27274" i="23" s="1"/>
  <c r="G27273" i="23" a="1"/>
  <c r="G27273" i="23" s="1"/>
  <c r="G27272" i="23" a="1"/>
  <c r="G27272" i="23" s="1"/>
  <c r="G27271" i="23" a="1"/>
  <c r="G27271" i="23" s="1"/>
  <c r="G27270" i="23" a="1"/>
  <c r="G27270" i="23" s="1"/>
  <c r="G27269" i="23" a="1"/>
  <c r="G27269" i="23" s="1"/>
  <c r="G27268" i="23" a="1"/>
  <c r="G27268" i="23" s="1"/>
  <c r="G27267" i="23" a="1"/>
  <c r="G27267" i="23" s="1"/>
  <c r="G27266" i="23" a="1"/>
  <c r="G27266" i="23" s="1"/>
  <c r="G27265" i="23" a="1"/>
  <c r="G27265" i="23" s="1"/>
  <c r="G27264" i="23" a="1"/>
  <c r="G27264" i="23" s="1"/>
  <c r="G27263" i="23" a="1"/>
  <c r="G27263" i="23" s="1"/>
  <c r="G27262" i="23" a="1"/>
  <c r="G27262" i="23" s="1"/>
  <c r="G27261" i="23" a="1"/>
  <c r="G27261" i="23" s="1"/>
  <c r="G27260" i="23" a="1"/>
  <c r="G27260" i="23" s="1"/>
  <c r="G27259" i="23" a="1"/>
  <c r="G27259" i="23" s="1"/>
  <c r="G27258" i="23" a="1"/>
  <c r="G27258" i="23" s="1"/>
  <c r="G27257" i="23" a="1"/>
  <c r="G27257" i="23" s="1"/>
  <c r="G27256" i="23" a="1"/>
  <c r="G27256" i="23" s="1"/>
  <c r="G27255" i="23" a="1"/>
  <c r="G27255" i="23" s="1"/>
  <c r="G27254" i="23" a="1"/>
  <c r="G27254" i="23" s="1"/>
  <c r="G27253" i="23" a="1"/>
  <c r="G27253" i="23" s="1"/>
  <c r="G27252" i="23" a="1"/>
  <c r="G27252" i="23" s="1"/>
  <c r="G27251" i="23" a="1"/>
  <c r="G27251" i="23" s="1"/>
  <c r="G27250" i="23" a="1"/>
  <c r="G27250" i="23" s="1"/>
  <c r="G27249" i="23" a="1"/>
  <c r="G27249" i="23" s="1"/>
  <c r="G27248" i="23" a="1"/>
  <c r="G27248" i="23" s="1"/>
  <c r="G27247" i="23" a="1"/>
  <c r="G27247" i="23" s="1"/>
  <c r="G27246" i="23" a="1"/>
  <c r="G27246" i="23" s="1"/>
  <c r="G27245" i="23" a="1"/>
  <c r="G27245" i="23" s="1"/>
  <c r="G27244" i="23" a="1"/>
  <c r="G27244" i="23" s="1"/>
  <c r="G27243" i="23" a="1"/>
  <c r="G27243" i="23" s="1"/>
  <c r="G27242" i="23" a="1"/>
  <c r="G27242" i="23" s="1"/>
  <c r="G27241" i="23" a="1"/>
  <c r="G27241" i="23" s="1"/>
  <c r="G27240" i="23" a="1"/>
  <c r="G27240" i="23" s="1"/>
  <c r="G27239" i="23" a="1"/>
  <c r="G27239" i="23" s="1"/>
  <c r="G27238" i="23" a="1"/>
  <c r="G27238" i="23" s="1"/>
  <c r="G27237" i="23" a="1"/>
  <c r="G27237" i="23" s="1"/>
  <c r="G27236" i="23" a="1"/>
  <c r="G27236" i="23" s="1"/>
  <c r="G27235" i="23" a="1"/>
  <c r="G27235" i="23" s="1"/>
  <c r="G27234" i="23" a="1"/>
  <c r="G27234" i="23" s="1"/>
  <c r="G27233" i="23" a="1"/>
  <c r="G27233" i="23" s="1"/>
  <c r="G27232" i="23" a="1"/>
  <c r="G27232" i="23" s="1"/>
  <c r="G27231" i="23" a="1"/>
  <c r="G27231" i="23" s="1"/>
  <c r="G27230" i="23" a="1"/>
  <c r="G27230" i="23" s="1"/>
  <c r="G27229" i="23" a="1"/>
  <c r="G27229" i="23" s="1"/>
  <c r="G27228" i="23" a="1"/>
  <c r="G27228" i="23" s="1"/>
  <c r="G27227" i="23" a="1"/>
  <c r="G27227" i="23" s="1"/>
  <c r="G27226" i="23" a="1"/>
  <c r="G27226" i="23" s="1"/>
  <c r="G27225" i="23" a="1"/>
  <c r="G27225" i="23" s="1"/>
  <c r="G27224" i="23" a="1"/>
  <c r="G27224" i="23" s="1"/>
  <c r="G27223" i="23" a="1"/>
  <c r="G27223" i="23" s="1"/>
  <c r="G27222" i="23" a="1"/>
  <c r="G27222" i="23" s="1"/>
  <c r="G27221" i="23" a="1"/>
  <c r="G27221" i="23" s="1"/>
  <c r="G27220" i="23" a="1"/>
  <c r="G27220" i="23" s="1"/>
  <c r="G27219" i="23" a="1"/>
  <c r="G27219" i="23" s="1"/>
  <c r="G27218" i="23" a="1"/>
  <c r="G27218" i="23" s="1"/>
  <c r="G27217" i="23" a="1"/>
  <c r="G27217" i="23" s="1"/>
  <c r="G27216" i="23" a="1"/>
  <c r="G27216" i="23" s="1"/>
  <c r="G27215" i="23" a="1"/>
  <c r="G27215" i="23" s="1"/>
  <c r="G27214" i="23" a="1"/>
  <c r="G27214" i="23" s="1"/>
  <c r="G27213" i="23" a="1"/>
  <c r="G27213" i="23" s="1"/>
  <c r="G27212" i="23" a="1"/>
  <c r="G27212" i="23" s="1"/>
  <c r="G27211" i="23" a="1"/>
  <c r="G27211" i="23" s="1"/>
  <c r="G27210" i="23" a="1"/>
  <c r="G27210" i="23" s="1"/>
  <c r="G27209" i="23" a="1"/>
  <c r="G27209" i="23" s="1"/>
  <c r="G27208" i="23" a="1"/>
  <c r="G27208" i="23" s="1"/>
  <c r="G27207" i="23" a="1"/>
  <c r="G27207" i="23" s="1"/>
  <c r="G27206" i="23" a="1"/>
  <c r="G27206" i="23" s="1"/>
  <c r="G27205" i="23" a="1"/>
  <c r="G27205" i="23" s="1"/>
  <c r="G27204" i="23" a="1"/>
  <c r="G27204" i="23" s="1"/>
  <c r="G27203" i="23" a="1"/>
  <c r="G27203" i="23" s="1"/>
  <c r="G27202" i="23" a="1"/>
  <c r="G27202" i="23" s="1"/>
  <c r="G27201" i="23" a="1"/>
  <c r="G27201" i="23" s="1"/>
  <c r="G27200" i="23" a="1"/>
  <c r="G27200" i="23" s="1"/>
  <c r="G27199" i="23" a="1"/>
  <c r="G27199" i="23" s="1"/>
  <c r="G27198" i="23" a="1"/>
  <c r="G27198" i="23" s="1"/>
  <c r="G27197" i="23" a="1"/>
  <c r="G27197" i="23" s="1"/>
  <c r="G27196" i="23" a="1"/>
  <c r="G27196" i="23" s="1"/>
  <c r="G27195" i="23" a="1"/>
  <c r="G27195" i="23" s="1"/>
  <c r="G27194" i="23" a="1"/>
  <c r="G27194" i="23" s="1"/>
  <c r="G27193" i="23" a="1"/>
  <c r="G27193" i="23" s="1"/>
  <c r="G27192" i="23" a="1"/>
  <c r="G27192" i="23" s="1"/>
  <c r="G27191" i="23" a="1"/>
  <c r="G27191" i="23" s="1"/>
  <c r="G27190" i="23" a="1"/>
  <c r="G27190" i="23" s="1"/>
  <c r="G27189" i="23" a="1"/>
  <c r="G27189" i="23" s="1"/>
  <c r="G27188" i="23" a="1"/>
  <c r="G27188" i="23" s="1"/>
  <c r="G27187" i="23" a="1"/>
  <c r="G27187" i="23" s="1"/>
  <c r="G27186" i="23" a="1"/>
  <c r="G27186" i="23" s="1"/>
  <c r="G27185" i="23" a="1"/>
  <c r="G27185" i="23" s="1"/>
  <c r="G27184" i="23" a="1"/>
  <c r="G27184" i="23" s="1"/>
  <c r="G27183" i="23" a="1"/>
  <c r="G27183" i="23" s="1"/>
  <c r="G27182" i="23" a="1"/>
  <c r="G27182" i="23" s="1"/>
  <c r="G27181" i="23" a="1"/>
  <c r="G27181" i="23" s="1"/>
  <c r="G27180" i="23" a="1"/>
  <c r="G27180" i="23" s="1"/>
  <c r="G27179" i="23" a="1"/>
  <c r="G27179" i="23" s="1"/>
  <c r="G27178" i="23" a="1"/>
  <c r="G27178" i="23" s="1"/>
  <c r="G27177" i="23" a="1"/>
  <c r="G27177" i="23" s="1"/>
  <c r="G27176" i="23" a="1"/>
  <c r="G27176" i="23" s="1"/>
  <c r="G27175" i="23" a="1"/>
  <c r="G27175" i="23" s="1"/>
  <c r="G27174" i="23" a="1"/>
  <c r="G27174" i="23" s="1"/>
  <c r="G27173" i="23" a="1"/>
  <c r="G27173" i="23" s="1"/>
  <c r="G27172" i="23" a="1"/>
  <c r="G27172" i="23" s="1"/>
  <c r="G27171" i="23" a="1"/>
  <c r="G27171" i="23" s="1"/>
  <c r="G27170" i="23" a="1"/>
  <c r="G27170" i="23" s="1"/>
  <c r="G27169" i="23" a="1"/>
  <c r="G27169" i="23" s="1"/>
  <c r="G27168" i="23" a="1"/>
  <c r="G27168" i="23" s="1"/>
  <c r="G27167" i="23" a="1"/>
  <c r="G27167" i="23" s="1"/>
  <c r="G27166" i="23" a="1"/>
  <c r="G27166" i="23" s="1"/>
  <c r="G27165" i="23" a="1"/>
  <c r="G27165" i="23" s="1"/>
  <c r="G27164" i="23" a="1"/>
  <c r="G27164" i="23" s="1"/>
  <c r="G27163" i="23" a="1"/>
  <c r="G27163" i="23" s="1"/>
  <c r="G27162" i="23" a="1"/>
  <c r="G27162" i="23" s="1"/>
  <c r="G27161" i="23" a="1"/>
  <c r="G27161" i="23" s="1"/>
  <c r="G27160" i="23" a="1"/>
  <c r="G27160" i="23" s="1"/>
  <c r="G27159" i="23" a="1"/>
  <c r="G27159" i="23" s="1"/>
  <c r="G27158" i="23" a="1"/>
  <c r="G27158" i="23" s="1"/>
  <c r="G27157" i="23" a="1"/>
  <c r="G27157" i="23" s="1"/>
  <c r="G27156" i="23" a="1"/>
  <c r="G27156" i="23" s="1"/>
  <c r="G27155" i="23" a="1"/>
  <c r="G27155" i="23" s="1"/>
  <c r="G27154" i="23" a="1"/>
  <c r="G27154" i="23" s="1"/>
  <c r="G27153" i="23" a="1"/>
  <c r="G27153" i="23" s="1"/>
  <c r="G27152" i="23" a="1"/>
  <c r="G27152" i="23" s="1"/>
  <c r="G27151" i="23" a="1"/>
  <c r="G27151" i="23" s="1"/>
  <c r="G27150" i="23" a="1"/>
  <c r="G27150" i="23" s="1"/>
  <c r="G27149" i="23" a="1"/>
  <c r="G27149" i="23" s="1"/>
  <c r="G27148" i="23" a="1"/>
  <c r="G27148" i="23" s="1"/>
  <c r="G27147" i="23" a="1"/>
  <c r="G27147" i="23" s="1"/>
  <c r="G27146" i="23" a="1"/>
  <c r="G27146" i="23" s="1"/>
  <c r="G27145" i="23" a="1"/>
  <c r="G27145" i="23" s="1"/>
  <c r="G27144" i="23" a="1"/>
  <c r="G27144" i="23" s="1"/>
  <c r="G27143" i="23" a="1"/>
  <c r="G27143" i="23" s="1"/>
  <c r="G27142" i="23" a="1"/>
  <c r="G27142" i="23" s="1"/>
  <c r="G27141" i="23" a="1"/>
  <c r="G27141" i="23" s="1"/>
  <c r="G27140" i="23" a="1"/>
  <c r="G27140" i="23" s="1"/>
  <c r="G27139" i="23" a="1"/>
  <c r="G27139" i="23" s="1"/>
  <c r="G27138" i="23" a="1"/>
  <c r="G27138" i="23" s="1"/>
  <c r="G27137" i="23" a="1"/>
  <c r="G27137" i="23" s="1"/>
  <c r="G27136" i="23" a="1"/>
  <c r="G27136" i="23" s="1"/>
  <c r="G27135" i="23" a="1"/>
  <c r="G27135" i="23" s="1"/>
  <c r="G27134" i="23" a="1"/>
  <c r="G27134" i="23" s="1"/>
  <c r="G27133" i="23" a="1"/>
  <c r="G27133" i="23" s="1"/>
  <c r="G27132" i="23" a="1"/>
  <c r="G27132" i="23" s="1"/>
  <c r="G27131" i="23" a="1"/>
  <c r="G27131" i="23" s="1"/>
  <c r="G27130" i="23" a="1"/>
  <c r="G27130" i="23" s="1"/>
  <c r="G27129" i="23" a="1"/>
  <c r="G27129" i="23" s="1"/>
  <c r="G27128" i="23" a="1"/>
  <c r="G27128" i="23" s="1"/>
  <c r="G27127" i="23" a="1"/>
  <c r="G27127" i="23" s="1"/>
  <c r="G27126" i="23" a="1"/>
  <c r="G27126" i="23" s="1"/>
  <c r="G27125" i="23" a="1"/>
  <c r="G27125" i="23" s="1"/>
  <c r="G27124" i="23" a="1"/>
  <c r="G27124" i="23" s="1"/>
  <c r="G27123" i="23" a="1"/>
  <c r="G27123" i="23" s="1"/>
  <c r="G27122" i="23" a="1"/>
  <c r="G27122" i="23" s="1"/>
  <c r="G27121" i="23" a="1"/>
  <c r="G27121" i="23" s="1"/>
  <c r="G27120" i="23" a="1"/>
  <c r="G27120" i="23" s="1"/>
  <c r="G27119" i="23" a="1"/>
  <c r="G27119" i="23" s="1"/>
  <c r="G27118" i="23" a="1"/>
  <c r="G27118" i="23" s="1"/>
  <c r="G27117" i="23" a="1"/>
  <c r="G27117" i="23" s="1"/>
  <c r="G27116" i="23" a="1"/>
  <c r="G27116" i="23" s="1"/>
  <c r="G27115" i="23" a="1"/>
  <c r="G27115" i="23" s="1"/>
  <c r="G27114" i="23" a="1"/>
  <c r="G27114" i="23" s="1"/>
  <c r="G27113" i="23" a="1"/>
  <c r="G27113" i="23" s="1"/>
  <c r="G27112" i="23" a="1"/>
  <c r="G27112" i="23" s="1"/>
  <c r="G27111" i="23" a="1"/>
  <c r="G27111" i="23" s="1"/>
  <c r="G27110" i="23" a="1"/>
  <c r="G27110" i="23" s="1"/>
  <c r="G27109" i="23" a="1"/>
  <c r="G27109" i="23" s="1"/>
  <c r="G27108" i="23" a="1"/>
  <c r="G27108" i="23" s="1"/>
  <c r="G27107" i="23" a="1"/>
  <c r="G27107" i="23" s="1"/>
  <c r="G27106" i="23" a="1"/>
  <c r="G27106" i="23" s="1"/>
  <c r="G27105" i="23" a="1"/>
  <c r="G27105" i="23" s="1"/>
  <c r="G27104" i="23" a="1"/>
  <c r="G27104" i="23" s="1"/>
  <c r="G27103" i="23" a="1"/>
  <c r="G27103" i="23" s="1"/>
  <c r="G27102" i="23" a="1"/>
  <c r="G27102" i="23" s="1"/>
  <c r="G27101" i="23" a="1"/>
  <c r="G27101" i="23" s="1"/>
  <c r="G27100" i="23" a="1"/>
  <c r="G27100" i="23" s="1"/>
  <c r="G27099" i="23" a="1"/>
  <c r="G27099" i="23" s="1"/>
  <c r="G27098" i="23" a="1"/>
  <c r="G27098" i="23" s="1"/>
  <c r="G27097" i="23" a="1"/>
  <c r="G27097" i="23" s="1"/>
  <c r="G27096" i="23" a="1"/>
  <c r="G27096" i="23" s="1"/>
  <c r="G27095" i="23" a="1"/>
  <c r="G27095" i="23" s="1"/>
  <c r="G27094" i="23" a="1"/>
  <c r="G27094" i="23" s="1"/>
  <c r="G27093" i="23" a="1"/>
  <c r="G27093" i="23" s="1"/>
  <c r="G27092" i="23" a="1"/>
  <c r="G27092" i="23" s="1"/>
  <c r="G27091" i="23" a="1"/>
  <c r="G27091" i="23" s="1"/>
  <c r="G27090" i="23" a="1"/>
  <c r="G27090" i="23" s="1"/>
  <c r="G27089" i="23" a="1"/>
  <c r="G27089" i="23" s="1"/>
  <c r="G27088" i="23" a="1"/>
  <c r="G27088" i="23" s="1"/>
  <c r="G27087" i="23" a="1"/>
  <c r="G27087" i="23" s="1"/>
  <c r="G27086" i="23" a="1"/>
  <c r="G27086" i="23" s="1"/>
  <c r="G27085" i="23" a="1"/>
  <c r="G27085" i="23" s="1"/>
  <c r="G27084" i="23" a="1"/>
  <c r="G27084" i="23" s="1"/>
  <c r="G27083" i="23" a="1"/>
  <c r="G27083" i="23" s="1"/>
  <c r="G27082" i="23" a="1"/>
  <c r="G27082" i="23" s="1"/>
  <c r="G27081" i="23" a="1"/>
  <c r="G27081" i="23" s="1"/>
  <c r="G27080" i="23" a="1"/>
  <c r="G27080" i="23" s="1"/>
  <c r="G27079" i="23" a="1"/>
  <c r="G27079" i="23" s="1"/>
  <c r="G27078" i="23" a="1"/>
  <c r="G27078" i="23" s="1"/>
  <c r="G27077" i="23" a="1"/>
  <c r="G27077" i="23" s="1"/>
  <c r="G27076" i="23" a="1"/>
  <c r="G27076" i="23" s="1"/>
  <c r="G27075" i="23" a="1"/>
  <c r="G27075" i="23" s="1"/>
  <c r="G27074" i="23" a="1"/>
  <c r="G27074" i="23" s="1"/>
  <c r="G27073" i="23" a="1"/>
  <c r="G27073" i="23" s="1"/>
  <c r="G27072" i="23" a="1"/>
  <c r="G27072" i="23" s="1"/>
  <c r="G27071" i="23" a="1"/>
  <c r="G27071" i="23" s="1"/>
  <c r="G27070" i="23" a="1"/>
  <c r="G27070" i="23" s="1"/>
  <c r="G27069" i="23" a="1"/>
  <c r="G27069" i="23" s="1"/>
  <c r="G27068" i="23" a="1"/>
  <c r="G27068" i="23" s="1"/>
  <c r="G27067" i="23" a="1"/>
  <c r="G27067" i="23" s="1"/>
  <c r="G27066" i="23" a="1"/>
  <c r="G27066" i="23" s="1"/>
  <c r="G27065" i="23" a="1"/>
  <c r="G27065" i="23" s="1"/>
  <c r="G27064" i="23" a="1"/>
  <c r="G27064" i="23" s="1"/>
  <c r="G27063" i="23" a="1"/>
  <c r="G27063" i="23" s="1"/>
  <c r="G27062" i="23" a="1"/>
  <c r="G27062" i="23" s="1"/>
  <c r="G27061" i="23" a="1"/>
  <c r="G27061" i="23" s="1"/>
  <c r="G27060" i="23" a="1"/>
  <c r="G27060" i="23" s="1"/>
  <c r="G27059" i="23" a="1"/>
  <c r="G27059" i="23" s="1"/>
  <c r="G27058" i="23" a="1"/>
  <c r="G27058" i="23" s="1"/>
  <c r="G27057" i="23" a="1"/>
  <c r="G27057" i="23" s="1"/>
  <c r="G27056" i="23" a="1"/>
  <c r="G27056" i="23" s="1"/>
  <c r="G27055" i="23" a="1"/>
  <c r="G27055" i="23" s="1"/>
  <c r="G27054" i="23" a="1"/>
  <c r="G27054" i="23" s="1"/>
  <c r="G27053" i="23" a="1"/>
  <c r="G27053" i="23" s="1"/>
  <c r="G27052" i="23" a="1"/>
  <c r="G27052" i="23" s="1"/>
  <c r="G27051" i="23" a="1"/>
  <c r="G27051" i="23" s="1"/>
  <c r="G27050" i="23" a="1"/>
  <c r="G27050" i="23" s="1"/>
  <c r="G27049" i="23" a="1"/>
  <c r="G27049" i="23" s="1"/>
  <c r="G27048" i="23" a="1"/>
  <c r="G27048" i="23" s="1"/>
  <c r="G27047" i="23" a="1"/>
  <c r="G27047" i="23" s="1"/>
  <c r="G27046" i="23" a="1"/>
  <c r="G27046" i="23" s="1"/>
  <c r="G27045" i="23" a="1"/>
  <c r="G27045" i="23" s="1"/>
  <c r="G27044" i="23" a="1"/>
  <c r="G27044" i="23" s="1"/>
  <c r="G27043" i="23" a="1"/>
  <c r="G27043" i="23" s="1"/>
  <c r="G27042" i="23" a="1"/>
  <c r="G27042" i="23" s="1"/>
  <c r="G27041" i="23" a="1"/>
  <c r="G27041" i="23" s="1"/>
  <c r="G27040" i="23" a="1"/>
  <c r="G27040" i="23" s="1"/>
  <c r="G27039" i="23" a="1"/>
  <c r="G27039" i="23" s="1"/>
  <c r="G27038" i="23" a="1"/>
  <c r="G27038" i="23" s="1"/>
  <c r="G27037" i="23" a="1"/>
  <c r="G27037" i="23" s="1"/>
  <c r="G27036" i="23" a="1"/>
  <c r="G27036" i="23" s="1"/>
  <c r="G27035" i="23" a="1"/>
  <c r="G27035" i="23" s="1"/>
  <c r="G27034" i="23" a="1"/>
  <c r="G27034" i="23" s="1"/>
  <c r="G27033" i="23" a="1"/>
  <c r="G27033" i="23" s="1"/>
  <c r="G27032" i="23" a="1"/>
  <c r="G27032" i="23" s="1"/>
  <c r="G27031" i="23" a="1"/>
  <c r="G27031" i="23" s="1"/>
  <c r="G27030" i="23" a="1"/>
  <c r="G27030" i="23" s="1"/>
  <c r="G27029" i="23" a="1"/>
  <c r="G27029" i="23" s="1"/>
  <c r="G27028" i="23" a="1"/>
  <c r="G27028" i="23" s="1"/>
  <c r="G27027" i="23" a="1"/>
  <c r="G27027" i="23" s="1"/>
  <c r="G27026" i="23" a="1"/>
  <c r="G27026" i="23" s="1"/>
  <c r="G27025" i="23" a="1"/>
  <c r="G27025" i="23" s="1"/>
  <c r="G27024" i="23" a="1"/>
  <c r="G27024" i="23" s="1"/>
  <c r="G27023" i="23" a="1"/>
  <c r="G27023" i="23" s="1"/>
  <c r="G27022" i="23" a="1"/>
  <c r="G27022" i="23" s="1"/>
  <c r="G27021" i="23" a="1"/>
  <c r="G27021" i="23" s="1"/>
  <c r="G27020" i="23" a="1"/>
  <c r="G27020" i="23" s="1"/>
  <c r="G27019" i="23" a="1"/>
  <c r="G27019" i="23" s="1"/>
  <c r="G27018" i="23" a="1"/>
  <c r="G27018" i="23" s="1"/>
  <c r="G27017" i="23" a="1"/>
  <c r="G27017" i="23" s="1"/>
  <c r="G27016" i="23" a="1"/>
  <c r="G27016" i="23" s="1"/>
  <c r="G27015" i="23" a="1"/>
  <c r="G27015" i="23" s="1"/>
  <c r="G27014" i="23" a="1"/>
  <c r="G27014" i="23" s="1"/>
  <c r="G27013" i="23" a="1"/>
  <c r="G27013" i="23" s="1"/>
  <c r="G27012" i="23" a="1"/>
  <c r="G27012" i="23" s="1"/>
  <c r="G27011" i="23" a="1"/>
  <c r="G27011" i="23" s="1"/>
  <c r="G27010" i="23" a="1"/>
  <c r="G27010" i="23" s="1"/>
  <c r="G27009" i="23" a="1"/>
  <c r="G27009" i="23" s="1"/>
  <c r="G27008" i="23" a="1"/>
  <c r="G27008" i="23" s="1"/>
  <c r="G27007" i="23" a="1"/>
  <c r="G27007" i="23" s="1"/>
  <c r="G27006" i="23" a="1"/>
  <c r="G27006" i="23" s="1"/>
  <c r="G27005" i="23" a="1"/>
  <c r="G27005" i="23" s="1"/>
  <c r="G27004" i="23" a="1"/>
  <c r="G27004" i="23" s="1"/>
  <c r="G27003" i="23" a="1"/>
  <c r="G27003" i="23" s="1"/>
  <c r="G27002" i="23" a="1"/>
  <c r="G27002" i="23" s="1"/>
  <c r="G27001" i="23" a="1"/>
  <c r="G27001" i="23" s="1"/>
  <c r="G27000" i="23" a="1"/>
  <c r="G27000" i="23" s="1"/>
  <c r="G26999" i="23" a="1"/>
  <c r="G26999" i="23" s="1"/>
  <c r="G26998" i="23" a="1"/>
  <c r="G26998" i="23" s="1"/>
  <c r="G26997" i="23" a="1"/>
  <c r="G26997" i="23" s="1"/>
  <c r="G26996" i="23" a="1"/>
  <c r="G26996" i="23" s="1"/>
  <c r="G26995" i="23" a="1"/>
  <c r="G26995" i="23" s="1"/>
  <c r="G26994" i="23" a="1"/>
  <c r="G26994" i="23" s="1"/>
  <c r="G26993" i="23" a="1"/>
  <c r="G26993" i="23" s="1"/>
  <c r="G26992" i="23" a="1"/>
  <c r="G26992" i="23" s="1"/>
  <c r="G26991" i="23" a="1"/>
  <c r="G26991" i="23" s="1"/>
  <c r="G26990" i="23" a="1"/>
  <c r="G26990" i="23" s="1"/>
  <c r="G26989" i="23" a="1"/>
  <c r="G26989" i="23" s="1"/>
  <c r="G26988" i="23" a="1"/>
  <c r="G26988" i="23" s="1"/>
  <c r="G26987" i="23" a="1"/>
  <c r="G26987" i="23" s="1"/>
  <c r="G26986" i="23" a="1"/>
  <c r="G26986" i="23" s="1"/>
  <c r="G26985" i="23" a="1"/>
  <c r="G26985" i="23" s="1"/>
  <c r="G26984" i="23" a="1"/>
  <c r="G26984" i="23" s="1"/>
  <c r="G26983" i="23" a="1"/>
  <c r="G26983" i="23" s="1"/>
  <c r="G26982" i="23" a="1"/>
  <c r="G26982" i="23" s="1"/>
  <c r="G26981" i="23" a="1"/>
  <c r="G26981" i="23" s="1"/>
  <c r="G26980" i="23" a="1"/>
  <c r="G26980" i="23" s="1"/>
  <c r="G26979" i="23" a="1"/>
  <c r="G26979" i="23" s="1"/>
  <c r="G26978" i="23" a="1"/>
  <c r="G26978" i="23" s="1"/>
  <c r="G26977" i="23" a="1"/>
  <c r="G26977" i="23" s="1"/>
  <c r="G26976" i="23" a="1"/>
  <c r="G26976" i="23" s="1"/>
  <c r="G26975" i="23" a="1"/>
  <c r="G26975" i="23" s="1"/>
  <c r="G26974" i="23" a="1"/>
  <c r="G26974" i="23" s="1"/>
  <c r="G26973" i="23" a="1"/>
  <c r="G26973" i="23" s="1"/>
  <c r="G26972" i="23" a="1"/>
  <c r="G26972" i="23" s="1"/>
  <c r="G26971" i="23" a="1"/>
  <c r="G26971" i="23" s="1"/>
  <c r="G26970" i="23" a="1"/>
  <c r="G26970" i="23" s="1"/>
  <c r="G26969" i="23" a="1"/>
  <c r="G26969" i="23" s="1"/>
  <c r="G26968" i="23" a="1"/>
  <c r="G26968" i="23" s="1"/>
  <c r="G26967" i="23" a="1"/>
  <c r="G26967" i="23" s="1"/>
  <c r="G26966" i="23" a="1"/>
  <c r="G26966" i="23" s="1"/>
  <c r="G26965" i="23" a="1"/>
  <c r="G26965" i="23" s="1"/>
  <c r="G26964" i="23" a="1"/>
  <c r="G26964" i="23" s="1"/>
  <c r="G26963" i="23" a="1"/>
  <c r="G26963" i="23" s="1"/>
  <c r="G26962" i="23" a="1"/>
  <c r="G26962" i="23" s="1"/>
  <c r="G26961" i="23" a="1"/>
  <c r="G26961" i="23" s="1"/>
  <c r="G26960" i="23" a="1"/>
  <c r="G26960" i="23" s="1"/>
  <c r="G26959" i="23" a="1"/>
  <c r="G26959" i="23" s="1"/>
  <c r="G26958" i="23" a="1"/>
  <c r="G26958" i="23" s="1"/>
  <c r="G26957" i="23" a="1"/>
  <c r="G26957" i="23" s="1"/>
  <c r="G26956" i="23" a="1"/>
  <c r="G26956" i="23" s="1"/>
  <c r="G26955" i="23" a="1"/>
  <c r="G26955" i="23" s="1"/>
  <c r="G26954" i="23" a="1"/>
  <c r="G26954" i="23" s="1"/>
  <c r="G26953" i="23" a="1"/>
  <c r="G26953" i="23" s="1"/>
  <c r="G26952" i="23" a="1"/>
  <c r="G26952" i="23" s="1"/>
  <c r="G26951" i="23" a="1"/>
  <c r="G26951" i="23" s="1"/>
  <c r="G26950" i="23" a="1"/>
  <c r="G26950" i="23" s="1"/>
  <c r="G26949" i="23" a="1"/>
  <c r="G26949" i="23" s="1"/>
  <c r="G26948" i="23" a="1"/>
  <c r="G26948" i="23" s="1"/>
  <c r="G26947" i="23" a="1"/>
  <c r="G26947" i="23" s="1"/>
  <c r="G26946" i="23" a="1"/>
  <c r="G26946" i="23" s="1"/>
  <c r="G26945" i="23" a="1"/>
  <c r="G26945" i="23" s="1"/>
  <c r="G26944" i="23" a="1"/>
  <c r="G26944" i="23" s="1"/>
  <c r="G26943" i="23" a="1"/>
  <c r="G26943" i="23" s="1"/>
  <c r="G26942" i="23" a="1"/>
  <c r="G26942" i="23" s="1"/>
  <c r="G26941" i="23" a="1"/>
  <c r="G26941" i="23" s="1"/>
  <c r="G26940" i="23" a="1"/>
  <c r="G26940" i="23" s="1"/>
  <c r="G26939" i="23" a="1"/>
  <c r="G26939" i="23" s="1"/>
  <c r="G26938" i="23" a="1"/>
  <c r="G26938" i="23" s="1"/>
  <c r="G26937" i="23" a="1"/>
  <c r="G26937" i="23" s="1"/>
  <c r="G26936" i="23" a="1"/>
  <c r="G26936" i="23" s="1"/>
  <c r="G26935" i="23" a="1"/>
  <c r="G26935" i="23" s="1"/>
  <c r="G26934" i="23" a="1"/>
  <c r="G26934" i="23" s="1"/>
  <c r="G26933" i="23" a="1"/>
  <c r="G26933" i="23" s="1"/>
  <c r="G26932" i="23" a="1"/>
  <c r="G26932" i="23" s="1"/>
  <c r="G26931" i="23" a="1"/>
  <c r="G26931" i="23" s="1"/>
  <c r="G26930" i="23" a="1"/>
  <c r="G26930" i="23" s="1"/>
  <c r="G26929" i="23" a="1"/>
  <c r="G26929" i="23" s="1"/>
  <c r="G26928" i="23" a="1"/>
  <c r="G26928" i="23" s="1"/>
  <c r="G26927" i="23" a="1"/>
  <c r="G26927" i="23" s="1"/>
  <c r="G26926" i="23" a="1"/>
  <c r="G26926" i="23" s="1"/>
  <c r="G26925" i="23" a="1"/>
  <c r="G26925" i="23" s="1"/>
  <c r="G26924" i="23" a="1"/>
  <c r="G26924" i="23" s="1"/>
  <c r="G26923" i="23" a="1"/>
  <c r="G26923" i="23" s="1"/>
  <c r="G26922" i="23" a="1"/>
  <c r="G26922" i="23" s="1"/>
  <c r="G26921" i="23" a="1"/>
  <c r="G26921" i="23" s="1"/>
  <c r="G26920" i="23" a="1"/>
  <c r="G26920" i="23" s="1"/>
  <c r="G26919" i="23" a="1"/>
  <c r="G26919" i="23" s="1"/>
  <c r="G26918" i="23" a="1"/>
  <c r="G26918" i="23" s="1"/>
  <c r="G26917" i="23" a="1"/>
  <c r="G26917" i="23" s="1"/>
  <c r="G26916" i="23" a="1"/>
  <c r="G26916" i="23" s="1"/>
  <c r="G26915" i="23" a="1"/>
  <c r="G26915" i="23" s="1"/>
  <c r="G26914" i="23" a="1"/>
  <c r="G26914" i="23" s="1"/>
  <c r="G26913" i="23" a="1"/>
  <c r="G26913" i="23" s="1"/>
  <c r="G26912" i="23" a="1"/>
  <c r="G26912" i="23" s="1"/>
  <c r="G26911" i="23" a="1"/>
  <c r="G26911" i="23" s="1"/>
  <c r="G26910" i="23" a="1"/>
  <c r="G26910" i="23" s="1"/>
  <c r="G26909" i="23" a="1"/>
  <c r="G26909" i="23" s="1"/>
  <c r="G26908" i="23" a="1"/>
  <c r="G26908" i="23" s="1"/>
  <c r="G26907" i="23" a="1"/>
  <c r="G26907" i="23" s="1"/>
  <c r="G26906" i="23" a="1"/>
  <c r="G26906" i="23" s="1"/>
  <c r="G26905" i="23" a="1"/>
  <c r="G26905" i="23" s="1"/>
  <c r="G26904" i="23" a="1"/>
  <c r="G26904" i="23" s="1"/>
  <c r="G26903" i="23" a="1"/>
  <c r="G26903" i="23" s="1"/>
  <c r="G26902" i="23" a="1"/>
  <c r="G26902" i="23" s="1"/>
  <c r="G26901" i="23" a="1"/>
  <c r="G26901" i="23" s="1"/>
  <c r="G26900" i="23" a="1"/>
  <c r="G26900" i="23" s="1"/>
  <c r="G26899" i="23" a="1"/>
  <c r="G26899" i="23" s="1"/>
  <c r="G26898" i="23" a="1"/>
  <c r="G26898" i="23" s="1"/>
  <c r="G26897" i="23" a="1"/>
  <c r="G26897" i="23" s="1"/>
  <c r="G26896" i="23" a="1"/>
  <c r="G26896" i="23" s="1"/>
  <c r="G26895" i="23" a="1"/>
  <c r="G26895" i="23" s="1"/>
  <c r="G26894" i="23" a="1"/>
  <c r="G26894" i="23" s="1"/>
  <c r="G26893" i="23" a="1"/>
  <c r="G26893" i="23" s="1"/>
  <c r="G26892" i="23" a="1"/>
  <c r="G26892" i="23" s="1"/>
  <c r="G26891" i="23" a="1"/>
  <c r="G26891" i="23" s="1"/>
  <c r="G26890" i="23" a="1"/>
  <c r="G26890" i="23" s="1"/>
  <c r="G26889" i="23" a="1"/>
  <c r="G26889" i="23" s="1"/>
  <c r="G26888" i="23" a="1"/>
  <c r="G26888" i="23" s="1"/>
  <c r="G26887" i="23" a="1"/>
  <c r="G26887" i="23" s="1"/>
  <c r="G26886" i="23" a="1"/>
  <c r="G26886" i="23" s="1"/>
  <c r="G26885" i="23" a="1"/>
  <c r="G26885" i="23" s="1"/>
  <c r="G26884" i="23" a="1"/>
  <c r="G26884" i="23" s="1"/>
  <c r="G26883" i="23" a="1"/>
  <c r="G26883" i="23" s="1"/>
  <c r="G26882" i="23" a="1"/>
  <c r="G26882" i="23" s="1"/>
  <c r="G26881" i="23" a="1"/>
  <c r="G26881" i="23" s="1"/>
  <c r="G26880" i="23" a="1"/>
  <c r="G26880" i="23" s="1"/>
  <c r="G26879" i="23" a="1"/>
  <c r="G26879" i="23" s="1"/>
  <c r="G26878" i="23" a="1"/>
  <c r="G26878" i="23" s="1"/>
  <c r="G26877" i="23" a="1"/>
  <c r="G26877" i="23" s="1"/>
  <c r="G26876" i="23" a="1"/>
  <c r="G26876" i="23" s="1"/>
  <c r="G26875" i="23" a="1"/>
  <c r="G26875" i="23" s="1"/>
  <c r="G26874" i="23" a="1"/>
  <c r="G26874" i="23" s="1"/>
  <c r="G26873" i="23" a="1"/>
  <c r="G26873" i="23" s="1"/>
  <c r="G26872" i="23" a="1"/>
  <c r="G26872" i="23" s="1"/>
  <c r="G26871" i="23" a="1"/>
  <c r="G26871" i="23" s="1"/>
  <c r="G26870" i="23" a="1"/>
  <c r="G26870" i="23" s="1"/>
  <c r="G26869" i="23" a="1"/>
  <c r="G26869" i="23" s="1"/>
  <c r="G26868" i="23" a="1"/>
  <c r="G26868" i="23" s="1"/>
  <c r="G26867" i="23" a="1"/>
  <c r="G26867" i="23" s="1"/>
  <c r="G26866" i="23" a="1"/>
  <c r="G26866" i="23" s="1"/>
  <c r="G26865" i="23" a="1"/>
  <c r="G26865" i="23" s="1"/>
  <c r="G26864" i="23" a="1"/>
  <c r="G26864" i="23" s="1"/>
  <c r="G26863" i="23" a="1"/>
  <c r="G26863" i="23" s="1"/>
  <c r="G26862" i="23" a="1"/>
  <c r="G26862" i="23" s="1"/>
  <c r="G26861" i="23" a="1"/>
  <c r="G26861" i="23" s="1"/>
  <c r="G26860" i="23" a="1"/>
  <c r="G26860" i="23" s="1"/>
  <c r="G26859" i="23" a="1"/>
  <c r="G26859" i="23" s="1"/>
  <c r="G26858" i="23" a="1"/>
  <c r="G26858" i="23" s="1"/>
  <c r="G26857" i="23" a="1"/>
  <c r="G26857" i="23" s="1"/>
  <c r="G26856" i="23" a="1"/>
  <c r="G26856" i="23" s="1"/>
  <c r="G26855" i="23" a="1"/>
  <c r="G26855" i="23" s="1"/>
  <c r="G26854" i="23" a="1"/>
  <c r="G26854" i="23" s="1"/>
  <c r="G26853" i="23" a="1"/>
  <c r="G26853" i="23" s="1"/>
  <c r="G26852" i="23" a="1"/>
  <c r="G26852" i="23" s="1"/>
  <c r="G26851" i="23" a="1"/>
  <c r="G26851" i="23" s="1"/>
  <c r="G26850" i="23" a="1"/>
  <c r="G26850" i="23" s="1"/>
  <c r="G26849" i="23" a="1"/>
  <c r="G26849" i="23" s="1"/>
  <c r="G26848" i="23" a="1"/>
  <c r="G26848" i="23" s="1"/>
  <c r="G26847" i="23" a="1"/>
  <c r="G26847" i="23" s="1"/>
  <c r="G26846" i="23" a="1"/>
  <c r="G26846" i="23" s="1"/>
  <c r="G26845" i="23" a="1"/>
  <c r="G26845" i="23" s="1"/>
  <c r="G26844" i="23" a="1"/>
  <c r="G26844" i="23" s="1"/>
  <c r="G26843" i="23" a="1"/>
  <c r="G26843" i="23" s="1"/>
  <c r="G26842" i="23" a="1"/>
  <c r="G26842" i="23" s="1"/>
  <c r="G26841" i="23" a="1"/>
  <c r="G26841" i="23" s="1"/>
  <c r="G26840" i="23" a="1"/>
  <c r="G26840" i="23" s="1"/>
  <c r="G26839" i="23" a="1"/>
  <c r="G26839" i="23" s="1"/>
  <c r="G26838" i="23" a="1"/>
  <c r="G26838" i="23" s="1"/>
  <c r="G26837" i="23" a="1"/>
  <c r="G26837" i="23" s="1"/>
  <c r="G26836" i="23" a="1"/>
  <c r="G26836" i="23" s="1"/>
  <c r="G26835" i="23" a="1"/>
  <c r="G26835" i="23" s="1"/>
  <c r="G26834" i="23" a="1"/>
  <c r="G26834" i="23" s="1"/>
  <c r="G26833" i="23" a="1"/>
  <c r="G26833" i="23" s="1"/>
  <c r="G26832" i="23" a="1"/>
  <c r="G26832" i="23" s="1"/>
  <c r="G26831" i="23" a="1"/>
  <c r="G26831" i="23" s="1"/>
  <c r="G26830" i="23" a="1"/>
  <c r="G26830" i="23" s="1"/>
  <c r="G26829" i="23" a="1"/>
  <c r="G26829" i="23" s="1"/>
  <c r="G26828" i="23" a="1"/>
  <c r="G26828" i="23" s="1"/>
  <c r="G26827" i="23" a="1"/>
  <c r="G26827" i="23" s="1"/>
  <c r="G26826" i="23" a="1"/>
  <c r="G26826" i="23" s="1"/>
  <c r="G26825" i="23" a="1"/>
  <c r="G26825" i="23" s="1"/>
  <c r="G26824" i="23" a="1"/>
  <c r="G26824" i="23" s="1"/>
  <c r="G26823" i="23" a="1"/>
  <c r="G26823" i="23" s="1"/>
  <c r="G26822" i="23" a="1"/>
  <c r="G26822" i="23" s="1"/>
  <c r="G26821" i="23" a="1"/>
  <c r="G26821" i="23" s="1"/>
  <c r="G26820" i="23" a="1"/>
  <c r="G26820" i="23" s="1"/>
  <c r="G26819" i="23" a="1"/>
  <c r="G26819" i="23" s="1"/>
  <c r="G26818" i="23" a="1"/>
  <c r="G26818" i="23" s="1"/>
  <c r="G26817" i="23" a="1"/>
  <c r="G26817" i="23" s="1"/>
  <c r="G26816" i="23" a="1"/>
  <c r="G26816" i="23" s="1"/>
  <c r="G26815" i="23" a="1"/>
  <c r="G26815" i="23" s="1"/>
  <c r="G26814" i="23" a="1"/>
  <c r="G26814" i="23" s="1"/>
  <c r="G26813" i="23" a="1"/>
  <c r="G26813" i="23" s="1"/>
  <c r="G26812" i="23" a="1"/>
  <c r="G26812" i="23" s="1"/>
  <c r="G26811" i="23" a="1"/>
  <c r="G26811" i="23" s="1"/>
  <c r="G26810" i="23" a="1"/>
  <c r="G26810" i="23" s="1"/>
  <c r="G26809" i="23" a="1"/>
  <c r="G26809" i="23" s="1"/>
  <c r="G26808" i="23" a="1"/>
  <c r="G26808" i="23" s="1"/>
  <c r="G26807" i="23" a="1"/>
  <c r="G26807" i="23" s="1"/>
  <c r="G26806" i="23" a="1"/>
  <c r="G26806" i="23" s="1"/>
  <c r="G26805" i="23" a="1"/>
  <c r="G26805" i="23" s="1"/>
  <c r="G26804" i="23" a="1"/>
  <c r="G26804" i="23" s="1"/>
  <c r="G26803" i="23" a="1"/>
  <c r="G26803" i="23" s="1"/>
  <c r="G26802" i="23" a="1"/>
  <c r="G26802" i="23" s="1"/>
  <c r="G26801" i="23" a="1"/>
  <c r="G26801" i="23" s="1"/>
  <c r="G26800" i="23" a="1"/>
  <c r="G26800" i="23" s="1"/>
  <c r="G26799" i="23" a="1"/>
  <c r="G26799" i="23" s="1"/>
  <c r="G26798" i="23" a="1"/>
  <c r="G26798" i="23" s="1"/>
  <c r="G26797" i="23" a="1"/>
  <c r="G26797" i="23" s="1"/>
  <c r="G26796" i="23" a="1"/>
  <c r="G26796" i="23" s="1"/>
  <c r="G26795" i="23" a="1"/>
  <c r="G26795" i="23" s="1"/>
  <c r="G26794" i="23" a="1"/>
  <c r="G26794" i="23" s="1"/>
  <c r="G26793" i="23" a="1"/>
  <c r="G26793" i="23" s="1"/>
  <c r="G26792" i="23" a="1"/>
  <c r="G26792" i="23" s="1"/>
  <c r="G26791" i="23" a="1"/>
  <c r="G26791" i="23" s="1"/>
  <c r="G26790" i="23" a="1"/>
  <c r="G26790" i="23" s="1"/>
  <c r="G26789" i="23" a="1"/>
  <c r="G26789" i="23" s="1"/>
  <c r="G26788" i="23" a="1"/>
  <c r="G26788" i="23" s="1"/>
  <c r="G26787" i="23" a="1"/>
  <c r="G26787" i="23" s="1"/>
  <c r="G26786" i="23" a="1"/>
  <c r="G26786" i="23" s="1"/>
  <c r="G26785" i="23" a="1"/>
  <c r="G26785" i="23" s="1"/>
  <c r="G26784" i="23" a="1"/>
  <c r="G26784" i="23" s="1"/>
  <c r="G26783" i="23" a="1"/>
  <c r="G26783" i="23" s="1"/>
  <c r="G26782" i="23" a="1"/>
  <c r="G26782" i="23" s="1"/>
  <c r="G26781" i="23" a="1"/>
  <c r="G26781" i="23" s="1"/>
  <c r="G26780" i="23" a="1"/>
  <c r="G26780" i="23" s="1"/>
  <c r="G26779" i="23" a="1"/>
  <c r="G26779" i="23" s="1"/>
  <c r="G26778" i="23" a="1"/>
  <c r="G26778" i="23" s="1"/>
  <c r="G26777" i="23" a="1"/>
  <c r="G26777" i="23" s="1"/>
  <c r="G26776" i="23" a="1"/>
  <c r="G26776" i="23" s="1"/>
  <c r="G26775" i="23" a="1"/>
  <c r="G26775" i="23" s="1"/>
  <c r="G26774" i="23" a="1"/>
  <c r="G26774" i="23" s="1"/>
  <c r="G26773" i="23" a="1"/>
  <c r="G26773" i="23" s="1"/>
  <c r="G26772" i="23" a="1"/>
  <c r="G26772" i="23" s="1"/>
  <c r="G26771" i="23" a="1"/>
  <c r="G26771" i="23" s="1"/>
  <c r="G26770" i="23" a="1"/>
  <c r="G26770" i="23" s="1"/>
  <c r="G26769" i="23" a="1"/>
  <c r="G26769" i="23" s="1"/>
  <c r="G26768" i="23" a="1"/>
  <c r="G26768" i="23" s="1"/>
  <c r="G26767" i="23" a="1"/>
  <c r="G26767" i="23" s="1"/>
  <c r="G26766" i="23" a="1"/>
  <c r="G26766" i="23" s="1"/>
  <c r="G26765" i="23" a="1"/>
  <c r="G26765" i="23" s="1"/>
  <c r="G26764" i="23" a="1"/>
  <c r="G26764" i="23" s="1"/>
  <c r="G26763" i="23" a="1"/>
  <c r="G26763" i="23" s="1"/>
  <c r="G26762" i="23" a="1"/>
  <c r="G26762" i="23" s="1"/>
  <c r="G26761" i="23" a="1"/>
  <c r="G26761" i="23" s="1"/>
  <c r="G26760" i="23" a="1"/>
  <c r="G26760" i="23" s="1"/>
  <c r="G26759" i="23" a="1"/>
  <c r="G26759" i="23" s="1"/>
  <c r="G26758" i="23" a="1"/>
  <c r="G26758" i="23" s="1"/>
  <c r="G26757" i="23" a="1"/>
  <c r="G26757" i="23" s="1"/>
  <c r="G26756" i="23" a="1"/>
  <c r="G26756" i="23" s="1"/>
  <c r="G26755" i="23" a="1"/>
  <c r="G26755" i="23" s="1"/>
  <c r="G26754" i="23" a="1"/>
  <c r="G26754" i="23" s="1"/>
  <c r="G26753" i="23" a="1"/>
  <c r="G26753" i="23" s="1"/>
  <c r="G26752" i="23" a="1"/>
  <c r="G26752" i="23" s="1"/>
  <c r="G26751" i="23" a="1"/>
  <c r="G26751" i="23" s="1"/>
  <c r="G26750" i="23" a="1"/>
  <c r="G26750" i="23" s="1"/>
  <c r="G26749" i="23" a="1"/>
  <c r="G26749" i="23" s="1"/>
  <c r="G26748" i="23" a="1"/>
  <c r="G26748" i="23" s="1"/>
  <c r="G26747" i="23" a="1"/>
  <c r="G26747" i="23" s="1"/>
  <c r="G26746" i="23" a="1"/>
  <c r="G26746" i="23" s="1"/>
  <c r="G26745" i="23" a="1"/>
  <c r="G26745" i="23" s="1"/>
  <c r="G26744" i="23" a="1"/>
  <c r="G26744" i="23" s="1"/>
  <c r="G26743" i="23" a="1"/>
  <c r="G26743" i="23" s="1"/>
  <c r="G26742" i="23" a="1"/>
  <c r="G26742" i="23" s="1"/>
  <c r="G26741" i="23" a="1"/>
  <c r="G26741" i="23" s="1"/>
  <c r="G26740" i="23" a="1"/>
  <c r="G26740" i="23" s="1"/>
  <c r="G26739" i="23" a="1"/>
  <c r="G26739" i="23" s="1"/>
  <c r="G26738" i="23" a="1"/>
  <c r="G26738" i="23" s="1"/>
  <c r="G26737" i="23" a="1"/>
  <c r="G26737" i="23" s="1"/>
  <c r="G26736" i="23" a="1"/>
  <c r="G26736" i="23" s="1"/>
  <c r="G26735" i="23" a="1"/>
  <c r="G26735" i="23" s="1"/>
  <c r="G26734" i="23" a="1"/>
  <c r="G26734" i="23" s="1"/>
  <c r="G26733" i="23" a="1"/>
  <c r="G26733" i="23" s="1"/>
  <c r="G26732" i="23" a="1"/>
  <c r="G26732" i="23" s="1"/>
  <c r="G26731" i="23" a="1"/>
  <c r="G26731" i="23" s="1"/>
  <c r="G26730" i="23" a="1"/>
  <c r="G26730" i="23" s="1"/>
  <c r="G26729" i="23" a="1"/>
  <c r="G26729" i="23" s="1"/>
  <c r="G26728" i="23" a="1"/>
  <c r="G26728" i="23" s="1"/>
  <c r="G26727" i="23" a="1"/>
  <c r="G26727" i="23" s="1"/>
  <c r="G26726" i="23" a="1"/>
  <c r="G26726" i="23" s="1"/>
  <c r="G26725" i="23" a="1"/>
  <c r="G26725" i="23" s="1"/>
  <c r="G26724" i="23" a="1"/>
  <c r="G26724" i="23" s="1"/>
  <c r="G26723" i="23" a="1"/>
  <c r="G26723" i="23" s="1"/>
  <c r="G26722" i="23" a="1"/>
  <c r="G26722" i="23" s="1"/>
  <c r="G26721" i="23" a="1"/>
  <c r="G26721" i="23" s="1"/>
  <c r="G26720" i="23" a="1"/>
  <c r="G26720" i="23" s="1"/>
  <c r="G26719" i="23" a="1"/>
  <c r="G26719" i="23" s="1"/>
  <c r="G26718" i="23" a="1"/>
  <c r="G26718" i="23" s="1"/>
  <c r="G26717" i="23" a="1"/>
  <c r="G26717" i="23" s="1"/>
  <c r="G26716" i="23" a="1"/>
  <c r="G26716" i="23" s="1"/>
  <c r="G26715" i="23" a="1"/>
  <c r="G26715" i="23" s="1"/>
  <c r="G26714" i="23" a="1"/>
  <c r="G26714" i="23" s="1"/>
  <c r="G26713" i="23" a="1"/>
  <c r="G26713" i="23" s="1"/>
  <c r="G26712" i="23" a="1"/>
  <c r="G26712" i="23" s="1"/>
  <c r="G26711" i="23" a="1"/>
  <c r="G26711" i="23" s="1"/>
  <c r="G26710" i="23" a="1"/>
  <c r="G26710" i="23" s="1"/>
  <c r="G26709" i="23" a="1"/>
  <c r="G26709" i="23" s="1"/>
  <c r="G26708" i="23" a="1"/>
  <c r="G26708" i="23" s="1"/>
  <c r="G26707" i="23" a="1"/>
  <c r="G26707" i="23" s="1"/>
  <c r="G26706" i="23" a="1"/>
  <c r="G26706" i="23" s="1"/>
  <c r="G26705" i="23" a="1"/>
  <c r="G26705" i="23" s="1"/>
  <c r="G26704" i="23" a="1"/>
  <c r="G26704" i="23" s="1"/>
  <c r="G26703" i="23" a="1"/>
  <c r="G26703" i="23" s="1"/>
  <c r="G26702" i="23" a="1"/>
  <c r="G26702" i="23" s="1"/>
  <c r="G26701" i="23" a="1"/>
  <c r="G26701" i="23" s="1"/>
  <c r="G26700" i="23" a="1"/>
  <c r="G26700" i="23" s="1"/>
  <c r="G26699" i="23" a="1"/>
  <c r="G26699" i="23" s="1"/>
  <c r="G26698" i="23" a="1"/>
  <c r="G26698" i="23" s="1"/>
  <c r="G26697" i="23" a="1"/>
  <c r="G26697" i="23" s="1"/>
  <c r="G26696" i="23" a="1"/>
  <c r="G26696" i="23" s="1"/>
  <c r="G26695" i="23" a="1"/>
  <c r="G26695" i="23" s="1"/>
  <c r="G26694" i="23" a="1"/>
  <c r="G26694" i="23" s="1"/>
  <c r="G26693" i="23" a="1"/>
  <c r="G26693" i="23" s="1"/>
  <c r="G26692" i="23" a="1"/>
  <c r="G26692" i="23" s="1"/>
  <c r="G26691" i="23" a="1"/>
  <c r="G26691" i="23" s="1"/>
  <c r="G26690" i="23" a="1"/>
  <c r="G26690" i="23" s="1"/>
  <c r="G26689" i="23" a="1"/>
  <c r="G26689" i="23" s="1"/>
  <c r="G26688" i="23" a="1"/>
  <c r="G26688" i="23" s="1"/>
  <c r="G26687" i="23" a="1"/>
  <c r="G26687" i="23" s="1"/>
  <c r="G26686" i="23" a="1"/>
  <c r="G26686" i="23" s="1"/>
  <c r="G26685" i="23" a="1"/>
  <c r="G26685" i="23" s="1"/>
  <c r="G26684" i="23" a="1"/>
  <c r="G26684" i="23" s="1"/>
  <c r="G26683" i="23" a="1"/>
  <c r="G26683" i="23" s="1"/>
  <c r="G26682" i="23" a="1"/>
  <c r="G26682" i="23" s="1"/>
  <c r="G26681" i="23" a="1"/>
  <c r="G26681" i="23" s="1"/>
  <c r="G26680" i="23" a="1"/>
  <c r="G26680" i="23" s="1"/>
  <c r="G26679" i="23" a="1"/>
  <c r="G26679" i="23" s="1"/>
  <c r="G26678" i="23" a="1"/>
  <c r="G26678" i="23" s="1"/>
  <c r="G26677" i="23" a="1"/>
  <c r="G26677" i="23" s="1"/>
  <c r="G26676" i="23" a="1"/>
  <c r="G26676" i="23" s="1"/>
  <c r="G26675" i="23" a="1"/>
  <c r="G26675" i="23" s="1"/>
  <c r="G26674" i="23" a="1"/>
  <c r="G26674" i="23" s="1"/>
  <c r="G26673" i="23" a="1"/>
  <c r="G26673" i="23" s="1"/>
  <c r="G26672" i="23" a="1"/>
  <c r="G26672" i="23" s="1"/>
  <c r="G26671" i="23" a="1"/>
  <c r="G26671" i="23" s="1"/>
  <c r="G26670" i="23" a="1"/>
  <c r="G26670" i="23" s="1"/>
  <c r="G26669" i="23" a="1"/>
  <c r="G26669" i="23" s="1"/>
  <c r="G26668" i="23" a="1"/>
  <c r="G26668" i="23" s="1"/>
  <c r="G26667" i="23" a="1"/>
  <c r="G26667" i="23" s="1"/>
  <c r="G26666" i="23" a="1"/>
  <c r="G26666" i="23" s="1"/>
  <c r="G26665" i="23" a="1"/>
  <c r="G26665" i="23" s="1"/>
  <c r="G26664" i="23" a="1"/>
  <c r="G26664" i="23" s="1"/>
  <c r="G26663" i="23" a="1"/>
  <c r="G26663" i="23" s="1"/>
  <c r="G26662" i="23" a="1"/>
  <c r="G26662" i="23" s="1"/>
  <c r="G26661" i="23" a="1"/>
  <c r="G26661" i="23" s="1"/>
  <c r="G26660" i="23" a="1"/>
  <c r="G26660" i="23" s="1"/>
  <c r="G26659" i="23" a="1"/>
  <c r="G26659" i="23" s="1"/>
  <c r="G26658" i="23" a="1"/>
  <c r="G26658" i="23" s="1"/>
  <c r="G26657" i="23" a="1"/>
  <c r="G26657" i="23" s="1"/>
  <c r="G26656" i="23" a="1"/>
  <c r="G26656" i="23" s="1"/>
  <c r="G26655" i="23" a="1"/>
  <c r="G26655" i="23" s="1"/>
  <c r="G26654" i="23" a="1"/>
  <c r="G26654" i="23" s="1"/>
  <c r="G26653" i="23" a="1"/>
  <c r="G26653" i="23" s="1"/>
  <c r="G26652" i="23" a="1"/>
  <c r="G26652" i="23" s="1"/>
  <c r="G26651" i="23" a="1"/>
  <c r="G26651" i="23" s="1"/>
  <c r="G26650" i="23" a="1"/>
  <c r="G26650" i="23" s="1"/>
  <c r="G26649" i="23" a="1"/>
  <c r="G26649" i="23" s="1"/>
  <c r="G26648" i="23" a="1"/>
  <c r="G26648" i="23" s="1"/>
  <c r="G26647" i="23" a="1"/>
  <c r="G26647" i="23" s="1"/>
  <c r="G26646" i="23" a="1"/>
  <c r="G26646" i="23" s="1"/>
  <c r="G26645" i="23" a="1"/>
  <c r="G26645" i="23" s="1"/>
  <c r="G26644" i="23" a="1"/>
  <c r="G26644" i="23" s="1"/>
  <c r="G26643" i="23" a="1"/>
  <c r="G26643" i="23" s="1"/>
  <c r="G26642" i="23" a="1"/>
  <c r="G26642" i="23" s="1"/>
  <c r="G26641" i="23" a="1"/>
  <c r="G26641" i="23" s="1"/>
  <c r="G26640" i="23" a="1"/>
  <c r="G26640" i="23" s="1"/>
  <c r="G26639" i="23" a="1"/>
  <c r="G26639" i="23" s="1"/>
  <c r="G26638" i="23" a="1"/>
  <c r="G26638" i="23" s="1"/>
  <c r="G26637" i="23" a="1"/>
  <c r="G26637" i="23" s="1"/>
  <c r="G26636" i="23" a="1"/>
  <c r="G26636" i="23" s="1"/>
  <c r="G26635" i="23" a="1"/>
  <c r="G26635" i="23" s="1"/>
  <c r="G26634" i="23" a="1"/>
  <c r="G26634" i="23" s="1"/>
  <c r="G26633" i="23" a="1"/>
  <c r="G26633" i="23" s="1"/>
  <c r="G26632" i="23" a="1"/>
  <c r="G26632" i="23" s="1"/>
  <c r="G26631" i="23" a="1"/>
  <c r="G26631" i="23" s="1"/>
  <c r="G26630" i="23" a="1"/>
  <c r="G26630" i="23" s="1"/>
  <c r="G26629" i="23" a="1"/>
  <c r="G26629" i="23" s="1"/>
  <c r="G26628" i="23" a="1"/>
  <c r="G26628" i="23" s="1"/>
  <c r="G26627" i="23" a="1"/>
  <c r="G26627" i="23" s="1"/>
  <c r="G26626" i="23" a="1"/>
  <c r="G26626" i="23" s="1"/>
  <c r="G26625" i="23" a="1"/>
  <c r="G26625" i="23" s="1"/>
  <c r="G26624" i="23" a="1"/>
  <c r="G26624" i="23" s="1"/>
  <c r="G26623" i="23" a="1"/>
  <c r="G26623" i="23" s="1"/>
  <c r="G26622" i="23" a="1"/>
  <c r="G26622" i="23" s="1"/>
  <c r="G26621" i="23" a="1"/>
  <c r="G26621" i="23" s="1"/>
  <c r="G26620" i="23" a="1"/>
  <c r="G26620" i="23" s="1"/>
  <c r="G26619" i="23" a="1"/>
  <c r="G26619" i="23" s="1"/>
  <c r="G26618" i="23" a="1"/>
  <c r="G26618" i="23" s="1"/>
  <c r="G26617" i="23" a="1"/>
  <c r="G26617" i="23" s="1"/>
  <c r="G26616" i="23" a="1"/>
  <c r="G26616" i="23" s="1"/>
  <c r="G26615" i="23" a="1"/>
  <c r="G26615" i="23" s="1"/>
  <c r="G26614" i="23" a="1"/>
  <c r="G26614" i="23" s="1"/>
  <c r="G26613" i="23" a="1"/>
  <c r="G26613" i="23" s="1"/>
  <c r="G26612" i="23" a="1"/>
  <c r="G26612" i="23" s="1"/>
  <c r="G26611" i="23" a="1"/>
  <c r="G26611" i="23" s="1"/>
  <c r="G26610" i="23" a="1"/>
  <c r="G26610" i="23" s="1"/>
  <c r="G26609" i="23" a="1"/>
  <c r="G26609" i="23" s="1"/>
  <c r="G26608" i="23" a="1"/>
  <c r="G26608" i="23" s="1"/>
  <c r="G26607" i="23" a="1"/>
  <c r="G26607" i="23" s="1"/>
  <c r="G26606" i="23" a="1"/>
  <c r="G26606" i="23" s="1"/>
  <c r="G26605" i="23" a="1"/>
  <c r="G26605" i="23" s="1"/>
  <c r="G26604" i="23" a="1"/>
  <c r="G26604" i="23" s="1"/>
  <c r="G26603" i="23" a="1"/>
  <c r="G26603" i="23" s="1"/>
  <c r="G26602" i="23" a="1"/>
  <c r="G26602" i="23" s="1"/>
  <c r="G26601" i="23" a="1"/>
  <c r="G26601" i="23" s="1"/>
  <c r="G26600" i="23" a="1"/>
  <c r="G26600" i="23" s="1"/>
  <c r="G26599" i="23" a="1"/>
  <c r="G26599" i="23" s="1"/>
  <c r="G26598" i="23" a="1"/>
  <c r="G26598" i="23" s="1"/>
  <c r="G26597" i="23" a="1"/>
  <c r="G26597" i="23" s="1"/>
  <c r="G26596" i="23" a="1"/>
  <c r="G26596" i="23" s="1"/>
  <c r="G26595" i="23" a="1"/>
  <c r="G26595" i="23" s="1"/>
  <c r="G26594" i="23" a="1"/>
  <c r="G26594" i="23" s="1"/>
  <c r="G26593" i="23" a="1"/>
  <c r="G26593" i="23" s="1"/>
  <c r="G26592" i="23" a="1"/>
  <c r="G26592" i="23" s="1"/>
  <c r="G26591" i="23" a="1"/>
  <c r="G26591" i="23" s="1"/>
  <c r="G26590" i="23" a="1"/>
  <c r="G26590" i="23" s="1"/>
  <c r="G26589" i="23" a="1"/>
  <c r="G26589" i="23" s="1"/>
  <c r="G26588" i="23" a="1"/>
  <c r="G26588" i="23" s="1"/>
  <c r="G26587" i="23" a="1"/>
  <c r="G26587" i="23" s="1"/>
  <c r="G26586" i="23" a="1"/>
  <c r="G26586" i="23" s="1"/>
  <c r="G26585" i="23" a="1"/>
  <c r="G26585" i="23" s="1"/>
  <c r="G26584" i="23" a="1"/>
  <c r="G26584" i="23" s="1"/>
  <c r="G26583" i="23" a="1"/>
  <c r="G26583" i="23" s="1"/>
  <c r="G26582" i="23" a="1"/>
  <c r="G26582" i="23" s="1"/>
  <c r="G26581" i="23" a="1"/>
  <c r="G26581" i="23" s="1"/>
  <c r="G26580" i="23" a="1"/>
  <c r="G26580" i="23" s="1"/>
  <c r="G26579" i="23" a="1"/>
  <c r="G26579" i="23" s="1"/>
  <c r="G26578" i="23" a="1"/>
  <c r="G26578" i="23" s="1"/>
  <c r="G26577" i="23" a="1"/>
  <c r="G26577" i="23" s="1"/>
  <c r="G26576" i="23" a="1"/>
  <c r="G26576" i="23" s="1"/>
  <c r="G26575" i="23" a="1"/>
  <c r="G26575" i="23" s="1"/>
  <c r="G26574" i="23" a="1"/>
  <c r="G26574" i="23" s="1"/>
  <c r="G26573" i="23" a="1"/>
  <c r="G26573" i="23" s="1"/>
  <c r="G26572" i="23" a="1"/>
  <c r="G26572" i="23" s="1"/>
  <c r="G26571" i="23" a="1"/>
  <c r="G26571" i="23" s="1"/>
  <c r="G26570" i="23" a="1"/>
  <c r="G26570" i="23" s="1"/>
  <c r="G26569" i="23" a="1"/>
  <c r="G26569" i="23" s="1"/>
  <c r="G26568" i="23" a="1"/>
  <c r="G26568" i="23" s="1"/>
  <c r="G26567" i="23" a="1"/>
  <c r="G26567" i="23" s="1"/>
  <c r="G26566" i="23" a="1"/>
  <c r="G26566" i="23" s="1"/>
  <c r="G26565" i="23" a="1"/>
  <c r="G26565" i="23" s="1"/>
  <c r="G26564" i="23" a="1"/>
  <c r="G26564" i="23" s="1"/>
  <c r="G26563" i="23" a="1"/>
  <c r="G26563" i="23" s="1"/>
  <c r="G26562" i="23" a="1"/>
  <c r="G26562" i="23" s="1"/>
  <c r="G26561" i="23" a="1"/>
  <c r="G26561" i="23" s="1"/>
  <c r="G26560" i="23" a="1"/>
  <c r="G26560" i="23" s="1"/>
  <c r="G26559" i="23" a="1"/>
  <c r="G26559" i="23" s="1"/>
  <c r="G26558" i="23" a="1"/>
  <c r="G26558" i="23" s="1"/>
  <c r="G26557" i="23" a="1"/>
  <c r="G26557" i="23" s="1"/>
  <c r="G26556" i="23" a="1"/>
  <c r="G26556" i="23" s="1"/>
  <c r="G26555" i="23" a="1"/>
  <c r="G26555" i="23" s="1"/>
  <c r="G26554" i="23" a="1"/>
  <c r="G26554" i="23" s="1"/>
  <c r="G26553" i="23" a="1"/>
  <c r="G26553" i="23" s="1"/>
  <c r="G26552" i="23" a="1"/>
  <c r="G26552" i="23" s="1"/>
  <c r="G26551" i="23" a="1"/>
  <c r="G26551" i="23" s="1"/>
  <c r="G26550" i="23" a="1"/>
  <c r="G26550" i="23" s="1"/>
  <c r="G26549" i="23" a="1"/>
  <c r="G26549" i="23" s="1"/>
  <c r="G26548" i="23" a="1"/>
  <c r="G26548" i="23" s="1"/>
  <c r="G26547" i="23" a="1"/>
  <c r="G26547" i="23" s="1"/>
  <c r="G26546" i="23" a="1"/>
  <c r="G26546" i="23" s="1"/>
  <c r="G26545" i="23" a="1"/>
  <c r="G26545" i="23" s="1"/>
  <c r="G26544" i="23" a="1"/>
  <c r="G26544" i="23" s="1"/>
  <c r="G26543" i="23" a="1"/>
  <c r="G26543" i="23" s="1"/>
  <c r="G26542" i="23" a="1"/>
  <c r="G26542" i="23" s="1"/>
  <c r="G26541" i="23" a="1"/>
  <c r="G26541" i="23" s="1"/>
  <c r="G26540" i="23" a="1"/>
  <c r="G26540" i="23" s="1"/>
  <c r="G26539" i="23" a="1"/>
  <c r="G26539" i="23" s="1"/>
  <c r="G26538" i="23" a="1"/>
  <c r="G26538" i="23" s="1"/>
  <c r="G26537" i="23" a="1"/>
  <c r="G26537" i="23" s="1"/>
  <c r="G26536" i="23" a="1"/>
  <c r="G26536" i="23" s="1"/>
  <c r="G26535" i="23" a="1"/>
  <c r="G26535" i="23" s="1"/>
  <c r="G26534" i="23" a="1"/>
  <c r="G26534" i="23" s="1"/>
  <c r="G26533" i="23" a="1"/>
  <c r="G26533" i="23" s="1"/>
  <c r="G26532" i="23" a="1"/>
  <c r="G26532" i="23" s="1"/>
  <c r="G26531" i="23" a="1"/>
  <c r="G26531" i="23" s="1"/>
  <c r="G26530" i="23" a="1"/>
  <c r="G26530" i="23" s="1"/>
  <c r="G26529" i="23" a="1"/>
  <c r="G26529" i="23" s="1"/>
  <c r="G26528" i="23" a="1"/>
  <c r="G26528" i="23" s="1"/>
  <c r="G26527" i="23" a="1"/>
  <c r="G26527" i="23" s="1"/>
  <c r="G26526" i="23" a="1"/>
  <c r="G26526" i="23" s="1"/>
  <c r="G26525" i="23" a="1"/>
  <c r="G26525" i="23" s="1"/>
  <c r="G26524" i="23" a="1"/>
  <c r="G26524" i="23" s="1"/>
  <c r="G26523" i="23" a="1"/>
  <c r="G26523" i="23" s="1"/>
  <c r="G26522" i="23" a="1"/>
  <c r="G26522" i="23" s="1"/>
  <c r="G26521" i="23" a="1"/>
  <c r="G26521" i="23" s="1"/>
  <c r="G26520" i="23" a="1"/>
  <c r="G26520" i="23" s="1"/>
  <c r="G26519" i="23" a="1"/>
  <c r="G26519" i="23" s="1"/>
  <c r="G26518" i="23" a="1"/>
  <c r="G26518" i="23" s="1"/>
  <c r="G26517" i="23" a="1"/>
  <c r="G26517" i="23" s="1"/>
  <c r="G26516" i="23" a="1"/>
  <c r="G26516" i="23" s="1"/>
  <c r="G26515" i="23" a="1"/>
  <c r="G26515" i="23" s="1"/>
  <c r="G26514" i="23" a="1"/>
  <c r="G26514" i="23" s="1"/>
  <c r="G26513" i="23" a="1"/>
  <c r="G26513" i="23" s="1"/>
  <c r="G26512" i="23" a="1"/>
  <c r="G26512" i="23" s="1"/>
  <c r="G26511" i="23" a="1"/>
  <c r="G26511" i="23" s="1"/>
  <c r="G26510" i="23" a="1"/>
  <c r="G26510" i="23" s="1"/>
  <c r="G26509" i="23" a="1"/>
  <c r="G26509" i="23" s="1"/>
  <c r="G26508" i="23" a="1"/>
  <c r="G26508" i="23" s="1"/>
  <c r="G26507" i="23" a="1"/>
  <c r="G26507" i="23" s="1"/>
  <c r="G26506" i="23" a="1"/>
  <c r="G26506" i="23" s="1"/>
  <c r="G26505" i="23" a="1"/>
  <c r="G26505" i="23" s="1"/>
  <c r="G26504" i="23" a="1"/>
  <c r="G26504" i="23" s="1"/>
  <c r="G26503" i="23" a="1"/>
  <c r="G26503" i="23" s="1"/>
  <c r="G26502" i="23" a="1"/>
  <c r="G26502" i="23" s="1"/>
  <c r="G26501" i="23" a="1"/>
  <c r="G26501" i="23" s="1"/>
  <c r="G26500" i="23" a="1"/>
  <c r="G26500" i="23" s="1"/>
  <c r="G26499" i="23" a="1"/>
  <c r="G26499" i="23" s="1"/>
  <c r="G26498" i="23" a="1"/>
  <c r="G26498" i="23" s="1"/>
  <c r="G26497" i="23" a="1"/>
  <c r="G26497" i="23" s="1"/>
  <c r="G26496" i="23" a="1"/>
  <c r="G26496" i="23" s="1"/>
  <c r="G26495" i="23" a="1"/>
  <c r="G26495" i="23" s="1"/>
  <c r="G26494" i="23" a="1"/>
  <c r="G26494" i="23" s="1"/>
  <c r="G26493" i="23" a="1"/>
  <c r="G26493" i="23" s="1"/>
  <c r="G26492" i="23" a="1"/>
  <c r="G26492" i="23" s="1"/>
  <c r="G26491" i="23" a="1"/>
  <c r="G26491" i="23" s="1"/>
  <c r="G26490" i="23" a="1"/>
  <c r="G26490" i="23" s="1"/>
  <c r="G26489" i="23" a="1"/>
  <c r="G26489" i="23" s="1"/>
  <c r="G26488" i="23" a="1"/>
  <c r="G26488" i="23" s="1"/>
  <c r="G26487" i="23" a="1"/>
  <c r="G26487" i="23" s="1"/>
  <c r="G26486" i="23" a="1"/>
  <c r="G26486" i="23" s="1"/>
  <c r="G26485" i="23" a="1"/>
  <c r="G26485" i="23" s="1"/>
  <c r="G26484" i="23" a="1"/>
  <c r="G26484" i="23" s="1"/>
  <c r="G26483" i="23" a="1"/>
  <c r="G26483" i="23" s="1"/>
  <c r="G26482" i="23" a="1"/>
  <c r="G26482" i="23" s="1"/>
  <c r="G26481" i="23" a="1"/>
  <c r="G26481" i="23" s="1"/>
  <c r="G26480" i="23" a="1"/>
  <c r="G26480" i="23" s="1"/>
  <c r="G26479" i="23" a="1"/>
  <c r="G26479" i="23" s="1"/>
  <c r="G26478" i="23" a="1"/>
  <c r="G26478" i="23" s="1"/>
  <c r="G26477" i="23" a="1"/>
  <c r="G26477" i="23" s="1"/>
  <c r="G26476" i="23" a="1"/>
  <c r="G26476" i="23" s="1"/>
  <c r="G26475" i="23" a="1"/>
  <c r="G26475" i="23" s="1"/>
  <c r="G26474" i="23" a="1"/>
  <c r="G26474" i="23" s="1"/>
  <c r="G26473" i="23" a="1"/>
  <c r="G26473" i="23" s="1"/>
  <c r="G26472" i="23" a="1"/>
  <c r="G26472" i="23" s="1"/>
  <c r="G26471" i="23" a="1"/>
  <c r="G26471" i="23" s="1"/>
  <c r="G26470" i="23" a="1"/>
  <c r="G26470" i="23" s="1"/>
  <c r="G26469" i="23" a="1"/>
  <c r="G26469" i="23" s="1"/>
  <c r="G26468" i="23" a="1"/>
  <c r="G26468" i="23" s="1"/>
  <c r="G26467" i="23" a="1"/>
  <c r="G26467" i="23" s="1"/>
  <c r="G26466" i="23" a="1"/>
  <c r="G26466" i="23" s="1"/>
  <c r="G26465" i="23" a="1"/>
  <c r="G26465" i="23" s="1"/>
  <c r="G26464" i="23" a="1"/>
  <c r="G26464" i="23" s="1"/>
  <c r="G26463" i="23" a="1"/>
  <c r="G26463" i="23" s="1"/>
  <c r="G26462" i="23" a="1"/>
  <c r="G26462" i="23" s="1"/>
  <c r="G26461" i="23" a="1"/>
  <c r="G26461" i="23" s="1"/>
  <c r="G26460" i="23" a="1"/>
  <c r="G26460" i="23" s="1"/>
  <c r="G26459" i="23" a="1"/>
  <c r="G26459" i="23" s="1"/>
  <c r="G26458" i="23" a="1"/>
  <c r="G26458" i="23" s="1"/>
  <c r="G26457" i="23" a="1"/>
  <c r="G26457" i="23" s="1"/>
  <c r="G26456" i="23" a="1"/>
  <c r="G26456" i="23" s="1"/>
  <c r="G26455" i="23" a="1"/>
  <c r="G26455" i="23" s="1"/>
  <c r="G26454" i="23" a="1"/>
  <c r="G26454" i="23" s="1"/>
  <c r="G26453" i="23" a="1"/>
  <c r="G26453" i="23" s="1"/>
  <c r="G26452" i="23" a="1"/>
  <c r="G26452" i="23" s="1"/>
  <c r="G26451" i="23" a="1"/>
  <c r="G26451" i="23" s="1"/>
  <c r="G26450" i="23" a="1"/>
  <c r="G26450" i="23" s="1"/>
  <c r="G26449" i="23" a="1"/>
  <c r="G26449" i="23" s="1"/>
  <c r="G26448" i="23" a="1"/>
  <c r="G26448" i="23" s="1"/>
  <c r="G26447" i="23" a="1"/>
  <c r="G26447" i="23" s="1"/>
  <c r="G26446" i="23" a="1"/>
  <c r="G26446" i="23" s="1"/>
  <c r="G26445" i="23" a="1"/>
  <c r="G26445" i="23" s="1"/>
  <c r="G26444" i="23" a="1"/>
  <c r="G26444" i="23" s="1"/>
  <c r="G26443" i="23" a="1"/>
  <c r="G26443" i="23" s="1"/>
  <c r="G26442" i="23" a="1"/>
  <c r="G26442" i="23" s="1"/>
  <c r="G26441" i="23" a="1"/>
  <c r="G26441" i="23" s="1"/>
  <c r="G26440" i="23" a="1"/>
  <c r="G26440" i="23" s="1"/>
  <c r="G26439" i="23" a="1"/>
  <c r="G26439" i="23" s="1"/>
  <c r="G26438" i="23" a="1"/>
  <c r="G26438" i="23" s="1"/>
  <c r="G26437" i="23" a="1"/>
  <c r="G26437" i="23" s="1"/>
  <c r="G26436" i="23" a="1"/>
  <c r="G26436" i="23" s="1"/>
  <c r="G26435" i="23" a="1"/>
  <c r="G26435" i="23" s="1"/>
  <c r="G26434" i="23" a="1"/>
  <c r="G26434" i="23" s="1"/>
  <c r="G26433" i="23" a="1"/>
  <c r="G26433" i="23" s="1"/>
  <c r="G26432" i="23" a="1"/>
  <c r="G26432" i="23" s="1"/>
  <c r="G26431" i="23" a="1"/>
  <c r="G26431" i="23" s="1"/>
  <c r="G26430" i="23" a="1"/>
  <c r="G26430" i="23" s="1"/>
  <c r="G26429" i="23" a="1"/>
  <c r="G26429" i="23" s="1"/>
  <c r="G26428" i="23" a="1"/>
  <c r="G26428" i="23" s="1"/>
  <c r="G26427" i="23" a="1"/>
  <c r="G26427" i="23" s="1"/>
  <c r="G26426" i="23" a="1"/>
  <c r="G26426" i="23" s="1"/>
  <c r="G26425" i="23" a="1"/>
  <c r="G26425" i="23" s="1"/>
  <c r="G26424" i="23" a="1"/>
  <c r="G26424" i="23" s="1"/>
  <c r="G26423" i="23" a="1"/>
  <c r="G26423" i="23" s="1"/>
  <c r="G26422" i="23" a="1"/>
  <c r="G26422" i="23" s="1"/>
  <c r="G26421" i="23" a="1"/>
  <c r="G26421" i="23" s="1"/>
  <c r="G26420" i="23" a="1"/>
  <c r="G26420" i="23" s="1"/>
  <c r="G26419" i="23" a="1"/>
  <c r="G26419" i="23" s="1"/>
  <c r="G26418" i="23" a="1"/>
  <c r="G26418" i="23" s="1"/>
  <c r="G26417" i="23" a="1"/>
  <c r="G26417" i="23" s="1"/>
  <c r="G26416" i="23" a="1"/>
  <c r="G26416" i="23" s="1"/>
  <c r="G26415" i="23" a="1"/>
  <c r="G26415" i="23" s="1"/>
  <c r="G26414" i="23" a="1"/>
  <c r="G26414" i="23" s="1"/>
  <c r="G26413" i="23" a="1"/>
  <c r="G26413" i="23" s="1"/>
  <c r="G26412" i="23" a="1"/>
  <c r="G26412" i="23" s="1"/>
  <c r="G26411" i="23" a="1"/>
  <c r="G26411" i="23" s="1"/>
  <c r="G26410" i="23" a="1"/>
  <c r="G26410" i="23" s="1"/>
  <c r="G26409" i="23" a="1"/>
  <c r="G26409" i="23" s="1"/>
  <c r="G26408" i="23" a="1"/>
  <c r="G26408" i="23" s="1"/>
  <c r="G26407" i="23" a="1"/>
  <c r="G26407" i="23" s="1"/>
  <c r="G26406" i="23" a="1"/>
  <c r="G26406" i="23" s="1"/>
  <c r="G26405" i="23" a="1"/>
  <c r="G26405" i="23" s="1"/>
  <c r="G26404" i="23" a="1"/>
  <c r="G26404" i="23" s="1"/>
  <c r="G26403" i="23" a="1"/>
  <c r="G26403" i="23" s="1"/>
  <c r="G26402" i="23" a="1"/>
  <c r="G26402" i="23" s="1"/>
  <c r="G26401" i="23" a="1"/>
  <c r="G26401" i="23" s="1"/>
  <c r="G26400" i="23" a="1"/>
  <c r="G26400" i="23" s="1"/>
  <c r="G26399" i="23" a="1"/>
  <c r="G26399" i="23" s="1"/>
  <c r="G26398" i="23" a="1"/>
  <c r="G26398" i="23" s="1"/>
  <c r="G26397" i="23" a="1"/>
  <c r="G26397" i="23" s="1"/>
  <c r="G26396" i="23" a="1"/>
  <c r="G26396" i="23" s="1"/>
  <c r="G26395" i="23" a="1"/>
  <c r="G26395" i="23" s="1"/>
  <c r="G26394" i="23" a="1"/>
  <c r="G26394" i="23" s="1"/>
  <c r="G26393" i="23" a="1"/>
  <c r="G26393" i="23" s="1"/>
  <c r="G26392" i="23" a="1"/>
  <c r="G26392" i="23" s="1"/>
  <c r="G26391" i="23" a="1"/>
  <c r="G26391" i="23" s="1"/>
  <c r="G26390" i="23" a="1"/>
  <c r="G26390" i="23" s="1"/>
  <c r="G26389" i="23" a="1"/>
  <c r="G26389" i="23" s="1"/>
  <c r="G26388" i="23" a="1"/>
  <c r="G26388" i="23" s="1"/>
  <c r="G26387" i="23" a="1"/>
  <c r="G26387" i="23" s="1"/>
  <c r="G26386" i="23" a="1"/>
  <c r="G26386" i="23" s="1"/>
  <c r="G26385" i="23" a="1"/>
  <c r="G26385" i="23" s="1"/>
  <c r="G26384" i="23" a="1"/>
  <c r="G26384" i="23" s="1"/>
  <c r="G26383" i="23" a="1"/>
  <c r="G26383" i="23" s="1"/>
  <c r="G26382" i="23" a="1"/>
  <c r="G26382" i="23" s="1"/>
  <c r="G26381" i="23" a="1"/>
  <c r="G26381" i="23" s="1"/>
  <c r="G26380" i="23" a="1"/>
  <c r="G26380" i="23" s="1"/>
  <c r="G26379" i="23" a="1"/>
  <c r="G26379" i="23" s="1"/>
  <c r="G26378" i="23" a="1"/>
  <c r="G26378" i="23" s="1"/>
  <c r="G26377" i="23" a="1"/>
  <c r="G26377" i="23" s="1"/>
  <c r="G26376" i="23" a="1"/>
  <c r="G26376" i="23" s="1"/>
  <c r="G26375" i="23" a="1"/>
  <c r="G26375" i="23" s="1"/>
  <c r="G26374" i="23" a="1"/>
  <c r="G26374" i="23" s="1"/>
  <c r="G26373" i="23" a="1"/>
  <c r="G26373" i="23" s="1"/>
  <c r="G26372" i="23" a="1"/>
  <c r="G26372" i="23" s="1"/>
  <c r="G26371" i="23" a="1"/>
  <c r="G26371" i="23" s="1"/>
  <c r="G26370" i="23" a="1"/>
  <c r="G26370" i="23" s="1"/>
  <c r="G26369" i="23" a="1"/>
  <c r="G26369" i="23" s="1"/>
  <c r="G26368" i="23" a="1"/>
  <c r="G26368" i="23" s="1"/>
  <c r="G26367" i="23" a="1"/>
  <c r="G26367" i="23" s="1"/>
  <c r="G26366" i="23" a="1"/>
  <c r="G26366" i="23" s="1"/>
  <c r="G26365" i="23" a="1"/>
  <c r="G26365" i="23" s="1"/>
  <c r="G26364" i="23" a="1"/>
  <c r="G26364" i="23" s="1"/>
  <c r="G26363" i="23" a="1"/>
  <c r="G26363" i="23" s="1"/>
  <c r="G26362" i="23" a="1"/>
  <c r="G26362" i="23" s="1"/>
  <c r="G26361" i="23" a="1"/>
  <c r="G26361" i="23" s="1"/>
  <c r="G26360" i="23" a="1"/>
  <c r="G26360" i="23" s="1"/>
  <c r="G26359" i="23" a="1"/>
  <c r="G26359" i="23" s="1"/>
  <c r="G26358" i="23" a="1"/>
  <c r="G26358" i="23" s="1"/>
  <c r="G26357" i="23" a="1"/>
  <c r="G26357" i="23" s="1"/>
  <c r="G26356" i="23" a="1"/>
  <c r="G26356" i="23" s="1"/>
  <c r="G26355" i="23" a="1"/>
  <c r="G26355" i="23" s="1"/>
  <c r="G26354" i="23" a="1"/>
  <c r="G26354" i="23" s="1"/>
  <c r="G26353" i="23" a="1"/>
  <c r="G26353" i="23" s="1"/>
  <c r="G26352" i="23" a="1"/>
  <c r="G26352" i="23" s="1"/>
  <c r="G26351" i="23" a="1"/>
  <c r="G26351" i="23" s="1"/>
  <c r="G26350" i="23" a="1"/>
  <c r="G26350" i="23" s="1"/>
  <c r="G26349" i="23" a="1"/>
  <c r="G26349" i="23" s="1"/>
  <c r="G26348" i="23" a="1"/>
  <c r="G26348" i="23" s="1"/>
  <c r="G26347" i="23" a="1"/>
  <c r="G26347" i="23" s="1"/>
  <c r="G26346" i="23" a="1"/>
  <c r="G26346" i="23" s="1"/>
  <c r="G26345" i="23" a="1"/>
  <c r="G26345" i="23" s="1"/>
  <c r="G26344" i="23" a="1"/>
  <c r="G26344" i="23" s="1"/>
  <c r="G26343" i="23" a="1"/>
  <c r="G26343" i="23" s="1"/>
  <c r="G26342" i="23" a="1"/>
  <c r="G26342" i="23" s="1"/>
  <c r="G26341" i="23" a="1"/>
  <c r="G26341" i="23" s="1"/>
  <c r="G26340" i="23" a="1"/>
  <c r="G26340" i="23" s="1"/>
  <c r="G26339" i="23" a="1"/>
  <c r="G26339" i="23" s="1"/>
  <c r="G26338" i="23" a="1"/>
  <c r="G26338" i="23" s="1"/>
  <c r="G26337" i="23" a="1"/>
  <c r="G26337" i="23" s="1"/>
  <c r="G26336" i="23" a="1"/>
  <c r="G26336" i="23" s="1"/>
  <c r="G26335" i="23" a="1"/>
  <c r="G26335" i="23" s="1"/>
  <c r="G26334" i="23" a="1"/>
  <c r="G26334" i="23" s="1"/>
  <c r="G26333" i="23" a="1"/>
  <c r="G26333" i="23" s="1"/>
  <c r="G26332" i="23" a="1"/>
  <c r="G26332" i="23" s="1"/>
  <c r="G26331" i="23" a="1"/>
  <c r="G26331" i="23" s="1"/>
  <c r="G26330" i="23" a="1"/>
  <c r="G26330" i="23" s="1"/>
  <c r="G26329" i="23" a="1"/>
  <c r="G26329" i="23" s="1"/>
  <c r="G26328" i="23" a="1"/>
  <c r="G26328" i="23" s="1"/>
  <c r="G26327" i="23" a="1"/>
  <c r="G26327" i="23" s="1"/>
  <c r="G26326" i="23" a="1"/>
  <c r="G26326" i="23" s="1"/>
  <c r="G26325" i="23" a="1"/>
  <c r="G26325" i="23" s="1"/>
  <c r="G26324" i="23" a="1"/>
  <c r="G26324" i="23" s="1"/>
  <c r="G26323" i="23" a="1"/>
  <c r="G26323" i="23" s="1"/>
  <c r="G26322" i="23" a="1"/>
  <c r="G26322" i="23" s="1"/>
  <c r="G26321" i="23" a="1"/>
  <c r="G26321" i="23" s="1"/>
  <c r="G26320" i="23" a="1"/>
  <c r="G26320" i="23" s="1"/>
  <c r="G26319" i="23" a="1"/>
  <c r="G26319" i="23" s="1"/>
  <c r="G26318" i="23" a="1"/>
  <c r="G26318" i="23" s="1"/>
  <c r="G26317" i="23" a="1"/>
  <c r="G26317" i="23" s="1"/>
  <c r="G26316" i="23" a="1"/>
  <c r="G26316" i="23" s="1"/>
  <c r="G26315" i="23" a="1"/>
  <c r="G26315" i="23" s="1"/>
  <c r="G26314" i="23" a="1"/>
  <c r="G26314" i="23" s="1"/>
  <c r="G26313" i="23" a="1"/>
  <c r="G26313" i="23" s="1"/>
  <c r="G26312" i="23" a="1"/>
  <c r="G26312" i="23" s="1"/>
  <c r="G26311" i="23" a="1"/>
  <c r="G26311" i="23" s="1"/>
  <c r="G26310" i="23" a="1"/>
  <c r="G26310" i="23" s="1"/>
  <c r="G26309" i="23" a="1"/>
  <c r="G26309" i="23" s="1"/>
  <c r="G26308" i="23" a="1"/>
  <c r="G26308" i="23" s="1"/>
  <c r="G26307" i="23" a="1"/>
  <c r="G26307" i="23" s="1"/>
  <c r="G26306" i="23" a="1"/>
  <c r="G26306" i="23" s="1"/>
  <c r="G26305" i="23" a="1"/>
  <c r="G26305" i="23" s="1"/>
  <c r="G26304" i="23" a="1"/>
  <c r="G26304" i="23" s="1"/>
  <c r="G26303" i="23" a="1"/>
  <c r="G26303" i="23" s="1"/>
  <c r="G26302" i="23" a="1"/>
  <c r="G26302" i="23" s="1"/>
  <c r="G26301" i="23" a="1"/>
  <c r="G26301" i="23" s="1"/>
  <c r="G26300" i="23" a="1"/>
  <c r="G26300" i="23" s="1"/>
  <c r="G26299" i="23" a="1"/>
  <c r="G26299" i="23" s="1"/>
  <c r="G26298" i="23" a="1"/>
  <c r="G26298" i="23" s="1"/>
  <c r="G26297" i="23" a="1"/>
  <c r="G26297" i="23" s="1"/>
  <c r="G26296" i="23" a="1"/>
  <c r="G26296" i="23" s="1"/>
  <c r="G26295" i="23" a="1"/>
  <c r="G26295" i="23" s="1"/>
  <c r="G26294" i="23" a="1"/>
  <c r="G26294" i="23" s="1"/>
  <c r="G26293" i="23" a="1"/>
  <c r="G26293" i="23" s="1"/>
  <c r="G26292" i="23" a="1"/>
  <c r="G26292" i="23" s="1"/>
  <c r="G26291" i="23" a="1"/>
  <c r="G26291" i="23" s="1"/>
  <c r="G26290" i="23" a="1"/>
  <c r="G26290" i="23" s="1"/>
  <c r="G26289" i="23" a="1"/>
  <c r="G26289" i="23" s="1"/>
  <c r="G26288" i="23" a="1"/>
  <c r="G26288" i="23" s="1"/>
  <c r="G26287" i="23" a="1"/>
  <c r="G26287" i="23" s="1"/>
  <c r="G26286" i="23" a="1"/>
  <c r="G26286" i="23" s="1"/>
  <c r="G26285" i="23" a="1"/>
  <c r="G26285" i="23" s="1"/>
  <c r="G26284" i="23" a="1"/>
  <c r="G26284" i="23" s="1"/>
  <c r="G26283" i="23" a="1"/>
  <c r="G26283" i="23" s="1"/>
  <c r="G26282" i="23" a="1"/>
  <c r="G26282" i="23" s="1"/>
  <c r="G26281" i="23" a="1"/>
  <c r="G26281" i="23" s="1"/>
  <c r="G26280" i="23" a="1"/>
  <c r="G26280" i="23" s="1"/>
  <c r="G26279" i="23" a="1"/>
  <c r="G26279" i="23" s="1"/>
  <c r="G26278" i="23" a="1"/>
  <c r="G26278" i="23" s="1"/>
  <c r="G26277" i="23" a="1"/>
  <c r="G26277" i="23" s="1"/>
  <c r="G26276" i="23" a="1"/>
  <c r="G26276" i="23" s="1"/>
  <c r="G26275" i="23" a="1"/>
  <c r="G26275" i="23" s="1"/>
  <c r="G26274" i="23" a="1"/>
  <c r="G26274" i="23" s="1"/>
  <c r="G26273" i="23" a="1"/>
  <c r="G26273" i="23" s="1"/>
  <c r="G26272" i="23" a="1"/>
  <c r="G26272" i="23" s="1"/>
  <c r="G26271" i="23" a="1"/>
  <c r="G26271" i="23" s="1"/>
  <c r="G26270" i="23" a="1"/>
  <c r="G26270" i="23" s="1"/>
  <c r="G26269" i="23" a="1"/>
  <c r="G26269" i="23" s="1"/>
  <c r="G26268" i="23" a="1"/>
  <c r="G26268" i="23" s="1"/>
  <c r="G26267" i="23" a="1"/>
  <c r="G26267" i="23" s="1"/>
  <c r="G26266" i="23" a="1"/>
  <c r="G26266" i="23" s="1"/>
  <c r="G26265" i="23" a="1"/>
  <c r="G26265" i="23" s="1"/>
  <c r="G26264" i="23" a="1"/>
  <c r="G26264" i="23" s="1"/>
  <c r="G26263" i="23" a="1"/>
  <c r="G26263" i="23" s="1"/>
  <c r="G26262" i="23" a="1"/>
  <c r="G26262" i="23" s="1"/>
  <c r="G26261" i="23" a="1"/>
  <c r="G26261" i="23" s="1"/>
  <c r="G26260" i="23" a="1"/>
  <c r="G26260" i="23" s="1"/>
  <c r="G26259" i="23" a="1"/>
  <c r="G26259" i="23" s="1"/>
  <c r="G26258" i="23" a="1"/>
  <c r="G26258" i="23" s="1"/>
  <c r="G26257" i="23" a="1"/>
  <c r="G26257" i="23" s="1"/>
  <c r="G26256" i="23" a="1"/>
  <c r="G26256" i="23" s="1"/>
  <c r="G26255" i="23" a="1"/>
  <c r="G26255" i="23" s="1"/>
  <c r="G26254" i="23" a="1"/>
  <c r="G26254" i="23" s="1"/>
  <c r="G26253" i="23" a="1"/>
  <c r="G26253" i="23" s="1"/>
  <c r="G26252" i="23" a="1"/>
  <c r="G26252" i="23" s="1"/>
  <c r="G26251" i="23" a="1"/>
  <c r="G26251" i="23" s="1"/>
  <c r="G26250" i="23" a="1"/>
  <c r="G26250" i="23" s="1"/>
  <c r="G26249" i="23" a="1"/>
  <c r="G26249" i="23" s="1"/>
  <c r="G26248" i="23" a="1"/>
  <c r="G26248" i="23" s="1"/>
  <c r="G26247" i="23" a="1"/>
  <c r="G26247" i="23" s="1"/>
  <c r="G26246" i="23" a="1"/>
  <c r="G26246" i="23" s="1"/>
  <c r="G26245" i="23" a="1"/>
  <c r="G26245" i="23" s="1"/>
  <c r="G26244" i="23" a="1"/>
  <c r="G26244" i="23" s="1"/>
  <c r="G26243" i="23" a="1"/>
  <c r="G26243" i="23" s="1"/>
  <c r="G26242" i="23" a="1"/>
  <c r="G26242" i="23" s="1"/>
  <c r="G26241" i="23" a="1"/>
  <c r="G26241" i="23" s="1"/>
  <c r="G26240" i="23" a="1"/>
  <c r="G26240" i="23" s="1"/>
  <c r="G26239" i="23" a="1"/>
  <c r="G26239" i="23" s="1"/>
  <c r="G26238" i="23" a="1"/>
  <c r="G26238" i="23" s="1"/>
  <c r="G26237" i="23" a="1"/>
  <c r="G26237" i="23" s="1"/>
  <c r="G26236" i="23" a="1"/>
  <c r="G26236" i="23" s="1"/>
  <c r="G26235" i="23" a="1"/>
  <c r="G26235" i="23" s="1"/>
  <c r="G26234" i="23" a="1"/>
  <c r="G26234" i="23" s="1"/>
  <c r="G26233" i="23" a="1"/>
  <c r="G26233" i="23" s="1"/>
  <c r="G26232" i="23" a="1"/>
  <c r="G26232" i="23" s="1"/>
  <c r="G26231" i="23" a="1"/>
  <c r="G26231" i="23" s="1"/>
  <c r="G26230" i="23" a="1"/>
  <c r="G26230" i="23" s="1"/>
  <c r="G26229" i="23" a="1"/>
  <c r="G26229" i="23" s="1"/>
  <c r="G26228" i="23" a="1"/>
  <c r="G26228" i="23" s="1"/>
  <c r="G26227" i="23" a="1"/>
  <c r="G26227" i="23" s="1"/>
  <c r="G26226" i="23" a="1"/>
  <c r="G26226" i="23" s="1"/>
  <c r="G26225" i="23" a="1"/>
  <c r="G26225" i="23" s="1"/>
  <c r="G26224" i="23" a="1"/>
  <c r="G26224" i="23" s="1"/>
  <c r="G26223" i="23" a="1"/>
  <c r="G26223" i="23" s="1"/>
  <c r="G26222" i="23" a="1"/>
  <c r="G26222" i="23" s="1"/>
  <c r="G26221" i="23" a="1"/>
  <c r="G26221" i="23" s="1"/>
  <c r="G26220" i="23" a="1"/>
  <c r="G26220" i="23" s="1"/>
  <c r="G26219" i="23" a="1"/>
  <c r="G26219" i="23" s="1"/>
  <c r="G26218" i="23" a="1"/>
  <c r="G26218" i="23" s="1"/>
  <c r="G26217" i="23" a="1"/>
  <c r="G26217" i="23" s="1"/>
  <c r="G26216" i="23" a="1"/>
  <c r="G26216" i="23" s="1"/>
  <c r="G26215" i="23" a="1"/>
  <c r="G26215" i="23" s="1"/>
  <c r="G26214" i="23" a="1"/>
  <c r="G26214" i="23" s="1"/>
  <c r="G26213" i="23" a="1"/>
  <c r="G26213" i="23" s="1"/>
  <c r="G26212" i="23" a="1"/>
  <c r="G26212" i="23" s="1"/>
  <c r="G26211" i="23" a="1"/>
  <c r="G26211" i="23" s="1"/>
  <c r="G26210" i="23" a="1"/>
  <c r="G26210" i="23" s="1"/>
  <c r="G26209" i="23" a="1"/>
  <c r="G26209" i="23" s="1"/>
  <c r="G26208" i="23" a="1"/>
  <c r="G26208" i="23" s="1"/>
  <c r="G26207" i="23" a="1"/>
  <c r="G26207" i="23" s="1"/>
  <c r="G26206" i="23" a="1"/>
  <c r="G26206" i="23" s="1"/>
  <c r="G26205" i="23" a="1"/>
  <c r="G26205" i="23" s="1"/>
  <c r="G26204" i="23" a="1"/>
  <c r="G26204" i="23" s="1"/>
  <c r="G26203" i="23" a="1"/>
  <c r="G26203" i="23" s="1"/>
  <c r="G26202" i="23" a="1"/>
  <c r="G26202" i="23" s="1"/>
  <c r="G26201" i="23" a="1"/>
  <c r="G26201" i="23" s="1"/>
  <c r="G26200" i="23" a="1"/>
  <c r="G26200" i="23" s="1"/>
  <c r="G26199" i="23" a="1"/>
  <c r="G26199" i="23" s="1"/>
  <c r="G26198" i="23" a="1"/>
  <c r="G26198" i="23" s="1"/>
  <c r="G26197" i="23" a="1"/>
  <c r="G26197" i="23" s="1"/>
  <c r="G26196" i="23" a="1"/>
  <c r="G26196" i="23" s="1"/>
  <c r="G26195" i="23" a="1"/>
  <c r="G26195" i="23" s="1"/>
  <c r="G26194" i="23" a="1"/>
  <c r="G26194" i="23" s="1"/>
  <c r="G26193" i="23" a="1"/>
  <c r="G26193" i="23" s="1"/>
  <c r="G26192" i="23" a="1"/>
  <c r="G26192" i="23" s="1"/>
  <c r="G26191" i="23" a="1"/>
  <c r="G26191" i="23" s="1"/>
  <c r="G26190" i="23" a="1"/>
  <c r="G26190" i="23" s="1"/>
  <c r="G26189" i="23" a="1"/>
  <c r="G26189" i="23" s="1"/>
  <c r="G26188" i="23" a="1"/>
  <c r="G26188" i="23" s="1"/>
  <c r="G26187" i="23" a="1"/>
  <c r="G26187" i="23" s="1"/>
  <c r="G26186" i="23" a="1"/>
  <c r="G26186" i="23" s="1"/>
  <c r="G26185" i="23" a="1"/>
  <c r="G26185" i="23" s="1"/>
  <c r="G26184" i="23" a="1"/>
  <c r="G26184" i="23" s="1"/>
  <c r="G26183" i="23" a="1"/>
  <c r="G26183" i="23" s="1"/>
  <c r="G26182" i="23" a="1"/>
  <c r="G26182" i="23" s="1"/>
  <c r="G26181" i="23" a="1"/>
  <c r="G26181" i="23" s="1"/>
  <c r="G26180" i="23" a="1"/>
  <c r="G26180" i="23" s="1"/>
  <c r="G26179" i="23" a="1"/>
  <c r="G26179" i="23" s="1"/>
  <c r="G26178" i="23" a="1"/>
  <c r="G26178" i="23" s="1"/>
  <c r="G26177" i="23" a="1"/>
  <c r="G26177" i="23" s="1"/>
  <c r="G26176" i="23" a="1"/>
  <c r="G26176" i="23" s="1"/>
  <c r="G26175" i="23" a="1"/>
  <c r="G26175" i="23" s="1"/>
  <c r="G26174" i="23" a="1"/>
  <c r="G26174" i="23" s="1"/>
  <c r="G26173" i="23" a="1"/>
  <c r="G26173" i="23" s="1"/>
  <c r="G26172" i="23" a="1"/>
  <c r="G26172" i="23" s="1"/>
  <c r="G26171" i="23" a="1"/>
  <c r="G26171" i="23" s="1"/>
  <c r="G26170" i="23" a="1"/>
  <c r="G26170" i="23" s="1"/>
  <c r="G26169" i="23" a="1"/>
  <c r="G26169" i="23" s="1"/>
  <c r="G26168" i="23" a="1"/>
  <c r="G26168" i="23" s="1"/>
  <c r="G26167" i="23" a="1"/>
  <c r="G26167" i="23" s="1"/>
  <c r="G26166" i="23" a="1"/>
  <c r="G26166" i="23" s="1"/>
  <c r="G26165" i="23" a="1"/>
  <c r="G26165" i="23" s="1"/>
  <c r="G26164" i="23" a="1"/>
  <c r="G26164" i="23" s="1"/>
  <c r="G26163" i="23" a="1"/>
  <c r="G26163" i="23" s="1"/>
  <c r="G26162" i="23" a="1"/>
  <c r="G26162" i="23" s="1"/>
  <c r="G26161" i="23" a="1"/>
  <c r="G26161" i="23" s="1"/>
  <c r="G26160" i="23" a="1"/>
  <c r="G26160" i="23" s="1"/>
  <c r="G26159" i="23" a="1"/>
  <c r="G26159" i="23" s="1"/>
  <c r="G26158" i="23" a="1"/>
  <c r="G26158" i="23" s="1"/>
  <c r="G26157" i="23" a="1"/>
  <c r="G26157" i="23" s="1"/>
  <c r="G26156" i="23" a="1"/>
  <c r="G26156" i="23" s="1"/>
  <c r="G26155" i="23" a="1"/>
  <c r="G26155" i="23" s="1"/>
  <c r="G26154" i="23" a="1"/>
  <c r="G26154" i="23" s="1"/>
  <c r="G26153" i="23" a="1"/>
  <c r="G26153" i="23" s="1"/>
  <c r="G26152" i="23" a="1"/>
  <c r="G26152" i="23" s="1"/>
  <c r="G26151" i="23" a="1"/>
  <c r="G26151" i="23" s="1"/>
  <c r="G26150" i="23" a="1"/>
  <c r="G26150" i="23" s="1"/>
  <c r="G26149" i="23" a="1"/>
  <c r="G26149" i="23" s="1"/>
  <c r="G26148" i="23" a="1"/>
  <c r="G26148" i="23" s="1"/>
  <c r="G26147" i="23" a="1"/>
  <c r="G26147" i="23" s="1"/>
  <c r="G26146" i="23" a="1"/>
  <c r="G26146" i="23" s="1"/>
  <c r="G26145" i="23" a="1"/>
  <c r="G26145" i="23" s="1"/>
  <c r="G26144" i="23" a="1"/>
  <c r="G26144" i="23" s="1"/>
  <c r="G26143" i="23" a="1"/>
  <c r="G26143" i="23" s="1"/>
  <c r="G26142" i="23" a="1"/>
  <c r="G26142" i="23" s="1"/>
  <c r="G26141" i="23" a="1"/>
  <c r="G26141" i="23" s="1"/>
  <c r="G26140" i="23" a="1"/>
  <c r="G26140" i="23" s="1"/>
  <c r="G26139" i="23" a="1"/>
  <c r="G26139" i="23" s="1"/>
  <c r="G26138" i="23" a="1"/>
  <c r="G26138" i="23" s="1"/>
  <c r="G26137" i="23" a="1"/>
  <c r="G26137" i="23" s="1"/>
  <c r="G26136" i="23" a="1"/>
  <c r="G26136" i="23" s="1"/>
  <c r="G26135" i="23" a="1"/>
  <c r="G26135" i="23" s="1"/>
  <c r="G26134" i="23" a="1"/>
  <c r="G26134" i="23" s="1"/>
  <c r="G26133" i="23" a="1"/>
  <c r="G26133" i="23" s="1"/>
  <c r="G26132" i="23" a="1"/>
  <c r="G26132" i="23" s="1"/>
  <c r="G26131" i="23" a="1"/>
  <c r="G26131" i="23" s="1"/>
  <c r="G26130" i="23" a="1"/>
  <c r="G26130" i="23" s="1"/>
  <c r="G26129" i="23" a="1"/>
  <c r="G26129" i="23" s="1"/>
  <c r="G26128" i="23" a="1"/>
  <c r="G26128" i="23" s="1"/>
  <c r="G26127" i="23" a="1"/>
  <c r="G26127" i="23" s="1"/>
  <c r="G26126" i="23" a="1"/>
  <c r="G26126" i="23" s="1"/>
  <c r="G26125" i="23" a="1"/>
  <c r="G26125" i="23" s="1"/>
  <c r="G26124" i="23" a="1"/>
  <c r="G26124" i="23" s="1"/>
  <c r="G26123" i="23" a="1"/>
  <c r="G26123" i="23" s="1"/>
  <c r="G26122" i="23" a="1"/>
  <c r="G26122" i="23" s="1"/>
  <c r="G26121" i="23" a="1"/>
  <c r="G26121" i="23" s="1"/>
  <c r="G26120" i="23" a="1"/>
  <c r="G26120" i="23" s="1"/>
  <c r="G26119" i="23" a="1"/>
  <c r="G26119" i="23" s="1"/>
  <c r="G26118" i="23" a="1"/>
  <c r="G26118" i="23" s="1"/>
  <c r="G26117" i="23" a="1"/>
  <c r="G26117" i="23" s="1"/>
  <c r="G26116" i="23" a="1"/>
  <c r="G26116" i="23" s="1"/>
  <c r="G26115" i="23" a="1"/>
  <c r="G26115" i="23" s="1"/>
  <c r="G26114" i="23" a="1"/>
  <c r="G26114" i="23" s="1"/>
  <c r="G26113" i="23" a="1"/>
  <c r="G26113" i="23" s="1"/>
  <c r="G26112" i="23" a="1"/>
  <c r="G26112" i="23" s="1"/>
  <c r="G26111" i="23" a="1"/>
  <c r="G26111" i="23" s="1"/>
  <c r="G26110" i="23" a="1"/>
  <c r="G26110" i="23" s="1"/>
  <c r="G26109" i="23" a="1"/>
  <c r="G26109" i="23" s="1"/>
  <c r="G26108" i="23" a="1"/>
  <c r="G26108" i="23" s="1"/>
  <c r="G26107" i="23" a="1"/>
  <c r="G26107" i="23" s="1"/>
  <c r="G26106" i="23" a="1"/>
  <c r="G26106" i="23" s="1"/>
  <c r="G26105" i="23" a="1"/>
  <c r="G26105" i="23" s="1"/>
  <c r="G26104" i="23" a="1"/>
  <c r="G26104" i="23" s="1"/>
  <c r="G26103" i="23" a="1"/>
  <c r="G26103" i="23" s="1"/>
  <c r="G26102" i="23" a="1"/>
  <c r="G26102" i="23" s="1"/>
  <c r="G26101" i="23" a="1"/>
  <c r="G26101" i="23" s="1"/>
  <c r="G26100" i="23" a="1"/>
  <c r="G26100" i="23" s="1"/>
  <c r="G26099" i="23" a="1"/>
  <c r="G26099" i="23" s="1"/>
  <c r="G26098" i="23" a="1"/>
  <c r="G26098" i="23" s="1"/>
  <c r="G26097" i="23" a="1"/>
  <c r="G26097" i="23" s="1"/>
  <c r="G26096" i="23" a="1"/>
  <c r="G26096" i="23" s="1"/>
  <c r="G26095" i="23" a="1"/>
  <c r="G26095" i="23" s="1"/>
  <c r="G26094" i="23" a="1"/>
  <c r="G26094" i="23" s="1"/>
  <c r="G26093" i="23" a="1"/>
  <c r="G26093" i="23" s="1"/>
  <c r="G26092" i="23" a="1"/>
  <c r="G26092" i="23" s="1"/>
  <c r="G26091" i="23" a="1"/>
  <c r="G26091" i="23" s="1"/>
  <c r="G26090" i="23" a="1"/>
  <c r="G26090" i="23" s="1"/>
  <c r="G26089" i="23" a="1"/>
  <c r="G26089" i="23" s="1"/>
  <c r="G26088" i="23" a="1"/>
  <c r="G26088" i="23" s="1"/>
  <c r="G26087" i="23" a="1"/>
  <c r="G26087" i="23" s="1"/>
  <c r="G26086" i="23" a="1"/>
  <c r="G26086" i="23" s="1"/>
  <c r="G26085" i="23" a="1"/>
  <c r="G26085" i="23" s="1"/>
  <c r="G26084" i="23" a="1"/>
  <c r="G26084" i="23" s="1"/>
  <c r="G26083" i="23" a="1"/>
  <c r="G26083" i="23" s="1"/>
  <c r="G26082" i="23" a="1"/>
  <c r="G26082" i="23" s="1"/>
  <c r="G26081" i="23" a="1"/>
  <c r="G26081" i="23" s="1"/>
  <c r="G26080" i="23" a="1"/>
  <c r="G26080" i="23" s="1"/>
  <c r="G26079" i="23" a="1"/>
  <c r="G26079" i="23" s="1"/>
  <c r="G26078" i="23" a="1"/>
  <c r="G26078" i="23" s="1"/>
  <c r="G26077" i="23" a="1"/>
  <c r="G26077" i="23" s="1"/>
  <c r="G26076" i="23" a="1"/>
  <c r="G26076" i="23" s="1"/>
  <c r="G26075" i="23" a="1"/>
  <c r="G26075" i="23" s="1"/>
  <c r="G26074" i="23" a="1"/>
  <c r="G26074" i="23" s="1"/>
  <c r="G26073" i="23" a="1"/>
  <c r="G26073" i="23" s="1"/>
  <c r="G26072" i="23" a="1"/>
  <c r="G26072" i="23" s="1"/>
  <c r="G26071" i="23" a="1"/>
  <c r="G26071" i="23" s="1"/>
  <c r="G26070" i="23" a="1"/>
  <c r="G26070" i="23" s="1"/>
  <c r="G26069" i="23" a="1"/>
  <c r="G26069" i="23" s="1"/>
  <c r="G26068" i="23" a="1"/>
  <c r="G26068" i="23" s="1"/>
  <c r="G26067" i="23" a="1"/>
  <c r="G26067" i="23" s="1"/>
  <c r="G26066" i="23" a="1"/>
  <c r="G26066" i="23" s="1"/>
  <c r="G26065" i="23" a="1"/>
  <c r="G26065" i="23" s="1"/>
  <c r="G26064" i="23" a="1"/>
  <c r="G26064" i="23" s="1"/>
  <c r="G26063" i="23" a="1"/>
  <c r="G26063" i="23" s="1"/>
  <c r="G26062" i="23" a="1"/>
  <c r="G26062" i="23" s="1"/>
  <c r="G26061" i="23" a="1"/>
  <c r="G26061" i="23" s="1"/>
  <c r="G26060" i="23" a="1"/>
  <c r="G26060" i="23" s="1"/>
  <c r="G26059" i="23" a="1"/>
  <c r="G26059" i="23" s="1"/>
  <c r="G26058" i="23" a="1"/>
  <c r="G26058" i="23" s="1"/>
  <c r="G26057" i="23" a="1"/>
  <c r="G26057" i="23" s="1"/>
  <c r="G26056" i="23" a="1"/>
  <c r="G26056" i="23" s="1"/>
  <c r="G26055" i="23" a="1"/>
  <c r="G26055" i="23" s="1"/>
  <c r="G26054" i="23" a="1"/>
  <c r="G26054" i="23" s="1"/>
  <c r="G26053" i="23" a="1"/>
  <c r="G26053" i="23" s="1"/>
  <c r="G26052" i="23" a="1"/>
  <c r="G26052" i="23" s="1"/>
  <c r="G26051" i="23" a="1"/>
  <c r="G26051" i="23" s="1"/>
  <c r="G26050" i="23" a="1"/>
  <c r="G26050" i="23" s="1"/>
  <c r="G26049" i="23" a="1"/>
  <c r="G26049" i="23" s="1"/>
  <c r="G26048" i="23" a="1"/>
  <c r="G26048" i="23" s="1"/>
  <c r="G26047" i="23" a="1"/>
  <c r="G26047" i="23" s="1"/>
  <c r="G26046" i="23" a="1"/>
  <c r="G26046" i="23" s="1"/>
  <c r="G26045" i="23" a="1"/>
  <c r="G26045" i="23" s="1"/>
  <c r="G26044" i="23" a="1"/>
  <c r="G26044" i="23" s="1"/>
  <c r="G26043" i="23" a="1"/>
  <c r="G26043" i="23" s="1"/>
  <c r="G26042" i="23" a="1"/>
  <c r="G26042" i="23" s="1"/>
  <c r="G26041" i="23" a="1"/>
  <c r="G26041" i="23" s="1"/>
  <c r="G26040" i="23" a="1"/>
  <c r="G26040" i="23" s="1"/>
  <c r="G26039" i="23" a="1"/>
  <c r="G26039" i="23" s="1"/>
  <c r="G26038" i="23" a="1"/>
  <c r="G26038" i="23" s="1"/>
  <c r="G26037" i="23" a="1"/>
  <c r="G26037" i="23" s="1"/>
  <c r="G26036" i="23" a="1"/>
  <c r="G26036" i="23" s="1"/>
  <c r="G26035" i="23" a="1"/>
  <c r="G26035" i="23" s="1"/>
  <c r="G26034" i="23" a="1"/>
  <c r="G26034" i="23" s="1"/>
  <c r="G26033" i="23" a="1"/>
  <c r="G26033" i="23" s="1"/>
  <c r="G26032" i="23" a="1"/>
  <c r="G26032" i="23" s="1"/>
  <c r="G26031" i="23" a="1"/>
  <c r="G26031" i="23" s="1"/>
  <c r="G26030" i="23" a="1"/>
  <c r="G26030" i="23" s="1"/>
  <c r="G26029" i="23" a="1"/>
  <c r="G26029" i="23" s="1"/>
  <c r="G26028" i="23" a="1"/>
  <c r="G26028" i="23" s="1"/>
  <c r="G26027" i="23" a="1"/>
  <c r="G26027" i="23" s="1"/>
  <c r="G26026" i="23" a="1"/>
  <c r="G26026" i="23" s="1"/>
  <c r="G26025" i="23" a="1"/>
  <c r="G26025" i="23" s="1"/>
  <c r="G26024" i="23" a="1"/>
  <c r="G26024" i="23" s="1"/>
  <c r="G26023" i="23" a="1"/>
  <c r="G26023" i="23" s="1"/>
  <c r="G26022" i="23" a="1"/>
  <c r="G26022" i="23" s="1"/>
  <c r="G26021" i="23" a="1"/>
  <c r="G26021" i="23" s="1"/>
  <c r="G26020" i="23" a="1"/>
  <c r="G26020" i="23" s="1"/>
  <c r="G26019" i="23" a="1"/>
  <c r="G26019" i="23" s="1"/>
  <c r="G26018" i="23" a="1"/>
  <c r="G26018" i="23" s="1"/>
  <c r="G26017" i="23" a="1"/>
  <c r="G26017" i="23" s="1"/>
  <c r="G26016" i="23" a="1"/>
  <c r="G26016" i="23" s="1"/>
  <c r="G26015" i="23" a="1"/>
  <c r="G26015" i="23" s="1"/>
  <c r="G26014" i="23" a="1"/>
  <c r="G26014" i="23" s="1"/>
  <c r="G26013" i="23" a="1"/>
  <c r="G26013" i="23" s="1"/>
  <c r="G26012" i="23" a="1"/>
  <c r="G26012" i="23" s="1"/>
  <c r="G26011" i="23" a="1"/>
  <c r="G26011" i="23" s="1"/>
  <c r="G26010" i="23" a="1"/>
  <c r="G26010" i="23" s="1"/>
  <c r="G26009" i="23" a="1"/>
  <c r="G26009" i="23" s="1"/>
  <c r="G26008" i="23" a="1"/>
  <c r="G26008" i="23" s="1"/>
  <c r="G26007" i="23" a="1"/>
  <c r="G26007" i="23" s="1"/>
  <c r="G26006" i="23" a="1"/>
  <c r="G26006" i="23" s="1"/>
  <c r="G26005" i="23" a="1"/>
  <c r="G26005" i="23" s="1"/>
  <c r="G26004" i="23" a="1"/>
  <c r="G26004" i="23" s="1"/>
  <c r="G26003" i="23" a="1"/>
  <c r="G26003" i="23" s="1"/>
  <c r="G26002" i="23" a="1"/>
  <c r="G26002" i="23" s="1"/>
  <c r="G26001" i="23" a="1"/>
  <c r="G26001" i="23" s="1"/>
  <c r="G26000" i="23" a="1"/>
  <c r="G26000" i="23" s="1"/>
  <c r="G25999" i="23" a="1"/>
  <c r="G25999" i="23" s="1"/>
  <c r="G25998" i="23" a="1"/>
  <c r="G25998" i="23" s="1"/>
  <c r="G25997" i="23" a="1"/>
  <c r="G25997" i="23" s="1"/>
  <c r="G25996" i="23" a="1"/>
  <c r="G25996" i="23" s="1"/>
  <c r="G25995" i="23" a="1"/>
  <c r="G25995" i="23" s="1"/>
  <c r="G25994" i="23" a="1"/>
  <c r="G25994" i="23" s="1"/>
  <c r="G25993" i="23" a="1"/>
  <c r="G25993" i="23" s="1"/>
  <c r="G25992" i="23" a="1"/>
  <c r="G25992" i="23" s="1"/>
  <c r="G25991" i="23" a="1"/>
  <c r="G25991" i="23" s="1"/>
  <c r="G25990" i="23" a="1"/>
  <c r="G25990" i="23" s="1"/>
  <c r="G25989" i="23" a="1"/>
  <c r="G25989" i="23" s="1"/>
  <c r="G25988" i="23" a="1"/>
  <c r="G25988" i="23" s="1"/>
  <c r="G25987" i="23" a="1"/>
  <c r="G25987" i="23" s="1"/>
  <c r="G25986" i="23" a="1"/>
  <c r="G25986" i="23" s="1"/>
  <c r="G25985" i="23" a="1"/>
  <c r="G25985" i="23" s="1"/>
  <c r="G25984" i="23" a="1"/>
  <c r="G25984" i="23" s="1"/>
  <c r="G25983" i="23" a="1"/>
  <c r="G25983" i="23" s="1"/>
  <c r="G25982" i="23" a="1"/>
  <c r="G25982" i="23" s="1"/>
  <c r="G25981" i="23" a="1"/>
  <c r="G25981" i="23" s="1"/>
  <c r="G25980" i="23" a="1"/>
  <c r="G25980" i="23" s="1"/>
  <c r="G25979" i="23" a="1"/>
  <c r="G25979" i="23" s="1"/>
  <c r="G25978" i="23" a="1"/>
  <c r="G25978" i="23" s="1"/>
  <c r="G25977" i="23" a="1"/>
  <c r="G25977" i="23" s="1"/>
  <c r="G25976" i="23" a="1"/>
  <c r="G25976" i="23" s="1"/>
  <c r="G25975" i="23" a="1"/>
  <c r="G25975" i="23" s="1"/>
  <c r="G25974" i="23" a="1"/>
  <c r="G25974" i="23" s="1"/>
  <c r="G25973" i="23" a="1"/>
  <c r="G25973" i="23" s="1"/>
  <c r="G25972" i="23" a="1"/>
  <c r="G25972" i="23" s="1"/>
  <c r="G25971" i="23" a="1"/>
  <c r="G25971" i="23" s="1"/>
  <c r="G25970" i="23" a="1"/>
  <c r="G25970" i="23" s="1"/>
  <c r="G25969" i="23" a="1"/>
  <c r="G25969" i="23" s="1"/>
  <c r="G25968" i="23" a="1"/>
  <c r="G25968" i="23" s="1"/>
  <c r="G25967" i="23" a="1"/>
  <c r="G25967" i="23" s="1"/>
  <c r="G25966" i="23" a="1"/>
  <c r="G25966" i="23" s="1"/>
  <c r="G25965" i="23" a="1"/>
  <c r="G25965" i="23" s="1"/>
  <c r="G25964" i="23" a="1"/>
  <c r="G25964" i="23" s="1"/>
  <c r="G25963" i="23" a="1"/>
  <c r="G25963" i="23" s="1"/>
  <c r="G25962" i="23" a="1"/>
  <c r="G25962" i="23" s="1"/>
  <c r="G25961" i="23" a="1"/>
  <c r="G25961" i="23" s="1"/>
  <c r="G25960" i="23" a="1"/>
  <c r="G25960" i="23" s="1"/>
  <c r="G25959" i="23" a="1"/>
  <c r="G25959" i="23" s="1"/>
  <c r="G25958" i="23" a="1"/>
  <c r="G25958" i="23" s="1"/>
  <c r="G25957" i="23" a="1"/>
  <c r="G25957" i="23" s="1"/>
  <c r="G25956" i="23" a="1"/>
  <c r="G25956" i="23" s="1"/>
  <c r="G25955" i="23" a="1"/>
  <c r="G25955" i="23" s="1"/>
  <c r="G25954" i="23" a="1"/>
  <c r="G25954" i="23" s="1"/>
  <c r="G25953" i="23" a="1"/>
  <c r="G25953" i="23" s="1"/>
  <c r="G25952" i="23" a="1"/>
  <c r="G25952" i="23" s="1"/>
  <c r="G25951" i="23" a="1"/>
  <c r="G25951" i="23" s="1"/>
  <c r="G25950" i="23" a="1"/>
  <c r="G25950" i="23" s="1"/>
  <c r="G25949" i="23" a="1"/>
  <c r="G25949" i="23" s="1"/>
  <c r="G25948" i="23" a="1"/>
  <c r="G25948" i="23" s="1"/>
  <c r="G25947" i="23" a="1"/>
  <c r="G25947" i="23" s="1"/>
  <c r="G25946" i="23" a="1"/>
  <c r="G25946" i="23" s="1"/>
  <c r="G25945" i="23" a="1"/>
  <c r="G25945" i="23" s="1"/>
  <c r="G25944" i="23" a="1"/>
  <c r="G25944" i="23" s="1"/>
  <c r="G25943" i="23" a="1"/>
  <c r="G25943" i="23" s="1"/>
  <c r="G25942" i="23" a="1"/>
  <c r="G25942" i="23" s="1"/>
  <c r="G25941" i="23" a="1"/>
  <c r="G25941" i="23" s="1"/>
  <c r="G25940" i="23" a="1"/>
  <c r="G25940" i="23" s="1"/>
  <c r="G25939" i="23" a="1"/>
  <c r="G25939" i="23" s="1"/>
  <c r="G25938" i="23" a="1"/>
  <c r="G25938" i="23" s="1"/>
  <c r="G25937" i="23" a="1"/>
  <c r="G25937" i="23" s="1"/>
  <c r="G25936" i="23" a="1"/>
  <c r="G25936" i="23" s="1"/>
  <c r="G25935" i="23" a="1"/>
  <c r="G25935" i="23" s="1"/>
  <c r="G25934" i="23" a="1"/>
  <c r="G25934" i="23" s="1"/>
  <c r="G25933" i="23" a="1"/>
  <c r="G25933" i="23" s="1"/>
  <c r="G25932" i="23" a="1"/>
  <c r="G25932" i="23" s="1"/>
  <c r="G25931" i="23" a="1"/>
  <c r="G25931" i="23" s="1"/>
  <c r="G25930" i="23" a="1"/>
  <c r="G25930" i="23" s="1"/>
  <c r="G25929" i="23" a="1"/>
  <c r="G25929" i="23" s="1"/>
  <c r="G25928" i="23" a="1"/>
  <c r="G25928" i="23" s="1"/>
  <c r="G25927" i="23" a="1"/>
  <c r="G25927" i="23" s="1"/>
  <c r="G25926" i="23" a="1"/>
  <c r="G25926" i="23" s="1"/>
  <c r="G25925" i="23" a="1"/>
  <c r="G25925" i="23" s="1"/>
  <c r="G25924" i="23" a="1"/>
  <c r="G25924" i="23" s="1"/>
  <c r="G25923" i="23" a="1"/>
  <c r="G25923" i="23" s="1"/>
  <c r="G25922" i="23" a="1"/>
  <c r="G25922" i="23" s="1"/>
  <c r="G25921" i="23" a="1"/>
  <c r="G25921" i="23" s="1"/>
  <c r="G25920" i="23" a="1"/>
  <c r="G25920" i="23" s="1"/>
  <c r="G25919" i="23" a="1"/>
  <c r="G25919" i="23" s="1"/>
  <c r="G25918" i="23" a="1"/>
  <c r="G25918" i="23" s="1"/>
  <c r="G25917" i="23" a="1"/>
  <c r="G25917" i="23" s="1"/>
  <c r="G25916" i="23" a="1"/>
  <c r="G25916" i="23" s="1"/>
  <c r="G25915" i="23" a="1"/>
  <c r="G25915" i="23" s="1"/>
  <c r="G25914" i="23" a="1"/>
  <c r="G25914" i="23" s="1"/>
  <c r="G25913" i="23" a="1"/>
  <c r="G25913" i="23" s="1"/>
  <c r="G25912" i="23" a="1"/>
  <c r="G25912" i="23" s="1"/>
  <c r="G25911" i="23" a="1"/>
  <c r="G25911" i="23" s="1"/>
  <c r="G25910" i="23" a="1"/>
  <c r="G25910" i="23" s="1"/>
  <c r="G25909" i="23" a="1"/>
  <c r="G25909" i="23" s="1"/>
  <c r="G25908" i="23" a="1"/>
  <c r="G25908" i="23" s="1"/>
  <c r="G25907" i="23" a="1"/>
  <c r="G25907" i="23" s="1"/>
  <c r="G25906" i="23" a="1"/>
  <c r="G25906" i="23" s="1"/>
  <c r="G25905" i="23" a="1"/>
  <c r="G25905" i="23" s="1"/>
  <c r="G25904" i="23" a="1"/>
  <c r="G25904" i="23" s="1"/>
  <c r="G25903" i="23" a="1"/>
  <c r="G25903" i="23" s="1"/>
  <c r="G25902" i="23" a="1"/>
  <c r="G25902" i="23" s="1"/>
  <c r="G25901" i="23" a="1"/>
  <c r="G25901" i="23" s="1"/>
  <c r="G25900" i="23" a="1"/>
  <c r="G25900" i="23" s="1"/>
  <c r="G25899" i="23" a="1"/>
  <c r="G25899" i="23" s="1"/>
  <c r="G25898" i="23" a="1"/>
  <c r="G25898" i="23" s="1"/>
  <c r="G25897" i="23" a="1"/>
  <c r="G25897" i="23" s="1"/>
  <c r="G25896" i="23" a="1"/>
  <c r="G25896" i="23" s="1"/>
  <c r="G25895" i="23" a="1"/>
  <c r="G25895" i="23" s="1"/>
  <c r="G25894" i="23" a="1"/>
  <c r="G25894" i="23" s="1"/>
  <c r="G25893" i="23" a="1"/>
  <c r="G25893" i="23" s="1"/>
  <c r="G25892" i="23" a="1"/>
  <c r="G25892" i="23" s="1"/>
  <c r="G25891" i="23" a="1"/>
  <c r="G25891" i="23" s="1"/>
  <c r="G25890" i="23" a="1"/>
  <c r="G25890" i="23" s="1"/>
  <c r="G25889" i="23" a="1"/>
  <c r="G25889" i="23" s="1"/>
  <c r="G25888" i="23" a="1"/>
  <c r="G25888" i="23" s="1"/>
  <c r="G25887" i="23" a="1"/>
  <c r="G25887" i="23" s="1"/>
  <c r="G25886" i="23" a="1"/>
  <c r="G25886" i="23" s="1"/>
  <c r="G25885" i="23" a="1"/>
  <c r="G25885" i="23" s="1"/>
  <c r="G25884" i="23" a="1"/>
  <c r="G25884" i="23" s="1"/>
  <c r="G25883" i="23" a="1"/>
  <c r="G25883" i="23" s="1"/>
  <c r="G25882" i="23" a="1"/>
  <c r="G25882" i="23" s="1"/>
  <c r="G25881" i="23" a="1"/>
  <c r="G25881" i="23" s="1"/>
  <c r="G25880" i="23" a="1"/>
  <c r="G25880" i="23" s="1"/>
  <c r="G25879" i="23" a="1"/>
  <c r="G25879" i="23" s="1"/>
  <c r="G25878" i="23" a="1"/>
  <c r="G25878" i="23" s="1"/>
  <c r="G25877" i="23" a="1"/>
  <c r="G25877" i="23" s="1"/>
  <c r="G25876" i="23" a="1"/>
  <c r="G25876" i="23" s="1"/>
  <c r="G25875" i="23" a="1"/>
  <c r="G25875" i="23" s="1"/>
  <c r="G25874" i="23" a="1"/>
  <c r="G25874" i="23" s="1"/>
  <c r="G25873" i="23" a="1"/>
  <c r="G25873" i="23" s="1"/>
  <c r="G25872" i="23" a="1"/>
  <c r="G25872" i="23" s="1"/>
  <c r="G25871" i="23" a="1"/>
  <c r="G25871" i="23" s="1"/>
  <c r="G25870" i="23" a="1"/>
  <c r="G25870" i="23" s="1"/>
  <c r="G25869" i="23" a="1"/>
  <c r="G25869" i="23" s="1"/>
  <c r="G25868" i="23" a="1"/>
  <c r="G25868" i="23" s="1"/>
  <c r="G25867" i="23" a="1"/>
  <c r="G25867" i="23" s="1"/>
  <c r="G25866" i="23" a="1"/>
  <c r="G25866" i="23" s="1"/>
  <c r="G25865" i="23" a="1"/>
  <c r="G25865" i="23" s="1"/>
  <c r="G25864" i="23" a="1"/>
  <c r="G25864" i="23" s="1"/>
  <c r="G25863" i="23" a="1"/>
  <c r="G25863" i="23" s="1"/>
  <c r="G25862" i="23" a="1"/>
  <c r="G25862" i="23" s="1"/>
  <c r="G25861" i="23" a="1"/>
  <c r="G25861" i="23" s="1"/>
  <c r="G25860" i="23" a="1"/>
  <c r="G25860" i="23" s="1"/>
  <c r="G25859" i="23" a="1"/>
  <c r="G25859" i="23" s="1"/>
  <c r="G25858" i="23" a="1"/>
  <c r="G25858" i="23" s="1"/>
  <c r="G25857" i="23" a="1"/>
  <c r="G25857" i="23" s="1"/>
  <c r="G25856" i="23" a="1"/>
  <c r="G25856" i="23" s="1"/>
  <c r="G25855" i="23" a="1"/>
  <c r="G25855" i="23" s="1"/>
  <c r="G25854" i="23" a="1"/>
  <c r="G25854" i="23" s="1"/>
  <c r="G25853" i="23" a="1"/>
  <c r="G25853" i="23" s="1"/>
  <c r="G25852" i="23" a="1"/>
  <c r="G25852" i="23" s="1"/>
  <c r="G25851" i="23" a="1"/>
  <c r="G25851" i="23" s="1"/>
  <c r="G25850" i="23" a="1"/>
  <c r="G25850" i="23" s="1"/>
  <c r="G25849" i="23" a="1"/>
  <c r="G25849" i="23" s="1"/>
  <c r="G25848" i="23" a="1"/>
  <c r="G25848" i="23" s="1"/>
  <c r="G25847" i="23" a="1"/>
  <c r="G25847" i="23" s="1"/>
  <c r="G25846" i="23" a="1"/>
  <c r="G25846" i="23" s="1"/>
  <c r="G25845" i="23" a="1"/>
  <c r="G25845" i="23" s="1"/>
  <c r="G25844" i="23" a="1"/>
  <c r="G25844" i="23" s="1"/>
  <c r="G25843" i="23" a="1"/>
  <c r="G25843" i="23" s="1"/>
  <c r="G25842" i="23" a="1"/>
  <c r="G25842" i="23" s="1"/>
  <c r="G25841" i="23" a="1"/>
  <c r="G25841" i="23" s="1"/>
  <c r="G25840" i="23" a="1"/>
  <c r="G25840" i="23" s="1"/>
  <c r="G25839" i="23" a="1"/>
  <c r="G25839" i="23" s="1"/>
  <c r="G25838" i="23" a="1"/>
  <c r="G25838" i="23" s="1"/>
  <c r="G25837" i="23" a="1"/>
  <c r="G25837" i="23" s="1"/>
  <c r="G25836" i="23" a="1"/>
  <c r="G25836" i="23" s="1"/>
  <c r="G25835" i="23" a="1"/>
  <c r="G25835" i="23" s="1"/>
  <c r="G25834" i="23" a="1"/>
  <c r="G25834" i="23" s="1"/>
  <c r="G25833" i="23" a="1"/>
  <c r="G25833" i="23" s="1"/>
  <c r="G25832" i="23" a="1"/>
  <c r="G25832" i="23" s="1"/>
  <c r="G25831" i="23" a="1"/>
  <c r="G25831" i="23" s="1"/>
  <c r="G25830" i="23" a="1"/>
  <c r="G25830" i="23" s="1"/>
  <c r="G25829" i="23" a="1"/>
  <c r="G25829" i="23" s="1"/>
  <c r="G25828" i="23" a="1"/>
  <c r="G25828" i="23" s="1"/>
  <c r="G25827" i="23" a="1"/>
  <c r="G25827" i="23" s="1"/>
  <c r="G25826" i="23" a="1"/>
  <c r="G25826" i="23" s="1"/>
  <c r="G25825" i="23" a="1"/>
  <c r="G25825" i="23" s="1"/>
  <c r="G25824" i="23" a="1"/>
  <c r="G25824" i="23" s="1"/>
  <c r="G25823" i="23" a="1"/>
  <c r="G25823" i="23" s="1"/>
  <c r="G25822" i="23" a="1"/>
  <c r="G25822" i="23" s="1"/>
  <c r="G25821" i="23" a="1"/>
  <c r="G25821" i="23" s="1"/>
  <c r="G25820" i="23" a="1"/>
  <c r="G25820" i="23" s="1"/>
  <c r="G25819" i="23" a="1"/>
  <c r="G25819" i="23" s="1"/>
  <c r="G25818" i="23" a="1"/>
  <c r="G25818" i="23" s="1"/>
  <c r="G25817" i="23" a="1"/>
  <c r="G25817" i="23" s="1"/>
  <c r="G25816" i="23" a="1"/>
  <c r="G25816" i="23" s="1"/>
  <c r="G25815" i="23" a="1"/>
  <c r="G25815" i="23" s="1"/>
  <c r="G25814" i="23" a="1"/>
  <c r="G25814" i="23" s="1"/>
  <c r="G25813" i="23" a="1"/>
  <c r="G25813" i="23" s="1"/>
  <c r="G25812" i="23" a="1"/>
  <c r="G25812" i="23" s="1"/>
  <c r="G25811" i="23" a="1"/>
  <c r="G25811" i="23" s="1"/>
  <c r="G25810" i="23" a="1"/>
  <c r="G25810" i="23" s="1"/>
  <c r="G25809" i="23" a="1"/>
  <c r="G25809" i="23" s="1"/>
  <c r="G25808" i="23" a="1"/>
  <c r="G25808" i="23" s="1"/>
  <c r="G25807" i="23" a="1"/>
  <c r="G25807" i="23" s="1"/>
  <c r="G25806" i="23" a="1"/>
  <c r="G25806" i="23" s="1"/>
  <c r="G25805" i="23" a="1"/>
  <c r="G25805" i="23" s="1"/>
  <c r="G25804" i="23" a="1"/>
  <c r="G25804" i="23" s="1"/>
  <c r="G25803" i="23" a="1"/>
  <c r="G25803" i="23" s="1"/>
  <c r="G25802" i="23" a="1"/>
  <c r="G25802" i="23" s="1"/>
  <c r="G25801" i="23" a="1"/>
  <c r="G25801" i="23" s="1"/>
  <c r="G25800" i="23" a="1"/>
  <c r="G25800" i="23" s="1"/>
  <c r="G25799" i="23" a="1"/>
  <c r="G25799" i="23" s="1"/>
  <c r="G25798" i="23" a="1"/>
  <c r="G25798" i="23" s="1"/>
  <c r="G25797" i="23" a="1"/>
  <c r="G25797" i="23" s="1"/>
  <c r="G25796" i="23" a="1"/>
  <c r="G25796" i="23" s="1"/>
  <c r="G25795" i="23" a="1"/>
  <c r="G25795" i="23" s="1"/>
  <c r="G25794" i="23" a="1"/>
  <c r="G25794" i="23" s="1"/>
  <c r="G25793" i="23" a="1"/>
  <c r="G25793" i="23" s="1"/>
  <c r="G25792" i="23" a="1"/>
  <c r="G25792" i="23" s="1"/>
  <c r="G25791" i="23" a="1"/>
  <c r="G25791" i="23" s="1"/>
  <c r="G25790" i="23" a="1"/>
  <c r="G25790" i="23" s="1"/>
  <c r="G25789" i="23" a="1"/>
  <c r="G25789" i="23" s="1"/>
  <c r="G25788" i="23" a="1"/>
  <c r="G25788" i="23" s="1"/>
  <c r="G25787" i="23" a="1"/>
  <c r="G25787" i="23" s="1"/>
  <c r="G25786" i="23" a="1"/>
  <c r="G25786" i="23" s="1"/>
  <c r="G25785" i="23" a="1"/>
  <c r="G25785" i="23" s="1"/>
  <c r="G25784" i="23" a="1"/>
  <c r="G25784" i="23" s="1"/>
  <c r="G25783" i="23" a="1"/>
  <c r="G25783" i="23" s="1"/>
  <c r="G25782" i="23" a="1"/>
  <c r="G25782" i="23" s="1"/>
  <c r="G25781" i="23" a="1"/>
  <c r="G25781" i="23" s="1"/>
  <c r="G25780" i="23" a="1"/>
  <c r="G25780" i="23" s="1"/>
  <c r="G25779" i="23" a="1"/>
  <c r="G25779" i="23" s="1"/>
  <c r="G25778" i="23" a="1"/>
  <c r="G25778" i="23" s="1"/>
  <c r="G25777" i="23" a="1"/>
  <c r="G25777" i="23" s="1"/>
  <c r="G25776" i="23" a="1"/>
  <c r="G25776" i="23" s="1"/>
  <c r="G25775" i="23" a="1"/>
  <c r="G25775" i="23" s="1"/>
  <c r="G25774" i="23" a="1"/>
  <c r="G25774" i="23" s="1"/>
  <c r="G25773" i="23" a="1"/>
  <c r="G25773" i="23" s="1"/>
  <c r="G25772" i="23" a="1"/>
  <c r="G25772" i="23" s="1"/>
  <c r="G25771" i="23" a="1"/>
  <c r="G25771" i="23" s="1"/>
  <c r="G25770" i="23" a="1"/>
  <c r="G25770" i="23" s="1"/>
  <c r="G25769" i="23" a="1"/>
  <c r="G25769" i="23" s="1"/>
  <c r="G25768" i="23" a="1"/>
  <c r="G25768" i="23" s="1"/>
  <c r="G25767" i="23" a="1"/>
  <c r="G25767" i="23" s="1"/>
  <c r="G25766" i="23" a="1"/>
  <c r="G25766" i="23" s="1"/>
  <c r="G25765" i="23" a="1"/>
  <c r="G25765" i="23" s="1"/>
  <c r="G25764" i="23" a="1"/>
  <c r="G25764" i="23" s="1"/>
  <c r="G25763" i="23" a="1"/>
  <c r="G25763" i="23" s="1"/>
  <c r="G25762" i="23" a="1"/>
  <c r="G25762" i="23" s="1"/>
  <c r="G25761" i="23" a="1"/>
  <c r="G25761" i="23" s="1"/>
  <c r="G25760" i="23" a="1"/>
  <c r="G25760" i="23" s="1"/>
  <c r="G25759" i="23" a="1"/>
  <c r="G25759" i="23" s="1"/>
  <c r="G25758" i="23" a="1"/>
  <c r="G25758" i="23" s="1"/>
  <c r="G25757" i="23" a="1"/>
  <c r="G25757" i="23" s="1"/>
  <c r="G25756" i="23" a="1"/>
  <c r="G25756" i="23" s="1"/>
  <c r="G25755" i="23" a="1"/>
  <c r="G25755" i="23" s="1"/>
  <c r="G25754" i="23" a="1"/>
  <c r="G25754" i="23" s="1"/>
  <c r="G25753" i="23" a="1"/>
  <c r="G25753" i="23" s="1"/>
  <c r="G25752" i="23" a="1"/>
  <c r="G25752" i="23" s="1"/>
  <c r="G25751" i="23" a="1"/>
  <c r="G25751" i="23" s="1"/>
  <c r="G25750" i="23" a="1"/>
  <c r="G25750" i="23" s="1"/>
  <c r="G25749" i="23" a="1"/>
  <c r="G25749" i="23" s="1"/>
  <c r="G25748" i="23" a="1"/>
  <c r="G25748" i="23" s="1"/>
  <c r="G25747" i="23" a="1"/>
  <c r="G25747" i="23" s="1"/>
  <c r="G25746" i="23" a="1"/>
  <c r="G25746" i="23" s="1"/>
  <c r="G25745" i="23" a="1"/>
  <c r="G25745" i="23" s="1"/>
  <c r="G25744" i="23" a="1"/>
  <c r="G25744" i="23" s="1"/>
  <c r="G25743" i="23" a="1"/>
  <c r="G25743" i="23" s="1"/>
  <c r="G25742" i="23" a="1"/>
  <c r="G25742" i="23" s="1"/>
  <c r="G25741" i="23" a="1"/>
  <c r="G25741" i="23" s="1"/>
  <c r="G25740" i="23" a="1"/>
  <c r="G25740" i="23" s="1"/>
  <c r="G25739" i="23" a="1"/>
  <c r="G25739" i="23" s="1"/>
  <c r="G25738" i="23" a="1"/>
  <c r="G25738" i="23" s="1"/>
  <c r="G25737" i="23" a="1"/>
  <c r="G25737" i="23" s="1"/>
  <c r="G25736" i="23" a="1"/>
  <c r="G25736" i="23" s="1"/>
  <c r="G25735" i="23" a="1"/>
  <c r="G25735" i="23" s="1"/>
  <c r="G25734" i="23" a="1"/>
  <c r="G25734" i="23" s="1"/>
  <c r="G25733" i="23" a="1"/>
  <c r="G25733" i="23" s="1"/>
  <c r="G25732" i="23" a="1"/>
  <c r="G25732" i="23" s="1"/>
  <c r="G25731" i="23" a="1"/>
  <c r="G25731" i="23" s="1"/>
  <c r="G25730" i="23" a="1"/>
  <c r="G25730" i="23" s="1"/>
  <c r="G25729" i="23" a="1"/>
  <c r="G25729" i="23" s="1"/>
  <c r="G25728" i="23" a="1"/>
  <c r="G25728" i="23" s="1"/>
  <c r="G25727" i="23" a="1"/>
  <c r="G25727" i="23" s="1"/>
  <c r="G25726" i="23" a="1"/>
  <c r="G25726" i="23" s="1"/>
  <c r="G25725" i="23" a="1"/>
  <c r="G25725" i="23" s="1"/>
  <c r="G25724" i="23" a="1"/>
  <c r="G25724" i="23" s="1"/>
  <c r="G25723" i="23" a="1"/>
  <c r="G25723" i="23" s="1"/>
  <c r="G25722" i="23" a="1"/>
  <c r="G25722" i="23" s="1"/>
  <c r="G25721" i="23" a="1"/>
  <c r="G25721" i="23" s="1"/>
  <c r="G25720" i="23" a="1"/>
  <c r="G25720" i="23" s="1"/>
  <c r="G25719" i="23" a="1"/>
  <c r="G25719" i="23" s="1"/>
  <c r="G25718" i="23" a="1"/>
  <c r="G25718" i="23" s="1"/>
  <c r="G25717" i="23" a="1"/>
  <c r="G25717" i="23" s="1"/>
  <c r="G25716" i="23" a="1"/>
  <c r="G25716" i="23" s="1"/>
  <c r="G25715" i="23" a="1"/>
  <c r="G25715" i="23" s="1"/>
  <c r="G25714" i="23" a="1"/>
  <c r="G25714" i="23" s="1"/>
  <c r="G25713" i="23" a="1"/>
  <c r="G25713" i="23" s="1"/>
  <c r="G25712" i="23" a="1"/>
  <c r="G25712" i="23" s="1"/>
  <c r="G25711" i="23" a="1"/>
  <c r="G25711" i="23" s="1"/>
  <c r="G25710" i="23" a="1"/>
  <c r="G25710" i="23" s="1"/>
  <c r="G25709" i="23" a="1"/>
  <c r="G25709" i="23" s="1"/>
  <c r="G25708" i="23" a="1"/>
  <c r="G25708" i="23" s="1"/>
  <c r="G25707" i="23" a="1"/>
  <c r="G25707" i="23" s="1"/>
  <c r="G25706" i="23" a="1"/>
  <c r="G25706" i="23" s="1"/>
  <c r="G25705" i="23" a="1"/>
  <c r="G25705" i="23" s="1"/>
  <c r="G25704" i="23" a="1"/>
  <c r="G25704" i="23" s="1"/>
  <c r="G25703" i="23" a="1"/>
  <c r="G25703" i="23" s="1"/>
  <c r="G25702" i="23" a="1"/>
  <c r="G25702" i="23" s="1"/>
  <c r="G25701" i="23" a="1"/>
  <c r="G25701" i="23" s="1"/>
  <c r="G25700" i="23" a="1"/>
  <c r="G25700" i="23" s="1"/>
  <c r="G25699" i="23" a="1"/>
  <c r="G25699" i="23" s="1"/>
  <c r="G25698" i="23" a="1"/>
  <c r="G25698" i="23" s="1"/>
  <c r="G25697" i="23" a="1"/>
  <c r="G25697" i="23" s="1"/>
  <c r="G25696" i="23" a="1"/>
  <c r="G25696" i="23" s="1"/>
  <c r="G25695" i="23" a="1"/>
  <c r="G25695" i="23" s="1"/>
  <c r="G25694" i="23" a="1"/>
  <c r="G25694" i="23" s="1"/>
  <c r="G25693" i="23" a="1"/>
  <c r="G25693" i="23" s="1"/>
  <c r="G25692" i="23" a="1"/>
  <c r="G25692" i="23" s="1"/>
  <c r="G25691" i="23" a="1"/>
  <c r="G25691" i="23" s="1"/>
  <c r="G25690" i="23" a="1"/>
  <c r="G25690" i="23" s="1"/>
  <c r="G25689" i="23" a="1"/>
  <c r="G25689" i="23" s="1"/>
  <c r="G25688" i="23" a="1"/>
  <c r="G25688" i="23" s="1"/>
  <c r="G25687" i="23" a="1"/>
  <c r="G25687" i="23" s="1"/>
  <c r="G25686" i="23" a="1"/>
  <c r="G25686" i="23" s="1"/>
  <c r="G25685" i="23" a="1"/>
  <c r="G25685" i="23" s="1"/>
  <c r="G25684" i="23" a="1"/>
  <c r="G25684" i="23" s="1"/>
  <c r="G25683" i="23" a="1"/>
  <c r="G25683" i="23" s="1"/>
  <c r="G25682" i="23" a="1"/>
  <c r="G25682" i="23" s="1"/>
  <c r="G25681" i="23" a="1"/>
  <c r="G25681" i="23" s="1"/>
  <c r="G25680" i="23" a="1"/>
  <c r="G25680" i="23" s="1"/>
  <c r="G25679" i="23" a="1"/>
  <c r="G25679" i="23" s="1"/>
  <c r="G25678" i="23" a="1"/>
  <c r="G25678" i="23" s="1"/>
  <c r="G25677" i="23" a="1"/>
  <c r="G25677" i="23" s="1"/>
  <c r="G25676" i="23" a="1"/>
  <c r="G25676" i="23" s="1"/>
  <c r="G25675" i="23" a="1"/>
  <c r="G25675" i="23" s="1"/>
  <c r="G25674" i="23" a="1"/>
  <c r="G25674" i="23" s="1"/>
  <c r="G25673" i="23" a="1"/>
  <c r="G25673" i="23" s="1"/>
  <c r="G25672" i="23" a="1"/>
  <c r="G25672" i="23" s="1"/>
  <c r="G25671" i="23" a="1"/>
  <c r="G25671" i="23" s="1"/>
  <c r="G25670" i="23" a="1"/>
  <c r="G25670" i="23" s="1"/>
  <c r="G25669" i="23" a="1"/>
  <c r="G25669" i="23" s="1"/>
  <c r="G25668" i="23" a="1"/>
  <c r="G25668" i="23" s="1"/>
  <c r="G25667" i="23" a="1"/>
  <c r="G25667" i="23" s="1"/>
  <c r="G25666" i="23" a="1"/>
  <c r="G25666" i="23" s="1"/>
  <c r="G25665" i="23" a="1"/>
  <c r="G25665" i="23" s="1"/>
  <c r="G25664" i="23" a="1"/>
  <c r="G25664" i="23" s="1"/>
  <c r="G25663" i="23" a="1"/>
  <c r="G25663" i="23" s="1"/>
  <c r="G25662" i="23" a="1"/>
  <c r="G25662" i="23" s="1"/>
  <c r="G25661" i="23" a="1"/>
  <c r="G25661" i="23" s="1"/>
  <c r="G25660" i="23" a="1"/>
  <c r="G25660" i="23" s="1"/>
  <c r="G25659" i="23" a="1"/>
  <c r="G25659" i="23" s="1"/>
  <c r="G25658" i="23" a="1"/>
  <c r="G25658" i="23" s="1"/>
  <c r="G25657" i="23" a="1"/>
  <c r="G25657" i="23" s="1"/>
  <c r="G25656" i="23" a="1"/>
  <c r="G25656" i="23" s="1"/>
  <c r="G25655" i="23" a="1"/>
  <c r="G25655" i="23" s="1"/>
  <c r="G25654" i="23" a="1"/>
  <c r="G25654" i="23" s="1"/>
  <c r="G25653" i="23" a="1"/>
  <c r="G25653" i="23" s="1"/>
  <c r="G25652" i="23" a="1"/>
  <c r="G25652" i="23" s="1"/>
  <c r="G25651" i="23" a="1"/>
  <c r="G25651" i="23" s="1"/>
  <c r="G25650" i="23" a="1"/>
  <c r="G25650" i="23" s="1"/>
  <c r="G25649" i="23" a="1"/>
  <c r="G25649" i="23" s="1"/>
  <c r="G25648" i="23" a="1"/>
  <c r="G25648" i="23" s="1"/>
  <c r="G25647" i="23" a="1"/>
  <c r="G25647" i="23" s="1"/>
  <c r="G25646" i="23" a="1"/>
  <c r="G25646" i="23" s="1"/>
  <c r="G25645" i="23" a="1"/>
  <c r="G25645" i="23" s="1"/>
  <c r="G25644" i="23" a="1"/>
  <c r="G25644" i="23" s="1"/>
  <c r="G25643" i="23" a="1"/>
  <c r="G25643" i="23" s="1"/>
  <c r="G25642" i="23" a="1"/>
  <c r="G25642" i="23" s="1"/>
  <c r="G25641" i="23" a="1"/>
  <c r="G25641" i="23" s="1"/>
  <c r="G25640" i="23" a="1"/>
  <c r="G25640" i="23" s="1"/>
  <c r="G25639" i="23" a="1"/>
  <c r="G25639" i="23" s="1"/>
  <c r="G25638" i="23" a="1"/>
  <c r="G25638" i="23" s="1"/>
  <c r="G25637" i="23" a="1"/>
  <c r="G25637" i="23" s="1"/>
  <c r="G25636" i="23" a="1"/>
  <c r="G25636" i="23" s="1"/>
  <c r="G25635" i="23" a="1"/>
  <c r="G25635" i="23" s="1"/>
  <c r="G25634" i="23" a="1"/>
  <c r="G25634" i="23" s="1"/>
  <c r="G25633" i="23" a="1"/>
  <c r="G25633" i="23" s="1"/>
  <c r="G25632" i="23" a="1"/>
  <c r="G25632" i="23" s="1"/>
  <c r="G25631" i="23" a="1"/>
  <c r="G25631" i="23" s="1"/>
  <c r="G25630" i="23" a="1"/>
  <c r="G25630" i="23" s="1"/>
  <c r="G25629" i="23" a="1"/>
  <c r="G25629" i="23" s="1"/>
  <c r="G25628" i="23" a="1"/>
  <c r="G25628" i="23" s="1"/>
  <c r="G25627" i="23" a="1"/>
  <c r="G25627" i="23" s="1"/>
  <c r="G25626" i="23" a="1"/>
  <c r="G25626" i="23" s="1"/>
  <c r="G25625" i="23" a="1"/>
  <c r="G25625" i="23" s="1"/>
  <c r="G25624" i="23" a="1"/>
  <c r="G25624" i="23" s="1"/>
  <c r="G25623" i="23" a="1"/>
  <c r="G25623" i="23" s="1"/>
  <c r="G25622" i="23" a="1"/>
  <c r="G25622" i="23" s="1"/>
  <c r="G25621" i="23" a="1"/>
  <c r="G25621" i="23" s="1"/>
  <c r="G25620" i="23" a="1"/>
  <c r="G25620" i="23" s="1"/>
  <c r="G25619" i="23" a="1"/>
  <c r="G25619" i="23" s="1"/>
  <c r="G25618" i="23" a="1"/>
  <c r="G25618" i="23" s="1"/>
  <c r="G25617" i="23" a="1"/>
  <c r="G25617" i="23" s="1"/>
  <c r="G25616" i="23" a="1"/>
  <c r="G25616" i="23" s="1"/>
  <c r="G25615" i="23" a="1"/>
  <c r="G25615" i="23" s="1"/>
  <c r="G25614" i="23" a="1"/>
  <c r="G25614" i="23" s="1"/>
  <c r="G25613" i="23" a="1"/>
  <c r="G25613" i="23" s="1"/>
  <c r="G25612" i="23" a="1"/>
  <c r="G25612" i="23" s="1"/>
  <c r="G25611" i="23" a="1"/>
  <c r="G25611" i="23" s="1"/>
  <c r="G25610" i="23" a="1"/>
  <c r="G25610" i="23" s="1"/>
  <c r="G25609" i="23" a="1"/>
  <c r="G25609" i="23" s="1"/>
  <c r="G25608" i="23" a="1"/>
  <c r="G25608" i="23" s="1"/>
  <c r="G25607" i="23" a="1"/>
  <c r="G25607" i="23" s="1"/>
  <c r="G25606" i="23" a="1"/>
  <c r="G25606" i="23" s="1"/>
  <c r="G25605" i="23" a="1"/>
  <c r="G25605" i="23" s="1"/>
  <c r="G25604" i="23" a="1"/>
  <c r="G25604" i="23" s="1"/>
  <c r="G25603" i="23" a="1"/>
  <c r="G25603" i="23" s="1"/>
  <c r="G25602" i="23" a="1"/>
  <c r="G25602" i="23" s="1"/>
  <c r="G25601" i="23" a="1"/>
  <c r="G25601" i="23" s="1"/>
  <c r="G25600" i="23" a="1"/>
  <c r="G25600" i="23" s="1"/>
  <c r="G25599" i="23" a="1"/>
  <c r="G25599" i="23" s="1"/>
  <c r="G25598" i="23" a="1"/>
  <c r="G25598" i="23" s="1"/>
  <c r="G25597" i="23" a="1"/>
  <c r="G25597" i="23" s="1"/>
  <c r="G25596" i="23" a="1"/>
  <c r="G25596" i="23" s="1"/>
  <c r="G25595" i="23" a="1"/>
  <c r="G25595" i="23" s="1"/>
  <c r="G25594" i="23" a="1"/>
  <c r="G25594" i="23" s="1"/>
  <c r="G25593" i="23" a="1"/>
  <c r="G25593" i="23" s="1"/>
  <c r="G25592" i="23" a="1"/>
  <c r="G25592" i="23" s="1"/>
  <c r="G25591" i="23" a="1"/>
  <c r="G25591" i="23" s="1"/>
  <c r="G25590" i="23" a="1"/>
  <c r="G25590" i="23" s="1"/>
  <c r="G25589" i="23" a="1"/>
  <c r="G25589" i="23" s="1"/>
  <c r="G25588" i="23" a="1"/>
  <c r="G25588" i="23" s="1"/>
  <c r="G25587" i="23" a="1"/>
  <c r="G25587" i="23" s="1"/>
  <c r="G25586" i="23" a="1"/>
  <c r="G25586" i="23" s="1"/>
  <c r="G25585" i="23" a="1"/>
  <c r="G25585" i="23" s="1"/>
  <c r="G25584" i="23" a="1"/>
  <c r="G25584" i="23" s="1"/>
  <c r="G25583" i="23" a="1"/>
  <c r="G25583" i="23" s="1"/>
  <c r="G25582" i="23" a="1"/>
  <c r="G25582" i="23" s="1"/>
  <c r="G25581" i="23" a="1"/>
  <c r="G25581" i="23" s="1"/>
  <c r="G25580" i="23" a="1"/>
  <c r="G25580" i="23" s="1"/>
  <c r="G25579" i="23" a="1"/>
  <c r="G25579" i="23" s="1"/>
  <c r="G25578" i="23" a="1"/>
  <c r="G25578" i="23" s="1"/>
  <c r="G25577" i="23" a="1"/>
  <c r="G25577" i="23" s="1"/>
  <c r="G25576" i="23" a="1"/>
  <c r="G25576" i="23" s="1"/>
  <c r="G25575" i="23" a="1"/>
  <c r="G25575" i="23" s="1"/>
  <c r="G25574" i="23" a="1"/>
  <c r="G25574" i="23" s="1"/>
  <c r="G25573" i="23" a="1"/>
  <c r="G25573" i="23" s="1"/>
  <c r="G25572" i="23" a="1"/>
  <c r="G25572" i="23" s="1"/>
  <c r="G25571" i="23" a="1"/>
  <c r="G25571" i="23" s="1"/>
  <c r="G25570" i="23" a="1"/>
  <c r="G25570" i="23" s="1"/>
  <c r="G25569" i="23" a="1"/>
  <c r="G25569" i="23" s="1"/>
  <c r="G25568" i="23" a="1"/>
  <c r="G25568" i="23" s="1"/>
  <c r="G25567" i="23" a="1"/>
  <c r="G25567" i="23" s="1"/>
  <c r="G25566" i="23" a="1"/>
  <c r="G25566" i="23" s="1"/>
  <c r="G25565" i="23" a="1"/>
  <c r="G25565" i="23" s="1"/>
  <c r="G25564" i="23" a="1"/>
  <c r="G25564" i="23" s="1"/>
  <c r="G25563" i="23" a="1"/>
  <c r="G25563" i="23" s="1"/>
  <c r="G25562" i="23" a="1"/>
  <c r="G25562" i="23" s="1"/>
  <c r="G25561" i="23" a="1"/>
  <c r="G25561" i="23" s="1"/>
  <c r="G25560" i="23" a="1"/>
  <c r="G25560" i="23" s="1"/>
  <c r="G25559" i="23" a="1"/>
  <c r="G25559" i="23" s="1"/>
  <c r="G25558" i="23" a="1"/>
  <c r="G25558" i="23" s="1"/>
  <c r="G25557" i="23" a="1"/>
  <c r="G25557" i="23" s="1"/>
  <c r="G25556" i="23" a="1"/>
  <c r="G25556" i="23" s="1"/>
  <c r="G25555" i="23" a="1"/>
  <c r="G25555" i="23" s="1"/>
  <c r="G25554" i="23" a="1"/>
  <c r="G25554" i="23" s="1"/>
  <c r="G25553" i="23" a="1"/>
  <c r="G25553" i="23" s="1"/>
  <c r="G25552" i="23" a="1"/>
  <c r="G25552" i="23" s="1"/>
  <c r="G25551" i="23" a="1"/>
  <c r="G25551" i="23" s="1"/>
  <c r="G25550" i="23" a="1"/>
  <c r="G25550" i="23" s="1"/>
  <c r="G25549" i="23" a="1"/>
  <c r="G25549" i="23" s="1"/>
  <c r="G25548" i="23" a="1"/>
  <c r="G25548" i="23" s="1"/>
  <c r="G25547" i="23" a="1"/>
  <c r="G25547" i="23" s="1"/>
  <c r="G25546" i="23" a="1"/>
  <c r="G25546" i="23" s="1"/>
  <c r="G25545" i="23" a="1"/>
  <c r="G25545" i="23" s="1"/>
  <c r="G25544" i="23" a="1"/>
  <c r="G25544" i="23" s="1"/>
  <c r="G25543" i="23" a="1"/>
  <c r="G25543" i="23" s="1"/>
  <c r="G25542" i="23" a="1"/>
  <c r="G25542" i="23" s="1"/>
  <c r="G25541" i="23" a="1"/>
  <c r="G25541" i="23" s="1"/>
  <c r="G25540" i="23" a="1"/>
  <c r="G25540" i="23" s="1"/>
  <c r="G25539" i="23" a="1"/>
  <c r="G25539" i="23" s="1"/>
  <c r="G25538" i="23" a="1"/>
  <c r="G25538" i="23" s="1"/>
  <c r="G25537" i="23" a="1"/>
  <c r="G25537" i="23" s="1"/>
  <c r="G25536" i="23" a="1"/>
  <c r="G25536" i="23" s="1"/>
  <c r="G25535" i="23" a="1"/>
  <c r="G25535" i="23" s="1"/>
  <c r="G25534" i="23" a="1"/>
  <c r="G25534" i="23" s="1"/>
  <c r="G25533" i="23" a="1"/>
  <c r="G25533" i="23" s="1"/>
  <c r="G25532" i="23" a="1"/>
  <c r="G25532" i="23" s="1"/>
  <c r="G25531" i="23" a="1"/>
  <c r="G25531" i="23" s="1"/>
  <c r="G25530" i="23" a="1"/>
  <c r="G25530" i="23" s="1"/>
  <c r="G25529" i="23" a="1"/>
  <c r="G25529" i="23" s="1"/>
  <c r="G25528" i="23" a="1"/>
  <c r="G25528" i="23" s="1"/>
  <c r="G25527" i="23" a="1"/>
  <c r="G25527" i="23" s="1"/>
  <c r="G25526" i="23" a="1"/>
  <c r="G25526" i="23" s="1"/>
  <c r="G25525" i="23" a="1"/>
  <c r="G25525" i="23" s="1"/>
  <c r="G25524" i="23" a="1"/>
  <c r="G25524" i="23" s="1"/>
  <c r="G25523" i="23" a="1"/>
  <c r="G25523" i="23" s="1"/>
  <c r="G25522" i="23" a="1"/>
  <c r="G25522" i="23" s="1"/>
  <c r="G25521" i="23" a="1"/>
  <c r="G25521" i="23" s="1"/>
  <c r="G25520" i="23" a="1"/>
  <c r="G25520" i="23" s="1"/>
  <c r="G25519" i="23" a="1"/>
  <c r="G25519" i="23" s="1"/>
  <c r="G25518" i="23" a="1"/>
  <c r="G25518" i="23" s="1"/>
  <c r="G25517" i="23" a="1"/>
  <c r="G25517" i="23" s="1"/>
  <c r="G25516" i="23" a="1"/>
  <c r="G25516" i="23" s="1"/>
  <c r="G25515" i="23" a="1"/>
  <c r="G25515" i="23" s="1"/>
  <c r="G25514" i="23" a="1"/>
  <c r="G25514" i="23" s="1"/>
  <c r="G25513" i="23" a="1"/>
  <c r="G25513" i="23" s="1"/>
  <c r="G25512" i="23" a="1"/>
  <c r="G25512" i="23" s="1"/>
  <c r="G25511" i="23" a="1"/>
  <c r="G25511" i="23" s="1"/>
  <c r="G25510" i="23" a="1"/>
  <c r="G25510" i="23" s="1"/>
  <c r="G25509" i="23" a="1"/>
  <c r="G25509" i="23" s="1"/>
  <c r="G25508" i="23" a="1"/>
  <c r="G25508" i="23" s="1"/>
  <c r="G25507" i="23" a="1"/>
  <c r="G25507" i="23" s="1"/>
  <c r="G25506" i="23" a="1"/>
  <c r="G25506" i="23" s="1"/>
  <c r="G25505" i="23" a="1"/>
  <c r="G25505" i="23" s="1"/>
  <c r="G25504" i="23" a="1"/>
  <c r="G25504" i="23" s="1"/>
  <c r="G25503" i="23" a="1"/>
  <c r="G25503" i="23" s="1"/>
  <c r="G25502" i="23" a="1"/>
  <c r="G25502" i="23" s="1"/>
  <c r="G25501" i="23" a="1"/>
  <c r="G25501" i="23" s="1"/>
  <c r="G25500" i="23" a="1"/>
  <c r="G25500" i="23" s="1"/>
  <c r="G25499" i="23" a="1"/>
  <c r="G25499" i="23" s="1"/>
  <c r="G25498" i="23" a="1"/>
  <c r="G25498" i="23" s="1"/>
  <c r="G25497" i="23" a="1"/>
  <c r="G25497" i="23" s="1"/>
  <c r="G25496" i="23" a="1"/>
  <c r="G25496" i="23" s="1"/>
  <c r="G25495" i="23" a="1"/>
  <c r="G25495" i="23" s="1"/>
  <c r="G25494" i="23" a="1"/>
  <c r="G25494" i="23" s="1"/>
  <c r="G25493" i="23" a="1"/>
  <c r="G25493" i="23" s="1"/>
  <c r="G25492" i="23" a="1"/>
  <c r="G25492" i="23" s="1"/>
  <c r="G25491" i="23" a="1"/>
  <c r="G25491" i="23" s="1"/>
  <c r="G25490" i="23" a="1"/>
  <c r="G25490" i="23" s="1"/>
  <c r="G25489" i="23" a="1"/>
  <c r="G25489" i="23" s="1"/>
  <c r="G25488" i="23" a="1"/>
  <c r="G25488" i="23" s="1"/>
  <c r="G25487" i="23" a="1"/>
  <c r="G25487" i="23" s="1"/>
  <c r="G25486" i="23" a="1"/>
  <c r="G25486" i="23" s="1"/>
  <c r="G25485" i="23" a="1"/>
  <c r="G25485" i="23" s="1"/>
  <c r="G25484" i="23" a="1"/>
  <c r="G25484" i="23" s="1"/>
  <c r="G25483" i="23" a="1"/>
  <c r="G25483" i="23" s="1"/>
  <c r="G25482" i="23" a="1"/>
  <c r="G25482" i="23" s="1"/>
  <c r="G25481" i="23" a="1"/>
  <c r="G25481" i="23" s="1"/>
  <c r="G25480" i="23" a="1"/>
  <c r="G25480" i="23" s="1"/>
  <c r="G25479" i="23" a="1"/>
  <c r="G25479" i="23" s="1"/>
  <c r="G25478" i="23" a="1"/>
  <c r="G25478" i="23" s="1"/>
  <c r="G25477" i="23" a="1"/>
  <c r="G25477" i="23" s="1"/>
  <c r="G25476" i="23" a="1"/>
  <c r="G25476" i="23" s="1"/>
  <c r="G25475" i="23" a="1"/>
  <c r="G25475" i="23" s="1"/>
  <c r="G25474" i="23" a="1"/>
  <c r="G25474" i="23" s="1"/>
  <c r="G25473" i="23" a="1"/>
  <c r="G25473" i="23" s="1"/>
  <c r="G25472" i="23" a="1"/>
  <c r="G25472" i="23" s="1"/>
  <c r="G25471" i="23" a="1"/>
  <c r="G25471" i="23" s="1"/>
  <c r="G25470" i="23" a="1"/>
  <c r="G25470" i="23" s="1"/>
  <c r="G25469" i="23" a="1"/>
  <c r="G25469" i="23" s="1"/>
  <c r="G25468" i="23" a="1"/>
  <c r="G25468" i="23" s="1"/>
  <c r="G25467" i="23" a="1"/>
  <c r="G25467" i="23" s="1"/>
  <c r="G25466" i="23" a="1"/>
  <c r="G25466" i="23" s="1"/>
  <c r="G25465" i="23" a="1"/>
  <c r="G25465" i="23" s="1"/>
  <c r="G25464" i="23" a="1"/>
  <c r="G25464" i="23" s="1"/>
  <c r="G25463" i="23" a="1"/>
  <c r="G25463" i="23" s="1"/>
  <c r="G25462" i="23" a="1"/>
  <c r="G25462" i="23" s="1"/>
  <c r="G25461" i="23" a="1"/>
  <c r="G25461" i="23" s="1"/>
  <c r="G25460" i="23" a="1"/>
  <c r="G25460" i="23" s="1"/>
  <c r="G25459" i="23" a="1"/>
  <c r="G25459" i="23" s="1"/>
  <c r="G25458" i="23" a="1"/>
  <c r="G25458" i="23" s="1"/>
  <c r="G25457" i="23" a="1"/>
  <c r="G25457" i="23" s="1"/>
  <c r="G25456" i="23" a="1"/>
  <c r="G25456" i="23" s="1"/>
  <c r="G25455" i="23" a="1"/>
  <c r="G25455" i="23" s="1"/>
  <c r="G25454" i="23" a="1"/>
  <c r="G25454" i="23" s="1"/>
  <c r="G25453" i="23" a="1"/>
  <c r="G25453" i="23" s="1"/>
  <c r="G25452" i="23" a="1"/>
  <c r="G25452" i="23" s="1"/>
  <c r="G25451" i="23" a="1"/>
  <c r="G25451" i="23" s="1"/>
  <c r="G25450" i="23" a="1"/>
  <c r="G25450" i="23" s="1"/>
  <c r="G25449" i="23" a="1"/>
  <c r="G25449" i="23" s="1"/>
  <c r="G25448" i="23" a="1"/>
  <c r="G25448" i="23" s="1"/>
  <c r="G25447" i="23" a="1"/>
  <c r="G25447" i="23" s="1"/>
  <c r="G25446" i="23" a="1"/>
  <c r="G25446" i="23" s="1"/>
  <c r="G25445" i="23" a="1"/>
  <c r="G25445" i="23" s="1"/>
  <c r="G25444" i="23" a="1"/>
  <c r="G25444" i="23" s="1"/>
  <c r="G25443" i="23" a="1"/>
  <c r="G25443" i="23" s="1"/>
  <c r="G25442" i="23" a="1"/>
  <c r="G25442" i="23" s="1"/>
  <c r="G25441" i="23" a="1"/>
  <c r="G25441" i="23" s="1"/>
  <c r="G25440" i="23" a="1"/>
  <c r="G25440" i="23" s="1"/>
  <c r="G25439" i="23" a="1"/>
  <c r="G25439" i="23" s="1"/>
  <c r="G25438" i="23" a="1"/>
  <c r="G25438" i="23" s="1"/>
  <c r="G25437" i="23" a="1"/>
  <c r="G25437" i="23" s="1"/>
  <c r="G25436" i="23" a="1"/>
  <c r="G25436" i="23" s="1"/>
  <c r="G25435" i="23" a="1"/>
  <c r="G25435" i="23" s="1"/>
  <c r="G25434" i="23" a="1"/>
  <c r="G25434" i="23" s="1"/>
  <c r="G25433" i="23" a="1"/>
  <c r="G25433" i="23" s="1"/>
  <c r="G25432" i="23" a="1"/>
  <c r="G25432" i="23" s="1"/>
  <c r="G25431" i="23" a="1"/>
  <c r="G25431" i="23" s="1"/>
  <c r="G25430" i="23" a="1"/>
  <c r="G25430" i="23" s="1"/>
  <c r="G25429" i="23" a="1"/>
  <c r="G25429" i="23" s="1"/>
  <c r="G25428" i="23" a="1"/>
  <c r="G25428" i="23" s="1"/>
  <c r="G25427" i="23" a="1"/>
  <c r="G25427" i="23" s="1"/>
  <c r="G25426" i="23" a="1"/>
  <c r="G25426" i="23" s="1"/>
  <c r="G25425" i="23" a="1"/>
  <c r="G25425" i="23" s="1"/>
  <c r="G25424" i="23" a="1"/>
  <c r="G25424" i="23" s="1"/>
  <c r="G25423" i="23" a="1"/>
  <c r="G25423" i="23" s="1"/>
  <c r="G25422" i="23" a="1"/>
  <c r="G25422" i="23" s="1"/>
  <c r="G25421" i="23" a="1"/>
  <c r="G25421" i="23" s="1"/>
  <c r="G25420" i="23" a="1"/>
  <c r="G25420" i="23" s="1"/>
  <c r="G25419" i="23" a="1"/>
  <c r="G25419" i="23" s="1"/>
  <c r="G25418" i="23" a="1"/>
  <c r="G25418" i="23" s="1"/>
  <c r="G25417" i="23" a="1"/>
  <c r="G25417" i="23" s="1"/>
  <c r="G25416" i="23" a="1"/>
  <c r="G25416" i="23" s="1"/>
  <c r="G25415" i="23" a="1"/>
  <c r="G25415" i="23" s="1"/>
  <c r="G25414" i="23" a="1"/>
  <c r="G25414" i="23" s="1"/>
  <c r="G25413" i="23" a="1"/>
  <c r="G25413" i="23" s="1"/>
  <c r="G25412" i="23" a="1"/>
  <c r="G25412" i="23" s="1"/>
  <c r="G25411" i="23" a="1"/>
  <c r="G25411" i="23" s="1"/>
  <c r="G25410" i="23" a="1"/>
  <c r="G25410" i="23" s="1"/>
  <c r="G25409" i="23" a="1"/>
  <c r="G25409" i="23" s="1"/>
  <c r="G25408" i="23" a="1"/>
  <c r="G25408" i="23" s="1"/>
  <c r="G25407" i="23" a="1"/>
  <c r="G25407" i="23" s="1"/>
  <c r="G25406" i="23" a="1"/>
  <c r="G25406" i="23" s="1"/>
  <c r="G25405" i="23" a="1"/>
  <c r="G25405" i="23" s="1"/>
  <c r="G25404" i="23" a="1"/>
  <c r="G25404" i="23" s="1"/>
  <c r="G25403" i="23" a="1"/>
  <c r="G25403" i="23" s="1"/>
  <c r="G25402" i="23" a="1"/>
  <c r="G25402" i="23" s="1"/>
  <c r="G25401" i="23" a="1"/>
  <c r="G25401" i="23" s="1"/>
  <c r="G25400" i="23" a="1"/>
  <c r="G25400" i="23" s="1"/>
  <c r="G25399" i="23" a="1"/>
  <c r="G25399" i="23" s="1"/>
  <c r="G25398" i="23" a="1"/>
  <c r="G25398" i="23" s="1"/>
  <c r="G25397" i="23" a="1"/>
  <c r="G25397" i="23" s="1"/>
  <c r="G25396" i="23" a="1"/>
  <c r="G25396" i="23" s="1"/>
  <c r="G25395" i="23" a="1"/>
  <c r="G25395" i="23" s="1"/>
  <c r="G25394" i="23" a="1"/>
  <c r="G25394" i="23" s="1"/>
  <c r="G25393" i="23" a="1"/>
  <c r="G25393" i="23" s="1"/>
  <c r="G25392" i="23" a="1"/>
  <c r="G25392" i="23" s="1"/>
  <c r="G25391" i="23" a="1"/>
  <c r="G25391" i="23" s="1"/>
  <c r="G25390" i="23" a="1"/>
  <c r="G25390" i="23" s="1"/>
  <c r="G25389" i="23" a="1"/>
  <c r="G25389" i="23" s="1"/>
  <c r="G25388" i="23" a="1"/>
  <c r="G25388" i="23" s="1"/>
  <c r="G25387" i="23" a="1"/>
  <c r="G25387" i="23" s="1"/>
  <c r="G25386" i="23" a="1"/>
  <c r="G25386" i="23" s="1"/>
  <c r="G25385" i="23" a="1"/>
  <c r="G25385" i="23" s="1"/>
  <c r="G25384" i="23" a="1"/>
  <c r="G25384" i="23" s="1"/>
  <c r="G25383" i="23" a="1"/>
  <c r="G25383" i="23" s="1"/>
  <c r="G25382" i="23" a="1"/>
  <c r="G25382" i="23" s="1"/>
  <c r="G25381" i="23" a="1"/>
  <c r="G25381" i="23" s="1"/>
  <c r="G25380" i="23" a="1"/>
  <c r="G25380" i="23" s="1"/>
  <c r="G25379" i="23" a="1"/>
  <c r="G25379" i="23" s="1"/>
  <c r="G25378" i="23" a="1"/>
  <c r="G25378" i="23" s="1"/>
  <c r="G25377" i="23" a="1"/>
  <c r="G25377" i="23" s="1"/>
  <c r="G25376" i="23" a="1"/>
  <c r="G25376" i="23" s="1"/>
  <c r="G25375" i="23" a="1"/>
  <c r="G25375" i="23" s="1"/>
  <c r="G25374" i="23" a="1"/>
  <c r="G25374" i="23" s="1"/>
  <c r="G25373" i="23" a="1"/>
  <c r="G25373" i="23" s="1"/>
  <c r="G25372" i="23" a="1"/>
  <c r="G25372" i="23" s="1"/>
  <c r="G25371" i="23" a="1"/>
  <c r="G25371" i="23" s="1"/>
  <c r="G25370" i="23" a="1"/>
  <c r="G25370" i="23" s="1"/>
  <c r="G25369" i="23" a="1"/>
  <c r="G25369" i="23" s="1"/>
  <c r="G25368" i="23" a="1"/>
  <c r="G25368" i="23" s="1"/>
  <c r="G25367" i="23" a="1"/>
  <c r="G25367" i="23" s="1"/>
  <c r="G25366" i="23" a="1"/>
  <c r="G25366" i="23" s="1"/>
  <c r="G25365" i="23" a="1"/>
  <c r="G25365" i="23" s="1"/>
  <c r="G25364" i="23" a="1"/>
  <c r="G25364" i="23" s="1"/>
  <c r="G25363" i="23" a="1"/>
  <c r="G25363" i="23" s="1"/>
  <c r="G25362" i="23" a="1"/>
  <c r="G25362" i="23" s="1"/>
  <c r="G25361" i="23" a="1"/>
  <c r="G25361" i="23" s="1"/>
  <c r="G25360" i="23" a="1"/>
  <c r="G25360" i="23" s="1"/>
  <c r="G25359" i="23" a="1"/>
  <c r="G25359" i="23" s="1"/>
  <c r="G25358" i="23" a="1"/>
  <c r="G25358" i="23" s="1"/>
  <c r="G25357" i="23" a="1"/>
  <c r="G25357" i="23" s="1"/>
  <c r="G25356" i="23" a="1"/>
  <c r="G25356" i="23" s="1"/>
  <c r="G25355" i="23" a="1"/>
  <c r="G25355" i="23" s="1"/>
  <c r="G25354" i="23" a="1"/>
  <c r="G25354" i="23" s="1"/>
  <c r="G25353" i="23" a="1"/>
  <c r="G25353" i="23" s="1"/>
  <c r="G25352" i="23" a="1"/>
  <c r="G25352" i="23" s="1"/>
  <c r="G25351" i="23" a="1"/>
  <c r="G25351" i="23" s="1"/>
  <c r="G25350" i="23" a="1"/>
  <c r="G25350" i="23" s="1"/>
  <c r="G25349" i="23" a="1"/>
  <c r="G25349" i="23" s="1"/>
  <c r="G25348" i="23" a="1"/>
  <c r="G25348" i="23" s="1"/>
  <c r="G25347" i="23" a="1"/>
  <c r="G25347" i="23" s="1"/>
  <c r="G25346" i="23" a="1"/>
  <c r="G25346" i="23" s="1"/>
  <c r="G25345" i="23" a="1"/>
  <c r="G25345" i="23" s="1"/>
  <c r="G25344" i="23" a="1"/>
  <c r="G25344" i="23" s="1"/>
  <c r="G25343" i="23" a="1"/>
  <c r="G25343" i="23" s="1"/>
  <c r="G25342" i="23" a="1"/>
  <c r="G25342" i="23" s="1"/>
  <c r="G25341" i="23" a="1"/>
  <c r="G25341" i="23" s="1"/>
  <c r="G25340" i="23" a="1"/>
  <c r="G25340" i="23" s="1"/>
  <c r="G25339" i="23" a="1"/>
  <c r="G25339" i="23" s="1"/>
  <c r="G25338" i="23" a="1"/>
  <c r="G25338" i="23" s="1"/>
  <c r="G25337" i="23" a="1"/>
  <c r="G25337" i="23" s="1"/>
  <c r="G25336" i="23" a="1"/>
  <c r="G25336" i="23" s="1"/>
  <c r="G25335" i="23" a="1"/>
  <c r="G25335" i="23" s="1"/>
  <c r="G25334" i="23" a="1"/>
  <c r="G25334" i="23" s="1"/>
  <c r="G25333" i="23" a="1"/>
  <c r="G25333" i="23" s="1"/>
  <c r="G25332" i="23" a="1"/>
  <c r="G25332" i="23" s="1"/>
  <c r="G25331" i="23" a="1"/>
  <c r="G25331" i="23" s="1"/>
  <c r="G25330" i="23" a="1"/>
  <c r="G25330" i="23" s="1"/>
  <c r="G25329" i="23" a="1"/>
  <c r="G25329" i="23" s="1"/>
  <c r="G25328" i="23" a="1"/>
  <c r="G25328" i="23" s="1"/>
  <c r="G25327" i="23" a="1"/>
  <c r="G25327" i="23" s="1"/>
  <c r="G25326" i="23" a="1"/>
  <c r="G25326" i="23" s="1"/>
  <c r="G25325" i="23" a="1"/>
  <c r="G25325" i="23" s="1"/>
  <c r="G25324" i="23" a="1"/>
  <c r="G25324" i="23" s="1"/>
  <c r="G25323" i="23" a="1"/>
  <c r="G25323" i="23" s="1"/>
  <c r="G25322" i="23" a="1"/>
  <c r="G25322" i="23" s="1"/>
  <c r="G25321" i="23" a="1"/>
  <c r="G25321" i="23" s="1"/>
  <c r="G25320" i="23" a="1"/>
  <c r="G25320" i="23" s="1"/>
  <c r="G25319" i="23" a="1"/>
  <c r="G25319" i="23" s="1"/>
  <c r="G25318" i="23" a="1"/>
  <c r="G25318" i="23" s="1"/>
  <c r="G25317" i="23" a="1"/>
  <c r="G25317" i="23" s="1"/>
  <c r="G25316" i="23" a="1"/>
  <c r="G25316" i="23" s="1"/>
  <c r="G25315" i="23" a="1"/>
  <c r="G25315" i="23" s="1"/>
  <c r="G25314" i="23" a="1"/>
  <c r="G25314" i="23" s="1"/>
  <c r="G25313" i="23" a="1"/>
  <c r="G25313" i="23" s="1"/>
  <c r="G25312" i="23" a="1"/>
  <c r="G25312" i="23" s="1"/>
  <c r="G25311" i="23" a="1"/>
  <c r="G25311" i="23" s="1"/>
  <c r="G25310" i="23" a="1"/>
  <c r="G25310" i="23" s="1"/>
  <c r="G25309" i="23" a="1"/>
  <c r="G25309" i="23" s="1"/>
  <c r="G25308" i="23" a="1"/>
  <c r="G25308" i="23" s="1"/>
  <c r="G25307" i="23" a="1"/>
  <c r="G25307" i="23" s="1"/>
  <c r="G25306" i="23" a="1"/>
  <c r="G25306" i="23" s="1"/>
  <c r="G25305" i="23" a="1"/>
  <c r="G25305" i="23" s="1"/>
  <c r="G25304" i="23" a="1"/>
  <c r="G25304" i="23" s="1"/>
  <c r="G25303" i="23" a="1"/>
  <c r="G25303" i="23" s="1"/>
  <c r="G25302" i="23" a="1"/>
  <c r="G25302" i="23" s="1"/>
  <c r="G25301" i="23" a="1"/>
  <c r="G25301" i="23" s="1"/>
  <c r="G25300" i="23" a="1"/>
  <c r="G25300" i="23" s="1"/>
  <c r="G25299" i="23" a="1"/>
  <c r="G25299" i="23" s="1"/>
  <c r="G25298" i="23" a="1"/>
  <c r="G25298" i="23" s="1"/>
  <c r="G25297" i="23" a="1"/>
  <c r="G25297" i="23" s="1"/>
  <c r="G25296" i="23" a="1"/>
  <c r="G25296" i="23" s="1"/>
  <c r="G25295" i="23" a="1"/>
  <c r="G25295" i="23" s="1"/>
  <c r="G25294" i="23" a="1"/>
  <c r="G25294" i="23" s="1"/>
  <c r="G25293" i="23" a="1"/>
  <c r="G25293" i="23" s="1"/>
  <c r="G25292" i="23" a="1"/>
  <c r="G25292" i="23" s="1"/>
  <c r="G25291" i="23" a="1"/>
  <c r="G25291" i="23" s="1"/>
  <c r="G25290" i="23" a="1"/>
  <c r="G25290" i="23" s="1"/>
  <c r="G25289" i="23" a="1"/>
  <c r="G25289" i="23" s="1"/>
  <c r="G25288" i="23" a="1"/>
  <c r="G25288" i="23" s="1"/>
  <c r="G25287" i="23" a="1"/>
  <c r="G25287" i="23" s="1"/>
  <c r="G25286" i="23" a="1"/>
  <c r="G25286" i="23" s="1"/>
  <c r="G25285" i="23" a="1"/>
  <c r="G25285" i="23" s="1"/>
  <c r="G25284" i="23" a="1"/>
  <c r="G25284" i="23" s="1"/>
  <c r="G25283" i="23" a="1"/>
  <c r="G25283" i="23" s="1"/>
  <c r="G25282" i="23" a="1"/>
  <c r="G25282" i="23" s="1"/>
  <c r="G25281" i="23" a="1"/>
  <c r="G25281" i="23" s="1"/>
  <c r="G25280" i="23" a="1"/>
  <c r="G25280" i="23" s="1"/>
  <c r="G25279" i="23" a="1"/>
  <c r="G25279" i="23" s="1"/>
  <c r="G25278" i="23" a="1"/>
  <c r="G25278" i="23" s="1"/>
  <c r="G25277" i="23" a="1"/>
  <c r="G25277" i="23" s="1"/>
  <c r="G25276" i="23" a="1"/>
  <c r="G25276" i="23" s="1"/>
  <c r="G25275" i="23" a="1"/>
  <c r="G25275" i="23" s="1"/>
  <c r="G25274" i="23" a="1"/>
  <c r="G25274" i="23" s="1"/>
  <c r="G25273" i="23" a="1"/>
  <c r="G25273" i="23" s="1"/>
  <c r="G25272" i="23" a="1"/>
  <c r="G25272" i="23" s="1"/>
  <c r="G25271" i="23" a="1"/>
  <c r="G25271" i="23" s="1"/>
  <c r="G25270" i="23" a="1"/>
  <c r="G25270" i="23" s="1"/>
  <c r="G25269" i="23" a="1"/>
  <c r="G25269" i="23" s="1"/>
  <c r="G25268" i="23" a="1"/>
  <c r="G25268" i="23" s="1"/>
  <c r="G25267" i="23" a="1"/>
  <c r="G25267" i="23" s="1"/>
  <c r="G25266" i="23" a="1"/>
  <c r="G25266" i="23" s="1"/>
  <c r="G25265" i="23" a="1"/>
  <c r="G25265" i="23" s="1"/>
  <c r="G25264" i="23" a="1"/>
  <c r="G25264" i="23" s="1"/>
  <c r="G25263" i="23" a="1"/>
  <c r="G25263" i="23" s="1"/>
  <c r="G25262" i="23" a="1"/>
  <c r="G25262" i="23" s="1"/>
  <c r="G25261" i="23" a="1"/>
  <c r="G25261" i="23" s="1"/>
  <c r="G25260" i="23" a="1"/>
  <c r="G25260" i="23" s="1"/>
  <c r="G25259" i="23" a="1"/>
  <c r="G25259" i="23" s="1"/>
  <c r="G25258" i="23" a="1"/>
  <c r="G25258" i="23" s="1"/>
  <c r="G25257" i="23" a="1"/>
  <c r="G25257" i="23" s="1"/>
  <c r="G25256" i="23" a="1"/>
  <c r="G25256" i="23" s="1"/>
  <c r="G25255" i="23" a="1"/>
  <c r="G25255" i="23" s="1"/>
  <c r="G25254" i="23" a="1"/>
  <c r="G25254" i="23" s="1"/>
  <c r="G25253" i="23" a="1"/>
  <c r="G25253" i="23" s="1"/>
  <c r="G25252" i="23" a="1"/>
  <c r="G25252" i="23" s="1"/>
  <c r="G25251" i="23" a="1"/>
  <c r="G25251" i="23" s="1"/>
  <c r="G25250" i="23" a="1"/>
  <c r="G25250" i="23" s="1"/>
  <c r="G25249" i="23" a="1"/>
  <c r="G25249" i="23" s="1"/>
  <c r="G25248" i="23" a="1"/>
  <c r="G25248" i="23" s="1"/>
  <c r="G25247" i="23" a="1"/>
  <c r="G25247" i="23" s="1"/>
  <c r="G25246" i="23" a="1"/>
  <c r="G25246" i="23" s="1"/>
  <c r="G25245" i="23" a="1"/>
  <c r="G25245" i="23" s="1"/>
  <c r="G25244" i="23" a="1"/>
  <c r="G25244" i="23" s="1"/>
  <c r="G25243" i="23" a="1"/>
  <c r="G25243" i="23" s="1"/>
  <c r="G25242" i="23" a="1"/>
  <c r="G25242" i="23" s="1"/>
  <c r="G25241" i="23" a="1"/>
  <c r="G25241" i="23" s="1"/>
  <c r="G25240" i="23" a="1"/>
  <c r="G25240" i="23" s="1"/>
  <c r="G25239" i="23" a="1"/>
  <c r="G25239" i="23" s="1"/>
  <c r="G25238" i="23" a="1"/>
  <c r="G25238" i="23" s="1"/>
  <c r="G25237" i="23" a="1"/>
  <c r="G25237" i="23" s="1"/>
  <c r="G25236" i="23" a="1"/>
  <c r="G25236" i="23" s="1"/>
  <c r="G25235" i="23" a="1"/>
  <c r="G25235" i="23" s="1"/>
  <c r="G25234" i="23" a="1"/>
  <c r="G25234" i="23" s="1"/>
  <c r="G25233" i="23" a="1"/>
  <c r="G25233" i="23" s="1"/>
  <c r="G25232" i="23" a="1"/>
  <c r="G25232" i="23" s="1"/>
  <c r="G25231" i="23" a="1"/>
  <c r="G25231" i="23" s="1"/>
  <c r="G25230" i="23" a="1"/>
  <c r="G25230" i="23" s="1"/>
  <c r="G25229" i="23" a="1"/>
  <c r="G25229" i="23" s="1"/>
  <c r="G25228" i="23" a="1"/>
  <c r="G25228" i="23" s="1"/>
  <c r="G25227" i="23" a="1"/>
  <c r="G25227" i="23" s="1"/>
  <c r="G25226" i="23" a="1"/>
  <c r="G25226" i="23" s="1"/>
  <c r="G25225" i="23" a="1"/>
  <c r="G25225" i="23" s="1"/>
  <c r="G25224" i="23" a="1"/>
  <c r="G25224" i="23" s="1"/>
  <c r="G25223" i="23" a="1"/>
  <c r="G25223" i="23" s="1"/>
  <c r="G25222" i="23" a="1"/>
  <c r="G25222" i="23" s="1"/>
  <c r="G25221" i="23" a="1"/>
  <c r="G25221" i="23" s="1"/>
  <c r="G25220" i="23" a="1"/>
  <c r="G25220" i="23" s="1"/>
  <c r="G25219" i="23" a="1"/>
  <c r="G25219" i="23" s="1"/>
  <c r="G25218" i="23" a="1"/>
  <c r="G25218" i="23" s="1"/>
  <c r="G25217" i="23" a="1"/>
  <c r="G25217" i="23" s="1"/>
  <c r="G25216" i="23" a="1"/>
  <c r="G25216" i="23" s="1"/>
  <c r="G25215" i="23" a="1"/>
  <c r="G25215" i="23" s="1"/>
  <c r="G25214" i="23" a="1"/>
  <c r="G25214" i="23" s="1"/>
  <c r="G25213" i="23" a="1"/>
  <c r="G25213" i="23" s="1"/>
  <c r="G25212" i="23" a="1"/>
  <c r="G25212" i="23" s="1"/>
  <c r="G25211" i="23" a="1"/>
  <c r="G25211" i="23" s="1"/>
  <c r="G25210" i="23" a="1"/>
  <c r="G25210" i="23" s="1"/>
  <c r="G25209" i="23" a="1"/>
  <c r="G25209" i="23" s="1"/>
  <c r="G25208" i="23" a="1"/>
  <c r="G25208" i="23" s="1"/>
  <c r="G25207" i="23" a="1"/>
  <c r="G25207" i="23" s="1"/>
  <c r="G25206" i="23" a="1"/>
  <c r="G25206" i="23" s="1"/>
  <c r="G25205" i="23" a="1"/>
  <c r="G25205" i="23" s="1"/>
  <c r="G25204" i="23" a="1"/>
  <c r="G25204" i="23" s="1"/>
  <c r="G25203" i="23" a="1"/>
  <c r="G25203" i="23" s="1"/>
  <c r="G25202" i="23" a="1"/>
  <c r="G25202" i="23" s="1"/>
  <c r="G25201" i="23" a="1"/>
  <c r="G25201" i="23" s="1"/>
  <c r="G25200" i="23" a="1"/>
  <c r="G25200" i="23" s="1"/>
  <c r="G25199" i="23" a="1"/>
  <c r="G25199" i="23" s="1"/>
  <c r="G25198" i="23" a="1"/>
  <c r="G25198" i="23" s="1"/>
  <c r="G25197" i="23" a="1"/>
  <c r="G25197" i="23" s="1"/>
  <c r="G25196" i="23" a="1"/>
  <c r="G25196" i="23" s="1"/>
  <c r="G25195" i="23" a="1"/>
  <c r="G25195" i="23" s="1"/>
  <c r="G25194" i="23" a="1"/>
  <c r="G25194" i="23" s="1"/>
  <c r="G25193" i="23" a="1"/>
  <c r="G25193" i="23" s="1"/>
  <c r="G25192" i="23" a="1"/>
  <c r="G25192" i="23" s="1"/>
  <c r="G25191" i="23" a="1"/>
  <c r="G25191" i="23" s="1"/>
  <c r="G25190" i="23" a="1"/>
  <c r="G25190" i="23" s="1"/>
  <c r="G25189" i="23" a="1"/>
  <c r="G25189" i="23" s="1"/>
  <c r="G25188" i="23" a="1"/>
  <c r="G25188" i="23" s="1"/>
  <c r="G25187" i="23" a="1"/>
  <c r="G25187" i="23" s="1"/>
  <c r="G25186" i="23" a="1"/>
  <c r="G25186" i="23" s="1"/>
  <c r="G25185" i="23" a="1"/>
  <c r="G25185" i="23" s="1"/>
  <c r="G25184" i="23" a="1"/>
  <c r="G25184" i="23" s="1"/>
  <c r="G25183" i="23" a="1"/>
  <c r="G25183" i="23" s="1"/>
  <c r="G25182" i="23" a="1"/>
  <c r="G25182" i="23" s="1"/>
  <c r="G25181" i="23" a="1"/>
  <c r="G25181" i="23" s="1"/>
  <c r="G25180" i="23" a="1"/>
  <c r="G25180" i="23" s="1"/>
  <c r="G25179" i="23" a="1"/>
  <c r="G25179" i="23" s="1"/>
  <c r="G25178" i="23" a="1"/>
  <c r="G25178" i="23" s="1"/>
  <c r="G25177" i="23" a="1"/>
  <c r="G25177" i="23" s="1"/>
  <c r="G25176" i="23" a="1"/>
  <c r="G25176" i="23" s="1"/>
  <c r="G25175" i="23" a="1"/>
  <c r="G25175" i="23" s="1"/>
  <c r="G25174" i="23" a="1"/>
  <c r="G25174" i="23" s="1"/>
  <c r="G25173" i="23" a="1"/>
  <c r="G25173" i="23" s="1"/>
  <c r="G25172" i="23" a="1"/>
  <c r="G25172" i="23" s="1"/>
  <c r="G25171" i="23" a="1"/>
  <c r="G25171" i="23" s="1"/>
  <c r="G25170" i="23" a="1"/>
  <c r="G25170" i="23" s="1"/>
  <c r="G25169" i="23" a="1"/>
  <c r="G25169" i="23" s="1"/>
  <c r="G25168" i="23" a="1"/>
  <c r="G25168" i="23" s="1"/>
  <c r="G25167" i="23" a="1"/>
  <c r="G25167" i="23" s="1"/>
  <c r="G25166" i="23" a="1"/>
  <c r="G25166" i="23" s="1"/>
  <c r="G25165" i="23" a="1"/>
  <c r="G25165" i="23" s="1"/>
  <c r="G25164" i="23" a="1"/>
  <c r="G25164" i="23" s="1"/>
  <c r="G25163" i="23" a="1"/>
  <c r="G25163" i="23" s="1"/>
  <c r="G25162" i="23" a="1"/>
  <c r="G25162" i="23" s="1"/>
  <c r="G25161" i="23" a="1"/>
  <c r="G25161" i="23" s="1"/>
  <c r="G25160" i="23" a="1"/>
  <c r="G25160" i="23" s="1"/>
  <c r="G25159" i="23" a="1"/>
  <c r="G25159" i="23" s="1"/>
  <c r="G25158" i="23" a="1"/>
  <c r="G25158" i="23" s="1"/>
  <c r="G25157" i="23" a="1"/>
  <c r="G25157" i="23" s="1"/>
  <c r="G25156" i="23" a="1"/>
  <c r="G25156" i="23" s="1"/>
  <c r="G25155" i="23" a="1"/>
  <c r="G25155" i="23" s="1"/>
  <c r="G25154" i="23" a="1"/>
  <c r="G25154" i="23" s="1"/>
  <c r="G25153" i="23" a="1"/>
  <c r="G25153" i="23" s="1"/>
  <c r="G25152" i="23" a="1"/>
  <c r="G25152" i="23" s="1"/>
  <c r="G25151" i="23" a="1"/>
  <c r="G25151" i="23" s="1"/>
  <c r="G25150" i="23" a="1"/>
  <c r="G25150" i="23" s="1"/>
  <c r="G25149" i="23" a="1"/>
  <c r="G25149" i="23" s="1"/>
  <c r="G25148" i="23" a="1"/>
  <c r="G25148" i="23" s="1"/>
  <c r="G25147" i="23" a="1"/>
  <c r="G25147" i="23" s="1"/>
  <c r="G25146" i="23" a="1"/>
  <c r="G25146" i="23" s="1"/>
  <c r="G25145" i="23" a="1"/>
  <c r="G25145" i="23" s="1"/>
  <c r="G25144" i="23" a="1"/>
  <c r="G25144" i="23" s="1"/>
  <c r="G25143" i="23" a="1"/>
  <c r="G25143" i="23" s="1"/>
  <c r="G25142" i="23" a="1"/>
  <c r="G25142" i="23" s="1"/>
  <c r="G25141" i="23" a="1"/>
  <c r="G25141" i="23" s="1"/>
  <c r="G25140" i="23" a="1"/>
  <c r="G25140" i="23" s="1"/>
  <c r="G25139" i="23" a="1"/>
  <c r="G25139" i="23" s="1"/>
  <c r="G25138" i="23" a="1"/>
  <c r="G25138" i="23" s="1"/>
  <c r="G25137" i="23" a="1"/>
  <c r="G25137" i="23" s="1"/>
  <c r="G25136" i="23" a="1"/>
  <c r="G25136" i="23" s="1"/>
  <c r="G25135" i="23" a="1"/>
  <c r="G25135" i="23" s="1"/>
  <c r="G25134" i="23" a="1"/>
  <c r="G25134" i="23" s="1"/>
  <c r="G25133" i="23" a="1"/>
  <c r="G25133" i="23" s="1"/>
  <c r="G25132" i="23" a="1"/>
  <c r="G25132" i="23" s="1"/>
  <c r="G25131" i="23" a="1"/>
  <c r="G25131" i="23" s="1"/>
  <c r="G25130" i="23" a="1"/>
  <c r="G25130" i="23" s="1"/>
  <c r="G25129" i="23" a="1"/>
  <c r="G25129" i="23" s="1"/>
  <c r="G25128" i="23" a="1"/>
  <c r="G25128" i="23" s="1"/>
  <c r="G25127" i="23" a="1"/>
  <c r="G25127" i="23" s="1"/>
  <c r="G25126" i="23" a="1"/>
  <c r="G25126" i="23" s="1"/>
  <c r="G25125" i="23" a="1"/>
  <c r="G25125" i="23" s="1"/>
  <c r="G25124" i="23" a="1"/>
  <c r="G25124" i="23" s="1"/>
  <c r="G25123" i="23" a="1"/>
  <c r="G25123" i="23" s="1"/>
  <c r="G25122" i="23" a="1"/>
  <c r="G25122" i="23" s="1"/>
  <c r="G25121" i="23" a="1"/>
  <c r="G25121" i="23" s="1"/>
  <c r="G25120" i="23" a="1"/>
  <c r="G25120" i="23" s="1"/>
  <c r="G25119" i="23" a="1"/>
  <c r="G25119" i="23" s="1"/>
  <c r="G25118" i="23" a="1"/>
  <c r="G25118" i="23" s="1"/>
  <c r="G25117" i="23" a="1"/>
  <c r="G25117" i="23" s="1"/>
  <c r="G25116" i="23" a="1"/>
  <c r="G25116" i="23" s="1"/>
  <c r="G25115" i="23" a="1"/>
  <c r="G25115" i="23" s="1"/>
  <c r="G25114" i="23" a="1"/>
  <c r="G25114" i="23" s="1"/>
  <c r="G25113" i="23" a="1"/>
  <c r="G25113" i="23" s="1"/>
  <c r="G25112" i="23" a="1"/>
  <c r="G25112" i="23" s="1"/>
  <c r="G25111" i="23" a="1"/>
  <c r="G25111" i="23" s="1"/>
  <c r="G25110" i="23" a="1"/>
  <c r="G25110" i="23" s="1"/>
  <c r="G25109" i="23" a="1"/>
  <c r="G25109" i="23" s="1"/>
  <c r="G25108" i="23" a="1"/>
  <c r="G25108" i="23" s="1"/>
  <c r="G25107" i="23" a="1"/>
  <c r="G25107" i="23" s="1"/>
  <c r="G25106" i="23" a="1"/>
  <c r="G25106" i="23" s="1"/>
  <c r="G25105" i="23" a="1"/>
  <c r="G25105" i="23" s="1"/>
  <c r="G25104" i="23" a="1"/>
  <c r="G25104" i="23" s="1"/>
  <c r="G25103" i="23" a="1"/>
  <c r="G25103" i="23" s="1"/>
  <c r="G25102" i="23" a="1"/>
  <c r="G25102" i="23" s="1"/>
  <c r="G25101" i="23" a="1"/>
  <c r="G25101" i="23" s="1"/>
  <c r="G25100" i="23" a="1"/>
  <c r="G25100" i="23" s="1"/>
  <c r="G25099" i="23" a="1"/>
  <c r="G25099" i="23" s="1"/>
  <c r="G25098" i="23" a="1"/>
  <c r="G25098" i="23" s="1"/>
  <c r="G25097" i="23" a="1"/>
  <c r="G25097" i="23" s="1"/>
  <c r="G25096" i="23" a="1"/>
  <c r="G25096" i="23" s="1"/>
  <c r="G25095" i="23" a="1"/>
  <c r="G25095" i="23" s="1"/>
  <c r="G25094" i="23" a="1"/>
  <c r="G25094" i="23" s="1"/>
  <c r="G25093" i="23" a="1"/>
  <c r="G25093" i="23" s="1"/>
  <c r="G25092" i="23" a="1"/>
  <c r="G25092" i="23" s="1"/>
  <c r="G25091" i="23" a="1"/>
  <c r="G25091" i="23" s="1"/>
  <c r="G25090" i="23" a="1"/>
  <c r="G25090" i="23" s="1"/>
  <c r="G25089" i="23" a="1"/>
  <c r="G25089" i="23" s="1"/>
  <c r="G25088" i="23" a="1"/>
  <c r="G25088" i="23" s="1"/>
  <c r="G25087" i="23" a="1"/>
  <c r="G25087" i="23" s="1"/>
  <c r="G25086" i="23" a="1"/>
  <c r="G25086" i="23" s="1"/>
  <c r="G25085" i="23" a="1"/>
  <c r="G25085" i="23" s="1"/>
  <c r="G25084" i="23" a="1"/>
  <c r="G25084" i="23" s="1"/>
  <c r="G25083" i="23" a="1"/>
  <c r="G25083" i="23" s="1"/>
  <c r="G25082" i="23" a="1"/>
  <c r="G25082" i="23" s="1"/>
  <c r="G25081" i="23" a="1"/>
  <c r="G25081" i="23" s="1"/>
  <c r="G25080" i="23" a="1"/>
  <c r="G25080" i="23" s="1"/>
  <c r="G25079" i="23" a="1"/>
  <c r="G25079" i="23" s="1"/>
  <c r="G25078" i="23" a="1"/>
  <c r="G25078" i="23" s="1"/>
  <c r="G25077" i="23" a="1"/>
  <c r="G25077" i="23" s="1"/>
  <c r="G25076" i="23" a="1"/>
  <c r="G25076" i="23" s="1"/>
  <c r="G25075" i="23" a="1"/>
  <c r="G25075" i="23" s="1"/>
  <c r="G25074" i="23" a="1"/>
  <c r="G25074" i="23" s="1"/>
  <c r="G25073" i="23" a="1"/>
  <c r="G25073" i="23" s="1"/>
  <c r="G25072" i="23" a="1"/>
  <c r="G25072" i="23" s="1"/>
  <c r="G25071" i="23" a="1"/>
  <c r="G25071" i="23" s="1"/>
  <c r="G25070" i="23" a="1"/>
  <c r="G25070" i="23" s="1"/>
  <c r="G25069" i="23" a="1"/>
  <c r="G25069" i="23" s="1"/>
  <c r="G25068" i="23" a="1"/>
  <c r="G25068" i="23" s="1"/>
  <c r="G25067" i="23" a="1"/>
  <c r="G25067" i="23" s="1"/>
  <c r="G25066" i="23" a="1"/>
  <c r="G25066" i="23" s="1"/>
  <c r="G25065" i="23" a="1"/>
  <c r="G25065" i="23" s="1"/>
  <c r="G25064" i="23" a="1"/>
  <c r="G25064" i="23" s="1"/>
  <c r="G25063" i="23" a="1"/>
  <c r="G25063" i="23" s="1"/>
  <c r="G25062" i="23" a="1"/>
  <c r="G25062" i="23" s="1"/>
  <c r="G25061" i="23" a="1"/>
  <c r="G25061" i="23" s="1"/>
  <c r="G25060" i="23" a="1"/>
  <c r="G25060" i="23" s="1"/>
  <c r="G25059" i="23" a="1"/>
  <c r="G25059" i="23" s="1"/>
  <c r="G25058" i="23" a="1"/>
  <c r="G25058" i="23" s="1"/>
  <c r="G25057" i="23" a="1"/>
  <c r="G25057" i="23" s="1"/>
  <c r="G25056" i="23" a="1"/>
  <c r="G25056" i="23" s="1"/>
  <c r="G25055" i="23" a="1"/>
  <c r="G25055" i="23" s="1"/>
  <c r="G25054" i="23" a="1"/>
  <c r="G25054" i="23" s="1"/>
  <c r="G25053" i="23" a="1"/>
  <c r="G25053" i="23" s="1"/>
  <c r="G25052" i="23" a="1"/>
  <c r="G25052" i="23" s="1"/>
  <c r="G25051" i="23" a="1"/>
  <c r="G25051" i="23" s="1"/>
  <c r="G25050" i="23" a="1"/>
  <c r="G25050" i="23" s="1"/>
  <c r="G25049" i="23" a="1"/>
  <c r="G25049" i="23" s="1"/>
  <c r="G25048" i="23" a="1"/>
  <c r="G25048" i="23" s="1"/>
  <c r="G25047" i="23" a="1"/>
  <c r="G25047" i="23" s="1"/>
  <c r="G25046" i="23" a="1"/>
  <c r="G25046" i="23" s="1"/>
  <c r="G25045" i="23" a="1"/>
  <c r="G25045" i="23" s="1"/>
  <c r="G25044" i="23" a="1"/>
  <c r="G25044" i="23" s="1"/>
  <c r="G25043" i="23" a="1"/>
  <c r="G25043" i="23" s="1"/>
  <c r="G25042" i="23" a="1"/>
  <c r="G25042" i="23" s="1"/>
  <c r="G25041" i="23" a="1"/>
  <c r="G25041" i="23" s="1"/>
  <c r="G25040" i="23" a="1"/>
  <c r="G25040" i="23" s="1"/>
  <c r="G25039" i="23" a="1"/>
  <c r="G25039" i="23" s="1"/>
  <c r="G25038" i="23" a="1"/>
  <c r="G25038" i="23" s="1"/>
  <c r="G25037" i="23" a="1"/>
  <c r="G25037" i="23" s="1"/>
  <c r="G25036" i="23" a="1"/>
  <c r="G25036" i="23" s="1"/>
  <c r="G25035" i="23" a="1"/>
  <c r="G25035" i="23" s="1"/>
  <c r="G25034" i="23" a="1"/>
  <c r="G25034" i="23" s="1"/>
  <c r="G25033" i="23" a="1"/>
  <c r="G25033" i="23" s="1"/>
  <c r="G25032" i="23" a="1"/>
  <c r="G25032" i="23" s="1"/>
  <c r="G25031" i="23" a="1"/>
  <c r="G25031" i="23" s="1"/>
  <c r="G25030" i="23" a="1"/>
  <c r="G25030" i="23" s="1"/>
  <c r="G25029" i="23" a="1"/>
  <c r="G25029" i="23" s="1"/>
  <c r="G25028" i="23" a="1"/>
  <c r="G25028" i="23" s="1"/>
  <c r="G25027" i="23" a="1"/>
  <c r="G25027" i="23" s="1"/>
  <c r="G25026" i="23" a="1"/>
  <c r="G25026" i="23" s="1"/>
  <c r="G25025" i="23" a="1"/>
  <c r="G25025" i="23" s="1"/>
  <c r="G25024" i="23" a="1"/>
  <c r="G25024" i="23" s="1"/>
  <c r="G25023" i="23" a="1"/>
  <c r="G25023" i="23" s="1"/>
  <c r="G25022" i="23" a="1"/>
  <c r="G25022" i="23" s="1"/>
  <c r="G25021" i="23" a="1"/>
  <c r="G25021" i="23" s="1"/>
  <c r="G25020" i="23" a="1"/>
  <c r="G25020" i="23" s="1"/>
  <c r="G25019" i="23" a="1"/>
  <c r="G25019" i="23" s="1"/>
  <c r="G25018" i="23" a="1"/>
  <c r="G25018" i="23" s="1"/>
  <c r="G25017" i="23" a="1"/>
  <c r="G25017" i="23" s="1"/>
  <c r="G25016" i="23" a="1"/>
  <c r="G25016" i="23" s="1"/>
  <c r="G25015" i="23" a="1"/>
  <c r="G25015" i="23" s="1"/>
  <c r="G25014" i="23" a="1"/>
  <c r="G25014" i="23" s="1"/>
  <c r="G25013" i="23" a="1"/>
  <c r="G25013" i="23" s="1"/>
  <c r="G25012" i="23" a="1"/>
  <c r="G25012" i="23" s="1"/>
  <c r="G25011" i="23" a="1"/>
  <c r="G25011" i="23" s="1"/>
  <c r="G25010" i="23" a="1"/>
  <c r="G25010" i="23" s="1"/>
  <c r="G25009" i="23" a="1"/>
  <c r="G25009" i="23" s="1"/>
  <c r="G25008" i="23" a="1"/>
  <c r="G25008" i="23" s="1"/>
  <c r="G25007" i="23" a="1"/>
  <c r="G25007" i="23" s="1"/>
  <c r="G25006" i="23" a="1"/>
  <c r="G25006" i="23" s="1"/>
  <c r="G25005" i="23" a="1"/>
  <c r="G25005" i="23" s="1"/>
  <c r="G25004" i="23" a="1"/>
  <c r="G25004" i="23" s="1"/>
  <c r="G25003" i="23" a="1"/>
  <c r="G25003" i="23" s="1"/>
  <c r="G25002" i="23" a="1"/>
  <c r="G25002" i="23" s="1"/>
  <c r="G25001" i="23" a="1"/>
  <c r="G25001" i="23" s="1"/>
  <c r="G25000" i="23" a="1"/>
  <c r="G25000" i="23" s="1"/>
  <c r="G24999" i="23" a="1"/>
  <c r="G24999" i="23" s="1"/>
  <c r="G24998" i="23" a="1"/>
  <c r="G24998" i="23" s="1"/>
  <c r="G24997" i="23" a="1"/>
  <c r="G24997" i="23" s="1"/>
  <c r="G24996" i="23" a="1"/>
  <c r="G24996" i="23" s="1"/>
  <c r="G24995" i="23" a="1"/>
  <c r="G24995" i="23" s="1"/>
  <c r="G24994" i="23" a="1"/>
  <c r="G24994" i="23" s="1"/>
  <c r="G24993" i="23" a="1"/>
  <c r="G24993" i="23" s="1"/>
  <c r="G24992" i="23" a="1"/>
  <c r="G24992" i="23" s="1"/>
  <c r="G24991" i="23" a="1"/>
  <c r="G24991" i="23" s="1"/>
  <c r="G24990" i="23" a="1"/>
  <c r="G24990" i="23" s="1"/>
  <c r="G24989" i="23" a="1"/>
  <c r="G24989" i="23" s="1"/>
  <c r="G24988" i="23" a="1"/>
  <c r="G24988" i="23" s="1"/>
  <c r="G24987" i="23" a="1"/>
  <c r="G24987" i="23" s="1"/>
  <c r="G24986" i="23" a="1"/>
  <c r="G24986" i="23" s="1"/>
  <c r="G24985" i="23" a="1"/>
  <c r="G24985" i="23" s="1"/>
  <c r="G24984" i="23" a="1"/>
  <c r="G24984" i="23" s="1"/>
  <c r="G24983" i="23" a="1"/>
  <c r="G24983" i="23" s="1"/>
  <c r="G24982" i="23" a="1"/>
  <c r="G24982" i="23" s="1"/>
  <c r="G24981" i="23" a="1"/>
  <c r="G24981" i="23" s="1"/>
  <c r="G24980" i="23" a="1"/>
  <c r="G24980" i="23" s="1"/>
  <c r="G24979" i="23" a="1"/>
  <c r="G24979" i="23" s="1"/>
  <c r="G24978" i="23" a="1"/>
  <c r="G24978" i="23" s="1"/>
  <c r="G24977" i="23" a="1"/>
  <c r="G24977" i="23" s="1"/>
  <c r="G24976" i="23" a="1"/>
  <c r="G24976" i="23" s="1"/>
  <c r="G24975" i="23" a="1"/>
  <c r="G24975" i="23" s="1"/>
  <c r="G24974" i="23" a="1"/>
  <c r="G24974" i="23" s="1"/>
  <c r="G24973" i="23" a="1"/>
  <c r="G24973" i="23" s="1"/>
  <c r="G24972" i="23" a="1"/>
  <c r="G24972" i="23" s="1"/>
  <c r="G24971" i="23" a="1"/>
  <c r="G24971" i="23" s="1"/>
  <c r="G24970" i="23" a="1"/>
  <c r="G24970" i="23" s="1"/>
  <c r="G24969" i="23" a="1"/>
  <c r="G24969" i="23" s="1"/>
  <c r="G24968" i="23" a="1"/>
  <c r="G24968" i="23" s="1"/>
  <c r="G24967" i="23" a="1"/>
  <c r="G24967" i="23" s="1"/>
  <c r="G24966" i="23" a="1"/>
  <c r="G24966" i="23" s="1"/>
  <c r="G24965" i="23" a="1"/>
  <c r="G24965" i="23" s="1"/>
  <c r="G24964" i="23" a="1"/>
  <c r="G24964" i="23" s="1"/>
  <c r="G24963" i="23" a="1"/>
  <c r="G24963" i="23" s="1"/>
  <c r="G24962" i="23" a="1"/>
  <c r="G24962" i="23" s="1"/>
  <c r="G24961" i="23" a="1"/>
  <c r="G24961" i="23" s="1"/>
  <c r="G24960" i="23" a="1"/>
  <c r="G24960" i="23" s="1"/>
  <c r="G24959" i="23" a="1"/>
  <c r="G24959" i="23" s="1"/>
  <c r="G24958" i="23" a="1"/>
  <c r="G24958" i="23" s="1"/>
  <c r="G24957" i="23" a="1"/>
  <c r="G24957" i="23" s="1"/>
  <c r="G24956" i="23" a="1"/>
  <c r="G24956" i="23" s="1"/>
  <c r="G24955" i="23" a="1"/>
  <c r="G24955" i="23" s="1"/>
  <c r="G24954" i="23" a="1"/>
  <c r="G24954" i="23" s="1"/>
  <c r="G24953" i="23" a="1"/>
  <c r="G24953" i="23" s="1"/>
  <c r="G24952" i="23" a="1"/>
  <c r="G24952" i="23" s="1"/>
  <c r="G24951" i="23" a="1"/>
  <c r="G24951" i="23" s="1"/>
  <c r="G24950" i="23" a="1"/>
  <c r="G24950" i="23" s="1"/>
  <c r="G24949" i="23" a="1"/>
  <c r="G24949" i="23" s="1"/>
  <c r="G24948" i="23" a="1"/>
  <c r="G24948" i="23" s="1"/>
  <c r="G24947" i="23" a="1"/>
  <c r="G24947" i="23" s="1"/>
  <c r="G24946" i="23" a="1"/>
  <c r="G24946" i="23" s="1"/>
  <c r="G24945" i="23" a="1"/>
  <c r="G24945" i="23" s="1"/>
  <c r="G24944" i="23" a="1"/>
  <c r="G24944" i="23" s="1"/>
  <c r="G24943" i="23" a="1"/>
  <c r="G24943" i="23" s="1"/>
  <c r="G24942" i="23" a="1"/>
  <c r="G24942" i="23" s="1"/>
  <c r="G24941" i="23" a="1"/>
  <c r="G24941" i="23" s="1"/>
  <c r="G24940" i="23" a="1"/>
  <c r="G24940" i="23" s="1"/>
  <c r="G24939" i="23" a="1"/>
  <c r="G24939" i="23" s="1"/>
  <c r="G24938" i="23" a="1"/>
  <c r="G24938" i="23" s="1"/>
  <c r="G24937" i="23" a="1"/>
  <c r="G24937" i="23" s="1"/>
  <c r="G24936" i="23" a="1"/>
  <c r="G24936" i="23" s="1"/>
  <c r="G24935" i="23" a="1"/>
  <c r="G24935" i="23" s="1"/>
  <c r="G24934" i="23" a="1"/>
  <c r="G24934" i="23" s="1"/>
  <c r="G24933" i="23" a="1"/>
  <c r="G24933" i="23" s="1"/>
  <c r="G24932" i="23" a="1"/>
  <c r="G24932" i="23" s="1"/>
  <c r="G24931" i="23" a="1"/>
  <c r="G24931" i="23" s="1"/>
  <c r="G24930" i="23" a="1"/>
  <c r="G24930" i="23" s="1"/>
  <c r="G24929" i="23" a="1"/>
  <c r="G24929" i="23" s="1"/>
  <c r="G24928" i="23" a="1"/>
  <c r="G24928" i="23" s="1"/>
  <c r="G24927" i="23" a="1"/>
  <c r="G24927" i="23" s="1"/>
  <c r="G24926" i="23" a="1"/>
  <c r="G24926" i="23" s="1"/>
  <c r="G24925" i="23" a="1"/>
  <c r="G24925" i="23" s="1"/>
  <c r="G24924" i="23" a="1"/>
  <c r="G24924" i="23" s="1"/>
  <c r="G24923" i="23" a="1"/>
  <c r="G24923" i="23" s="1"/>
  <c r="G24922" i="23" a="1"/>
  <c r="G24922" i="23" s="1"/>
  <c r="G24921" i="23" a="1"/>
  <c r="G24921" i="23" s="1"/>
  <c r="G24920" i="23" a="1"/>
  <c r="G24920" i="23" s="1"/>
  <c r="G24919" i="23" a="1"/>
  <c r="G24919" i="23" s="1"/>
  <c r="G24918" i="23" a="1"/>
  <c r="G24918" i="23" s="1"/>
  <c r="G24917" i="23" a="1"/>
  <c r="G24917" i="23" s="1"/>
  <c r="G24916" i="23" a="1"/>
  <c r="G24916" i="23" s="1"/>
  <c r="G24915" i="23" a="1"/>
  <c r="G24915" i="23" s="1"/>
  <c r="G24914" i="23" a="1"/>
  <c r="G24914" i="23" s="1"/>
  <c r="G24913" i="23" a="1"/>
  <c r="G24913" i="23" s="1"/>
  <c r="G24912" i="23" a="1"/>
  <c r="G24912" i="23" s="1"/>
  <c r="G24911" i="23" a="1"/>
  <c r="G24911" i="23" s="1"/>
  <c r="G24910" i="23" a="1"/>
  <c r="G24910" i="23" s="1"/>
  <c r="G24909" i="23" a="1"/>
  <c r="G24909" i="23" s="1"/>
  <c r="G24908" i="23" a="1"/>
  <c r="G24908" i="23" s="1"/>
  <c r="G24907" i="23" a="1"/>
  <c r="G24907" i="23" s="1"/>
  <c r="G24906" i="23" a="1"/>
  <c r="G24906" i="23" s="1"/>
  <c r="G24905" i="23" a="1"/>
  <c r="G24905" i="23" s="1"/>
  <c r="G24904" i="23" a="1"/>
  <c r="G24904" i="23" s="1"/>
  <c r="G24903" i="23" a="1"/>
  <c r="G24903" i="23" s="1"/>
  <c r="G24902" i="23" a="1"/>
  <c r="G24902" i="23" s="1"/>
  <c r="G24901" i="23" a="1"/>
  <c r="G24901" i="23" s="1"/>
  <c r="G24900" i="23" a="1"/>
  <c r="G24900" i="23" s="1"/>
  <c r="G24899" i="23" a="1"/>
  <c r="G24899" i="23" s="1"/>
  <c r="G24898" i="23" a="1"/>
  <c r="G24898" i="23" s="1"/>
  <c r="G24897" i="23" a="1"/>
  <c r="G24897" i="23" s="1"/>
  <c r="G24896" i="23" a="1"/>
  <c r="G24896" i="23" s="1"/>
  <c r="G24895" i="23" a="1"/>
  <c r="G24895" i="23" s="1"/>
  <c r="G24894" i="23" a="1"/>
  <c r="G24894" i="23" s="1"/>
  <c r="G24893" i="23" a="1"/>
  <c r="G24893" i="23" s="1"/>
  <c r="G24892" i="23" a="1"/>
  <c r="G24892" i="23" s="1"/>
  <c r="G24891" i="23" a="1"/>
  <c r="G24891" i="23" s="1"/>
  <c r="G24890" i="23" a="1"/>
  <c r="G24890" i="23" s="1"/>
  <c r="G24889" i="23" a="1"/>
  <c r="G24889" i="23" s="1"/>
  <c r="G24888" i="23" a="1"/>
  <c r="G24888" i="23" s="1"/>
  <c r="G24887" i="23" a="1"/>
  <c r="G24887" i="23" s="1"/>
  <c r="G24886" i="23" a="1"/>
  <c r="G24886" i="23" s="1"/>
  <c r="G24885" i="23" a="1"/>
  <c r="G24885" i="23" s="1"/>
  <c r="G24884" i="23" a="1"/>
  <c r="G24884" i="23" s="1"/>
  <c r="G24883" i="23" a="1"/>
  <c r="G24883" i="23" s="1"/>
  <c r="G24882" i="23" a="1"/>
  <c r="G24882" i="23" s="1"/>
  <c r="G24881" i="23" a="1"/>
  <c r="G24881" i="23" s="1"/>
  <c r="G24880" i="23" a="1"/>
  <c r="G24880" i="23" s="1"/>
  <c r="G24879" i="23" a="1"/>
  <c r="G24879" i="23" s="1"/>
  <c r="G24878" i="23" a="1"/>
  <c r="G24878" i="23" s="1"/>
  <c r="G24877" i="23" a="1"/>
  <c r="G24877" i="23" s="1"/>
  <c r="G24876" i="23" a="1"/>
  <c r="G24876" i="23" s="1"/>
  <c r="G24875" i="23" a="1"/>
  <c r="G24875" i="23" s="1"/>
  <c r="G24874" i="23" a="1"/>
  <c r="G24874" i="23" s="1"/>
  <c r="G24873" i="23" a="1"/>
  <c r="G24873" i="23" s="1"/>
  <c r="G24872" i="23" a="1"/>
  <c r="G24872" i="23" s="1"/>
  <c r="G24871" i="23" a="1"/>
  <c r="G24871" i="23" s="1"/>
  <c r="G24870" i="23" a="1"/>
  <c r="G24870" i="23" s="1"/>
  <c r="G24869" i="23" a="1"/>
  <c r="G24869" i="23" s="1"/>
  <c r="G24868" i="23" a="1"/>
  <c r="G24868" i="23" s="1"/>
  <c r="G24867" i="23" a="1"/>
  <c r="G24867" i="23" s="1"/>
  <c r="G24866" i="23" a="1"/>
  <c r="G24866" i="23" s="1"/>
  <c r="G24865" i="23" a="1"/>
  <c r="G24865" i="23" s="1"/>
  <c r="G24864" i="23" a="1"/>
  <c r="G24864" i="23" s="1"/>
  <c r="G24863" i="23" a="1"/>
  <c r="G24863" i="23" s="1"/>
  <c r="G24862" i="23" a="1"/>
  <c r="G24862" i="23" s="1"/>
  <c r="G24861" i="23" a="1"/>
  <c r="G24861" i="23" s="1"/>
  <c r="G24860" i="23" a="1"/>
  <c r="G24860" i="23" s="1"/>
  <c r="G24859" i="23" a="1"/>
  <c r="G24859" i="23" s="1"/>
  <c r="G24858" i="23" a="1"/>
  <c r="G24858" i="23" s="1"/>
  <c r="G24857" i="23" a="1"/>
  <c r="G24857" i="23" s="1"/>
  <c r="G24856" i="23" a="1"/>
  <c r="G24856" i="23" s="1"/>
  <c r="G24855" i="23" a="1"/>
  <c r="G24855" i="23" s="1"/>
  <c r="G24854" i="23" a="1"/>
  <c r="G24854" i="23" s="1"/>
  <c r="G24853" i="23" a="1"/>
  <c r="G24853" i="23" s="1"/>
  <c r="G24852" i="23" a="1"/>
  <c r="G24852" i="23" s="1"/>
  <c r="G24851" i="23" a="1"/>
  <c r="G24851" i="23" s="1"/>
  <c r="G24850" i="23" a="1"/>
  <c r="G24850" i="23" s="1"/>
  <c r="G24849" i="23" a="1"/>
  <c r="G24849" i="23" s="1"/>
  <c r="G24848" i="23" a="1"/>
  <c r="G24848" i="23" s="1"/>
  <c r="G24847" i="23" a="1"/>
  <c r="G24847" i="23" s="1"/>
  <c r="G24846" i="23" a="1"/>
  <c r="G24846" i="23" s="1"/>
  <c r="G24845" i="23" a="1"/>
  <c r="G24845" i="23" s="1"/>
  <c r="G24844" i="23" a="1"/>
  <c r="G24844" i="23" s="1"/>
  <c r="G24843" i="23" a="1"/>
  <c r="G24843" i="23" s="1"/>
  <c r="G24842" i="23" a="1"/>
  <c r="G24842" i="23" s="1"/>
  <c r="G24841" i="23" a="1"/>
  <c r="G24841" i="23" s="1"/>
  <c r="G24840" i="23" a="1"/>
  <c r="G24840" i="23" s="1"/>
  <c r="G24839" i="23" a="1"/>
  <c r="G24839" i="23" s="1"/>
  <c r="G24838" i="23" a="1"/>
  <c r="G24838" i="23" s="1"/>
  <c r="G24837" i="23" a="1"/>
  <c r="G24837" i="23" s="1"/>
  <c r="G24836" i="23" a="1"/>
  <c r="G24836" i="23" s="1"/>
  <c r="G24835" i="23" a="1"/>
  <c r="G24835" i="23" s="1"/>
  <c r="G24834" i="23" a="1"/>
  <c r="G24834" i="23" s="1"/>
  <c r="G24833" i="23" a="1"/>
  <c r="G24833" i="23" s="1"/>
  <c r="G24832" i="23" a="1"/>
  <c r="G24832" i="23" s="1"/>
  <c r="G24831" i="23" a="1"/>
  <c r="G24831" i="23" s="1"/>
  <c r="G24830" i="23" a="1"/>
  <c r="G24830" i="23" s="1"/>
  <c r="G24829" i="23" a="1"/>
  <c r="G24829" i="23" s="1"/>
  <c r="G24828" i="23" a="1"/>
  <c r="G24828" i="23" s="1"/>
  <c r="G24827" i="23" a="1"/>
  <c r="G24827" i="23" s="1"/>
  <c r="G24826" i="23" a="1"/>
  <c r="G24826" i="23" s="1"/>
  <c r="G24825" i="23" a="1"/>
  <c r="G24825" i="23" s="1"/>
  <c r="G24824" i="23" a="1"/>
  <c r="G24824" i="23" s="1"/>
  <c r="G24823" i="23" a="1"/>
  <c r="G24823" i="23" s="1"/>
  <c r="G24822" i="23" a="1"/>
  <c r="G24822" i="23" s="1"/>
  <c r="G24821" i="23" a="1"/>
  <c r="G24821" i="23" s="1"/>
  <c r="G24820" i="23" a="1"/>
  <c r="G24820" i="23" s="1"/>
  <c r="G24819" i="23" a="1"/>
  <c r="G24819" i="23" s="1"/>
  <c r="G24818" i="23" a="1"/>
  <c r="G24818" i="23" s="1"/>
  <c r="G24817" i="23" a="1"/>
  <c r="G24817" i="23" s="1"/>
  <c r="G24816" i="23" a="1"/>
  <c r="G24816" i="23" s="1"/>
  <c r="G24815" i="23" a="1"/>
  <c r="G24815" i="23" s="1"/>
  <c r="G24814" i="23" a="1"/>
  <c r="G24814" i="23" s="1"/>
  <c r="G24813" i="23" a="1"/>
  <c r="G24813" i="23" s="1"/>
  <c r="G24812" i="23" a="1"/>
  <c r="G24812" i="23" s="1"/>
  <c r="G24811" i="23" a="1"/>
  <c r="G24811" i="23" s="1"/>
  <c r="G24810" i="23" a="1"/>
  <c r="G24810" i="23" s="1"/>
  <c r="G24809" i="23" a="1"/>
  <c r="G24809" i="23" s="1"/>
  <c r="G24808" i="23" a="1"/>
  <c r="G24808" i="23" s="1"/>
  <c r="G24807" i="23" a="1"/>
  <c r="G24807" i="23" s="1"/>
  <c r="G24806" i="23" a="1"/>
  <c r="G24806" i="23" s="1"/>
  <c r="G24805" i="23" a="1"/>
  <c r="G24805" i="23" s="1"/>
  <c r="G24804" i="23" a="1"/>
  <c r="G24804" i="23" s="1"/>
  <c r="G24803" i="23" a="1"/>
  <c r="G24803" i="23" s="1"/>
  <c r="G24802" i="23" a="1"/>
  <c r="G24802" i="23" s="1"/>
  <c r="G24801" i="23" a="1"/>
  <c r="G24801" i="23" s="1"/>
  <c r="G24800" i="23" a="1"/>
  <c r="G24800" i="23" s="1"/>
  <c r="G24799" i="23" a="1"/>
  <c r="G24799" i="23" s="1"/>
  <c r="G24798" i="23" a="1"/>
  <c r="G24798" i="23" s="1"/>
  <c r="G24797" i="23" a="1"/>
  <c r="G24797" i="23" s="1"/>
  <c r="G24796" i="23" a="1"/>
  <c r="G24796" i="23" s="1"/>
  <c r="G24795" i="23" a="1"/>
  <c r="G24795" i="23" s="1"/>
  <c r="G24794" i="23" a="1"/>
  <c r="G24794" i="23" s="1"/>
  <c r="G24793" i="23" a="1"/>
  <c r="G24793" i="23" s="1"/>
  <c r="G24792" i="23" a="1"/>
  <c r="G24792" i="23" s="1"/>
  <c r="G24791" i="23" a="1"/>
  <c r="G24791" i="23" s="1"/>
  <c r="G24790" i="23" a="1"/>
  <c r="G24790" i="23" s="1"/>
  <c r="G24789" i="23" a="1"/>
  <c r="G24789" i="23" s="1"/>
  <c r="G24788" i="23" a="1"/>
  <c r="G24788" i="23" s="1"/>
  <c r="G24787" i="23" a="1"/>
  <c r="G24787" i="23" s="1"/>
  <c r="G24786" i="23" a="1"/>
  <c r="G24786" i="23" s="1"/>
  <c r="G24785" i="23" a="1"/>
  <c r="G24785" i="23" s="1"/>
  <c r="G24784" i="23" a="1"/>
  <c r="G24784" i="23" s="1"/>
  <c r="G24783" i="23" a="1"/>
  <c r="G24783" i="23" s="1"/>
  <c r="G24782" i="23" a="1"/>
  <c r="G24782" i="23" s="1"/>
  <c r="G24781" i="23" a="1"/>
  <c r="G24781" i="23" s="1"/>
  <c r="G24780" i="23" a="1"/>
  <c r="G24780" i="23" s="1"/>
  <c r="G24779" i="23" a="1"/>
  <c r="G24779" i="23" s="1"/>
  <c r="G24778" i="23" a="1"/>
  <c r="G24778" i="23" s="1"/>
  <c r="G24777" i="23" a="1"/>
  <c r="G24777" i="23" s="1"/>
  <c r="G24776" i="23" a="1"/>
  <c r="G24776" i="23" s="1"/>
  <c r="G24775" i="23" a="1"/>
  <c r="G24775" i="23" s="1"/>
  <c r="G24774" i="23" a="1"/>
  <c r="G24774" i="23" s="1"/>
  <c r="G24773" i="23" a="1"/>
  <c r="G24773" i="23" s="1"/>
  <c r="G24772" i="23" a="1"/>
  <c r="G24772" i="23" s="1"/>
  <c r="G24771" i="23" a="1"/>
  <c r="G24771" i="23" s="1"/>
  <c r="G24770" i="23" a="1"/>
  <c r="G24770" i="23" s="1"/>
  <c r="G24769" i="23" a="1"/>
  <c r="G24769" i="23" s="1"/>
  <c r="G24768" i="23" a="1"/>
  <c r="G24768" i="23" s="1"/>
  <c r="G24767" i="23" a="1"/>
  <c r="G24767" i="23" s="1"/>
  <c r="G24766" i="23" a="1"/>
  <c r="G24766" i="23" s="1"/>
  <c r="G24765" i="23" a="1"/>
  <c r="G24765" i="23" s="1"/>
  <c r="G24764" i="23" a="1"/>
  <c r="G24764" i="23" s="1"/>
  <c r="G24763" i="23" a="1"/>
  <c r="G24763" i="23" s="1"/>
  <c r="G24762" i="23" a="1"/>
  <c r="G24762" i="23" s="1"/>
  <c r="G24761" i="23" a="1"/>
  <c r="G24761" i="23" s="1"/>
  <c r="G24760" i="23" a="1"/>
  <c r="G24760" i="23" s="1"/>
  <c r="G24759" i="23" a="1"/>
  <c r="G24759" i="23" s="1"/>
  <c r="G24758" i="23" a="1"/>
  <c r="G24758" i="23" s="1"/>
  <c r="G24757" i="23" a="1"/>
  <c r="G24757" i="23" s="1"/>
  <c r="G24756" i="23" a="1"/>
  <c r="G24756" i="23" s="1"/>
  <c r="G24755" i="23" a="1"/>
  <c r="G24755" i="23" s="1"/>
  <c r="G24754" i="23" a="1"/>
  <c r="G24754" i="23" s="1"/>
  <c r="G24753" i="23" a="1"/>
  <c r="G24753" i="23" s="1"/>
  <c r="G24752" i="23" a="1"/>
  <c r="G24752" i="23" s="1"/>
  <c r="G24751" i="23" a="1"/>
  <c r="G24751" i="23" s="1"/>
  <c r="G24750" i="23" a="1"/>
  <c r="G24750" i="23" s="1"/>
  <c r="G24749" i="23" a="1"/>
  <c r="G24749" i="23" s="1"/>
  <c r="G24748" i="23" a="1"/>
  <c r="G24748" i="23" s="1"/>
  <c r="G24747" i="23" a="1"/>
  <c r="G24747" i="23" s="1"/>
  <c r="G24746" i="23" a="1"/>
  <c r="G24746" i="23" s="1"/>
  <c r="G24745" i="23" a="1"/>
  <c r="G24745" i="23" s="1"/>
  <c r="G24744" i="23" a="1"/>
  <c r="G24744" i="23" s="1"/>
  <c r="G24743" i="23" a="1"/>
  <c r="G24743" i="23" s="1"/>
  <c r="G24742" i="23" a="1"/>
  <c r="G24742" i="23" s="1"/>
  <c r="G24741" i="23" a="1"/>
  <c r="G24741" i="23" s="1"/>
  <c r="G24740" i="23" a="1"/>
  <c r="G24740" i="23" s="1"/>
  <c r="G24739" i="23" a="1"/>
  <c r="G24739" i="23" s="1"/>
  <c r="G24738" i="23" a="1"/>
  <c r="G24738" i="23" s="1"/>
  <c r="G24737" i="23" a="1"/>
  <c r="G24737" i="23" s="1"/>
  <c r="G24736" i="23" a="1"/>
  <c r="G24736" i="23" s="1"/>
  <c r="G24735" i="23" a="1"/>
  <c r="G24735" i="23" s="1"/>
  <c r="G24734" i="23" a="1"/>
  <c r="G24734" i="23" s="1"/>
  <c r="G24733" i="23" a="1"/>
  <c r="G24733" i="23" s="1"/>
  <c r="G24732" i="23" a="1"/>
  <c r="G24732" i="23" s="1"/>
  <c r="G24731" i="23" a="1"/>
  <c r="G24731" i="23" s="1"/>
  <c r="G24730" i="23" a="1"/>
  <c r="G24730" i="23" s="1"/>
  <c r="G24729" i="23" a="1"/>
  <c r="G24729" i="23" s="1"/>
  <c r="G24728" i="23" a="1"/>
  <c r="G24728" i="23" s="1"/>
  <c r="G24727" i="23" a="1"/>
  <c r="G24727" i="23" s="1"/>
  <c r="G24726" i="23" a="1"/>
  <c r="G24726" i="23" s="1"/>
  <c r="G24725" i="23" a="1"/>
  <c r="G24725" i="23" s="1"/>
  <c r="G24724" i="23" a="1"/>
  <c r="G24724" i="23" s="1"/>
  <c r="G24723" i="23" a="1"/>
  <c r="G24723" i="23" s="1"/>
  <c r="G24722" i="23" a="1"/>
  <c r="G24722" i="23" s="1"/>
  <c r="G24721" i="23" a="1"/>
  <c r="G24721" i="23" s="1"/>
  <c r="G24720" i="23" a="1"/>
  <c r="G24720" i="23" s="1"/>
  <c r="G24719" i="23" a="1"/>
  <c r="G24719" i="23" s="1"/>
  <c r="G24718" i="23" a="1"/>
  <c r="G24718" i="23" s="1"/>
  <c r="G24717" i="23" a="1"/>
  <c r="G24717" i="23" s="1"/>
  <c r="G24716" i="23" a="1"/>
  <c r="G24716" i="23" s="1"/>
  <c r="G24715" i="23" a="1"/>
  <c r="G24715" i="23" s="1"/>
  <c r="G24714" i="23" a="1"/>
  <c r="G24714" i="23" s="1"/>
  <c r="G24713" i="23" a="1"/>
  <c r="G24713" i="23" s="1"/>
  <c r="G24712" i="23" a="1"/>
  <c r="G24712" i="23" s="1"/>
  <c r="G24711" i="23" a="1"/>
  <c r="G24711" i="23" s="1"/>
  <c r="G24710" i="23" a="1"/>
  <c r="G24710" i="23" s="1"/>
  <c r="G24709" i="23" a="1"/>
  <c r="G24709" i="23" s="1"/>
  <c r="G24708" i="23" a="1"/>
  <c r="G24708" i="23" s="1"/>
  <c r="G24707" i="23" a="1"/>
  <c r="G24707" i="23" s="1"/>
  <c r="G24706" i="23" a="1"/>
  <c r="G24706" i="23" s="1"/>
  <c r="G24705" i="23" a="1"/>
  <c r="G24705" i="23" s="1"/>
  <c r="G24704" i="23" a="1"/>
  <c r="G24704" i="23" s="1"/>
  <c r="G24703" i="23" a="1"/>
  <c r="G24703" i="23" s="1"/>
  <c r="G24702" i="23" a="1"/>
  <c r="G24702" i="23" s="1"/>
  <c r="G24701" i="23" a="1"/>
  <c r="G24701" i="23" s="1"/>
  <c r="G24700" i="23" a="1"/>
  <c r="G24700" i="23" s="1"/>
  <c r="G24699" i="23" a="1"/>
  <c r="G24699" i="23" s="1"/>
  <c r="G24698" i="23" a="1"/>
  <c r="G24698" i="23" s="1"/>
  <c r="G24697" i="23" a="1"/>
  <c r="G24697" i="23" s="1"/>
  <c r="G24696" i="23" a="1"/>
  <c r="G24696" i="23" s="1"/>
  <c r="G24695" i="23" a="1"/>
  <c r="G24695" i="23" s="1"/>
  <c r="G24694" i="23" a="1"/>
  <c r="G24694" i="23" s="1"/>
  <c r="G24693" i="23" a="1"/>
  <c r="G24693" i="23" s="1"/>
  <c r="G24692" i="23" a="1"/>
  <c r="G24692" i="23" s="1"/>
  <c r="G24691" i="23" a="1"/>
  <c r="G24691" i="23" s="1"/>
  <c r="G24690" i="23" a="1"/>
  <c r="G24690" i="23" s="1"/>
  <c r="G24689" i="23" a="1"/>
  <c r="G24689" i="23" s="1"/>
  <c r="G24688" i="23" a="1"/>
  <c r="G24688" i="23" s="1"/>
  <c r="G24687" i="23" a="1"/>
  <c r="G24687" i="23" s="1"/>
  <c r="G24686" i="23" a="1"/>
  <c r="G24686" i="23" s="1"/>
  <c r="G24685" i="23" a="1"/>
  <c r="G24685" i="23" s="1"/>
  <c r="G24684" i="23" a="1"/>
  <c r="G24684" i="23" s="1"/>
  <c r="G24683" i="23" a="1"/>
  <c r="G24683" i="23" s="1"/>
  <c r="G24682" i="23" a="1"/>
  <c r="G24682" i="23" s="1"/>
  <c r="G24681" i="23" a="1"/>
  <c r="G24681" i="23" s="1"/>
  <c r="G24680" i="23" a="1"/>
  <c r="G24680" i="23" s="1"/>
  <c r="G24679" i="23" a="1"/>
  <c r="G24679" i="23" s="1"/>
  <c r="G24678" i="23" a="1"/>
  <c r="G24678" i="23" s="1"/>
  <c r="G24677" i="23" a="1"/>
  <c r="G24677" i="23" s="1"/>
  <c r="G24676" i="23" a="1"/>
  <c r="G24676" i="23" s="1"/>
  <c r="G24675" i="23" a="1"/>
  <c r="G24675" i="23" s="1"/>
  <c r="G24674" i="23" a="1"/>
  <c r="G24674" i="23" s="1"/>
  <c r="G24673" i="23" a="1"/>
  <c r="G24673" i="23" s="1"/>
  <c r="G24672" i="23" a="1"/>
  <c r="G24672" i="23" s="1"/>
  <c r="G24671" i="23" a="1"/>
  <c r="G24671" i="23" s="1"/>
  <c r="G24670" i="23" a="1"/>
  <c r="G24670" i="23" s="1"/>
  <c r="G24669" i="23" a="1"/>
  <c r="G24669" i="23" s="1"/>
  <c r="G24668" i="23" a="1"/>
  <c r="G24668" i="23" s="1"/>
  <c r="G24667" i="23" a="1"/>
  <c r="G24667" i="23" s="1"/>
  <c r="G24666" i="23" a="1"/>
  <c r="G24666" i="23" s="1"/>
  <c r="G24665" i="23" a="1"/>
  <c r="G24665" i="23" s="1"/>
  <c r="G24664" i="23" a="1"/>
  <c r="G24664" i="23" s="1"/>
  <c r="G24663" i="23" a="1"/>
  <c r="G24663" i="23" s="1"/>
  <c r="G24662" i="23" a="1"/>
  <c r="G24662" i="23" s="1"/>
  <c r="G24661" i="23" a="1"/>
  <c r="G24661" i="23" s="1"/>
  <c r="G24660" i="23" a="1"/>
  <c r="G24660" i="23" s="1"/>
  <c r="G24659" i="23" a="1"/>
  <c r="G24659" i="23" s="1"/>
  <c r="G24658" i="23" a="1"/>
  <c r="G24658" i="23" s="1"/>
  <c r="G24657" i="23" a="1"/>
  <c r="G24657" i="23" s="1"/>
  <c r="G24656" i="23" a="1"/>
  <c r="G24656" i="23" s="1"/>
  <c r="G24655" i="23" a="1"/>
  <c r="G24655" i="23" s="1"/>
  <c r="G24654" i="23" a="1"/>
  <c r="G24654" i="23" s="1"/>
  <c r="G24653" i="23" a="1"/>
  <c r="G24653" i="23" s="1"/>
  <c r="G24652" i="23" a="1"/>
  <c r="G24652" i="23" s="1"/>
  <c r="G24651" i="23" a="1"/>
  <c r="G24651" i="23" s="1"/>
  <c r="G24650" i="23" a="1"/>
  <c r="G24650" i="23" s="1"/>
  <c r="G24649" i="23" a="1"/>
  <c r="G24649" i="23" s="1"/>
  <c r="G24648" i="23" a="1"/>
  <c r="G24648" i="23" s="1"/>
  <c r="G24647" i="23" a="1"/>
  <c r="G24647" i="23" s="1"/>
  <c r="G24646" i="23" a="1"/>
  <c r="G24646" i="23" s="1"/>
  <c r="G24645" i="23" a="1"/>
  <c r="G24645" i="23" s="1"/>
  <c r="G24644" i="23" a="1"/>
  <c r="G24644" i="23" s="1"/>
  <c r="G24643" i="23" a="1"/>
  <c r="G24643" i="23" s="1"/>
  <c r="G24642" i="23" a="1"/>
  <c r="G24642" i="23" s="1"/>
  <c r="G24641" i="23" a="1"/>
  <c r="G24641" i="23" s="1"/>
  <c r="G24640" i="23" a="1"/>
  <c r="G24640" i="23" s="1"/>
  <c r="G24639" i="23" a="1"/>
  <c r="G24639" i="23" s="1"/>
  <c r="G24638" i="23" a="1"/>
  <c r="G24638" i="23" s="1"/>
  <c r="G24637" i="23" a="1"/>
  <c r="G24637" i="23" s="1"/>
  <c r="G24636" i="23" a="1"/>
  <c r="G24636" i="23" s="1"/>
  <c r="G24635" i="23" a="1"/>
  <c r="G24635" i="23" s="1"/>
  <c r="G24634" i="23" a="1"/>
  <c r="G24634" i="23" s="1"/>
  <c r="G24633" i="23" a="1"/>
  <c r="G24633" i="23" s="1"/>
  <c r="G24632" i="23" a="1"/>
  <c r="G24632" i="23" s="1"/>
  <c r="G24631" i="23" a="1"/>
  <c r="G24631" i="23" s="1"/>
  <c r="G24630" i="23" a="1"/>
  <c r="G24630" i="23" s="1"/>
  <c r="G24629" i="23" a="1"/>
  <c r="G24629" i="23" s="1"/>
  <c r="G24628" i="23" a="1"/>
  <c r="G24628" i="23" s="1"/>
  <c r="G24627" i="23" a="1"/>
  <c r="G24627" i="23" s="1"/>
  <c r="G24626" i="23" a="1"/>
  <c r="G24626" i="23" s="1"/>
  <c r="G24625" i="23" a="1"/>
  <c r="G24625" i="23" s="1"/>
  <c r="G24624" i="23" a="1"/>
  <c r="G24624" i="23" s="1"/>
  <c r="G24623" i="23" a="1"/>
  <c r="G24623" i="23" s="1"/>
  <c r="G24622" i="23" a="1"/>
  <c r="G24622" i="23" s="1"/>
  <c r="G24621" i="23" a="1"/>
  <c r="G24621" i="23" s="1"/>
  <c r="G24620" i="23" a="1"/>
  <c r="G24620" i="23" s="1"/>
  <c r="G24619" i="23" a="1"/>
  <c r="G24619" i="23" s="1"/>
  <c r="G24618" i="23" a="1"/>
  <c r="G24618" i="23" s="1"/>
  <c r="G24617" i="23" a="1"/>
  <c r="G24617" i="23" s="1"/>
  <c r="G24616" i="23" a="1"/>
  <c r="G24616" i="23" s="1"/>
  <c r="G24615" i="23" a="1"/>
  <c r="G24615" i="23" s="1"/>
  <c r="G24614" i="23" a="1"/>
  <c r="G24614" i="23" s="1"/>
  <c r="G24613" i="23" a="1"/>
  <c r="G24613" i="23" s="1"/>
  <c r="G24612" i="23" a="1"/>
  <c r="G24612" i="23" s="1"/>
  <c r="G24611" i="23" a="1"/>
  <c r="G24611" i="23" s="1"/>
  <c r="G24610" i="23" a="1"/>
  <c r="G24610" i="23" s="1"/>
  <c r="G24609" i="23" a="1"/>
  <c r="G24609" i="23" s="1"/>
  <c r="G24608" i="23" a="1"/>
  <c r="G24608" i="23" s="1"/>
  <c r="G24607" i="23" a="1"/>
  <c r="G24607" i="23" s="1"/>
  <c r="G24606" i="23" a="1"/>
  <c r="G24606" i="23" s="1"/>
  <c r="G24605" i="23" a="1"/>
  <c r="G24605" i="23" s="1"/>
  <c r="G24604" i="23" a="1"/>
  <c r="G24604" i="23" s="1"/>
  <c r="G24603" i="23" a="1"/>
  <c r="G24603" i="23" s="1"/>
  <c r="G24602" i="23" a="1"/>
  <c r="G24602" i="23" s="1"/>
  <c r="G24601" i="23" a="1"/>
  <c r="G24601" i="23" s="1"/>
  <c r="G24600" i="23" a="1"/>
  <c r="G24600" i="23" s="1"/>
  <c r="G24599" i="23" a="1"/>
  <c r="G24599" i="23" s="1"/>
  <c r="G24598" i="23" a="1"/>
  <c r="G24598" i="23" s="1"/>
  <c r="G24597" i="23" a="1"/>
  <c r="G24597" i="23" s="1"/>
  <c r="G24596" i="23" a="1"/>
  <c r="G24596" i="23" s="1"/>
  <c r="G24595" i="23" a="1"/>
  <c r="G24595" i="23" s="1"/>
  <c r="G24594" i="23" a="1"/>
  <c r="G24594" i="23" s="1"/>
  <c r="G24593" i="23" a="1"/>
  <c r="G24593" i="23" s="1"/>
  <c r="G24592" i="23" a="1"/>
  <c r="G24592" i="23" s="1"/>
  <c r="G24591" i="23" a="1"/>
  <c r="G24591" i="23" s="1"/>
  <c r="G24590" i="23" a="1"/>
  <c r="G24590" i="23" s="1"/>
  <c r="G24589" i="23" a="1"/>
  <c r="G24589" i="23" s="1"/>
  <c r="G24588" i="23" a="1"/>
  <c r="G24588" i="23" s="1"/>
  <c r="G24587" i="23" a="1"/>
  <c r="G24587" i="23" s="1"/>
  <c r="G24586" i="23" a="1"/>
  <c r="G24586" i="23" s="1"/>
  <c r="G24585" i="23" a="1"/>
  <c r="G24585" i="23" s="1"/>
  <c r="G24584" i="23" a="1"/>
  <c r="G24584" i="23" s="1"/>
  <c r="G24583" i="23" a="1"/>
  <c r="G24583" i="23" s="1"/>
  <c r="G24582" i="23" a="1"/>
  <c r="G24582" i="23" s="1"/>
  <c r="G24581" i="23" a="1"/>
  <c r="G24581" i="23" s="1"/>
  <c r="G24580" i="23" a="1"/>
  <c r="G24580" i="23" s="1"/>
  <c r="G24579" i="23" a="1"/>
  <c r="G24579" i="23" s="1"/>
  <c r="G24578" i="23" a="1"/>
  <c r="G24578" i="23" s="1"/>
  <c r="G24577" i="23" a="1"/>
  <c r="G24577" i="23" s="1"/>
  <c r="G24576" i="23" a="1"/>
  <c r="G24576" i="23" s="1"/>
  <c r="G24575" i="23" a="1"/>
  <c r="G24575" i="23" s="1"/>
  <c r="G24574" i="23" a="1"/>
  <c r="G24574" i="23" s="1"/>
  <c r="G24573" i="23" a="1"/>
  <c r="G24573" i="23" s="1"/>
  <c r="G24572" i="23" a="1"/>
  <c r="G24572" i="23" s="1"/>
  <c r="G24571" i="23" a="1"/>
  <c r="G24571" i="23" s="1"/>
  <c r="G24570" i="23" a="1"/>
  <c r="G24570" i="23" s="1"/>
  <c r="G24569" i="23" a="1"/>
  <c r="G24569" i="23" s="1"/>
  <c r="G24568" i="23" a="1"/>
  <c r="G24568" i="23" s="1"/>
  <c r="G24567" i="23" a="1"/>
  <c r="G24567" i="23" s="1"/>
  <c r="G24566" i="23" a="1"/>
  <c r="G24566" i="23" s="1"/>
  <c r="G24565" i="23" a="1"/>
  <c r="G24565" i="23" s="1"/>
  <c r="G24564" i="23" a="1"/>
  <c r="G24564" i="23" s="1"/>
  <c r="G24563" i="23" a="1"/>
  <c r="G24563" i="23" s="1"/>
  <c r="G24562" i="23" a="1"/>
  <c r="G24562" i="23" s="1"/>
  <c r="G24561" i="23" a="1"/>
  <c r="G24561" i="23" s="1"/>
  <c r="G24560" i="23" a="1"/>
  <c r="G24560" i="23" s="1"/>
  <c r="G24559" i="23" a="1"/>
  <c r="G24559" i="23" s="1"/>
  <c r="G24558" i="23" a="1"/>
  <c r="G24558" i="23" s="1"/>
  <c r="G24557" i="23" a="1"/>
  <c r="G24557" i="23" s="1"/>
  <c r="G24556" i="23" a="1"/>
  <c r="G24556" i="23" s="1"/>
  <c r="G24555" i="23" a="1"/>
  <c r="G24555" i="23" s="1"/>
  <c r="G24554" i="23" a="1"/>
  <c r="G24554" i="23" s="1"/>
  <c r="G24553" i="23" a="1"/>
  <c r="G24553" i="23" s="1"/>
  <c r="G24552" i="23" a="1"/>
  <c r="G24552" i="23" s="1"/>
  <c r="G24551" i="23" a="1"/>
  <c r="G24551" i="23" s="1"/>
  <c r="G24550" i="23" a="1"/>
  <c r="G24550" i="23" s="1"/>
  <c r="G24549" i="23" a="1"/>
  <c r="G24549" i="23" s="1"/>
  <c r="G24548" i="23" a="1"/>
  <c r="G24548" i="23" s="1"/>
  <c r="G24547" i="23" a="1"/>
  <c r="G24547" i="23" s="1"/>
  <c r="G24546" i="23" a="1"/>
  <c r="G24546" i="23" s="1"/>
  <c r="G24545" i="23" a="1"/>
  <c r="G24545" i="23" s="1"/>
  <c r="G24544" i="23" a="1"/>
  <c r="G24544" i="23" s="1"/>
  <c r="G24543" i="23" a="1"/>
  <c r="G24543" i="23" s="1"/>
  <c r="G24542" i="23" a="1"/>
  <c r="G24542" i="23" s="1"/>
  <c r="G24541" i="23" a="1"/>
  <c r="G24541" i="23" s="1"/>
  <c r="G24540" i="23" a="1"/>
  <c r="G24540" i="23" s="1"/>
  <c r="G24539" i="23" a="1"/>
  <c r="G24539" i="23" s="1"/>
  <c r="G24538" i="23" a="1"/>
  <c r="G24538" i="23" s="1"/>
  <c r="G24537" i="23" a="1"/>
  <c r="G24537" i="23" s="1"/>
  <c r="G24536" i="23" a="1"/>
  <c r="G24536" i="23" s="1"/>
  <c r="G24535" i="23" a="1"/>
  <c r="G24535" i="23" s="1"/>
  <c r="G24534" i="23" a="1"/>
  <c r="G24534" i="23" s="1"/>
  <c r="G24533" i="23" a="1"/>
  <c r="G24533" i="23" s="1"/>
  <c r="G24532" i="23" a="1"/>
  <c r="G24532" i="23" s="1"/>
  <c r="G24531" i="23" a="1"/>
  <c r="G24531" i="23" s="1"/>
  <c r="G24530" i="23" a="1"/>
  <c r="G24530" i="23" s="1"/>
  <c r="G24529" i="23" a="1"/>
  <c r="G24529" i="23" s="1"/>
  <c r="G24528" i="23" a="1"/>
  <c r="G24528" i="23" s="1"/>
  <c r="G24527" i="23" a="1"/>
  <c r="G24527" i="23" s="1"/>
  <c r="G24526" i="23" a="1"/>
  <c r="G24526" i="23" s="1"/>
  <c r="G24525" i="23" a="1"/>
  <c r="G24525" i="23" s="1"/>
  <c r="G24524" i="23" a="1"/>
  <c r="G24524" i="23" s="1"/>
  <c r="G24523" i="23" a="1"/>
  <c r="G24523" i="23" s="1"/>
  <c r="G24522" i="23" a="1"/>
  <c r="G24522" i="23" s="1"/>
  <c r="G24521" i="23" a="1"/>
  <c r="G24521" i="23" s="1"/>
  <c r="G24520" i="23" a="1"/>
  <c r="G24520" i="23" s="1"/>
  <c r="G24519" i="23" a="1"/>
  <c r="G24519" i="23" s="1"/>
  <c r="G24518" i="23" a="1"/>
  <c r="G24518" i="23" s="1"/>
  <c r="G24517" i="23" a="1"/>
  <c r="G24517" i="23" s="1"/>
  <c r="G24516" i="23" a="1"/>
  <c r="G24516" i="23" s="1"/>
  <c r="G24515" i="23" a="1"/>
  <c r="G24515" i="23" s="1"/>
  <c r="G24514" i="23" a="1"/>
  <c r="G24514" i="23" s="1"/>
  <c r="G24513" i="23" a="1"/>
  <c r="G24513" i="23" s="1"/>
  <c r="G24512" i="23" a="1"/>
  <c r="G24512" i="23" s="1"/>
  <c r="G24511" i="23" a="1"/>
  <c r="G24511" i="23" s="1"/>
  <c r="G24510" i="23" a="1"/>
  <c r="G24510" i="23" s="1"/>
  <c r="G24509" i="23" a="1"/>
  <c r="G24509" i="23" s="1"/>
  <c r="G24508" i="23" a="1"/>
  <c r="G24508" i="23" s="1"/>
  <c r="G24507" i="23" a="1"/>
  <c r="G24507" i="23" s="1"/>
  <c r="G24506" i="23" a="1"/>
  <c r="G24506" i="23" s="1"/>
  <c r="G24505" i="23" a="1"/>
  <c r="G24505" i="23" s="1"/>
  <c r="G24504" i="23" a="1"/>
  <c r="G24504" i="23" s="1"/>
  <c r="G24503" i="23" a="1"/>
  <c r="G24503" i="23" s="1"/>
  <c r="G24502" i="23" a="1"/>
  <c r="G24502" i="23" s="1"/>
  <c r="G24501" i="23" a="1"/>
  <c r="G24501" i="23" s="1"/>
  <c r="G24500" i="23" a="1"/>
  <c r="G24500" i="23" s="1"/>
  <c r="G24499" i="23" a="1"/>
  <c r="G24499" i="23" s="1"/>
  <c r="G24498" i="23" a="1"/>
  <c r="G24498" i="23" s="1"/>
  <c r="G24497" i="23" a="1"/>
  <c r="G24497" i="23" s="1"/>
  <c r="G24496" i="23" a="1"/>
  <c r="G24496" i="23" s="1"/>
  <c r="G24495" i="23" a="1"/>
  <c r="G24495" i="23" s="1"/>
  <c r="G24494" i="23" a="1"/>
  <c r="G24494" i="23" s="1"/>
  <c r="G24493" i="23" a="1"/>
  <c r="G24493" i="23" s="1"/>
  <c r="G24492" i="23" a="1"/>
  <c r="G24492" i="23" s="1"/>
  <c r="G24491" i="23" a="1"/>
  <c r="G24491" i="23" s="1"/>
  <c r="G24490" i="23" a="1"/>
  <c r="G24490" i="23" s="1"/>
  <c r="G24489" i="23" a="1"/>
  <c r="G24489" i="23" s="1"/>
  <c r="G24488" i="23" a="1"/>
  <c r="G24488" i="23" s="1"/>
  <c r="G24487" i="23" a="1"/>
  <c r="G24487" i="23" s="1"/>
  <c r="G24486" i="23" a="1"/>
  <c r="G24486" i="23" s="1"/>
  <c r="G24485" i="23" a="1"/>
  <c r="G24485" i="23" s="1"/>
  <c r="G24484" i="23" a="1"/>
  <c r="G24484" i="23" s="1"/>
  <c r="G24483" i="23" a="1"/>
  <c r="G24483" i="23" s="1"/>
  <c r="G24482" i="23" a="1"/>
  <c r="G24482" i="23" s="1"/>
  <c r="G24481" i="23" a="1"/>
  <c r="G24481" i="23" s="1"/>
  <c r="G24480" i="23" a="1"/>
  <c r="G24480" i="23" s="1"/>
  <c r="G24479" i="23" a="1"/>
  <c r="G24479" i="23" s="1"/>
  <c r="G24478" i="23" a="1"/>
  <c r="G24478" i="23" s="1"/>
  <c r="G24477" i="23" a="1"/>
  <c r="G24477" i="23" s="1"/>
  <c r="G24476" i="23" a="1"/>
  <c r="G24476" i="23" s="1"/>
  <c r="G24475" i="23" a="1"/>
  <c r="G24475" i="23" s="1"/>
  <c r="G24474" i="23" a="1"/>
  <c r="G24474" i="23" s="1"/>
  <c r="G24473" i="23" a="1"/>
  <c r="G24473" i="23" s="1"/>
  <c r="G24472" i="23" a="1"/>
  <c r="G24472" i="23" s="1"/>
  <c r="G24471" i="23" a="1"/>
  <c r="G24471" i="23" s="1"/>
  <c r="G24470" i="23" a="1"/>
  <c r="G24470" i="23" s="1"/>
  <c r="G24469" i="23" a="1"/>
  <c r="G24469" i="23" s="1"/>
  <c r="G24468" i="23" a="1"/>
  <c r="G24468" i="23" s="1"/>
  <c r="G24467" i="23" a="1"/>
  <c r="G24467" i="23" s="1"/>
  <c r="G24466" i="23" a="1"/>
  <c r="G24466" i="23" s="1"/>
  <c r="G24465" i="23" a="1"/>
  <c r="G24465" i="23" s="1"/>
  <c r="G24464" i="23" a="1"/>
  <c r="G24464" i="23" s="1"/>
  <c r="G24463" i="23" a="1"/>
  <c r="G24463" i="23" s="1"/>
  <c r="G24462" i="23" a="1"/>
  <c r="G24462" i="23" s="1"/>
  <c r="G24461" i="23" a="1"/>
  <c r="G24461" i="23" s="1"/>
  <c r="G24460" i="23" a="1"/>
  <c r="G24460" i="23" s="1"/>
  <c r="G24459" i="23" a="1"/>
  <c r="G24459" i="23" s="1"/>
  <c r="G24458" i="23" a="1"/>
  <c r="G24458" i="23" s="1"/>
  <c r="G24457" i="23" a="1"/>
  <c r="G24457" i="23" s="1"/>
  <c r="G24456" i="23" a="1"/>
  <c r="G24456" i="23" s="1"/>
  <c r="G24455" i="23" a="1"/>
  <c r="G24455" i="23" s="1"/>
  <c r="G24454" i="23" a="1"/>
  <c r="G24454" i="23" s="1"/>
  <c r="G24453" i="23" a="1"/>
  <c r="G24453" i="23" s="1"/>
  <c r="G24452" i="23" a="1"/>
  <c r="G24452" i="23" s="1"/>
  <c r="G24451" i="23" a="1"/>
  <c r="G24451" i="23" s="1"/>
  <c r="G24450" i="23" a="1"/>
  <c r="G24450" i="23" s="1"/>
  <c r="G24449" i="23" a="1"/>
  <c r="G24449" i="23" s="1"/>
  <c r="G24448" i="23" a="1"/>
  <c r="G24448" i="23" s="1"/>
  <c r="G24447" i="23" a="1"/>
  <c r="G24447" i="23" s="1"/>
  <c r="G24446" i="23" a="1"/>
  <c r="G24446" i="23" s="1"/>
  <c r="G24445" i="23" a="1"/>
  <c r="G24445" i="23" s="1"/>
  <c r="G24444" i="23" a="1"/>
  <c r="G24444" i="23" s="1"/>
  <c r="G24443" i="23" a="1"/>
  <c r="G24443" i="23" s="1"/>
  <c r="G24442" i="23" a="1"/>
  <c r="G24442" i="23" s="1"/>
  <c r="G24441" i="23" a="1"/>
  <c r="G24441" i="23" s="1"/>
  <c r="G24440" i="23" a="1"/>
  <c r="G24440" i="23" s="1"/>
  <c r="G24439" i="23" a="1"/>
  <c r="G24439" i="23" s="1"/>
  <c r="G24438" i="23" a="1"/>
  <c r="G24438" i="23" s="1"/>
  <c r="G24437" i="23" a="1"/>
  <c r="G24437" i="23" s="1"/>
  <c r="G24436" i="23" a="1"/>
  <c r="G24436" i="23" s="1"/>
  <c r="G24435" i="23" a="1"/>
  <c r="G24435" i="23" s="1"/>
  <c r="G24434" i="23" a="1"/>
  <c r="G24434" i="23" s="1"/>
  <c r="G24433" i="23" a="1"/>
  <c r="G24433" i="23" s="1"/>
  <c r="G24432" i="23" a="1"/>
  <c r="G24432" i="23" s="1"/>
  <c r="G24431" i="23" a="1"/>
  <c r="G24431" i="23" s="1"/>
  <c r="G24430" i="23" a="1"/>
  <c r="G24430" i="23" s="1"/>
  <c r="G24429" i="23" a="1"/>
  <c r="G24429" i="23" s="1"/>
  <c r="G24428" i="23" a="1"/>
  <c r="G24428" i="23" s="1"/>
  <c r="G24427" i="23" a="1"/>
  <c r="G24427" i="23" s="1"/>
  <c r="G24426" i="23" a="1"/>
  <c r="G24426" i="23" s="1"/>
  <c r="G24425" i="23" a="1"/>
  <c r="G24425" i="23" s="1"/>
  <c r="G24424" i="23" a="1"/>
  <c r="G24424" i="23" s="1"/>
  <c r="G24423" i="23" a="1"/>
  <c r="G24423" i="23" s="1"/>
  <c r="G24422" i="23" a="1"/>
  <c r="G24422" i="23" s="1"/>
  <c r="G24421" i="23" a="1"/>
  <c r="G24421" i="23" s="1"/>
  <c r="G24420" i="23" a="1"/>
  <c r="G24420" i="23" s="1"/>
  <c r="G24419" i="23" a="1"/>
  <c r="G24419" i="23" s="1"/>
  <c r="G24418" i="23" a="1"/>
  <c r="G24418" i="23" s="1"/>
  <c r="G24417" i="23" a="1"/>
  <c r="G24417" i="23" s="1"/>
  <c r="G24416" i="23" a="1"/>
  <c r="G24416" i="23" s="1"/>
  <c r="G24415" i="23" a="1"/>
  <c r="G24415" i="23" s="1"/>
  <c r="G24414" i="23" a="1"/>
  <c r="G24414" i="23" s="1"/>
  <c r="G24413" i="23" a="1"/>
  <c r="G24413" i="23" s="1"/>
  <c r="G24412" i="23" a="1"/>
  <c r="G24412" i="23" s="1"/>
  <c r="G24411" i="23" a="1"/>
  <c r="G24411" i="23" s="1"/>
  <c r="G24410" i="23" a="1"/>
  <c r="G24410" i="23" s="1"/>
  <c r="G24409" i="23" a="1"/>
  <c r="G24409" i="23" s="1"/>
  <c r="G24408" i="23" a="1"/>
  <c r="G24408" i="23" s="1"/>
  <c r="G24407" i="23" a="1"/>
  <c r="G24407" i="23" s="1"/>
  <c r="G24406" i="23" a="1"/>
  <c r="G24406" i="23" s="1"/>
  <c r="G24405" i="23" a="1"/>
  <c r="G24405" i="23" s="1"/>
  <c r="G24404" i="23" a="1"/>
  <c r="G24404" i="23" s="1"/>
  <c r="G24403" i="23" a="1"/>
  <c r="G24403" i="23" s="1"/>
  <c r="G24402" i="23" a="1"/>
  <c r="G24402" i="23" s="1"/>
  <c r="G24401" i="23" a="1"/>
  <c r="G24401" i="23" s="1"/>
  <c r="G24400" i="23" a="1"/>
  <c r="G24400" i="23" s="1"/>
  <c r="G24399" i="23" a="1"/>
  <c r="G24399" i="23" s="1"/>
  <c r="G24398" i="23" a="1"/>
  <c r="G24398" i="23" s="1"/>
  <c r="G24397" i="23" a="1"/>
  <c r="G24397" i="23" s="1"/>
  <c r="G24396" i="23" a="1"/>
  <c r="G24396" i="23" s="1"/>
  <c r="G24395" i="23" a="1"/>
  <c r="G24395" i="23" s="1"/>
  <c r="G24394" i="23" a="1"/>
  <c r="G24394" i="23" s="1"/>
  <c r="G24393" i="23" a="1"/>
  <c r="G24393" i="23" s="1"/>
  <c r="G24392" i="23" a="1"/>
  <c r="G24392" i="23" s="1"/>
  <c r="G24391" i="23" a="1"/>
  <c r="G24391" i="23" s="1"/>
  <c r="G24390" i="23" a="1"/>
  <c r="G24390" i="23" s="1"/>
  <c r="G24389" i="23" a="1"/>
  <c r="G24389" i="23" s="1"/>
  <c r="G24388" i="23" a="1"/>
  <c r="G24388" i="23" s="1"/>
  <c r="G24387" i="23" a="1"/>
  <c r="G24387" i="23" s="1"/>
  <c r="G24386" i="23" a="1"/>
  <c r="G24386" i="23" s="1"/>
  <c r="G24385" i="23" a="1"/>
  <c r="G24385" i="23" s="1"/>
  <c r="G24384" i="23" a="1"/>
  <c r="G24384" i="23" s="1"/>
  <c r="G24383" i="23" a="1"/>
  <c r="G24383" i="23" s="1"/>
  <c r="G24382" i="23" a="1"/>
  <c r="G24382" i="23" s="1"/>
  <c r="G24381" i="23" a="1"/>
  <c r="G24381" i="23" s="1"/>
  <c r="G24380" i="23" a="1"/>
  <c r="G24380" i="23" s="1"/>
  <c r="G24379" i="23" a="1"/>
  <c r="G24379" i="23" s="1"/>
  <c r="G24378" i="23" a="1"/>
  <c r="G24378" i="23" s="1"/>
  <c r="G24377" i="23" a="1"/>
  <c r="G24377" i="23" s="1"/>
  <c r="G24376" i="23" a="1"/>
  <c r="G24376" i="23" s="1"/>
  <c r="G24375" i="23" a="1"/>
  <c r="G24375" i="23" s="1"/>
  <c r="G24374" i="23" a="1"/>
  <c r="G24374" i="23" s="1"/>
  <c r="G24373" i="23" a="1"/>
  <c r="G24373" i="23" s="1"/>
  <c r="G24372" i="23" a="1"/>
  <c r="G24372" i="23" s="1"/>
  <c r="G24371" i="23" a="1"/>
  <c r="G24371" i="23" s="1"/>
  <c r="G24370" i="23" a="1"/>
  <c r="G24370" i="23" s="1"/>
  <c r="G24369" i="23" a="1"/>
  <c r="G24369" i="23" s="1"/>
  <c r="G24368" i="23" a="1"/>
  <c r="G24368" i="23" s="1"/>
  <c r="G24367" i="23" a="1"/>
  <c r="G24367" i="23" s="1"/>
  <c r="G24366" i="23" a="1"/>
  <c r="G24366" i="23" s="1"/>
  <c r="G24365" i="23" a="1"/>
  <c r="G24365" i="23" s="1"/>
  <c r="G24364" i="23" a="1"/>
  <c r="G24364" i="23" s="1"/>
  <c r="G24363" i="23" a="1"/>
  <c r="G24363" i="23" s="1"/>
  <c r="G24362" i="23" a="1"/>
  <c r="G24362" i="23" s="1"/>
  <c r="G24361" i="23" a="1"/>
  <c r="G24361" i="23" s="1"/>
  <c r="G24360" i="23" a="1"/>
  <c r="G24360" i="23" s="1"/>
  <c r="G24359" i="23" a="1"/>
  <c r="G24359" i="23" s="1"/>
  <c r="G24358" i="23" a="1"/>
  <c r="G24358" i="23" s="1"/>
  <c r="G24357" i="23" a="1"/>
  <c r="G24357" i="23" s="1"/>
  <c r="G24356" i="23" a="1"/>
  <c r="G24356" i="23" s="1"/>
  <c r="G24355" i="23" a="1"/>
  <c r="G24355" i="23" s="1"/>
  <c r="G24354" i="23" a="1"/>
  <c r="G24354" i="23" s="1"/>
  <c r="G24353" i="23" a="1"/>
  <c r="G24353" i="23" s="1"/>
  <c r="G24352" i="23" a="1"/>
  <c r="G24352" i="23" s="1"/>
  <c r="G24351" i="23" a="1"/>
  <c r="G24351" i="23" s="1"/>
  <c r="G24350" i="23" a="1"/>
  <c r="G24350" i="23" s="1"/>
  <c r="G24349" i="23" a="1"/>
  <c r="G24349" i="23" s="1"/>
  <c r="G24348" i="23" a="1"/>
  <c r="G24348" i="23" s="1"/>
  <c r="G24347" i="23" a="1"/>
  <c r="G24347" i="23" s="1"/>
  <c r="G24346" i="23" a="1"/>
  <c r="G24346" i="23" s="1"/>
  <c r="G24345" i="23" a="1"/>
  <c r="G24345" i="23" s="1"/>
  <c r="G24344" i="23" a="1"/>
  <c r="G24344" i="23" s="1"/>
  <c r="G24343" i="23" a="1"/>
  <c r="G24343" i="23" s="1"/>
  <c r="G24342" i="23" a="1"/>
  <c r="G24342" i="23" s="1"/>
  <c r="G24341" i="23" a="1"/>
  <c r="G24341" i="23" s="1"/>
  <c r="G24340" i="23" a="1"/>
  <c r="G24340" i="23" s="1"/>
  <c r="G24339" i="23" a="1"/>
  <c r="G24339" i="23" s="1"/>
  <c r="G24338" i="23" a="1"/>
  <c r="G24338" i="23" s="1"/>
  <c r="G24337" i="23" a="1"/>
  <c r="G24337" i="23" s="1"/>
  <c r="G24336" i="23" a="1"/>
  <c r="G24336" i="23" s="1"/>
  <c r="G24335" i="23" a="1"/>
  <c r="G24335" i="23" s="1"/>
  <c r="G24334" i="23" a="1"/>
  <c r="G24334" i="23" s="1"/>
  <c r="G24333" i="23" a="1"/>
  <c r="G24333" i="23" s="1"/>
  <c r="G24332" i="23" a="1"/>
  <c r="G24332" i="23" s="1"/>
  <c r="G24331" i="23" a="1"/>
  <c r="G24331" i="23" s="1"/>
  <c r="G24330" i="23" a="1"/>
  <c r="G24330" i="23" s="1"/>
  <c r="G24329" i="23" a="1"/>
  <c r="G24329" i="23" s="1"/>
  <c r="G24328" i="23" a="1"/>
  <c r="G24328" i="23" s="1"/>
  <c r="G24327" i="23" a="1"/>
  <c r="G24327" i="23" s="1"/>
  <c r="G24326" i="23" a="1"/>
  <c r="G24326" i="23" s="1"/>
  <c r="G24325" i="23" a="1"/>
  <c r="G24325" i="23" s="1"/>
  <c r="G24324" i="23" a="1"/>
  <c r="G24324" i="23" s="1"/>
  <c r="G24323" i="23" a="1"/>
  <c r="G24323" i="23" s="1"/>
  <c r="G24322" i="23" a="1"/>
  <c r="G24322" i="23" s="1"/>
  <c r="G24321" i="23" a="1"/>
  <c r="G24321" i="23" s="1"/>
  <c r="G24320" i="23" a="1"/>
  <c r="G24320" i="23" s="1"/>
  <c r="G24319" i="23" a="1"/>
  <c r="G24319" i="23" s="1"/>
  <c r="G24318" i="23" a="1"/>
  <c r="G24318" i="23" s="1"/>
  <c r="G24317" i="23" a="1"/>
  <c r="G24317" i="23" s="1"/>
  <c r="G24316" i="23" a="1"/>
  <c r="G24316" i="23" s="1"/>
  <c r="G24315" i="23" a="1"/>
  <c r="G24315" i="23" s="1"/>
  <c r="G24314" i="23" a="1"/>
  <c r="G24314" i="23" s="1"/>
  <c r="G24313" i="23" a="1"/>
  <c r="G24313" i="23" s="1"/>
  <c r="G24312" i="23" a="1"/>
  <c r="G24312" i="23" s="1"/>
  <c r="G24311" i="23" a="1"/>
  <c r="G24311" i="23" s="1"/>
  <c r="G24310" i="23" a="1"/>
  <c r="G24310" i="23" s="1"/>
  <c r="G24309" i="23" a="1"/>
  <c r="G24309" i="23" s="1"/>
  <c r="G24308" i="23" a="1"/>
  <c r="G24308" i="23" s="1"/>
  <c r="G24307" i="23" a="1"/>
  <c r="G24307" i="23" s="1"/>
  <c r="G24306" i="23" a="1"/>
  <c r="G24306" i="23" s="1"/>
  <c r="G24305" i="23" a="1"/>
  <c r="G24305" i="23" s="1"/>
  <c r="G24304" i="23" a="1"/>
  <c r="G24304" i="23" s="1"/>
  <c r="G24303" i="23" a="1"/>
  <c r="G24303" i="23" s="1"/>
  <c r="G24302" i="23" a="1"/>
  <c r="G24302" i="23" s="1"/>
  <c r="G24301" i="23" a="1"/>
  <c r="G24301" i="23" s="1"/>
  <c r="G24300" i="23" a="1"/>
  <c r="G24300" i="23" s="1"/>
  <c r="G24299" i="23" a="1"/>
  <c r="G24299" i="23" s="1"/>
  <c r="G24298" i="23" a="1"/>
  <c r="G24298" i="23" s="1"/>
  <c r="G24297" i="23" a="1"/>
  <c r="G24297" i="23" s="1"/>
  <c r="G24296" i="23" a="1"/>
  <c r="G24296" i="23" s="1"/>
  <c r="G24295" i="23" a="1"/>
  <c r="G24295" i="23" s="1"/>
  <c r="G24294" i="23" a="1"/>
  <c r="G24294" i="23" s="1"/>
  <c r="G24293" i="23" a="1"/>
  <c r="G24293" i="23" s="1"/>
  <c r="G24292" i="23" a="1"/>
  <c r="G24292" i="23" s="1"/>
  <c r="G24291" i="23" a="1"/>
  <c r="G24291" i="23" s="1"/>
  <c r="G24290" i="23" a="1"/>
  <c r="G24290" i="23" s="1"/>
  <c r="G24289" i="23" a="1"/>
  <c r="G24289" i="23" s="1"/>
  <c r="G24288" i="23" a="1"/>
  <c r="G24288" i="23" s="1"/>
  <c r="G24287" i="23" a="1"/>
  <c r="G24287" i="23" s="1"/>
  <c r="G24286" i="23" a="1"/>
  <c r="G24286" i="23" s="1"/>
  <c r="G24285" i="23" a="1"/>
  <c r="G24285" i="23" s="1"/>
  <c r="G24284" i="23" a="1"/>
  <c r="G24284" i="23" s="1"/>
  <c r="G24283" i="23" a="1"/>
  <c r="G24283" i="23" s="1"/>
  <c r="G24282" i="23" a="1"/>
  <c r="G24282" i="23" s="1"/>
  <c r="G24281" i="23" a="1"/>
  <c r="G24281" i="23" s="1"/>
  <c r="G24280" i="23" a="1"/>
  <c r="G24280" i="23" s="1"/>
  <c r="G24279" i="23" a="1"/>
  <c r="G24279" i="23" s="1"/>
  <c r="G24278" i="23" a="1"/>
  <c r="G24278" i="23" s="1"/>
  <c r="G24277" i="23" a="1"/>
  <c r="G24277" i="23" s="1"/>
  <c r="G24276" i="23" a="1"/>
  <c r="G24276" i="23" s="1"/>
  <c r="G24275" i="23" a="1"/>
  <c r="G24275" i="23" s="1"/>
  <c r="G24274" i="23" a="1"/>
  <c r="G24274" i="23" s="1"/>
  <c r="G24273" i="23" a="1"/>
  <c r="G24273" i="23" s="1"/>
  <c r="G24272" i="23" a="1"/>
  <c r="G24272" i="23" s="1"/>
  <c r="G24271" i="23" a="1"/>
  <c r="G24271" i="23" s="1"/>
  <c r="G24270" i="23" a="1"/>
  <c r="G24270" i="23" s="1"/>
  <c r="G24269" i="23" a="1"/>
  <c r="G24269" i="23" s="1"/>
  <c r="G24268" i="23" a="1"/>
  <c r="G24268" i="23" s="1"/>
  <c r="G24267" i="23" a="1"/>
  <c r="G24267" i="23" s="1"/>
  <c r="G24266" i="23" a="1"/>
  <c r="G24266" i="23" s="1"/>
  <c r="G24265" i="23" a="1"/>
  <c r="G24265" i="23" s="1"/>
  <c r="G24264" i="23" a="1"/>
  <c r="G24264" i="23" s="1"/>
  <c r="G24263" i="23" a="1"/>
  <c r="G24263" i="23" s="1"/>
  <c r="G24262" i="23" a="1"/>
  <c r="G24262" i="23" s="1"/>
  <c r="G24261" i="23" a="1"/>
  <c r="G24261" i="23" s="1"/>
  <c r="G24260" i="23" a="1"/>
  <c r="G24260" i="23" s="1"/>
  <c r="G24259" i="23" a="1"/>
  <c r="G24259" i="23" s="1"/>
  <c r="G24258" i="23" a="1"/>
  <c r="G24258" i="23" s="1"/>
  <c r="G24257" i="23" a="1"/>
  <c r="G24257" i="23" s="1"/>
  <c r="G24256" i="23" a="1"/>
  <c r="G24256" i="23" s="1"/>
  <c r="G24255" i="23" a="1"/>
  <c r="G24255" i="23" s="1"/>
  <c r="G24254" i="23" a="1"/>
  <c r="G24254" i="23" s="1"/>
  <c r="G24253" i="23" a="1"/>
  <c r="G24253" i="23" s="1"/>
  <c r="G24252" i="23" a="1"/>
  <c r="G24252" i="23" s="1"/>
  <c r="G24251" i="23" a="1"/>
  <c r="G24251" i="23" s="1"/>
  <c r="G24250" i="23" a="1"/>
  <c r="G24250" i="23" s="1"/>
  <c r="G24249" i="23" a="1"/>
  <c r="G24249" i="23" s="1"/>
  <c r="G24248" i="23" a="1"/>
  <c r="G24248" i="23" s="1"/>
  <c r="G24247" i="23" a="1"/>
  <c r="G24247" i="23" s="1"/>
  <c r="G24246" i="23" a="1"/>
  <c r="G24246" i="23" s="1"/>
  <c r="G24245" i="23" a="1"/>
  <c r="G24245" i="23" s="1"/>
  <c r="G24244" i="23" a="1"/>
  <c r="G24244" i="23" s="1"/>
  <c r="G24243" i="23" a="1"/>
  <c r="G24243" i="23" s="1"/>
  <c r="G24242" i="23" a="1"/>
  <c r="G24242" i="23" s="1"/>
  <c r="G24241" i="23" a="1"/>
  <c r="G24241" i="23" s="1"/>
  <c r="G24240" i="23" a="1"/>
  <c r="G24240" i="23" s="1"/>
  <c r="G24239" i="23" a="1"/>
  <c r="G24239" i="23" s="1"/>
  <c r="G24238" i="23" a="1"/>
  <c r="G24238" i="23" s="1"/>
  <c r="G24237" i="23" a="1"/>
  <c r="G24237" i="23" s="1"/>
  <c r="G24236" i="23" a="1"/>
  <c r="G24236" i="23" s="1"/>
  <c r="G24235" i="23" a="1"/>
  <c r="G24235" i="23" s="1"/>
  <c r="G24234" i="23" a="1"/>
  <c r="G24234" i="23" s="1"/>
  <c r="G24233" i="23" a="1"/>
  <c r="G24233" i="23" s="1"/>
  <c r="G24232" i="23" a="1"/>
  <c r="G24232" i="23" s="1"/>
  <c r="G24231" i="23" a="1"/>
  <c r="G24231" i="23" s="1"/>
  <c r="G24230" i="23" a="1"/>
  <c r="G24230" i="23" s="1"/>
  <c r="G24229" i="23" a="1"/>
  <c r="G24229" i="23" s="1"/>
  <c r="G24228" i="23" a="1"/>
  <c r="G24228" i="23" s="1"/>
  <c r="G24227" i="23" a="1"/>
  <c r="G24227" i="23" s="1"/>
  <c r="G24226" i="23" a="1"/>
  <c r="G24226" i="23" s="1"/>
  <c r="G24225" i="23" a="1"/>
  <c r="G24225" i="23" s="1"/>
  <c r="G24224" i="23" a="1"/>
  <c r="G24224" i="23" s="1"/>
  <c r="G24223" i="23" a="1"/>
  <c r="G24223" i="23" s="1"/>
  <c r="G24222" i="23" a="1"/>
  <c r="G24222" i="23" s="1"/>
  <c r="G24221" i="23" a="1"/>
  <c r="G24221" i="23" s="1"/>
  <c r="G24220" i="23" a="1"/>
  <c r="G24220" i="23" s="1"/>
  <c r="G24219" i="23" a="1"/>
  <c r="G24219" i="23" s="1"/>
  <c r="G24218" i="23" a="1"/>
  <c r="G24218" i="23" s="1"/>
  <c r="G24217" i="23" a="1"/>
  <c r="G24217" i="23" s="1"/>
  <c r="G24216" i="23" a="1"/>
  <c r="G24216" i="23" s="1"/>
  <c r="G24215" i="23" a="1"/>
  <c r="G24215" i="23" s="1"/>
  <c r="G24214" i="23" a="1"/>
  <c r="G24214" i="23" s="1"/>
  <c r="G24213" i="23" a="1"/>
  <c r="G24213" i="23" s="1"/>
  <c r="G24212" i="23" a="1"/>
  <c r="G24212" i="23" s="1"/>
  <c r="G24211" i="23" a="1"/>
  <c r="G24211" i="23" s="1"/>
  <c r="G24210" i="23" a="1"/>
  <c r="G24210" i="23" s="1"/>
  <c r="G24209" i="23" a="1"/>
  <c r="G24209" i="23" s="1"/>
  <c r="G24208" i="23" a="1"/>
  <c r="G24208" i="23" s="1"/>
  <c r="G24207" i="23" a="1"/>
  <c r="G24207" i="23" s="1"/>
  <c r="G24206" i="23" a="1"/>
  <c r="G24206" i="23" s="1"/>
  <c r="G24205" i="23" a="1"/>
  <c r="G24205" i="23" s="1"/>
  <c r="G24204" i="23" a="1"/>
  <c r="G24204" i="23" s="1"/>
  <c r="G24203" i="23" a="1"/>
  <c r="G24203" i="23" s="1"/>
  <c r="G24202" i="23" a="1"/>
  <c r="G24202" i="23" s="1"/>
  <c r="G24201" i="23" a="1"/>
  <c r="G24201" i="23" s="1"/>
  <c r="G24200" i="23" a="1"/>
  <c r="G24200" i="23" s="1"/>
  <c r="G24199" i="23" a="1"/>
  <c r="G24199" i="23" s="1"/>
  <c r="G24198" i="23" a="1"/>
  <c r="G24198" i="23" s="1"/>
  <c r="G24197" i="23" a="1"/>
  <c r="G24197" i="23" s="1"/>
  <c r="G24196" i="23" a="1"/>
  <c r="G24196" i="23" s="1"/>
  <c r="G24195" i="23" a="1"/>
  <c r="G24195" i="23" s="1"/>
  <c r="G24194" i="23" a="1"/>
  <c r="G24194" i="23" s="1"/>
  <c r="G24193" i="23" a="1"/>
  <c r="G24193" i="23" s="1"/>
  <c r="G24192" i="23" a="1"/>
  <c r="G24192" i="23" s="1"/>
  <c r="G24191" i="23" a="1"/>
  <c r="G24191" i="23" s="1"/>
  <c r="G24190" i="23" a="1"/>
  <c r="G24190" i="23" s="1"/>
  <c r="G24189" i="23" a="1"/>
  <c r="G24189" i="23" s="1"/>
  <c r="G24188" i="23" a="1"/>
  <c r="G24188" i="23" s="1"/>
  <c r="G24187" i="23" a="1"/>
  <c r="G24187" i="23" s="1"/>
  <c r="G24186" i="23" a="1"/>
  <c r="G24186" i="23" s="1"/>
  <c r="G24185" i="23" a="1"/>
  <c r="G24185" i="23" s="1"/>
  <c r="G24184" i="23" a="1"/>
  <c r="G24184" i="23" s="1"/>
  <c r="G24183" i="23" a="1"/>
  <c r="G24183" i="23" s="1"/>
  <c r="G24182" i="23" a="1"/>
  <c r="G24182" i="23" s="1"/>
  <c r="G24181" i="23" a="1"/>
  <c r="G24181" i="23" s="1"/>
  <c r="G24180" i="23" a="1"/>
  <c r="G24180" i="23" s="1"/>
  <c r="G24179" i="23" a="1"/>
  <c r="G24179" i="23" s="1"/>
  <c r="G24178" i="23" a="1"/>
  <c r="G24178" i="23" s="1"/>
  <c r="G24177" i="23" a="1"/>
  <c r="G24177" i="23" s="1"/>
  <c r="G24176" i="23" a="1"/>
  <c r="G24176" i="23" s="1"/>
  <c r="G24175" i="23" a="1"/>
  <c r="G24175" i="23" s="1"/>
  <c r="G24174" i="23" a="1"/>
  <c r="G24174" i="23" s="1"/>
  <c r="G24173" i="23" a="1"/>
  <c r="G24173" i="23" s="1"/>
  <c r="G24172" i="23" a="1"/>
  <c r="G24172" i="23" s="1"/>
  <c r="G24171" i="23" a="1"/>
  <c r="G24171" i="23" s="1"/>
  <c r="G24170" i="23" a="1"/>
  <c r="G24170" i="23" s="1"/>
  <c r="G24169" i="23" a="1"/>
  <c r="G24169" i="23" s="1"/>
  <c r="G24168" i="23" a="1"/>
  <c r="G24168" i="23" s="1"/>
  <c r="G24167" i="23" a="1"/>
  <c r="G24167" i="23" s="1"/>
  <c r="G24166" i="23" a="1"/>
  <c r="G24166" i="23" s="1"/>
  <c r="G24165" i="23" a="1"/>
  <c r="G24165" i="23" s="1"/>
  <c r="G24164" i="23" a="1"/>
  <c r="G24164" i="23" s="1"/>
  <c r="G24163" i="23" a="1"/>
  <c r="G24163" i="23" s="1"/>
  <c r="G24162" i="23" a="1"/>
  <c r="G24162" i="23" s="1"/>
  <c r="G24161" i="23" a="1"/>
  <c r="G24161" i="23" s="1"/>
  <c r="G24160" i="23" a="1"/>
  <c r="G24160" i="23" s="1"/>
  <c r="G24159" i="23" a="1"/>
  <c r="G24159" i="23" s="1"/>
  <c r="G24158" i="23" a="1"/>
  <c r="G24158" i="23" s="1"/>
  <c r="G24157" i="23" a="1"/>
  <c r="G24157" i="23" s="1"/>
  <c r="G24156" i="23" a="1"/>
  <c r="G24156" i="23" s="1"/>
  <c r="G24155" i="23" a="1"/>
  <c r="G24155" i="23" s="1"/>
  <c r="G24154" i="23" a="1"/>
  <c r="G24154" i="23" s="1"/>
  <c r="G24153" i="23" a="1"/>
  <c r="G24153" i="23" s="1"/>
  <c r="G24152" i="23" a="1"/>
  <c r="G24152" i="23" s="1"/>
  <c r="G24151" i="23" a="1"/>
  <c r="G24151" i="23" s="1"/>
  <c r="G24150" i="23" a="1"/>
  <c r="G24150" i="23" s="1"/>
  <c r="G24149" i="23" a="1"/>
  <c r="G24149" i="23" s="1"/>
  <c r="G24148" i="23" a="1"/>
  <c r="G24148" i="23" s="1"/>
  <c r="G24147" i="23" a="1"/>
  <c r="G24147" i="23" s="1"/>
  <c r="G24146" i="23" a="1"/>
  <c r="G24146" i="23" s="1"/>
  <c r="G24145" i="23" a="1"/>
  <c r="G24145" i="23" s="1"/>
  <c r="G24144" i="23" a="1"/>
  <c r="G24144" i="23" s="1"/>
  <c r="G24143" i="23" a="1"/>
  <c r="G24143" i="23" s="1"/>
  <c r="G24142" i="23" a="1"/>
  <c r="G24142" i="23" s="1"/>
  <c r="G24141" i="23" a="1"/>
  <c r="G24141" i="23" s="1"/>
  <c r="G24140" i="23" a="1"/>
  <c r="G24140" i="23" s="1"/>
  <c r="G24139" i="23" a="1"/>
  <c r="G24139" i="23" s="1"/>
  <c r="G24138" i="23" a="1"/>
  <c r="G24138" i="23" s="1"/>
  <c r="G24137" i="23" a="1"/>
  <c r="G24137" i="23" s="1"/>
  <c r="G24136" i="23" a="1"/>
  <c r="G24136" i="23" s="1"/>
  <c r="G24135" i="23" a="1"/>
  <c r="G24135" i="23" s="1"/>
  <c r="G24134" i="23" a="1"/>
  <c r="G24134" i="23" s="1"/>
  <c r="G24133" i="23" a="1"/>
  <c r="G24133" i="23" s="1"/>
  <c r="G24132" i="23" a="1"/>
  <c r="G24132" i="23" s="1"/>
  <c r="G24131" i="23" a="1"/>
  <c r="G24131" i="23" s="1"/>
  <c r="G24130" i="23" a="1"/>
  <c r="G24130" i="23" s="1"/>
  <c r="G24129" i="23" a="1"/>
  <c r="G24129" i="23" s="1"/>
  <c r="G24128" i="23" a="1"/>
  <c r="G24128" i="23" s="1"/>
  <c r="G24127" i="23" a="1"/>
  <c r="G24127" i="23" s="1"/>
  <c r="G24126" i="23" a="1"/>
  <c r="G24126" i="23" s="1"/>
  <c r="G24125" i="23" a="1"/>
  <c r="G24125" i="23" s="1"/>
  <c r="G24124" i="23" a="1"/>
  <c r="G24124" i="23" s="1"/>
  <c r="G24123" i="23" a="1"/>
  <c r="G24123" i="23" s="1"/>
  <c r="G24122" i="23" a="1"/>
  <c r="G24122" i="23" s="1"/>
  <c r="G24121" i="23" a="1"/>
  <c r="G24121" i="23" s="1"/>
  <c r="G24120" i="23" a="1"/>
  <c r="G24120" i="23" s="1"/>
  <c r="G24119" i="23" a="1"/>
  <c r="G24119" i="23" s="1"/>
  <c r="G24118" i="23" a="1"/>
  <c r="G24118" i="23" s="1"/>
  <c r="G24117" i="23" a="1"/>
  <c r="G24117" i="23" s="1"/>
  <c r="G24116" i="23" a="1"/>
  <c r="G24116" i="23" s="1"/>
  <c r="G24115" i="23" a="1"/>
  <c r="G24115" i="23" s="1"/>
  <c r="G24114" i="23" a="1"/>
  <c r="G24114" i="23" s="1"/>
  <c r="G24113" i="23" a="1"/>
  <c r="G24113" i="23" s="1"/>
  <c r="G24112" i="23" a="1"/>
  <c r="G24112" i="23" s="1"/>
  <c r="G24111" i="23" a="1"/>
  <c r="G24111" i="23" s="1"/>
  <c r="G24110" i="23" a="1"/>
  <c r="G24110" i="23" s="1"/>
  <c r="G24109" i="23" a="1"/>
  <c r="G24109" i="23" s="1"/>
  <c r="G24108" i="23" a="1"/>
  <c r="G24108" i="23" s="1"/>
  <c r="G24107" i="23" a="1"/>
  <c r="G24107" i="23" s="1"/>
  <c r="G24106" i="23" a="1"/>
  <c r="G24106" i="23" s="1"/>
  <c r="G24105" i="23" a="1"/>
  <c r="G24105" i="23" s="1"/>
  <c r="G24104" i="23" a="1"/>
  <c r="G24104" i="23" s="1"/>
  <c r="G24103" i="23" a="1"/>
  <c r="G24103" i="23" s="1"/>
  <c r="G24102" i="23" a="1"/>
  <c r="G24102" i="23" s="1"/>
  <c r="G24101" i="23" a="1"/>
  <c r="G24101" i="23" s="1"/>
  <c r="G24100" i="23" a="1"/>
  <c r="G24100" i="23" s="1"/>
  <c r="G24099" i="23" a="1"/>
  <c r="G24099" i="23" s="1"/>
  <c r="G24098" i="23" a="1"/>
  <c r="G24098" i="23" s="1"/>
  <c r="G24097" i="23" a="1"/>
  <c r="G24097" i="23" s="1"/>
  <c r="G24096" i="23" a="1"/>
  <c r="G24096" i="23" s="1"/>
  <c r="G24095" i="23" a="1"/>
  <c r="G24095" i="23" s="1"/>
  <c r="G24094" i="23" a="1"/>
  <c r="G24094" i="23" s="1"/>
  <c r="G24093" i="23" a="1"/>
  <c r="G24093" i="23" s="1"/>
  <c r="G24092" i="23" a="1"/>
  <c r="G24092" i="23" s="1"/>
  <c r="G24091" i="23" a="1"/>
  <c r="G24091" i="23" s="1"/>
  <c r="G24090" i="23" a="1"/>
  <c r="G24090" i="23" s="1"/>
  <c r="G24089" i="23" a="1"/>
  <c r="G24089" i="23" s="1"/>
  <c r="G24088" i="23" a="1"/>
  <c r="G24088" i="23" s="1"/>
  <c r="G24087" i="23" a="1"/>
  <c r="G24087" i="23" s="1"/>
  <c r="G24086" i="23" a="1"/>
  <c r="G24086" i="23" s="1"/>
  <c r="G24085" i="23" a="1"/>
  <c r="G24085" i="23" s="1"/>
  <c r="G24084" i="23" a="1"/>
  <c r="G24084" i="23" s="1"/>
  <c r="G24083" i="23" a="1"/>
  <c r="G24083" i="23" s="1"/>
  <c r="G24082" i="23" a="1"/>
  <c r="G24082" i="23" s="1"/>
  <c r="G24081" i="23" a="1"/>
  <c r="G24081" i="23" s="1"/>
  <c r="G24080" i="23" a="1"/>
  <c r="G24080" i="23" s="1"/>
  <c r="G24079" i="23" a="1"/>
  <c r="G24079" i="23" s="1"/>
  <c r="G24078" i="23" a="1"/>
  <c r="G24078" i="23" s="1"/>
  <c r="G24077" i="23" a="1"/>
  <c r="G24077" i="23" s="1"/>
  <c r="G24076" i="23" a="1"/>
  <c r="G24076" i="23" s="1"/>
  <c r="G24075" i="23" a="1"/>
  <c r="G24075" i="23" s="1"/>
  <c r="G24074" i="23" a="1"/>
  <c r="G24074" i="23" s="1"/>
  <c r="G24073" i="23" a="1"/>
  <c r="G24073" i="23" s="1"/>
  <c r="G24072" i="23" a="1"/>
  <c r="G24072" i="23" s="1"/>
  <c r="G24071" i="23" a="1"/>
  <c r="G24071" i="23" s="1"/>
  <c r="G24070" i="23" a="1"/>
  <c r="G24070" i="23" s="1"/>
  <c r="G24069" i="23" a="1"/>
  <c r="G24069" i="23" s="1"/>
  <c r="G24068" i="23" a="1"/>
  <c r="G24068" i="23" s="1"/>
  <c r="G24067" i="23" a="1"/>
  <c r="G24067" i="23" s="1"/>
  <c r="G24066" i="23" a="1"/>
  <c r="G24066" i="23" s="1"/>
  <c r="G24065" i="23" a="1"/>
  <c r="G24065" i="23" s="1"/>
  <c r="G24064" i="23" a="1"/>
  <c r="G24064" i="23" s="1"/>
  <c r="G24063" i="23" a="1"/>
  <c r="G24063" i="23" s="1"/>
  <c r="G24062" i="23" a="1"/>
  <c r="G24062" i="23" s="1"/>
  <c r="G24061" i="23" a="1"/>
  <c r="G24061" i="23" s="1"/>
  <c r="G24060" i="23" a="1"/>
  <c r="G24060" i="23" s="1"/>
  <c r="G24059" i="23" a="1"/>
  <c r="G24059" i="23" s="1"/>
  <c r="G24058" i="23" a="1"/>
  <c r="G24058" i="23" s="1"/>
  <c r="G24057" i="23" a="1"/>
  <c r="G24057" i="23" s="1"/>
  <c r="G24056" i="23" a="1"/>
  <c r="G24056" i="23" s="1"/>
  <c r="G24055" i="23" a="1"/>
  <c r="G24055" i="23" s="1"/>
  <c r="G24054" i="23" a="1"/>
  <c r="G24054" i="23" s="1"/>
  <c r="G24053" i="23" a="1"/>
  <c r="G24053" i="23" s="1"/>
  <c r="G24052" i="23" a="1"/>
  <c r="G24052" i="23" s="1"/>
  <c r="G24051" i="23" a="1"/>
  <c r="G24051" i="23" s="1"/>
  <c r="G24050" i="23" a="1"/>
  <c r="G24050" i="23" s="1"/>
  <c r="G24049" i="23" a="1"/>
  <c r="G24049" i="23" s="1"/>
  <c r="G24048" i="23" a="1"/>
  <c r="G24048" i="23" s="1"/>
  <c r="G24047" i="23" a="1"/>
  <c r="G24047" i="23" s="1"/>
  <c r="G24046" i="23" a="1"/>
  <c r="G24046" i="23" s="1"/>
  <c r="G24045" i="23" a="1"/>
  <c r="G24045" i="23" s="1"/>
  <c r="G24044" i="23" a="1"/>
  <c r="G24044" i="23" s="1"/>
  <c r="G24043" i="23" a="1"/>
  <c r="G24043" i="23" s="1"/>
  <c r="G24042" i="23" a="1"/>
  <c r="G24042" i="23" s="1"/>
  <c r="G24041" i="23" a="1"/>
  <c r="G24041" i="23" s="1"/>
  <c r="G24040" i="23" a="1"/>
  <c r="G24040" i="23" s="1"/>
  <c r="G24039" i="23" a="1"/>
  <c r="G24039" i="23" s="1"/>
  <c r="G24038" i="23" a="1"/>
  <c r="G24038" i="23" s="1"/>
  <c r="G24037" i="23" a="1"/>
  <c r="G24037" i="23" s="1"/>
  <c r="G24036" i="23" a="1"/>
  <c r="G24036" i="23" s="1"/>
  <c r="G24035" i="23" a="1"/>
  <c r="G24035" i="23" s="1"/>
  <c r="G24034" i="23" a="1"/>
  <c r="G24034" i="23" s="1"/>
  <c r="G24033" i="23" a="1"/>
  <c r="G24033" i="23" s="1"/>
  <c r="G24032" i="23" a="1"/>
  <c r="G24032" i="23" s="1"/>
  <c r="G24031" i="23" a="1"/>
  <c r="G24031" i="23" s="1"/>
  <c r="G24030" i="23" a="1"/>
  <c r="G24030" i="23" s="1"/>
  <c r="G24029" i="23" a="1"/>
  <c r="G24029" i="23" s="1"/>
  <c r="G24028" i="23" a="1"/>
  <c r="G24028" i="23" s="1"/>
  <c r="G24027" i="23" a="1"/>
  <c r="G24027" i="23" s="1"/>
  <c r="G24026" i="23" a="1"/>
  <c r="G24026" i="23" s="1"/>
  <c r="G24025" i="23" a="1"/>
  <c r="G24025" i="23" s="1"/>
  <c r="G24024" i="23" a="1"/>
  <c r="G24024" i="23" s="1"/>
  <c r="G24023" i="23" a="1"/>
  <c r="G24023" i="23" s="1"/>
  <c r="G24022" i="23" a="1"/>
  <c r="G24022" i="23" s="1"/>
  <c r="G24021" i="23" a="1"/>
  <c r="G24021" i="23" s="1"/>
  <c r="G24020" i="23" a="1"/>
  <c r="G24020" i="23" s="1"/>
  <c r="G24019" i="23" a="1"/>
  <c r="G24019" i="23" s="1"/>
  <c r="G24018" i="23" a="1"/>
  <c r="G24018" i="23" s="1"/>
  <c r="G24017" i="23" a="1"/>
  <c r="G24017" i="23" s="1"/>
  <c r="G24016" i="23" a="1"/>
  <c r="G24016" i="23" s="1"/>
  <c r="G24015" i="23" a="1"/>
  <c r="G24015" i="23" s="1"/>
  <c r="G24014" i="23" a="1"/>
  <c r="G24014" i="23" s="1"/>
  <c r="G24013" i="23" a="1"/>
  <c r="G24013" i="23" s="1"/>
  <c r="G24012" i="23" a="1"/>
  <c r="G24012" i="23" s="1"/>
  <c r="G24011" i="23" a="1"/>
  <c r="G24011" i="23" s="1"/>
  <c r="G24010" i="23" a="1"/>
  <c r="G24010" i="23" s="1"/>
  <c r="G24009" i="23" a="1"/>
  <c r="G24009" i="23" s="1"/>
  <c r="G24008" i="23" a="1"/>
  <c r="G24008" i="23" s="1"/>
  <c r="G24007" i="23" a="1"/>
  <c r="G24007" i="23" s="1"/>
  <c r="G24006" i="23" a="1"/>
  <c r="G24006" i="23" s="1"/>
  <c r="G24005" i="23" a="1"/>
  <c r="G24005" i="23" s="1"/>
  <c r="G24004" i="23" a="1"/>
  <c r="G24004" i="23" s="1"/>
  <c r="G24003" i="23" a="1"/>
  <c r="G24003" i="23" s="1"/>
  <c r="G24002" i="23" a="1"/>
  <c r="G24002" i="23" s="1"/>
  <c r="G24001" i="23" a="1"/>
  <c r="G24001" i="23" s="1"/>
  <c r="G24000" i="23" a="1"/>
  <c r="G24000" i="23" s="1"/>
  <c r="G23999" i="23" a="1"/>
  <c r="G23999" i="23" s="1"/>
  <c r="G23998" i="23" a="1"/>
  <c r="G23998" i="23" s="1"/>
  <c r="G23997" i="23" a="1"/>
  <c r="G23997" i="23" s="1"/>
  <c r="G23996" i="23" a="1"/>
  <c r="G23996" i="23" s="1"/>
  <c r="G23995" i="23" a="1"/>
  <c r="G23995" i="23" s="1"/>
  <c r="G23994" i="23" a="1"/>
  <c r="G23994" i="23" s="1"/>
  <c r="G23993" i="23" a="1"/>
  <c r="G23993" i="23" s="1"/>
  <c r="G23992" i="23" a="1"/>
  <c r="G23992" i="23" s="1"/>
  <c r="G23991" i="23" a="1"/>
  <c r="G23991" i="23" s="1"/>
  <c r="G23990" i="23" a="1"/>
  <c r="G23990" i="23" s="1"/>
  <c r="G23989" i="23" a="1"/>
  <c r="G23989" i="23" s="1"/>
  <c r="G23988" i="23" a="1"/>
  <c r="G23988" i="23" s="1"/>
  <c r="G23987" i="23" a="1"/>
  <c r="G23987" i="23" s="1"/>
  <c r="G23986" i="23" a="1"/>
  <c r="G23986" i="23" s="1"/>
  <c r="G23985" i="23" a="1"/>
  <c r="G23985" i="23" s="1"/>
  <c r="G23984" i="23" a="1"/>
  <c r="G23984" i="23" s="1"/>
  <c r="G23983" i="23" a="1"/>
  <c r="G23983" i="23" s="1"/>
  <c r="G23982" i="23" a="1"/>
  <c r="G23982" i="23" s="1"/>
  <c r="G23981" i="23" a="1"/>
  <c r="G23981" i="23" s="1"/>
  <c r="G23980" i="23" a="1"/>
  <c r="G23980" i="23" s="1"/>
  <c r="G23979" i="23" a="1"/>
  <c r="G23979" i="23" s="1"/>
  <c r="G23978" i="23" a="1"/>
  <c r="G23978" i="23" s="1"/>
  <c r="G23977" i="23" a="1"/>
  <c r="G23977" i="23" s="1"/>
  <c r="G23976" i="23" a="1"/>
  <c r="G23976" i="23" s="1"/>
  <c r="G23975" i="23" a="1"/>
  <c r="G23975" i="23" s="1"/>
  <c r="G23974" i="23" a="1"/>
  <c r="G23974" i="23" s="1"/>
  <c r="G23973" i="23" a="1"/>
  <c r="G23973" i="23" s="1"/>
  <c r="G23972" i="23" a="1"/>
  <c r="G23972" i="23" s="1"/>
  <c r="G23971" i="23" a="1"/>
  <c r="G23971" i="23" s="1"/>
  <c r="G23970" i="23" a="1"/>
  <c r="G23970" i="23" s="1"/>
  <c r="G23969" i="23" a="1"/>
  <c r="G23969" i="23" s="1"/>
  <c r="G23968" i="23" a="1"/>
  <c r="G23968" i="23" s="1"/>
  <c r="G23967" i="23" a="1"/>
  <c r="G23967" i="23" s="1"/>
  <c r="G23966" i="23" a="1"/>
  <c r="G23966" i="23" s="1"/>
  <c r="G23965" i="23" a="1"/>
  <c r="G23965" i="23" s="1"/>
  <c r="G23964" i="23" a="1"/>
  <c r="G23964" i="23" s="1"/>
  <c r="G23963" i="23" a="1"/>
  <c r="G23963" i="23" s="1"/>
  <c r="G23962" i="23" a="1"/>
  <c r="G23962" i="23" s="1"/>
  <c r="G23961" i="23" a="1"/>
  <c r="G23961" i="23" s="1"/>
  <c r="G23960" i="23" a="1"/>
  <c r="G23960" i="23" s="1"/>
  <c r="G23959" i="23" a="1"/>
  <c r="G23959" i="23" s="1"/>
  <c r="G23958" i="23" a="1"/>
  <c r="G23958" i="23" s="1"/>
  <c r="G23957" i="23" a="1"/>
  <c r="G23957" i="23" s="1"/>
  <c r="G23956" i="23" a="1"/>
  <c r="G23956" i="23" s="1"/>
  <c r="G23955" i="23" a="1"/>
  <c r="G23955" i="23" s="1"/>
  <c r="G23954" i="23" a="1"/>
  <c r="G23954" i="23" s="1"/>
  <c r="G23953" i="23" a="1"/>
  <c r="G23953" i="23" s="1"/>
  <c r="G23952" i="23" a="1"/>
  <c r="G23952" i="23" s="1"/>
  <c r="G23951" i="23" a="1"/>
  <c r="G23951" i="23" s="1"/>
  <c r="G23950" i="23" a="1"/>
  <c r="G23950" i="23" s="1"/>
  <c r="G23949" i="23" a="1"/>
  <c r="G23949" i="23" s="1"/>
  <c r="G23948" i="23" a="1"/>
  <c r="G23948" i="23" s="1"/>
  <c r="G23947" i="23" a="1"/>
  <c r="G23947" i="23" s="1"/>
  <c r="G23946" i="23" a="1"/>
  <c r="G23946" i="23" s="1"/>
  <c r="G23945" i="23" a="1"/>
  <c r="G23945" i="23" s="1"/>
  <c r="G23944" i="23" a="1"/>
  <c r="G23944" i="23" s="1"/>
  <c r="G23943" i="23" a="1"/>
  <c r="G23943" i="23" s="1"/>
  <c r="G23942" i="23" a="1"/>
  <c r="G23942" i="23" s="1"/>
  <c r="G23941" i="23" a="1"/>
  <c r="G23941" i="23" s="1"/>
  <c r="G23940" i="23" a="1"/>
  <c r="G23940" i="23" s="1"/>
  <c r="G23939" i="23" a="1"/>
  <c r="G23939" i="23" s="1"/>
  <c r="G23938" i="23" a="1"/>
  <c r="G23938" i="23" s="1"/>
  <c r="G23937" i="23" a="1"/>
  <c r="G23937" i="23" s="1"/>
  <c r="G23936" i="23" a="1"/>
  <c r="G23936" i="23" s="1"/>
  <c r="G23935" i="23" a="1"/>
  <c r="G23935" i="23" s="1"/>
  <c r="G23934" i="23" a="1"/>
  <c r="G23934" i="23" s="1"/>
  <c r="G23933" i="23" a="1"/>
  <c r="G23933" i="23" s="1"/>
  <c r="G23932" i="23" a="1"/>
  <c r="G23932" i="23" s="1"/>
  <c r="G23931" i="23" a="1"/>
  <c r="G23931" i="23" s="1"/>
  <c r="G23930" i="23" a="1"/>
  <c r="G23930" i="23" s="1"/>
  <c r="G23929" i="23" a="1"/>
  <c r="G23929" i="23" s="1"/>
  <c r="G23928" i="23" a="1"/>
  <c r="G23928" i="23" s="1"/>
  <c r="G23927" i="23" a="1"/>
  <c r="G23927" i="23" s="1"/>
  <c r="G23926" i="23" a="1"/>
  <c r="G23926" i="23" s="1"/>
  <c r="G23925" i="23" a="1"/>
  <c r="G23925" i="23" s="1"/>
  <c r="G23924" i="23" a="1"/>
  <c r="G23924" i="23" s="1"/>
  <c r="G23923" i="23" a="1"/>
  <c r="G23923" i="23" s="1"/>
  <c r="G23922" i="23" a="1"/>
  <c r="G23922" i="23" s="1"/>
  <c r="G23921" i="23" a="1"/>
  <c r="G23921" i="23" s="1"/>
  <c r="G23920" i="23" a="1"/>
  <c r="G23920" i="23" s="1"/>
  <c r="G23919" i="23" a="1"/>
  <c r="G23919" i="23" s="1"/>
  <c r="G23918" i="23" a="1"/>
  <c r="G23918" i="23" s="1"/>
  <c r="G23917" i="23" a="1"/>
  <c r="G23917" i="23" s="1"/>
  <c r="G23916" i="23" a="1"/>
  <c r="G23916" i="23" s="1"/>
  <c r="G23915" i="23" a="1"/>
  <c r="G23915" i="23" s="1"/>
  <c r="G23914" i="23" a="1"/>
  <c r="G23914" i="23" s="1"/>
  <c r="G23913" i="23" a="1"/>
  <c r="G23913" i="23" s="1"/>
  <c r="G23912" i="23" a="1"/>
  <c r="G23912" i="23" s="1"/>
  <c r="G23911" i="23" a="1"/>
  <c r="G23911" i="23" s="1"/>
  <c r="G23910" i="23" a="1"/>
  <c r="G23910" i="23" s="1"/>
  <c r="G23909" i="23" a="1"/>
  <c r="G23909" i="23" s="1"/>
  <c r="G23908" i="23" a="1"/>
  <c r="G23908" i="23" s="1"/>
  <c r="G23907" i="23" a="1"/>
  <c r="G23907" i="23" s="1"/>
  <c r="G23906" i="23" a="1"/>
  <c r="G23906" i="23" s="1"/>
  <c r="G23905" i="23" a="1"/>
  <c r="G23905" i="23" s="1"/>
  <c r="G23904" i="23" a="1"/>
  <c r="G23904" i="23" s="1"/>
  <c r="G23903" i="23" a="1"/>
  <c r="G23903" i="23" s="1"/>
  <c r="G23902" i="23" a="1"/>
  <c r="G23902" i="23" s="1"/>
  <c r="G23901" i="23" a="1"/>
  <c r="G23901" i="23" s="1"/>
  <c r="G23900" i="23" a="1"/>
  <c r="G23900" i="23" s="1"/>
  <c r="G23899" i="23" a="1"/>
  <c r="G23899" i="23" s="1"/>
  <c r="G23898" i="23" a="1"/>
  <c r="G23898" i="23" s="1"/>
  <c r="G23897" i="23" a="1"/>
  <c r="G23897" i="23" s="1"/>
  <c r="G23896" i="23" a="1"/>
  <c r="G23896" i="23" s="1"/>
  <c r="G23895" i="23" a="1"/>
  <c r="G23895" i="23" s="1"/>
  <c r="G23894" i="23" a="1"/>
  <c r="G23894" i="23" s="1"/>
  <c r="G23893" i="23" a="1"/>
  <c r="G23893" i="23" s="1"/>
  <c r="G23892" i="23" a="1"/>
  <c r="G23892" i="23" s="1"/>
  <c r="G23891" i="23" a="1"/>
  <c r="G23891" i="23" s="1"/>
  <c r="G23890" i="23" a="1"/>
  <c r="G23890" i="23" s="1"/>
  <c r="G23889" i="23" a="1"/>
  <c r="G23889" i="23" s="1"/>
  <c r="G23888" i="23" a="1"/>
  <c r="G23888" i="23" s="1"/>
  <c r="G23887" i="23" a="1"/>
  <c r="G23887" i="23" s="1"/>
  <c r="G23886" i="23" a="1"/>
  <c r="G23886" i="23" s="1"/>
  <c r="G23885" i="23" a="1"/>
  <c r="G23885" i="23" s="1"/>
  <c r="G23884" i="23" a="1"/>
  <c r="G23884" i="23" s="1"/>
  <c r="G23883" i="23" a="1"/>
  <c r="G23883" i="23" s="1"/>
  <c r="G23882" i="23" a="1"/>
  <c r="G23882" i="23" s="1"/>
  <c r="G23881" i="23" a="1"/>
  <c r="G23881" i="23" s="1"/>
  <c r="G23880" i="23" a="1"/>
  <c r="G23880" i="23" s="1"/>
  <c r="G23879" i="23" a="1"/>
  <c r="G23879" i="23" s="1"/>
  <c r="G23878" i="23" a="1"/>
  <c r="G23878" i="23" s="1"/>
  <c r="G23877" i="23" a="1"/>
  <c r="G23877" i="23" s="1"/>
  <c r="G23876" i="23" a="1"/>
  <c r="G23876" i="23" s="1"/>
  <c r="G23875" i="23" a="1"/>
  <c r="G23875" i="23" s="1"/>
  <c r="G23874" i="23" a="1"/>
  <c r="G23874" i="23" s="1"/>
  <c r="G23873" i="23" a="1"/>
  <c r="G23873" i="23" s="1"/>
  <c r="G23872" i="23" a="1"/>
  <c r="G23872" i="23" s="1"/>
  <c r="G23871" i="23" a="1"/>
  <c r="G23871" i="23" s="1"/>
  <c r="G23870" i="23" a="1"/>
  <c r="G23870" i="23" s="1"/>
  <c r="G23869" i="23" a="1"/>
  <c r="G23869" i="23" s="1"/>
  <c r="G23868" i="23" a="1"/>
  <c r="G23868" i="23" s="1"/>
  <c r="G23867" i="23" a="1"/>
  <c r="G23867" i="23" s="1"/>
  <c r="G23866" i="23" a="1"/>
  <c r="G23866" i="23" s="1"/>
  <c r="G23865" i="23" a="1"/>
  <c r="G23865" i="23" s="1"/>
  <c r="G23864" i="23" a="1"/>
  <c r="G23864" i="23" s="1"/>
  <c r="G23863" i="23" a="1"/>
  <c r="G23863" i="23" s="1"/>
  <c r="G23862" i="23" a="1"/>
  <c r="G23862" i="23" s="1"/>
  <c r="G23861" i="23" a="1"/>
  <c r="G23861" i="23" s="1"/>
  <c r="G23860" i="23" a="1"/>
  <c r="G23860" i="23" s="1"/>
  <c r="G23859" i="23" a="1"/>
  <c r="G23859" i="23" s="1"/>
  <c r="G23858" i="23" a="1"/>
  <c r="G23858" i="23" s="1"/>
  <c r="G23857" i="23" a="1"/>
  <c r="G23857" i="23" s="1"/>
  <c r="G23856" i="23" a="1"/>
  <c r="G23856" i="23" s="1"/>
  <c r="G23855" i="23" a="1"/>
  <c r="G23855" i="23" s="1"/>
  <c r="G23854" i="23" a="1"/>
  <c r="G23854" i="23" s="1"/>
  <c r="G23853" i="23" a="1"/>
  <c r="G23853" i="23" s="1"/>
  <c r="G23852" i="23" a="1"/>
  <c r="G23852" i="23" s="1"/>
  <c r="G23851" i="23" a="1"/>
  <c r="G23851" i="23" s="1"/>
  <c r="G23850" i="23" a="1"/>
  <c r="G23850" i="23" s="1"/>
  <c r="G23849" i="23" a="1"/>
  <c r="G23849" i="23" s="1"/>
  <c r="G23848" i="23" a="1"/>
  <c r="G23848" i="23" s="1"/>
  <c r="G23847" i="23" a="1"/>
  <c r="G23847" i="23" s="1"/>
  <c r="G23846" i="23" a="1"/>
  <c r="G23846" i="23" s="1"/>
  <c r="G23845" i="23" a="1"/>
  <c r="G23845" i="23" s="1"/>
  <c r="G23844" i="23" a="1"/>
  <c r="G23844" i="23" s="1"/>
  <c r="G23843" i="23" a="1"/>
  <c r="G23843" i="23" s="1"/>
  <c r="G23842" i="23" a="1"/>
  <c r="G23842" i="23" s="1"/>
  <c r="G23841" i="23" a="1"/>
  <c r="G23841" i="23" s="1"/>
  <c r="G23840" i="23" a="1"/>
  <c r="G23840" i="23" s="1"/>
  <c r="G23839" i="23" a="1"/>
  <c r="G23839" i="23" s="1"/>
  <c r="G23838" i="23" a="1"/>
  <c r="G23838" i="23" s="1"/>
  <c r="G23837" i="23" a="1"/>
  <c r="G23837" i="23" s="1"/>
  <c r="G23836" i="23" a="1"/>
  <c r="G23836" i="23" s="1"/>
  <c r="G23835" i="23" a="1"/>
  <c r="G23835" i="23" s="1"/>
  <c r="G23834" i="23" a="1"/>
  <c r="G23834" i="23" s="1"/>
  <c r="G23833" i="23" a="1"/>
  <c r="G23833" i="23" s="1"/>
  <c r="G23832" i="23" a="1"/>
  <c r="G23832" i="23" s="1"/>
  <c r="G23831" i="23" a="1"/>
  <c r="G23831" i="23" s="1"/>
  <c r="G23830" i="23" a="1"/>
  <c r="G23830" i="23" s="1"/>
  <c r="G23829" i="23" a="1"/>
  <c r="G23829" i="23" s="1"/>
  <c r="G23828" i="23" a="1"/>
  <c r="G23828" i="23" s="1"/>
  <c r="G23827" i="23" a="1"/>
  <c r="G23827" i="23" s="1"/>
  <c r="G23826" i="23" a="1"/>
  <c r="G23826" i="23" s="1"/>
  <c r="G23825" i="23" a="1"/>
  <c r="G23825" i="23" s="1"/>
  <c r="G23824" i="23" a="1"/>
  <c r="G23824" i="23" s="1"/>
  <c r="G23823" i="23" a="1"/>
  <c r="G23823" i="23" s="1"/>
  <c r="G23822" i="23" a="1"/>
  <c r="G23822" i="23" s="1"/>
  <c r="G23821" i="23" a="1"/>
  <c r="G23821" i="23" s="1"/>
  <c r="G23820" i="23" a="1"/>
  <c r="G23820" i="23" s="1"/>
  <c r="G23819" i="23" a="1"/>
  <c r="G23819" i="23" s="1"/>
  <c r="G23818" i="23" a="1"/>
  <c r="G23818" i="23" s="1"/>
  <c r="G23817" i="23" a="1"/>
  <c r="G23817" i="23" s="1"/>
  <c r="G23816" i="23" a="1"/>
  <c r="G23816" i="23" s="1"/>
  <c r="G23815" i="23" a="1"/>
  <c r="G23815" i="23" s="1"/>
  <c r="G23814" i="23" a="1"/>
  <c r="G23814" i="23" s="1"/>
  <c r="G23813" i="23" a="1"/>
  <c r="G23813" i="23" s="1"/>
  <c r="G23812" i="23" a="1"/>
  <c r="G23812" i="23" s="1"/>
  <c r="G23811" i="23" a="1"/>
  <c r="G23811" i="23" s="1"/>
  <c r="G23810" i="23" a="1"/>
  <c r="G23810" i="23" s="1"/>
  <c r="G23809" i="23" a="1"/>
  <c r="G23809" i="23" s="1"/>
  <c r="G23808" i="23" a="1"/>
  <c r="G23808" i="23" s="1"/>
  <c r="G23807" i="23" a="1"/>
  <c r="G23807" i="23" s="1"/>
  <c r="G23806" i="23" a="1"/>
  <c r="G23806" i="23" s="1"/>
  <c r="G23805" i="23" a="1"/>
  <c r="G23805" i="23" s="1"/>
  <c r="G23804" i="23" a="1"/>
  <c r="G23804" i="23" s="1"/>
  <c r="G23803" i="23" a="1"/>
  <c r="G23803" i="23" s="1"/>
  <c r="G23802" i="23" a="1"/>
  <c r="G23802" i="23" s="1"/>
  <c r="G23801" i="23" a="1"/>
  <c r="G23801" i="23" s="1"/>
  <c r="G23800" i="23" a="1"/>
  <c r="G23800" i="23" s="1"/>
  <c r="G23799" i="23" a="1"/>
  <c r="G23799" i="23" s="1"/>
  <c r="G23798" i="23" a="1"/>
  <c r="G23798" i="23" s="1"/>
  <c r="G23797" i="23" a="1"/>
  <c r="G23797" i="23" s="1"/>
  <c r="G23796" i="23" a="1"/>
  <c r="G23796" i="23" s="1"/>
  <c r="G23795" i="23" a="1"/>
  <c r="G23795" i="23" s="1"/>
  <c r="G23794" i="23" a="1"/>
  <c r="G23794" i="23" s="1"/>
  <c r="G23793" i="23" a="1"/>
  <c r="G23793" i="23" s="1"/>
  <c r="G23792" i="23" a="1"/>
  <c r="G23792" i="23" s="1"/>
  <c r="G23791" i="23" a="1"/>
  <c r="G23791" i="23" s="1"/>
  <c r="G23790" i="23" a="1"/>
  <c r="G23790" i="23" s="1"/>
  <c r="G23789" i="23" a="1"/>
  <c r="G23789" i="23" s="1"/>
  <c r="G23788" i="23" a="1"/>
  <c r="G23788" i="23" s="1"/>
  <c r="G23787" i="23" a="1"/>
  <c r="G23787" i="23" s="1"/>
  <c r="G23786" i="23" a="1"/>
  <c r="G23786" i="23" s="1"/>
  <c r="G23785" i="23" a="1"/>
  <c r="G23785" i="23" s="1"/>
  <c r="G23784" i="23" a="1"/>
  <c r="G23784" i="23" s="1"/>
  <c r="G23783" i="23" a="1"/>
  <c r="G23783" i="23" s="1"/>
  <c r="G23782" i="23" a="1"/>
  <c r="G23782" i="23" s="1"/>
  <c r="G23781" i="23" a="1"/>
  <c r="G23781" i="23" s="1"/>
  <c r="G23780" i="23" a="1"/>
  <c r="G23780" i="23" s="1"/>
  <c r="G23779" i="23" a="1"/>
  <c r="G23779" i="23" s="1"/>
  <c r="G23778" i="23" a="1"/>
  <c r="G23778" i="23" s="1"/>
  <c r="G23777" i="23" a="1"/>
  <c r="G23777" i="23" s="1"/>
  <c r="G23776" i="23" a="1"/>
  <c r="G23776" i="23" s="1"/>
  <c r="G23775" i="23" a="1"/>
  <c r="G23775" i="23" s="1"/>
  <c r="G23774" i="23" a="1"/>
  <c r="G23774" i="23" s="1"/>
  <c r="G23773" i="23" a="1"/>
  <c r="G23773" i="23" s="1"/>
  <c r="G23772" i="23" a="1"/>
  <c r="G23772" i="23" s="1"/>
  <c r="G23771" i="23" a="1"/>
  <c r="G23771" i="23" s="1"/>
  <c r="G23770" i="23" a="1"/>
  <c r="G23770" i="23" s="1"/>
  <c r="G23769" i="23" a="1"/>
  <c r="G23769" i="23" s="1"/>
  <c r="G23768" i="23" a="1"/>
  <c r="G23768" i="23" s="1"/>
  <c r="G23767" i="23" a="1"/>
  <c r="G23767" i="23" s="1"/>
  <c r="G23766" i="23" a="1"/>
  <c r="G23766" i="23" s="1"/>
  <c r="G23765" i="23" a="1"/>
  <c r="G23765" i="23" s="1"/>
  <c r="G23764" i="23" a="1"/>
  <c r="G23764" i="23" s="1"/>
  <c r="G23763" i="23" a="1"/>
  <c r="G23763" i="23" s="1"/>
  <c r="G23762" i="23" a="1"/>
  <c r="G23762" i="23" s="1"/>
  <c r="G23761" i="23" a="1"/>
  <c r="G23761" i="23" s="1"/>
  <c r="G23760" i="23" a="1"/>
  <c r="G23760" i="23" s="1"/>
  <c r="G23759" i="23" a="1"/>
  <c r="G23759" i="23" s="1"/>
  <c r="G23758" i="23" a="1"/>
  <c r="G23758" i="23" s="1"/>
  <c r="G23757" i="23" a="1"/>
  <c r="G23757" i="23" s="1"/>
  <c r="G23756" i="23" a="1"/>
  <c r="G23756" i="23" s="1"/>
  <c r="G23755" i="23" a="1"/>
  <c r="G23755" i="23" s="1"/>
  <c r="G23754" i="23" a="1"/>
  <c r="G23754" i="23" s="1"/>
  <c r="G23753" i="23" a="1"/>
  <c r="G23753" i="23" s="1"/>
  <c r="G23752" i="23" a="1"/>
  <c r="G23752" i="23" s="1"/>
  <c r="G23751" i="23" a="1"/>
  <c r="G23751" i="23" s="1"/>
  <c r="G23750" i="23" a="1"/>
  <c r="G23750" i="23" s="1"/>
  <c r="G23749" i="23" a="1"/>
  <c r="G23749" i="23" s="1"/>
  <c r="G23748" i="23" a="1"/>
  <c r="G23748" i="23" s="1"/>
  <c r="G23747" i="23" a="1"/>
  <c r="G23747" i="23" s="1"/>
  <c r="G23746" i="23" a="1"/>
  <c r="G23746" i="23" s="1"/>
  <c r="G23745" i="23" a="1"/>
  <c r="G23745" i="23" s="1"/>
  <c r="G23744" i="23" a="1"/>
  <c r="G23744" i="23" s="1"/>
  <c r="G23743" i="23" a="1"/>
  <c r="G23743" i="23" s="1"/>
  <c r="G23742" i="23" a="1"/>
  <c r="G23742" i="23" s="1"/>
  <c r="G23741" i="23" a="1"/>
  <c r="G23741" i="23" s="1"/>
  <c r="G23740" i="23" a="1"/>
  <c r="G23740" i="23" s="1"/>
  <c r="G23739" i="23" a="1"/>
  <c r="G23739" i="23" s="1"/>
  <c r="G23738" i="23" a="1"/>
  <c r="G23738" i="23" s="1"/>
  <c r="G23737" i="23" a="1"/>
  <c r="G23737" i="23" s="1"/>
  <c r="G23736" i="23" a="1"/>
  <c r="G23736" i="23" s="1"/>
  <c r="G23735" i="23" a="1"/>
  <c r="G23735" i="23" s="1"/>
  <c r="G23734" i="23" a="1"/>
  <c r="G23734" i="23" s="1"/>
  <c r="G23733" i="23" a="1"/>
  <c r="G23733" i="23" s="1"/>
  <c r="G23732" i="23" a="1"/>
  <c r="G23732" i="23" s="1"/>
  <c r="G23731" i="23" a="1"/>
  <c r="G23731" i="23" s="1"/>
  <c r="G23730" i="23" a="1"/>
  <c r="G23730" i="23" s="1"/>
  <c r="G23729" i="23" a="1"/>
  <c r="G23729" i="23" s="1"/>
  <c r="G23728" i="23" a="1"/>
  <c r="G23728" i="23" s="1"/>
  <c r="G23727" i="23" a="1"/>
  <c r="G23727" i="23" s="1"/>
  <c r="G23726" i="23" a="1"/>
  <c r="G23726" i="23" s="1"/>
  <c r="G23725" i="23" a="1"/>
  <c r="G23725" i="23" s="1"/>
  <c r="G23724" i="23" a="1"/>
  <c r="G23724" i="23" s="1"/>
  <c r="G23723" i="23" a="1"/>
  <c r="G23723" i="23" s="1"/>
  <c r="G23722" i="23" a="1"/>
  <c r="G23722" i="23" s="1"/>
  <c r="G23721" i="23" a="1"/>
  <c r="G23721" i="23" s="1"/>
  <c r="G23720" i="23" a="1"/>
  <c r="G23720" i="23" s="1"/>
  <c r="G23719" i="23" a="1"/>
  <c r="G23719" i="23" s="1"/>
  <c r="G23718" i="23" a="1"/>
  <c r="G23718" i="23" s="1"/>
  <c r="G23717" i="23" a="1"/>
  <c r="G23717" i="23" s="1"/>
  <c r="G23716" i="23" a="1"/>
  <c r="G23716" i="23" s="1"/>
  <c r="G23715" i="23" a="1"/>
  <c r="G23715" i="23" s="1"/>
  <c r="G23714" i="23" a="1"/>
  <c r="G23714" i="23" s="1"/>
  <c r="G23713" i="23" a="1"/>
  <c r="G23713" i="23" s="1"/>
  <c r="G23712" i="23" a="1"/>
  <c r="G23712" i="23" s="1"/>
  <c r="G23711" i="23" a="1"/>
  <c r="G23711" i="23" s="1"/>
  <c r="G23710" i="23" a="1"/>
  <c r="G23710" i="23" s="1"/>
  <c r="G23709" i="23" a="1"/>
  <c r="G23709" i="23" s="1"/>
  <c r="G23708" i="23" a="1"/>
  <c r="G23708" i="23" s="1"/>
  <c r="G23707" i="23" a="1"/>
  <c r="G23707" i="23" s="1"/>
  <c r="G23706" i="23" a="1"/>
  <c r="G23706" i="23" s="1"/>
  <c r="G23705" i="23" a="1"/>
  <c r="G23705" i="23" s="1"/>
  <c r="G23704" i="23" a="1"/>
  <c r="G23704" i="23" s="1"/>
  <c r="G23703" i="23" a="1"/>
  <c r="G23703" i="23" s="1"/>
  <c r="G23702" i="23" a="1"/>
  <c r="G23702" i="23" s="1"/>
  <c r="G23701" i="23" a="1"/>
  <c r="G23701" i="23" s="1"/>
  <c r="G23700" i="23" a="1"/>
  <c r="G23700" i="23" s="1"/>
  <c r="G23699" i="23" a="1"/>
  <c r="G23699" i="23" s="1"/>
  <c r="G23698" i="23" a="1"/>
  <c r="G23698" i="23" s="1"/>
  <c r="G23697" i="23" a="1"/>
  <c r="G23697" i="23" s="1"/>
  <c r="G23696" i="23" a="1"/>
  <c r="G23696" i="23" s="1"/>
  <c r="G23695" i="23" a="1"/>
  <c r="G23695" i="23" s="1"/>
  <c r="G23694" i="23" a="1"/>
  <c r="G23694" i="23" s="1"/>
  <c r="G23693" i="23" a="1"/>
  <c r="G23693" i="23" s="1"/>
  <c r="G23692" i="23" a="1"/>
  <c r="G23692" i="23" s="1"/>
  <c r="G23691" i="23" a="1"/>
  <c r="G23691" i="23" s="1"/>
  <c r="G23690" i="23" a="1"/>
  <c r="G23690" i="23" s="1"/>
  <c r="G23689" i="23" a="1"/>
  <c r="G23689" i="23" s="1"/>
  <c r="G23688" i="23" a="1"/>
  <c r="G23688" i="23" s="1"/>
  <c r="G23687" i="23" a="1"/>
  <c r="G23687" i="23" s="1"/>
  <c r="G23686" i="23" a="1"/>
  <c r="G23686" i="23" s="1"/>
  <c r="G23685" i="23" a="1"/>
  <c r="G23685" i="23" s="1"/>
  <c r="G23684" i="23" a="1"/>
  <c r="G23684" i="23" s="1"/>
  <c r="G23683" i="23" a="1"/>
  <c r="G23683" i="23" s="1"/>
  <c r="G23682" i="23" a="1"/>
  <c r="G23682" i="23" s="1"/>
  <c r="G23681" i="23" a="1"/>
  <c r="G23681" i="23" s="1"/>
  <c r="G23680" i="23" a="1"/>
  <c r="G23680" i="23" s="1"/>
  <c r="G23679" i="23" a="1"/>
  <c r="G23679" i="23" s="1"/>
  <c r="G23678" i="23" a="1"/>
  <c r="G23678" i="23" s="1"/>
  <c r="G23677" i="23" a="1"/>
  <c r="G23677" i="23" s="1"/>
  <c r="G23676" i="23" a="1"/>
  <c r="G23676" i="23" s="1"/>
  <c r="G23675" i="23" a="1"/>
  <c r="G23675" i="23" s="1"/>
  <c r="G23674" i="23" a="1"/>
  <c r="G23674" i="23" s="1"/>
  <c r="G23673" i="23" a="1"/>
  <c r="G23673" i="23" s="1"/>
  <c r="G23672" i="23" a="1"/>
  <c r="G23672" i="23" s="1"/>
  <c r="G23671" i="23" a="1"/>
  <c r="G23671" i="23" s="1"/>
  <c r="G23670" i="23" a="1"/>
  <c r="G23670" i="23" s="1"/>
  <c r="G23669" i="23" a="1"/>
  <c r="G23669" i="23" s="1"/>
  <c r="G23668" i="23" a="1"/>
  <c r="G23668" i="23" s="1"/>
  <c r="G23667" i="23" a="1"/>
  <c r="G23667" i="23" s="1"/>
  <c r="G23666" i="23" a="1"/>
  <c r="G23666" i="23" s="1"/>
  <c r="G23665" i="23" a="1"/>
  <c r="G23665" i="23" s="1"/>
  <c r="G23664" i="23" a="1"/>
  <c r="G23664" i="23" s="1"/>
  <c r="G23663" i="23" a="1"/>
  <c r="G23663" i="23" s="1"/>
  <c r="G23662" i="23" a="1"/>
  <c r="G23662" i="23" s="1"/>
  <c r="G23661" i="23" a="1"/>
  <c r="G23661" i="23" s="1"/>
  <c r="G23660" i="23" a="1"/>
  <c r="G23660" i="23" s="1"/>
  <c r="G23659" i="23" a="1"/>
  <c r="G23659" i="23" s="1"/>
  <c r="G23658" i="23" a="1"/>
  <c r="G23658" i="23" s="1"/>
  <c r="G23657" i="23" a="1"/>
  <c r="G23657" i="23" s="1"/>
  <c r="G23656" i="23" a="1"/>
  <c r="G23656" i="23" s="1"/>
  <c r="G23655" i="23" a="1"/>
  <c r="G23655" i="23" s="1"/>
  <c r="G23654" i="23" a="1"/>
  <c r="G23654" i="23" s="1"/>
  <c r="G23653" i="23" a="1"/>
  <c r="G23653" i="23" s="1"/>
  <c r="G23652" i="23" a="1"/>
  <c r="G23652" i="23" s="1"/>
  <c r="G23651" i="23" a="1"/>
  <c r="G23651" i="23" s="1"/>
  <c r="G23650" i="23" a="1"/>
  <c r="G23650" i="23" s="1"/>
  <c r="G23649" i="23" a="1"/>
  <c r="G23649" i="23" s="1"/>
  <c r="G23648" i="23" a="1"/>
  <c r="G23648" i="23" s="1"/>
  <c r="G23647" i="23" a="1"/>
  <c r="G23647" i="23" s="1"/>
  <c r="G23646" i="23" a="1"/>
  <c r="G23646" i="23" s="1"/>
  <c r="G23645" i="23" a="1"/>
  <c r="G23645" i="23" s="1"/>
  <c r="G23644" i="23" a="1"/>
  <c r="G23644" i="23" s="1"/>
  <c r="G23643" i="23" a="1"/>
  <c r="G23643" i="23" s="1"/>
  <c r="G23642" i="23" a="1"/>
  <c r="G23642" i="23" s="1"/>
  <c r="G23641" i="23" a="1"/>
  <c r="G23641" i="23" s="1"/>
  <c r="G23640" i="23" a="1"/>
  <c r="G23640" i="23" s="1"/>
  <c r="G23639" i="23" a="1"/>
  <c r="G23639" i="23" s="1"/>
  <c r="G23638" i="23" a="1"/>
  <c r="G23638" i="23" s="1"/>
  <c r="G23637" i="23" a="1"/>
  <c r="G23637" i="23" s="1"/>
  <c r="G23636" i="23" a="1"/>
  <c r="G23636" i="23" s="1"/>
  <c r="G23635" i="23" a="1"/>
  <c r="G23635" i="23" s="1"/>
  <c r="G23634" i="23" a="1"/>
  <c r="G23634" i="23" s="1"/>
  <c r="G23633" i="23" a="1"/>
  <c r="G23633" i="23" s="1"/>
  <c r="G23632" i="23" a="1"/>
  <c r="G23632" i="23" s="1"/>
  <c r="G23631" i="23" a="1"/>
  <c r="G23631" i="23" s="1"/>
  <c r="G23630" i="23" a="1"/>
  <c r="G23630" i="23" s="1"/>
  <c r="G23629" i="23" a="1"/>
  <c r="G23629" i="23" s="1"/>
  <c r="G23628" i="23" a="1"/>
  <c r="G23628" i="23" s="1"/>
  <c r="G23627" i="23" a="1"/>
  <c r="G23627" i="23" s="1"/>
  <c r="G23626" i="23" a="1"/>
  <c r="G23626" i="23" s="1"/>
  <c r="G23625" i="23" a="1"/>
  <c r="G23625" i="23" s="1"/>
  <c r="G23624" i="23" a="1"/>
  <c r="G23624" i="23" s="1"/>
  <c r="G23623" i="23" a="1"/>
  <c r="G23623" i="23" s="1"/>
  <c r="G23622" i="23" a="1"/>
  <c r="G23622" i="23" s="1"/>
  <c r="G23621" i="23" a="1"/>
  <c r="G23621" i="23" s="1"/>
  <c r="G23620" i="23" a="1"/>
  <c r="G23620" i="23" s="1"/>
  <c r="G23619" i="23" a="1"/>
  <c r="G23619" i="23" s="1"/>
  <c r="G23618" i="23" a="1"/>
  <c r="G23618" i="23" s="1"/>
  <c r="G23617" i="23" a="1"/>
  <c r="G23617" i="23" s="1"/>
  <c r="G23616" i="23" a="1"/>
  <c r="G23616" i="23" s="1"/>
  <c r="G23615" i="23" a="1"/>
  <c r="G23615" i="23" s="1"/>
  <c r="G23614" i="23" a="1"/>
  <c r="G23614" i="23" s="1"/>
  <c r="G23613" i="23" a="1"/>
  <c r="G23613" i="23" s="1"/>
  <c r="G23612" i="23" a="1"/>
  <c r="G23612" i="23" s="1"/>
  <c r="G23611" i="23" a="1"/>
  <c r="G23611" i="23" s="1"/>
  <c r="G23610" i="23" a="1"/>
  <c r="G23610" i="23" s="1"/>
  <c r="G23609" i="23" a="1"/>
  <c r="G23609" i="23" s="1"/>
  <c r="G23608" i="23" a="1"/>
  <c r="G23608" i="23" s="1"/>
  <c r="G23607" i="23" a="1"/>
  <c r="G23607" i="23" s="1"/>
  <c r="G23606" i="23" a="1"/>
  <c r="G23606" i="23" s="1"/>
  <c r="G23605" i="23" a="1"/>
  <c r="G23605" i="23" s="1"/>
  <c r="G23604" i="23" a="1"/>
  <c r="G23604" i="23" s="1"/>
  <c r="G23603" i="23" a="1"/>
  <c r="G23603" i="23" s="1"/>
  <c r="G23602" i="23" a="1"/>
  <c r="G23602" i="23" s="1"/>
  <c r="G23601" i="23" a="1"/>
  <c r="G23601" i="23" s="1"/>
  <c r="G23600" i="23" a="1"/>
  <c r="G23600" i="23" s="1"/>
  <c r="G23599" i="23" a="1"/>
  <c r="G23599" i="23" s="1"/>
  <c r="G23598" i="23" a="1"/>
  <c r="G23598" i="23" s="1"/>
  <c r="G23597" i="23" a="1"/>
  <c r="G23597" i="23" s="1"/>
  <c r="G23596" i="23" a="1"/>
  <c r="G23596" i="23" s="1"/>
  <c r="G23595" i="23" a="1"/>
  <c r="G23595" i="23" s="1"/>
  <c r="G23594" i="23" a="1"/>
  <c r="G23594" i="23" s="1"/>
  <c r="G23593" i="23" a="1"/>
  <c r="G23593" i="23" s="1"/>
  <c r="G23592" i="23" a="1"/>
  <c r="G23592" i="23" s="1"/>
  <c r="G23591" i="23" a="1"/>
  <c r="G23591" i="23" s="1"/>
  <c r="G23590" i="23" a="1"/>
  <c r="G23590" i="23" s="1"/>
  <c r="G23589" i="23" a="1"/>
  <c r="G23589" i="23" s="1"/>
  <c r="G23588" i="23" a="1"/>
  <c r="G23588" i="23" s="1"/>
  <c r="G23587" i="23" a="1"/>
  <c r="G23587" i="23" s="1"/>
  <c r="G23586" i="23" a="1"/>
  <c r="G23586" i="23" s="1"/>
  <c r="G23585" i="23" a="1"/>
  <c r="G23585" i="23" s="1"/>
  <c r="G23584" i="23" a="1"/>
  <c r="G23584" i="23" s="1"/>
  <c r="G23583" i="23" a="1"/>
  <c r="G23583" i="23" s="1"/>
  <c r="G23582" i="23" a="1"/>
  <c r="G23582" i="23" s="1"/>
  <c r="G23581" i="23" a="1"/>
  <c r="G23581" i="23" s="1"/>
  <c r="G23580" i="23" a="1"/>
  <c r="G23580" i="23" s="1"/>
  <c r="G23579" i="23" a="1"/>
  <c r="G23579" i="23" s="1"/>
  <c r="G23578" i="23" a="1"/>
  <c r="G23578" i="23" s="1"/>
  <c r="G23577" i="23" a="1"/>
  <c r="G23577" i="23" s="1"/>
  <c r="G23576" i="23" a="1"/>
  <c r="G23576" i="23" s="1"/>
  <c r="G23575" i="23" a="1"/>
  <c r="G23575" i="23" s="1"/>
  <c r="G23574" i="23" a="1"/>
  <c r="G23574" i="23" s="1"/>
  <c r="G23573" i="23" a="1"/>
  <c r="G23573" i="23" s="1"/>
  <c r="G23572" i="23" a="1"/>
  <c r="G23572" i="23" s="1"/>
  <c r="G23571" i="23" a="1"/>
  <c r="G23571" i="23" s="1"/>
  <c r="G23570" i="23" a="1"/>
  <c r="G23570" i="23" s="1"/>
  <c r="G23569" i="23" a="1"/>
  <c r="G23569" i="23" s="1"/>
  <c r="G23568" i="23" a="1"/>
  <c r="G23568" i="23" s="1"/>
  <c r="G23567" i="23" a="1"/>
  <c r="G23567" i="23" s="1"/>
  <c r="G23566" i="23" a="1"/>
  <c r="G23566" i="23" s="1"/>
  <c r="G23565" i="23" a="1"/>
  <c r="G23565" i="23" s="1"/>
  <c r="G23564" i="23" a="1"/>
  <c r="G23564" i="23" s="1"/>
  <c r="G23563" i="23" a="1"/>
  <c r="G23563" i="23" s="1"/>
  <c r="G23562" i="23" a="1"/>
  <c r="G23562" i="23" s="1"/>
  <c r="G23561" i="23" a="1"/>
  <c r="G23561" i="23" s="1"/>
  <c r="G23560" i="23" a="1"/>
  <c r="G23560" i="23" s="1"/>
  <c r="G23559" i="23" a="1"/>
  <c r="G23559" i="23" s="1"/>
  <c r="G23558" i="23" a="1"/>
  <c r="G23558" i="23" s="1"/>
  <c r="G23557" i="23" a="1"/>
  <c r="G23557" i="23" s="1"/>
  <c r="G23556" i="23" a="1"/>
  <c r="G23556" i="23" s="1"/>
  <c r="G23555" i="23" a="1"/>
  <c r="G23555" i="23" s="1"/>
  <c r="G23554" i="23" a="1"/>
  <c r="G23554" i="23" s="1"/>
  <c r="G23553" i="23" a="1"/>
  <c r="G23553" i="23" s="1"/>
  <c r="G23552" i="23" a="1"/>
  <c r="G23552" i="23" s="1"/>
  <c r="G23551" i="23" a="1"/>
  <c r="G23551" i="23" s="1"/>
  <c r="G23550" i="23" a="1"/>
  <c r="G23550" i="23" s="1"/>
  <c r="G23549" i="23" a="1"/>
  <c r="G23549" i="23" s="1"/>
  <c r="G23548" i="23" a="1"/>
  <c r="G23548" i="23" s="1"/>
  <c r="G23547" i="23" a="1"/>
  <c r="G23547" i="23" s="1"/>
  <c r="G23546" i="23" a="1"/>
  <c r="G23546" i="23" s="1"/>
  <c r="G23545" i="23" a="1"/>
  <c r="G23545" i="23" s="1"/>
  <c r="G23544" i="23" a="1"/>
  <c r="G23544" i="23" s="1"/>
  <c r="G23543" i="23" a="1"/>
  <c r="G23543" i="23" s="1"/>
  <c r="G23542" i="23" a="1"/>
  <c r="G23542" i="23" s="1"/>
  <c r="G23541" i="23" a="1"/>
  <c r="G23541" i="23" s="1"/>
  <c r="G23540" i="23" a="1"/>
  <c r="G23540" i="23" s="1"/>
  <c r="G23539" i="23" a="1"/>
  <c r="G23539" i="23" s="1"/>
  <c r="G23538" i="23" a="1"/>
  <c r="G23538" i="23" s="1"/>
  <c r="G23537" i="23" a="1"/>
  <c r="G23537" i="23" s="1"/>
  <c r="G23536" i="23" a="1"/>
  <c r="G23536" i="23" s="1"/>
  <c r="G23535" i="23" a="1"/>
  <c r="G23535" i="23" s="1"/>
  <c r="G23534" i="23" a="1"/>
  <c r="G23534" i="23" s="1"/>
  <c r="G23533" i="23" a="1"/>
  <c r="G23533" i="23" s="1"/>
  <c r="G23532" i="23" a="1"/>
  <c r="G23532" i="23" s="1"/>
  <c r="G23531" i="23" a="1"/>
  <c r="G23531" i="23" s="1"/>
  <c r="G23530" i="23" a="1"/>
  <c r="G23530" i="23" s="1"/>
  <c r="G23529" i="23" a="1"/>
  <c r="G23529" i="23" s="1"/>
  <c r="G23528" i="23" a="1"/>
  <c r="G23528" i="23" s="1"/>
  <c r="G23527" i="23" a="1"/>
  <c r="G23527" i="23" s="1"/>
  <c r="G23526" i="23" a="1"/>
  <c r="G23526" i="23" s="1"/>
  <c r="G23525" i="23" a="1"/>
  <c r="G23525" i="23" s="1"/>
  <c r="G23524" i="23" a="1"/>
  <c r="G23524" i="23" s="1"/>
  <c r="G23523" i="23" a="1"/>
  <c r="G23523" i="23" s="1"/>
  <c r="G23522" i="23" a="1"/>
  <c r="G23522" i="23" s="1"/>
  <c r="G23521" i="23" a="1"/>
  <c r="G23521" i="23" s="1"/>
  <c r="G23520" i="23" a="1"/>
  <c r="G23520" i="23" s="1"/>
  <c r="G23519" i="23" a="1"/>
  <c r="G23519" i="23" s="1"/>
  <c r="G23518" i="23" a="1"/>
  <c r="G23518" i="23" s="1"/>
  <c r="G23517" i="23" a="1"/>
  <c r="G23517" i="23" s="1"/>
  <c r="G23516" i="23" a="1"/>
  <c r="G23516" i="23" s="1"/>
  <c r="G23515" i="23" a="1"/>
  <c r="G23515" i="23" s="1"/>
  <c r="G23514" i="23" a="1"/>
  <c r="G23514" i="23" s="1"/>
  <c r="G23513" i="23" a="1"/>
  <c r="G23513" i="23" s="1"/>
  <c r="G23512" i="23" a="1"/>
  <c r="G23512" i="23" s="1"/>
  <c r="G23511" i="23" a="1"/>
  <c r="G23511" i="23" s="1"/>
  <c r="G23510" i="23" a="1"/>
  <c r="G23510" i="23" s="1"/>
  <c r="G23509" i="23" a="1"/>
  <c r="G23509" i="23" s="1"/>
  <c r="G23508" i="23" a="1"/>
  <c r="G23508" i="23" s="1"/>
  <c r="G23507" i="23" a="1"/>
  <c r="G23507" i="23" s="1"/>
  <c r="G23506" i="23" a="1"/>
  <c r="G23506" i="23" s="1"/>
  <c r="G23505" i="23" a="1"/>
  <c r="G23505" i="23" s="1"/>
  <c r="G23504" i="23" a="1"/>
  <c r="G23504" i="23" s="1"/>
  <c r="G23503" i="23" a="1"/>
  <c r="G23503" i="23" s="1"/>
  <c r="G23502" i="23" a="1"/>
  <c r="G23502" i="23" s="1"/>
  <c r="G23501" i="23" a="1"/>
  <c r="G23501" i="23" s="1"/>
  <c r="G23500" i="23" a="1"/>
  <c r="G23500" i="23" s="1"/>
  <c r="G23499" i="23" a="1"/>
  <c r="G23499" i="23" s="1"/>
  <c r="G23498" i="23" a="1"/>
  <c r="G23498" i="23" s="1"/>
  <c r="G23497" i="23" a="1"/>
  <c r="G23497" i="23" s="1"/>
  <c r="G23496" i="23" a="1"/>
  <c r="G23496" i="23" s="1"/>
  <c r="G23495" i="23" a="1"/>
  <c r="G23495" i="23" s="1"/>
  <c r="G23494" i="23" a="1"/>
  <c r="G23494" i="23" s="1"/>
  <c r="G23493" i="23" a="1"/>
  <c r="G23493" i="23" s="1"/>
  <c r="G23492" i="23" a="1"/>
  <c r="G23492" i="23" s="1"/>
  <c r="G23491" i="23" a="1"/>
  <c r="G23491" i="23" s="1"/>
  <c r="G23490" i="23" a="1"/>
  <c r="G23490" i="23" s="1"/>
  <c r="G23489" i="23" a="1"/>
  <c r="G23489" i="23" s="1"/>
  <c r="G23488" i="23" a="1"/>
  <c r="G23488" i="23" s="1"/>
  <c r="G23487" i="23" a="1"/>
  <c r="G23487" i="23" s="1"/>
  <c r="G23486" i="23" a="1"/>
  <c r="G23486" i="23" s="1"/>
  <c r="G23485" i="23" a="1"/>
  <c r="G23485" i="23" s="1"/>
  <c r="G23484" i="23" a="1"/>
  <c r="G23484" i="23" s="1"/>
  <c r="G23483" i="23" a="1"/>
  <c r="G23483" i="23" s="1"/>
  <c r="G23482" i="23" a="1"/>
  <c r="G23482" i="23" s="1"/>
  <c r="G23481" i="23" a="1"/>
  <c r="G23481" i="23" s="1"/>
  <c r="G23480" i="23" a="1"/>
  <c r="G23480" i="23" s="1"/>
  <c r="G23479" i="23" a="1"/>
  <c r="G23479" i="23" s="1"/>
  <c r="G23478" i="23" a="1"/>
  <c r="G23478" i="23" s="1"/>
  <c r="G23477" i="23" a="1"/>
  <c r="G23477" i="23" s="1"/>
  <c r="G23476" i="23" a="1"/>
  <c r="G23476" i="23" s="1"/>
  <c r="G23475" i="23" a="1"/>
  <c r="G23475" i="23" s="1"/>
  <c r="G23474" i="23" a="1"/>
  <c r="G23474" i="23" s="1"/>
  <c r="G23473" i="23" a="1"/>
  <c r="G23473" i="23" s="1"/>
  <c r="G23472" i="23" a="1"/>
  <c r="G23472" i="23" s="1"/>
  <c r="G23471" i="23" a="1"/>
  <c r="G23471" i="23" s="1"/>
  <c r="G23470" i="23" a="1"/>
  <c r="G23470" i="23" s="1"/>
  <c r="G23469" i="23" a="1"/>
  <c r="G23469" i="23" s="1"/>
  <c r="G23468" i="23" a="1"/>
  <c r="G23468" i="23" s="1"/>
  <c r="G23467" i="23" a="1"/>
  <c r="G23467" i="23" s="1"/>
  <c r="G23466" i="23" a="1"/>
  <c r="G23466" i="23" s="1"/>
  <c r="G23465" i="23" a="1"/>
  <c r="G23465" i="23" s="1"/>
  <c r="G23464" i="23" a="1"/>
  <c r="G23464" i="23" s="1"/>
  <c r="G23463" i="23" a="1"/>
  <c r="G23463" i="23" s="1"/>
  <c r="G23462" i="23" a="1"/>
  <c r="G23462" i="23" s="1"/>
  <c r="G23461" i="23" a="1"/>
  <c r="G23461" i="23" s="1"/>
  <c r="G23460" i="23" a="1"/>
  <c r="G23460" i="23" s="1"/>
  <c r="G23459" i="23" a="1"/>
  <c r="G23459" i="23" s="1"/>
  <c r="G23458" i="23" a="1"/>
  <c r="G23458" i="23" s="1"/>
  <c r="G23457" i="23" a="1"/>
  <c r="G23457" i="23" s="1"/>
  <c r="G23456" i="23" a="1"/>
  <c r="G23456" i="23" s="1"/>
  <c r="G23455" i="23" a="1"/>
  <c r="G23455" i="23" s="1"/>
  <c r="G23454" i="23" a="1"/>
  <c r="G23454" i="23" s="1"/>
  <c r="G23453" i="23" a="1"/>
  <c r="G23453" i="23" s="1"/>
  <c r="G23452" i="23" a="1"/>
  <c r="G23452" i="23" s="1"/>
  <c r="G23451" i="23" a="1"/>
  <c r="G23451" i="23" s="1"/>
  <c r="G23450" i="23" a="1"/>
  <c r="G23450" i="23" s="1"/>
  <c r="G23449" i="23" a="1"/>
  <c r="G23449" i="23" s="1"/>
  <c r="G23448" i="23" a="1"/>
  <c r="G23448" i="23" s="1"/>
  <c r="G23447" i="23" a="1"/>
  <c r="G23447" i="23" s="1"/>
  <c r="G23446" i="23" a="1"/>
  <c r="G23446" i="23" s="1"/>
  <c r="G23445" i="23" a="1"/>
  <c r="G23445" i="23" s="1"/>
  <c r="G23444" i="23" a="1"/>
  <c r="G23444" i="23" s="1"/>
  <c r="G23443" i="23" a="1"/>
  <c r="G23443" i="23" s="1"/>
  <c r="G23442" i="23" a="1"/>
  <c r="G23442" i="23" s="1"/>
  <c r="G23441" i="23" a="1"/>
  <c r="G23441" i="23" s="1"/>
  <c r="G23440" i="23" a="1"/>
  <c r="G23440" i="23" s="1"/>
  <c r="G23439" i="23" a="1"/>
  <c r="G23439" i="23" s="1"/>
  <c r="G23438" i="23" a="1"/>
  <c r="G23438" i="23" s="1"/>
  <c r="G23437" i="23" a="1"/>
  <c r="G23437" i="23" s="1"/>
  <c r="G23436" i="23" a="1"/>
  <c r="G23436" i="23" s="1"/>
  <c r="G23435" i="23" a="1"/>
  <c r="G23435" i="23" s="1"/>
  <c r="G23434" i="23" a="1"/>
  <c r="G23434" i="23" s="1"/>
  <c r="G23433" i="23" a="1"/>
  <c r="G23433" i="23" s="1"/>
  <c r="G23432" i="23" a="1"/>
  <c r="G23432" i="23" s="1"/>
  <c r="G23431" i="23" a="1"/>
  <c r="G23431" i="23" s="1"/>
  <c r="G23430" i="23" a="1"/>
  <c r="G23430" i="23" s="1"/>
  <c r="G23429" i="23" a="1"/>
  <c r="G23429" i="23" s="1"/>
  <c r="G23428" i="23" a="1"/>
  <c r="G23428" i="23" s="1"/>
  <c r="G23427" i="23" a="1"/>
  <c r="G23427" i="23" s="1"/>
  <c r="G23426" i="23" a="1"/>
  <c r="G23426" i="23" s="1"/>
  <c r="G23425" i="23" a="1"/>
  <c r="G23425" i="23" s="1"/>
  <c r="G23424" i="23" a="1"/>
  <c r="G23424" i="23" s="1"/>
  <c r="G23423" i="23" a="1"/>
  <c r="G23423" i="23" s="1"/>
  <c r="G23422" i="23" a="1"/>
  <c r="G23422" i="23" s="1"/>
  <c r="G23421" i="23" a="1"/>
  <c r="G23421" i="23" s="1"/>
  <c r="G23420" i="23" a="1"/>
  <c r="G23420" i="23" s="1"/>
  <c r="G23419" i="23" a="1"/>
  <c r="G23419" i="23" s="1"/>
  <c r="G23418" i="23" a="1"/>
  <c r="G23418" i="23" s="1"/>
  <c r="G23417" i="23" a="1"/>
  <c r="G23417" i="23" s="1"/>
  <c r="G23416" i="23" a="1"/>
  <c r="G23416" i="23" s="1"/>
  <c r="G23415" i="23" a="1"/>
  <c r="G23415" i="23" s="1"/>
  <c r="G23414" i="23" a="1"/>
  <c r="G23414" i="23" s="1"/>
  <c r="G23413" i="23" a="1"/>
  <c r="G23413" i="23" s="1"/>
  <c r="G23412" i="23" a="1"/>
  <c r="G23412" i="23" s="1"/>
  <c r="G23411" i="23" a="1"/>
  <c r="G23411" i="23" s="1"/>
  <c r="G23410" i="23" a="1"/>
  <c r="G23410" i="23" s="1"/>
  <c r="G23409" i="23" a="1"/>
  <c r="G23409" i="23" s="1"/>
  <c r="G23408" i="23" a="1"/>
  <c r="G23408" i="23" s="1"/>
  <c r="G23407" i="23" a="1"/>
  <c r="G23407" i="23" s="1"/>
  <c r="G23406" i="23" a="1"/>
  <c r="G23406" i="23" s="1"/>
  <c r="G23405" i="23" a="1"/>
  <c r="G23405" i="23" s="1"/>
  <c r="G23404" i="23" a="1"/>
  <c r="G23404" i="23" s="1"/>
  <c r="G23403" i="23" a="1"/>
  <c r="G23403" i="23" s="1"/>
  <c r="G23402" i="23" a="1"/>
  <c r="G23402" i="23" s="1"/>
  <c r="G23401" i="23" a="1"/>
  <c r="G23401" i="23" s="1"/>
  <c r="G23400" i="23" a="1"/>
  <c r="G23400" i="23" s="1"/>
  <c r="G23399" i="23" a="1"/>
  <c r="G23399" i="23" s="1"/>
  <c r="G23398" i="23" a="1"/>
  <c r="G23398" i="23" s="1"/>
  <c r="G23397" i="23" a="1"/>
  <c r="G23397" i="23" s="1"/>
  <c r="G23396" i="23" a="1"/>
  <c r="G23396" i="23" s="1"/>
  <c r="G23395" i="23" a="1"/>
  <c r="G23395" i="23" s="1"/>
  <c r="G23394" i="23" a="1"/>
  <c r="G23394" i="23" s="1"/>
  <c r="G23393" i="23" a="1"/>
  <c r="G23393" i="23" s="1"/>
  <c r="G23392" i="23" a="1"/>
  <c r="G23392" i="23" s="1"/>
  <c r="G23391" i="23" a="1"/>
  <c r="G23391" i="23" s="1"/>
  <c r="G23390" i="23" a="1"/>
  <c r="G23390" i="23" s="1"/>
  <c r="G23389" i="23" a="1"/>
  <c r="G23389" i="23" s="1"/>
  <c r="G23388" i="23" a="1"/>
  <c r="G23388" i="23" s="1"/>
  <c r="G23387" i="23" a="1"/>
  <c r="G23387" i="23" s="1"/>
  <c r="G23386" i="23" a="1"/>
  <c r="G23386" i="23" s="1"/>
  <c r="G23385" i="23" a="1"/>
  <c r="G23385" i="23" s="1"/>
  <c r="G23384" i="23" a="1"/>
  <c r="G23384" i="23" s="1"/>
  <c r="G23383" i="23" a="1"/>
  <c r="G23383" i="23" s="1"/>
  <c r="G23382" i="23" a="1"/>
  <c r="G23382" i="23" s="1"/>
  <c r="G23381" i="23" a="1"/>
  <c r="G23381" i="23" s="1"/>
  <c r="G23380" i="23" a="1"/>
  <c r="G23380" i="23" s="1"/>
  <c r="G23379" i="23" a="1"/>
  <c r="G23379" i="23" s="1"/>
  <c r="G23378" i="23" a="1"/>
  <c r="G23378" i="23" s="1"/>
  <c r="G23377" i="23" a="1"/>
  <c r="G23377" i="23" s="1"/>
  <c r="G23376" i="23" a="1"/>
  <c r="G23376" i="23" s="1"/>
  <c r="G23375" i="23" a="1"/>
  <c r="G23375" i="23" s="1"/>
  <c r="G23374" i="23" a="1"/>
  <c r="G23374" i="23" s="1"/>
  <c r="G23373" i="23" a="1"/>
  <c r="G23373" i="23" s="1"/>
  <c r="G23372" i="23" a="1"/>
  <c r="G23372" i="23" s="1"/>
  <c r="G23371" i="23" a="1"/>
  <c r="G23371" i="23" s="1"/>
  <c r="G23370" i="23" a="1"/>
  <c r="G23370" i="23" s="1"/>
  <c r="G23369" i="23" a="1"/>
  <c r="G23369" i="23" s="1"/>
  <c r="G23368" i="23" a="1"/>
  <c r="G23368" i="23" s="1"/>
  <c r="G23367" i="23" a="1"/>
  <c r="G23367" i="23" s="1"/>
  <c r="G23366" i="23" a="1"/>
  <c r="G23366" i="23" s="1"/>
  <c r="G23365" i="23" a="1"/>
  <c r="G23365" i="23" s="1"/>
  <c r="G23364" i="23" a="1"/>
  <c r="G23364" i="23" s="1"/>
  <c r="G23363" i="23" a="1"/>
  <c r="G23363" i="23" s="1"/>
  <c r="G23362" i="23" a="1"/>
  <c r="G23362" i="23" s="1"/>
  <c r="G23361" i="23" a="1"/>
  <c r="G23361" i="23" s="1"/>
  <c r="G23360" i="23" a="1"/>
  <c r="G23360" i="23" s="1"/>
  <c r="G23359" i="23" a="1"/>
  <c r="G23359" i="23" s="1"/>
  <c r="G23358" i="23" a="1"/>
  <c r="G23358" i="23" s="1"/>
  <c r="G23357" i="23" a="1"/>
  <c r="G23357" i="23" s="1"/>
  <c r="G23356" i="23" a="1"/>
  <c r="G23356" i="23" s="1"/>
  <c r="G23355" i="23" a="1"/>
  <c r="G23355" i="23" s="1"/>
  <c r="G23354" i="23" a="1"/>
  <c r="G23354" i="23" s="1"/>
  <c r="G23353" i="23" a="1"/>
  <c r="G23353" i="23" s="1"/>
  <c r="G23352" i="23" a="1"/>
  <c r="G23352" i="23" s="1"/>
  <c r="G23351" i="23" a="1"/>
  <c r="G23351" i="23" s="1"/>
  <c r="G23350" i="23" a="1"/>
  <c r="G23350" i="23" s="1"/>
  <c r="G23349" i="23" a="1"/>
  <c r="G23349" i="23" s="1"/>
  <c r="G23348" i="23" a="1"/>
  <c r="G23348" i="23" s="1"/>
  <c r="G23347" i="23" a="1"/>
  <c r="G23347" i="23" s="1"/>
  <c r="G23346" i="23" a="1"/>
  <c r="G23346" i="23" s="1"/>
  <c r="G23345" i="23" a="1"/>
  <c r="G23345" i="23" s="1"/>
  <c r="G23344" i="23" a="1"/>
  <c r="G23344" i="23" s="1"/>
  <c r="G23343" i="23" a="1"/>
  <c r="G23343" i="23" s="1"/>
  <c r="G23342" i="23" a="1"/>
  <c r="G23342" i="23" s="1"/>
  <c r="G23341" i="23" a="1"/>
  <c r="G23341" i="23" s="1"/>
  <c r="G23340" i="23" a="1"/>
  <c r="G23340" i="23" s="1"/>
  <c r="G23339" i="23" a="1"/>
  <c r="G23339" i="23" s="1"/>
  <c r="G23338" i="23" a="1"/>
  <c r="G23338" i="23" s="1"/>
  <c r="G23337" i="23" a="1"/>
  <c r="G23337" i="23" s="1"/>
  <c r="G23336" i="23" a="1"/>
  <c r="G23336" i="23" s="1"/>
  <c r="G23335" i="23" a="1"/>
  <c r="G23335" i="23" s="1"/>
  <c r="G23334" i="23" a="1"/>
  <c r="G23334" i="23" s="1"/>
  <c r="G23333" i="23" a="1"/>
  <c r="G23333" i="23" s="1"/>
  <c r="G23332" i="23" a="1"/>
  <c r="G23332" i="23" s="1"/>
  <c r="G23331" i="23" a="1"/>
  <c r="G23331" i="23" s="1"/>
  <c r="G23330" i="23" a="1"/>
  <c r="G23330" i="23" s="1"/>
  <c r="G23329" i="23" a="1"/>
  <c r="G23329" i="23" s="1"/>
  <c r="G23328" i="23" a="1"/>
  <c r="G23328" i="23" s="1"/>
  <c r="G23327" i="23" a="1"/>
  <c r="G23327" i="23" s="1"/>
  <c r="G23326" i="23" a="1"/>
  <c r="G23326" i="23" s="1"/>
  <c r="G23325" i="23" a="1"/>
  <c r="G23325" i="23" s="1"/>
  <c r="G23324" i="23" a="1"/>
  <c r="G23324" i="23" s="1"/>
  <c r="G23323" i="23" a="1"/>
  <c r="G23323" i="23" s="1"/>
  <c r="G23322" i="23" a="1"/>
  <c r="G23322" i="23" s="1"/>
  <c r="G23321" i="23" a="1"/>
  <c r="G23321" i="23" s="1"/>
  <c r="G23320" i="23" a="1"/>
  <c r="G23320" i="23" s="1"/>
  <c r="G23319" i="23" a="1"/>
  <c r="G23319" i="23" s="1"/>
  <c r="G23318" i="23" a="1"/>
  <c r="G23318" i="23" s="1"/>
  <c r="G23317" i="23" a="1"/>
  <c r="G23317" i="23" s="1"/>
  <c r="G23316" i="23" a="1"/>
  <c r="G23316" i="23" s="1"/>
  <c r="G23315" i="23" a="1"/>
  <c r="G23315" i="23" s="1"/>
  <c r="G23314" i="23" a="1"/>
  <c r="G23314" i="23" s="1"/>
  <c r="G23313" i="23" a="1"/>
  <c r="G23313" i="23" s="1"/>
  <c r="G23312" i="23" a="1"/>
  <c r="G23312" i="23" s="1"/>
  <c r="G23311" i="23" a="1"/>
  <c r="G23311" i="23" s="1"/>
  <c r="G23310" i="23" a="1"/>
  <c r="G23310" i="23" s="1"/>
  <c r="G23309" i="23" a="1"/>
  <c r="G23309" i="23" s="1"/>
  <c r="G23308" i="23" a="1"/>
  <c r="G23308" i="23" s="1"/>
  <c r="G23307" i="23" a="1"/>
  <c r="G23307" i="23" s="1"/>
  <c r="G23306" i="23" a="1"/>
  <c r="G23306" i="23" s="1"/>
  <c r="G23305" i="23" a="1"/>
  <c r="G23305" i="23" s="1"/>
  <c r="G23304" i="23" a="1"/>
  <c r="G23304" i="23" s="1"/>
  <c r="G23303" i="23" a="1"/>
  <c r="G23303" i="23" s="1"/>
  <c r="G23302" i="23" a="1"/>
  <c r="G23302" i="23" s="1"/>
  <c r="G23301" i="23" a="1"/>
  <c r="G23301" i="23" s="1"/>
  <c r="G23300" i="23" a="1"/>
  <c r="G23300" i="23" s="1"/>
  <c r="G23299" i="23" a="1"/>
  <c r="G23299" i="23" s="1"/>
  <c r="G23298" i="23" a="1"/>
  <c r="G23298" i="23" s="1"/>
  <c r="G23297" i="23" a="1"/>
  <c r="G23297" i="23" s="1"/>
  <c r="G23296" i="23" a="1"/>
  <c r="G23296" i="23" s="1"/>
  <c r="G23295" i="23" a="1"/>
  <c r="G23295" i="23" s="1"/>
  <c r="G23294" i="23" a="1"/>
  <c r="G23294" i="23" s="1"/>
  <c r="G23293" i="23" a="1"/>
  <c r="G23293" i="23" s="1"/>
  <c r="G23292" i="23" a="1"/>
  <c r="G23292" i="23" s="1"/>
  <c r="G23291" i="23" a="1"/>
  <c r="G23291" i="23" s="1"/>
  <c r="G23290" i="23" a="1"/>
  <c r="G23290" i="23" s="1"/>
  <c r="G23289" i="23" a="1"/>
  <c r="G23289" i="23" s="1"/>
  <c r="G23288" i="23" a="1"/>
  <c r="G23288" i="23" s="1"/>
  <c r="G23287" i="23" a="1"/>
  <c r="G23287" i="23" s="1"/>
  <c r="G23286" i="23" a="1"/>
  <c r="G23286" i="23" s="1"/>
  <c r="G23285" i="23" a="1"/>
  <c r="G23285" i="23" s="1"/>
  <c r="G23284" i="23" a="1"/>
  <c r="G23284" i="23" s="1"/>
  <c r="G23283" i="23" a="1"/>
  <c r="G23283" i="23" s="1"/>
  <c r="G23282" i="23" a="1"/>
  <c r="G23282" i="23" s="1"/>
  <c r="G23281" i="23" a="1"/>
  <c r="G23281" i="23" s="1"/>
  <c r="G23280" i="23" a="1"/>
  <c r="G23280" i="23" s="1"/>
  <c r="G23279" i="23" a="1"/>
  <c r="G23279" i="23" s="1"/>
  <c r="G23278" i="23" a="1"/>
  <c r="G23278" i="23" s="1"/>
  <c r="G23277" i="23" a="1"/>
  <c r="G23277" i="23" s="1"/>
  <c r="G23276" i="23" a="1"/>
  <c r="G23276" i="23" s="1"/>
  <c r="G23275" i="23" a="1"/>
  <c r="G23275" i="23" s="1"/>
  <c r="G23274" i="23" a="1"/>
  <c r="G23274" i="23" s="1"/>
  <c r="G23273" i="23" a="1"/>
  <c r="G23273" i="23" s="1"/>
  <c r="G23272" i="23" a="1"/>
  <c r="G23272" i="23" s="1"/>
  <c r="G23271" i="23" a="1"/>
  <c r="G23271" i="23" s="1"/>
  <c r="G23270" i="23" a="1"/>
  <c r="G23270" i="23" s="1"/>
  <c r="G23269" i="23" a="1"/>
  <c r="G23269" i="23" s="1"/>
  <c r="G23268" i="23" a="1"/>
  <c r="G23268" i="23" s="1"/>
  <c r="G23267" i="23" a="1"/>
  <c r="G23267" i="23" s="1"/>
  <c r="G23266" i="23" a="1"/>
  <c r="G23266" i="23" s="1"/>
  <c r="G23265" i="23" a="1"/>
  <c r="G23265" i="23" s="1"/>
  <c r="G23264" i="23" a="1"/>
  <c r="G23264" i="23" s="1"/>
  <c r="G23263" i="23" a="1"/>
  <c r="G23263" i="23" s="1"/>
  <c r="G23262" i="23" a="1"/>
  <c r="G23262" i="23" s="1"/>
  <c r="G23261" i="23" a="1"/>
  <c r="G23261" i="23" s="1"/>
  <c r="G23260" i="23" a="1"/>
  <c r="G23260" i="23" s="1"/>
  <c r="G23259" i="23" a="1"/>
  <c r="G23259" i="23" s="1"/>
  <c r="G23258" i="23" a="1"/>
  <c r="G23258" i="23" s="1"/>
  <c r="G23257" i="23" a="1"/>
  <c r="G23257" i="23" s="1"/>
  <c r="G23256" i="23" a="1"/>
  <c r="G23256" i="23" s="1"/>
  <c r="G23255" i="23" a="1"/>
  <c r="G23255" i="23" s="1"/>
  <c r="G23254" i="23" a="1"/>
  <c r="G23254" i="23" s="1"/>
  <c r="G23253" i="23" a="1"/>
  <c r="G23253" i="23" s="1"/>
  <c r="G23252" i="23" a="1"/>
  <c r="G23252" i="23" s="1"/>
  <c r="G23251" i="23" a="1"/>
  <c r="G23251" i="23" s="1"/>
  <c r="G23250" i="23" a="1"/>
  <c r="G23250" i="23" s="1"/>
  <c r="G23249" i="23" a="1"/>
  <c r="G23249" i="23" s="1"/>
  <c r="G23248" i="23" a="1"/>
  <c r="G23248" i="23" s="1"/>
  <c r="G23247" i="23" a="1"/>
  <c r="G23247" i="23" s="1"/>
  <c r="G23246" i="23" a="1"/>
  <c r="G23246" i="23" s="1"/>
  <c r="G23245" i="23" a="1"/>
  <c r="G23245" i="23" s="1"/>
  <c r="G23244" i="23" a="1"/>
  <c r="G23244" i="23" s="1"/>
  <c r="G23243" i="23" a="1"/>
  <c r="G23243" i="23" s="1"/>
  <c r="G23242" i="23" a="1"/>
  <c r="G23242" i="23" s="1"/>
  <c r="G23241" i="23" a="1"/>
  <c r="G23241" i="23" s="1"/>
  <c r="G23240" i="23" a="1"/>
  <c r="G23240" i="23" s="1"/>
  <c r="G23239" i="23" a="1"/>
  <c r="G23239" i="23" s="1"/>
  <c r="G23238" i="23" a="1"/>
  <c r="G23238" i="23" s="1"/>
  <c r="G23237" i="23" a="1"/>
  <c r="G23237" i="23" s="1"/>
  <c r="G23236" i="23" a="1"/>
  <c r="G23236" i="23" s="1"/>
  <c r="G23235" i="23" a="1"/>
  <c r="G23235" i="23" s="1"/>
  <c r="G23234" i="23" a="1"/>
  <c r="G23234" i="23" s="1"/>
  <c r="G23233" i="23" a="1"/>
  <c r="G23233" i="23" s="1"/>
  <c r="G23232" i="23" a="1"/>
  <c r="G23232" i="23" s="1"/>
  <c r="G23231" i="23" a="1"/>
  <c r="G23231" i="23" s="1"/>
  <c r="G23230" i="23" a="1"/>
  <c r="G23230" i="23" s="1"/>
  <c r="G23229" i="23" a="1"/>
  <c r="G23229" i="23" s="1"/>
  <c r="G23228" i="23" a="1"/>
  <c r="G23228" i="23" s="1"/>
  <c r="G23227" i="23" a="1"/>
  <c r="G23227" i="23" s="1"/>
  <c r="G23226" i="23" a="1"/>
  <c r="G23226" i="23" s="1"/>
  <c r="G23225" i="23" a="1"/>
  <c r="G23225" i="23" s="1"/>
  <c r="G23224" i="23" a="1"/>
  <c r="G23224" i="23" s="1"/>
  <c r="G23223" i="23" a="1"/>
  <c r="G23223" i="23" s="1"/>
  <c r="G23222" i="23" a="1"/>
  <c r="G23222" i="23" s="1"/>
  <c r="G23221" i="23" a="1"/>
  <c r="G23221" i="23" s="1"/>
  <c r="G23220" i="23" a="1"/>
  <c r="G23220" i="23" s="1"/>
  <c r="G23219" i="23" a="1"/>
  <c r="G23219" i="23" s="1"/>
  <c r="G23218" i="23" a="1"/>
  <c r="G23218" i="23" s="1"/>
  <c r="G23217" i="23" a="1"/>
  <c r="G23217" i="23" s="1"/>
  <c r="G23216" i="23" a="1"/>
  <c r="G23216" i="23" s="1"/>
  <c r="G23215" i="23" a="1"/>
  <c r="G23215" i="23" s="1"/>
  <c r="G23214" i="23" a="1"/>
  <c r="G23214" i="23" s="1"/>
  <c r="G23213" i="23" a="1"/>
  <c r="G23213" i="23" s="1"/>
  <c r="G23212" i="23" a="1"/>
  <c r="G23212" i="23" s="1"/>
  <c r="G23211" i="23" a="1"/>
  <c r="G23211" i="23" s="1"/>
  <c r="G23210" i="23" a="1"/>
  <c r="G23210" i="23" s="1"/>
  <c r="G23209" i="23" a="1"/>
  <c r="G23209" i="23" s="1"/>
  <c r="G23208" i="23" a="1"/>
  <c r="G23208" i="23" s="1"/>
  <c r="G23207" i="23" a="1"/>
  <c r="G23207" i="23" s="1"/>
  <c r="G23206" i="23" a="1"/>
  <c r="G23206" i="23" s="1"/>
  <c r="G23205" i="23" a="1"/>
  <c r="G23205" i="23" s="1"/>
  <c r="G23204" i="23" a="1"/>
  <c r="G23204" i="23" s="1"/>
  <c r="G23203" i="23" a="1"/>
  <c r="G23203" i="23" s="1"/>
  <c r="G23202" i="23" a="1"/>
  <c r="G23202" i="23" s="1"/>
  <c r="G23201" i="23" a="1"/>
  <c r="G23201" i="23" s="1"/>
  <c r="G23200" i="23" a="1"/>
  <c r="G23200" i="23" s="1"/>
  <c r="G23199" i="23" a="1"/>
  <c r="G23199" i="23" s="1"/>
  <c r="G23198" i="23" a="1"/>
  <c r="G23198" i="23" s="1"/>
  <c r="G23197" i="23" a="1"/>
  <c r="G23197" i="23" s="1"/>
  <c r="G23196" i="23" a="1"/>
  <c r="G23196" i="23" s="1"/>
  <c r="G23195" i="23" a="1"/>
  <c r="G23195" i="23" s="1"/>
  <c r="G23194" i="23" a="1"/>
  <c r="G23194" i="23" s="1"/>
  <c r="G23193" i="23" a="1"/>
  <c r="G23193" i="23" s="1"/>
  <c r="G23192" i="23" a="1"/>
  <c r="G23192" i="23" s="1"/>
  <c r="G23191" i="23" a="1"/>
  <c r="G23191" i="23" s="1"/>
  <c r="G23190" i="23" a="1"/>
  <c r="G23190" i="23" s="1"/>
  <c r="G23189" i="23" a="1"/>
  <c r="G23189" i="23" s="1"/>
  <c r="G23188" i="23" a="1"/>
  <c r="G23188" i="23" s="1"/>
  <c r="G23187" i="23" a="1"/>
  <c r="G23187" i="23" s="1"/>
  <c r="G23186" i="23" a="1"/>
  <c r="G23186" i="23" s="1"/>
  <c r="G23185" i="23" a="1"/>
  <c r="G23185" i="23" s="1"/>
  <c r="G23184" i="23" a="1"/>
  <c r="G23184" i="23" s="1"/>
  <c r="G23183" i="23" a="1"/>
  <c r="G23183" i="23" s="1"/>
  <c r="G23182" i="23" a="1"/>
  <c r="G23182" i="23" s="1"/>
  <c r="G23181" i="23" a="1"/>
  <c r="G23181" i="23" s="1"/>
  <c r="G23180" i="23" a="1"/>
  <c r="G23180" i="23" s="1"/>
  <c r="G23179" i="23" a="1"/>
  <c r="G23179" i="23" s="1"/>
  <c r="G23178" i="23" a="1"/>
  <c r="G23178" i="23" s="1"/>
  <c r="G23177" i="23" a="1"/>
  <c r="G23177" i="23" s="1"/>
  <c r="G23176" i="23" a="1"/>
  <c r="G23176" i="23" s="1"/>
  <c r="G23175" i="23" a="1"/>
  <c r="G23175" i="23" s="1"/>
  <c r="G23174" i="23" a="1"/>
  <c r="G23174" i="23" s="1"/>
  <c r="G23173" i="23" a="1"/>
  <c r="G23173" i="23" s="1"/>
  <c r="G23172" i="23" a="1"/>
  <c r="G23172" i="23" s="1"/>
  <c r="G23171" i="23" a="1"/>
  <c r="G23171" i="23" s="1"/>
  <c r="G23170" i="23" a="1"/>
  <c r="G23170" i="23" s="1"/>
  <c r="G23169" i="23" a="1"/>
  <c r="G23169" i="23" s="1"/>
  <c r="G23168" i="23" a="1"/>
  <c r="G23168" i="23" s="1"/>
  <c r="G23167" i="23" a="1"/>
  <c r="G23167" i="23" s="1"/>
  <c r="G23166" i="23" a="1"/>
  <c r="G23166" i="23" s="1"/>
  <c r="G23165" i="23" a="1"/>
  <c r="G23165" i="23" s="1"/>
  <c r="G23164" i="23" a="1"/>
  <c r="G23164" i="23" s="1"/>
  <c r="G23163" i="23" a="1"/>
  <c r="G23163" i="23" s="1"/>
  <c r="G23162" i="23" a="1"/>
  <c r="G23162" i="23" s="1"/>
  <c r="G23161" i="23" a="1"/>
  <c r="G23161" i="23" s="1"/>
  <c r="G23160" i="23" a="1"/>
  <c r="G23160" i="23" s="1"/>
  <c r="G23159" i="23" a="1"/>
  <c r="G23159" i="23" s="1"/>
  <c r="G23158" i="23" a="1"/>
  <c r="G23158" i="23" s="1"/>
  <c r="G23157" i="23" a="1"/>
  <c r="G23157" i="23" s="1"/>
  <c r="G23156" i="23" a="1"/>
  <c r="G23156" i="23" s="1"/>
  <c r="G23155" i="23" a="1"/>
  <c r="G23155" i="23" s="1"/>
  <c r="G23154" i="23" a="1"/>
  <c r="G23154" i="23" s="1"/>
  <c r="G23153" i="23" a="1"/>
  <c r="G23153" i="23" s="1"/>
  <c r="G23152" i="23" a="1"/>
  <c r="G23152" i="23" s="1"/>
  <c r="G23151" i="23" a="1"/>
  <c r="G23151" i="23" s="1"/>
  <c r="G23150" i="23" a="1"/>
  <c r="G23150" i="23" s="1"/>
  <c r="G23149" i="23" a="1"/>
  <c r="G23149" i="23" s="1"/>
  <c r="G23148" i="23" a="1"/>
  <c r="G23148" i="23" s="1"/>
  <c r="G23147" i="23" a="1"/>
  <c r="G23147" i="23" s="1"/>
  <c r="G23146" i="23" a="1"/>
  <c r="G23146" i="23" s="1"/>
  <c r="G23145" i="23" a="1"/>
  <c r="G23145" i="23" s="1"/>
  <c r="G23144" i="23" a="1"/>
  <c r="G23144" i="23" s="1"/>
  <c r="G23143" i="23" a="1"/>
  <c r="G23143" i="23" s="1"/>
  <c r="G23142" i="23" a="1"/>
  <c r="G23142" i="23" s="1"/>
  <c r="G23141" i="23" a="1"/>
  <c r="G23141" i="23" s="1"/>
  <c r="G23140" i="23" a="1"/>
  <c r="G23140" i="23" s="1"/>
  <c r="G23139" i="23" a="1"/>
  <c r="G23139" i="23" s="1"/>
  <c r="G23138" i="23" a="1"/>
  <c r="G23138" i="23" s="1"/>
  <c r="G23137" i="23" a="1"/>
  <c r="G23137" i="23" s="1"/>
  <c r="G23136" i="23" a="1"/>
  <c r="G23136" i="23" s="1"/>
  <c r="G23135" i="23" a="1"/>
  <c r="G23135" i="23" s="1"/>
  <c r="G23134" i="23" a="1"/>
  <c r="G23134" i="23" s="1"/>
  <c r="G23133" i="23" a="1"/>
  <c r="G23133" i="23" s="1"/>
  <c r="G23132" i="23" a="1"/>
  <c r="G23132" i="23" s="1"/>
  <c r="G23131" i="23" a="1"/>
  <c r="G23131" i="23" s="1"/>
  <c r="G23130" i="23" a="1"/>
  <c r="G23130" i="23" s="1"/>
  <c r="G23129" i="23" a="1"/>
  <c r="G23129" i="23" s="1"/>
  <c r="G23128" i="23" a="1"/>
  <c r="G23128" i="23" s="1"/>
  <c r="G23127" i="23" a="1"/>
  <c r="G23127" i="23" s="1"/>
  <c r="G23126" i="23" a="1"/>
  <c r="G23126" i="23" s="1"/>
  <c r="G23125" i="23" a="1"/>
  <c r="G23125" i="23" s="1"/>
  <c r="G23124" i="23" a="1"/>
  <c r="G23124" i="23" s="1"/>
  <c r="G23123" i="23" a="1"/>
  <c r="G23123" i="23" s="1"/>
  <c r="G23122" i="23" a="1"/>
  <c r="G23122" i="23" s="1"/>
  <c r="G23121" i="23" a="1"/>
  <c r="G23121" i="23" s="1"/>
  <c r="G23120" i="23" a="1"/>
  <c r="G23120" i="23" s="1"/>
  <c r="G23119" i="23" a="1"/>
  <c r="G23119" i="23" s="1"/>
  <c r="G23118" i="23" a="1"/>
  <c r="G23118" i="23" s="1"/>
  <c r="G23117" i="23" a="1"/>
  <c r="G23117" i="23" s="1"/>
  <c r="G23116" i="23" a="1"/>
  <c r="G23116" i="23" s="1"/>
  <c r="G23115" i="23" a="1"/>
  <c r="G23115" i="23" s="1"/>
  <c r="G23114" i="23" a="1"/>
  <c r="G23114" i="23" s="1"/>
  <c r="G23113" i="23" a="1"/>
  <c r="G23113" i="23" s="1"/>
  <c r="G23112" i="23" a="1"/>
  <c r="G23112" i="23" s="1"/>
  <c r="G23111" i="23" a="1"/>
  <c r="G23111" i="23" s="1"/>
  <c r="G23110" i="23" a="1"/>
  <c r="G23110" i="23" s="1"/>
  <c r="G23109" i="23" a="1"/>
  <c r="G23109" i="23" s="1"/>
  <c r="G23108" i="23" a="1"/>
  <c r="G23108" i="23" s="1"/>
  <c r="G23107" i="23" a="1"/>
  <c r="G23107" i="23" s="1"/>
  <c r="G23106" i="23" a="1"/>
  <c r="G23106" i="23" s="1"/>
  <c r="G23105" i="23" a="1"/>
  <c r="G23105" i="23" s="1"/>
  <c r="G23104" i="23" a="1"/>
  <c r="G23104" i="23" s="1"/>
  <c r="G23103" i="23" a="1"/>
  <c r="G23103" i="23" s="1"/>
  <c r="G23102" i="23" a="1"/>
  <c r="G23102" i="23" s="1"/>
  <c r="G23101" i="23" a="1"/>
  <c r="G23101" i="23" s="1"/>
  <c r="G23100" i="23" a="1"/>
  <c r="G23100" i="23" s="1"/>
  <c r="G23099" i="23" a="1"/>
  <c r="G23099" i="23" s="1"/>
  <c r="G23098" i="23" a="1"/>
  <c r="G23098" i="23" s="1"/>
  <c r="G23097" i="23" a="1"/>
  <c r="G23097" i="23" s="1"/>
  <c r="G23096" i="23" a="1"/>
  <c r="G23096" i="23" s="1"/>
  <c r="G23095" i="23" a="1"/>
  <c r="G23095" i="23" s="1"/>
  <c r="G23094" i="23" a="1"/>
  <c r="G23094" i="23" s="1"/>
  <c r="G23093" i="23" a="1"/>
  <c r="G23093" i="23" s="1"/>
  <c r="G23092" i="23" a="1"/>
  <c r="G23092" i="23" s="1"/>
  <c r="G23091" i="23" a="1"/>
  <c r="G23091" i="23" s="1"/>
  <c r="G23090" i="23" a="1"/>
  <c r="G23090" i="23" s="1"/>
  <c r="G23089" i="23" a="1"/>
  <c r="G23089" i="23" s="1"/>
  <c r="G23088" i="23" a="1"/>
  <c r="G23088" i="23" s="1"/>
  <c r="G23087" i="23" a="1"/>
  <c r="G23087" i="23" s="1"/>
  <c r="G23086" i="23" a="1"/>
  <c r="G23086" i="23" s="1"/>
  <c r="G23085" i="23" a="1"/>
  <c r="G23085" i="23" s="1"/>
  <c r="G23084" i="23" a="1"/>
  <c r="G23084" i="23" s="1"/>
  <c r="G23083" i="23" a="1"/>
  <c r="G23083" i="23" s="1"/>
  <c r="G23082" i="23" a="1"/>
  <c r="G23082" i="23" s="1"/>
  <c r="G23081" i="23" a="1"/>
  <c r="G23081" i="23" s="1"/>
  <c r="G23080" i="23" a="1"/>
  <c r="G23080" i="23" s="1"/>
  <c r="G23079" i="23" a="1"/>
  <c r="G23079" i="23" s="1"/>
  <c r="G23078" i="23" a="1"/>
  <c r="G23078" i="23" s="1"/>
  <c r="G23077" i="23" a="1"/>
  <c r="G23077" i="23" s="1"/>
  <c r="G23076" i="23" a="1"/>
  <c r="G23076" i="23" s="1"/>
  <c r="G23075" i="23" a="1"/>
  <c r="G23075" i="23" s="1"/>
  <c r="G23074" i="23" a="1"/>
  <c r="G23074" i="23" s="1"/>
  <c r="G23073" i="23" a="1"/>
  <c r="G23073" i="23" s="1"/>
  <c r="G23072" i="23" a="1"/>
  <c r="G23072" i="23" s="1"/>
  <c r="G23071" i="23" a="1"/>
  <c r="G23071" i="23" s="1"/>
  <c r="G23070" i="23" a="1"/>
  <c r="G23070" i="23" s="1"/>
  <c r="G23069" i="23" a="1"/>
  <c r="G23069" i="23" s="1"/>
  <c r="G23068" i="23" a="1"/>
  <c r="G23068" i="23" s="1"/>
  <c r="G23067" i="23" a="1"/>
  <c r="G23067" i="23" s="1"/>
  <c r="G23066" i="23" a="1"/>
  <c r="G23066" i="23" s="1"/>
  <c r="G23065" i="23" a="1"/>
  <c r="G23065" i="23" s="1"/>
  <c r="G23064" i="23" a="1"/>
  <c r="G23064" i="23" s="1"/>
  <c r="G23063" i="23" a="1"/>
  <c r="G23063" i="23" s="1"/>
  <c r="G23062" i="23" a="1"/>
  <c r="G23062" i="23" s="1"/>
  <c r="G23061" i="23" a="1"/>
  <c r="G23061" i="23" s="1"/>
  <c r="G23060" i="23" a="1"/>
  <c r="G23060" i="23" s="1"/>
  <c r="G23059" i="23" a="1"/>
  <c r="G23059" i="23" s="1"/>
  <c r="G23058" i="23" a="1"/>
  <c r="G23058" i="23" s="1"/>
  <c r="G23057" i="23" a="1"/>
  <c r="G23057" i="23" s="1"/>
  <c r="G23056" i="23" a="1"/>
  <c r="G23056" i="23" s="1"/>
  <c r="G23055" i="23" a="1"/>
  <c r="G23055" i="23" s="1"/>
  <c r="G23054" i="23" a="1"/>
  <c r="G23054" i="23" s="1"/>
  <c r="G23053" i="23" a="1"/>
  <c r="G23053" i="23" s="1"/>
  <c r="G23052" i="23" a="1"/>
  <c r="G23052" i="23" s="1"/>
  <c r="G23051" i="23" a="1"/>
  <c r="G23051" i="23" s="1"/>
  <c r="G23050" i="23" a="1"/>
  <c r="G23050" i="23" s="1"/>
  <c r="G23049" i="23" a="1"/>
  <c r="G23049" i="23" s="1"/>
  <c r="G23048" i="23" a="1"/>
  <c r="G23048" i="23" s="1"/>
  <c r="G23047" i="23" a="1"/>
  <c r="G23047" i="23" s="1"/>
  <c r="G23046" i="23" a="1"/>
  <c r="G23046" i="23" s="1"/>
  <c r="G23045" i="23" a="1"/>
  <c r="G23045" i="23" s="1"/>
  <c r="G23044" i="23" a="1"/>
  <c r="G23044" i="23" s="1"/>
  <c r="G23043" i="23" a="1"/>
  <c r="G23043" i="23" s="1"/>
  <c r="G23042" i="23" a="1"/>
  <c r="G23042" i="23" s="1"/>
  <c r="G23041" i="23" a="1"/>
  <c r="G23041" i="23" s="1"/>
  <c r="G23040" i="23" a="1"/>
  <c r="G23040" i="23" s="1"/>
  <c r="G23039" i="23" a="1"/>
  <c r="G23039" i="23" s="1"/>
  <c r="G23038" i="23" a="1"/>
  <c r="G23038" i="23" s="1"/>
  <c r="G23037" i="23" a="1"/>
  <c r="G23037" i="23" s="1"/>
  <c r="G23036" i="23" a="1"/>
  <c r="G23036" i="23" s="1"/>
  <c r="G23035" i="23" a="1"/>
  <c r="G23035" i="23" s="1"/>
  <c r="G23034" i="23" a="1"/>
  <c r="G23034" i="23" s="1"/>
  <c r="G23033" i="23" a="1"/>
  <c r="G23033" i="23" s="1"/>
  <c r="G23032" i="23" a="1"/>
  <c r="G23032" i="23" s="1"/>
  <c r="G23031" i="23" a="1"/>
  <c r="G23031" i="23" s="1"/>
  <c r="G23030" i="23" a="1"/>
  <c r="G23030" i="23" s="1"/>
  <c r="G23029" i="23" a="1"/>
  <c r="G23029" i="23" s="1"/>
  <c r="G23028" i="23" a="1"/>
  <c r="G23028" i="23" s="1"/>
  <c r="G23027" i="23" a="1"/>
  <c r="G23027" i="23" s="1"/>
  <c r="G23026" i="23" a="1"/>
  <c r="G23026" i="23" s="1"/>
  <c r="G23025" i="23" a="1"/>
  <c r="G23025" i="23" s="1"/>
  <c r="G23024" i="23" a="1"/>
  <c r="G23024" i="23" s="1"/>
  <c r="G23023" i="23" a="1"/>
  <c r="G23023" i="23" s="1"/>
  <c r="G23022" i="23" a="1"/>
  <c r="G23022" i="23" s="1"/>
  <c r="G23021" i="23" a="1"/>
  <c r="G23021" i="23" s="1"/>
  <c r="G23020" i="23" a="1"/>
  <c r="G23020" i="23" s="1"/>
  <c r="G23019" i="23" a="1"/>
  <c r="G23019" i="23" s="1"/>
  <c r="G23018" i="23" a="1"/>
  <c r="G23018" i="23" s="1"/>
  <c r="G23017" i="23" a="1"/>
  <c r="G23017" i="23" s="1"/>
  <c r="G23016" i="23" a="1"/>
  <c r="G23016" i="23" s="1"/>
  <c r="G23015" i="23" a="1"/>
  <c r="G23015" i="23" s="1"/>
  <c r="G23014" i="23" a="1"/>
  <c r="G23014" i="23" s="1"/>
  <c r="G23013" i="23" a="1"/>
  <c r="G23013" i="23" s="1"/>
  <c r="G23012" i="23" a="1"/>
  <c r="G23012" i="23" s="1"/>
  <c r="G23011" i="23" a="1"/>
  <c r="G23011" i="23" s="1"/>
  <c r="G23010" i="23" a="1"/>
  <c r="G23010" i="23" s="1"/>
  <c r="G23009" i="23" a="1"/>
  <c r="G23009" i="23" s="1"/>
  <c r="G23008" i="23" a="1"/>
  <c r="G23008" i="23" s="1"/>
  <c r="G23007" i="23" a="1"/>
  <c r="G23007" i="23" s="1"/>
  <c r="G23006" i="23" a="1"/>
  <c r="G23006" i="23" s="1"/>
  <c r="G23005" i="23" a="1"/>
  <c r="G23005" i="23" s="1"/>
  <c r="G23004" i="23" a="1"/>
  <c r="G23004" i="23" s="1"/>
  <c r="G23003" i="23" a="1"/>
  <c r="G23003" i="23" s="1"/>
  <c r="G23002" i="23" a="1"/>
  <c r="G23002" i="23" s="1"/>
  <c r="G23001" i="23" a="1"/>
  <c r="G23001" i="23" s="1"/>
  <c r="G23000" i="23" a="1"/>
  <c r="G23000" i="23" s="1"/>
  <c r="G22999" i="23" a="1"/>
  <c r="G22999" i="23" s="1"/>
  <c r="G22998" i="23" a="1"/>
  <c r="G22998" i="23" s="1"/>
  <c r="G22997" i="23" a="1"/>
  <c r="G22997" i="23" s="1"/>
  <c r="G22996" i="23" a="1"/>
  <c r="G22996" i="23" s="1"/>
  <c r="G22995" i="23" a="1"/>
  <c r="G22995" i="23" s="1"/>
  <c r="G22994" i="23" a="1"/>
  <c r="G22994" i="23" s="1"/>
  <c r="G22993" i="23" a="1"/>
  <c r="G22993" i="23" s="1"/>
  <c r="G22992" i="23" a="1"/>
  <c r="G22992" i="23" s="1"/>
  <c r="G22991" i="23" a="1"/>
  <c r="G22991" i="23" s="1"/>
  <c r="G22990" i="23" a="1"/>
  <c r="G22990" i="23" s="1"/>
  <c r="G22989" i="23" a="1"/>
  <c r="G22989" i="23" s="1"/>
  <c r="G22988" i="23" a="1"/>
  <c r="G22988" i="23" s="1"/>
  <c r="G22987" i="23" a="1"/>
  <c r="G22987" i="23" s="1"/>
  <c r="G22986" i="23" a="1"/>
  <c r="G22986" i="23" s="1"/>
  <c r="G22985" i="23" a="1"/>
  <c r="G22985" i="23" s="1"/>
  <c r="G22984" i="23" a="1"/>
  <c r="G22984" i="23" s="1"/>
  <c r="G22983" i="23" a="1"/>
  <c r="G22983" i="23" s="1"/>
  <c r="G22982" i="23" a="1"/>
  <c r="G22982" i="23" s="1"/>
  <c r="G22981" i="23" a="1"/>
  <c r="G22981" i="23" s="1"/>
  <c r="G22980" i="23" a="1"/>
  <c r="G22980" i="23" s="1"/>
  <c r="G22979" i="23" a="1"/>
  <c r="G22979" i="23" s="1"/>
  <c r="G22978" i="23" a="1"/>
  <c r="G22978" i="23" s="1"/>
  <c r="G22977" i="23" a="1"/>
  <c r="G22977" i="23" s="1"/>
  <c r="G22976" i="23" a="1"/>
  <c r="G22976" i="23" s="1"/>
  <c r="G22975" i="23" a="1"/>
  <c r="G22975" i="23" s="1"/>
  <c r="G22974" i="23" a="1"/>
  <c r="G22974" i="23" s="1"/>
  <c r="G22973" i="23" a="1"/>
  <c r="G22973" i="23" s="1"/>
  <c r="G22972" i="23" a="1"/>
  <c r="G22972" i="23" s="1"/>
  <c r="G22971" i="23" a="1"/>
  <c r="G22971" i="23" s="1"/>
  <c r="G22970" i="23" a="1"/>
  <c r="G22970" i="23" s="1"/>
  <c r="G22969" i="23" a="1"/>
  <c r="G22969" i="23" s="1"/>
  <c r="G22968" i="23" a="1"/>
  <c r="G22968" i="23" s="1"/>
  <c r="G22967" i="23" a="1"/>
  <c r="G22967" i="23" s="1"/>
  <c r="G22966" i="23" a="1"/>
  <c r="G22966" i="23" s="1"/>
  <c r="G22965" i="23" a="1"/>
  <c r="G22965" i="23" s="1"/>
  <c r="G22964" i="23" a="1"/>
  <c r="G22964" i="23" s="1"/>
  <c r="G22963" i="23" a="1"/>
  <c r="G22963" i="23" s="1"/>
  <c r="G22962" i="23" a="1"/>
  <c r="G22962" i="23" s="1"/>
  <c r="G22961" i="23" a="1"/>
  <c r="G22961" i="23" s="1"/>
  <c r="G22960" i="23" a="1"/>
  <c r="G22960" i="23" s="1"/>
  <c r="G22959" i="23" a="1"/>
  <c r="G22959" i="23" s="1"/>
  <c r="G22958" i="23" a="1"/>
  <c r="G22958" i="23" s="1"/>
  <c r="G22957" i="23" a="1"/>
  <c r="G22957" i="23" s="1"/>
  <c r="G22956" i="23" a="1"/>
  <c r="G22956" i="23" s="1"/>
  <c r="G22955" i="23" a="1"/>
  <c r="G22955" i="23" s="1"/>
  <c r="G22954" i="23" a="1"/>
  <c r="G22954" i="23" s="1"/>
  <c r="G22953" i="23" a="1"/>
  <c r="G22953" i="23" s="1"/>
  <c r="G22952" i="23" a="1"/>
  <c r="G22952" i="23" s="1"/>
  <c r="G22951" i="23" a="1"/>
  <c r="G22951" i="23" s="1"/>
  <c r="G22950" i="23" a="1"/>
  <c r="G22950" i="23" s="1"/>
  <c r="G22949" i="23" a="1"/>
  <c r="G22949" i="23" s="1"/>
  <c r="G22948" i="23" a="1"/>
  <c r="G22948" i="23" s="1"/>
  <c r="G22947" i="23" a="1"/>
  <c r="G22947" i="23" s="1"/>
  <c r="G22946" i="23" a="1"/>
  <c r="G22946" i="23" s="1"/>
  <c r="G22945" i="23" a="1"/>
  <c r="G22945" i="23" s="1"/>
  <c r="G22944" i="23" a="1"/>
  <c r="G22944" i="23" s="1"/>
  <c r="G22943" i="23" a="1"/>
  <c r="G22943" i="23" s="1"/>
  <c r="G22942" i="23" a="1"/>
  <c r="G22942" i="23" s="1"/>
  <c r="G22941" i="23" a="1"/>
  <c r="G22941" i="23" s="1"/>
  <c r="G22940" i="23" a="1"/>
  <c r="G22940" i="23" s="1"/>
  <c r="G22939" i="23" a="1"/>
  <c r="G22939" i="23" s="1"/>
  <c r="G22938" i="23" a="1"/>
  <c r="G22938" i="23" s="1"/>
  <c r="G22937" i="23" a="1"/>
  <c r="G22937" i="23" s="1"/>
  <c r="G22936" i="23" a="1"/>
  <c r="G22936" i="23" s="1"/>
  <c r="G22935" i="23" a="1"/>
  <c r="G22935" i="23" s="1"/>
  <c r="G22934" i="23" a="1"/>
  <c r="G22934" i="23" s="1"/>
  <c r="G22933" i="23" a="1"/>
  <c r="G22933" i="23" s="1"/>
  <c r="G22932" i="23" a="1"/>
  <c r="G22932" i="23" s="1"/>
  <c r="G22931" i="23" a="1"/>
  <c r="G22931" i="23" s="1"/>
  <c r="G22930" i="23" a="1"/>
  <c r="G22930" i="23" s="1"/>
  <c r="G22929" i="23" a="1"/>
  <c r="G22929" i="23" s="1"/>
  <c r="G22928" i="23" a="1"/>
  <c r="G22928" i="23" s="1"/>
  <c r="G22927" i="23" a="1"/>
  <c r="G22927" i="23" s="1"/>
  <c r="G22926" i="23" a="1"/>
  <c r="G22926" i="23" s="1"/>
  <c r="G22925" i="23" a="1"/>
  <c r="G22925" i="23" s="1"/>
  <c r="G22924" i="23" a="1"/>
  <c r="G22924" i="23" s="1"/>
  <c r="G22923" i="23" a="1"/>
  <c r="G22923" i="23" s="1"/>
  <c r="G22922" i="23" a="1"/>
  <c r="G22922" i="23" s="1"/>
  <c r="G22921" i="23" a="1"/>
  <c r="G22921" i="23" s="1"/>
  <c r="G22920" i="23" a="1"/>
  <c r="G22920" i="23" s="1"/>
  <c r="G22919" i="23" a="1"/>
  <c r="G22919" i="23" s="1"/>
  <c r="G22918" i="23" a="1"/>
  <c r="G22918" i="23" s="1"/>
  <c r="G22917" i="23" a="1"/>
  <c r="G22917" i="23" s="1"/>
  <c r="G22916" i="23" a="1"/>
  <c r="G22916" i="23" s="1"/>
  <c r="G22915" i="23" a="1"/>
  <c r="G22915" i="23" s="1"/>
  <c r="G22914" i="23" a="1"/>
  <c r="G22914" i="23" s="1"/>
  <c r="G22913" i="23" a="1"/>
  <c r="G22913" i="23" s="1"/>
  <c r="G22912" i="23" a="1"/>
  <c r="G22912" i="23" s="1"/>
  <c r="G22911" i="23" a="1"/>
  <c r="G22911" i="23" s="1"/>
  <c r="G22910" i="23" a="1"/>
  <c r="G22910" i="23" s="1"/>
  <c r="G22909" i="23" a="1"/>
  <c r="G22909" i="23" s="1"/>
  <c r="G22908" i="23" a="1"/>
  <c r="G22908" i="23" s="1"/>
  <c r="G22907" i="23" a="1"/>
  <c r="G22907" i="23" s="1"/>
  <c r="G22906" i="23" a="1"/>
  <c r="G22906" i="23" s="1"/>
  <c r="G22905" i="23" a="1"/>
  <c r="G22905" i="23" s="1"/>
  <c r="G22904" i="23" a="1"/>
  <c r="G22904" i="23" s="1"/>
  <c r="G22903" i="23" a="1"/>
  <c r="G22903" i="23" s="1"/>
  <c r="G22902" i="23" a="1"/>
  <c r="G22902" i="23" s="1"/>
  <c r="G22901" i="23" a="1"/>
  <c r="G22901" i="23" s="1"/>
  <c r="G22900" i="23" a="1"/>
  <c r="G22900" i="23" s="1"/>
  <c r="G22899" i="23" a="1"/>
  <c r="G22899" i="23" s="1"/>
  <c r="G22898" i="23" a="1"/>
  <c r="G22898" i="23" s="1"/>
  <c r="G22897" i="23" a="1"/>
  <c r="G22897" i="23" s="1"/>
  <c r="G22896" i="23" a="1"/>
  <c r="G22896" i="23" s="1"/>
  <c r="G22895" i="23" a="1"/>
  <c r="G22895" i="23" s="1"/>
  <c r="G22894" i="23" a="1"/>
  <c r="G22894" i="23" s="1"/>
  <c r="G22893" i="23" a="1"/>
  <c r="G22893" i="23" s="1"/>
  <c r="G22892" i="23" a="1"/>
  <c r="G22892" i="23" s="1"/>
  <c r="G22891" i="23" a="1"/>
  <c r="G22891" i="23" s="1"/>
  <c r="G22890" i="23" a="1"/>
  <c r="G22890" i="23" s="1"/>
  <c r="G22889" i="23" a="1"/>
  <c r="G22889" i="23" s="1"/>
  <c r="G22888" i="23" a="1"/>
  <c r="G22888" i="23" s="1"/>
  <c r="G22887" i="23" a="1"/>
  <c r="G22887" i="23" s="1"/>
  <c r="G22886" i="23" a="1"/>
  <c r="G22886" i="23" s="1"/>
  <c r="G22885" i="23" a="1"/>
  <c r="G22885" i="23" s="1"/>
  <c r="G22884" i="23" a="1"/>
  <c r="G22884" i="23" s="1"/>
  <c r="G22883" i="23" a="1"/>
  <c r="G22883" i="23" s="1"/>
  <c r="G22882" i="23" a="1"/>
  <c r="G22882" i="23" s="1"/>
  <c r="G22881" i="23" a="1"/>
  <c r="G22881" i="23" s="1"/>
  <c r="G22880" i="23" a="1"/>
  <c r="G22880" i="23" s="1"/>
  <c r="G22879" i="23" a="1"/>
  <c r="G22879" i="23" s="1"/>
  <c r="G22878" i="23" a="1"/>
  <c r="G22878" i="23" s="1"/>
  <c r="G22877" i="23" a="1"/>
  <c r="G22877" i="23" s="1"/>
  <c r="G22876" i="23" a="1"/>
  <c r="G22876" i="23" s="1"/>
  <c r="G22875" i="23" a="1"/>
  <c r="G22875" i="23" s="1"/>
  <c r="G22874" i="23" a="1"/>
  <c r="G22874" i="23" s="1"/>
  <c r="G22873" i="23" a="1"/>
  <c r="G22873" i="23" s="1"/>
  <c r="G22872" i="23" a="1"/>
  <c r="G22872" i="23" s="1"/>
  <c r="G22871" i="23" a="1"/>
  <c r="G22871" i="23" s="1"/>
  <c r="G22870" i="23" a="1"/>
  <c r="G22870" i="23" s="1"/>
  <c r="G22869" i="23" a="1"/>
  <c r="G22869" i="23" s="1"/>
  <c r="G22868" i="23" a="1"/>
  <c r="G22868" i="23" s="1"/>
  <c r="G22867" i="23" a="1"/>
  <c r="G22867" i="23" s="1"/>
  <c r="G22866" i="23" a="1"/>
  <c r="G22866" i="23" s="1"/>
  <c r="G22865" i="23" a="1"/>
  <c r="G22865" i="23" s="1"/>
  <c r="G22864" i="23" a="1"/>
  <c r="G22864" i="23" s="1"/>
  <c r="G22863" i="23" a="1"/>
  <c r="G22863" i="23" s="1"/>
  <c r="G22862" i="23" a="1"/>
  <c r="G22862" i="23" s="1"/>
  <c r="G22861" i="23" a="1"/>
  <c r="G22861" i="23" s="1"/>
  <c r="G22860" i="23" a="1"/>
  <c r="G22860" i="23" s="1"/>
  <c r="G22859" i="23" a="1"/>
  <c r="G22859" i="23" s="1"/>
  <c r="G22858" i="23" a="1"/>
  <c r="G22858" i="23" s="1"/>
  <c r="G22857" i="23" a="1"/>
  <c r="G22857" i="23" s="1"/>
  <c r="G22856" i="23" a="1"/>
  <c r="G22856" i="23" s="1"/>
  <c r="G22855" i="23" a="1"/>
  <c r="G22855" i="23" s="1"/>
  <c r="G22854" i="23" a="1"/>
  <c r="G22854" i="23" s="1"/>
  <c r="G22853" i="23" a="1"/>
  <c r="G22853" i="23" s="1"/>
  <c r="G22852" i="23" a="1"/>
  <c r="G22852" i="23" s="1"/>
  <c r="G22851" i="23" a="1"/>
  <c r="G22851" i="23" s="1"/>
  <c r="G22850" i="23" a="1"/>
  <c r="G22850" i="23" s="1"/>
  <c r="G22849" i="23" a="1"/>
  <c r="G22849" i="23" s="1"/>
  <c r="G22848" i="23" a="1"/>
  <c r="G22848" i="23" s="1"/>
  <c r="G22847" i="23" a="1"/>
  <c r="G22847" i="23" s="1"/>
  <c r="G22846" i="23" a="1"/>
  <c r="G22846" i="23" s="1"/>
  <c r="G22845" i="23" a="1"/>
  <c r="G22845" i="23" s="1"/>
  <c r="G22844" i="23" a="1"/>
  <c r="G22844" i="23" s="1"/>
  <c r="G22843" i="23" a="1"/>
  <c r="G22843" i="23" s="1"/>
  <c r="G22842" i="23" a="1"/>
  <c r="G22842" i="23" s="1"/>
  <c r="G22841" i="23" a="1"/>
  <c r="G22841" i="23" s="1"/>
  <c r="G22840" i="23" a="1"/>
  <c r="G22840" i="23" s="1"/>
  <c r="G22839" i="23" a="1"/>
  <c r="G22839" i="23" s="1"/>
  <c r="G22838" i="23" a="1"/>
  <c r="G22838" i="23" s="1"/>
  <c r="G22837" i="23" a="1"/>
  <c r="G22837" i="23" s="1"/>
  <c r="G22836" i="23" a="1"/>
  <c r="G22836" i="23" s="1"/>
  <c r="G22835" i="23" a="1"/>
  <c r="G22835" i="23" s="1"/>
  <c r="G22834" i="23" a="1"/>
  <c r="G22834" i="23" s="1"/>
  <c r="G22833" i="23" a="1"/>
  <c r="G22833" i="23" s="1"/>
  <c r="G22832" i="23" a="1"/>
  <c r="G22832" i="23" s="1"/>
  <c r="G22831" i="23" a="1"/>
  <c r="G22831" i="23" s="1"/>
  <c r="G22830" i="23" a="1"/>
  <c r="G22830" i="23" s="1"/>
  <c r="G22829" i="23" a="1"/>
  <c r="G22829" i="23" s="1"/>
  <c r="G22828" i="23" a="1"/>
  <c r="G22828" i="23" s="1"/>
  <c r="G22827" i="23" a="1"/>
  <c r="G22827" i="23" s="1"/>
  <c r="G22826" i="23" a="1"/>
  <c r="G22826" i="23" s="1"/>
  <c r="G22825" i="23" a="1"/>
  <c r="G22825" i="23" s="1"/>
  <c r="G22824" i="23" a="1"/>
  <c r="G22824" i="23" s="1"/>
  <c r="G22823" i="23" a="1"/>
  <c r="G22823" i="23" s="1"/>
  <c r="G22822" i="23" a="1"/>
  <c r="G22822" i="23" s="1"/>
  <c r="G22821" i="23" a="1"/>
  <c r="G22821" i="23" s="1"/>
  <c r="G22820" i="23" a="1"/>
  <c r="G22820" i="23" s="1"/>
  <c r="G22819" i="23" a="1"/>
  <c r="G22819" i="23" s="1"/>
  <c r="G22818" i="23" a="1"/>
  <c r="G22818" i="23" s="1"/>
  <c r="G22817" i="23" a="1"/>
  <c r="G22817" i="23" s="1"/>
  <c r="G22816" i="23" a="1"/>
  <c r="G22816" i="23" s="1"/>
  <c r="G22815" i="23" a="1"/>
  <c r="G22815" i="23" s="1"/>
  <c r="G22814" i="23" a="1"/>
  <c r="G22814" i="23" s="1"/>
  <c r="G22813" i="23" a="1"/>
  <c r="G22813" i="23" s="1"/>
  <c r="G22812" i="23" a="1"/>
  <c r="G22812" i="23" s="1"/>
  <c r="G22811" i="23" a="1"/>
  <c r="G22811" i="23" s="1"/>
  <c r="G22810" i="23" a="1"/>
  <c r="G22810" i="23" s="1"/>
  <c r="G22809" i="23" a="1"/>
  <c r="G22809" i="23" s="1"/>
  <c r="G22808" i="23" a="1"/>
  <c r="G22808" i="23" s="1"/>
  <c r="G22807" i="23" a="1"/>
  <c r="G22807" i="23" s="1"/>
  <c r="G22806" i="23" a="1"/>
  <c r="G22806" i="23" s="1"/>
  <c r="G22805" i="23" a="1"/>
  <c r="G22805" i="23" s="1"/>
  <c r="G22804" i="23" a="1"/>
  <c r="G22804" i="23" s="1"/>
  <c r="G22803" i="23" a="1"/>
  <c r="G22803" i="23" s="1"/>
  <c r="G22802" i="23" a="1"/>
  <c r="G22802" i="23" s="1"/>
  <c r="G22801" i="23" a="1"/>
  <c r="G22801" i="23" s="1"/>
  <c r="G22800" i="23" a="1"/>
  <c r="G22800" i="23" s="1"/>
  <c r="G22799" i="23" a="1"/>
  <c r="G22799" i="23" s="1"/>
  <c r="G22798" i="23" a="1"/>
  <c r="G22798" i="23" s="1"/>
  <c r="G22797" i="23" a="1"/>
  <c r="G22797" i="23" s="1"/>
  <c r="G22796" i="23" a="1"/>
  <c r="G22796" i="23" s="1"/>
  <c r="G22795" i="23" a="1"/>
  <c r="G22795" i="23" s="1"/>
  <c r="G22794" i="23" a="1"/>
  <c r="G22794" i="23" s="1"/>
  <c r="G22793" i="23" a="1"/>
  <c r="G22793" i="23" s="1"/>
  <c r="G22792" i="23" a="1"/>
  <c r="G22792" i="23" s="1"/>
  <c r="G22791" i="23" a="1"/>
  <c r="G22791" i="23" s="1"/>
  <c r="G22790" i="23" a="1"/>
  <c r="G22790" i="23" s="1"/>
  <c r="G22789" i="23" a="1"/>
  <c r="G22789" i="23" s="1"/>
  <c r="G22788" i="23" a="1"/>
  <c r="G22788" i="23" s="1"/>
  <c r="G22787" i="23" a="1"/>
  <c r="G22787" i="23" s="1"/>
  <c r="G22786" i="23" a="1"/>
  <c r="G22786" i="23" s="1"/>
  <c r="G22785" i="23" a="1"/>
  <c r="G22785" i="23" s="1"/>
  <c r="G22784" i="23" a="1"/>
  <c r="G22784" i="23" s="1"/>
  <c r="G22783" i="23" a="1"/>
  <c r="G22783" i="23" s="1"/>
  <c r="G22782" i="23" a="1"/>
  <c r="G22782" i="23" s="1"/>
  <c r="G22781" i="23" a="1"/>
  <c r="G22781" i="23" s="1"/>
  <c r="G22780" i="23" a="1"/>
  <c r="G22780" i="23" s="1"/>
  <c r="G22779" i="23" a="1"/>
  <c r="G22779" i="23" s="1"/>
  <c r="G22778" i="23" a="1"/>
  <c r="G22778" i="23" s="1"/>
  <c r="G22777" i="23" a="1"/>
  <c r="G22777" i="23" s="1"/>
  <c r="G22776" i="23" a="1"/>
  <c r="G22776" i="23" s="1"/>
  <c r="G22775" i="23" a="1"/>
  <c r="G22775" i="23" s="1"/>
  <c r="G22774" i="23" a="1"/>
  <c r="G22774" i="23" s="1"/>
  <c r="G22773" i="23" a="1"/>
  <c r="G22773" i="23" s="1"/>
  <c r="G22772" i="23" a="1"/>
  <c r="G22772" i="23" s="1"/>
  <c r="G22771" i="23" a="1"/>
  <c r="G22771" i="23" s="1"/>
  <c r="G22770" i="23" a="1"/>
  <c r="G22770" i="23" s="1"/>
  <c r="G22769" i="23" a="1"/>
  <c r="G22769" i="23" s="1"/>
  <c r="G22768" i="23" a="1"/>
  <c r="G22768" i="23" s="1"/>
  <c r="G22767" i="23" a="1"/>
  <c r="G22767" i="23" s="1"/>
  <c r="G22766" i="23" a="1"/>
  <c r="G22766" i="23" s="1"/>
  <c r="G22765" i="23" a="1"/>
  <c r="G22765" i="23" s="1"/>
  <c r="G22764" i="23" a="1"/>
  <c r="G22764" i="23" s="1"/>
  <c r="G22763" i="23" a="1"/>
  <c r="G22763" i="23" s="1"/>
  <c r="G22762" i="23" a="1"/>
  <c r="G22762" i="23" s="1"/>
  <c r="G22761" i="23" a="1"/>
  <c r="G22761" i="23" s="1"/>
  <c r="G22760" i="23" a="1"/>
  <c r="G22760" i="23" s="1"/>
  <c r="G22759" i="23" a="1"/>
  <c r="G22759" i="23" s="1"/>
  <c r="G22758" i="23" a="1"/>
  <c r="G22758" i="23" s="1"/>
  <c r="G22757" i="23" a="1"/>
  <c r="G22757" i="23" s="1"/>
  <c r="G22756" i="23" a="1"/>
  <c r="G22756" i="23" s="1"/>
  <c r="G22755" i="23" a="1"/>
  <c r="G22755" i="23" s="1"/>
  <c r="G22754" i="23" a="1"/>
  <c r="G22754" i="23" s="1"/>
  <c r="G22753" i="23" a="1"/>
  <c r="G22753" i="23" s="1"/>
  <c r="G22752" i="23" a="1"/>
  <c r="G22752" i="23" s="1"/>
  <c r="G22751" i="23" a="1"/>
  <c r="G22751" i="23" s="1"/>
  <c r="G22750" i="23" a="1"/>
  <c r="G22750" i="23" s="1"/>
  <c r="G22749" i="23" a="1"/>
  <c r="G22749" i="23" s="1"/>
  <c r="G22748" i="23" a="1"/>
  <c r="G22748" i="23" s="1"/>
  <c r="G22747" i="23" a="1"/>
  <c r="G22747" i="23" s="1"/>
  <c r="G22746" i="23" a="1"/>
  <c r="G22746" i="23" s="1"/>
  <c r="G22745" i="23" a="1"/>
  <c r="G22745" i="23" s="1"/>
  <c r="G22744" i="23" a="1"/>
  <c r="G22744" i="23" s="1"/>
  <c r="G22743" i="23" a="1"/>
  <c r="G22743" i="23" s="1"/>
  <c r="G22742" i="23" a="1"/>
  <c r="G22742" i="23" s="1"/>
  <c r="G22741" i="23" a="1"/>
  <c r="G22741" i="23" s="1"/>
  <c r="G22740" i="23" a="1"/>
  <c r="G22740" i="23" s="1"/>
  <c r="G22739" i="23" a="1"/>
  <c r="G22739" i="23" s="1"/>
  <c r="G22738" i="23" a="1"/>
  <c r="G22738" i="23" s="1"/>
  <c r="G22737" i="23" a="1"/>
  <c r="G22737" i="23" s="1"/>
  <c r="G22736" i="23" a="1"/>
  <c r="G22736" i="23" s="1"/>
  <c r="G22735" i="23" a="1"/>
  <c r="G22735" i="23" s="1"/>
  <c r="G22734" i="23" a="1"/>
  <c r="G22734" i="23" s="1"/>
  <c r="G22733" i="23" a="1"/>
  <c r="G22733" i="23" s="1"/>
  <c r="G22732" i="23" a="1"/>
  <c r="G22732" i="23" s="1"/>
  <c r="G22731" i="23" a="1"/>
  <c r="G22731" i="23" s="1"/>
  <c r="G22730" i="23" a="1"/>
  <c r="G22730" i="23" s="1"/>
  <c r="G22729" i="23" a="1"/>
  <c r="G22729" i="23" s="1"/>
  <c r="G22728" i="23" a="1"/>
  <c r="G22728" i="23" s="1"/>
  <c r="G22727" i="23" a="1"/>
  <c r="G22727" i="23" s="1"/>
  <c r="G22726" i="23" a="1"/>
  <c r="G22726" i="23" s="1"/>
  <c r="G22725" i="23" a="1"/>
  <c r="G22725" i="23" s="1"/>
  <c r="G22724" i="23" a="1"/>
  <c r="G22724" i="23" s="1"/>
  <c r="G22723" i="23" a="1"/>
  <c r="G22723" i="23" s="1"/>
  <c r="G22722" i="23" a="1"/>
  <c r="G22722" i="23" s="1"/>
  <c r="G22721" i="23" a="1"/>
  <c r="G22721" i="23" s="1"/>
  <c r="G22720" i="23" a="1"/>
  <c r="G22720" i="23" s="1"/>
  <c r="G22719" i="23" a="1"/>
  <c r="G22719" i="23" s="1"/>
  <c r="G22718" i="23" a="1"/>
  <c r="G22718" i="23" s="1"/>
  <c r="G22717" i="23" a="1"/>
  <c r="G22717" i="23" s="1"/>
  <c r="G22716" i="23" a="1"/>
  <c r="G22716" i="23" s="1"/>
  <c r="G22715" i="23" a="1"/>
  <c r="G22715" i="23" s="1"/>
  <c r="G22714" i="23" a="1"/>
  <c r="G22714" i="23" s="1"/>
  <c r="G22713" i="23" a="1"/>
  <c r="G22713" i="23" s="1"/>
  <c r="G22712" i="23" a="1"/>
  <c r="G22712" i="23" s="1"/>
  <c r="G22711" i="23" a="1"/>
  <c r="G22711" i="23" s="1"/>
  <c r="G22710" i="23" a="1"/>
  <c r="G22710" i="23" s="1"/>
  <c r="G22709" i="23" a="1"/>
  <c r="G22709" i="23" s="1"/>
  <c r="G22708" i="23" a="1"/>
  <c r="G22708" i="23" s="1"/>
  <c r="G22707" i="23" a="1"/>
  <c r="G22707" i="23" s="1"/>
  <c r="G22706" i="23" a="1"/>
  <c r="G22706" i="23" s="1"/>
  <c r="G22705" i="23" a="1"/>
  <c r="G22705" i="23" s="1"/>
  <c r="G22704" i="23" a="1"/>
  <c r="G22704" i="23" s="1"/>
  <c r="G22703" i="23" a="1"/>
  <c r="G22703" i="23" s="1"/>
  <c r="G22702" i="23" a="1"/>
  <c r="G22702" i="23" s="1"/>
  <c r="G22701" i="23" a="1"/>
  <c r="G22701" i="23" s="1"/>
  <c r="G22700" i="23" a="1"/>
  <c r="G22700" i="23" s="1"/>
  <c r="G22699" i="23" a="1"/>
  <c r="G22699" i="23" s="1"/>
  <c r="G22698" i="23" a="1"/>
  <c r="G22698" i="23" s="1"/>
  <c r="G22697" i="23" a="1"/>
  <c r="G22697" i="23" s="1"/>
  <c r="G22696" i="23" a="1"/>
  <c r="G22696" i="23" s="1"/>
  <c r="G22695" i="23" a="1"/>
  <c r="G22695" i="23" s="1"/>
  <c r="G22694" i="23" a="1"/>
  <c r="G22694" i="23" s="1"/>
  <c r="G22693" i="23" a="1"/>
  <c r="G22693" i="23" s="1"/>
  <c r="G22692" i="23" a="1"/>
  <c r="G22692" i="23" s="1"/>
  <c r="G22691" i="23" a="1"/>
  <c r="G22691" i="23" s="1"/>
  <c r="G22690" i="23" a="1"/>
  <c r="G22690" i="23" s="1"/>
  <c r="G22689" i="23" a="1"/>
  <c r="G22689" i="23" s="1"/>
  <c r="G22688" i="23" a="1"/>
  <c r="G22688" i="23" s="1"/>
  <c r="G22687" i="23" a="1"/>
  <c r="G22687" i="23" s="1"/>
  <c r="G22686" i="23" a="1"/>
  <c r="G22686" i="23" s="1"/>
  <c r="G22685" i="23" a="1"/>
  <c r="G22685" i="23" s="1"/>
  <c r="G22684" i="23" a="1"/>
  <c r="G22684" i="23" s="1"/>
  <c r="G22683" i="23" a="1"/>
  <c r="G22683" i="23" s="1"/>
  <c r="G22682" i="23" a="1"/>
  <c r="G22682" i="23" s="1"/>
  <c r="G22681" i="23" a="1"/>
  <c r="G22681" i="23" s="1"/>
  <c r="G22680" i="23" a="1"/>
  <c r="G22680" i="23" s="1"/>
  <c r="G22679" i="23" a="1"/>
  <c r="G22679" i="23" s="1"/>
  <c r="G22678" i="23" a="1"/>
  <c r="G22678" i="23" s="1"/>
  <c r="G22677" i="23" a="1"/>
  <c r="G22677" i="23" s="1"/>
  <c r="G22676" i="23" a="1"/>
  <c r="G22676" i="23" s="1"/>
  <c r="G22675" i="23" a="1"/>
  <c r="G22675" i="23" s="1"/>
  <c r="G22674" i="23" a="1"/>
  <c r="G22674" i="23" s="1"/>
  <c r="G22673" i="23" a="1"/>
  <c r="G22673" i="23" s="1"/>
  <c r="G22672" i="23" a="1"/>
  <c r="G22672" i="23" s="1"/>
  <c r="G22671" i="23" a="1"/>
  <c r="G22671" i="23" s="1"/>
  <c r="G22670" i="23" a="1"/>
  <c r="G22670" i="23" s="1"/>
  <c r="G22669" i="23" a="1"/>
  <c r="G22669" i="23" s="1"/>
  <c r="G22668" i="23" a="1"/>
  <c r="G22668" i="23" s="1"/>
  <c r="G22667" i="23" a="1"/>
  <c r="G22667" i="23" s="1"/>
  <c r="G22666" i="23" a="1"/>
  <c r="G22666" i="23" s="1"/>
  <c r="G22665" i="23" a="1"/>
  <c r="G22665" i="23" s="1"/>
  <c r="G22664" i="23" a="1"/>
  <c r="G22664" i="23" s="1"/>
  <c r="G22663" i="23" a="1"/>
  <c r="G22663" i="23" s="1"/>
  <c r="G22662" i="23" a="1"/>
  <c r="G22662" i="23" s="1"/>
  <c r="G22661" i="23" a="1"/>
  <c r="G22661" i="23" s="1"/>
  <c r="G22660" i="23" a="1"/>
  <c r="G22660" i="23" s="1"/>
  <c r="G22659" i="23" a="1"/>
  <c r="G22659" i="23" s="1"/>
  <c r="G22658" i="23" a="1"/>
  <c r="G22658" i="23" s="1"/>
  <c r="G22657" i="23" a="1"/>
  <c r="G22657" i="23" s="1"/>
  <c r="G22656" i="23" a="1"/>
  <c r="G22656" i="23" s="1"/>
  <c r="G22655" i="23" a="1"/>
  <c r="G22655" i="23" s="1"/>
  <c r="G22654" i="23" a="1"/>
  <c r="G22654" i="23" s="1"/>
  <c r="G22653" i="23" a="1"/>
  <c r="G22653" i="23" s="1"/>
  <c r="G22652" i="23" a="1"/>
  <c r="G22652" i="23" s="1"/>
  <c r="G22651" i="23" a="1"/>
  <c r="G22651" i="23" s="1"/>
  <c r="G22650" i="23" a="1"/>
  <c r="G22650" i="23" s="1"/>
  <c r="G22649" i="23" a="1"/>
  <c r="G22649" i="23" s="1"/>
  <c r="G22648" i="23" a="1"/>
  <c r="G22648" i="23" s="1"/>
  <c r="G22647" i="23" a="1"/>
  <c r="G22647" i="23" s="1"/>
  <c r="G22646" i="23" a="1"/>
  <c r="G22646" i="23" s="1"/>
  <c r="G22645" i="23" a="1"/>
  <c r="G22645" i="23" s="1"/>
  <c r="G22644" i="23" a="1"/>
  <c r="G22644" i="23" s="1"/>
  <c r="G22643" i="23" a="1"/>
  <c r="G22643" i="23" s="1"/>
  <c r="G22642" i="23" a="1"/>
  <c r="G22642" i="23" s="1"/>
  <c r="G22641" i="23" a="1"/>
  <c r="G22641" i="23" s="1"/>
  <c r="G22640" i="23" a="1"/>
  <c r="G22640" i="23" s="1"/>
  <c r="G22639" i="23" a="1"/>
  <c r="G22639" i="23" s="1"/>
  <c r="G22638" i="23" a="1"/>
  <c r="G22638" i="23" s="1"/>
  <c r="G22637" i="23" a="1"/>
  <c r="G22637" i="23" s="1"/>
  <c r="G22636" i="23" a="1"/>
  <c r="G22636" i="23" s="1"/>
  <c r="G22635" i="23" a="1"/>
  <c r="G22635" i="23" s="1"/>
  <c r="G22634" i="23" a="1"/>
  <c r="G22634" i="23" s="1"/>
  <c r="G22633" i="23" a="1"/>
  <c r="G22633" i="23" s="1"/>
  <c r="G22632" i="23" a="1"/>
  <c r="G22632" i="23" s="1"/>
  <c r="G22631" i="23" a="1"/>
  <c r="G22631" i="23" s="1"/>
  <c r="G22630" i="23" a="1"/>
  <c r="G22630" i="23" s="1"/>
  <c r="G22629" i="23" a="1"/>
  <c r="G22629" i="23" s="1"/>
  <c r="G22628" i="23" a="1"/>
  <c r="G22628" i="23" s="1"/>
  <c r="G22627" i="23" a="1"/>
  <c r="G22627" i="23" s="1"/>
  <c r="G22626" i="23" a="1"/>
  <c r="G22626" i="23" s="1"/>
  <c r="G22625" i="23" a="1"/>
  <c r="G22625" i="23" s="1"/>
  <c r="G22624" i="23" a="1"/>
  <c r="G22624" i="23" s="1"/>
  <c r="G22623" i="23" a="1"/>
  <c r="G22623" i="23" s="1"/>
  <c r="G22622" i="23" a="1"/>
  <c r="G22622" i="23" s="1"/>
  <c r="G22621" i="23" a="1"/>
  <c r="G22621" i="23" s="1"/>
  <c r="G22620" i="23" a="1"/>
  <c r="G22620" i="23" s="1"/>
  <c r="G22619" i="23" a="1"/>
  <c r="G22619" i="23" s="1"/>
  <c r="G22618" i="23" a="1"/>
  <c r="G22618" i="23" s="1"/>
  <c r="G22617" i="23" a="1"/>
  <c r="G22617" i="23" s="1"/>
  <c r="G22616" i="23" a="1"/>
  <c r="G22616" i="23" s="1"/>
  <c r="G22615" i="23" a="1"/>
  <c r="G22615" i="23" s="1"/>
  <c r="G22614" i="23" a="1"/>
  <c r="G22614" i="23" s="1"/>
  <c r="G22613" i="23" a="1"/>
  <c r="G22613" i="23" s="1"/>
  <c r="G22612" i="23" a="1"/>
  <c r="G22612" i="23" s="1"/>
  <c r="G22611" i="23" a="1"/>
  <c r="G22611" i="23" s="1"/>
  <c r="G22610" i="23" a="1"/>
  <c r="G22610" i="23" s="1"/>
  <c r="G22609" i="23" a="1"/>
  <c r="G22609" i="23" s="1"/>
  <c r="G22608" i="23" a="1"/>
  <c r="G22608" i="23" s="1"/>
  <c r="G22607" i="23" a="1"/>
  <c r="G22607" i="23" s="1"/>
  <c r="G22606" i="23" a="1"/>
  <c r="G22606" i="23" s="1"/>
  <c r="G22605" i="23" a="1"/>
  <c r="G22605" i="23" s="1"/>
  <c r="G22604" i="23" a="1"/>
  <c r="G22604" i="23" s="1"/>
  <c r="G22603" i="23" a="1"/>
  <c r="G22603" i="23" s="1"/>
  <c r="G22602" i="23" a="1"/>
  <c r="G22602" i="23" s="1"/>
  <c r="G22601" i="23" a="1"/>
  <c r="G22601" i="23" s="1"/>
  <c r="G22600" i="23" a="1"/>
  <c r="G22600" i="23" s="1"/>
  <c r="G22599" i="23" a="1"/>
  <c r="G22599" i="23" s="1"/>
  <c r="G22598" i="23" a="1"/>
  <c r="G22598" i="23" s="1"/>
  <c r="G22597" i="23" a="1"/>
  <c r="G22597" i="23" s="1"/>
  <c r="G22596" i="23" a="1"/>
  <c r="G22596" i="23" s="1"/>
  <c r="G22595" i="23" a="1"/>
  <c r="G22595" i="23" s="1"/>
  <c r="G22594" i="23" a="1"/>
  <c r="G22594" i="23" s="1"/>
  <c r="G22593" i="23" a="1"/>
  <c r="G22593" i="23" s="1"/>
  <c r="G22592" i="23" a="1"/>
  <c r="G22592" i="23" s="1"/>
  <c r="G22591" i="23" a="1"/>
  <c r="G22591" i="23" s="1"/>
  <c r="G22590" i="23" a="1"/>
  <c r="G22590" i="23" s="1"/>
  <c r="G22589" i="23" a="1"/>
  <c r="G22589" i="23" s="1"/>
  <c r="G22588" i="23" a="1"/>
  <c r="G22588" i="23" s="1"/>
  <c r="G22587" i="23" a="1"/>
  <c r="G22587" i="23" s="1"/>
  <c r="G22586" i="23" a="1"/>
  <c r="G22586" i="23" s="1"/>
  <c r="G22585" i="23" a="1"/>
  <c r="G22585" i="23" s="1"/>
  <c r="G22584" i="23" a="1"/>
  <c r="G22584" i="23" s="1"/>
  <c r="G22583" i="23" a="1"/>
  <c r="G22583" i="23" s="1"/>
  <c r="G22582" i="23" a="1"/>
  <c r="G22582" i="23" s="1"/>
  <c r="G22581" i="23" a="1"/>
  <c r="G22581" i="23" s="1"/>
  <c r="G22580" i="23" a="1"/>
  <c r="G22580" i="23" s="1"/>
  <c r="G22579" i="23" a="1"/>
  <c r="G22579" i="23" s="1"/>
  <c r="G22578" i="23" a="1"/>
  <c r="G22578" i="23" s="1"/>
  <c r="G22577" i="23" a="1"/>
  <c r="G22577" i="23" s="1"/>
  <c r="G22576" i="23" a="1"/>
  <c r="G22576" i="23" s="1"/>
  <c r="G22575" i="23" a="1"/>
  <c r="G22575" i="23" s="1"/>
  <c r="G22574" i="23" a="1"/>
  <c r="G22574" i="23" s="1"/>
  <c r="G22573" i="23" a="1"/>
  <c r="G22573" i="23" s="1"/>
  <c r="G22572" i="23" a="1"/>
  <c r="G22572" i="23" s="1"/>
  <c r="G22571" i="23" a="1"/>
  <c r="G22571" i="23" s="1"/>
  <c r="G22570" i="23" a="1"/>
  <c r="G22570" i="23" s="1"/>
  <c r="G22569" i="23" a="1"/>
  <c r="G22569" i="23" s="1"/>
  <c r="G22568" i="23" a="1"/>
  <c r="G22568" i="23" s="1"/>
  <c r="G22567" i="23" a="1"/>
  <c r="G22567" i="23" s="1"/>
  <c r="G22566" i="23" a="1"/>
  <c r="G22566" i="23" s="1"/>
  <c r="G22565" i="23" a="1"/>
  <c r="G22565" i="23" s="1"/>
  <c r="G22564" i="23" a="1"/>
  <c r="G22564" i="23" s="1"/>
  <c r="G22563" i="23" a="1"/>
  <c r="G22563" i="23" s="1"/>
  <c r="G22562" i="23" a="1"/>
  <c r="G22562" i="23" s="1"/>
  <c r="G22561" i="23" a="1"/>
  <c r="G22561" i="23" s="1"/>
  <c r="G22560" i="23" a="1"/>
  <c r="G22560" i="23" s="1"/>
  <c r="G22559" i="23" a="1"/>
  <c r="G22559" i="23" s="1"/>
  <c r="G22558" i="23" a="1"/>
  <c r="G22558" i="23" s="1"/>
  <c r="G22557" i="23" a="1"/>
  <c r="G22557" i="23" s="1"/>
  <c r="G22556" i="23" a="1"/>
  <c r="G22556" i="23" s="1"/>
  <c r="G22555" i="23" a="1"/>
  <c r="G22555" i="23" s="1"/>
  <c r="G22554" i="23" a="1"/>
  <c r="G22554" i="23" s="1"/>
  <c r="G22553" i="23" a="1"/>
  <c r="G22553" i="23" s="1"/>
  <c r="G22552" i="23" a="1"/>
  <c r="G22552" i="23" s="1"/>
  <c r="G22551" i="23" a="1"/>
  <c r="G22551" i="23" s="1"/>
  <c r="G22550" i="23" a="1"/>
  <c r="G22550" i="23" s="1"/>
  <c r="G22549" i="23" a="1"/>
  <c r="G22549" i="23" s="1"/>
  <c r="G22548" i="23" a="1"/>
  <c r="G22548" i="23" s="1"/>
  <c r="G22547" i="23" a="1"/>
  <c r="G22547" i="23" s="1"/>
  <c r="G22546" i="23" a="1"/>
  <c r="G22546" i="23" s="1"/>
  <c r="G22545" i="23" a="1"/>
  <c r="G22545" i="23" s="1"/>
  <c r="G22544" i="23" a="1"/>
  <c r="G22544" i="23" s="1"/>
  <c r="G22543" i="23" a="1"/>
  <c r="G22543" i="23" s="1"/>
  <c r="G22542" i="23" a="1"/>
  <c r="G22542" i="23" s="1"/>
  <c r="G22541" i="23" a="1"/>
  <c r="G22541" i="23" s="1"/>
  <c r="G22540" i="23" a="1"/>
  <c r="G22540" i="23" s="1"/>
  <c r="G22539" i="23" a="1"/>
  <c r="G22539" i="23" s="1"/>
  <c r="G22538" i="23" a="1"/>
  <c r="G22538" i="23" s="1"/>
  <c r="G22537" i="23" a="1"/>
  <c r="G22537" i="23" s="1"/>
  <c r="G22536" i="23" a="1"/>
  <c r="G22536" i="23" s="1"/>
  <c r="G22535" i="23" a="1"/>
  <c r="G22535" i="23" s="1"/>
  <c r="G22534" i="23" a="1"/>
  <c r="G22534" i="23" s="1"/>
  <c r="G22533" i="23" a="1"/>
  <c r="G22533" i="23" s="1"/>
  <c r="G22532" i="23" a="1"/>
  <c r="G22532" i="23" s="1"/>
  <c r="G22531" i="23" a="1"/>
  <c r="G22531" i="23" s="1"/>
  <c r="G22530" i="23" a="1"/>
  <c r="G22530" i="23" s="1"/>
  <c r="G22529" i="23" a="1"/>
  <c r="G22529" i="23" s="1"/>
  <c r="G22528" i="23" a="1"/>
  <c r="G22528" i="23" s="1"/>
  <c r="G22527" i="23" a="1"/>
  <c r="G22527" i="23" s="1"/>
  <c r="G22526" i="23" a="1"/>
  <c r="G22526" i="23" s="1"/>
  <c r="G22525" i="23" a="1"/>
  <c r="G22525" i="23" s="1"/>
  <c r="G22524" i="23" a="1"/>
  <c r="G22524" i="23" s="1"/>
  <c r="G22523" i="23" a="1"/>
  <c r="G22523" i="23" s="1"/>
  <c r="G22522" i="23" a="1"/>
  <c r="G22522" i="23" s="1"/>
  <c r="G22521" i="23" a="1"/>
  <c r="G22521" i="23" s="1"/>
  <c r="G22520" i="23" a="1"/>
  <c r="G22520" i="23" s="1"/>
  <c r="G22519" i="23" a="1"/>
  <c r="G22519" i="23" s="1"/>
  <c r="G22518" i="23" a="1"/>
  <c r="G22518" i="23" s="1"/>
  <c r="G22517" i="23" a="1"/>
  <c r="G22517" i="23" s="1"/>
  <c r="G22516" i="23" a="1"/>
  <c r="G22516" i="23" s="1"/>
  <c r="G22515" i="23" a="1"/>
  <c r="G22515" i="23" s="1"/>
  <c r="G22514" i="23" a="1"/>
  <c r="G22514" i="23" s="1"/>
  <c r="G22513" i="23" a="1"/>
  <c r="G22513" i="23" s="1"/>
  <c r="G22512" i="23" a="1"/>
  <c r="G22512" i="23" s="1"/>
  <c r="G22511" i="23" a="1"/>
  <c r="G22511" i="23" s="1"/>
  <c r="G22510" i="23" a="1"/>
  <c r="G22510" i="23" s="1"/>
  <c r="G22509" i="23" a="1"/>
  <c r="G22509" i="23" s="1"/>
  <c r="G22508" i="23" a="1"/>
  <c r="G22508" i="23" s="1"/>
  <c r="G22507" i="23" a="1"/>
  <c r="G22507" i="23" s="1"/>
  <c r="G22506" i="23" a="1"/>
  <c r="G22506" i="23" s="1"/>
  <c r="G22505" i="23" a="1"/>
  <c r="G22505" i="23" s="1"/>
  <c r="G22504" i="23" a="1"/>
  <c r="G22504" i="23" s="1"/>
  <c r="G22503" i="23" a="1"/>
  <c r="G22503" i="23" s="1"/>
  <c r="G22502" i="23" a="1"/>
  <c r="G22502" i="23" s="1"/>
  <c r="G22501" i="23" a="1"/>
  <c r="G22501" i="23" s="1"/>
  <c r="G22500" i="23" a="1"/>
  <c r="G22500" i="23" s="1"/>
  <c r="G22499" i="23" a="1"/>
  <c r="G22499" i="23" s="1"/>
  <c r="G22498" i="23" a="1"/>
  <c r="G22498" i="23" s="1"/>
  <c r="G22497" i="23" a="1"/>
  <c r="G22497" i="23" s="1"/>
  <c r="G22496" i="23" a="1"/>
  <c r="G22496" i="23" s="1"/>
  <c r="G22495" i="23" a="1"/>
  <c r="G22495" i="23" s="1"/>
  <c r="G22494" i="23" a="1"/>
  <c r="G22494" i="23" s="1"/>
  <c r="G22493" i="23" a="1"/>
  <c r="G22493" i="23" s="1"/>
  <c r="G22492" i="23" a="1"/>
  <c r="G22492" i="23" s="1"/>
  <c r="G22491" i="23" a="1"/>
  <c r="G22491" i="23" s="1"/>
  <c r="G22490" i="23" a="1"/>
  <c r="G22490" i="23" s="1"/>
  <c r="G22489" i="23" a="1"/>
  <c r="G22489" i="23" s="1"/>
  <c r="G22488" i="23" a="1"/>
  <c r="G22488" i="23" s="1"/>
  <c r="G22487" i="23" a="1"/>
  <c r="G22487" i="23" s="1"/>
  <c r="G22486" i="23" a="1"/>
  <c r="G22486" i="23" s="1"/>
  <c r="G22485" i="23" a="1"/>
  <c r="G22485" i="23" s="1"/>
  <c r="G22484" i="23" a="1"/>
  <c r="G22484" i="23" s="1"/>
  <c r="G22483" i="23" a="1"/>
  <c r="G22483" i="23" s="1"/>
  <c r="G22482" i="23" a="1"/>
  <c r="G22482" i="23" s="1"/>
  <c r="G22481" i="23" a="1"/>
  <c r="G22481" i="23" s="1"/>
  <c r="G22480" i="23" a="1"/>
  <c r="G22480" i="23" s="1"/>
  <c r="G22479" i="23" a="1"/>
  <c r="G22479" i="23" s="1"/>
  <c r="G22478" i="23" a="1"/>
  <c r="G22478" i="23" s="1"/>
  <c r="G22477" i="23" a="1"/>
  <c r="G22477" i="23" s="1"/>
  <c r="G22476" i="23" a="1"/>
  <c r="G22476" i="23" s="1"/>
  <c r="G22475" i="23" a="1"/>
  <c r="G22475" i="23" s="1"/>
  <c r="G22474" i="23" a="1"/>
  <c r="G22474" i="23" s="1"/>
  <c r="G22473" i="23" a="1"/>
  <c r="G22473" i="23" s="1"/>
  <c r="G22472" i="23" a="1"/>
  <c r="G22472" i="23" s="1"/>
  <c r="G22471" i="23" a="1"/>
  <c r="G22471" i="23" s="1"/>
  <c r="G22470" i="23" a="1"/>
  <c r="G22470" i="23" s="1"/>
  <c r="G22469" i="23" a="1"/>
  <c r="G22469" i="23" s="1"/>
  <c r="G22468" i="23" a="1"/>
  <c r="G22468" i="23" s="1"/>
  <c r="G22467" i="23" a="1"/>
  <c r="G22467" i="23" s="1"/>
  <c r="G22466" i="23" a="1"/>
  <c r="G22466" i="23" s="1"/>
  <c r="G22465" i="23" a="1"/>
  <c r="G22465" i="23" s="1"/>
  <c r="G22464" i="23" a="1"/>
  <c r="G22464" i="23" s="1"/>
  <c r="G22463" i="23" a="1"/>
  <c r="G22463" i="23" s="1"/>
  <c r="G22462" i="23" a="1"/>
  <c r="G22462" i="23" s="1"/>
  <c r="G22461" i="23" a="1"/>
  <c r="G22461" i="23" s="1"/>
  <c r="G22460" i="23" a="1"/>
  <c r="G22460" i="23" s="1"/>
  <c r="G22459" i="23" a="1"/>
  <c r="G22459" i="23" s="1"/>
  <c r="G22458" i="23" a="1"/>
  <c r="G22458" i="23" s="1"/>
  <c r="G22457" i="23" a="1"/>
  <c r="G22457" i="23" s="1"/>
  <c r="G22456" i="23" a="1"/>
  <c r="G22456" i="23" s="1"/>
  <c r="G22455" i="23" a="1"/>
  <c r="G22455" i="23" s="1"/>
  <c r="G22454" i="23" a="1"/>
  <c r="G22454" i="23" s="1"/>
  <c r="G22453" i="23" a="1"/>
  <c r="G22453" i="23" s="1"/>
  <c r="G22452" i="23" a="1"/>
  <c r="G22452" i="23" s="1"/>
  <c r="G22451" i="23" a="1"/>
  <c r="G22451" i="23" s="1"/>
  <c r="G22450" i="23" a="1"/>
  <c r="G22450" i="23" s="1"/>
  <c r="G22449" i="23" a="1"/>
  <c r="G22449" i="23" s="1"/>
  <c r="G22448" i="23" a="1"/>
  <c r="G22448" i="23" s="1"/>
  <c r="G22447" i="23" a="1"/>
  <c r="G22447" i="23" s="1"/>
  <c r="G22446" i="23" a="1"/>
  <c r="G22446" i="23" s="1"/>
  <c r="G22445" i="23" a="1"/>
  <c r="G22445" i="23" s="1"/>
  <c r="G22444" i="23" a="1"/>
  <c r="G22444" i="23" s="1"/>
  <c r="G22443" i="23" a="1"/>
  <c r="G22443" i="23" s="1"/>
  <c r="G22442" i="23" a="1"/>
  <c r="G22442" i="23" s="1"/>
  <c r="G22441" i="23" a="1"/>
  <c r="G22441" i="23" s="1"/>
  <c r="G22440" i="23" a="1"/>
  <c r="G22440" i="23" s="1"/>
  <c r="G22439" i="23" a="1"/>
  <c r="G22439" i="23" s="1"/>
  <c r="G22438" i="23" a="1"/>
  <c r="G22438" i="23" s="1"/>
  <c r="G22437" i="23" a="1"/>
  <c r="G22437" i="23" s="1"/>
  <c r="G22436" i="23" a="1"/>
  <c r="G22436" i="23" s="1"/>
  <c r="G22435" i="23" a="1"/>
  <c r="G22435" i="23" s="1"/>
  <c r="G22434" i="23" a="1"/>
  <c r="G22434" i="23" s="1"/>
  <c r="G22433" i="23" a="1"/>
  <c r="G22433" i="23" s="1"/>
  <c r="G22432" i="23" a="1"/>
  <c r="G22432" i="23" s="1"/>
  <c r="G22431" i="23" a="1"/>
  <c r="G22431" i="23" s="1"/>
  <c r="G22430" i="23" a="1"/>
  <c r="G22430" i="23" s="1"/>
  <c r="G22429" i="23" a="1"/>
  <c r="G22429" i="23" s="1"/>
  <c r="G22428" i="23" a="1"/>
  <c r="G22428" i="23" s="1"/>
  <c r="G22427" i="23" a="1"/>
  <c r="G22427" i="23" s="1"/>
  <c r="G22426" i="23" a="1"/>
  <c r="G22426" i="23" s="1"/>
  <c r="G22425" i="23" a="1"/>
  <c r="G22425" i="23" s="1"/>
  <c r="G22424" i="23" a="1"/>
  <c r="G22424" i="23" s="1"/>
  <c r="G22423" i="23" a="1"/>
  <c r="G22423" i="23" s="1"/>
  <c r="G22422" i="23" a="1"/>
  <c r="G22422" i="23" s="1"/>
  <c r="G22421" i="23" a="1"/>
  <c r="G22421" i="23" s="1"/>
  <c r="G22420" i="23" a="1"/>
  <c r="G22420" i="23" s="1"/>
  <c r="G22419" i="23" a="1"/>
  <c r="G22419" i="23" s="1"/>
  <c r="G22418" i="23" a="1"/>
  <c r="G22418" i="23" s="1"/>
  <c r="G22417" i="23" a="1"/>
  <c r="G22417" i="23" s="1"/>
  <c r="G22416" i="23" a="1"/>
  <c r="G22416" i="23" s="1"/>
  <c r="G22415" i="23" a="1"/>
  <c r="G22415" i="23" s="1"/>
  <c r="G22414" i="23" a="1"/>
  <c r="G22414" i="23" s="1"/>
  <c r="G22413" i="23" a="1"/>
  <c r="G22413" i="23" s="1"/>
  <c r="G22412" i="23" a="1"/>
  <c r="G22412" i="23" s="1"/>
  <c r="G22411" i="23" a="1"/>
  <c r="G22411" i="23" s="1"/>
  <c r="G22410" i="23" a="1"/>
  <c r="G22410" i="23" s="1"/>
  <c r="G22409" i="23" a="1"/>
  <c r="G22409" i="23" s="1"/>
  <c r="G22408" i="23" a="1"/>
  <c r="G22408" i="23" s="1"/>
  <c r="G22407" i="23" a="1"/>
  <c r="G22407" i="23" s="1"/>
  <c r="G22406" i="23" a="1"/>
  <c r="G22406" i="23" s="1"/>
  <c r="G22405" i="23" a="1"/>
  <c r="G22405" i="23" s="1"/>
  <c r="G22404" i="23" a="1"/>
  <c r="G22404" i="23" s="1"/>
  <c r="G22403" i="23" a="1"/>
  <c r="G22403" i="23" s="1"/>
  <c r="G22402" i="23" a="1"/>
  <c r="G22402" i="23" s="1"/>
  <c r="G22401" i="23" a="1"/>
  <c r="G22401" i="23" s="1"/>
  <c r="G22400" i="23" a="1"/>
  <c r="G22400" i="23" s="1"/>
  <c r="G22399" i="23" a="1"/>
  <c r="G22399" i="23" s="1"/>
  <c r="G22398" i="23" a="1"/>
  <c r="G22398" i="23" s="1"/>
  <c r="G22397" i="23" a="1"/>
  <c r="G22397" i="23" s="1"/>
  <c r="G22396" i="23" a="1"/>
  <c r="G22396" i="23" s="1"/>
  <c r="G22395" i="23" a="1"/>
  <c r="G22395" i="23" s="1"/>
  <c r="G22394" i="23" a="1"/>
  <c r="G22394" i="23" s="1"/>
  <c r="G22393" i="23" a="1"/>
  <c r="G22393" i="23" s="1"/>
  <c r="G22392" i="23" a="1"/>
  <c r="G22392" i="23" s="1"/>
  <c r="G22391" i="23" a="1"/>
  <c r="G22391" i="23" s="1"/>
  <c r="G22390" i="23" a="1"/>
  <c r="G22390" i="23" s="1"/>
  <c r="G22389" i="23" a="1"/>
  <c r="G22389" i="23" s="1"/>
  <c r="G22388" i="23" a="1"/>
  <c r="G22388" i="23" s="1"/>
  <c r="G22387" i="23" a="1"/>
  <c r="G22387" i="23" s="1"/>
  <c r="G22386" i="23" a="1"/>
  <c r="G22386" i="23" s="1"/>
  <c r="G22385" i="23" a="1"/>
  <c r="G22385" i="23" s="1"/>
  <c r="G22384" i="23" a="1"/>
  <c r="G22384" i="23" s="1"/>
  <c r="G22383" i="23" a="1"/>
  <c r="G22383" i="23" s="1"/>
  <c r="G22382" i="23" a="1"/>
  <c r="G22382" i="23" s="1"/>
  <c r="G22381" i="23" a="1"/>
  <c r="G22381" i="23" s="1"/>
  <c r="G22380" i="23" a="1"/>
  <c r="G22380" i="23" s="1"/>
  <c r="G22379" i="23" a="1"/>
  <c r="G22379" i="23" s="1"/>
  <c r="G22378" i="23" a="1"/>
  <c r="G22378" i="23" s="1"/>
  <c r="G22377" i="23" a="1"/>
  <c r="G22377" i="23" s="1"/>
  <c r="G22376" i="23" a="1"/>
  <c r="G22376" i="23" s="1"/>
  <c r="G22375" i="23" a="1"/>
  <c r="G22375" i="23" s="1"/>
  <c r="G22374" i="23" a="1"/>
  <c r="G22374" i="23" s="1"/>
  <c r="G22373" i="23" a="1"/>
  <c r="G22373" i="23" s="1"/>
  <c r="G22372" i="23" a="1"/>
  <c r="G22372" i="23" s="1"/>
  <c r="G22371" i="23" a="1"/>
  <c r="G22371" i="23" s="1"/>
  <c r="G22370" i="23" a="1"/>
  <c r="G22370" i="23" s="1"/>
  <c r="G22369" i="23" a="1"/>
  <c r="G22369" i="23" s="1"/>
  <c r="G22368" i="23" a="1"/>
  <c r="G22368" i="23" s="1"/>
  <c r="G22367" i="23" a="1"/>
  <c r="G22367" i="23" s="1"/>
  <c r="G22366" i="23" a="1"/>
  <c r="G22366" i="23" s="1"/>
  <c r="G22365" i="23" a="1"/>
  <c r="G22365" i="23" s="1"/>
  <c r="G22364" i="23" a="1"/>
  <c r="G22364" i="23" s="1"/>
  <c r="G22363" i="23" a="1"/>
  <c r="G22363" i="23" s="1"/>
  <c r="G22362" i="23" a="1"/>
  <c r="G22362" i="23" s="1"/>
  <c r="G22361" i="23" a="1"/>
  <c r="G22361" i="23" s="1"/>
  <c r="G22360" i="23" a="1"/>
  <c r="G22360" i="23" s="1"/>
  <c r="G22359" i="23" a="1"/>
  <c r="G22359" i="23" s="1"/>
  <c r="G22358" i="23" a="1"/>
  <c r="G22358" i="23" s="1"/>
  <c r="G22357" i="23" a="1"/>
  <c r="G22357" i="23" s="1"/>
  <c r="G22356" i="23" a="1"/>
  <c r="G22356" i="23" s="1"/>
  <c r="G22355" i="23" a="1"/>
  <c r="G22355" i="23" s="1"/>
  <c r="G22354" i="23" a="1"/>
  <c r="G22354" i="23" s="1"/>
  <c r="G22353" i="23" a="1"/>
  <c r="G22353" i="23" s="1"/>
  <c r="G22352" i="23" a="1"/>
  <c r="G22352" i="23" s="1"/>
  <c r="G22351" i="23" a="1"/>
  <c r="G22351" i="23" s="1"/>
  <c r="G22350" i="23" a="1"/>
  <c r="G22350" i="23" s="1"/>
  <c r="G22349" i="23" a="1"/>
  <c r="G22349" i="23" s="1"/>
  <c r="G22348" i="23" a="1"/>
  <c r="G22348" i="23" s="1"/>
  <c r="G22347" i="23" a="1"/>
  <c r="G22347" i="23" s="1"/>
  <c r="G22346" i="23" a="1"/>
  <c r="G22346" i="23" s="1"/>
  <c r="G22345" i="23" a="1"/>
  <c r="G22345" i="23" s="1"/>
  <c r="G22344" i="23" a="1"/>
  <c r="G22344" i="23" s="1"/>
  <c r="G22343" i="23" a="1"/>
  <c r="G22343" i="23" s="1"/>
  <c r="G22342" i="23" a="1"/>
  <c r="G22342" i="23" s="1"/>
  <c r="G22341" i="23" a="1"/>
  <c r="G22341" i="23" s="1"/>
  <c r="G22340" i="23" a="1"/>
  <c r="G22340" i="23" s="1"/>
  <c r="G22339" i="23" a="1"/>
  <c r="G22339" i="23" s="1"/>
  <c r="G22338" i="23" a="1"/>
  <c r="G22338" i="23" s="1"/>
  <c r="G22337" i="23" a="1"/>
  <c r="G22337" i="23" s="1"/>
  <c r="G22336" i="23" a="1"/>
  <c r="G22336" i="23" s="1"/>
  <c r="G22335" i="23" a="1"/>
  <c r="G22335" i="23" s="1"/>
  <c r="G22334" i="23" a="1"/>
  <c r="G22334" i="23" s="1"/>
  <c r="G22333" i="23" a="1"/>
  <c r="G22333" i="23" s="1"/>
  <c r="G22332" i="23" a="1"/>
  <c r="G22332" i="23" s="1"/>
  <c r="G22331" i="23" a="1"/>
  <c r="G22331" i="23" s="1"/>
  <c r="G22330" i="23" a="1"/>
  <c r="G22330" i="23" s="1"/>
  <c r="G22329" i="23" a="1"/>
  <c r="G22329" i="23" s="1"/>
  <c r="G22328" i="23" a="1"/>
  <c r="G22328" i="23" s="1"/>
  <c r="G22327" i="23" a="1"/>
  <c r="G22327" i="23" s="1"/>
  <c r="G22326" i="23" a="1"/>
  <c r="G22326" i="23" s="1"/>
  <c r="G22325" i="23" a="1"/>
  <c r="G22325" i="23" s="1"/>
  <c r="G22324" i="23" a="1"/>
  <c r="G22324" i="23" s="1"/>
  <c r="G22323" i="23" a="1"/>
  <c r="G22323" i="23" s="1"/>
  <c r="G22322" i="23" a="1"/>
  <c r="G22322" i="23" s="1"/>
  <c r="G22321" i="23" a="1"/>
  <c r="G22321" i="23" s="1"/>
  <c r="G22320" i="23" a="1"/>
  <c r="G22320" i="23" s="1"/>
  <c r="G22319" i="23" a="1"/>
  <c r="G22319" i="23" s="1"/>
  <c r="G22318" i="23" a="1"/>
  <c r="G22318" i="23" s="1"/>
  <c r="G22317" i="23" a="1"/>
  <c r="G22317" i="23" s="1"/>
  <c r="G22316" i="23" a="1"/>
  <c r="G22316" i="23" s="1"/>
  <c r="G22315" i="23" a="1"/>
  <c r="G22315" i="23" s="1"/>
  <c r="G22314" i="23" a="1"/>
  <c r="G22314" i="23" s="1"/>
  <c r="G22313" i="23" a="1"/>
  <c r="G22313" i="23" s="1"/>
  <c r="G22312" i="23" a="1"/>
  <c r="G22312" i="23" s="1"/>
  <c r="G22311" i="23" a="1"/>
  <c r="G22311" i="23" s="1"/>
  <c r="G22310" i="23" a="1"/>
  <c r="G22310" i="23" s="1"/>
  <c r="G22309" i="23" a="1"/>
  <c r="G22309" i="23" s="1"/>
  <c r="G22308" i="23" a="1"/>
  <c r="G22308" i="23" s="1"/>
  <c r="G22307" i="23" a="1"/>
  <c r="G22307" i="23" s="1"/>
  <c r="G22306" i="23" a="1"/>
  <c r="G22306" i="23" s="1"/>
  <c r="G22305" i="23" a="1"/>
  <c r="G22305" i="23" s="1"/>
  <c r="G22304" i="23" a="1"/>
  <c r="G22304" i="23" s="1"/>
  <c r="G22303" i="23" a="1"/>
  <c r="G22303" i="23" s="1"/>
  <c r="G22302" i="23" a="1"/>
  <c r="G22302" i="23" s="1"/>
  <c r="G22301" i="23" a="1"/>
  <c r="G22301" i="23" s="1"/>
  <c r="G22300" i="23" a="1"/>
  <c r="G22300" i="23" s="1"/>
  <c r="G22299" i="23" a="1"/>
  <c r="G22299" i="23" s="1"/>
  <c r="G22298" i="23" a="1"/>
  <c r="G22298" i="23" s="1"/>
  <c r="G22297" i="23" a="1"/>
  <c r="G22297" i="23" s="1"/>
  <c r="G22296" i="23" a="1"/>
  <c r="G22296" i="23" s="1"/>
  <c r="G22295" i="23" a="1"/>
  <c r="G22295" i="23" s="1"/>
  <c r="G22294" i="23" a="1"/>
  <c r="G22294" i="23" s="1"/>
  <c r="G22293" i="23" a="1"/>
  <c r="G22293" i="23" s="1"/>
  <c r="G22292" i="23" a="1"/>
  <c r="G22292" i="23" s="1"/>
  <c r="G22291" i="23" a="1"/>
  <c r="G22291" i="23" s="1"/>
  <c r="G22290" i="23" a="1"/>
  <c r="G22290" i="23" s="1"/>
  <c r="G22289" i="23" a="1"/>
  <c r="G22289" i="23" s="1"/>
  <c r="G22288" i="23" a="1"/>
  <c r="G22288" i="23" s="1"/>
  <c r="G22287" i="23" a="1"/>
  <c r="G22287" i="23" s="1"/>
  <c r="G22286" i="23" a="1"/>
  <c r="G22286" i="23" s="1"/>
  <c r="G22285" i="23" a="1"/>
  <c r="G22285" i="23" s="1"/>
  <c r="G22284" i="23" a="1"/>
  <c r="G22284" i="23" s="1"/>
  <c r="G22283" i="23" a="1"/>
  <c r="G22283" i="23" s="1"/>
  <c r="G22282" i="23" a="1"/>
  <c r="G22282" i="23" s="1"/>
  <c r="G22281" i="23" a="1"/>
  <c r="G22281" i="23" s="1"/>
  <c r="G22280" i="23" a="1"/>
  <c r="G22280" i="23" s="1"/>
  <c r="G22279" i="23" a="1"/>
  <c r="G22279" i="23" s="1"/>
  <c r="G22278" i="23" a="1"/>
  <c r="G22278" i="23" s="1"/>
  <c r="G22277" i="23" a="1"/>
  <c r="G22277" i="23" s="1"/>
  <c r="G22276" i="23" a="1"/>
  <c r="G22276" i="23" s="1"/>
  <c r="G22275" i="23" a="1"/>
  <c r="G22275" i="23" s="1"/>
  <c r="G22274" i="23" a="1"/>
  <c r="G22274" i="23" s="1"/>
  <c r="G22273" i="23" a="1"/>
  <c r="G22273" i="23" s="1"/>
  <c r="G22272" i="23" a="1"/>
  <c r="G22272" i="23" s="1"/>
  <c r="G22271" i="23" a="1"/>
  <c r="G22271" i="23" s="1"/>
  <c r="G22270" i="23" a="1"/>
  <c r="G22270" i="23" s="1"/>
  <c r="G22269" i="23" a="1"/>
  <c r="G22269" i="23" s="1"/>
  <c r="G22268" i="23" a="1"/>
  <c r="G22268" i="23" s="1"/>
  <c r="G22267" i="23" a="1"/>
  <c r="G22267" i="23" s="1"/>
  <c r="G22266" i="23" a="1"/>
  <c r="G22266" i="23" s="1"/>
  <c r="G22265" i="23" a="1"/>
  <c r="G22265" i="23" s="1"/>
  <c r="G22264" i="23" a="1"/>
  <c r="G22264" i="23" s="1"/>
  <c r="G22263" i="23" a="1"/>
  <c r="G22263" i="23" s="1"/>
  <c r="G22262" i="23" a="1"/>
  <c r="G22262" i="23" s="1"/>
  <c r="G22261" i="23" a="1"/>
  <c r="G22261" i="23" s="1"/>
  <c r="G22260" i="23" a="1"/>
  <c r="G22260" i="23" s="1"/>
  <c r="G22259" i="23" a="1"/>
  <c r="G22259" i="23" s="1"/>
  <c r="G22258" i="23" a="1"/>
  <c r="G22258" i="23" s="1"/>
  <c r="G22257" i="23" a="1"/>
  <c r="G22257" i="23" s="1"/>
  <c r="G22256" i="23" a="1"/>
  <c r="G22256" i="23" s="1"/>
  <c r="G22255" i="23" a="1"/>
  <c r="G22255" i="23" s="1"/>
  <c r="G22254" i="23" a="1"/>
  <c r="G22254" i="23" s="1"/>
  <c r="G22253" i="23" a="1"/>
  <c r="G22253" i="23" s="1"/>
  <c r="G22252" i="23" a="1"/>
  <c r="G22252" i="23" s="1"/>
  <c r="G22251" i="23" a="1"/>
  <c r="G22251" i="23" s="1"/>
  <c r="G22250" i="23" a="1"/>
  <c r="G22250" i="23" s="1"/>
  <c r="G22249" i="23" a="1"/>
  <c r="G22249" i="23" s="1"/>
  <c r="G22248" i="23" a="1"/>
  <c r="G22248" i="23" s="1"/>
  <c r="G22247" i="23" a="1"/>
  <c r="G22247" i="23" s="1"/>
  <c r="G22246" i="23" a="1"/>
  <c r="G22246" i="23" s="1"/>
  <c r="G22245" i="23" a="1"/>
  <c r="G22245" i="23" s="1"/>
  <c r="G22244" i="23" a="1"/>
  <c r="G22244" i="23" s="1"/>
  <c r="G22243" i="23" a="1"/>
  <c r="G22243" i="23" s="1"/>
  <c r="G22242" i="23" a="1"/>
  <c r="G22242" i="23" s="1"/>
  <c r="G22241" i="23" a="1"/>
  <c r="G22241" i="23" s="1"/>
  <c r="G22240" i="23" a="1"/>
  <c r="G22240" i="23" s="1"/>
  <c r="G22239" i="23" a="1"/>
  <c r="G22239" i="23" s="1"/>
  <c r="G22238" i="23" a="1"/>
  <c r="G22238" i="23" s="1"/>
  <c r="G22237" i="23" a="1"/>
  <c r="G22237" i="23" s="1"/>
  <c r="G22236" i="23" a="1"/>
  <c r="G22236" i="23" s="1"/>
  <c r="G22235" i="23" a="1"/>
  <c r="G22235" i="23" s="1"/>
  <c r="G22234" i="23" a="1"/>
  <c r="G22234" i="23" s="1"/>
  <c r="G22233" i="23" a="1"/>
  <c r="G22233" i="23" s="1"/>
  <c r="G22232" i="23" a="1"/>
  <c r="G22232" i="23" s="1"/>
  <c r="G22231" i="23" a="1"/>
  <c r="G22231" i="23" s="1"/>
  <c r="G22230" i="23" a="1"/>
  <c r="G22230" i="23" s="1"/>
  <c r="G22229" i="23" a="1"/>
  <c r="G22229" i="23" s="1"/>
  <c r="G22228" i="23" a="1"/>
  <c r="G22228" i="23" s="1"/>
  <c r="G22227" i="23" a="1"/>
  <c r="G22227" i="23" s="1"/>
  <c r="G22226" i="23" a="1"/>
  <c r="G22226" i="23" s="1"/>
  <c r="G22225" i="23" a="1"/>
  <c r="G22225" i="23" s="1"/>
  <c r="G22224" i="23" a="1"/>
  <c r="G22224" i="23" s="1"/>
  <c r="G22223" i="23" a="1"/>
  <c r="G22223" i="23" s="1"/>
  <c r="G22222" i="23" a="1"/>
  <c r="G22222" i="23" s="1"/>
  <c r="G22221" i="23" a="1"/>
  <c r="G22221" i="23" s="1"/>
  <c r="G22220" i="23" a="1"/>
  <c r="G22220" i="23" s="1"/>
  <c r="G22219" i="23" a="1"/>
  <c r="G22219" i="23" s="1"/>
  <c r="G22218" i="23" a="1"/>
  <c r="G22218" i="23" s="1"/>
  <c r="G22217" i="23" a="1"/>
  <c r="G22217" i="23" s="1"/>
  <c r="G22216" i="23" a="1"/>
  <c r="G22216" i="23" s="1"/>
  <c r="G22215" i="23" a="1"/>
  <c r="G22215" i="23" s="1"/>
  <c r="G22214" i="23" a="1"/>
  <c r="G22214" i="23" s="1"/>
  <c r="G22213" i="23" a="1"/>
  <c r="G22213" i="23" s="1"/>
  <c r="G22212" i="23" a="1"/>
  <c r="G22212" i="23" s="1"/>
  <c r="G22211" i="23" a="1"/>
  <c r="G22211" i="23" s="1"/>
  <c r="G22210" i="23" a="1"/>
  <c r="G22210" i="23" s="1"/>
  <c r="G22209" i="23" a="1"/>
  <c r="G22209" i="23" s="1"/>
  <c r="G22208" i="23" a="1"/>
  <c r="G22208" i="23" s="1"/>
  <c r="G22207" i="23" a="1"/>
  <c r="G22207" i="23" s="1"/>
  <c r="G22206" i="23" a="1"/>
  <c r="G22206" i="23" s="1"/>
  <c r="G22205" i="23" a="1"/>
  <c r="G22205" i="23" s="1"/>
  <c r="G22204" i="23" a="1"/>
  <c r="G22204" i="23" s="1"/>
  <c r="G22203" i="23" a="1"/>
  <c r="G22203" i="23" s="1"/>
  <c r="G22202" i="23" a="1"/>
  <c r="G22202" i="23" s="1"/>
  <c r="G22201" i="23" a="1"/>
  <c r="G22201" i="23" s="1"/>
  <c r="G22200" i="23" a="1"/>
  <c r="G22200" i="23" s="1"/>
  <c r="G22199" i="23" a="1"/>
  <c r="G22199" i="23" s="1"/>
  <c r="G22198" i="23" a="1"/>
  <c r="G22198" i="23" s="1"/>
  <c r="G22197" i="23" a="1"/>
  <c r="G22197" i="23" s="1"/>
  <c r="G22196" i="23" a="1"/>
  <c r="G22196" i="23" s="1"/>
  <c r="G22195" i="23" a="1"/>
  <c r="G22195" i="23" s="1"/>
  <c r="G22194" i="23" a="1"/>
  <c r="G22194" i="23" s="1"/>
  <c r="G22193" i="23" a="1"/>
  <c r="G22193" i="23" s="1"/>
  <c r="G22192" i="23" a="1"/>
  <c r="G22192" i="23" s="1"/>
  <c r="G22191" i="23" a="1"/>
  <c r="G22191" i="23" s="1"/>
  <c r="G22190" i="23" a="1"/>
  <c r="G22190" i="23" s="1"/>
  <c r="G22189" i="23" a="1"/>
  <c r="G22189" i="23" s="1"/>
  <c r="G22188" i="23" a="1"/>
  <c r="G22188" i="23" s="1"/>
  <c r="G22187" i="23" a="1"/>
  <c r="G22187" i="23" s="1"/>
  <c r="G22186" i="23" a="1"/>
  <c r="G22186" i="23" s="1"/>
  <c r="G22185" i="23" a="1"/>
  <c r="G22185" i="23" s="1"/>
  <c r="G22184" i="23" a="1"/>
  <c r="G22184" i="23" s="1"/>
  <c r="G22183" i="23" a="1"/>
  <c r="G22183" i="23" s="1"/>
  <c r="G22182" i="23" a="1"/>
  <c r="G22182" i="23" s="1"/>
  <c r="G22181" i="23" a="1"/>
  <c r="G22181" i="23" s="1"/>
  <c r="G22180" i="23" a="1"/>
  <c r="G22180" i="23" s="1"/>
  <c r="G22179" i="23" a="1"/>
  <c r="G22179" i="23" s="1"/>
  <c r="G22178" i="23" a="1"/>
  <c r="G22178" i="23" s="1"/>
  <c r="G22177" i="23" a="1"/>
  <c r="G22177" i="23" s="1"/>
  <c r="G22176" i="23" a="1"/>
  <c r="G22176" i="23" s="1"/>
  <c r="G22175" i="23" a="1"/>
  <c r="G22175" i="23" s="1"/>
  <c r="G22174" i="23" a="1"/>
  <c r="G22174" i="23" s="1"/>
  <c r="G22173" i="23" a="1"/>
  <c r="G22173" i="23" s="1"/>
  <c r="G22172" i="23" a="1"/>
  <c r="G22172" i="23" s="1"/>
  <c r="G22171" i="23" a="1"/>
  <c r="G22171" i="23" s="1"/>
  <c r="G22170" i="23" a="1"/>
  <c r="G22170" i="23" s="1"/>
  <c r="G22169" i="23" a="1"/>
  <c r="G22169" i="23" s="1"/>
  <c r="G22168" i="23" a="1"/>
  <c r="G22168" i="23" s="1"/>
  <c r="G22167" i="23" a="1"/>
  <c r="G22167" i="23" s="1"/>
  <c r="G22166" i="23" a="1"/>
  <c r="G22166" i="23" s="1"/>
  <c r="G22165" i="23" a="1"/>
  <c r="G22165" i="23" s="1"/>
  <c r="G22164" i="23" a="1"/>
  <c r="G22164" i="23" s="1"/>
  <c r="G22163" i="23" a="1"/>
  <c r="G22163" i="23" s="1"/>
  <c r="G22162" i="23" a="1"/>
  <c r="G22162" i="23" s="1"/>
  <c r="G22161" i="23" a="1"/>
  <c r="G22161" i="23" s="1"/>
  <c r="G22160" i="23" a="1"/>
  <c r="G22160" i="23" s="1"/>
  <c r="G22159" i="23" a="1"/>
  <c r="G22159" i="23" s="1"/>
  <c r="G22158" i="23" a="1"/>
  <c r="G22158" i="23" s="1"/>
  <c r="G22157" i="23" a="1"/>
  <c r="G22157" i="23" s="1"/>
  <c r="G22156" i="23" a="1"/>
  <c r="G22156" i="23" s="1"/>
  <c r="G22155" i="23" a="1"/>
  <c r="G22155" i="23" s="1"/>
  <c r="G22154" i="23" a="1"/>
  <c r="G22154" i="23" s="1"/>
  <c r="G22153" i="23" a="1"/>
  <c r="G22153" i="23" s="1"/>
  <c r="G22152" i="23" a="1"/>
  <c r="G22152" i="23" s="1"/>
  <c r="G22151" i="23" a="1"/>
  <c r="G22151" i="23" s="1"/>
  <c r="G22150" i="23" a="1"/>
  <c r="G22150" i="23" s="1"/>
  <c r="G22149" i="23" a="1"/>
  <c r="G22149" i="23" s="1"/>
  <c r="G22148" i="23" a="1"/>
  <c r="G22148" i="23" s="1"/>
  <c r="G22147" i="23" a="1"/>
  <c r="G22147" i="23" s="1"/>
  <c r="G22146" i="23" a="1"/>
  <c r="G22146" i="23" s="1"/>
  <c r="G22145" i="23" a="1"/>
  <c r="G22145" i="23" s="1"/>
  <c r="G22144" i="23" a="1"/>
  <c r="G22144" i="23" s="1"/>
  <c r="G22143" i="23" a="1"/>
  <c r="G22143" i="23" s="1"/>
  <c r="G22142" i="23" a="1"/>
  <c r="G22142" i="23" s="1"/>
  <c r="G22141" i="23" a="1"/>
  <c r="G22141" i="23" s="1"/>
  <c r="G22140" i="23" a="1"/>
  <c r="G22140" i="23" s="1"/>
  <c r="G22139" i="23" a="1"/>
  <c r="G22139" i="23" s="1"/>
  <c r="G22138" i="23" a="1"/>
  <c r="G22138" i="23" s="1"/>
  <c r="G22137" i="23" a="1"/>
  <c r="G22137" i="23" s="1"/>
  <c r="G22136" i="23" a="1"/>
  <c r="G22136" i="23" s="1"/>
  <c r="G22135" i="23" a="1"/>
  <c r="G22135" i="23" s="1"/>
  <c r="G22134" i="23" a="1"/>
  <c r="G22134" i="23" s="1"/>
  <c r="G22133" i="23" a="1"/>
  <c r="G22133" i="23" s="1"/>
  <c r="G22132" i="23" a="1"/>
  <c r="G22132" i="23" s="1"/>
  <c r="G22131" i="23" a="1"/>
  <c r="G22131" i="23" s="1"/>
  <c r="G22130" i="23" a="1"/>
  <c r="G22130" i="23" s="1"/>
  <c r="G22129" i="23" a="1"/>
  <c r="G22129" i="23" s="1"/>
  <c r="G22128" i="23" a="1"/>
  <c r="G22128" i="23" s="1"/>
  <c r="G22127" i="23" a="1"/>
  <c r="G22127" i="23" s="1"/>
  <c r="G22126" i="23" a="1"/>
  <c r="G22126" i="23" s="1"/>
  <c r="G22125" i="23" a="1"/>
  <c r="G22125" i="23" s="1"/>
  <c r="G22124" i="23" a="1"/>
  <c r="G22124" i="23" s="1"/>
  <c r="G22123" i="23" a="1"/>
  <c r="G22123" i="23" s="1"/>
  <c r="G22122" i="23" a="1"/>
  <c r="G22122" i="23" s="1"/>
  <c r="G22121" i="23" a="1"/>
  <c r="G22121" i="23" s="1"/>
  <c r="G22120" i="23" a="1"/>
  <c r="G22120" i="23" s="1"/>
  <c r="G22119" i="23" a="1"/>
  <c r="G22119" i="23" s="1"/>
  <c r="G22118" i="23" a="1"/>
  <c r="G22118" i="23" s="1"/>
  <c r="G22117" i="23" a="1"/>
  <c r="G22117" i="23" s="1"/>
  <c r="G22116" i="23" a="1"/>
  <c r="G22116" i="23" s="1"/>
  <c r="G22115" i="23" a="1"/>
  <c r="G22115" i="23" s="1"/>
  <c r="G22114" i="23" a="1"/>
  <c r="G22114" i="23" s="1"/>
  <c r="G22113" i="23" a="1"/>
  <c r="G22113" i="23" s="1"/>
  <c r="G22112" i="23" a="1"/>
  <c r="G22112" i="23" s="1"/>
  <c r="G22111" i="23" a="1"/>
  <c r="G22111" i="23" s="1"/>
  <c r="G22110" i="23" a="1"/>
  <c r="G22110" i="23" s="1"/>
  <c r="G22109" i="23" a="1"/>
  <c r="G22109" i="23" s="1"/>
  <c r="G22108" i="23" a="1"/>
  <c r="G22108" i="23" s="1"/>
  <c r="G22107" i="23" a="1"/>
  <c r="G22107" i="23" s="1"/>
  <c r="G22106" i="23" a="1"/>
  <c r="G22106" i="23" s="1"/>
  <c r="G22105" i="23" a="1"/>
  <c r="G22105" i="23" s="1"/>
  <c r="G22104" i="23" a="1"/>
  <c r="G22104" i="23" s="1"/>
  <c r="G22103" i="23" a="1"/>
  <c r="G22103" i="23" s="1"/>
  <c r="G22102" i="23" a="1"/>
  <c r="G22102" i="23" s="1"/>
  <c r="G22101" i="23" a="1"/>
  <c r="G22101" i="23" s="1"/>
  <c r="G22100" i="23" a="1"/>
  <c r="G22100" i="23" s="1"/>
  <c r="G22099" i="23" a="1"/>
  <c r="G22099" i="23" s="1"/>
  <c r="G22098" i="23" a="1"/>
  <c r="G22098" i="23" s="1"/>
  <c r="G22097" i="23" a="1"/>
  <c r="G22097" i="23" s="1"/>
  <c r="G22096" i="23" a="1"/>
  <c r="G22096" i="23" s="1"/>
  <c r="G22095" i="23" a="1"/>
  <c r="G22095" i="23" s="1"/>
  <c r="G22094" i="23" a="1"/>
  <c r="G22094" i="23" s="1"/>
  <c r="G22093" i="23" a="1"/>
  <c r="G22093" i="23" s="1"/>
  <c r="G22092" i="23" a="1"/>
  <c r="G22092" i="23" s="1"/>
  <c r="G22091" i="23" a="1"/>
  <c r="G22091" i="23" s="1"/>
  <c r="G22090" i="23" a="1"/>
  <c r="G22090" i="23" s="1"/>
  <c r="G22089" i="23" a="1"/>
  <c r="G22089" i="23" s="1"/>
  <c r="G22088" i="23" a="1"/>
  <c r="G22088" i="23" s="1"/>
  <c r="G22087" i="23" a="1"/>
  <c r="G22087" i="23" s="1"/>
  <c r="G22086" i="23" a="1"/>
  <c r="G22086" i="23" s="1"/>
  <c r="G22085" i="23" a="1"/>
  <c r="G22085" i="23" s="1"/>
  <c r="G22084" i="23" a="1"/>
  <c r="G22084" i="23" s="1"/>
  <c r="G22083" i="23" a="1"/>
  <c r="G22083" i="23" s="1"/>
  <c r="G22082" i="23" a="1"/>
  <c r="G22082" i="23" s="1"/>
  <c r="G22081" i="23" a="1"/>
  <c r="G22081" i="23" s="1"/>
  <c r="G22080" i="23" a="1"/>
  <c r="G22080" i="23" s="1"/>
  <c r="G22079" i="23" a="1"/>
  <c r="G22079" i="23" s="1"/>
  <c r="G22078" i="23" a="1"/>
  <c r="G22078" i="23" s="1"/>
  <c r="G22077" i="23" a="1"/>
  <c r="G22077" i="23" s="1"/>
  <c r="G22076" i="23" a="1"/>
  <c r="G22076" i="23" s="1"/>
  <c r="G22075" i="23" a="1"/>
  <c r="G22075" i="23" s="1"/>
  <c r="G22074" i="23" a="1"/>
  <c r="G22074" i="23" s="1"/>
  <c r="G22073" i="23" a="1"/>
  <c r="G22073" i="23" s="1"/>
  <c r="G22072" i="23" a="1"/>
  <c r="G22072" i="23" s="1"/>
  <c r="G22071" i="23" a="1"/>
  <c r="G22071" i="23" s="1"/>
  <c r="G22070" i="23" a="1"/>
  <c r="G22070" i="23" s="1"/>
  <c r="G22069" i="23" a="1"/>
  <c r="G22069" i="23" s="1"/>
  <c r="G22068" i="23" a="1"/>
  <c r="G22068" i="23" s="1"/>
  <c r="G22067" i="23" a="1"/>
  <c r="G22067" i="23" s="1"/>
  <c r="G22066" i="23" a="1"/>
  <c r="G22066" i="23" s="1"/>
  <c r="G22065" i="23" a="1"/>
  <c r="G22065" i="23" s="1"/>
  <c r="G22064" i="23" a="1"/>
  <c r="G22064" i="23" s="1"/>
  <c r="G22063" i="23" a="1"/>
  <c r="G22063" i="23" s="1"/>
  <c r="G22062" i="23" a="1"/>
  <c r="G22062" i="23" s="1"/>
  <c r="G22061" i="23" a="1"/>
  <c r="G22061" i="23" s="1"/>
  <c r="G22060" i="23" a="1"/>
  <c r="G22060" i="23" s="1"/>
  <c r="G22059" i="23" a="1"/>
  <c r="G22059" i="23" s="1"/>
  <c r="G22058" i="23" a="1"/>
  <c r="G22058" i="23" s="1"/>
  <c r="G22057" i="23" a="1"/>
  <c r="G22057" i="23" s="1"/>
  <c r="G22056" i="23" a="1"/>
  <c r="G22056" i="23" s="1"/>
  <c r="G22055" i="23" a="1"/>
  <c r="G22055" i="23" s="1"/>
  <c r="G22054" i="23" a="1"/>
  <c r="G22054" i="23" s="1"/>
  <c r="G22053" i="23" a="1"/>
  <c r="G22053" i="23" s="1"/>
  <c r="G22052" i="23" a="1"/>
  <c r="G22052" i="23" s="1"/>
  <c r="G22051" i="23" a="1"/>
  <c r="G22051" i="23" s="1"/>
  <c r="G22050" i="23" a="1"/>
  <c r="G22050" i="23" s="1"/>
  <c r="G22049" i="23" a="1"/>
  <c r="G22049" i="23" s="1"/>
  <c r="G22048" i="23" a="1"/>
  <c r="G22048" i="23" s="1"/>
  <c r="G22047" i="23" a="1"/>
  <c r="G22047" i="23" s="1"/>
  <c r="G22046" i="23" a="1"/>
  <c r="G22046" i="23" s="1"/>
  <c r="G22045" i="23" a="1"/>
  <c r="G22045" i="23" s="1"/>
  <c r="G22044" i="23" a="1"/>
  <c r="G22044" i="23" s="1"/>
  <c r="G22043" i="23" a="1"/>
  <c r="G22043" i="23" s="1"/>
  <c r="G22042" i="23" a="1"/>
  <c r="G22042" i="23" s="1"/>
  <c r="G22041" i="23" a="1"/>
  <c r="G22041" i="23" s="1"/>
  <c r="G22040" i="23" a="1"/>
  <c r="G22040" i="23" s="1"/>
  <c r="G22039" i="23" a="1"/>
  <c r="G22039" i="23" s="1"/>
  <c r="G22038" i="23" a="1"/>
  <c r="G22038" i="23" s="1"/>
  <c r="G22037" i="23" a="1"/>
  <c r="G22037" i="23" s="1"/>
  <c r="G22036" i="23" a="1"/>
  <c r="G22036" i="23" s="1"/>
  <c r="G22035" i="23" a="1"/>
  <c r="G22035" i="23" s="1"/>
  <c r="G22034" i="23" a="1"/>
  <c r="G22034" i="23" s="1"/>
  <c r="G22033" i="23" a="1"/>
  <c r="G22033" i="23" s="1"/>
  <c r="G22032" i="23" a="1"/>
  <c r="G22032" i="23" s="1"/>
  <c r="G22031" i="23" a="1"/>
  <c r="G22031" i="23" s="1"/>
  <c r="G22030" i="23" a="1"/>
  <c r="G22030" i="23" s="1"/>
  <c r="G22029" i="23" a="1"/>
  <c r="G22029" i="23" s="1"/>
  <c r="G22028" i="23" a="1"/>
  <c r="G22028" i="23" s="1"/>
  <c r="G22027" i="23" a="1"/>
  <c r="G22027" i="23" s="1"/>
  <c r="G22026" i="23" a="1"/>
  <c r="G22026" i="23" s="1"/>
  <c r="G22025" i="23" a="1"/>
  <c r="G22025" i="23" s="1"/>
  <c r="G22024" i="23" a="1"/>
  <c r="G22024" i="23" s="1"/>
  <c r="G22023" i="23" a="1"/>
  <c r="G22023" i="23" s="1"/>
  <c r="G22022" i="23" a="1"/>
  <c r="G22022" i="23" s="1"/>
  <c r="G22021" i="23" a="1"/>
  <c r="G22021" i="23" s="1"/>
  <c r="G22020" i="23" a="1"/>
  <c r="G22020" i="23" s="1"/>
  <c r="G22019" i="23" a="1"/>
  <c r="G22019" i="23" s="1"/>
  <c r="G22018" i="23" a="1"/>
  <c r="G22018" i="23" s="1"/>
  <c r="G22017" i="23" a="1"/>
  <c r="G22017" i="23" s="1"/>
  <c r="G22016" i="23" a="1"/>
  <c r="G22016" i="23" s="1"/>
  <c r="G22015" i="23" a="1"/>
  <c r="G22015" i="23" s="1"/>
  <c r="G22014" i="23" a="1"/>
  <c r="G22014" i="23" s="1"/>
  <c r="G22013" i="23" a="1"/>
  <c r="G22013" i="23" s="1"/>
  <c r="G22012" i="23" a="1"/>
  <c r="G22012" i="23" s="1"/>
  <c r="G22011" i="23" a="1"/>
  <c r="G22011" i="23" s="1"/>
  <c r="G22010" i="23" a="1"/>
  <c r="G22010" i="23" s="1"/>
  <c r="G22009" i="23" a="1"/>
  <c r="G22009" i="23" s="1"/>
  <c r="G22008" i="23" a="1"/>
  <c r="G22008" i="23" s="1"/>
  <c r="G22007" i="23" a="1"/>
  <c r="G22007" i="23" s="1"/>
  <c r="G22006" i="23" a="1"/>
  <c r="G22006" i="23" s="1"/>
  <c r="G22005" i="23" a="1"/>
  <c r="G22005" i="23" s="1"/>
  <c r="G22004" i="23" a="1"/>
  <c r="G22004" i="23" s="1"/>
  <c r="G22003" i="23" a="1"/>
  <c r="G22003" i="23" s="1"/>
  <c r="G22002" i="23" a="1"/>
  <c r="G22002" i="23" s="1"/>
  <c r="G22001" i="23" a="1"/>
  <c r="G22001" i="23" s="1"/>
  <c r="G22000" i="23" a="1"/>
  <c r="G22000" i="23" s="1"/>
  <c r="G21999" i="23" a="1"/>
  <c r="G21999" i="23" s="1"/>
  <c r="G21998" i="23" a="1"/>
  <c r="G21998" i="23" s="1"/>
  <c r="G21997" i="23" a="1"/>
  <c r="G21997" i="23" s="1"/>
  <c r="G21996" i="23" a="1"/>
  <c r="G21996" i="23" s="1"/>
  <c r="G21995" i="23" a="1"/>
  <c r="G21995" i="23" s="1"/>
  <c r="G21994" i="23" a="1"/>
  <c r="G21994" i="23" s="1"/>
  <c r="G21993" i="23" a="1"/>
  <c r="G21993" i="23" s="1"/>
  <c r="G21992" i="23" a="1"/>
  <c r="G21992" i="23" s="1"/>
  <c r="G21991" i="23" a="1"/>
  <c r="G21991" i="23" s="1"/>
  <c r="G21990" i="23" a="1"/>
  <c r="G21990" i="23" s="1"/>
  <c r="G21989" i="23" a="1"/>
  <c r="G21989" i="23" s="1"/>
  <c r="G21988" i="23" a="1"/>
  <c r="G21988" i="23" s="1"/>
  <c r="G21987" i="23" a="1"/>
  <c r="G21987" i="23" s="1"/>
  <c r="G21986" i="23" a="1"/>
  <c r="G21986" i="23" s="1"/>
  <c r="G21985" i="23" a="1"/>
  <c r="G21985" i="23" s="1"/>
  <c r="G21984" i="23" a="1"/>
  <c r="G21984" i="23" s="1"/>
  <c r="G21983" i="23" a="1"/>
  <c r="G21983" i="23" s="1"/>
  <c r="G21982" i="23" a="1"/>
  <c r="G21982" i="23" s="1"/>
  <c r="G21981" i="23" a="1"/>
  <c r="G21981" i="23" s="1"/>
  <c r="G21980" i="23" a="1"/>
  <c r="G21980" i="23" s="1"/>
  <c r="G21979" i="23" a="1"/>
  <c r="G21979" i="23" s="1"/>
  <c r="G21978" i="23" a="1"/>
  <c r="G21978" i="23" s="1"/>
  <c r="G21977" i="23" a="1"/>
  <c r="G21977" i="23" s="1"/>
  <c r="G21976" i="23" a="1"/>
  <c r="G21976" i="23" s="1"/>
  <c r="G21975" i="23" a="1"/>
  <c r="G21975" i="23" s="1"/>
  <c r="G21974" i="23" a="1"/>
  <c r="G21974" i="23" s="1"/>
  <c r="G21973" i="23" a="1"/>
  <c r="G21973" i="23" s="1"/>
  <c r="G21972" i="23" a="1"/>
  <c r="G21972" i="23" s="1"/>
  <c r="G21971" i="23" a="1"/>
  <c r="G21971" i="23" s="1"/>
  <c r="G21970" i="23" a="1"/>
  <c r="G21970" i="23" s="1"/>
  <c r="G21969" i="23" a="1"/>
  <c r="G21969" i="23" s="1"/>
  <c r="G21968" i="23" a="1"/>
  <c r="G21968" i="23" s="1"/>
  <c r="G21967" i="23" a="1"/>
  <c r="G21967" i="23" s="1"/>
  <c r="G21966" i="23" a="1"/>
  <c r="G21966" i="23" s="1"/>
  <c r="G21965" i="23" a="1"/>
  <c r="G21965" i="23" s="1"/>
  <c r="G21964" i="23" a="1"/>
  <c r="G21964" i="23" s="1"/>
  <c r="G21963" i="23" a="1"/>
  <c r="G21963" i="23" s="1"/>
  <c r="G21962" i="23" a="1"/>
  <c r="G21962" i="23" s="1"/>
  <c r="G21961" i="23" a="1"/>
  <c r="G21961" i="23" s="1"/>
  <c r="G21960" i="23" a="1"/>
  <c r="G21960" i="23" s="1"/>
  <c r="G21959" i="23" a="1"/>
  <c r="G21959" i="23" s="1"/>
  <c r="G21958" i="23" a="1"/>
  <c r="G21958" i="23" s="1"/>
  <c r="G21957" i="23" a="1"/>
  <c r="G21957" i="23" s="1"/>
  <c r="G21956" i="23" a="1"/>
  <c r="G21956" i="23" s="1"/>
  <c r="G21955" i="23" a="1"/>
  <c r="G21955" i="23" s="1"/>
  <c r="G21954" i="23" a="1"/>
  <c r="G21954" i="23" s="1"/>
  <c r="G21953" i="23" a="1"/>
  <c r="G21953" i="23" s="1"/>
  <c r="G21952" i="23" a="1"/>
  <c r="G21952" i="23" s="1"/>
  <c r="G21951" i="23" a="1"/>
  <c r="G21951" i="23" s="1"/>
  <c r="G21950" i="23" a="1"/>
  <c r="G21950" i="23" s="1"/>
  <c r="G21949" i="23" a="1"/>
  <c r="G21949" i="23" s="1"/>
  <c r="G21948" i="23" a="1"/>
  <c r="G21948" i="23" s="1"/>
  <c r="G21947" i="23" a="1"/>
  <c r="G21947" i="23" s="1"/>
  <c r="G21946" i="23" a="1"/>
  <c r="G21946" i="23" s="1"/>
  <c r="G21945" i="23" a="1"/>
  <c r="G21945" i="23" s="1"/>
  <c r="G21944" i="23" a="1"/>
  <c r="G21944" i="23" s="1"/>
  <c r="G21943" i="23" a="1"/>
  <c r="G21943" i="23" s="1"/>
  <c r="G21942" i="23" a="1"/>
  <c r="G21942" i="23" s="1"/>
  <c r="G21941" i="23" a="1"/>
  <c r="G21941" i="23" s="1"/>
  <c r="G21940" i="23" a="1"/>
  <c r="G21940" i="23" s="1"/>
  <c r="G21939" i="23" a="1"/>
  <c r="G21939" i="23" s="1"/>
  <c r="G21938" i="23" a="1"/>
  <c r="G21938" i="23" s="1"/>
  <c r="G21937" i="23" a="1"/>
  <c r="G21937" i="23" s="1"/>
  <c r="G21936" i="23" a="1"/>
  <c r="G21936" i="23" s="1"/>
  <c r="G21935" i="23" a="1"/>
  <c r="G21935" i="23" s="1"/>
  <c r="G21934" i="23" a="1"/>
  <c r="G21934" i="23" s="1"/>
  <c r="G21933" i="23" a="1"/>
  <c r="G21933" i="23" s="1"/>
  <c r="G21932" i="23" a="1"/>
  <c r="G21932" i="23" s="1"/>
  <c r="G21931" i="23" a="1"/>
  <c r="G21931" i="23" s="1"/>
  <c r="G21930" i="23" a="1"/>
  <c r="G21930" i="23" s="1"/>
  <c r="G21929" i="23" a="1"/>
  <c r="G21929" i="23" s="1"/>
  <c r="G21928" i="23" a="1"/>
  <c r="G21928" i="23" s="1"/>
  <c r="G21927" i="23" a="1"/>
  <c r="G21927" i="23" s="1"/>
  <c r="G21926" i="23" a="1"/>
  <c r="G21926" i="23" s="1"/>
  <c r="G21925" i="23" a="1"/>
  <c r="G21925" i="23" s="1"/>
  <c r="G21924" i="23" a="1"/>
  <c r="G21924" i="23" s="1"/>
  <c r="G21923" i="23" a="1"/>
  <c r="G21923" i="23" s="1"/>
  <c r="G21922" i="23" a="1"/>
  <c r="G21922" i="23" s="1"/>
  <c r="G21921" i="23" a="1"/>
  <c r="G21921" i="23" s="1"/>
  <c r="G21920" i="23" a="1"/>
  <c r="G21920" i="23" s="1"/>
  <c r="G21919" i="23" a="1"/>
  <c r="G21919" i="23" s="1"/>
  <c r="G21918" i="23" a="1"/>
  <c r="G21918" i="23" s="1"/>
  <c r="G21917" i="23" a="1"/>
  <c r="G21917" i="23" s="1"/>
  <c r="G21916" i="23" a="1"/>
  <c r="G21916" i="23" s="1"/>
  <c r="G21915" i="23" a="1"/>
  <c r="G21915" i="23" s="1"/>
  <c r="G21914" i="23" a="1"/>
  <c r="G21914" i="23" s="1"/>
  <c r="G21913" i="23" a="1"/>
  <c r="G21913" i="23" s="1"/>
  <c r="G21912" i="23" a="1"/>
  <c r="G21912" i="23" s="1"/>
  <c r="G21911" i="23" a="1"/>
  <c r="G21911" i="23" s="1"/>
  <c r="G21910" i="23" a="1"/>
  <c r="G21910" i="23" s="1"/>
  <c r="G21909" i="23" a="1"/>
  <c r="G21909" i="23" s="1"/>
  <c r="G21908" i="23" a="1"/>
  <c r="G21908" i="23" s="1"/>
  <c r="G21907" i="23" a="1"/>
  <c r="G21907" i="23" s="1"/>
  <c r="G21906" i="23" a="1"/>
  <c r="G21906" i="23" s="1"/>
  <c r="G21905" i="23" a="1"/>
  <c r="G21905" i="23" s="1"/>
  <c r="G21904" i="23" a="1"/>
  <c r="G21904" i="23" s="1"/>
  <c r="G21903" i="23" a="1"/>
  <c r="G21903" i="23" s="1"/>
  <c r="G21902" i="23" a="1"/>
  <c r="G21902" i="23" s="1"/>
  <c r="G21901" i="23" a="1"/>
  <c r="G21901" i="23" s="1"/>
  <c r="G21900" i="23" a="1"/>
  <c r="G21900" i="23" s="1"/>
  <c r="G21899" i="23" a="1"/>
  <c r="G21899" i="23" s="1"/>
  <c r="G21898" i="23" a="1"/>
  <c r="G21898" i="23" s="1"/>
  <c r="G21897" i="23" a="1"/>
  <c r="G21897" i="23" s="1"/>
  <c r="G21896" i="23" a="1"/>
  <c r="G21896" i="23" s="1"/>
  <c r="G21895" i="23" a="1"/>
  <c r="G21895" i="23" s="1"/>
  <c r="G21894" i="23" a="1"/>
  <c r="G21894" i="23" s="1"/>
  <c r="G21893" i="23" a="1"/>
  <c r="G21893" i="23" s="1"/>
  <c r="G21892" i="23" a="1"/>
  <c r="G21892" i="23" s="1"/>
  <c r="G21891" i="23" a="1"/>
  <c r="G21891" i="23" s="1"/>
  <c r="G21890" i="23" a="1"/>
  <c r="G21890" i="23" s="1"/>
  <c r="G21889" i="23" a="1"/>
  <c r="G21889" i="23" s="1"/>
  <c r="G21888" i="23" a="1"/>
  <c r="G21888" i="23" s="1"/>
  <c r="G21887" i="23" a="1"/>
  <c r="G21887" i="23" s="1"/>
  <c r="G21886" i="23" a="1"/>
  <c r="G21886" i="23" s="1"/>
  <c r="G21885" i="23" a="1"/>
  <c r="G21885" i="23" s="1"/>
  <c r="G21884" i="23" a="1"/>
  <c r="G21884" i="23" s="1"/>
  <c r="G21883" i="23" a="1"/>
  <c r="G21883" i="23" s="1"/>
  <c r="G21882" i="23" a="1"/>
  <c r="G21882" i="23" s="1"/>
  <c r="G21881" i="23" a="1"/>
  <c r="G21881" i="23" s="1"/>
  <c r="G21880" i="23" a="1"/>
  <c r="G21880" i="23" s="1"/>
  <c r="G21879" i="23" a="1"/>
  <c r="G21879" i="23" s="1"/>
  <c r="G21878" i="23" a="1"/>
  <c r="G21878" i="23" s="1"/>
  <c r="G21877" i="23" a="1"/>
  <c r="G21877" i="23" s="1"/>
  <c r="G21876" i="23" a="1"/>
  <c r="G21876" i="23" s="1"/>
  <c r="G21875" i="23" a="1"/>
  <c r="G21875" i="23" s="1"/>
  <c r="G21874" i="23" a="1"/>
  <c r="G21874" i="23" s="1"/>
  <c r="G21873" i="23" a="1"/>
  <c r="G21873" i="23" s="1"/>
  <c r="G21872" i="23" a="1"/>
  <c r="G21872" i="23" s="1"/>
  <c r="G21871" i="23" a="1"/>
  <c r="G21871" i="23" s="1"/>
  <c r="G21870" i="23" a="1"/>
  <c r="G21870" i="23" s="1"/>
  <c r="G21869" i="23" a="1"/>
  <c r="G21869" i="23" s="1"/>
  <c r="G21868" i="23" a="1"/>
  <c r="G21868" i="23" s="1"/>
  <c r="G21867" i="23" a="1"/>
  <c r="G21867" i="23" s="1"/>
  <c r="G21866" i="23" a="1"/>
  <c r="G21866" i="23" s="1"/>
  <c r="G21865" i="23" a="1"/>
  <c r="G21865" i="23" s="1"/>
  <c r="G21864" i="23" a="1"/>
  <c r="G21864" i="23" s="1"/>
  <c r="G21863" i="23" a="1"/>
  <c r="G21863" i="23" s="1"/>
  <c r="G21862" i="23" a="1"/>
  <c r="G21862" i="23" s="1"/>
  <c r="G21861" i="23" a="1"/>
  <c r="G21861" i="23" s="1"/>
  <c r="G21860" i="23" a="1"/>
  <c r="G21860" i="23" s="1"/>
  <c r="G21859" i="23" a="1"/>
  <c r="G21859" i="23" s="1"/>
  <c r="G21858" i="23" a="1"/>
  <c r="G21858" i="23" s="1"/>
  <c r="G21857" i="23" a="1"/>
  <c r="G21857" i="23" s="1"/>
  <c r="G21856" i="23" a="1"/>
  <c r="G21856" i="23" s="1"/>
  <c r="G21855" i="23" a="1"/>
  <c r="G21855" i="23" s="1"/>
  <c r="G21854" i="23" a="1"/>
  <c r="G21854" i="23" s="1"/>
  <c r="G21853" i="23" a="1"/>
  <c r="G21853" i="23" s="1"/>
  <c r="G21852" i="23" a="1"/>
  <c r="G21852" i="23" s="1"/>
  <c r="G21851" i="23" a="1"/>
  <c r="G21851" i="23" s="1"/>
  <c r="G21850" i="23" a="1"/>
  <c r="G21850" i="23" s="1"/>
  <c r="G21849" i="23" a="1"/>
  <c r="G21849" i="23" s="1"/>
  <c r="G21848" i="23" a="1"/>
  <c r="G21848" i="23" s="1"/>
  <c r="G21847" i="23" a="1"/>
  <c r="G21847" i="23" s="1"/>
  <c r="G21846" i="23" a="1"/>
  <c r="G21846" i="23" s="1"/>
  <c r="G21845" i="23" a="1"/>
  <c r="G21845" i="23" s="1"/>
  <c r="G21844" i="23" a="1"/>
  <c r="G21844" i="23" s="1"/>
  <c r="G21843" i="23" a="1"/>
  <c r="G21843" i="23" s="1"/>
  <c r="G21842" i="23" a="1"/>
  <c r="G21842" i="23" s="1"/>
  <c r="G21841" i="23" a="1"/>
  <c r="G21841" i="23" s="1"/>
  <c r="G21840" i="23" a="1"/>
  <c r="G21840" i="23" s="1"/>
  <c r="G21839" i="23" a="1"/>
  <c r="G21839" i="23" s="1"/>
  <c r="G21838" i="23" a="1"/>
  <c r="G21838" i="23" s="1"/>
  <c r="G21837" i="23" a="1"/>
  <c r="G21837" i="23" s="1"/>
  <c r="G21836" i="23" a="1"/>
  <c r="G21836" i="23" s="1"/>
  <c r="G21835" i="23" a="1"/>
  <c r="G21835" i="23" s="1"/>
  <c r="G21834" i="23" a="1"/>
  <c r="G21834" i="23" s="1"/>
  <c r="G21833" i="23" a="1"/>
  <c r="G21833" i="23" s="1"/>
  <c r="G21832" i="23" a="1"/>
  <c r="G21832" i="23" s="1"/>
  <c r="G21831" i="23" a="1"/>
  <c r="G21831" i="23" s="1"/>
  <c r="G21830" i="23" a="1"/>
  <c r="G21830" i="23" s="1"/>
  <c r="G21829" i="23" a="1"/>
  <c r="G21829" i="23" s="1"/>
  <c r="G21828" i="23" a="1"/>
  <c r="G21828" i="23" s="1"/>
  <c r="G21827" i="23" a="1"/>
  <c r="G21827" i="23" s="1"/>
  <c r="G21826" i="23" a="1"/>
  <c r="G21826" i="23" s="1"/>
  <c r="G21825" i="23" a="1"/>
  <c r="G21825" i="23" s="1"/>
  <c r="G21824" i="23" a="1"/>
  <c r="G21824" i="23" s="1"/>
  <c r="G21823" i="23" a="1"/>
  <c r="G21823" i="23" s="1"/>
  <c r="G21822" i="23" a="1"/>
  <c r="G21822" i="23" s="1"/>
  <c r="G21821" i="23" a="1"/>
  <c r="G21821" i="23" s="1"/>
  <c r="G21820" i="23" a="1"/>
  <c r="G21820" i="23" s="1"/>
  <c r="G21819" i="23" a="1"/>
  <c r="G21819" i="23" s="1"/>
  <c r="G21818" i="23" a="1"/>
  <c r="G21818" i="23" s="1"/>
  <c r="G21817" i="23" a="1"/>
  <c r="G21817" i="23" s="1"/>
  <c r="G21816" i="23" a="1"/>
  <c r="G21816" i="23" s="1"/>
  <c r="G21815" i="23" a="1"/>
  <c r="G21815" i="23" s="1"/>
  <c r="G21814" i="23" a="1"/>
  <c r="G21814" i="23" s="1"/>
  <c r="G21813" i="23" a="1"/>
  <c r="G21813" i="23" s="1"/>
  <c r="G21812" i="23" a="1"/>
  <c r="G21812" i="23" s="1"/>
  <c r="G21811" i="23" a="1"/>
  <c r="G21811" i="23" s="1"/>
  <c r="G21810" i="23" a="1"/>
  <c r="G21810" i="23" s="1"/>
  <c r="G21809" i="23" a="1"/>
  <c r="G21809" i="23" s="1"/>
  <c r="G21808" i="23" a="1"/>
  <c r="G21808" i="23" s="1"/>
  <c r="G21807" i="23" a="1"/>
  <c r="G21807" i="23" s="1"/>
  <c r="G21806" i="23" a="1"/>
  <c r="G21806" i="23" s="1"/>
  <c r="G21805" i="23" a="1"/>
  <c r="G21805" i="23" s="1"/>
  <c r="G21804" i="23" a="1"/>
  <c r="G21804" i="23" s="1"/>
  <c r="G21803" i="23" a="1"/>
  <c r="G21803" i="23" s="1"/>
  <c r="G21802" i="23" a="1"/>
  <c r="G21802" i="23" s="1"/>
  <c r="G21801" i="23" a="1"/>
  <c r="G21801" i="23" s="1"/>
  <c r="G21800" i="23" a="1"/>
  <c r="G21800" i="23" s="1"/>
  <c r="G21799" i="23" a="1"/>
  <c r="G21799" i="23" s="1"/>
  <c r="G21798" i="23" a="1"/>
  <c r="G21798" i="23" s="1"/>
  <c r="G21797" i="23" a="1"/>
  <c r="G21797" i="23" s="1"/>
  <c r="G21796" i="23" a="1"/>
  <c r="G21796" i="23" s="1"/>
  <c r="G21795" i="23" a="1"/>
  <c r="G21795" i="23" s="1"/>
  <c r="G21794" i="23" a="1"/>
  <c r="G21794" i="23" s="1"/>
  <c r="G21793" i="23" a="1"/>
  <c r="G21793" i="23" s="1"/>
  <c r="G21792" i="23" a="1"/>
  <c r="G21792" i="23" s="1"/>
  <c r="G21791" i="23" a="1"/>
  <c r="G21791" i="23" s="1"/>
  <c r="G21790" i="23" a="1"/>
  <c r="G21790" i="23" s="1"/>
  <c r="G21789" i="23" a="1"/>
  <c r="G21789" i="23" s="1"/>
  <c r="G21788" i="23" a="1"/>
  <c r="G21788" i="23" s="1"/>
  <c r="G21787" i="23" a="1"/>
  <c r="G21787" i="23" s="1"/>
  <c r="G21786" i="23" a="1"/>
  <c r="G21786" i="23" s="1"/>
  <c r="G21785" i="23" a="1"/>
  <c r="G21785" i="23" s="1"/>
  <c r="G21784" i="23" a="1"/>
  <c r="G21784" i="23" s="1"/>
  <c r="G21783" i="23" a="1"/>
  <c r="G21783" i="23" s="1"/>
  <c r="G21782" i="23" a="1"/>
  <c r="G21782" i="23" s="1"/>
  <c r="G21781" i="23" a="1"/>
  <c r="G21781" i="23" s="1"/>
  <c r="G21780" i="23" a="1"/>
  <c r="G21780" i="23" s="1"/>
  <c r="G21779" i="23" a="1"/>
  <c r="G21779" i="23" s="1"/>
  <c r="G21778" i="23" a="1"/>
  <c r="G21778" i="23" s="1"/>
  <c r="G21777" i="23" a="1"/>
  <c r="G21777" i="23" s="1"/>
  <c r="G21776" i="23" a="1"/>
  <c r="G21776" i="23" s="1"/>
  <c r="G21775" i="23" a="1"/>
  <c r="G21775" i="23" s="1"/>
  <c r="G21774" i="23" a="1"/>
  <c r="G21774" i="23" s="1"/>
  <c r="G21773" i="23" a="1"/>
  <c r="G21773" i="23" s="1"/>
  <c r="G21772" i="23" a="1"/>
  <c r="G21772" i="23" s="1"/>
  <c r="G21771" i="23" a="1"/>
  <c r="G21771" i="23" s="1"/>
  <c r="G21770" i="23" a="1"/>
  <c r="G21770" i="23" s="1"/>
  <c r="G21769" i="23" a="1"/>
  <c r="G21769" i="23" s="1"/>
  <c r="G21768" i="23" a="1"/>
  <c r="G21768" i="23" s="1"/>
  <c r="G21767" i="23" a="1"/>
  <c r="G21767" i="23" s="1"/>
  <c r="G21766" i="23" a="1"/>
  <c r="G21766" i="23" s="1"/>
  <c r="G21765" i="23" a="1"/>
  <c r="G21765" i="23" s="1"/>
  <c r="G21764" i="23" a="1"/>
  <c r="G21764" i="23" s="1"/>
  <c r="G21763" i="23" a="1"/>
  <c r="G21763" i="23" s="1"/>
  <c r="G21762" i="23" a="1"/>
  <c r="G21762" i="23" s="1"/>
  <c r="G21761" i="23" a="1"/>
  <c r="G21761" i="23" s="1"/>
  <c r="G21760" i="23" a="1"/>
  <c r="G21760" i="23" s="1"/>
  <c r="G21759" i="23" a="1"/>
  <c r="G21759" i="23" s="1"/>
  <c r="G21758" i="23" a="1"/>
  <c r="G21758" i="23" s="1"/>
  <c r="G21757" i="23" a="1"/>
  <c r="G21757" i="23" s="1"/>
  <c r="G21756" i="23" a="1"/>
  <c r="G21756" i="23" s="1"/>
  <c r="G21755" i="23" a="1"/>
  <c r="G21755" i="23" s="1"/>
  <c r="G21754" i="23" a="1"/>
  <c r="G21754" i="23" s="1"/>
  <c r="G21753" i="23" a="1"/>
  <c r="G21753" i="23" s="1"/>
  <c r="G21752" i="23" a="1"/>
  <c r="G21752" i="23" s="1"/>
  <c r="G21751" i="23" a="1"/>
  <c r="G21751" i="23" s="1"/>
  <c r="G21750" i="23" a="1"/>
  <c r="G21750" i="23" s="1"/>
  <c r="G21749" i="23" a="1"/>
  <c r="G21749" i="23" s="1"/>
  <c r="G21748" i="23" a="1"/>
  <c r="G21748" i="23" s="1"/>
  <c r="G21747" i="23" a="1"/>
  <c r="G21747" i="23" s="1"/>
  <c r="G21746" i="23" a="1"/>
  <c r="G21746" i="23" s="1"/>
  <c r="G21745" i="23" a="1"/>
  <c r="G21745" i="23" s="1"/>
  <c r="G21744" i="23" a="1"/>
  <c r="G21744" i="23" s="1"/>
  <c r="G21743" i="23" a="1"/>
  <c r="G21743" i="23" s="1"/>
  <c r="G21742" i="23" a="1"/>
  <c r="G21742" i="23" s="1"/>
  <c r="G21741" i="23" a="1"/>
  <c r="G21741" i="23" s="1"/>
  <c r="G21740" i="23" a="1"/>
  <c r="G21740" i="23" s="1"/>
  <c r="G21739" i="23" a="1"/>
  <c r="G21739" i="23" s="1"/>
  <c r="G21738" i="23" a="1"/>
  <c r="G21738" i="23" s="1"/>
  <c r="G21737" i="23" a="1"/>
  <c r="G21737" i="23" s="1"/>
  <c r="G21736" i="23" a="1"/>
  <c r="G21736" i="23" s="1"/>
  <c r="G21735" i="23" a="1"/>
  <c r="G21735" i="23" s="1"/>
  <c r="G21734" i="23" a="1"/>
  <c r="G21734" i="23" s="1"/>
  <c r="G21733" i="23" a="1"/>
  <c r="G21733" i="23" s="1"/>
  <c r="G21732" i="23" a="1"/>
  <c r="G21732" i="23" s="1"/>
  <c r="G21731" i="23" a="1"/>
  <c r="G21731" i="23" s="1"/>
  <c r="G21730" i="23" a="1"/>
  <c r="G21730" i="23" s="1"/>
  <c r="G21729" i="23" a="1"/>
  <c r="G21729" i="23" s="1"/>
  <c r="G21728" i="23" a="1"/>
  <c r="G21728" i="23" s="1"/>
  <c r="G21727" i="23" a="1"/>
  <c r="G21727" i="23" s="1"/>
  <c r="G21726" i="23" a="1"/>
  <c r="G21726" i="23" s="1"/>
  <c r="G21725" i="23" a="1"/>
  <c r="G21725" i="23" s="1"/>
  <c r="G21724" i="23" a="1"/>
  <c r="G21724" i="23" s="1"/>
  <c r="G21723" i="23" a="1"/>
  <c r="G21723" i="23" s="1"/>
  <c r="G21722" i="23" a="1"/>
  <c r="G21722" i="23" s="1"/>
  <c r="G21721" i="23" a="1"/>
  <c r="G21721" i="23" s="1"/>
  <c r="G21720" i="23" a="1"/>
  <c r="G21720" i="23" s="1"/>
  <c r="G21719" i="23" a="1"/>
  <c r="G21719" i="23" s="1"/>
  <c r="G21718" i="23" a="1"/>
  <c r="G21718" i="23" s="1"/>
  <c r="G21717" i="23" a="1"/>
  <c r="G21717" i="23" s="1"/>
  <c r="G21716" i="23" a="1"/>
  <c r="G21716" i="23" s="1"/>
  <c r="G21715" i="23" a="1"/>
  <c r="G21715" i="23" s="1"/>
  <c r="G21714" i="23" a="1"/>
  <c r="G21714" i="23" s="1"/>
  <c r="G21713" i="23" a="1"/>
  <c r="G21713" i="23" s="1"/>
  <c r="G21712" i="23" a="1"/>
  <c r="G21712" i="23" s="1"/>
  <c r="G21711" i="23" a="1"/>
  <c r="G21711" i="23" s="1"/>
  <c r="G21710" i="23" a="1"/>
  <c r="G21710" i="23" s="1"/>
  <c r="G21709" i="23" a="1"/>
  <c r="G21709" i="23" s="1"/>
  <c r="G21708" i="23" a="1"/>
  <c r="G21708" i="23" s="1"/>
  <c r="G21707" i="23" a="1"/>
  <c r="G21707" i="23" s="1"/>
  <c r="G21706" i="23" a="1"/>
  <c r="G21706" i="23" s="1"/>
  <c r="G21705" i="23" a="1"/>
  <c r="G21705" i="23" s="1"/>
  <c r="G21704" i="23" a="1"/>
  <c r="G21704" i="23" s="1"/>
  <c r="G21703" i="23" a="1"/>
  <c r="G21703" i="23" s="1"/>
  <c r="G21702" i="23" a="1"/>
  <c r="G21702" i="23" s="1"/>
  <c r="G21701" i="23" a="1"/>
  <c r="G21701" i="23" s="1"/>
  <c r="G21700" i="23" a="1"/>
  <c r="G21700" i="23" s="1"/>
  <c r="G21699" i="23" a="1"/>
  <c r="G21699" i="23" s="1"/>
  <c r="G21698" i="23" a="1"/>
  <c r="G21698" i="23" s="1"/>
  <c r="G21697" i="23" a="1"/>
  <c r="G21697" i="23" s="1"/>
  <c r="G21696" i="23" a="1"/>
  <c r="G21696" i="23" s="1"/>
  <c r="G21695" i="23" a="1"/>
  <c r="G21695" i="23" s="1"/>
  <c r="G21694" i="23" a="1"/>
  <c r="G21694" i="23" s="1"/>
  <c r="G21693" i="23" a="1"/>
  <c r="G21693" i="23" s="1"/>
  <c r="G21692" i="23" a="1"/>
  <c r="G21692" i="23" s="1"/>
  <c r="G21691" i="23" a="1"/>
  <c r="G21691" i="23" s="1"/>
  <c r="G21690" i="23" a="1"/>
  <c r="G21690" i="23" s="1"/>
  <c r="G21689" i="23" a="1"/>
  <c r="G21689" i="23" s="1"/>
  <c r="G21688" i="23" a="1"/>
  <c r="G21688" i="23" s="1"/>
  <c r="G21687" i="23" a="1"/>
  <c r="G21687" i="23" s="1"/>
  <c r="G21686" i="23" a="1"/>
  <c r="G21686" i="23" s="1"/>
  <c r="G21685" i="23" a="1"/>
  <c r="G21685" i="23" s="1"/>
  <c r="G21684" i="23" a="1"/>
  <c r="G21684" i="23" s="1"/>
  <c r="G21683" i="23" a="1"/>
  <c r="G21683" i="23" s="1"/>
  <c r="G21682" i="23" a="1"/>
  <c r="G21682" i="23" s="1"/>
  <c r="G21681" i="23" a="1"/>
  <c r="G21681" i="23" s="1"/>
  <c r="G21680" i="23" a="1"/>
  <c r="G21680" i="23" s="1"/>
  <c r="G21679" i="23" a="1"/>
  <c r="G21679" i="23" s="1"/>
  <c r="G21678" i="23" a="1"/>
  <c r="G21678" i="23" s="1"/>
  <c r="G21677" i="23" a="1"/>
  <c r="G21677" i="23" s="1"/>
  <c r="G21676" i="23" a="1"/>
  <c r="G21676" i="23" s="1"/>
  <c r="G21675" i="23" a="1"/>
  <c r="G21675" i="23" s="1"/>
  <c r="G21674" i="23" a="1"/>
  <c r="G21674" i="23" s="1"/>
  <c r="G21673" i="23" a="1"/>
  <c r="G21673" i="23" s="1"/>
  <c r="G21672" i="23" a="1"/>
  <c r="G21672" i="23" s="1"/>
  <c r="G21671" i="23" a="1"/>
  <c r="G21671" i="23" s="1"/>
  <c r="G21670" i="23" a="1"/>
  <c r="G21670" i="23" s="1"/>
  <c r="G21669" i="23" a="1"/>
  <c r="G21669" i="23" s="1"/>
  <c r="G21668" i="23" a="1"/>
  <c r="G21668" i="23" s="1"/>
  <c r="G21667" i="23" a="1"/>
  <c r="G21667" i="23" s="1"/>
  <c r="G21666" i="23" a="1"/>
  <c r="G21666" i="23" s="1"/>
  <c r="G21665" i="23" a="1"/>
  <c r="G21665" i="23" s="1"/>
  <c r="G21664" i="23" a="1"/>
  <c r="G21664" i="23" s="1"/>
  <c r="G21663" i="23" a="1"/>
  <c r="G21663" i="23" s="1"/>
  <c r="G21662" i="23" a="1"/>
  <c r="G21662" i="23" s="1"/>
  <c r="G21661" i="23" a="1"/>
  <c r="G21661" i="23" s="1"/>
  <c r="G21660" i="23" a="1"/>
  <c r="G21660" i="23" s="1"/>
  <c r="G21659" i="23" a="1"/>
  <c r="G21659" i="23" s="1"/>
  <c r="G21658" i="23" a="1"/>
  <c r="G21658" i="23" s="1"/>
  <c r="G21657" i="23" a="1"/>
  <c r="G21657" i="23" s="1"/>
  <c r="G21656" i="23" a="1"/>
  <c r="G21656" i="23" s="1"/>
  <c r="G21655" i="23" a="1"/>
  <c r="G21655" i="23" s="1"/>
  <c r="G21654" i="23" a="1"/>
  <c r="G21654" i="23" s="1"/>
  <c r="G21653" i="23" a="1"/>
  <c r="G21653" i="23" s="1"/>
  <c r="G21652" i="23" a="1"/>
  <c r="G21652" i="23" s="1"/>
  <c r="G21651" i="23" a="1"/>
  <c r="G21651" i="23" s="1"/>
  <c r="G21650" i="23" a="1"/>
  <c r="G21650" i="23" s="1"/>
  <c r="G21649" i="23" a="1"/>
  <c r="G21649" i="23" s="1"/>
  <c r="G21648" i="23" a="1"/>
  <c r="G21648" i="23" s="1"/>
  <c r="G21647" i="23" a="1"/>
  <c r="G21647" i="23" s="1"/>
  <c r="G21646" i="23" a="1"/>
  <c r="G21646" i="23" s="1"/>
  <c r="G21645" i="23" a="1"/>
  <c r="G21645" i="23" s="1"/>
  <c r="G21644" i="23" a="1"/>
  <c r="G21644" i="23" s="1"/>
  <c r="G21643" i="23" a="1"/>
  <c r="G21643" i="23" s="1"/>
  <c r="G21642" i="23" a="1"/>
  <c r="G21642" i="23" s="1"/>
  <c r="G21641" i="23" a="1"/>
  <c r="G21641" i="23" s="1"/>
  <c r="G21640" i="23" a="1"/>
  <c r="G21640" i="23" s="1"/>
  <c r="G21639" i="23" a="1"/>
  <c r="G21639" i="23" s="1"/>
  <c r="G21638" i="23" a="1"/>
  <c r="G21638" i="23" s="1"/>
  <c r="G21637" i="23" a="1"/>
  <c r="G21637" i="23" s="1"/>
  <c r="G21636" i="23" a="1"/>
  <c r="G21636" i="23" s="1"/>
  <c r="G21635" i="23" a="1"/>
  <c r="G21635" i="23" s="1"/>
  <c r="G21634" i="23" a="1"/>
  <c r="G21634" i="23" s="1"/>
  <c r="G21633" i="23" a="1"/>
  <c r="G21633" i="23" s="1"/>
  <c r="G21632" i="23" a="1"/>
  <c r="G21632" i="23" s="1"/>
  <c r="G21631" i="23" a="1"/>
  <c r="G21631" i="23" s="1"/>
  <c r="G21630" i="23" a="1"/>
  <c r="G21630" i="23" s="1"/>
  <c r="G21629" i="23" a="1"/>
  <c r="G21629" i="23" s="1"/>
  <c r="G21628" i="23" a="1"/>
  <c r="G21628" i="23" s="1"/>
  <c r="G21627" i="23" a="1"/>
  <c r="G21627" i="23" s="1"/>
  <c r="G21626" i="23" a="1"/>
  <c r="G21626" i="23" s="1"/>
  <c r="G21625" i="23" a="1"/>
  <c r="G21625" i="23" s="1"/>
  <c r="G21624" i="23" a="1"/>
  <c r="G21624" i="23" s="1"/>
  <c r="G21623" i="23" a="1"/>
  <c r="G21623" i="23" s="1"/>
  <c r="G21622" i="23" a="1"/>
  <c r="G21622" i="23" s="1"/>
  <c r="G21621" i="23" a="1"/>
  <c r="G21621" i="23" s="1"/>
  <c r="G21620" i="23" a="1"/>
  <c r="G21620" i="23" s="1"/>
  <c r="G21619" i="23" a="1"/>
  <c r="G21619" i="23" s="1"/>
  <c r="G21618" i="23" a="1"/>
  <c r="G21618" i="23" s="1"/>
  <c r="G21617" i="23" a="1"/>
  <c r="G21617" i="23" s="1"/>
  <c r="G21616" i="23" a="1"/>
  <c r="G21616" i="23" s="1"/>
  <c r="G21615" i="23" a="1"/>
  <c r="G21615" i="23" s="1"/>
  <c r="G21614" i="23" a="1"/>
  <c r="G21614" i="23" s="1"/>
  <c r="G21613" i="23" a="1"/>
  <c r="G21613" i="23" s="1"/>
  <c r="G21612" i="23" a="1"/>
  <c r="G21612" i="23" s="1"/>
  <c r="G21611" i="23" a="1"/>
  <c r="G21611" i="23" s="1"/>
  <c r="G21610" i="23" a="1"/>
  <c r="G21610" i="23" s="1"/>
  <c r="G21609" i="23" a="1"/>
  <c r="G21609" i="23" s="1"/>
  <c r="G21608" i="23" a="1"/>
  <c r="G21608" i="23" s="1"/>
  <c r="G21607" i="23" a="1"/>
  <c r="G21607" i="23" s="1"/>
  <c r="G21606" i="23" a="1"/>
  <c r="G21606" i="23" s="1"/>
  <c r="G21605" i="23" a="1"/>
  <c r="G21605" i="23" s="1"/>
  <c r="G21604" i="23" a="1"/>
  <c r="G21604" i="23" s="1"/>
  <c r="G21603" i="23" a="1"/>
  <c r="G21603" i="23" s="1"/>
  <c r="G21602" i="23" a="1"/>
  <c r="G21602" i="23" s="1"/>
  <c r="G21601" i="23" a="1"/>
  <c r="G21601" i="23" s="1"/>
  <c r="G21600" i="23" a="1"/>
  <c r="G21600" i="23" s="1"/>
  <c r="G21599" i="23" a="1"/>
  <c r="G21599" i="23" s="1"/>
  <c r="G21598" i="23" a="1"/>
  <c r="G21598" i="23" s="1"/>
  <c r="G21597" i="23" a="1"/>
  <c r="G21597" i="23" s="1"/>
  <c r="G21596" i="23" a="1"/>
  <c r="G21596" i="23" s="1"/>
  <c r="G21595" i="23" a="1"/>
  <c r="G21595" i="23" s="1"/>
  <c r="G21594" i="23" a="1"/>
  <c r="G21594" i="23" s="1"/>
  <c r="G21593" i="23" a="1"/>
  <c r="G21593" i="23" s="1"/>
  <c r="G21592" i="23" a="1"/>
  <c r="G21592" i="23" s="1"/>
  <c r="G21591" i="23" a="1"/>
  <c r="G21591" i="23" s="1"/>
  <c r="G21590" i="23" a="1"/>
  <c r="G21590" i="23" s="1"/>
  <c r="G21589" i="23" a="1"/>
  <c r="G21589" i="23" s="1"/>
  <c r="G21588" i="23" a="1"/>
  <c r="G21588" i="23" s="1"/>
  <c r="G21587" i="23" a="1"/>
  <c r="G21587" i="23" s="1"/>
  <c r="G21586" i="23" a="1"/>
  <c r="G21586" i="23" s="1"/>
  <c r="G21585" i="23" a="1"/>
  <c r="G21585" i="23" s="1"/>
  <c r="G21584" i="23" a="1"/>
  <c r="G21584" i="23" s="1"/>
  <c r="G21583" i="23" a="1"/>
  <c r="G21583" i="23" s="1"/>
  <c r="G21582" i="23" a="1"/>
  <c r="G21582" i="23" s="1"/>
  <c r="G21581" i="23" a="1"/>
  <c r="G21581" i="23" s="1"/>
  <c r="G21580" i="23" a="1"/>
  <c r="G21580" i="23" s="1"/>
  <c r="G21579" i="23" a="1"/>
  <c r="G21579" i="23" s="1"/>
  <c r="G21578" i="23" a="1"/>
  <c r="G21578" i="23" s="1"/>
  <c r="G21577" i="23" a="1"/>
  <c r="G21577" i="23" s="1"/>
  <c r="G21576" i="23" a="1"/>
  <c r="G21576" i="23" s="1"/>
  <c r="G21575" i="23" a="1"/>
  <c r="G21575" i="23" s="1"/>
  <c r="G21574" i="23" a="1"/>
  <c r="G21574" i="23" s="1"/>
  <c r="G21573" i="23" a="1"/>
  <c r="G21573" i="23" s="1"/>
  <c r="G21572" i="23" a="1"/>
  <c r="G21572" i="23" s="1"/>
  <c r="G21571" i="23" a="1"/>
  <c r="G21571" i="23" s="1"/>
  <c r="G21570" i="23" a="1"/>
  <c r="G21570" i="23" s="1"/>
  <c r="G21569" i="23" a="1"/>
  <c r="G21569" i="23" s="1"/>
  <c r="G21568" i="23" a="1"/>
  <c r="G21568" i="23" s="1"/>
  <c r="G21567" i="23" a="1"/>
  <c r="G21567" i="23" s="1"/>
  <c r="G21566" i="23" a="1"/>
  <c r="G21566" i="23" s="1"/>
  <c r="G21565" i="23" a="1"/>
  <c r="G21565" i="23" s="1"/>
  <c r="G21564" i="23" a="1"/>
  <c r="G21564" i="23" s="1"/>
  <c r="G21563" i="23" a="1"/>
  <c r="G21563" i="23" s="1"/>
  <c r="G21562" i="23" a="1"/>
  <c r="G21562" i="23" s="1"/>
  <c r="G21561" i="23" a="1"/>
  <c r="G21561" i="23" s="1"/>
  <c r="G21560" i="23" a="1"/>
  <c r="G21560" i="23" s="1"/>
  <c r="G21559" i="23" a="1"/>
  <c r="G21559" i="23" s="1"/>
  <c r="G21558" i="23" a="1"/>
  <c r="G21558" i="23" s="1"/>
  <c r="G21557" i="23" a="1"/>
  <c r="G21557" i="23" s="1"/>
  <c r="G21556" i="23" a="1"/>
  <c r="G21556" i="23" s="1"/>
  <c r="G21555" i="23" a="1"/>
  <c r="G21555" i="23" s="1"/>
  <c r="G21554" i="23" a="1"/>
  <c r="G21554" i="23" s="1"/>
  <c r="G21553" i="23" a="1"/>
  <c r="G21553" i="23" s="1"/>
  <c r="G21552" i="23" a="1"/>
  <c r="G21552" i="23" s="1"/>
  <c r="G21551" i="23" a="1"/>
  <c r="G21551" i="23" s="1"/>
  <c r="G21550" i="23" a="1"/>
  <c r="G21550" i="23" s="1"/>
  <c r="G21549" i="23" a="1"/>
  <c r="G21549" i="23" s="1"/>
  <c r="G21548" i="23" a="1"/>
  <c r="G21548" i="23" s="1"/>
  <c r="G21547" i="23" a="1"/>
  <c r="G21547" i="23" s="1"/>
  <c r="G21546" i="23" a="1"/>
  <c r="G21546" i="23" s="1"/>
  <c r="G21545" i="23" a="1"/>
  <c r="G21545" i="23" s="1"/>
  <c r="G21544" i="23" a="1"/>
  <c r="G21544" i="23" s="1"/>
  <c r="G21543" i="23" a="1"/>
  <c r="G21543" i="23" s="1"/>
  <c r="G21542" i="23" a="1"/>
  <c r="G21542" i="23" s="1"/>
  <c r="G21541" i="23" a="1"/>
  <c r="G21541" i="23" s="1"/>
  <c r="G21540" i="23" a="1"/>
  <c r="G21540" i="23" s="1"/>
  <c r="G21539" i="23" a="1"/>
  <c r="G21539" i="23" s="1"/>
  <c r="G21538" i="23" a="1"/>
  <c r="G21538" i="23" s="1"/>
  <c r="G21537" i="23" a="1"/>
  <c r="G21537" i="23" s="1"/>
  <c r="G21536" i="23" a="1"/>
  <c r="G21536" i="23" s="1"/>
  <c r="G21535" i="23" a="1"/>
  <c r="G21535" i="23" s="1"/>
  <c r="G21534" i="23" a="1"/>
  <c r="G21534" i="23" s="1"/>
  <c r="G21533" i="23" a="1"/>
  <c r="G21533" i="23" s="1"/>
  <c r="G21532" i="23" a="1"/>
  <c r="G21532" i="23" s="1"/>
  <c r="G21531" i="23" a="1"/>
  <c r="G21531" i="23" s="1"/>
  <c r="G21530" i="23" a="1"/>
  <c r="G21530" i="23" s="1"/>
  <c r="G21529" i="23" a="1"/>
  <c r="G21529" i="23" s="1"/>
  <c r="G21528" i="23" a="1"/>
  <c r="G21528" i="23" s="1"/>
  <c r="G21527" i="23" a="1"/>
  <c r="G21527" i="23" s="1"/>
  <c r="G21526" i="23" a="1"/>
  <c r="G21526" i="23" s="1"/>
  <c r="G21525" i="23" a="1"/>
  <c r="G21525" i="23" s="1"/>
  <c r="G21524" i="23" a="1"/>
  <c r="G21524" i="23" s="1"/>
  <c r="G21523" i="23" a="1"/>
  <c r="G21523" i="23" s="1"/>
  <c r="G21522" i="23" a="1"/>
  <c r="G21522" i="23" s="1"/>
  <c r="G21521" i="23" a="1"/>
  <c r="G21521" i="23" s="1"/>
  <c r="G21520" i="23" a="1"/>
  <c r="G21520" i="23" s="1"/>
  <c r="G21519" i="23" a="1"/>
  <c r="G21519" i="23" s="1"/>
  <c r="G21518" i="23" a="1"/>
  <c r="G21518" i="23" s="1"/>
  <c r="G21517" i="23" a="1"/>
  <c r="G21517" i="23" s="1"/>
  <c r="G21516" i="23" a="1"/>
  <c r="G21516" i="23" s="1"/>
  <c r="G21515" i="23" a="1"/>
  <c r="G21515" i="23" s="1"/>
  <c r="G21514" i="23" a="1"/>
  <c r="G21514" i="23" s="1"/>
  <c r="G21513" i="23" a="1"/>
  <c r="G21513" i="23" s="1"/>
  <c r="G21512" i="23" a="1"/>
  <c r="G21512" i="23" s="1"/>
  <c r="G21511" i="23" a="1"/>
  <c r="G21511" i="23" s="1"/>
  <c r="G21510" i="23" a="1"/>
  <c r="G21510" i="23" s="1"/>
  <c r="G21509" i="23" a="1"/>
  <c r="G21509" i="23" s="1"/>
  <c r="G21508" i="23" a="1"/>
  <c r="G21508" i="23" s="1"/>
  <c r="G21507" i="23" a="1"/>
  <c r="G21507" i="23" s="1"/>
  <c r="G21506" i="23" a="1"/>
  <c r="G21506" i="23" s="1"/>
  <c r="G21505" i="23" a="1"/>
  <c r="G21505" i="23" s="1"/>
  <c r="G21504" i="23" a="1"/>
  <c r="G21504" i="23" s="1"/>
  <c r="G21503" i="23" a="1"/>
  <c r="G21503" i="23" s="1"/>
  <c r="G21502" i="23" a="1"/>
  <c r="G21502" i="23" s="1"/>
  <c r="G21501" i="23" a="1"/>
  <c r="G21501" i="23" s="1"/>
  <c r="G21500" i="23" a="1"/>
  <c r="G21500" i="23" s="1"/>
  <c r="G21499" i="23" a="1"/>
  <c r="G21499" i="23" s="1"/>
  <c r="G21498" i="23" a="1"/>
  <c r="G21498" i="23" s="1"/>
  <c r="G21497" i="23" a="1"/>
  <c r="G21497" i="23" s="1"/>
  <c r="G21496" i="23" a="1"/>
  <c r="G21496" i="23" s="1"/>
  <c r="G21495" i="23" a="1"/>
  <c r="G21495" i="23" s="1"/>
  <c r="G21494" i="23" a="1"/>
  <c r="G21494" i="23" s="1"/>
  <c r="G21493" i="23" a="1"/>
  <c r="G21493" i="23" s="1"/>
  <c r="G21492" i="23" a="1"/>
  <c r="G21492" i="23" s="1"/>
  <c r="G21491" i="23" a="1"/>
  <c r="G21491" i="23" s="1"/>
  <c r="G21490" i="23" a="1"/>
  <c r="G21490" i="23" s="1"/>
  <c r="G21489" i="23" a="1"/>
  <c r="G21489" i="23" s="1"/>
  <c r="G21488" i="23" a="1"/>
  <c r="G21488" i="23" s="1"/>
  <c r="G21487" i="23" a="1"/>
  <c r="G21487" i="23" s="1"/>
  <c r="G21486" i="23" a="1"/>
  <c r="G21486" i="23" s="1"/>
  <c r="G21485" i="23" a="1"/>
  <c r="G21485" i="23" s="1"/>
  <c r="G21484" i="23" a="1"/>
  <c r="G21484" i="23" s="1"/>
  <c r="G21483" i="23" a="1"/>
  <c r="G21483" i="23" s="1"/>
  <c r="G21482" i="23" a="1"/>
  <c r="G21482" i="23" s="1"/>
  <c r="G21481" i="23" a="1"/>
  <c r="G21481" i="23" s="1"/>
  <c r="G21480" i="23" a="1"/>
  <c r="G21480" i="23" s="1"/>
  <c r="G21479" i="23" a="1"/>
  <c r="G21479" i="23" s="1"/>
  <c r="G21478" i="23" a="1"/>
  <c r="G21478" i="23" s="1"/>
  <c r="G21477" i="23" a="1"/>
  <c r="G21477" i="23" s="1"/>
  <c r="G21476" i="23" a="1"/>
  <c r="G21476" i="23" s="1"/>
  <c r="G21475" i="23" a="1"/>
  <c r="G21475" i="23" s="1"/>
  <c r="G21474" i="23" a="1"/>
  <c r="G21474" i="23" s="1"/>
  <c r="G21473" i="23" a="1"/>
  <c r="G21473" i="23" s="1"/>
  <c r="G21472" i="23" a="1"/>
  <c r="G21472" i="23" s="1"/>
  <c r="G21471" i="23" a="1"/>
  <c r="G21471" i="23" s="1"/>
  <c r="G21470" i="23" a="1"/>
  <c r="G21470" i="23" s="1"/>
  <c r="G21469" i="23" a="1"/>
  <c r="G21469" i="23" s="1"/>
  <c r="G21468" i="23" a="1"/>
  <c r="G21468" i="23" s="1"/>
  <c r="G21467" i="23" a="1"/>
  <c r="G21467" i="23" s="1"/>
  <c r="G21466" i="23" a="1"/>
  <c r="G21466" i="23" s="1"/>
  <c r="G21465" i="23" a="1"/>
  <c r="G21465" i="23" s="1"/>
  <c r="G21464" i="23" a="1"/>
  <c r="G21464" i="23" s="1"/>
  <c r="G21463" i="23" a="1"/>
  <c r="G21463" i="23" s="1"/>
  <c r="G21462" i="23" a="1"/>
  <c r="G21462" i="23" s="1"/>
  <c r="G21461" i="23" a="1"/>
  <c r="G21461" i="23" s="1"/>
  <c r="G21460" i="23" a="1"/>
  <c r="G21460" i="23" s="1"/>
  <c r="G21459" i="23" a="1"/>
  <c r="G21459" i="23" s="1"/>
  <c r="G21458" i="23" a="1"/>
  <c r="G21458" i="23" s="1"/>
  <c r="G21457" i="23" a="1"/>
  <c r="G21457" i="23" s="1"/>
  <c r="G21456" i="23" a="1"/>
  <c r="G21456" i="23" s="1"/>
  <c r="G21455" i="23" a="1"/>
  <c r="G21455" i="23" s="1"/>
  <c r="G21454" i="23" a="1"/>
  <c r="G21454" i="23" s="1"/>
  <c r="G21453" i="23" a="1"/>
  <c r="G21453" i="23" s="1"/>
  <c r="G21452" i="23" a="1"/>
  <c r="G21452" i="23" s="1"/>
  <c r="G21451" i="23" a="1"/>
  <c r="G21451" i="23" s="1"/>
  <c r="G21450" i="23" a="1"/>
  <c r="G21450" i="23" s="1"/>
  <c r="G21449" i="23" a="1"/>
  <c r="G21449" i="23" s="1"/>
  <c r="G21448" i="23" a="1"/>
  <c r="G21448" i="23" s="1"/>
  <c r="G21447" i="23" a="1"/>
  <c r="G21447" i="23" s="1"/>
  <c r="G21446" i="23" a="1"/>
  <c r="G21446" i="23" s="1"/>
  <c r="G21445" i="23" a="1"/>
  <c r="G21445" i="23" s="1"/>
  <c r="G21444" i="23" a="1"/>
  <c r="G21444" i="23" s="1"/>
  <c r="G21443" i="23" a="1"/>
  <c r="G21443" i="23" s="1"/>
  <c r="G21442" i="23" a="1"/>
  <c r="G21442" i="23" s="1"/>
  <c r="G21441" i="23" a="1"/>
  <c r="G21441" i="23" s="1"/>
  <c r="G21440" i="23" a="1"/>
  <c r="G21440" i="23" s="1"/>
  <c r="G21439" i="23" a="1"/>
  <c r="G21439" i="23" s="1"/>
  <c r="G21438" i="23" a="1"/>
  <c r="G21438" i="23" s="1"/>
  <c r="G21437" i="23" a="1"/>
  <c r="G21437" i="23" s="1"/>
  <c r="G21436" i="23" a="1"/>
  <c r="G21436" i="23" s="1"/>
  <c r="G21435" i="23" a="1"/>
  <c r="G21435" i="23" s="1"/>
  <c r="G21434" i="23" a="1"/>
  <c r="G21434" i="23" s="1"/>
  <c r="G21433" i="23" a="1"/>
  <c r="G21433" i="23" s="1"/>
  <c r="G21432" i="23" a="1"/>
  <c r="G21432" i="23" s="1"/>
  <c r="G21431" i="23" a="1"/>
  <c r="G21431" i="23" s="1"/>
  <c r="G21430" i="23" a="1"/>
  <c r="G21430" i="23" s="1"/>
  <c r="G21429" i="23" a="1"/>
  <c r="G21429" i="23" s="1"/>
  <c r="G21428" i="23" a="1"/>
  <c r="G21428" i="23" s="1"/>
  <c r="G21427" i="23" a="1"/>
  <c r="G21427" i="23" s="1"/>
  <c r="G21426" i="23" a="1"/>
  <c r="G21426" i="23" s="1"/>
  <c r="G21425" i="23" a="1"/>
  <c r="G21425" i="23" s="1"/>
  <c r="G21424" i="23" a="1"/>
  <c r="G21424" i="23" s="1"/>
  <c r="G21423" i="23" a="1"/>
  <c r="G21423" i="23" s="1"/>
  <c r="G21422" i="23" a="1"/>
  <c r="G21422" i="23" s="1"/>
  <c r="G21421" i="23" a="1"/>
  <c r="G21421" i="23" s="1"/>
  <c r="G21420" i="23" a="1"/>
  <c r="G21420" i="23" s="1"/>
  <c r="G21419" i="23" a="1"/>
  <c r="G21419" i="23" s="1"/>
  <c r="G21418" i="23" a="1"/>
  <c r="G21418" i="23" s="1"/>
  <c r="G21417" i="23" a="1"/>
  <c r="G21417" i="23" s="1"/>
  <c r="G21416" i="23" a="1"/>
  <c r="G21416" i="23" s="1"/>
  <c r="G21415" i="23" a="1"/>
  <c r="G21415" i="23" s="1"/>
  <c r="G21414" i="23" a="1"/>
  <c r="G21414" i="23" s="1"/>
  <c r="G21413" i="23" a="1"/>
  <c r="G21413" i="23" s="1"/>
  <c r="G21412" i="23" a="1"/>
  <c r="G21412" i="23" s="1"/>
  <c r="G21411" i="23" a="1"/>
  <c r="G21411" i="23" s="1"/>
  <c r="G21410" i="23" a="1"/>
  <c r="G21410" i="23" s="1"/>
  <c r="G21409" i="23" a="1"/>
  <c r="G21409" i="23" s="1"/>
  <c r="G21408" i="23" a="1"/>
  <c r="G21408" i="23" s="1"/>
  <c r="G21407" i="23" a="1"/>
  <c r="G21407" i="23" s="1"/>
  <c r="G21406" i="23" a="1"/>
  <c r="G21406" i="23" s="1"/>
  <c r="G21405" i="23" a="1"/>
  <c r="G21405" i="23" s="1"/>
  <c r="G21404" i="23" a="1"/>
  <c r="G21404" i="23" s="1"/>
  <c r="G21403" i="23" a="1"/>
  <c r="G21403" i="23" s="1"/>
  <c r="G21402" i="23" a="1"/>
  <c r="G21402" i="23" s="1"/>
  <c r="G21401" i="23" a="1"/>
  <c r="G21401" i="23" s="1"/>
  <c r="G21400" i="23" a="1"/>
  <c r="G21400" i="23" s="1"/>
  <c r="G21399" i="23" a="1"/>
  <c r="G21399" i="23" s="1"/>
  <c r="G21398" i="23" a="1"/>
  <c r="G21398" i="23" s="1"/>
  <c r="G21397" i="23" a="1"/>
  <c r="G21397" i="23" s="1"/>
  <c r="G21396" i="23" a="1"/>
  <c r="G21396" i="23" s="1"/>
  <c r="G21395" i="23" a="1"/>
  <c r="G21395" i="23" s="1"/>
  <c r="G21394" i="23" a="1"/>
  <c r="G21394" i="23" s="1"/>
  <c r="G21393" i="23" a="1"/>
  <c r="G21393" i="23" s="1"/>
  <c r="G21392" i="23" a="1"/>
  <c r="G21392" i="23" s="1"/>
  <c r="G21391" i="23" a="1"/>
  <c r="G21391" i="23" s="1"/>
  <c r="G21390" i="23" a="1"/>
  <c r="G21390" i="23" s="1"/>
  <c r="G21389" i="23" a="1"/>
  <c r="G21389" i="23" s="1"/>
  <c r="G21388" i="23" a="1"/>
  <c r="G21388" i="23" s="1"/>
  <c r="G21387" i="23" a="1"/>
  <c r="G21387" i="23" s="1"/>
  <c r="G21386" i="23" a="1"/>
  <c r="G21386" i="23" s="1"/>
  <c r="G21385" i="23" a="1"/>
  <c r="G21385" i="23" s="1"/>
  <c r="G21384" i="23" a="1"/>
  <c r="G21384" i="23" s="1"/>
  <c r="G21383" i="23" a="1"/>
  <c r="G21383" i="23" s="1"/>
  <c r="G21382" i="23" a="1"/>
  <c r="G21382" i="23" s="1"/>
  <c r="G21381" i="23" a="1"/>
  <c r="G21381" i="23" s="1"/>
  <c r="G21380" i="23" a="1"/>
  <c r="G21380" i="23" s="1"/>
  <c r="G21379" i="23" a="1"/>
  <c r="G21379" i="23" s="1"/>
  <c r="G21378" i="23" a="1"/>
  <c r="G21378" i="23" s="1"/>
  <c r="G21377" i="23" a="1"/>
  <c r="G21377" i="23" s="1"/>
  <c r="G21376" i="23" a="1"/>
  <c r="G21376" i="23" s="1"/>
  <c r="G21375" i="23" a="1"/>
  <c r="G21375" i="23" s="1"/>
  <c r="G21374" i="23" a="1"/>
  <c r="G21374" i="23" s="1"/>
  <c r="G21373" i="23" a="1"/>
  <c r="G21373" i="23" s="1"/>
  <c r="G21372" i="23" a="1"/>
  <c r="G21372" i="23" s="1"/>
  <c r="G21371" i="23" a="1"/>
  <c r="G21371" i="23" s="1"/>
  <c r="G21370" i="23" a="1"/>
  <c r="G21370" i="23" s="1"/>
  <c r="G21369" i="23" a="1"/>
  <c r="G21369" i="23" s="1"/>
  <c r="G21368" i="23" a="1"/>
  <c r="G21368" i="23" s="1"/>
  <c r="G21367" i="23" a="1"/>
  <c r="G21367" i="23" s="1"/>
  <c r="G21366" i="23" a="1"/>
  <c r="G21366" i="23" s="1"/>
  <c r="G21365" i="23" a="1"/>
  <c r="G21365" i="23" s="1"/>
  <c r="G21364" i="23" a="1"/>
  <c r="G21364" i="23" s="1"/>
  <c r="G21363" i="23" a="1"/>
  <c r="G21363" i="23" s="1"/>
  <c r="G21362" i="23" a="1"/>
  <c r="G21362" i="23" s="1"/>
  <c r="G21361" i="23" a="1"/>
  <c r="G21361" i="23" s="1"/>
  <c r="G21360" i="23" a="1"/>
  <c r="G21360" i="23" s="1"/>
  <c r="G21359" i="23" a="1"/>
  <c r="G21359" i="23" s="1"/>
  <c r="G21358" i="23" a="1"/>
  <c r="G21358" i="23" s="1"/>
  <c r="G21357" i="23" a="1"/>
  <c r="G21357" i="23" s="1"/>
  <c r="G21356" i="23" a="1"/>
  <c r="G21356" i="23" s="1"/>
  <c r="G21355" i="23" a="1"/>
  <c r="G21355" i="23" s="1"/>
  <c r="G21354" i="23" a="1"/>
  <c r="G21354" i="23" s="1"/>
  <c r="G21353" i="23" a="1"/>
  <c r="G21353" i="23" s="1"/>
  <c r="G21352" i="23" a="1"/>
  <c r="G21352" i="23" s="1"/>
  <c r="G21351" i="23" a="1"/>
  <c r="G21351" i="23" s="1"/>
  <c r="G21350" i="23" a="1"/>
  <c r="G21350" i="23" s="1"/>
  <c r="G21349" i="23" a="1"/>
  <c r="G21349" i="23" s="1"/>
  <c r="G21348" i="23" a="1"/>
  <c r="G21348" i="23" s="1"/>
  <c r="G21347" i="23" a="1"/>
  <c r="G21347" i="23" s="1"/>
  <c r="G21346" i="23" a="1"/>
  <c r="G21346" i="23" s="1"/>
  <c r="G21345" i="23" a="1"/>
  <c r="G21345" i="23" s="1"/>
  <c r="G21344" i="23" a="1"/>
  <c r="G21344" i="23" s="1"/>
  <c r="G21343" i="23" a="1"/>
  <c r="G21343" i="23" s="1"/>
  <c r="G21342" i="23" a="1"/>
  <c r="G21342" i="23" s="1"/>
  <c r="G21341" i="23" a="1"/>
  <c r="G21341" i="23" s="1"/>
  <c r="G21340" i="23" a="1"/>
  <c r="G21340" i="23" s="1"/>
  <c r="G21339" i="23" a="1"/>
  <c r="G21339" i="23" s="1"/>
  <c r="G21338" i="23" a="1"/>
  <c r="G21338" i="23" s="1"/>
  <c r="G21337" i="23" a="1"/>
  <c r="G21337" i="23" s="1"/>
  <c r="G21336" i="23" a="1"/>
  <c r="G21336" i="23" s="1"/>
  <c r="G21335" i="23" a="1"/>
  <c r="G21335" i="23" s="1"/>
  <c r="G21334" i="23" a="1"/>
  <c r="G21334" i="23" s="1"/>
  <c r="G21333" i="23" a="1"/>
  <c r="G21333" i="23" s="1"/>
  <c r="G21332" i="23" a="1"/>
  <c r="G21332" i="23" s="1"/>
  <c r="G21331" i="23" a="1"/>
  <c r="G21331" i="23" s="1"/>
  <c r="G21330" i="23" a="1"/>
  <c r="G21330" i="23" s="1"/>
  <c r="G21329" i="23" a="1"/>
  <c r="G21329" i="23" s="1"/>
  <c r="G21328" i="23" a="1"/>
  <c r="G21328" i="23" s="1"/>
  <c r="G21327" i="23" a="1"/>
  <c r="G21327" i="23" s="1"/>
  <c r="G21326" i="23" a="1"/>
  <c r="G21326" i="23" s="1"/>
  <c r="G21325" i="23" a="1"/>
  <c r="G21325" i="23" s="1"/>
  <c r="G21324" i="23" a="1"/>
  <c r="G21324" i="23" s="1"/>
  <c r="G21323" i="23" a="1"/>
  <c r="G21323" i="23" s="1"/>
  <c r="G21322" i="23" a="1"/>
  <c r="G21322" i="23" s="1"/>
  <c r="G21321" i="23" a="1"/>
  <c r="G21321" i="23" s="1"/>
  <c r="G21320" i="23" a="1"/>
  <c r="G21320" i="23" s="1"/>
  <c r="G21319" i="23" a="1"/>
  <c r="G21319" i="23" s="1"/>
  <c r="G21318" i="23" a="1"/>
  <c r="G21318" i="23" s="1"/>
  <c r="G21317" i="23" a="1"/>
  <c r="G21317" i="23" s="1"/>
  <c r="G21316" i="23" a="1"/>
  <c r="G21316" i="23" s="1"/>
  <c r="G21315" i="23" a="1"/>
  <c r="G21315" i="23" s="1"/>
  <c r="G21314" i="23" a="1"/>
  <c r="G21314" i="23" s="1"/>
  <c r="G21313" i="23" a="1"/>
  <c r="G21313" i="23" s="1"/>
  <c r="G21312" i="23" a="1"/>
  <c r="G21312" i="23" s="1"/>
  <c r="G21311" i="23" a="1"/>
  <c r="G21311" i="23" s="1"/>
  <c r="G21310" i="23" a="1"/>
  <c r="G21310" i="23" s="1"/>
  <c r="G21309" i="23" a="1"/>
  <c r="G21309" i="23" s="1"/>
  <c r="G21308" i="23" a="1"/>
  <c r="G21308" i="23" s="1"/>
  <c r="G21307" i="23" a="1"/>
  <c r="G21307" i="23" s="1"/>
  <c r="G21306" i="23" a="1"/>
  <c r="G21306" i="23" s="1"/>
  <c r="G21305" i="23" a="1"/>
  <c r="G21305" i="23" s="1"/>
  <c r="G21304" i="23" a="1"/>
  <c r="G21304" i="23" s="1"/>
  <c r="G21303" i="23" a="1"/>
  <c r="G21303" i="23" s="1"/>
  <c r="G21302" i="23" a="1"/>
  <c r="G21302" i="23" s="1"/>
  <c r="G21301" i="23" a="1"/>
  <c r="G21301" i="23" s="1"/>
  <c r="G21300" i="23" a="1"/>
  <c r="G21300" i="23" s="1"/>
  <c r="G21299" i="23" a="1"/>
  <c r="G21299" i="23" s="1"/>
  <c r="G21298" i="23" a="1"/>
  <c r="G21298" i="23" s="1"/>
  <c r="G21297" i="23" a="1"/>
  <c r="G21297" i="23" s="1"/>
  <c r="G21296" i="23" a="1"/>
  <c r="G21296" i="23" s="1"/>
  <c r="G21295" i="23" a="1"/>
  <c r="G21295" i="23" s="1"/>
  <c r="G21294" i="23" a="1"/>
  <c r="G21294" i="23" s="1"/>
  <c r="G21293" i="23" a="1"/>
  <c r="G21293" i="23" s="1"/>
  <c r="G21292" i="23" a="1"/>
  <c r="G21292" i="23" s="1"/>
  <c r="G21291" i="23" a="1"/>
  <c r="G21291" i="23" s="1"/>
  <c r="G21290" i="23" a="1"/>
  <c r="G21290" i="23" s="1"/>
  <c r="G21289" i="23" a="1"/>
  <c r="G21289" i="23" s="1"/>
  <c r="G21288" i="23" a="1"/>
  <c r="G21288" i="23" s="1"/>
  <c r="G21287" i="23" a="1"/>
  <c r="G21287" i="23" s="1"/>
  <c r="G21286" i="23" a="1"/>
  <c r="G21286" i="23" s="1"/>
  <c r="G21285" i="23" a="1"/>
  <c r="G21285" i="23" s="1"/>
  <c r="G21284" i="23" a="1"/>
  <c r="G21284" i="23" s="1"/>
  <c r="G21283" i="23" a="1"/>
  <c r="G21283" i="23" s="1"/>
  <c r="G21282" i="23" a="1"/>
  <c r="G21282" i="23" s="1"/>
  <c r="G21281" i="23" a="1"/>
  <c r="G21281" i="23" s="1"/>
  <c r="G21280" i="23" a="1"/>
  <c r="G21280" i="23" s="1"/>
  <c r="G21279" i="23" a="1"/>
  <c r="G21279" i="23" s="1"/>
  <c r="G21278" i="23" a="1"/>
  <c r="G21278" i="23" s="1"/>
  <c r="G21277" i="23" a="1"/>
  <c r="G21277" i="23" s="1"/>
  <c r="G21276" i="23" a="1"/>
  <c r="G21276" i="23" s="1"/>
  <c r="G21275" i="23" a="1"/>
  <c r="G21275" i="23" s="1"/>
  <c r="G21274" i="23" a="1"/>
  <c r="G21274" i="23" s="1"/>
  <c r="G21273" i="23" a="1"/>
  <c r="G21273" i="23" s="1"/>
  <c r="G21272" i="23" a="1"/>
  <c r="G21272" i="23" s="1"/>
  <c r="G21271" i="23" a="1"/>
  <c r="G21271" i="23" s="1"/>
  <c r="G21270" i="23" a="1"/>
  <c r="G21270" i="23" s="1"/>
  <c r="G21269" i="23" a="1"/>
  <c r="G21269" i="23" s="1"/>
  <c r="G21268" i="23" a="1"/>
  <c r="G21268" i="23" s="1"/>
  <c r="G21267" i="23" a="1"/>
  <c r="G21267" i="23" s="1"/>
  <c r="G21266" i="23" a="1"/>
  <c r="G21266" i="23" s="1"/>
  <c r="G21265" i="23" a="1"/>
  <c r="G21265" i="23" s="1"/>
  <c r="G21264" i="23" a="1"/>
  <c r="G21264" i="23" s="1"/>
  <c r="G21263" i="23" a="1"/>
  <c r="G21263" i="23" s="1"/>
  <c r="G21262" i="23" a="1"/>
  <c r="G21262" i="23" s="1"/>
  <c r="G21261" i="23" a="1"/>
  <c r="G21261" i="23" s="1"/>
  <c r="G21260" i="23" a="1"/>
  <c r="G21260" i="23" s="1"/>
  <c r="G21259" i="23" a="1"/>
  <c r="G21259" i="23" s="1"/>
  <c r="G21258" i="23" a="1"/>
  <c r="G21258" i="23" s="1"/>
  <c r="G21257" i="23" a="1"/>
  <c r="G21257" i="23" s="1"/>
  <c r="G21256" i="23" a="1"/>
  <c r="G21256" i="23" s="1"/>
  <c r="G21255" i="23" a="1"/>
  <c r="G21255" i="23" s="1"/>
  <c r="G21254" i="23" a="1"/>
  <c r="G21254" i="23" s="1"/>
  <c r="G21253" i="23" a="1"/>
  <c r="G21253" i="23" s="1"/>
  <c r="G21252" i="23" a="1"/>
  <c r="G21252" i="23" s="1"/>
  <c r="G21251" i="23" a="1"/>
  <c r="G21251" i="23" s="1"/>
  <c r="G21250" i="23" a="1"/>
  <c r="G21250" i="23" s="1"/>
  <c r="G21249" i="23" a="1"/>
  <c r="G21249" i="23" s="1"/>
  <c r="G21248" i="23" a="1"/>
  <c r="G21248" i="23" s="1"/>
  <c r="G21247" i="23" a="1"/>
  <c r="G21247" i="23" s="1"/>
  <c r="G21246" i="23" a="1"/>
  <c r="G21246" i="23" s="1"/>
  <c r="G21245" i="23" a="1"/>
  <c r="G21245" i="23" s="1"/>
  <c r="G21244" i="23" a="1"/>
  <c r="G21244" i="23" s="1"/>
  <c r="G21243" i="23" a="1"/>
  <c r="G21243" i="23" s="1"/>
  <c r="G21242" i="23" a="1"/>
  <c r="G21242" i="23" s="1"/>
  <c r="G21241" i="23" a="1"/>
  <c r="G21241" i="23" s="1"/>
  <c r="G21240" i="23" a="1"/>
  <c r="G21240" i="23" s="1"/>
  <c r="G21239" i="23" a="1"/>
  <c r="G21239" i="23" s="1"/>
  <c r="G21238" i="23" a="1"/>
  <c r="G21238" i="23" s="1"/>
  <c r="G21237" i="23" a="1"/>
  <c r="G21237" i="23" s="1"/>
  <c r="G21236" i="23" a="1"/>
  <c r="G21236" i="23" s="1"/>
  <c r="G21235" i="23" a="1"/>
  <c r="G21235" i="23" s="1"/>
  <c r="G21234" i="23" a="1"/>
  <c r="G21234" i="23" s="1"/>
  <c r="G21233" i="23" a="1"/>
  <c r="G21233" i="23" s="1"/>
  <c r="G21232" i="23" a="1"/>
  <c r="G21232" i="23" s="1"/>
  <c r="G21231" i="23" a="1"/>
  <c r="G21231" i="23" s="1"/>
  <c r="G21230" i="23" a="1"/>
  <c r="G21230" i="23" s="1"/>
  <c r="G21229" i="23" a="1"/>
  <c r="G21229" i="23" s="1"/>
  <c r="G21228" i="23" a="1"/>
  <c r="G21228" i="23" s="1"/>
  <c r="G21227" i="23" a="1"/>
  <c r="G21227" i="23" s="1"/>
  <c r="G21226" i="23" a="1"/>
  <c r="G21226" i="23" s="1"/>
  <c r="G21225" i="23" a="1"/>
  <c r="G21225" i="23" s="1"/>
  <c r="G21224" i="23" a="1"/>
  <c r="G21224" i="23" s="1"/>
  <c r="G21223" i="23" a="1"/>
  <c r="G21223" i="23" s="1"/>
  <c r="G21222" i="23" a="1"/>
  <c r="G21222" i="23" s="1"/>
  <c r="G21221" i="23" a="1"/>
  <c r="G21221" i="23" s="1"/>
  <c r="G21220" i="23" a="1"/>
  <c r="G21220" i="23" s="1"/>
  <c r="G21219" i="23" a="1"/>
  <c r="G21219" i="23" s="1"/>
  <c r="G21218" i="23" a="1"/>
  <c r="G21218" i="23" s="1"/>
  <c r="G21217" i="23" a="1"/>
  <c r="G21217" i="23" s="1"/>
  <c r="G21216" i="23" a="1"/>
  <c r="G21216" i="23" s="1"/>
  <c r="G21215" i="23" a="1"/>
  <c r="G21215" i="23" s="1"/>
  <c r="G21214" i="23" a="1"/>
  <c r="G21214" i="23" s="1"/>
  <c r="G21213" i="23" a="1"/>
  <c r="G21213" i="23" s="1"/>
  <c r="G21212" i="23" a="1"/>
  <c r="G21212" i="23" s="1"/>
  <c r="G21211" i="23" a="1"/>
  <c r="G21211" i="23" s="1"/>
  <c r="G21210" i="23" a="1"/>
  <c r="G21210" i="23" s="1"/>
  <c r="G21209" i="23" a="1"/>
  <c r="G21209" i="23" s="1"/>
  <c r="G21208" i="23" a="1"/>
  <c r="G21208" i="23" s="1"/>
  <c r="G21207" i="23" a="1"/>
  <c r="G21207" i="23" s="1"/>
  <c r="G21206" i="23" a="1"/>
  <c r="G21206" i="23" s="1"/>
  <c r="G21205" i="23" a="1"/>
  <c r="G21205" i="23" s="1"/>
  <c r="G21204" i="23" a="1"/>
  <c r="G21204" i="23" s="1"/>
  <c r="G21203" i="23" a="1"/>
  <c r="G21203" i="23" s="1"/>
  <c r="G21202" i="23" a="1"/>
  <c r="G21202" i="23" s="1"/>
  <c r="G21201" i="23" a="1"/>
  <c r="G21201" i="23" s="1"/>
  <c r="G21200" i="23" a="1"/>
  <c r="G21200" i="23" s="1"/>
  <c r="G21199" i="23" a="1"/>
  <c r="G21199" i="23" s="1"/>
  <c r="G21198" i="23" a="1"/>
  <c r="G21198" i="23" s="1"/>
  <c r="G21197" i="23" a="1"/>
  <c r="G21197" i="23" s="1"/>
  <c r="G21196" i="23" a="1"/>
  <c r="G21196" i="23" s="1"/>
  <c r="G21195" i="23" a="1"/>
  <c r="G21195" i="23" s="1"/>
  <c r="G21194" i="23" a="1"/>
  <c r="G21194" i="23" s="1"/>
  <c r="G21193" i="23" a="1"/>
  <c r="G21193" i="23" s="1"/>
  <c r="G21192" i="23" a="1"/>
  <c r="G21192" i="23" s="1"/>
  <c r="G21191" i="23" a="1"/>
  <c r="G21191" i="23" s="1"/>
  <c r="G21190" i="23" a="1"/>
  <c r="G21190" i="23" s="1"/>
  <c r="G21189" i="23" a="1"/>
  <c r="G21189" i="23" s="1"/>
  <c r="G21188" i="23" a="1"/>
  <c r="G21188" i="23" s="1"/>
  <c r="G21187" i="23" a="1"/>
  <c r="G21187" i="23" s="1"/>
  <c r="G21186" i="23" a="1"/>
  <c r="G21186" i="23" s="1"/>
  <c r="G21185" i="23" a="1"/>
  <c r="G21185" i="23" s="1"/>
  <c r="G21184" i="23" a="1"/>
  <c r="G21184" i="23" s="1"/>
  <c r="G21183" i="23" a="1"/>
  <c r="G21183" i="23" s="1"/>
  <c r="G21182" i="23" a="1"/>
  <c r="G21182" i="23" s="1"/>
  <c r="G21181" i="23" a="1"/>
  <c r="G21181" i="23" s="1"/>
  <c r="G21180" i="23" a="1"/>
  <c r="G21180" i="23" s="1"/>
  <c r="G21179" i="23" a="1"/>
  <c r="G21179" i="23" s="1"/>
  <c r="G21178" i="23" a="1"/>
  <c r="G21178" i="23" s="1"/>
  <c r="G21177" i="23" a="1"/>
  <c r="G21177" i="23" s="1"/>
  <c r="G21176" i="23" a="1"/>
  <c r="G21176" i="23" s="1"/>
  <c r="G21175" i="23" a="1"/>
  <c r="G21175" i="23" s="1"/>
  <c r="G21174" i="23" a="1"/>
  <c r="G21174" i="23" s="1"/>
  <c r="G21173" i="23" a="1"/>
  <c r="G21173" i="23" s="1"/>
  <c r="G21172" i="23" a="1"/>
  <c r="G21172" i="23" s="1"/>
  <c r="G21171" i="23" a="1"/>
  <c r="G21171" i="23" s="1"/>
  <c r="G21170" i="23" a="1"/>
  <c r="G21170" i="23" s="1"/>
  <c r="G21169" i="23" a="1"/>
  <c r="G21169" i="23" s="1"/>
  <c r="G21168" i="23" a="1"/>
  <c r="G21168" i="23" s="1"/>
  <c r="G21167" i="23" a="1"/>
  <c r="G21167" i="23" s="1"/>
  <c r="G21166" i="23" a="1"/>
  <c r="G21166" i="23" s="1"/>
  <c r="G21165" i="23" a="1"/>
  <c r="G21165" i="23" s="1"/>
  <c r="G21164" i="23" a="1"/>
  <c r="G21164" i="23" s="1"/>
  <c r="G21163" i="23" a="1"/>
  <c r="G21163" i="23" s="1"/>
  <c r="G21162" i="23" a="1"/>
  <c r="G21162" i="23" s="1"/>
  <c r="G21161" i="23" a="1"/>
  <c r="G21161" i="23" s="1"/>
  <c r="G21160" i="23" a="1"/>
  <c r="G21160" i="23" s="1"/>
  <c r="G21159" i="23" a="1"/>
  <c r="G21159" i="23" s="1"/>
  <c r="G21158" i="23" a="1"/>
  <c r="G21158" i="23" s="1"/>
  <c r="G21157" i="23" a="1"/>
  <c r="G21157" i="23" s="1"/>
  <c r="G21156" i="23" a="1"/>
  <c r="G21156" i="23" s="1"/>
  <c r="G21155" i="23" a="1"/>
  <c r="G21155" i="23" s="1"/>
  <c r="G21154" i="23" a="1"/>
  <c r="G21154" i="23" s="1"/>
  <c r="G21153" i="23" a="1"/>
  <c r="G21153" i="23" s="1"/>
  <c r="G21152" i="23" a="1"/>
  <c r="G21152" i="23" s="1"/>
  <c r="G21151" i="23" a="1"/>
  <c r="G21151" i="23" s="1"/>
  <c r="G21150" i="23" a="1"/>
  <c r="G21150" i="23" s="1"/>
  <c r="G21149" i="23" a="1"/>
  <c r="G21149" i="23" s="1"/>
  <c r="G21148" i="23" a="1"/>
  <c r="G21148" i="23" s="1"/>
  <c r="G21147" i="23" a="1"/>
  <c r="G21147" i="23" s="1"/>
  <c r="G21146" i="23" a="1"/>
  <c r="G21146" i="23" s="1"/>
  <c r="G21145" i="23" a="1"/>
  <c r="G21145" i="23" s="1"/>
  <c r="G21144" i="23" a="1"/>
  <c r="G21144" i="23" s="1"/>
  <c r="G21143" i="23" a="1"/>
  <c r="G21143" i="23" s="1"/>
  <c r="G21142" i="23" a="1"/>
  <c r="G21142" i="23" s="1"/>
  <c r="G21141" i="23" a="1"/>
  <c r="G21141" i="23" s="1"/>
  <c r="G21140" i="23" a="1"/>
  <c r="G21140" i="23" s="1"/>
  <c r="G21139" i="23" a="1"/>
  <c r="G21139" i="23" s="1"/>
  <c r="G21138" i="23" a="1"/>
  <c r="G21138" i="23" s="1"/>
  <c r="G21137" i="23" a="1"/>
  <c r="G21137" i="23" s="1"/>
  <c r="G21136" i="23" a="1"/>
  <c r="G21136" i="23" s="1"/>
  <c r="G21135" i="23" a="1"/>
  <c r="G21135" i="23" s="1"/>
  <c r="G21134" i="23" a="1"/>
  <c r="G21134" i="23" s="1"/>
  <c r="G21133" i="23" a="1"/>
  <c r="G21133" i="23" s="1"/>
  <c r="G21132" i="23" a="1"/>
  <c r="G21132" i="23" s="1"/>
  <c r="G21131" i="23" a="1"/>
  <c r="G21131" i="23" s="1"/>
  <c r="G21130" i="23" a="1"/>
  <c r="G21130" i="23" s="1"/>
  <c r="G21129" i="23" a="1"/>
  <c r="G21129" i="23" s="1"/>
  <c r="G21128" i="23" a="1"/>
  <c r="G21128" i="23" s="1"/>
  <c r="G21127" i="23" a="1"/>
  <c r="G21127" i="23" s="1"/>
  <c r="G21126" i="23" a="1"/>
  <c r="G21126" i="23" s="1"/>
  <c r="G21125" i="23" a="1"/>
  <c r="G21125" i="23" s="1"/>
  <c r="G21124" i="23" a="1"/>
  <c r="G21124" i="23" s="1"/>
  <c r="G21123" i="23" a="1"/>
  <c r="G21123" i="23" s="1"/>
  <c r="G21122" i="23" a="1"/>
  <c r="G21122" i="23" s="1"/>
  <c r="G21121" i="23" a="1"/>
  <c r="G21121" i="23" s="1"/>
  <c r="G21120" i="23" a="1"/>
  <c r="G21120" i="23" s="1"/>
  <c r="G21119" i="23" a="1"/>
  <c r="G21119" i="23" s="1"/>
  <c r="G21118" i="23" a="1"/>
  <c r="G21118" i="23" s="1"/>
  <c r="G21117" i="23" a="1"/>
  <c r="G21117" i="23" s="1"/>
  <c r="G21116" i="23" a="1"/>
  <c r="G21116" i="23" s="1"/>
  <c r="G21115" i="23" a="1"/>
  <c r="G21115" i="23" s="1"/>
  <c r="G21114" i="23" a="1"/>
  <c r="G21114" i="23" s="1"/>
  <c r="G21113" i="23" a="1"/>
  <c r="G21113" i="23" s="1"/>
  <c r="G21112" i="23" a="1"/>
  <c r="G21112" i="23" s="1"/>
  <c r="G21111" i="23" a="1"/>
  <c r="G21111" i="23" s="1"/>
  <c r="G21110" i="23" a="1"/>
  <c r="G21110" i="23" s="1"/>
  <c r="G21109" i="23" a="1"/>
  <c r="G21109" i="23" s="1"/>
  <c r="G21108" i="23" a="1"/>
  <c r="G21108" i="23" s="1"/>
  <c r="G21107" i="23" a="1"/>
  <c r="G21107" i="23" s="1"/>
  <c r="G21106" i="23" a="1"/>
  <c r="G21106" i="23" s="1"/>
  <c r="G21105" i="23" a="1"/>
  <c r="G21105" i="23" s="1"/>
  <c r="G21104" i="23" a="1"/>
  <c r="G21104" i="23" s="1"/>
  <c r="G21103" i="23" a="1"/>
  <c r="G21103" i="23" s="1"/>
  <c r="G21102" i="23" a="1"/>
  <c r="G21102" i="23" s="1"/>
  <c r="G21101" i="23" a="1"/>
  <c r="G21101" i="23" s="1"/>
  <c r="G21100" i="23" a="1"/>
  <c r="G21100" i="23" s="1"/>
  <c r="G21099" i="23" a="1"/>
  <c r="G21099" i="23" s="1"/>
  <c r="G21098" i="23" a="1"/>
  <c r="G21098" i="23" s="1"/>
  <c r="G21097" i="23" a="1"/>
  <c r="G21097" i="23" s="1"/>
  <c r="G21096" i="23" a="1"/>
  <c r="G21096" i="23" s="1"/>
  <c r="G21095" i="23" a="1"/>
  <c r="G21095" i="23" s="1"/>
  <c r="G21094" i="23" a="1"/>
  <c r="G21094" i="23" s="1"/>
  <c r="G21093" i="23" a="1"/>
  <c r="G21093" i="23" s="1"/>
  <c r="G21092" i="23" a="1"/>
  <c r="G21092" i="23" s="1"/>
  <c r="G21091" i="23" a="1"/>
  <c r="G21091" i="23" s="1"/>
  <c r="G21090" i="23" a="1"/>
  <c r="G21090" i="23" s="1"/>
  <c r="G21089" i="23" a="1"/>
  <c r="G21089" i="23" s="1"/>
  <c r="G21088" i="23" a="1"/>
  <c r="G21088" i="23" s="1"/>
  <c r="G21087" i="23" a="1"/>
  <c r="G21087" i="23" s="1"/>
  <c r="G21086" i="23" a="1"/>
  <c r="G21086" i="23" s="1"/>
  <c r="G21085" i="23" a="1"/>
  <c r="G21085" i="23" s="1"/>
  <c r="G21084" i="23" a="1"/>
  <c r="G21084" i="23" s="1"/>
  <c r="G21083" i="23" a="1"/>
  <c r="G21083" i="23" s="1"/>
  <c r="G21082" i="23" a="1"/>
  <c r="G21082" i="23" s="1"/>
  <c r="G21081" i="23" a="1"/>
  <c r="G21081" i="23" s="1"/>
  <c r="G21080" i="23" a="1"/>
  <c r="G21080" i="23" s="1"/>
  <c r="G21079" i="23" a="1"/>
  <c r="G21079" i="23" s="1"/>
  <c r="G21078" i="23" a="1"/>
  <c r="G21078" i="23" s="1"/>
  <c r="G21077" i="23" a="1"/>
  <c r="G21077" i="23" s="1"/>
  <c r="G21076" i="23" a="1"/>
  <c r="G21076" i="23" s="1"/>
  <c r="G21075" i="23" a="1"/>
  <c r="G21075" i="23" s="1"/>
  <c r="G21074" i="23" a="1"/>
  <c r="G21074" i="23" s="1"/>
  <c r="G21073" i="23" a="1"/>
  <c r="G21073" i="23" s="1"/>
  <c r="G21072" i="23" a="1"/>
  <c r="G21072" i="23" s="1"/>
  <c r="G21071" i="23" a="1"/>
  <c r="G21071" i="23" s="1"/>
  <c r="G21070" i="23" a="1"/>
  <c r="G21070" i="23" s="1"/>
  <c r="G21069" i="23" a="1"/>
  <c r="G21069" i="23" s="1"/>
  <c r="G21068" i="23" a="1"/>
  <c r="G21068" i="23" s="1"/>
  <c r="G21067" i="23" a="1"/>
  <c r="G21067" i="23" s="1"/>
  <c r="G21066" i="23" a="1"/>
  <c r="G21066" i="23" s="1"/>
  <c r="G21065" i="23" a="1"/>
  <c r="G21065" i="23" s="1"/>
  <c r="G21064" i="23" a="1"/>
  <c r="G21064" i="23" s="1"/>
  <c r="G21063" i="23" a="1"/>
  <c r="G21063" i="23" s="1"/>
  <c r="G21062" i="23" a="1"/>
  <c r="G21062" i="23" s="1"/>
  <c r="G21061" i="23" a="1"/>
  <c r="G21061" i="23" s="1"/>
  <c r="G21060" i="23" a="1"/>
  <c r="G21060" i="23" s="1"/>
  <c r="G21059" i="23" a="1"/>
  <c r="G21059" i="23" s="1"/>
  <c r="G21058" i="23" a="1"/>
  <c r="G21058" i="23" s="1"/>
  <c r="G21057" i="23" a="1"/>
  <c r="G21057" i="23" s="1"/>
  <c r="G21056" i="23" a="1"/>
  <c r="G21056" i="23" s="1"/>
  <c r="G21055" i="23" a="1"/>
  <c r="G21055" i="23" s="1"/>
  <c r="G21054" i="23" a="1"/>
  <c r="G21054" i="23" s="1"/>
  <c r="G21053" i="23" a="1"/>
  <c r="G21053" i="23" s="1"/>
  <c r="G21052" i="23" a="1"/>
  <c r="G21052" i="23" s="1"/>
  <c r="G21051" i="23" a="1"/>
  <c r="G21051" i="23" s="1"/>
  <c r="G21050" i="23" a="1"/>
  <c r="G21050" i="23" s="1"/>
  <c r="G21049" i="23" a="1"/>
  <c r="G21049" i="23" s="1"/>
  <c r="G21048" i="23" a="1"/>
  <c r="G21048" i="23" s="1"/>
  <c r="G21047" i="23" a="1"/>
  <c r="G21047" i="23" s="1"/>
  <c r="G21046" i="23" a="1"/>
  <c r="G21046" i="23" s="1"/>
  <c r="G21045" i="23" a="1"/>
  <c r="G21045" i="23" s="1"/>
  <c r="G21044" i="23" a="1"/>
  <c r="G21044" i="23" s="1"/>
  <c r="G21043" i="23" a="1"/>
  <c r="G21043" i="23" s="1"/>
  <c r="G21042" i="23" a="1"/>
  <c r="G21042" i="23" s="1"/>
  <c r="G21041" i="23" a="1"/>
  <c r="G21041" i="23" s="1"/>
  <c r="G21040" i="23" a="1"/>
  <c r="G21040" i="23" s="1"/>
  <c r="G21039" i="23" a="1"/>
  <c r="G21039" i="23" s="1"/>
  <c r="G21038" i="23" a="1"/>
  <c r="G21038" i="23" s="1"/>
  <c r="G21037" i="23" a="1"/>
  <c r="G21037" i="23" s="1"/>
  <c r="G21036" i="23" a="1"/>
  <c r="G21036" i="23" s="1"/>
  <c r="G21035" i="23" a="1"/>
  <c r="G21035" i="23" s="1"/>
  <c r="G21034" i="23" a="1"/>
  <c r="G21034" i="23" s="1"/>
  <c r="G21033" i="23" a="1"/>
  <c r="G21033" i="23" s="1"/>
  <c r="G21032" i="23" a="1"/>
  <c r="G21032" i="23" s="1"/>
  <c r="G21031" i="23" a="1"/>
  <c r="G21031" i="23" s="1"/>
  <c r="G21030" i="23" a="1"/>
  <c r="G21030" i="23" s="1"/>
  <c r="G21029" i="23" a="1"/>
  <c r="G21029" i="23" s="1"/>
  <c r="G21028" i="23" a="1"/>
  <c r="G21028" i="23" s="1"/>
  <c r="G21027" i="23" a="1"/>
  <c r="G21027" i="23" s="1"/>
  <c r="G21026" i="23" a="1"/>
  <c r="G21026" i="23" s="1"/>
  <c r="G21025" i="23" a="1"/>
  <c r="G21025" i="23" s="1"/>
  <c r="G21024" i="23" a="1"/>
  <c r="G21024" i="23" s="1"/>
  <c r="G21023" i="23" a="1"/>
  <c r="G21023" i="23" s="1"/>
  <c r="G21022" i="23" a="1"/>
  <c r="G21022" i="23" s="1"/>
  <c r="G21021" i="23" a="1"/>
  <c r="G21021" i="23" s="1"/>
  <c r="G21020" i="23" a="1"/>
  <c r="G21020" i="23" s="1"/>
  <c r="G21019" i="23" a="1"/>
  <c r="G21019" i="23" s="1"/>
  <c r="G21018" i="23" a="1"/>
  <c r="G21018" i="23" s="1"/>
  <c r="G21017" i="23" a="1"/>
  <c r="G21017" i="23" s="1"/>
  <c r="G21016" i="23" a="1"/>
  <c r="G21016" i="23" s="1"/>
  <c r="G21015" i="23" a="1"/>
  <c r="G21015" i="23" s="1"/>
  <c r="G21014" i="23" a="1"/>
  <c r="G21014" i="23" s="1"/>
  <c r="G21013" i="23" a="1"/>
  <c r="G21013" i="23" s="1"/>
  <c r="G21012" i="23" a="1"/>
  <c r="G21012" i="23" s="1"/>
  <c r="G21011" i="23" a="1"/>
  <c r="G21011" i="23" s="1"/>
  <c r="G21010" i="23" a="1"/>
  <c r="G21010" i="23" s="1"/>
  <c r="G21009" i="23" a="1"/>
  <c r="G21009" i="23" s="1"/>
  <c r="G21008" i="23" a="1"/>
  <c r="G21008" i="23" s="1"/>
  <c r="G21007" i="23" a="1"/>
  <c r="G21007" i="23" s="1"/>
  <c r="G21006" i="23" a="1"/>
  <c r="G21006" i="23" s="1"/>
  <c r="G21005" i="23" a="1"/>
  <c r="G21005" i="23" s="1"/>
  <c r="G21004" i="23" a="1"/>
  <c r="G21004" i="23" s="1"/>
  <c r="G21003" i="23" a="1"/>
  <c r="G21003" i="23" s="1"/>
  <c r="G21002" i="23" a="1"/>
  <c r="G21002" i="23" s="1"/>
  <c r="G21001" i="23" a="1"/>
  <c r="G21001" i="23" s="1"/>
  <c r="G21000" i="23" a="1"/>
  <c r="G21000" i="23" s="1"/>
  <c r="G20999" i="23" a="1"/>
  <c r="G20999" i="23" s="1"/>
  <c r="G20998" i="23" a="1"/>
  <c r="G20998" i="23" s="1"/>
  <c r="G20997" i="23" a="1"/>
  <c r="G20997" i="23" s="1"/>
  <c r="G20996" i="23" a="1"/>
  <c r="G20996" i="23" s="1"/>
  <c r="G20995" i="23" a="1"/>
  <c r="G20995" i="23" s="1"/>
  <c r="G20994" i="23" a="1"/>
  <c r="G20994" i="23" s="1"/>
  <c r="G20993" i="23" a="1"/>
  <c r="G20993" i="23" s="1"/>
  <c r="G20992" i="23" a="1"/>
  <c r="G20992" i="23" s="1"/>
  <c r="G20991" i="23" a="1"/>
  <c r="G20991" i="23" s="1"/>
  <c r="G20990" i="23" a="1"/>
  <c r="G20990" i="23" s="1"/>
  <c r="G20989" i="23" a="1"/>
  <c r="G20989" i="23" s="1"/>
  <c r="G20988" i="23" a="1"/>
  <c r="G20988" i="23" s="1"/>
  <c r="G20987" i="23" a="1"/>
  <c r="G20987" i="23" s="1"/>
  <c r="G20986" i="23" a="1"/>
  <c r="G20986" i="23" s="1"/>
  <c r="G20985" i="23" a="1"/>
  <c r="G20985" i="23" s="1"/>
  <c r="G20984" i="23" a="1"/>
  <c r="G20984" i="23" s="1"/>
  <c r="G20983" i="23" a="1"/>
  <c r="G20983" i="23" s="1"/>
  <c r="G20982" i="23" a="1"/>
  <c r="G20982" i="23" s="1"/>
  <c r="G20981" i="23" a="1"/>
  <c r="G20981" i="23" s="1"/>
  <c r="G20980" i="23" a="1"/>
  <c r="G20980" i="23" s="1"/>
  <c r="G20979" i="23" a="1"/>
  <c r="G20979" i="23" s="1"/>
  <c r="G20978" i="23" a="1"/>
  <c r="G20978" i="23" s="1"/>
  <c r="G20977" i="23" a="1"/>
  <c r="G20977" i="23" s="1"/>
  <c r="G20976" i="23" a="1"/>
  <c r="G20976" i="23" s="1"/>
  <c r="G20975" i="23" a="1"/>
  <c r="G20975" i="23" s="1"/>
  <c r="G20974" i="23" a="1"/>
  <c r="G20974" i="23" s="1"/>
  <c r="G20973" i="23" a="1"/>
  <c r="G20973" i="23" s="1"/>
  <c r="G20972" i="23" a="1"/>
  <c r="G20972" i="23" s="1"/>
  <c r="G20971" i="23" a="1"/>
  <c r="G20971" i="23" s="1"/>
  <c r="G20970" i="23" a="1"/>
  <c r="G20970" i="23" s="1"/>
  <c r="G20969" i="23" a="1"/>
  <c r="G20969" i="23" s="1"/>
  <c r="G20968" i="23" a="1"/>
  <c r="G20968" i="23" s="1"/>
  <c r="G20967" i="23" a="1"/>
  <c r="G20967" i="23" s="1"/>
  <c r="G20966" i="23" a="1"/>
  <c r="G20966" i="23" s="1"/>
  <c r="G20965" i="23" a="1"/>
  <c r="G20965" i="23" s="1"/>
  <c r="G20964" i="23" a="1"/>
  <c r="G20964" i="23" s="1"/>
  <c r="G20963" i="23" a="1"/>
  <c r="G20963" i="23" s="1"/>
  <c r="G20962" i="23" a="1"/>
  <c r="G20962" i="23" s="1"/>
  <c r="G20961" i="23" a="1"/>
  <c r="G20961" i="23" s="1"/>
  <c r="G20960" i="23" a="1"/>
  <c r="G20960" i="23" s="1"/>
  <c r="G20959" i="23" a="1"/>
  <c r="G20959" i="23" s="1"/>
  <c r="G20958" i="23" a="1"/>
  <c r="G20958" i="23" s="1"/>
  <c r="G20957" i="23" a="1"/>
  <c r="G20957" i="23" s="1"/>
  <c r="G20956" i="23" a="1"/>
  <c r="G20956" i="23" s="1"/>
  <c r="G20955" i="23" a="1"/>
  <c r="G20955" i="23" s="1"/>
  <c r="G20954" i="23" a="1"/>
  <c r="G20954" i="23" s="1"/>
  <c r="G20953" i="23" a="1"/>
  <c r="G20953" i="23" s="1"/>
  <c r="G20952" i="23" a="1"/>
  <c r="G20952" i="23" s="1"/>
  <c r="G20951" i="23" a="1"/>
  <c r="G20951" i="23" s="1"/>
  <c r="G20950" i="23" a="1"/>
  <c r="G20950" i="23" s="1"/>
  <c r="G20949" i="23" a="1"/>
  <c r="G20949" i="23" s="1"/>
  <c r="G20948" i="23" a="1"/>
  <c r="G20948" i="23" s="1"/>
  <c r="G20947" i="23" a="1"/>
  <c r="G20947" i="23" s="1"/>
  <c r="G20946" i="23" a="1"/>
  <c r="G20946" i="23" s="1"/>
  <c r="G20945" i="23" a="1"/>
  <c r="G20945" i="23" s="1"/>
  <c r="G20944" i="23" a="1"/>
  <c r="G20944" i="23" s="1"/>
  <c r="G20943" i="23" a="1"/>
  <c r="G20943" i="23" s="1"/>
  <c r="G20942" i="23" a="1"/>
  <c r="G20942" i="23" s="1"/>
  <c r="G20941" i="23" a="1"/>
  <c r="G20941" i="23" s="1"/>
  <c r="G20940" i="23" a="1"/>
  <c r="G20940" i="23" s="1"/>
  <c r="G20939" i="23" a="1"/>
  <c r="G20939" i="23" s="1"/>
  <c r="G20938" i="23" a="1"/>
  <c r="G20938" i="23" s="1"/>
  <c r="G20937" i="23" a="1"/>
  <c r="G20937" i="23" s="1"/>
  <c r="G20936" i="23" a="1"/>
  <c r="G20936" i="23" s="1"/>
  <c r="G20935" i="23" a="1"/>
  <c r="G20935" i="23" s="1"/>
  <c r="G20934" i="23" a="1"/>
  <c r="G20934" i="23" s="1"/>
  <c r="G20933" i="23" a="1"/>
  <c r="G20933" i="23" s="1"/>
  <c r="G20932" i="23" a="1"/>
  <c r="G20932" i="23" s="1"/>
  <c r="G20931" i="23" a="1"/>
  <c r="G20931" i="23" s="1"/>
  <c r="G20930" i="23" a="1"/>
  <c r="G20930" i="23" s="1"/>
  <c r="G20929" i="23" a="1"/>
  <c r="G20929" i="23" s="1"/>
  <c r="G20928" i="23" a="1"/>
  <c r="G20928" i="23" s="1"/>
  <c r="G20927" i="23" a="1"/>
  <c r="G20927" i="23" s="1"/>
  <c r="G20926" i="23" a="1"/>
  <c r="G20926" i="23" s="1"/>
  <c r="G20925" i="23" a="1"/>
  <c r="G20925" i="23" s="1"/>
  <c r="G20924" i="23" a="1"/>
  <c r="G20924" i="23" s="1"/>
  <c r="G20923" i="23" a="1"/>
  <c r="G20923" i="23" s="1"/>
  <c r="G20922" i="23" a="1"/>
  <c r="G20922" i="23" s="1"/>
  <c r="G20921" i="23" a="1"/>
  <c r="G20921" i="23" s="1"/>
  <c r="G20920" i="23" a="1"/>
  <c r="G20920" i="23" s="1"/>
  <c r="G20919" i="23" a="1"/>
  <c r="G20919" i="23" s="1"/>
  <c r="G20918" i="23" a="1"/>
  <c r="G20918" i="23" s="1"/>
  <c r="G20917" i="23" a="1"/>
  <c r="G20917" i="23" s="1"/>
  <c r="G20916" i="23" a="1"/>
  <c r="G20916" i="23" s="1"/>
  <c r="G20915" i="23" a="1"/>
  <c r="G20915" i="23" s="1"/>
  <c r="G20914" i="23" a="1"/>
  <c r="G20914" i="23" s="1"/>
  <c r="G20913" i="23" a="1"/>
  <c r="G20913" i="23" s="1"/>
  <c r="G20912" i="23" a="1"/>
  <c r="G20912" i="23" s="1"/>
  <c r="G20911" i="23" a="1"/>
  <c r="G20911" i="23" s="1"/>
  <c r="G20910" i="23" a="1"/>
  <c r="G20910" i="23" s="1"/>
  <c r="G20909" i="23" a="1"/>
  <c r="G20909" i="23" s="1"/>
  <c r="G20908" i="23" a="1"/>
  <c r="G20908" i="23" s="1"/>
  <c r="G20907" i="23" a="1"/>
  <c r="G20907" i="23" s="1"/>
  <c r="G20906" i="23" a="1"/>
  <c r="G20906" i="23" s="1"/>
  <c r="G20905" i="23" a="1"/>
  <c r="G20905" i="23" s="1"/>
  <c r="G20904" i="23" a="1"/>
  <c r="G20904" i="23" s="1"/>
  <c r="G20903" i="23" a="1"/>
  <c r="G20903" i="23" s="1"/>
  <c r="G20902" i="23" a="1"/>
  <c r="G20902" i="23" s="1"/>
  <c r="G20901" i="23" a="1"/>
  <c r="G20901" i="23" s="1"/>
  <c r="G20900" i="23" a="1"/>
  <c r="G20900" i="23" s="1"/>
  <c r="G20899" i="23" a="1"/>
  <c r="G20899" i="23" s="1"/>
  <c r="G20898" i="23" a="1"/>
  <c r="G20898" i="23" s="1"/>
  <c r="G20897" i="23" a="1"/>
  <c r="G20897" i="23" s="1"/>
  <c r="G20896" i="23" a="1"/>
  <c r="G20896" i="23" s="1"/>
  <c r="G20895" i="23" a="1"/>
  <c r="G20895" i="23" s="1"/>
  <c r="G20894" i="23" a="1"/>
  <c r="G20894" i="23" s="1"/>
  <c r="G20893" i="23" a="1"/>
  <c r="G20893" i="23" s="1"/>
  <c r="G20892" i="23" a="1"/>
  <c r="G20892" i="23" s="1"/>
  <c r="G20891" i="23" a="1"/>
  <c r="G20891" i="23" s="1"/>
  <c r="G20890" i="23" a="1"/>
  <c r="G20890" i="23" s="1"/>
  <c r="G20889" i="23" a="1"/>
  <c r="G20889" i="23" s="1"/>
  <c r="G20888" i="23" a="1"/>
  <c r="G20888" i="23" s="1"/>
  <c r="G20887" i="23" a="1"/>
  <c r="G20887" i="23" s="1"/>
  <c r="G20886" i="23" a="1"/>
  <c r="G20886" i="23" s="1"/>
  <c r="G20885" i="23" a="1"/>
  <c r="G20885" i="23" s="1"/>
  <c r="G20884" i="23" a="1"/>
  <c r="G20884" i="23" s="1"/>
  <c r="G20883" i="23" a="1"/>
  <c r="G20883" i="23" s="1"/>
  <c r="G20882" i="23" a="1"/>
  <c r="G20882" i="23" s="1"/>
  <c r="G20881" i="23" a="1"/>
  <c r="G20881" i="23" s="1"/>
  <c r="G20880" i="23" a="1"/>
  <c r="G20880" i="23" s="1"/>
  <c r="G20879" i="23" a="1"/>
  <c r="G20879" i="23" s="1"/>
  <c r="G20878" i="23" a="1"/>
  <c r="G20878" i="23" s="1"/>
  <c r="G20877" i="23" a="1"/>
  <c r="G20877" i="23" s="1"/>
  <c r="G20876" i="23" a="1"/>
  <c r="G20876" i="23" s="1"/>
  <c r="G20875" i="23" a="1"/>
  <c r="G20875" i="23" s="1"/>
  <c r="G20874" i="23" a="1"/>
  <c r="G20874" i="23" s="1"/>
  <c r="G20873" i="23" a="1"/>
  <c r="G20873" i="23" s="1"/>
  <c r="G20872" i="23" a="1"/>
  <c r="G20872" i="23" s="1"/>
  <c r="G20871" i="23" a="1"/>
  <c r="G20871" i="23" s="1"/>
  <c r="G20870" i="23" a="1"/>
  <c r="G20870" i="23" s="1"/>
  <c r="G20869" i="23" a="1"/>
  <c r="G20869" i="23" s="1"/>
  <c r="G20868" i="23" a="1"/>
  <c r="G20868" i="23" s="1"/>
  <c r="G20867" i="23" a="1"/>
  <c r="G20867" i="23" s="1"/>
  <c r="G20866" i="23" a="1"/>
  <c r="G20866" i="23" s="1"/>
  <c r="G20865" i="23" a="1"/>
  <c r="G20865" i="23" s="1"/>
  <c r="G20864" i="23" a="1"/>
  <c r="G20864" i="23" s="1"/>
  <c r="G20863" i="23" a="1"/>
  <c r="G20863" i="23" s="1"/>
  <c r="G20862" i="23" a="1"/>
  <c r="G20862" i="23" s="1"/>
  <c r="G20861" i="23" a="1"/>
  <c r="G20861" i="23" s="1"/>
  <c r="G20860" i="23" a="1"/>
  <c r="G20860" i="23" s="1"/>
  <c r="G20859" i="23" a="1"/>
  <c r="G20859" i="23" s="1"/>
  <c r="G20858" i="23" a="1"/>
  <c r="G20858" i="23" s="1"/>
  <c r="G20857" i="23" a="1"/>
  <c r="G20857" i="23" s="1"/>
  <c r="G20856" i="23" a="1"/>
  <c r="G20856" i="23" s="1"/>
  <c r="G20855" i="23" a="1"/>
  <c r="G20855" i="23" s="1"/>
  <c r="G20854" i="23" a="1"/>
  <c r="G20854" i="23" s="1"/>
  <c r="G20853" i="23" a="1"/>
  <c r="G20853" i="23" s="1"/>
  <c r="G20852" i="23" a="1"/>
  <c r="G20852" i="23" s="1"/>
  <c r="G20851" i="23" a="1"/>
  <c r="G20851" i="23" s="1"/>
  <c r="G20850" i="23" a="1"/>
  <c r="G20850" i="23" s="1"/>
  <c r="G20849" i="23" a="1"/>
  <c r="G20849" i="23" s="1"/>
  <c r="G20848" i="23" a="1"/>
  <c r="G20848" i="23" s="1"/>
  <c r="G20847" i="23" a="1"/>
  <c r="G20847" i="23" s="1"/>
  <c r="G20846" i="23" a="1"/>
  <c r="G20846" i="23" s="1"/>
  <c r="G20845" i="23" a="1"/>
  <c r="G20845" i="23" s="1"/>
  <c r="G20844" i="23" a="1"/>
  <c r="G20844" i="23" s="1"/>
  <c r="G20843" i="23" a="1"/>
  <c r="G20843" i="23" s="1"/>
  <c r="G20842" i="23" a="1"/>
  <c r="G20842" i="23" s="1"/>
  <c r="G20841" i="23" a="1"/>
  <c r="G20841" i="23" s="1"/>
  <c r="G20840" i="23" a="1"/>
  <c r="G20840" i="23" s="1"/>
  <c r="G20839" i="23" a="1"/>
  <c r="G20839" i="23" s="1"/>
  <c r="G20838" i="23" a="1"/>
  <c r="G20838" i="23" s="1"/>
  <c r="G20837" i="23" a="1"/>
  <c r="G20837" i="23" s="1"/>
  <c r="G20836" i="23" a="1"/>
  <c r="G20836" i="23" s="1"/>
  <c r="G20835" i="23" a="1"/>
  <c r="G20835" i="23" s="1"/>
  <c r="G20834" i="23" a="1"/>
  <c r="G20834" i="23" s="1"/>
  <c r="G20833" i="23" a="1"/>
  <c r="G20833" i="23" s="1"/>
  <c r="G20832" i="23" a="1"/>
  <c r="G20832" i="23" s="1"/>
  <c r="G20831" i="23" a="1"/>
  <c r="G20831" i="23" s="1"/>
  <c r="G20830" i="23" a="1"/>
  <c r="G20830" i="23" s="1"/>
  <c r="G20829" i="23" a="1"/>
  <c r="G20829" i="23" s="1"/>
  <c r="G20828" i="23" a="1"/>
  <c r="G20828" i="23" s="1"/>
  <c r="G20827" i="23" a="1"/>
  <c r="G20827" i="23" s="1"/>
  <c r="G20826" i="23" a="1"/>
  <c r="G20826" i="23" s="1"/>
  <c r="G20825" i="23" a="1"/>
  <c r="G20825" i="23" s="1"/>
  <c r="G20824" i="23" a="1"/>
  <c r="G20824" i="23" s="1"/>
  <c r="G20823" i="23" a="1"/>
  <c r="G20823" i="23" s="1"/>
  <c r="G20822" i="23" a="1"/>
  <c r="G20822" i="23" s="1"/>
  <c r="G20821" i="23" a="1"/>
  <c r="G20821" i="23" s="1"/>
  <c r="G20820" i="23" a="1"/>
  <c r="G20820" i="23" s="1"/>
  <c r="G20819" i="23" a="1"/>
  <c r="G20819" i="23" s="1"/>
  <c r="G20818" i="23" a="1"/>
  <c r="G20818" i="23" s="1"/>
  <c r="G20817" i="23" a="1"/>
  <c r="G20817" i="23" s="1"/>
  <c r="G20816" i="23" a="1"/>
  <c r="G20816" i="23" s="1"/>
  <c r="G20815" i="23" a="1"/>
  <c r="G20815" i="23" s="1"/>
  <c r="G20814" i="23" a="1"/>
  <c r="G20814" i="23" s="1"/>
  <c r="G20813" i="23" a="1"/>
  <c r="G20813" i="23" s="1"/>
  <c r="G20812" i="23" a="1"/>
  <c r="G20812" i="23" s="1"/>
  <c r="G20811" i="23" a="1"/>
  <c r="G20811" i="23" s="1"/>
  <c r="G20810" i="23" a="1"/>
  <c r="G20810" i="23" s="1"/>
  <c r="G20809" i="23" a="1"/>
  <c r="G20809" i="23" s="1"/>
  <c r="G20808" i="23" a="1"/>
  <c r="G20808" i="23" s="1"/>
  <c r="G20807" i="23" a="1"/>
  <c r="G20807" i="23" s="1"/>
  <c r="G20806" i="23" a="1"/>
  <c r="G20806" i="23" s="1"/>
  <c r="G20805" i="23" a="1"/>
  <c r="G20805" i="23" s="1"/>
  <c r="G20804" i="23" a="1"/>
  <c r="G20804" i="23" s="1"/>
  <c r="G20803" i="23" a="1"/>
  <c r="G20803" i="23" s="1"/>
  <c r="G20802" i="23" a="1"/>
  <c r="G20802" i="23" s="1"/>
  <c r="G20801" i="23" a="1"/>
  <c r="G20801" i="23" s="1"/>
  <c r="G20800" i="23" a="1"/>
  <c r="G20800" i="23" s="1"/>
  <c r="G20799" i="23" a="1"/>
  <c r="G20799" i="23" s="1"/>
  <c r="G20798" i="23" a="1"/>
  <c r="G20798" i="23" s="1"/>
  <c r="G20797" i="23" a="1"/>
  <c r="G20797" i="23" s="1"/>
  <c r="G20796" i="23" a="1"/>
  <c r="G20796" i="23" s="1"/>
  <c r="G20795" i="23" a="1"/>
  <c r="G20795" i="23" s="1"/>
  <c r="G20794" i="23" a="1"/>
  <c r="G20794" i="23" s="1"/>
  <c r="G20793" i="23" a="1"/>
  <c r="G20793" i="23" s="1"/>
  <c r="G20792" i="23" a="1"/>
  <c r="G20792" i="23" s="1"/>
  <c r="G20791" i="23" a="1"/>
  <c r="G20791" i="23" s="1"/>
  <c r="G20790" i="23" a="1"/>
  <c r="G20790" i="23" s="1"/>
  <c r="G20789" i="23" a="1"/>
  <c r="G20789" i="23" s="1"/>
  <c r="G20788" i="23" a="1"/>
  <c r="G20788" i="23" s="1"/>
  <c r="G20787" i="23" a="1"/>
  <c r="G20787" i="23" s="1"/>
  <c r="G20786" i="23" a="1"/>
  <c r="G20786" i="23" s="1"/>
  <c r="G20785" i="23" a="1"/>
  <c r="G20785" i="23" s="1"/>
  <c r="G20784" i="23" a="1"/>
  <c r="G20784" i="23" s="1"/>
  <c r="G20783" i="23" a="1"/>
  <c r="G20783" i="23" s="1"/>
  <c r="G20782" i="23" a="1"/>
  <c r="G20782" i="23" s="1"/>
  <c r="G20781" i="23" a="1"/>
  <c r="G20781" i="23" s="1"/>
  <c r="G20780" i="23" a="1"/>
  <c r="G20780" i="23" s="1"/>
  <c r="G20779" i="23" a="1"/>
  <c r="G20779" i="23" s="1"/>
  <c r="G20778" i="23" a="1"/>
  <c r="G20778" i="23" s="1"/>
  <c r="G20777" i="23" a="1"/>
  <c r="G20777" i="23" s="1"/>
  <c r="G20776" i="23" a="1"/>
  <c r="G20776" i="23" s="1"/>
  <c r="G20775" i="23" a="1"/>
  <c r="G20775" i="23" s="1"/>
  <c r="G20774" i="23" a="1"/>
  <c r="G20774" i="23" s="1"/>
  <c r="G20773" i="23" a="1"/>
  <c r="G20773" i="23" s="1"/>
  <c r="G20772" i="23" a="1"/>
  <c r="G20772" i="23" s="1"/>
  <c r="G20771" i="23" a="1"/>
  <c r="G20771" i="23" s="1"/>
  <c r="G20770" i="23" a="1"/>
  <c r="G20770" i="23" s="1"/>
  <c r="G20769" i="23" a="1"/>
  <c r="G20769" i="23" s="1"/>
  <c r="G20768" i="23" a="1"/>
  <c r="G20768" i="23" s="1"/>
  <c r="G20767" i="23" a="1"/>
  <c r="G20767" i="23" s="1"/>
  <c r="G20766" i="23" a="1"/>
  <c r="G20766" i="23" s="1"/>
  <c r="G20765" i="23" a="1"/>
  <c r="G20765" i="23" s="1"/>
  <c r="G20764" i="23" a="1"/>
  <c r="G20764" i="23" s="1"/>
  <c r="G20763" i="23" a="1"/>
  <c r="G20763" i="23" s="1"/>
  <c r="G20762" i="23" a="1"/>
  <c r="G20762" i="23" s="1"/>
  <c r="G20761" i="23" a="1"/>
  <c r="G20761" i="23" s="1"/>
  <c r="G20760" i="23" a="1"/>
  <c r="G20760" i="23" s="1"/>
  <c r="G20759" i="23" a="1"/>
  <c r="G20759" i="23" s="1"/>
  <c r="G20758" i="23" a="1"/>
  <c r="G20758" i="23" s="1"/>
  <c r="G20757" i="23" a="1"/>
  <c r="G20757" i="23" s="1"/>
  <c r="G20756" i="23" a="1"/>
  <c r="G20756" i="23" s="1"/>
  <c r="G20755" i="23" a="1"/>
  <c r="G20755" i="23" s="1"/>
  <c r="G20754" i="23" a="1"/>
  <c r="G20754" i="23" s="1"/>
  <c r="G20753" i="23" a="1"/>
  <c r="G20753" i="23" s="1"/>
  <c r="G20752" i="23" a="1"/>
  <c r="G20752" i="23" s="1"/>
  <c r="G20751" i="23" a="1"/>
  <c r="G20751" i="23" s="1"/>
  <c r="G20750" i="23" a="1"/>
  <c r="G20750" i="23" s="1"/>
  <c r="G20749" i="23" a="1"/>
  <c r="G20749" i="23" s="1"/>
  <c r="G20748" i="23" a="1"/>
  <c r="G20748" i="23" s="1"/>
  <c r="G20747" i="23" a="1"/>
  <c r="G20747" i="23" s="1"/>
  <c r="G20746" i="23" a="1"/>
  <c r="G20746" i="23" s="1"/>
  <c r="G20745" i="23" a="1"/>
  <c r="G20745" i="23" s="1"/>
  <c r="G20744" i="23" a="1"/>
  <c r="G20744" i="23" s="1"/>
  <c r="G20743" i="23" a="1"/>
  <c r="G20743" i="23" s="1"/>
  <c r="G20742" i="23" a="1"/>
  <c r="G20742" i="23" s="1"/>
  <c r="G20741" i="23" a="1"/>
  <c r="G20741" i="23" s="1"/>
  <c r="G20740" i="23" a="1"/>
  <c r="G20740" i="23" s="1"/>
  <c r="G20739" i="23" a="1"/>
  <c r="G20739" i="23" s="1"/>
  <c r="G20738" i="23" a="1"/>
  <c r="G20738" i="23" s="1"/>
  <c r="G20737" i="23" a="1"/>
  <c r="G20737" i="23" s="1"/>
  <c r="G20736" i="23" a="1"/>
  <c r="G20736" i="23" s="1"/>
  <c r="G20735" i="23" a="1"/>
  <c r="G20735" i="23" s="1"/>
  <c r="G20734" i="23" a="1"/>
  <c r="G20734" i="23" s="1"/>
  <c r="G20733" i="23" a="1"/>
  <c r="G20733" i="23" s="1"/>
  <c r="G20732" i="23" a="1"/>
  <c r="G20732" i="23" s="1"/>
  <c r="G20731" i="23" a="1"/>
  <c r="G20731" i="23" s="1"/>
  <c r="G20730" i="23" a="1"/>
  <c r="G20730" i="23" s="1"/>
  <c r="G20729" i="23" a="1"/>
  <c r="G20729" i="23" s="1"/>
  <c r="G20728" i="23" a="1"/>
  <c r="G20728" i="23" s="1"/>
  <c r="G20727" i="23" a="1"/>
  <c r="G20727" i="23" s="1"/>
  <c r="G20726" i="23" a="1"/>
  <c r="G20726" i="23" s="1"/>
  <c r="G20725" i="23" a="1"/>
  <c r="G20725" i="23" s="1"/>
  <c r="G20724" i="23" a="1"/>
  <c r="G20724" i="23" s="1"/>
  <c r="G20723" i="23" a="1"/>
  <c r="G20723" i="23" s="1"/>
  <c r="G20722" i="23" a="1"/>
  <c r="G20722" i="23" s="1"/>
  <c r="G20721" i="23" a="1"/>
  <c r="G20721" i="23" s="1"/>
  <c r="G20720" i="23" a="1"/>
  <c r="G20720" i="23" s="1"/>
  <c r="G20719" i="23" a="1"/>
  <c r="G20719" i="23" s="1"/>
  <c r="G20718" i="23" a="1"/>
  <c r="G20718" i="23" s="1"/>
  <c r="G20717" i="23" a="1"/>
  <c r="G20717" i="23" s="1"/>
  <c r="G20716" i="23" a="1"/>
  <c r="G20716" i="23" s="1"/>
  <c r="G20715" i="23" a="1"/>
  <c r="G20715" i="23" s="1"/>
  <c r="G20714" i="23" a="1"/>
  <c r="G20714" i="23" s="1"/>
  <c r="G20713" i="23" a="1"/>
  <c r="G20713" i="23" s="1"/>
  <c r="G20712" i="23" a="1"/>
  <c r="G20712" i="23" s="1"/>
  <c r="G20711" i="23" a="1"/>
  <c r="G20711" i="23" s="1"/>
  <c r="G20710" i="23" a="1"/>
  <c r="G20710" i="23" s="1"/>
  <c r="G20709" i="23" a="1"/>
  <c r="G20709" i="23" s="1"/>
  <c r="G20708" i="23" a="1"/>
  <c r="G20708" i="23" s="1"/>
  <c r="G20707" i="23" a="1"/>
  <c r="G20707" i="23" s="1"/>
  <c r="G20706" i="23" a="1"/>
  <c r="G20706" i="23" s="1"/>
  <c r="G20705" i="23" a="1"/>
  <c r="G20705" i="23" s="1"/>
  <c r="G20704" i="23" a="1"/>
  <c r="G20704" i="23" s="1"/>
  <c r="G20703" i="23" a="1"/>
  <c r="G20703" i="23" s="1"/>
  <c r="G20702" i="23" a="1"/>
  <c r="G20702" i="23" s="1"/>
  <c r="G20701" i="23" a="1"/>
  <c r="G20701" i="23" s="1"/>
  <c r="G20700" i="23" a="1"/>
  <c r="G20700" i="23" s="1"/>
  <c r="G20699" i="23" a="1"/>
  <c r="G20699" i="23" s="1"/>
  <c r="G20698" i="23" a="1"/>
  <c r="G20698" i="23" s="1"/>
  <c r="G20697" i="23" a="1"/>
  <c r="G20697" i="23" s="1"/>
  <c r="G20696" i="23" a="1"/>
  <c r="G20696" i="23" s="1"/>
  <c r="G20695" i="23" a="1"/>
  <c r="G20695" i="23" s="1"/>
  <c r="G20694" i="23" a="1"/>
  <c r="G20694" i="23" s="1"/>
  <c r="G20693" i="23" a="1"/>
  <c r="G20693" i="23" s="1"/>
  <c r="G20692" i="23" a="1"/>
  <c r="G20692" i="23" s="1"/>
  <c r="G20691" i="23" a="1"/>
  <c r="G20691" i="23" s="1"/>
  <c r="G20690" i="23" a="1"/>
  <c r="G20690" i="23" s="1"/>
  <c r="G20689" i="23" a="1"/>
  <c r="G20689" i="23" s="1"/>
  <c r="G20688" i="23" a="1"/>
  <c r="G20688" i="23" s="1"/>
  <c r="G20687" i="23" a="1"/>
  <c r="G20687" i="23" s="1"/>
  <c r="G20686" i="23" a="1"/>
  <c r="G20686" i="23" s="1"/>
  <c r="G20685" i="23" a="1"/>
  <c r="G20685" i="23" s="1"/>
  <c r="G20684" i="23" a="1"/>
  <c r="G20684" i="23" s="1"/>
  <c r="G20683" i="23" a="1"/>
  <c r="G20683" i="23" s="1"/>
  <c r="G20682" i="23" a="1"/>
  <c r="G20682" i="23" s="1"/>
  <c r="G20681" i="23" a="1"/>
  <c r="G20681" i="23" s="1"/>
  <c r="G20680" i="23" a="1"/>
  <c r="G20680" i="23" s="1"/>
  <c r="G20679" i="23" a="1"/>
  <c r="G20679" i="23" s="1"/>
  <c r="G20678" i="23" a="1"/>
  <c r="G20678" i="23" s="1"/>
  <c r="G20677" i="23" a="1"/>
  <c r="G20677" i="23" s="1"/>
  <c r="G20676" i="23" a="1"/>
  <c r="G20676" i="23" s="1"/>
  <c r="G20675" i="23" a="1"/>
  <c r="G20675" i="23" s="1"/>
  <c r="G20674" i="23" a="1"/>
  <c r="G20674" i="23" s="1"/>
  <c r="G20673" i="23" a="1"/>
  <c r="G20673" i="23" s="1"/>
  <c r="G20672" i="23" a="1"/>
  <c r="G20672" i="23" s="1"/>
  <c r="G20671" i="23" a="1"/>
  <c r="G20671" i="23" s="1"/>
  <c r="G20670" i="23" a="1"/>
  <c r="G20670" i="23" s="1"/>
  <c r="G20669" i="23" a="1"/>
  <c r="G20669" i="23" s="1"/>
  <c r="G20668" i="23" a="1"/>
  <c r="G20668" i="23" s="1"/>
  <c r="G20667" i="23" a="1"/>
  <c r="G20667" i="23" s="1"/>
  <c r="G20666" i="23" a="1"/>
  <c r="G20666" i="23" s="1"/>
  <c r="G20665" i="23" a="1"/>
  <c r="G20665" i="23" s="1"/>
  <c r="G20664" i="23" a="1"/>
  <c r="G20664" i="23" s="1"/>
  <c r="G20663" i="23" a="1"/>
  <c r="G20663" i="23" s="1"/>
  <c r="G20662" i="23" a="1"/>
  <c r="G20662" i="23" s="1"/>
  <c r="G20661" i="23" a="1"/>
  <c r="G20661" i="23" s="1"/>
  <c r="G20660" i="23" a="1"/>
  <c r="G20660" i="23" s="1"/>
  <c r="G20659" i="23" a="1"/>
  <c r="G20659" i="23" s="1"/>
  <c r="G20658" i="23" a="1"/>
  <c r="G20658" i="23" s="1"/>
  <c r="G20657" i="23" a="1"/>
  <c r="G20657" i="23" s="1"/>
  <c r="G20656" i="23" a="1"/>
  <c r="G20656" i="23" s="1"/>
  <c r="G20655" i="23" a="1"/>
  <c r="G20655" i="23" s="1"/>
  <c r="G20654" i="23" a="1"/>
  <c r="G20654" i="23" s="1"/>
  <c r="G20653" i="23" a="1"/>
  <c r="G20653" i="23" s="1"/>
  <c r="G20652" i="23" a="1"/>
  <c r="G20652" i="23" s="1"/>
  <c r="G20651" i="23" a="1"/>
  <c r="G20651" i="23" s="1"/>
  <c r="G20650" i="23" a="1"/>
  <c r="G20650" i="23" s="1"/>
  <c r="G20649" i="23" a="1"/>
  <c r="G20649" i="23" s="1"/>
  <c r="G20648" i="23" a="1"/>
  <c r="G20648" i="23" s="1"/>
  <c r="G20647" i="23" a="1"/>
  <c r="G20647" i="23" s="1"/>
  <c r="G20646" i="23" a="1"/>
  <c r="G20646" i="23" s="1"/>
  <c r="G20645" i="23" a="1"/>
  <c r="G20645" i="23" s="1"/>
  <c r="G20644" i="23" a="1"/>
  <c r="G20644" i="23" s="1"/>
  <c r="G20643" i="23" a="1"/>
  <c r="G20643" i="23" s="1"/>
  <c r="G20642" i="23" a="1"/>
  <c r="G20642" i="23" s="1"/>
  <c r="G20641" i="23" a="1"/>
  <c r="G20641" i="23" s="1"/>
  <c r="G20640" i="23" a="1"/>
  <c r="G20640" i="23" s="1"/>
  <c r="G20639" i="23" a="1"/>
  <c r="G20639" i="23" s="1"/>
  <c r="G20638" i="23" a="1"/>
  <c r="G20638" i="23" s="1"/>
  <c r="G20637" i="23" a="1"/>
  <c r="G20637" i="23" s="1"/>
  <c r="G20636" i="23" a="1"/>
  <c r="G20636" i="23" s="1"/>
  <c r="G20635" i="23" a="1"/>
  <c r="G20635" i="23" s="1"/>
  <c r="G20634" i="23" a="1"/>
  <c r="G20634" i="23" s="1"/>
  <c r="G20633" i="23" a="1"/>
  <c r="G20633" i="23" s="1"/>
  <c r="G20632" i="23" a="1"/>
  <c r="G20632" i="23" s="1"/>
  <c r="G20631" i="23" a="1"/>
  <c r="G20631" i="23" s="1"/>
  <c r="G20630" i="23" a="1"/>
  <c r="G20630" i="23" s="1"/>
  <c r="G20629" i="23" a="1"/>
  <c r="G20629" i="23" s="1"/>
  <c r="G20628" i="23" a="1"/>
  <c r="G20628" i="23" s="1"/>
  <c r="G20627" i="23" a="1"/>
  <c r="G20627" i="23" s="1"/>
  <c r="G20626" i="23" a="1"/>
  <c r="G20626" i="23" s="1"/>
  <c r="G20625" i="23" a="1"/>
  <c r="G20625" i="23" s="1"/>
  <c r="G20624" i="23" a="1"/>
  <c r="G20624" i="23" s="1"/>
  <c r="G20623" i="23" a="1"/>
  <c r="G20623" i="23" s="1"/>
  <c r="G20622" i="23" a="1"/>
  <c r="G20622" i="23" s="1"/>
  <c r="G20621" i="23" a="1"/>
  <c r="G20621" i="23" s="1"/>
  <c r="G20620" i="23" a="1"/>
  <c r="G20620" i="23" s="1"/>
  <c r="G20619" i="23" a="1"/>
  <c r="G20619" i="23" s="1"/>
  <c r="G20618" i="23" a="1"/>
  <c r="G20618" i="23" s="1"/>
  <c r="G20617" i="23" a="1"/>
  <c r="G20617" i="23" s="1"/>
  <c r="G20616" i="23" a="1"/>
  <c r="G20616" i="23" s="1"/>
  <c r="G20615" i="23" a="1"/>
  <c r="G20615" i="23" s="1"/>
  <c r="G20614" i="23" a="1"/>
  <c r="G20614" i="23" s="1"/>
  <c r="G20613" i="23" a="1"/>
  <c r="G20613" i="23" s="1"/>
  <c r="G20612" i="23" a="1"/>
  <c r="G20612" i="23" s="1"/>
  <c r="G20611" i="23" a="1"/>
  <c r="G20611" i="23" s="1"/>
  <c r="G20610" i="23" a="1"/>
  <c r="G20610" i="23" s="1"/>
  <c r="G20609" i="23" a="1"/>
  <c r="G20609" i="23" s="1"/>
  <c r="G20608" i="23" a="1"/>
  <c r="G20608" i="23" s="1"/>
  <c r="G20607" i="23" a="1"/>
  <c r="G20607" i="23" s="1"/>
  <c r="G20606" i="23" a="1"/>
  <c r="G20606" i="23" s="1"/>
  <c r="G20605" i="23" a="1"/>
  <c r="G20605" i="23" s="1"/>
  <c r="G20604" i="23" a="1"/>
  <c r="G20604" i="23" s="1"/>
  <c r="G20603" i="23" a="1"/>
  <c r="G20603" i="23" s="1"/>
  <c r="G20602" i="23" a="1"/>
  <c r="G20602" i="23" s="1"/>
  <c r="G20601" i="23" a="1"/>
  <c r="G20601" i="23" s="1"/>
  <c r="G20600" i="23" a="1"/>
  <c r="G20600" i="23" s="1"/>
  <c r="G20599" i="23" a="1"/>
  <c r="G20599" i="23" s="1"/>
  <c r="G20598" i="23" a="1"/>
  <c r="G20598" i="23" s="1"/>
  <c r="G20597" i="23" a="1"/>
  <c r="G20597" i="23" s="1"/>
  <c r="G20596" i="23" a="1"/>
  <c r="G20596" i="23" s="1"/>
  <c r="G20595" i="23" a="1"/>
  <c r="G20595" i="23" s="1"/>
  <c r="G20594" i="23" a="1"/>
  <c r="G20594" i="23" s="1"/>
  <c r="G20593" i="23" a="1"/>
  <c r="G20593" i="23" s="1"/>
  <c r="G20592" i="23" a="1"/>
  <c r="G20592" i="23" s="1"/>
  <c r="G20591" i="23" a="1"/>
  <c r="G20591" i="23" s="1"/>
  <c r="G20590" i="23" a="1"/>
  <c r="G20590" i="23" s="1"/>
  <c r="G20589" i="23" a="1"/>
  <c r="G20589" i="23" s="1"/>
  <c r="G20588" i="23" a="1"/>
  <c r="G20588" i="23" s="1"/>
  <c r="G20587" i="23" a="1"/>
  <c r="G20587" i="23" s="1"/>
  <c r="G20586" i="23" a="1"/>
  <c r="G20586" i="23" s="1"/>
  <c r="G20585" i="23" a="1"/>
  <c r="G20585" i="23" s="1"/>
  <c r="G20584" i="23" a="1"/>
  <c r="G20584" i="23" s="1"/>
  <c r="G20583" i="23" a="1"/>
  <c r="G20583" i="23" s="1"/>
  <c r="G20582" i="23" a="1"/>
  <c r="G20582" i="23" s="1"/>
  <c r="G20581" i="23" a="1"/>
  <c r="G20581" i="23" s="1"/>
  <c r="G20580" i="23" a="1"/>
  <c r="G20580" i="23" s="1"/>
  <c r="G20579" i="23" a="1"/>
  <c r="G20579" i="23" s="1"/>
  <c r="G20578" i="23" a="1"/>
  <c r="G20578" i="23" s="1"/>
  <c r="G20577" i="23" a="1"/>
  <c r="G20577" i="23" s="1"/>
  <c r="G20576" i="23" a="1"/>
  <c r="G20576" i="23" s="1"/>
  <c r="G20575" i="23" a="1"/>
  <c r="G20575" i="23" s="1"/>
  <c r="G20574" i="23" a="1"/>
  <c r="G20574" i="23" s="1"/>
  <c r="G20573" i="23" a="1"/>
  <c r="G20573" i="23" s="1"/>
  <c r="G20572" i="23" a="1"/>
  <c r="G20572" i="23" s="1"/>
  <c r="G20571" i="23" a="1"/>
  <c r="G20571" i="23" s="1"/>
  <c r="G20570" i="23" a="1"/>
  <c r="G20570" i="23" s="1"/>
  <c r="G20569" i="23" a="1"/>
  <c r="G20569" i="23" s="1"/>
  <c r="G20568" i="23" a="1"/>
  <c r="G20568" i="23" s="1"/>
  <c r="G20567" i="23" a="1"/>
  <c r="G20567" i="23" s="1"/>
  <c r="G20566" i="23" a="1"/>
  <c r="G20566" i="23" s="1"/>
  <c r="G20565" i="23" a="1"/>
  <c r="G20565" i="23" s="1"/>
  <c r="G20564" i="23" a="1"/>
  <c r="G20564" i="23" s="1"/>
  <c r="G20563" i="23" a="1"/>
  <c r="G20563" i="23" s="1"/>
  <c r="G20562" i="23" a="1"/>
  <c r="G20562" i="23" s="1"/>
  <c r="G20561" i="23" a="1"/>
  <c r="G20561" i="23" s="1"/>
  <c r="G20560" i="23" a="1"/>
  <c r="G20560" i="23" s="1"/>
  <c r="G20559" i="23" a="1"/>
  <c r="G20559" i="23" s="1"/>
  <c r="G20558" i="23" a="1"/>
  <c r="G20558" i="23" s="1"/>
  <c r="G20557" i="23" a="1"/>
  <c r="G20557" i="23" s="1"/>
  <c r="G20556" i="23" a="1"/>
  <c r="G20556" i="23" s="1"/>
  <c r="G20555" i="23" a="1"/>
  <c r="G20555" i="23" s="1"/>
  <c r="G20554" i="23" a="1"/>
  <c r="G20554" i="23" s="1"/>
  <c r="G20553" i="23" a="1"/>
  <c r="G20553" i="23" s="1"/>
  <c r="G20552" i="23" a="1"/>
  <c r="G20552" i="23" s="1"/>
  <c r="G20551" i="23" a="1"/>
  <c r="G20551" i="23" s="1"/>
  <c r="G20550" i="23" a="1"/>
  <c r="G20550" i="23" s="1"/>
  <c r="G20549" i="23" a="1"/>
  <c r="G20549" i="23" s="1"/>
  <c r="G20548" i="23" a="1"/>
  <c r="G20548" i="23" s="1"/>
  <c r="G20547" i="23" a="1"/>
  <c r="G20547" i="23" s="1"/>
  <c r="G20546" i="23" a="1"/>
  <c r="G20546" i="23" s="1"/>
  <c r="G20545" i="23" a="1"/>
  <c r="G20545" i="23" s="1"/>
  <c r="G20544" i="23" a="1"/>
  <c r="G20544" i="23" s="1"/>
  <c r="G20543" i="23" a="1"/>
  <c r="G20543" i="23" s="1"/>
  <c r="G20542" i="23" a="1"/>
  <c r="G20542" i="23" s="1"/>
  <c r="G20541" i="23" a="1"/>
  <c r="G20541" i="23" s="1"/>
  <c r="G20540" i="23" a="1"/>
  <c r="G20540" i="23" s="1"/>
  <c r="G20539" i="23" a="1"/>
  <c r="G20539" i="23" s="1"/>
  <c r="G20538" i="23" a="1"/>
  <c r="G20538" i="23" s="1"/>
  <c r="G20537" i="23" a="1"/>
  <c r="G20537" i="23" s="1"/>
  <c r="G20536" i="23" a="1"/>
  <c r="G20536" i="23" s="1"/>
  <c r="G20535" i="23" a="1"/>
  <c r="G20535" i="23" s="1"/>
  <c r="G20534" i="23" a="1"/>
  <c r="G20534" i="23" s="1"/>
  <c r="G20533" i="23" a="1"/>
  <c r="G20533" i="23" s="1"/>
  <c r="G20532" i="23" a="1"/>
  <c r="G20532" i="23" s="1"/>
  <c r="G20531" i="23" a="1"/>
  <c r="G20531" i="23" s="1"/>
  <c r="G20530" i="23" a="1"/>
  <c r="G20530" i="23" s="1"/>
  <c r="G20529" i="23" a="1"/>
  <c r="G20529" i="23" s="1"/>
  <c r="G20528" i="23" a="1"/>
  <c r="G20528" i="23" s="1"/>
  <c r="G20527" i="23" a="1"/>
  <c r="G20527" i="23" s="1"/>
  <c r="G20526" i="23" a="1"/>
  <c r="G20526" i="23" s="1"/>
  <c r="G20525" i="23" a="1"/>
  <c r="G20525" i="23" s="1"/>
  <c r="G20524" i="23" a="1"/>
  <c r="G20524" i="23" s="1"/>
  <c r="G20523" i="23" a="1"/>
  <c r="G20523" i="23" s="1"/>
  <c r="G20522" i="23" a="1"/>
  <c r="G20522" i="23" s="1"/>
  <c r="G20521" i="23" a="1"/>
  <c r="G20521" i="23" s="1"/>
  <c r="G20520" i="23" a="1"/>
  <c r="G20520" i="23" s="1"/>
  <c r="G20519" i="23" a="1"/>
  <c r="G20519" i="23" s="1"/>
  <c r="G20518" i="23" a="1"/>
  <c r="G20518" i="23" s="1"/>
  <c r="G20517" i="23" a="1"/>
  <c r="G20517" i="23" s="1"/>
  <c r="G20516" i="23" a="1"/>
  <c r="G20516" i="23" s="1"/>
  <c r="G20515" i="23" a="1"/>
  <c r="G20515" i="23" s="1"/>
  <c r="G20514" i="23" a="1"/>
  <c r="G20514" i="23" s="1"/>
  <c r="G20513" i="23" a="1"/>
  <c r="G20513" i="23" s="1"/>
  <c r="G20512" i="23" a="1"/>
  <c r="G20512" i="23" s="1"/>
  <c r="G20511" i="23" a="1"/>
  <c r="G20511" i="23" s="1"/>
  <c r="G20510" i="23" a="1"/>
  <c r="G20510" i="23" s="1"/>
  <c r="G20509" i="23" a="1"/>
  <c r="G20509" i="23" s="1"/>
  <c r="G20508" i="23" a="1"/>
  <c r="G20508" i="23" s="1"/>
  <c r="G20507" i="23" a="1"/>
  <c r="G20507" i="23" s="1"/>
  <c r="G20506" i="23" a="1"/>
  <c r="G20506" i="23" s="1"/>
  <c r="G20505" i="23" a="1"/>
  <c r="G20505" i="23" s="1"/>
  <c r="G20504" i="23" a="1"/>
  <c r="G20504" i="23" s="1"/>
  <c r="G20503" i="23" a="1"/>
  <c r="G20503" i="23" s="1"/>
  <c r="G20502" i="23" a="1"/>
  <c r="G20502" i="23" s="1"/>
  <c r="G20501" i="23" a="1"/>
  <c r="G20501" i="23" s="1"/>
  <c r="G20500" i="23" a="1"/>
  <c r="G20500" i="23" s="1"/>
  <c r="G20499" i="23" a="1"/>
  <c r="G20499" i="23" s="1"/>
  <c r="G20498" i="23" a="1"/>
  <c r="G20498" i="23" s="1"/>
  <c r="G20497" i="23" a="1"/>
  <c r="G20497" i="23" s="1"/>
  <c r="G20496" i="23" a="1"/>
  <c r="G20496" i="23" s="1"/>
  <c r="G20495" i="23" a="1"/>
  <c r="G20495" i="23" s="1"/>
  <c r="G20494" i="23" a="1"/>
  <c r="G20494" i="23" s="1"/>
  <c r="G20493" i="23" a="1"/>
  <c r="G20493" i="23" s="1"/>
  <c r="G20492" i="23" a="1"/>
  <c r="G20492" i="23" s="1"/>
  <c r="G20491" i="23" a="1"/>
  <c r="G20491" i="23" s="1"/>
  <c r="G20490" i="23" a="1"/>
  <c r="G20490" i="23" s="1"/>
  <c r="G20489" i="23" a="1"/>
  <c r="G20489" i="23" s="1"/>
  <c r="G20488" i="23" a="1"/>
  <c r="G20488" i="23" s="1"/>
  <c r="G20487" i="23" a="1"/>
  <c r="G20487" i="23" s="1"/>
  <c r="G20486" i="23" a="1"/>
  <c r="G20486" i="23" s="1"/>
  <c r="G20485" i="23" a="1"/>
  <c r="G20485" i="23" s="1"/>
  <c r="G20484" i="23" a="1"/>
  <c r="G20484" i="23" s="1"/>
  <c r="G20483" i="23" a="1"/>
  <c r="G20483" i="23" s="1"/>
  <c r="G20482" i="23" a="1"/>
  <c r="G20482" i="23" s="1"/>
  <c r="G20481" i="23" a="1"/>
  <c r="G20481" i="23" s="1"/>
  <c r="G20480" i="23" a="1"/>
  <c r="G20480" i="23" s="1"/>
  <c r="G20479" i="23" a="1"/>
  <c r="G20479" i="23" s="1"/>
  <c r="G20478" i="23" a="1"/>
  <c r="G20478" i="23" s="1"/>
  <c r="G20477" i="23" a="1"/>
  <c r="G20477" i="23" s="1"/>
  <c r="G20476" i="23" a="1"/>
  <c r="G20476" i="23" s="1"/>
  <c r="G20475" i="23" a="1"/>
  <c r="G20475" i="23" s="1"/>
  <c r="G20474" i="23" a="1"/>
  <c r="G20474" i="23" s="1"/>
  <c r="G20473" i="23" a="1"/>
  <c r="G20473" i="23" s="1"/>
  <c r="G20472" i="23" a="1"/>
  <c r="G20472" i="23" s="1"/>
  <c r="G20471" i="23" a="1"/>
  <c r="G20471" i="23" s="1"/>
  <c r="G20470" i="23" a="1"/>
  <c r="G20470" i="23" s="1"/>
  <c r="G20469" i="23" a="1"/>
  <c r="G20469" i="23" s="1"/>
  <c r="G20468" i="23" a="1"/>
  <c r="G20468" i="23" s="1"/>
  <c r="G20467" i="23" a="1"/>
  <c r="G20467" i="23" s="1"/>
  <c r="G20466" i="23" a="1"/>
  <c r="G20466" i="23" s="1"/>
  <c r="G20465" i="23" a="1"/>
  <c r="G20465" i="23" s="1"/>
  <c r="G20464" i="23" a="1"/>
  <c r="G20464" i="23" s="1"/>
  <c r="G20463" i="23" a="1"/>
  <c r="G20463" i="23" s="1"/>
  <c r="G20462" i="23" a="1"/>
  <c r="G20462" i="23" s="1"/>
  <c r="G20461" i="23" a="1"/>
  <c r="G20461" i="23" s="1"/>
  <c r="G20460" i="23" a="1"/>
  <c r="G20460" i="23" s="1"/>
  <c r="G20459" i="23" a="1"/>
  <c r="G20459" i="23" s="1"/>
  <c r="G20458" i="23" a="1"/>
  <c r="G20458" i="23" s="1"/>
  <c r="G20457" i="23" a="1"/>
  <c r="G20457" i="23" s="1"/>
  <c r="G20456" i="23" a="1"/>
  <c r="G20456" i="23" s="1"/>
  <c r="G20455" i="23" a="1"/>
  <c r="G20455" i="23" s="1"/>
  <c r="G20454" i="23" a="1"/>
  <c r="G20454" i="23" s="1"/>
  <c r="G20453" i="23" a="1"/>
  <c r="G20453" i="23" s="1"/>
  <c r="G20452" i="23" a="1"/>
  <c r="G20452" i="23" s="1"/>
  <c r="G20451" i="23" a="1"/>
  <c r="G20451" i="23" s="1"/>
  <c r="G20450" i="23" a="1"/>
  <c r="G20450" i="23" s="1"/>
  <c r="G20449" i="23" a="1"/>
  <c r="G20449" i="23" s="1"/>
  <c r="G20448" i="23" a="1"/>
  <c r="G20448" i="23" s="1"/>
  <c r="G20447" i="23" a="1"/>
  <c r="G20447" i="23" s="1"/>
  <c r="G20446" i="23" a="1"/>
  <c r="G20446" i="23" s="1"/>
  <c r="G20445" i="23" a="1"/>
  <c r="G20445" i="23" s="1"/>
  <c r="G20444" i="23" a="1"/>
  <c r="G20444" i="23" s="1"/>
  <c r="G20443" i="23" a="1"/>
  <c r="G20443" i="23" s="1"/>
  <c r="G20442" i="23" a="1"/>
  <c r="G20442" i="23" s="1"/>
  <c r="G20441" i="23" a="1"/>
  <c r="G20441" i="23" s="1"/>
  <c r="G20440" i="23" a="1"/>
  <c r="G20440" i="23" s="1"/>
  <c r="G20439" i="23" a="1"/>
  <c r="G20439" i="23" s="1"/>
  <c r="G20438" i="23" a="1"/>
  <c r="G20438" i="23" s="1"/>
  <c r="G20437" i="23" a="1"/>
  <c r="G20437" i="23" s="1"/>
  <c r="G20436" i="23" a="1"/>
  <c r="G20436" i="23" s="1"/>
  <c r="G20435" i="23" a="1"/>
  <c r="G20435" i="23" s="1"/>
  <c r="G20434" i="23" a="1"/>
  <c r="G20434" i="23" s="1"/>
  <c r="G20433" i="23" a="1"/>
  <c r="G20433" i="23" s="1"/>
  <c r="G20432" i="23" a="1"/>
  <c r="G20432" i="23" s="1"/>
  <c r="G20431" i="23" a="1"/>
  <c r="G20431" i="23" s="1"/>
  <c r="G20430" i="23" a="1"/>
  <c r="G20430" i="23" s="1"/>
  <c r="G20429" i="23" a="1"/>
  <c r="G20429" i="23" s="1"/>
  <c r="G20428" i="23" a="1"/>
  <c r="G20428" i="23" s="1"/>
  <c r="G20427" i="23" a="1"/>
  <c r="G20427" i="23" s="1"/>
  <c r="G20426" i="23" a="1"/>
  <c r="G20426" i="23" s="1"/>
  <c r="G20425" i="23" a="1"/>
  <c r="G20425" i="23" s="1"/>
  <c r="G20424" i="23" a="1"/>
  <c r="G20424" i="23" s="1"/>
  <c r="G20423" i="23" a="1"/>
  <c r="G20423" i="23" s="1"/>
  <c r="G20422" i="23" a="1"/>
  <c r="G20422" i="23" s="1"/>
  <c r="G20421" i="23" a="1"/>
  <c r="G20421" i="23" s="1"/>
  <c r="G20420" i="23" a="1"/>
  <c r="G20420" i="23" s="1"/>
  <c r="G20419" i="23" a="1"/>
  <c r="G20419" i="23" s="1"/>
  <c r="G20418" i="23" a="1"/>
  <c r="G20418" i="23" s="1"/>
  <c r="G20417" i="23" a="1"/>
  <c r="G20417" i="23" s="1"/>
  <c r="G20416" i="23" a="1"/>
  <c r="G20416" i="23" s="1"/>
  <c r="G20415" i="23" a="1"/>
  <c r="G20415" i="23" s="1"/>
  <c r="G20414" i="23" a="1"/>
  <c r="G20414" i="23" s="1"/>
  <c r="G20413" i="23" a="1"/>
  <c r="G20413" i="23" s="1"/>
  <c r="G20412" i="23" a="1"/>
  <c r="G20412" i="23" s="1"/>
  <c r="G20411" i="23" a="1"/>
  <c r="G20411" i="23" s="1"/>
  <c r="G20410" i="23" a="1"/>
  <c r="G20410" i="23" s="1"/>
  <c r="G20409" i="23" a="1"/>
  <c r="G20409" i="23" s="1"/>
  <c r="G20408" i="23" a="1"/>
  <c r="G20408" i="23" s="1"/>
  <c r="G20407" i="23" a="1"/>
  <c r="G20407" i="23" s="1"/>
  <c r="G20406" i="23" a="1"/>
  <c r="G20406" i="23" s="1"/>
  <c r="G20405" i="23" a="1"/>
  <c r="G20405" i="23" s="1"/>
  <c r="G20404" i="23" a="1"/>
  <c r="G20404" i="23" s="1"/>
  <c r="G20403" i="23" a="1"/>
  <c r="G20403" i="23" s="1"/>
  <c r="G20402" i="23" a="1"/>
  <c r="G20402" i="23" s="1"/>
  <c r="G20401" i="23" a="1"/>
  <c r="G20401" i="23" s="1"/>
  <c r="G20400" i="23" a="1"/>
  <c r="G20400" i="23" s="1"/>
  <c r="G20399" i="23" a="1"/>
  <c r="G20399" i="23" s="1"/>
  <c r="G20398" i="23" a="1"/>
  <c r="G20398" i="23" s="1"/>
  <c r="G20397" i="23" a="1"/>
  <c r="G20397" i="23" s="1"/>
  <c r="G20396" i="23" a="1"/>
  <c r="G20396" i="23" s="1"/>
  <c r="G20395" i="23" a="1"/>
  <c r="G20395" i="23" s="1"/>
  <c r="G20394" i="23" a="1"/>
  <c r="G20394" i="23" s="1"/>
  <c r="G20393" i="23" a="1"/>
  <c r="G20393" i="23" s="1"/>
  <c r="G20392" i="23" a="1"/>
  <c r="G20392" i="23" s="1"/>
  <c r="G20391" i="23" a="1"/>
  <c r="G20391" i="23" s="1"/>
  <c r="G20390" i="23" a="1"/>
  <c r="G20390" i="23" s="1"/>
  <c r="G20389" i="23" a="1"/>
  <c r="G20389" i="23" s="1"/>
  <c r="G20388" i="23" a="1"/>
  <c r="G20388" i="23" s="1"/>
  <c r="G20387" i="23" a="1"/>
  <c r="G20387" i="23" s="1"/>
  <c r="G20386" i="23" a="1"/>
  <c r="G20386" i="23" s="1"/>
  <c r="G20385" i="23" a="1"/>
  <c r="G20385" i="23" s="1"/>
  <c r="G20384" i="23" a="1"/>
  <c r="G20384" i="23" s="1"/>
  <c r="G20383" i="23" a="1"/>
  <c r="G20383" i="23" s="1"/>
  <c r="G20382" i="23" a="1"/>
  <c r="G20382" i="23" s="1"/>
  <c r="G20381" i="23" a="1"/>
  <c r="G20381" i="23" s="1"/>
  <c r="G20380" i="23" a="1"/>
  <c r="G20380" i="23" s="1"/>
  <c r="G20379" i="23" a="1"/>
  <c r="G20379" i="23" s="1"/>
  <c r="G20378" i="23" a="1"/>
  <c r="G20378" i="23" s="1"/>
  <c r="G20377" i="23" a="1"/>
  <c r="G20377" i="23" s="1"/>
  <c r="G20376" i="23" a="1"/>
  <c r="G20376" i="23" s="1"/>
  <c r="G20375" i="23" a="1"/>
  <c r="G20375" i="23" s="1"/>
  <c r="G20374" i="23" a="1"/>
  <c r="G20374" i="23" s="1"/>
  <c r="G20373" i="23" a="1"/>
  <c r="G20373" i="23" s="1"/>
  <c r="G20372" i="23" a="1"/>
  <c r="G20372" i="23" s="1"/>
  <c r="G20371" i="23" a="1"/>
  <c r="G20371" i="23" s="1"/>
  <c r="G20370" i="23" a="1"/>
  <c r="G20370" i="23" s="1"/>
  <c r="G20369" i="23" a="1"/>
  <c r="G20369" i="23" s="1"/>
  <c r="G20368" i="23" a="1"/>
  <c r="G20368" i="23" s="1"/>
  <c r="G20367" i="23" a="1"/>
  <c r="G20367" i="23" s="1"/>
  <c r="G20366" i="23" a="1"/>
  <c r="G20366" i="23" s="1"/>
  <c r="G20365" i="23" a="1"/>
  <c r="G20365" i="23" s="1"/>
  <c r="G20364" i="23" a="1"/>
  <c r="G20364" i="23" s="1"/>
  <c r="G20363" i="23" a="1"/>
  <c r="G20363" i="23" s="1"/>
  <c r="G20362" i="23" a="1"/>
  <c r="G20362" i="23" s="1"/>
  <c r="G20361" i="23" a="1"/>
  <c r="G20361" i="23" s="1"/>
  <c r="G20360" i="23" a="1"/>
  <c r="G20360" i="23" s="1"/>
  <c r="G20359" i="23" a="1"/>
  <c r="G20359" i="23" s="1"/>
  <c r="G20358" i="23" a="1"/>
  <c r="G20358" i="23" s="1"/>
  <c r="G20357" i="23" a="1"/>
  <c r="G20357" i="23" s="1"/>
  <c r="G20356" i="23" a="1"/>
  <c r="G20356" i="23" s="1"/>
  <c r="G20355" i="23" a="1"/>
  <c r="G20355" i="23" s="1"/>
  <c r="G20354" i="23" a="1"/>
  <c r="G20354" i="23" s="1"/>
  <c r="G20353" i="23" a="1"/>
  <c r="G20353" i="23" s="1"/>
  <c r="G20352" i="23" a="1"/>
  <c r="G20352" i="23" s="1"/>
  <c r="G20351" i="23" a="1"/>
  <c r="G20351" i="23" s="1"/>
  <c r="G20350" i="23" a="1"/>
  <c r="G20350" i="23" s="1"/>
  <c r="G20349" i="23" a="1"/>
  <c r="G20349" i="23" s="1"/>
  <c r="G20348" i="23" a="1"/>
  <c r="G20348" i="23" s="1"/>
  <c r="G20347" i="23" a="1"/>
  <c r="G20347" i="23" s="1"/>
  <c r="G20346" i="23" a="1"/>
  <c r="G20346" i="23" s="1"/>
  <c r="G20345" i="23" a="1"/>
  <c r="G20345" i="23" s="1"/>
  <c r="G20344" i="23" a="1"/>
  <c r="G20344" i="23" s="1"/>
  <c r="G20343" i="23" a="1"/>
  <c r="G20343" i="23" s="1"/>
  <c r="G20342" i="23" a="1"/>
  <c r="G20342" i="23" s="1"/>
  <c r="G20341" i="23" a="1"/>
  <c r="G20341" i="23" s="1"/>
  <c r="G20340" i="23" a="1"/>
  <c r="G20340" i="23" s="1"/>
  <c r="G20339" i="23" a="1"/>
  <c r="G20339" i="23" s="1"/>
  <c r="G20338" i="23" a="1"/>
  <c r="G20338" i="23" s="1"/>
  <c r="G20337" i="23" a="1"/>
  <c r="G20337" i="23" s="1"/>
  <c r="G20336" i="23" a="1"/>
  <c r="G20336" i="23" s="1"/>
  <c r="G20335" i="23" a="1"/>
  <c r="G20335" i="23" s="1"/>
  <c r="G20334" i="23" a="1"/>
  <c r="G20334" i="23" s="1"/>
  <c r="G20333" i="23" a="1"/>
  <c r="G20333" i="23" s="1"/>
  <c r="G20332" i="23" a="1"/>
  <c r="G20332" i="23" s="1"/>
  <c r="G20331" i="23" a="1"/>
  <c r="G20331" i="23" s="1"/>
  <c r="G20330" i="23" a="1"/>
  <c r="G20330" i="23" s="1"/>
  <c r="G20329" i="23" a="1"/>
  <c r="G20329" i="23" s="1"/>
  <c r="G20328" i="23" a="1"/>
  <c r="G20328" i="23" s="1"/>
  <c r="G20327" i="23" a="1"/>
  <c r="G20327" i="23" s="1"/>
  <c r="G20326" i="23" a="1"/>
  <c r="G20326" i="23" s="1"/>
  <c r="G20325" i="23" a="1"/>
  <c r="G20325" i="23" s="1"/>
  <c r="G20324" i="23" a="1"/>
  <c r="G20324" i="23" s="1"/>
  <c r="G20323" i="23" a="1"/>
  <c r="G20323" i="23" s="1"/>
  <c r="G20322" i="23" a="1"/>
  <c r="G20322" i="23" s="1"/>
  <c r="G20321" i="23" a="1"/>
  <c r="G20321" i="23" s="1"/>
  <c r="G20320" i="23" a="1"/>
  <c r="G20320" i="23" s="1"/>
  <c r="G20319" i="23" a="1"/>
  <c r="G20319" i="23" s="1"/>
  <c r="G20318" i="23" a="1"/>
  <c r="G20318" i="23" s="1"/>
  <c r="G20317" i="23" a="1"/>
  <c r="G20317" i="23" s="1"/>
  <c r="G20316" i="23" a="1"/>
  <c r="G20316" i="23" s="1"/>
  <c r="G20315" i="23" a="1"/>
  <c r="G20315" i="23" s="1"/>
  <c r="G20314" i="23" a="1"/>
  <c r="G20314" i="23" s="1"/>
  <c r="G20313" i="23" a="1"/>
  <c r="G20313" i="23" s="1"/>
  <c r="G20312" i="23" a="1"/>
  <c r="G20312" i="23" s="1"/>
  <c r="G20311" i="23" a="1"/>
  <c r="G20311" i="23" s="1"/>
  <c r="G20310" i="23" a="1"/>
  <c r="G20310" i="23" s="1"/>
  <c r="G20309" i="23" a="1"/>
  <c r="G20309" i="23" s="1"/>
  <c r="G20308" i="23" a="1"/>
  <c r="G20308" i="23" s="1"/>
  <c r="G20307" i="23" a="1"/>
  <c r="G20307" i="23" s="1"/>
  <c r="G20306" i="23" a="1"/>
  <c r="G20306" i="23" s="1"/>
  <c r="G20305" i="23" a="1"/>
  <c r="G20305" i="23" s="1"/>
  <c r="G20304" i="23" a="1"/>
  <c r="G20304" i="23" s="1"/>
  <c r="G20303" i="23" a="1"/>
  <c r="G20303" i="23" s="1"/>
  <c r="G20302" i="23" a="1"/>
  <c r="G20302" i="23" s="1"/>
  <c r="G20301" i="23" a="1"/>
  <c r="G20301" i="23" s="1"/>
  <c r="G20300" i="23" a="1"/>
  <c r="G20300" i="23" s="1"/>
  <c r="G20299" i="23" a="1"/>
  <c r="G20299" i="23" s="1"/>
  <c r="G20298" i="23" a="1"/>
  <c r="G20298" i="23" s="1"/>
  <c r="G20297" i="23" a="1"/>
  <c r="G20297" i="23" s="1"/>
  <c r="G20296" i="23" a="1"/>
  <c r="G20296" i="23" s="1"/>
  <c r="G20295" i="23" a="1"/>
  <c r="G20295" i="23" s="1"/>
  <c r="G20294" i="23" a="1"/>
  <c r="G20294" i="23" s="1"/>
  <c r="G20293" i="23" a="1"/>
  <c r="G20293" i="23" s="1"/>
  <c r="G20292" i="23" a="1"/>
  <c r="G20292" i="23" s="1"/>
  <c r="G20291" i="23" a="1"/>
  <c r="G20291" i="23" s="1"/>
  <c r="G20290" i="23" a="1"/>
  <c r="G20290" i="23" s="1"/>
  <c r="G20289" i="23" a="1"/>
  <c r="G20289" i="23" s="1"/>
  <c r="G20288" i="23" a="1"/>
  <c r="G20288" i="23" s="1"/>
  <c r="G20287" i="23" a="1"/>
  <c r="G20287" i="23" s="1"/>
  <c r="G20286" i="23" a="1"/>
  <c r="G20286" i="23" s="1"/>
  <c r="G20285" i="23" a="1"/>
  <c r="G20285" i="23" s="1"/>
  <c r="G20284" i="23" a="1"/>
  <c r="G20284" i="23" s="1"/>
  <c r="G20283" i="23" a="1"/>
  <c r="G20283" i="23" s="1"/>
  <c r="G20282" i="23" a="1"/>
  <c r="G20282" i="23" s="1"/>
  <c r="G20281" i="23" a="1"/>
  <c r="G20281" i="23" s="1"/>
  <c r="G20280" i="23" a="1"/>
  <c r="G20280" i="23" s="1"/>
  <c r="G20279" i="23" a="1"/>
  <c r="G20279" i="23" s="1"/>
  <c r="G20278" i="23" a="1"/>
  <c r="G20278" i="23" s="1"/>
  <c r="G20277" i="23" a="1"/>
  <c r="G20277" i="23" s="1"/>
  <c r="G20276" i="23" a="1"/>
  <c r="G20276" i="23" s="1"/>
  <c r="G20275" i="23" a="1"/>
  <c r="G20275" i="23" s="1"/>
  <c r="G20274" i="23" a="1"/>
  <c r="G20274" i="23" s="1"/>
  <c r="G20273" i="23" a="1"/>
  <c r="G20273" i="23" s="1"/>
  <c r="G20272" i="23" a="1"/>
  <c r="G20272" i="23" s="1"/>
  <c r="G20271" i="23" a="1"/>
  <c r="G20271" i="23" s="1"/>
  <c r="G20270" i="23" a="1"/>
  <c r="G20270" i="23" s="1"/>
  <c r="G20269" i="23" a="1"/>
  <c r="G20269" i="23" s="1"/>
  <c r="G20268" i="23" a="1"/>
  <c r="G20268" i="23" s="1"/>
  <c r="G20267" i="23" a="1"/>
  <c r="G20267" i="23" s="1"/>
  <c r="G20266" i="23" a="1"/>
  <c r="G20266" i="23" s="1"/>
  <c r="G20265" i="23" a="1"/>
  <c r="G20265" i="23" s="1"/>
  <c r="G20264" i="23" a="1"/>
  <c r="G20264" i="23" s="1"/>
  <c r="G20263" i="23" a="1"/>
  <c r="G20263" i="23" s="1"/>
  <c r="G20262" i="23" a="1"/>
  <c r="G20262" i="23" s="1"/>
  <c r="G20261" i="23" a="1"/>
  <c r="G20261" i="23" s="1"/>
  <c r="G20260" i="23" a="1"/>
  <c r="G20260" i="23" s="1"/>
  <c r="G20259" i="23" a="1"/>
  <c r="G20259" i="23" s="1"/>
  <c r="G20258" i="23" a="1"/>
  <c r="G20258" i="23" s="1"/>
  <c r="G20257" i="23" a="1"/>
  <c r="G20257" i="23" s="1"/>
  <c r="G20256" i="23" a="1"/>
  <c r="G20256" i="23" s="1"/>
  <c r="G20255" i="23" a="1"/>
  <c r="G20255" i="23" s="1"/>
  <c r="G20254" i="23" a="1"/>
  <c r="G20254" i="23" s="1"/>
  <c r="G20253" i="23" a="1"/>
  <c r="G20253" i="23" s="1"/>
  <c r="G20252" i="23" a="1"/>
  <c r="G20252" i="23" s="1"/>
  <c r="G20251" i="23" a="1"/>
  <c r="G20251" i="23" s="1"/>
  <c r="G20250" i="23" a="1"/>
  <c r="G20250" i="23" s="1"/>
  <c r="G20249" i="23" a="1"/>
  <c r="G20249" i="23" s="1"/>
  <c r="G20248" i="23" a="1"/>
  <c r="G20248" i="23" s="1"/>
  <c r="G20247" i="23" a="1"/>
  <c r="G20247" i="23" s="1"/>
  <c r="G20246" i="23" a="1"/>
  <c r="G20246" i="23" s="1"/>
  <c r="G20245" i="23" a="1"/>
  <c r="G20245" i="23" s="1"/>
  <c r="G20244" i="23" a="1"/>
  <c r="G20244" i="23" s="1"/>
  <c r="G20243" i="23" a="1"/>
  <c r="G20243" i="23" s="1"/>
  <c r="G20242" i="23" a="1"/>
  <c r="G20242" i="23" s="1"/>
  <c r="G20241" i="23" a="1"/>
  <c r="G20241" i="23" s="1"/>
  <c r="G20240" i="23" a="1"/>
  <c r="G20240" i="23" s="1"/>
  <c r="G20239" i="23" a="1"/>
  <c r="G20239" i="23" s="1"/>
  <c r="G20238" i="23" a="1"/>
  <c r="G20238" i="23" s="1"/>
  <c r="G20237" i="23" a="1"/>
  <c r="G20237" i="23" s="1"/>
  <c r="G20236" i="23" a="1"/>
  <c r="G20236" i="23" s="1"/>
  <c r="G20235" i="23" a="1"/>
  <c r="G20235" i="23" s="1"/>
  <c r="G20234" i="23" a="1"/>
  <c r="G20234" i="23" s="1"/>
  <c r="G20233" i="23" a="1"/>
  <c r="G20233" i="23" s="1"/>
  <c r="G20232" i="23" a="1"/>
  <c r="G20232" i="23" s="1"/>
  <c r="G20231" i="23" a="1"/>
  <c r="G20231" i="23" s="1"/>
  <c r="G20230" i="23" a="1"/>
  <c r="G20230" i="23" s="1"/>
  <c r="G20229" i="23" a="1"/>
  <c r="G20229" i="23" s="1"/>
  <c r="G20228" i="23" a="1"/>
  <c r="G20228" i="23" s="1"/>
  <c r="G20227" i="23" a="1"/>
  <c r="G20227" i="23" s="1"/>
  <c r="G20226" i="23" a="1"/>
  <c r="G20226" i="23" s="1"/>
  <c r="G20225" i="23" a="1"/>
  <c r="G20225" i="23" s="1"/>
  <c r="G20224" i="23" a="1"/>
  <c r="G20224" i="23" s="1"/>
  <c r="G20223" i="23" a="1"/>
  <c r="G20223" i="23" s="1"/>
  <c r="G20222" i="23" a="1"/>
  <c r="G20222" i="23" s="1"/>
  <c r="G20221" i="23" a="1"/>
  <c r="G20221" i="23" s="1"/>
  <c r="G20220" i="23" a="1"/>
  <c r="G20220" i="23" s="1"/>
  <c r="G20219" i="23" a="1"/>
  <c r="G20219" i="23" s="1"/>
  <c r="G20218" i="23" a="1"/>
  <c r="G20218" i="23" s="1"/>
  <c r="G20217" i="23" a="1"/>
  <c r="G20217" i="23" s="1"/>
  <c r="G20216" i="23" a="1"/>
  <c r="G20216" i="23" s="1"/>
  <c r="G20215" i="23" a="1"/>
  <c r="G20215" i="23" s="1"/>
  <c r="G20214" i="23" a="1"/>
  <c r="G20214" i="23" s="1"/>
  <c r="G20213" i="23" a="1"/>
  <c r="G20213" i="23" s="1"/>
  <c r="G20212" i="23" a="1"/>
  <c r="G20212" i="23" s="1"/>
  <c r="G20211" i="23" a="1"/>
  <c r="G20211" i="23" s="1"/>
  <c r="G20210" i="23" a="1"/>
  <c r="G20210" i="23" s="1"/>
  <c r="G20209" i="23" a="1"/>
  <c r="G20209" i="23" s="1"/>
  <c r="G20208" i="23" a="1"/>
  <c r="G20208" i="23" s="1"/>
  <c r="G20207" i="23" a="1"/>
  <c r="G20207" i="23" s="1"/>
  <c r="G20206" i="23" a="1"/>
  <c r="G20206" i="23" s="1"/>
  <c r="G20205" i="23" a="1"/>
  <c r="G20205" i="23" s="1"/>
  <c r="G20204" i="23" a="1"/>
  <c r="G20204" i="23" s="1"/>
  <c r="G20203" i="23" a="1"/>
  <c r="G20203" i="23" s="1"/>
  <c r="G20202" i="23" a="1"/>
  <c r="G20202" i="23" s="1"/>
  <c r="G20201" i="23" a="1"/>
  <c r="G20201" i="23" s="1"/>
  <c r="G20200" i="23" a="1"/>
  <c r="G20200" i="23" s="1"/>
  <c r="G20199" i="23" a="1"/>
  <c r="G20199" i="23" s="1"/>
  <c r="G20198" i="23" a="1"/>
  <c r="G20198" i="23" s="1"/>
  <c r="G20197" i="23" a="1"/>
  <c r="G20197" i="23" s="1"/>
  <c r="G20196" i="23" a="1"/>
  <c r="G20196" i="23" s="1"/>
  <c r="G20195" i="23" a="1"/>
  <c r="G20195" i="23" s="1"/>
  <c r="G20194" i="23" a="1"/>
  <c r="G20194" i="23" s="1"/>
  <c r="G20193" i="23" a="1"/>
  <c r="G20193" i="23" s="1"/>
  <c r="G20192" i="23" a="1"/>
  <c r="G20192" i="23" s="1"/>
  <c r="G20191" i="23" a="1"/>
  <c r="G20191" i="23" s="1"/>
  <c r="G20190" i="23" a="1"/>
  <c r="G20190" i="23" s="1"/>
  <c r="G20189" i="23" a="1"/>
  <c r="G20189" i="23" s="1"/>
  <c r="G20188" i="23" a="1"/>
  <c r="G20188" i="23" s="1"/>
  <c r="G20187" i="23" a="1"/>
  <c r="G20187" i="23" s="1"/>
  <c r="G20186" i="23" a="1"/>
  <c r="G20186" i="23" s="1"/>
  <c r="G20185" i="23" a="1"/>
  <c r="G20185" i="23" s="1"/>
  <c r="G20184" i="23" a="1"/>
  <c r="G20184" i="23" s="1"/>
  <c r="G20183" i="23" a="1"/>
  <c r="G20183" i="23" s="1"/>
  <c r="G20182" i="23" a="1"/>
  <c r="G20182" i="23" s="1"/>
  <c r="G20181" i="23" a="1"/>
  <c r="G20181" i="23" s="1"/>
  <c r="G20180" i="23" a="1"/>
  <c r="G20180" i="23" s="1"/>
  <c r="G20179" i="23" a="1"/>
  <c r="G20179" i="23" s="1"/>
  <c r="G20178" i="23" a="1"/>
  <c r="G20178" i="23" s="1"/>
  <c r="G20177" i="23" a="1"/>
  <c r="G20177" i="23" s="1"/>
  <c r="G20176" i="23" a="1"/>
  <c r="G20176" i="23" s="1"/>
  <c r="G20175" i="23" a="1"/>
  <c r="G20175" i="23" s="1"/>
  <c r="G20174" i="23" a="1"/>
  <c r="G20174" i="23" s="1"/>
  <c r="G20173" i="23" a="1"/>
  <c r="G20173" i="23" s="1"/>
  <c r="G20172" i="23" a="1"/>
  <c r="G20172" i="23" s="1"/>
  <c r="G20171" i="23" a="1"/>
  <c r="G20171" i="23" s="1"/>
  <c r="G20170" i="23" a="1"/>
  <c r="G20170" i="23" s="1"/>
  <c r="G20169" i="23" a="1"/>
  <c r="G20169" i="23" s="1"/>
  <c r="G20168" i="23" a="1"/>
  <c r="G20168" i="23" s="1"/>
  <c r="G20167" i="23" a="1"/>
  <c r="G20167" i="23" s="1"/>
  <c r="G20166" i="23" a="1"/>
  <c r="G20166" i="23" s="1"/>
  <c r="G20165" i="23" a="1"/>
  <c r="G20165" i="23" s="1"/>
  <c r="G20164" i="23" a="1"/>
  <c r="G20164" i="23" s="1"/>
  <c r="G20163" i="23" a="1"/>
  <c r="G20163" i="23" s="1"/>
  <c r="G20162" i="23" a="1"/>
  <c r="G20162" i="23" s="1"/>
  <c r="G20161" i="23" a="1"/>
  <c r="G20161" i="23" s="1"/>
  <c r="G20160" i="23" a="1"/>
  <c r="G20160" i="23" s="1"/>
  <c r="G20159" i="23" a="1"/>
  <c r="G20159" i="23" s="1"/>
  <c r="G20158" i="23" a="1"/>
  <c r="G20158" i="23" s="1"/>
  <c r="G20157" i="23" a="1"/>
  <c r="G20157" i="23" s="1"/>
  <c r="G20156" i="23" a="1"/>
  <c r="G20156" i="23" s="1"/>
  <c r="G20155" i="23" a="1"/>
  <c r="G20155" i="23" s="1"/>
  <c r="G20154" i="23" a="1"/>
  <c r="G20154" i="23" s="1"/>
  <c r="G20153" i="23" a="1"/>
  <c r="G20153" i="23" s="1"/>
  <c r="G20152" i="23" a="1"/>
  <c r="G20152" i="23" s="1"/>
  <c r="G20151" i="23" a="1"/>
  <c r="G20151" i="23" s="1"/>
  <c r="G20150" i="23" a="1"/>
  <c r="G20150" i="23" s="1"/>
  <c r="G20149" i="23" a="1"/>
  <c r="G20149" i="23" s="1"/>
  <c r="G20148" i="23" a="1"/>
  <c r="G20148" i="23" s="1"/>
  <c r="G20147" i="23" a="1"/>
  <c r="G20147" i="23" s="1"/>
  <c r="G20146" i="23" a="1"/>
  <c r="G20146" i="23" s="1"/>
  <c r="G20145" i="23" a="1"/>
  <c r="G20145" i="23" s="1"/>
  <c r="G20144" i="23" a="1"/>
  <c r="G20144" i="23" s="1"/>
  <c r="G20143" i="23" a="1"/>
  <c r="G20143" i="23" s="1"/>
  <c r="G20142" i="23" a="1"/>
  <c r="G20142" i="23" s="1"/>
  <c r="G20141" i="23" a="1"/>
  <c r="G20141" i="23" s="1"/>
  <c r="G20140" i="23" a="1"/>
  <c r="G20140" i="23" s="1"/>
  <c r="G20139" i="23" a="1"/>
  <c r="G20139" i="23" s="1"/>
  <c r="G20138" i="23" a="1"/>
  <c r="G20138" i="23" s="1"/>
  <c r="G20137" i="23" a="1"/>
  <c r="G20137" i="23" s="1"/>
  <c r="G20136" i="23" a="1"/>
  <c r="G20136" i="23" s="1"/>
  <c r="G20135" i="23" a="1"/>
  <c r="G20135" i="23" s="1"/>
  <c r="G20134" i="23" a="1"/>
  <c r="G20134" i="23" s="1"/>
  <c r="G20133" i="23" a="1"/>
  <c r="G20133" i="23" s="1"/>
  <c r="G20132" i="23" a="1"/>
  <c r="G20132" i="23" s="1"/>
  <c r="G20131" i="23" a="1"/>
  <c r="G20131" i="23" s="1"/>
  <c r="G20130" i="23" a="1"/>
  <c r="G20130" i="23" s="1"/>
  <c r="G20129" i="23" a="1"/>
  <c r="G20129" i="23" s="1"/>
  <c r="G20128" i="23" a="1"/>
  <c r="G20128" i="23" s="1"/>
  <c r="G20127" i="23" a="1"/>
  <c r="G20127" i="23" s="1"/>
  <c r="G20126" i="23" a="1"/>
  <c r="G20126" i="23" s="1"/>
  <c r="G20125" i="23" a="1"/>
  <c r="G20125" i="23" s="1"/>
  <c r="G20124" i="23" a="1"/>
  <c r="G20124" i="23" s="1"/>
  <c r="G20123" i="23" a="1"/>
  <c r="G20123" i="23" s="1"/>
  <c r="G20122" i="23" a="1"/>
  <c r="G20122" i="23" s="1"/>
  <c r="G20121" i="23" a="1"/>
  <c r="G20121" i="23" s="1"/>
  <c r="G20120" i="23" a="1"/>
  <c r="G20120" i="23" s="1"/>
  <c r="G20119" i="23" a="1"/>
  <c r="G20119" i="23" s="1"/>
  <c r="G20118" i="23" a="1"/>
  <c r="G20118" i="23" s="1"/>
  <c r="G20117" i="23" a="1"/>
  <c r="G20117" i="23" s="1"/>
  <c r="G20116" i="23" a="1"/>
  <c r="G20116" i="23" s="1"/>
  <c r="G20115" i="23" a="1"/>
  <c r="G20115" i="23" s="1"/>
  <c r="G20114" i="23" a="1"/>
  <c r="G20114" i="23" s="1"/>
  <c r="G20113" i="23" a="1"/>
  <c r="G20113" i="23" s="1"/>
  <c r="G20112" i="23" a="1"/>
  <c r="G20112" i="23" s="1"/>
  <c r="G20111" i="23" a="1"/>
  <c r="G20111" i="23" s="1"/>
  <c r="G20110" i="23" a="1"/>
  <c r="G20110" i="23" s="1"/>
  <c r="G20109" i="23" a="1"/>
  <c r="G20109" i="23" s="1"/>
  <c r="G20108" i="23" a="1"/>
  <c r="G20108" i="23" s="1"/>
  <c r="G20107" i="23" a="1"/>
  <c r="G20107" i="23" s="1"/>
  <c r="G20106" i="23" a="1"/>
  <c r="G20106" i="23" s="1"/>
  <c r="G20105" i="23" a="1"/>
  <c r="G20105" i="23" s="1"/>
  <c r="G20104" i="23" a="1"/>
  <c r="G20104" i="23" s="1"/>
  <c r="G20103" i="23" a="1"/>
  <c r="G20103" i="23" s="1"/>
  <c r="G20102" i="23" a="1"/>
  <c r="G20102" i="23" s="1"/>
  <c r="G20101" i="23" a="1"/>
  <c r="G20101" i="23" s="1"/>
  <c r="G20100" i="23" a="1"/>
  <c r="G20100" i="23" s="1"/>
  <c r="G20099" i="23" a="1"/>
  <c r="G20099" i="23" s="1"/>
  <c r="G20098" i="23" a="1"/>
  <c r="G20098" i="23" s="1"/>
  <c r="G20097" i="23" a="1"/>
  <c r="G20097" i="23" s="1"/>
  <c r="G20096" i="23" a="1"/>
  <c r="G20096" i="23" s="1"/>
  <c r="G20095" i="23" a="1"/>
  <c r="G20095" i="23" s="1"/>
  <c r="G20094" i="23" a="1"/>
  <c r="G20094" i="23" s="1"/>
  <c r="G20093" i="23" a="1"/>
  <c r="G20093" i="23" s="1"/>
  <c r="G20092" i="23" a="1"/>
  <c r="G20092" i="23" s="1"/>
  <c r="G20091" i="23" a="1"/>
  <c r="G20091" i="23" s="1"/>
  <c r="G20090" i="23" a="1"/>
  <c r="G20090" i="23" s="1"/>
  <c r="G20089" i="23" a="1"/>
  <c r="G20089" i="23" s="1"/>
  <c r="G20088" i="23" a="1"/>
  <c r="G20088" i="23" s="1"/>
  <c r="G20087" i="23" a="1"/>
  <c r="G20087" i="23" s="1"/>
  <c r="G20086" i="23" a="1"/>
  <c r="G20086" i="23" s="1"/>
  <c r="G20085" i="23" a="1"/>
  <c r="G20085" i="23" s="1"/>
  <c r="G20084" i="23" a="1"/>
  <c r="G20084" i="23" s="1"/>
  <c r="G20083" i="23" a="1"/>
  <c r="G20083" i="23" s="1"/>
  <c r="G20082" i="23" a="1"/>
  <c r="G20082" i="23" s="1"/>
  <c r="G20081" i="23" a="1"/>
  <c r="G20081" i="23" s="1"/>
  <c r="G20080" i="23" a="1"/>
  <c r="G20080" i="23" s="1"/>
  <c r="G20079" i="23" a="1"/>
  <c r="G20079" i="23" s="1"/>
  <c r="G20078" i="23" a="1"/>
  <c r="G20078" i="23" s="1"/>
  <c r="G20077" i="23" a="1"/>
  <c r="G20077" i="23" s="1"/>
  <c r="G20076" i="23" a="1"/>
  <c r="G20076" i="23" s="1"/>
  <c r="G20075" i="23" a="1"/>
  <c r="G20075" i="23" s="1"/>
  <c r="G20074" i="23" a="1"/>
  <c r="G20074" i="23" s="1"/>
  <c r="G20073" i="23" a="1"/>
  <c r="G20073" i="23" s="1"/>
  <c r="G20072" i="23" a="1"/>
  <c r="G20072" i="23" s="1"/>
  <c r="G20071" i="23" a="1"/>
  <c r="G20071" i="23" s="1"/>
  <c r="G20070" i="23" a="1"/>
  <c r="G20070" i="23" s="1"/>
  <c r="G20069" i="23" a="1"/>
  <c r="G20069" i="23" s="1"/>
  <c r="G20068" i="23" a="1"/>
  <c r="G20068" i="23" s="1"/>
  <c r="G20067" i="23" a="1"/>
  <c r="G20067" i="23" s="1"/>
  <c r="G20066" i="23" a="1"/>
  <c r="G20066" i="23" s="1"/>
  <c r="G20065" i="23" a="1"/>
  <c r="G20065" i="23" s="1"/>
  <c r="G20064" i="23" a="1"/>
  <c r="G20064" i="23" s="1"/>
  <c r="G20063" i="23" a="1"/>
  <c r="G20063" i="23" s="1"/>
  <c r="G20062" i="23" a="1"/>
  <c r="G20062" i="23" s="1"/>
  <c r="G20061" i="23" a="1"/>
  <c r="G20061" i="23" s="1"/>
  <c r="G20060" i="23" a="1"/>
  <c r="G20060" i="23" s="1"/>
  <c r="G20059" i="23" a="1"/>
  <c r="G20059" i="23" s="1"/>
  <c r="G20058" i="23" a="1"/>
  <c r="G20058" i="23" s="1"/>
  <c r="G20057" i="23" a="1"/>
  <c r="G20057" i="23" s="1"/>
  <c r="G20056" i="23" a="1"/>
  <c r="G20056" i="23" s="1"/>
  <c r="G20055" i="23" a="1"/>
  <c r="G20055" i="23" s="1"/>
  <c r="G20054" i="23" a="1"/>
  <c r="G20054" i="23" s="1"/>
  <c r="G20053" i="23" a="1"/>
  <c r="G20053" i="23" s="1"/>
  <c r="G20052" i="23" a="1"/>
  <c r="G20052" i="23" s="1"/>
  <c r="G20051" i="23" a="1"/>
  <c r="G20051" i="23" s="1"/>
  <c r="G20050" i="23" a="1"/>
  <c r="G20050" i="23" s="1"/>
  <c r="G20049" i="23" a="1"/>
  <c r="G20049" i="23" s="1"/>
  <c r="G20048" i="23" a="1"/>
  <c r="G20048" i="23" s="1"/>
  <c r="G20047" i="23" a="1"/>
  <c r="G20047" i="23" s="1"/>
  <c r="G20046" i="23" a="1"/>
  <c r="G20046" i="23" s="1"/>
  <c r="G20045" i="23" a="1"/>
  <c r="G20045" i="23" s="1"/>
  <c r="G20044" i="23" a="1"/>
  <c r="G20044" i="23" s="1"/>
  <c r="G20043" i="23" a="1"/>
  <c r="G20043" i="23" s="1"/>
  <c r="G20042" i="23" a="1"/>
  <c r="G20042" i="23" s="1"/>
  <c r="G20041" i="23" a="1"/>
  <c r="G20041" i="23" s="1"/>
  <c r="G20040" i="23" a="1"/>
  <c r="G20040" i="23" s="1"/>
  <c r="G20039" i="23" a="1"/>
  <c r="G20039" i="23" s="1"/>
  <c r="G20038" i="23" a="1"/>
  <c r="G20038" i="23" s="1"/>
  <c r="G20037" i="23" a="1"/>
  <c r="G20037" i="23" s="1"/>
  <c r="G20036" i="23" a="1"/>
  <c r="G20036" i="23" s="1"/>
  <c r="G20035" i="23" a="1"/>
  <c r="G20035" i="23" s="1"/>
  <c r="G20034" i="23" a="1"/>
  <c r="G20034" i="23" s="1"/>
  <c r="G20033" i="23" a="1"/>
  <c r="G20033" i="23" s="1"/>
  <c r="G20032" i="23" a="1"/>
  <c r="G20032" i="23" s="1"/>
  <c r="G20031" i="23" a="1"/>
  <c r="G20031" i="23" s="1"/>
  <c r="G20030" i="23" a="1"/>
  <c r="G20030" i="23" s="1"/>
  <c r="G20029" i="23" a="1"/>
  <c r="G20029" i="23" s="1"/>
  <c r="G20028" i="23" a="1"/>
  <c r="G20028" i="23" s="1"/>
  <c r="G20027" i="23" a="1"/>
  <c r="G20027" i="23" s="1"/>
  <c r="G20026" i="23" a="1"/>
  <c r="G20026" i="23" s="1"/>
  <c r="G20025" i="23" a="1"/>
  <c r="G20025" i="23" s="1"/>
  <c r="G20024" i="23" a="1"/>
  <c r="G20024" i="23" s="1"/>
  <c r="G20023" i="23" a="1"/>
  <c r="G20023" i="23" s="1"/>
  <c r="G20022" i="23" a="1"/>
  <c r="G20022" i="23" s="1"/>
  <c r="G20021" i="23" a="1"/>
  <c r="G20021" i="23" s="1"/>
  <c r="G20020" i="23" a="1"/>
  <c r="G20020" i="23" s="1"/>
  <c r="G20019" i="23" a="1"/>
  <c r="G20019" i="23" s="1"/>
  <c r="G20018" i="23" a="1"/>
  <c r="G20018" i="23" s="1"/>
  <c r="G20017" i="23" a="1"/>
  <c r="G20017" i="23" s="1"/>
  <c r="G20016" i="23" a="1"/>
  <c r="G20016" i="23" s="1"/>
  <c r="G20015" i="23" a="1"/>
  <c r="G20015" i="23" s="1"/>
  <c r="G20014" i="23" a="1"/>
  <c r="G20014" i="23" s="1"/>
  <c r="G20013" i="23" a="1"/>
  <c r="G20013" i="23" s="1"/>
  <c r="G20012" i="23" a="1"/>
  <c r="G20012" i="23" s="1"/>
  <c r="G20011" i="23" a="1"/>
  <c r="G20011" i="23" s="1"/>
  <c r="G20010" i="23" a="1"/>
  <c r="G20010" i="23" s="1"/>
  <c r="G20009" i="23" a="1"/>
  <c r="G20009" i="23" s="1"/>
  <c r="G20008" i="23" a="1"/>
  <c r="G20008" i="23" s="1"/>
  <c r="G20007" i="23" a="1"/>
  <c r="G20007" i="23" s="1"/>
  <c r="G20006" i="23" a="1"/>
  <c r="G20006" i="23" s="1"/>
  <c r="G20005" i="23" a="1"/>
  <c r="G20005" i="23" s="1"/>
  <c r="G20004" i="23" a="1"/>
  <c r="G20004" i="23" s="1"/>
  <c r="G20003" i="23" a="1"/>
  <c r="G20003" i="23" s="1"/>
  <c r="G20002" i="23" a="1"/>
  <c r="G20002" i="23" s="1"/>
  <c r="G20001" i="23" a="1"/>
  <c r="G20001" i="23" s="1"/>
  <c r="G20000" i="23" a="1"/>
  <c r="G20000" i="23" s="1"/>
  <c r="G19999" i="23" a="1"/>
  <c r="G19999" i="23" s="1"/>
  <c r="G19998" i="23" a="1"/>
  <c r="G19998" i="23" s="1"/>
  <c r="G19997" i="23" a="1"/>
  <c r="G19997" i="23" s="1"/>
  <c r="G19996" i="23" a="1"/>
  <c r="G19996" i="23" s="1"/>
  <c r="G19995" i="23" a="1"/>
  <c r="G19995" i="23" s="1"/>
  <c r="G19994" i="23" a="1"/>
  <c r="G19994" i="23" s="1"/>
  <c r="G19993" i="23" a="1"/>
  <c r="G19993" i="23" s="1"/>
  <c r="G19992" i="23" a="1"/>
  <c r="G19992" i="23" s="1"/>
  <c r="G19991" i="23" a="1"/>
  <c r="G19991" i="23" s="1"/>
  <c r="G19990" i="23" a="1"/>
  <c r="G19990" i="23" s="1"/>
  <c r="G19989" i="23" a="1"/>
  <c r="G19989" i="23" s="1"/>
  <c r="G19988" i="23" a="1"/>
  <c r="G19988" i="23" s="1"/>
  <c r="G19987" i="23" a="1"/>
  <c r="G19987" i="23" s="1"/>
  <c r="G19986" i="23" a="1"/>
  <c r="G19986" i="23" s="1"/>
  <c r="G19985" i="23" a="1"/>
  <c r="G19985" i="23" s="1"/>
  <c r="G19984" i="23" a="1"/>
  <c r="G19984" i="23" s="1"/>
  <c r="G19983" i="23" a="1"/>
  <c r="G19983" i="23" s="1"/>
  <c r="G19982" i="23" a="1"/>
  <c r="G19982" i="23" s="1"/>
  <c r="G19981" i="23" a="1"/>
  <c r="G19981" i="23" s="1"/>
  <c r="G19980" i="23" a="1"/>
  <c r="G19980" i="23" s="1"/>
  <c r="G19979" i="23" a="1"/>
  <c r="G19979" i="23" s="1"/>
  <c r="G19978" i="23" a="1"/>
  <c r="G19978" i="23" s="1"/>
  <c r="G19977" i="23" a="1"/>
  <c r="G19977" i="23" s="1"/>
  <c r="G19976" i="23" a="1"/>
  <c r="G19976" i="23" s="1"/>
  <c r="G19975" i="23" a="1"/>
  <c r="G19975" i="23" s="1"/>
  <c r="G19974" i="23" a="1"/>
  <c r="G19974" i="23" s="1"/>
  <c r="G19973" i="23" a="1"/>
  <c r="G19973" i="23" s="1"/>
  <c r="G19972" i="23" a="1"/>
  <c r="G19972" i="23" s="1"/>
  <c r="G19971" i="23" a="1"/>
  <c r="G19971" i="23" s="1"/>
  <c r="G19970" i="23" a="1"/>
  <c r="G19970" i="23" s="1"/>
  <c r="G19969" i="23" a="1"/>
  <c r="G19969" i="23" s="1"/>
  <c r="G19968" i="23" a="1"/>
  <c r="G19968" i="23" s="1"/>
  <c r="G19967" i="23" a="1"/>
  <c r="G19967" i="23" s="1"/>
  <c r="G19966" i="23" a="1"/>
  <c r="G19966" i="23" s="1"/>
  <c r="G19965" i="23" a="1"/>
  <c r="G19965" i="23" s="1"/>
  <c r="G19964" i="23" a="1"/>
  <c r="G19964" i="23" s="1"/>
  <c r="G19963" i="23" a="1"/>
  <c r="G19963" i="23" s="1"/>
  <c r="G19962" i="23" a="1"/>
  <c r="G19962" i="23" s="1"/>
  <c r="G19961" i="23" a="1"/>
  <c r="G19961" i="23" s="1"/>
  <c r="G19960" i="23" a="1"/>
  <c r="G19960" i="23" s="1"/>
  <c r="G19959" i="23" a="1"/>
  <c r="G19959" i="23" s="1"/>
  <c r="G19958" i="23" a="1"/>
  <c r="G19958" i="23" s="1"/>
  <c r="G19957" i="23" a="1"/>
  <c r="G19957" i="23" s="1"/>
  <c r="G19956" i="23" a="1"/>
  <c r="G19956" i="23" s="1"/>
  <c r="G19955" i="23" a="1"/>
  <c r="G19955" i="23" s="1"/>
  <c r="G19954" i="23" a="1"/>
  <c r="G19954" i="23" s="1"/>
  <c r="G19953" i="23" a="1"/>
  <c r="G19953" i="23" s="1"/>
  <c r="G19952" i="23" a="1"/>
  <c r="G19952" i="23" s="1"/>
  <c r="G19951" i="23" a="1"/>
  <c r="G19951" i="23" s="1"/>
  <c r="G19950" i="23" a="1"/>
  <c r="G19950" i="23" s="1"/>
  <c r="G19949" i="23" a="1"/>
  <c r="G19949" i="23" s="1"/>
  <c r="G19948" i="23" a="1"/>
  <c r="G19948" i="23" s="1"/>
  <c r="G19947" i="23" a="1"/>
  <c r="G19947" i="23" s="1"/>
  <c r="G19946" i="23" a="1"/>
  <c r="G19946" i="23" s="1"/>
  <c r="G19945" i="23" a="1"/>
  <c r="G19945" i="23" s="1"/>
  <c r="G19944" i="23" a="1"/>
  <c r="G19944" i="23" s="1"/>
  <c r="G19943" i="23" a="1"/>
  <c r="G19943" i="23" s="1"/>
  <c r="G19942" i="23" a="1"/>
  <c r="G19942" i="23" s="1"/>
  <c r="G19941" i="23" a="1"/>
  <c r="G19941" i="23" s="1"/>
  <c r="G19940" i="23" a="1"/>
  <c r="G19940" i="23" s="1"/>
  <c r="G19939" i="23" a="1"/>
  <c r="G19939" i="23" s="1"/>
  <c r="G19938" i="23" a="1"/>
  <c r="G19938" i="23" s="1"/>
  <c r="G19937" i="23" a="1"/>
  <c r="G19937" i="23" s="1"/>
  <c r="G19936" i="23" a="1"/>
  <c r="G19936" i="23" s="1"/>
  <c r="G19935" i="23" a="1"/>
  <c r="G19935" i="23" s="1"/>
  <c r="G19934" i="23" a="1"/>
  <c r="G19934" i="23" s="1"/>
  <c r="G19933" i="23" a="1"/>
  <c r="G19933" i="23" s="1"/>
  <c r="G19932" i="23" a="1"/>
  <c r="G19932" i="23" s="1"/>
  <c r="G19931" i="23" a="1"/>
  <c r="G19931" i="23" s="1"/>
  <c r="G19930" i="23" a="1"/>
  <c r="G19930" i="23" s="1"/>
  <c r="G19929" i="23" a="1"/>
  <c r="G19929" i="23" s="1"/>
  <c r="G19928" i="23" a="1"/>
  <c r="G19928" i="23" s="1"/>
  <c r="G19927" i="23" a="1"/>
  <c r="G19927" i="23" s="1"/>
  <c r="G19926" i="23" a="1"/>
  <c r="G19926" i="23" s="1"/>
  <c r="G19925" i="23" a="1"/>
  <c r="G19925" i="23" s="1"/>
  <c r="G19924" i="23" a="1"/>
  <c r="G19924" i="23" s="1"/>
  <c r="G19923" i="23" a="1"/>
  <c r="G19923" i="23" s="1"/>
  <c r="G19922" i="23" a="1"/>
  <c r="G19922" i="23" s="1"/>
  <c r="G19921" i="23" a="1"/>
  <c r="G19921" i="23" s="1"/>
  <c r="G19920" i="23" a="1"/>
  <c r="G19920" i="23" s="1"/>
  <c r="G19919" i="23" a="1"/>
  <c r="G19919" i="23" s="1"/>
  <c r="G19918" i="23" a="1"/>
  <c r="G19918" i="23" s="1"/>
  <c r="G19917" i="23" a="1"/>
  <c r="G19917" i="23" s="1"/>
  <c r="G19916" i="23" a="1"/>
  <c r="G19916" i="23" s="1"/>
  <c r="G19915" i="23" a="1"/>
  <c r="G19915" i="23" s="1"/>
  <c r="G19914" i="23" a="1"/>
  <c r="G19914" i="23" s="1"/>
  <c r="G19913" i="23" a="1"/>
  <c r="G19913" i="23" s="1"/>
  <c r="G19912" i="23" a="1"/>
  <c r="G19912" i="23" s="1"/>
  <c r="G19911" i="23" a="1"/>
  <c r="G19911" i="23" s="1"/>
  <c r="G19910" i="23" a="1"/>
  <c r="G19910" i="23" s="1"/>
  <c r="G19909" i="23" a="1"/>
  <c r="G19909" i="23" s="1"/>
  <c r="G19908" i="23" a="1"/>
  <c r="G19908" i="23" s="1"/>
  <c r="G19907" i="23" a="1"/>
  <c r="G19907" i="23" s="1"/>
  <c r="G19906" i="23" a="1"/>
  <c r="G19906" i="23" s="1"/>
  <c r="G19905" i="23" a="1"/>
  <c r="G19905" i="23" s="1"/>
  <c r="G19904" i="23" a="1"/>
  <c r="G19904" i="23" s="1"/>
  <c r="G19903" i="23" a="1"/>
  <c r="G19903" i="23" s="1"/>
  <c r="G19902" i="23" a="1"/>
  <c r="G19902" i="23" s="1"/>
  <c r="G19901" i="23" a="1"/>
  <c r="G19901" i="23" s="1"/>
  <c r="G19900" i="23" a="1"/>
  <c r="G19900" i="23" s="1"/>
  <c r="G19899" i="23" a="1"/>
  <c r="G19899" i="23" s="1"/>
  <c r="G19898" i="23" a="1"/>
  <c r="G19898" i="23" s="1"/>
  <c r="G19897" i="23" a="1"/>
  <c r="G19897" i="23" s="1"/>
  <c r="G19896" i="23" a="1"/>
  <c r="G19896" i="23" s="1"/>
  <c r="G19895" i="23" a="1"/>
  <c r="G19895" i="23" s="1"/>
  <c r="G19894" i="23" a="1"/>
  <c r="G19894" i="23" s="1"/>
  <c r="G19893" i="23" a="1"/>
  <c r="G19893" i="23" s="1"/>
  <c r="G19892" i="23" a="1"/>
  <c r="G19892" i="23" s="1"/>
  <c r="G19891" i="23" a="1"/>
  <c r="G19891" i="23" s="1"/>
  <c r="G19890" i="23" a="1"/>
  <c r="G19890" i="23" s="1"/>
  <c r="G19889" i="23" a="1"/>
  <c r="G19889" i="23" s="1"/>
  <c r="G19888" i="23" a="1"/>
  <c r="G19888" i="23" s="1"/>
  <c r="G19887" i="23" a="1"/>
  <c r="G19887" i="23" s="1"/>
  <c r="G19886" i="23" a="1"/>
  <c r="G19886" i="23" s="1"/>
  <c r="G19885" i="23" a="1"/>
  <c r="G19885" i="23" s="1"/>
  <c r="G19884" i="23" a="1"/>
  <c r="G19884" i="23" s="1"/>
  <c r="G19883" i="23" a="1"/>
  <c r="G19883" i="23" s="1"/>
  <c r="G19882" i="23" a="1"/>
  <c r="G19882" i="23" s="1"/>
  <c r="G19881" i="23" a="1"/>
  <c r="G19881" i="23" s="1"/>
  <c r="G19880" i="23" a="1"/>
  <c r="G19880" i="23" s="1"/>
  <c r="G19879" i="23" a="1"/>
  <c r="G19879" i="23" s="1"/>
  <c r="G19878" i="23" a="1"/>
  <c r="G19878" i="23" s="1"/>
  <c r="G19877" i="23" a="1"/>
  <c r="G19877" i="23" s="1"/>
  <c r="G19876" i="23" a="1"/>
  <c r="G19876" i="23" s="1"/>
  <c r="G19875" i="23" a="1"/>
  <c r="G19875" i="23" s="1"/>
  <c r="G19874" i="23" a="1"/>
  <c r="G19874" i="23" s="1"/>
  <c r="G19873" i="23" a="1"/>
  <c r="G19873" i="23" s="1"/>
  <c r="G19872" i="23" a="1"/>
  <c r="G19872" i="23" s="1"/>
  <c r="G19871" i="23" a="1"/>
  <c r="G19871" i="23" s="1"/>
  <c r="G19870" i="23" a="1"/>
  <c r="G19870" i="23" s="1"/>
  <c r="G19869" i="23" a="1"/>
  <c r="G19869" i="23" s="1"/>
  <c r="G19868" i="23" a="1"/>
  <c r="G19868" i="23" s="1"/>
  <c r="G19867" i="23" a="1"/>
  <c r="G19867" i="23" s="1"/>
  <c r="G19866" i="23" a="1"/>
  <c r="G19866" i="23" s="1"/>
  <c r="G19865" i="23" a="1"/>
  <c r="G19865" i="23" s="1"/>
  <c r="G19864" i="23" a="1"/>
  <c r="G19864" i="23" s="1"/>
  <c r="G19863" i="23" a="1"/>
  <c r="G19863" i="23" s="1"/>
  <c r="G19862" i="23" a="1"/>
  <c r="G19862" i="23" s="1"/>
  <c r="G19861" i="23" a="1"/>
  <c r="G19861" i="23" s="1"/>
  <c r="G19860" i="23" a="1"/>
  <c r="G19860" i="23" s="1"/>
  <c r="G19859" i="23" a="1"/>
  <c r="G19859" i="23" s="1"/>
  <c r="G19858" i="23" a="1"/>
  <c r="G19858" i="23" s="1"/>
  <c r="G19857" i="23" a="1"/>
  <c r="G19857" i="23" s="1"/>
  <c r="G19856" i="23" a="1"/>
  <c r="G19856" i="23" s="1"/>
  <c r="G19855" i="23" a="1"/>
  <c r="G19855" i="23" s="1"/>
  <c r="G19854" i="23" a="1"/>
  <c r="G19854" i="23" s="1"/>
  <c r="G19853" i="23" a="1"/>
  <c r="G19853" i="23" s="1"/>
  <c r="G19852" i="23" a="1"/>
  <c r="G19852" i="23" s="1"/>
  <c r="G19851" i="23" a="1"/>
  <c r="G19851" i="23" s="1"/>
  <c r="G19850" i="23" a="1"/>
  <c r="G19850" i="23" s="1"/>
  <c r="G19849" i="23" a="1"/>
  <c r="G19849" i="23" s="1"/>
  <c r="G19848" i="23" a="1"/>
  <c r="G19848" i="23" s="1"/>
  <c r="G19847" i="23" a="1"/>
  <c r="G19847" i="23" s="1"/>
  <c r="G19846" i="23" a="1"/>
  <c r="G19846" i="23" s="1"/>
  <c r="G19845" i="23" a="1"/>
  <c r="G19845" i="23" s="1"/>
  <c r="G19844" i="23" a="1"/>
  <c r="G19844" i="23" s="1"/>
  <c r="G19843" i="23" a="1"/>
  <c r="G19843" i="23" s="1"/>
  <c r="G19842" i="23" a="1"/>
  <c r="G19842" i="23" s="1"/>
  <c r="G19841" i="23" a="1"/>
  <c r="G19841" i="23" s="1"/>
  <c r="G19840" i="23" a="1"/>
  <c r="G19840" i="23" s="1"/>
  <c r="G19839" i="23" a="1"/>
  <c r="G19839" i="23" s="1"/>
  <c r="G19838" i="23" a="1"/>
  <c r="G19838" i="23" s="1"/>
  <c r="G19837" i="23" a="1"/>
  <c r="G19837" i="23" s="1"/>
  <c r="G19836" i="23" a="1"/>
  <c r="G19836" i="23" s="1"/>
  <c r="G19835" i="23" a="1"/>
  <c r="G19835" i="23" s="1"/>
  <c r="G19834" i="23" a="1"/>
  <c r="G19834" i="23" s="1"/>
  <c r="G19833" i="23" a="1"/>
  <c r="G19833" i="23" s="1"/>
  <c r="G19832" i="23" a="1"/>
  <c r="G19832" i="23" s="1"/>
  <c r="G19831" i="23" a="1"/>
  <c r="G19831" i="23" s="1"/>
  <c r="G19830" i="23" a="1"/>
  <c r="G19830" i="23" s="1"/>
  <c r="G19829" i="23" a="1"/>
  <c r="G19829" i="23" s="1"/>
  <c r="G19828" i="23" a="1"/>
  <c r="G19828" i="23" s="1"/>
  <c r="G19827" i="23" a="1"/>
  <c r="G19827" i="23" s="1"/>
  <c r="G19826" i="23" a="1"/>
  <c r="G19826" i="23" s="1"/>
  <c r="G19825" i="23" a="1"/>
  <c r="G19825" i="23" s="1"/>
  <c r="G19824" i="23" a="1"/>
  <c r="G19824" i="23" s="1"/>
  <c r="G19823" i="23" a="1"/>
  <c r="G19823" i="23" s="1"/>
  <c r="G19822" i="23" a="1"/>
  <c r="G19822" i="23" s="1"/>
  <c r="G19821" i="23" a="1"/>
  <c r="G19821" i="23" s="1"/>
  <c r="G19820" i="23" a="1"/>
  <c r="G19820" i="23" s="1"/>
  <c r="G19819" i="23" a="1"/>
  <c r="G19819" i="23" s="1"/>
  <c r="G19818" i="23" a="1"/>
  <c r="G19818" i="23" s="1"/>
  <c r="G19817" i="23" a="1"/>
  <c r="G19817" i="23" s="1"/>
  <c r="G19816" i="23" a="1"/>
  <c r="G19816" i="23" s="1"/>
  <c r="G19815" i="23" a="1"/>
  <c r="G19815" i="23" s="1"/>
  <c r="G19814" i="23" a="1"/>
  <c r="G19814" i="23" s="1"/>
  <c r="G19813" i="23" a="1"/>
  <c r="G19813" i="23" s="1"/>
  <c r="G19812" i="23" a="1"/>
  <c r="G19812" i="23" s="1"/>
  <c r="G19811" i="23" a="1"/>
  <c r="G19811" i="23" s="1"/>
  <c r="G19810" i="23" a="1"/>
  <c r="G19810" i="23" s="1"/>
  <c r="G19809" i="23" a="1"/>
  <c r="G19809" i="23" s="1"/>
  <c r="G19808" i="23" a="1"/>
  <c r="G19808" i="23" s="1"/>
  <c r="G19807" i="23" a="1"/>
  <c r="G19807" i="23" s="1"/>
  <c r="G19806" i="23" a="1"/>
  <c r="G19806" i="23" s="1"/>
  <c r="G19805" i="23" a="1"/>
  <c r="G19805" i="23" s="1"/>
  <c r="G19804" i="23" a="1"/>
  <c r="G19804" i="23" s="1"/>
  <c r="G19803" i="23" a="1"/>
  <c r="G19803" i="23" s="1"/>
  <c r="G19802" i="23" a="1"/>
  <c r="G19802" i="23" s="1"/>
  <c r="G19801" i="23" a="1"/>
  <c r="G19801" i="23" s="1"/>
  <c r="G19800" i="23" a="1"/>
  <c r="G19800" i="23" s="1"/>
  <c r="G19799" i="23" a="1"/>
  <c r="G19799" i="23" s="1"/>
  <c r="G19798" i="23" a="1"/>
  <c r="G19798" i="23" s="1"/>
  <c r="G19797" i="23" a="1"/>
  <c r="G19797" i="23" s="1"/>
  <c r="G19796" i="23" a="1"/>
  <c r="G19796" i="23" s="1"/>
  <c r="G19795" i="23" a="1"/>
  <c r="G19795" i="23" s="1"/>
  <c r="G19794" i="23" a="1"/>
  <c r="G19794" i="23" s="1"/>
  <c r="G19793" i="23" a="1"/>
  <c r="G19793" i="23" s="1"/>
  <c r="G19792" i="23" a="1"/>
  <c r="G19792" i="23" s="1"/>
  <c r="G19791" i="23" a="1"/>
  <c r="G19791" i="23" s="1"/>
  <c r="G19790" i="23" a="1"/>
  <c r="G19790" i="23" s="1"/>
  <c r="G19789" i="23" a="1"/>
  <c r="G19789" i="23" s="1"/>
  <c r="G19788" i="23" a="1"/>
  <c r="G19788" i="23" s="1"/>
  <c r="G19787" i="23" a="1"/>
  <c r="G19787" i="23" s="1"/>
  <c r="G19786" i="23" a="1"/>
  <c r="G19786" i="23" s="1"/>
  <c r="G19785" i="23" a="1"/>
  <c r="G19785" i="23" s="1"/>
  <c r="G19784" i="23" a="1"/>
  <c r="G19784" i="23" s="1"/>
  <c r="G19783" i="23" a="1"/>
  <c r="G19783" i="23" s="1"/>
  <c r="G19782" i="23" a="1"/>
  <c r="G19782" i="23" s="1"/>
  <c r="G19781" i="23" a="1"/>
  <c r="G19781" i="23" s="1"/>
  <c r="G19780" i="23" a="1"/>
  <c r="G19780" i="23" s="1"/>
  <c r="G19779" i="23" a="1"/>
  <c r="G19779" i="23" s="1"/>
  <c r="G19778" i="23" a="1"/>
  <c r="G19778" i="23" s="1"/>
  <c r="G19777" i="23" a="1"/>
  <c r="G19777" i="23" s="1"/>
  <c r="G19776" i="23" a="1"/>
  <c r="G19776" i="23" s="1"/>
  <c r="G19775" i="23" a="1"/>
  <c r="G19775" i="23" s="1"/>
  <c r="G19774" i="23" a="1"/>
  <c r="G19774" i="23" s="1"/>
  <c r="G19773" i="23" a="1"/>
  <c r="G19773" i="23" s="1"/>
  <c r="G19772" i="23" a="1"/>
  <c r="G19772" i="23" s="1"/>
  <c r="G19771" i="23" a="1"/>
  <c r="G19771" i="23" s="1"/>
  <c r="G19770" i="23" a="1"/>
  <c r="G19770" i="23" s="1"/>
  <c r="G19769" i="23" a="1"/>
  <c r="G19769" i="23" s="1"/>
  <c r="G19768" i="23" a="1"/>
  <c r="G19768" i="23" s="1"/>
  <c r="G19767" i="23" a="1"/>
  <c r="G19767" i="23" s="1"/>
  <c r="G19766" i="23" a="1"/>
  <c r="G19766" i="23" s="1"/>
  <c r="G19765" i="23" a="1"/>
  <c r="G19765" i="23" s="1"/>
  <c r="G19764" i="23" a="1"/>
  <c r="G19764" i="23" s="1"/>
  <c r="G19763" i="23" a="1"/>
  <c r="G19763" i="23" s="1"/>
  <c r="G19762" i="23" a="1"/>
  <c r="G19762" i="23" s="1"/>
  <c r="G19761" i="23" a="1"/>
  <c r="G19761" i="23" s="1"/>
  <c r="G19760" i="23" a="1"/>
  <c r="G19760" i="23" s="1"/>
  <c r="G19759" i="23" a="1"/>
  <c r="G19759" i="23" s="1"/>
  <c r="G19758" i="23" a="1"/>
  <c r="G19758" i="23" s="1"/>
  <c r="G19757" i="23" a="1"/>
  <c r="G19757" i="23" s="1"/>
  <c r="G19756" i="23" a="1"/>
  <c r="G19756" i="23" s="1"/>
  <c r="G19755" i="23" a="1"/>
  <c r="G19755" i="23" s="1"/>
  <c r="G19754" i="23" a="1"/>
  <c r="G19754" i="23" s="1"/>
  <c r="G19753" i="23" a="1"/>
  <c r="G19753" i="23" s="1"/>
  <c r="G19752" i="23" a="1"/>
  <c r="G19752" i="23" s="1"/>
  <c r="G19751" i="23" a="1"/>
  <c r="G19751" i="23" s="1"/>
  <c r="G19750" i="23" a="1"/>
  <c r="G19750" i="23" s="1"/>
  <c r="G19749" i="23" a="1"/>
  <c r="G19749" i="23" s="1"/>
  <c r="G19748" i="23" a="1"/>
  <c r="G19748" i="23" s="1"/>
  <c r="G19747" i="23" a="1"/>
  <c r="G19747" i="23" s="1"/>
  <c r="G19746" i="23" a="1"/>
  <c r="G19746" i="23" s="1"/>
  <c r="G19745" i="23" a="1"/>
  <c r="G19745" i="23" s="1"/>
  <c r="G19744" i="23" a="1"/>
  <c r="G19744" i="23" s="1"/>
  <c r="G19743" i="23" a="1"/>
  <c r="G19743" i="23" s="1"/>
  <c r="G19742" i="23" a="1"/>
  <c r="G19742" i="23" s="1"/>
  <c r="G19741" i="23" a="1"/>
  <c r="G19741" i="23" s="1"/>
  <c r="G19740" i="23" a="1"/>
  <c r="G19740" i="23" s="1"/>
  <c r="G19739" i="23" a="1"/>
  <c r="G19739" i="23" s="1"/>
  <c r="G19738" i="23" a="1"/>
  <c r="G19738" i="23" s="1"/>
  <c r="G19737" i="23" a="1"/>
  <c r="G19737" i="23" s="1"/>
  <c r="G19736" i="23" a="1"/>
  <c r="G19736" i="23" s="1"/>
  <c r="G19735" i="23" a="1"/>
  <c r="G19735" i="23" s="1"/>
  <c r="G19734" i="23" a="1"/>
  <c r="G19734" i="23" s="1"/>
  <c r="G19733" i="23" a="1"/>
  <c r="G19733" i="23" s="1"/>
  <c r="G19732" i="23" a="1"/>
  <c r="G19732" i="23" s="1"/>
  <c r="G19731" i="23" a="1"/>
  <c r="G19731" i="23" s="1"/>
  <c r="G19730" i="23" a="1"/>
  <c r="G19730" i="23" s="1"/>
  <c r="G19729" i="23" a="1"/>
  <c r="G19729" i="23" s="1"/>
  <c r="G19728" i="23" a="1"/>
  <c r="G19728" i="23" s="1"/>
  <c r="G19727" i="23" a="1"/>
  <c r="G19727" i="23" s="1"/>
  <c r="G19726" i="23" a="1"/>
  <c r="G19726" i="23" s="1"/>
  <c r="G19725" i="23" a="1"/>
  <c r="G19725" i="23" s="1"/>
  <c r="G19724" i="23" a="1"/>
  <c r="G19724" i="23" s="1"/>
  <c r="G19723" i="23" a="1"/>
  <c r="G19723" i="23" s="1"/>
  <c r="G19722" i="23" a="1"/>
  <c r="G19722" i="23" s="1"/>
  <c r="G19721" i="23" a="1"/>
  <c r="G19721" i="23" s="1"/>
  <c r="G19720" i="23" a="1"/>
  <c r="G19720" i="23" s="1"/>
  <c r="G19719" i="23" a="1"/>
  <c r="G19719" i="23" s="1"/>
  <c r="G19718" i="23" a="1"/>
  <c r="G19718" i="23" s="1"/>
  <c r="G19717" i="23" a="1"/>
  <c r="G19717" i="23" s="1"/>
  <c r="G19716" i="23" a="1"/>
  <c r="G19716" i="23" s="1"/>
  <c r="G19715" i="23" a="1"/>
  <c r="G19715" i="23" s="1"/>
  <c r="G19714" i="23" a="1"/>
  <c r="G19714" i="23" s="1"/>
  <c r="G19713" i="23" a="1"/>
  <c r="G19713" i="23" s="1"/>
  <c r="G19712" i="23" a="1"/>
  <c r="G19712" i="23" s="1"/>
  <c r="G19711" i="23" a="1"/>
  <c r="G19711" i="23" s="1"/>
  <c r="G19710" i="23" a="1"/>
  <c r="G19710" i="23" s="1"/>
  <c r="G19709" i="23" a="1"/>
  <c r="G19709" i="23" s="1"/>
  <c r="G19708" i="23" a="1"/>
  <c r="G19708" i="23" s="1"/>
  <c r="G19707" i="23" a="1"/>
  <c r="G19707" i="23" s="1"/>
  <c r="G19706" i="23" a="1"/>
  <c r="G19706" i="23" s="1"/>
  <c r="G19705" i="23" a="1"/>
  <c r="G19705" i="23" s="1"/>
  <c r="G19704" i="23" a="1"/>
  <c r="G19704" i="23" s="1"/>
  <c r="G19703" i="23" a="1"/>
  <c r="G19703" i="23" s="1"/>
  <c r="G19702" i="23" a="1"/>
  <c r="G19702" i="23" s="1"/>
  <c r="G19701" i="23" a="1"/>
  <c r="G19701" i="23" s="1"/>
  <c r="G19700" i="23" a="1"/>
  <c r="G19700" i="23" s="1"/>
  <c r="G19699" i="23" a="1"/>
  <c r="G19699" i="23" s="1"/>
  <c r="G19698" i="23" a="1"/>
  <c r="G19698" i="23" s="1"/>
  <c r="G19697" i="23" a="1"/>
  <c r="G19697" i="23" s="1"/>
  <c r="G19696" i="23" a="1"/>
  <c r="G19696" i="23" s="1"/>
  <c r="G19695" i="23" a="1"/>
  <c r="G19695" i="23" s="1"/>
  <c r="G19694" i="23" a="1"/>
  <c r="G19694" i="23" s="1"/>
  <c r="G19693" i="23" a="1"/>
  <c r="G19693" i="23" s="1"/>
  <c r="G19692" i="23" a="1"/>
  <c r="G19692" i="23" s="1"/>
  <c r="G19691" i="23" a="1"/>
  <c r="G19691" i="23" s="1"/>
  <c r="G19690" i="23" a="1"/>
  <c r="G19690" i="23" s="1"/>
  <c r="G19689" i="23" a="1"/>
  <c r="G19689" i="23" s="1"/>
  <c r="G19688" i="23" a="1"/>
  <c r="G19688" i="23" s="1"/>
  <c r="G19687" i="23" a="1"/>
  <c r="G19687" i="23" s="1"/>
  <c r="G19686" i="23" a="1"/>
  <c r="G19686" i="23" s="1"/>
  <c r="G19685" i="23" a="1"/>
  <c r="G19685" i="23" s="1"/>
  <c r="G19684" i="23" a="1"/>
  <c r="G19684" i="23" s="1"/>
  <c r="G19683" i="23" a="1"/>
  <c r="G19683" i="23" s="1"/>
  <c r="G19682" i="23" a="1"/>
  <c r="G19682" i="23" s="1"/>
  <c r="G19681" i="23" a="1"/>
  <c r="G19681" i="23" s="1"/>
  <c r="G19680" i="23" a="1"/>
  <c r="G19680" i="23" s="1"/>
  <c r="G19679" i="23" a="1"/>
  <c r="G19679" i="23" s="1"/>
  <c r="G19678" i="23" a="1"/>
  <c r="G19678" i="23" s="1"/>
  <c r="G19677" i="23" a="1"/>
  <c r="G19677" i="23" s="1"/>
  <c r="G19676" i="23" a="1"/>
  <c r="G19676" i="23" s="1"/>
  <c r="G19675" i="23" a="1"/>
  <c r="G19675" i="23" s="1"/>
  <c r="G19674" i="23" a="1"/>
  <c r="G19674" i="23" s="1"/>
  <c r="G19673" i="23" a="1"/>
  <c r="G19673" i="23" s="1"/>
  <c r="G19672" i="23" a="1"/>
  <c r="G19672" i="23" s="1"/>
  <c r="G19671" i="23" a="1"/>
  <c r="G19671" i="23" s="1"/>
  <c r="G19670" i="23" a="1"/>
  <c r="G19670" i="23" s="1"/>
  <c r="G19669" i="23" a="1"/>
  <c r="G19669" i="23" s="1"/>
  <c r="G19668" i="23" a="1"/>
  <c r="G19668" i="23" s="1"/>
  <c r="G19667" i="23" a="1"/>
  <c r="G19667" i="23" s="1"/>
  <c r="G19666" i="23" a="1"/>
  <c r="G19666" i="23" s="1"/>
  <c r="G19665" i="23" a="1"/>
  <c r="G19665" i="23" s="1"/>
  <c r="G19664" i="23" a="1"/>
  <c r="G19664" i="23" s="1"/>
  <c r="G19663" i="23" a="1"/>
  <c r="G19663" i="23" s="1"/>
  <c r="G19662" i="23" a="1"/>
  <c r="G19662" i="23" s="1"/>
  <c r="G19661" i="23" a="1"/>
  <c r="G19661" i="23" s="1"/>
  <c r="G19660" i="23" a="1"/>
  <c r="G19660" i="23" s="1"/>
  <c r="G19659" i="23" a="1"/>
  <c r="G19659" i="23" s="1"/>
  <c r="G19658" i="23" a="1"/>
  <c r="G19658" i="23" s="1"/>
  <c r="G19657" i="23" a="1"/>
  <c r="G19657" i="23" s="1"/>
  <c r="G19656" i="23" a="1"/>
  <c r="G19656" i="23" s="1"/>
  <c r="G19655" i="23" a="1"/>
  <c r="G19655" i="23" s="1"/>
  <c r="G19654" i="23" a="1"/>
  <c r="G19654" i="23" s="1"/>
  <c r="G19653" i="23" a="1"/>
  <c r="G19653" i="23" s="1"/>
  <c r="G19652" i="23" a="1"/>
  <c r="G19652" i="23" s="1"/>
  <c r="G19651" i="23" a="1"/>
  <c r="G19651" i="23" s="1"/>
  <c r="G19650" i="23" a="1"/>
  <c r="G19650" i="23" s="1"/>
  <c r="G19649" i="23" a="1"/>
  <c r="G19649" i="23" s="1"/>
  <c r="G19648" i="23" a="1"/>
  <c r="G19648" i="23" s="1"/>
  <c r="G19647" i="23" a="1"/>
  <c r="G19647" i="23" s="1"/>
  <c r="G19646" i="23" a="1"/>
  <c r="G19646" i="23" s="1"/>
  <c r="G19645" i="23" a="1"/>
  <c r="G19645" i="23" s="1"/>
  <c r="G19644" i="23" a="1"/>
  <c r="G19644" i="23" s="1"/>
  <c r="G19643" i="23" a="1"/>
  <c r="G19643" i="23" s="1"/>
  <c r="G19642" i="23" a="1"/>
  <c r="G19642" i="23" s="1"/>
  <c r="G19641" i="23" a="1"/>
  <c r="G19641" i="23" s="1"/>
  <c r="G19640" i="23" a="1"/>
  <c r="G19640" i="23" s="1"/>
  <c r="G19639" i="23" a="1"/>
  <c r="G19639" i="23" s="1"/>
  <c r="G19638" i="23" a="1"/>
  <c r="G19638" i="23" s="1"/>
  <c r="G19637" i="23" a="1"/>
  <c r="G19637" i="23" s="1"/>
  <c r="G19636" i="23" a="1"/>
  <c r="G19636" i="23" s="1"/>
  <c r="G19635" i="23" a="1"/>
  <c r="G19635" i="23" s="1"/>
  <c r="G19634" i="23" a="1"/>
  <c r="G19634" i="23" s="1"/>
  <c r="G19633" i="23" a="1"/>
  <c r="G19633" i="23" s="1"/>
  <c r="G19632" i="23" a="1"/>
  <c r="G19632" i="23" s="1"/>
  <c r="G19631" i="23" a="1"/>
  <c r="G19631" i="23" s="1"/>
  <c r="G19630" i="23" a="1"/>
  <c r="G19630" i="23" s="1"/>
  <c r="G19629" i="23" a="1"/>
  <c r="G19629" i="23" s="1"/>
  <c r="G19628" i="23" a="1"/>
  <c r="G19628" i="23" s="1"/>
  <c r="G19627" i="23" a="1"/>
  <c r="G19627" i="23" s="1"/>
  <c r="G19626" i="23" a="1"/>
  <c r="G19626" i="23" s="1"/>
  <c r="G19625" i="23" a="1"/>
  <c r="G19625" i="23" s="1"/>
  <c r="G19624" i="23" a="1"/>
  <c r="G19624" i="23" s="1"/>
  <c r="G19623" i="23" a="1"/>
  <c r="G19623" i="23" s="1"/>
  <c r="G19622" i="23" a="1"/>
  <c r="G19622" i="23" s="1"/>
  <c r="G19621" i="23" a="1"/>
  <c r="G19621" i="23" s="1"/>
  <c r="G19620" i="23" a="1"/>
  <c r="G19620" i="23" s="1"/>
  <c r="G19619" i="23" a="1"/>
  <c r="G19619" i="23" s="1"/>
  <c r="G19618" i="23" a="1"/>
  <c r="G19618" i="23" s="1"/>
  <c r="G19617" i="23" a="1"/>
  <c r="G19617" i="23" s="1"/>
  <c r="G19616" i="23" a="1"/>
  <c r="G19616" i="23" s="1"/>
  <c r="G19615" i="23" a="1"/>
  <c r="G19615" i="23" s="1"/>
  <c r="G19614" i="23" a="1"/>
  <c r="G19614" i="23" s="1"/>
  <c r="G19613" i="23" a="1"/>
  <c r="G19613" i="23" s="1"/>
  <c r="G19612" i="23" a="1"/>
  <c r="G19612" i="23" s="1"/>
  <c r="G19611" i="23" a="1"/>
  <c r="G19611" i="23" s="1"/>
  <c r="G19610" i="23" a="1"/>
  <c r="G19610" i="23" s="1"/>
  <c r="G19609" i="23" a="1"/>
  <c r="G19609" i="23" s="1"/>
  <c r="G19608" i="23" a="1"/>
  <c r="G19608" i="23" s="1"/>
  <c r="G19607" i="23" a="1"/>
  <c r="G19607" i="23" s="1"/>
  <c r="G19606" i="23" a="1"/>
  <c r="G19606" i="23" s="1"/>
  <c r="G19605" i="23" a="1"/>
  <c r="G19605" i="23" s="1"/>
  <c r="G19604" i="23" a="1"/>
  <c r="G19604" i="23" s="1"/>
  <c r="G19603" i="23" a="1"/>
  <c r="G19603" i="23" s="1"/>
  <c r="G19602" i="23" a="1"/>
  <c r="G19602" i="23" s="1"/>
  <c r="G19601" i="23" a="1"/>
  <c r="G19601" i="23" s="1"/>
  <c r="G19600" i="23" a="1"/>
  <c r="G19600" i="23" s="1"/>
  <c r="G19599" i="23" a="1"/>
  <c r="G19599" i="23" s="1"/>
  <c r="G19598" i="23" a="1"/>
  <c r="G19598" i="23" s="1"/>
  <c r="G19597" i="23" a="1"/>
  <c r="G19597" i="23" s="1"/>
  <c r="G19596" i="23" a="1"/>
  <c r="G19596" i="23" s="1"/>
  <c r="G19595" i="23" a="1"/>
  <c r="G19595" i="23" s="1"/>
  <c r="G19594" i="23" a="1"/>
  <c r="G19594" i="23" s="1"/>
  <c r="G19593" i="23" a="1"/>
  <c r="G19593" i="23" s="1"/>
  <c r="G19592" i="23" a="1"/>
  <c r="G19592" i="23" s="1"/>
  <c r="G19591" i="23" a="1"/>
  <c r="G19591" i="23" s="1"/>
  <c r="G19590" i="23" a="1"/>
  <c r="G19590" i="23" s="1"/>
  <c r="G19589" i="23" a="1"/>
  <c r="G19589" i="23" s="1"/>
  <c r="G19588" i="23" a="1"/>
  <c r="G19588" i="23" s="1"/>
  <c r="G19587" i="23" a="1"/>
  <c r="G19587" i="23" s="1"/>
  <c r="G19586" i="23" a="1"/>
  <c r="G19586" i="23" s="1"/>
  <c r="G19585" i="23" a="1"/>
  <c r="G19585" i="23" s="1"/>
  <c r="G19584" i="23" a="1"/>
  <c r="G19584" i="23" s="1"/>
  <c r="G19583" i="23" a="1"/>
  <c r="G19583" i="23" s="1"/>
  <c r="G19582" i="23" a="1"/>
  <c r="G19582" i="23" s="1"/>
  <c r="G19581" i="23" a="1"/>
  <c r="G19581" i="23" s="1"/>
  <c r="G19580" i="23" a="1"/>
  <c r="G19580" i="23" s="1"/>
  <c r="G19579" i="23" a="1"/>
  <c r="G19579" i="23" s="1"/>
  <c r="G19578" i="23" a="1"/>
  <c r="G19578" i="23" s="1"/>
  <c r="G19577" i="23" a="1"/>
  <c r="G19577" i="23" s="1"/>
  <c r="G19576" i="23" a="1"/>
  <c r="G19576" i="23" s="1"/>
  <c r="G19575" i="23" a="1"/>
  <c r="G19575" i="23" s="1"/>
  <c r="G19574" i="23" a="1"/>
  <c r="G19574" i="23" s="1"/>
  <c r="G19573" i="23" a="1"/>
  <c r="G19573" i="23" s="1"/>
  <c r="G19572" i="23" a="1"/>
  <c r="G19572" i="23" s="1"/>
  <c r="G19571" i="23" a="1"/>
  <c r="G19571" i="23" s="1"/>
  <c r="G19570" i="23" a="1"/>
  <c r="G19570" i="23" s="1"/>
  <c r="G19569" i="23" a="1"/>
  <c r="G19569" i="23" s="1"/>
  <c r="G19568" i="23" a="1"/>
  <c r="G19568" i="23" s="1"/>
  <c r="G19567" i="23" a="1"/>
  <c r="G19567" i="23" s="1"/>
  <c r="G19566" i="23" a="1"/>
  <c r="G19566" i="23" s="1"/>
  <c r="G19565" i="23" a="1"/>
  <c r="G19565" i="23" s="1"/>
  <c r="G19564" i="23" a="1"/>
  <c r="G19564" i="23" s="1"/>
  <c r="G19563" i="23" a="1"/>
  <c r="G19563" i="23" s="1"/>
  <c r="G19562" i="23" a="1"/>
  <c r="G19562" i="23" s="1"/>
  <c r="G19561" i="23" a="1"/>
  <c r="G19561" i="23" s="1"/>
  <c r="G19560" i="23" a="1"/>
  <c r="G19560" i="23" s="1"/>
  <c r="G19559" i="23" a="1"/>
  <c r="G19559" i="23" s="1"/>
  <c r="G19558" i="23" a="1"/>
  <c r="G19558" i="23" s="1"/>
  <c r="G19557" i="23" a="1"/>
  <c r="G19557" i="23" s="1"/>
  <c r="G19556" i="23" a="1"/>
  <c r="G19556" i="23" s="1"/>
  <c r="G19555" i="23" a="1"/>
  <c r="G19555" i="23" s="1"/>
  <c r="G19554" i="23" a="1"/>
  <c r="G19554" i="23" s="1"/>
  <c r="G19553" i="23" a="1"/>
  <c r="G19553" i="23" s="1"/>
  <c r="G19552" i="23" a="1"/>
  <c r="G19552" i="23" s="1"/>
  <c r="G19551" i="23" a="1"/>
  <c r="G19551" i="23" s="1"/>
  <c r="G19550" i="23" a="1"/>
  <c r="G19550" i="23" s="1"/>
  <c r="G19549" i="23" a="1"/>
  <c r="G19549" i="23" s="1"/>
  <c r="G19548" i="23" a="1"/>
  <c r="G19548" i="23" s="1"/>
  <c r="G19547" i="23" a="1"/>
  <c r="G19547" i="23" s="1"/>
  <c r="G19546" i="23" a="1"/>
  <c r="G19546" i="23" s="1"/>
  <c r="G19545" i="23" a="1"/>
  <c r="G19545" i="23" s="1"/>
  <c r="G19544" i="23" a="1"/>
  <c r="G19544" i="23" s="1"/>
  <c r="G19543" i="23" a="1"/>
  <c r="G19543" i="23" s="1"/>
  <c r="G19542" i="23" a="1"/>
  <c r="G19542" i="23" s="1"/>
  <c r="G19541" i="23" a="1"/>
  <c r="G19541" i="23" s="1"/>
  <c r="G19540" i="23" a="1"/>
  <c r="G19540" i="23" s="1"/>
  <c r="G19539" i="23" a="1"/>
  <c r="G19539" i="23" s="1"/>
  <c r="G19538" i="23" a="1"/>
  <c r="G19538" i="23" s="1"/>
  <c r="G19537" i="23" a="1"/>
  <c r="G19537" i="23" s="1"/>
  <c r="G19536" i="23" a="1"/>
  <c r="G19536" i="23" s="1"/>
  <c r="G19535" i="23" a="1"/>
  <c r="G19535" i="23" s="1"/>
  <c r="G19534" i="23" a="1"/>
  <c r="G19534" i="23" s="1"/>
  <c r="G19533" i="23" a="1"/>
  <c r="G19533" i="23" s="1"/>
  <c r="G19532" i="23" a="1"/>
  <c r="G19532" i="23" s="1"/>
  <c r="G19531" i="23" a="1"/>
  <c r="G19531" i="23" s="1"/>
  <c r="G19530" i="23" a="1"/>
  <c r="G19530" i="23" s="1"/>
  <c r="G19529" i="23" a="1"/>
  <c r="G19529" i="23" s="1"/>
  <c r="G19528" i="23" a="1"/>
  <c r="G19528" i="23" s="1"/>
  <c r="G19527" i="23" a="1"/>
  <c r="G19527" i="23" s="1"/>
  <c r="G19526" i="23" a="1"/>
  <c r="G19526" i="23" s="1"/>
  <c r="G19525" i="23" a="1"/>
  <c r="G19525" i="23" s="1"/>
  <c r="G19524" i="23" a="1"/>
  <c r="G19524" i="23" s="1"/>
  <c r="G19523" i="23" a="1"/>
  <c r="G19523" i="23" s="1"/>
  <c r="G19522" i="23" a="1"/>
  <c r="G19522" i="23" s="1"/>
  <c r="G19521" i="23" a="1"/>
  <c r="G19521" i="23" s="1"/>
  <c r="G19520" i="23" a="1"/>
  <c r="G19520" i="23" s="1"/>
  <c r="G19519" i="23" a="1"/>
  <c r="G19519" i="23" s="1"/>
  <c r="G19518" i="23" a="1"/>
  <c r="G19518" i="23" s="1"/>
  <c r="G19517" i="23" a="1"/>
  <c r="G19517" i="23" s="1"/>
  <c r="G19516" i="23" a="1"/>
  <c r="G19516" i="23" s="1"/>
  <c r="G19515" i="23" a="1"/>
  <c r="G19515" i="23" s="1"/>
  <c r="G19514" i="23" a="1"/>
  <c r="G19514" i="23" s="1"/>
  <c r="G19513" i="23" a="1"/>
  <c r="G19513" i="23" s="1"/>
  <c r="G19512" i="23" a="1"/>
  <c r="G19512" i="23" s="1"/>
  <c r="G19511" i="23" a="1"/>
  <c r="G19511" i="23" s="1"/>
  <c r="G19510" i="23" a="1"/>
  <c r="G19510" i="23" s="1"/>
  <c r="G19509" i="23" a="1"/>
  <c r="G19509" i="23" s="1"/>
  <c r="G19508" i="23" a="1"/>
  <c r="G19508" i="23" s="1"/>
  <c r="G19507" i="23" a="1"/>
  <c r="G19507" i="23" s="1"/>
  <c r="G19506" i="23" a="1"/>
  <c r="G19506" i="23" s="1"/>
  <c r="G19505" i="23" a="1"/>
  <c r="G19505" i="23" s="1"/>
  <c r="G19504" i="23" a="1"/>
  <c r="G19504" i="23" s="1"/>
  <c r="G19503" i="23" a="1"/>
  <c r="G19503" i="23" s="1"/>
  <c r="G19502" i="23" a="1"/>
  <c r="G19502" i="23" s="1"/>
  <c r="G19501" i="23" a="1"/>
  <c r="G19501" i="23" s="1"/>
  <c r="G19500" i="23" a="1"/>
  <c r="G19500" i="23" s="1"/>
  <c r="G19499" i="23" a="1"/>
  <c r="G19499" i="23" s="1"/>
  <c r="G19498" i="23" a="1"/>
  <c r="G19498" i="23" s="1"/>
  <c r="G19497" i="23" a="1"/>
  <c r="G19497" i="23" s="1"/>
  <c r="G19496" i="23" a="1"/>
  <c r="G19496" i="23" s="1"/>
  <c r="G19495" i="23" a="1"/>
  <c r="G19495" i="23" s="1"/>
  <c r="G19494" i="23" a="1"/>
  <c r="G19494" i="23" s="1"/>
  <c r="G19493" i="23" a="1"/>
  <c r="G19493" i="23" s="1"/>
  <c r="G19492" i="23" a="1"/>
  <c r="G19492" i="23" s="1"/>
  <c r="G19491" i="23" a="1"/>
  <c r="G19491" i="23" s="1"/>
  <c r="G19490" i="23" a="1"/>
  <c r="G19490" i="23" s="1"/>
  <c r="G19489" i="23" a="1"/>
  <c r="G19489" i="23" s="1"/>
  <c r="G19488" i="23" a="1"/>
  <c r="G19488" i="23" s="1"/>
  <c r="G19487" i="23" a="1"/>
  <c r="G19487" i="23" s="1"/>
  <c r="G19486" i="23" a="1"/>
  <c r="G19486" i="23" s="1"/>
  <c r="G19485" i="23" a="1"/>
  <c r="G19485" i="23" s="1"/>
  <c r="G19484" i="23" a="1"/>
  <c r="G19484" i="23" s="1"/>
  <c r="G19483" i="23" a="1"/>
  <c r="G19483" i="23" s="1"/>
  <c r="G19482" i="23" a="1"/>
  <c r="G19482" i="23" s="1"/>
  <c r="G19481" i="23" a="1"/>
  <c r="G19481" i="23" s="1"/>
  <c r="G19480" i="23" a="1"/>
  <c r="G19480" i="23" s="1"/>
  <c r="G19479" i="23" a="1"/>
  <c r="G19479" i="23" s="1"/>
  <c r="G19478" i="23" a="1"/>
  <c r="G19478" i="23" s="1"/>
  <c r="G19477" i="23" a="1"/>
  <c r="G19477" i="23" s="1"/>
  <c r="G19476" i="23" a="1"/>
  <c r="G19476" i="23" s="1"/>
  <c r="G19475" i="23" a="1"/>
  <c r="G19475" i="23" s="1"/>
  <c r="G19474" i="23" a="1"/>
  <c r="G19474" i="23" s="1"/>
  <c r="G19473" i="23" a="1"/>
  <c r="G19473" i="23" s="1"/>
  <c r="G19472" i="23" a="1"/>
  <c r="G19472" i="23" s="1"/>
  <c r="G19471" i="23" a="1"/>
  <c r="G19471" i="23" s="1"/>
  <c r="G19470" i="23" a="1"/>
  <c r="G19470" i="23" s="1"/>
  <c r="G19469" i="23" a="1"/>
  <c r="G19469" i="23" s="1"/>
  <c r="G19468" i="23" a="1"/>
  <c r="G19468" i="23" s="1"/>
  <c r="G19467" i="23" a="1"/>
  <c r="G19467" i="23" s="1"/>
  <c r="G19466" i="23" a="1"/>
  <c r="G19466" i="23" s="1"/>
  <c r="G19465" i="23" a="1"/>
  <c r="G19465" i="23" s="1"/>
  <c r="G19464" i="23" a="1"/>
  <c r="G19464" i="23" s="1"/>
  <c r="G19463" i="23" a="1"/>
  <c r="G19463" i="23" s="1"/>
  <c r="G19462" i="23" a="1"/>
  <c r="G19462" i="23" s="1"/>
  <c r="G19461" i="23" a="1"/>
  <c r="G19461" i="23" s="1"/>
  <c r="G19460" i="23" a="1"/>
  <c r="G19460" i="23" s="1"/>
  <c r="G19459" i="23" a="1"/>
  <c r="G19459" i="23" s="1"/>
  <c r="G19458" i="23" a="1"/>
  <c r="G19458" i="23" s="1"/>
  <c r="G19457" i="23" a="1"/>
  <c r="G19457" i="23" s="1"/>
  <c r="G19456" i="23" a="1"/>
  <c r="G19456" i="23" s="1"/>
  <c r="G19455" i="23" a="1"/>
  <c r="G19455" i="23" s="1"/>
  <c r="G19454" i="23" a="1"/>
  <c r="G19454" i="23" s="1"/>
  <c r="G19453" i="23" a="1"/>
  <c r="G19453" i="23" s="1"/>
  <c r="G19452" i="23" a="1"/>
  <c r="G19452" i="23" s="1"/>
  <c r="G19451" i="23" a="1"/>
  <c r="G19451" i="23" s="1"/>
  <c r="G19450" i="23" a="1"/>
  <c r="G19450" i="23" s="1"/>
  <c r="G19449" i="23" a="1"/>
  <c r="G19449" i="23" s="1"/>
  <c r="G19448" i="23" a="1"/>
  <c r="G19448" i="23" s="1"/>
  <c r="G19447" i="23" a="1"/>
  <c r="G19447" i="23" s="1"/>
  <c r="G19446" i="23" a="1"/>
  <c r="G19446" i="23" s="1"/>
  <c r="G19445" i="23" a="1"/>
  <c r="G19445" i="23" s="1"/>
  <c r="G19444" i="23" a="1"/>
  <c r="G19444" i="23" s="1"/>
  <c r="G19443" i="23" a="1"/>
  <c r="G19443" i="23" s="1"/>
  <c r="G19442" i="23" a="1"/>
  <c r="G19442" i="23" s="1"/>
  <c r="G19441" i="23" a="1"/>
  <c r="G19441" i="23" s="1"/>
  <c r="G19440" i="23" a="1"/>
  <c r="G19440" i="23" s="1"/>
  <c r="G19439" i="23" a="1"/>
  <c r="G19439" i="23" s="1"/>
  <c r="G19438" i="23" a="1"/>
  <c r="G19438" i="23" s="1"/>
  <c r="G19437" i="23" a="1"/>
  <c r="G19437" i="23" s="1"/>
  <c r="G19436" i="23" a="1"/>
  <c r="G19436" i="23" s="1"/>
  <c r="G19435" i="23" a="1"/>
  <c r="G19435" i="23" s="1"/>
  <c r="G19434" i="23" a="1"/>
  <c r="G19434" i="23" s="1"/>
  <c r="G19433" i="23" a="1"/>
  <c r="G19433" i="23" s="1"/>
  <c r="G19432" i="23" a="1"/>
  <c r="G19432" i="23" s="1"/>
  <c r="G19431" i="23" a="1"/>
  <c r="G19431" i="23" s="1"/>
  <c r="G19430" i="23" a="1"/>
  <c r="G19430" i="23" s="1"/>
  <c r="G19429" i="23" a="1"/>
  <c r="G19429" i="23" s="1"/>
  <c r="G19428" i="23" a="1"/>
  <c r="G19428" i="23" s="1"/>
  <c r="G19427" i="23" a="1"/>
  <c r="G19427" i="23" s="1"/>
  <c r="G19426" i="23" a="1"/>
  <c r="G19426" i="23" s="1"/>
  <c r="G19425" i="23" a="1"/>
  <c r="G19425" i="23" s="1"/>
  <c r="G19424" i="23" a="1"/>
  <c r="G19424" i="23" s="1"/>
  <c r="G19423" i="23" a="1"/>
  <c r="G19423" i="23" s="1"/>
  <c r="G19422" i="23" a="1"/>
  <c r="G19422" i="23" s="1"/>
  <c r="G19421" i="23" a="1"/>
  <c r="G19421" i="23" s="1"/>
  <c r="G19420" i="23" a="1"/>
  <c r="G19420" i="23" s="1"/>
  <c r="G19419" i="23" a="1"/>
  <c r="G19419" i="23" s="1"/>
  <c r="G19418" i="23" a="1"/>
  <c r="G19418" i="23" s="1"/>
  <c r="G19417" i="23" a="1"/>
  <c r="G19417" i="23" s="1"/>
  <c r="G19416" i="23" a="1"/>
  <c r="G19416" i="23" s="1"/>
  <c r="G19415" i="23" a="1"/>
  <c r="G19415" i="23" s="1"/>
  <c r="G19414" i="23" a="1"/>
  <c r="G19414" i="23" s="1"/>
  <c r="G19413" i="23" a="1"/>
  <c r="G19413" i="23" s="1"/>
  <c r="G19412" i="23" a="1"/>
  <c r="G19412" i="23" s="1"/>
  <c r="G19411" i="23" a="1"/>
  <c r="G19411" i="23" s="1"/>
  <c r="G19410" i="23" a="1"/>
  <c r="G19410" i="23" s="1"/>
  <c r="G19409" i="23" a="1"/>
  <c r="G19409" i="23" s="1"/>
  <c r="G19408" i="23" a="1"/>
  <c r="G19408" i="23" s="1"/>
  <c r="G19407" i="23" a="1"/>
  <c r="G19407" i="23" s="1"/>
  <c r="G19406" i="23" a="1"/>
  <c r="G19406" i="23" s="1"/>
  <c r="G19405" i="23" a="1"/>
  <c r="G19405" i="23" s="1"/>
  <c r="G19404" i="23" a="1"/>
  <c r="G19404" i="23" s="1"/>
  <c r="G19403" i="23" a="1"/>
  <c r="G19403" i="23" s="1"/>
  <c r="G19402" i="23" a="1"/>
  <c r="G19402" i="23" s="1"/>
  <c r="G19401" i="23" a="1"/>
  <c r="G19401" i="23" s="1"/>
  <c r="G19400" i="23" a="1"/>
  <c r="G19400" i="23" s="1"/>
  <c r="G19399" i="23" a="1"/>
  <c r="G19399" i="23" s="1"/>
  <c r="G19398" i="23" a="1"/>
  <c r="G19398" i="23" s="1"/>
  <c r="G19397" i="23" a="1"/>
  <c r="G19397" i="23" s="1"/>
  <c r="G19396" i="23" a="1"/>
  <c r="G19396" i="23" s="1"/>
  <c r="G19395" i="23" a="1"/>
  <c r="G19395" i="23" s="1"/>
  <c r="G19394" i="23" a="1"/>
  <c r="G19394" i="23" s="1"/>
  <c r="G19393" i="23" a="1"/>
  <c r="G19393" i="23" s="1"/>
  <c r="G19392" i="23" a="1"/>
  <c r="G19392" i="23" s="1"/>
  <c r="G19391" i="23" a="1"/>
  <c r="G19391" i="23" s="1"/>
  <c r="G19390" i="23" a="1"/>
  <c r="G19390" i="23" s="1"/>
  <c r="G19389" i="23" a="1"/>
  <c r="G19389" i="23" s="1"/>
  <c r="G19388" i="23" a="1"/>
  <c r="G19388" i="23" s="1"/>
  <c r="G19387" i="23" a="1"/>
  <c r="G19387" i="23" s="1"/>
  <c r="G19386" i="23" a="1"/>
  <c r="G19386" i="23" s="1"/>
  <c r="G19385" i="23" a="1"/>
  <c r="G19385" i="23" s="1"/>
  <c r="G19384" i="23" a="1"/>
  <c r="G19384" i="23" s="1"/>
  <c r="G19383" i="23" a="1"/>
  <c r="G19383" i="23" s="1"/>
  <c r="G19382" i="23" a="1"/>
  <c r="G19382" i="23" s="1"/>
  <c r="G19381" i="23" a="1"/>
  <c r="G19381" i="23" s="1"/>
  <c r="G19380" i="23" a="1"/>
  <c r="G19380" i="23" s="1"/>
  <c r="G19379" i="23" a="1"/>
  <c r="G19379" i="23" s="1"/>
  <c r="G19378" i="23" a="1"/>
  <c r="G19378" i="23" s="1"/>
  <c r="G19377" i="23" a="1"/>
  <c r="G19377" i="23" s="1"/>
  <c r="G19376" i="23" a="1"/>
  <c r="G19376" i="23" s="1"/>
  <c r="G19375" i="23" a="1"/>
  <c r="G19375" i="23" s="1"/>
  <c r="G19374" i="23" a="1"/>
  <c r="G19374" i="23" s="1"/>
  <c r="G19373" i="23" a="1"/>
  <c r="G19373" i="23" s="1"/>
  <c r="G19372" i="23" a="1"/>
  <c r="G19372" i="23" s="1"/>
  <c r="G19371" i="23" a="1"/>
  <c r="G19371" i="23" s="1"/>
  <c r="G19370" i="23" a="1"/>
  <c r="G19370" i="23" s="1"/>
  <c r="G19369" i="23" a="1"/>
  <c r="G19369" i="23" s="1"/>
  <c r="G19368" i="23" a="1"/>
  <c r="G19368" i="23" s="1"/>
  <c r="G19367" i="23" a="1"/>
  <c r="G19367" i="23" s="1"/>
  <c r="G19366" i="23" a="1"/>
  <c r="G19366" i="23" s="1"/>
  <c r="G19365" i="23" a="1"/>
  <c r="G19365" i="23" s="1"/>
  <c r="G19364" i="23" a="1"/>
  <c r="G19364" i="23" s="1"/>
  <c r="G19363" i="23" a="1"/>
  <c r="G19363" i="23" s="1"/>
  <c r="G19362" i="23" a="1"/>
  <c r="G19362" i="23" s="1"/>
  <c r="G19361" i="23" a="1"/>
  <c r="G19361" i="23" s="1"/>
  <c r="G19360" i="23" a="1"/>
  <c r="G19360" i="23" s="1"/>
  <c r="G19359" i="23" a="1"/>
  <c r="G19359" i="23" s="1"/>
  <c r="G19358" i="23" a="1"/>
  <c r="G19358" i="23" s="1"/>
  <c r="G19357" i="23" a="1"/>
  <c r="G19357" i="23" s="1"/>
  <c r="G19356" i="23" a="1"/>
  <c r="G19356" i="23" s="1"/>
  <c r="G19355" i="23" a="1"/>
  <c r="G19355" i="23" s="1"/>
  <c r="G19354" i="23" a="1"/>
  <c r="G19354" i="23" s="1"/>
  <c r="G19353" i="23" a="1"/>
  <c r="G19353" i="23" s="1"/>
  <c r="G19352" i="23" a="1"/>
  <c r="G19352" i="23" s="1"/>
  <c r="G19351" i="23" a="1"/>
  <c r="G19351" i="23" s="1"/>
  <c r="G19350" i="23" a="1"/>
  <c r="G19350" i="23" s="1"/>
  <c r="G19349" i="23" a="1"/>
  <c r="G19349" i="23" s="1"/>
  <c r="G19348" i="23" a="1"/>
  <c r="G19348" i="23" s="1"/>
  <c r="G19347" i="23" a="1"/>
  <c r="G19347" i="23" s="1"/>
  <c r="G19346" i="23" a="1"/>
  <c r="G19346" i="23" s="1"/>
  <c r="G19345" i="23" a="1"/>
  <c r="G19345" i="23" s="1"/>
  <c r="G19344" i="23" a="1"/>
  <c r="G19344" i="23" s="1"/>
  <c r="G19343" i="23" a="1"/>
  <c r="G19343" i="23" s="1"/>
  <c r="G19342" i="23" a="1"/>
  <c r="G19342" i="23" s="1"/>
  <c r="G19341" i="23" a="1"/>
  <c r="G19341" i="23" s="1"/>
  <c r="G19340" i="23" a="1"/>
  <c r="G19340" i="23" s="1"/>
  <c r="G19339" i="23" a="1"/>
  <c r="G19339" i="23" s="1"/>
  <c r="G19338" i="23" a="1"/>
  <c r="G19338" i="23" s="1"/>
  <c r="G19337" i="23" a="1"/>
  <c r="G19337" i="23" s="1"/>
  <c r="G19336" i="23" a="1"/>
  <c r="G19336" i="23" s="1"/>
  <c r="G19335" i="23" a="1"/>
  <c r="G19335" i="23" s="1"/>
  <c r="G19334" i="23" a="1"/>
  <c r="G19334" i="23" s="1"/>
  <c r="G19333" i="23" a="1"/>
  <c r="G19333" i="23" s="1"/>
  <c r="G19332" i="23" a="1"/>
  <c r="G19332" i="23" s="1"/>
  <c r="G19331" i="23" a="1"/>
  <c r="G19331" i="23" s="1"/>
  <c r="G19330" i="23" a="1"/>
  <c r="G19330" i="23" s="1"/>
  <c r="G19329" i="23" a="1"/>
  <c r="G19329" i="23" s="1"/>
  <c r="G19328" i="23" a="1"/>
  <c r="G19328" i="23" s="1"/>
  <c r="G19327" i="23" a="1"/>
  <c r="G19327" i="23" s="1"/>
  <c r="G19326" i="23" a="1"/>
  <c r="G19326" i="23" s="1"/>
  <c r="G19325" i="23" a="1"/>
  <c r="G19325" i="23" s="1"/>
  <c r="G19324" i="23" a="1"/>
  <c r="G19324" i="23" s="1"/>
  <c r="G19323" i="23" a="1"/>
  <c r="G19323" i="23" s="1"/>
  <c r="G19322" i="23" a="1"/>
  <c r="G19322" i="23" s="1"/>
  <c r="G19321" i="23" a="1"/>
  <c r="G19321" i="23" s="1"/>
  <c r="G19320" i="23" a="1"/>
  <c r="G19320" i="23" s="1"/>
  <c r="G19319" i="23" a="1"/>
  <c r="G19319" i="23" s="1"/>
  <c r="G19318" i="23" a="1"/>
  <c r="G19318" i="23" s="1"/>
  <c r="G19317" i="23" a="1"/>
  <c r="G19317" i="23" s="1"/>
  <c r="G19316" i="23" a="1"/>
  <c r="G19316" i="23" s="1"/>
  <c r="G19315" i="23" a="1"/>
  <c r="G19315" i="23" s="1"/>
  <c r="G19314" i="23" a="1"/>
  <c r="G19314" i="23" s="1"/>
  <c r="G19313" i="23" a="1"/>
  <c r="G19313" i="23" s="1"/>
  <c r="G19312" i="23" a="1"/>
  <c r="G19312" i="23" s="1"/>
  <c r="G19311" i="23" a="1"/>
  <c r="G19311" i="23" s="1"/>
  <c r="G19310" i="23" a="1"/>
  <c r="G19310" i="23" s="1"/>
  <c r="G19309" i="23" a="1"/>
  <c r="G19309" i="23" s="1"/>
  <c r="G19308" i="23" a="1"/>
  <c r="G19308" i="23" s="1"/>
  <c r="G19307" i="23" a="1"/>
  <c r="G19307" i="23" s="1"/>
  <c r="G19306" i="23" a="1"/>
  <c r="G19306" i="23" s="1"/>
  <c r="G19305" i="23" a="1"/>
  <c r="G19305" i="23" s="1"/>
  <c r="G19304" i="23" a="1"/>
  <c r="G19304" i="23" s="1"/>
  <c r="G19303" i="23" a="1"/>
  <c r="G19303" i="23" s="1"/>
  <c r="G19302" i="23" a="1"/>
  <c r="G19302" i="23" s="1"/>
  <c r="G19301" i="23" a="1"/>
  <c r="G19301" i="23" s="1"/>
  <c r="G19300" i="23" a="1"/>
  <c r="G19300" i="23" s="1"/>
  <c r="G19299" i="23" a="1"/>
  <c r="G19299" i="23" s="1"/>
  <c r="G19298" i="23" a="1"/>
  <c r="G19298" i="23" s="1"/>
  <c r="G19297" i="23" a="1"/>
  <c r="G19297" i="23" s="1"/>
  <c r="G19296" i="23" a="1"/>
  <c r="G19296" i="23" s="1"/>
  <c r="G19295" i="23" a="1"/>
  <c r="G19295" i="23" s="1"/>
  <c r="G19294" i="23" a="1"/>
  <c r="G19294" i="23" s="1"/>
  <c r="G19293" i="23" a="1"/>
  <c r="G19293" i="23" s="1"/>
  <c r="G19292" i="23" a="1"/>
  <c r="G19292" i="23" s="1"/>
  <c r="G19291" i="23" a="1"/>
  <c r="G19291" i="23" s="1"/>
  <c r="G19290" i="23" a="1"/>
  <c r="G19290" i="23" s="1"/>
  <c r="G19289" i="23" a="1"/>
  <c r="G19289" i="23" s="1"/>
  <c r="G19288" i="23" a="1"/>
  <c r="G19288" i="23" s="1"/>
  <c r="G19287" i="23" a="1"/>
  <c r="G19287" i="23" s="1"/>
  <c r="G19286" i="23" a="1"/>
  <c r="G19286" i="23" s="1"/>
  <c r="G19285" i="23" a="1"/>
  <c r="G19285" i="23" s="1"/>
  <c r="G19284" i="23" a="1"/>
  <c r="G19284" i="23" s="1"/>
  <c r="G19283" i="23" a="1"/>
  <c r="G19283" i="23" s="1"/>
  <c r="G19282" i="23" a="1"/>
  <c r="G19282" i="23" s="1"/>
  <c r="G19281" i="23" a="1"/>
  <c r="G19281" i="23" s="1"/>
  <c r="G19280" i="23" a="1"/>
  <c r="G19280" i="23" s="1"/>
  <c r="G19279" i="23" a="1"/>
  <c r="G19279" i="23" s="1"/>
  <c r="G19278" i="23" a="1"/>
  <c r="G19278" i="23" s="1"/>
  <c r="G19277" i="23" a="1"/>
  <c r="G19277" i="23" s="1"/>
  <c r="G19276" i="23" a="1"/>
  <c r="G19276" i="23" s="1"/>
  <c r="G19275" i="23" a="1"/>
  <c r="G19275" i="23" s="1"/>
  <c r="G19274" i="23" a="1"/>
  <c r="G19274" i="23" s="1"/>
  <c r="G19273" i="23" a="1"/>
  <c r="G19273" i="23" s="1"/>
  <c r="G19272" i="23" a="1"/>
  <c r="G19272" i="23" s="1"/>
  <c r="G19271" i="23" a="1"/>
  <c r="G19271" i="23" s="1"/>
  <c r="G19270" i="23" a="1"/>
  <c r="G19270" i="23" s="1"/>
  <c r="G19269" i="23" a="1"/>
  <c r="G19269" i="23" s="1"/>
  <c r="G19268" i="23" a="1"/>
  <c r="G19268" i="23" s="1"/>
  <c r="G19267" i="23" a="1"/>
  <c r="G19267" i="23" s="1"/>
  <c r="G19266" i="23" a="1"/>
  <c r="G19266" i="23" s="1"/>
  <c r="G19265" i="23" a="1"/>
  <c r="G19265" i="23" s="1"/>
  <c r="G19264" i="23" a="1"/>
  <c r="G19264" i="23" s="1"/>
  <c r="G19263" i="23" a="1"/>
  <c r="G19263" i="23" s="1"/>
  <c r="G19262" i="23" a="1"/>
  <c r="G19262" i="23" s="1"/>
  <c r="G19261" i="23" a="1"/>
  <c r="G19261" i="23" s="1"/>
  <c r="G19260" i="23" a="1"/>
  <c r="G19260" i="23" s="1"/>
  <c r="G19259" i="23" a="1"/>
  <c r="G19259" i="23" s="1"/>
  <c r="G19258" i="23" a="1"/>
  <c r="G19258" i="23" s="1"/>
  <c r="G19257" i="23" a="1"/>
  <c r="G19257" i="23" s="1"/>
  <c r="G19256" i="23" a="1"/>
  <c r="G19256" i="23" s="1"/>
  <c r="G19255" i="23" a="1"/>
  <c r="G19255" i="23" s="1"/>
  <c r="G19254" i="23" a="1"/>
  <c r="G19254" i="23" s="1"/>
  <c r="G19253" i="23" a="1"/>
  <c r="G19253" i="23" s="1"/>
  <c r="G19252" i="23" a="1"/>
  <c r="G19252" i="23" s="1"/>
  <c r="G19251" i="23" a="1"/>
  <c r="G19251" i="23" s="1"/>
  <c r="G19250" i="23" a="1"/>
  <c r="G19250" i="23" s="1"/>
  <c r="G19249" i="23" a="1"/>
  <c r="G19249" i="23" s="1"/>
  <c r="G19248" i="23" a="1"/>
  <c r="G19248" i="23" s="1"/>
  <c r="G19247" i="23" a="1"/>
  <c r="G19247" i="23" s="1"/>
  <c r="G19246" i="23" a="1"/>
  <c r="G19246" i="23" s="1"/>
  <c r="G19245" i="23" a="1"/>
  <c r="G19245" i="23" s="1"/>
  <c r="G19244" i="23" a="1"/>
  <c r="G19244" i="23" s="1"/>
  <c r="G19243" i="23" a="1"/>
  <c r="G19243" i="23" s="1"/>
  <c r="G19242" i="23" a="1"/>
  <c r="G19242" i="23" s="1"/>
  <c r="G19241" i="23" a="1"/>
  <c r="G19241" i="23" s="1"/>
  <c r="G19240" i="23" a="1"/>
  <c r="G19240" i="23" s="1"/>
  <c r="G19239" i="23" a="1"/>
  <c r="G19239" i="23" s="1"/>
  <c r="G19238" i="23" a="1"/>
  <c r="G19238" i="23" s="1"/>
  <c r="G19237" i="23" a="1"/>
  <c r="G19237" i="23" s="1"/>
  <c r="G19236" i="23" a="1"/>
  <c r="G19236" i="23" s="1"/>
  <c r="G19235" i="23" a="1"/>
  <c r="G19235" i="23" s="1"/>
  <c r="G19234" i="23" a="1"/>
  <c r="G19234" i="23" s="1"/>
  <c r="G19233" i="23" a="1"/>
  <c r="G19233" i="23" s="1"/>
  <c r="G19232" i="23" a="1"/>
  <c r="G19232" i="23" s="1"/>
  <c r="G19231" i="23" a="1"/>
  <c r="G19231" i="23" s="1"/>
  <c r="G19230" i="23" a="1"/>
  <c r="G19230" i="23" s="1"/>
  <c r="G19229" i="23" a="1"/>
  <c r="G19229" i="23" s="1"/>
  <c r="G19228" i="23" a="1"/>
  <c r="G19228" i="23" s="1"/>
  <c r="G19227" i="23" a="1"/>
  <c r="G19227" i="23" s="1"/>
  <c r="G19226" i="23" a="1"/>
  <c r="G19226" i="23" s="1"/>
  <c r="G19225" i="23" a="1"/>
  <c r="G19225" i="23" s="1"/>
  <c r="G19224" i="23" a="1"/>
  <c r="G19224" i="23" s="1"/>
  <c r="G19223" i="23" a="1"/>
  <c r="G19223" i="23" s="1"/>
  <c r="G19222" i="23" a="1"/>
  <c r="G19222" i="23" s="1"/>
  <c r="G19221" i="23" a="1"/>
  <c r="G19221" i="23" s="1"/>
  <c r="G19220" i="23" a="1"/>
  <c r="G19220" i="23" s="1"/>
  <c r="G19219" i="23" a="1"/>
  <c r="G19219" i="23" s="1"/>
  <c r="G19218" i="23" a="1"/>
  <c r="G19218" i="23" s="1"/>
  <c r="G19217" i="23" a="1"/>
  <c r="G19217" i="23" s="1"/>
  <c r="G19216" i="23" a="1"/>
  <c r="G19216" i="23" s="1"/>
  <c r="G19215" i="23" a="1"/>
  <c r="G19215" i="23" s="1"/>
  <c r="G19214" i="23" a="1"/>
  <c r="G19214" i="23" s="1"/>
  <c r="G19213" i="23" a="1"/>
  <c r="G19213" i="23" s="1"/>
  <c r="G19212" i="23" a="1"/>
  <c r="G19212" i="23" s="1"/>
  <c r="G19211" i="23" a="1"/>
  <c r="G19211" i="23" s="1"/>
  <c r="G19210" i="23" a="1"/>
  <c r="G19210" i="23" s="1"/>
  <c r="G19209" i="23" a="1"/>
  <c r="G19209" i="23" s="1"/>
  <c r="G19208" i="23" a="1"/>
  <c r="G19208" i="23" s="1"/>
  <c r="G19207" i="23" a="1"/>
  <c r="G19207" i="23" s="1"/>
  <c r="G19206" i="23" a="1"/>
  <c r="G19206" i="23" s="1"/>
  <c r="G19205" i="23" a="1"/>
  <c r="G19205" i="23" s="1"/>
  <c r="G19204" i="23" a="1"/>
  <c r="G19204" i="23" s="1"/>
  <c r="G19203" i="23" a="1"/>
  <c r="G19203" i="23" s="1"/>
  <c r="G19202" i="23" a="1"/>
  <c r="G19202" i="23" s="1"/>
  <c r="G19201" i="23" a="1"/>
  <c r="G19201" i="23" s="1"/>
  <c r="G19200" i="23" a="1"/>
  <c r="G19200" i="23" s="1"/>
  <c r="G19199" i="23" a="1"/>
  <c r="G19199" i="23" s="1"/>
  <c r="G19198" i="23" a="1"/>
  <c r="G19198" i="23" s="1"/>
  <c r="G19197" i="23" a="1"/>
  <c r="G19197" i="23" s="1"/>
  <c r="G19196" i="23" a="1"/>
  <c r="G19196" i="23" s="1"/>
  <c r="G19195" i="23" a="1"/>
  <c r="G19195" i="23" s="1"/>
  <c r="G19194" i="23" a="1"/>
  <c r="G19194" i="23" s="1"/>
  <c r="G19193" i="23" a="1"/>
  <c r="G19193" i="23" s="1"/>
  <c r="G19192" i="23" a="1"/>
  <c r="G19192" i="23" s="1"/>
  <c r="G19191" i="23" a="1"/>
  <c r="G19191" i="23" s="1"/>
  <c r="G19190" i="23" a="1"/>
  <c r="G19190" i="23" s="1"/>
  <c r="G19189" i="23" a="1"/>
  <c r="G19189" i="23" s="1"/>
  <c r="G19188" i="23" a="1"/>
  <c r="G19188" i="23" s="1"/>
  <c r="G19187" i="23" a="1"/>
  <c r="G19187" i="23" s="1"/>
  <c r="G19186" i="23" a="1"/>
  <c r="G19186" i="23" s="1"/>
  <c r="G19185" i="23" a="1"/>
  <c r="G19185" i="23" s="1"/>
  <c r="G19184" i="23" a="1"/>
  <c r="G19184" i="23" s="1"/>
  <c r="G19183" i="23" a="1"/>
  <c r="G19183" i="23" s="1"/>
  <c r="G19182" i="23" a="1"/>
  <c r="G19182" i="23" s="1"/>
  <c r="G19181" i="23" a="1"/>
  <c r="G19181" i="23" s="1"/>
  <c r="G19180" i="23" a="1"/>
  <c r="G19180" i="23" s="1"/>
  <c r="G19179" i="23" a="1"/>
  <c r="G19179" i="23" s="1"/>
  <c r="G19178" i="23" a="1"/>
  <c r="G19178" i="23" s="1"/>
  <c r="G19177" i="23" a="1"/>
  <c r="G19177" i="23" s="1"/>
  <c r="G19176" i="23" a="1"/>
  <c r="G19176" i="23" s="1"/>
  <c r="G19175" i="23" a="1"/>
  <c r="G19175" i="23" s="1"/>
  <c r="G19174" i="23" a="1"/>
  <c r="G19174" i="23" s="1"/>
  <c r="G19173" i="23" a="1"/>
  <c r="G19173" i="23" s="1"/>
  <c r="G19172" i="23" a="1"/>
  <c r="G19172" i="23" s="1"/>
  <c r="G19171" i="23" a="1"/>
  <c r="G19171" i="23" s="1"/>
  <c r="G19170" i="23" a="1"/>
  <c r="G19170" i="23" s="1"/>
  <c r="G19169" i="23" a="1"/>
  <c r="G19169" i="23" s="1"/>
  <c r="G19168" i="23" a="1"/>
  <c r="G19168" i="23" s="1"/>
  <c r="G19167" i="23" a="1"/>
  <c r="G19167" i="23" s="1"/>
  <c r="G19166" i="23" a="1"/>
  <c r="G19166" i="23" s="1"/>
  <c r="G19165" i="23" a="1"/>
  <c r="G19165" i="23" s="1"/>
  <c r="G19164" i="23" a="1"/>
  <c r="G19164" i="23" s="1"/>
  <c r="G19163" i="23" a="1"/>
  <c r="G19163" i="23" s="1"/>
  <c r="G19162" i="23" a="1"/>
  <c r="G19162" i="23" s="1"/>
  <c r="G19161" i="23" a="1"/>
  <c r="G19161" i="23" s="1"/>
  <c r="G19160" i="23" a="1"/>
  <c r="G19160" i="23" s="1"/>
  <c r="G19159" i="23" a="1"/>
  <c r="G19159" i="23" s="1"/>
  <c r="G19158" i="23" a="1"/>
  <c r="G19158" i="23" s="1"/>
  <c r="G19157" i="23" a="1"/>
  <c r="G19157" i="23" s="1"/>
  <c r="G19156" i="23" a="1"/>
  <c r="G19156" i="23" s="1"/>
  <c r="G19155" i="23" a="1"/>
  <c r="G19155" i="23" s="1"/>
  <c r="G19154" i="23" a="1"/>
  <c r="G19154" i="23" s="1"/>
  <c r="G19153" i="23" a="1"/>
  <c r="G19153" i="23" s="1"/>
  <c r="G19152" i="23" a="1"/>
  <c r="G19152" i="23" s="1"/>
  <c r="G19151" i="23" a="1"/>
  <c r="G19151" i="23" s="1"/>
  <c r="G19150" i="23" a="1"/>
  <c r="G19150" i="23" s="1"/>
  <c r="G19149" i="23" a="1"/>
  <c r="G19149" i="23" s="1"/>
  <c r="G19148" i="23" a="1"/>
  <c r="G19148" i="23" s="1"/>
  <c r="G19147" i="23" a="1"/>
  <c r="G19147" i="23" s="1"/>
  <c r="G19146" i="23" a="1"/>
  <c r="G19146" i="23" s="1"/>
  <c r="G19145" i="23" a="1"/>
  <c r="G19145" i="23" s="1"/>
  <c r="G19144" i="23" a="1"/>
  <c r="G19144" i="23" s="1"/>
  <c r="G19143" i="23" a="1"/>
  <c r="G19143" i="23" s="1"/>
  <c r="G19142" i="23" a="1"/>
  <c r="G19142" i="23" s="1"/>
  <c r="G19141" i="23" a="1"/>
  <c r="G19141" i="23" s="1"/>
  <c r="G19140" i="23" a="1"/>
  <c r="G19140" i="23" s="1"/>
  <c r="G19139" i="23" a="1"/>
  <c r="G19139" i="23" s="1"/>
  <c r="G19138" i="23" a="1"/>
  <c r="G19138" i="23" s="1"/>
  <c r="G19137" i="23" a="1"/>
  <c r="G19137" i="23" s="1"/>
  <c r="G19136" i="23" a="1"/>
  <c r="G19136" i="23" s="1"/>
  <c r="G19135" i="23" a="1"/>
  <c r="G19135" i="23" s="1"/>
  <c r="G19134" i="23" a="1"/>
  <c r="G19134" i="23" s="1"/>
  <c r="G19133" i="23" a="1"/>
  <c r="G19133" i="23" s="1"/>
  <c r="G19132" i="23" a="1"/>
  <c r="G19132" i="23" s="1"/>
  <c r="G19131" i="23" a="1"/>
  <c r="G19131" i="23" s="1"/>
  <c r="G19130" i="23" a="1"/>
  <c r="G19130" i="23" s="1"/>
  <c r="G19129" i="23" a="1"/>
  <c r="G19129" i="23" s="1"/>
  <c r="G19128" i="23" a="1"/>
  <c r="G19128" i="23" s="1"/>
  <c r="G19127" i="23" a="1"/>
  <c r="G19127" i="23" s="1"/>
  <c r="G19126" i="23" a="1"/>
  <c r="G19126" i="23" s="1"/>
  <c r="G19125" i="23" a="1"/>
  <c r="G19125" i="23" s="1"/>
  <c r="G19124" i="23" a="1"/>
  <c r="G19124" i="23" s="1"/>
  <c r="G19123" i="23" a="1"/>
  <c r="G19123" i="23" s="1"/>
  <c r="G19122" i="23" a="1"/>
  <c r="G19122" i="23" s="1"/>
  <c r="G19121" i="23" a="1"/>
  <c r="G19121" i="23" s="1"/>
  <c r="G19120" i="23" a="1"/>
  <c r="G19120" i="23" s="1"/>
  <c r="G19119" i="23" a="1"/>
  <c r="G19119" i="23" s="1"/>
  <c r="G19118" i="23" a="1"/>
  <c r="G19118" i="23" s="1"/>
  <c r="G19117" i="23" a="1"/>
  <c r="G19117" i="23" s="1"/>
  <c r="G19116" i="23" a="1"/>
  <c r="G19116" i="23" s="1"/>
  <c r="G19115" i="23" a="1"/>
  <c r="G19115" i="23" s="1"/>
  <c r="G19114" i="23" a="1"/>
  <c r="G19114" i="23" s="1"/>
  <c r="G19113" i="23" a="1"/>
  <c r="G19113" i="23" s="1"/>
  <c r="G19112" i="23" a="1"/>
  <c r="G19112" i="23" s="1"/>
  <c r="G19111" i="23" a="1"/>
  <c r="G19111" i="23" s="1"/>
  <c r="G19110" i="23" a="1"/>
  <c r="G19110" i="23" s="1"/>
  <c r="G19109" i="23" a="1"/>
  <c r="G19109" i="23" s="1"/>
  <c r="G19108" i="23" a="1"/>
  <c r="G19108" i="23" s="1"/>
  <c r="G19107" i="23" a="1"/>
  <c r="G19107" i="23" s="1"/>
  <c r="G19106" i="23" a="1"/>
  <c r="G19106" i="23" s="1"/>
  <c r="G19105" i="23" a="1"/>
  <c r="G19105" i="23" s="1"/>
  <c r="G19104" i="23" a="1"/>
  <c r="G19104" i="23" s="1"/>
  <c r="G19103" i="23" a="1"/>
  <c r="G19103" i="23" s="1"/>
  <c r="G19102" i="23" a="1"/>
  <c r="G19102" i="23" s="1"/>
  <c r="G19101" i="23" a="1"/>
  <c r="G19101" i="23" s="1"/>
  <c r="G19100" i="23" a="1"/>
  <c r="G19100" i="23" s="1"/>
  <c r="G19099" i="23" a="1"/>
  <c r="G19099" i="23" s="1"/>
  <c r="G19098" i="23" a="1"/>
  <c r="G19098" i="23" s="1"/>
  <c r="G19097" i="23" a="1"/>
  <c r="G19097" i="23" s="1"/>
  <c r="G19096" i="23" a="1"/>
  <c r="G19096" i="23" s="1"/>
  <c r="G19095" i="23" a="1"/>
  <c r="G19095" i="23" s="1"/>
  <c r="G19094" i="23" a="1"/>
  <c r="G19094" i="23" s="1"/>
  <c r="G19093" i="23" a="1"/>
  <c r="G19093" i="23" s="1"/>
  <c r="G19092" i="23" a="1"/>
  <c r="G19092" i="23" s="1"/>
  <c r="G19091" i="23" a="1"/>
  <c r="G19091" i="23" s="1"/>
  <c r="G19090" i="23" a="1"/>
  <c r="G19090" i="23" s="1"/>
  <c r="G19089" i="23" a="1"/>
  <c r="G19089" i="23" s="1"/>
  <c r="G19088" i="23" a="1"/>
  <c r="G19088" i="23" s="1"/>
  <c r="G19087" i="23" a="1"/>
  <c r="G19087" i="23" s="1"/>
  <c r="G19086" i="23" a="1"/>
  <c r="G19086" i="23" s="1"/>
  <c r="G19085" i="23" a="1"/>
  <c r="G19085" i="23" s="1"/>
  <c r="G19084" i="23" a="1"/>
  <c r="G19084" i="23" s="1"/>
  <c r="G19083" i="23" a="1"/>
  <c r="G19083" i="23" s="1"/>
  <c r="G19082" i="23" a="1"/>
  <c r="G19082" i="23" s="1"/>
  <c r="G19081" i="23" a="1"/>
  <c r="G19081" i="23" s="1"/>
  <c r="G19080" i="23" a="1"/>
  <c r="G19080" i="23" s="1"/>
  <c r="G19079" i="23" a="1"/>
  <c r="G19079" i="23" s="1"/>
  <c r="G19078" i="23" a="1"/>
  <c r="G19078" i="23" s="1"/>
  <c r="G19077" i="23" a="1"/>
  <c r="G19077" i="23" s="1"/>
  <c r="G19076" i="23" a="1"/>
  <c r="G19076" i="23" s="1"/>
  <c r="G19075" i="23" a="1"/>
  <c r="G19075" i="23" s="1"/>
  <c r="G19074" i="23" a="1"/>
  <c r="G19074" i="23" s="1"/>
  <c r="G19073" i="23" a="1"/>
  <c r="G19073" i="23" s="1"/>
  <c r="G19072" i="23" a="1"/>
  <c r="G19072" i="23" s="1"/>
  <c r="G19071" i="23" a="1"/>
  <c r="G19071" i="23" s="1"/>
  <c r="G19070" i="23" a="1"/>
  <c r="G19070" i="23" s="1"/>
  <c r="G19069" i="23" a="1"/>
  <c r="G19069" i="23" s="1"/>
  <c r="G19068" i="23" a="1"/>
  <c r="G19068" i="23" s="1"/>
  <c r="G19067" i="23" a="1"/>
  <c r="G19067" i="23" s="1"/>
  <c r="G19066" i="23" a="1"/>
  <c r="G19066" i="23" s="1"/>
  <c r="G19065" i="23" a="1"/>
  <c r="G19065" i="23" s="1"/>
  <c r="G19064" i="23" a="1"/>
  <c r="G19064" i="23" s="1"/>
  <c r="G19063" i="23" a="1"/>
  <c r="G19063" i="23" s="1"/>
  <c r="G19062" i="23" a="1"/>
  <c r="G19062" i="23" s="1"/>
  <c r="G19061" i="23" a="1"/>
  <c r="G19061" i="23" s="1"/>
  <c r="G19060" i="23" a="1"/>
  <c r="G19060" i="23" s="1"/>
  <c r="G19059" i="23" a="1"/>
  <c r="G19059" i="23" s="1"/>
  <c r="G19058" i="23" a="1"/>
  <c r="G19058" i="23" s="1"/>
  <c r="G19057" i="23" a="1"/>
  <c r="G19057" i="23" s="1"/>
  <c r="G19056" i="23" a="1"/>
  <c r="G19056" i="23" s="1"/>
  <c r="G19055" i="23" a="1"/>
  <c r="G19055" i="23" s="1"/>
  <c r="G19054" i="23" a="1"/>
  <c r="G19054" i="23" s="1"/>
  <c r="G19053" i="23" a="1"/>
  <c r="G19053" i="23" s="1"/>
  <c r="G19052" i="23" a="1"/>
  <c r="G19052" i="23" s="1"/>
  <c r="G19051" i="23" a="1"/>
  <c r="G19051" i="23" s="1"/>
  <c r="G19050" i="23" a="1"/>
  <c r="G19050" i="23" s="1"/>
  <c r="G19049" i="23" a="1"/>
  <c r="G19049" i="23" s="1"/>
  <c r="G19048" i="23" a="1"/>
  <c r="G19048" i="23" s="1"/>
  <c r="G19047" i="23" a="1"/>
  <c r="G19047" i="23" s="1"/>
  <c r="G19046" i="23" a="1"/>
  <c r="G19046" i="23" s="1"/>
  <c r="G19045" i="23" a="1"/>
  <c r="G19045" i="23" s="1"/>
  <c r="G19044" i="23" a="1"/>
  <c r="G19044" i="23" s="1"/>
  <c r="G19043" i="23" a="1"/>
  <c r="G19043" i="23" s="1"/>
  <c r="G19042" i="23" a="1"/>
  <c r="G19042" i="23" s="1"/>
  <c r="G19041" i="23" a="1"/>
  <c r="G19041" i="23" s="1"/>
  <c r="G19040" i="23" a="1"/>
  <c r="G19040" i="23" s="1"/>
  <c r="G19039" i="23" a="1"/>
  <c r="G19039" i="23" s="1"/>
  <c r="G19038" i="23" a="1"/>
  <c r="G19038" i="23" s="1"/>
  <c r="G19037" i="23" a="1"/>
  <c r="G19037" i="23" s="1"/>
  <c r="G19036" i="23" a="1"/>
  <c r="G19036" i="23" s="1"/>
  <c r="G19035" i="23" a="1"/>
  <c r="G19035" i="23" s="1"/>
  <c r="G19034" i="23" a="1"/>
  <c r="G19034" i="23" s="1"/>
  <c r="G19033" i="23" a="1"/>
  <c r="G19033" i="23" s="1"/>
  <c r="G19032" i="23" a="1"/>
  <c r="G19032" i="23" s="1"/>
  <c r="G19031" i="23" a="1"/>
  <c r="G19031" i="23" s="1"/>
  <c r="G19030" i="23" a="1"/>
  <c r="G19030" i="23" s="1"/>
  <c r="G19029" i="23" a="1"/>
  <c r="G19029" i="23" s="1"/>
  <c r="G19028" i="23" a="1"/>
  <c r="G19028" i="23" s="1"/>
  <c r="G19027" i="23" a="1"/>
  <c r="G19027" i="23" s="1"/>
  <c r="G19026" i="23" a="1"/>
  <c r="G19026" i="23" s="1"/>
  <c r="G19025" i="23" a="1"/>
  <c r="G19025" i="23" s="1"/>
  <c r="G19024" i="23" a="1"/>
  <c r="G19024" i="23" s="1"/>
  <c r="G19023" i="23" a="1"/>
  <c r="G19023" i="23" s="1"/>
  <c r="G19022" i="23" a="1"/>
  <c r="G19022" i="23" s="1"/>
  <c r="G19021" i="23" a="1"/>
  <c r="G19021" i="23" s="1"/>
  <c r="G19020" i="23" a="1"/>
  <c r="G19020" i="23" s="1"/>
  <c r="G19019" i="23" a="1"/>
  <c r="G19019" i="23" s="1"/>
  <c r="G19018" i="23" a="1"/>
  <c r="G19018" i="23" s="1"/>
  <c r="G19017" i="23" a="1"/>
  <c r="G19017" i="23" s="1"/>
  <c r="G19016" i="23" a="1"/>
  <c r="G19016" i="23" s="1"/>
  <c r="G19015" i="23" a="1"/>
  <c r="G19015" i="23" s="1"/>
  <c r="G19014" i="23" a="1"/>
  <c r="G19014" i="23" s="1"/>
  <c r="G19013" i="23" a="1"/>
  <c r="G19013" i="23" s="1"/>
  <c r="G19012" i="23" a="1"/>
  <c r="G19012" i="23" s="1"/>
  <c r="G19011" i="23" a="1"/>
  <c r="G19011" i="23" s="1"/>
  <c r="G19010" i="23" a="1"/>
  <c r="G19010" i="23" s="1"/>
  <c r="G19009" i="23" a="1"/>
  <c r="G19009" i="23" s="1"/>
  <c r="G19008" i="23" a="1"/>
  <c r="G19008" i="23" s="1"/>
  <c r="G19007" i="23" a="1"/>
  <c r="G19007" i="23" s="1"/>
  <c r="G19006" i="23" a="1"/>
  <c r="G19006" i="23" s="1"/>
  <c r="G19005" i="23" a="1"/>
  <c r="G19005" i="23" s="1"/>
  <c r="G19004" i="23" a="1"/>
  <c r="G19004" i="23" s="1"/>
  <c r="G19003" i="23" a="1"/>
  <c r="G19003" i="23" s="1"/>
  <c r="G19002" i="23" a="1"/>
  <c r="G19002" i="23" s="1"/>
  <c r="G19001" i="23" a="1"/>
  <c r="G19001" i="23" s="1"/>
  <c r="G19000" i="23" a="1"/>
  <c r="G19000" i="23" s="1"/>
  <c r="G18999" i="23" a="1"/>
  <c r="G18999" i="23" s="1"/>
  <c r="G18998" i="23" a="1"/>
  <c r="G18998" i="23" s="1"/>
  <c r="G18997" i="23" a="1"/>
  <c r="G18997" i="23" s="1"/>
  <c r="G18996" i="23" a="1"/>
  <c r="G18996" i="23" s="1"/>
  <c r="G18995" i="23" a="1"/>
  <c r="G18995" i="23" s="1"/>
  <c r="G18994" i="23" a="1"/>
  <c r="G18994" i="23" s="1"/>
  <c r="G18993" i="23" a="1"/>
  <c r="G18993" i="23" s="1"/>
  <c r="G18992" i="23" a="1"/>
  <c r="G18992" i="23" s="1"/>
  <c r="G18991" i="23" a="1"/>
  <c r="G18991" i="23" s="1"/>
  <c r="G18990" i="23" a="1"/>
  <c r="G18990" i="23" s="1"/>
  <c r="G18989" i="23" a="1"/>
  <c r="G18989" i="23" s="1"/>
  <c r="G18988" i="23" a="1"/>
  <c r="G18988" i="23" s="1"/>
  <c r="G18987" i="23" a="1"/>
  <c r="G18987" i="23" s="1"/>
  <c r="G18986" i="23" a="1"/>
  <c r="G18986" i="23" s="1"/>
  <c r="G18985" i="23" a="1"/>
  <c r="G18985" i="23" s="1"/>
  <c r="G18984" i="23" a="1"/>
  <c r="G18984" i="23" s="1"/>
  <c r="G18983" i="23" a="1"/>
  <c r="G18983" i="23" s="1"/>
  <c r="G18982" i="23" a="1"/>
  <c r="G18982" i="23" s="1"/>
  <c r="G18981" i="23" a="1"/>
  <c r="G18981" i="23" s="1"/>
  <c r="G18980" i="23" a="1"/>
  <c r="G18980" i="23" s="1"/>
  <c r="G18979" i="23" a="1"/>
  <c r="G18979" i="23" s="1"/>
  <c r="G18978" i="23" a="1"/>
  <c r="G18978" i="23" s="1"/>
  <c r="G18977" i="23" a="1"/>
  <c r="G18977" i="23" s="1"/>
  <c r="G18976" i="23" a="1"/>
  <c r="G18976" i="23" s="1"/>
  <c r="G18975" i="23" a="1"/>
  <c r="G18975" i="23" s="1"/>
  <c r="G18974" i="23" a="1"/>
  <c r="G18974" i="23" s="1"/>
  <c r="G18973" i="23" a="1"/>
  <c r="G18973" i="23" s="1"/>
  <c r="G18972" i="23" a="1"/>
  <c r="G18972" i="23" s="1"/>
  <c r="G18971" i="23" a="1"/>
  <c r="G18971" i="23" s="1"/>
  <c r="G18970" i="23" a="1"/>
  <c r="G18970" i="23" s="1"/>
  <c r="G18969" i="23" a="1"/>
  <c r="G18969" i="23" s="1"/>
  <c r="G18968" i="23" a="1"/>
  <c r="G18968" i="23" s="1"/>
  <c r="G18967" i="23" a="1"/>
  <c r="G18967" i="23" s="1"/>
  <c r="G18966" i="23" a="1"/>
  <c r="G18966" i="23" s="1"/>
  <c r="G18965" i="23" a="1"/>
  <c r="G18965" i="23" s="1"/>
  <c r="G18964" i="23" a="1"/>
  <c r="G18964" i="23" s="1"/>
  <c r="G18963" i="23" a="1"/>
  <c r="G18963" i="23" s="1"/>
  <c r="G18962" i="23" a="1"/>
  <c r="G18962" i="23" s="1"/>
  <c r="G18961" i="23" a="1"/>
  <c r="G18961" i="23" s="1"/>
  <c r="G18960" i="23" a="1"/>
  <c r="G18960" i="23" s="1"/>
  <c r="G18959" i="23" a="1"/>
  <c r="G18959" i="23" s="1"/>
  <c r="G18958" i="23" a="1"/>
  <c r="G18958" i="23" s="1"/>
  <c r="G18957" i="23" a="1"/>
  <c r="G18957" i="23" s="1"/>
  <c r="G18956" i="23" a="1"/>
  <c r="G18956" i="23" s="1"/>
  <c r="G18955" i="23" a="1"/>
  <c r="G18955" i="23" s="1"/>
  <c r="G18954" i="23" a="1"/>
  <c r="G18954" i="23" s="1"/>
  <c r="G18953" i="23" a="1"/>
  <c r="G18953" i="23" s="1"/>
  <c r="G18952" i="23" a="1"/>
  <c r="G18952" i="23" s="1"/>
  <c r="G18951" i="23" a="1"/>
  <c r="G18951" i="23" s="1"/>
  <c r="G18950" i="23" a="1"/>
  <c r="G18950" i="23" s="1"/>
  <c r="G18949" i="23" a="1"/>
  <c r="G18949" i="23" s="1"/>
  <c r="G18948" i="23" a="1"/>
  <c r="G18948" i="23" s="1"/>
  <c r="G18947" i="23" a="1"/>
  <c r="G18947" i="23" s="1"/>
  <c r="G18946" i="23" a="1"/>
  <c r="G18946" i="23" s="1"/>
  <c r="G18945" i="23" a="1"/>
  <c r="G18945" i="23" s="1"/>
  <c r="G18944" i="23" a="1"/>
  <c r="G18944" i="23" s="1"/>
  <c r="G18943" i="23" a="1"/>
  <c r="G18943" i="23" s="1"/>
  <c r="G18942" i="23" a="1"/>
  <c r="G18942" i="23" s="1"/>
  <c r="G18941" i="23" a="1"/>
  <c r="G18941" i="23" s="1"/>
  <c r="G18940" i="23" a="1"/>
  <c r="G18940" i="23" s="1"/>
  <c r="G18939" i="23" a="1"/>
  <c r="G18939" i="23" s="1"/>
  <c r="G18938" i="23" a="1"/>
  <c r="G18938" i="23" s="1"/>
  <c r="G18937" i="23" a="1"/>
  <c r="G18937" i="23" s="1"/>
  <c r="G18936" i="23" a="1"/>
  <c r="G18936" i="23" s="1"/>
  <c r="G18935" i="23" a="1"/>
  <c r="G18935" i="23" s="1"/>
  <c r="G18934" i="23" a="1"/>
  <c r="G18934" i="23" s="1"/>
  <c r="G18933" i="23" a="1"/>
  <c r="G18933" i="23" s="1"/>
  <c r="G18932" i="23" a="1"/>
  <c r="G18932" i="23" s="1"/>
  <c r="G18931" i="23" a="1"/>
  <c r="G18931" i="23" s="1"/>
  <c r="G18930" i="23" a="1"/>
  <c r="G18930" i="23" s="1"/>
  <c r="G18929" i="23" a="1"/>
  <c r="G18929" i="23" s="1"/>
  <c r="G18928" i="23" a="1"/>
  <c r="G18928" i="23" s="1"/>
  <c r="G18927" i="23" a="1"/>
  <c r="G18927" i="23" s="1"/>
  <c r="G18926" i="23" a="1"/>
  <c r="G18926" i="23" s="1"/>
  <c r="G18925" i="23" a="1"/>
  <c r="G18925" i="23" s="1"/>
  <c r="G18924" i="23" a="1"/>
  <c r="G18924" i="23" s="1"/>
  <c r="G18923" i="23" a="1"/>
  <c r="G18923" i="23" s="1"/>
  <c r="G18922" i="23" a="1"/>
  <c r="G18922" i="23" s="1"/>
  <c r="G18921" i="23" a="1"/>
  <c r="G18921" i="23" s="1"/>
  <c r="G18920" i="23" a="1"/>
  <c r="G18920" i="23" s="1"/>
  <c r="G18919" i="23" a="1"/>
  <c r="G18919" i="23" s="1"/>
  <c r="G18918" i="23" a="1"/>
  <c r="G18918" i="23" s="1"/>
  <c r="G18917" i="23" a="1"/>
  <c r="G18917" i="23" s="1"/>
  <c r="G18916" i="23" a="1"/>
  <c r="G18916" i="23" s="1"/>
  <c r="G18915" i="23" a="1"/>
  <c r="G18915" i="23" s="1"/>
  <c r="G18914" i="23" a="1"/>
  <c r="G18914" i="23" s="1"/>
  <c r="G18913" i="23" a="1"/>
  <c r="G18913" i="23" s="1"/>
  <c r="G18912" i="23" a="1"/>
  <c r="G18912" i="23" s="1"/>
  <c r="G18911" i="23" a="1"/>
  <c r="G18911" i="23" s="1"/>
  <c r="G18910" i="23" a="1"/>
  <c r="G18910" i="23" s="1"/>
  <c r="G18909" i="23" a="1"/>
  <c r="G18909" i="23" s="1"/>
  <c r="G18908" i="23" a="1"/>
  <c r="G18908" i="23" s="1"/>
  <c r="G18907" i="23" a="1"/>
  <c r="G18907" i="23" s="1"/>
  <c r="G18906" i="23" a="1"/>
  <c r="G18906" i="23" s="1"/>
  <c r="G18905" i="23" a="1"/>
  <c r="G18905" i="23" s="1"/>
  <c r="G18904" i="23" a="1"/>
  <c r="G18904" i="23" s="1"/>
  <c r="G18903" i="23" a="1"/>
  <c r="G18903" i="23" s="1"/>
  <c r="G18902" i="23" a="1"/>
  <c r="G18902" i="23" s="1"/>
  <c r="G18901" i="23" a="1"/>
  <c r="G18901" i="23" s="1"/>
  <c r="G18900" i="23" a="1"/>
  <c r="G18900" i="23" s="1"/>
  <c r="G18899" i="23" a="1"/>
  <c r="G18899" i="23" s="1"/>
  <c r="G18898" i="23" a="1"/>
  <c r="G18898" i="23" s="1"/>
  <c r="G18897" i="23" a="1"/>
  <c r="G18897" i="23" s="1"/>
  <c r="G18896" i="23" a="1"/>
  <c r="G18896" i="23" s="1"/>
  <c r="G18895" i="23" a="1"/>
  <c r="G18895" i="23" s="1"/>
  <c r="G18894" i="23" a="1"/>
  <c r="G18894" i="23" s="1"/>
  <c r="G18893" i="23" a="1"/>
  <c r="G18893" i="23" s="1"/>
  <c r="G18892" i="23" a="1"/>
  <c r="G18892" i="23" s="1"/>
  <c r="G18891" i="23" a="1"/>
  <c r="G18891" i="23" s="1"/>
  <c r="G18890" i="23" a="1"/>
  <c r="G18890" i="23" s="1"/>
  <c r="G18889" i="23" a="1"/>
  <c r="G18889" i="23" s="1"/>
  <c r="G18888" i="23" a="1"/>
  <c r="G18888" i="23" s="1"/>
  <c r="G18887" i="23" a="1"/>
  <c r="G18887" i="23" s="1"/>
  <c r="G18886" i="23" a="1"/>
  <c r="G18886" i="23" s="1"/>
  <c r="G18885" i="23" a="1"/>
  <c r="G18885" i="23" s="1"/>
  <c r="G18884" i="23" a="1"/>
  <c r="G18884" i="23" s="1"/>
  <c r="G18883" i="23" a="1"/>
  <c r="G18883" i="23" s="1"/>
  <c r="G18882" i="23" a="1"/>
  <c r="G18882" i="23" s="1"/>
  <c r="G18881" i="23" a="1"/>
  <c r="G18881" i="23" s="1"/>
  <c r="G18880" i="23" a="1"/>
  <c r="G18880" i="23" s="1"/>
  <c r="G18879" i="23" a="1"/>
  <c r="G18879" i="23" s="1"/>
  <c r="G18878" i="23" a="1"/>
  <c r="G18878" i="23" s="1"/>
  <c r="G18877" i="23" a="1"/>
  <c r="G18877" i="23" s="1"/>
  <c r="G18876" i="23" a="1"/>
  <c r="G18876" i="23" s="1"/>
  <c r="G18875" i="23" a="1"/>
  <c r="G18875" i="23" s="1"/>
  <c r="G18874" i="23" a="1"/>
  <c r="G18874" i="23" s="1"/>
  <c r="G18873" i="23" a="1"/>
  <c r="G18873" i="23" s="1"/>
  <c r="G18872" i="23" a="1"/>
  <c r="G18872" i="23" s="1"/>
  <c r="G18871" i="23" a="1"/>
  <c r="G18871" i="23" s="1"/>
  <c r="G18870" i="23" a="1"/>
  <c r="G18870" i="23" s="1"/>
  <c r="G18869" i="23" a="1"/>
  <c r="G18869" i="23" s="1"/>
  <c r="G18868" i="23" a="1"/>
  <c r="G18868" i="23" s="1"/>
  <c r="G18867" i="23" a="1"/>
  <c r="G18867" i="23" s="1"/>
  <c r="G18866" i="23" a="1"/>
  <c r="G18866" i="23" s="1"/>
  <c r="G18865" i="23" a="1"/>
  <c r="G18865" i="23" s="1"/>
  <c r="G18864" i="23" a="1"/>
  <c r="G18864" i="23" s="1"/>
  <c r="G18863" i="23" a="1"/>
  <c r="G18863" i="23" s="1"/>
  <c r="G18862" i="23" a="1"/>
  <c r="G18862" i="23" s="1"/>
  <c r="G18861" i="23" a="1"/>
  <c r="G18861" i="23" s="1"/>
  <c r="G18860" i="23" a="1"/>
  <c r="G18860" i="23" s="1"/>
  <c r="G18859" i="23" a="1"/>
  <c r="G18859" i="23" s="1"/>
  <c r="G18858" i="23" a="1"/>
  <c r="G18858" i="23" s="1"/>
  <c r="G18857" i="23" a="1"/>
  <c r="G18857" i="23" s="1"/>
  <c r="G18856" i="23" a="1"/>
  <c r="G18856" i="23" s="1"/>
  <c r="G18855" i="23" a="1"/>
  <c r="G18855" i="23" s="1"/>
  <c r="G18854" i="23" a="1"/>
  <c r="G18854" i="23" s="1"/>
  <c r="G18853" i="23" a="1"/>
  <c r="G18853" i="23" s="1"/>
  <c r="G18852" i="23" a="1"/>
  <c r="G18852" i="23" s="1"/>
  <c r="G18851" i="23" a="1"/>
  <c r="G18851" i="23" s="1"/>
  <c r="G18850" i="23" a="1"/>
  <c r="G18850" i="23" s="1"/>
  <c r="G18849" i="23" a="1"/>
  <c r="G18849" i="23" s="1"/>
  <c r="G18848" i="23" a="1"/>
  <c r="G18848" i="23" s="1"/>
  <c r="G18847" i="23" a="1"/>
  <c r="G18847" i="23" s="1"/>
  <c r="G18846" i="23" a="1"/>
  <c r="G18846" i="23" s="1"/>
  <c r="G18845" i="23" a="1"/>
  <c r="G18845" i="23" s="1"/>
  <c r="G18844" i="23" a="1"/>
  <c r="G18844" i="23" s="1"/>
  <c r="G18843" i="23" a="1"/>
  <c r="G18843" i="23" s="1"/>
  <c r="G18842" i="23" a="1"/>
  <c r="G18842" i="23" s="1"/>
  <c r="G18841" i="23" a="1"/>
  <c r="G18841" i="23" s="1"/>
  <c r="G18840" i="23" a="1"/>
  <c r="G18840" i="23" s="1"/>
  <c r="G18839" i="23" a="1"/>
  <c r="G18839" i="23" s="1"/>
  <c r="G18838" i="23" a="1"/>
  <c r="G18838" i="23" s="1"/>
  <c r="G18837" i="23" a="1"/>
  <c r="G18837" i="23" s="1"/>
  <c r="G18836" i="23" a="1"/>
  <c r="G18836" i="23" s="1"/>
  <c r="G18835" i="23" a="1"/>
  <c r="G18835" i="23" s="1"/>
  <c r="G18834" i="23" a="1"/>
  <c r="G18834" i="23" s="1"/>
  <c r="G18833" i="23" a="1"/>
  <c r="G18833" i="23" s="1"/>
  <c r="G18832" i="23" a="1"/>
  <c r="G18832" i="23" s="1"/>
  <c r="G18831" i="23" a="1"/>
  <c r="G18831" i="23" s="1"/>
  <c r="G18830" i="23" a="1"/>
  <c r="G18830" i="23" s="1"/>
  <c r="G18829" i="23" a="1"/>
  <c r="G18829" i="23" s="1"/>
  <c r="G18828" i="23" a="1"/>
  <c r="G18828" i="23" s="1"/>
  <c r="G18827" i="23" a="1"/>
  <c r="G18827" i="23" s="1"/>
  <c r="G18826" i="23" a="1"/>
  <c r="G18826" i="23" s="1"/>
  <c r="G18825" i="23" a="1"/>
  <c r="G18825" i="23" s="1"/>
  <c r="G18824" i="23" a="1"/>
  <c r="G18824" i="23" s="1"/>
  <c r="G18823" i="23" a="1"/>
  <c r="G18823" i="23" s="1"/>
  <c r="G18822" i="23" a="1"/>
  <c r="G18822" i="23" s="1"/>
  <c r="G18821" i="23" a="1"/>
  <c r="G18821" i="23" s="1"/>
  <c r="G18820" i="23" a="1"/>
  <c r="G18820" i="23" s="1"/>
  <c r="G18819" i="23" a="1"/>
  <c r="G18819" i="23" s="1"/>
  <c r="G18818" i="23" a="1"/>
  <c r="G18818" i="23" s="1"/>
  <c r="G18817" i="23" a="1"/>
  <c r="G18817" i="23" s="1"/>
  <c r="G18816" i="23" a="1"/>
  <c r="G18816" i="23" s="1"/>
  <c r="G18815" i="23" a="1"/>
  <c r="G18815" i="23" s="1"/>
  <c r="G18814" i="23" a="1"/>
  <c r="G18814" i="23" s="1"/>
  <c r="G18813" i="23" a="1"/>
  <c r="G18813" i="23" s="1"/>
  <c r="G18812" i="23" a="1"/>
  <c r="G18812" i="23" s="1"/>
  <c r="G18811" i="23" a="1"/>
  <c r="G18811" i="23" s="1"/>
  <c r="G18810" i="23" a="1"/>
  <c r="G18810" i="23" s="1"/>
  <c r="G18809" i="23" a="1"/>
  <c r="G18809" i="23" s="1"/>
  <c r="G18808" i="23" a="1"/>
  <c r="G18808" i="23" s="1"/>
  <c r="G18807" i="23" a="1"/>
  <c r="G18807" i="23" s="1"/>
  <c r="G18806" i="23" a="1"/>
  <c r="G18806" i="23" s="1"/>
  <c r="G18805" i="23" a="1"/>
  <c r="G18805" i="23" s="1"/>
  <c r="G18804" i="23" a="1"/>
  <c r="G18804" i="23" s="1"/>
  <c r="G18803" i="23" a="1"/>
  <c r="G18803" i="23" s="1"/>
  <c r="G18802" i="23" a="1"/>
  <c r="G18802" i="23" s="1"/>
  <c r="G18801" i="23" a="1"/>
  <c r="G18801" i="23" s="1"/>
  <c r="G18800" i="23" a="1"/>
  <c r="G18800" i="23" s="1"/>
  <c r="G18799" i="23" a="1"/>
  <c r="G18799" i="23" s="1"/>
  <c r="G18798" i="23" a="1"/>
  <c r="G18798" i="23" s="1"/>
  <c r="G18797" i="23" a="1"/>
  <c r="G18797" i="23" s="1"/>
  <c r="G18796" i="23" a="1"/>
  <c r="G18796" i="23" s="1"/>
  <c r="G18795" i="23" a="1"/>
  <c r="G18795" i="23" s="1"/>
  <c r="G18794" i="23" a="1"/>
  <c r="G18794" i="23" s="1"/>
  <c r="G18793" i="23" a="1"/>
  <c r="G18793" i="23" s="1"/>
  <c r="G18792" i="23" a="1"/>
  <c r="G18792" i="23" s="1"/>
  <c r="G18791" i="23" a="1"/>
  <c r="G18791" i="23" s="1"/>
  <c r="G18790" i="23" a="1"/>
  <c r="G18790" i="23" s="1"/>
  <c r="G18789" i="23" a="1"/>
  <c r="G18789" i="23" s="1"/>
  <c r="G18788" i="23" a="1"/>
  <c r="G18788" i="23" s="1"/>
  <c r="G18787" i="23" a="1"/>
  <c r="G18787" i="23" s="1"/>
  <c r="G18786" i="23" a="1"/>
  <c r="G18786" i="23" s="1"/>
  <c r="G18785" i="23" a="1"/>
  <c r="G18785" i="23" s="1"/>
  <c r="G18784" i="23" a="1"/>
  <c r="G18784" i="23" s="1"/>
  <c r="G18783" i="23" a="1"/>
  <c r="G18783" i="23" s="1"/>
  <c r="G18782" i="23" a="1"/>
  <c r="G18782" i="23" s="1"/>
  <c r="G18781" i="23" a="1"/>
  <c r="G18781" i="23" s="1"/>
  <c r="G18780" i="23" a="1"/>
  <c r="G18780" i="23" s="1"/>
  <c r="G18779" i="23" a="1"/>
  <c r="G18779" i="23" s="1"/>
  <c r="G18778" i="23" a="1"/>
  <c r="G18778" i="23" s="1"/>
  <c r="G18777" i="23" a="1"/>
  <c r="G18777" i="23" s="1"/>
  <c r="G18776" i="23" a="1"/>
  <c r="G18776" i="23" s="1"/>
  <c r="G18775" i="23" a="1"/>
  <c r="G18775" i="23" s="1"/>
  <c r="G18774" i="23" a="1"/>
  <c r="G18774" i="23" s="1"/>
  <c r="G18773" i="23" a="1"/>
  <c r="G18773" i="23" s="1"/>
  <c r="G18772" i="23" a="1"/>
  <c r="G18772" i="23" s="1"/>
  <c r="G18771" i="23" a="1"/>
  <c r="G18771" i="23" s="1"/>
  <c r="G18770" i="23" a="1"/>
  <c r="G18770" i="23" s="1"/>
  <c r="G18769" i="23" a="1"/>
  <c r="G18769" i="23" s="1"/>
  <c r="G18768" i="23" a="1"/>
  <c r="G18768" i="23" s="1"/>
  <c r="G18767" i="23" a="1"/>
  <c r="G18767" i="23" s="1"/>
  <c r="G18766" i="23" a="1"/>
  <c r="G18766" i="23" s="1"/>
  <c r="G18765" i="23" a="1"/>
  <c r="G18765" i="23" s="1"/>
  <c r="G18764" i="23" a="1"/>
  <c r="G18764" i="23" s="1"/>
  <c r="G18763" i="23" a="1"/>
  <c r="G18763" i="23" s="1"/>
  <c r="G18762" i="23" a="1"/>
  <c r="G18762" i="23" s="1"/>
  <c r="G18761" i="23" a="1"/>
  <c r="G18761" i="23" s="1"/>
  <c r="G18760" i="23" a="1"/>
  <c r="G18760" i="23" s="1"/>
  <c r="G18759" i="23" a="1"/>
  <c r="G18759" i="23" s="1"/>
  <c r="G18758" i="23" a="1"/>
  <c r="G18758" i="23" s="1"/>
  <c r="G18757" i="23" a="1"/>
  <c r="G18757" i="23" s="1"/>
  <c r="G18756" i="23" a="1"/>
  <c r="G18756" i="23" s="1"/>
  <c r="G18755" i="23" a="1"/>
  <c r="G18755" i="23" s="1"/>
  <c r="G18754" i="23" a="1"/>
  <c r="G18754" i="23" s="1"/>
  <c r="G18753" i="23" a="1"/>
  <c r="G18753" i="23" s="1"/>
  <c r="G18752" i="23" a="1"/>
  <c r="G18752" i="23" s="1"/>
  <c r="G18751" i="23" a="1"/>
  <c r="G18751" i="23" s="1"/>
  <c r="G18750" i="23" a="1"/>
  <c r="G18750" i="23" s="1"/>
  <c r="G18749" i="23" a="1"/>
  <c r="G18749" i="23" s="1"/>
  <c r="G18748" i="23" a="1"/>
  <c r="G18748" i="23" s="1"/>
  <c r="G18747" i="23" a="1"/>
  <c r="G18747" i="23" s="1"/>
  <c r="G18746" i="23" a="1"/>
  <c r="G18746" i="23" s="1"/>
  <c r="G18745" i="23" a="1"/>
  <c r="G18745" i="23" s="1"/>
  <c r="G18744" i="23" a="1"/>
  <c r="G18744" i="23" s="1"/>
  <c r="G18743" i="23" a="1"/>
  <c r="G18743" i="23" s="1"/>
  <c r="G18742" i="23" a="1"/>
  <c r="G18742" i="23" s="1"/>
  <c r="G18741" i="23" a="1"/>
  <c r="G18741" i="23" s="1"/>
  <c r="G18740" i="23" a="1"/>
  <c r="G18740" i="23" s="1"/>
  <c r="G18739" i="23" a="1"/>
  <c r="G18739" i="23" s="1"/>
  <c r="G18738" i="23" a="1"/>
  <c r="G18738" i="23" s="1"/>
  <c r="G18737" i="23" a="1"/>
  <c r="G18737" i="23" s="1"/>
  <c r="G18736" i="23" a="1"/>
  <c r="G18736" i="23" s="1"/>
  <c r="G18735" i="23" a="1"/>
  <c r="G18735" i="23" s="1"/>
  <c r="G18734" i="23" a="1"/>
  <c r="G18734" i="23" s="1"/>
  <c r="G18733" i="23" a="1"/>
  <c r="G18733" i="23" s="1"/>
  <c r="G18732" i="23" a="1"/>
  <c r="G18732" i="23" s="1"/>
  <c r="G18731" i="23" a="1"/>
  <c r="G18731" i="23" s="1"/>
  <c r="G18730" i="23" a="1"/>
  <c r="G18730" i="23" s="1"/>
  <c r="G18729" i="23" a="1"/>
  <c r="G18729" i="23" s="1"/>
  <c r="G18728" i="23" a="1"/>
  <c r="G18728" i="23" s="1"/>
  <c r="G18727" i="23" a="1"/>
  <c r="G18727" i="23" s="1"/>
  <c r="G18726" i="23" a="1"/>
  <c r="G18726" i="23" s="1"/>
  <c r="G18725" i="23" a="1"/>
  <c r="G18725" i="23" s="1"/>
  <c r="G18724" i="23" a="1"/>
  <c r="G18724" i="23" s="1"/>
  <c r="G18723" i="23" a="1"/>
  <c r="G18723" i="23" s="1"/>
  <c r="G18722" i="23" a="1"/>
  <c r="G18722" i="23" s="1"/>
  <c r="G18721" i="23" a="1"/>
  <c r="G18721" i="23" s="1"/>
  <c r="G18720" i="23" a="1"/>
  <c r="G18720" i="23" s="1"/>
  <c r="G18719" i="23" a="1"/>
  <c r="G18719" i="23" s="1"/>
  <c r="G18718" i="23" a="1"/>
  <c r="G18718" i="23" s="1"/>
  <c r="G18717" i="23" a="1"/>
  <c r="G18717" i="23" s="1"/>
  <c r="G18716" i="23" a="1"/>
  <c r="G18716" i="23" s="1"/>
  <c r="G18715" i="23" a="1"/>
  <c r="G18715" i="23" s="1"/>
  <c r="G18714" i="23" a="1"/>
  <c r="G18714" i="23" s="1"/>
  <c r="G18713" i="23" a="1"/>
  <c r="G18713" i="23" s="1"/>
  <c r="G18712" i="23" a="1"/>
  <c r="G18712" i="23" s="1"/>
  <c r="G18711" i="23" a="1"/>
  <c r="G18711" i="23" s="1"/>
  <c r="G18710" i="23" a="1"/>
  <c r="G18710" i="23" s="1"/>
  <c r="G18709" i="23" a="1"/>
  <c r="G18709" i="23" s="1"/>
  <c r="G18708" i="23" a="1"/>
  <c r="G18708" i="23" s="1"/>
  <c r="G18707" i="23" a="1"/>
  <c r="G18707" i="23" s="1"/>
  <c r="G18706" i="23" a="1"/>
  <c r="G18706" i="23" s="1"/>
  <c r="G18705" i="23" a="1"/>
  <c r="G18705" i="23" s="1"/>
  <c r="G18704" i="23" a="1"/>
  <c r="G18704" i="23" s="1"/>
  <c r="G18703" i="23" a="1"/>
  <c r="G18703" i="23" s="1"/>
  <c r="G18702" i="23" a="1"/>
  <c r="G18702" i="23" s="1"/>
  <c r="G18701" i="23" a="1"/>
  <c r="G18701" i="23" s="1"/>
  <c r="G18700" i="23" a="1"/>
  <c r="G18700" i="23" s="1"/>
  <c r="G18699" i="23" a="1"/>
  <c r="G18699" i="23" s="1"/>
  <c r="G18698" i="23" a="1"/>
  <c r="G18698" i="23" s="1"/>
  <c r="G18697" i="23" a="1"/>
  <c r="G18697" i="23" s="1"/>
  <c r="G18696" i="23" a="1"/>
  <c r="G18696" i="23" s="1"/>
  <c r="G18695" i="23" a="1"/>
  <c r="G18695" i="23" s="1"/>
  <c r="G18694" i="23" a="1"/>
  <c r="G18694" i="23" s="1"/>
  <c r="G18693" i="23" a="1"/>
  <c r="G18693" i="23" s="1"/>
  <c r="G18692" i="23" a="1"/>
  <c r="G18692" i="23" s="1"/>
  <c r="G18691" i="23" a="1"/>
  <c r="G18691" i="23" s="1"/>
  <c r="G18690" i="23" a="1"/>
  <c r="G18690" i="23" s="1"/>
  <c r="G18689" i="23" a="1"/>
  <c r="G18689" i="23" s="1"/>
  <c r="G18688" i="23" a="1"/>
  <c r="G18688" i="23" s="1"/>
  <c r="G18687" i="23" a="1"/>
  <c r="G18687" i="23" s="1"/>
  <c r="G18686" i="23" a="1"/>
  <c r="G18686" i="23" s="1"/>
  <c r="G18685" i="23" a="1"/>
  <c r="G18685" i="23" s="1"/>
  <c r="G18684" i="23" a="1"/>
  <c r="G18684" i="23" s="1"/>
  <c r="G18683" i="23" a="1"/>
  <c r="G18683" i="23" s="1"/>
  <c r="G18682" i="23" a="1"/>
  <c r="G18682" i="23" s="1"/>
  <c r="G18681" i="23" a="1"/>
  <c r="G18681" i="23" s="1"/>
  <c r="G18680" i="23" a="1"/>
  <c r="G18680" i="23" s="1"/>
  <c r="G18679" i="23" a="1"/>
  <c r="G18679" i="23" s="1"/>
  <c r="G18678" i="23" a="1"/>
  <c r="G18678" i="23" s="1"/>
  <c r="G18677" i="23" a="1"/>
  <c r="G18677" i="23" s="1"/>
  <c r="G18676" i="23" a="1"/>
  <c r="G18676" i="23" s="1"/>
  <c r="G18675" i="23" a="1"/>
  <c r="G18675" i="23" s="1"/>
  <c r="G18674" i="23" a="1"/>
  <c r="G18674" i="23" s="1"/>
  <c r="G18673" i="23" a="1"/>
  <c r="G18673" i="23" s="1"/>
  <c r="G18672" i="23" a="1"/>
  <c r="G18672" i="23" s="1"/>
  <c r="G18671" i="23" a="1"/>
  <c r="G18671" i="23" s="1"/>
  <c r="G18670" i="23" a="1"/>
  <c r="G18670" i="23" s="1"/>
  <c r="G18669" i="23" a="1"/>
  <c r="G18669" i="23" s="1"/>
  <c r="G18668" i="23" a="1"/>
  <c r="G18668" i="23" s="1"/>
  <c r="G18667" i="23" a="1"/>
  <c r="G18667" i="23" s="1"/>
  <c r="G18666" i="23" a="1"/>
  <c r="G18666" i="23" s="1"/>
  <c r="G18665" i="23" a="1"/>
  <c r="G18665" i="23" s="1"/>
  <c r="G18664" i="23" a="1"/>
  <c r="G18664" i="23" s="1"/>
  <c r="G18663" i="23" a="1"/>
  <c r="G18663" i="23" s="1"/>
  <c r="G18662" i="23" a="1"/>
  <c r="G18662" i="23" s="1"/>
  <c r="G18661" i="23" a="1"/>
  <c r="G18661" i="23" s="1"/>
  <c r="G18660" i="23" a="1"/>
  <c r="G18660" i="23" s="1"/>
  <c r="G18659" i="23" a="1"/>
  <c r="G18659" i="23" s="1"/>
  <c r="G18658" i="23" a="1"/>
  <c r="G18658" i="23" s="1"/>
  <c r="G18657" i="23" a="1"/>
  <c r="G18657" i="23" s="1"/>
  <c r="G18656" i="23" a="1"/>
  <c r="G18656" i="23" s="1"/>
  <c r="G18655" i="23" a="1"/>
  <c r="G18655" i="23" s="1"/>
  <c r="G18654" i="23" a="1"/>
  <c r="G18654" i="23" s="1"/>
  <c r="G18653" i="23" a="1"/>
  <c r="G18653" i="23" s="1"/>
  <c r="G18652" i="23" a="1"/>
  <c r="G18652" i="23" s="1"/>
  <c r="G18651" i="23" a="1"/>
  <c r="G18651" i="23" s="1"/>
  <c r="G18650" i="23" a="1"/>
  <c r="G18650" i="23" s="1"/>
  <c r="G18649" i="23" a="1"/>
  <c r="G18649" i="23" s="1"/>
  <c r="G18648" i="23" a="1"/>
  <c r="G18648" i="23" s="1"/>
  <c r="G18647" i="23" a="1"/>
  <c r="G18647" i="23" s="1"/>
  <c r="G18646" i="23" a="1"/>
  <c r="G18646" i="23" s="1"/>
  <c r="G18645" i="23" a="1"/>
  <c r="G18645" i="23" s="1"/>
  <c r="G18644" i="23" a="1"/>
  <c r="G18644" i="23" s="1"/>
  <c r="G18643" i="23" a="1"/>
  <c r="G18643" i="23" s="1"/>
  <c r="G18642" i="23" a="1"/>
  <c r="G18642" i="23" s="1"/>
  <c r="G18641" i="23" a="1"/>
  <c r="G18641" i="23" s="1"/>
  <c r="G18640" i="23" a="1"/>
  <c r="G18640" i="23" s="1"/>
  <c r="G18639" i="23" a="1"/>
  <c r="G18639" i="23" s="1"/>
  <c r="G18638" i="23" a="1"/>
  <c r="G18638" i="23" s="1"/>
  <c r="G18637" i="23" a="1"/>
  <c r="G18637" i="23" s="1"/>
  <c r="G18636" i="23" a="1"/>
  <c r="G18636" i="23" s="1"/>
  <c r="G18635" i="23" a="1"/>
  <c r="G18635" i="23" s="1"/>
  <c r="G18634" i="23" a="1"/>
  <c r="G18634" i="23" s="1"/>
  <c r="G18633" i="23" a="1"/>
  <c r="G18633" i="23" s="1"/>
  <c r="G18632" i="23" a="1"/>
  <c r="G18632" i="23" s="1"/>
  <c r="G18631" i="23" a="1"/>
  <c r="G18631" i="23" s="1"/>
  <c r="G18630" i="23" a="1"/>
  <c r="G18630" i="23" s="1"/>
  <c r="G18629" i="23" a="1"/>
  <c r="G18629" i="23" s="1"/>
  <c r="G18628" i="23" a="1"/>
  <c r="G18628" i="23" s="1"/>
  <c r="G18627" i="23" a="1"/>
  <c r="G18627" i="23" s="1"/>
  <c r="G18626" i="23" a="1"/>
  <c r="G18626" i="23" s="1"/>
  <c r="G18625" i="23" a="1"/>
  <c r="G18625" i="23" s="1"/>
  <c r="G18624" i="23" a="1"/>
  <c r="G18624" i="23" s="1"/>
  <c r="G18623" i="23" a="1"/>
  <c r="G18623" i="23" s="1"/>
  <c r="G18622" i="23" a="1"/>
  <c r="G18622" i="23" s="1"/>
  <c r="G18621" i="23" a="1"/>
  <c r="G18621" i="23" s="1"/>
  <c r="G18620" i="23" a="1"/>
  <c r="G18620" i="23" s="1"/>
  <c r="G18619" i="23" a="1"/>
  <c r="G18619" i="23" s="1"/>
  <c r="G18618" i="23" a="1"/>
  <c r="G18618" i="23" s="1"/>
  <c r="G18617" i="23" a="1"/>
  <c r="G18617" i="23" s="1"/>
  <c r="G18616" i="23" a="1"/>
  <c r="G18616" i="23" s="1"/>
  <c r="G18615" i="23" a="1"/>
  <c r="G18615" i="23" s="1"/>
  <c r="G18614" i="23" a="1"/>
  <c r="G18614" i="23" s="1"/>
  <c r="G18613" i="23" a="1"/>
  <c r="G18613" i="23" s="1"/>
  <c r="G18612" i="23" a="1"/>
  <c r="G18612" i="23" s="1"/>
  <c r="G18611" i="23" a="1"/>
  <c r="G18611" i="23" s="1"/>
  <c r="G18610" i="23" a="1"/>
  <c r="G18610" i="23" s="1"/>
  <c r="G18609" i="23" a="1"/>
  <c r="G18609" i="23" s="1"/>
  <c r="G18608" i="23" a="1"/>
  <c r="G18608" i="23" s="1"/>
  <c r="G18607" i="23" a="1"/>
  <c r="G18607" i="23" s="1"/>
  <c r="G18606" i="23" a="1"/>
  <c r="G18606" i="23" s="1"/>
  <c r="G18605" i="23" a="1"/>
  <c r="G18605" i="23" s="1"/>
  <c r="G18604" i="23" a="1"/>
  <c r="G18604" i="23" s="1"/>
  <c r="G18603" i="23" a="1"/>
  <c r="G18603" i="23" s="1"/>
  <c r="G18602" i="23" a="1"/>
  <c r="G18602" i="23" s="1"/>
  <c r="G18601" i="23" a="1"/>
  <c r="G18601" i="23" s="1"/>
  <c r="G18600" i="23" a="1"/>
  <c r="G18600" i="23" s="1"/>
  <c r="G18599" i="23" a="1"/>
  <c r="G18599" i="23" s="1"/>
  <c r="G18598" i="23" a="1"/>
  <c r="G18598" i="23" s="1"/>
  <c r="G18597" i="23" a="1"/>
  <c r="G18597" i="23" s="1"/>
  <c r="G18596" i="23" a="1"/>
  <c r="G18596" i="23" s="1"/>
  <c r="G18595" i="23" a="1"/>
  <c r="G18595" i="23" s="1"/>
  <c r="G18594" i="23" a="1"/>
  <c r="G18594" i="23" s="1"/>
  <c r="G18593" i="23" a="1"/>
  <c r="G18593" i="23" s="1"/>
  <c r="G18592" i="23" a="1"/>
  <c r="G18592" i="23" s="1"/>
  <c r="G18591" i="23" a="1"/>
  <c r="G18591" i="23" s="1"/>
  <c r="G18590" i="23" a="1"/>
  <c r="G18590" i="23" s="1"/>
  <c r="G18589" i="23" a="1"/>
  <c r="G18589" i="23" s="1"/>
  <c r="G18588" i="23" a="1"/>
  <c r="G18588" i="23" s="1"/>
  <c r="G18587" i="23" a="1"/>
  <c r="G18587" i="23" s="1"/>
  <c r="G18586" i="23" a="1"/>
  <c r="G18586" i="23" s="1"/>
  <c r="G18585" i="23" a="1"/>
  <c r="G18585" i="23" s="1"/>
  <c r="G18584" i="23" a="1"/>
  <c r="G18584" i="23" s="1"/>
  <c r="G18583" i="23" a="1"/>
  <c r="G18583" i="23" s="1"/>
  <c r="G18582" i="23" a="1"/>
  <c r="G18582" i="23" s="1"/>
  <c r="G18581" i="23" a="1"/>
  <c r="G18581" i="23" s="1"/>
  <c r="G18580" i="23" a="1"/>
  <c r="G18580" i="23" s="1"/>
  <c r="G18579" i="23" a="1"/>
  <c r="G18579" i="23" s="1"/>
  <c r="G18578" i="23" a="1"/>
  <c r="G18578" i="23" s="1"/>
  <c r="G18577" i="23" a="1"/>
  <c r="G18577" i="23" s="1"/>
  <c r="G18576" i="23" a="1"/>
  <c r="G18576" i="23" s="1"/>
  <c r="G18575" i="23" a="1"/>
  <c r="G18575" i="23" s="1"/>
  <c r="G18574" i="23" a="1"/>
  <c r="G18574" i="23" s="1"/>
  <c r="G18573" i="23" a="1"/>
  <c r="G18573" i="23" s="1"/>
  <c r="G18572" i="23" a="1"/>
  <c r="G18572" i="23" s="1"/>
  <c r="G18571" i="23" a="1"/>
  <c r="G18571" i="23" s="1"/>
  <c r="G18570" i="23" a="1"/>
  <c r="G18570" i="23" s="1"/>
  <c r="G18569" i="23" a="1"/>
  <c r="G18569" i="23" s="1"/>
  <c r="G18568" i="23" a="1"/>
  <c r="G18568" i="23" s="1"/>
  <c r="G18567" i="23" a="1"/>
  <c r="G18567" i="23" s="1"/>
  <c r="G18566" i="23" a="1"/>
  <c r="G18566" i="23" s="1"/>
  <c r="G18565" i="23" a="1"/>
  <c r="G18565" i="23" s="1"/>
  <c r="G18564" i="23" a="1"/>
  <c r="G18564" i="23" s="1"/>
  <c r="G18563" i="23" a="1"/>
  <c r="G18563" i="23" s="1"/>
  <c r="G18562" i="23" a="1"/>
  <c r="G18562" i="23" s="1"/>
  <c r="G18561" i="23" a="1"/>
  <c r="G18561" i="23" s="1"/>
  <c r="G18560" i="23" a="1"/>
  <c r="G18560" i="23" s="1"/>
  <c r="G18559" i="23" a="1"/>
  <c r="G18559" i="23" s="1"/>
  <c r="G18558" i="23" a="1"/>
  <c r="G18558" i="23" s="1"/>
  <c r="G18557" i="23" a="1"/>
  <c r="G18557" i="23" s="1"/>
  <c r="G18556" i="23" a="1"/>
  <c r="G18556" i="23" s="1"/>
  <c r="G18555" i="23" a="1"/>
  <c r="G18555" i="23" s="1"/>
  <c r="G18554" i="23" a="1"/>
  <c r="G18554" i="23" s="1"/>
  <c r="G18553" i="23" a="1"/>
  <c r="G18553" i="23" s="1"/>
  <c r="G18552" i="23" a="1"/>
  <c r="G18552" i="23" s="1"/>
  <c r="G18551" i="23" a="1"/>
  <c r="G18551" i="23" s="1"/>
  <c r="G18550" i="23" a="1"/>
  <c r="G18550" i="23" s="1"/>
  <c r="G18549" i="23" a="1"/>
  <c r="G18549" i="23" s="1"/>
  <c r="G18548" i="23" a="1"/>
  <c r="G18548" i="23" s="1"/>
  <c r="G18547" i="23" a="1"/>
  <c r="G18547" i="23" s="1"/>
  <c r="G18546" i="23" a="1"/>
  <c r="G18546" i="23" s="1"/>
  <c r="G18545" i="23" a="1"/>
  <c r="G18545" i="23" s="1"/>
  <c r="G18544" i="23" a="1"/>
  <c r="G18544" i="23" s="1"/>
  <c r="G18543" i="23" a="1"/>
  <c r="G18543" i="23" s="1"/>
  <c r="G18542" i="23" a="1"/>
  <c r="G18542" i="23" s="1"/>
  <c r="G18541" i="23" a="1"/>
  <c r="G18541" i="23" s="1"/>
  <c r="G18540" i="23" a="1"/>
  <c r="G18540" i="23" s="1"/>
  <c r="G18539" i="23" a="1"/>
  <c r="G18539" i="23" s="1"/>
  <c r="G18538" i="23" a="1"/>
  <c r="G18538" i="23" s="1"/>
  <c r="G18537" i="23" a="1"/>
  <c r="G18537" i="23" s="1"/>
  <c r="G18536" i="23" a="1"/>
  <c r="G18536" i="23" s="1"/>
  <c r="G18535" i="23" a="1"/>
  <c r="G18535" i="23" s="1"/>
  <c r="G18534" i="23" a="1"/>
  <c r="G18534" i="23" s="1"/>
  <c r="G18533" i="23" a="1"/>
  <c r="G18533" i="23" s="1"/>
  <c r="G18532" i="23" a="1"/>
  <c r="G18532" i="23" s="1"/>
  <c r="G18531" i="23" a="1"/>
  <c r="G18531" i="23" s="1"/>
  <c r="G18530" i="23" a="1"/>
  <c r="G18530" i="23" s="1"/>
  <c r="G18529" i="23" a="1"/>
  <c r="G18529" i="23" s="1"/>
  <c r="G18528" i="23" a="1"/>
  <c r="G18528" i="23" s="1"/>
  <c r="G18527" i="23" a="1"/>
  <c r="G18527" i="23" s="1"/>
  <c r="G18526" i="23" a="1"/>
  <c r="G18526" i="23" s="1"/>
  <c r="G18525" i="23" a="1"/>
  <c r="G18525" i="23" s="1"/>
  <c r="G18524" i="23" a="1"/>
  <c r="G18524" i="23" s="1"/>
  <c r="G18523" i="23" a="1"/>
  <c r="G18523" i="23" s="1"/>
  <c r="G18522" i="23" a="1"/>
  <c r="G18522" i="23" s="1"/>
  <c r="G18521" i="23" a="1"/>
  <c r="G18521" i="23" s="1"/>
  <c r="G18520" i="23" a="1"/>
  <c r="G18520" i="23" s="1"/>
  <c r="G18519" i="23" a="1"/>
  <c r="G18519" i="23" s="1"/>
  <c r="G18518" i="23" a="1"/>
  <c r="G18518" i="23" s="1"/>
  <c r="G18517" i="23" a="1"/>
  <c r="G18517" i="23" s="1"/>
  <c r="G18516" i="23" a="1"/>
  <c r="G18516" i="23" s="1"/>
  <c r="G18515" i="23" a="1"/>
  <c r="G18515" i="23" s="1"/>
  <c r="G18514" i="23" a="1"/>
  <c r="G18514" i="23" s="1"/>
  <c r="G18513" i="23" a="1"/>
  <c r="G18513" i="23" s="1"/>
  <c r="G18512" i="23" a="1"/>
  <c r="G18512" i="23" s="1"/>
  <c r="G18511" i="23" a="1"/>
  <c r="G18511" i="23" s="1"/>
  <c r="G18510" i="23" a="1"/>
  <c r="G18510" i="23" s="1"/>
  <c r="G18509" i="23" a="1"/>
  <c r="G18509" i="23" s="1"/>
  <c r="G18508" i="23" a="1"/>
  <c r="G18508" i="23" s="1"/>
  <c r="G18507" i="23" a="1"/>
  <c r="G18507" i="23" s="1"/>
  <c r="G18506" i="23" a="1"/>
  <c r="G18506" i="23" s="1"/>
  <c r="G18505" i="23" a="1"/>
  <c r="G18505" i="23" s="1"/>
  <c r="G18504" i="23" a="1"/>
  <c r="G18504" i="23" s="1"/>
  <c r="G18503" i="23" a="1"/>
  <c r="G18503" i="23" s="1"/>
  <c r="G18502" i="23" a="1"/>
  <c r="G18502" i="23" s="1"/>
  <c r="G18501" i="23" a="1"/>
  <c r="G18501" i="23" s="1"/>
  <c r="G18500" i="23" a="1"/>
  <c r="G18500" i="23" s="1"/>
  <c r="G18499" i="23" a="1"/>
  <c r="G18499" i="23" s="1"/>
  <c r="G18498" i="23" a="1"/>
  <c r="G18498" i="23" s="1"/>
  <c r="G18497" i="23" a="1"/>
  <c r="G18497" i="23" s="1"/>
  <c r="G18496" i="23" a="1"/>
  <c r="G18496" i="23" s="1"/>
  <c r="G18495" i="23" a="1"/>
  <c r="G18495" i="23" s="1"/>
  <c r="G18494" i="23" a="1"/>
  <c r="G18494" i="23" s="1"/>
  <c r="G18493" i="23" a="1"/>
  <c r="G18493" i="23" s="1"/>
  <c r="G18492" i="23" a="1"/>
  <c r="G18492" i="23" s="1"/>
  <c r="G18491" i="23" a="1"/>
  <c r="G18491" i="23" s="1"/>
  <c r="G18490" i="23" a="1"/>
  <c r="G18490" i="23" s="1"/>
  <c r="G18489" i="23" a="1"/>
  <c r="G18489" i="23" s="1"/>
  <c r="G18488" i="23" a="1"/>
  <c r="G18488" i="23" s="1"/>
  <c r="G18487" i="23" a="1"/>
  <c r="G18487" i="23" s="1"/>
  <c r="G18486" i="23" a="1"/>
  <c r="G18486" i="23" s="1"/>
  <c r="G18485" i="23" a="1"/>
  <c r="G18485" i="23" s="1"/>
  <c r="G18484" i="23" a="1"/>
  <c r="G18484" i="23" s="1"/>
  <c r="G18483" i="23" a="1"/>
  <c r="G18483" i="23" s="1"/>
  <c r="G18482" i="23" a="1"/>
  <c r="G18482" i="23" s="1"/>
  <c r="G18481" i="23" a="1"/>
  <c r="G18481" i="23" s="1"/>
  <c r="G18480" i="23" a="1"/>
  <c r="G18480" i="23" s="1"/>
  <c r="G18479" i="23" a="1"/>
  <c r="G18479" i="23" s="1"/>
  <c r="G18478" i="23" a="1"/>
  <c r="G18478" i="23" s="1"/>
  <c r="G18477" i="23" a="1"/>
  <c r="G18477" i="23" s="1"/>
  <c r="G18476" i="23" a="1"/>
  <c r="G18476" i="23" s="1"/>
  <c r="G18475" i="23" a="1"/>
  <c r="G18475" i="23" s="1"/>
  <c r="G18474" i="23" a="1"/>
  <c r="G18474" i="23" s="1"/>
  <c r="G18473" i="23" a="1"/>
  <c r="G18473" i="23" s="1"/>
  <c r="G18472" i="23" a="1"/>
  <c r="G18472" i="23" s="1"/>
  <c r="G18471" i="23" a="1"/>
  <c r="G18471" i="23" s="1"/>
  <c r="G18470" i="23" a="1"/>
  <c r="G18470" i="23" s="1"/>
  <c r="G18469" i="23" a="1"/>
  <c r="G18469" i="23" s="1"/>
  <c r="G18468" i="23" a="1"/>
  <c r="G18468" i="23" s="1"/>
  <c r="G18467" i="23" a="1"/>
  <c r="G18467" i="23" s="1"/>
  <c r="G18466" i="23" a="1"/>
  <c r="G18466" i="23" s="1"/>
  <c r="G18465" i="23" a="1"/>
  <c r="G18465" i="23" s="1"/>
  <c r="G18464" i="23" a="1"/>
  <c r="G18464" i="23" s="1"/>
  <c r="G18463" i="23" a="1"/>
  <c r="G18463" i="23" s="1"/>
  <c r="G18462" i="23" a="1"/>
  <c r="G18462" i="23" s="1"/>
  <c r="G18461" i="23" a="1"/>
  <c r="G18461" i="23" s="1"/>
  <c r="G18460" i="23" a="1"/>
  <c r="G18460" i="23" s="1"/>
  <c r="G18459" i="23" a="1"/>
  <c r="G18459" i="23" s="1"/>
  <c r="G18458" i="23" a="1"/>
  <c r="G18458" i="23" s="1"/>
  <c r="G18457" i="23" a="1"/>
  <c r="G18457" i="23" s="1"/>
  <c r="G18456" i="23" a="1"/>
  <c r="G18456" i="23" s="1"/>
  <c r="G18455" i="23" a="1"/>
  <c r="G18455" i="23" s="1"/>
  <c r="G18454" i="23" a="1"/>
  <c r="G18454" i="23" s="1"/>
  <c r="G18453" i="23" a="1"/>
  <c r="G18453" i="23" s="1"/>
  <c r="G18452" i="23" a="1"/>
  <c r="G18452" i="23" s="1"/>
  <c r="G18451" i="23" a="1"/>
  <c r="G18451" i="23" s="1"/>
  <c r="G18450" i="23" a="1"/>
  <c r="G18450" i="23" s="1"/>
  <c r="G18449" i="23" a="1"/>
  <c r="G18449" i="23" s="1"/>
  <c r="G18448" i="23" a="1"/>
  <c r="G18448" i="23" s="1"/>
  <c r="G18447" i="23" a="1"/>
  <c r="G18447" i="23" s="1"/>
  <c r="G18446" i="23" a="1"/>
  <c r="G18446" i="23" s="1"/>
  <c r="G18445" i="23" a="1"/>
  <c r="G18445" i="23" s="1"/>
  <c r="G18444" i="23" a="1"/>
  <c r="G18444" i="23" s="1"/>
  <c r="G18443" i="23" a="1"/>
  <c r="G18443" i="23" s="1"/>
  <c r="G18442" i="23" a="1"/>
  <c r="G18442" i="23" s="1"/>
  <c r="G18441" i="23" a="1"/>
  <c r="G18441" i="23" s="1"/>
  <c r="G18440" i="23" a="1"/>
  <c r="G18440" i="23" s="1"/>
  <c r="G18439" i="23" a="1"/>
  <c r="G18439" i="23" s="1"/>
  <c r="G18438" i="23" a="1"/>
  <c r="G18438" i="23" s="1"/>
  <c r="G18437" i="23" a="1"/>
  <c r="G18437" i="23" s="1"/>
  <c r="G18436" i="23" a="1"/>
  <c r="G18436" i="23" s="1"/>
  <c r="G18435" i="23" a="1"/>
  <c r="G18435" i="23" s="1"/>
  <c r="G18434" i="23" a="1"/>
  <c r="G18434" i="23" s="1"/>
  <c r="G18433" i="23" a="1"/>
  <c r="G18433" i="23" s="1"/>
  <c r="G18432" i="23" a="1"/>
  <c r="G18432" i="23" s="1"/>
  <c r="G18431" i="23" a="1"/>
  <c r="G18431" i="23" s="1"/>
  <c r="G18430" i="23" a="1"/>
  <c r="G18430" i="23" s="1"/>
  <c r="G18429" i="23" a="1"/>
  <c r="G18429" i="23" s="1"/>
  <c r="G18428" i="23" a="1"/>
  <c r="G18428" i="23" s="1"/>
  <c r="G18427" i="23" a="1"/>
  <c r="G18427" i="23" s="1"/>
  <c r="G18426" i="23" a="1"/>
  <c r="G18426" i="23" s="1"/>
  <c r="G18425" i="23" a="1"/>
  <c r="G18425" i="23" s="1"/>
  <c r="G18424" i="23" a="1"/>
  <c r="G18424" i="23" s="1"/>
  <c r="G18423" i="23" a="1"/>
  <c r="G18423" i="23" s="1"/>
  <c r="G18422" i="23" a="1"/>
  <c r="G18422" i="23" s="1"/>
  <c r="G18421" i="23" a="1"/>
  <c r="G18421" i="23" s="1"/>
  <c r="G18420" i="23" a="1"/>
  <c r="G18420" i="23" s="1"/>
  <c r="G18419" i="23" a="1"/>
  <c r="G18419" i="23" s="1"/>
  <c r="G18418" i="23" a="1"/>
  <c r="G18418" i="23" s="1"/>
  <c r="G18417" i="23" a="1"/>
  <c r="G18417" i="23" s="1"/>
  <c r="G18416" i="23" a="1"/>
  <c r="G18416" i="23" s="1"/>
  <c r="G18415" i="23" a="1"/>
  <c r="G18415" i="23" s="1"/>
  <c r="G18414" i="23" a="1"/>
  <c r="G18414" i="23" s="1"/>
  <c r="G18413" i="23" a="1"/>
  <c r="G18413" i="23" s="1"/>
  <c r="G18412" i="23" a="1"/>
  <c r="G18412" i="23" s="1"/>
  <c r="G18411" i="23" a="1"/>
  <c r="G18411" i="23" s="1"/>
  <c r="G18410" i="23" a="1"/>
  <c r="G18410" i="23" s="1"/>
  <c r="G18409" i="23" a="1"/>
  <c r="G18409" i="23" s="1"/>
  <c r="G18408" i="23" a="1"/>
  <c r="G18408" i="23" s="1"/>
  <c r="G18407" i="23" a="1"/>
  <c r="G18407" i="23" s="1"/>
  <c r="G18406" i="23" a="1"/>
  <c r="G18406" i="23" s="1"/>
  <c r="G18405" i="23" a="1"/>
  <c r="G18405" i="23" s="1"/>
  <c r="G18404" i="23" a="1"/>
  <c r="G18404" i="23" s="1"/>
  <c r="G18403" i="23" a="1"/>
  <c r="G18403" i="23" s="1"/>
  <c r="G18402" i="23" a="1"/>
  <c r="G18402" i="23" s="1"/>
  <c r="G18401" i="23" a="1"/>
  <c r="G18401" i="23" s="1"/>
  <c r="G18400" i="23" a="1"/>
  <c r="G18400" i="23" s="1"/>
  <c r="G18399" i="23" a="1"/>
  <c r="G18399" i="23" s="1"/>
  <c r="G18398" i="23" a="1"/>
  <c r="G18398" i="23" s="1"/>
  <c r="G18397" i="23" a="1"/>
  <c r="G18397" i="23" s="1"/>
  <c r="G18396" i="23" a="1"/>
  <c r="G18396" i="23" s="1"/>
  <c r="G18395" i="23" a="1"/>
  <c r="G18395" i="23" s="1"/>
  <c r="G18394" i="23" a="1"/>
  <c r="G18394" i="23" s="1"/>
  <c r="G18393" i="23" a="1"/>
  <c r="G18393" i="23" s="1"/>
  <c r="G18392" i="23" a="1"/>
  <c r="G18392" i="23" s="1"/>
  <c r="G18391" i="23" a="1"/>
  <c r="G18391" i="23" s="1"/>
  <c r="G18390" i="23" a="1"/>
  <c r="G18390" i="23" s="1"/>
  <c r="G18389" i="23" a="1"/>
  <c r="G18389" i="23" s="1"/>
  <c r="G18388" i="23" a="1"/>
  <c r="G18388" i="23" s="1"/>
  <c r="G18387" i="23" a="1"/>
  <c r="G18387" i="23" s="1"/>
  <c r="G18386" i="23" a="1"/>
  <c r="G18386" i="23" s="1"/>
  <c r="G18385" i="23" a="1"/>
  <c r="G18385" i="23" s="1"/>
  <c r="G18384" i="23" a="1"/>
  <c r="G18384" i="23" s="1"/>
  <c r="G18383" i="23" a="1"/>
  <c r="G18383" i="23" s="1"/>
  <c r="G18382" i="23" a="1"/>
  <c r="G18382" i="23" s="1"/>
  <c r="G18381" i="23" a="1"/>
  <c r="G18381" i="23" s="1"/>
  <c r="G18380" i="23" a="1"/>
  <c r="G18380" i="23" s="1"/>
  <c r="G18379" i="23" a="1"/>
  <c r="G18379" i="23" s="1"/>
  <c r="G18378" i="23" a="1"/>
  <c r="G18378" i="23" s="1"/>
  <c r="G18377" i="23" a="1"/>
  <c r="G18377" i="23" s="1"/>
  <c r="G18376" i="23" a="1"/>
  <c r="G18376" i="23" s="1"/>
  <c r="G18375" i="23" a="1"/>
  <c r="G18375" i="23" s="1"/>
  <c r="G18374" i="23" a="1"/>
  <c r="G18374" i="23" s="1"/>
  <c r="G18373" i="23" a="1"/>
  <c r="G18373" i="23" s="1"/>
  <c r="G18372" i="23" a="1"/>
  <c r="G18372" i="23" s="1"/>
  <c r="G18371" i="23" a="1"/>
  <c r="G18371" i="23" s="1"/>
  <c r="G18370" i="23" a="1"/>
  <c r="G18370" i="23" s="1"/>
  <c r="G18369" i="23" a="1"/>
  <c r="G18369" i="23" s="1"/>
  <c r="G18368" i="23" a="1"/>
  <c r="G18368" i="23" s="1"/>
  <c r="G18367" i="23" a="1"/>
  <c r="G18367" i="23" s="1"/>
  <c r="G18366" i="23" a="1"/>
  <c r="G18366" i="23" s="1"/>
  <c r="G18365" i="23" a="1"/>
  <c r="G18365" i="23" s="1"/>
  <c r="G18364" i="23" a="1"/>
  <c r="G18364" i="23" s="1"/>
  <c r="G18363" i="23" a="1"/>
  <c r="G18363" i="23" s="1"/>
  <c r="G18362" i="23" a="1"/>
  <c r="G18362" i="23" s="1"/>
  <c r="G18361" i="23" a="1"/>
  <c r="G18361" i="23" s="1"/>
  <c r="G18360" i="23" a="1"/>
  <c r="G18360" i="23" s="1"/>
  <c r="G18359" i="23" a="1"/>
  <c r="G18359" i="23" s="1"/>
  <c r="G18358" i="23" a="1"/>
  <c r="G18358" i="23" s="1"/>
  <c r="G18357" i="23" a="1"/>
  <c r="G18357" i="23" s="1"/>
  <c r="G18356" i="23" a="1"/>
  <c r="G18356" i="23" s="1"/>
  <c r="G18355" i="23" a="1"/>
  <c r="G18355" i="23" s="1"/>
  <c r="G18354" i="23" a="1"/>
  <c r="G18354" i="23" s="1"/>
  <c r="G18353" i="23" a="1"/>
  <c r="G18353" i="23" s="1"/>
  <c r="G18352" i="23" a="1"/>
  <c r="G18352" i="23" s="1"/>
  <c r="G18351" i="23" a="1"/>
  <c r="G18351" i="23" s="1"/>
  <c r="G18350" i="23" a="1"/>
  <c r="G18350" i="23" s="1"/>
  <c r="G18349" i="23" a="1"/>
  <c r="G18349" i="23" s="1"/>
  <c r="G18348" i="23" a="1"/>
  <c r="G18348" i="23" s="1"/>
  <c r="G18347" i="23" a="1"/>
  <c r="G18347" i="23" s="1"/>
  <c r="G18346" i="23" a="1"/>
  <c r="G18346" i="23" s="1"/>
  <c r="G18345" i="23" a="1"/>
  <c r="G18345" i="23" s="1"/>
  <c r="G18344" i="23" a="1"/>
  <c r="G18344" i="23" s="1"/>
  <c r="G18343" i="23" a="1"/>
  <c r="G18343" i="23" s="1"/>
  <c r="G18342" i="23" a="1"/>
  <c r="G18342" i="23" s="1"/>
  <c r="G18341" i="23" a="1"/>
  <c r="G18341" i="23" s="1"/>
  <c r="G18340" i="23" a="1"/>
  <c r="G18340" i="23" s="1"/>
  <c r="G18339" i="23" a="1"/>
  <c r="G18339" i="23" s="1"/>
  <c r="G18338" i="23" a="1"/>
  <c r="G18338" i="23" s="1"/>
  <c r="G18337" i="23" a="1"/>
  <c r="G18337" i="23" s="1"/>
  <c r="G18336" i="23" a="1"/>
  <c r="G18336" i="23" s="1"/>
  <c r="G18335" i="23" a="1"/>
  <c r="G18335" i="23" s="1"/>
  <c r="G18334" i="23" a="1"/>
  <c r="G18334" i="23" s="1"/>
  <c r="G18333" i="23" a="1"/>
  <c r="G18333" i="23" s="1"/>
  <c r="G18332" i="23" a="1"/>
  <c r="G18332" i="23" s="1"/>
  <c r="G18331" i="23" a="1"/>
  <c r="G18331" i="23" s="1"/>
  <c r="G18330" i="23" a="1"/>
  <c r="G18330" i="23" s="1"/>
  <c r="G18329" i="23" a="1"/>
  <c r="G18329" i="23" s="1"/>
  <c r="G18328" i="23" a="1"/>
  <c r="G18328" i="23" s="1"/>
  <c r="G18327" i="23" a="1"/>
  <c r="G18327" i="23" s="1"/>
  <c r="G18326" i="23" a="1"/>
  <c r="G18326" i="23" s="1"/>
  <c r="G18325" i="23" a="1"/>
  <c r="G18325" i="23" s="1"/>
  <c r="G18324" i="23" a="1"/>
  <c r="G18324" i="23" s="1"/>
  <c r="G18323" i="23" a="1"/>
  <c r="G18323" i="23" s="1"/>
  <c r="G18322" i="23" a="1"/>
  <c r="G18322" i="23" s="1"/>
  <c r="G18321" i="23" a="1"/>
  <c r="G18321" i="23" s="1"/>
  <c r="G18320" i="23" a="1"/>
  <c r="G18320" i="23" s="1"/>
  <c r="G18319" i="23" a="1"/>
  <c r="G18319" i="23" s="1"/>
  <c r="G18318" i="23" a="1"/>
  <c r="G18318" i="23" s="1"/>
  <c r="G18317" i="23" a="1"/>
  <c r="G18317" i="23" s="1"/>
  <c r="G18316" i="23" a="1"/>
  <c r="G18316" i="23" s="1"/>
  <c r="G18315" i="23" a="1"/>
  <c r="G18315" i="23" s="1"/>
  <c r="G18314" i="23" a="1"/>
  <c r="G18314" i="23" s="1"/>
  <c r="G18313" i="23" a="1"/>
  <c r="G18313" i="23" s="1"/>
  <c r="G18312" i="23" a="1"/>
  <c r="G18312" i="23" s="1"/>
  <c r="G18311" i="23" a="1"/>
  <c r="G18311" i="23" s="1"/>
  <c r="G18310" i="23" a="1"/>
  <c r="G18310" i="23" s="1"/>
  <c r="G18309" i="23" a="1"/>
  <c r="G18309" i="23" s="1"/>
  <c r="G18308" i="23" a="1"/>
  <c r="G18308" i="23" s="1"/>
  <c r="G18307" i="23" a="1"/>
  <c r="G18307" i="23" s="1"/>
  <c r="G18306" i="23" a="1"/>
  <c r="G18306" i="23" s="1"/>
  <c r="G18305" i="23" a="1"/>
  <c r="G18305" i="23" s="1"/>
  <c r="G18304" i="23" a="1"/>
  <c r="G18304" i="23" s="1"/>
  <c r="G18303" i="23" a="1"/>
  <c r="G18303" i="23" s="1"/>
  <c r="G18302" i="23" a="1"/>
  <c r="G18302" i="23" s="1"/>
  <c r="G18301" i="23" a="1"/>
  <c r="G18301" i="23" s="1"/>
  <c r="G18300" i="23" a="1"/>
  <c r="G18300" i="23" s="1"/>
  <c r="G18299" i="23" a="1"/>
  <c r="G18299" i="23" s="1"/>
  <c r="G18298" i="23" a="1"/>
  <c r="G18298" i="23" s="1"/>
  <c r="G18297" i="23" a="1"/>
  <c r="G18297" i="23" s="1"/>
  <c r="G18296" i="23" a="1"/>
  <c r="G18296" i="23" s="1"/>
  <c r="G18295" i="23" a="1"/>
  <c r="G18295" i="23" s="1"/>
  <c r="G18294" i="23" a="1"/>
  <c r="G18294" i="23" s="1"/>
  <c r="G18293" i="23" a="1"/>
  <c r="G18293" i="23" s="1"/>
  <c r="G18292" i="23" a="1"/>
  <c r="G18292" i="23" s="1"/>
  <c r="G18291" i="23" a="1"/>
  <c r="G18291" i="23" s="1"/>
  <c r="G18290" i="23" a="1"/>
  <c r="G18290" i="23" s="1"/>
  <c r="G18289" i="23" a="1"/>
  <c r="G18289" i="23" s="1"/>
  <c r="G18288" i="23" a="1"/>
  <c r="G18288" i="23" s="1"/>
  <c r="G18287" i="23" a="1"/>
  <c r="G18287" i="23" s="1"/>
  <c r="G18286" i="23" a="1"/>
  <c r="G18286" i="23" s="1"/>
  <c r="G18285" i="23" a="1"/>
  <c r="G18285" i="23" s="1"/>
  <c r="G18284" i="23" a="1"/>
  <c r="G18284" i="23" s="1"/>
  <c r="G18283" i="23" a="1"/>
  <c r="G18283" i="23" s="1"/>
  <c r="G18282" i="23" a="1"/>
  <c r="G18282" i="23" s="1"/>
  <c r="G18281" i="23" a="1"/>
  <c r="G18281" i="23" s="1"/>
  <c r="G18280" i="23" a="1"/>
  <c r="G18280" i="23" s="1"/>
  <c r="G18279" i="23" a="1"/>
  <c r="G18279" i="23" s="1"/>
  <c r="G18278" i="23" a="1"/>
  <c r="G18278" i="23" s="1"/>
  <c r="G18277" i="23" a="1"/>
  <c r="G18277" i="23" s="1"/>
  <c r="G18276" i="23" a="1"/>
  <c r="G18276" i="23" s="1"/>
  <c r="G18275" i="23" a="1"/>
  <c r="G18275" i="23" s="1"/>
  <c r="G18274" i="23" a="1"/>
  <c r="G18274" i="23" s="1"/>
  <c r="G18273" i="23" a="1"/>
  <c r="G18273" i="23" s="1"/>
  <c r="G18272" i="23" a="1"/>
  <c r="G18272" i="23" s="1"/>
  <c r="G18271" i="23" a="1"/>
  <c r="G18271" i="23" s="1"/>
  <c r="G18270" i="23" a="1"/>
  <c r="G18270" i="23" s="1"/>
  <c r="G18269" i="23" a="1"/>
  <c r="G18269" i="23" s="1"/>
  <c r="G18268" i="23" a="1"/>
  <c r="G18268" i="23" s="1"/>
  <c r="G18267" i="23" a="1"/>
  <c r="G18267" i="23" s="1"/>
  <c r="G18266" i="23" a="1"/>
  <c r="G18266" i="23" s="1"/>
  <c r="G18265" i="23" a="1"/>
  <c r="G18265" i="23" s="1"/>
  <c r="G18264" i="23" a="1"/>
  <c r="G18264" i="23" s="1"/>
  <c r="G18263" i="23" a="1"/>
  <c r="G18263" i="23" s="1"/>
  <c r="G18262" i="23" a="1"/>
  <c r="G18262" i="23" s="1"/>
  <c r="G18261" i="23" a="1"/>
  <c r="G18261" i="23" s="1"/>
  <c r="G18260" i="23" a="1"/>
  <c r="G18260" i="23" s="1"/>
  <c r="G18259" i="23" a="1"/>
  <c r="G18259" i="23" s="1"/>
  <c r="G18258" i="23" a="1"/>
  <c r="G18258" i="23" s="1"/>
  <c r="G18257" i="23" a="1"/>
  <c r="G18257" i="23" s="1"/>
  <c r="G18256" i="23" a="1"/>
  <c r="G18256" i="23" s="1"/>
  <c r="G18255" i="23" a="1"/>
  <c r="G18255" i="23" s="1"/>
  <c r="G18254" i="23" a="1"/>
  <c r="G18254" i="23" s="1"/>
  <c r="G18253" i="23" a="1"/>
  <c r="G18253" i="23" s="1"/>
  <c r="G18252" i="23" a="1"/>
  <c r="G18252" i="23" s="1"/>
  <c r="G18251" i="23" a="1"/>
  <c r="G18251" i="23" s="1"/>
  <c r="G18250" i="23" a="1"/>
  <c r="G18250" i="23" s="1"/>
  <c r="G18249" i="23" a="1"/>
  <c r="G18249" i="23" s="1"/>
  <c r="G18248" i="23" a="1"/>
  <c r="G18248" i="23" s="1"/>
  <c r="G18247" i="23" a="1"/>
  <c r="G18247" i="23" s="1"/>
  <c r="G18246" i="23" a="1"/>
  <c r="G18246" i="23" s="1"/>
  <c r="G18245" i="23" a="1"/>
  <c r="G18245" i="23" s="1"/>
  <c r="G18244" i="23" a="1"/>
  <c r="G18244" i="23" s="1"/>
  <c r="G18243" i="23" a="1"/>
  <c r="G18243" i="23" s="1"/>
  <c r="G18242" i="23" a="1"/>
  <c r="G18242" i="23" s="1"/>
  <c r="G18241" i="23" a="1"/>
  <c r="G18241" i="23" s="1"/>
  <c r="G18240" i="23" a="1"/>
  <c r="G18240" i="23" s="1"/>
  <c r="G18239" i="23" a="1"/>
  <c r="G18239" i="23" s="1"/>
  <c r="G18238" i="23" a="1"/>
  <c r="G18238" i="23" s="1"/>
  <c r="G18237" i="23" a="1"/>
  <c r="G18237" i="23" s="1"/>
  <c r="G18236" i="23" a="1"/>
  <c r="G18236" i="23" s="1"/>
  <c r="G18235" i="23" a="1"/>
  <c r="G18235" i="23" s="1"/>
  <c r="G18234" i="23" a="1"/>
  <c r="G18234" i="23" s="1"/>
  <c r="G18233" i="23" a="1"/>
  <c r="G18233" i="23" s="1"/>
  <c r="G18232" i="23" a="1"/>
  <c r="G18232" i="23" s="1"/>
  <c r="G18231" i="23" a="1"/>
  <c r="G18231" i="23" s="1"/>
  <c r="G18230" i="23" a="1"/>
  <c r="G18230" i="23" s="1"/>
  <c r="G18229" i="23" a="1"/>
  <c r="G18229" i="23" s="1"/>
  <c r="G18228" i="23" a="1"/>
  <c r="G18228" i="23" s="1"/>
  <c r="G18227" i="23" a="1"/>
  <c r="G18227" i="23" s="1"/>
  <c r="G18226" i="23" a="1"/>
  <c r="G18226" i="23" s="1"/>
  <c r="G18225" i="23" a="1"/>
  <c r="G18225" i="23" s="1"/>
  <c r="G18224" i="23" a="1"/>
  <c r="G18224" i="23" s="1"/>
  <c r="G18223" i="23" a="1"/>
  <c r="G18223" i="23" s="1"/>
  <c r="G18222" i="23" a="1"/>
  <c r="G18222" i="23" s="1"/>
  <c r="G18221" i="23" a="1"/>
  <c r="G18221" i="23" s="1"/>
  <c r="G18220" i="23" a="1"/>
  <c r="G18220" i="23" s="1"/>
  <c r="G18219" i="23" a="1"/>
  <c r="G18219" i="23" s="1"/>
  <c r="G18218" i="23" a="1"/>
  <c r="G18218" i="23" s="1"/>
  <c r="G18217" i="23" a="1"/>
  <c r="G18217" i="23" s="1"/>
  <c r="G18216" i="23" a="1"/>
  <c r="G18216" i="23" s="1"/>
  <c r="G18215" i="23" a="1"/>
  <c r="G18215" i="23" s="1"/>
  <c r="G18214" i="23" a="1"/>
  <c r="G18214" i="23" s="1"/>
  <c r="G18213" i="23" a="1"/>
  <c r="G18213" i="23" s="1"/>
  <c r="G18212" i="23" a="1"/>
  <c r="G18212" i="23" s="1"/>
  <c r="G18211" i="23" a="1"/>
  <c r="G18211" i="23" s="1"/>
  <c r="G18210" i="23" a="1"/>
  <c r="G18210" i="23" s="1"/>
  <c r="G18209" i="23" a="1"/>
  <c r="G18209" i="23" s="1"/>
  <c r="G18208" i="23" a="1"/>
  <c r="G18208" i="23" s="1"/>
  <c r="G18207" i="23" a="1"/>
  <c r="G18207" i="23" s="1"/>
  <c r="G18206" i="23" a="1"/>
  <c r="G18206" i="23" s="1"/>
  <c r="G18205" i="23" a="1"/>
  <c r="G18205" i="23" s="1"/>
  <c r="G18204" i="23" a="1"/>
  <c r="G18204" i="23" s="1"/>
  <c r="G18203" i="23" a="1"/>
  <c r="G18203" i="23" s="1"/>
  <c r="G18202" i="23" a="1"/>
  <c r="G18202" i="23" s="1"/>
  <c r="G18201" i="23" a="1"/>
  <c r="G18201" i="23" s="1"/>
  <c r="G18200" i="23" a="1"/>
  <c r="G18200" i="23" s="1"/>
  <c r="G18199" i="23" a="1"/>
  <c r="G18199" i="23" s="1"/>
  <c r="G18198" i="23" a="1"/>
  <c r="G18198" i="23" s="1"/>
  <c r="G18197" i="23" a="1"/>
  <c r="G18197" i="23" s="1"/>
  <c r="G18196" i="23" a="1"/>
  <c r="G18196" i="23" s="1"/>
  <c r="G18195" i="23" a="1"/>
  <c r="G18195" i="23" s="1"/>
  <c r="G18194" i="23" a="1"/>
  <c r="G18194" i="23" s="1"/>
  <c r="G18193" i="23" a="1"/>
  <c r="G18193" i="23" s="1"/>
  <c r="G18192" i="23" a="1"/>
  <c r="G18192" i="23" s="1"/>
  <c r="G18191" i="23" a="1"/>
  <c r="G18191" i="23" s="1"/>
  <c r="G18190" i="23" a="1"/>
  <c r="G18190" i="23" s="1"/>
  <c r="G18189" i="23" a="1"/>
  <c r="G18189" i="23" s="1"/>
  <c r="G18188" i="23" a="1"/>
  <c r="G18188" i="23" s="1"/>
  <c r="G18187" i="23" a="1"/>
  <c r="G18187" i="23" s="1"/>
  <c r="G18186" i="23" a="1"/>
  <c r="G18186" i="23" s="1"/>
  <c r="G18185" i="23" a="1"/>
  <c r="G18185" i="23" s="1"/>
  <c r="G18184" i="23" a="1"/>
  <c r="G18184" i="23" s="1"/>
  <c r="G18183" i="23" a="1"/>
  <c r="G18183" i="23" s="1"/>
  <c r="G18182" i="23" a="1"/>
  <c r="G18182" i="23" s="1"/>
  <c r="G18181" i="23" a="1"/>
  <c r="G18181" i="23" s="1"/>
  <c r="G18180" i="23" a="1"/>
  <c r="G18180" i="23" s="1"/>
  <c r="G18179" i="23" a="1"/>
  <c r="G18179" i="23" s="1"/>
  <c r="G18178" i="23" a="1"/>
  <c r="G18178" i="23" s="1"/>
  <c r="G18177" i="23" a="1"/>
  <c r="G18177" i="23" s="1"/>
  <c r="G18176" i="23" a="1"/>
  <c r="G18176" i="23" s="1"/>
  <c r="G18175" i="23" a="1"/>
  <c r="G18175" i="23" s="1"/>
  <c r="G18174" i="23" a="1"/>
  <c r="G18174" i="23" s="1"/>
  <c r="G18173" i="23" a="1"/>
  <c r="G18173" i="23" s="1"/>
  <c r="G18172" i="23" a="1"/>
  <c r="G18172" i="23" s="1"/>
  <c r="G18171" i="23" a="1"/>
  <c r="G18171" i="23" s="1"/>
  <c r="G18170" i="23" a="1"/>
  <c r="G18170" i="23" s="1"/>
  <c r="G18169" i="23" a="1"/>
  <c r="G18169" i="23" s="1"/>
  <c r="G18168" i="23" a="1"/>
  <c r="G18168" i="23" s="1"/>
  <c r="G18167" i="23" a="1"/>
  <c r="G18167" i="23" s="1"/>
  <c r="G18166" i="23" a="1"/>
  <c r="G18166" i="23" s="1"/>
  <c r="G18165" i="23" a="1"/>
  <c r="G18165" i="23" s="1"/>
  <c r="G18164" i="23" a="1"/>
  <c r="G18164" i="23" s="1"/>
  <c r="G18163" i="23" a="1"/>
  <c r="G18163" i="23" s="1"/>
  <c r="G18162" i="23" a="1"/>
  <c r="G18162" i="23" s="1"/>
  <c r="G18161" i="23" a="1"/>
  <c r="G18161" i="23" s="1"/>
  <c r="G18160" i="23" a="1"/>
  <c r="G18160" i="23" s="1"/>
  <c r="G18159" i="23" a="1"/>
  <c r="G18159" i="23" s="1"/>
  <c r="G18158" i="23" a="1"/>
  <c r="G18158" i="23" s="1"/>
  <c r="G18157" i="23" a="1"/>
  <c r="G18157" i="23" s="1"/>
  <c r="G18156" i="23" a="1"/>
  <c r="G18156" i="23" s="1"/>
  <c r="G18155" i="23" a="1"/>
  <c r="G18155" i="23" s="1"/>
  <c r="G18154" i="23" a="1"/>
  <c r="G18154" i="23" s="1"/>
  <c r="G18153" i="23" a="1"/>
  <c r="G18153" i="23" s="1"/>
  <c r="G18152" i="23" a="1"/>
  <c r="G18152" i="23" s="1"/>
  <c r="G18151" i="23" a="1"/>
  <c r="G18151" i="23" s="1"/>
  <c r="G18150" i="23" a="1"/>
  <c r="G18150" i="23" s="1"/>
  <c r="G18149" i="23" a="1"/>
  <c r="G18149" i="23" s="1"/>
  <c r="G18148" i="23" a="1"/>
  <c r="G18148" i="23" s="1"/>
  <c r="G18147" i="23" a="1"/>
  <c r="G18147" i="23" s="1"/>
  <c r="G18146" i="23" a="1"/>
  <c r="G18146" i="23" s="1"/>
  <c r="G18145" i="23" a="1"/>
  <c r="G18145" i="23" s="1"/>
  <c r="G18144" i="23" a="1"/>
  <c r="G18144" i="23" s="1"/>
  <c r="G18143" i="23" a="1"/>
  <c r="G18143" i="23" s="1"/>
  <c r="G18142" i="23" a="1"/>
  <c r="G18142" i="23" s="1"/>
  <c r="G18141" i="23" a="1"/>
  <c r="G18141" i="23" s="1"/>
  <c r="G18140" i="23" a="1"/>
  <c r="G18140" i="23" s="1"/>
  <c r="G18139" i="23" a="1"/>
  <c r="G18139" i="23" s="1"/>
  <c r="G18138" i="23" a="1"/>
  <c r="G18138" i="23" s="1"/>
  <c r="G18137" i="23" a="1"/>
  <c r="G18137" i="23" s="1"/>
  <c r="G18136" i="23" a="1"/>
  <c r="G18136" i="23" s="1"/>
  <c r="G18135" i="23" a="1"/>
  <c r="G18135" i="23" s="1"/>
  <c r="G18134" i="23" a="1"/>
  <c r="G18134" i="23" s="1"/>
  <c r="G18133" i="23" a="1"/>
  <c r="G18133" i="23" s="1"/>
  <c r="G18132" i="23" a="1"/>
  <c r="G18132" i="23" s="1"/>
  <c r="G18131" i="23" a="1"/>
  <c r="G18131" i="23" s="1"/>
  <c r="G18130" i="23" a="1"/>
  <c r="G18130" i="23" s="1"/>
  <c r="G18129" i="23" a="1"/>
  <c r="G18129" i="23" s="1"/>
  <c r="G18128" i="23" a="1"/>
  <c r="G18128" i="23" s="1"/>
  <c r="G18127" i="23" a="1"/>
  <c r="G18127" i="23" s="1"/>
  <c r="G18126" i="23" a="1"/>
  <c r="G18126" i="23" s="1"/>
  <c r="G18125" i="23" a="1"/>
  <c r="G18125" i="23" s="1"/>
  <c r="G18124" i="23" a="1"/>
  <c r="G18124" i="23" s="1"/>
  <c r="G18123" i="23" a="1"/>
  <c r="G18123" i="23" s="1"/>
  <c r="G18122" i="23" a="1"/>
  <c r="G18122" i="23" s="1"/>
  <c r="G18121" i="23" a="1"/>
  <c r="G18121" i="23" s="1"/>
  <c r="G18120" i="23" a="1"/>
  <c r="G18120" i="23" s="1"/>
  <c r="G18119" i="23" a="1"/>
  <c r="G18119" i="23" s="1"/>
  <c r="G18118" i="23" a="1"/>
  <c r="G18118" i="23" s="1"/>
  <c r="G18117" i="23" a="1"/>
  <c r="G18117" i="23" s="1"/>
  <c r="G18116" i="23" a="1"/>
  <c r="G18116" i="23" s="1"/>
  <c r="G18115" i="23" a="1"/>
  <c r="G18115" i="23" s="1"/>
  <c r="G18114" i="23" a="1"/>
  <c r="G18114" i="23" s="1"/>
  <c r="G18113" i="23" a="1"/>
  <c r="G18113" i="23" s="1"/>
  <c r="G18112" i="23" a="1"/>
  <c r="G18112" i="23" s="1"/>
  <c r="G18111" i="23" a="1"/>
  <c r="G18111" i="23" s="1"/>
  <c r="G18110" i="23" a="1"/>
  <c r="G18110" i="23" s="1"/>
  <c r="G18109" i="23" a="1"/>
  <c r="G18109" i="23" s="1"/>
  <c r="G18108" i="23" a="1"/>
  <c r="G18108" i="23" s="1"/>
  <c r="G18107" i="23" a="1"/>
  <c r="G18107" i="23" s="1"/>
  <c r="G18106" i="23" a="1"/>
  <c r="G18106" i="23" s="1"/>
  <c r="G18105" i="23" a="1"/>
  <c r="G18105" i="23" s="1"/>
  <c r="G18104" i="23" a="1"/>
  <c r="G18104" i="23" s="1"/>
  <c r="G18103" i="23" a="1"/>
  <c r="G18103" i="23" s="1"/>
  <c r="G18102" i="23" a="1"/>
  <c r="G18102" i="23" s="1"/>
  <c r="G18101" i="23" a="1"/>
  <c r="G18101" i="23" s="1"/>
  <c r="G18100" i="23" a="1"/>
  <c r="G18100" i="23" s="1"/>
  <c r="G18099" i="23" a="1"/>
  <c r="G18099" i="23" s="1"/>
  <c r="G18098" i="23" a="1"/>
  <c r="G18098" i="23" s="1"/>
  <c r="G18097" i="23" a="1"/>
  <c r="G18097" i="23" s="1"/>
  <c r="G18096" i="23" a="1"/>
  <c r="G18096" i="23" s="1"/>
  <c r="G18095" i="23" a="1"/>
  <c r="G18095" i="23" s="1"/>
  <c r="G18094" i="23" a="1"/>
  <c r="G18094" i="23" s="1"/>
  <c r="G18093" i="23" a="1"/>
  <c r="G18093" i="23" s="1"/>
  <c r="G18092" i="23" a="1"/>
  <c r="G18092" i="23" s="1"/>
  <c r="G18091" i="23" a="1"/>
  <c r="G18091" i="23" s="1"/>
  <c r="G18090" i="23" a="1"/>
  <c r="G18090" i="23" s="1"/>
  <c r="G18089" i="23" a="1"/>
  <c r="G18089" i="23" s="1"/>
  <c r="G18088" i="23" a="1"/>
  <c r="G18088" i="23" s="1"/>
  <c r="G18087" i="23" a="1"/>
  <c r="G18087" i="23" s="1"/>
  <c r="G18086" i="23" a="1"/>
  <c r="G18086" i="23" s="1"/>
  <c r="G18085" i="23" a="1"/>
  <c r="G18085" i="23" s="1"/>
  <c r="G18084" i="23" a="1"/>
  <c r="G18084" i="23" s="1"/>
  <c r="G18083" i="23" a="1"/>
  <c r="G18083" i="23" s="1"/>
  <c r="G18082" i="23" a="1"/>
  <c r="G18082" i="23" s="1"/>
  <c r="G18081" i="23" a="1"/>
  <c r="G18081" i="23" s="1"/>
  <c r="G18080" i="23" a="1"/>
  <c r="G18080" i="23" s="1"/>
  <c r="G18079" i="23" a="1"/>
  <c r="G18079" i="23" s="1"/>
  <c r="G18078" i="23" a="1"/>
  <c r="G18078" i="23" s="1"/>
  <c r="G18077" i="23" a="1"/>
  <c r="G18077" i="23" s="1"/>
  <c r="G18076" i="23" a="1"/>
  <c r="G18076" i="23" s="1"/>
  <c r="G18075" i="23" a="1"/>
  <c r="G18075" i="23" s="1"/>
  <c r="G18074" i="23" a="1"/>
  <c r="G18074" i="23" s="1"/>
  <c r="G18073" i="23" a="1"/>
  <c r="G18073" i="23" s="1"/>
  <c r="G18072" i="23" a="1"/>
  <c r="G18072" i="23" s="1"/>
  <c r="G18071" i="23" a="1"/>
  <c r="G18071" i="23" s="1"/>
  <c r="G18070" i="23" a="1"/>
  <c r="G18070" i="23" s="1"/>
  <c r="G18069" i="23" a="1"/>
  <c r="G18069" i="23" s="1"/>
  <c r="G18068" i="23" a="1"/>
  <c r="G18068" i="23" s="1"/>
  <c r="G18067" i="23" a="1"/>
  <c r="G18067" i="23" s="1"/>
  <c r="G18066" i="23" a="1"/>
  <c r="G18066" i="23" s="1"/>
  <c r="G18065" i="23" a="1"/>
  <c r="G18065" i="23" s="1"/>
  <c r="G18064" i="23" a="1"/>
  <c r="G18064" i="23" s="1"/>
  <c r="G18063" i="23" a="1"/>
  <c r="G18063" i="23" s="1"/>
  <c r="G18062" i="23" a="1"/>
  <c r="G18062" i="23" s="1"/>
  <c r="G18061" i="23" a="1"/>
  <c r="G18061" i="23" s="1"/>
  <c r="G18060" i="23" a="1"/>
  <c r="G18060" i="23" s="1"/>
  <c r="G18059" i="23" a="1"/>
  <c r="G18059" i="23" s="1"/>
  <c r="G18058" i="23" a="1"/>
  <c r="G18058" i="23" s="1"/>
  <c r="G18057" i="23" a="1"/>
  <c r="G18057" i="23" s="1"/>
  <c r="G18056" i="23" a="1"/>
  <c r="G18056" i="23" s="1"/>
  <c r="G18055" i="23" a="1"/>
  <c r="G18055" i="23" s="1"/>
  <c r="G18054" i="23" a="1"/>
  <c r="G18054" i="23" s="1"/>
  <c r="G18053" i="23" a="1"/>
  <c r="G18053" i="23" s="1"/>
  <c r="G18052" i="23" a="1"/>
  <c r="G18052" i="23" s="1"/>
  <c r="G18051" i="23" a="1"/>
  <c r="G18051" i="23" s="1"/>
  <c r="G18050" i="23" a="1"/>
  <c r="G18050" i="23" s="1"/>
  <c r="G18049" i="23" a="1"/>
  <c r="G18049" i="23" s="1"/>
  <c r="G18048" i="23" a="1"/>
  <c r="G18048" i="23" s="1"/>
  <c r="G18047" i="23" a="1"/>
  <c r="G18047" i="23" s="1"/>
  <c r="G18046" i="23" a="1"/>
  <c r="G18046" i="23" s="1"/>
  <c r="G18045" i="23" a="1"/>
  <c r="G18045" i="23" s="1"/>
  <c r="G18044" i="23" a="1"/>
  <c r="G18044" i="23" s="1"/>
  <c r="G18043" i="23" a="1"/>
  <c r="G18043" i="23" s="1"/>
  <c r="G18042" i="23" a="1"/>
  <c r="G18042" i="23" s="1"/>
  <c r="G18041" i="23" a="1"/>
  <c r="G18041" i="23" s="1"/>
  <c r="G18040" i="23" a="1"/>
  <c r="G18040" i="23" s="1"/>
  <c r="G18039" i="23" a="1"/>
  <c r="G18039" i="23" s="1"/>
  <c r="G18038" i="23" a="1"/>
  <c r="G18038" i="23" s="1"/>
  <c r="G18037" i="23" a="1"/>
  <c r="G18037" i="23" s="1"/>
  <c r="G18036" i="23" a="1"/>
  <c r="G18036" i="23" s="1"/>
  <c r="G18035" i="23" a="1"/>
  <c r="G18035" i="23" s="1"/>
  <c r="G18034" i="23" a="1"/>
  <c r="G18034" i="23" s="1"/>
  <c r="G18033" i="23" a="1"/>
  <c r="G18033" i="23" s="1"/>
  <c r="G18032" i="23" a="1"/>
  <c r="G18032" i="23" s="1"/>
  <c r="G18031" i="23" a="1"/>
  <c r="G18031" i="23" s="1"/>
  <c r="G18030" i="23" a="1"/>
  <c r="G18030" i="23" s="1"/>
  <c r="G18029" i="23" a="1"/>
  <c r="G18029" i="23" s="1"/>
  <c r="G18028" i="23" a="1"/>
  <c r="G18028" i="23" s="1"/>
  <c r="G18027" i="23" a="1"/>
  <c r="G18027" i="23" s="1"/>
  <c r="G18026" i="23" a="1"/>
  <c r="G18026" i="23" s="1"/>
  <c r="G18025" i="23" a="1"/>
  <c r="G18025" i="23" s="1"/>
  <c r="G18024" i="23" a="1"/>
  <c r="G18024" i="23" s="1"/>
  <c r="G18023" i="23" a="1"/>
  <c r="G18023" i="23" s="1"/>
  <c r="G18022" i="23" a="1"/>
  <c r="G18022" i="23" s="1"/>
  <c r="G18021" i="23" a="1"/>
  <c r="G18021" i="23" s="1"/>
  <c r="G18020" i="23" a="1"/>
  <c r="G18020" i="23" s="1"/>
  <c r="G18019" i="23" a="1"/>
  <c r="G18019" i="23" s="1"/>
  <c r="G18018" i="23" a="1"/>
  <c r="G18018" i="23" s="1"/>
  <c r="G18017" i="23" a="1"/>
  <c r="G18017" i="23" s="1"/>
  <c r="G18016" i="23" a="1"/>
  <c r="G18016" i="23" s="1"/>
  <c r="G18015" i="23" a="1"/>
  <c r="G18015" i="23" s="1"/>
  <c r="G18014" i="23" a="1"/>
  <c r="G18014" i="23" s="1"/>
  <c r="G18013" i="23" a="1"/>
  <c r="G18013" i="23" s="1"/>
  <c r="G18012" i="23" a="1"/>
  <c r="G18012" i="23" s="1"/>
  <c r="G18011" i="23" a="1"/>
  <c r="G18011" i="23" s="1"/>
  <c r="G18010" i="23" a="1"/>
  <c r="G18010" i="23" s="1"/>
  <c r="G18009" i="23" a="1"/>
  <c r="G18009" i="23" s="1"/>
  <c r="G18008" i="23" a="1"/>
  <c r="G18008" i="23" s="1"/>
  <c r="G18007" i="23" a="1"/>
  <c r="G18007" i="23" s="1"/>
  <c r="G18006" i="23" a="1"/>
  <c r="G18006" i="23" s="1"/>
  <c r="G18005" i="23" a="1"/>
  <c r="G18005" i="23" s="1"/>
  <c r="G18004" i="23" a="1"/>
  <c r="G18004" i="23" s="1"/>
  <c r="G18003" i="23" a="1"/>
  <c r="G18003" i="23" s="1"/>
  <c r="G18002" i="23" a="1"/>
  <c r="G18002" i="23" s="1"/>
  <c r="G18001" i="23" a="1"/>
  <c r="G18001" i="23" s="1"/>
  <c r="G18000" i="23" a="1"/>
  <c r="G18000" i="23" s="1"/>
  <c r="G17999" i="23" a="1"/>
  <c r="G17999" i="23" s="1"/>
  <c r="G17998" i="23" a="1"/>
  <c r="G17998" i="23" s="1"/>
  <c r="G17997" i="23" a="1"/>
  <c r="G17997" i="23" s="1"/>
  <c r="G17996" i="23" a="1"/>
  <c r="G17996" i="23" s="1"/>
  <c r="G17995" i="23" a="1"/>
  <c r="G17995" i="23" s="1"/>
  <c r="G17994" i="23" a="1"/>
  <c r="G17994" i="23" s="1"/>
  <c r="G17993" i="23" a="1"/>
  <c r="G17993" i="23" s="1"/>
  <c r="G17992" i="23" a="1"/>
  <c r="G17992" i="23" s="1"/>
  <c r="G17991" i="23" a="1"/>
  <c r="G17991" i="23" s="1"/>
  <c r="G17990" i="23" a="1"/>
  <c r="G17990" i="23" s="1"/>
  <c r="G17989" i="23" a="1"/>
  <c r="G17989" i="23" s="1"/>
  <c r="G17988" i="23" a="1"/>
  <c r="G17988" i="23" s="1"/>
  <c r="G17987" i="23" a="1"/>
  <c r="G17987" i="23" s="1"/>
  <c r="G17986" i="23" a="1"/>
  <c r="G17986" i="23" s="1"/>
  <c r="G17985" i="23" a="1"/>
  <c r="G17985" i="23" s="1"/>
  <c r="G17984" i="23" a="1"/>
  <c r="G17984" i="23" s="1"/>
  <c r="G17983" i="23" a="1"/>
  <c r="G17983" i="23" s="1"/>
  <c r="G17982" i="23" a="1"/>
  <c r="G17982" i="23" s="1"/>
  <c r="G17981" i="23" a="1"/>
  <c r="G17981" i="23" s="1"/>
  <c r="G17980" i="23" a="1"/>
  <c r="G17980" i="23" s="1"/>
  <c r="G17979" i="23" a="1"/>
  <c r="G17979" i="23" s="1"/>
  <c r="G17978" i="23" a="1"/>
  <c r="G17978" i="23" s="1"/>
  <c r="G17977" i="23" a="1"/>
  <c r="G17977" i="23" s="1"/>
  <c r="G17976" i="23" a="1"/>
  <c r="G17976" i="23" s="1"/>
  <c r="G17975" i="23" a="1"/>
  <c r="G17975" i="23" s="1"/>
  <c r="G17974" i="23" a="1"/>
  <c r="G17974" i="23" s="1"/>
  <c r="G17973" i="23" a="1"/>
  <c r="G17973" i="23" s="1"/>
  <c r="G17972" i="23" a="1"/>
  <c r="G17972" i="23" s="1"/>
  <c r="G17971" i="23" a="1"/>
  <c r="G17971" i="23" s="1"/>
  <c r="G17970" i="23" a="1"/>
  <c r="G17970" i="23" s="1"/>
  <c r="G17969" i="23" a="1"/>
  <c r="G17969" i="23" s="1"/>
  <c r="G17968" i="23" a="1"/>
  <c r="G17968" i="23" s="1"/>
  <c r="G17967" i="23" a="1"/>
  <c r="G17967" i="23" s="1"/>
  <c r="G17966" i="23" a="1"/>
  <c r="G17966" i="23" s="1"/>
  <c r="G17965" i="23" a="1"/>
  <c r="G17965" i="23" s="1"/>
  <c r="G17964" i="23" a="1"/>
  <c r="G17964" i="23" s="1"/>
  <c r="G17963" i="23" a="1"/>
  <c r="G17963" i="23" s="1"/>
  <c r="G17962" i="23" a="1"/>
  <c r="G17962" i="23" s="1"/>
  <c r="G17961" i="23" a="1"/>
  <c r="G17961" i="23" s="1"/>
  <c r="G17960" i="23" a="1"/>
  <c r="G17960" i="23" s="1"/>
  <c r="G17959" i="23" a="1"/>
  <c r="G17959" i="23" s="1"/>
  <c r="G17958" i="23" a="1"/>
  <c r="G17958" i="23" s="1"/>
  <c r="G17957" i="23" a="1"/>
  <c r="G17957" i="23" s="1"/>
  <c r="G17956" i="23" a="1"/>
  <c r="G17956" i="23" s="1"/>
  <c r="G17955" i="23" a="1"/>
  <c r="G17955" i="23" s="1"/>
  <c r="G17954" i="23" a="1"/>
  <c r="G17954" i="23" s="1"/>
  <c r="G17953" i="23" a="1"/>
  <c r="G17953" i="23" s="1"/>
  <c r="G17952" i="23" a="1"/>
  <c r="G17952" i="23" s="1"/>
  <c r="G17951" i="23" a="1"/>
  <c r="G17951" i="23" s="1"/>
  <c r="G17950" i="23" a="1"/>
  <c r="G17950" i="23" s="1"/>
  <c r="G17949" i="23" a="1"/>
  <c r="G17949" i="23" s="1"/>
  <c r="G17948" i="23" a="1"/>
  <c r="G17948" i="23" s="1"/>
  <c r="G17947" i="23" a="1"/>
  <c r="G17947" i="23" s="1"/>
  <c r="G17946" i="23" a="1"/>
  <c r="G17946" i="23" s="1"/>
  <c r="G17945" i="23" a="1"/>
  <c r="G17945" i="23" s="1"/>
  <c r="G17944" i="23" a="1"/>
  <c r="G17944" i="23" s="1"/>
  <c r="G17943" i="23" a="1"/>
  <c r="G17943" i="23" s="1"/>
  <c r="G17942" i="23" a="1"/>
  <c r="G17942" i="23" s="1"/>
  <c r="G17941" i="23" a="1"/>
  <c r="G17941" i="23" s="1"/>
  <c r="G17940" i="23" a="1"/>
  <c r="G17940" i="23" s="1"/>
  <c r="G17939" i="23" a="1"/>
  <c r="G17939" i="23" s="1"/>
  <c r="G17938" i="23" a="1"/>
  <c r="G17938" i="23" s="1"/>
  <c r="G17937" i="23" a="1"/>
  <c r="G17937" i="23" s="1"/>
  <c r="G17936" i="23" a="1"/>
  <c r="G17936" i="23" s="1"/>
  <c r="G17935" i="23" a="1"/>
  <c r="G17935" i="23" s="1"/>
  <c r="G17934" i="23" a="1"/>
  <c r="G17934" i="23" s="1"/>
  <c r="G17933" i="23" a="1"/>
  <c r="G17933" i="23" s="1"/>
  <c r="G17932" i="23" a="1"/>
  <c r="G17932" i="23" s="1"/>
  <c r="G17931" i="23" a="1"/>
  <c r="G17931" i="23" s="1"/>
  <c r="G17930" i="23" a="1"/>
  <c r="G17930" i="23" s="1"/>
  <c r="G17929" i="23" a="1"/>
  <c r="G17929" i="23" s="1"/>
  <c r="G17928" i="23" a="1"/>
  <c r="G17928" i="23" s="1"/>
  <c r="G17927" i="23" a="1"/>
  <c r="G17927" i="23" s="1"/>
  <c r="G17926" i="23" a="1"/>
  <c r="G17926" i="23" s="1"/>
  <c r="G17925" i="23" a="1"/>
  <c r="G17925" i="23" s="1"/>
  <c r="G17924" i="23" a="1"/>
  <c r="G17924" i="23" s="1"/>
  <c r="G17923" i="23" a="1"/>
  <c r="G17923" i="23" s="1"/>
  <c r="G17922" i="23" a="1"/>
  <c r="G17922" i="23" s="1"/>
  <c r="G17921" i="23" a="1"/>
  <c r="G17921" i="23" s="1"/>
  <c r="G17920" i="23" a="1"/>
  <c r="G17920" i="23" s="1"/>
  <c r="G17919" i="23" a="1"/>
  <c r="G17919" i="23" s="1"/>
  <c r="G17918" i="23" a="1"/>
  <c r="G17918" i="23" s="1"/>
  <c r="G17917" i="23" a="1"/>
  <c r="G17917" i="23" s="1"/>
  <c r="G17916" i="23" a="1"/>
  <c r="G17916" i="23" s="1"/>
  <c r="G17915" i="23" a="1"/>
  <c r="G17915" i="23" s="1"/>
  <c r="G17914" i="23" a="1"/>
  <c r="G17914" i="23" s="1"/>
  <c r="G17913" i="23" a="1"/>
  <c r="G17913" i="23" s="1"/>
  <c r="G17912" i="23" a="1"/>
  <c r="G17912" i="23" s="1"/>
  <c r="G17911" i="23" a="1"/>
  <c r="G17911" i="23" s="1"/>
  <c r="G17910" i="23" a="1"/>
  <c r="G17910" i="23" s="1"/>
  <c r="G17909" i="23" a="1"/>
  <c r="G17909" i="23" s="1"/>
  <c r="G17908" i="23" a="1"/>
  <c r="G17908" i="23" s="1"/>
  <c r="G17907" i="23" a="1"/>
  <c r="G17907" i="23" s="1"/>
  <c r="G17906" i="23" a="1"/>
  <c r="G17906" i="23" s="1"/>
  <c r="G17905" i="23" a="1"/>
  <c r="G17905" i="23" s="1"/>
  <c r="G17904" i="23" a="1"/>
  <c r="G17904" i="23" s="1"/>
  <c r="G17903" i="23" a="1"/>
  <c r="G17903" i="23" s="1"/>
  <c r="G17902" i="23" a="1"/>
  <c r="G17902" i="23" s="1"/>
  <c r="G17901" i="23" a="1"/>
  <c r="G17901" i="23" s="1"/>
  <c r="G17900" i="23" a="1"/>
  <c r="G17900" i="23" s="1"/>
  <c r="G17899" i="23" a="1"/>
  <c r="G17899" i="23" s="1"/>
  <c r="G17898" i="23" a="1"/>
  <c r="G17898" i="23" s="1"/>
  <c r="G17897" i="23" a="1"/>
  <c r="G17897" i="23" s="1"/>
  <c r="G17896" i="23" a="1"/>
  <c r="G17896" i="23" s="1"/>
  <c r="G17895" i="23" a="1"/>
  <c r="G17895" i="23" s="1"/>
  <c r="G17894" i="23" a="1"/>
  <c r="G17894" i="23" s="1"/>
  <c r="G17893" i="23" a="1"/>
  <c r="G17893" i="23" s="1"/>
  <c r="G17892" i="23" a="1"/>
  <c r="G17892" i="23" s="1"/>
  <c r="G17891" i="23" a="1"/>
  <c r="G17891" i="23" s="1"/>
  <c r="G17890" i="23" a="1"/>
  <c r="G17890" i="23" s="1"/>
  <c r="G17889" i="23" a="1"/>
  <c r="G17889" i="23" s="1"/>
  <c r="G17888" i="23" a="1"/>
  <c r="G17888" i="23" s="1"/>
  <c r="G17887" i="23" a="1"/>
  <c r="G17887" i="23" s="1"/>
  <c r="G17886" i="23" a="1"/>
  <c r="G17886" i="23" s="1"/>
  <c r="G17885" i="23" a="1"/>
  <c r="G17885" i="23" s="1"/>
  <c r="G17884" i="23" a="1"/>
  <c r="G17884" i="23" s="1"/>
  <c r="G17883" i="23" a="1"/>
  <c r="G17883" i="23" s="1"/>
  <c r="G17882" i="23" a="1"/>
  <c r="G17882" i="23" s="1"/>
  <c r="G17881" i="23" a="1"/>
  <c r="G17881" i="23" s="1"/>
  <c r="G17880" i="23" a="1"/>
  <c r="G17880" i="23" s="1"/>
  <c r="G17879" i="23" a="1"/>
  <c r="G17879" i="23" s="1"/>
  <c r="G17878" i="23" a="1"/>
  <c r="G17878" i="23" s="1"/>
  <c r="G17877" i="23" a="1"/>
  <c r="G17877" i="23" s="1"/>
  <c r="G17876" i="23" a="1"/>
  <c r="G17876" i="23" s="1"/>
  <c r="G17875" i="23" a="1"/>
  <c r="G17875" i="23" s="1"/>
  <c r="G17874" i="23" a="1"/>
  <c r="G17874" i="23" s="1"/>
  <c r="G17873" i="23" a="1"/>
  <c r="G17873" i="23" s="1"/>
  <c r="G17872" i="23" a="1"/>
  <c r="G17872" i="23" s="1"/>
  <c r="G17871" i="23" a="1"/>
  <c r="G17871" i="23" s="1"/>
  <c r="G17870" i="23" a="1"/>
  <c r="G17870" i="23" s="1"/>
  <c r="G17869" i="23" a="1"/>
  <c r="G17869" i="23" s="1"/>
  <c r="G17868" i="23" a="1"/>
  <c r="G17868" i="23" s="1"/>
  <c r="G17867" i="23" a="1"/>
  <c r="G17867" i="23" s="1"/>
  <c r="G17866" i="23" a="1"/>
  <c r="G17866" i="23" s="1"/>
  <c r="G17865" i="23" a="1"/>
  <c r="G17865" i="23" s="1"/>
  <c r="G17864" i="23" a="1"/>
  <c r="G17864" i="23" s="1"/>
  <c r="G17863" i="23" a="1"/>
  <c r="G17863" i="23" s="1"/>
  <c r="G17862" i="23" a="1"/>
  <c r="G17862" i="23" s="1"/>
  <c r="G17861" i="23" a="1"/>
  <c r="G17861" i="23" s="1"/>
  <c r="G17860" i="23" a="1"/>
  <c r="G17860" i="23" s="1"/>
  <c r="G17859" i="23" a="1"/>
  <c r="G17859" i="23" s="1"/>
  <c r="G17858" i="23" a="1"/>
  <c r="G17858" i="23" s="1"/>
  <c r="G17857" i="23" a="1"/>
  <c r="G17857" i="23" s="1"/>
  <c r="G17856" i="23" a="1"/>
  <c r="G17856" i="23" s="1"/>
  <c r="G17855" i="23" a="1"/>
  <c r="G17855" i="23" s="1"/>
  <c r="G17854" i="23" a="1"/>
  <c r="G17854" i="23" s="1"/>
  <c r="G17853" i="23" a="1"/>
  <c r="G17853" i="23" s="1"/>
  <c r="G17852" i="23" a="1"/>
  <c r="G17852" i="23" s="1"/>
  <c r="G17851" i="23" a="1"/>
  <c r="G17851" i="23" s="1"/>
  <c r="G17850" i="23" a="1"/>
  <c r="G17850" i="23" s="1"/>
  <c r="G17849" i="23" a="1"/>
  <c r="G17849" i="23" s="1"/>
  <c r="G17848" i="23" a="1"/>
  <c r="G17848" i="23" s="1"/>
  <c r="G17847" i="23" a="1"/>
  <c r="G17847" i="23" s="1"/>
  <c r="G17846" i="23" a="1"/>
  <c r="G17846" i="23" s="1"/>
  <c r="G17845" i="23" a="1"/>
  <c r="G17845" i="23" s="1"/>
  <c r="G17844" i="23" a="1"/>
  <c r="G17844" i="23" s="1"/>
  <c r="G17843" i="23" a="1"/>
  <c r="G17843" i="23" s="1"/>
  <c r="G17842" i="23" a="1"/>
  <c r="G17842" i="23" s="1"/>
  <c r="G17841" i="23" a="1"/>
  <c r="G17841" i="23" s="1"/>
  <c r="G17840" i="23" a="1"/>
  <c r="G17840" i="23" s="1"/>
  <c r="G17839" i="23" a="1"/>
  <c r="G17839" i="23" s="1"/>
  <c r="G17838" i="23" a="1"/>
  <c r="G17838" i="23" s="1"/>
  <c r="G17837" i="23" a="1"/>
  <c r="G17837" i="23" s="1"/>
  <c r="G17836" i="23" a="1"/>
  <c r="G17836" i="23" s="1"/>
  <c r="G17835" i="23" a="1"/>
  <c r="G17835" i="23" s="1"/>
  <c r="G17834" i="23" a="1"/>
  <c r="G17834" i="23" s="1"/>
  <c r="G17833" i="23" a="1"/>
  <c r="G17833" i="23" s="1"/>
  <c r="G17832" i="23" a="1"/>
  <c r="G17832" i="23" s="1"/>
  <c r="G17831" i="23" a="1"/>
  <c r="G17831" i="23" s="1"/>
  <c r="G17830" i="23" a="1"/>
  <c r="G17830" i="23" s="1"/>
  <c r="G17829" i="23" a="1"/>
  <c r="G17829" i="23" s="1"/>
  <c r="G17828" i="23" a="1"/>
  <c r="G17828" i="23" s="1"/>
  <c r="G17827" i="23" a="1"/>
  <c r="G17827" i="23" s="1"/>
  <c r="G17826" i="23" a="1"/>
  <c r="G17826" i="23" s="1"/>
  <c r="G17825" i="23" a="1"/>
  <c r="G17825" i="23" s="1"/>
  <c r="G17824" i="23" a="1"/>
  <c r="G17824" i="23" s="1"/>
  <c r="G17823" i="23" a="1"/>
  <c r="G17823" i="23" s="1"/>
  <c r="G17822" i="23" a="1"/>
  <c r="G17822" i="23" s="1"/>
  <c r="G17821" i="23" a="1"/>
  <c r="G17821" i="23" s="1"/>
  <c r="G17820" i="23" a="1"/>
  <c r="G17820" i="23" s="1"/>
  <c r="G17819" i="23" a="1"/>
  <c r="G17819" i="23" s="1"/>
  <c r="G17818" i="23" a="1"/>
  <c r="G17818" i="23" s="1"/>
  <c r="G17817" i="23" a="1"/>
  <c r="G17817" i="23" s="1"/>
  <c r="G17816" i="23" a="1"/>
  <c r="G17816" i="23" s="1"/>
  <c r="G17815" i="23" a="1"/>
  <c r="G17815" i="23" s="1"/>
  <c r="G17814" i="23" a="1"/>
  <c r="G17814" i="23" s="1"/>
  <c r="G17813" i="23" a="1"/>
  <c r="G17813" i="23" s="1"/>
  <c r="G17812" i="23" a="1"/>
  <c r="G17812" i="23" s="1"/>
  <c r="G17811" i="23" a="1"/>
  <c r="G17811" i="23" s="1"/>
  <c r="G17810" i="23" a="1"/>
  <c r="G17810" i="23" s="1"/>
  <c r="G17809" i="23" a="1"/>
  <c r="G17809" i="23" s="1"/>
  <c r="G17808" i="23" a="1"/>
  <c r="G17808" i="23" s="1"/>
  <c r="G17807" i="23" a="1"/>
  <c r="G17807" i="23" s="1"/>
  <c r="G17806" i="23" a="1"/>
  <c r="G17806" i="23" s="1"/>
  <c r="G17805" i="23" a="1"/>
  <c r="G17805" i="23" s="1"/>
  <c r="G17804" i="23" a="1"/>
  <c r="G17804" i="23" s="1"/>
  <c r="G17803" i="23" a="1"/>
  <c r="G17803" i="23" s="1"/>
  <c r="G17802" i="23" a="1"/>
  <c r="G17802" i="23" s="1"/>
  <c r="G17801" i="23" a="1"/>
  <c r="G17801" i="23" s="1"/>
  <c r="G17800" i="23" a="1"/>
  <c r="G17800" i="23" s="1"/>
  <c r="G17799" i="23" a="1"/>
  <c r="G17799" i="23" s="1"/>
  <c r="G17798" i="23" a="1"/>
  <c r="G17798" i="23" s="1"/>
  <c r="G17797" i="23" a="1"/>
  <c r="G17797" i="23" s="1"/>
  <c r="G17796" i="23" a="1"/>
  <c r="G17796" i="23" s="1"/>
  <c r="G17795" i="23" a="1"/>
  <c r="G17795" i="23" s="1"/>
  <c r="G17794" i="23" a="1"/>
  <c r="G17794" i="23" s="1"/>
  <c r="G17793" i="23" a="1"/>
  <c r="G17793" i="23" s="1"/>
  <c r="G17792" i="23" a="1"/>
  <c r="G17792" i="23" s="1"/>
  <c r="G17791" i="23" a="1"/>
  <c r="G17791" i="23" s="1"/>
  <c r="G17790" i="23" a="1"/>
  <c r="G17790" i="23" s="1"/>
  <c r="G17789" i="23" a="1"/>
  <c r="G17789" i="23" s="1"/>
  <c r="G17788" i="23" a="1"/>
  <c r="G17788" i="23" s="1"/>
  <c r="G17787" i="23" a="1"/>
  <c r="G17787" i="23" s="1"/>
  <c r="G17786" i="23" a="1"/>
  <c r="G17786" i="23" s="1"/>
  <c r="G17785" i="23" a="1"/>
  <c r="G17785" i="23" s="1"/>
  <c r="G17784" i="23" a="1"/>
  <c r="G17784" i="23" s="1"/>
  <c r="G17783" i="23" a="1"/>
  <c r="G17783" i="23" s="1"/>
  <c r="G17782" i="23" a="1"/>
  <c r="G17782" i="23" s="1"/>
  <c r="G17781" i="23" a="1"/>
  <c r="G17781" i="23" s="1"/>
  <c r="G17780" i="23" a="1"/>
  <c r="G17780" i="23" s="1"/>
  <c r="G17779" i="23" a="1"/>
  <c r="G17779" i="23" s="1"/>
  <c r="G17778" i="23" a="1"/>
  <c r="G17778" i="23" s="1"/>
  <c r="G17777" i="23" a="1"/>
  <c r="G17777" i="23" s="1"/>
  <c r="G17776" i="23" a="1"/>
  <c r="G17776" i="23" s="1"/>
  <c r="G17775" i="23" a="1"/>
  <c r="G17775" i="23" s="1"/>
  <c r="G17774" i="23" a="1"/>
  <c r="G17774" i="23" s="1"/>
  <c r="G17773" i="23" a="1"/>
  <c r="G17773" i="23" s="1"/>
  <c r="G17772" i="23" a="1"/>
  <c r="G17772" i="23" s="1"/>
  <c r="G17771" i="23" a="1"/>
  <c r="G17771" i="23" s="1"/>
  <c r="G17770" i="23" a="1"/>
  <c r="G17770" i="23" s="1"/>
  <c r="G17769" i="23" a="1"/>
  <c r="G17769" i="23" s="1"/>
  <c r="G17768" i="23" a="1"/>
  <c r="G17768" i="23" s="1"/>
  <c r="G17767" i="23" a="1"/>
  <c r="G17767" i="23" s="1"/>
  <c r="G17766" i="23" a="1"/>
  <c r="G17766" i="23" s="1"/>
  <c r="G17765" i="23" a="1"/>
  <c r="G17765" i="23" s="1"/>
  <c r="G17764" i="23" a="1"/>
  <c r="G17764" i="23" s="1"/>
  <c r="G17763" i="23" a="1"/>
  <c r="G17763" i="23" s="1"/>
  <c r="G17762" i="23" a="1"/>
  <c r="G17762" i="23" s="1"/>
  <c r="G17761" i="23" a="1"/>
  <c r="G17761" i="23" s="1"/>
  <c r="G17760" i="23" a="1"/>
  <c r="G17760" i="23" s="1"/>
  <c r="G17759" i="23" a="1"/>
  <c r="G17759" i="23" s="1"/>
  <c r="G17758" i="23" a="1"/>
  <c r="G17758" i="23" s="1"/>
  <c r="G17757" i="23" a="1"/>
  <c r="G17757" i="23" s="1"/>
  <c r="G17756" i="23" a="1"/>
  <c r="G17756" i="23" s="1"/>
  <c r="G17755" i="23" a="1"/>
  <c r="G17755" i="23" s="1"/>
  <c r="G17754" i="23" a="1"/>
  <c r="G17754" i="23" s="1"/>
  <c r="G17753" i="23" a="1"/>
  <c r="G17753" i="23" s="1"/>
  <c r="G17752" i="23" a="1"/>
  <c r="G17752" i="23" s="1"/>
  <c r="G17751" i="23" a="1"/>
  <c r="G17751" i="23" s="1"/>
  <c r="G17750" i="23" a="1"/>
  <c r="G17750" i="23" s="1"/>
  <c r="G17749" i="23" a="1"/>
  <c r="G17749" i="23" s="1"/>
  <c r="G17748" i="23" a="1"/>
  <c r="G17748" i="23" s="1"/>
  <c r="G17747" i="23" a="1"/>
  <c r="G17747" i="23" s="1"/>
  <c r="G17746" i="23" a="1"/>
  <c r="G17746" i="23" s="1"/>
  <c r="G17745" i="23" a="1"/>
  <c r="G17745" i="23" s="1"/>
  <c r="G17744" i="23" a="1"/>
  <c r="G17744" i="23" s="1"/>
  <c r="G17743" i="23" a="1"/>
  <c r="G17743" i="23" s="1"/>
  <c r="G17742" i="23" a="1"/>
  <c r="G17742" i="23" s="1"/>
  <c r="G17741" i="23" a="1"/>
  <c r="G17741" i="23" s="1"/>
  <c r="G17740" i="23" a="1"/>
  <c r="G17740" i="23" s="1"/>
  <c r="G17739" i="23" a="1"/>
  <c r="G17739" i="23" s="1"/>
  <c r="G17738" i="23" a="1"/>
  <c r="G17738" i="23" s="1"/>
  <c r="G17737" i="23" a="1"/>
  <c r="G17737" i="23" s="1"/>
  <c r="G17736" i="23" a="1"/>
  <c r="G17736" i="23" s="1"/>
  <c r="G17735" i="23" a="1"/>
  <c r="G17735" i="23" s="1"/>
  <c r="G17734" i="23" a="1"/>
  <c r="G17734" i="23" s="1"/>
  <c r="G17733" i="23" a="1"/>
  <c r="G17733" i="23" s="1"/>
  <c r="G17732" i="23" a="1"/>
  <c r="G17732" i="23" s="1"/>
  <c r="G17731" i="23" a="1"/>
  <c r="G17731" i="23" s="1"/>
  <c r="G17730" i="23" a="1"/>
  <c r="G17730" i="23" s="1"/>
  <c r="G17729" i="23" a="1"/>
  <c r="G17729" i="23" s="1"/>
  <c r="G17728" i="23" a="1"/>
  <c r="G17728" i="23" s="1"/>
  <c r="G17727" i="23" a="1"/>
  <c r="G17727" i="23" s="1"/>
  <c r="G17726" i="23" a="1"/>
  <c r="G17726" i="23" s="1"/>
  <c r="G17725" i="23" a="1"/>
  <c r="G17725" i="23" s="1"/>
  <c r="G17724" i="23" a="1"/>
  <c r="G17724" i="23" s="1"/>
  <c r="G17723" i="23" a="1"/>
  <c r="G17723" i="23" s="1"/>
  <c r="G17722" i="23" a="1"/>
  <c r="G17722" i="23" s="1"/>
  <c r="G17721" i="23" a="1"/>
  <c r="G17721" i="23" s="1"/>
  <c r="G17720" i="23" a="1"/>
  <c r="G17720" i="23" s="1"/>
  <c r="G17719" i="23" a="1"/>
  <c r="G17719" i="23" s="1"/>
  <c r="G17718" i="23" a="1"/>
  <c r="G17718" i="23" s="1"/>
  <c r="G17717" i="23" a="1"/>
  <c r="G17717" i="23" s="1"/>
  <c r="G17716" i="23" a="1"/>
  <c r="G17716" i="23" s="1"/>
  <c r="G17715" i="23" a="1"/>
  <c r="G17715" i="23" s="1"/>
  <c r="G17714" i="23" a="1"/>
  <c r="G17714" i="23" s="1"/>
  <c r="G17713" i="23" a="1"/>
  <c r="G17713" i="23" s="1"/>
  <c r="G17712" i="23" a="1"/>
  <c r="G17712" i="23" s="1"/>
  <c r="G17711" i="23" a="1"/>
  <c r="G17711" i="23" s="1"/>
  <c r="G17710" i="23" a="1"/>
  <c r="G17710" i="23" s="1"/>
  <c r="G17709" i="23" a="1"/>
  <c r="G17709" i="23" s="1"/>
  <c r="G17708" i="23" a="1"/>
  <c r="G17708" i="23" s="1"/>
  <c r="G17707" i="23" a="1"/>
  <c r="G17707" i="23" s="1"/>
  <c r="G17706" i="23" a="1"/>
  <c r="G17706" i="23" s="1"/>
  <c r="G17705" i="23" a="1"/>
  <c r="G17705" i="23" s="1"/>
  <c r="G17704" i="23" a="1"/>
  <c r="G17704" i="23" s="1"/>
  <c r="G17703" i="23" a="1"/>
  <c r="G17703" i="23" s="1"/>
  <c r="G17702" i="23" a="1"/>
  <c r="G17702" i="23" s="1"/>
  <c r="G17701" i="23" a="1"/>
  <c r="G17701" i="23" s="1"/>
  <c r="G17700" i="23" a="1"/>
  <c r="G17700" i="23" s="1"/>
  <c r="G17699" i="23" a="1"/>
  <c r="G17699" i="23" s="1"/>
  <c r="G17698" i="23" a="1"/>
  <c r="G17698" i="23" s="1"/>
  <c r="G17697" i="23" a="1"/>
  <c r="G17697" i="23" s="1"/>
  <c r="G17696" i="23" a="1"/>
  <c r="G17696" i="23" s="1"/>
  <c r="G17695" i="23" a="1"/>
  <c r="G17695" i="23" s="1"/>
  <c r="G17694" i="23" a="1"/>
  <c r="G17694" i="23" s="1"/>
  <c r="G17693" i="23" a="1"/>
  <c r="G17693" i="23" s="1"/>
  <c r="G17692" i="23" a="1"/>
  <c r="G17692" i="23" s="1"/>
  <c r="G17691" i="23" a="1"/>
  <c r="G17691" i="23" s="1"/>
  <c r="G17690" i="23" a="1"/>
  <c r="G17690" i="23" s="1"/>
  <c r="G17689" i="23" a="1"/>
  <c r="G17689" i="23" s="1"/>
  <c r="G17688" i="23" a="1"/>
  <c r="G17688" i="23" s="1"/>
  <c r="G17687" i="23" a="1"/>
  <c r="G17687" i="23" s="1"/>
  <c r="G17686" i="23" a="1"/>
  <c r="G17686" i="23" s="1"/>
  <c r="G17685" i="23" a="1"/>
  <c r="G17685" i="23" s="1"/>
  <c r="G17684" i="23" a="1"/>
  <c r="G17684" i="23" s="1"/>
  <c r="G17683" i="23" a="1"/>
  <c r="G17683" i="23" s="1"/>
  <c r="G17682" i="23" a="1"/>
  <c r="G17682" i="23" s="1"/>
  <c r="G17681" i="23" a="1"/>
  <c r="G17681" i="23" s="1"/>
  <c r="G17680" i="23" a="1"/>
  <c r="G17680" i="23" s="1"/>
  <c r="G17679" i="23" a="1"/>
  <c r="G17679" i="23" s="1"/>
  <c r="G17678" i="23" a="1"/>
  <c r="G17678" i="23" s="1"/>
  <c r="G17677" i="23" a="1"/>
  <c r="G17677" i="23" s="1"/>
  <c r="G17676" i="23" a="1"/>
  <c r="G17676" i="23" s="1"/>
  <c r="G17675" i="23" a="1"/>
  <c r="G17675" i="23" s="1"/>
  <c r="G17674" i="23" a="1"/>
  <c r="G17674" i="23" s="1"/>
  <c r="G17673" i="23" a="1"/>
  <c r="G17673" i="23" s="1"/>
  <c r="G17672" i="23" a="1"/>
  <c r="G17672" i="23" s="1"/>
  <c r="G17671" i="23" a="1"/>
  <c r="G17671" i="23" s="1"/>
  <c r="G17670" i="23" a="1"/>
  <c r="G17670" i="23" s="1"/>
  <c r="G17669" i="23" a="1"/>
  <c r="G17669" i="23" s="1"/>
  <c r="G17668" i="23" a="1"/>
  <c r="G17668" i="23" s="1"/>
  <c r="G17667" i="23" a="1"/>
  <c r="G17667" i="23" s="1"/>
  <c r="G17666" i="23" a="1"/>
  <c r="G17666" i="23" s="1"/>
  <c r="G17665" i="23" a="1"/>
  <c r="G17665" i="23" s="1"/>
  <c r="G17664" i="23" a="1"/>
  <c r="G17664" i="23" s="1"/>
  <c r="G17663" i="23" a="1"/>
  <c r="G17663" i="23" s="1"/>
  <c r="G17662" i="23" a="1"/>
  <c r="G17662" i="23" s="1"/>
  <c r="G17661" i="23" a="1"/>
  <c r="G17661" i="23" s="1"/>
  <c r="G17660" i="23" a="1"/>
  <c r="G17660" i="23" s="1"/>
  <c r="G17659" i="23" a="1"/>
  <c r="G17659" i="23" s="1"/>
  <c r="G17658" i="23" a="1"/>
  <c r="G17658" i="23" s="1"/>
  <c r="G17657" i="23" a="1"/>
  <c r="G17657" i="23" s="1"/>
  <c r="G17656" i="23" a="1"/>
  <c r="G17656" i="23" s="1"/>
  <c r="G17655" i="23" a="1"/>
  <c r="G17655" i="23" s="1"/>
  <c r="G17654" i="23" a="1"/>
  <c r="G17654" i="23" s="1"/>
  <c r="G17653" i="23" a="1"/>
  <c r="G17653" i="23" s="1"/>
  <c r="G17652" i="23" a="1"/>
  <c r="G17652" i="23" s="1"/>
  <c r="G17651" i="23" a="1"/>
  <c r="G17651" i="23" s="1"/>
  <c r="G17650" i="23" a="1"/>
  <c r="G17650" i="23" s="1"/>
  <c r="G17649" i="23" a="1"/>
  <c r="G17649" i="23" s="1"/>
  <c r="G17648" i="23" a="1"/>
  <c r="G17648" i="23" s="1"/>
  <c r="G17647" i="23" a="1"/>
  <c r="G17647" i="23" s="1"/>
  <c r="G17646" i="23" a="1"/>
  <c r="G17646" i="23" s="1"/>
  <c r="G17645" i="23" a="1"/>
  <c r="G17645" i="23" s="1"/>
  <c r="G17644" i="23" a="1"/>
  <c r="G17644" i="23" s="1"/>
  <c r="G17643" i="23" a="1"/>
  <c r="G17643" i="23" s="1"/>
  <c r="G17642" i="23" a="1"/>
  <c r="G17642" i="23" s="1"/>
  <c r="G17641" i="23" a="1"/>
  <c r="G17641" i="23" s="1"/>
  <c r="G17640" i="23" a="1"/>
  <c r="G17640" i="23" s="1"/>
  <c r="G17639" i="23" a="1"/>
  <c r="G17639" i="23" s="1"/>
  <c r="G17638" i="23" a="1"/>
  <c r="G17638" i="23" s="1"/>
  <c r="G17637" i="23" a="1"/>
  <c r="G17637" i="23" s="1"/>
  <c r="G17636" i="23" a="1"/>
  <c r="G17636" i="23" s="1"/>
  <c r="G17635" i="23" a="1"/>
  <c r="G17635" i="23" s="1"/>
  <c r="G17634" i="23" a="1"/>
  <c r="G17634" i="23" s="1"/>
  <c r="G17633" i="23" a="1"/>
  <c r="G17633" i="23" s="1"/>
  <c r="G17632" i="23" a="1"/>
  <c r="G17632" i="23" s="1"/>
  <c r="G17631" i="23" a="1"/>
  <c r="G17631" i="23" s="1"/>
  <c r="G17630" i="23" a="1"/>
  <c r="G17630" i="23" s="1"/>
  <c r="G17629" i="23" a="1"/>
  <c r="G17629" i="23" s="1"/>
  <c r="G17628" i="23" a="1"/>
  <c r="G17628" i="23" s="1"/>
  <c r="G17627" i="23" a="1"/>
  <c r="G17627" i="23" s="1"/>
  <c r="G17626" i="23" a="1"/>
  <c r="G17626" i="23" s="1"/>
  <c r="G17625" i="23" a="1"/>
  <c r="G17625" i="23" s="1"/>
  <c r="G17624" i="23" a="1"/>
  <c r="G17624" i="23" s="1"/>
  <c r="G17623" i="23" a="1"/>
  <c r="G17623" i="23" s="1"/>
  <c r="G17622" i="23" a="1"/>
  <c r="G17622" i="23" s="1"/>
  <c r="G17621" i="23" a="1"/>
  <c r="G17621" i="23" s="1"/>
  <c r="G17620" i="23" a="1"/>
  <c r="G17620" i="23" s="1"/>
  <c r="G17619" i="23" a="1"/>
  <c r="G17619" i="23" s="1"/>
  <c r="G17618" i="23" a="1"/>
  <c r="G17618" i="23" s="1"/>
  <c r="G17617" i="23" a="1"/>
  <c r="G17617" i="23" s="1"/>
  <c r="G17616" i="23" a="1"/>
  <c r="G17616" i="23" s="1"/>
  <c r="G17615" i="23" a="1"/>
  <c r="G17615" i="23" s="1"/>
  <c r="G17614" i="23" a="1"/>
  <c r="G17614" i="23" s="1"/>
  <c r="G17613" i="23" a="1"/>
  <c r="G17613" i="23" s="1"/>
  <c r="G17612" i="23" a="1"/>
  <c r="G17612" i="23" s="1"/>
  <c r="G17611" i="23" a="1"/>
  <c r="G17611" i="23" s="1"/>
  <c r="G17610" i="23" a="1"/>
  <c r="G17610" i="23" s="1"/>
  <c r="G17609" i="23" a="1"/>
  <c r="G17609" i="23" s="1"/>
  <c r="G17608" i="23" a="1"/>
  <c r="G17608" i="23" s="1"/>
  <c r="G17607" i="23" a="1"/>
  <c r="G17607" i="23" s="1"/>
  <c r="G17606" i="23" a="1"/>
  <c r="G17606" i="23" s="1"/>
  <c r="G17605" i="23" a="1"/>
  <c r="G17605" i="23" s="1"/>
  <c r="G17604" i="23" a="1"/>
  <c r="G17604" i="23" s="1"/>
  <c r="G17603" i="23" a="1"/>
  <c r="G17603" i="23" s="1"/>
  <c r="G17602" i="23" a="1"/>
  <c r="G17602" i="23" s="1"/>
  <c r="G17601" i="23" a="1"/>
  <c r="G17601" i="23" s="1"/>
  <c r="G17600" i="23" a="1"/>
  <c r="G17600" i="23" s="1"/>
  <c r="G17599" i="23" a="1"/>
  <c r="G17599" i="23" s="1"/>
  <c r="G17598" i="23" a="1"/>
  <c r="G17598" i="23" s="1"/>
  <c r="G17597" i="23" a="1"/>
  <c r="G17597" i="23" s="1"/>
  <c r="G17596" i="23" a="1"/>
  <c r="G17596" i="23" s="1"/>
  <c r="G17595" i="23" a="1"/>
  <c r="G17595" i="23" s="1"/>
  <c r="G17594" i="23" a="1"/>
  <c r="G17594" i="23" s="1"/>
  <c r="G17593" i="23" a="1"/>
  <c r="G17593" i="23" s="1"/>
  <c r="G17592" i="23" a="1"/>
  <c r="G17592" i="23" s="1"/>
  <c r="G17591" i="23" a="1"/>
  <c r="G17591" i="23" s="1"/>
  <c r="G17590" i="23" a="1"/>
  <c r="G17590" i="23" s="1"/>
  <c r="G17589" i="23" a="1"/>
  <c r="G17589" i="23" s="1"/>
  <c r="G17588" i="23" a="1"/>
  <c r="G17588" i="23" s="1"/>
  <c r="G17587" i="23" a="1"/>
  <c r="G17587" i="23" s="1"/>
  <c r="G17586" i="23" a="1"/>
  <c r="G17586" i="23" s="1"/>
  <c r="G17585" i="23" a="1"/>
  <c r="G17585" i="23" s="1"/>
  <c r="G17584" i="23" a="1"/>
  <c r="G17584" i="23" s="1"/>
  <c r="G17583" i="23" a="1"/>
  <c r="G17583" i="23" s="1"/>
  <c r="G17582" i="23" a="1"/>
  <c r="G17582" i="23" s="1"/>
  <c r="G17581" i="23" a="1"/>
  <c r="G17581" i="23" s="1"/>
  <c r="G17580" i="23" a="1"/>
  <c r="G17580" i="23" s="1"/>
  <c r="G17579" i="23" a="1"/>
  <c r="G17579" i="23" s="1"/>
  <c r="G17578" i="23" a="1"/>
  <c r="G17578" i="23" s="1"/>
  <c r="G17577" i="23" a="1"/>
  <c r="G17577" i="23" s="1"/>
  <c r="G17576" i="23" a="1"/>
  <c r="G17576" i="23" s="1"/>
  <c r="G17575" i="23" a="1"/>
  <c r="G17575" i="23" s="1"/>
  <c r="G17574" i="23" a="1"/>
  <c r="G17574" i="23" s="1"/>
  <c r="G17573" i="23" a="1"/>
  <c r="G17573" i="23" s="1"/>
  <c r="G17572" i="23" a="1"/>
  <c r="G17572" i="23" s="1"/>
  <c r="G17571" i="23" a="1"/>
  <c r="G17571" i="23" s="1"/>
  <c r="G17570" i="23" a="1"/>
  <c r="G17570" i="23" s="1"/>
  <c r="G17569" i="23" a="1"/>
  <c r="G17569" i="23" s="1"/>
  <c r="G17568" i="23" a="1"/>
  <c r="G17568" i="23" s="1"/>
  <c r="G17567" i="23" a="1"/>
  <c r="G17567" i="23" s="1"/>
  <c r="G17566" i="23" a="1"/>
  <c r="G17566" i="23" s="1"/>
  <c r="G17565" i="23" a="1"/>
  <c r="G17565" i="23" s="1"/>
  <c r="G17564" i="23" a="1"/>
  <c r="G17564" i="23" s="1"/>
  <c r="G17563" i="23" a="1"/>
  <c r="G17563" i="23" s="1"/>
  <c r="G17562" i="23" a="1"/>
  <c r="G17562" i="23" s="1"/>
  <c r="G17561" i="23" a="1"/>
  <c r="G17561" i="23" s="1"/>
  <c r="G17560" i="23" a="1"/>
  <c r="G17560" i="23" s="1"/>
  <c r="G17559" i="23" a="1"/>
  <c r="G17559" i="23" s="1"/>
  <c r="G17558" i="23" a="1"/>
  <c r="G17558" i="23" s="1"/>
  <c r="G17557" i="23" a="1"/>
  <c r="G17557" i="23" s="1"/>
  <c r="G17556" i="23" a="1"/>
  <c r="G17556" i="23" s="1"/>
  <c r="G17555" i="23" a="1"/>
  <c r="G17555" i="23" s="1"/>
  <c r="G17554" i="23" a="1"/>
  <c r="G17554" i="23" s="1"/>
  <c r="G17553" i="23" a="1"/>
  <c r="G17553" i="23" s="1"/>
  <c r="G17552" i="23" a="1"/>
  <c r="G17552" i="23" s="1"/>
  <c r="G17551" i="23" a="1"/>
  <c r="G17551" i="23" s="1"/>
  <c r="G17550" i="23" a="1"/>
  <c r="G17550" i="23" s="1"/>
  <c r="G17549" i="23" a="1"/>
  <c r="G17549" i="23" s="1"/>
  <c r="G17548" i="23" a="1"/>
  <c r="G17548" i="23" s="1"/>
  <c r="G17547" i="23" a="1"/>
  <c r="G17547" i="23" s="1"/>
  <c r="G17546" i="23" a="1"/>
  <c r="G17546" i="23" s="1"/>
  <c r="G17545" i="23" a="1"/>
  <c r="G17545" i="23" s="1"/>
  <c r="G17544" i="23" a="1"/>
  <c r="G17544" i="23" s="1"/>
  <c r="G17543" i="23" a="1"/>
  <c r="G17543" i="23" s="1"/>
  <c r="G17542" i="23" a="1"/>
  <c r="G17542" i="23" s="1"/>
  <c r="G17541" i="23" a="1"/>
  <c r="G17541" i="23" s="1"/>
  <c r="G17540" i="23" a="1"/>
  <c r="G17540" i="23" s="1"/>
  <c r="G17539" i="23" a="1"/>
  <c r="G17539" i="23" s="1"/>
  <c r="G17538" i="23" a="1"/>
  <c r="G17538" i="23" s="1"/>
  <c r="G17537" i="23" a="1"/>
  <c r="G17537" i="23" s="1"/>
  <c r="G17536" i="23" a="1"/>
  <c r="G17536" i="23" s="1"/>
  <c r="G17535" i="23" a="1"/>
  <c r="G17535" i="23" s="1"/>
  <c r="G17534" i="23" a="1"/>
  <c r="G17534" i="23" s="1"/>
  <c r="G17533" i="23" a="1"/>
  <c r="G17533" i="23" s="1"/>
  <c r="G17532" i="23" a="1"/>
  <c r="G17532" i="23" s="1"/>
  <c r="G17531" i="23" a="1"/>
  <c r="G17531" i="23" s="1"/>
  <c r="G17530" i="23" a="1"/>
  <c r="G17530" i="23" s="1"/>
  <c r="G17529" i="23" a="1"/>
  <c r="G17529" i="23" s="1"/>
  <c r="G17528" i="23" a="1"/>
  <c r="G17528" i="23" s="1"/>
  <c r="G17527" i="23" a="1"/>
  <c r="G17527" i="23" s="1"/>
  <c r="G17526" i="23" a="1"/>
  <c r="G17526" i="23" s="1"/>
  <c r="G17525" i="23" a="1"/>
  <c r="G17525" i="23" s="1"/>
  <c r="G17524" i="23" a="1"/>
  <c r="G17524" i="23" s="1"/>
  <c r="G17523" i="23" a="1"/>
  <c r="G17523" i="23" s="1"/>
  <c r="G17522" i="23" a="1"/>
  <c r="G17522" i="23" s="1"/>
  <c r="G17521" i="23" a="1"/>
  <c r="G17521" i="23" s="1"/>
  <c r="G17520" i="23" a="1"/>
  <c r="G17520" i="23" s="1"/>
  <c r="G17519" i="23" a="1"/>
  <c r="G17519" i="23" s="1"/>
  <c r="G17518" i="23" a="1"/>
  <c r="G17518" i="23" s="1"/>
  <c r="G17517" i="23" a="1"/>
  <c r="G17517" i="23" s="1"/>
  <c r="G17516" i="23" a="1"/>
  <c r="G17516" i="23" s="1"/>
  <c r="G17515" i="23" a="1"/>
  <c r="G17515" i="23" s="1"/>
  <c r="G17514" i="23" a="1"/>
  <c r="G17514" i="23" s="1"/>
  <c r="G17513" i="23" a="1"/>
  <c r="G17513" i="23" s="1"/>
  <c r="G17512" i="23" a="1"/>
  <c r="G17512" i="23" s="1"/>
  <c r="G17511" i="23" a="1"/>
  <c r="G17511" i="23" s="1"/>
  <c r="G17510" i="23" a="1"/>
  <c r="G17510" i="23" s="1"/>
  <c r="G17509" i="23" a="1"/>
  <c r="G17509" i="23" s="1"/>
  <c r="G17508" i="23" a="1"/>
  <c r="G17508" i="23" s="1"/>
  <c r="G17507" i="23" a="1"/>
  <c r="G17507" i="23" s="1"/>
  <c r="G17506" i="23" a="1"/>
  <c r="G17506" i="23" s="1"/>
  <c r="G17505" i="23" a="1"/>
  <c r="G17505" i="23" s="1"/>
  <c r="G17504" i="23" a="1"/>
  <c r="G17504" i="23" s="1"/>
  <c r="G17503" i="23" a="1"/>
  <c r="G17503" i="23" s="1"/>
  <c r="G17502" i="23" a="1"/>
  <c r="G17502" i="23" s="1"/>
  <c r="G17501" i="23" a="1"/>
  <c r="G17501" i="23" s="1"/>
  <c r="G17500" i="23" a="1"/>
  <c r="G17500" i="23" s="1"/>
  <c r="G17499" i="23" a="1"/>
  <c r="G17499" i="23" s="1"/>
  <c r="G17498" i="23" a="1"/>
  <c r="G17498" i="23" s="1"/>
  <c r="G17497" i="23" a="1"/>
  <c r="G17497" i="23" s="1"/>
  <c r="G17496" i="23" a="1"/>
  <c r="G17496" i="23" s="1"/>
  <c r="G17495" i="23" a="1"/>
  <c r="G17495" i="23" s="1"/>
  <c r="G17494" i="23" a="1"/>
  <c r="G17494" i="23" s="1"/>
  <c r="G17493" i="23" a="1"/>
  <c r="G17493" i="23" s="1"/>
  <c r="G17492" i="23" a="1"/>
  <c r="G17492" i="23" s="1"/>
  <c r="G17491" i="23" a="1"/>
  <c r="G17491" i="23" s="1"/>
  <c r="G17490" i="23" a="1"/>
  <c r="G17490" i="23" s="1"/>
  <c r="G17489" i="23" a="1"/>
  <c r="G17489" i="23" s="1"/>
  <c r="G17488" i="23" a="1"/>
  <c r="G17488" i="23" s="1"/>
  <c r="G17487" i="23" a="1"/>
  <c r="G17487" i="23" s="1"/>
  <c r="G17486" i="23" a="1"/>
  <c r="G17486" i="23" s="1"/>
  <c r="G17485" i="23" a="1"/>
  <c r="G17485" i="23" s="1"/>
  <c r="G17484" i="23" a="1"/>
  <c r="G17484" i="23" s="1"/>
  <c r="G17483" i="23" a="1"/>
  <c r="G17483" i="23" s="1"/>
  <c r="G17482" i="23" a="1"/>
  <c r="G17482" i="23" s="1"/>
  <c r="G17481" i="23" a="1"/>
  <c r="G17481" i="23" s="1"/>
  <c r="G17480" i="23" a="1"/>
  <c r="G17480" i="23" s="1"/>
  <c r="G17479" i="23" a="1"/>
  <c r="G17479" i="23" s="1"/>
  <c r="G17478" i="23" a="1"/>
  <c r="G17478" i="23" s="1"/>
  <c r="G17477" i="23" a="1"/>
  <c r="G17477" i="23" s="1"/>
  <c r="G17476" i="23" a="1"/>
  <c r="G17476" i="23" s="1"/>
  <c r="G17475" i="23" a="1"/>
  <c r="G17475" i="23" s="1"/>
  <c r="G17474" i="23" a="1"/>
  <c r="G17474" i="23" s="1"/>
  <c r="G17473" i="23" a="1"/>
  <c r="G17473" i="23" s="1"/>
  <c r="G17472" i="23" a="1"/>
  <c r="G17472" i="23" s="1"/>
  <c r="G17471" i="23" a="1"/>
  <c r="G17471" i="23" s="1"/>
  <c r="G17470" i="23" a="1"/>
  <c r="G17470" i="23" s="1"/>
  <c r="G17469" i="23" a="1"/>
  <c r="G17469" i="23" s="1"/>
  <c r="G17468" i="23" a="1"/>
  <c r="G17468" i="23" s="1"/>
  <c r="G17467" i="23" a="1"/>
  <c r="G17467" i="23" s="1"/>
  <c r="G17466" i="23" a="1"/>
  <c r="G17466" i="23" s="1"/>
  <c r="G17465" i="23" a="1"/>
  <c r="G17465" i="23" s="1"/>
  <c r="G17464" i="23" a="1"/>
  <c r="G17464" i="23" s="1"/>
  <c r="G17463" i="23" a="1"/>
  <c r="G17463" i="23" s="1"/>
  <c r="G17462" i="23" a="1"/>
  <c r="G17462" i="23" s="1"/>
  <c r="G17461" i="23" a="1"/>
  <c r="G17461" i="23" s="1"/>
  <c r="G17460" i="23" a="1"/>
  <c r="G17460" i="23" s="1"/>
  <c r="G17459" i="23" a="1"/>
  <c r="G17459" i="23" s="1"/>
  <c r="G17458" i="23" a="1"/>
  <c r="G17458" i="23" s="1"/>
  <c r="G17457" i="23" a="1"/>
  <c r="G17457" i="23" s="1"/>
  <c r="G17456" i="23" a="1"/>
  <c r="G17456" i="23" s="1"/>
  <c r="G17455" i="23" a="1"/>
  <c r="G17455" i="23" s="1"/>
  <c r="G17454" i="23" a="1"/>
  <c r="G17454" i="23" s="1"/>
  <c r="G17453" i="23" a="1"/>
  <c r="G17453" i="23" s="1"/>
  <c r="G17452" i="23" a="1"/>
  <c r="G17452" i="23" s="1"/>
  <c r="G17451" i="23" a="1"/>
  <c r="G17451" i="23" s="1"/>
  <c r="G17450" i="23" a="1"/>
  <c r="G17450" i="23" s="1"/>
  <c r="G17449" i="23" a="1"/>
  <c r="G17449" i="23" s="1"/>
  <c r="G17448" i="23" a="1"/>
  <c r="G17448" i="23" s="1"/>
  <c r="G17447" i="23" a="1"/>
  <c r="G17447" i="23" s="1"/>
  <c r="G17446" i="23" a="1"/>
  <c r="G17446" i="23" s="1"/>
  <c r="G17445" i="23" a="1"/>
  <c r="G17445" i="23" s="1"/>
  <c r="G17444" i="23" a="1"/>
  <c r="G17444" i="23" s="1"/>
  <c r="G17443" i="23" a="1"/>
  <c r="G17443" i="23" s="1"/>
  <c r="G17442" i="23" a="1"/>
  <c r="G17442" i="23" s="1"/>
  <c r="G17441" i="23" a="1"/>
  <c r="G17441" i="23" s="1"/>
  <c r="G17440" i="23" a="1"/>
  <c r="G17440" i="23" s="1"/>
  <c r="G17439" i="23" a="1"/>
  <c r="G17439" i="23" s="1"/>
  <c r="G17438" i="23" a="1"/>
  <c r="G17438" i="23" s="1"/>
  <c r="G17437" i="23" a="1"/>
  <c r="G17437" i="23" s="1"/>
  <c r="G17436" i="23" a="1"/>
  <c r="G17436" i="23" s="1"/>
  <c r="G17435" i="23" a="1"/>
  <c r="G17435" i="23" s="1"/>
  <c r="G17434" i="23" a="1"/>
  <c r="G17434" i="23" s="1"/>
  <c r="G17433" i="23" a="1"/>
  <c r="G17433" i="23" s="1"/>
  <c r="G17432" i="23" a="1"/>
  <c r="G17432" i="23" s="1"/>
  <c r="G17431" i="23" a="1"/>
  <c r="G17431" i="23" s="1"/>
  <c r="G17430" i="23" a="1"/>
  <c r="G17430" i="23" s="1"/>
  <c r="G17429" i="23" a="1"/>
  <c r="G17429" i="23" s="1"/>
  <c r="G17428" i="23" a="1"/>
  <c r="G17428" i="23" s="1"/>
  <c r="G17427" i="23" a="1"/>
  <c r="G17427" i="23" s="1"/>
  <c r="G17426" i="23" a="1"/>
  <c r="G17426" i="23" s="1"/>
  <c r="G17425" i="23" a="1"/>
  <c r="G17425" i="23" s="1"/>
  <c r="G17424" i="23" a="1"/>
  <c r="G17424" i="23" s="1"/>
  <c r="G17423" i="23" a="1"/>
  <c r="G17423" i="23" s="1"/>
  <c r="G17422" i="23" a="1"/>
  <c r="G17422" i="23" s="1"/>
  <c r="G17421" i="23" a="1"/>
  <c r="G17421" i="23" s="1"/>
  <c r="G17420" i="23" a="1"/>
  <c r="G17420" i="23" s="1"/>
  <c r="G17419" i="23" a="1"/>
  <c r="G17419" i="23" s="1"/>
  <c r="G17418" i="23" a="1"/>
  <c r="G17418" i="23" s="1"/>
  <c r="G17417" i="23" a="1"/>
  <c r="G17417" i="23" s="1"/>
  <c r="G17416" i="23" a="1"/>
  <c r="G17416" i="23" s="1"/>
  <c r="G17415" i="23" a="1"/>
  <c r="G17415" i="23" s="1"/>
  <c r="G17414" i="23" a="1"/>
  <c r="G17414" i="23" s="1"/>
  <c r="G17413" i="23" a="1"/>
  <c r="G17413" i="23" s="1"/>
  <c r="G17412" i="23" a="1"/>
  <c r="G17412" i="23" s="1"/>
  <c r="G17411" i="23" a="1"/>
  <c r="G17411" i="23" s="1"/>
  <c r="G17410" i="23" a="1"/>
  <c r="G17410" i="23" s="1"/>
  <c r="G17409" i="23" a="1"/>
  <c r="G17409" i="23" s="1"/>
  <c r="G17408" i="23" a="1"/>
  <c r="G17408" i="23" s="1"/>
  <c r="G17407" i="23" a="1"/>
  <c r="G17407" i="23" s="1"/>
  <c r="G17406" i="23" a="1"/>
  <c r="G17406" i="23" s="1"/>
  <c r="G17405" i="23" a="1"/>
  <c r="G17405" i="23" s="1"/>
  <c r="G17404" i="23" a="1"/>
  <c r="G17404" i="23" s="1"/>
  <c r="G17403" i="23" a="1"/>
  <c r="G17403" i="23" s="1"/>
  <c r="G17402" i="23" a="1"/>
  <c r="G17402" i="23" s="1"/>
  <c r="G17401" i="23" a="1"/>
  <c r="G17401" i="23" s="1"/>
  <c r="G17400" i="23" a="1"/>
  <c r="G17400" i="23" s="1"/>
  <c r="G17399" i="23" a="1"/>
  <c r="G17399" i="23" s="1"/>
  <c r="G17398" i="23" a="1"/>
  <c r="G17398" i="23" s="1"/>
  <c r="G17397" i="23" a="1"/>
  <c r="G17397" i="23" s="1"/>
  <c r="G17396" i="23" a="1"/>
  <c r="G17396" i="23" s="1"/>
  <c r="G17395" i="23" a="1"/>
  <c r="G17395" i="23" s="1"/>
  <c r="G17394" i="23" a="1"/>
  <c r="G17394" i="23" s="1"/>
  <c r="G17393" i="23" a="1"/>
  <c r="G17393" i="23" s="1"/>
  <c r="G17392" i="23" a="1"/>
  <c r="G17392" i="23" s="1"/>
  <c r="G17391" i="23" a="1"/>
  <c r="G17391" i="23" s="1"/>
  <c r="G17390" i="23" a="1"/>
  <c r="G17390" i="23" s="1"/>
  <c r="G17389" i="23" a="1"/>
  <c r="G17389" i="23" s="1"/>
  <c r="G17388" i="23" a="1"/>
  <c r="G17388" i="23" s="1"/>
  <c r="G17387" i="23" a="1"/>
  <c r="G17387" i="23" s="1"/>
  <c r="G17386" i="23" a="1"/>
  <c r="G17386" i="23" s="1"/>
  <c r="G17385" i="23" a="1"/>
  <c r="G17385" i="23" s="1"/>
  <c r="G17384" i="23" a="1"/>
  <c r="G17384" i="23" s="1"/>
  <c r="G17383" i="23" a="1"/>
  <c r="G17383" i="23" s="1"/>
  <c r="G17382" i="23" a="1"/>
  <c r="G17382" i="23" s="1"/>
  <c r="G17381" i="23" a="1"/>
  <c r="G17381" i="23" s="1"/>
  <c r="G17380" i="23" a="1"/>
  <c r="G17380" i="23" s="1"/>
  <c r="G17379" i="23" a="1"/>
  <c r="G17379" i="23" s="1"/>
  <c r="G17378" i="23" a="1"/>
  <c r="G17378" i="23" s="1"/>
  <c r="G17377" i="23" a="1"/>
  <c r="G17377" i="23" s="1"/>
  <c r="G17376" i="23" a="1"/>
  <c r="G17376" i="23" s="1"/>
  <c r="G17375" i="23" a="1"/>
  <c r="G17375" i="23" s="1"/>
  <c r="G17374" i="23" a="1"/>
  <c r="G17374" i="23" s="1"/>
  <c r="G17373" i="23" a="1"/>
  <c r="G17373" i="23" s="1"/>
  <c r="G17372" i="23" a="1"/>
  <c r="G17372" i="23" s="1"/>
  <c r="G17371" i="23" a="1"/>
  <c r="G17371" i="23" s="1"/>
  <c r="G17370" i="23" a="1"/>
  <c r="G17370" i="23" s="1"/>
  <c r="G17369" i="23" a="1"/>
  <c r="G17369" i="23" s="1"/>
  <c r="G17368" i="23" a="1"/>
  <c r="G17368" i="23" s="1"/>
  <c r="G17367" i="23" a="1"/>
  <c r="G17367" i="23" s="1"/>
  <c r="G17366" i="23" a="1"/>
  <c r="G17366" i="23" s="1"/>
  <c r="G17365" i="23" a="1"/>
  <c r="G17365" i="23" s="1"/>
  <c r="G17364" i="23" a="1"/>
  <c r="G17364" i="23" s="1"/>
  <c r="G17363" i="23" a="1"/>
  <c r="G17363" i="23" s="1"/>
  <c r="G17362" i="23" a="1"/>
  <c r="G17362" i="23" s="1"/>
  <c r="G17361" i="23" a="1"/>
  <c r="G17361" i="23" s="1"/>
  <c r="G17360" i="23" a="1"/>
  <c r="G17360" i="23" s="1"/>
  <c r="G17359" i="23" a="1"/>
  <c r="G17359" i="23" s="1"/>
  <c r="G17358" i="23" a="1"/>
  <c r="G17358" i="23" s="1"/>
  <c r="G17357" i="23" a="1"/>
  <c r="G17357" i="23" s="1"/>
  <c r="G17356" i="23" a="1"/>
  <c r="G17356" i="23" s="1"/>
  <c r="G17355" i="23" a="1"/>
  <c r="G17355" i="23" s="1"/>
  <c r="G17354" i="23" a="1"/>
  <c r="G17354" i="23" s="1"/>
  <c r="G17353" i="23" a="1"/>
  <c r="G17353" i="23" s="1"/>
  <c r="G17352" i="23" a="1"/>
  <c r="G17352" i="23" s="1"/>
  <c r="G17351" i="23" a="1"/>
  <c r="G17351" i="23" s="1"/>
  <c r="G17350" i="23" a="1"/>
  <c r="G17350" i="23" s="1"/>
  <c r="G17349" i="23" a="1"/>
  <c r="G17349" i="23" s="1"/>
  <c r="G17348" i="23" a="1"/>
  <c r="G17348" i="23" s="1"/>
  <c r="G17347" i="23" a="1"/>
  <c r="G17347" i="23" s="1"/>
  <c r="G17346" i="23" a="1"/>
  <c r="G17346" i="23" s="1"/>
  <c r="G17345" i="23" a="1"/>
  <c r="G17345" i="23" s="1"/>
  <c r="G17344" i="23" a="1"/>
  <c r="G17344" i="23" s="1"/>
  <c r="G17343" i="23" a="1"/>
  <c r="G17343" i="23" s="1"/>
  <c r="G17342" i="23" a="1"/>
  <c r="G17342" i="23" s="1"/>
  <c r="G17341" i="23" a="1"/>
  <c r="G17341" i="23" s="1"/>
  <c r="G17340" i="23" a="1"/>
  <c r="G17340" i="23" s="1"/>
  <c r="G17339" i="23" a="1"/>
  <c r="G17339" i="23" s="1"/>
  <c r="G17338" i="23" a="1"/>
  <c r="G17338" i="23" s="1"/>
  <c r="G17337" i="23" a="1"/>
  <c r="G17337" i="23" s="1"/>
  <c r="G17336" i="23" a="1"/>
  <c r="G17336" i="23" s="1"/>
  <c r="G17335" i="23" a="1"/>
  <c r="G17335" i="23" s="1"/>
  <c r="G17334" i="23" a="1"/>
  <c r="G17334" i="23" s="1"/>
  <c r="G17333" i="23" a="1"/>
  <c r="G17333" i="23" s="1"/>
  <c r="G17332" i="23" a="1"/>
  <c r="G17332" i="23" s="1"/>
  <c r="G17331" i="23" a="1"/>
  <c r="G17331" i="23" s="1"/>
  <c r="G17330" i="23" a="1"/>
  <c r="G17330" i="23" s="1"/>
  <c r="G17329" i="23" a="1"/>
  <c r="G17329" i="23" s="1"/>
  <c r="G17328" i="23" a="1"/>
  <c r="G17328" i="23" s="1"/>
  <c r="G17327" i="23" a="1"/>
  <c r="G17327" i="23" s="1"/>
  <c r="G17326" i="23" a="1"/>
  <c r="G17326" i="23" s="1"/>
  <c r="G17325" i="23" a="1"/>
  <c r="G17325" i="23" s="1"/>
  <c r="G17324" i="23" a="1"/>
  <c r="G17324" i="23" s="1"/>
  <c r="G17323" i="23" a="1"/>
  <c r="G17323" i="23" s="1"/>
  <c r="G17322" i="23" a="1"/>
  <c r="G17322" i="23" s="1"/>
  <c r="G17321" i="23" a="1"/>
  <c r="G17321" i="23" s="1"/>
  <c r="G17320" i="23" a="1"/>
  <c r="G17320" i="23" s="1"/>
  <c r="G17319" i="23" a="1"/>
  <c r="G17319" i="23" s="1"/>
  <c r="G17318" i="23" a="1"/>
  <c r="G17318" i="23" s="1"/>
  <c r="G17317" i="23" a="1"/>
  <c r="G17317" i="23" s="1"/>
  <c r="G17316" i="23" a="1"/>
  <c r="G17316" i="23" s="1"/>
  <c r="G17315" i="23" a="1"/>
  <c r="G17315" i="23" s="1"/>
  <c r="G17314" i="23" a="1"/>
  <c r="G17314" i="23" s="1"/>
  <c r="G17313" i="23" a="1"/>
  <c r="G17313" i="23" s="1"/>
  <c r="G17312" i="23" a="1"/>
  <c r="G17312" i="23" s="1"/>
  <c r="G17311" i="23" a="1"/>
  <c r="G17311" i="23" s="1"/>
  <c r="G17310" i="23" a="1"/>
  <c r="G17310" i="23" s="1"/>
  <c r="G17309" i="23" a="1"/>
  <c r="G17309" i="23" s="1"/>
  <c r="G17308" i="23" a="1"/>
  <c r="G17308" i="23" s="1"/>
  <c r="G17307" i="23" a="1"/>
  <c r="G17307" i="23" s="1"/>
  <c r="G17306" i="23" a="1"/>
  <c r="G17306" i="23" s="1"/>
  <c r="G17305" i="23" a="1"/>
  <c r="G17305" i="23" s="1"/>
  <c r="G17304" i="23" a="1"/>
  <c r="G17304" i="23" s="1"/>
  <c r="G17303" i="23" a="1"/>
  <c r="G17303" i="23" s="1"/>
  <c r="G17302" i="23" a="1"/>
  <c r="G17302" i="23" s="1"/>
  <c r="G17301" i="23" a="1"/>
  <c r="G17301" i="23" s="1"/>
  <c r="G17300" i="23" a="1"/>
  <c r="G17300" i="23" s="1"/>
  <c r="G17299" i="23" a="1"/>
  <c r="G17299" i="23" s="1"/>
  <c r="G17298" i="23" a="1"/>
  <c r="G17298" i="23" s="1"/>
  <c r="G17297" i="23" a="1"/>
  <c r="G17297" i="23" s="1"/>
  <c r="G17296" i="23" a="1"/>
  <c r="G17296" i="23" s="1"/>
  <c r="G17295" i="23" a="1"/>
  <c r="G17295" i="23" s="1"/>
  <c r="G17294" i="23" a="1"/>
  <c r="G17294" i="23" s="1"/>
  <c r="G17293" i="23" a="1"/>
  <c r="G17293" i="23" s="1"/>
  <c r="G17292" i="23" a="1"/>
  <c r="G17292" i="23" s="1"/>
  <c r="G17291" i="23" a="1"/>
  <c r="G17291" i="23" s="1"/>
  <c r="G17290" i="23" a="1"/>
  <c r="G17290" i="23" s="1"/>
  <c r="G17289" i="23" a="1"/>
  <c r="G17289" i="23" s="1"/>
  <c r="G17288" i="23" a="1"/>
  <c r="G17288" i="23" s="1"/>
  <c r="G17287" i="23" a="1"/>
  <c r="G17287" i="23" s="1"/>
  <c r="G17286" i="23" a="1"/>
  <c r="G17286" i="23" s="1"/>
  <c r="G17285" i="23" a="1"/>
  <c r="G17285" i="23" s="1"/>
  <c r="G17284" i="23" a="1"/>
  <c r="G17284" i="23" s="1"/>
  <c r="G17283" i="23" a="1"/>
  <c r="G17283" i="23" s="1"/>
  <c r="G17282" i="23" a="1"/>
  <c r="G17282" i="23" s="1"/>
  <c r="G17281" i="23" a="1"/>
  <c r="G17281" i="23" s="1"/>
  <c r="G17280" i="23" a="1"/>
  <c r="G17280" i="23" s="1"/>
  <c r="G17279" i="23" a="1"/>
  <c r="G17279" i="23" s="1"/>
  <c r="G17278" i="23" a="1"/>
  <c r="G17278" i="23" s="1"/>
  <c r="G17277" i="23" a="1"/>
  <c r="G17277" i="23" s="1"/>
  <c r="G17276" i="23" a="1"/>
  <c r="G17276" i="23" s="1"/>
  <c r="G17275" i="23" a="1"/>
  <c r="G17275" i="23" s="1"/>
  <c r="G17274" i="23" a="1"/>
  <c r="G17274" i="23" s="1"/>
  <c r="G17273" i="23" a="1"/>
  <c r="G17273" i="23" s="1"/>
  <c r="G17272" i="23" a="1"/>
  <c r="G17272" i="23" s="1"/>
  <c r="G17271" i="23" a="1"/>
  <c r="G17271" i="23" s="1"/>
  <c r="G17270" i="23" a="1"/>
  <c r="G17270" i="23" s="1"/>
  <c r="G17269" i="23" a="1"/>
  <c r="G17269" i="23" s="1"/>
  <c r="G17268" i="23" a="1"/>
  <c r="G17268" i="23" s="1"/>
  <c r="G17267" i="23" a="1"/>
  <c r="G17267" i="23" s="1"/>
  <c r="G17266" i="23" a="1"/>
  <c r="G17266" i="23" s="1"/>
  <c r="G17265" i="23" a="1"/>
  <c r="G17265" i="23" s="1"/>
  <c r="G17264" i="23" a="1"/>
  <c r="G17264" i="23" s="1"/>
  <c r="G17263" i="23" a="1"/>
  <c r="G17263" i="23" s="1"/>
  <c r="G17262" i="23" a="1"/>
  <c r="G17262" i="23" s="1"/>
  <c r="G17261" i="23" a="1"/>
  <c r="G17261" i="23" s="1"/>
  <c r="G17260" i="23" a="1"/>
  <c r="G17260" i="23" s="1"/>
  <c r="G17259" i="23" a="1"/>
  <c r="G17259" i="23" s="1"/>
  <c r="G17258" i="23" a="1"/>
  <c r="G17258" i="23" s="1"/>
  <c r="G17257" i="23" a="1"/>
  <c r="G17257" i="23" s="1"/>
  <c r="G17256" i="23" a="1"/>
  <c r="G17256" i="23" s="1"/>
  <c r="G17255" i="23" a="1"/>
  <c r="G17255" i="23" s="1"/>
  <c r="G17254" i="23" a="1"/>
  <c r="G17254" i="23" s="1"/>
  <c r="G17253" i="23" a="1"/>
  <c r="G17253" i="23" s="1"/>
  <c r="G17252" i="23" a="1"/>
  <c r="G17252" i="23" s="1"/>
  <c r="G17251" i="23" a="1"/>
  <c r="G17251" i="23" s="1"/>
  <c r="G17250" i="23" a="1"/>
  <c r="G17250" i="23" s="1"/>
  <c r="G17249" i="23" a="1"/>
  <c r="G17249" i="23" s="1"/>
  <c r="G17248" i="23" a="1"/>
  <c r="G17248" i="23" s="1"/>
  <c r="G17247" i="23" a="1"/>
  <c r="G17247" i="23" s="1"/>
  <c r="G17246" i="23" a="1"/>
  <c r="G17246" i="23" s="1"/>
  <c r="G17245" i="23" a="1"/>
  <c r="G17245" i="23" s="1"/>
  <c r="G17244" i="23" a="1"/>
  <c r="G17244" i="23" s="1"/>
  <c r="G17243" i="23" a="1"/>
  <c r="G17243" i="23" s="1"/>
  <c r="G17242" i="23" a="1"/>
  <c r="G17242" i="23" s="1"/>
  <c r="G17241" i="23" a="1"/>
  <c r="G17241" i="23" s="1"/>
  <c r="G17240" i="23" a="1"/>
  <c r="G17240" i="23" s="1"/>
  <c r="G17239" i="23" a="1"/>
  <c r="G17239" i="23" s="1"/>
  <c r="G17238" i="23" a="1"/>
  <c r="G17238" i="23" s="1"/>
  <c r="G17237" i="23" a="1"/>
  <c r="G17237" i="23" s="1"/>
  <c r="G17236" i="23" a="1"/>
  <c r="G17236" i="23" s="1"/>
  <c r="G17235" i="23" a="1"/>
  <c r="G17235" i="23" s="1"/>
  <c r="G17234" i="23" a="1"/>
  <c r="G17234" i="23" s="1"/>
  <c r="G17233" i="23" a="1"/>
  <c r="G17233" i="23" s="1"/>
  <c r="G17232" i="23" a="1"/>
  <c r="G17232" i="23" s="1"/>
  <c r="G17231" i="23" a="1"/>
  <c r="G17231" i="23" s="1"/>
  <c r="G17230" i="23" a="1"/>
  <c r="G17230" i="23" s="1"/>
  <c r="G17229" i="23" a="1"/>
  <c r="G17229" i="23" s="1"/>
  <c r="G17228" i="23" a="1"/>
  <c r="G17228" i="23" s="1"/>
  <c r="G17227" i="23" a="1"/>
  <c r="G17227" i="23" s="1"/>
  <c r="G17226" i="23" a="1"/>
  <c r="G17226" i="23" s="1"/>
  <c r="G17225" i="23" a="1"/>
  <c r="G17225" i="23" s="1"/>
  <c r="G17224" i="23" a="1"/>
  <c r="G17224" i="23" s="1"/>
  <c r="G17223" i="23" a="1"/>
  <c r="G17223" i="23" s="1"/>
  <c r="G17222" i="23" a="1"/>
  <c r="G17222" i="23" s="1"/>
  <c r="G17221" i="23" a="1"/>
  <c r="G17221" i="23" s="1"/>
  <c r="G17220" i="23" a="1"/>
  <c r="G17220" i="23" s="1"/>
  <c r="G17219" i="23" a="1"/>
  <c r="G17219" i="23" s="1"/>
  <c r="G17218" i="23" a="1"/>
  <c r="G17218" i="23" s="1"/>
  <c r="G17217" i="23" a="1"/>
  <c r="G17217" i="23" s="1"/>
  <c r="G17216" i="23" a="1"/>
  <c r="G17216" i="23" s="1"/>
  <c r="G17215" i="23" a="1"/>
  <c r="G17215" i="23" s="1"/>
  <c r="G17214" i="23" a="1"/>
  <c r="G17214" i="23" s="1"/>
  <c r="G17213" i="23" a="1"/>
  <c r="G17213" i="23" s="1"/>
  <c r="G17212" i="23" a="1"/>
  <c r="G17212" i="23" s="1"/>
  <c r="G17211" i="23" a="1"/>
  <c r="G17211" i="23" s="1"/>
  <c r="G17210" i="23" a="1"/>
  <c r="G17210" i="23" s="1"/>
  <c r="G17209" i="23" a="1"/>
  <c r="G17209" i="23" s="1"/>
  <c r="G17208" i="23" a="1"/>
  <c r="G17208" i="23" s="1"/>
  <c r="G17207" i="23" a="1"/>
  <c r="G17207" i="23" s="1"/>
  <c r="G17206" i="23" a="1"/>
  <c r="G17206" i="23" s="1"/>
  <c r="G17205" i="23" a="1"/>
  <c r="G17205" i="23" s="1"/>
  <c r="G17204" i="23" a="1"/>
  <c r="G17204" i="23" s="1"/>
  <c r="G17203" i="23" a="1"/>
  <c r="G17203" i="23" s="1"/>
  <c r="G17202" i="23" a="1"/>
  <c r="G17202" i="23" s="1"/>
  <c r="G17201" i="23" a="1"/>
  <c r="G17201" i="23" s="1"/>
  <c r="G17200" i="23" a="1"/>
  <c r="G17200" i="23" s="1"/>
  <c r="G17199" i="23" a="1"/>
  <c r="G17199" i="23" s="1"/>
  <c r="G17198" i="23" a="1"/>
  <c r="G17198" i="23" s="1"/>
  <c r="G17197" i="23" a="1"/>
  <c r="G17197" i="23" s="1"/>
  <c r="G17196" i="23" a="1"/>
  <c r="G17196" i="23" s="1"/>
  <c r="G17195" i="23" a="1"/>
  <c r="G17195" i="23" s="1"/>
  <c r="G17194" i="23" a="1"/>
  <c r="G17194" i="23" s="1"/>
  <c r="G17193" i="23" a="1"/>
  <c r="G17193" i="23" s="1"/>
  <c r="G17192" i="23" a="1"/>
  <c r="G17192" i="23" s="1"/>
  <c r="G17191" i="23" a="1"/>
  <c r="G17191" i="23" s="1"/>
  <c r="G17190" i="23" a="1"/>
  <c r="G17190" i="23" s="1"/>
  <c r="G17189" i="23" a="1"/>
  <c r="G17189" i="23" s="1"/>
  <c r="G17188" i="23" a="1"/>
  <c r="G17188" i="23" s="1"/>
  <c r="G17187" i="23" a="1"/>
  <c r="G17187" i="23" s="1"/>
  <c r="G17186" i="23" a="1"/>
  <c r="G17186" i="23" s="1"/>
  <c r="G17185" i="23" a="1"/>
  <c r="G17185" i="23" s="1"/>
  <c r="G17184" i="23" a="1"/>
  <c r="G17184" i="23" s="1"/>
  <c r="G17183" i="23" a="1"/>
  <c r="G17183" i="23" s="1"/>
  <c r="G17182" i="23" a="1"/>
  <c r="G17182" i="23" s="1"/>
  <c r="G17181" i="23" a="1"/>
  <c r="G17181" i="23" s="1"/>
  <c r="G17180" i="23" a="1"/>
  <c r="G17180" i="23" s="1"/>
  <c r="G17179" i="23" a="1"/>
  <c r="G17179" i="23" s="1"/>
  <c r="G17178" i="23" a="1"/>
  <c r="G17178" i="23" s="1"/>
  <c r="G17177" i="23" a="1"/>
  <c r="G17177" i="23" s="1"/>
  <c r="G17176" i="23" a="1"/>
  <c r="G17176" i="23" s="1"/>
  <c r="G17175" i="23" a="1"/>
  <c r="G17175" i="23" s="1"/>
  <c r="G17174" i="23" a="1"/>
  <c r="G17174" i="23" s="1"/>
  <c r="G17173" i="23" a="1"/>
  <c r="G17173" i="23" s="1"/>
  <c r="G17172" i="23" a="1"/>
  <c r="G17172" i="23" s="1"/>
  <c r="G17171" i="23" a="1"/>
  <c r="G17171" i="23" s="1"/>
  <c r="G17170" i="23" a="1"/>
  <c r="G17170" i="23" s="1"/>
  <c r="G17169" i="23" a="1"/>
  <c r="G17169" i="23" s="1"/>
  <c r="G17168" i="23" a="1"/>
  <c r="G17168" i="23" s="1"/>
  <c r="G17167" i="23" a="1"/>
  <c r="G17167" i="23" s="1"/>
  <c r="G17166" i="23" a="1"/>
  <c r="G17166" i="23" s="1"/>
  <c r="G17165" i="23" a="1"/>
  <c r="G17165" i="23" s="1"/>
  <c r="G17164" i="23" a="1"/>
  <c r="G17164" i="23" s="1"/>
  <c r="G17163" i="23" a="1"/>
  <c r="G17163" i="23" s="1"/>
  <c r="G17162" i="23" a="1"/>
  <c r="G17162" i="23" s="1"/>
  <c r="G17161" i="23" a="1"/>
  <c r="G17161" i="23" s="1"/>
  <c r="G17160" i="23" a="1"/>
  <c r="G17160" i="23" s="1"/>
  <c r="G17159" i="23" a="1"/>
  <c r="G17159" i="23" s="1"/>
  <c r="G17158" i="23" a="1"/>
  <c r="G17158" i="23" s="1"/>
  <c r="G17157" i="23" a="1"/>
  <c r="G17157" i="23" s="1"/>
  <c r="G17156" i="23" a="1"/>
  <c r="G17156" i="23" s="1"/>
  <c r="G17155" i="23" a="1"/>
  <c r="G17155" i="23" s="1"/>
  <c r="G17154" i="23" a="1"/>
  <c r="G17154" i="23" s="1"/>
  <c r="G17153" i="23" a="1"/>
  <c r="G17153" i="23" s="1"/>
  <c r="G17152" i="23" a="1"/>
  <c r="G17152" i="23" s="1"/>
  <c r="G17151" i="23" a="1"/>
  <c r="G17151" i="23" s="1"/>
  <c r="G17150" i="23" a="1"/>
  <c r="G17150" i="23" s="1"/>
  <c r="G17149" i="23" a="1"/>
  <c r="G17149" i="23" s="1"/>
  <c r="G17148" i="23" a="1"/>
  <c r="G17148" i="23" s="1"/>
  <c r="G17147" i="23" a="1"/>
  <c r="G17147" i="23" s="1"/>
  <c r="G17146" i="23" a="1"/>
  <c r="G17146" i="23" s="1"/>
  <c r="G17145" i="23" a="1"/>
  <c r="G17145" i="23" s="1"/>
  <c r="G17144" i="23" a="1"/>
  <c r="G17144" i="23" s="1"/>
  <c r="G17143" i="23" a="1"/>
  <c r="G17143" i="23" s="1"/>
  <c r="G17142" i="23" a="1"/>
  <c r="G17142" i="23" s="1"/>
  <c r="G17141" i="23" a="1"/>
  <c r="G17141" i="23" s="1"/>
  <c r="G17140" i="23" a="1"/>
  <c r="G17140" i="23" s="1"/>
  <c r="G17139" i="23" a="1"/>
  <c r="G17139" i="23" s="1"/>
  <c r="G17138" i="23" a="1"/>
  <c r="G17138" i="23" s="1"/>
  <c r="G17137" i="23" a="1"/>
  <c r="G17137" i="23" s="1"/>
  <c r="G17136" i="23" a="1"/>
  <c r="G17136" i="23" s="1"/>
  <c r="G17135" i="23" a="1"/>
  <c r="G17135" i="23" s="1"/>
  <c r="G17134" i="23" a="1"/>
  <c r="G17134" i="23" s="1"/>
  <c r="G17133" i="23" a="1"/>
  <c r="G17133" i="23" s="1"/>
  <c r="G17132" i="23" a="1"/>
  <c r="G17132" i="23" s="1"/>
  <c r="G17131" i="23" a="1"/>
  <c r="G17131" i="23" s="1"/>
  <c r="G17130" i="23" a="1"/>
  <c r="G17130" i="23" s="1"/>
  <c r="G17129" i="23" a="1"/>
  <c r="G17129" i="23" s="1"/>
  <c r="G17128" i="23" a="1"/>
  <c r="G17128" i="23" s="1"/>
  <c r="G17127" i="23" a="1"/>
  <c r="G17127" i="23" s="1"/>
  <c r="G17126" i="23" a="1"/>
  <c r="G17126" i="23" s="1"/>
  <c r="G17125" i="23" a="1"/>
  <c r="G17125" i="23" s="1"/>
  <c r="G17124" i="23" a="1"/>
  <c r="G17124" i="23" s="1"/>
  <c r="G17123" i="23" a="1"/>
  <c r="G17123" i="23" s="1"/>
  <c r="G17122" i="23" a="1"/>
  <c r="G17122" i="23" s="1"/>
  <c r="G17121" i="23" a="1"/>
  <c r="G17121" i="23" s="1"/>
  <c r="G17120" i="23" a="1"/>
  <c r="G17120" i="23" s="1"/>
  <c r="G17119" i="23" a="1"/>
  <c r="G17119" i="23" s="1"/>
  <c r="G17118" i="23" a="1"/>
  <c r="G17118" i="23" s="1"/>
  <c r="G17117" i="23" a="1"/>
  <c r="G17117" i="23" s="1"/>
  <c r="G17116" i="23" a="1"/>
  <c r="G17116" i="23" s="1"/>
  <c r="G17115" i="23" a="1"/>
  <c r="G17115" i="23" s="1"/>
  <c r="G17114" i="23" a="1"/>
  <c r="G17114" i="23" s="1"/>
  <c r="G17113" i="23" a="1"/>
  <c r="G17113" i="23" s="1"/>
  <c r="G17112" i="23" a="1"/>
  <c r="G17112" i="23" s="1"/>
  <c r="G17111" i="23" a="1"/>
  <c r="G17111" i="23" s="1"/>
  <c r="G17110" i="23" a="1"/>
  <c r="G17110" i="23" s="1"/>
  <c r="G17109" i="23" a="1"/>
  <c r="G17109" i="23" s="1"/>
  <c r="G17108" i="23" a="1"/>
  <c r="G17108" i="23" s="1"/>
  <c r="G17107" i="23" a="1"/>
  <c r="G17107" i="23" s="1"/>
  <c r="G17106" i="23" a="1"/>
  <c r="G17106" i="23" s="1"/>
  <c r="G17105" i="23" a="1"/>
  <c r="G17105" i="23" s="1"/>
  <c r="G17104" i="23" a="1"/>
  <c r="G17104" i="23" s="1"/>
  <c r="G17103" i="23" a="1"/>
  <c r="G17103" i="23" s="1"/>
  <c r="G17102" i="23" a="1"/>
  <c r="G17102" i="23" s="1"/>
  <c r="G17101" i="23" a="1"/>
  <c r="G17101" i="23" s="1"/>
  <c r="G17100" i="23" a="1"/>
  <c r="G17100" i="23" s="1"/>
  <c r="G17099" i="23" a="1"/>
  <c r="G17099" i="23" s="1"/>
  <c r="G17098" i="23" a="1"/>
  <c r="G17098" i="23" s="1"/>
  <c r="G17097" i="23" a="1"/>
  <c r="G17097" i="23" s="1"/>
  <c r="G17096" i="23" a="1"/>
  <c r="G17096" i="23" s="1"/>
  <c r="G17095" i="23" a="1"/>
  <c r="G17095" i="23" s="1"/>
  <c r="G17094" i="23" a="1"/>
  <c r="G17094" i="23" s="1"/>
  <c r="G17093" i="23" a="1"/>
  <c r="G17093" i="23" s="1"/>
  <c r="G17092" i="23" a="1"/>
  <c r="G17092" i="23" s="1"/>
  <c r="G17091" i="23" a="1"/>
  <c r="G17091" i="23" s="1"/>
  <c r="G17090" i="23" a="1"/>
  <c r="G17090" i="23" s="1"/>
  <c r="G17089" i="23" a="1"/>
  <c r="G17089" i="23" s="1"/>
  <c r="G17088" i="23" a="1"/>
  <c r="G17088" i="23" s="1"/>
  <c r="G17087" i="23" a="1"/>
  <c r="G17087" i="23" s="1"/>
  <c r="G17086" i="23" a="1"/>
  <c r="G17086" i="23" s="1"/>
  <c r="G17085" i="23" a="1"/>
  <c r="G17085" i="23" s="1"/>
  <c r="G17084" i="23" a="1"/>
  <c r="G17084" i="23" s="1"/>
  <c r="G17083" i="23" a="1"/>
  <c r="G17083" i="23" s="1"/>
  <c r="G17082" i="23" a="1"/>
  <c r="G17082" i="23" s="1"/>
  <c r="G17081" i="23" a="1"/>
  <c r="G17081" i="23" s="1"/>
  <c r="G17080" i="23" a="1"/>
  <c r="G17080" i="23" s="1"/>
  <c r="G17079" i="23" a="1"/>
  <c r="G17079" i="23" s="1"/>
  <c r="G17078" i="23" a="1"/>
  <c r="G17078" i="23" s="1"/>
  <c r="G17077" i="23" a="1"/>
  <c r="G17077" i="23" s="1"/>
  <c r="G17076" i="23" a="1"/>
  <c r="G17076" i="23" s="1"/>
  <c r="G17075" i="23" a="1"/>
  <c r="G17075" i="23" s="1"/>
  <c r="G17074" i="23" a="1"/>
  <c r="G17074" i="23" s="1"/>
  <c r="G17073" i="23" a="1"/>
  <c r="G17073" i="23" s="1"/>
  <c r="G17072" i="23" a="1"/>
  <c r="G17072" i="23" s="1"/>
  <c r="G17071" i="23" a="1"/>
  <c r="G17071" i="23" s="1"/>
  <c r="G17070" i="23" a="1"/>
  <c r="G17070" i="23" s="1"/>
  <c r="G17069" i="23" a="1"/>
  <c r="G17069" i="23" s="1"/>
  <c r="G17068" i="23" a="1"/>
  <c r="G17068" i="23" s="1"/>
  <c r="G17067" i="23" a="1"/>
  <c r="G17067" i="23" s="1"/>
  <c r="G17066" i="23" a="1"/>
  <c r="G17066" i="23" s="1"/>
  <c r="G17065" i="23" a="1"/>
  <c r="G17065" i="23" s="1"/>
  <c r="G17064" i="23" a="1"/>
  <c r="G17064" i="23" s="1"/>
  <c r="G17063" i="23" a="1"/>
  <c r="G17063" i="23" s="1"/>
  <c r="G17062" i="23" a="1"/>
  <c r="G17062" i="23" s="1"/>
  <c r="G17061" i="23" a="1"/>
  <c r="G17061" i="23" s="1"/>
  <c r="G17060" i="23" a="1"/>
  <c r="G17060" i="23" s="1"/>
  <c r="G17059" i="23" a="1"/>
  <c r="G17059" i="23" s="1"/>
  <c r="G17058" i="23" a="1"/>
  <c r="G17058" i="23" s="1"/>
  <c r="G17057" i="23" a="1"/>
  <c r="G17057" i="23" s="1"/>
  <c r="G17056" i="23" a="1"/>
  <c r="G17056" i="23" s="1"/>
  <c r="G17055" i="23" a="1"/>
  <c r="G17055" i="23" s="1"/>
  <c r="G17054" i="23" a="1"/>
  <c r="G17054" i="23" s="1"/>
  <c r="G17053" i="23" a="1"/>
  <c r="G17053" i="23" s="1"/>
  <c r="G17052" i="23" a="1"/>
  <c r="G17052" i="23" s="1"/>
  <c r="G17051" i="23" a="1"/>
  <c r="G17051" i="23" s="1"/>
  <c r="G17050" i="23" a="1"/>
  <c r="G17050" i="23" s="1"/>
  <c r="G17049" i="23" a="1"/>
  <c r="G17049" i="23" s="1"/>
  <c r="G17048" i="23" a="1"/>
  <c r="G17048" i="23" s="1"/>
  <c r="G17047" i="23" a="1"/>
  <c r="G17047" i="23" s="1"/>
  <c r="G17046" i="23" a="1"/>
  <c r="G17046" i="23" s="1"/>
  <c r="G17045" i="23" a="1"/>
  <c r="G17045" i="23" s="1"/>
  <c r="G17044" i="23" a="1"/>
  <c r="G17044" i="23" s="1"/>
  <c r="G17043" i="23" a="1"/>
  <c r="G17043" i="23" s="1"/>
  <c r="G17042" i="23" a="1"/>
  <c r="G17042" i="23" s="1"/>
  <c r="G17041" i="23" a="1"/>
  <c r="G17041" i="23" s="1"/>
  <c r="G17040" i="23" a="1"/>
  <c r="G17040" i="23" s="1"/>
  <c r="G17039" i="23" a="1"/>
  <c r="G17039" i="23" s="1"/>
  <c r="G17038" i="23" a="1"/>
  <c r="G17038" i="23" s="1"/>
  <c r="G17037" i="23" a="1"/>
  <c r="G17037" i="23" s="1"/>
  <c r="G17036" i="23" a="1"/>
  <c r="G17036" i="23" s="1"/>
  <c r="G17035" i="23" a="1"/>
  <c r="G17035" i="23" s="1"/>
  <c r="G17034" i="23" a="1"/>
  <c r="G17034" i="23" s="1"/>
  <c r="G17033" i="23" a="1"/>
  <c r="G17033" i="23" s="1"/>
  <c r="G17032" i="23" a="1"/>
  <c r="G17032" i="23" s="1"/>
  <c r="G17031" i="23" a="1"/>
  <c r="G17031" i="23" s="1"/>
  <c r="G17030" i="23" a="1"/>
  <c r="G17030" i="23" s="1"/>
  <c r="G17029" i="23" a="1"/>
  <c r="G17029" i="23" s="1"/>
  <c r="G17028" i="23" a="1"/>
  <c r="G17028" i="23" s="1"/>
  <c r="G17027" i="23" a="1"/>
  <c r="G17027" i="23" s="1"/>
  <c r="G17026" i="23" a="1"/>
  <c r="G17026" i="23" s="1"/>
  <c r="G17025" i="23" a="1"/>
  <c r="G17025" i="23" s="1"/>
  <c r="G17024" i="23" a="1"/>
  <c r="G17024" i="23" s="1"/>
  <c r="G17023" i="23" a="1"/>
  <c r="G17023" i="23" s="1"/>
  <c r="G17022" i="23" a="1"/>
  <c r="G17022" i="23" s="1"/>
  <c r="G17021" i="23" a="1"/>
  <c r="G17021" i="23" s="1"/>
  <c r="G17020" i="23" a="1"/>
  <c r="G17020" i="23" s="1"/>
  <c r="G17019" i="23" a="1"/>
  <c r="G17019" i="23" s="1"/>
  <c r="G17018" i="23" a="1"/>
  <c r="G17018" i="23" s="1"/>
  <c r="G17017" i="23" a="1"/>
  <c r="G17017" i="23" s="1"/>
  <c r="G17016" i="23" a="1"/>
  <c r="G17016" i="23" s="1"/>
  <c r="G17015" i="23" a="1"/>
  <c r="G17015" i="23" s="1"/>
  <c r="G17014" i="23" a="1"/>
  <c r="G17014" i="23" s="1"/>
  <c r="G17013" i="23" a="1"/>
  <c r="G17013" i="23" s="1"/>
  <c r="G17012" i="23" a="1"/>
  <c r="G17012" i="23" s="1"/>
  <c r="G17011" i="23" a="1"/>
  <c r="G17011" i="23" s="1"/>
  <c r="G17010" i="23" a="1"/>
  <c r="G17010" i="23" s="1"/>
  <c r="G17009" i="23" a="1"/>
  <c r="G17009" i="23" s="1"/>
  <c r="G17008" i="23" a="1"/>
  <c r="G17008" i="23" s="1"/>
  <c r="G17007" i="23" a="1"/>
  <c r="G17007" i="23" s="1"/>
  <c r="G17006" i="23" a="1"/>
  <c r="G17006" i="23" s="1"/>
  <c r="G17005" i="23" a="1"/>
  <c r="G17005" i="23" s="1"/>
  <c r="G17004" i="23" a="1"/>
  <c r="G17004" i="23" s="1"/>
  <c r="G17003" i="23" a="1"/>
  <c r="G17003" i="23" s="1"/>
  <c r="G17002" i="23" a="1"/>
  <c r="G17002" i="23" s="1"/>
  <c r="G17001" i="23" a="1"/>
  <c r="G17001" i="23" s="1"/>
  <c r="G17000" i="23" a="1"/>
  <c r="G17000" i="23" s="1"/>
  <c r="G16999" i="23" a="1"/>
  <c r="G16999" i="23" s="1"/>
  <c r="G16998" i="23" a="1"/>
  <c r="G16998" i="23" s="1"/>
  <c r="G16997" i="23" a="1"/>
  <c r="G16997" i="23" s="1"/>
  <c r="G16996" i="23" a="1"/>
  <c r="G16996" i="23" s="1"/>
  <c r="G16995" i="23" a="1"/>
  <c r="G16995" i="23" s="1"/>
  <c r="G16994" i="23" a="1"/>
  <c r="G16994" i="23" s="1"/>
  <c r="G16993" i="23" a="1"/>
  <c r="G16993" i="23" s="1"/>
  <c r="G16992" i="23" a="1"/>
  <c r="G16992" i="23" s="1"/>
  <c r="G16991" i="23" a="1"/>
  <c r="G16991" i="23" s="1"/>
  <c r="G16990" i="23" a="1"/>
  <c r="G16990" i="23" s="1"/>
  <c r="G16989" i="23" a="1"/>
  <c r="G16989" i="23" s="1"/>
  <c r="G16988" i="23" a="1"/>
  <c r="G16988" i="23" s="1"/>
  <c r="G16987" i="23" a="1"/>
  <c r="G16987" i="23" s="1"/>
  <c r="G16986" i="23" a="1"/>
  <c r="G16986" i="23" s="1"/>
  <c r="G16985" i="23" a="1"/>
  <c r="G16985" i="23" s="1"/>
  <c r="G16984" i="23" a="1"/>
  <c r="G16984" i="23" s="1"/>
  <c r="G16983" i="23" a="1"/>
  <c r="G16983" i="23" s="1"/>
  <c r="G16982" i="23" a="1"/>
  <c r="G16982" i="23" s="1"/>
  <c r="G16981" i="23" a="1"/>
  <c r="G16981" i="23" s="1"/>
  <c r="G16980" i="23" a="1"/>
  <c r="G16980" i="23" s="1"/>
  <c r="G16979" i="23" a="1"/>
  <c r="G16979" i="23" s="1"/>
  <c r="G16978" i="23" a="1"/>
  <c r="G16978" i="23" s="1"/>
  <c r="G16977" i="23" a="1"/>
  <c r="G16977" i="23" s="1"/>
  <c r="G16976" i="23" a="1"/>
  <c r="G16976" i="23" s="1"/>
  <c r="G16975" i="23" a="1"/>
  <c r="G16975" i="23" s="1"/>
  <c r="G16974" i="23" a="1"/>
  <c r="G16974" i="23" s="1"/>
  <c r="G16973" i="23" a="1"/>
  <c r="G16973" i="23" s="1"/>
  <c r="G16972" i="23" a="1"/>
  <c r="G16972" i="23" s="1"/>
  <c r="G16971" i="23" a="1"/>
  <c r="G16971" i="23" s="1"/>
  <c r="G16970" i="23" a="1"/>
  <c r="G16970" i="23" s="1"/>
  <c r="G16969" i="23" a="1"/>
  <c r="G16969" i="23" s="1"/>
  <c r="G16968" i="23" a="1"/>
  <c r="G16968" i="23" s="1"/>
  <c r="G16967" i="23" a="1"/>
  <c r="G16967" i="23" s="1"/>
  <c r="G16966" i="23" a="1"/>
  <c r="G16966" i="23" s="1"/>
  <c r="G16965" i="23" a="1"/>
  <c r="G16965" i="23" s="1"/>
  <c r="G16964" i="23" a="1"/>
  <c r="G16964" i="23" s="1"/>
  <c r="G16963" i="23" a="1"/>
  <c r="G16963" i="23" s="1"/>
  <c r="G16962" i="23" a="1"/>
  <c r="G16962" i="23" s="1"/>
  <c r="G16961" i="23" a="1"/>
  <c r="G16961" i="23" s="1"/>
  <c r="G16960" i="23" a="1"/>
  <c r="G16960" i="23" s="1"/>
  <c r="G16959" i="23" a="1"/>
  <c r="G16959" i="23" s="1"/>
  <c r="G16958" i="23" a="1"/>
  <c r="G16958" i="23" s="1"/>
  <c r="G16957" i="23" a="1"/>
  <c r="G16957" i="23" s="1"/>
  <c r="G16956" i="23" a="1"/>
  <c r="G16956" i="23" s="1"/>
  <c r="G16955" i="23" a="1"/>
  <c r="G16955" i="23" s="1"/>
  <c r="G16954" i="23" a="1"/>
  <c r="G16954" i="23" s="1"/>
  <c r="G16953" i="23" a="1"/>
  <c r="G16953" i="23" s="1"/>
  <c r="G16952" i="23" a="1"/>
  <c r="G16952" i="23" s="1"/>
  <c r="G16951" i="23" a="1"/>
  <c r="G16951" i="23" s="1"/>
  <c r="G16950" i="23" a="1"/>
  <c r="G16950" i="23" s="1"/>
  <c r="G16949" i="23" a="1"/>
  <c r="G16949" i="23" s="1"/>
  <c r="G16948" i="23" a="1"/>
  <c r="G16948" i="23" s="1"/>
  <c r="G16947" i="23" a="1"/>
  <c r="G16947" i="23" s="1"/>
  <c r="G16946" i="23" a="1"/>
  <c r="G16946" i="23" s="1"/>
  <c r="G16945" i="23" a="1"/>
  <c r="G16945" i="23" s="1"/>
  <c r="G16944" i="23" a="1"/>
  <c r="G16944" i="23" s="1"/>
  <c r="G16943" i="23" a="1"/>
  <c r="G16943" i="23" s="1"/>
  <c r="G16942" i="23" a="1"/>
  <c r="G16942" i="23" s="1"/>
  <c r="G16941" i="23" a="1"/>
  <c r="G16941" i="23" s="1"/>
  <c r="G16940" i="23" a="1"/>
  <c r="G16940" i="23" s="1"/>
  <c r="G16939" i="23" a="1"/>
  <c r="G16939" i="23" s="1"/>
  <c r="G16938" i="23" a="1"/>
  <c r="G16938" i="23" s="1"/>
  <c r="G16937" i="23" a="1"/>
  <c r="G16937" i="23" s="1"/>
  <c r="G16936" i="23" a="1"/>
  <c r="G16936" i="23" s="1"/>
  <c r="G16935" i="23" a="1"/>
  <c r="G16935" i="23" s="1"/>
  <c r="G16934" i="23" a="1"/>
  <c r="G16934" i="23" s="1"/>
  <c r="G16933" i="23" a="1"/>
  <c r="G16933" i="23" s="1"/>
  <c r="G16932" i="23" a="1"/>
  <c r="G16932" i="23" s="1"/>
  <c r="G16931" i="23" a="1"/>
  <c r="G16931" i="23" s="1"/>
  <c r="G16930" i="23" a="1"/>
  <c r="G16930" i="23" s="1"/>
  <c r="G16929" i="23" a="1"/>
  <c r="G16929" i="23" s="1"/>
  <c r="G16928" i="23" a="1"/>
  <c r="G16928" i="23" s="1"/>
  <c r="G16927" i="23" a="1"/>
  <c r="G16927" i="23" s="1"/>
  <c r="G16926" i="23" a="1"/>
  <c r="G16926" i="23" s="1"/>
  <c r="G16925" i="23" a="1"/>
  <c r="G16925" i="23" s="1"/>
  <c r="G16924" i="23" a="1"/>
  <c r="G16924" i="23" s="1"/>
  <c r="G16923" i="23" a="1"/>
  <c r="G16923" i="23" s="1"/>
  <c r="G16922" i="23" a="1"/>
  <c r="G16922" i="23" s="1"/>
  <c r="G16921" i="23" a="1"/>
  <c r="G16921" i="23" s="1"/>
  <c r="G16920" i="23" a="1"/>
  <c r="G16920" i="23" s="1"/>
  <c r="G16919" i="23" a="1"/>
  <c r="G16919" i="23" s="1"/>
  <c r="G16918" i="23" a="1"/>
  <c r="G16918" i="23" s="1"/>
  <c r="G16917" i="23" a="1"/>
  <c r="G16917" i="23" s="1"/>
  <c r="G16916" i="23" a="1"/>
  <c r="G16916" i="23" s="1"/>
  <c r="G16915" i="23" a="1"/>
  <c r="G16915" i="23" s="1"/>
  <c r="G16914" i="23" a="1"/>
  <c r="G16914" i="23" s="1"/>
  <c r="G16913" i="23" a="1"/>
  <c r="G16913" i="23" s="1"/>
  <c r="G16912" i="23" a="1"/>
  <c r="G16912" i="23" s="1"/>
  <c r="G16911" i="23" a="1"/>
  <c r="G16911" i="23" s="1"/>
  <c r="G16910" i="23" a="1"/>
  <c r="G16910" i="23" s="1"/>
  <c r="G16909" i="23" a="1"/>
  <c r="G16909" i="23" s="1"/>
  <c r="G16908" i="23" a="1"/>
  <c r="G16908" i="23" s="1"/>
  <c r="G16907" i="23" a="1"/>
  <c r="G16907" i="23" s="1"/>
  <c r="G16906" i="23" a="1"/>
  <c r="G16906" i="23" s="1"/>
  <c r="G16905" i="23" a="1"/>
  <c r="G16905" i="23" s="1"/>
  <c r="G16904" i="23" a="1"/>
  <c r="G16904" i="23" s="1"/>
  <c r="G16903" i="23" a="1"/>
  <c r="G16903" i="23" s="1"/>
  <c r="G16902" i="23" a="1"/>
  <c r="G16902" i="23" s="1"/>
  <c r="G16901" i="23" a="1"/>
  <c r="G16901" i="23" s="1"/>
  <c r="G16900" i="23" a="1"/>
  <c r="G16900" i="23" s="1"/>
  <c r="G16899" i="23" a="1"/>
  <c r="G16899" i="23" s="1"/>
  <c r="G16898" i="23" a="1"/>
  <c r="G16898" i="23" s="1"/>
  <c r="G16897" i="23" a="1"/>
  <c r="G16897" i="23" s="1"/>
  <c r="G16896" i="23" a="1"/>
  <c r="G16896" i="23" s="1"/>
  <c r="G16895" i="23" a="1"/>
  <c r="G16895" i="23" s="1"/>
  <c r="G16894" i="23" a="1"/>
  <c r="G16894" i="23" s="1"/>
  <c r="G16893" i="23" a="1"/>
  <c r="G16893" i="23" s="1"/>
  <c r="G16892" i="23" a="1"/>
  <c r="G16892" i="23" s="1"/>
  <c r="G16891" i="23" a="1"/>
  <c r="G16891" i="23" s="1"/>
  <c r="G16890" i="23" a="1"/>
  <c r="G16890" i="23" s="1"/>
  <c r="G16889" i="23" a="1"/>
  <c r="G16889" i="23" s="1"/>
  <c r="G16888" i="23" a="1"/>
  <c r="G16888" i="23" s="1"/>
  <c r="G16887" i="23" a="1"/>
  <c r="G16887" i="23" s="1"/>
  <c r="G16886" i="23" a="1"/>
  <c r="G16886" i="23" s="1"/>
  <c r="G16885" i="23" a="1"/>
  <c r="G16885" i="23" s="1"/>
  <c r="G16884" i="23" a="1"/>
  <c r="G16884" i="23" s="1"/>
  <c r="G16883" i="23" a="1"/>
  <c r="G16883" i="23" s="1"/>
  <c r="G16882" i="23" a="1"/>
  <c r="G16882" i="23" s="1"/>
  <c r="G16881" i="23" a="1"/>
  <c r="G16881" i="23" s="1"/>
  <c r="G16880" i="23" a="1"/>
  <c r="G16880" i="23" s="1"/>
  <c r="G16879" i="23" a="1"/>
  <c r="G16879" i="23" s="1"/>
  <c r="G16878" i="23" a="1"/>
  <c r="G16878" i="23" s="1"/>
  <c r="G16877" i="23" a="1"/>
  <c r="G16877" i="23" s="1"/>
  <c r="G16876" i="23" a="1"/>
  <c r="G16876" i="23" s="1"/>
  <c r="G16875" i="23" a="1"/>
  <c r="G16875" i="23" s="1"/>
  <c r="G16874" i="23" a="1"/>
  <c r="G16874" i="23" s="1"/>
  <c r="G16873" i="23" a="1"/>
  <c r="G16873" i="23" s="1"/>
  <c r="G16872" i="23" a="1"/>
  <c r="G16872" i="23" s="1"/>
  <c r="G16871" i="23" a="1"/>
  <c r="G16871" i="23" s="1"/>
  <c r="G16870" i="23" a="1"/>
  <c r="G16870" i="23" s="1"/>
  <c r="G16869" i="23" a="1"/>
  <c r="G16869" i="23" s="1"/>
  <c r="G16868" i="23" a="1"/>
  <c r="G16868" i="23" s="1"/>
  <c r="G16867" i="23" a="1"/>
  <c r="G16867" i="23" s="1"/>
  <c r="G16866" i="23" a="1"/>
  <c r="G16866" i="23" s="1"/>
  <c r="G16865" i="23" a="1"/>
  <c r="G16865" i="23" s="1"/>
  <c r="G16864" i="23" a="1"/>
  <c r="G16864" i="23" s="1"/>
  <c r="G16863" i="23" a="1"/>
  <c r="G16863" i="23" s="1"/>
  <c r="G16862" i="23" a="1"/>
  <c r="G16862" i="23" s="1"/>
  <c r="G16861" i="23" a="1"/>
  <c r="G16861" i="23" s="1"/>
  <c r="G16860" i="23" a="1"/>
  <c r="G16860" i="23" s="1"/>
  <c r="G16859" i="23" a="1"/>
  <c r="G16859" i="23" s="1"/>
  <c r="G16858" i="23" a="1"/>
  <c r="G16858" i="23" s="1"/>
  <c r="G16857" i="23" a="1"/>
  <c r="G16857" i="23" s="1"/>
  <c r="G16856" i="23" a="1"/>
  <c r="G16856" i="23" s="1"/>
  <c r="G16855" i="23" a="1"/>
  <c r="G16855" i="23" s="1"/>
  <c r="G16854" i="23" a="1"/>
  <c r="G16854" i="23" s="1"/>
  <c r="G16853" i="23" a="1"/>
  <c r="G16853" i="23" s="1"/>
  <c r="G16852" i="23" a="1"/>
  <c r="G16852" i="23" s="1"/>
  <c r="G16851" i="23" a="1"/>
  <c r="G16851" i="23" s="1"/>
  <c r="G16850" i="23" a="1"/>
  <c r="G16850" i="23" s="1"/>
  <c r="G16849" i="23" a="1"/>
  <c r="G16849" i="23" s="1"/>
  <c r="G16848" i="23" a="1"/>
  <c r="G16848" i="23" s="1"/>
  <c r="G16847" i="23" a="1"/>
  <c r="G16847" i="23" s="1"/>
  <c r="G16846" i="23" a="1"/>
  <c r="G16846" i="23" s="1"/>
  <c r="G16845" i="23" a="1"/>
  <c r="G16845" i="23" s="1"/>
  <c r="G16844" i="23" a="1"/>
  <c r="G16844" i="23" s="1"/>
  <c r="G16843" i="23" a="1"/>
  <c r="G16843" i="23" s="1"/>
  <c r="G16842" i="23" a="1"/>
  <c r="G16842" i="23" s="1"/>
  <c r="G16841" i="23" a="1"/>
  <c r="G16841" i="23" s="1"/>
  <c r="G16840" i="23" a="1"/>
  <c r="G16840" i="23" s="1"/>
  <c r="G16839" i="23" a="1"/>
  <c r="G16839" i="23" s="1"/>
  <c r="G16838" i="23" a="1"/>
  <c r="G16838" i="23" s="1"/>
  <c r="G16837" i="23" a="1"/>
  <c r="G16837" i="23" s="1"/>
  <c r="G16836" i="23" a="1"/>
  <c r="G16836" i="23" s="1"/>
  <c r="G16835" i="23" a="1"/>
  <c r="G16835" i="23" s="1"/>
  <c r="G16834" i="23" a="1"/>
  <c r="G16834" i="23" s="1"/>
  <c r="G16833" i="23" a="1"/>
  <c r="G16833" i="23" s="1"/>
  <c r="G16832" i="23" a="1"/>
  <c r="G16832" i="23" s="1"/>
  <c r="G16831" i="23" a="1"/>
  <c r="G16831" i="23" s="1"/>
  <c r="G16830" i="23" a="1"/>
  <c r="G16830" i="23" s="1"/>
  <c r="G16829" i="23" a="1"/>
  <c r="G16829" i="23" s="1"/>
  <c r="G16828" i="23" a="1"/>
  <c r="G16828" i="23" s="1"/>
  <c r="G16827" i="23" a="1"/>
  <c r="G16827" i="23" s="1"/>
  <c r="G16826" i="23" a="1"/>
  <c r="G16826" i="23" s="1"/>
  <c r="G16825" i="23" a="1"/>
  <c r="G16825" i="23" s="1"/>
  <c r="G16824" i="23" a="1"/>
  <c r="G16824" i="23" s="1"/>
  <c r="G16823" i="23" a="1"/>
  <c r="G16823" i="23" s="1"/>
  <c r="G16822" i="23" a="1"/>
  <c r="G16822" i="23" s="1"/>
  <c r="G16821" i="23" a="1"/>
  <c r="G16821" i="23" s="1"/>
  <c r="G16820" i="23" a="1"/>
  <c r="G16820" i="23" s="1"/>
  <c r="G16819" i="23" a="1"/>
  <c r="G16819" i="23" s="1"/>
  <c r="G16818" i="23" a="1"/>
  <c r="G16818" i="23" s="1"/>
  <c r="G16817" i="23" a="1"/>
  <c r="G16817" i="23" s="1"/>
  <c r="G16816" i="23" a="1"/>
  <c r="G16816" i="23" s="1"/>
  <c r="G16815" i="23" a="1"/>
  <c r="G16815" i="23" s="1"/>
  <c r="G16814" i="23" a="1"/>
  <c r="G16814" i="23" s="1"/>
  <c r="G16813" i="23" a="1"/>
  <c r="G16813" i="23" s="1"/>
  <c r="G16812" i="23" a="1"/>
  <c r="G16812" i="23" s="1"/>
  <c r="G16811" i="23" a="1"/>
  <c r="G16811" i="23" s="1"/>
  <c r="G16810" i="23" a="1"/>
  <c r="G16810" i="23" s="1"/>
  <c r="G16809" i="23" a="1"/>
  <c r="G16809" i="23" s="1"/>
  <c r="G16808" i="23" a="1"/>
  <c r="G16808" i="23" s="1"/>
  <c r="G16807" i="23" a="1"/>
  <c r="G16807" i="23" s="1"/>
  <c r="G16806" i="23" a="1"/>
  <c r="G16806" i="23" s="1"/>
  <c r="G16805" i="23" a="1"/>
  <c r="G16805" i="23" s="1"/>
  <c r="G16804" i="23" a="1"/>
  <c r="G16804" i="23" s="1"/>
  <c r="G16803" i="23" a="1"/>
  <c r="G16803" i="23" s="1"/>
  <c r="G16802" i="23" a="1"/>
  <c r="G16802" i="23" s="1"/>
  <c r="G16801" i="23" a="1"/>
  <c r="G16801" i="23" s="1"/>
  <c r="G16800" i="23" a="1"/>
  <c r="G16800" i="23" s="1"/>
  <c r="G16799" i="23" a="1"/>
  <c r="G16799" i="23" s="1"/>
  <c r="G16798" i="23" a="1"/>
  <c r="G16798" i="23" s="1"/>
  <c r="G16797" i="23" a="1"/>
  <c r="G16797" i="23" s="1"/>
  <c r="G16796" i="23" a="1"/>
  <c r="G16796" i="23" s="1"/>
  <c r="G16795" i="23" a="1"/>
  <c r="G16795" i="23" s="1"/>
  <c r="G16794" i="23" a="1"/>
  <c r="G16794" i="23" s="1"/>
  <c r="G16793" i="23" a="1"/>
  <c r="G16793" i="23" s="1"/>
  <c r="G16792" i="23" a="1"/>
  <c r="G16792" i="23" s="1"/>
  <c r="G16791" i="23" a="1"/>
  <c r="G16791" i="23" s="1"/>
  <c r="G16790" i="23" a="1"/>
  <c r="G16790" i="23" s="1"/>
  <c r="G16789" i="23" a="1"/>
  <c r="G16789" i="23" s="1"/>
  <c r="G16788" i="23" a="1"/>
  <c r="G16788" i="23" s="1"/>
  <c r="G16787" i="23" a="1"/>
  <c r="G16787" i="23" s="1"/>
  <c r="G16786" i="23" a="1"/>
  <c r="G16786" i="23" s="1"/>
  <c r="G16785" i="23" a="1"/>
  <c r="G16785" i="23" s="1"/>
  <c r="G16784" i="23" a="1"/>
  <c r="G16784" i="23" s="1"/>
  <c r="G16783" i="23" a="1"/>
  <c r="G16783" i="23" s="1"/>
  <c r="G16782" i="23" a="1"/>
  <c r="G16782" i="23" s="1"/>
  <c r="G16781" i="23" a="1"/>
  <c r="G16781" i="23" s="1"/>
  <c r="G16780" i="23" a="1"/>
  <c r="G16780" i="23" s="1"/>
  <c r="G16779" i="23" a="1"/>
  <c r="G16779" i="23" s="1"/>
  <c r="G16778" i="23" a="1"/>
  <c r="G16778" i="23" s="1"/>
  <c r="G16777" i="23" a="1"/>
  <c r="G16777" i="23" s="1"/>
  <c r="G16776" i="23" a="1"/>
  <c r="G16776" i="23" s="1"/>
  <c r="G16775" i="23" a="1"/>
  <c r="G16775" i="23" s="1"/>
  <c r="G16774" i="23" a="1"/>
  <c r="G16774" i="23" s="1"/>
  <c r="G16773" i="23" a="1"/>
  <c r="G16773" i="23" s="1"/>
  <c r="G16772" i="23" a="1"/>
  <c r="G16772" i="23" s="1"/>
  <c r="G16771" i="23" a="1"/>
  <c r="G16771" i="23" s="1"/>
  <c r="G16770" i="23" a="1"/>
  <c r="G16770" i="23" s="1"/>
  <c r="G16769" i="23" a="1"/>
  <c r="G16769" i="23" s="1"/>
  <c r="G16768" i="23" a="1"/>
  <c r="G16768" i="23" s="1"/>
  <c r="G16767" i="23" a="1"/>
  <c r="G16767" i="23" s="1"/>
  <c r="G16766" i="23" a="1"/>
  <c r="G16766" i="23" s="1"/>
  <c r="G16765" i="23" a="1"/>
  <c r="G16765" i="23" s="1"/>
  <c r="G16764" i="23" a="1"/>
  <c r="G16764" i="23" s="1"/>
  <c r="G16763" i="23" a="1"/>
  <c r="G16763" i="23" s="1"/>
  <c r="G16762" i="23" a="1"/>
  <c r="G16762" i="23" s="1"/>
  <c r="G16761" i="23" a="1"/>
  <c r="G16761" i="23" s="1"/>
  <c r="G16760" i="23" a="1"/>
  <c r="G16760" i="23" s="1"/>
  <c r="G16759" i="23" a="1"/>
  <c r="G16759" i="23" s="1"/>
  <c r="G16758" i="23" a="1"/>
  <c r="G16758" i="23" s="1"/>
  <c r="G16757" i="23" a="1"/>
  <c r="G16757" i="23" s="1"/>
  <c r="G16756" i="23" a="1"/>
  <c r="G16756" i="23" s="1"/>
  <c r="G16755" i="23" a="1"/>
  <c r="G16755" i="23" s="1"/>
  <c r="G16754" i="23" a="1"/>
  <c r="G16754" i="23" s="1"/>
  <c r="G16753" i="23" a="1"/>
  <c r="G16753" i="23" s="1"/>
  <c r="G16752" i="23" a="1"/>
  <c r="G16752" i="23" s="1"/>
  <c r="G16751" i="23" a="1"/>
  <c r="G16751" i="23" s="1"/>
  <c r="G16750" i="23" a="1"/>
  <c r="G16750" i="23" s="1"/>
  <c r="G16749" i="23" a="1"/>
  <c r="G16749" i="23" s="1"/>
  <c r="G16748" i="23" a="1"/>
  <c r="G16748" i="23" s="1"/>
  <c r="G16747" i="23" a="1"/>
  <c r="G16747" i="23" s="1"/>
  <c r="G16746" i="23" a="1"/>
  <c r="G16746" i="23" s="1"/>
  <c r="G16745" i="23" a="1"/>
  <c r="G16745" i="23" s="1"/>
  <c r="G16744" i="23" a="1"/>
  <c r="G16744" i="23" s="1"/>
  <c r="G16743" i="23" a="1"/>
  <c r="G16743" i="23" s="1"/>
  <c r="G16742" i="23" a="1"/>
  <c r="G16742" i="23" s="1"/>
  <c r="G16741" i="23" a="1"/>
  <c r="G16741" i="23" s="1"/>
  <c r="G16740" i="23" a="1"/>
  <c r="G16740" i="23" s="1"/>
  <c r="G16739" i="23" a="1"/>
  <c r="G16739" i="23" s="1"/>
  <c r="G16738" i="23" a="1"/>
  <c r="G16738" i="23" s="1"/>
  <c r="G16737" i="23" a="1"/>
  <c r="G16737" i="23" s="1"/>
  <c r="G16736" i="23" a="1"/>
  <c r="G16736" i="23" s="1"/>
  <c r="G16735" i="23" a="1"/>
  <c r="G16735" i="23" s="1"/>
  <c r="G16734" i="23" a="1"/>
  <c r="G16734" i="23" s="1"/>
  <c r="G16733" i="23" a="1"/>
  <c r="G16733" i="23" s="1"/>
  <c r="G16732" i="23" a="1"/>
  <c r="G16732" i="23" s="1"/>
  <c r="G16731" i="23" a="1"/>
  <c r="G16731" i="23" s="1"/>
  <c r="G16730" i="23" a="1"/>
  <c r="G16730" i="23" s="1"/>
  <c r="G16729" i="23" a="1"/>
  <c r="G16729" i="23" s="1"/>
  <c r="G16728" i="23" a="1"/>
  <c r="G16728" i="23" s="1"/>
  <c r="G16727" i="23" a="1"/>
  <c r="G16727" i="23" s="1"/>
  <c r="G16726" i="23" a="1"/>
  <c r="G16726" i="23" s="1"/>
  <c r="G16725" i="23" a="1"/>
  <c r="G16725" i="23" s="1"/>
  <c r="G16724" i="23" a="1"/>
  <c r="G16724" i="23" s="1"/>
  <c r="G16723" i="23" a="1"/>
  <c r="G16723" i="23" s="1"/>
  <c r="G16722" i="23" a="1"/>
  <c r="G16722" i="23" s="1"/>
  <c r="G16721" i="23" a="1"/>
  <c r="G16721" i="23" s="1"/>
  <c r="G16720" i="23" a="1"/>
  <c r="G16720" i="23" s="1"/>
  <c r="G16719" i="23" a="1"/>
  <c r="G16719" i="23" s="1"/>
  <c r="G16718" i="23" a="1"/>
  <c r="G16718" i="23" s="1"/>
  <c r="G16717" i="23" a="1"/>
  <c r="G16717" i="23" s="1"/>
  <c r="G16716" i="23" a="1"/>
  <c r="G16716" i="23" s="1"/>
  <c r="G16715" i="23" a="1"/>
  <c r="G16715" i="23" s="1"/>
  <c r="G16714" i="23" a="1"/>
  <c r="G16714" i="23" s="1"/>
  <c r="G16713" i="23" a="1"/>
  <c r="G16713" i="23" s="1"/>
  <c r="G16712" i="23" a="1"/>
  <c r="G16712" i="23" s="1"/>
  <c r="G16711" i="23" a="1"/>
  <c r="G16711" i="23" s="1"/>
  <c r="G16710" i="23" a="1"/>
  <c r="G16710" i="23" s="1"/>
  <c r="G16709" i="23" a="1"/>
  <c r="G16709" i="23" s="1"/>
  <c r="G16708" i="23" a="1"/>
  <c r="G16708" i="23" s="1"/>
  <c r="G16707" i="23" a="1"/>
  <c r="G16707" i="23" s="1"/>
  <c r="G16706" i="23" a="1"/>
  <c r="G16706" i="23" s="1"/>
  <c r="G16705" i="23" a="1"/>
  <c r="G16705" i="23" s="1"/>
  <c r="G16704" i="23" a="1"/>
  <c r="G16704" i="23" s="1"/>
  <c r="G16703" i="23" a="1"/>
  <c r="G16703" i="23" s="1"/>
  <c r="G16702" i="23" a="1"/>
  <c r="G16702" i="23" s="1"/>
  <c r="G16701" i="23" a="1"/>
  <c r="G16701" i="23" s="1"/>
  <c r="G16700" i="23" a="1"/>
  <c r="G16700" i="23" s="1"/>
  <c r="G16699" i="23" a="1"/>
  <c r="G16699" i="23" s="1"/>
  <c r="G16698" i="23" a="1"/>
  <c r="G16698" i="23" s="1"/>
  <c r="G16697" i="23" a="1"/>
  <c r="G16697" i="23" s="1"/>
  <c r="G16696" i="23" a="1"/>
  <c r="G16696" i="23" s="1"/>
  <c r="G16695" i="23" a="1"/>
  <c r="G16695" i="23" s="1"/>
  <c r="G16694" i="23" a="1"/>
  <c r="G16694" i="23" s="1"/>
  <c r="G16693" i="23" a="1"/>
  <c r="G16693" i="23" s="1"/>
  <c r="G16692" i="23" a="1"/>
  <c r="G16692" i="23" s="1"/>
  <c r="G16691" i="23" a="1"/>
  <c r="G16691" i="23" s="1"/>
  <c r="G16690" i="23" a="1"/>
  <c r="G16690" i="23" s="1"/>
  <c r="G16689" i="23" a="1"/>
  <c r="G16689" i="23" s="1"/>
  <c r="G16688" i="23" a="1"/>
  <c r="G16688" i="23" s="1"/>
  <c r="G16687" i="23" a="1"/>
  <c r="G16687" i="23" s="1"/>
  <c r="G16686" i="23" a="1"/>
  <c r="G16686" i="23" s="1"/>
  <c r="G16685" i="23" a="1"/>
  <c r="G16685" i="23" s="1"/>
  <c r="G16684" i="23" a="1"/>
  <c r="G16684" i="23" s="1"/>
  <c r="G16683" i="23" a="1"/>
  <c r="G16683" i="23" s="1"/>
  <c r="G16682" i="23" a="1"/>
  <c r="G16682" i="23" s="1"/>
  <c r="G16681" i="23" a="1"/>
  <c r="G16681" i="23" s="1"/>
  <c r="G16680" i="23" a="1"/>
  <c r="G16680" i="23" s="1"/>
  <c r="G16679" i="23" a="1"/>
  <c r="G16679" i="23" s="1"/>
  <c r="G16678" i="23" a="1"/>
  <c r="G16678" i="23" s="1"/>
  <c r="G16677" i="23" a="1"/>
  <c r="G16677" i="23" s="1"/>
  <c r="G16676" i="23" a="1"/>
  <c r="G16676" i="23" s="1"/>
  <c r="G16675" i="23" a="1"/>
  <c r="G16675" i="23" s="1"/>
  <c r="G16674" i="23" a="1"/>
  <c r="G16674" i="23" s="1"/>
  <c r="G16673" i="23" a="1"/>
  <c r="G16673" i="23" s="1"/>
  <c r="G16672" i="23" a="1"/>
  <c r="G16672" i="23" s="1"/>
  <c r="G16671" i="23" a="1"/>
  <c r="G16671" i="23" s="1"/>
  <c r="G16670" i="23" a="1"/>
  <c r="G16670" i="23" s="1"/>
  <c r="G16669" i="23" a="1"/>
  <c r="G16669" i="23" s="1"/>
  <c r="G16668" i="23" a="1"/>
  <c r="G16668" i="23" s="1"/>
  <c r="G16667" i="23" a="1"/>
  <c r="G16667" i="23" s="1"/>
  <c r="G16666" i="23" a="1"/>
  <c r="G16666" i="23" s="1"/>
  <c r="G16665" i="23" a="1"/>
  <c r="G16665" i="23" s="1"/>
  <c r="G16664" i="23" a="1"/>
  <c r="G16664" i="23" s="1"/>
  <c r="G16663" i="23" a="1"/>
  <c r="G16663" i="23" s="1"/>
  <c r="G16662" i="23" a="1"/>
  <c r="G16662" i="23" s="1"/>
  <c r="G16661" i="23" a="1"/>
  <c r="G16661" i="23" s="1"/>
  <c r="G16660" i="23" a="1"/>
  <c r="G16660" i="23" s="1"/>
  <c r="G16659" i="23" a="1"/>
  <c r="G16659" i="23" s="1"/>
  <c r="G16658" i="23" a="1"/>
  <c r="G16658" i="23" s="1"/>
  <c r="G16657" i="23" a="1"/>
  <c r="G16657" i="23" s="1"/>
  <c r="G16656" i="23" a="1"/>
  <c r="G16656" i="23" s="1"/>
  <c r="G16655" i="23" a="1"/>
  <c r="G16655" i="23" s="1"/>
  <c r="G16654" i="23" a="1"/>
  <c r="G16654" i="23" s="1"/>
  <c r="G16653" i="23" a="1"/>
  <c r="G16653" i="23" s="1"/>
  <c r="G16652" i="23" a="1"/>
  <c r="G16652" i="23" s="1"/>
  <c r="G16651" i="23" a="1"/>
  <c r="G16651" i="23" s="1"/>
  <c r="G16650" i="23" a="1"/>
  <c r="G16650" i="23" s="1"/>
  <c r="G16649" i="23" a="1"/>
  <c r="G16649" i="23" s="1"/>
  <c r="G16648" i="23" a="1"/>
  <c r="G16648" i="23" s="1"/>
  <c r="G16647" i="23" a="1"/>
  <c r="G16647" i="23" s="1"/>
  <c r="G16646" i="23" a="1"/>
  <c r="G16646" i="23" s="1"/>
  <c r="G16645" i="23" a="1"/>
  <c r="G16645" i="23" s="1"/>
  <c r="G16644" i="23" a="1"/>
  <c r="G16644" i="23" s="1"/>
  <c r="G16643" i="23" a="1"/>
  <c r="G16643" i="23" s="1"/>
  <c r="G16642" i="23" a="1"/>
  <c r="G16642" i="23" s="1"/>
  <c r="G16641" i="23" a="1"/>
  <c r="G16641" i="23" s="1"/>
  <c r="G16640" i="23" a="1"/>
  <c r="G16640" i="23" s="1"/>
  <c r="G16639" i="23" a="1"/>
  <c r="G16639" i="23" s="1"/>
  <c r="G16638" i="23" a="1"/>
  <c r="G16638" i="23" s="1"/>
  <c r="G16637" i="23" a="1"/>
  <c r="G16637" i="23" s="1"/>
  <c r="G16636" i="23" a="1"/>
  <c r="G16636" i="23" s="1"/>
  <c r="G16635" i="23" a="1"/>
  <c r="G16635" i="23" s="1"/>
  <c r="G16634" i="23" a="1"/>
  <c r="G16634" i="23" s="1"/>
  <c r="G16633" i="23" a="1"/>
  <c r="G16633" i="23" s="1"/>
  <c r="G16632" i="23" a="1"/>
  <c r="G16632" i="23" s="1"/>
  <c r="G16631" i="23" a="1"/>
  <c r="G16631" i="23" s="1"/>
  <c r="G16630" i="23" a="1"/>
  <c r="G16630" i="23" s="1"/>
  <c r="G16629" i="23" a="1"/>
  <c r="G16629" i="23" s="1"/>
  <c r="G16628" i="23" a="1"/>
  <c r="G16628" i="23" s="1"/>
  <c r="G16627" i="23" a="1"/>
  <c r="G16627" i="23" s="1"/>
  <c r="G16626" i="23" a="1"/>
  <c r="G16626" i="23" s="1"/>
  <c r="G16625" i="23" a="1"/>
  <c r="G16625" i="23" s="1"/>
  <c r="G16624" i="23" a="1"/>
  <c r="G16624" i="23" s="1"/>
  <c r="G16623" i="23" a="1"/>
  <c r="G16623" i="23" s="1"/>
  <c r="G16622" i="23" a="1"/>
  <c r="G16622" i="23" s="1"/>
  <c r="G16621" i="23" a="1"/>
  <c r="G16621" i="23" s="1"/>
  <c r="G16620" i="23" a="1"/>
  <c r="G16620" i="23" s="1"/>
  <c r="G16619" i="23" a="1"/>
  <c r="G16619" i="23" s="1"/>
  <c r="G16618" i="23" a="1"/>
  <c r="G16618" i="23" s="1"/>
  <c r="G16617" i="23" a="1"/>
  <c r="G16617" i="23" s="1"/>
  <c r="G16616" i="23" a="1"/>
  <c r="G16616" i="23" s="1"/>
  <c r="G16615" i="23" a="1"/>
  <c r="G16615" i="23" s="1"/>
  <c r="G16614" i="23" a="1"/>
  <c r="G16614" i="23" s="1"/>
  <c r="G16613" i="23" a="1"/>
  <c r="G16613" i="23" s="1"/>
  <c r="G16612" i="23" a="1"/>
  <c r="G16612" i="23" s="1"/>
  <c r="G16611" i="23" a="1"/>
  <c r="G16611" i="23" s="1"/>
  <c r="G16610" i="23" a="1"/>
  <c r="G16610" i="23" s="1"/>
  <c r="G16609" i="23" a="1"/>
  <c r="G16609" i="23" s="1"/>
  <c r="G16608" i="23" a="1"/>
  <c r="G16608" i="23" s="1"/>
  <c r="G16607" i="23" a="1"/>
  <c r="G16607" i="23" s="1"/>
  <c r="G16606" i="23" a="1"/>
  <c r="G16606" i="23" s="1"/>
  <c r="G16605" i="23" a="1"/>
  <c r="G16605" i="23" s="1"/>
  <c r="G16604" i="23" a="1"/>
  <c r="G16604" i="23" s="1"/>
  <c r="G16603" i="23" a="1"/>
  <c r="G16603" i="23" s="1"/>
  <c r="G16602" i="23" a="1"/>
  <c r="G16602" i="23" s="1"/>
  <c r="G16601" i="23" a="1"/>
  <c r="G16601" i="23" s="1"/>
  <c r="G16600" i="23" a="1"/>
  <c r="G16600" i="23" s="1"/>
  <c r="G16599" i="23" a="1"/>
  <c r="G16599" i="23" s="1"/>
  <c r="G16598" i="23" a="1"/>
  <c r="G16598" i="23" s="1"/>
  <c r="G16597" i="23" a="1"/>
  <c r="G16597" i="23" s="1"/>
  <c r="G16596" i="23" a="1"/>
  <c r="G16596" i="23" s="1"/>
  <c r="G16595" i="23" a="1"/>
  <c r="G16595" i="23" s="1"/>
  <c r="G16594" i="23" a="1"/>
  <c r="G16594" i="23" s="1"/>
  <c r="G16593" i="23" a="1"/>
  <c r="G16593" i="23" s="1"/>
  <c r="G16592" i="23" a="1"/>
  <c r="G16592" i="23" s="1"/>
  <c r="G16591" i="23" a="1"/>
  <c r="G16591" i="23" s="1"/>
  <c r="G16590" i="23" a="1"/>
  <c r="G16590" i="23" s="1"/>
  <c r="G16589" i="23" a="1"/>
  <c r="G16589" i="23" s="1"/>
  <c r="G16588" i="23" a="1"/>
  <c r="G16588" i="23" s="1"/>
  <c r="G16587" i="23" a="1"/>
  <c r="G16587" i="23" s="1"/>
  <c r="G16586" i="23" a="1"/>
  <c r="G16586" i="23" s="1"/>
  <c r="G16585" i="23" a="1"/>
  <c r="G16585" i="23" s="1"/>
  <c r="G16584" i="23" a="1"/>
  <c r="G16584" i="23" s="1"/>
  <c r="G16583" i="23" a="1"/>
  <c r="G16583" i="23" s="1"/>
  <c r="G16582" i="23" a="1"/>
  <c r="G16582" i="23" s="1"/>
  <c r="G16581" i="23" a="1"/>
  <c r="G16581" i="23" s="1"/>
  <c r="G16580" i="23" a="1"/>
  <c r="G16580" i="23" s="1"/>
  <c r="G16579" i="23" a="1"/>
  <c r="G16579" i="23" s="1"/>
  <c r="G16578" i="23" a="1"/>
  <c r="G16578" i="23" s="1"/>
  <c r="G16577" i="23" a="1"/>
  <c r="G16577" i="23" s="1"/>
  <c r="G16576" i="23" a="1"/>
  <c r="G16576" i="23" s="1"/>
  <c r="G16575" i="23" a="1"/>
  <c r="G16575" i="23" s="1"/>
  <c r="G16574" i="23" a="1"/>
  <c r="G16574" i="23" s="1"/>
  <c r="G16573" i="23" a="1"/>
  <c r="G16573" i="23" s="1"/>
  <c r="G16572" i="23" a="1"/>
  <c r="G16572" i="23" s="1"/>
  <c r="G16571" i="23" a="1"/>
  <c r="G16571" i="23" s="1"/>
  <c r="G16570" i="23" a="1"/>
  <c r="G16570" i="23" s="1"/>
  <c r="G16569" i="23" a="1"/>
  <c r="G16569" i="23" s="1"/>
  <c r="G16568" i="23" a="1"/>
  <c r="G16568" i="23" s="1"/>
  <c r="G16567" i="23" a="1"/>
  <c r="G16567" i="23" s="1"/>
  <c r="G16566" i="23" a="1"/>
  <c r="G16566" i="23" s="1"/>
  <c r="G16565" i="23" a="1"/>
  <c r="G16565" i="23" s="1"/>
  <c r="G16564" i="23" a="1"/>
  <c r="G16564" i="23" s="1"/>
  <c r="G16563" i="23" a="1"/>
  <c r="G16563" i="23" s="1"/>
  <c r="G16562" i="23" a="1"/>
  <c r="G16562" i="23" s="1"/>
  <c r="G16561" i="23" a="1"/>
  <c r="G16561" i="23" s="1"/>
  <c r="G16560" i="23" a="1"/>
  <c r="G16560" i="23" s="1"/>
  <c r="G16559" i="23" a="1"/>
  <c r="G16559" i="23" s="1"/>
  <c r="G16558" i="23" a="1"/>
  <c r="G16558" i="23" s="1"/>
  <c r="G16557" i="23" a="1"/>
  <c r="G16557" i="23" s="1"/>
  <c r="G16556" i="23" a="1"/>
  <c r="G16556" i="23" s="1"/>
  <c r="G16555" i="23" a="1"/>
  <c r="G16555" i="23" s="1"/>
  <c r="G16554" i="23" a="1"/>
  <c r="G16554" i="23" s="1"/>
  <c r="G16553" i="23" a="1"/>
  <c r="G16553" i="23" s="1"/>
  <c r="G16552" i="23" a="1"/>
  <c r="G16552" i="23" s="1"/>
  <c r="G16551" i="23" a="1"/>
  <c r="G16551" i="23" s="1"/>
  <c r="G16550" i="23" a="1"/>
  <c r="G16550" i="23" s="1"/>
  <c r="G16549" i="23" a="1"/>
  <c r="G16549" i="23" s="1"/>
  <c r="G16548" i="23" a="1"/>
  <c r="G16548" i="23" s="1"/>
  <c r="G16547" i="23" a="1"/>
  <c r="G16547" i="23" s="1"/>
  <c r="G16546" i="23" a="1"/>
  <c r="G16546" i="23" s="1"/>
  <c r="G16545" i="23" a="1"/>
  <c r="G16545" i="23" s="1"/>
  <c r="G16544" i="23" a="1"/>
  <c r="G16544" i="23" s="1"/>
  <c r="G16543" i="23" a="1"/>
  <c r="G16543" i="23" s="1"/>
  <c r="G16542" i="23" a="1"/>
  <c r="G16542" i="23" s="1"/>
  <c r="G16541" i="23" a="1"/>
  <c r="G16541" i="23" s="1"/>
  <c r="G16540" i="23" a="1"/>
  <c r="G16540" i="23" s="1"/>
  <c r="G16539" i="23" a="1"/>
  <c r="G16539" i="23" s="1"/>
  <c r="G16538" i="23" a="1"/>
  <c r="G16538" i="23" s="1"/>
  <c r="G16537" i="23" a="1"/>
  <c r="G16537" i="23" s="1"/>
  <c r="G16536" i="23" a="1"/>
  <c r="G16536" i="23" s="1"/>
  <c r="G16535" i="23" a="1"/>
  <c r="G16535" i="23" s="1"/>
  <c r="G16534" i="23" a="1"/>
  <c r="G16534" i="23" s="1"/>
  <c r="G16533" i="23" a="1"/>
  <c r="G16533" i="23" s="1"/>
  <c r="G16532" i="23" a="1"/>
  <c r="G16532" i="23" s="1"/>
  <c r="G16531" i="23" a="1"/>
  <c r="G16531" i="23" s="1"/>
  <c r="G16530" i="23" a="1"/>
  <c r="G16530" i="23" s="1"/>
  <c r="G16529" i="23" a="1"/>
  <c r="G16529" i="23" s="1"/>
  <c r="G16528" i="23" a="1"/>
  <c r="G16528" i="23" s="1"/>
  <c r="G16527" i="23" a="1"/>
  <c r="G16527" i="23" s="1"/>
  <c r="G16526" i="23" a="1"/>
  <c r="G16526" i="23" s="1"/>
  <c r="G16525" i="23" a="1"/>
  <c r="G16525" i="23" s="1"/>
  <c r="G16524" i="23" a="1"/>
  <c r="G16524" i="23" s="1"/>
  <c r="G16523" i="23" a="1"/>
  <c r="G16523" i="23" s="1"/>
  <c r="G16522" i="23" a="1"/>
  <c r="G16522" i="23" s="1"/>
  <c r="G16521" i="23" a="1"/>
  <c r="G16521" i="23" s="1"/>
  <c r="G16520" i="23" a="1"/>
  <c r="G16520" i="23" s="1"/>
  <c r="G16519" i="23" a="1"/>
  <c r="G16519" i="23" s="1"/>
  <c r="G16518" i="23" a="1"/>
  <c r="G16518" i="23" s="1"/>
  <c r="G16517" i="23" a="1"/>
  <c r="G16517" i="23" s="1"/>
  <c r="G16516" i="23" a="1"/>
  <c r="G16516" i="23" s="1"/>
  <c r="G16515" i="23" a="1"/>
  <c r="G16515" i="23" s="1"/>
  <c r="G16514" i="23" a="1"/>
  <c r="G16514" i="23" s="1"/>
  <c r="G16513" i="23" a="1"/>
  <c r="G16513" i="23" s="1"/>
  <c r="G16512" i="23" a="1"/>
  <c r="G16512" i="23" s="1"/>
  <c r="G16511" i="23" a="1"/>
  <c r="G16511" i="23" s="1"/>
  <c r="G16510" i="23" a="1"/>
  <c r="G16510" i="23" s="1"/>
  <c r="G16509" i="23" a="1"/>
  <c r="G16509" i="23" s="1"/>
  <c r="G16508" i="23" a="1"/>
  <c r="G16508" i="23" s="1"/>
  <c r="G16507" i="23" a="1"/>
  <c r="G16507" i="23" s="1"/>
  <c r="G16506" i="23" a="1"/>
  <c r="G16506" i="23" s="1"/>
  <c r="G16505" i="23" a="1"/>
  <c r="G16505" i="23" s="1"/>
  <c r="G16504" i="23" a="1"/>
  <c r="G16504" i="23" s="1"/>
  <c r="G16503" i="23" a="1"/>
  <c r="G16503" i="23" s="1"/>
  <c r="G16502" i="23" a="1"/>
  <c r="G16502" i="23" s="1"/>
  <c r="G16501" i="23" a="1"/>
  <c r="G16501" i="23" s="1"/>
  <c r="G16500" i="23" a="1"/>
  <c r="G16500" i="23" s="1"/>
  <c r="G16499" i="23" a="1"/>
  <c r="G16499" i="23" s="1"/>
  <c r="G16498" i="23" a="1"/>
  <c r="G16498" i="23" s="1"/>
  <c r="G16497" i="23" a="1"/>
  <c r="G16497" i="23" s="1"/>
  <c r="G16496" i="23" a="1"/>
  <c r="G16496" i="23" s="1"/>
  <c r="G16495" i="23" a="1"/>
  <c r="G16495" i="23" s="1"/>
  <c r="G16494" i="23" a="1"/>
  <c r="G16494" i="23" s="1"/>
  <c r="G16493" i="23" a="1"/>
  <c r="G16493" i="23" s="1"/>
  <c r="G16492" i="23" a="1"/>
  <c r="G16492" i="23" s="1"/>
  <c r="G16491" i="23" a="1"/>
  <c r="G16491" i="23" s="1"/>
  <c r="G16490" i="23" a="1"/>
  <c r="G16490" i="23" s="1"/>
  <c r="G16489" i="23" a="1"/>
  <c r="G16489" i="23" s="1"/>
  <c r="G16488" i="23" a="1"/>
  <c r="G16488" i="23" s="1"/>
  <c r="G16487" i="23" a="1"/>
  <c r="G16487" i="23" s="1"/>
  <c r="G16486" i="23" a="1"/>
  <c r="G16486" i="23" s="1"/>
  <c r="G16485" i="23" a="1"/>
  <c r="G16485" i="23" s="1"/>
  <c r="G16484" i="23" a="1"/>
  <c r="G16484" i="23" s="1"/>
  <c r="G16483" i="23" a="1"/>
  <c r="G16483" i="23" s="1"/>
  <c r="G16482" i="23" a="1"/>
  <c r="G16482" i="23" s="1"/>
  <c r="G16481" i="23" a="1"/>
  <c r="G16481" i="23" s="1"/>
  <c r="G16480" i="23" a="1"/>
  <c r="G16480" i="23" s="1"/>
  <c r="G16479" i="23" a="1"/>
  <c r="G16479" i="23" s="1"/>
  <c r="G16478" i="23" a="1"/>
  <c r="G16478" i="23" s="1"/>
  <c r="G16477" i="23" a="1"/>
  <c r="G16477" i="23" s="1"/>
  <c r="G16476" i="23" a="1"/>
  <c r="G16476" i="23" s="1"/>
  <c r="G16475" i="23" a="1"/>
  <c r="G16475" i="23" s="1"/>
  <c r="G16474" i="23" a="1"/>
  <c r="G16474" i="23" s="1"/>
  <c r="G16473" i="23" a="1"/>
  <c r="G16473" i="23" s="1"/>
  <c r="G16472" i="23" a="1"/>
  <c r="G16472" i="23" s="1"/>
  <c r="G16471" i="23" a="1"/>
  <c r="G16471" i="23" s="1"/>
  <c r="G16470" i="23" a="1"/>
  <c r="G16470" i="23" s="1"/>
  <c r="G16469" i="23" a="1"/>
  <c r="G16469" i="23" s="1"/>
  <c r="G16468" i="23" a="1"/>
  <c r="G16468" i="23" s="1"/>
  <c r="G16467" i="23" a="1"/>
  <c r="G16467" i="23" s="1"/>
  <c r="G16466" i="23" a="1"/>
  <c r="G16466" i="23" s="1"/>
  <c r="G16465" i="23" a="1"/>
  <c r="G16465" i="23" s="1"/>
  <c r="G16464" i="23" a="1"/>
  <c r="G16464" i="23" s="1"/>
  <c r="G16463" i="23" a="1"/>
  <c r="G16463" i="23" s="1"/>
  <c r="G16462" i="23" a="1"/>
  <c r="G16462" i="23" s="1"/>
  <c r="G16461" i="23" a="1"/>
  <c r="G16461" i="23" s="1"/>
  <c r="G16460" i="23" a="1"/>
  <c r="G16460" i="23" s="1"/>
  <c r="G16459" i="23" a="1"/>
  <c r="G16459" i="23" s="1"/>
  <c r="G16458" i="23" a="1"/>
  <c r="G16458" i="23" s="1"/>
  <c r="G16457" i="23" a="1"/>
  <c r="G16457" i="23" s="1"/>
  <c r="G16456" i="23" a="1"/>
  <c r="G16456" i="23" s="1"/>
  <c r="G16455" i="23" a="1"/>
  <c r="G16455" i="23" s="1"/>
  <c r="G16454" i="23" a="1"/>
  <c r="G16454" i="23" s="1"/>
  <c r="G16453" i="23" a="1"/>
  <c r="G16453" i="23" s="1"/>
  <c r="G16452" i="23" a="1"/>
  <c r="G16452" i="23" s="1"/>
  <c r="G16451" i="23" a="1"/>
  <c r="G16451" i="23" s="1"/>
  <c r="G16450" i="23" a="1"/>
  <c r="G16450" i="23" s="1"/>
  <c r="G16449" i="23" a="1"/>
  <c r="G16449" i="23" s="1"/>
  <c r="G16448" i="23" a="1"/>
  <c r="G16448" i="23" s="1"/>
  <c r="G16447" i="23" a="1"/>
  <c r="G16447" i="23" s="1"/>
  <c r="G16446" i="23" a="1"/>
  <c r="G16446" i="23" s="1"/>
  <c r="G16445" i="23" a="1"/>
  <c r="G16445" i="23" s="1"/>
  <c r="G16444" i="23" a="1"/>
  <c r="G16444" i="23" s="1"/>
  <c r="G16443" i="23" a="1"/>
  <c r="G16443" i="23" s="1"/>
  <c r="G16442" i="23" a="1"/>
  <c r="G16442" i="23" s="1"/>
  <c r="G16441" i="23" a="1"/>
  <c r="G16441" i="23" s="1"/>
  <c r="G16440" i="23" a="1"/>
  <c r="G16440" i="23" s="1"/>
  <c r="G16439" i="23" a="1"/>
  <c r="G16439" i="23" s="1"/>
  <c r="G16438" i="23" a="1"/>
  <c r="G16438" i="23" s="1"/>
  <c r="G16437" i="23" a="1"/>
  <c r="G16437" i="23" s="1"/>
  <c r="G16436" i="23" a="1"/>
  <c r="G16436" i="23" s="1"/>
  <c r="G16435" i="23" a="1"/>
  <c r="G16435" i="23" s="1"/>
  <c r="G16434" i="23" a="1"/>
  <c r="G16434" i="23" s="1"/>
  <c r="G16433" i="23" a="1"/>
  <c r="G16433" i="23" s="1"/>
  <c r="G16432" i="23" a="1"/>
  <c r="G16432" i="23" s="1"/>
  <c r="G16431" i="23" a="1"/>
  <c r="G16431" i="23" s="1"/>
  <c r="G16430" i="23" a="1"/>
  <c r="G16430" i="23" s="1"/>
  <c r="G16429" i="23" a="1"/>
  <c r="G16429" i="23" s="1"/>
  <c r="G16428" i="23" a="1"/>
  <c r="G16428" i="23" s="1"/>
  <c r="G16427" i="23" a="1"/>
  <c r="G16427" i="23" s="1"/>
  <c r="G16426" i="23" a="1"/>
  <c r="G16426" i="23" s="1"/>
  <c r="G16425" i="23" a="1"/>
  <c r="G16425" i="23" s="1"/>
  <c r="G16424" i="23" a="1"/>
  <c r="G16424" i="23" s="1"/>
  <c r="G16423" i="23" a="1"/>
  <c r="G16423" i="23" s="1"/>
  <c r="G16422" i="23" a="1"/>
  <c r="G16422" i="23" s="1"/>
  <c r="G16421" i="23" a="1"/>
  <c r="G16421" i="23" s="1"/>
  <c r="G16420" i="23" a="1"/>
  <c r="G16420" i="23" s="1"/>
  <c r="G16419" i="23" a="1"/>
  <c r="G16419" i="23" s="1"/>
  <c r="G16418" i="23" a="1"/>
  <c r="G16418" i="23" s="1"/>
  <c r="G16417" i="23" a="1"/>
  <c r="G16417" i="23" s="1"/>
  <c r="G16416" i="23" a="1"/>
  <c r="G16416" i="23" s="1"/>
  <c r="G16415" i="23" a="1"/>
  <c r="G16415" i="23" s="1"/>
  <c r="G16414" i="23" a="1"/>
  <c r="G16414" i="23" s="1"/>
  <c r="G16413" i="23" a="1"/>
  <c r="G16413" i="23" s="1"/>
  <c r="G16412" i="23" a="1"/>
  <c r="G16412" i="23" s="1"/>
  <c r="G16411" i="23" a="1"/>
  <c r="G16411" i="23" s="1"/>
  <c r="G16410" i="23" a="1"/>
  <c r="G16410" i="23" s="1"/>
  <c r="G16409" i="23" a="1"/>
  <c r="G16409" i="23" s="1"/>
  <c r="G16408" i="23" a="1"/>
  <c r="G16408" i="23" s="1"/>
  <c r="G16407" i="23" a="1"/>
  <c r="G16407" i="23" s="1"/>
  <c r="G16406" i="23" a="1"/>
  <c r="G16406" i="23" s="1"/>
  <c r="G16405" i="23" a="1"/>
  <c r="G16405" i="23" s="1"/>
  <c r="G16404" i="23" a="1"/>
  <c r="G16404" i="23" s="1"/>
  <c r="G16403" i="23" a="1"/>
  <c r="G16403" i="23" s="1"/>
  <c r="G16402" i="23" a="1"/>
  <c r="G16402" i="23" s="1"/>
  <c r="G16401" i="23" a="1"/>
  <c r="G16401" i="23" s="1"/>
  <c r="G16400" i="23" a="1"/>
  <c r="G16400" i="23" s="1"/>
  <c r="G16399" i="23" a="1"/>
  <c r="G16399" i="23" s="1"/>
  <c r="G16398" i="23" a="1"/>
  <c r="G16398" i="23" s="1"/>
  <c r="G16397" i="23" a="1"/>
  <c r="G16397" i="23" s="1"/>
  <c r="G16396" i="23" a="1"/>
  <c r="G16396" i="23" s="1"/>
  <c r="G16395" i="23" a="1"/>
  <c r="G16395" i="23" s="1"/>
  <c r="G16394" i="23" a="1"/>
  <c r="G16394" i="23" s="1"/>
  <c r="G16393" i="23" a="1"/>
  <c r="G16393" i="23" s="1"/>
  <c r="G16392" i="23" a="1"/>
  <c r="G16392" i="23" s="1"/>
  <c r="G16391" i="23" a="1"/>
  <c r="G16391" i="23" s="1"/>
  <c r="G16390" i="23" a="1"/>
  <c r="G16390" i="23" s="1"/>
  <c r="G16389" i="23" a="1"/>
  <c r="G16389" i="23" s="1"/>
  <c r="G16388" i="23" a="1"/>
  <c r="G16388" i="23" s="1"/>
  <c r="G16387" i="23" a="1"/>
  <c r="G16387" i="23" s="1"/>
  <c r="G16386" i="23" a="1"/>
  <c r="G16386" i="23" s="1"/>
  <c r="G16385" i="23" a="1"/>
  <c r="G16385" i="23" s="1"/>
  <c r="G16384" i="23" a="1"/>
  <c r="G16384" i="23" s="1"/>
  <c r="G16383" i="23" a="1"/>
  <c r="G16383" i="23" s="1"/>
  <c r="G16382" i="23" a="1"/>
  <c r="G16382" i="23" s="1"/>
  <c r="G16381" i="23" a="1"/>
  <c r="G16381" i="23" s="1"/>
  <c r="G16380" i="23" a="1"/>
  <c r="G16380" i="23" s="1"/>
  <c r="G16379" i="23" a="1"/>
  <c r="G16379" i="23" s="1"/>
  <c r="G16378" i="23" a="1"/>
  <c r="G16378" i="23" s="1"/>
  <c r="G16377" i="23" a="1"/>
  <c r="G16377" i="23" s="1"/>
  <c r="G16376" i="23" a="1"/>
  <c r="G16376" i="23" s="1"/>
  <c r="G16375" i="23" a="1"/>
  <c r="G16375" i="23" s="1"/>
  <c r="G16374" i="23" a="1"/>
  <c r="G16374" i="23" s="1"/>
  <c r="G16373" i="23" a="1"/>
  <c r="G16373" i="23" s="1"/>
  <c r="G16372" i="23" a="1"/>
  <c r="G16372" i="23" s="1"/>
  <c r="G16371" i="23" a="1"/>
  <c r="G16371" i="23" s="1"/>
  <c r="G16370" i="23" a="1"/>
  <c r="G16370" i="23" s="1"/>
  <c r="G16369" i="23" a="1"/>
  <c r="G16369" i="23" s="1"/>
  <c r="G16368" i="23" a="1"/>
  <c r="G16368" i="23" s="1"/>
  <c r="G16367" i="23" a="1"/>
  <c r="G16367" i="23" s="1"/>
  <c r="G16366" i="23" a="1"/>
  <c r="G16366" i="23" s="1"/>
  <c r="G16365" i="23" a="1"/>
  <c r="G16365" i="23" s="1"/>
  <c r="G16364" i="23" a="1"/>
  <c r="G16364" i="23" s="1"/>
  <c r="G16363" i="23" a="1"/>
  <c r="G16363" i="23" s="1"/>
  <c r="G16362" i="23" a="1"/>
  <c r="G16362" i="23" s="1"/>
  <c r="G16361" i="23" a="1"/>
  <c r="G16361" i="23" s="1"/>
  <c r="G16360" i="23" a="1"/>
  <c r="G16360" i="23" s="1"/>
  <c r="G16359" i="23" a="1"/>
  <c r="G16359" i="23" s="1"/>
  <c r="G16358" i="23" a="1"/>
  <c r="G16358" i="23" s="1"/>
  <c r="G16357" i="23" a="1"/>
  <c r="G16357" i="23" s="1"/>
  <c r="G16356" i="23" a="1"/>
  <c r="G16356" i="23" s="1"/>
  <c r="G16355" i="23" a="1"/>
  <c r="G16355" i="23" s="1"/>
  <c r="G16354" i="23" a="1"/>
  <c r="G16354" i="23" s="1"/>
  <c r="G16353" i="23" a="1"/>
  <c r="G16353" i="23" s="1"/>
  <c r="G16352" i="23" a="1"/>
  <c r="G16352" i="23" s="1"/>
  <c r="G16351" i="23" a="1"/>
  <c r="G16351" i="23" s="1"/>
  <c r="G16350" i="23" a="1"/>
  <c r="G16350" i="23" s="1"/>
  <c r="G16349" i="23" a="1"/>
  <c r="G16349" i="23" s="1"/>
  <c r="G16348" i="23" a="1"/>
  <c r="G16348" i="23" s="1"/>
  <c r="G16347" i="23" a="1"/>
  <c r="G16347" i="23" s="1"/>
  <c r="G16346" i="23" a="1"/>
  <c r="G16346" i="23" s="1"/>
  <c r="G16345" i="23" a="1"/>
  <c r="G16345" i="23" s="1"/>
  <c r="G16344" i="23" a="1"/>
  <c r="G16344" i="23" s="1"/>
  <c r="G16343" i="23" a="1"/>
  <c r="G16343" i="23" s="1"/>
  <c r="G16342" i="23" a="1"/>
  <c r="G16342" i="23" s="1"/>
  <c r="G16341" i="23" a="1"/>
  <c r="G16341" i="23" s="1"/>
  <c r="G16340" i="23" a="1"/>
  <c r="G16340" i="23" s="1"/>
  <c r="G16339" i="23" a="1"/>
  <c r="G16339" i="23" s="1"/>
  <c r="G16338" i="23" a="1"/>
  <c r="G16338" i="23" s="1"/>
  <c r="G16337" i="23" a="1"/>
  <c r="G16337" i="23" s="1"/>
  <c r="G16336" i="23" a="1"/>
  <c r="G16336" i="23" s="1"/>
  <c r="G16335" i="23" a="1"/>
  <c r="G16335" i="23" s="1"/>
  <c r="G16334" i="23" a="1"/>
  <c r="G16334" i="23" s="1"/>
  <c r="G16333" i="23" a="1"/>
  <c r="G16333" i="23" s="1"/>
  <c r="G16332" i="23" a="1"/>
  <c r="G16332" i="23" s="1"/>
  <c r="G16331" i="23" a="1"/>
  <c r="G16331" i="23" s="1"/>
  <c r="G16330" i="23" a="1"/>
  <c r="G16330" i="23" s="1"/>
  <c r="G16329" i="23" a="1"/>
  <c r="G16329" i="23" s="1"/>
  <c r="G16328" i="23" a="1"/>
  <c r="G16328" i="23" s="1"/>
  <c r="G16327" i="23" a="1"/>
  <c r="G16327" i="23" s="1"/>
  <c r="G16326" i="23" a="1"/>
  <c r="G16326" i="23" s="1"/>
  <c r="G16325" i="23" a="1"/>
  <c r="G16325" i="23" s="1"/>
  <c r="G16324" i="23" a="1"/>
  <c r="G16324" i="23" s="1"/>
  <c r="G16323" i="23" a="1"/>
  <c r="G16323" i="23" s="1"/>
  <c r="G16322" i="23" a="1"/>
  <c r="G16322" i="23" s="1"/>
  <c r="G16321" i="23" a="1"/>
  <c r="G16321" i="23" s="1"/>
  <c r="G16320" i="23" a="1"/>
  <c r="G16320" i="23" s="1"/>
  <c r="G16319" i="23" a="1"/>
  <c r="G16319" i="23" s="1"/>
  <c r="G16318" i="23" a="1"/>
  <c r="G16318" i="23" s="1"/>
  <c r="G16317" i="23" a="1"/>
  <c r="G16317" i="23" s="1"/>
  <c r="G16316" i="23" a="1"/>
  <c r="G16316" i="23" s="1"/>
  <c r="G16315" i="23" a="1"/>
  <c r="G16315" i="23" s="1"/>
  <c r="G16314" i="23" a="1"/>
  <c r="G16314" i="23" s="1"/>
  <c r="G16313" i="23" a="1"/>
  <c r="G16313" i="23" s="1"/>
  <c r="G16312" i="23" a="1"/>
  <c r="G16312" i="23" s="1"/>
  <c r="G16311" i="23" a="1"/>
  <c r="G16311" i="23" s="1"/>
  <c r="G16310" i="23" a="1"/>
  <c r="G16310" i="23" s="1"/>
  <c r="G16309" i="23" a="1"/>
  <c r="G16309" i="23" s="1"/>
  <c r="G16308" i="23" a="1"/>
  <c r="G16308" i="23" s="1"/>
  <c r="G16307" i="23" a="1"/>
  <c r="G16307" i="23" s="1"/>
  <c r="G16306" i="23" a="1"/>
  <c r="G16306" i="23" s="1"/>
  <c r="G16305" i="23" a="1"/>
  <c r="G16305" i="23" s="1"/>
  <c r="G16304" i="23" a="1"/>
  <c r="G16304" i="23" s="1"/>
  <c r="G16303" i="23" a="1"/>
  <c r="G16303" i="23" s="1"/>
  <c r="G16302" i="23" a="1"/>
  <c r="G16302" i="23" s="1"/>
  <c r="G16301" i="23" a="1"/>
  <c r="G16301" i="23" s="1"/>
  <c r="G16300" i="23" a="1"/>
  <c r="G16300" i="23" s="1"/>
  <c r="G16299" i="23" a="1"/>
  <c r="G16299" i="23" s="1"/>
  <c r="G16298" i="23" a="1"/>
  <c r="G16298" i="23" s="1"/>
  <c r="G16297" i="23" a="1"/>
  <c r="G16297" i="23" s="1"/>
  <c r="G16296" i="23" a="1"/>
  <c r="G16296" i="23" s="1"/>
  <c r="G16295" i="23" a="1"/>
  <c r="G16295" i="23" s="1"/>
  <c r="G16294" i="23" a="1"/>
  <c r="G16294" i="23" s="1"/>
  <c r="G16293" i="23" a="1"/>
  <c r="G16293" i="23" s="1"/>
  <c r="G16292" i="23" a="1"/>
  <c r="G16292" i="23" s="1"/>
  <c r="G16291" i="23" a="1"/>
  <c r="G16291" i="23" s="1"/>
  <c r="G16290" i="23" a="1"/>
  <c r="G16290" i="23" s="1"/>
  <c r="G16289" i="23" a="1"/>
  <c r="G16289" i="23" s="1"/>
  <c r="G16288" i="23" a="1"/>
  <c r="G16288" i="23" s="1"/>
  <c r="G16287" i="23" a="1"/>
  <c r="G16287" i="23" s="1"/>
  <c r="G16286" i="23" a="1"/>
  <c r="G16286" i="23" s="1"/>
  <c r="G16285" i="23" a="1"/>
  <c r="G16285" i="23" s="1"/>
  <c r="G16284" i="23" a="1"/>
  <c r="G16284" i="23" s="1"/>
  <c r="G16283" i="23" a="1"/>
  <c r="G16283" i="23" s="1"/>
  <c r="G16282" i="23" a="1"/>
  <c r="G16282" i="23" s="1"/>
  <c r="G16281" i="23" a="1"/>
  <c r="G16281" i="23" s="1"/>
  <c r="G16280" i="23" a="1"/>
  <c r="G16280" i="23" s="1"/>
  <c r="G16279" i="23" a="1"/>
  <c r="G16279" i="23" s="1"/>
  <c r="G16278" i="23" a="1"/>
  <c r="G16278" i="23" s="1"/>
  <c r="G16277" i="23" a="1"/>
  <c r="G16277" i="23" s="1"/>
  <c r="G16276" i="23" a="1"/>
  <c r="G16276" i="23" s="1"/>
  <c r="G16275" i="23" a="1"/>
  <c r="G16275" i="23" s="1"/>
  <c r="G16274" i="23" a="1"/>
  <c r="G16274" i="23" s="1"/>
  <c r="G16273" i="23" a="1"/>
  <c r="G16273" i="23" s="1"/>
  <c r="G16272" i="23" a="1"/>
  <c r="G16272" i="23" s="1"/>
  <c r="G16271" i="23" a="1"/>
  <c r="G16271" i="23" s="1"/>
  <c r="G16270" i="23" a="1"/>
  <c r="G16270" i="23" s="1"/>
  <c r="G16269" i="23" a="1"/>
  <c r="G16269" i="23" s="1"/>
  <c r="G16268" i="23" a="1"/>
  <c r="G16268" i="23" s="1"/>
  <c r="G16267" i="23" a="1"/>
  <c r="G16267" i="23" s="1"/>
  <c r="G16266" i="23" a="1"/>
  <c r="G16266" i="23" s="1"/>
  <c r="G16265" i="23" a="1"/>
  <c r="G16265" i="23" s="1"/>
  <c r="G16264" i="23" a="1"/>
  <c r="G16264" i="23" s="1"/>
  <c r="G16263" i="23" a="1"/>
  <c r="G16263" i="23" s="1"/>
  <c r="G16262" i="23" a="1"/>
  <c r="G16262" i="23" s="1"/>
  <c r="G16261" i="23" a="1"/>
  <c r="G16261" i="23" s="1"/>
  <c r="G16260" i="23" a="1"/>
  <c r="G16260" i="23" s="1"/>
  <c r="G16259" i="23" a="1"/>
  <c r="G16259" i="23" s="1"/>
  <c r="G16258" i="23" a="1"/>
  <c r="G16258" i="23" s="1"/>
  <c r="G16257" i="23" a="1"/>
  <c r="G16257" i="23" s="1"/>
  <c r="G16256" i="23" a="1"/>
  <c r="G16256" i="23" s="1"/>
  <c r="G16255" i="23" a="1"/>
  <c r="G16255" i="23" s="1"/>
  <c r="G16254" i="23" a="1"/>
  <c r="G16254" i="23" s="1"/>
  <c r="G16253" i="23" a="1"/>
  <c r="G16253" i="23" s="1"/>
  <c r="G16252" i="23" a="1"/>
  <c r="G16252" i="23" s="1"/>
  <c r="G16251" i="23" a="1"/>
  <c r="G16251" i="23" s="1"/>
  <c r="G16250" i="23" a="1"/>
  <c r="G16250" i="23" s="1"/>
  <c r="G16249" i="23" a="1"/>
  <c r="G16249" i="23" s="1"/>
  <c r="G16248" i="23" a="1"/>
  <c r="G16248" i="23" s="1"/>
  <c r="G16247" i="23" a="1"/>
  <c r="G16247" i="23" s="1"/>
  <c r="G16246" i="23" a="1"/>
  <c r="G16246" i="23" s="1"/>
  <c r="G16245" i="23" a="1"/>
  <c r="G16245" i="23" s="1"/>
  <c r="G16244" i="23" a="1"/>
  <c r="G16244" i="23" s="1"/>
  <c r="G16243" i="23" a="1"/>
  <c r="G16243" i="23" s="1"/>
  <c r="G16242" i="23" a="1"/>
  <c r="G16242" i="23" s="1"/>
  <c r="G16241" i="23" a="1"/>
  <c r="G16241" i="23" s="1"/>
  <c r="G16240" i="23" a="1"/>
  <c r="G16240" i="23" s="1"/>
  <c r="G16239" i="23" a="1"/>
  <c r="G16239" i="23" s="1"/>
  <c r="G16238" i="23" a="1"/>
  <c r="G16238" i="23" s="1"/>
  <c r="G16237" i="23" a="1"/>
  <c r="G16237" i="23" s="1"/>
  <c r="G16236" i="23" a="1"/>
  <c r="G16236" i="23" s="1"/>
  <c r="G16235" i="23" a="1"/>
  <c r="G16235" i="23" s="1"/>
  <c r="G16234" i="23" a="1"/>
  <c r="G16234" i="23" s="1"/>
  <c r="G16233" i="23" a="1"/>
  <c r="G16233" i="23" s="1"/>
  <c r="G16232" i="23" a="1"/>
  <c r="G16232" i="23" s="1"/>
  <c r="G16231" i="23" a="1"/>
  <c r="G16231" i="23" s="1"/>
  <c r="G16230" i="23" a="1"/>
  <c r="G16230" i="23" s="1"/>
  <c r="G16229" i="23" a="1"/>
  <c r="G16229" i="23" s="1"/>
  <c r="G16228" i="23" a="1"/>
  <c r="G16228" i="23" s="1"/>
  <c r="G16227" i="23" a="1"/>
  <c r="G16227" i="23" s="1"/>
  <c r="G16226" i="23" a="1"/>
  <c r="G16226" i="23" s="1"/>
  <c r="G16225" i="23" a="1"/>
  <c r="G16225" i="23" s="1"/>
  <c r="G16224" i="23" a="1"/>
  <c r="G16224" i="23" s="1"/>
  <c r="G16223" i="23" a="1"/>
  <c r="G16223" i="23" s="1"/>
  <c r="G16222" i="23" a="1"/>
  <c r="G16222" i="23" s="1"/>
  <c r="G16221" i="23" a="1"/>
  <c r="G16221" i="23" s="1"/>
  <c r="G16220" i="23" a="1"/>
  <c r="G16220" i="23" s="1"/>
  <c r="G16219" i="23" a="1"/>
  <c r="G16219" i="23" s="1"/>
  <c r="G16218" i="23" a="1"/>
  <c r="G16218" i="23" s="1"/>
  <c r="G16217" i="23" a="1"/>
  <c r="G16217" i="23" s="1"/>
  <c r="G16216" i="23" a="1"/>
  <c r="G16216" i="23" s="1"/>
  <c r="G16215" i="23" a="1"/>
  <c r="G16215" i="23" s="1"/>
  <c r="G16214" i="23" a="1"/>
  <c r="G16214" i="23" s="1"/>
  <c r="G16213" i="23" a="1"/>
  <c r="G16213" i="23" s="1"/>
  <c r="G16212" i="23" a="1"/>
  <c r="G16212" i="23" s="1"/>
  <c r="G16211" i="23" a="1"/>
  <c r="G16211" i="23" s="1"/>
  <c r="G16210" i="23" a="1"/>
  <c r="G16210" i="23" s="1"/>
  <c r="G16209" i="23" a="1"/>
  <c r="G16209" i="23" s="1"/>
  <c r="G16208" i="23" a="1"/>
  <c r="G16208" i="23" s="1"/>
  <c r="G16207" i="23" a="1"/>
  <c r="G16207" i="23" s="1"/>
  <c r="G16206" i="23" a="1"/>
  <c r="G16206" i="23" s="1"/>
  <c r="G16205" i="23" a="1"/>
  <c r="G16205" i="23" s="1"/>
  <c r="G16204" i="23" a="1"/>
  <c r="G16204" i="23" s="1"/>
  <c r="G16203" i="23" a="1"/>
  <c r="G16203" i="23" s="1"/>
  <c r="G16202" i="23" a="1"/>
  <c r="G16202" i="23" s="1"/>
  <c r="G16201" i="23" a="1"/>
  <c r="G16201" i="23" s="1"/>
  <c r="G16200" i="23" a="1"/>
  <c r="G16200" i="23" s="1"/>
  <c r="G16199" i="23" a="1"/>
  <c r="G16199" i="23" s="1"/>
  <c r="G16198" i="23" a="1"/>
  <c r="G16198" i="23" s="1"/>
  <c r="G16197" i="23" a="1"/>
  <c r="G16197" i="23" s="1"/>
  <c r="G16196" i="23" a="1"/>
  <c r="G16196" i="23" s="1"/>
  <c r="G16195" i="23" a="1"/>
  <c r="G16195" i="23" s="1"/>
  <c r="G16194" i="23" a="1"/>
  <c r="G16194" i="23" s="1"/>
  <c r="G16193" i="23" a="1"/>
  <c r="G16193" i="23" s="1"/>
  <c r="G16192" i="23" a="1"/>
  <c r="G16192" i="23" s="1"/>
  <c r="G16191" i="23" a="1"/>
  <c r="G16191" i="23" s="1"/>
  <c r="G16190" i="23" a="1"/>
  <c r="G16190" i="23" s="1"/>
  <c r="G16189" i="23" a="1"/>
  <c r="G16189" i="23" s="1"/>
  <c r="G16188" i="23" a="1"/>
  <c r="G16188" i="23" s="1"/>
  <c r="G16187" i="23" a="1"/>
  <c r="G16187" i="23" s="1"/>
  <c r="G16186" i="23" a="1"/>
  <c r="G16186" i="23" s="1"/>
  <c r="G16185" i="23" a="1"/>
  <c r="G16185" i="23" s="1"/>
  <c r="G16184" i="23" a="1"/>
  <c r="G16184" i="23" s="1"/>
  <c r="G16183" i="23" a="1"/>
  <c r="G16183" i="23" s="1"/>
  <c r="G16182" i="23" a="1"/>
  <c r="G16182" i="23" s="1"/>
  <c r="G16181" i="23" a="1"/>
  <c r="G16181" i="23" s="1"/>
  <c r="G16180" i="23" a="1"/>
  <c r="G16180" i="23" s="1"/>
  <c r="G16179" i="23" a="1"/>
  <c r="G16179" i="23" s="1"/>
  <c r="G16178" i="23" a="1"/>
  <c r="G16178" i="23" s="1"/>
  <c r="G16177" i="23" a="1"/>
  <c r="G16177" i="23" s="1"/>
  <c r="G16176" i="23" a="1"/>
  <c r="G16176" i="23" s="1"/>
  <c r="G16175" i="23" a="1"/>
  <c r="G16175" i="23" s="1"/>
  <c r="G16174" i="23" a="1"/>
  <c r="G16174" i="23" s="1"/>
  <c r="G16173" i="23" a="1"/>
  <c r="G16173" i="23" s="1"/>
  <c r="G16172" i="23" a="1"/>
  <c r="G16172" i="23" s="1"/>
  <c r="G16171" i="23" a="1"/>
  <c r="G16171" i="23" s="1"/>
  <c r="G16170" i="23" a="1"/>
  <c r="G16170" i="23" s="1"/>
  <c r="G16169" i="23" a="1"/>
  <c r="G16169" i="23" s="1"/>
  <c r="G16168" i="23" a="1"/>
  <c r="G16168" i="23" s="1"/>
  <c r="G16167" i="23" a="1"/>
  <c r="G16167" i="23" s="1"/>
  <c r="G16166" i="23" a="1"/>
  <c r="G16166" i="23" s="1"/>
  <c r="G16165" i="23" a="1"/>
  <c r="G16165" i="23" s="1"/>
  <c r="G16164" i="23" a="1"/>
  <c r="G16164" i="23" s="1"/>
  <c r="G16163" i="23" a="1"/>
  <c r="G16163" i="23" s="1"/>
  <c r="G16162" i="23" a="1"/>
  <c r="G16162" i="23" s="1"/>
  <c r="G16161" i="23" a="1"/>
  <c r="G16161" i="23" s="1"/>
  <c r="G16160" i="23" a="1"/>
  <c r="G16160" i="23" s="1"/>
  <c r="G16159" i="23" a="1"/>
  <c r="G16159" i="23" s="1"/>
  <c r="G16158" i="23" a="1"/>
  <c r="G16158" i="23" s="1"/>
  <c r="G16157" i="23" a="1"/>
  <c r="G16157" i="23" s="1"/>
  <c r="G16156" i="23" a="1"/>
  <c r="G16156" i="23" s="1"/>
  <c r="G16155" i="23" a="1"/>
  <c r="G16155" i="23" s="1"/>
  <c r="G16154" i="23" a="1"/>
  <c r="G16154" i="23" s="1"/>
  <c r="G16153" i="23" a="1"/>
  <c r="G16153" i="23" s="1"/>
  <c r="G16152" i="23" a="1"/>
  <c r="G16152" i="23" s="1"/>
  <c r="G16151" i="23" a="1"/>
  <c r="G16151" i="23" s="1"/>
  <c r="G16150" i="23" a="1"/>
  <c r="G16150" i="23" s="1"/>
  <c r="G16149" i="23" a="1"/>
  <c r="G16149" i="23" s="1"/>
  <c r="G16148" i="23" a="1"/>
  <c r="G16148" i="23" s="1"/>
  <c r="G16147" i="23" a="1"/>
  <c r="G16147" i="23" s="1"/>
  <c r="G16146" i="23" a="1"/>
  <c r="G16146" i="23" s="1"/>
  <c r="G16145" i="23" a="1"/>
  <c r="G16145" i="23" s="1"/>
  <c r="G16144" i="23" a="1"/>
  <c r="G16144" i="23" s="1"/>
  <c r="G16143" i="23" a="1"/>
  <c r="G16143" i="23" s="1"/>
  <c r="G16142" i="23" a="1"/>
  <c r="G16142" i="23" s="1"/>
  <c r="G16141" i="23" a="1"/>
  <c r="G16141" i="23" s="1"/>
  <c r="G16140" i="23" a="1"/>
  <c r="G16140" i="23" s="1"/>
  <c r="G16139" i="23" a="1"/>
  <c r="G16139" i="23" s="1"/>
  <c r="G16138" i="23" a="1"/>
  <c r="G16138" i="23" s="1"/>
  <c r="G16137" i="23" a="1"/>
  <c r="G16137" i="23" s="1"/>
  <c r="G16136" i="23" a="1"/>
  <c r="G16136" i="23" s="1"/>
  <c r="G16135" i="23" a="1"/>
  <c r="G16135" i="23" s="1"/>
  <c r="G16134" i="23" a="1"/>
  <c r="G16134" i="23" s="1"/>
  <c r="G16133" i="23" a="1"/>
  <c r="G16133" i="23" s="1"/>
  <c r="G16132" i="23" a="1"/>
  <c r="G16132" i="23" s="1"/>
  <c r="G16131" i="23" a="1"/>
  <c r="G16131" i="23" s="1"/>
  <c r="G16130" i="23" a="1"/>
  <c r="G16130" i="23" s="1"/>
  <c r="G16129" i="23" a="1"/>
  <c r="G16129" i="23" s="1"/>
  <c r="G16128" i="23" a="1"/>
  <c r="G16128" i="23" s="1"/>
  <c r="G16127" i="23" a="1"/>
  <c r="G16127" i="23" s="1"/>
  <c r="G16126" i="23" a="1"/>
  <c r="G16126" i="23" s="1"/>
  <c r="G16125" i="23" a="1"/>
  <c r="G16125" i="23" s="1"/>
  <c r="G16124" i="23" a="1"/>
  <c r="G16124" i="23" s="1"/>
  <c r="G16123" i="23" a="1"/>
  <c r="G16123" i="23" s="1"/>
  <c r="G16122" i="23" a="1"/>
  <c r="G16122" i="23" s="1"/>
  <c r="G16121" i="23" a="1"/>
  <c r="G16121" i="23" s="1"/>
  <c r="G16120" i="23" a="1"/>
  <c r="G16120" i="23" s="1"/>
  <c r="G16119" i="23" a="1"/>
  <c r="G16119" i="23" s="1"/>
  <c r="G16118" i="23" a="1"/>
  <c r="G16118" i="23" s="1"/>
  <c r="G16117" i="23" a="1"/>
  <c r="G16117" i="23" s="1"/>
  <c r="G16116" i="23" a="1"/>
  <c r="G16116" i="23" s="1"/>
  <c r="G16115" i="23" a="1"/>
  <c r="G16115" i="23" s="1"/>
  <c r="G16114" i="23" a="1"/>
  <c r="G16114" i="23" s="1"/>
  <c r="G16113" i="23" a="1"/>
  <c r="G16113" i="23" s="1"/>
  <c r="G16112" i="23" a="1"/>
  <c r="G16112" i="23" s="1"/>
  <c r="G16111" i="23" a="1"/>
  <c r="G16111" i="23" s="1"/>
  <c r="G16110" i="23" a="1"/>
  <c r="G16110" i="23" s="1"/>
  <c r="G16109" i="23" a="1"/>
  <c r="G16109" i="23" s="1"/>
  <c r="G16108" i="23" a="1"/>
  <c r="G16108" i="23" s="1"/>
  <c r="G16107" i="23" a="1"/>
  <c r="G16107" i="23" s="1"/>
  <c r="G16106" i="23" a="1"/>
  <c r="G16106" i="23" s="1"/>
  <c r="G16105" i="23" a="1"/>
  <c r="G16105" i="23" s="1"/>
  <c r="G16104" i="23" a="1"/>
  <c r="G16104" i="23" s="1"/>
  <c r="G16103" i="23" a="1"/>
  <c r="G16103" i="23" s="1"/>
  <c r="G16102" i="23" a="1"/>
  <c r="G16102" i="23" s="1"/>
  <c r="G16101" i="23" a="1"/>
  <c r="G16101" i="23" s="1"/>
  <c r="G16100" i="23" a="1"/>
  <c r="G16100" i="23" s="1"/>
  <c r="G16099" i="23" a="1"/>
  <c r="G16099" i="23" s="1"/>
  <c r="G16098" i="23" a="1"/>
  <c r="G16098" i="23" s="1"/>
  <c r="G16097" i="23" a="1"/>
  <c r="G16097" i="23" s="1"/>
  <c r="G16096" i="23" a="1"/>
  <c r="G16096" i="23" s="1"/>
  <c r="G16095" i="23" a="1"/>
  <c r="G16095" i="23" s="1"/>
  <c r="G16094" i="23" a="1"/>
  <c r="G16094" i="23" s="1"/>
  <c r="G16093" i="23" a="1"/>
  <c r="G16093" i="23" s="1"/>
  <c r="G16092" i="23" a="1"/>
  <c r="G16092" i="23" s="1"/>
  <c r="G16091" i="23" a="1"/>
  <c r="G16091" i="23" s="1"/>
  <c r="G16090" i="23" a="1"/>
  <c r="G16090" i="23" s="1"/>
  <c r="G16089" i="23" a="1"/>
  <c r="G16089" i="23" s="1"/>
  <c r="G16088" i="23" a="1"/>
  <c r="G16088" i="23" s="1"/>
  <c r="G16087" i="23" a="1"/>
  <c r="G16087" i="23" s="1"/>
  <c r="G16086" i="23" a="1"/>
  <c r="G16086" i="23" s="1"/>
  <c r="G16085" i="23" a="1"/>
  <c r="G16085" i="23" s="1"/>
  <c r="G16084" i="23" a="1"/>
  <c r="G16084" i="23" s="1"/>
  <c r="G16083" i="23" a="1"/>
  <c r="G16083" i="23" s="1"/>
  <c r="G16082" i="23" a="1"/>
  <c r="G16082" i="23" s="1"/>
  <c r="G16081" i="23" a="1"/>
  <c r="G16081" i="23" s="1"/>
  <c r="G16080" i="23" a="1"/>
  <c r="G16080" i="23" s="1"/>
  <c r="G16079" i="23" a="1"/>
  <c r="G16079" i="23" s="1"/>
  <c r="G16078" i="23" a="1"/>
  <c r="G16078" i="23" s="1"/>
  <c r="G16077" i="23" a="1"/>
  <c r="G16077" i="23" s="1"/>
  <c r="G16076" i="23" a="1"/>
  <c r="G16076" i="23" s="1"/>
  <c r="G16075" i="23" a="1"/>
  <c r="G16075" i="23" s="1"/>
  <c r="G16074" i="23" a="1"/>
  <c r="G16074" i="23" s="1"/>
  <c r="G16073" i="23" a="1"/>
  <c r="G16073" i="23" s="1"/>
  <c r="G16072" i="23" a="1"/>
  <c r="G16072" i="23" s="1"/>
  <c r="G16071" i="23" a="1"/>
  <c r="G16071" i="23" s="1"/>
  <c r="G16070" i="23" a="1"/>
  <c r="G16070" i="23" s="1"/>
  <c r="G16069" i="23" a="1"/>
  <c r="G16069" i="23" s="1"/>
  <c r="G16068" i="23" a="1"/>
  <c r="G16068" i="23" s="1"/>
  <c r="G16067" i="23" a="1"/>
  <c r="G16067" i="23" s="1"/>
  <c r="G16066" i="23" a="1"/>
  <c r="G16066" i="23" s="1"/>
  <c r="G16065" i="23" a="1"/>
  <c r="G16065" i="23" s="1"/>
  <c r="G16064" i="23" a="1"/>
  <c r="G16064" i="23" s="1"/>
  <c r="G16063" i="23" a="1"/>
  <c r="G16063" i="23" s="1"/>
  <c r="G16062" i="23" a="1"/>
  <c r="G16062" i="23" s="1"/>
  <c r="G16061" i="23" a="1"/>
  <c r="G16061" i="23" s="1"/>
  <c r="G16060" i="23" a="1"/>
  <c r="G16060" i="23" s="1"/>
  <c r="G16059" i="23" a="1"/>
  <c r="G16059" i="23" s="1"/>
  <c r="G16058" i="23" a="1"/>
  <c r="G16058" i="23" s="1"/>
  <c r="G16057" i="23" a="1"/>
  <c r="G16057" i="23" s="1"/>
  <c r="G16056" i="23" a="1"/>
  <c r="G16056" i="23" s="1"/>
  <c r="G16055" i="23" a="1"/>
  <c r="G16055" i="23" s="1"/>
  <c r="G16054" i="23" a="1"/>
  <c r="G16054" i="23" s="1"/>
  <c r="G16053" i="23" a="1"/>
  <c r="G16053" i="23" s="1"/>
  <c r="G16052" i="23" a="1"/>
  <c r="G16052" i="23" s="1"/>
  <c r="G16051" i="23" a="1"/>
  <c r="G16051" i="23" s="1"/>
  <c r="G16050" i="23" a="1"/>
  <c r="G16050" i="23" s="1"/>
  <c r="G16049" i="23" a="1"/>
  <c r="G16049" i="23" s="1"/>
  <c r="G16048" i="23" a="1"/>
  <c r="G16048" i="23" s="1"/>
  <c r="G16047" i="23" a="1"/>
  <c r="G16047" i="23" s="1"/>
  <c r="G16046" i="23" a="1"/>
  <c r="G16046" i="23" s="1"/>
  <c r="G16045" i="23" a="1"/>
  <c r="G16045" i="23" s="1"/>
  <c r="G16044" i="23" a="1"/>
  <c r="G16044" i="23" s="1"/>
  <c r="G16043" i="23" a="1"/>
  <c r="G16043" i="23" s="1"/>
  <c r="G16042" i="23" a="1"/>
  <c r="G16042" i="23" s="1"/>
  <c r="G16041" i="23" a="1"/>
  <c r="G16041" i="23" s="1"/>
  <c r="G16040" i="23" a="1"/>
  <c r="G16040" i="23" s="1"/>
  <c r="G16039" i="23" a="1"/>
  <c r="G16039" i="23" s="1"/>
  <c r="G16038" i="23" a="1"/>
  <c r="G16038" i="23" s="1"/>
  <c r="G16037" i="23" a="1"/>
  <c r="G16037" i="23" s="1"/>
  <c r="G16036" i="23" a="1"/>
  <c r="G16036" i="23" s="1"/>
  <c r="G16035" i="23" a="1"/>
  <c r="G16035" i="23" s="1"/>
  <c r="G16034" i="23" a="1"/>
  <c r="G16034" i="23" s="1"/>
  <c r="G16033" i="23" a="1"/>
  <c r="G16033" i="23" s="1"/>
  <c r="G16032" i="23" a="1"/>
  <c r="G16032" i="23" s="1"/>
  <c r="G16031" i="23" a="1"/>
  <c r="G16031" i="23" s="1"/>
  <c r="G16030" i="23" a="1"/>
  <c r="G16030" i="23" s="1"/>
  <c r="G16029" i="23" a="1"/>
  <c r="G16029" i="23" s="1"/>
  <c r="G16028" i="23" a="1"/>
  <c r="G16028" i="23" s="1"/>
  <c r="G16027" i="23" a="1"/>
  <c r="G16027" i="23" s="1"/>
  <c r="G16026" i="23" a="1"/>
  <c r="G16026" i="23" s="1"/>
  <c r="G16025" i="23" a="1"/>
  <c r="G16025" i="23" s="1"/>
  <c r="G16024" i="23" a="1"/>
  <c r="G16024" i="23" s="1"/>
  <c r="G16023" i="23" a="1"/>
  <c r="G16023" i="23" s="1"/>
  <c r="G16022" i="23" a="1"/>
  <c r="G16022" i="23" s="1"/>
  <c r="G16021" i="23" a="1"/>
  <c r="G16021" i="23" s="1"/>
  <c r="G16020" i="23" a="1"/>
  <c r="G16020" i="23" s="1"/>
  <c r="G16019" i="23" a="1"/>
  <c r="G16019" i="23" s="1"/>
  <c r="G16018" i="23" a="1"/>
  <c r="G16018" i="23" s="1"/>
  <c r="G16017" i="23" a="1"/>
  <c r="G16017" i="23" s="1"/>
  <c r="G16016" i="23" a="1"/>
  <c r="G16016" i="23" s="1"/>
  <c r="G16015" i="23" a="1"/>
  <c r="G16015" i="23" s="1"/>
  <c r="G16014" i="23" a="1"/>
  <c r="G16014" i="23" s="1"/>
  <c r="G16013" i="23" a="1"/>
  <c r="G16013" i="23" s="1"/>
  <c r="G16012" i="23" a="1"/>
  <c r="G16012" i="23" s="1"/>
  <c r="G16011" i="23" a="1"/>
  <c r="G16011" i="23" s="1"/>
  <c r="G16010" i="23" a="1"/>
  <c r="G16010" i="23" s="1"/>
  <c r="G16009" i="23" a="1"/>
  <c r="G16009" i="23" s="1"/>
  <c r="G16008" i="23" a="1"/>
  <c r="G16008" i="23" s="1"/>
  <c r="G16007" i="23" a="1"/>
  <c r="G16007" i="23" s="1"/>
  <c r="G16006" i="23" a="1"/>
  <c r="G16006" i="23" s="1"/>
  <c r="G16005" i="23" a="1"/>
  <c r="G16005" i="23" s="1"/>
  <c r="G16004" i="23" a="1"/>
  <c r="G16004" i="23" s="1"/>
  <c r="G16003" i="23" a="1"/>
  <c r="G16003" i="23" s="1"/>
  <c r="G16002" i="23" a="1"/>
  <c r="G16002" i="23" s="1"/>
  <c r="G16001" i="23" a="1"/>
  <c r="G16001" i="23" s="1"/>
  <c r="G16000" i="23" a="1"/>
  <c r="G16000" i="23" s="1"/>
  <c r="G15999" i="23" a="1"/>
  <c r="G15999" i="23" s="1"/>
  <c r="G15998" i="23" a="1"/>
  <c r="G15998" i="23" s="1"/>
  <c r="G15997" i="23" a="1"/>
  <c r="G15997" i="23" s="1"/>
  <c r="G15996" i="23" a="1"/>
  <c r="G15996" i="23" s="1"/>
  <c r="G15995" i="23" a="1"/>
  <c r="G15995" i="23" s="1"/>
  <c r="G15994" i="23" a="1"/>
  <c r="G15994" i="23" s="1"/>
  <c r="G15993" i="23" a="1"/>
  <c r="G15993" i="23" s="1"/>
  <c r="G15992" i="23" a="1"/>
  <c r="G15992" i="23" s="1"/>
  <c r="G15991" i="23" a="1"/>
  <c r="G15991" i="23" s="1"/>
  <c r="G15990" i="23" a="1"/>
  <c r="G15990" i="23" s="1"/>
  <c r="G15989" i="23" a="1"/>
  <c r="G15989" i="23" s="1"/>
  <c r="G15988" i="23" a="1"/>
  <c r="G15988" i="23" s="1"/>
  <c r="G15987" i="23" a="1"/>
  <c r="G15987" i="23" s="1"/>
  <c r="G15986" i="23" a="1"/>
  <c r="G15986" i="23" s="1"/>
  <c r="G15985" i="23" a="1"/>
  <c r="G15985" i="23" s="1"/>
  <c r="G15984" i="23" a="1"/>
  <c r="G15984" i="23" s="1"/>
  <c r="G15983" i="23" a="1"/>
  <c r="G15983" i="23" s="1"/>
  <c r="G15982" i="23" a="1"/>
  <c r="G15982" i="23" s="1"/>
  <c r="G15981" i="23" a="1"/>
  <c r="G15981" i="23" s="1"/>
  <c r="G15980" i="23" a="1"/>
  <c r="G15980" i="23" s="1"/>
  <c r="G15979" i="23" a="1"/>
  <c r="G15979" i="23" s="1"/>
  <c r="G15978" i="23" a="1"/>
  <c r="G15978" i="23" s="1"/>
  <c r="G15977" i="23" a="1"/>
  <c r="G15977" i="23" s="1"/>
  <c r="G15976" i="23" a="1"/>
  <c r="G15976" i="23" s="1"/>
  <c r="G15975" i="23" a="1"/>
  <c r="G15975" i="23" s="1"/>
  <c r="G15974" i="23" a="1"/>
  <c r="G15974" i="23" s="1"/>
  <c r="G15973" i="23" a="1"/>
  <c r="G15973" i="23" s="1"/>
  <c r="G15972" i="23" a="1"/>
  <c r="G15972" i="23" s="1"/>
  <c r="G15971" i="23" a="1"/>
  <c r="G15971" i="23" s="1"/>
  <c r="G15970" i="23" a="1"/>
  <c r="G15970" i="23" s="1"/>
  <c r="G15969" i="23" a="1"/>
  <c r="G15969" i="23" s="1"/>
  <c r="G15968" i="23" a="1"/>
  <c r="G15968" i="23" s="1"/>
  <c r="G15967" i="23" a="1"/>
  <c r="G15967" i="23" s="1"/>
  <c r="G15966" i="23" a="1"/>
  <c r="G15966" i="23" s="1"/>
  <c r="G15965" i="23" a="1"/>
  <c r="G15965" i="23" s="1"/>
  <c r="G15964" i="23" a="1"/>
  <c r="G15964" i="23" s="1"/>
  <c r="G15963" i="23" a="1"/>
  <c r="G15963" i="23" s="1"/>
  <c r="G15962" i="23" a="1"/>
  <c r="G15962" i="23" s="1"/>
  <c r="G15961" i="23" a="1"/>
  <c r="G15961" i="23" s="1"/>
  <c r="G15960" i="23" a="1"/>
  <c r="G15960" i="23" s="1"/>
  <c r="G15959" i="23" a="1"/>
  <c r="G15959" i="23" s="1"/>
  <c r="G15958" i="23" a="1"/>
  <c r="G15958" i="23" s="1"/>
  <c r="G15957" i="23" a="1"/>
  <c r="G15957" i="23" s="1"/>
  <c r="G15956" i="23" a="1"/>
  <c r="G15956" i="23" s="1"/>
  <c r="G15955" i="23" a="1"/>
  <c r="G15955" i="23" s="1"/>
  <c r="G15954" i="23" a="1"/>
  <c r="G15954" i="23" s="1"/>
  <c r="G15953" i="23" a="1"/>
  <c r="G15953" i="23" s="1"/>
  <c r="G15952" i="23" a="1"/>
  <c r="G15952" i="23" s="1"/>
  <c r="G15951" i="23" a="1"/>
  <c r="G15951" i="23" s="1"/>
  <c r="G15950" i="23" a="1"/>
  <c r="G15950" i="23" s="1"/>
  <c r="G15949" i="23" a="1"/>
  <c r="G15949" i="23" s="1"/>
  <c r="G15948" i="23" a="1"/>
  <c r="G15948" i="23" s="1"/>
  <c r="G15947" i="23" a="1"/>
  <c r="G15947" i="23" s="1"/>
  <c r="G15946" i="23" a="1"/>
  <c r="G15946" i="23" s="1"/>
  <c r="G15945" i="23" a="1"/>
  <c r="G15945" i="23" s="1"/>
  <c r="G15944" i="23" a="1"/>
  <c r="G15944" i="23" s="1"/>
  <c r="G15943" i="23" a="1"/>
  <c r="G15943" i="23" s="1"/>
  <c r="G15942" i="23" a="1"/>
  <c r="G15942" i="23" s="1"/>
  <c r="G15941" i="23" a="1"/>
  <c r="G15941" i="23" s="1"/>
  <c r="G15940" i="23" a="1"/>
  <c r="G15940" i="23" s="1"/>
  <c r="G15939" i="23" a="1"/>
  <c r="G15939" i="23" s="1"/>
  <c r="G15938" i="23" a="1"/>
  <c r="G15938" i="23" s="1"/>
  <c r="G15937" i="23" a="1"/>
  <c r="G15937" i="23" s="1"/>
  <c r="G15936" i="23" a="1"/>
  <c r="G15936" i="23" s="1"/>
  <c r="G15935" i="23" a="1"/>
  <c r="G15935" i="23" s="1"/>
  <c r="G15934" i="23" a="1"/>
  <c r="G15934" i="23" s="1"/>
  <c r="G15933" i="23" a="1"/>
  <c r="G15933" i="23" s="1"/>
  <c r="G15932" i="23" a="1"/>
  <c r="G15932" i="23" s="1"/>
  <c r="G15931" i="23" a="1"/>
  <c r="G15931" i="23" s="1"/>
  <c r="G15930" i="23" a="1"/>
  <c r="G15930" i="23" s="1"/>
  <c r="G15929" i="23" a="1"/>
  <c r="G15929" i="23" s="1"/>
  <c r="G15928" i="23" a="1"/>
  <c r="G15928" i="23" s="1"/>
  <c r="G15927" i="23" a="1"/>
  <c r="G15927" i="23" s="1"/>
  <c r="G15926" i="23" a="1"/>
  <c r="G15926" i="23" s="1"/>
  <c r="G15925" i="23" a="1"/>
  <c r="G15925" i="23" s="1"/>
  <c r="G15924" i="23" a="1"/>
  <c r="G15924" i="23" s="1"/>
  <c r="G15923" i="23" a="1"/>
  <c r="G15923" i="23" s="1"/>
  <c r="G15922" i="23" a="1"/>
  <c r="G15922" i="23" s="1"/>
  <c r="G15921" i="23" a="1"/>
  <c r="G15921" i="23" s="1"/>
  <c r="G15920" i="23" a="1"/>
  <c r="G15920" i="23" s="1"/>
  <c r="G15919" i="23" a="1"/>
  <c r="G15919" i="23" s="1"/>
  <c r="G15918" i="23" a="1"/>
  <c r="G15918" i="23" s="1"/>
  <c r="G15917" i="23" a="1"/>
  <c r="G15917" i="23" s="1"/>
  <c r="G15916" i="23" a="1"/>
  <c r="G15916" i="23" s="1"/>
  <c r="G15915" i="23" a="1"/>
  <c r="G15915" i="23" s="1"/>
  <c r="G15914" i="23" a="1"/>
  <c r="G15914" i="23" s="1"/>
  <c r="G15913" i="23" a="1"/>
  <c r="G15913" i="23" s="1"/>
  <c r="G15912" i="23" a="1"/>
  <c r="G15912" i="23" s="1"/>
  <c r="G15911" i="23" a="1"/>
  <c r="G15911" i="23" s="1"/>
  <c r="G15910" i="23" a="1"/>
  <c r="G15910" i="23" s="1"/>
  <c r="G15909" i="23" a="1"/>
  <c r="G15909" i="23" s="1"/>
  <c r="G15908" i="23" a="1"/>
  <c r="G15908" i="23" s="1"/>
  <c r="G15907" i="23" a="1"/>
  <c r="G15907" i="23" s="1"/>
  <c r="G15906" i="23" a="1"/>
  <c r="G15906" i="23" s="1"/>
  <c r="G15905" i="23" a="1"/>
  <c r="G15905" i="23" s="1"/>
  <c r="G15904" i="23" a="1"/>
  <c r="G15904" i="23" s="1"/>
  <c r="G15903" i="23" a="1"/>
  <c r="G15903" i="23" s="1"/>
  <c r="G15902" i="23" a="1"/>
  <c r="G15902" i="23" s="1"/>
  <c r="G15901" i="23" a="1"/>
  <c r="G15901" i="23" s="1"/>
  <c r="G15900" i="23" a="1"/>
  <c r="G15900" i="23" s="1"/>
  <c r="G15899" i="23" a="1"/>
  <c r="G15899" i="23" s="1"/>
  <c r="G15898" i="23" a="1"/>
  <c r="G15898" i="23" s="1"/>
  <c r="G15897" i="23" a="1"/>
  <c r="G15897" i="23" s="1"/>
  <c r="G15896" i="23" a="1"/>
  <c r="G15896" i="23" s="1"/>
  <c r="G15895" i="23" a="1"/>
  <c r="G15895" i="23" s="1"/>
  <c r="G15894" i="23" a="1"/>
  <c r="G15894" i="23" s="1"/>
  <c r="G15893" i="23" a="1"/>
  <c r="G15893" i="23" s="1"/>
  <c r="G15892" i="23" a="1"/>
  <c r="G15892" i="23" s="1"/>
  <c r="G15891" i="23" a="1"/>
  <c r="G15891" i="23" s="1"/>
  <c r="G15890" i="23" a="1"/>
  <c r="G15890" i="23" s="1"/>
  <c r="G15889" i="23" a="1"/>
  <c r="G15889" i="23" s="1"/>
  <c r="G15888" i="23" a="1"/>
  <c r="G15888" i="23" s="1"/>
  <c r="G15887" i="23" a="1"/>
  <c r="G15887" i="23" s="1"/>
  <c r="G15886" i="23" a="1"/>
  <c r="G15886" i="23" s="1"/>
  <c r="G15885" i="23" a="1"/>
  <c r="G15885" i="23" s="1"/>
  <c r="G15884" i="23" a="1"/>
  <c r="G15884" i="23" s="1"/>
  <c r="G15883" i="23" a="1"/>
  <c r="G15883" i="23" s="1"/>
  <c r="G15882" i="23" a="1"/>
  <c r="G15882" i="23" s="1"/>
  <c r="G15881" i="23" a="1"/>
  <c r="G15881" i="23" s="1"/>
  <c r="G15880" i="23" a="1"/>
  <c r="G15880" i="23" s="1"/>
  <c r="G15879" i="23" a="1"/>
  <c r="G15879" i="23" s="1"/>
  <c r="G15878" i="23" a="1"/>
  <c r="G15878" i="23" s="1"/>
  <c r="G15877" i="23" a="1"/>
  <c r="G15877" i="23" s="1"/>
  <c r="G15876" i="23" a="1"/>
  <c r="G15876" i="23" s="1"/>
  <c r="G15875" i="23" a="1"/>
  <c r="G15875" i="23" s="1"/>
  <c r="G15874" i="23" a="1"/>
  <c r="G15874" i="23" s="1"/>
  <c r="G15873" i="23" a="1"/>
  <c r="G15873" i="23" s="1"/>
  <c r="G15872" i="23" a="1"/>
  <c r="G15872" i="23" s="1"/>
  <c r="G15871" i="23" a="1"/>
  <c r="G15871" i="23" s="1"/>
  <c r="G15870" i="23" a="1"/>
  <c r="G15870" i="23" s="1"/>
  <c r="G15869" i="23" a="1"/>
  <c r="G15869" i="23" s="1"/>
  <c r="G15868" i="23" a="1"/>
  <c r="G15868" i="23" s="1"/>
  <c r="G15867" i="23" a="1"/>
  <c r="G15867" i="23" s="1"/>
  <c r="G15866" i="23" a="1"/>
  <c r="G15866" i="23" s="1"/>
  <c r="G15865" i="23" a="1"/>
  <c r="G15865" i="23" s="1"/>
  <c r="G15864" i="23" a="1"/>
  <c r="G15864" i="23" s="1"/>
  <c r="G15863" i="23" a="1"/>
  <c r="G15863" i="23" s="1"/>
  <c r="G15862" i="23" a="1"/>
  <c r="G15862" i="23" s="1"/>
  <c r="G15861" i="23" a="1"/>
  <c r="G15861" i="23" s="1"/>
  <c r="G15860" i="23" a="1"/>
  <c r="G15860" i="23" s="1"/>
  <c r="G15859" i="23" a="1"/>
  <c r="G15859" i="23" s="1"/>
  <c r="G15858" i="23" a="1"/>
  <c r="G15858" i="23" s="1"/>
  <c r="G15857" i="23" a="1"/>
  <c r="G15857" i="23" s="1"/>
  <c r="G15856" i="23" a="1"/>
  <c r="G15856" i="23" s="1"/>
  <c r="G15855" i="23" a="1"/>
  <c r="G15855" i="23" s="1"/>
  <c r="G15854" i="23" a="1"/>
  <c r="G15854" i="23" s="1"/>
  <c r="G15853" i="23" a="1"/>
  <c r="G15853" i="23" s="1"/>
  <c r="G15852" i="23" a="1"/>
  <c r="G15852" i="23" s="1"/>
  <c r="G15851" i="23" a="1"/>
  <c r="G15851" i="23" s="1"/>
  <c r="G15850" i="23" a="1"/>
  <c r="G15850" i="23" s="1"/>
  <c r="G15849" i="23" a="1"/>
  <c r="G15849" i="23" s="1"/>
  <c r="G15848" i="23" a="1"/>
  <c r="G15848" i="23" s="1"/>
  <c r="G15847" i="23" a="1"/>
  <c r="G15847" i="23" s="1"/>
  <c r="G15846" i="23" a="1"/>
  <c r="G15846" i="23" s="1"/>
  <c r="G15845" i="23" a="1"/>
  <c r="G15845" i="23" s="1"/>
  <c r="G15844" i="23" a="1"/>
  <c r="G15844" i="23" s="1"/>
  <c r="G15843" i="23" a="1"/>
  <c r="G15843" i="23" s="1"/>
  <c r="G15842" i="23" a="1"/>
  <c r="G15842" i="23" s="1"/>
  <c r="G15841" i="23" a="1"/>
  <c r="G15841" i="23" s="1"/>
  <c r="G15840" i="23" a="1"/>
  <c r="G15840" i="23" s="1"/>
  <c r="G15839" i="23" a="1"/>
  <c r="G15839" i="23" s="1"/>
  <c r="G15838" i="23" a="1"/>
  <c r="G15838" i="23" s="1"/>
  <c r="G15837" i="23" a="1"/>
  <c r="G15837" i="23" s="1"/>
  <c r="G15836" i="23" a="1"/>
  <c r="G15836" i="23" s="1"/>
  <c r="G15835" i="23" a="1"/>
  <c r="G15835" i="23" s="1"/>
  <c r="G15834" i="23" a="1"/>
  <c r="G15834" i="23" s="1"/>
  <c r="G15833" i="23" a="1"/>
  <c r="G15833" i="23" s="1"/>
  <c r="G15832" i="23" a="1"/>
  <c r="G15832" i="23" s="1"/>
  <c r="G15831" i="23" a="1"/>
  <c r="G15831" i="23" s="1"/>
  <c r="G15830" i="23" a="1"/>
  <c r="G15830" i="23" s="1"/>
  <c r="G15829" i="23" a="1"/>
  <c r="G15829" i="23" s="1"/>
  <c r="G15828" i="23" a="1"/>
  <c r="G15828" i="23" s="1"/>
  <c r="G15827" i="23" a="1"/>
  <c r="G15827" i="23" s="1"/>
  <c r="G15826" i="23" a="1"/>
  <c r="G15826" i="23" s="1"/>
  <c r="G15825" i="23" a="1"/>
  <c r="G15825" i="23" s="1"/>
  <c r="G15824" i="23" a="1"/>
  <c r="G15824" i="23" s="1"/>
  <c r="G15823" i="23" a="1"/>
  <c r="G15823" i="23" s="1"/>
  <c r="G15822" i="23" a="1"/>
  <c r="G15822" i="23" s="1"/>
  <c r="G15821" i="23" a="1"/>
  <c r="G15821" i="23" s="1"/>
  <c r="G15820" i="23" a="1"/>
  <c r="G15820" i="23" s="1"/>
  <c r="G15819" i="23" a="1"/>
  <c r="G15819" i="23" s="1"/>
  <c r="G15818" i="23" a="1"/>
  <c r="G15818" i="23" s="1"/>
  <c r="G15817" i="23" a="1"/>
  <c r="G15817" i="23" s="1"/>
  <c r="G15816" i="23" a="1"/>
  <c r="G15816" i="23" s="1"/>
  <c r="G15815" i="23" a="1"/>
  <c r="G15815" i="23" s="1"/>
  <c r="G15814" i="23" a="1"/>
  <c r="G15814" i="23" s="1"/>
  <c r="G15813" i="23" a="1"/>
  <c r="G15813" i="23" s="1"/>
  <c r="G15812" i="23" a="1"/>
  <c r="G15812" i="23" s="1"/>
  <c r="G15811" i="23" a="1"/>
  <c r="G15811" i="23" s="1"/>
  <c r="G15810" i="23" a="1"/>
  <c r="G15810" i="23" s="1"/>
  <c r="G15809" i="23" a="1"/>
  <c r="G15809" i="23" s="1"/>
  <c r="G15808" i="23" a="1"/>
  <c r="G15808" i="23" s="1"/>
  <c r="G15807" i="23" a="1"/>
  <c r="G15807" i="23" s="1"/>
  <c r="G15806" i="23" a="1"/>
  <c r="G15806" i="23" s="1"/>
  <c r="G15805" i="23" a="1"/>
  <c r="G15805" i="23" s="1"/>
  <c r="G15804" i="23" a="1"/>
  <c r="G15804" i="23" s="1"/>
  <c r="G15803" i="23" a="1"/>
  <c r="G15803" i="23" s="1"/>
  <c r="G15802" i="23" a="1"/>
  <c r="G15802" i="23" s="1"/>
  <c r="G15801" i="23" a="1"/>
  <c r="G15801" i="23" s="1"/>
  <c r="G15800" i="23" a="1"/>
  <c r="G15800" i="23" s="1"/>
  <c r="G15799" i="23" a="1"/>
  <c r="G15799" i="23" s="1"/>
  <c r="G15798" i="23" a="1"/>
  <c r="G15798" i="23" s="1"/>
  <c r="G15797" i="23" a="1"/>
  <c r="G15797" i="23" s="1"/>
  <c r="G15796" i="23" a="1"/>
  <c r="G15796" i="23" s="1"/>
  <c r="G15795" i="23" a="1"/>
  <c r="G15795" i="23" s="1"/>
  <c r="G15794" i="23" a="1"/>
  <c r="G15794" i="23" s="1"/>
  <c r="G15793" i="23" a="1"/>
  <c r="G15793" i="23" s="1"/>
  <c r="G15792" i="23" a="1"/>
  <c r="G15792" i="23" s="1"/>
  <c r="G15791" i="23" a="1"/>
  <c r="G15791" i="23" s="1"/>
  <c r="G15790" i="23" a="1"/>
  <c r="G15790" i="23" s="1"/>
  <c r="G15789" i="23" a="1"/>
  <c r="G15789" i="23" s="1"/>
  <c r="G15788" i="23" a="1"/>
  <c r="G15788" i="23" s="1"/>
  <c r="G15787" i="23" a="1"/>
  <c r="G15787" i="23" s="1"/>
  <c r="G15786" i="23" a="1"/>
  <c r="G15786" i="23" s="1"/>
  <c r="G15785" i="23" a="1"/>
  <c r="G15785" i="23" s="1"/>
  <c r="G15784" i="23" a="1"/>
  <c r="G15784" i="23" s="1"/>
  <c r="G15783" i="23" a="1"/>
  <c r="G15783" i="23" s="1"/>
  <c r="G15782" i="23" a="1"/>
  <c r="G15782" i="23" s="1"/>
  <c r="G15781" i="23" a="1"/>
  <c r="G15781" i="23" s="1"/>
  <c r="G15780" i="23" a="1"/>
  <c r="G15780" i="23" s="1"/>
  <c r="G15779" i="23" a="1"/>
  <c r="G15779" i="23" s="1"/>
  <c r="G15778" i="23" a="1"/>
  <c r="G15778" i="23" s="1"/>
  <c r="G15777" i="23" a="1"/>
  <c r="G15777" i="23" s="1"/>
  <c r="G15776" i="23" a="1"/>
  <c r="G15776" i="23" s="1"/>
  <c r="G15775" i="23" a="1"/>
  <c r="G15775" i="23" s="1"/>
  <c r="G15774" i="23" a="1"/>
  <c r="G15774" i="23" s="1"/>
  <c r="G15773" i="23" a="1"/>
  <c r="G15773" i="23" s="1"/>
  <c r="G15772" i="23" a="1"/>
  <c r="G15772" i="23" s="1"/>
  <c r="G15771" i="23" a="1"/>
  <c r="G15771" i="23" s="1"/>
  <c r="G15770" i="23" a="1"/>
  <c r="G15770" i="23" s="1"/>
  <c r="G15769" i="23" a="1"/>
  <c r="G15769" i="23" s="1"/>
  <c r="G15768" i="23" a="1"/>
  <c r="G15768" i="23" s="1"/>
  <c r="G15767" i="23" a="1"/>
  <c r="G15767" i="23" s="1"/>
  <c r="G15766" i="23" a="1"/>
  <c r="G15766" i="23" s="1"/>
  <c r="G15765" i="23" a="1"/>
  <c r="G15765" i="23" s="1"/>
  <c r="G15764" i="23" a="1"/>
  <c r="G15764" i="23" s="1"/>
  <c r="G15763" i="23" a="1"/>
  <c r="G15763" i="23" s="1"/>
  <c r="G15762" i="23" a="1"/>
  <c r="G15762" i="23" s="1"/>
  <c r="G15761" i="23" a="1"/>
  <c r="G15761" i="23" s="1"/>
  <c r="G15760" i="23" a="1"/>
  <c r="G15760" i="23" s="1"/>
  <c r="G15759" i="23" a="1"/>
  <c r="G15759" i="23" s="1"/>
  <c r="G15758" i="23" a="1"/>
  <c r="G15758" i="23" s="1"/>
  <c r="G15757" i="23" a="1"/>
  <c r="G15757" i="23" s="1"/>
  <c r="G15756" i="23" a="1"/>
  <c r="G15756" i="23" s="1"/>
  <c r="G15755" i="23" a="1"/>
  <c r="G15755" i="23" s="1"/>
  <c r="G15754" i="23" a="1"/>
  <c r="G15754" i="23" s="1"/>
  <c r="G15753" i="23" a="1"/>
  <c r="G15753" i="23" s="1"/>
  <c r="G15752" i="23" a="1"/>
  <c r="G15752" i="23" s="1"/>
  <c r="G15751" i="23" a="1"/>
  <c r="G15751" i="23" s="1"/>
  <c r="G15750" i="23" a="1"/>
  <c r="G15750" i="23" s="1"/>
  <c r="G15749" i="23" a="1"/>
  <c r="G15749" i="23" s="1"/>
  <c r="G15748" i="23" a="1"/>
  <c r="G15748" i="23" s="1"/>
  <c r="G15747" i="23" a="1"/>
  <c r="G15747" i="23" s="1"/>
  <c r="G15746" i="23" a="1"/>
  <c r="G15746" i="23" s="1"/>
  <c r="G15745" i="23" a="1"/>
  <c r="G15745" i="23" s="1"/>
  <c r="G15744" i="23" a="1"/>
  <c r="G15744" i="23" s="1"/>
  <c r="G15743" i="23" a="1"/>
  <c r="G15743" i="23" s="1"/>
  <c r="G15742" i="23" a="1"/>
  <c r="G15742" i="23" s="1"/>
  <c r="G15741" i="23" a="1"/>
  <c r="G15741" i="23" s="1"/>
  <c r="G15740" i="23" a="1"/>
  <c r="G15740" i="23" s="1"/>
  <c r="G15739" i="23" a="1"/>
  <c r="G15739" i="23" s="1"/>
  <c r="G15738" i="23" a="1"/>
  <c r="G15738" i="23" s="1"/>
  <c r="G15737" i="23" a="1"/>
  <c r="G15737" i="23" s="1"/>
  <c r="G15736" i="23" a="1"/>
  <c r="G15736" i="23" s="1"/>
  <c r="G15735" i="23" a="1"/>
  <c r="G15735" i="23" s="1"/>
  <c r="G15734" i="23" a="1"/>
  <c r="G15734" i="23" s="1"/>
  <c r="G15733" i="23" a="1"/>
  <c r="G15733" i="23" s="1"/>
  <c r="G15732" i="23" a="1"/>
  <c r="G15732" i="23" s="1"/>
  <c r="G15731" i="23" a="1"/>
  <c r="G15731" i="23" s="1"/>
  <c r="G15730" i="23" a="1"/>
  <c r="G15730" i="23" s="1"/>
  <c r="G15729" i="23" a="1"/>
  <c r="G15729" i="23" s="1"/>
  <c r="G15728" i="23" a="1"/>
  <c r="G15728" i="23" s="1"/>
  <c r="G15727" i="23" a="1"/>
  <c r="G15727" i="23" s="1"/>
  <c r="G15726" i="23" a="1"/>
  <c r="G15726" i="23" s="1"/>
  <c r="G15725" i="23" a="1"/>
  <c r="G15725" i="23" s="1"/>
  <c r="G15724" i="23" a="1"/>
  <c r="G15724" i="23" s="1"/>
  <c r="G15723" i="23" a="1"/>
  <c r="G15723" i="23" s="1"/>
  <c r="G15722" i="23" a="1"/>
  <c r="G15722" i="23" s="1"/>
  <c r="G15721" i="23" a="1"/>
  <c r="G15721" i="23" s="1"/>
  <c r="G15720" i="23" a="1"/>
  <c r="G15720" i="23" s="1"/>
  <c r="G15719" i="23" a="1"/>
  <c r="G15719" i="23" s="1"/>
  <c r="G15718" i="23" a="1"/>
  <c r="G15718" i="23" s="1"/>
  <c r="G15717" i="23" a="1"/>
  <c r="G15717" i="23" s="1"/>
  <c r="G15716" i="23" a="1"/>
  <c r="G15716" i="23" s="1"/>
  <c r="G15715" i="23" a="1"/>
  <c r="G15715" i="23" s="1"/>
  <c r="G15714" i="23" a="1"/>
  <c r="G15714" i="23" s="1"/>
  <c r="G15713" i="23" a="1"/>
  <c r="G15713" i="23" s="1"/>
  <c r="G15712" i="23" a="1"/>
  <c r="G15712" i="23" s="1"/>
  <c r="G15711" i="23" a="1"/>
  <c r="G15711" i="23" s="1"/>
  <c r="G15710" i="23" a="1"/>
  <c r="G15710" i="23" s="1"/>
  <c r="G15709" i="23" a="1"/>
  <c r="G15709" i="23" s="1"/>
  <c r="G15708" i="23" a="1"/>
  <c r="G15708" i="23" s="1"/>
  <c r="G15707" i="23" a="1"/>
  <c r="G15707" i="23" s="1"/>
  <c r="G15706" i="23" a="1"/>
  <c r="G15706" i="23" s="1"/>
  <c r="G15705" i="23" a="1"/>
  <c r="G15705" i="23" s="1"/>
  <c r="G15704" i="23" a="1"/>
  <c r="G15704" i="23" s="1"/>
  <c r="G15703" i="23" a="1"/>
  <c r="G15703" i="23" s="1"/>
  <c r="G15702" i="23" a="1"/>
  <c r="G15702" i="23" s="1"/>
  <c r="G15701" i="23" a="1"/>
  <c r="G15701" i="23" s="1"/>
  <c r="G15700" i="23" a="1"/>
  <c r="G15700" i="23" s="1"/>
  <c r="G15699" i="23" a="1"/>
  <c r="G15699" i="23" s="1"/>
  <c r="G15698" i="23" a="1"/>
  <c r="G15698" i="23" s="1"/>
  <c r="G15697" i="23" a="1"/>
  <c r="G15697" i="23" s="1"/>
  <c r="G15696" i="23" a="1"/>
  <c r="G15696" i="23" s="1"/>
  <c r="G15695" i="23" a="1"/>
  <c r="G15695" i="23" s="1"/>
  <c r="G15694" i="23" a="1"/>
  <c r="G15694" i="23" s="1"/>
  <c r="G15693" i="23" a="1"/>
  <c r="G15693" i="23" s="1"/>
  <c r="G15692" i="23" a="1"/>
  <c r="G15692" i="23" s="1"/>
  <c r="G15691" i="23" a="1"/>
  <c r="G15691" i="23" s="1"/>
  <c r="G15690" i="23" a="1"/>
  <c r="G15690" i="23" s="1"/>
  <c r="G15689" i="23" a="1"/>
  <c r="G15689" i="23" s="1"/>
  <c r="G15688" i="23" a="1"/>
  <c r="G15688" i="23" s="1"/>
  <c r="G15687" i="23" a="1"/>
  <c r="G15687" i="23" s="1"/>
  <c r="G15686" i="23" a="1"/>
  <c r="G15686" i="23" s="1"/>
  <c r="G15685" i="23" a="1"/>
  <c r="G15685" i="23" s="1"/>
  <c r="G15684" i="23" a="1"/>
  <c r="G15684" i="23" s="1"/>
  <c r="G15683" i="23" a="1"/>
  <c r="G15683" i="23" s="1"/>
  <c r="G15682" i="23" a="1"/>
  <c r="G15682" i="23" s="1"/>
  <c r="G15681" i="23" a="1"/>
  <c r="G15681" i="23" s="1"/>
  <c r="G15680" i="23" a="1"/>
  <c r="G15680" i="23" s="1"/>
  <c r="G15679" i="23" a="1"/>
  <c r="G15679" i="23" s="1"/>
  <c r="G15678" i="23" a="1"/>
  <c r="G15678" i="23" s="1"/>
  <c r="G15677" i="23" a="1"/>
  <c r="G15677" i="23" s="1"/>
  <c r="G15676" i="23" a="1"/>
  <c r="G15676" i="23" s="1"/>
  <c r="G15675" i="23" a="1"/>
  <c r="G15675" i="23" s="1"/>
  <c r="G15674" i="23" a="1"/>
  <c r="G15674" i="23" s="1"/>
  <c r="G15673" i="23" a="1"/>
  <c r="G15673" i="23" s="1"/>
  <c r="G15672" i="23" a="1"/>
  <c r="G15672" i="23" s="1"/>
  <c r="G15671" i="23" a="1"/>
  <c r="G15671" i="23" s="1"/>
  <c r="G15670" i="23" a="1"/>
  <c r="G15670" i="23" s="1"/>
  <c r="G15669" i="23" a="1"/>
  <c r="G15669" i="23" s="1"/>
  <c r="G15668" i="23" a="1"/>
  <c r="G15668" i="23" s="1"/>
  <c r="G15667" i="23" a="1"/>
  <c r="G15667" i="23" s="1"/>
  <c r="G15666" i="23" a="1"/>
  <c r="G15666" i="23" s="1"/>
  <c r="G15665" i="23" a="1"/>
  <c r="G15665" i="23" s="1"/>
  <c r="G15664" i="23" a="1"/>
  <c r="G15664" i="23" s="1"/>
  <c r="G15663" i="23" a="1"/>
  <c r="G15663" i="23" s="1"/>
  <c r="G15662" i="23" a="1"/>
  <c r="G15662" i="23" s="1"/>
  <c r="G15661" i="23" a="1"/>
  <c r="G15661" i="23" s="1"/>
  <c r="G15660" i="23" a="1"/>
  <c r="G15660" i="23" s="1"/>
  <c r="G15659" i="23" a="1"/>
  <c r="G15659" i="23" s="1"/>
  <c r="G15658" i="23" a="1"/>
  <c r="G15658" i="23" s="1"/>
  <c r="G15657" i="23" a="1"/>
  <c r="G15657" i="23" s="1"/>
  <c r="G15656" i="23" a="1"/>
  <c r="G15656" i="23" s="1"/>
  <c r="G15655" i="23" a="1"/>
  <c r="G15655" i="23" s="1"/>
  <c r="G15654" i="23" a="1"/>
  <c r="G15654" i="23" s="1"/>
  <c r="G15653" i="23" a="1"/>
  <c r="G15653" i="23" s="1"/>
  <c r="G15652" i="23" a="1"/>
  <c r="G15652" i="23" s="1"/>
  <c r="G15651" i="23" a="1"/>
  <c r="G15651" i="23" s="1"/>
  <c r="G15650" i="23" a="1"/>
  <c r="G15650" i="23" s="1"/>
  <c r="G15649" i="23" a="1"/>
  <c r="G15649" i="23" s="1"/>
  <c r="G15648" i="23" a="1"/>
  <c r="G15648" i="23" s="1"/>
  <c r="G15647" i="23" a="1"/>
  <c r="G15647" i="23" s="1"/>
  <c r="G15646" i="23" a="1"/>
  <c r="G15646" i="23" s="1"/>
  <c r="G15645" i="23" a="1"/>
  <c r="G15645" i="23" s="1"/>
  <c r="G15644" i="23" a="1"/>
  <c r="G15644" i="23" s="1"/>
  <c r="G15643" i="23" a="1"/>
  <c r="G15643" i="23" s="1"/>
  <c r="G15642" i="23" a="1"/>
  <c r="G15642" i="23" s="1"/>
  <c r="G15641" i="23" a="1"/>
  <c r="G15641" i="23" s="1"/>
  <c r="G15640" i="23" a="1"/>
  <c r="G15640" i="23" s="1"/>
  <c r="G15639" i="23" a="1"/>
  <c r="G15639" i="23" s="1"/>
  <c r="G15638" i="23" a="1"/>
  <c r="G15638" i="23" s="1"/>
  <c r="G15637" i="23" a="1"/>
  <c r="G15637" i="23" s="1"/>
  <c r="G15636" i="23" a="1"/>
  <c r="G15636" i="23" s="1"/>
  <c r="G15635" i="23" a="1"/>
  <c r="G15635" i="23" s="1"/>
  <c r="G15634" i="23" a="1"/>
  <c r="G15634" i="23" s="1"/>
  <c r="G15633" i="23" a="1"/>
  <c r="G15633" i="23" s="1"/>
  <c r="G15632" i="23" a="1"/>
  <c r="G15632" i="23" s="1"/>
  <c r="G15631" i="23" a="1"/>
  <c r="G15631" i="23" s="1"/>
  <c r="G15630" i="23" a="1"/>
  <c r="G15630" i="23" s="1"/>
  <c r="G15629" i="23" a="1"/>
  <c r="G15629" i="23" s="1"/>
  <c r="G15628" i="23" a="1"/>
  <c r="G15628" i="23" s="1"/>
  <c r="G15627" i="23" a="1"/>
  <c r="G15627" i="23" s="1"/>
  <c r="G15626" i="23" a="1"/>
  <c r="G15626" i="23" s="1"/>
  <c r="G15625" i="23" a="1"/>
  <c r="G15625" i="23" s="1"/>
  <c r="G15624" i="23" a="1"/>
  <c r="G15624" i="23" s="1"/>
  <c r="G15623" i="23" a="1"/>
  <c r="G15623" i="23" s="1"/>
  <c r="G15622" i="23" a="1"/>
  <c r="G15622" i="23" s="1"/>
  <c r="G15621" i="23" a="1"/>
  <c r="G15621" i="23" s="1"/>
  <c r="G15620" i="23" a="1"/>
  <c r="G15620" i="23" s="1"/>
  <c r="G15619" i="23" a="1"/>
  <c r="G15619" i="23" s="1"/>
  <c r="G15618" i="23" a="1"/>
  <c r="G15618" i="23" s="1"/>
  <c r="G15617" i="23" a="1"/>
  <c r="G15617" i="23" s="1"/>
  <c r="G15616" i="23" a="1"/>
  <c r="G15616" i="23" s="1"/>
  <c r="G15615" i="23" a="1"/>
  <c r="G15615" i="23" s="1"/>
  <c r="G15614" i="23" a="1"/>
  <c r="G15614" i="23" s="1"/>
  <c r="G15613" i="23" a="1"/>
  <c r="G15613" i="23" s="1"/>
  <c r="G15612" i="23" a="1"/>
  <c r="G15612" i="23" s="1"/>
  <c r="G15611" i="23" a="1"/>
  <c r="G15611" i="23" s="1"/>
  <c r="G15610" i="23" a="1"/>
  <c r="G15610" i="23" s="1"/>
  <c r="G15609" i="23" a="1"/>
  <c r="G15609" i="23" s="1"/>
  <c r="G15608" i="23" a="1"/>
  <c r="G15608" i="23" s="1"/>
  <c r="G15607" i="23" a="1"/>
  <c r="G15607" i="23" s="1"/>
  <c r="G15606" i="23" a="1"/>
  <c r="G15606" i="23" s="1"/>
  <c r="G15605" i="23" a="1"/>
  <c r="G15605" i="23" s="1"/>
  <c r="G15604" i="23" a="1"/>
  <c r="G15604" i="23" s="1"/>
  <c r="G15603" i="23" a="1"/>
  <c r="G15603" i="23" s="1"/>
  <c r="G15602" i="23" a="1"/>
  <c r="G15602" i="23" s="1"/>
  <c r="G15601" i="23" a="1"/>
  <c r="G15601" i="23" s="1"/>
  <c r="G15600" i="23" a="1"/>
  <c r="G15600" i="23" s="1"/>
  <c r="G15599" i="23" a="1"/>
  <c r="G15599" i="23" s="1"/>
  <c r="G15598" i="23" a="1"/>
  <c r="G15598" i="23" s="1"/>
  <c r="G15597" i="23" a="1"/>
  <c r="G15597" i="23" s="1"/>
  <c r="G15596" i="23" a="1"/>
  <c r="G15596" i="23" s="1"/>
  <c r="G15595" i="23" a="1"/>
  <c r="G15595" i="23" s="1"/>
  <c r="G15594" i="23" a="1"/>
  <c r="G15594" i="23" s="1"/>
  <c r="G15593" i="23" a="1"/>
  <c r="G15593" i="23" s="1"/>
  <c r="G15592" i="23" a="1"/>
  <c r="G15592" i="23" s="1"/>
  <c r="G15591" i="23" a="1"/>
  <c r="G15591" i="23" s="1"/>
  <c r="G15590" i="23" a="1"/>
  <c r="G15590" i="23" s="1"/>
  <c r="G15589" i="23" a="1"/>
  <c r="G15589" i="23" s="1"/>
  <c r="G15588" i="23" a="1"/>
  <c r="G15588" i="23" s="1"/>
  <c r="G15587" i="23" a="1"/>
  <c r="G15587" i="23" s="1"/>
  <c r="G15586" i="23" a="1"/>
  <c r="G15586" i="23" s="1"/>
  <c r="G15585" i="23" a="1"/>
  <c r="G15585" i="23" s="1"/>
  <c r="G15584" i="23" a="1"/>
  <c r="G15584" i="23" s="1"/>
  <c r="G15583" i="23" a="1"/>
  <c r="G15583" i="23" s="1"/>
  <c r="G15582" i="23" a="1"/>
  <c r="G15582" i="23" s="1"/>
  <c r="G15581" i="23" a="1"/>
  <c r="G15581" i="23" s="1"/>
  <c r="G15580" i="23" a="1"/>
  <c r="G15580" i="23" s="1"/>
  <c r="G15579" i="23" a="1"/>
  <c r="G15579" i="23" s="1"/>
  <c r="G15578" i="23" a="1"/>
  <c r="G15578" i="23" s="1"/>
  <c r="G15577" i="23" a="1"/>
  <c r="G15577" i="23" s="1"/>
  <c r="G15576" i="23" a="1"/>
  <c r="G15576" i="23" s="1"/>
  <c r="G15575" i="23" a="1"/>
  <c r="G15575" i="23" s="1"/>
  <c r="G15574" i="23" a="1"/>
  <c r="G15574" i="23" s="1"/>
  <c r="G15573" i="23" a="1"/>
  <c r="G15573" i="23" s="1"/>
  <c r="G15572" i="23" a="1"/>
  <c r="G15572" i="23" s="1"/>
  <c r="G15571" i="23" a="1"/>
  <c r="G15571" i="23" s="1"/>
  <c r="G15570" i="23" a="1"/>
  <c r="G15570" i="23" s="1"/>
  <c r="G15569" i="23" a="1"/>
  <c r="G15569" i="23" s="1"/>
  <c r="G15568" i="23" a="1"/>
  <c r="G15568" i="23" s="1"/>
  <c r="G15567" i="23" a="1"/>
  <c r="G15567" i="23" s="1"/>
  <c r="G15566" i="23" a="1"/>
  <c r="G15566" i="23" s="1"/>
  <c r="G15565" i="23" a="1"/>
  <c r="G15565" i="23" s="1"/>
  <c r="G15564" i="23" a="1"/>
  <c r="G15564" i="23" s="1"/>
  <c r="G15563" i="23" a="1"/>
  <c r="G15563" i="23" s="1"/>
  <c r="G15562" i="23" a="1"/>
  <c r="G15562" i="23" s="1"/>
  <c r="G15561" i="23" a="1"/>
  <c r="G15561" i="23" s="1"/>
  <c r="G15560" i="23" a="1"/>
  <c r="G15560" i="23" s="1"/>
  <c r="G15559" i="23" a="1"/>
  <c r="G15559" i="23" s="1"/>
  <c r="G15558" i="23" a="1"/>
  <c r="G15558" i="23" s="1"/>
  <c r="G15557" i="23" a="1"/>
  <c r="G15557" i="23" s="1"/>
  <c r="G15556" i="23" a="1"/>
  <c r="G15556" i="23" s="1"/>
  <c r="G15555" i="23" a="1"/>
  <c r="G15555" i="23" s="1"/>
  <c r="G15554" i="23" a="1"/>
  <c r="G15554" i="23" s="1"/>
  <c r="G15553" i="23" a="1"/>
  <c r="G15553" i="23" s="1"/>
  <c r="G15552" i="23" a="1"/>
  <c r="G15552" i="23" s="1"/>
  <c r="G15551" i="23" a="1"/>
  <c r="G15551" i="23" s="1"/>
  <c r="G15550" i="23" a="1"/>
  <c r="G15550" i="23" s="1"/>
  <c r="G15549" i="23" a="1"/>
  <c r="G15549" i="23" s="1"/>
  <c r="G15548" i="23" a="1"/>
  <c r="G15548" i="23" s="1"/>
  <c r="G15547" i="23" a="1"/>
  <c r="G15547" i="23" s="1"/>
  <c r="G15546" i="23" a="1"/>
  <c r="G15546" i="23" s="1"/>
  <c r="G15545" i="23" a="1"/>
  <c r="G15545" i="23" s="1"/>
  <c r="G15544" i="23" a="1"/>
  <c r="G15544" i="23" s="1"/>
  <c r="G15543" i="23" a="1"/>
  <c r="G15543" i="23" s="1"/>
  <c r="G15542" i="23" a="1"/>
  <c r="G15542" i="23" s="1"/>
  <c r="G15541" i="23" a="1"/>
  <c r="G15541" i="23" s="1"/>
  <c r="G15540" i="23" a="1"/>
  <c r="G15540" i="23" s="1"/>
  <c r="G15539" i="23" a="1"/>
  <c r="G15539" i="23" s="1"/>
  <c r="G15538" i="23" a="1"/>
  <c r="G15538" i="23" s="1"/>
  <c r="G15537" i="23" a="1"/>
  <c r="G15537" i="23" s="1"/>
  <c r="G15536" i="23" a="1"/>
  <c r="G15536" i="23" s="1"/>
  <c r="G15535" i="23" a="1"/>
  <c r="G15535" i="23" s="1"/>
  <c r="G15534" i="23" a="1"/>
  <c r="G15534" i="23" s="1"/>
  <c r="G15533" i="23" a="1"/>
  <c r="G15533" i="23" s="1"/>
  <c r="G15532" i="23" a="1"/>
  <c r="G15532" i="23" s="1"/>
  <c r="G15531" i="23" a="1"/>
  <c r="G15531" i="23" s="1"/>
  <c r="G15530" i="23" a="1"/>
  <c r="G15530" i="23" s="1"/>
  <c r="G15529" i="23" a="1"/>
  <c r="G15529" i="23" s="1"/>
  <c r="G15528" i="23" a="1"/>
  <c r="G15528" i="23" s="1"/>
  <c r="G15527" i="23" a="1"/>
  <c r="G15527" i="23" s="1"/>
  <c r="G15526" i="23" a="1"/>
  <c r="G15526" i="23" s="1"/>
  <c r="G15525" i="23" a="1"/>
  <c r="G15525" i="23" s="1"/>
  <c r="G15524" i="23" a="1"/>
  <c r="G15524" i="23" s="1"/>
  <c r="G15523" i="23" a="1"/>
  <c r="G15523" i="23" s="1"/>
  <c r="G15522" i="23" a="1"/>
  <c r="G15522" i="23" s="1"/>
  <c r="G15521" i="23" a="1"/>
  <c r="G15521" i="23" s="1"/>
  <c r="G15520" i="23" a="1"/>
  <c r="G15520" i="23" s="1"/>
  <c r="G15519" i="23" a="1"/>
  <c r="G15519" i="23" s="1"/>
  <c r="G15518" i="23" a="1"/>
  <c r="G15518" i="23" s="1"/>
  <c r="G15517" i="23" a="1"/>
  <c r="G15517" i="23" s="1"/>
  <c r="G15516" i="23" a="1"/>
  <c r="G15516" i="23" s="1"/>
  <c r="G15515" i="23" a="1"/>
  <c r="G15515" i="23" s="1"/>
  <c r="G15514" i="23" a="1"/>
  <c r="G15514" i="23" s="1"/>
  <c r="G15513" i="23" a="1"/>
  <c r="G15513" i="23" s="1"/>
  <c r="G15512" i="23" a="1"/>
  <c r="G15512" i="23" s="1"/>
  <c r="G15511" i="23" a="1"/>
  <c r="G15511" i="23" s="1"/>
  <c r="G15510" i="23" a="1"/>
  <c r="G15510" i="23" s="1"/>
  <c r="G15509" i="23" a="1"/>
  <c r="G15509" i="23" s="1"/>
  <c r="G15508" i="23" a="1"/>
  <c r="G15508" i="23" s="1"/>
  <c r="G15507" i="23" a="1"/>
  <c r="G15507" i="23" s="1"/>
  <c r="G15506" i="23" a="1"/>
  <c r="G15506" i="23" s="1"/>
  <c r="G15505" i="23" a="1"/>
  <c r="G15505" i="23" s="1"/>
  <c r="G15504" i="23" a="1"/>
  <c r="G15504" i="23" s="1"/>
  <c r="G15503" i="23" a="1"/>
  <c r="G15503" i="23" s="1"/>
  <c r="G15502" i="23" a="1"/>
  <c r="G15502" i="23" s="1"/>
  <c r="G15501" i="23" a="1"/>
  <c r="G15501" i="23" s="1"/>
  <c r="G15500" i="23" a="1"/>
  <c r="G15500" i="23" s="1"/>
  <c r="G15499" i="23" a="1"/>
  <c r="G15499" i="23" s="1"/>
  <c r="G15498" i="23" a="1"/>
  <c r="G15498" i="23" s="1"/>
  <c r="G15497" i="23" a="1"/>
  <c r="G15497" i="23" s="1"/>
  <c r="G15496" i="23" a="1"/>
  <c r="G15496" i="23" s="1"/>
  <c r="G15495" i="23" a="1"/>
  <c r="G15495" i="23" s="1"/>
  <c r="G15494" i="23" a="1"/>
  <c r="G15494" i="23" s="1"/>
  <c r="G15493" i="23" a="1"/>
  <c r="G15493" i="23" s="1"/>
  <c r="G15492" i="23" a="1"/>
  <c r="G15492" i="23" s="1"/>
  <c r="G15491" i="23" a="1"/>
  <c r="G15491" i="23" s="1"/>
  <c r="G15490" i="23" a="1"/>
  <c r="G15490" i="23" s="1"/>
  <c r="G15489" i="23" a="1"/>
  <c r="G15489" i="23" s="1"/>
  <c r="G15488" i="23" a="1"/>
  <c r="G15488" i="23" s="1"/>
  <c r="G15487" i="23" a="1"/>
  <c r="G15487" i="23" s="1"/>
  <c r="G15486" i="23" a="1"/>
  <c r="G15486" i="23" s="1"/>
  <c r="G15485" i="23" a="1"/>
  <c r="G15485" i="23" s="1"/>
  <c r="G15484" i="23" a="1"/>
  <c r="G15484" i="23" s="1"/>
  <c r="G15483" i="23" a="1"/>
  <c r="G15483" i="23" s="1"/>
  <c r="G15482" i="23" a="1"/>
  <c r="G15482" i="23" s="1"/>
  <c r="G15481" i="23" a="1"/>
  <c r="G15481" i="23" s="1"/>
  <c r="G15480" i="23" a="1"/>
  <c r="G15480" i="23" s="1"/>
  <c r="G15479" i="23" a="1"/>
  <c r="G15479" i="23" s="1"/>
  <c r="G15478" i="23" a="1"/>
  <c r="G15478" i="23" s="1"/>
  <c r="G15477" i="23" a="1"/>
  <c r="G15477" i="23" s="1"/>
  <c r="G15476" i="23" a="1"/>
  <c r="G15476" i="23" s="1"/>
  <c r="G15475" i="23" a="1"/>
  <c r="G15475" i="23" s="1"/>
  <c r="G15474" i="23" a="1"/>
  <c r="G15474" i="23" s="1"/>
  <c r="G15473" i="23" a="1"/>
  <c r="G15473" i="23" s="1"/>
  <c r="G15472" i="23" a="1"/>
  <c r="G15472" i="23" s="1"/>
  <c r="G15471" i="23" a="1"/>
  <c r="G15471" i="23" s="1"/>
  <c r="G15470" i="23" a="1"/>
  <c r="G15470" i="23" s="1"/>
  <c r="G15469" i="23" a="1"/>
  <c r="G15469" i="23" s="1"/>
  <c r="G15468" i="23" a="1"/>
  <c r="G15468" i="23" s="1"/>
  <c r="G15467" i="23" a="1"/>
  <c r="G15467" i="23" s="1"/>
  <c r="G15466" i="23" a="1"/>
  <c r="G15466" i="23" s="1"/>
  <c r="G15465" i="23" a="1"/>
  <c r="G15465" i="23" s="1"/>
  <c r="G15464" i="23" a="1"/>
  <c r="G15464" i="23" s="1"/>
  <c r="G15463" i="23" a="1"/>
  <c r="G15463" i="23" s="1"/>
  <c r="G15462" i="23" a="1"/>
  <c r="G15462" i="23" s="1"/>
  <c r="G15461" i="23" a="1"/>
  <c r="G15461" i="23" s="1"/>
  <c r="G15460" i="23" a="1"/>
  <c r="G15460" i="23" s="1"/>
  <c r="G15459" i="23" a="1"/>
  <c r="G15459" i="23" s="1"/>
  <c r="G15458" i="23" a="1"/>
  <c r="G15458" i="23" s="1"/>
  <c r="G15457" i="23" a="1"/>
  <c r="G15457" i="23" s="1"/>
  <c r="G15456" i="23" a="1"/>
  <c r="G15456" i="23" s="1"/>
  <c r="G15455" i="23" a="1"/>
  <c r="G15455" i="23" s="1"/>
  <c r="G15454" i="23" a="1"/>
  <c r="G15454" i="23" s="1"/>
  <c r="G15453" i="23" a="1"/>
  <c r="G15453" i="23" s="1"/>
  <c r="G15452" i="23" a="1"/>
  <c r="G15452" i="23" s="1"/>
  <c r="G15451" i="23" a="1"/>
  <c r="G15451" i="23" s="1"/>
  <c r="G15450" i="23" a="1"/>
  <c r="G15450" i="23" s="1"/>
  <c r="G15449" i="23" a="1"/>
  <c r="G15449" i="23" s="1"/>
  <c r="G15448" i="23" a="1"/>
  <c r="G15448" i="23" s="1"/>
  <c r="G15447" i="23" a="1"/>
  <c r="G15447" i="23" s="1"/>
  <c r="G15446" i="23" a="1"/>
  <c r="G15446" i="23" s="1"/>
  <c r="G15445" i="23" a="1"/>
  <c r="G15445" i="23" s="1"/>
  <c r="G15444" i="23" a="1"/>
  <c r="G15444" i="23" s="1"/>
  <c r="G15443" i="23" a="1"/>
  <c r="G15443" i="23" s="1"/>
  <c r="G15442" i="23" a="1"/>
  <c r="G15442" i="23" s="1"/>
  <c r="G15441" i="23" a="1"/>
  <c r="G15441" i="23" s="1"/>
  <c r="G15440" i="23" a="1"/>
  <c r="G15440" i="23" s="1"/>
  <c r="G15439" i="23" a="1"/>
  <c r="G15439" i="23" s="1"/>
  <c r="G15438" i="23" a="1"/>
  <c r="G15438" i="23" s="1"/>
  <c r="G15437" i="23" a="1"/>
  <c r="G15437" i="23" s="1"/>
  <c r="G15436" i="23" a="1"/>
  <c r="G15436" i="23" s="1"/>
  <c r="G15435" i="23" a="1"/>
  <c r="G15435" i="23" s="1"/>
  <c r="G15434" i="23" a="1"/>
  <c r="G15434" i="23" s="1"/>
  <c r="G15433" i="23" a="1"/>
  <c r="G15433" i="23" s="1"/>
  <c r="G15432" i="23" a="1"/>
  <c r="G15432" i="23" s="1"/>
  <c r="G15431" i="23" a="1"/>
  <c r="G15431" i="23" s="1"/>
  <c r="G15430" i="23" a="1"/>
  <c r="G15430" i="23" s="1"/>
  <c r="G15429" i="23" a="1"/>
  <c r="G15429" i="23" s="1"/>
  <c r="G15428" i="23" a="1"/>
  <c r="G15428" i="23" s="1"/>
  <c r="G15427" i="23" a="1"/>
  <c r="G15427" i="23" s="1"/>
  <c r="G15426" i="23" a="1"/>
  <c r="G15426" i="23" s="1"/>
  <c r="G15425" i="23" a="1"/>
  <c r="G15425" i="23" s="1"/>
  <c r="G15424" i="23" a="1"/>
  <c r="G15424" i="23" s="1"/>
  <c r="G15423" i="23" a="1"/>
  <c r="G15423" i="23" s="1"/>
  <c r="G15422" i="23" a="1"/>
  <c r="G15422" i="23" s="1"/>
  <c r="G15421" i="23" a="1"/>
  <c r="G15421" i="23" s="1"/>
  <c r="G15420" i="23" a="1"/>
  <c r="G15420" i="23" s="1"/>
  <c r="G15419" i="23" a="1"/>
  <c r="G15419" i="23" s="1"/>
  <c r="G15418" i="23" a="1"/>
  <c r="G15418" i="23" s="1"/>
  <c r="G15417" i="23" a="1"/>
  <c r="G15417" i="23" s="1"/>
  <c r="G15416" i="23" a="1"/>
  <c r="G15416" i="23" s="1"/>
  <c r="G15415" i="23" a="1"/>
  <c r="G15415" i="23" s="1"/>
  <c r="G15414" i="23" a="1"/>
  <c r="G15414" i="23" s="1"/>
  <c r="G15413" i="23" a="1"/>
  <c r="G15413" i="23" s="1"/>
  <c r="G15412" i="23" a="1"/>
  <c r="G15412" i="23" s="1"/>
  <c r="G15411" i="23" a="1"/>
  <c r="G15411" i="23" s="1"/>
  <c r="G15410" i="23" a="1"/>
  <c r="G15410" i="23" s="1"/>
  <c r="G15409" i="23" a="1"/>
  <c r="G15409" i="23" s="1"/>
  <c r="G15408" i="23" a="1"/>
  <c r="G15408" i="23" s="1"/>
  <c r="G15407" i="23" a="1"/>
  <c r="G15407" i="23" s="1"/>
  <c r="G15406" i="23" a="1"/>
  <c r="G15406" i="23" s="1"/>
  <c r="G15405" i="23" a="1"/>
  <c r="G15405" i="23" s="1"/>
  <c r="G15404" i="23" a="1"/>
  <c r="G15404" i="23" s="1"/>
  <c r="G15403" i="23" a="1"/>
  <c r="G15403" i="23" s="1"/>
  <c r="G15402" i="23" a="1"/>
  <c r="G15402" i="23" s="1"/>
  <c r="G15401" i="23" a="1"/>
  <c r="G15401" i="23" s="1"/>
  <c r="G15400" i="23" a="1"/>
  <c r="G15400" i="23" s="1"/>
  <c r="G15399" i="23" a="1"/>
  <c r="G15399" i="23" s="1"/>
  <c r="G15398" i="23" a="1"/>
  <c r="G15398" i="23" s="1"/>
  <c r="G15397" i="23" a="1"/>
  <c r="G15397" i="23" s="1"/>
  <c r="G15396" i="23" a="1"/>
  <c r="G15396" i="23" s="1"/>
  <c r="G15395" i="23" a="1"/>
  <c r="G15395" i="23" s="1"/>
  <c r="G15394" i="23" a="1"/>
  <c r="G15394" i="23" s="1"/>
  <c r="G15393" i="23" a="1"/>
  <c r="G15393" i="23" s="1"/>
  <c r="G15392" i="23" a="1"/>
  <c r="G15392" i="23" s="1"/>
  <c r="G15391" i="23" a="1"/>
  <c r="G15391" i="23" s="1"/>
  <c r="G15390" i="23" a="1"/>
  <c r="G15390" i="23" s="1"/>
  <c r="G15389" i="23" a="1"/>
  <c r="G15389" i="23" s="1"/>
  <c r="G15388" i="23" a="1"/>
  <c r="G15388" i="23" s="1"/>
  <c r="G15387" i="23" a="1"/>
  <c r="G15387" i="23" s="1"/>
  <c r="G15386" i="23" a="1"/>
  <c r="G15386" i="23" s="1"/>
  <c r="G15385" i="23" a="1"/>
  <c r="G15385" i="23" s="1"/>
  <c r="G15384" i="23" a="1"/>
  <c r="G15384" i="23" s="1"/>
  <c r="G15383" i="23" a="1"/>
  <c r="G15383" i="23" s="1"/>
  <c r="G15382" i="23" a="1"/>
  <c r="G15382" i="23" s="1"/>
  <c r="G15381" i="23" a="1"/>
  <c r="G15381" i="23" s="1"/>
  <c r="G15380" i="23" a="1"/>
  <c r="G15380" i="23" s="1"/>
  <c r="G15379" i="23" a="1"/>
  <c r="G15379" i="23" s="1"/>
  <c r="G15378" i="23" a="1"/>
  <c r="G15378" i="23" s="1"/>
  <c r="G15377" i="23" a="1"/>
  <c r="G15377" i="23" s="1"/>
  <c r="G15376" i="23" a="1"/>
  <c r="G15376" i="23" s="1"/>
  <c r="G15375" i="23" a="1"/>
  <c r="G15375" i="23" s="1"/>
  <c r="G15374" i="23" a="1"/>
  <c r="G15374" i="23" s="1"/>
  <c r="G15373" i="23" a="1"/>
  <c r="G15373" i="23" s="1"/>
  <c r="G15372" i="23" a="1"/>
  <c r="G15372" i="23" s="1"/>
  <c r="G15371" i="23" a="1"/>
  <c r="G15371" i="23" s="1"/>
  <c r="G15370" i="23" a="1"/>
  <c r="G15370" i="23" s="1"/>
  <c r="G15369" i="23" a="1"/>
  <c r="G15369" i="23" s="1"/>
  <c r="G15368" i="23" a="1"/>
  <c r="G15368" i="23" s="1"/>
  <c r="G15367" i="23" a="1"/>
  <c r="G15367" i="23" s="1"/>
  <c r="G15366" i="23" a="1"/>
  <c r="G15366" i="23" s="1"/>
  <c r="G15365" i="23" a="1"/>
  <c r="G15365" i="23" s="1"/>
  <c r="G15364" i="23" a="1"/>
  <c r="G15364" i="23" s="1"/>
  <c r="G15363" i="23" a="1"/>
  <c r="G15363" i="23" s="1"/>
  <c r="G15362" i="23" a="1"/>
  <c r="G15362" i="23" s="1"/>
  <c r="G15361" i="23" a="1"/>
  <c r="G15361" i="23" s="1"/>
  <c r="G15360" i="23" a="1"/>
  <c r="G15360" i="23" s="1"/>
  <c r="G15359" i="23" a="1"/>
  <c r="G15359" i="23" s="1"/>
  <c r="G15358" i="23" a="1"/>
  <c r="G15358" i="23" s="1"/>
  <c r="G15357" i="23" a="1"/>
  <c r="G15357" i="23" s="1"/>
  <c r="G15356" i="23" a="1"/>
  <c r="G15356" i="23" s="1"/>
  <c r="G15355" i="23" a="1"/>
  <c r="G15355" i="23" s="1"/>
  <c r="G15354" i="23" a="1"/>
  <c r="G15354" i="23" s="1"/>
  <c r="G15353" i="23" a="1"/>
  <c r="G15353" i="23" s="1"/>
  <c r="G15352" i="23" a="1"/>
  <c r="G15352" i="23" s="1"/>
  <c r="G15351" i="23" a="1"/>
  <c r="G15351" i="23" s="1"/>
  <c r="G15350" i="23" a="1"/>
  <c r="G15350" i="23" s="1"/>
  <c r="G15349" i="23" a="1"/>
  <c r="G15349" i="23" s="1"/>
  <c r="G15348" i="23" a="1"/>
  <c r="G15348" i="23" s="1"/>
  <c r="G15347" i="23" a="1"/>
  <c r="G15347" i="23" s="1"/>
  <c r="G15346" i="23" a="1"/>
  <c r="G15346" i="23" s="1"/>
  <c r="G15345" i="23" a="1"/>
  <c r="G15345" i="23" s="1"/>
  <c r="G15344" i="23" a="1"/>
  <c r="G15344" i="23" s="1"/>
  <c r="G15343" i="23" a="1"/>
  <c r="G15343" i="23" s="1"/>
  <c r="G15342" i="23" a="1"/>
  <c r="G15342" i="23" s="1"/>
  <c r="G15341" i="23" a="1"/>
  <c r="G15341" i="23" s="1"/>
  <c r="G15340" i="23" a="1"/>
  <c r="G15340" i="23" s="1"/>
  <c r="G15339" i="23" a="1"/>
  <c r="G15339" i="23" s="1"/>
  <c r="G15338" i="23" a="1"/>
  <c r="G15338" i="23" s="1"/>
  <c r="G15337" i="23" a="1"/>
  <c r="G15337" i="23" s="1"/>
  <c r="G15336" i="23" a="1"/>
  <c r="G15336" i="23" s="1"/>
  <c r="G15335" i="23" a="1"/>
  <c r="G15335" i="23" s="1"/>
  <c r="G15334" i="23" a="1"/>
  <c r="G15334" i="23" s="1"/>
  <c r="G15333" i="23" a="1"/>
  <c r="G15333" i="23" s="1"/>
  <c r="G15332" i="23" a="1"/>
  <c r="G15332" i="23" s="1"/>
  <c r="G15331" i="23" a="1"/>
  <c r="G15331" i="23" s="1"/>
  <c r="G15330" i="23" a="1"/>
  <c r="G15330" i="23" s="1"/>
  <c r="G15329" i="23" a="1"/>
  <c r="G15329" i="23" s="1"/>
  <c r="G15328" i="23" a="1"/>
  <c r="G15328" i="23" s="1"/>
  <c r="G15327" i="23" a="1"/>
  <c r="G15327" i="23" s="1"/>
  <c r="G15326" i="23" a="1"/>
  <c r="G15326" i="23" s="1"/>
  <c r="G15325" i="23" a="1"/>
  <c r="G15325" i="23" s="1"/>
  <c r="G15324" i="23" a="1"/>
  <c r="G15324" i="23" s="1"/>
  <c r="G15323" i="23" a="1"/>
  <c r="G15323" i="23" s="1"/>
  <c r="G15322" i="23" a="1"/>
  <c r="G15322" i="23" s="1"/>
  <c r="G15321" i="23" a="1"/>
  <c r="G15321" i="23" s="1"/>
  <c r="G15320" i="23" a="1"/>
  <c r="G15320" i="23" s="1"/>
  <c r="G15319" i="23" a="1"/>
  <c r="G15319" i="23" s="1"/>
  <c r="G15318" i="23" a="1"/>
  <c r="G15318" i="23" s="1"/>
  <c r="G15317" i="23" a="1"/>
  <c r="G15317" i="23" s="1"/>
  <c r="G15316" i="23" a="1"/>
  <c r="G15316" i="23" s="1"/>
  <c r="G15315" i="23" a="1"/>
  <c r="G15315" i="23" s="1"/>
  <c r="G15314" i="23" a="1"/>
  <c r="G15314" i="23" s="1"/>
  <c r="G15313" i="23" a="1"/>
  <c r="G15313" i="23" s="1"/>
  <c r="G15312" i="23" a="1"/>
  <c r="G15312" i="23" s="1"/>
  <c r="G15311" i="23" a="1"/>
  <c r="G15311" i="23" s="1"/>
  <c r="G15310" i="23" a="1"/>
  <c r="G15310" i="23" s="1"/>
  <c r="G15309" i="23" a="1"/>
  <c r="G15309" i="23" s="1"/>
  <c r="G15308" i="23" a="1"/>
  <c r="G15308" i="23" s="1"/>
  <c r="G15307" i="23" a="1"/>
  <c r="G15307" i="23" s="1"/>
  <c r="G15306" i="23" a="1"/>
  <c r="G15306" i="23" s="1"/>
  <c r="G15305" i="23" a="1"/>
  <c r="G15305" i="23" s="1"/>
  <c r="G15304" i="23" a="1"/>
  <c r="G15304" i="23" s="1"/>
  <c r="G15303" i="23" a="1"/>
  <c r="G15303" i="23" s="1"/>
  <c r="G15302" i="23" a="1"/>
  <c r="G15302" i="23" s="1"/>
  <c r="G15301" i="23" a="1"/>
  <c r="G15301" i="23" s="1"/>
  <c r="G15300" i="23" a="1"/>
  <c r="G15300" i="23" s="1"/>
  <c r="G15299" i="23" a="1"/>
  <c r="G15299" i="23" s="1"/>
  <c r="G15298" i="23" a="1"/>
  <c r="G15298" i="23" s="1"/>
  <c r="G15297" i="23" a="1"/>
  <c r="G15297" i="23" s="1"/>
  <c r="G15296" i="23" a="1"/>
  <c r="G15296" i="23" s="1"/>
  <c r="G15295" i="23" a="1"/>
  <c r="G15295" i="23" s="1"/>
  <c r="G15294" i="23" a="1"/>
  <c r="G15294" i="23" s="1"/>
  <c r="G15293" i="23" a="1"/>
  <c r="G15293" i="23" s="1"/>
  <c r="G15292" i="23" a="1"/>
  <c r="G15292" i="23" s="1"/>
  <c r="G15291" i="23" a="1"/>
  <c r="G15291" i="23" s="1"/>
  <c r="G15290" i="23" a="1"/>
  <c r="G15290" i="23" s="1"/>
  <c r="G15289" i="23" a="1"/>
  <c r="G15289" i="23" s="1"/>
  <c r="G15288" i="23" a="1"/>
  <c r="G15288" i="23" s="1"/>
  <c r="G15287" i="23" a="1"/>
  <c r="G15287" i="23" s="1"/>
  <c r="G15286" i="23" a="1"/>
  <c r="G15286" i="23" s="1"/>
  <c r="G15285" i="23" a="1"/>
  <c r="G15285" i="23" s="1"/>
  <c r="G15284" i="23" a="1"/>
  <c r="G15284" i="23" s="1"/>
  <c r="G15283" i="23" a="1"/>
  <c r="G15283" i="23" s="1"/>
  <c r="G15282" i="23" a="1"/>
  <c r="G15282" i="23" s="1"/>
  <c r="G15281" i="23" a="1"/>
  <c r="G15281" i="23" s="1"/>
  <c r="G15280" i="23" a="1"/>
  <c r="G15280" i="23" s="1"/>
  <c r="G15279" i="23" a="1"/>
  <c r="G15279" i="23" s="1"/>
  <c r="G15278" i="23" a="1"/>
  <c r="G15278" i="23" s="1"/>
  <c r="G15277" i="23" a="1"/>
  <c r="G15277" i="23" s="1"/>
  <c r="G15276" i="23" a="1"/>
  <c r="G15276" i="23" s="1"/>
  <c r="G15275" i="23" a="1"/>
  <c r="G15275" i="23" s="1"/>
  <c r="G15274" i="23" a="1"/>
  <c r="G15274" i="23" s="1"/>
  <c r="G15273" i="23" a="1"/>
  <c r="G15273" i="23" s="1"/>
  <c r="G15272" i="23" a="1"/>
  <c r="G15272" i="23" s="1"/>
  <c r="G15271" i="23" a="1"/>
  <c r="G15271" i="23" s="1"/>
  <c r="G15270" i="23" a="1"/>
  <c r="G15270" i="23" s="1"/>
  <c r="G15269" i="23" a="1"/>
  <c r="G15269" i="23" s="1"/>
  <c r="G15268" i="23" a="1"/>
  <c r="G15268" i="23" s="1"/>
  <c r="G15267" i="23" a="1"/>
  <c r="G15267" i="23" s="1"/>
  <c r="G15266" i="23" a="1"/>
  <c r="G15266" i="23" s="1"/>
  <c r="G15265" i="23" a="1"/>
  <c r="G15265" i="23" s="1"/>
  <c r="G15264" i="23" a="1"/>
  <c r="G15264" i="23" s="1"/>
  <c r="G15263" i="23" a="1"/>
  <c r="G15263" i="23" s="1"/>
  <c r="G15262" i="23" a="1"/>
  <c r="G15262" i="23" s="1"/>
  <c r="G15261" i="23" a="1"/>
  <c r="G15261" i="23" s="1"/>
  <c r="G15260" i="23" a="1"/>
  <c r="G15260" i="23" s="1"/>
  <c r="G15259" i="23" a="1"/>
  <c r="G15259" i="23" s="1"/>
  <c r="G15258" i="23" a="1"/>
  <c r="G15258" i="23" s="1"/>
  <c r="G15257" i="23" a="1"/>
  <c r="G15257" i="23" s="1"/>
  <c r="G15256" i="23" a="1"/>
  <c r="G15256" i="23" s="1"/>
  <c r="G15255" i="23" a="1"/>
  <c r="G15255" i="23" s="1"/>
  <c r="G15254" i="23" a="1"/>
  <c r="G15254" i="23" s="1"/>
  <c r="G15253" i="23" a="1"/>
  <c r="G15253" i="23" s="1"/>
  <c r="G15252" i="23" a="1"/>
  <c r="G15252" i="23" s="1"/>
  <c r="G15251" i="23" a="1"/>
  <c r="G15251" i="23" s="1"/>
  <c r="G15250" i="23" a="1"/>
  <c r="G15250" i="23" s="1"/>
  <c r="G15249" i="23" a="1"/>
  <c r="G15249" i="23" s="1"/>
  <c r="G15248" i="23" a="1"/>
  <c r="G15248" i="23" s="1"/>
  <c r="G15247" i="23" a="1"/>
  <c r="G15247" i="23" s="1"/>
  <c r="G15246" i="23" a="1"/>
  <c r="G15246" i="23" s="1"/>
  <c r="G15245" i="23" a="1"/>
  <c r="G15245" i="23" s="1"/>
  <c r="G15244" i="23" a="1"/>
  <c r="G15244" i="23" s="1"/>
  <c r="G15243" i="23" a="1"/>
  <c r="G15243" i="23" s="1"/>
  <c r="G15242" i="23" a="1"/>
  <c r="G15242" i="23" s="1"/>
  <c r="G15241" i="23" a="1"/>
  <c r="G15241" i="23" s="1"/>
  <c r="G15240" i="23" a="1"/>
  <c r="G15240" i="23" s="1"/>
  <c r="G15239" i="23" a="1"/>
  <c r="G15239" i="23" s="1"/>
  <c r="G15238" i="23" a="1"/>
  <c r="G15238" i="23" s="1"/>
  <c r="G15237" i="23" a="1"/>
  <c r="G15237" i="23" s="1"/>
  <c r="G15236" i="23" a="1"/>
  <c r="G15236" i="23" s="1"/>
  <c r="G15235" i="23" a="1"/>
  <c r="G15235" i="23" s="1"/>
  <c r="G15234" i="23" a="1"/>
  <c r="G15234" i="23" s="1"/>
  <c r="G15233" i="23" a="1"/>
  <c r="G15233" i="23" s="1"/>
  <c r="G15232" i="23" a="1"/>
  <c r="G15232" i="23" s="1"/>
  <c r="G15231" i="23" a="1"/>
  <c r="G15231" i="23" s="1"/>
  <c r="G15230" i="23" a="1"/>
  <c r="G15230" i="23" s="1"/>
  <c r="G15229" i="23" a="1"/>
  <c r="G15229" i="23" s="1"/>
  <c r="G15228" i="23" a="1"/>
  <c r="G15228" i="23" s="1"/>
  <c r="G15227" i="23" a="1"/>
  <c r="G15227" i="23" s="1"/>
  <c r="G15226" i="23" a="1"/>
  <c r="G15226" i="23" s="1"/>
  <c r="G15225" i="23" a="1"/>
  <c r="G15225" i="23" s="1"/>
  <c r="G15224" i="23" a="1"/>
  <c r="G15224" i="23" s="1"/>
  <c r="G15223" i="23" a="1"/>
  <c r="G15223" i="23" s="1"/>
  <c r="G15222" i="23" a="1"/>
  <c r="G15222" i="23" s="1"/>
  <c r="G15221" i="23" a="1"/>
  <c r="G15221" i="23" s="1"/>
  <c r="G15220" i="23" a="1"/>
  <c r="G15220" i="23" s="1"/>
  <c r="G15219" i="23" a="1"/>
  <c r="G15219" i="23" s="1"/>
  <c r="G15218" i="23" a="1"/>
  <c r="G15218" i="23" s="1"/>
  <c r="G15217" i="23" a="1"/>
  <c r="G15217" i="23" s="1"/>
  <c r="G15216" i="23" a="1"/>
  <c r="G15216" i="23" s="1"/>
  <c r="G15215" i="23" a="1"/>
  <c r="G15215" i="23" s="1"/>
  <c r="G15214" i="23" a="1"/>
  <c r="G15214" i="23" s="1"/>
  <c r="G15213" i="23" a="1"/>
  <c r="G15213" i="23" s="1"/>
  <c r="G15212" i="23" a="1"/>
  <c r="G15212" i="23" s="1"/>
  <c r="G15211" i="23" a="1"/>
  <c r="G15211" i="23" s="1"/>
  <c r="G15210" i="23" a="1"/>
  <c r="G15210" i="23" s="1"/>
  <c r="G15209" i="23" a="1"/>
  <c r="G15209" i="23" s="1"/>
  <c r="G15208" i="23" a="1"/>
  <c r="G15208" i="23" s="1"/>
  <c r="G15207" i="23" a="1"/>
  <c r="G15207" i="23" s="1"/>
  <c r="G15206" i="23" a="1"/>
  <c r="G15206" i="23" s="1"/>
  <c r="G15205" i="23" a="1"/>
  <c r="G15205" i="23" s="1"/>
  <c r="G15204" i="23" a="1"/>
  <c r="G15204" i="23" s="1"/>
  <c r="G15203" i="23" a="1"/>
  <c r="G15203" i="23" s="1"/>
  <c r="G15202" i="23" a="1"/>
  <c r="G15202" i="23" s="1"/>
  <c r="G15201" i="23" a="1"/>
  <c r="G15201" i="23" s="1"/>
  <c r="G15200" i="23" a="1"/>
  <c r="G15200" i="23" s="1"/>
  <c r="G15199" i="23" a="1"/>
  <c r="G15199" i="23" s="1"/>
  <c r="G15198" i="23" a="1"/>
  <c r="G15198" i="23" s="1"/>
  <c r="G15197" i="23" a="1"/>
  <c r="G15197" i="23" s="1"/>
  <c r="G15196" i="23" a="1"/>
  <c r="G15196" i="23" s="1"/>
  <c r="G15195" i="23" a="1"/>
  <c r="G15195" i="23" s="1"/>
  <c r="G15194" i="23" a="1"/>
  <c r="G15194" i="23" s="1"/>
  <c r="G15193" i="23" a="1"/>
  <c r="G15193" i="23" s="1"/>
  <c r="G15192" i="23" a="1"/>
  <c r="G15192" i="23" s="1"/>
  <c r="G15191" i="23" a="1"/>
  <c r="G15191" i="23" s="1"/>
  <c r="G15190" i="23" a="1"/>
  <c r="G15190" i="23" s="1"/>
  <c r="G15189" i="23" a="1"/>
  <c r="G15189" i="23" s="1"/>
  <c r="G15188" i="23" a="1"/>
  <c r="G15188" i="23" s="1"/>
  <c r="G15187" i="23" a="1"/>
  <c r="G15187" i="23" s="1"/>
  <c r="G15186" i="23" a="1"/>
  <c r="G15186" i="23" s="1"/>
  <c r="G15185" i="23" a="1"/>
  <c r="G15185" i="23" s="1"/>
  <c r="G15184" i="23" a="1"/>
  <c r="G15184" i="23" s="1"/>
  <c r="G15183" i="23" a="1"/>
  <c r="G15183" i="23" s="1"/>
  <c r="G15182" i="23" a="1"/>
  <c r="G15182" i="23" s="1"/>
  <c r="G15181" i="23" a="1"/>
  <c r="G15181" i="23" s="1"/>
  <c r="G15180" i="23" a="1"/>
  <c r="G15180" i="23" s="1"/>
  <c r="G15179" i="23" a="1"/>
  <c r="G15179" i="23" s="1"/>
  <c r="G15178" i="23" a="1"/>
  <c r="G15178" i="23" s="1"/>
  <c r="G15177" i="23" a="1"/>
  <c r="G15177" i="23" s="1"/>
  <c r="G15176" i="23" a="1"/>
  <c r="G15176" i="23" s="1"/>
  <c r="G15175" i="23" a="1"/>
  <c r="G15175" i="23" s="1"/>
  <c r="G15174" i="23" a="1"/>
  <c r="G15174" i="23" s="1"/>
  <c r="G15173" i="23" a="1"/>
  <c r="G15173" i="23" s="1"/>
  <c r="G15172" i="23" a="1"/>
  <c r="G15172" i="23" s="1"/>
  <c r="G15171" i="23" a="1"/>
  <c r="G15171" i="23" s="1"/>
  <c r="G15170" i="23" a="1"/>
  <c r="G15170" i="23" s="1"/>
  <c r="G15169" i="23" a="1"/>
  <c r="G15169" i="23" s="1"/>
  <c r="G15168" i="23" a="1"/>
  <c r="G15168" i="23" s="1"/>
  <c r="G15167" i="23" a="1"/>
  <c r="G15167" i="23" s="1"/>
  <c r="G15166" i="23" a="1"/>
  <c r="G15166" i="23" s="1"/>
  <c r="G15165" i="23" a="1"/>
  <c r="G15165" i="23" s="1"/>
  <c r="G15164" i="23" a="1"/>
  <c r="G15164" i="23" s="1"/>
  <c r="G15163" i="23" a="1"/>
  <c r="G15163" i="23" s="1"/>
  <c r="G15162" i="23" a="1"/>
  <c r="G15162" i="23" s="1"/>
  <c r="G15161" i="23" a="1"/>
  <c r="G15161" i="23" s="1"/>
  <c r="G15160" i="23" a="1"/>
  <c r="G15160" i="23" s="1"/>
  <c r="G15159" i="23" a="1"/>
  <c r="G15159" i="23" s="1"/>
  <c r="G15158" i="23" a="1"/>
  <c r="G15158" i="23" s="1"/>
  <c r="G15157" i="23" a="1"/>
  <c r="G15157" i="23" s="1"/>
  <c r="G15156" i="23" a="1"/>
  <c r="G15156" i="23" s="1"/>
  <c r="G15155" i="23" a="1"/>
  <c r="G15155" i="23" s="1"/>
  <c r="G15154" i="23" a="1"/>
  <c r="G15154" i="23" s="1"/>
  <c r="G15153" i="23" a="1"/>
  <c r="G15153" i="23" s="1"/>
  <c r="G15152" i="23" a="1"/>
  <c r="G15152" i="23" s="1"/>
  <c r="G15151" i="23" a="1"/>
  <c r="G15151" i="23" s="1"/>
  <c r="G15150" i="23" a="1"/>
  <c r="G15150" i="23" s="1"/>
  <c r="G15149" i="23" a="1"/>
  <c r="G15149" i="23" s="1"/>
  <c r="G15148" i="23" a="1"/>
  <c r="G15148" i="23" s="1"/>
  <c r="G15147" i="23" a="1"/>
  <c r="G15147" i="23" s="1"/>
  <c r="G15146" i="23" a="1"/>
  <c r="G15146" i="23" s="1"/>
  <c r="G15145" i="23" a="1"/>
  <c r="G15145" i="23" s="1"/>
  <c r="G15144" i="23" a="1"/>
  <c r="G15144" i="23" s="1"/>
  <c r="G15143" i="23" a="1"/>
  <c r="G15143" i="23" s="1"/>
  <c r="G15142" i="23" a="1"/>
  <c r="G15142" i="23" s="1"/>
  <c r="G15141" i="23" a="1"/>
  <c r="G15141" i="23" s="1"/>
  <c r="G15140" i="23" a="1"/>
  <c r="G15140" i="23" s="1"/>
  <c r="G15139" i="23" a="1"/>
  <c r="G15139" i="23" s="1"/>
  <c r="G15138" i="23" a="1"/>
  <c r="G15138" i="23" s="1"/>
  <c r="G15137" i="23" a="1"/>
  <c r="G15137" i="23" s="1"/>
  <c r="G15136" i="23" a="1"/>
  <c r="G15136" i="23" s="1"/>
  <c r="G15135" i="23" a="1"/>
  <c r="G15135" i="23" s="1"/>
  <c r="G15134" i="23" a="1"/>
  <c r="G15134" i="23" s="1"/>
  <c r="G15133" i="23" a="1"/>
  <c r="G15133" i="23" s="1"/>
  <c r="G15132" i="23" a="1"/>
  <c r="G15132" i="23" s="1"/>
  <c r="G15131" i="23" a="1"/>
  <c r="G15131" i="23" s="1"/>
  <c r="G15130" i="23" a="1"/>
  <c r="G15130" i="23" s="1"/>
  <c r="G15129" i="23" a="1"/>
  <c r="G15129" i="23" s="1"/>
  <c r="G15128" i="23" a="1"/>
  <c r="G15128" i="23" s="1"/>
  <c r="G15127" i="23" a="1"/>
  <c r="G15127" i="23" s="1"/>
  <c r="G15126" i="23" a="1"/>
  <c r="G15126" i="23" s="1"/>
  <c r="G15125" i="23" a="1"/>
  <c r="G15125" i="23" s="1"/>
  <c r="G15124" i="23" a="1"/>
  <c r="G15124" i="23" s="1"/>
  <c r="G15123" i="23" a="1"/>
  <c r="G15123" i="23" s="1"/>
  <c r="G15122" i="23" a="1"/>
  <c r="G15122" i="23" s="1"/>
  <c r="G15121" i="23" a="1"/>
  <c r="G15121" i="23" s="1"/>
  <c r="G15120" i="23" a="1"/>
  <c r="G15120" i="23" s="1"/>
  <c r="G15119" i="23" a="1"/>
  <c r="G15119" i="23" s="1"/>
  <c r="G15118" i="23" a="1"/>
  <c r="G15118" i="23" s="1"/>
  <c r="G15117" i="23" a="1"/>
  <c r="G15117" i="23" s="1"/>
  <c r="G15116" i="23" a="1"/>
  <c r="G15116" i="23" s="1"/>
  <c r="G15115" i="23" a="1"/>
  <c r="G15115" i="23" s="1"/>
  <c r="G15114" i="23" a="1"/>
  <c r="G15114" i="23" s="1"/>
  <c r="G15113" i="23" a="1"/>
  <c r="G15113" i="23" s="1"/>
  <c r="G15112" i="23" a="1"/>
  <c r="G15112" i="23" s="1"/>
  <c r="G15111" i="23" a="1"/>
  <c r="G15111" i="23" s="1"/>
  <c r="G15110" i="23" a="1"/>
  <c r="G15110" i="23" s="1"/>
  <c r="G15109" i="23" a="1"/>
  <c r="G15109" i="23" s="1"/>
  <c r="G15108" i="23" a="1"/>
  <c r="G15108" i="23" s="1"/>
  <c r="G15107" i="23" a="1"/>
  <c r="G15107" i="23" s="1"/>
  <c r="G15106" i="23" a="1"/>
  <c r="G15106" i="23" s="1"/>
  <c r="G15105" i="23" a="1"/>
  <c r="G15105" i="23" s="1"/>
  <c r="G15104" i="23" a="1"/>
  <c r="G15104" i="23" s="1"/>
  <c r="G15103" i="23" a="1"/>
  <c r="G15103" i="23" s="1"/>
  <c r="G15102" i="23" a="1"/>
  <c r="G15102" i="23" s="1"/>
  <c r="G15101" i="23" a="1"/>
  <c r="G15101" i="23" s="1"/>
  <c r="G15100" i="23" a="1"/>
  <c r="G15100" i="23" s="1"/>
  <c r="G15099" i="23" a="1"/>
  <c r="G15099" i="23" s="1"/>
  <c r="G15098" i="23" a="1"/>
  <c r="G15098" i="23" s="1"/>
  <c r="G15097" i="23" a="1"/>
  <c r="G15097" i="23" s="1"/>
  <c r="G15096" i="23" a="1"/>
  <c r="G15096" i="23" s="1"/>
  <c r="G15095" i="23" a="1"/>
  <c r="G15095" i="23" s="1"/>
  <c r="G15094" i="23" a="1"/>
  <c r="G15094" i="23" s="1"/>
  <c r="G15093" i="23" a="1"/>
  <c r="G15093" i="23" s="1"/>
  <c r="G15092" i="23" a="1"/>
  <c r="G15092" i="23" s="1"/>
  <c r="G15091" i="23" a="1"/>
  <c r="G15091" i="23" s="1"/>
  <c r="G15090" i="23" a="1"/>
  <c r="G15090" i="23" s="1"/>
  <c r="G15089" i="23" a="1"/>
  <c r="G15089" i="23" s="1"/>
  <c r="G15088" i="23" a="1"/>
  <c r="G15088" i="23" s="1"/>
  <c r="G15087" i="23" a="1"/>
  <c r="G15087" i="23" s="1"/>
  <c r="G15086" i="23" a="1"/>
  <c r="G15086" i="23" s="1"/>
  <c r="G15085" i="23" a="1"/>
  <c r="G15085" i="23" s="1"/>
  <c r="G15084" i="23" a="1"/>
  <c r="G15084" i="23" s="1"/>
  <c r="G15083" i="23" a="1"/>
  <c r="G15083" i="23" s="1"/>
  <c r="G15082" i="23" a="1"/>
  <c r="G15082" i="23" s="1"/>
  <c r="G15081" i="23" a="1"/>
  <c r="G15081" i="23" s="1"/>
  <c r="G15080" i="23" a="1"/>
  <c r="G15080" i="23" s="1"/>
  <c r="G15079" i="23" a="1"/>
  <c r="G15079" i="23" s="1"/>
  <c r="G15078" i="23" a="1"/>
  <c r="G15078" i="23" s="1"/>
  <c r="G15077" i="23" a="1"/>
  <c r="G15077" i="23" s="1"/>
  <c r="G15076" i="23" a="1"/>
  <c r="G15076" i="23" s="1"/>
  <c r="G15075" i="23" a="1"/>
  <c r="G15075" i="23" s="1"/>
  <c r="G15074" i="23" a="1"/>
  <c r="G15074" i="23" s="1"/>
  <c r="G15073" i="23" a="1"/>
  <c r="G15073" i="23" s="1"/>
  <c r="G15072" i="23" a="1"/>
  <c r="G15072" i="23" s="1"/>
  <c r="G15071" i="23" a="1"/>
  <c r="G15071" i="23" s="1"/>
  <c r="G15070" i="23" a="1"/>
  <c r="G15070" i="23" s="1"/>
  <c r="G15069" i="23" a="1"/>
  <c r="G15069" i="23" s="1"/>
  <c r="G15068" i="23" a="1"/>
  <c r="G15068" i="23" s="1"/>
  <c r="G15067" i="23" a="1"/>
  <c r="G15067" i="23" s="1"/>
  <c r="G15066" i="23" a="1"/>
  <c r="G15066" i="23" s="1"/>
  <c r="G15065" i="23" a="1"/>
  <c r="G15065" i="23" s="1"/>
  <c r="G15064" i="23" a="1"/>
  <c r="G15064" i="23" s="1"/>
  <c r="G15063" i="23" a="1"/>
  <c r="G15063" i="23" s="1"/>
  <c r="G15062" i="23" a="1"/>
  <c r="G15062" i="23" s="1"/>
  <c r="G15061" i="23" a="1"/>
  <c r="G15061" i="23" s="1"/>
  <c r="G15060" i="23" a="1"/>
  <c r="G15060" i="23" s="1"/>
  <c r="G15059" i="23" a="1"/>
  <c r="G15059" i="23" s="1"/>
  <c r="G15058" i="23" a="1"/>
  <c r="G15058" i="23" s="1"/>
  <c r="G15057" i="23" a="1"/>
  <c r="G15057" i="23" s="1"/>
  <c r="G15056" i="23" a="1"/>
  <c r="G15056" i="23" s="1"/>
  <c r="G15055" i="23" a="1"/>
  <c r="G15055" i="23" s="1"/>
  <c r="G15054" i="23" a="1"/>
  <c r="G15054" i="23" s="1"/>
  <c r="G15053" i="23" a="1"/>
  <c r="G15053" i="23" s="1"/>
  <c r="G15052" i="23" a="1"/>
  <c r="G15052" i="23" s="1"/>
  <c r="G15051" i="23" a="1"/>
  <c r="G15051" i="23" s="1"/>
  <c r="G15050" i="23" a="1"/>
  <c r="G15050" i="23" s="1"/>
  <c r="G15049" i="23" a="1"/>
  <c r="G15049" i="23" s="1"/>
  <c r="G15048" i="23" a="1"/>
  <c r="G15048" i="23" s="1"/>
  <c r="G15047" i="23" a="1"/>
  <c r="G15047" i="23" s="1"/>
  <c r="G15046" i="23" a="1"/>
  <c r="G15046" i="23" s="1"/>
  <c r="G15045" i="23" a="1"/>
  <c r="G15045" i="23" s="1"/>
  <c r="G15044" i="23" a="1"/>
  <c r="G15044" i="23" s="1"/>
  <c r="G15043" i="23" a="1"/>
  <c r="G15043" i="23" s="1"/>
  <c r="G15042" i="23" a="1"/>
  <c r="G15042" i="23" s="1"/>
  <c r="G15041" i="23" a="1"/>
  <c r="G15041" i="23" s="1"/>
  <c r="G15040" i="23" a="1"/>
  <c r="G15040" i="23" s="1"/>
  <c r="G15039" i="23" a="1"/>
  <c r="G15039" i="23" s="1"/>
  <c r="G15038" i="23" a="1"/>
  <c r="G15038" i="23" s="1"/>
  <c r="G15037" i="23" a="1"/>
  <c r="G15037" i="23" s="1"/>
  <c r="G15036" i="23" a="1"/>
  <c r="G15036" i="23" s="1"/>
  <c r="G15035" i="23" a="1"/>
  <c r="G15035" i="23" s="1"/>
  <c r="G15034" i="23" a="1"/>
  <c r="G15034" i="23" s="1"/>
  <c r="G15033" i="23" a="1"/>
  <c r="G15033" i="23" s="1"/>
  <c r="G15032" i="23" a="1"/>
  <c r="G15032" i="23" s="1"/>
  <c r="G15031" i="23" a="1"/>
  <c r="G15031" i="23" s="1"/>
  <c r="G15030" i="23" a="1"/>
  <c r="G15030" i="23" s="1"/>
  <c r="G15029" i="23" a="1"/>
  <c r="G15029" i="23" s="1"/>
  <c r="G15028" i="23" a="1"/>
  <c r="G15028" i="23" s="1"/>
  <c r="G15027" i="23" a="1"/>
  <c r="G15027" i="23" s="1"/>
  <c r="G15026" i="23" a="1"/>
  <c r="G15026" i="23" s="1"/>
  <c r="G15025" i="23" a="1"/>
  <c r="G15025" i="23" s="1"/>
  <c r="G15024" i="23" a="1"/>
  <c r="G15024" i="23" s="1"/>
  <c r="G15023" i="23" a="1"/>
  <c r="G15023" i="23" s="1"/>
  <c r="G15022" i="23" a="1"/>
  <c r="G15022" i="23" s="1"/>
  <c r="G15021" i="23" a="1"/>
  <c r="G15021" i="23" s="1"/>
  <c r="G15020" i="23" a="1"/>
  <c r="G15020" i="23" s="1"/>
  <c r="G15019" i="23" a="1"/>
  <c r="G15019" i="23" s="1"/>
  <c r="G15018" i="23" a="1"/>
  <c r="G15018" i="23" s="1"/>
  <c r="G15017" i="23" a="1"/>
  <c r="G15017" i="23" s="1"/>
  <c r="G15016" i="23" a="1"/>
  <c r="G15016" i="23" s="1"/>
  <c r="G15015" i="23" a="1"/>
  <c r="G15015" i="23" s="1"/>
  <c r="G15014" i="23" a="1"/>
  <c r="G15014" i="23" s="1"/>
  <c r="G15013" i="23" a="1"/>
  <c r="G15013" i="23" s="1"/>
  <c r="G15012" i="23" a="1"/>
  <c r="G15012" i="23" s="1"/>
  <c r="G15011" i="23" a="1"/>
  <c r="G15011" i="23" s="1"/>
  <c r="G15010" i="23" a="1"/>
  <c r="G15010" i="23" s="1"/>
  <c r="G15009" i="23" a="1"/>
  <c r="G15009" i="23" s="1"/>
  <c r="G15008" i="23" a="1"/>
  <c r="G15008" i="23" s="1"/>
  <c r="G15007" i="23" a="1"/>
  <c r="G15007" i="23" s="1"/>
  <c r="G15006" i="23" a="1"/>
  <c r="G15006" i="23" s="1"/>
  <c r="G15005" i="23" a="1"/>
  <c r="G15005" i="23" s="1"/>
  <c r="G15004" i="23" a="1"/>
  <c r="G15004" i="23" s="1"/>
  <c r="G15003" i="23" a="1"/>
  <c r="G15003" i="23" s="1"/>
  <c r="G15002" i="23" a="1"/>
  <c r="G15002" i="23" s="1"/>
  <c r="G15001" i="23" a="1"/>
  <c r="G15001" i="23" s="1"/>
  <c r="G15000" i="23" a="1"/>
  <c r="G15000" i="23" s="1"/>
  <c r="G14999" i="23" a="1"/>
  <c r="G14999" i="23" s="1"/>
  <c r="G14998" i="23" a="1"/>
  <c r="G14998" i="23" s="1"/>
  <c r="G14997" i="23" a="1"/>
  <c r="G14997" i="23" s="1"/>
  <c r="G14996" i="23" a="1"/>
  <c r="G14996" i="23" s="1"/>
  <c r="G14995" i="23" a="1"/>
  <c r="G14995" i="23" s="1"/>
  <c r="G14994" i="23" a="1"/>
  <c r="G14994" i="23" s="1"/>
  <c r="G14993" i="23" a="1"/>
  <c r="G14993" i="23" s="1"/>
  <c r="G14992" i="23" a="1"/>
  <c r="G14992" i="23" s="1"/>
  <c r="G14991" i="23" a="1"/>
  <c r="G14991" i="23" s="1"/>
  <c r="G14990" i="23" a="1"/>
  <c r="G14990" i="23" s="1"/>
  <c r="G14989" i="23" a="1"/>
  <c r="G14989" i="23" s="1"/>
  <c r="G14988" i="23" a="1"/>
  <c r="G14988" i="23" s="1"/>
  <c r="G14987" i="23" a="1"/>
  <c r="G14987" i="23" s="1"/>
  <c r="G14986" i="23" a="1"/>
  <c r="G14986" i="23" s="1"/>
  <c r="G14985" i="23" a="1"/>
  <c r="G14985" i="23" s="1"/>
  <c r="G14984" i="23" a="1"/>
  <c r="G14984" i="23" s="1"/>
  <c r="G14983" i="23" a="1"/>
  <c r="G14983" i="23" s="1"/>
  <c r="G14982" i="23" a="1"/>
  <c r="G14982" i="23" s="1"/>
  <c r="G14981" i="23" a="1"/>
  <c r="G14981" i="23" s="1"/>
  <c r="G14980" i="23" a="1"/>
  <c r="G14980" i="23" s="1"/>
  <c r="G14979" i="23" a="1"/>
  <c r="G14979" i="23" s="1"/>
  <c r="G14978" i="23" a="1"/>
  <c r="G14978" i="23" s="1"/>
  <c r="G14977" i="23" a="1"/>
  <c r="G14977" i="23" s="1"/>
  <c r="G14976" i="23" a="1"/>
  <c r="G14976" i="23" s="1"/>
  <c r="G14975" i="23" a="1"/>
  <c r="G14975" i="23" s="1"/>
  <c r="G14974" i="23" a="1"/>
  <c r="G14974" i="23" s="1"/>
  <c r="G14973" i="23" a="1"/>
  <c r="G14973" i="23" s="1"/>
  <c r="G14972" i="23" a="1"/>
  <c r="G14972" i="23" s="1"/>
  <c r="G14971" i="23" a="1"/>
  <c r="G14971" i="23" s="1"/>
  <c r="G14970" i="23" a="1"/>
  <c r="G14970" i="23" s="1"/>
  <c r="G14969" i="23" a="1"/>
  <c r="G14969" i="23" s="1"/>
  <c r="G14968" i="23" a="1"/>
  <c r="G14968" i="23" s="1"/>
  <c r="G14967" i="23" a="1"/>
  <c r="G14967" i="23" s="1"/>
  <c r="G14966" i="23" a="1"/>
  <c r="G14966" i="23" s="1"/>
  <c r="G14965" i="23" a="1"/>
  <c r="G14965" i="23" s="1"/>
  <c r="G14964" i="23" a="1"/>
  <c r="G14964" i="23" s="1"/>
  <c r="G14963" i="23" a="1"/>
  <c r="G14963" i="23" s="1"/>
  <c r="G14962" i="23" a="1"/>
  <c r="G14962" i="23" s="1"/>
  <c r="G14961" i="23" a="1"/>
  <c r="G14961" i="23" s="1"/>
  <c r="G14960" i="23" a="1"/>
  <c r="G14960" i="23" s="1"/>
  <c r="G14959" i="23" a="1"/>
  <c r="G14959" i="23" s="1"/>
  <c r="G14958" i="23" a="1"/>
  <c r="G14958" i="23" s="1"/>
  <c r="G14957" i="23" a="1"/>
  <c r="G14957" i="23" s="1"/>
  <c r="G14956" i="23" a="1"/>
  <c r="G14956" i="23" s="1"/>
  <c r="G14955" i="23" a="1"/>
  <c r="G14955" i="23" s="1"/>
  <c r="G14954" i="23" a="1"/>
  <c r="G14954" i="23" s="1"/>
  <c r="G14953" i="23" a="1"/>
  <c r="G14953" i="23" s="1"/>
  <c r="G14952" i="23" a="1"/>
  <c r="G14952" i="23" s="1"/>
  <c r="G14951" i="23" a="1"/>
  <c r="G14951" i="23" s="1"/>
  <c r="G14950" i="23" a="1"/>
  <c r="G14950" i="23" s="1"/>
  <c r="G14949" i="23" a="1"/>
  <c r="G14949" i="23" s="1"/>
  <c r="G14948" i="23" a="1"/>
  <c r="G14948" i="23" s="1"/>
  <c r="G14947" i="23" a="1"/>
  <c r="G14947" i="23" s="1"/>
  <c r="G14946" i="23" a="1"/>
  <c r="G14946" i="23" s="1"/>
  <c r="G14945" i="23" a="1"/>
  <c r="G14945" i="23" s="1"/>
  <c r="G14944" i="23" a="1"/>
  <c r="G14944" i="23" s="1"/>
  <c r="G14943" i="23" a="1"/>
  <c r="G14943" i="23" s="1"/>
  <c r="G14942" i="23" a="1"/>
  <c r="G14942" i="23" s="1"/>
  <c r="G14941" i="23" a="1"/>
  <c r="G14941" i="23" s="1"/>
  <c r="G14940" i="23" a="1"/>
  <c r="G14940" i="23" s="1"/>
  <c r="G14939" i="23" a="1"/>
  <c r="G14939" i="23" s="1"/>
  <c r="G14938" i="23" a="1"/>
  <c r="G14938" i="23" s="1"/>
  <c r="G14937" i="23" a="1"/>
  <c r="G14937" i="23" s="1"/>
  <c r="G14936" i="23" a="1"/>
  <c r="G14936" i="23" s="1"/>
  <c r="G14935" i="23" a="1"/>
  <c r="G14935" i="23" s="1"/>
  <c r="G14934" i="23" a="1"/>
  <c r="G14934" i="23" s="1"/>
  <c r="G14933" i="23" a="1"/>
  <c r="G14933" i="23" s="1"/>
  <c r="G14932" i="23" a="1"/>
  <c r="G14932" i="23" s="1"/>
  <c r="G14931" i="23" a="1"/>
  <c r="G14931" i="23" s="1"/>
  <c r="G14930" i="23" a="1"/>
  <c r="G14930" i="23" s="1"/>
  <c r="G14929" i="23" a="1"/>
  <c r="G14929" i="23" s="1"/>
  <c r="G14928" i="23" a="1"/>
  <c r="G14928" i="23" s="1"/>
  <c r="G14927" i="23" a="1"/>
  <c r="G14927" i="23" s="1"/>
  <c r="G14926" i="23" a="1"/>
  <c r="G14926" i="23" s="1"/>
  <c r="G14925" i="23" a="1"/>
  <c r="G14925" i="23" s="1"/>
  <c r="G14924" i="23" a="1"/>
  <c r="G14924" i="23" s="1"/>
  <c r="G14923" i="23" a="1"/>
  <c r="G14923" i="23" s="1"/>
  <c r="G14922" i="23" a="1"/>
  <c r="G14922" i="23" s="1"/>
  <c r="G14921" i="23" a="1"/>
  <c r="G14921" i="23" s="1"/>
  <c r="G14920" i="23" a="1"/>
  <c r="G14920" i="23" s="1"/>
  <c r="G14919" i="23" a="1"/>
  <c r="G14919" i="23" s="1"/>
  <c r="G14918" i="23" a="1"/>
  <c r="G14918" i="23" s="1"/>
  <c r="G14917" i="23" a="1"/>
  <c r="G14917" i="23" s="1"/>
  <c r="G14916" i="23" a="1"/>
  <c r="G14916" i="23" s="1"/>
  <c r="G14915" i="23" a="1"/>
  <c r="G14915" i="23" s="1"/>
  <c r="G14914" i="23" a="1"/>
  <c r="G14914" i="23" s="1"/>
  <c r="G14913" i="23" a="1"/>
  <c r="G14913" i="23" s="1"/>
  <c r="G14912" i="23" a="1"/>
  <c r="G14912" i="23" s="1"/>
  <c r="G14911" i="23" a="1"/>
  <c r="G14911" i="23" s="1"/>
  <c r="G14910" i="23" a="1"/>
  <c r="G14910" i="23" s="1"/>
  <c r="G14909" i="23" a="1"/>
  <c r="G14909" i="23" s="1"/>
  <c r="G14908" i="23" a="1"/>
  <c r="G14908" i="23" s="1"/>
  <c r="G14907" i="23" a="1"/>
  <c r="G14907" i="23" s="1"/>
  <c r="G14906" i="23" a="1"/>
  <c r="G14906" i="23" s="1"/>
  <c r="G14905" i="23" a="1"/>
  <c r="G14905" i="23" s="1"/>
  <c r="G14904" i="23" a="1"/>
  <c r="G14904" i="23" s="1"/>
  <c r="G14903" i="23" a="1"/>
  <c r="G14903" i="23" s="1"/>
  <c r="G14902" i="23" a="1"/>
  <c r="G14902" i="23" s="1"/>
  <c r="G14901" i="23" a="1"/>
  <c r="G14901" i="23" s="1"/>
  <c r="G14900" i="23" a="1"/>
  <c r="G14900" i="23" s="1"/>
  <c r="G14899" i="23" a="1"/>
  <c r="G14899" i="23" s="1"/>
  <c r="G14898" i="23" a="1"/>
  <c r="G14898" i="23" s="1"/>
  <c r="G14897" i="23" a="1"/>
  <c r="G14897" i="23" s="1"/>
  <c r="G14896" i="23" a="1"/>
  <c r="G14896" i="23" s="1"/>
  <c r="G14895" i="23" a="1"/>
  <c r="G14895" i="23" s="1"/>
  <c r="G14894" i="23" a="1"/>
  <c r="G14894" i="23" s="1"/>
  <c r="G14893" i="23" a="1"/>
  <c r="G14893" i="23" s="1"/>
  <c r="G14892" i="23" a="1"/>
  <c r="G14892" i="23" s="1"/>
  <c r="G14891" i="23" a="1"/>
  <c r="G14891" i="23" s="1"/>
  <c r="G14890" i="23" a="1"/>
  <c r="G14890" i="23" s="1"/>
  <c r="G14889" i="23" a="1"/>
  <c r="G14889" i="23" s="1"/>
  <c r="G14888" i="23" a="1"/>
  <c r="G14888" i="23" s="1"/>
  <c r="G14887" i="23" a="1"/>
  <c r="G14887" i="23" s="1"/>
  <c r="G14886" i="23" a="1"/>
  <c r="G14886" i="23" s="1"/>
  <c r="G14885" i="23" a="1"/>
  <c r="G14885" i="23" s="1"/>
  <c r="G14884" i="23" a="1"/>
  <c r="G14884" i="23" s="1"/>
  <c r="G14883" i="23" a="1"/>
  <c r="G14883" i="23" s="1"/>
  <c r="G14882" i="23" a="1"/>
  <c r="G14882" i="23" s="1"/>
  <c r="G14881" i="23" a="1"/>
  <c r="G14881" i="23" s="1"/>
  <c r="G14880" i="23" a="1"/>
  <c r="G14880" i="23" s="1"/>
  <c r="G14879" i="23" a="1"/>
  <c r="G14879" i="23" s="1"/>
  <c r="G14878" i="23" a="1"/>
  <c r="G14878" i="23" s="1"/>
  <c r="G14877" i="23" a="1"/>
  <c r="G14877" i="23" s="1"/>
  <c r="G14876" i="23" a="1"/>
  <c r="G14876" i="23" s="1"/>
  <c r="G14875" i="23" a="1"/>
  <c r="G14875" i="23" s="1"/>
  <c r="G14874" i="23" a="1"/>
  <c r="G14874" i="23" s="1"/>
  <c r="G14873" i="23" a="1"/>
  <c r="G14873" i="23" s="1"/>
  <c r="G14872" i="23" a="1"/>
  <c r="G14872" i="23" s="1"/>
  <c r="G14871" i="23" a="1"/>
  <c r="G14871" i="23" s="1"/>
  <c r="G14870" i="23" a="1"/>
  <c r="G14870" i="23" s="1"/>
  <c r="G14869" i="23" a="1"/>
  <c r="G14869" i="23" s="1"/>
  <c r="G14868" i="23" a="1"/>
  <c r="G14868" i="23" s="1"/>
  <c r="G14867" i="23" a="1"/>
  <c r="G14867" i="23" s="1"/>
  <c r="G14866" i="23" a="1"/>
  <c r="G14866" i="23" s="1"/>
  <c r="G14865" i="23" a="1"/>
  <c r="G14865" i="23" s="1"/>
  <c r="G14864" i="23" a="1"/>
  <c r="G14864" i="23" s="1"/>
  <c r="G14863" i="23" a="1"/>
  <c r="G14863" i="23" s="1"/>
  <c r="G14862" i="23" a="1"/>
  <c r="G14862" i="23" s="1"/>
  <c r="G14861" i="23" a="1"/>
  <c r="G14861" i="23" s="1"/>
  <c r="G14860" i="23" a="1"/>
  <c r="G14860" i="23" s="1"/>
  <c r="G14859" i="23" a="1"/>
  <c r="G14859" i="23" s="1"/>
  <c r="G14858" i="23" a="1"/>
  <c r="G14858" i="23" s="1"/>
  <c r="G14857" i="23" a="1"/>
  <c r="G14857" i="23" s="1"/>
  <c r="G14856" i="23" a="1"/>
  <c r="G14856" i="23" s="1"/>
  <c r="G14855" i="23" a="1"/>
  <c r="G14855" i="23" s="1"/>
  <c r="G14854" i="23" a="1"/>
  <c r="G14854" i="23" s="1"/>
  <c r="G14853" i="23" a="1"/>
  <c r="G14853" i="23" s="1"/>
  <c r="G14852" i="23" a="1"/>
  <c r="G14852" i="23" s="1"/>
  <c r="G14851" i="23" a="1"/>
  <c r="G14851" i="23" s="1"/>
  <c r="G14850" i="23" a="1"/>
  <c r="G14850" i="23" s="1"/>
  <c r="G14849" i="23" a="1"/>
  <c r="G14849" i="23" s="1"/>
  <c r="G14848" i="23" a="1"/>
  <c r="G14848" i="23" s="1"/>
  <c r="G14847" i="23" a="1"/>
  <c r="G14847" i="23" s="1"/>
  <c r="G14846" i="23" a="1"/>
  <c r="G14846" i="23" s="1"/>
  <c r="G14845" i="23" a="1"/>
  <c r="G14845" i="23" s="1"/>
  <c r="G14844" i="23" a="1"/>
  <c r="G14844" i="23" s="1"/>
  <c r="G14843" i="23" a="1"/>
  <c r="G14843" i="23" s="1"/>
  <c r="G14842" i="23" a="1"/>
  <c r="G14842" i="23" s="1"/>
  <c r="G14841" i="23" a="1"/>
  <c r="G14841" i="23" s="1"/>
  <c r="G14840" i="23" a="1"/>
  <c r="G14840" i="23" s="1"/>
  <c r="G14839" i="23" a="1"/>
  <c r="G14839" i="23" s="1"/>
  <c r="G14838" i="23" a="1"/>
  <c r="G14838" i="23" s="1"/>
  <c r="G14837" i="23" a="1"/>
  <c r="G14837" i="23" s="1"/>
  <c r="G14836" i="23" a="1"/>
  <c r="G14836" i="23" s="1"/>
  <c r="G14835" i="23" a="1"/>
  <c r="G14835" i="23" s="1"/>
  <c r="G14834" i="23" a="1"/>
  <c r="G14834" i="23" s="1"/>
  <c r="G14833" i="23" a="1"/>
  <c r="G14833" i="23" s="1"/>
  <c r="G14832" i="23" a="1"/>
  <c r="G14832" i="23" s="1"/>
  <c r="G14831" i="23" a="1"/>
  <c r="G14831" i="23" s="1"/>
  <c r="G14830" i="23" a="1"/>
  <c r="G14830" i="23" s="1"/>
  <c r="G14829" i="23" a="1"/>
  <c r="G14829" i="23" s="1"/>
  <c r="G14828" i="23" a="1"/>
  <c r="G14828" i="23" s="1"/>
  <c r="G14827" i="23" a="1"/>
  <c r="G14827" i="23" s="1"/>
  <c r="G14826" i="23" a="1"/>
  <c r="G14826" i="23" s="1"/>
  <c r="G14825" i="23" a="1"/>
  <c r="G14825" i="23" s="1"/>
  <c r="G14824" i="23" a="1"/>
  <c r="G14824" i="23" s="1"/>
  <c r="G14823" i="23" a="1"/>
  <c r="G14823" i="23" s="1"/>
  <c r="G14822" i="23" a="1"/>
  <c r="G14822" i="23" s="1"/>
  <c r="G14821" i="23" a="1"/>
  <c r="G14821" i="23" s="1"/>
  <c r="G14820" i="23" a="1"/>
  <c r="G14820" i="23" s="1"/>
  <c r="G14819" i="23" a="1"/>
  <c r="G14819" i="23" s="1"/>
  <c r="G14818" i="23" a="1"/>
  <c r="G14818" i="23" s="1"/>
  <c r="G14817" i="23" a="1"/>
  <c r="G14817" i="23" s="1"/>
  <c r="G14816" i="23" a="1"/>
  <c r="G14816" i="23" s="1"/>
  <c r="G14815" i="23" a="1"/>
  <c r="G14815" i="23" s="1"/>
  <c r="G14814" i="23" a="1"/>
  <c r="G14814" i="23" s="1"/>
  <c r="G14813" i="23" a="1"/>
  <c r="G14813" i="23" s="1"/>
  <c r="G14812" i="23" a="1"/>
  <c r="G14812" i="23" s="1"/>
  <c r="G14811" i="23" a="1"/>
  <c r="G14811" i="23" s="1"/>
  <c r="G14810" i="23" a="1"/>
  <c r="G14810" i="23" s="1"/>
  <c r="G14809" i="23" a="1"/>
  <c r="G14809" i="23" s="1"/>
  <c r="G14808" i="23" a="1"/>
  <c r="G14808" i="23" s="1"/>
  <c r="G14807" i="23" a="1"/>
  <c r="G14807" i="23" s="1"/>
  <c r="G14806" i="23" a="1"/>
  <c r="G14806" i="23" s="1"/>
  <c r="G14805" i="23" a="1"/>
  <c r="G14805" i="23" s="1"/>
  <c r="G14804" i="23" a="1"/>
  <c r="G14804" i="23" s="1"/>
  <c r="G14803" i="23" a="1"/>
  <c r="G14803" i="23" s="1"/>
  <c r="G14802" i="23" a="1"/>
  <c r="G14802" i="23" s="1"/>
  <c r="G14801" i="23" a="1"/>
  <c r="G14801" i="23" s="1"/>
  <c r="G14800" i="23" a="1"/>
  <c r="G14800" i="23" s="1"/>
  <c r="G14799" i="23" a="1"/>
  <c r="G14799" i="23" s="1"/>
  <c r="G14798" i="23" a="1"/>
  <c r="G14798" i="23" s="1"/>
  <c r="G14797" i="23" a="1"/>
  <c r="G14797" i="23" s="1"/>
  <c r="G14796" i="23" a="1"/>
  <c r="G14796" i="23" s="1"/>
  <c r="G14795" i="23" a="1"/>
  <c r="G14795" i="23" s="1"/>
  <c r="G14794" i="23" a="1"/>
  <c r="G14794" i="23" s="1"/>
  <c r="G14793" i="23" a="1"/>
  <c r="G14793" i="23" s="1"/>
  <c r="G14792" i="23" a="1"/>
  <c r="G14792" i="23" s="1"/>
  <c r="G14791" i="23" a="1"/>
  <c r="G14791" i="23" s="1"/>
  <c r="G14790" i="23" a="1"/>
  <c r="G14790" i="23" s="1"/>
  <c r="G14789" i="23" a="1"/>
  <c r="G14789" i="23" s="1"/>
  <c r="G14788" i="23" a="1"/>
  <c r="G14788" i="23" s="1"/>
  <c r="G14787" i="23" a="1"/>
  <c r="G14787" i="23" s="1"/>
  <c r="G14786" i="23" a="1"/>
  <c r="G14786" i="23" s="1"/>
  <c r="G14785" i="23" a="1"/>
  <c r="G14785" i="23" s="1"/>
  <c r="G14784" i="23" a="1"/>
  <c r="G14784" i="23" s="1"/>
  <c r="G14783" i="23" a="1"/>
  <c r="G14783" i="23" s="1"/>
  <c r="G14782" i="23" a="1"/>
  <c r="G14782" i="23" s="1"/>
  <c r="G14781" i="23" a="1"/>
  <c r="G14781" i="23" s="1"/>
  <c r="G14780" i="23" a="1"/>
  <c r="G14780" i="23" s="1"/>
  <c r="G14779" i="23" a="1"/>
  <c r="G14779" i="23" s="1"/>
  <c r="G14778" i="23" a="1"/>
  <c r="G14778" i="23" s="1"/>
  <c r="G14777" i="23" a="1"/>
  <c r="G14777" i="23" s="1"/>
  <c r="G14776" i="23" a="1"/>
  <c r="G14776" i="23" s="1"/>
  <c r="G14775" i="23" a="1"/>
  <c r="G14775" i="23" s="1"/>
  <c r="G14774" i="23" a="1"/>
  <c r="G14774" i="23" s="1"/>
  <c r="G14773" i="23" a="1"/>
  <c r="G14773" i="23" s="1"/>
  <c r="G14772" i="23" a="1"/>
  <c r="G14772" i="23" s="1"/>
  <c r="G14771" i="23" a="1"/>
  <c r="G14771" i="23" s="1"/>
  <c r="G14770" i="23" a="1"/>
  <c r="G14770" i="23" s="1"/>
  <c r="G14769" i="23" a="1"/>
  <c r="G14769" i="23" s="1"/>
  <c r="G14768" i="23" a="1"/>
  <c r="G14768" i="23" s="1"/>
  <c r="G14767" i="23" a="1"/>
  <c r="G14767" i="23" s="1"/>
  <c r="G14766" i="23" a="1"/>
  <c r="G14766" i="23" s="1"/>
  <c r="G14765" i="23" a="1"/>
  <c r="G14765" i="23" s="1"/>
  <c r="G14764" i="23" a="1"/>
  <c r="G14764" i="23" s="1"/>
  <c r="G14763" i="23" a="1"/>
  <c r="G14763" i="23" s="1"/>
  <c r="G14762" i="23" a="1"/>
  <c r="G14762" i="23" s="1"/>
  <c r="G14761" i="23" a="1"/>
  <c r="G14761" i="23" s="1"/>
  <c r="G14760" i="23" a="1"/>
  <c r="G14760" i="23" s="1"/>
  <c r="G14759" i="23" a="1"/>
  <c r="G14759" i="23" s="1"/>
  <c r="G14758" i="23" a="1"/>
  <c r="G14758" i="23" s="1"/>
  <c r="G14757" i="23" a="1"/>
  <c r="G14757" i="23" s="1"/>
  <c r="G14756" i="23" a="1"/>
  <c r="G14756" i="23" s="1"/>
  <c r="G14755" i="23" a="1"/>
  <c r="G14755" i="23" s="1"/>
  <c r="G14754" i="23" a="1"/>
  <c r="G14754" i="23" s="1"/>
  <c r="G14753" i="23" a="1"/>
  <c r="G14753" i="23" s="1"/>
  <c r="G14752" i="23" a="1"/>
  <c r="G14752" i="23" s="1"/>
  <c r="G14751" i="23" a="1"/>
  <c r="G14751" i="23" s="1"/>
  <c r="G14750" i="23" a="1"/>
  <c r="G14750" i="23" s="1"/>
  <c r="G14749" i="23" a="1"/>
  <c r="G14749" i="23" s="1"/>
  <c r="G14748" i="23" a="1"/>
  <c r="G14748" i="23" s="1"/>
  <c r="G14747" i="23" a="1"/>
  <c r="G14747" i="23" s="1"/>
  <c r="G14746" i="23" a="1"/>
  <c r="G14746" i="23" s="1"/>
  <c r="G14745" i="23" a="1"/>
  <c r="G14745" i="23" s="1"/>
  <c r="G14744" i="23" a="1"/>
  <c r="G14744" i="23" s="1"/>
  <c r="G14743" i="23" a="1"/>
  <c r="G14743" i="23" s="1"/>
  <c r="G14742" i="23" a="1"/>
  <c r="G14742" i="23" s="1"/>
  <c r="G14741" i="23" a="1"/>
  <c r="G14741" i="23" s="1"/>
  <c r="G14740" i="23" a="1"/>
  <c r="G14740" i="23" s="1"/>
  <c r="G14739" i="23" a="1"/>
  <c r="G14739" i="23" s="1"/>
  <c r="G14738" i="23" a="1"/>
  <c r="G14738" i="23" s="1"/>
  <c r="G14737" i="23" a="1"/>
  <c r="G14737" i="23" s="1"/>
  <c r="G14736" i="23" a="1"/>
  <c r="G14736" i="23" s="1"/>
  <c r="G14735" i="23" a="1"/>
  <c r="G14735" i="23" s="1"/>
  <c r="G14734" i="23" a="1"/>
  <c r="G14734" i="23" s="1"/>
  <c r="G14733" i="23" a="1"/>
  <c r="G14733" i="23" s="1"/>
  <c r="G14732" i="23" a="1"/>
  <c r="G14732" i="23" s="1"/>
  <c r="G14731" i="23" a="1"/>
  <c r="G14731" i="23" s="1"/>
  <c r="G14730" i="23" a="1"/>
  <c r="G14730" i="23" s="1"/>
  <c r="G14729" i="23" a="1"/>
  <c r="G14729" i="23" s="1"/>
  <c r="G14728" i="23" a="1"/>
  <c r="G14728" i="23" s="1"/>
  <c r="G14727" i="23" a="1"/>
  <c r="G14727" i="23" s="1"/>
  <c r="G14726" i="23" a="1"/>
  <c r="G14726" i="23" s="1"/>
  <c r="G14725" i="23" a="1"/>
  <c r="G14725" i="23" s="1"/>
  <c r="G14724" i="23" a="1"/>
  <c r="G14724" i="23" s="1"/>
  <c r="G14723" i="23" a="1"/>
  <c r="G14723" i="23" s="1"/>
  <c r="G14722" i="23" a="1"/>
  <c r="G14722" i="23" s="1"/>
  <c r="G14721" i="23" a="1"/>
  <c r="G14721" i="23" s="1"/>
  <c r="G14720" i="23" a="1"/>
  <c r="G14720" i="23" s="1"/>
  <c r="G14719" i="23" a="1"/>
  <c r="G14719" i="23" s="1"/>
  <c r="G14718" i="23" a="1"/>
  <c r="G14718" i="23" s="1"/>
  <c r="G14717" i="23" a="1"/>
  <c r="G14717" i="23" s="1"/>
  <c r="G14716" i="23" a="1"/>
  <c r="G14716" i="23" s="1"/>
  <c r="G14715" i="23" a="1"/>
  <c r="G14715" i="23" s="1"/>
  <c r="G14714" i="23" a="1"/>
  <c r="G14714" i="23" s="1"/>
  <c r="G14713" i="23" a="1"/>
  <c r="G14713" i="23" s="1"/>
  <c r="G14712" i="23" a="1"/>
  <c r="G14712" i="23" s="1"/>
  <c r="G14711" i="23" a="1"/>
  <c r="G14711" i="23" s="1"/>
  <c r="G14710" i="23" a="1"/>
  <c r="G14710" i="23" s="1"/>
  <c r="G14709" i="23" a="1"/>
  <c r="G14709" i="23" s="1"/>
  <c r="G14708" i="23" a="1"/>
  <c r="G14708" i="23" s="1"/>
  <c r="G14707" i="23" a="1"/>
  <c r="G14707" i="23" s="1"/>
  <c r="G14706" i="23" a="1"/>
  <c r="G14706" i="23" s="1"/>
  <c r="G14705" i="23" a="1"/>
  <c r="G14705" i="23" s="1"/>
  <c r="G14704" i="23" a="1"/>
  <c r="G14704" i="23" s="1"/>
  <c r="G14703" i="23" a="1"/>
  <c r="G14703" i="23" s="1"/>
  <c r="G14702" i="23" a="1"/>
  <c r="G14702" i="23" s="1"/>
  <c r="G14701" i="23" a="1"/>
  <c r="G14701" i="23" s="1"/>
  <c r="G14700" i="23" a="1"/>
  <c r="G14700" i="23" s="1"/>
  <c r="G14699" i="23" a="1"/>
  <c r="G14699" i="23" s="1"/>
  <c r="G14698" i="23" a="1"/>
  <c r="G14698" i="23" s="1"/>
  <c r="G14697" i="23" a="1"/>
  <c r="G14697" i="23" s="1"/>
  <c r="G14696" i="23" a="1"/>
  <c r="G14696" i="23" s="1"/>
  <c r="G14695" i="23" a="1"/>
  <c r="G14695" i="23" s="1"/>
  <c r="G14694" i="23" a="1"/>
  <c r="G14694" i="23" s="1"/>
  <c r="G14693" i="23" a="1"/>
  <c r="G14693" i="23" s="1"/>
  <c r="G14692" i="23" a="1"/>
  <c r="G14692" i="23" s="1"/>
  <c r="G14691" i="23" a="1"/>
  <c r="G14691" i="23" s="1"/>
  <c r="G14690" i="23" a="1"/>
  <c r="G14690" i="23" s="1"/>
  <c r="G14689" i="23" a="1"/>
  <c r="G14689" i="23" s="1"/>
  <c r="G14688" i="23" a="1"/>
  <c r="G14688" i="23" s="1"/>
  <c r="G14687" i="23" a="1"/>
  <c r="G14687" i="23" s="1"/>
  <c r="G14686" i="23" a="1"/>
  <c r="G14686" i="23" s="1"/>
  <c r="G14685" i="23" a="1"/>
  <c r="G14685" i="23" s="1"/>
  <c r="G14684" i="23" a="1"/>
  <c r="G14684" i="23" s="1"/>
  <c r="G14683" i="23" a="1"/>
  <c r="G14683" i="23" s="1"/>
  <c r="G14682" i="23" a="1"/>
  <c r="G14682" i="23" s="1"/>
  <c r="G14681" i="23" a="1"/>
  <c r="G14681" i="23" s="1"/>
  <c r="G14680" i="23" a="1"/>
  <c r="G14680" i="23" s="1"/>
  <c r="G14679" i="23" a="1"/>
  <c r="G14679" i="23" s="1"/>
  <c r="G14678" i="23" a="1"/>
  <c r="G14678" i="23" s="1"/>
  <c r="G14677" i="23" a="1"/>
  <c r="G14677" i="23" s="1"/>
  <c r="G14676" i="23" a="1"/>
  <c r="G14676" i="23" s="1"/>
  <c r="G14675" i="23" a="1"/>
  <c r="G14675" i="23" s="1"/>
  <c r="G14674" i="23" a="1"/>
  <c r="G14674" i="23" s="1"/>
  <c r="G14673" i="23" a="1"/>
  <c r="G14673" i="23" s="1"/>
  <c r="G14672" i="23" a="1"/>
  <c r="G14672" i="23" s="1"/>
  <c r="G14671" i="23" a="1"/>
  <c r="G14671" i="23" s="1"/>
  <c r="G14670" i="23" a="1"/>
  <c r="G14670" i="23" s="1"/>
  <c r="G14669" i="23" a="1"/>
  <c r="G14669" i="23" s="1"/>
  <c r="G14668" i="23" a="1"/>
  <c r="G14668" i="23" s="1"/>
  <c r="G14667" i="23" a="1"/>
  <c r="G14667" i="23" s="1"/>
  <c r="G14666" i="23" a="1"/>
  <c r="G14666" i="23" s="1"/>
  <c r="G14665" i="23" a="1"/>
  <c r="G14665" i="23" s="1"/>
  <c r="G14664" i="23" a="1"/>
  <c r="G14664" i="23" s="1"/>
  <c r="G14663" i="23" a="1"/>
  <c r="G14663" i="23" s="1"/>
  <c r="G14662" i="23" a="1"/>
  <c r="G14662" i="23" s="1"/>
  <c r="G14661" i="23" a="1"/>
  <c r="G14661" i="23" s="1"/>
  <c r="G14660" i="23" a="1"/>
  <c r="G14660" i="23" s="1"/>
  <c r="G14659" i="23" a="1"/>
  <c r="G14659" i="23" s="1"/>
  <c r="G14658" i="23" a="1"/>
  <c r="G14658" i="23" s="1"/>
  <c r="G14657" i="23" a="1"/>
  <c r="G14657" i="23" s="1"/>
  <c r="G14656" i="23" a="1"/>
  <c r="G14656" i="23" s="1"/>
  <c r="G14655" i="23" a="1"/>
  <c r="G14655" i="23" s="1"/>
  <c r="G14654" i="23" a="1"/>
  <c r="G14654" i="23" s="1"/>
  <c r="G14653" i="23" a="1"/>
  <c r="G14653" i="23" s="1"/>
  <c r="G14652" i="23" a="1"/>
  <c r="G14652" i="23" s="1"/>
  <c r="G14651" i="23" a="1"/>
  <c r="G14651" i="23" s="1"/>
  <c r="G14650" i="23" a="1"/>
  <c r="G14650" i="23" s="1"/>
  <c r="G14649" i="23" a="1"/>
  <c r="G14649" i="23" s="1"/>
  <c r="G14648" i="23" a="1"/>
  <c r="G14648" i="23" s="1"/>
  <c r="G14647" i="23" a="1"/>
  <c r="G14647" i="23" s="1"/>
  <c r="G14646" i="23" a="1"/>
  <c r="G14646" i="23" s="1"/>
  <c r="G14645" i="23" a="1"/>
  <c r="G14645" i="23" s="1"/>
  <c r="G14644" i="23" a="1"/>
  <c r="G14644" i="23" s="1"/>
  <c r="G14643" i="23" a="1"/>
  <c r="G14643" i="23" s="1"/>
  <c r="G14642" i="23" a="1"/>
  <c r="G14642" i="23" s="1"/>
  <c r="G14641" i="23" a="1"/>
  <c r="G14641" i="23" s="1"/>
  <c r="G14640" i="23" a="1"/>
  <c r="G14640" i="23" s="1"/>
  <c r="G14639" i="23" a="1"/>
  <c r="G14639" i="23" s="1"/>
  <c r="G14638" i="23" a="1"/>
  <c r="G14638" i="23" s="1"/>
  <c r="G14637" i="23" a="1"/>
  <c r="G14637" i="23" s="1"/>
  <c r="G14636" i="23" a="1"/>
  <c r="G14636" i="23" s="1"/>
  <c r="G14635" i="23" a="1"/>
  <c r="G14635" i="23" s="1"/>
  <c r="G14634" i="23" a="1"/>
  <c r="G14634" i="23" s="1"/>
  <c r="G14633" i="23" a="1"/>
  <c r="G14633" i="23" s="1"/>
  <c r="G14632" i="23" a="1"/>
  <c r="G14632" i="23" s="1"/>
  <c r="G14631" i="23" a="1"/>
  <c r="G14631" i="23" s="1"/>
  <c r="G14630" i="23" a="1"/>
  <c r="G14630" i="23" s="1"/>
  <c r="G14629" i="23" a="1"/>
  <c r="G14629" i="23" s="1"/>
  <c r="G14628" i="23" a="1"/>
  <c r="G14628" i="23" s="1"/>
  <c r="G14627" i="23" a="1"/>
  <c r="G14627" i="23" s="1"/>
  <c r="G14626" i="23" a="1"/>
  <c r="G14626" i="23" s="1"/>
  <c r="G14625" i="23" a="1"/>
  <c r="G14625" i="23" s="1"/>
  <c r="G14624" i="23" a="1"/>
  <c r="G14624" i="23" s="1"/>
  <c r="G14623" i="23" a="1"/>
  <c r="G14623" i="23" s="1"/>
  <c r="G14622" i="23" a="1"/>
  <c r="G14622" i="23" s="1"/>
  <c r="G14621" i="23" a="1"/>
  <c r="G14621" i="23" s="1"/>
  <c r="G14620" i="23" a="1"/>
  <c r="G14620" i="23" s="1"/>
  <c r="G14619" i="23" a="1"/>
  <c r="G14619" i="23" s="1"/>
  <c r="G14618" i="23" a="1"/>
  <c r="G14618" i="23" s="1"/>
  <c r="G14617" i="23" a="1"/>
  <c r="G14617" i="23" s="1"/>
  <c r="G14616" i="23" a="1"/>
  <c r="G14616" i="23" s="1"/>
  <c r="G14615" i="23" a="1"/>
  <c r="G14615" i="23" s="1"/>
  <c r="G14614" i="23" a="1"/>
  <c r="G14614" i="23" s="1"/>
  <c r="G14613" i="23" a="1"/>
  <c r="G14613" i="23" s="1"/>
  <c r="G14612" i="23" a="1"/>
  <c r="G14612" i="23" s="1"/>
  <c r="G14611" i="23" a="1"/>
  <c r="G14611" i="23" s="1"/>
  <c r="G14610" i="23" a="1"/>
  <c r="G14610" i="23" s="1"/>
  <c r="G14609" i="23" a="1"/>
  <c r="G14609" i="23" s="1"/>
  <c r="G14608" i="23" a="1"/>
  <c r="G14608" i="23" s="1"/>
  <c r="G14607" i="23" a="1"/>
  <c r="G14607" i="23" s="1"/>
  <c r="G14606" i="23" a="1"/>
  <c r="G14606" i="23" s="1"/>
  <c r="G14605" i="23" a="1"/>
  <c r="G14605" i="23" s="1"/>
  <c r="G14604" i="23" a="1"/>
  <c r="G14604" i="23" s="1"/>
  <c r="G14603" i="23" a="1"/>
  <c r="G14603" i="23" s="1"/>
  <c r="G14602" i="23" a="1"/>
  <c r="G14602" i="23" s="1"/>
  <c r="G14601" i="23" a="1"/>
  <c r="G14601" i="23" s="1"/>
  <c r="G14600" i="23" a="1"/>
  <c r="G14600" i="23" s="1"/>
  <c r="G14599" i="23" a="1"/>
  <c r="G14599" i="23" s="1"/>
  <c r="G14598" i="23" a="1"/>
  <c r="G14598" i="23" s="1"/>
  <c r="G14597" i="23" a="1"/>
  <c r="G14597" i="23" s="1"/>
  <c r="G14596" i="23" a="1"/>
  <c r="G14596" i="23" s="1"/>
  <c r="G14595" i="23" a="1"/>
  <c r="G14595" i="23" s="1"/>
  <c r="G14594" i="23" a="1"/>
  <c r="G14594" i="23" s="1"/>
  <c r="G14593" i="23" a="1"/>
  <c r="G14593" i="23" s="1"/>
  <c r="G14592" i="23" a="1"/>
  <c r="G14592" i="23" s="1"/>
  <c r="G14591" i="23" a="1"/>
  <c r="G14591" i="23" s="1"/>
  <c r="G14590" i="23" a="1"/>
  <c r="G14590" i="23" s="1"/>
  <c r="G14589" i="23" a="1"/>
  <c r="G14589" i="23" s="1"/>
  <c r="G14588" i="23" a="1"/>
  <c r="G14588" i="23" s="1"/>
  <c r="G14587" i="23" a="1"/>
  <c r="G14587" i="23" s="1"/>
  <c r="G14586" i="23" a="1"/>
  <c r="G14586" i="23" s="1"/>
  <c r="G14585" i="23" a="1"/>
  <c r="G14585" i="23" s="1"/>
  <c r="G14584" i="23" a="1"/>
  <c r="G14584" i="23" s="1"/>
  <c r="G14583" i="23" a="1"/>
  <c r="G14583" i="23" s="1"/>
  <c r="G14582" i="23" a="1"/>
  <c r="G14582" i="23" s="1"/>
  <c r="G14581" i="23" a="1"/>
  <c r="G14581" i="23" s="1"/>
  <c r="G14580" i="23" a="1"/>
  <c r="G14580" i="23" s="1"/>
  <c r="G14579" i="23" a="1"/>
  <c r="G14579" i="23" s="1"/>
  <c r="G14578" i="23" a="1"/>
  <c r="G14578" i="23" s="1"/>
  <c r="G14577" i="23" a="1"/>
  <c r="G14577" i="23" s="1"/>
  <c r="G14576" i="23" a="1"/>
  <c r="G14576" i="23" s="1"/>
  <c r="G14575" i="23" a="1"/>
  <c r="G14575" i="23" s="1"/>
  <c r="G14574" i="23" a="1"/>
  <c r="G14574" i="23" s="1"/>
  <c r="G14573" i="23" a="1"/>
  <c r="G14573" i="23" s="1"/>
  <c r="G14572" i="23" a="1"/>
  <c r="G14572" i="23" s="1"/>
  <c r="G14571" i="23" a="1"/>
  <c r="G14571" i="23" s="1"/>
  <c r="G14570" i="23" a="1"/>
  <c r="G14570" i="23" s="1"/>
  <c r="G14569" i="23" a="1"/>
  <c r="G14569" i="23" s="1"/>
  <c r="G14568" i="23" a="1"/>
  <c r="G14568" i="23" s="1"/>
  <c r="G14567" i="23" a="1"/>
  <c r="G14567" i="23" s="1"/>
  <c r="G14566" i="23" a="1"/>
  <c r="G14566" i="23" s="1"/>
  <c r="G14565" i="23" a="1"/>
  <c r="G14565" i="23" s="1"/>
  <c r="G14564" i="23" a="1"/>
  <c r="G14564" i="23" s="1"/>
  <c r="G14563" i="23" a="1"/>
  <c r="G14563" i="23" s="1"/>
  <c r="G14562" i="23" a="1"/>
  <c r="G14562" i="23" s="1"/>
  <c r="G14561" i="23" a="1"/>
  <c r="G14561" i="23" s="1"/>
  <c r="G14560" i="23" a="1"/>
  <c r="G14560" i="23" s="1"/>
  <c r="G14559" i="23" a="1"/>
  <c r="G14559" i="23" s="1"/>
  <c r="G14558" i="23" a="1"/>
  <c r="G14558" i="23" s="1"/>
  <c r="G14557" i="23" a="1"/>
  <c r="G14557" i="23" s="1"/>
  <c r="G14556" i="23" a="1"/>
  <c r="G14556" i="23" s="1"/>
  <c r="G14555" i="23" a="1"/>
  <c r="G14555" i="23" s="1"/>
  <c r="G14554" i="23" a="1"/>
  <c r="G14554" i="23" s="1"/>
  <c r="G14553" i="23" a="1"/>
  <c r="G14553" i="23" s="1"/>
  <c r="G14552" i="23" a="1"/>
  <c r="G14552" i="23" s="1"/>
  <c r="G14551" i="23" a="1"/>
  <c r="G14551" i="23" s="1"/>
  <c r="G14550" i="23" a="1"/>
  <c r="G14550" i="23" s="1"/>
  <c r="G14549" i="23" a="1"/>
  <c r="G14549" i="23" s="1"/>
  <c r="G14548" i="23" a="1"/>
  <c r="G14548" i="23" s="1"/>
  <c r="G14547" i="23" a="1"/>
  <c r="G14547" i="23" s="1"/>
  <c r="G14546" i="23" a="1"/>
  <c r="G14546" i="23" s="1"/>
  <c r="G14545" i="23" a="1"/>
  <c r="G14545" i="23" s="1"/>
  <c r="G14544" i="23" a="1"/>
  <c r="G14544" i="23" s="1"/>
  <c r="G14543" i="23" a="1"/>
  <c r="G14543" i="23" s="1"/>
  <c r="G14542" i="23" a="1"/>
  <c r="G14542" i="23" s="1"/>
  <c r="G14541" i="23" a="1"/>
  <c r="G14541" i="23" s="1"/>
  <c r="G14540" i="23" a="1"/>
  <c r="G14540" i="23" s="1"/>
  <c r="G14539" i="23" a="1"/>
  <c r="G14539" i="23" s="1"/>
  <c r="G14538" i="23" a="1"/>
  <c r="G14538" i="23" s="1"/>
  <c r="G14537" i="23" a="1"/>
  <c r="G14537" i="23" s="1"/>
  <c r="G14536" i="23" a="1"/>
  <c r="G14536" i="23" s="1"/>
  <c r="G14535" i="23" a="1"/>
  <c r="G14535" i="23" s="1"/>
  <c r="G14534" i="23" a="1"/>
  <c r="G14534" i="23" s="1"/>
  <c r="G14533" i="23" a="1"/>
  <c r="G14533" i="23" s="1"/>
  <c r="G14532" i="23" a="1"/>
  <c r="G14532" i="23" s="1"/>
  <c r="G14531" i="23" a="1"/>
  <c r="G14531" i="23" s="1"/>
  <c r="G14530" i="23" a="1"/>
  <c r="G14530" i="23" s="1"/>
  <c r="G14529" i="23" a="1"/>
  <c r="G14529" i="23" s="1"/>
  <c r="G14528" i="23" a="1"/>
  <c r="G14528" i="23" s="1"/>
  <c r="G14527" i="23" a="1"/>
  <c r="G14527" i="23" s="1"/>
  <c r="G14526" i="23" a="1"/>
  <c r="G14526" i="23" s="1"/>
  <c r="G14525" i="23" a="1"/>
  <c r="G14525" i="23" s="1"/>
  <c r="G14524" i="23" a="1"/>
  <c r="G14524" i="23" s="1"/>
  <c r="G14523" i="23" a="1"/>
  <c r="G14523" i="23" s="1"/>
  <c r="G14522" i="23" a="1"/>
  <c r="G14522" i="23" s="1"/>
  <c r="G14521" i="23" a="1"/>
  <c r="G14521" i="23" s="1"/>
  <c r="G14520" i="23" a="1"/>
  <c r="G14520" i="23" s="1"/>
  <c r="G14519" i="23" a="1"/>
  <c r="G14519" i="23" s="1"/>
  <c r="G14518" i="23" a="1"/>
  <c r="G14518" i="23" s="1"/>
  <c r="G14517" i="23" a="1"/>
  <c r="G14517" i="23" s="1"/>
  <c r="G14516" i="23" a="1"/>
  <c r="G14516" i="23" s="1"/>
  <c r="G14515" i="23" a="1"/>
  <c r="G14515" i="23" s="1"/>
  <c r="G14514" i="23" a="1"/>
  <c r="G14514" i="23" s="1"/>
  <c r="G14513" i="23" a="1"/>
  <c r="G14513" i="23" s="1"/>
  <c r="G14512" i="23" a="1"/>
  <c r="G14512" i="23" s="1"/>
  <c r="G14511" i="23" a="1"/>
  <c r="G14511" i="23" s="1"/>
  <c r="G14510" i="23" a="1"/>
  <c r="G14510" i="23" s="1"/>
  <c r="G14509" i="23" a="1"/>
  <c r="G14509" i="23" s="1"/>
  <c r="G14508" i="23" a="1"/>
  <c r="G14508" i="23" s="1"/>
  <c r="G14507" i="23" a="1"/>
  <c r="G14507" i="23" s="1"/>
  <c r="G14506" i="23" a="1"/>
  <c r="G14506" i="23" s="1"/>
  <c r="G14505" i="23" a="1"/>
  <c r="G14505" i="23" s="1"/>
  <c r="G14504" i="23" a="1"/>
  <c r="G14504" i="23" s="1"/>
  <c r="G14503" i="23" a="1"/>
  <c r="G14503" i="23" s="1"/>
  <c r="G14502" i="23" a="1"/>
  <c r="G14502" i="23" s="1"/>
  <c r="G14501" i="23" a="1"/>
  <c r="G14501" i="23" s="1"/>
  <c r="G14500" i="23" a="1"/>
  <c r="G14500" i="23" s="1"/>
  <c r="G14499" i="23" a="1"/>
  <c r="G14499" i="23" s="1"/>
  <c r="G14498" i="23" a="1"/>
  <c r="G14498" i="23" s="1"/>
  <c r="G14497" i="23" a="1"/>
  <c r="G14497" i="23" s="1"/>
  <c r="G14496" i="23" a="1"/>
  <c r="G14496" i="23" s="1"/>
  <c r="G14495" i="23" a="1"/>
  <c r="G14495" i="23" s="1"/>
  <c r="G14494" i="23" a="1"/>
  <c r="G14494" i="23" s="1"/>
  <c r="G14493" i="23" a="1"/>
  <c r="G14493" i="23" s="1"/>
  <c r="G14492" i="23" a="1"/>
  <c r="G14492" i="23" s="1"/>
  <c r="G14491" i="23" a="1"/>
  <c r="G14491" i="23" s="1"/>
  <c r="G14490" i="23" a="1"/>
  <c r="G14490" i="23" s="1"/>
  <c r="G14489" i="23" a="1"/>
  <c r="G14489" i="23" s="1"/>
  <c r="G14488" i="23" a="1"/>
  <c r="G14488" i="23" s="1"/>
  <c r="G14487" i="23" a="1"/>
  <c r="G14487" i="23" s="1"/>
  <c r="G14486" i="23" a="1"/>
  <c r="G14486" i="23" s="1"/>
  <c r="G14485" i="23" a="1"/>
  <c r="G14485" i="23" s="1"/>
  <c r="G14484" i="23" a="1"/>
  <c r="G14484" i="23" s="1"/>
  <c r="G14483" i="23" a="1"/>
  <c r="G14483" i="23" s="1"/>
  <c r="G14482" i="23" a="1"/>
  <c r="G14482" i="23" s="1"/>
  <c r="G14481" i="23" a="1"/>
  <c r="G14481" i="23" s="1"/>
  <c r="G14480" i="23" a="1"/>
  <c r="G14480" i="23" s="1"/>
  <c r="G14479" i="23" a="1"/>
  <c r="G14479" i="23" s="1"/>
  <c r="G14478" i="23" a="1"/>
  <c r="G14478" i="23" s="1"/>
  <c r="G14477" i="23" a="1"/>
  <c r="G14477" i="23" s="1"/>
  <c r="G14476" i="23" a="1"/>
  <c r="G14476" i="23" s="1"/>
  <c r="G14475" i="23" a="1"/>
  <c r="G14475" i="23" s="1"/>
  <c r="G14474" i="23" a="1"/>
  <c r="G14474" i="23" s="1"/>
  <c r="G14473" i="23" a="1"/>
  <c r="G14473" i="23" s="1"/>
  <c r="G14472" i="23" a="1"/>
  <c r="G14472" i="23" s="1"/>
  <c r="G14471" i="23" a="1"/>
  <c r="G14471" i="23" s="1"/>
  <c r="G14470" i="23" a="1"/>
  <c r="G14470" i="23" s="1"/>
  <c r="G14469" i="23" a="1"/>
  <c r="G14469" i="23" s="1"/>
  <c r="G14468" i="23" a="1"/>
  <c r="G14468" i="23" s="1"/>
  <c r="G14467" i="23" a="1"/>
  <c r="G14467" i="23" s="1"/>
  <c r="G14466" i="23" a="1"/>
  <c r="G14466" i="23" s="1"/>
  <c r="G14465" i="23" a="1"/>
  <c r="G14465" i="23" s="1"/>
  <c r="G14464" i="23" a="1"/>
  <c r="G14464" i="23" s="1"/>
  <c r="G14463" i="23" a="1"/>
  <c r="G14463" i="23" s="1"/>
  <c r="G14462" i="23" a="1"/>
  <c r="G14462" i="23" s="1"/>
  <c r="G14461" i="23" a="1"/>
  <c r="G14461" i="23" s="1"/>
  <c r="G14460" i="23" a="1"/>
  <c r="G14460" i="23" s="1"/>
  <c r="G14459" i="23" a="1"/>
  <c r="G14459" i="23" s="1"/>
  <c r="G14458" i="23" a="1"/>
  <c r="G14458" i="23" s="1"/>
  <c r="G14457" i="23" a="1"/>
  <c r="G14457" i="23" s="1"/>
  <c r="G14456" i="23" a="1"/>
  <c r="G14456" i="23" s="1"/>
  <c r="G14455" i="23" a="1"/>
  <c r="G14455" i="23" s="1"/>
  <c r="G14454" i="23" a="1"/>
  <c r="G14454" i="23" s="1"/>
  <c r="G14453" i="23" a="1"/>
  <c r="G14453" i="23" s="1"/>
  <c r="G14452" i="23" a="1"/>
  <c r="G14452" i="23" s="1"/>
  <c r="G14451" i="23" a="1"/>
  <c r="G14451" i="23" s="1"/>
  <c r="G14450" i="23" a="1"/>
  <c r="G14450" i="23" s="1"/>
  <c r="G14449" i="23" a="1"/>
  <c r="G14449" i="23" s="1"/>
  <c r="G14448" i="23" a="1"/>
  <c r="G14448" i="23" s="1"/>
  <c r="G14447" i="23" a="1"/>
  <c r="G14447" i="23" s="1"/>
  <c r="G14446" i="23" a="1"/>
  <c r="G14446" i="23" s="1"/>
  <c r="G14445" i="23" a="1"/>
  <c r="G14445" i="23" s="1"/>
  <c r="G14444" i="23" a="1"/>
  <c r="G14444" i="23" s="1"/>
  <c r="G14443" i="23" a="1"/>
  <c r="G14443" i="23" s="1"/>
  <c r="G14442" i="23" a="1"/>
  <c r="G14442" i="23" s="1"/>
  <c r="G14441" i="23" a="1"/>
  <c r="G14441" i="23" s="1"/>
  <c r="G14440" i="23" a="1"/>
  <c r="G14440" i="23" s="1"/>
  <c r="G14439" i="23" a="1"/>
  <c r="G14439" i="23" s="1"/>
  <c r="G14438" i="23" a="1"/>
  <c r="G14438" i="23" s="1"/>
  <c r="G14437" i="23" a="1"/>
  <c r="G14437" i="23" s="1"/>
  <c r="G14436" i="23" a="1"/>
  <c r="G14436" i="23" s="1"/>
  <c r="G14435" i="23" a="1"/>
  <c r="G14435" i="23" s="1"/>
  <c r="G14434" i="23" a="1"/>
  <c r="G14434" i="23" s="1"/>
  <c r="G14433" i="23" a="1"/>
  <c r="G14433" i="23" s="1"/>
  <c r="G14432" i="23" a="1"/>
  <c r="G14432" i="23" s="1"/>
  <c r="G14431" i="23" a="1"/>
  <c r="G14431" i="23" s="1"/>
  <c r="G14430" i="23" a="1"/>
  <c r="G14430" i="23" s="1"/>
  <c r="G14429" i="23" a="1"/>
  <c r="G14429" i="23" s="1"/>
  <c r="G14428" i="23" a="1"/>
  <c r="G14428" i="23" s="1"/>
  <c r="G14427" i="23" a="1"/>
  <c r="G14427" i="23" s="1"/>
  <c r="G14426" i="23" a="1"/>
  <c r="G14426" i="23" s="1"/>
  <c r="G14425" i="23" a="1"/>
  <c r="G14425" i="23" s="1"/>
  <c r="G14424" i="23" a="1"/>
  <c r="G14424" i="23" s="1"/>
  <c r="G14423" i="23" a="1"/>
  <c r="G14423" i="23" s="1"/>
  <c r="G14422" i="23" a="1"/>
  <c r="G14422" i="23" s="1"/>
  <c r="G14421" i="23" a="1"/>
  <c r="G14421" i="23" s="1"/>
  <c r="G14420" i="23" a="1"/>
  <c r="G14420" i="23" s="1"/>
  <c r="G14419" i="23" a="1"/>
  <c r="G14419" i="23" s="1"/>
  <c r="G14418" i="23" a="1"/>
  <c r="G14418" i="23" s="1"/>
  <c r="G14417" i="23" a="1"/>
  <c r="G14417" i="23" s="1"/>
  <c r="G14416" i="23" a="1"/>
  <c r="G14416" i="23" s="1"/>
  <c r="G14415" i="23" a="1"/>
  <c r="G14415" i="23" s="1"/>
  <c r="G14414" i="23" a="1"/>
  <c r="G14414" i="23" s="1"/>
  <c r="G14413" i="23" a="1"/>
  <c r="G14413" i="23" s="1"/>
  <c r="G14412" i="23" a="1"/>
  <c r="G14412" i="23" s="1"/>
  <c r="G14411" i="23" a="1"/>
  <c r="G14411" i="23" s="1"/>
  <c r="G14410" i="23" a="1"/>
  <c r="G14410" i="23" s="1"/>
  <c r="G14409" i="23" a="1"/>
  <c r="G14409" i="23" s="1"/>
  <c r="G14408" i="23" a="1"/>
  <c r="G14408" i="23" s="1"/>
  <c r="G14407" i="23" a="1"/>
  <c r="G14407" i="23" s="1"/>
  <c r="G14406" i="23" a="1"/>
  <c r="G14406" i="23" s="1"/>
  <c r="G14405" i="23" a="1"/>
  <c r="G14405" i="23" s="1"/>
  <c r="G14404" i="23" a="1"/>
  <c r="G14404" i="23" s="1"/>
  <c r="G14403" i="23" a="1"/>
  <c r="G14403" i="23" s="1"/>
  <c r="G14402" i="23" a="1"/>
  <c r="G14402" i="23" s="1"/>
  <c r="G14401" i="23" a="1"/>
  <c r="G14401" i="23" s="1"/>
  <c r="G14400" i="23" a="1"/>
  <c r="G14400" i="23" s="1"/>
  <c r="G14399" i="23" a="1"/>
  <c r="G14399" i="23" s="1"/>
  <c r="G14398" i="23" a="1"/>
  <c r="G14398" i="23" s="1"/>
  <c r="G14397" i="23" a="1"/>
  <c r="G14397" i="23" s="1"/>
  <c r="G14396" i="23" a="1"/>
  <c r="G14396" i="23" s="1"/>
  <c r="G14395" i="23" a="1"/>
  <c r="G14395" i="23" s="1"/>
  <c r="G14394" i="23" a="1"/>
  <c r="G14394" i="23" s="1"/>
  <c r="G14393" i="23" a="1"/>
  <c r="G14393" i="23" s="1"/>
  <c r="G14392" i="23" a="1"/>
  <c r="G14392" i="23" s="1"/>
  <c r="G14391" i="23" a="1"/>
  <c r="G14391" i="23" s="1"/>
  <c r="G14390" i="23" a="1"/>
  <c r="G14390" i="23" s="1"/>
  <c r="G14389" i="23" a="1"/>
  <c r="G14389" i="23" s="1"/>
  <c r="G14388" i="23" a="1"/>
  <c r="G14388" i="23" s="1"/>
  <c r="G14387" i="23" a="1"/>
  <c r="G14387" i="23" s="1"/>
  <c r="G14386" i="23" a="1"/>
  <c r="G14386" i="23" s="1"/>
  <c r="G14385" i="23" a="1"/>
  <c r="G14385" i="23" s="1"/>
  <c r="G14384" i="23" a="1"/>
  <c r="G14384" i="23" s="1"/>
  <c r="G14383" i="23" a="1"/>
  <c r="G14383" i="23" s="1"/>
  <c r="G14382" i="23" a="1"/>
  <c r="G14382" i="23" s="1"/>
  <c r="G14381" i="23" a="1"/>
  <c r="G14381" i="23" s="1"/>
  <c r="G14380" i="23" a="1"/>
  <c r="G14380" i="23" s="1"/>
  <c r="G14379" i="23" a="1"/>
  <c r="G14379" i="23" s="1"/>
  <c r="G14378" i="23" a="1"/>
  <c r="G14378" i="23" s="1"/>
  <c r="G14377" i="23" a="1"/>
  <c r="G14377" i="23" s="1"/>
  <c r="G14376" i="23" a="1"/>
  <c r="G14376" i="23" s="1"/>
  <c r="G14375" i="23" a="1"/>
  <c r="G14375" i="23" s="1"/>
  <c r="G14374" i="23" a="1"/>
  <c r="G14374" i="23" s="1"/>
  <c r="G14373" i="23" a="1"/>
  <c r="G14373" i="23" s="1"/>
  <c r="G14372" i="23" a="1"/>
  <c r="G14372" i="23" s="1"/>
  <c r="G14371" i="23" a="1"/>
  <c r="G14371" i="23" s="1"/>
  <c r="G14370" i="23" a="1"/>
  <c r="G14370" i="23" s="1"/>
  <c r="G14369" i="23" a="1"/>
  <c r="G14369" i="23" s="1"/>
  <c r="G14368" i="23" a="1"/>
  <c r="G14368" i="23" s="1"/>
  <c r="G14367" i="23" a="1"/>
  <c r="G14367" i="23" s="1"/>
  <c r="G14366" i="23" a="1"/>
  <c r="G14366" i="23" s="1"/>
  <c r="G14365" i="23" a="1"/>
  <c r="G14365" i="23" s="1"/>
  <c r="G14364" i="23" a="1"/>
  <c r="G14364" i="23" s="1"/>
  <c r="G14363" i="23" a="1"/>
  <c r="G14363" i="23" s="1"/>
  <c r="G14362" i="23" a="1"/>
  <c r="G14362" i="23" s="1"/>
  <c r="G14361" i="23" a="1"/>
  <c r="G14361" i="23" s="1"/>
  <c r="G14360" i="23" a="1"/>
  <c r="G14360" i="23" s="1"/>
  <c r="G14359" i="23" a="1"/>
  <c r="G14359" i="23" s="1"/>
  <c r="G14358" i="23" a="1"/>
  <c r="G14358" i="23" s="1"/>
  <c r="G14357" i="23" a="1"/>
  <c r="G14357" i="23" s="1"/>
  <c r="G14356" i="23" a="1"/>
  <c r="G14356" i="23" s="1"/>
  <c r="G14355" i="23" a="1"/>
  <c r="G14355" i="23" s="1"/>
  <c r="G14354" i="23" a="1"/>
  <c r="G14354" i="23" s="1"/>
  <c r="G14353" i="23" a="1"/>
  <c r="G14353" i="23" s="1"/>
  <c r="G14352" i="23" a="1"/>
  <c r="G14352" i="23" s="1"/>
  <c r="G14351" i="23" a="1"/>
  <c r="G14351" i="23" s="1"/>
  <c r="G14350" i="23" a="1"/>
  <c r="G14350" i="23" s="1"/>
  <c r="G14349" i="23" a="1"/>
  <c r="G14349" i="23" s="1"/>
  <c r="G14348" i="23" a="1"/>
  <c r="G14348" i="23" s="1"/>
  <c r="G14347" i="23" a="1"/>
  <c r="G14347" i="23" s="1"/>
  <c r="G14346" i="23" a="1"/>
  <c r="G14346" i="23" s="1"/>
  <c r="G14345" i="23" a="1"/>
  <c r="G14345" i="23" s="1"/>
  <c r="G14344" i="23" a="1"/>
  <c r="G14344" i="23" s="1"/>
  <c r="G14343" i="23" a="1"/>
  <c r="G14343" i="23" s="1"/>
  <c r="G14342" i="23" a="1"/>
  <c r="G14342" i="23" s="1"/>
  <c r="G14341" i="23" a="1"/>
  <c r="G14341" i="23" s="1"/>
  <c r="G14340" i="23" a="1"/>
  <c r="G14340" i="23" s="1"/>
  <c r="G14339" i="23" a="1"/>
  <c r="G14339" i="23" s="1"/>
  <c r="G14338" i="23" a="1"/>
  <c r="G14338" i="23" s="1"/>
  <c r="G14337" i="23" a="1"/>
  <c r="G14337" i="23" s="1"/>
  <c r="G14336" i="23" a="1"/>
  <c r="G14336" i="23" s="1"/>
  <c r="G14335" i="23" a="1"/>
  <c r="G14335" i="23" s="1"/>
  <c r="G14334" i="23" a="1"/>
  <c r="G14334" i="23" s="1"/>
  <c r="G14333" i="23" a="1"/>
  <c r="G14333" i="23" s="1"/>
  <c r="G14332" i="23" a="1"/>
  <c r="G14332" i="23" s="1"/>
  <c r="G14331" i="23" a="1"/>
  <c r="G14331" i="23" s="1"/>
  <c r="G14330" i="23" a="1"/>
  <c r="G14330" i="23" s="1"/>
  <c r="G14329" i="23" a="1"/>
  <c r="G14329" i="23" s="1"/>
  <c r="G14328" i="23" a="1"/>
  <c r="G14328" i="23" s="1"/>
  <c r="G14327" i="23" a="1"/>
  <c r="G14327" i="23" s="1"/>
  <c r="G14326" i="23" a="1"/>
  <c r="G14326" i="23" s="1"/>
  <c r="G14325" i="23" a="1"/>
  <c r="G14325" i="23" s="1"/>
  <c r="G14324" i="23" a="1"/>
  <c r="G14324" i="23" s="1"/>
  <c r="G14323" i="23" a="1"/>
  <c r="G14323" i="23" s="1"/>
  <c r="G14322" i="23" a="1"/>
  <c r="G14322" i="23" s="1"/>
  <c r="G14321" i="23" a="1"/>
  <c r="G14321" i="23" s="1"/>
  <c r="G14320" i="23" a="1"/>
  <c r="G14320" i="23" s="1"/>
  <c r="G14319" i="23" a="1"/>
  <c r="G14319" i="23" s="1"/>
  <c r="G14318" i="23" a="1"/>
  <c r="G14318" i="23" s="1"/>
  <c r="G14317" i="23" a="1"/>
  <c r="G14317" i="23" s="1"/>
  <c r="G14316" i="23" a="1"/>
  <c r="G14316" i="23" s="1"/>
  <c r="G14315" i="23" a="1"/>
  <c r="G14315" i="23" s="1"/>
  <c r="G14314" i="23" a="1"/>
  <c r="G14314" i="23" s="1"/>
  <c r="G14313" i="23" a="1"/>
  <c r="G14313" i="23" s="1"/>
  <c r="G14312" i="23" a="1"/>
  <c r="G14312" i="23" s="1"/>
  <c r="G14311" i="23" a="1"/>
  <c r="G14311" i="23" s="1"/>
  <c r="G14310" i="23" a="1"/>
  <c r="G14310" i="23" s="1"/>
  <c r="G14309" i="23" a="1"/>
  <c r="G14309" i="23" s="1"/>
  <c r="G14308" i="23" a="1"/>
  <c r="G14308" i="23" s="1"/>
  <c r="G14307" i="23" a="1"/>
  <c r="G14307" i="23" s="1"/>
  <c r="G14306" i="23" a="1"/>
  <c r="G14306" i="23" s="1"/>
  <c r="G14305" i="23" a="1"/>
  <c r="G14305" i="23" s="1"/>
  <c r="G14304" i="23" a="1"/>
  <c r="G14304" i="23" s="1"/>
  <c r="G14303" i="23" a="1"/>
  <c r="G14303" i="23" s="1"/>
  <c r="G14302" i="23" a="1"/>
  <c r="G14302" i="23" s="1"/>
  <c r="G14301" i="23" a="1"/>
  <c r="G14301" i="23" s="1"/>
  <c r="G14300" i="23" a="1"/>
  <c r="G14300" i="23" s="1"/>
  <c r="G14299" i="23" a="1"/>
  <c r="G14299" i="23" s="1"/>
  <c r="G14298" i="23" a="1"/>
  <c r="G14298" i="23" s="1"/>
  <c r="G14297" i="23" a="1"/>
  <c r="G14297" i="23" s="1"/>
  <c r="G14296" i="23" a="1"/>
  <c r="G14296" i="23" s="1"/>
  <c r="G14295" i="23" a="1"/>
  <c r="G14295" i="23" s="1"/>
  <c r="G14294" i="23" a="1"/>
  <c r="G14294" i="23" s="1"/>
  <c r="G14293" i="23" a="1"/>
  <c r="G14293" i="23" s="1"/>
  <c r="G14292" i="23" a="1"/>
  <c r="G14292" i="23" s="1"/>
  <c r="G14291" i="23" a="1"/>
  <c r="G14291" i="23" s="1"/>
  <c r="G14290" i="23" a="1"/>
  <c r="G14290" i="23" s="1"/>
  <c r="G14289" i="23" a="1"/>
  <c r="G14289" i="23" s="1"/>
  <c r="G14288" i="23" a="1"/>
  <c r="G14288" i="23" s="1"/>
  <c r="G14287" i="23" a="1"/>
  <c r="G14287" i="23" s="1"/>
  <c r="G14286" i="23" a="1"/>
  <c r="G14286" i="23" s="1"/>
  <c r="G14285" i="23" a="1"/>
  <c r="G14285" i="23" s="1"/>
  <c r="G14284" i="23" a="1"/>
  <c r="G14284" i="23" s="1"/>
  <c r="G14283" i="23" a="1"/>
  <c r="G14283" i="23" s="1"/>
  <c r="G14282" i="23" a="1"/>
  <c r="G14282" i="23" s="1"/>
  <c r="G14281" i="23" a="1"/>
  <c r="G14281" i="23" s="1"/>
  <c r="G14280" i="23" a="1"/>
  <c r="G14280" i="23" s="1"/>
  <c r="G14279" i="23" a="1"/>
  <c r="G14279" i="23" s="1"/>
  <c r="G14278" i="23" a="1"/>
  <c r="G14278" i="23" s="1"/>
  <c r="G14277" i="23" a="1"/>
  <c r="G14277" i="23" s="1"/>
  <c r="G14276" i="23" a="1"/>
  <c r="G14276" i="23" s="1"/>
  <c r="G14275" i="23" a="1"/>
  <c r="G14275" i="23" s="1"/>
  <c r="G14274" i="23" a="1"/>
  <c r="G14274" i="23" s="1"/>
  <c r="G14273" i="23" a="1"/>
  <c r="G14273" i="23" s="1"/>
  <c r="G14272" i="23" a="1"/>
  <c r="G14272" i="23" s="1"/>
  <c r="G14271" i="23" a="1"/>
  <c r="G14271" i="23" s="1"/>
  <c r="G14270" i="23" a="1"/>
  <c r="G14270" i="23" s="1"/>
  <c r="G14269" i="23" a="1"/>
  <c r="G14269" i="23" s="1"/>
  <c r="G14268" i="23" a="1"/>
  <c r="G14268" i="23" s="1"/>
  <c r="G14267" i="23" a="1"/>
  <c r="G14267" i="23" s="1"/>
  <c r="G14266" i="23" a="1"/>
  <c r="G14266" i="23" s="1"/>
  <c r="G14265" i="23" a="1"/>
  <c r="G14265" i="23" s="1"/>
  <c r="G14264" i="23" a="1"/>
  <c r="G14264" i="23" s="1"/>
  <c r="G14263" i="23" a="1"/>
  <c r="G14263" i="23" s="1"/>
  <c r="G14262" i="23" a="1"/>
  <c r="G14262" i="23" s="1"/>
  <c r="G14261" i="23" a="1"/>
  <c r="G14261" i="23" s="1"/>
  <c r="G14260" i="23" a="1"/>
  <c r="G14260" i="23" s="1"/>
  <c r="G14259" i="23" a="1"/>
  <c r="G14259" i="23" s="1"/>
  <c r="G14258" i="23" a="1"/>
  <c r="G14258" i="23" s="1"/>
  <c r="G14257" i="23" a="1"/>
  <c r="G14257" i="23" s="1"/>
  <c r="G14256" i="23" a="1"/>
  <c r="G14256" i="23" s="1"/>
  <c r="G14255" i="23" a="1"/>
  <c r="G14255" i="23" s="1"/>
  <c r="G14254" i="23" a="1"/>
  <c r="G14254" i="23" s="1"/>
  <c r="G14253" i="23" a="1"/>
  <c r="G14253" i="23" s="1"/>
  <c r="G14252" i="23" a="1"/>
  <c r="G14252" i="23" s="1"/>
  <c r="G14251" i="23" a="1"/>
  <c r="G14251" i="23" s="1"/>
  <c r="G14250" i="23" a="1"/>
  <c r="G14250" i="23" s="1"/>
  <c r="G14249" i="23" a="1"/>
  <c r="G14249" i="23" s="1"/>
  <c r="G14248" i="23" a="1"/>
  <c r="G14248" i="23" s="1"/>
  <c r="G14247" i="23" a="1"/>
  <c r="G14247" i="23" s="1"/>
  <c r="G14246" i="23" a="1"/>
  <c r="G14246" i="23" s="1"/>
  <c r="G14245" i="23" a="1"/>
  <c r="G14245" i="23" s="1"/>
  <c r="G14244" i="23" a="1"/>
  <c r="G14244" i="23" s="1"/>
  <c r="G14243" i="23" a="1"/>
  <c r="G14243" i="23" s="1"/>
  <c r="G14242" i="23" a="1"/>
  <c r="G14242" i="23" s="1"/>
  <c r="G14241" i="23" a="1"/>
  <c r="G14241" i="23" s="1"/>
  <c r="G14240" i="23" a="1"/>
  <c r="G14240" i="23" s="1"/>
  <c r="G14239" i="23" a="1"/>
  <c r="G14239" i="23" s="1"/>
  <c r="G14238" i="23" a="1"/>
  <c r="G14238" i="23" s="1"/>
  <c r="G14237" i="23" a="1"/>
  <c r="G14237" i="23" s="1"/>
  <c r="G14236" i="23" a="1"/>
  <c r="G14236" i="23" s="1"/>
  <c r="G14235" i="23" a="1"/>
  <c r="G14235" i="23" s="1"/>
  <c r="G14234" i="23" a="1"/>
  <c r="G14234" i="23" s="1"/>
  <c r="G14233" i="23" a="1"/>
  <c r="G14233" i="23" s="1"/>
  <c r="G14232" i="23" a="1"/>
  <c r="G14232" i="23" s="1"/>
  <c r="G14231" i="23" a="1"/>
  <c r="G14231" i="23" s="1"/>
  <c r="G14230" i="23" a="1"/>
  <c r="G14230" i="23" s="1"/>
  <c r="G14229" i="23" a="1"/>
  <c r="G14229" i="23" s="1"/>
  <c r="G14228" i="23" a="1"/>
  <c r="G14228" i="23" s="1"/>
  <c r="G14227" i="23" a="1"/>
  <c r="G14227" i="23" s="1"/>
  <c r="G14226" i="23" a="1"/>
  <c r="G14226" i="23" s="1"/>
  <c r="G14225" i="23" a="1"/>
  <c r="G14225" i="23" s="1"/>
  <c r="G14224" i="23" a="1"/>
  <c r="G14224" i="23" s="1"/>
  <c r="G14223" i="23" a="1"/>
  <c r="G14223" i="23" s="1"/>
  <c r="G14222" i="23" a="1"/>
  <c r="G14222" i="23" s="1"/>
  <c r="G14221" i="23" a="1"/>
  <c r="G14221" i="23" s="1"/>
  <c r="G14220" i="23" a="1"/>
  <c r="G14220" i="23" s="1"/>
  <c r="G14219" i="23" a="1"/>
  <c r="G14219" i="23" s="1"/>
  <c r="G14218" i="23" a="1"/>
  <c r="G14218" i="23" s="1"/>
  <c r="G14217" i="23" a="1"/>
  <c r="G14217" i="23" s="1"/>
  <c r="G14216" i="23" a="1"/>
  <c r="G14216" i="23" s="1"/>
  <c r="G14215" i="23" a="1"/>
  <c r="G14215" i="23" s="1"/>
  <c r="G14214" i="23" a="1"/>
  <c r="G14214" i="23" s="1"/>
  <c r="G14213" i="23" a="1"/>
  <c r="G14213" i="23" s="1"/>
  <c r="G14212" i="23" a="1"/>
  <c r="G14212" i="23" s="1"/>
  <c r="G14211" i="23" a="1"/>
  <c r="G14211" i="23" s="1"/>
  <c r="G14210" i="23" a="1"/>
  <c r="G14210" i="23" s="1"/>
  <c r="G14209" i="23" a="1"/>
  <c r="G14209" i="23" s="1"/>
  <c r="G14208" i="23" a="1"/>
  <c r="G14208" i="23" s="1"/>
  <c r="G14207" i="23" a="1"/>
  <c r="G14207" i="23" s="1"/>
  <c r="G14206" i="23" a="1"/>
  <c r="G14206" i="23" s="1"/>
  <c r="G14205" i="23" a="1"/>
  <c r="G14205" i="23" s="1"/>
  <c r="G14204" i="23" a="1"/>
  <c r="G14204" i="23" s="1"/>
  <c r="G14203" i="23" a="1"/>
  <c r="G14203" i="23" s="1"/>
  <c r="G14202" i="23" a="1"/>
  <c r="G14202" i="23" s="1"/>
  <c r="G14201" i="23" a="1"/>
  <c r="G14201" i="23" s="1"/>
  <c r="G14200" i="23" a="1"/>
  <c r="G14200" i="23" s="1"/>
  <c r="G14199" i="23" a="1"/>
  <c r="G14199" i="23" s="1"/>
  <c r="G14198" i="23" a="1"/>
  <c r="G14198" i="23" s="1"/>
  <c r="G14197" i="23" a="1"/>
  <c r="G14197" i="23" s="1"/>
  <c r="G14196" i="23" a="1"/>
  <c r="G14196" i="23" s="1"/>
  <c r="G14195" i="23" a="1"/>
  <c r="G14195" i="23" s="1"/>
  <c r="G14194" i="23" a="1"/>
  <c r="G14194" i="23" s="1"/>
  <c r="G14193" i="23" a="1"/>
  <c r="G14193" i="23" s="1"/>
  <c r="G14192" i="23" a="1"/>
  <c r="G14192" i="23" s="1"/>
  <c r="G14191" i="23" a="1"/>
  <c r="G14191" i="23" s="1"/>
  <c r="G14190" i="23" a="1"/>
  <c r="G14190" i="23" s="1"/>
  <c r="G14189" i="23" a="1"/>
  <c r="G14189" i="23" s="1"/>
  <c r="G14188" i="23" a="1"/>
  <c r="G14188" i="23" s="1"/>
  <c r="G14187" i="23" a="1"/>
  <c r="G14187" i="23" s="1"/>
  <c r="G14186" i="23" a="1"/>
  <c r="G14186" i="23" s="1"/>
  <c r="G14185" i="23" a="1"/>
  <c r="G14185" i="23" s="1"/>
  <c r="G14184" i="23" a="1"/>
  <c r="G14184" i="23" s="1"/>
  <c r="G14183" i="23" a="1"/>
  <c r="G14183" i="23" s="1"/>
  <c r="G14182" i="23" a="1"/>
  <c r="G14182" i="23" s="1"/>
  <c r="G14181" i="23" a="1"/>
  <c r="G14181" i="23" s="1"/>
  <c r="G14180" i="23" a="1"/>
  <c r="G14180" i="23" s="1"/>
  <c r="G14179" i="23" a="1"/>
  <c r="G14179" i="23" s="1"/>
  <c r="G14178" i="23" a="1"/>
  <c r="G14178" i="23" s="1"/>
  <c r="G14177" i="23" a="1"/>
  <c r="G14177" i="23" s="1"/>
  <c r="G14176" i="23" a="1"/>
  <c r="G14176" i="23" s="1"/>
  <c r="G14175" i="23" a="1"/>
  <c r="G14175" i="23" s="1"/>
  <c r="G14174" i="23" a="1"/>
  <c r="G14174" i="23" s="1"/>
  <c r="G14173" i="23" a="1"/>
  <c r="G14173" i="23" s="1"/>
  <c r="G14172" i="23" a="1"/>
  <c r="G14172" i="23" s="1"/>
  <c r="G14171" i="23" a="1"/>
  <c r="G14171" i="23" s="1"/>
  <c r="G14170" i="23" a="1"/>
  <c r="G14170" i="23" s="1"/>
  <c r="G14169" i="23" a="1"/>
  <c r="G14169" i="23" s="1"/>
  <c r="G14168" i="23" a="1"/>
  <c r="G14168" i="23" s="1"/>
  <c r="G14167" i="23" a="1"/>
  <c r="G14167" i="23" s="1"/>
  <c r="G14166" i="23" a="1"/>
  <c r="G14166" i="23" s="1"/>
  <c r="G14165" i="23" a="1"/>
  <c r="G14165" i="23" s="1"/>
  <c r="G14164" i="23" a="1"/>
  <c r="G14164" i="23" s="1"/>
  <c r="G14163" i="23" a="1"/>
  <c r="G14163" i="23" s="1"/>
  <c r="G14162" i="23" a="1"/>
  <c r="G14162" i="23" s="1"/>
  <c r="G14161" i="23" a="1"/>
  <c r="G14161" i="23" s="1"/>
  <c r="G14160" i="23" a="1"/>
  <c r="G14160" i="23" s="1"/>
  <c r="G14159" i="23" a="1"/>
  <c r="G14159" i="23" s="1"/>
  <c r="G14158" i="23" a="1"/>
  <c r="G14158" i="23" s="1"/>
  <c r="G14157" i="23" a="1"/>
  <c r="G14157" i="23" s="1"/>
  <c r="G14156" i="23" a="1"/>
  <c r="G14156" i="23" s="1"/>
  <c r="G14155" i="23" a="1"/>
  <c r="G14155" i="23" s="1"/>
  <c r="G14154" i="23" a="1"/>
  <c r="G14154" i="23" s="1"/>
  <c r="G14153" i="23" a="1"/>
  <c r="G14153" i="23" s="1"/>
  <c r="G14152" i="23" a="1"/>
  <c r="G14152" i="23" s="1"/>
  <c r="G14151" i="23" a="1"/>
  <c r="G14151" i="23" s="1"/>
  <c r="G14150" i="23" a="1"/>
  <c r="G14150" i="23" s="1"/>
  <c r="G14149" i="23" a="1"/>
  <c r="G14149" i="23" s="1"/>
  <c r="G14148" i="23" a="1"/>
  <c r="G14148" i="23" s="1"/>
  <c r="G14147" i="23" a="1"/>
  <c r="G14147" i="23" s="1"/>
  <c r="G14146" i="23" a="1"/>
  <c r="G14146" i="23" s="1"/>
  <c r="G14145" i="23" a="1"/>
  <c r="G14145" i="23" s="1"/>
  <c r="G14144" i="23" a="1"/>
  <c r="G14144" i="23" s="1"/>
  <c r="G14143" i="23" a="1"/>
  <c r="G14143" i="23" s="1"/>
  <c r="G14142" i="23" a="1"/>
  <c r="G14142" i="23" s="1"/>
  <c r="G14141" i="23" a="1"/>
  <c r="G14141" i="23" s="1"/>
  <c r="G14140" i="23" a="1"/>
  <c r="G14140" i="23" s="1"/>
  <c r="G14139" i="23" a="1"/>
  <c r="G14139" i="23" s="1"/>
  <c r="G14138" i="23" a="1"/>
  <c r="G14138" i="23" s="1"/>
  <c r="G14137" i="23" a="1"/>
  <c r="G14137" i="23" s="1"/>
  <c r="G14136" i="23" a="1"/>
  <c r="G14136" i="23" s="1"/>
  <c r="G14135" i="23" a="1"/>
  <c r="G14135" i="23" s="1"/>
  <c r="G14134" i="23" a="1"/>
  <c r="G14134" i="23" s="1"/>
  <c r="G14133" i="23" a="1"/>
  <c r="G14133" i="23" s="1"/>
  <c r="G14132" i="23" a="1"/>
  <c r="G14132" i="23" s="1"/>
  <c r="G14131" i="23" a="1"/>
  <c r="G14131" i="23" s="1"/>
  <c r="G14130" i="23" a="1"/>
  <c r="G14130" i="23" s="1"/>
  <c r="G14129" i="23" a="1"/>
  <c r="G14129" i="23" s="1"/>
  <c r="G14128" i="23" a="1"/>
  <c r="G14128" i="23" s="1"/>
  <c r="G14127" i="23" a="1"/>
  <c r="G14127" i="23" s="1"/>
  <c r="G14126" i="23" a="1"/>
  <c r="G14126" i="23" s="1"/>
  <c r="G14125" i="23" a="1"/>
  <c r="G14125" i="23" s="1"/>
  <c r="G14124" i="23" a="1"/>
  <c r="G14124" i="23" s="1"/>
  <c r="G14123" i="23" a="1"/>
  <c r="G14123" i="23" s="1"/>
  <c r="G14122" i="23" a="1"/>
  <c r="G14122" i="23" s="1"/>
  <c r="G14121" i="23" a="1"/>
  <c r="G14121" i="23" s="1"/>
  <c r="G14120" i="23" a="1"/>
  <c r="G14120" i="23" s="1"/>
  <c r="G14119" i="23" a="1"/>
  <c r="G14119" i="23" s="1"/>
  <c r="G14118" i="23" a="1"/>
  <c r="G14118" i="23" s="1"/>
  <c r="G14117" i="23" a="1"/>
  <c r="G14117" i="23" s="1"/>
  <c r="G14116" i="23" a="1"/>
  <c r="G14116" i="23" s="1"/>
  <c r="G14115" i="23" a="1"/>
  <c r="G14115" i="23" s="1"/>
  <c r="G14114" i="23" a="1"/>
  <c r="G14114" i="23" s="1"/>
  <c r="G14113" i="23" a="1"/>
  <c r="G14113" i="23" s="1"/>
  <c r="G14112" i="23" a="1"/>
  <c r="G14112" i="23" s="1"/>
  <c r="G14111" i="23" a="1"/>
  <c r="G14111" i="23" s="1"/>
  <c r="G14110" i="23" a="1"/>
  <c r="G14110" i="23" s="1"/>
  <c r="G14109" i="23" a="1"/>
  <c r="G14109" i="23" s="1"/>
  <c r="G14108" i="23" a="1"/>
  <c r="G14108" i="23" s="1"/>
  <c r="G14107" i="23" a="1"/>
  <c r="G14107" i="23" s="1"/>
  <c r="G14106" i="23" a="1"/>
  <c r="G14106" i="23" s="1"/>
  <c r="G14105" i="23" a="1"/>
  <c r="G14105" i="23" s="1"/>
  <c r="G14104" i="23" a="1"/>
  <c r="G14104" i="23" s="1"/>
  <c r="G14103" i="23" a="1"/>
  <c r="G14103" i="23" s="1"/>
  <c r="G14102" i="23" a="1"/>
  <c r="G14102" i="23" s="1"/>
  <c r="G14101" i="23" a="1"/>
  <c r="G14101" i="23" s="1"/>
  <c r="G14100" i="23" a="1"/>
  <c r="G14100" i="23" s="1"/>
  <c r="G14099" i="23" a="1"/>
  <c r="G14099" i="23" s="1"/>
  <c r="G14098" i="23" a="1"/>
  <c r="G14098" i="23" s="1"/>
  <c r="G14097" i="23" a="1"/>
  <c r="G14097" i="23" s="1"/>
  <c r="G14096" i="23" a="1"/>
  <c r="G14096" i="23" s="1"/>
  <c r="G14095" i="23" a="1"/>
  <c r="G14095" i="23" s="1"/>
  <c r="G14094" i="23" a="1"/>
  <c r="G14094" i="23" s="1"/>
  <c r="G14093" i="23" a="1"/>
  <c r="G14093" i="23" s="1"/>
  <c r="G14092" i="23" a="1"/>
  <c r="G14092" i="23" s="1"/>
  <c r="G14091" i="23" a="1"/>
  <c r="G14091" i="23" s="1"/>
  <c r="G14090" i="23" a="1"/>
  <c r="G14090" i="23" s="1"/>
  <c r="G14089" i="23" a="1"/>
  <c r="G14089" i="23" s="1"/>
  <c r="G14088" i="23" a="1"/>
  <c r="G14088" i="23" s="1"/>
  <c r="G14087" i="23" a="1"/>
  <c r="G14087" i="23" s="1"/>
  <c r="G14086" i="23" a="1"/>
  <c r="G14086" i="23" s="1"/>
  <c r="G14085" i="23" a="1"/>
  <c r="G14085" i="23" s="1"/>
  <c r="G14084" i="23" a="1"/>
  <c r="G14084" i="23" s="1"/>
  <c r="G14083" i="23" a="1"/>
  <c r="G14083" i="23" s="1"/>
  <c r="G14082" i="23" a="1"/>
  <c r="G14082" i="23" s="1"/>
  <c r="G14081" i="23" a="1"/>
  <c r="G14081" i="23" s="1"/>
  <c r="G14080" i="23" a="1"/>
  <c r="G14080" i="23" s="1"/>
  <c r="G14079" i="23" a="1"/>
  <c r="G14079" i="23" s="1"/>
  <c r="G14078" i="23" a="1"/>
  <c r="G14078" i="23" s="1"/>
  <c r="G14077" i="23" a="1"/>
  <c r="G14077" i="23" s="1"/>
  <c r="G14076" i="23" a="1"/>
  <c r="G14076" i="23" s="1"/>
  <c r="G14075" i="23" a="1"/>
  <c r="G14075" i="23" s="1"/>
  <c r="G14074" i="23" a="1"/>
  <c r="G14074" i="23" s="1"/>
  <c r="G14073" i="23" a="1"/>
  <c r="G14073" i="23" s="1"/>
  <c r="G14072" i="23" a="1"/>
  <c r="G14072" i="23" s="1"/>
  <c r="G14071" i="23" a="1"/>
  <c r="G14071" i="23" s="1"/>
  <c r="G14070" i="23" a="1"/>
  <c r="G14070" i="23" s="1"/>
  <c r="G14069" i="23" a="1"/>
  <c r="G14069" i="23" s="1"/>
  <c r="G14068" i="23" a="1"/>
  <c r="G14068" i="23" s="1"/>
  <c r="G14067" i="23" a="1"/>
  <c r="G14067" i="23" s="1"/>
  <c r="G14066" i="23" a="1"/>
  <c r="G14066" i="23" s="1"/>
  <c r="G14065" i="23" a="1"/>
  <c r="G14065" i="23" s="1"/>
  <c r="G14064" i="23" a="1"/>
  <c r="G14064" i="23" s="1"/>
  <c r="G14063" i="23" a="1"/>
  <c r="G14063" i="23" s="1"/>
  <c r="G14062" i="23" a="1"/>
  <c r="G14062" i="23" s="1"/>
  <c r="G14061" i="23" a="1"/>
  <c r="G14061" i="23" s="1"/>
  <c r="G14060" i="23" a="1"/>
  <c r="G14060" i="23" s="1"/>
  <c r="G14059" i="23" a="1"/>
  <c r="G14059" i="23" s="1"/>
  <c r="G14058" i="23" a="1"/>
  <c r="G14058" i="23" s="1"/>
  <c r="G14057" i="23" a="1"/>
  <c r="G14057" i="23" s="1"/>
  <c r="G14056" i="23" a="1"/>
  <c r="G14056" i="23" s="1"/>
  <c r="G14055" i="23" a="1"/>
  <c r="G14055" i="23" s="1"/>
  <c r="G14054" i="23" a="1"/>
  <c r="G14054" i="23" s="1"/>
  <c r="G14053" i="23" a="1"/>
  <c r="G14053" i="23" s="1"/>
  <c r="G14052" i="23" a="1"/>
  <c r="G14052" i="23" s="1"/>
  <c r="G14051" i="23" a="1"/>
  <c r="G14051" i="23" s="1"/>
  <c r="G14050" i="23" a="1"/>
  <c r="G14050" i="23" s="1"/>
  <c r="G14049" i="23" a="1"/>
  <c r="G14049" i="23" s="1"/>
  <c r="G14048" i="23" a="1"/>
  <c r="G14048" i="23" s="1"/>
  <c r="G14047" i="23" a="1"/>
  <c r="G14047" i="23" s="1"/>
  <c r="G14046" i="23" a="1"/>
  <c r="G14046" i="23" s="1"/>
  <c r="G14045" i="23" a="1"/>
  <c r="G14045" i="23" s="1"/>
  <c r="G14044" i="23" a="1"/>
  <c r="G14044" i="23" s="1"/>
  <c r="G14043" i="23" a="1"/>
  <c r="G14043" i="23" s="1"/>
  <c r="G14042" i="23" a="1"/>
  <c r="G14042" i="23" s="1"/>
  <c r="G14041" i="23" a="1"/>
  <c r="G14041" i="23" s="1"/>
  <c r="G14040" i="23" a="1"/>
  <c r="G14040" i="23" s="1"/>
  <c r="G14039" i="23" a="1"/>
  <c r="G14039" i="23" s="1"/>
  <c r="G14038" i="23" a="1"/>
  <c r="G14038" i="23" s="1"/>
  <c r="G14037" i="23" a="1"/>
  <c r="G14037" i="23" s="1"/>
  <c r="G14036" i="23" a="1"/>
  <c r="G14036" i="23" s="1"/>
  <c r="G14035" i="23" a="1"/>
  <c r="G14035" i="23" s="1"/>
  <c r="G14034" i="23" a="1"/>
  <c r="G14034" i="23" s="1"/>
  <c r="G14033" i="23" a="1"/>
  <c r="G14033" i="23" s="1"/>
  <c r="G14032" i="23" a="1"/>
  <c r="G14032" i="23" s="1"/>
  <c r="G14031" i="23" a="1"/>
  <c r="G14031" i="23" s="1"/>
  <c r="G14030" i="23" a="1"/>
  <c r="G14030" i="23" s="1"/>
  <c r="G14029" i="23" a="1"/>
  <c r="G14029" i="23" s="1"/>
  <c r="G14028" i="23" a="1"/>
  <c r="G14028" i="23" s="1"/>
  <c r="G14027" i="23" a="1"/>
  <c r="G14027" i="23" s="1"/>
  <c r="G14026" i="23" a="1"/>
  <c r="G14026" i="23" s="1"/>
  <c r="G14025" i="23" a="1"/>
  <c r="G14025" i="23" s="1"/>
  <c r="G14024" i="23" a="1"/>
  <c r="G14024" i="23" s="1"/>
  <c r="G14023" i="23" a="1"/>
  <c r="G14023" i="23" s="1"/>
  <c r="G14022" i="23" a="1"/>
  <c r="G14022" i="23" s="1"/>
  <c r="G14021" i="23" a="1"/>
  <c r="G14021" i="23" s="1"/>
  <c r="G14020" i="23" a="1"/>
  <c r="G14020" i="23" s="1"/>
  <c r="G14019" i="23" a="1"/>
  <c r="G14019" i="23" s="1"/>
  <c r="G14018" i="23" a="1"/>
  <c r="G14018" i="23" s="1"/>
  <c r="G14017" i="23" a="1"/>
  <c r="G14017" i="23" s="1"/>
  <c r="G14016" i="23" a="1"/>
  <c r="G14016" i="23" s="1"/>
  <c r="G14015" i="23" a="1"/>
  <c r="G14015" i="23" s="1"/>
  <c r="G14014" i="23" a="1"/>
  <c r="G14014" i="23" s="1"/>
  <c r="G14013" i="23" a="1"/>
  <c r="G14013" i="23" s="1"/>
  <c r="G14012" i="23" a="1"/>
  <c r="G14012" i="23" s="1"/>
  <c r="G14011" i="23" a="1"/>
  <c r="G14011" i="23" s="1"/>
  <c r="G14010" i="23" a="1"/>
  <c r="G14010" i="23" s="1"/>
  <c r="G14009" i="23" a="1"/>
  <c r="G14009" i="23" s="1"/>
  <c r="G14008" i="23" a="1"/>
  <c r="G14008" i="23" s="1"/>
  <c r="G14007" i="23" a="1"/>
  <c r="G14007" i="23" s="1"/>
  <c r="G14006" i="23" a="1"/>
  <c r="G14006" i="23" s="1"/>
  <c r="G14005" i="23" a="1"/>
  <c r="G14005" i="23" s="1"/>
  <c r="G14004" i="23" a="1"/>
  <c r="G14004" i="23" s="1"/>
  <c r="G14003" i="23" a="1"/>
  <c r="G14003" i="23" s="1"/>
  <c r="G14002" i="23" a="1"/>
  <c r="G14002" i="23" s="1"/>
  <c r="G14001" i="23" a="1"/>
  <c r="G14001" i="23" s="1"/>
  <c r="G14000" i="23" a="1"/>
  <c r="G14000" i="23" s="1"/>
  <c r="G13999" i="23" a="1"/>
  <c r="G13999" i="23" s="1"/>
  <c r="G13998" i="23" a="1"/>
  <c r="G13998" i="23" s="1"/>
  <c r="G13997" i="23" a="1"/>
  <c r="G13997" i="23" s="1"/>
  <c r="G13996" i="23" a="1"/>
  <c r="G13996" i="23" s="1"/>
  <c r="G13995" i="23" a="1"/>
  <c r="G13995" i="23" s="1"/>
  <c r="G13994" i="23" a="1"/>
  <c r="G13994" i="23" s="1"/>
  <c r="G13993" i="23" a="1"/>
  <c r="G13993" i="23" s="1"/>
  <c r="G13992" i="23" a="1"/>
  <c r="G13992" i="23" s="1"/>
  <c r="G13991" i="23" a="1"/>
  <c r="G13991" i="23" s="1"/>
  <c r="G13990" i="23" a="1"/>
  <c r="G13990" i="23" s="1"/>
  <c r="G13989" i="23" a="1"/>
  <c r="G13989" i="23" s="1"/>
  <c r="G13988" i="23" a="1"/>
  <c r="G13988" i="23" s="1"/>
  <c r="G13987" i="23" a="1"/>
  <c r="G13987" i="23" s="1"/>
  <c r="G13986" i="23" a="1"/>
  <c r="G13986" i="23" s="1"/>
  <c r="G13985" i="23" a="1"/>
  <c r="G13985" i="23" s="1"/>
  <c r="G13984" i="23" a="1"/>
  <c r="G13984" i="23" s="1"/>
  <c r="G13983" i="23" a="1"/>
  <c r="G13983" i="23" s="1"/>
  <c r="G13982" i="23" a="1"/>
  <c r="G13982" i="23" s="1"/>
  <c r="G13981" i="23" a="1"/>
  <c r="G13981" i="23" s="1"/>
  <c r="G13980" i="23" a="1"/>
  <c r="G13980" i="23" s="1"/>
  <c r="G13979" i="23" a="1"/>
  <c r="G13979" i="23" s="1"/>
  <c r="G13978" i="23" a="1"/>
  <c r="G13978" i="23" s="1"/>
  <c r="G13977" i="23" a="1"/>
  <c r="G13977" i="23" s="1"/>
  <c r="G13976" i="23" a="1"/>
  <c r="G13976" i="23" s="1"/>
  <c r="G13975" i="23" a="1"/>
  <c r="G13975" i="23" s="1"/>
  <c r="G13974" i="23" a="1"/>
  <c r="G13974" i="23" s="1"/>
  <c r="G13973" i="23" a="1"/>
  <c r="G13973" i="23" s="1"/>
  <c r="G13972" i="23" a="1"/>
  <c r="G13972" i="23" s="1"/>
  <c r="G13971" i="23" a="1"/>
  <c r="G13971" i="23" s="1"/>
  <c r="G13970" i="23" a="1"/>
  <c r="G13970" i="23" s="1"/>
  <c r="G13969" i="23" a="1"/>
  <c r="G13969" i="23" s="1"/>
  <c r="G13968" i="23" a="1"/>
  <c r="G13968" i="23" s="1"/>
  <c r="G13967" i="23" a="1"/>
  <c r="G13967" i="23" s="1"/>
  <c r="G13966" i="23" a="1"/>
  <c r="G13966" i="23" s="1"/>
  <c r="G13965" i="23" a="1"/>
  <c r="G13965" i="23" s="1"/>
  <c r="G13964" i="23" a="1"/>
  <c r="G13964" i="23" s="1"/>
  <c r="G13963" i="23" a="1"/>
  <c r="G13963" i="23" s="1"/>
  <c r="G13962" i="23" a="1"/>
  <c r="G13962" i="23" s="1"/>
  <c r="G13961" i="23" a="1"/>
  <c r="G13961" i="23" s="1"/>
  <c r="G13960" i="23" a="1"/>
  <c r="G13960" i="23" s="1"/>
  <c r="G13959" i="23" a="1"/>
  <c r="G13959" i="23" s="1"/>
  <c r="G13958" i="23" a="1"/>
  <c r="G13958" i="23" s="1"/>
  <c r="G13957" i="23" a="1"/>
  <c r="G13957" i="23" s="1"/>
  <c r="G13956" i="23" a="1"/>
  <c r="G13956" i="23" s="1"/>
  <c r="G13955" i="23" a="1"/>
  <c r="G13955" i="23" s="1"/>
  <c r="G13954" i="23" a="1"/>
  <c r="G13954" i="23" s="1"/>
  <c r="G13953" i="23" a="1"/>
  <c r="G13953" i="23" s="1"/>
  <c r="G13952" i="23" a="1"/>
  <c r="G13952" i="23" s="1"/>
  <c r="G13951" i="23" a="1"/>
  <c r="G13951" i="23" s="1"/>
  <c r="G13950" i="23" a="1"/>
  <c r="G13950" i="23" s="1"/>
  <c r="G13949" i="23" a="1"/>
  <c r="G13949" i="23" s="1"/>
  <c r="G13948" i="23" a="1"/>
  <c r="G13948" i="23" s="1"/>
  <c r="G13947" i="23" a="1"/>
  <c r="G13947" i="23" s="1"/>
  <c r="G13946" i="23" a="1"/>
  <c r="G13946" i="23" s="1"/>
  <c r="G13945" i="23" a="1"/>
  <c r="G13945" i="23" s="1"/>
  <c r="G13944" i="23" a="1"/>
  <c r="G13944" i="23" s="1"/>
  <c r="G13943" i="23" a="1"/>
  <c r="G13943" i="23" s="1"/>
  <c r="G13942" i="23" a="1"/>
  <c r="G13942" i="23" s="1"/>
  <c r="G13941" i="23" a="1"/>
  <c r="G13941" i="23" s="1"/>
  <c r="G13940" i="23" a="1"/>
  <c r="G13940" i="23" s="1"/>
  <c r="G13939" i="23" a="1"/>
  <c r="G13939" i="23" s="1"/>
  <c r="G13938" i="23" a="1"/>
  <c r="G13938" i="23" s="1"/>
  <c r="G13937" i="23" a="1"/>
  <c r="G13937" i="23" s="1"/>
  <c r="G13936" i="23" a="1"/>
  <c r="G13936" i="23" s="1"/>
  <c r="G13935" i="23" a="1"/>
  <c r="G13935" i="23" s="1"/>
  <c r="G13934" i="23" a="1"/>
  <c r="G13934" i="23" s="1"/>
  <c r="G13933" i="23" a="1"/>
  <c r="G13933" i="23" s="1"/>
  <c r="G13932" i="23" a="1"/>
  <c r="G13932" i="23" s="1"/>
  <c r="G13931" i="23" a="1"/>
  <c r="G13931" i="23" s="1"/>
  <c r="G13930" i="23" a="1"/>
  <c r="G13930" i="23" s="1"/>
  <c r="G13929" i="23" a="1"/>
  <c r="G13929" i="23" s="1"/>
  <c r="G13928" i="23" a="1"/>
  <c r="G13928" i="23" s="1"/>
  <c r="G13927" i="23" a="1"/>
  <c r="G13927" i="23" s="1"/>
  <c r="G13926" i="23" a="1"/>
  <c r="G13926" i="23" s="1"/>
  <c r="G13925" i="23" a="1"/>
  <c r="G13925" i="23" s="1"/>
  <c r="G13924" i="23" a="1"/>
  <c r="G13924" i="23" s="1"/>
  <c r="G13923" i="23" a="1"/>
  <c r="G13923" i="23" s="1"/>
  <c r="G13922" i="23" a="1"/>
  <c r="G13922" i="23" s="1"/>
  <c r="G13921" i="23" a="1"/>
  <c r="G13921" i="23" s="1"/>
  <c r="G13920" i="23" a="1"/>
  <c r="G13920" i="23" s="1"/>
  <c r="G13919" i="23" a="1"/>
  <c r="G13919" i="23" s="1"/>
  <c r="G13918" i="23" a="1"/>
  <c r="G13918" i="23" s="1"/>
  <c r="G13917" i="23" a="1"/>
  <c r="G13917" i="23" s="1"/>
  <c r="G13916" i="23" a="1"/>
  <c r="G13916" i="23" s="1"/>
  <c r="G13915" i="23" a="1"/>
  <c r="G13915" i="23" s="1"/>
  <c r="G13914" i="23" a="1"/>
  <c r="G13914" i="23" s="1"/>
  <c r="G13913" i="23" a="1"/>
  <c r="G13913" i="23" s="1"/>
  <c r="G13912" i="23" a="1"/>
  <c r="G13912" i="23" s="1"/>
  <c r="G13911" i="23" a="1"/>
  <c r="G13911" i="23" s="1"/>
  <c r="G13910" i="23" a="1"/>
  <c r="G13910" i="23" s="1"/>
  <c r="G13909" i="23" a="1"/>
  <c r="G13909" i="23" s="1"/>
  <c r="G13908" i="23" a="1"/>
  <c r="G13908" i="23" s="1"/>
  <c r="G13907" i="23" a="1"/>
  <c r="G13907" i="23" s="1"/>
  <c r="G13906" i="23" a="1"/>
  <c r="G13906" i="23" s="1"/>
  <c r="G13905" i="23" a="1"/>
  <c r="G13905" i="23" s="1"/>
  <c r="G13904" i="23" a="1"/>
  <c r="G13904" i="23" s="1"/>
  <c r="G13903" i="23" a="1"/>
  <c r="G13903" i="23" s="1"/>
  <c r="G13902" i="23" a="1"/>
  <c r="G13902" i="23" s="1"/>
  <c r="G13901" i="23" a="1"/>
  <c r="G13901" i="23" s="1"/>
  <c r="G13900" i="23" a="1"/>
  <c r="G13900" i="23" s="1"/>
  <c r="G13899" i="23" a="1"/>
  <c r="G13899" i="23" s="1"/>
  <c r="G13898" i="23" a="1"/>
  <c r="G13898" i="23" s="1"/>
  <c r="G13897" i="23" a="1"/>
  <c r="G13897" i="23" s="1"/>
  <c r="G13896" i="23" a="1"/>
  <c r="G13896" i="23" s="1"/>
  <c r="G13895" i="23" a="1"/>
  <c r="G13895" i="23" s="1"/>
  <c r="G13894" i="23" a="1"/>
  <c r="G13894" i="23" s="1"/>
  <c r="G13893" i="23" a="1"/>
  <c r="G13893" i="23" s="1"/>
  <c r="G13892" i="23" a="1"/>
  <c r="G13892" i="23" s="1"/>
  <c r="G13891" i="23" a="1"/>
  <c r="G13891" i="23" s="1"/>
  <c r="G13890" i="23" a="1"/>
  <c r="G13890" i="23" s="1"/>
  <c r="G13889" i="23" a="1"/>
  <c r="G13889" i="23" s="1"/>
  <c r="G13888" i="23" a="1"/>
  <c r="G13888" i="23" s="1"/>
  <c r="G13887" i="23" a="1"/>
  <c r="G13887" i="23" s="1"/>
  <c r="G13886" i="23" a="1"/>
  <c r="G13886" i="23" s="1"/>
  <c r="G13885" i="23" a="1"/>
  <c r="G13885" i="23" s="1"/>
  <c r="G13884" i="23" a="1"/>
  <c r="G13884" i="23" s="1"/>
  <c r="G13883" i="23" a="1"/>
  <c r="G13883" i="23" s="1"/>
  <c r="G13882" i="23" a="1"/>
  <c r="G13882" i="23" s="1"/>
  <c r="G13881" i="23" a="1"/>
  <c r="G13881" i="23" s="1"/>
  <c r="G13880" i="23" a="1"/>
  <c r="G13880" i="23" s="1"/>
  <c r="G13879" i="23" a="1"/>
  <c r="G13879" i="23" s="1"/>
  <c r="G13878" i="23" a="1"/>
  <c r="G13878" i="23" s="1"/>
  <c r="G13877" i="23" a="1"/>
  <c r="G13877" i="23" s="1"/>
  <c r="G13876" i="23" a="1"/>
  <c r="G13876" i="23" s="1"/>
  <c r="G13875" i="23" a="1"/>
  <c r="G13875" i="23" s="1"/>
  <c r="G13874" i="23" a="1"/>
  <c r="G13874" i="23" s="1"/>
  <c r="G13873" i="23" a="1"/>
  <c r="G13873" i="23" s="1"/>
  <c r="G13872" i="23" a="1"/>
  <c r="G13872" i="23" s="1"/>
  <c r="G13871" i="23" a="1"/>
  <c r="G13871" i="23" s="1"/>
  <c r="G13870" i="23" a="1"/>
  <c r="G13870" i="23" s="1"/>
  <c r="G13869" i="23" a="1"/>
  <c r="G13869" i="23" s="1"/>
  <c r="G13868" i="23" a="1"/>
  <c r="G13868" i="23" s="1"/>
  <c r="G13867" i="23" a="1"/>
  <c r="G13867" i="23" s="1"/>
  <c r="G13866" i="23" a="1"/>
  <c r="G13866" i="23" s="1"/>
  <c r="G13865" i="23" a="1"/>
  <c r="G13865" i="23" s="1"/>
  <c r="G13864" i="23" a="1"/>
  <c r="G13864" i="23" s="1"/>
  <c r="G13863" i="23" a="1"/>
  <c r="G13863" i="23" s="1"/>
  <c r="G13862" i="23" a="1"/>
  <c r="G13862" i="23" s="1"/>
  <c r="G13861" i="23" a="1"/>
  <c r="G13861" i="23" s="1"/>
  <c r="G13860" i="23" a="1"/>
  <c r="G13860" i="23" s="1"/>
  <c r="G13859" i="23" a="1"/>
  <c r="G13859" i="23" s="1"/>
  <c r="G13858" i="23" a="1"/>
  <c r="G13858" i="23" s="1"/>
  <c r="G13857" i="23" a="1"/>
  <c r="G13857" i="23" s="1"/>
  <c r="G13856" i="23" a="1"/>
  <c r="G13856" i="23" s="1"/>
  <c r="G13855" i="23" a="1"/>
  <c r="G13855" i="23" s="1"/>
  <c r="G13854" i="23" a="1"/>
  <c r="G13854" i="23" s="1"/>
  <c r="G13853" i="23" a="1"/>
  <c r="G13853" i="23" s="1"/>
  <c r="G13852" i="23" a="1"/>
  <c r="G13852" i="23" s="1"/>
  <c r="G13851" i="23" a="1"/>
  <c r="G13851" i="23" s="1"/>
  <c r="G13850" i="23" a="1"/>
  <c r="G13850" i="23" s="1"/>
  <c r="G13849" i="23" a="1"/>
  <c r="G13849" i="23" s="1"/>
  <c r="G13848" i="23" a="1"/>
  <c r="G13848" i="23" s="1"/>
  <c r="G13847" i="23" a="1"/>
  <c r="G13847" i="23" s="1"/>
  <c r="G13846" i="23" a="1"/>
  <c r="G13846" i="23" s="1"/>
  <c r="G13845" i="23" a="1"/>
  <c r="G13845" i="23" s="1"/>
  <c r="G13844" i="23" a="1"/>
  <c r="G13844" i="23" s="1"/>
  <c r="G13843" i="23" a="1"/>
  <c r="G13843" i="23" s="1"/>
  <c r="G13842" i="23" a="1"/>
  <c r="G13842" i="23" s="1"/>
  <c r="G13841" i="23" a="1"/>
  <c r="G13841" i="23" s="1"/>
  <c r="G13840" i="23" a="1"/>
  <c r="G13840" i="23" s="1"/>
  <c r="G13839" i="23" a="1"/>
  <c r="G13839" i="23" s="1"/>
  <c r="G13838" i="23" a="1"/>
  <c r="G13838" i="23" s="1"/>
  <c r="G13837" i="23" a="1"/>
  <c r="G13837" i="23" s="1"/>
  <c r="G13836" i="23" a="1"/>
  <c r="G13836" i="23" s="1"/>
  <c r="G13835" i="23" a="1"/>
  <c r="G13835" i="23" s="1"/>
  <c r="G13834" i="23" a="1"/>
  <c r="G13834" i="23" s="1"/>
  <c r="G13833" i="23" a="1"/>
  <c r="G13833" i="23" s="1"/>
  <c r="G13832" i="23" a="1"/>
  <c r="G13832" i="23" s="1"/>
  <c r="G13831" i="23" a="1"/>
  <c r="G13831" i="23" s="1"/>
  <c r="G13830" i="23" a="1"/>
  <c r="G13830" i="23" s="1"/>
  <c r="G13829" i="23" a="1"/>
  <c r="G13829" i="23" s="1"/>
  <c r="G13828" i="23" a="1"/>
  <c r="G13828" i="23" s="1"/>
  <c r="G13827" i="23" a="1"/>
  <c r="G13827" i="23" s="1"/>
  <c r="G13826" i="23" a="1"/>
  <c r="G13826" i="23" s="1"/>
  <c r="G13825" i="23" a="1"/>
  <c r="G13825" i="23" s="1"/>
  <c r="G13824" i="23" a="1"/>
  <c r="G13824" i="23" s="1"/>
  <c r="G13823" i="23" a="1"/>
  <c r="G13823" i="23" s="1"/>
  <c r="G13822" i="23" a="1"/>
  <c r="G13822" i="23" s="1"/>
  <c r="G13821" i="23" a="1"/>
  <c r="G13821" i="23" s="1"/>
  <c r="G13820" i="23" a="1"/>
  <c r="G13820" i="23" s="1"/>
  <c r="G13819" i="23" a="1"/>
  <c r="G13819" i="23" s="1"/>
  <c r="G13818" i="23" a="1"/>
  <c r="G13818" i="23" s="1"/>
  <c r="G13817" i="23" a="1"/>
  <c r="G13817" i="23" s="1"/>
  <c r="G13816" i="23" a="1"/>
  <c r="G13816" i="23" s="1"/>
  <c r="G13815" i="23" a="1"/>
  <c r="G13815" i="23" s="1"/>
  <c r="G13814" i="23" a="1"/>
  <c r="G13814" i="23" s="1"/>
  <c r="G13813" i="23" a="1"/>
  <c r="G13813" i="23" s="1"/>
  <c r="G13812" i="23" a="1"/>
  <c r="G13812" i="23" s="1"/>
  <c r="G13811" i="23" a="1"/>
  <c r="G13811" i="23" s="1"/>
  <c r="G13810" i="23" a="1"/>
  <c r="G13810" i="23" s="1"/>
  <c r="G13809" i="23" a="1"/>
  <c r="G13809" i="23" s="1"/>
  <c r="G13808" i="23" a="1"/>
  <c r="G13808" i="23" s="1"/>
  <c r="G13807" i="23" a="1"/>
  <c r="G13807" i="23" s="1"/>
  <c r="G13806" i="23" a="1"/>
  <c r="G13806" i="23" s="1"/>
  <c r="G13805" i="23" a="1"/>
  <c r="G13805" i="23" s="1"/>
  <c r="G13804" i="23" a="1"/>
  <c r="G13804" i="23" s="1"/>
  <c r="G13803" i="23" a="1"/>
  <c r="G13803" i="23" s="1"/>
  <c r="G13802" i="23" a="1"/>
  <c r="G13802" i="23" s="1"/>
  <c r="G13801" i="23" a="1"/>
  <c r="G13801" i="23" s="1"/>
  <c r="G13800" i="23" a="1"/>
  <c r="G13800" i="23" s="1"/>
  <c r="G13799" i="23" a="1"/>
  <c r="G13799" i="23" s="1"/>
  <c r="G13798" i="23" a="1"/>
  <c r="G13798" i="23" s="1"/>
  <c r="G13797" i="23" a="1"/>
  <c r="G13797" i="23" s="1"/>
  <c r="G13796" i="23" a="1"/>
  <c r="G13796" i="23" s="1"/>
  <c r="G13795" i="23" a="1"/>
  <c r="G13795" i="23" s="1"/>
  <c r="G13794" i="23" a="1"/>
  <c r="G13794" i="23" s="1"/>
  <c r="G13793" i="23" a="1"/>
  <c r="G13793" i="23" s="1"/>
  <c r="G13792" i="23" a="1"/>
  <c r="G13792" i="23" s="1"/>
  <c r="G13791" i="23" a="1"/>
  <c r="G13791" i="23" s="1"/>
  <c r="G13790" i="23" a="1"/>
  <c r="G13790" i="23" s="1"/>
  <c r="G13789" i="23" a="1"/>
  <c r="G13789" i="23" s="1"/>
  <c r="G13788" i="23" a="1"/>
  <c r="G13788" i="23" s="1"/>
  <c r="G13787" i="23" a="1"/>
  <c r="G13787" i="23" s="1"/>
  <c r="G13786" i="23" a="1"/>
  <c r="G13786" i="23" s="1"/>
  <c r="G13785" i="23" a="1"/>
  <c r="G13785" i="23" s="1"/>
  <c r="G13784" i="23" a="1"/>
  <c r="G13784" i="23" s="1"/>
  <c r="G13783" i="23" a="1"/>
  <c r="G13783" i="23" s="1"/>
  <c r="G13782" i="23" a="1"/>
  <c r="G13782" i="23" s="1"/>
  <c r="G13781" i="23" a="1"/>
  <c r="G13781" i="23" s="1"/>
  <c r="G13780" i="23" a="1"/>
  <c r="G13780" i="23" s="1"/>
  <c r="G13779" i="23" a="1"/>
  <c r="G13779" i="23" s="1"/>
  <c r="G13778" i="23" a="1"/>
  <c r="G13778" i="23" s="1"/>
  <c r="G13777" i="23" a="1"/>
  <c r="G13777" i="23" s="1"/>
  <c r="G13776" i="23" a="1"/>
  <c r="G13776" i="23" s="1"/>
  <c r="G13775" i="23" a="1"/>
  <c r="G13775" i="23" s="1"/>
  <c r="G13774" i="23" a="1"/>
  <c r="G13774" i="23" s="1"/>
  <c r="G13773" i="23" a="1"/>
  <c r="G13773" i="23" s="1"/>
  <c r="G13772" i="23" a="1"/>
  <c r="G13772" i="23" s="1"/>
  <c r="G13771" i="23" a="1"/>
  <c r="G13771" i="23" s="1"/>
  <c r="G13770" i="23" a="1"/>
  <c r="G13770" i="23" s="1"/>
  <c r="G13769" i="23" a="1"/>
  <c r="G13769" i="23" s="1"/>
  <c r="G13768" i="23" a="1"/>
  <c r="G13768" i="23" s="1"/>
  <c r="G13767" i="23" a="1"/>
  <c r="G13767" i="23" s="1"/>
  <c r="G13766" i="23" a="1"/>
  <c r="G13766" i="23" s="1"/>
  <c r="G13765" i="23" a="1"/>
  <c r="G13765" i="23" s="1"/>
  <c r="G13764" i="23" a="1"/>
  <c r="G13764" i="23" s="1"/>
  <c r="G13763" i="23" a="1"/>
  <c r="G13763" i="23" s="1"/>
  <c r="G13762" i="23" a="1"/>
  <c r="G13762" i="23" s="1"/>
  <c r="G13761" i="23" a="1"/>
  <c r="G13761" i="23" s="1"/>
  <c r="G13760" i="23" a="1"/>
  <c r="G13760" i="23" s="1"/>
  <c r="G13759" i="23" a="1"/>
  <c r="G13759" i="23" s="1"/>
  <c r="G13758" i="23" a="1"/>
  <c r="G13758" i="23" s="1"/>
  <c r="G13757" i="23" a="1"/>
  <c r="G13757" i="23" s="1"/>
  <c r="G13756" i="23" a="1"/>
  <c r="G13756" i="23" s="1"/>
  <c r="G13755" i="23" a="1"/>
  <c r="G13755" i="23" s="1"/>
  <c r="G13754" i="23" a="1"/>
  <c r="G13754" i="23" s="1"/>
  <c r="G13753" i="23" a="1"/>
  <c r="G13753" i="23" s="1"/>
  <c r="G13752" i="23" a="1"/>
  <c r="G13752" i="23" s="1"/>
  <c r="G13751" i="23" a="1"/>
  <c r="G13751" i="23" s="1"/>
  <c r="G13750" i="23" a="1"/>
  <c r="G13750" i="23" s="1"/>
  <c r="G13749" i="23" a="1"/>
  <c r="G13749" i="23" s="1"/>
  <c r="G13748" i="23" a="1"/>
  <c r="G13748" i="23" s="1"/>
  <c r="G13747" i="23" a="1"/>
  <c r="G13747" i="23" s="1"/>
  <c r="G13746" i="23" a="1"/>
  <c r="G13746" i="23" s="1"/>
  <c r="G13745" i="23" a="1"/>
  <c r="G13745" i="23" s="1"/>
  <c r="G13744" i="23" a="1"/>
  <c r="G13744" i="23" s="1"/>
  <c r="G13743" i="23" a="1"/>
  <c r="G13743" i="23" s="1"/>
  <c r="G13742" i="23" a="1"/>
  <c r="G13742" i="23" s="1"/>
  <c r="G13741" i="23" a="1"/>
  <c r="G13741" i="23" s="1"/>
  <c r="G13740" i="23" a="1"/>
  <c r="G13740" i="23" s="1"/>
  <c r="G13739" i="23" a="1"/>
  <c r="G13739" i="23" s="1"/>
  <c r="G13738" i="23" a="1"/>
  <c r="G13738" i="23" s="1"/>
  <c r="G13737" i="23" a="1"/>
  <c r="G13737" i="23" s="1"/>
  <c r="G13736" i="23" a="1"/>
  <c r="G13736" i="23" s="1"/>
  <c r="G13735" i="23" a="1"/>
  <c r="G13735" i="23" s="1"/>
  <c r="G13734" i="23" a="1"/>
  <c r="G13734" i="23" s="1"/>
  <c r="G13733" i="23" a="1"/>
  <c r="G13733" i="23" s="1"/>
  <c r="G13732" i="23" a="1"/>
  <c r="G13732" i="23" s="1"/>
  <c r="G13731" i="23" a="1"/>
  <c r="G13731" i="23" s="1"/>
  <c r="G13730" i="23" a="1"/>
  <c r="G13730" i="23" s="1"/>
  <c r="G13729" i="23" a="1"/>
  <c r="G13729" i="23" s="1"/>
  <c r="G13728" i="23" a="1"/>
  <c r="G13728" i="23" s="1"/>
  <c r="G13727" i="23" a="1"/>
  <c r="G13727" i="23" s="1"/>
  <c r="G13726" i="23" a="1"/>
  <c r="G13726" i="23" s="1"/>
  <c r="G13725" i="23" a="1"/>
  <c r="G13725" i="23" s="1"/>
  <c r="G13724" i="23" a="1"/>
  <c r="G13724" i="23" s="1"/>
  <c r="G13723" i="23" a="1"/>
  <c r="G13723" i="23" s="1"/>
  <c r="G13722" i="23" a="1"/>
  <c r="G13722" i="23" s="1"/>
  <c r="G13721" i="23" a="1"/>
  <c r="G13721" i="23" s="1"/>
  <c r="G13720" i="23" a="1"/>
  <c r="G13720" i="23" s="1"/>
  <c r="G13719" i="23" a="1"/>
  <c r="G13719" i="23" s="1"/>
  <c r="G13718" i="23" a="1"/>
  <c r="G13718" i="23" s="1"/>
  <c r="G13717" i="23" a="1"/>
  <c r="G13717" i="23" s="1"/>
  <c r="G13716" i="23" a="1"/>
  <c r="G13716" i="23" s="1"/>
  <c r="G13715" i="23" a="1"/>
  <c r="G13715" i="23" s="1"/>
  <c r="G13714" i="23" a="1"/>
  <c r="G13714" i="23" s="1"/>
  <c r="G13713" i="23" a="1"/>
  <c r="G13713" i="23" s="1"/>
  <c r="G13712" i="23" a="1"/>
  <c r="G13712" i="23" s="1"/>
  <c r="G13711" i="23" a="1"/>
  <c r="G13711" i="23" s="1"/>
  <c r="G13710" i="23" a="1"/>
  <c r="G13710" i="23" s="1"/>
  <c r="G13709" i="23" a="1"/>
  <c r="G13709" i="23" s="1"/>
  <c r="G13708" i="23" a="1"/>
  <c r="G13708" i="23" s="1"/>
  <c r="G13707" i="23" a="1"/>
  <c r="G13707" i="23" s="1"/>
  <c r="G13706" i="23" a="1"/>
  <c r="G13706" i="23" s="1"/>
  <c r="G13705" i="23" a="1"/>
  <c r="G13705" i="23" s="1"/>
  <c r="G13704" i="23" a="1"/>
  <c r="G13704" i="23" s="1"/>
  <c r="G13703" i="23" a="1"/>
  <c r="G13703" i="23" s="1"/>
  <c r="G13702" i="23" a="1"/>
  <c r="G13702" i="23" s="1"/>
  <c r="G13701" i="23" a="1"/>
  <c r="G13701" i="23" s="1"/>
  <c r="G13700" i="23" a="1"/>
  <c r="G13700" i="23" s="1"/>
  <c r="G13699" i="23" a="1"/>
  <c r="G13699" i="23" s="1"/>
  <c r="G13698" i="23" a="1"/>
  <c r="G13698" i="23" s="1"/>
  <c r="G13697" i="23" a="1"/>
  <c r="G13697" i="23" s="1"/>
  <c r="G13696" i="23" a="1"/>
  <c r="G13696" i="23" s="1"/>
  <c r="G13695" i="23" a="1"/>
  <c r="G13695" i="23" s="1"/>
  <c r="G13694" i="23" a="1"/>
  <c r="G13694" i="23" s="1"/>
  <c r="G13693" i="23" a="1"/>
  <c r="G13693" i="23" s="1"/>
  <c r="G13692" i="23" a="1"/>
  <c r="G13692" i="23" s="1"/>
  <c r="G13691" i="23" a="1"/>
  <c r="G13691" i="23" s="1"/>
  <c r="G13690" i="23" a="1"/>
  <c r="G13690" i="23" s="1"/>
  <c r="G13689" i="23" a="1"/>
  <c r="G13689" i="23" s="1"/>
  <c r="G13688" i="23" a="1"/>
  <c r="G13688" i="23" s="1"/>
  <c r="G13687" i="23" a="1"/>
  <c r="G13687" i="23" s="1"/>
  <c r="G13686" i="23" a="1"/>
  <c r="G13686" i="23" s="1"/>
  <c r="G13685" i="23" a="1"/>
  <c r="G13685" i="23" s="1"/>
  <c r="G13684" i="23" a="1"/>
  <c r="G13684" i="23" s="1"/>
  <c r="G13683" i="23" a="1"/>
  <c r="G13683" i="23" s="1"/>
  <c r="G13682" i="23" a="1"/>
  <c r="G13682" i="23" s="1"/>
  <c r="G13681" i="23" a="1"/>
  <c r="G13681" i="23" s="1"/>
  <c r="G13680" i="23" a="1"/>
  <c r="G13680" i="23" s="1"/>
  <c r="G13679" i="23" a="1"/>
  <c r="G13679" i="23" s="1"/>
  <c r="G13678" i="23" a="1"/>
  <c r="G13678" i="23" s="1"/>
  <c r="G13677" i="23" a="1"/>
  <c r="G13677" i="23" s="1"/>
  <c r="G13676" i="23" a="1"/>
  <c r="G13676" i="23" s="1"/>
  <c r="G13675" i="23" a="1"/>
  <c r="G13675" i="23" s="1"/>
  <c r="G13674" i="23" a="1"/>
  <c r="G13674" i="23" s="1"/>
  <c r="G13673" i="23" a="1"/>
  <c r="G13673" i="23" s="1"/>
  <c r="G13672" i="23" a="1"/>
  <c r="G13672" i="23" s="1"/>
  <c r="G13671" i="23" a="1"/>
  <c r="G13671" i="23" s="1"/>
  <c r="G13670" i="23" a="1"/>
  <c r="G13670" i="23" s="1"/>
  <c r="G13669" i="23" a="1"/>
  <c r="G13669" i="23" s="1"/>
  <c r="G13668" i="23" a="1"/>
  <c r="G13668" i="23" s="1"/>
  <c r="G13667" i="23" a="1"/>
  <c r="G13667" i="23" s="1"/>
  <c r="G13666" i="23" a="1"/>
  <c r="G13666" i="23" s="1"/>
  <c r="G13665" i="23" a="1"/>
  <c r="G13665" i="23" s="1"/>
  <c r="G13664" i="23" a="1"/>
  <c r="G13664" i="23" s="1"/>
  <c r="G13663" i="23" a="1"/>
  <c r="G13663" i="23" s="1"/>
  <c r="G13662" i="23" a="1"/>
  <c r="G13662" i="23" s="1"/>
  <c r="G13661" i="23" a="1"/>
  <c r="G13661" i="23" s="1"/>
  <c r="G13660" i="23" a="1"/>
  <c r="G13660" i="23" s="1"/>
  <c r="G13659" i="23" a="1"/>
  <c r="G13659" i="23" s="1"/>
  <c r="G13658" i="23" a="1"/>
  <c r="G13658" i="23" s="1"/>
  <c r="G13657" i="23" a="1"/>
  <c r="G13657" i="23" s="1"/>
  <c r="G13656" i="23" a="1"/>
  <c r="G13656" i="23" s="1"/>
  <c r="G13655" i="23" a="1"/>
  <c r="G13655" i="23" s="1"/>
  <c r="G13654" i="23" a="1"/>
  <c r="G13654" i="23" s="1"/>
  <c r="G13653" i="23" a="1"/>
  <c r="G13653" i="23" s="1"/>
  <c r="G13652" i="23" a="1"/>
  <c r="G13652" i="23" s="1"/>
  <c r="G13651" i="23" a="1"/>
  <c r="G13651" i="23" s="1"/>
  <c r="G13650" i="23" a="1"/>
  <c r="G13650" i="23" s="1"/>
  <c r="G13649" i="23" a="1"/>
  <c r="G13649" i="23" s="1"/>
  <c r="G13648" i="23" a="1"/>
  <c r="G13648" i="23" s="1"/>
  <c r="G13647" i="23" a="1"/>
  <c r="G13647" i="23" s="1"/>
  <c r="G13646" i="23" a="1"/>
  <c r="G13646" i="23" s="1"/>
  <c r="G13645" i="23" a="1"/>
  <c r="G13645" i="23" s="1"/>
  <c r="G13644" i="23" a="1"/>
  <c r="G13644" i="23" s="1"/>
  <c r="G13643" i="23" a="1"/>
  <c r="G13643" i="23" s="1"/>
  <c r="G13642" i="23" a="1"/>
  <c r="G13642" i="23" s="1"/>
  <c r="G13641" i="23" a="1"/>
  <c r="G13641" i="23" s="1"/>
  <c r="G13640" i="23" a="1"/>
  <c r="G13640" i="23" s="1"/>
  <c r="G13639" i="23" a="1"/>
  <c r="G13639" i="23" s="1"/>
  <c r="G13638" i="23" a="1"/>
  <c r="G13638" i="23" s="1"/>
  <c r="G13637" i="23" a="1"/>
  <c r="G13637" i="23" s="1"/>
  <c r="G13636" i="23" a="1"/>
  <c r="G13636" i="23" s="1"/>
  <c r="G13635" i="23" a="1"/>
  <c r="G13635" i="23" s="1"/>
  <c r="G13634" i="23" a="1"/>
  <c r="G13634" i="23" s="1"/>
  <c r="G13633" i="23" a="1"/>
  <c r="G13633" i="23" s="1"/>
  <c r="G13632" i="23" a="1"/>
  <c r="G13632" i="23" s="1"/>
  <c r="G13631" i="23" a="1"/>
  <c r="G13631" i="23" s="1"/>
  <c r="G13630" i="23" a="1"/>
  <c r="G13630" i="23" s="1"/>
  <c r="G13629" i="23" a="1"/>
  <c r="G13629" i="23" s="1"/>
  <c r="G13628" i="23" a="1"/>
  <c r="G13628" i="23" s="1"/>
  <c r="G13627" i="23" a="1"/>
  <c r="G13627" i="23" s="1"/>
  <c r="G13626" i="23" a="1"/>
  <c r="G13626" i="23" s="1"/>
  <c r="G13625" i="23" a="1"/>
  <c r="G13625" i="23" s="1"/>
  <c r="G13624" i="23" a="1"/>
  <c r="G13624" i="23" s="1"/>
  <c r="G13623" i="23" a="1"/>
  <c r="G13623" i="23" s="1"/>
  <c r="G13622" i="23" a="1"/>
  <c r="G13622" i="23" s="1"/>
  <c r="G13621" i="23" a="1"/>
  <c r="G13621" i="23" s="1"/>
  <c r="G13620" i="23" a="1"/>
  <c r="G13620" i="23" s="1"/>
  <c r="G13619" i="23" a="1"/>
  <c r="G13619" i="23" s="1"/>
  <c r="G13618" i="23" a="1"/>
  <c r="G13618" i="23" s="1"/>
  <c r="G13617" i="23" a="1"/>
  <c r="G13617" i="23" s="1"/>
  <c r="G13616" i="23" a="1"/>
  <c r="G13616" i="23" s="1"/>
  <c r="G13615" i="23" a="1"/>
  <c r="G13615" i="23" s="1"/>
  <c r="G13614" i="23" a="1"/>
  <c r="G13614" i="23" s="1"/>
  <c r="G13613" i="23" a="1"/>
  <c r="G13613" i="23" s="1"/>
  <c r="G13612" i="23" a="1"/>
  <c r="G13612" i="23" s="1"/>
  <c r="G13611" i="23" a="1"/>
  <c r="G13611" i="23" s="1"/>
  <c r="G13610" i="23" a="1"/>
  <c r="G13610" i="23" s="1"/>
  <c r="G13609" i="23" a="1"/>
  <c r="G13609" i="23" s="1"/>
  <c r="G13608" i="23" a="1"/>
  <c r="G13608" i="23" s="1"/>
  <c r="G13607" i="23" a="1"/>
  <c r="G13607" i="23" s="1"/>
  <c r="G13606" i="23" a="1"/>
  <c r="G13606" i="23" s="1"/>
  <c r="G13605" i="23" a="1"/>
  <c r="G13605" i="23" s="1"/>
  <c r="G13604" i="23" a="1"/>
  <c r="G13604" i="23" s="1"/>
  <c r="G13603" i="23" a="1"/>
  <c r="G13603" i="23" s="1"/>
  <c r="G13602" i="23" a="1"/>
  <c r="G13602" i="23" s="1"/>
  <c r="G13601" i="23" a="1"/>
  <c r="G13601" i="23" s="1"/>
  <c r="G13600" i="23" a="1"/>
  <c r="G13600" i="23" s="1"/>
  <c r="G13599" i="23" a="1"/>
  <c r="G13599" i="23" s="1"/>
  <c r="G13598" i="23" a="1"/>
  <c r="G13598" i="23" s="1"/>
  <c r="G13597" i="23" a="1"/>
  <c r="G13597" i="23" s="1"/>
  <c r="G13596" i="23" a="1"/>
  <c r="G13596" i="23" s="1"/>
  <c r="G13595" i="23" a="1"/>
  <c r="G13595" i="23" s="1"/>
  <c r="G13594" i="23" a="1"/>
  <c r="G13594" i="23" s="1"/>
  <c r="G13593" i="23" a="1"/>
  <c r="G13593" i="23" s="1"/>
  <c r="G13592" i="23" a="1"/>
  <c r="G13592" i="23" s="1"/>
  <c r="G13591" i="23" a="1"/>
  <c r="G13591" i="23" s="1"/>
  <c r="G13590" i="23" a="1"/>
  <c r="G13590" i="23" s="1"/>
  <c r="G13589" i="23" a="1"/>
  <c r="G13589" i="23" s="1"/>
  <c r="G13588" i="23" a="1"/>
  <c r="G13588" i="23" s="1"/>
  <c r="G13587" i="23" a="1"/>
  <c r="G13587" i="23" s="1"/>
  <c r="G13586" i="23" a="1"/>
  <c r="G13586" i="23" s="1"/>
  <c r="G13585" i="23" a="1"/>
  <c r="G13585" i="23" s="1"/>
  <c r="G13584" i="23" a="1"/>
  <c r="G13584" i="23" s="1"/>
  <c r="G13583" i="23" a="1"/>
  <c r="G13583" i="23" s="1"/>
  <c r="G13582" i="23" a="1"/>
  <c r="G13582" i="23" s="1"/>
  <c r="G13581" i="23" a="1"/>
  <c r="G13581" i="23" s="1"/>
  <c r="G13580" i="23" a="1"/>
  <c r="G13580" i="23" s="1"/>
  <c r="G13579" i="23" a="1"/>
  <c r="G13579" i="23" s="1"/>
  <c r="G13578" i="23" a="1"/>
  <c r="G13578" i="23" s="1"/>
  <c r="G13577" i="23" a="1"/>
  <c r="G13577" i="23" s="1"/>
  <c r="G13576" i="23" a="1"/>
  <c r="G13576" i="23" s="1"/>
  <c r="G13575" i="23" a="1"/>
  <c r="G13575" i="23" s="1"/>
  <c r="G13574" i="23" a="1"/>
  <c r="G13574" i="23" s="1"/>
  <c r="G13573" i="23" a="1"/>
  <c r="G13573" i="23" s="1"/>
  <c r="G13572" i="23" a="1"/>
  <c r="G13572" i="23" s="1"/>
  <c r="G13571" i="23" a="1"/>
  <c r="G13571" i="23" s="1"/>
  <c r="G13570" i="23" a="1"/>
  <c r="G13570" i="23" s="1"/>
  <c r="G13569" i="23" a="1"/>
  <c r="G13569" i="23" s="1"/>
  <c r="G13568" i="23" a="1"/>
  <c r="G13568" i="23" s="1"/>
  <c r="G13567" i="23" a="1"/>
  <c r="G13567" i="23" s="1"/>
  <c r="G13566" i="23" a="1"/>
  <c r="G13566" i="23" s="1"/>
  <c r="G13565" i="23" a="1"/>
  <c r="G13565" i="23" s="1"/>
  <c r="G13564" i="23" a="1"/>
  <c r="G13564" i="23" s="1"/>
  <c r="G13563" i="23" a="1"/>
  <c r="G13563" i="23" s="1"/>
  <c r="G13562" i="23" a="1"/>
  <c r="G13562" i="23" s="1"/>
  <c r="G13561" i="23" a="1"/>
  <c r="G13561" i="23" s="1"/>
  <c r="G13560" i="23" a="1"/>
  <c r="G13560" i="23" s="1"/>
  <c r="G13559" i="23" a="1"/>
  <c r="G13559" i="23" s="1"/>
  <c r="G13558" i="23" a="1"/>
  <c r="G13558" i="23" s="1"/>
  <c r="G13557" i="23" a="1"/>
  <c r="G13557" i="23" s="1"/>
  <c r="G13556" i="23" a="1"/>
  <c r="G13556" i="23" s="1"/>
  <c r="G13555" i="23" a="1"/>
  <c r="G13555" i="23" s="1"/>
  <c r="G13554" i="23" a="1"/>
  <c r="G13554" i="23" s="1"/>
  <c r="G13553" i="23" a="1"/>
  <c r="G13553" i="23" s="1"/>
  <c r="G13552" i="23" a="1"/>
  <c r="G13552" i="23" s="1"/>
  <c r="G13551" i="23" a="1"/>
  <c r="G13551" i="23" s="1"/>
  <c r="G13550" i="23" a="1"/>
  <c r="G13550" i="23" s="1"/>
  <c r="G13549" i="23" a="1"/>
  <c r="G13549" i="23" s="1"/>
  <c r="G13548" i="23" a="1"/>
  <c r="G13548" i="23" s="1"/>
  <c r="G13547" i="23" a="1"/>
  <c r="G13547" i="23" s="1"/>
  <c r="G13546" i="23" a="1"/>
  <c r="G13546" i="23" s="1"/>
  <c r="G13545" i="23" a="1"/>
  <c r="G13545" i="23" s="1"/>
  <c r="G13544" i="23" a="1"/>
  <c r="G13544" i="23" s="1"/>
  <c r="G13543" i="23" a="1"/>
  <c r="G13543" i="23" s="1"/>
  <c r="G13542" i="23" a="1"/>
  <c r="G13542" i="23" s="1"/>
  <c r="G13541" i="23" a="1"/>
  <c r="G13541" i="23" s="1"/>
  <c r="G13540" i="23" a="1"/>
  <c r="G13540" i="23" s="1"/>
  <c r="G13539" i="23" a="1"/>
  <c r="G13539" i="23" s="1"/>
  <c r="G13538" i="23" a="1"/>
  <c r="G13538" i="23" s="1"/>
  <c r="G13537" i="23" a="1"/>
  <c r="G13537" i="23" s="1"/>
  <c r="G13536" i="23" a="1"/>
  <c r="G13536" i="23" s="1"/>
  <c r="G13535" i="23" a="1"/>
  <c r="G13535" i="23" s="1"/>
  <c r="G13534" i="23" a="1"/>
  <c r="G13534" i="23" s="1"/>
  <c r="G13533" i="23" a="1"/>
  <c r="G13533" i="23" s="1"/>
  <c r="G13532" i="23" a="1"/>
  <c r="G13532" i="23" s="1"/>
  <c r="G13531" i="23" a="1"/>
  <c r="G13531" i="23" s="1"/>
  <c r="G13530" i="23" a="1"/>
  <c r="G13530" i="23" s="1"/>
  <c r="G13529" i="23" a="1"/>
  <c r="G13529" i="23" s="1"/>
  <c r="G13528" i="23" a="1"/>
  <c r="G13528" i="23" s="1"/>
  <c r="G13527" i="23" a="1"/>
  <c r="G13527" i="23" s="1"/>
  <c r="G13526" i="23" a="1"/>
  <c r="G13526" i="23" s="1"/>
  <c r="G13525" i="23" a="1"/>
  <c r="G13525" i="23" s="1"/>
  <c r="G13524" i="23" a="1"/>
  <c r="G13524" i="23" s="1"/>
  <c r="G13523" i="23" a="1"/>
  <c r="G13523" i="23" s="1"/>
  <c r="G13522" i="23" a="1"/>
  <c r="G13522" i="23" s="1"/>
  <c r="G13521" i="23" a="1"/>
  <c r="G13521" i="23" s="1"/>
  <c r="G13520" i="23" a="1"/>
  <c r="G13520" i="23" s="1"/>
  <c r="G13519" i="23" a="1"/>
  <c r="G13519" i="23" s="1"/>
  <c r="G13518" i="23" a="1"/>
  <c r="G13518" i="23" s="1"/>
  <c r="G13517" i="23" a="1"/>
  <c r="G13517" i="23" s="1"/>
  <c r="G13516" i="23" a="1"/>
  <c r="G13516" i="23" s="1"/>
  <c r="G13515" i="23" a="1"/>
  <c r="G13515" i="23" s="1"/>
  <c r="G13514" i="23" a="1"/>
  <c r="G13514" i="23" s="1"/>
  <c r="G13513" i="23" a="1"/>
  <c r="G13513" i="23" s="1"/>
  <c r="G13512" i="23" a="1"/>
  <c r="G13512" i="23" s="1"/>
  <c r="G13511" i="23" a="1"/>
  <c r="G13511" i="23" s="1"/>
  <c r="G13510" i="23" a="1"/>
  <c r="G13510" i="23" s="1"/>
  <c r="G13509" i="23" a="1"/>
  <c r="G13509" i="23" s="1"/>
  <c r="G13508" i="23" a="1"/>
  <c r="G13508" i="23" s="1"/>
  <c r="G13507" i="23" a="1"/>
  <c r="G13507" i="23" s="1"/>
  <c r="G13506" i="23" a="1"/>
  <c r="G13506" i="23" s="1"/>
  <c r="G13505" i="23" a="1"/>
  <c r="G13505" i="23" s="1"/>
  <c r="G13504" i="23" a="1"/>
  <c r="G13504" i="23" s="1"/>
  <c r="G13503" i="23" a="1"/>
  <c r="G13503" i="23" s="1"/>
  <c r="G13502" i="23" a="1"/>
  <c r="G13502" i="23" s="1"/>
  <c r="G13501" i="23" a="1"/>
  <c r="G13501" i="23" s="1"/>
  <c r="G13500" i="23" a="1"/>
  <c r="G13500" i="23" s="1"/>
  <c r="G13499" i="23" a="1"/>
  <c r="G13499" i="23" s="1"/>
  <c r="G13498" i="23" a="1"/>
  <c r="G13498" i="23" s="1"/>
  <c r="G13497" i="23" a="1"/>
  <c r="G13497" i="23" s="1"/>
  <c r="G13496" i="23" a="1"/>
  <c r="G13496" i="23" s="1"/>
  <c r="G13495" i="23" a="1"/>
  <c r="G13495" i="23" s="1"/>
  <c r="G13494" i="23" a="1"/>
  <c r="G13494" i="23" s="1"/>
  <c r="G13493" i="23" a="1"/>
  <c r="G13493" i="23" s="1"/>
  <c r="G13492" i="23" a="1"/>
  <c r="G13492" i="23" s="1"/>
  <c r="G13491" i="23" a="1"/>
  <c r="G13491" i="23" s="1"/>
  <c r="G13490" i="23" a="1"/>
  <c r="G13490" i="23" s="1"/>
  <c r="G13489" i="23" a="1"/>
  <c r="G13489" i="23" s="1"/>
  <c r="G13488" i="23" a="1"/>
  <c r="G13488" i="23" s="1"/>
  <c r="G13487" i="23" a="1"/>
  <c r="G13487" i="23" s="1"/>
  <c r="G13486" i="23" a="1"/>
  <c r="G13486" i="23" s="1"/>
  <c r="G13485" i="23" a="1"/>
  <c r="G13485" i="23" s="1"/>
  <c r="G13484" i="23" a="1"/>
  <c r="G13484" i="23" s="1"/>
  <c r="G13483" i="23" a="1"/>
  <c r="G13483" i="23" s="1"/>
  <c r="G13482" i="23" a="1"/>
  <c r="G13482" i="23" s="1"/>
  <c r="G13481" i="23" a="1"/>
  <c r="G13481" i="23" s="1"/>
  <c r="G13480" i="23" a="1"/>
  <c r="G13480" i="23" s="1"/>
  <c r="G13479" i="23" a="1"/>
  <c r="G13479" i="23" s="1"/>
  <c r="G13478" i="23" a="1"/>
  <c r="G13478" i="23" s="1"/>
  <c r="G13477" i="23" a="1"/>
  <c r="G13477" i="23" s="1"/>
  <c r="G13476" i="23" a="1"/>
  <c r="G13476" i="23" s="1"/>
  <c r="G13475" i="23" a="1"/>
  <c r="G13475" i="23" s="1"/>
  <c r="G13474" i="23" a="1"/>
  <c r="G13474" i="23" s="1"/>
  <c r="G13473" i="23" a="1"/>
  <c r="G13473" i="23" s="1"/>
  <c r="G13472" i="23" a="1"/>
  <c r="G13472" i="23" s="1"/>
  <c r="G13471" i="23" a="1"/>
  <c r="G13471" i="23" s="1"/>
  <c r="G13470" i="23" a="1"/>
  <c r="G13470" i="23" s="1"/>
  <c r="G13469" i="23" a="1"/>
  <c r="G13469" i="23" s="1"/>
  <c r="G13468" i="23" a="1"/>
  <c r="G13468" i="23" s="1"/>
  <c r="G13467" i="23" a="1"/>
  <c r="G13467" i="23" s="1"/>
  <c r="G13466" i="23" a="1"/>
  <c r="G13466" i="23" s="1"/>
  <c r="G13465" i="23" a="1"/>
  <c r="G13465" i="23" s="1"/>
  <c r="G13464" i="23" a="1"/>
  <c r="G13464" i="23" s="1"/>
  <c r="G13463" i="23" a="1"/>
  <c r="G13463" i="23" s="1"/>
  <c r="G13462" i="23" a="1"/>
  <c r="G13462" i="23" s="1"/>
  <c r="G13461" i="23" a="1"/>
  <c r="G13461" i="23" s="1"/>
  <c r="G13460" i="23" a="1"/>
  <c r="G13460" i="23" s="1"/>
  <c r="G13459" i="23" a="1"/>
  <c r="G13459" i="23" s="1"/>
  <c r="G13458" i="23" a="1"/>
  <c r="G13458" i="23" s="1"/>
  <c r="G13457" i="23" a="1"/>
  <c r="G13457" i="23" s="1"/>
  <c r="G13456" i="23" a="1"/>
  <c r="G13456" i="23" s="1"/>
  <c r="G13455" i="23" a="1"/>
  <c r="G13455" i="23" s="1"/>
  <c r="G13454" i="23" a="1"/>
  <c r="G13454" i="23" s="1"/>
  <c r="G13453" i="23" a="1"/>
  <c r="G13453" i="23" s="1"/>
  <c r="G13452" i="23" a="1"/>
  <c r="G13452" i="23" s="1"/>
  <c r="G13451" i="23" a="1"/>
  <c r="G13451" i="23" s="1"/>
  <c r="G13450" i="23" a="1"/>
  <c r="G13450" i="23" s="1"/>
  <c r="G13449" i="23" a="1"/>
  <c r="G13449" i="23" s="1"/>
  <c r="G13448" i="23" a="1"/>
  <c r="G13448" i="23" s="1"/>
  <c r="G13447" i="23" a="1"/>
  <c r="G13447" i="23" s="1"/>
  <c r="G13446" i="23" a="1"/>
  <c r="G13446" i="23" s="1"/>
  <c r="G13445" i="23" a="1"/>
  <c r="G13445" i="23" s="1"/>
  <c r="G13444" i="23" a="1"/>
  <c r="G13444" i="23" s="1"/>
  <c r="G13443" i="23" a="1"/>
  <c r="G13443" i="23" s="1"/>
  <c r="G13442" i="23" a="1"/>
  <c r="G13442" i="23" s="1"/>
  <c r="G13441" i="23" a="1"/>
  <c r="G13441" i="23" s="1"/>
  <c r="G13440" i="23" a="1"/>
  <c r="G13440" i="23" s="1"/>
  <c r="G13439" i="23" a="1"/>
  <c r="G13439" i="23" s="1"/>
  <c r="G13438" i="23" a="1"/>
  <c r="G13438" i="23" s="1"/>
  <c r="G13437" i="23" a="1"/>
  <c r="G13437" i="23" s="1"/>
  <c r="G13436" i="23" a="1"/>
  <c r="G13436" i="23" s="1"/>
  <c r="G13435" i="23" a="1"/>
  <c r="G13435" i="23" s="1"/>
  <c r="G13434" i="23" a="1"/>
  <c r="G13434" i="23" s="1"/>
  <c r="G13433" i="23" a="1"/>
  <c r="G13433" i="23" s="1"/>
  <c r="G13432" i="23" a="1"/>
  <c r="G13432" i="23" s="1"/>
  <c r="G13431" i="23" a="1"/>
  <c r="G13431" i="23" s="1"/>
  <c r="G13430" i="23" a="1"/>
  <c r="G13430" i="23" s="1"/>
  <c r="G13429" i="23" a="1"/>
  <c r="G13429" i="23" s="1"/>
  <c r="G13428" i="23" a="1"/>
  <c r="G13428" i="23" s="1"/>
  <c r="G13427" i="23" a="1"/>
  <c r="G13427" i="23" s="1"/>
  <c r="G13426" i="23" a="1"/>
  <c r="G13426" i="23" s="1"/>
  <c r="G13425" i="23" a="1"/>
  <c r="G13425" i="23" s="1"/>
  <c r="G13424" i="23" a="1"/>
  <c r="G13424" i="23" s="1"/>
  <c r="G13423" i="23" a="1"/>
  <c r="G13423" i="23" s="1"/>
  <c r="G13422" i="23" a="1"/>
  <c r="G13422" i="23" s="1"/>
  <c r="G13421" i="23" a="1"/>
  <c r="G13421" i="23" s="1"/>
  <c r="G13420" i="23" a="1"/>
  <c r="G13420" i="23" s="1"/>
  <c r="G13419" i="23" a="1"/>
  <c r="G13419" i="23" s="1"/>
  <c r="G13418" i="23" a="1"/>
  <c r="G13418" i="23" s="1"/>
  <c r="G13417" i="23" a="1"/>
  <c r="G13417" i="23" s="1"/>
  <c r="G13416" i="23" a="1"/>
  <c r="G13416" i="23" s="1"/>
  <c r="G13415" i="23" a="1"/>
  <c r="G13415" i="23" s="1"/>
  <c r="G13414" i="23" a="1"/>
  <c r="G13414" i="23" s="1"/>
  <c r="G13413" i="23" a="1"/>
  <c r="G13413" i="23" s="1"/>
  <c r="G13412" i="23" a="1"/>
  <c r="G13412" i="23" s="1"/>
  <c r="G13411" i="23" a="1"/>
  <c r="G13411" i="23" s="1"/>
  <c r="G13410" i="23" a="1"/>
  <c r="G13410" i="23" s="1"/>
  <c r="G13409" i="23" a="1"/>
  <c r="G13409" i="23" s="1"/>
  <c r="G13408" i="23" a="1"/>
  <c r="G13408" i="23" s="1"/>
  <c r="G13407" i="23" a="1"/>
  <c r="G13407" i="23" s="1"/>
  <c r="G13406" i="23" a="1"/>
  <c r="G13406" i="23" s="1"/>
  <c r="G13405" i="23" a="1"/>
  <c r="G13405" i="23" s="1"/>
  <c r="G13404" i="23" a="1"/>
  <c r="G13404" i="23" s="1"/>
  <c r="G13403" i="23" a="1"/>
  <c r="G13403" i="23" s="1"/>
  <c r="G13402" i="23" a="1"/>
  <c r="G13402" i="23" s="1"/>
  <c r="G13401" i="23" a="1"/>
  <c r="G13401" i="23" s="1"/>
  <c r="G13400" i="23" a="1"/>
  <c r="G13400" i="23" s="1"/>
  <c r="G13399" i="23" a="1"/>
  <c r="G13399" i="23" s="1"/>
  <c r="G13398" i="23" a="1"/>
  <c r="G13398" i="23" s="1"/>
  <c r="G13397" i="23" a="1"/>
  <c r="G13397" i="23" s="1"/>
  <c r="G13396" i="23" a="1"/>
  <c r="G13396" i="23" s="1"/>
  <c r="G13395" i="23" a="1"/>
  <c r="G13395" i="23" s="1"/>
  <c r="G13394" i="23" a="1"/>
  <c r="G13394" i="23" s="1"/>
  <c r="G13393" i="23" a="1"/>
  <c r="G13393" i="23" s="1"/>
  <c r="G13392" i="23" a="1"/>
  <c r="G13392" i="23" s="1"/>
  <c r="G13391" i="23" a="1"/>
  <c r="G13391" i="23" s="1"/>
  <c r="G13390" i="23" a="1"/>
  <c r="G13390" i="23" s="1"/>
  <c r="G13389" i="23" a="1"/>
  <c r="G13389" i="23" s="1"/>
  <c r="G13388" i="23" a="1"/>
  <c r="G13388" i="23" s="1"/>
  <c r="G13387" i="23" a="1"/>
  <c r="G13387" i="23" s="1"/>
  <c r="G13386" i="23" a="1"/>
  <c r="G13386" i="23" s="1"/>
  <c r="G13385" i="23" a="1"/>
  <c r="G13385" i="23" s="1"/>
  <c r="G13384" i="23" a="1"/>
  <c r="G13384" i="23" s="1"/>
  <c r="G13383" i="23" a="1"/>
  <c r="G13383" i="23" s="1"/>
  <c r="G13382" i="23" a="1"/>
  <c r="G13382" i="23" s="1"/>
  <c r="G13381" i="23" a="1"/>
  <c r="G13381" i="23" s="1"/>
  <c r="G13380" i="23" a="1"/>
  <c r="G13380" i="23" s="1"/>
  <c r="G13379" i="23" a="1"/>
  <c r="G13379" i="23" s="1"/>
  <c r="G13378" i="23" a="1"/>
  <c r="G13378" i="23" s="1"/>
  <c r="G13377" i="23" a="1"/>
  <c r="G13377" i="23" s="1"/>
  <c r="G13376" i="23" a="1"/>
  <c r="G13376" i="23" s="1"/>
  <c r="G13375" i="23" a="1"/>
  <c r="G13375" i="23" s="1"/>
  <c r="G13374" i="23" a="1"/>
  <c r="G13374" i="23" s="1"/>
  <c r="G13373" i="23" a="1"/>
  <c r="G13373" i="23" s="1"/>
  <c r="G13372" i="23" a="1"/>
  <c r="G13372" i="23" s="1"/>
  <c r="G13371" i="23" a="1"/>
  <c r="G13371" i="23" s="1"/>
  <c r="G13370" i="23" a="1"/>
  <c r="G13370" i="23" s="1"/>
  <c r="G13369" i="23" a="1"/>
  <c r="G13369" i="23" s="1"/>
  <c r="G13368" i="23" a="1"/>
  <c r="G13368" i="23" s="1"/>
  <c r="G13367" i="23" a="1"/>
  <c r="G13367" i="23" s="1"/>
  <c r="G13366" i="23" a="1"/>
  <c r="G13366" i="23" s="1"/>
  <c r="G13365" i="23" a="1"/>
  <c r="G13365" i="23" s="1"/>
  <c r="G13364" i="23" a="1"/>
  <c r="G13364" i="23" s="1"/>
  <c r="G13363" i="23" a="1"/>
  <c r="G13363" i="23" s="1"/>
  <c r="G13362" i="23" a="1"/>
  <c r="G13362" i="23" s="1"/>
  <c r="G13361" i="23" a="1"/>
  <c r="G13361" i="23" s="1"/>
  <c r="G13360" i="23" a="1"/>
  <c r="G13360" i="23" s="1"/>
  <c r="G13359" i="23" a="1"/>
  <c r="G13359" i="23" s="1"/>
  <c r="G13358" i="23" a="1"/>
  <c r="G13358" i="23" s="1"/>
  <c r="G13357" i="23" a="1"/>
  <c r="G13357" i="23" s="1"/>
  <c r="G13356" i="23" a="1"/>
  <c r="G13356" i="23" s="1"/>
  <c r="G13355" i="23" a="1"/>
  <c r="G13355" i="23" s="1"/>
  <c r="G13354" i="23" a="1"/>
  <c r="G13354" i="23" s="1"/>
  <c r="G13353" i="23" a="1"/>
  <c r="G13353" i="23" s="1"/>
  <c r="G13352" i="23" a="1"/>
  <c r="G13352" i="23" s="1"/>
  <c r="G13351" i="23" a="1"/>
  <c r="G13351" i="23" s="1"/>
  <c r="G13350" i="23" a="1"/>
  <c r="G13350" i="23" s="1"/>
  <c r="G13349" i="23" a="1"/>
  <c r="G13349" i="23" s="1"/>
  <c r="G13348" i="23" a="1"/>
  <c r="G13348" i="23" s="1"/>
  <c r="G13347" i="23" a="1"/>
  <c r="G13347" i="23" s="1"/>
  <c r="G13346" i="23" a="1"/>
  <c r="G13346" i="23" s="1"/>
  <c r="G13345" i="23" a="1"/>
  <c r="G13345" i="23" s="1"/>
  <c r="G13344" i="23" a="1"/>
  <c r="G13344" i="23" s="1"/>
  <c r="G13343" i="23" a="1"/>
  <c r="G13343" i="23" s="1"/>
  <c r="G13342" i="23" a="1"/>
  <c r="G13342" i="23" s="1"/>
  <c r="G13341" i="23" a="1"/>
  <c r="G13341" i="23" s="1"/>
  <c r="G13340" i="23" a="1"/>
  <c r="G13340" i="23" s="1"/>
  <c r="G13339" i="23" a="1"/>
  <c r="G13339" i="23" s="1"/>
  <c r="G13338" i="23" a="1"/>
  <c r="G13338" i="23" s="1"/>
  <c r="G13337" i="23" a="1"/>
  <c r="G13337" i="23" s="1"/>
  <c r="G13336" i="23" a="1"/>
  <c r="G13336" i="23" s="1"/>
  <c r="G13335" i="23" a="1"/>
  <c r="G13335" i="23" s="1"/>
  <c r="G13334" i="23" a="1"/>
  <c r="G13334" i="23" s="1"/>
  <c r="G13333" i="23" a="1"/>
  <c r="G13333" i="23" s="1"/>
  <c r="G13332" i="23" a="1"/>
  <c r="G13332" i="23" s="1"/>
  <c r="G13331" i="23" a="1"/>
  <c r="G13331" i="23" s="1"/>
  <c r="G13330" i="23" a="1"/>
  <c r="G13330" i="23" s="1"/>
  <c r="G13329" i="23" a="1"/>
  <c r="G13329" i="23" s="1"/>
  <c r="G13328" i="23" a="1"/>
  <c r="G13328" i="23" s="1"/>
  <c r="G13327" i="23" a="1"/>
  <c r="G13327" i="23" s="1"/>
  <c r="G13326" i="23" a="1"/>
  <c r="G13326" i="23" s="1"/>
  <c r="G13325" i="23" a="1"/>
  <c r="G13325" i="23" s="1"/>
  <c r="G13324" i="23" a="1"/>
  <c r="G13324" i="23" s="1"/>
  <c r="G13323" i="23" a="1"/>
  <c r="G13323" i="23" s="1"/>
  <c r="G13322" i="23" a="1"/>
  <c r="G13322" i="23" s="1"/>
  <c r="G13321" i="23" a="1"/>
  <c r="G13321" i="23" s="1"/>
  <c r="G13320" i="23" a="1"/>
  <c r="G13320" i="23" s="1"/>
  <c r="G13319" i="23" a="1"/>
  <c r="G13319" i="23" s="1"/>
  <c r="G13318" i="23" a="1"/>
  <c r="G13318" i="23" s="1"/>
  <c r="G13317" i="23" a="1"/>
  <c r="G13317" i="23" s="1"/>
  <c r="G13316" i="23" a="1"/>
  <c r="G13316" i="23" s="1"/>
  <c r="G13315" i="23" a="1"/>
  <c r="G13315" i="23" s="1"/>
  <c r="G13314" i="23" a="1"/>
  <c r="G13314" i="23" s="1"/>
  <c r="G13313" i="23" a="1"/>
  <c r="G13313" i="23" s="1"/>
  <c r="G13312" i="23" a="1"/>
  <c r="G13312" i="23" s="1"/>
  <c r="G13311" i="23" a="1"/>
  <c r="G13311" i="23" s="1"/>
  <c r="G13310" i="23" a="1"/>
  <c r="G13310" i="23" s="1"/>
  <c r="G13309" i="23" a="1"/>
  <c r="G13309" i="23" s="1"/>
  <c r="G13308" i="23" a="1"/>
  <c r="G13308" i="23" s="1"/>
  <c r="G13307" i="23" a="1"/>
  <c r="G13307" i="23" s="1"/>
  <c r="G13306" i="23" a="1"/>
  <c r="G13306" i="23" s="1"/>
  <c r="G13305" i="23" a="1"/>
  <c r="G13305" i="23" s="1"/>
  <c r="G13304" i="23" a="1"/>
  <c r="G13304" i="23" s="1"/>
  <c r="G13303" i="23" a="1"/>
  <c r="G13303" i="23" s="1"/>
  <c r="G13302" i="23" a="1"/>
  <c r="G13302" i="23" s="1"/>
  <c r="G13301" i="23" a="1"/>
  <c r="G13301" i="23" s="1"/>
  <c r="G13300" i="23" a="1"/>
  <c r="G13300" i="23" s="1"/>
  <c r="G13299" i="23" a="1"/>
  <c r="G13299" i="23" s="1"/>
  <c r="G13298" i="23" a="1"/>
  <c r="G13298" i="23" s="1"/>
  <c r="G13297" i="23" a="1"/>
  <c r="G13297" i="23" s="1"/>
  <c r="G13296" i="23" a="1"/>
  <c r="G13296" i="23" s="1"/>
  <c r="G13295" i="23" a="1"/>
  <c r="G13295" i="23" s="1"/>
  <c r="G13294" i="23" a="1"/>
  <c r="G13294" i="23" s="1"/>
  <c r="G13293" i="23" a="1"/>
  <c r="G13293" i="23" s="1"/>
  <c r="G13292" i="23" a="1"/>
  <c r="G13292" i="23" s="1"/>
  <c r="G13291" i="23" a="1"/>
  <c r="G13291" i="23" s="1"/>
  <c r="G13290" i="23" a="1"/>
  <c r="G13290" i="23" s="1"/>
  <c r="G13289" i="23" a="1"/>
  <c r="G13289" i="23" s="1"/>
  <c r="G13288" i="23" a="1"/>
  <c r="G13288" i="23" s="1"/>
  <c r="G13287" i="23" a="1"/>
  <c r="G13287" i="23" s="1"/>
  <c r="G13286" i="23" a="1"/>
  <c r="G13286" i="23" s="1"/>
  <c r="G13285" i="23" a="1"/>
  <c r="G13285" i="23" s="1"/>
  <c r="G13284" i="23" a="1"/>
  <c r="G13284" i="23" s="1"/>
  <c r="G13283" i="23" a="1"/>
  <c r="G13283" i="23" s="1"/>
  <c r="G13282" i="23" a="1"/>
  <c r="G13282" i="23" s="1"/>
  <c r="G13281" i="23" a="1"/>
  <c r="G13281" i="23" s="1"/>
  <c r="G13280" i="23" a="1"/>
  <c r="G13280" i="23" s="1"/>
  <c r="G13279" i="23" a="1"/>
  <c r="G13279" i="23" s="1"/>
  <c r="G13278" i="23" a="1"/>
  <c r="G13278" i="23" s="1"/>
  <c r="G13277" i="23" a="1"/>
  <c r="G13277" i="23" s="1"/>
  <c r="G13276" i="23" a="1"/>
  <c r="G13276" i="23" s="1"/>
  <c r="G13275" i="23" a="1"/>
  <c r="G13275" i="23" s="1"/>
  <c r="G13274" i="23" a="1"/>
  <c r="G13274" i="23" s="1"/>
  <c r="G13273" i="23" a="1"/>
  <c r="G13273" i="23" s="1"/>
  <c r="G13272" i="23" a="1"/>
  <c r="G13272" i="23" s="1"/>
  <c r="G13271" i="23" a="1"/>
  <c r="G13271" i="23" s="1"/>
  <c r="G13270" i="23" a="1"/>
  <c r="G13270" i="23" s="1"/>
  <c r="G13269" i="23" a="1"/>
  <c r="G13269" i="23" s="1"/>
  <c r="G13268" i="23" a="1"/>
  <c r="G13268" i="23" s="1"/>
  <c r="G13267" i="23" a="1"/>
  <c r="G13267" i="23" s="1"/>
  <c r="G13266" i="23" a="1"/>
  <c r="G13266" i="23" s="1"/>
  <c r="G13265" i="23" a="1"/>
  <c r="G13265" i="23" s="1"/>
  <c r="G13264" i="23" a="1"/>
  <c r="G13264" i="23" s="1"/>
  <c r="G13263" i="23" a="1"/>
  <c r="G13263" i="23" s="1"/>
  <c r="G13262" i="23" a="1"/>
  <c r="G13262" i="23" s="1"/>
  <c r="G13261" i="23" a="1"/>
  <c r="G13261" i="23" s="1"/>
  <c r="G13260" i="23" a="1"/>
  <c r="G13260" i="23" s="1"/>
  <c r="G13259" i="23" a="1"/>
  <c r="G13259" i="23" s="1"/>
  <c r="G13258" i="23" a="1"/>
  <c r="G13258" i="23" s="1"/>
  <c r="G13257" i="23" a="1"/>
  <c r="G13257" i="23" s="1"/>
  <c r="G13256" i="23" a="1"/>
  <c r="G13256" i="23" s="1"/>
  <c r="G13255" i="23" a="1"/>
  <c r="G13255" i="23" s="1"/>
  <c r="G13254" i="23" a="1"/>
  <c r="G13254" i="23" s="1"/>
  <c r="G13253" i="23" a="1"/>
  <c r="G13253" i="23" s="1"/>
  <c r="G13252" i="23" a="1"/>
  <c r="G13252" i="23" s="1"/>
  <c r="G13251" i="23" a="1"/>
  <c r="G13251" i="23" s="1"/>
  <c r="G13250" i="23" a="1"/>
  <c r="G13250" i="23" s="1"/>
  <c r="G13249" i="23" a="1"/>
  <c r="G13249" i="23" s="1"/>
  <c r="G13248" i="23" a="1"/>
  <c r="G13248" i="23" s="1"/>
  <c r="G13247" i="23" a="1"/>
  <c r="G13247" i="23" s="1"/>
  <c r="G13246" i="23" a="1"/>
  <c r="G13246" i="23" s="1"/>
  <c r="G13245" i="23" a="1"/>
  <c r="G13245" i="23" s="1"/>
  <c r="G13244" i="23" a="1"/>
  <c r="G13244" i="23" s="1"/>
  <c r="G13243" i="23" a="1"/>
  <c r="G13243" i="23" s="1"/>
  <c r="G13242" i="23" a="1"/>
  <c r="G13242" i="23" s="1"/>
  <c r="G13241" i="23" a="1"/>
  <c r="G13241" i="23" s="1"/>
  <c r="G13240" i="23" a="1"/>
  <c r="G13240" i="23" s="1"/>
  <c r="G13239" i="23" a="1"/>
  <c r="G13239" i="23" s="1"/>
  <c r="G13238" i="23" a="1"/>
  <c r="G13238" i="23" s="1"/>
  <c r="G13237" i="23" a="1"/>
  <c r="G13237" i="23" s="1"/>
  <c r="G13236" i="23" a="1"/>
  <c r="G13236" i="23" s="1"/>
  <c r="G13235" i="23" a="1"/>
  <c r="G13235" i="23" s="1"/>
  <c r="G13234" i="23" a="1"/>
  <c r="G13234" i="23" s="1"/>
  <c r="G13233" i="23" a="1"/>
  <c r="G13233" i="23" s="1"/>
  <c r="G13232" i="23" a="1"/>
  <c r="G13232" i="23" s="1"/>
  <c r="G13231" i="23" a="1"/>
  <c r="G13231" i="23" s="1"/>
  <c r="G13230" i="23" a="1"/>
  <c r="G13230" i="23" s="1"/>
  <c r="G13229" i="23" a="1"/>
  <c r="G13229" i="23" s="1"/>
  <c r="G13228" i="23" a="1"/>
  <c r="G13228" i="23" s="1"/>
  <c r="G13227" i="23" a="1"/>
  <c r="G13227" i="23" s="1"/>
  <c r="G13226" i="23" a="1"/>
  <c r="G13226" i="23" s="1"/>
  <c r="G13225" i="23" a="1"/>
  <c r="G13225" i="23" s="1"/>
  <c r="G13224" i="23" a="1"/>
  <c r="G13224" i="23" s="1"/>
  <c r="G13223" i="23" a="1"/>
  <c r="G13223" i="23" s="1"/>
  <c r="G13222" i="23" a="1"/>
  <c r="G13222" i="23" s="1"/>
  <c r="G13221" i="23" a="1"/>
  <c r="G13221" i="23" s="1"/>
  <c r="G13220" i="23" a="1"/>
  <c r="G13220" i="23" s="1"/>
  <c r="G13219" i="23" a="1"/>
  <c r="G13219" i="23" s="1"/>
  <c r="G13218" i="23" a="1"/>
  <c r="G13218" i="23" s="1"/>
  <c r="G13217" i="23" a="1"/>
  <c r="G13217" i="23" s="1"/>
  <c r="G13216" i="23" a="1"/>
  <c r="G13216" i="23" s="1"/>
  <c r="G13215" i="23" a="1"/>
  <c r="G13215" i="23" s="1"/>
  <c r="G13214" i="23" a="1"/>
  <c r="G13214" i="23" s="1"/>
  <c r="G13213" i="23" a="1"/>
  <c r="G13213" i="23" s="1"/>
  <c r="G13212" i="23" a="1"/>
  <c r="G13212" i="23" s="1"/>
  <c r="G13211" i="23" a="1"/>
  <c r="G13211" i="23" s="1"/>
  <c r="G13210" i="23" a="1"/>
  <c r="G13210" i="23" s="1"/>
  <c r="G13209" i="23" a="1"/>
  <c r="G13209" i="23" s="1"/>
  <c r="G13208" i="23" a="1"/>
  <c r="G13208" i="23" s="1"/>
  <c r="G13207" i="23" a="1"/>
  <c r="G13207" i="23" s="1"/>
  <c r="G13206" i="23" a="1"/>
  <c r="G13206" i="23" s="1"/>
  <c r="G13205" i="23" a="1"/>
  <c r="G13205" i="23" s="1"/>
  <c r="G13204" i="23" a="1"/>
  <c r="G13204" i="23" s="1"/>
  <c r="G13203" i="23" a="1"/>
  <c r="G13203" i="23" s="1"/>
  <c r="G13202" i="23" a="1"/>
  <c r="G13202" i="23" s="1"/>
  <c r="G13201" i="23" a="1"/>
  <c r="G13201" i="23" s="1"/>
  <c r="G13200" i="23" a="1"/>
  <c r="G13200" i="23" s="1"/>
  <c r="G13199" i="23" a="1"/>
  <c r="G13199" i="23" s="1"/>
  <c r="G13198" i="23" a="1"/>
  <c r="G13198" i="23" s="1"/>
  <c r="G13197" i="23" a="1"/>
  <c r="G13197" i="23" s="1"/>
  <c r="G13196" i="23" a="1"/>
  <c r="G13196" i="23" s="1"/>
  <c r="G13195" i="23" a="1"/>
  <c r="G13195" i="23" s="1"/>
  <c r="G13194" i="23" a="1"/>
  <c r="G13194" i="23" s="1"/>
  <c r="G13193" i="23" a="1"/>
  <c r="G13193" i="23" s="1"/>
  <c r="G13192" i="23" a="1"/>
  <c r="G13192" i="23" s="1"/>
  <c r="G13191" i="23" a="1"/>
  <c r="G13191" i="23" s="1"/>
  <c r="G13190" i="23" a="1"/>
  <c r="G13190" i="23" s="1"/>
  <c r="G13189" i="23" a="1"/>
  <c r="G13189" i="23" s="1"/>
  <c r="G13188" i="23" a="1"/>
  <c r="G13188" i="23" s="1"/>
  <c r="G13187" i="23" a="1"/>
  <c r="G13187" i="23" s="1"/>
  <c r="G13186" i="23" a="1"/>
  <c r="G13186" i="23" s="1"/>
  <c r="G13185" i="23" a="1"/>
  <c r="G13185" i="23" s="1"/>
  <c r="G13184" i="23" a="1"/>
  <c r="G13184" i="23" s="1"/>
  <c r="G13183" i="23" a="1"/>
  <c r="G13183" i="23" s="1"/>
  <c r="G13182" i="23" a="1"/>
  <c r="G13182" i="23" s="1"/>
  <c r="G13181" i="23" a="1"/>
  <c r="G13181" i="23" s="1"/>
  <c r="G13180" i="23" a="1"/>
  <c r="G13180" i="23" s="1"/>
  <c r="G13179" i="23" a="1"/>
  <c r="G13179" i="23" s="1"/>
  <c r="G13178" i="23" a="1"/>
  <c r="G13178" i="23" s="1"/>
  <c r="G13177" i="23" a="1"/>
  <c r="G13177" i="23" s="1"/>
  <c r="G13176" i="23" a="1"/>
  <c r="G13176" i="23" s="1"/>
  <c r="G13175" i="23" a="1"/>
  <c r="G13175" i="23" s="1"/>
  <c r="G13174" i="23" a="1"/>
  <c r="G13174" i="23" s="1"/>
  <c r="G13173" i="23" a="1"/>
  <c r="G13173" i="23" s="1"/>
  <c r="G13172" i="23" a="1"/>
  <c r="G13172" i="23" s="1"/>
  <c r="G13171" i="23" a="1"/>
  <c r="G13171" i="23" s="1"/>
  <c r="G13170" i="23" a="1"/>
  <c r="G13170" i="23" s="1"/>
  <c r="G13169" i="23" a="1"/>
  <c r="G13169" i="23" s="1"/>
  <c r="G13168" i="23" a="1"/>
  <c r="G13168" i="23" s="1"/>
  <c r="G13167" i="23" a="1"/>
  <c r="G13167" i="23" s="1"/>
  <c r="G13166" i="23" a="1"/>
  <c r="G13166" i="23" s="1"/>
  <c r="G13165" i="23" a="1"/>
  <c r="G13165" i="23" s="1"/>
  <c r="G13164" i="23" a="1"/>
  <c r="G13164" i="23" s="1"/>
  <c r="G13163" i="23" a="1"/>
  <c r="G13163" i="23" s="1"/>
  <c r="G13162" i="23" a="1"/>
  <c r="G13162" i="23" s="1"/>
  <c r="G13161" i="23" a="1"/>
  <c r="G13161" i="23" s="1"/>
  <c r="G13160" i="23" a="1"/>
  <c r="G13160" i="23" s="1"/>
  <c r="G13159" i="23" a="1"/>
  <c r="G13159" i="23" s="1"/>
  <c r="G13158" i="23" a="1"/>
  <c r="G13158" i="23" s="1"/>
  <c r="G13157" i="23" a="1"/>
  <c r="G13157" i="23" s="1"/>
  <c r="G13156" i="23" a="1"/>
  <c r="G13156" i="23" s="1"/>
  <c r="G13155" i="23" a="1"/>
  <c r="G13155" i="23" s="1"/>
  <c r="G13154" i="23" a="1"/>
  <c r="G13154" i="23" s="1"/>
  <c r="G13153" i="23" a="1"/>
  <c r="G13153" i="23" s="1"/>
  <c r="G13152" i="23" a="1"/>
  <c r="G13152" i="23" s="1"/>
  <c r="G13151" i="23" a="1"/>
  <c r="G13151" i="23" s="1"/>
  <c r="G13150" i="23" a="1"/>
  <c r="G13150" i="23" s="1"/>
  <c r="G13149" i="23" a="1"/>
  <c r="G13149" i="23" s="1"/>
  <c r="G13148" i="23" a="1"/>
  <c r="G13148" i="23" s="1"/>
  <c r="G13147" i="23" a="1"/>
  <c r="G13147" i="23" s="1"/>
  <c r="G13146" i="23" a="1"/>
  <c r="G13146" i="23" s="1"/>
  <c r="G13145" i="23" a="1"/>
  <c r="G13145" i="23" s="1"/>
  <c r="G13144" i="23" a="1"/>
  <c r="G13144" i="23" s="1"/>
  <c r="G13143" i="23" a="1"/>
  <c r="G13143" i="23" s="1"/>
  <c r="G13142" i="23" a="1"/>
  <c r="G13142" i="23" s="1"/>
  <c r="G13141" i="23" a="1"/>
  <c r="G13141" i="23" s="1"/>
  <c r="G13140" i="23" a="1"/>
  <c r="G13140" i="23" s="1"/>
  <c r="G13139" i="23" a="1"/>
  <c r="G13139" i="23" s="1"/>
  <c r="G13138" i="23" a="1"/>
  <c r="G13138" i="23" s="1"/>
  <c r="G13137" i="23" a="1"/>
  <c r="G13137" i="23" s="1"/>
  <c r="G13136" i="23" a="1"/>
  <c r="G13136" i="23" s="1"/>
  <c r="G13135" i="23" a="1"/>
  <c r="G13135" i="23" s="1"/>
  <c r="G13134" i="23" a="1"/>
  <c r="G13134" i="23" s="1"/>
  <c r="G13133" i="23" a="1"/>
  <c r="G13133" i="23" s="1"/>
  <c r="G13132" i="23" a="1"/>
  <c r="G13132" i="23" s="1"/>
  <c r="G13131" i="23" a="1"/>
  <c r="G13131" i="23" s="1"/>
  <c r="G13130" i="23" a="1"/>
  <c r="G13130" i="23" s="1"/>
  <c r="G13129" i="23" a="1"/>
  <c r="G13129" i="23" s="1"/>
  <c r="G13128" i="23" a="1"/>
  <c r="G13128" i="23" s="1"/>
  <c r="G13127" i="23" a="1"/>
  <c r="G13127" i="23" s="1"/>
  <c r="G13126" i="23" a="1"/>
  <c r="G13126" i="23" s="1"/>
  <c r="G13125" i="23" a="1"/>
  <c r="G13125" i="23" s="1"/>
  <c r="G13124" i="23" a="1"/>
  <c r="G13124" i="23" s="1"/>
  <c r="G13123" i="23" a="1"/>
  <c r="G13123" i="23" s="1"/>
  <c r="G13122" i="23" a="1"/>
  <c r="G13122" i="23" s="1"/>
  <c r="G13121" i="23" a="1"/>
  <c r="G13121" i="23" s="1"/>
  <c r="G13120" i="23" a="1"/>
  <c r="G13120" i="23" s="1"/>
  <c r="G13119" i="23" a="1"/>
  <c r="G13119" i="23" s="1"/>
  <c r="G13118" i="23" a="1"/>
  <c r="G13118" i="23" s="1"/>
  <c r="G13117" i="23" a="1"/>
  <c r="G13117" i="23" s="1"/>
  <c r="G13116" i="23" a="1"/>
  <c r="G13116" i="23" s="1"/>
  <c r="G13115" i="23" a="1"/>
  <c r="G13115" i="23" s="1"/>
  <c r="G13114" i="23" a="1"/>
  <c r="G13114" i="23" s="1"/>
  <c r="G13113" i="23" a="1"/>
  <c r="G13113" i="23" s="1"/>
  <c r="G13112" i="23" a="1"/>
  <c r="G13112" i="23" s="1"/>
  <c r="G13111" i="23" a="1"/>
  <c r="G13111" i="23" s="1"/>
  <c r="G13110" i="23" a="1"/>
  <c r="G13110" i="23" s="1"/>
  <c r="G13109" i="23" a="1"/>
  <c r="G13109" i="23" s="1"/>
  <c r="G13108" i="23" a="1"/>
  <c r="G13108" i="23" s="1"/>
  <c r="G13107" i="23" a="1"/>
  <c r="G13107" i="23" s="1"/>
  <c r="G13106" i="23" a="1"/>
  <c r="G13106" i="23" s="1"/>
  <c r="G13105" i="23" a="1"/>
  <c r="G13105" i="23" s="1"/>
  <c r="G13104" i="23" a="1"/>
  <c r="G13104" i="23" s="1"/>
  <c r="G13103" i="23" a="1"/>
  <c r="G13103" i="23" s="1"/>
  <c r="G13102" i="23" a="1"/>
  <c r="G13102" i="23" s="1"/>
  <c r="G13101" i="23" a="1"/>
  <c r="G13101" i="23" s="1"/>
  <c r="G13100" i="23" a="1"/>
  <c r="G13100" i="23" s="1"/>
  <c r="G13099" i="23" a="1"/>
  <c r="G13099" i="23" s="1"/>
  <c r="G13098" i="23" a="1"/>
  <c r="G13098" i="23" s="1"/>
  <c r="G13097" i="23" a="1"/>
  <c r="G13097" i="23" s="1"/>
  <c r="G13096" i="23" a="1"/>
  <c r="G13096" i="23" s="1"/>
  <c r="G13095" i="23" a="1"/>
  <c r="G13095" i="23" s="1"/>
  <c r="G13094" i="23" a="1"/>
  <c r="G13094" i="23" s="1"/>
  <c r="G13093" i="23" a="1"/>
  <c r="G13093" i="23" s="1"/>
  <c r="G13092" i="23" a="1"/>
  <c r="G13092" i="23" s="1"/>
  <c r="G13091" i="23" a="1"/>
  <c r="G13091" i="23" s="1"/>
  <c r="G13090" i="23" a="1"/>
  <c r="G13090" i="23" s="1"/>
  <c r="G13089" i="23" a="1"/>
  <c r="G13089" i="23" s="1"/>
  <c r="G13088" i="23" a="1"/>
  <c r="G13088" i="23" s="1"/>
  <c r="G13087" i="23" a="1"/>
  <c r="G13087" i="23" s="1"/>
  <c r="G13086" i="23" a="1"/>
  <c r="G13086" i="23" s="1"/>
  <c r="G13085" i="23" a="1"/>
  <c r="G13085" i="23" s="1"/>
  <c r="G13084" i="23" a="1"/>
  <c r="G13084" i="23" s="1"/>
  <c r="G13083" i="23" a="1"/>
  <c r="G13083" i="23" s="1"/>
  <c r="G13082" i="23" a="1"/>
  <c r="G13082" i="23" s="1"/>
  <c r="G13081" i="23" a="1"/>
  <c r="G13081" i="23" s="1"/>
  <c r="G13080" i="23" a="1"/>
  <c r="G13080" i="23" s="1"/>
  <c r="G13079" i="23" a="1"/>
  <c r="G13079" i="23" s="1"/>
  <c r="G13078" i="23" a="1"/>
  <c r="G13078" i="23" s="1"/>
  <c r="G13077" i="23" a="1"/>
  <c r="G13077" i="23" s="1"/>
  <c r="G13076" i="23" a="1"/>
  <c r="G13076" i="23" s="1"/>
  <c r="G13075" i="23" a="1"/>
  <c r="G13075" i="23" s="1"/>
  <c r="G13074" i="23" a="1"/>
  <c r="G13074" i="23" s="1"/>
  <c r="G13073" i="23" a="1"/>
  <c r="G13073" i="23" s="1"/>
  <c r="G13072" i="23" a="1"/>
  <c r="G13072" i="23" s="1"/>
  <c r="G13071" i="23" a="1"/>
  <c r="G13071" i="23" s="1"/>
  <c r="G13070" i="23" a="1"/>
  <c r="G13070" i="23" s="1"/>
  <c r="G13069" i="23" a="1"/>
  <c r="G13069" i="23" s="1"/>
  <c r="G13068" i="23" a="1"/>
  <c r="G13068" i="23" s="1"/>
  <c r="G13067" i="23" a="1"/>
  <c r="G13067" i="23" s="1"/>
  <c r="G13066" i="23" a="1"/>
  <c r="G13066" i="23" s="1"/>
  <c r="G13065" i="23" a="1"/>
  <c r="G13065" i="23" s="1"/>
  <c r="G13064" i="23" a="1"/>
  <c r="G13064" i="23" s="1"/>
  <c r="G13063" i="23" a="1"/>
  <c r="G13063" i="23" s="1"/>
  <c r="G13062" i="23" a="1"/>
  <c r="G13062" i="23" s="1"/>
  <c r="G13061" i="23" a="1"/>
  <c r="G13061" i="23" s="1"/>
  <c r="G13060" i="23" a="1"/>
  <c r="G13060" i="23" s="1"/>
  <c r="G13059" i="23" a="1"/>
  <c r="G13059" i="23" s="1"/>
  <c r="G13058" i="23" a="1"/>
  <c r="G13058" i="23" s="1"/>
  <c r="G13057" i="23" a="1"/>
  <c r="G13057" i="23" s="1"/>
  <c r="G13056" i="23" a="1"/>
  <c r="G13056" i="23" s="1"/>
  <c r="G13055" i="23" a="1"/>
  <c r="G13055" i="23" s="1"/>
  <c r="G13054" i="23" a="1"/>
  <c r="G13054" i="23" s="1"/>
  <c r="G13053" i="23" a="1"/>
  <c r="G13053" i="23" s="1"/>
  <c r="G13052" i="23" a="1"/>
  <c r="G13052" i="23" s="1"/>
  <c r="G13051" i="23" a="1"/>
  <c r="G13051" i="23" s="1"/>
  <c r="G13050" i="23" a="1"/>
  <c r="G13050" i="23" s="1"/>
  <c r="G13049" i="23" a="1"/>
  <c r="G13049" i="23" s="1"/>
  <c r="G13048" i="23" a="1"/>
  <c r="G13048" i="23" s="1"/>
  <c r="G13047" i="23" a="1"/>
  <c r="G13047" i="23" s="1"/>
  <c r="G13046" i="23" a="1"/>
  <c r="G13046" i="23" s="1"/>
  <c r="G13045" i="23" a="1"/>
  <c r="G13045" i="23" s="1"/>
  <c r="G13044" i="23" a="1"/>
  <c r="G13044" i="23" s="1"/>
  <c r="G13043" i="23" a="1"/>
  <c r="G13043" i="23" s="1"/>
  <c r="G13042" i="23" a="1"/>
  <c r="G13042" i="23" s="1"/>
  <c r="G13041" i="23" a="1"/>
  <c r="G13041" i="23" s="1"/>
  <c r="G13040" i="23" a="1"/>
  <c r="G13040" i="23" s="1"/>
  <c r="G13039" i="23" a="1"/>
  <c r="G13039" i="23" s="1"/>
  <c r="G13038" i="23" a="1"/>
  <c r="G13038" i="23" s="1"/>
  <c r="G13037" i="23" a="1"/>
  <c r="G13037" i="23" s="1"/>
  <c r="G13036" i="23" a="1"/>
  <c r="G13036" i="23" s="1"/>
  <c r="G13035" i="23" a="1"/>
  <c r="G13035" i="23" s="1"/>
  <c r="G13034" i="23" a="1"/>
  <c r="G13034" i="23" s="1"/>
  <c r="G13033" i="23" a="1"/>
  <c r="G13033" i="23" s="1"/>
  <c r="G13032" i="23" a="1"/>
  <c r="G13032" i="23" s="1"/>
  <c r="G13031" i="23" a="1"/>
  <c r="G13031" i="23" s="1"/>
  <c r="G13030" i="23" a="1"/>
  <c r="G13030" i="23" s="1"/>
  <c r="G13029" i="23" a="1"/>
  <c r="G13029" i="23" s="1"/>
  <c r="G13028" i="23" a="1"/>
  <c r="G13028" i="23" s="1"/>
  <c r="G13027" i="23" a="1"/>
  <c r="G13027" i="23" s="1"/>
  <c r="G13026" i="23" a="1"/>
  <c r="G13026" i="23" s="1"/>
  <c r="G13025" i="23" a="1"/>
  <c r="G13025" i="23" s="1"/>
  <c r="G13024" i="23" a="1"/>
  <c r="G13024" i="23" s="1"/>
  <c r="G13023" i="23" a="1"/>
  <c r="G13023" i="23" s="1"/>
  <c r="G13022" i="23" a="1"/>
  <c r="G13022" i="23" s="1"/>
  <c r="G13021" i="23" a="1"/>
  <c r="G13021" i="23" s="1"/>
  <c r="G13020" i="23" a="1"/>
  <c r="G13020" i="23" s="1"/>
  <c r="G13019" i="23" a="1"/>
  <c r="G13019" i="23" s="1"/>
  <c r="G13018" i="23" a="1"/>
  <c r="G13018" i="23" s="1"/>
  <c r="G13017" i="23" a="1"/>
  <c r="G13017" i="23" s="1"/>
  <c r="G13016" i="23" a="1"/>
  <c r="G13016" i="23" s="1"/>
  <c r="G13015" i="23" a="1"/>
  <c r="G13015" i="23" s="1"/>
  <c r="G13014" i="23" a="1"/>
  <c r="G13014" i="23" s="1"/>
  <c r="G13013" i="23" a="1"/>
  <c r="G13013" i="23" s="1"/>
  <c r="G13012" i="23" a="1"/>
  <c r="G13012" i="23" s="1"/>
  <c r="G13011" i="23" a="1"/>
  <c r="G13011" i="23" s="1"/>
  <c r="G13010" i="23" a="1"/>
  <c r="G13010" i="23" s="1"/>
  <c r="G13009" i="23" a="1"/>
  <c r="G13009" i="23" s="1"/>
  <c r="G13008" i="23" a="1"/>
  <c r="G13008" i="23" s="1"/>
  <c r="G13007" i="23" a="1"/>
  <c r="G13007" i="23" s="1"/>
  <c r="G13006" i="23" a="1"/>
  <c r="G13006" i="23" s="1"/>
  <c r="G13005" i="23" a="1"/>
  <c r="G13005" i="23" s="1"/>
  <c r="G13004" i="23" a="1"/>
  <c r="G13004" i="23" s="1"/>
  <c r="G13003" i="23" a="1"/>
  <c r="G13003" i="23" s="1"/>
  <c r="G13002" i="23" a="1"/>
  <c r="G13002" i="23" s="1"/>
  <c r="G13001" i="23" a="1"/>
  <c r="G13001" i="23" s="1"/>
  <c r="G13000" i="23" a="1"/>
  <c r="G13000" i="23" s="1"/>
  <c r="G12999" i="23" a="1"/>
  <c r="G12999" i="23" s="1"/>
  <c r="G12998" i="23" a="1"/>
  <c r="G12998" i="23" s="1"/>
  <c r="G12997" i="23" a="1"/>
  <c r="G12997" i="23" s="1"/>
  <c r="G12996" i="23" a="1"/>
  <c r="G12996" i="23" s="1"/>
  <c r="G12995" i="23" a="1"/>
  <c r="G12995" i="23" s="1"/>
  <c r="G12994" i="23" a="1"/>
  <c r="G12994" i="23" s="1"/>
  <c r="G12993" i="23" a="1"/>
  <c r="G12993" i="23" s="1"/>
  <c r="G12992" i="23" a="1"/>
  <c r="G12992" i="23" s="1"/>
  <c r="G12991" i="23" a="1"/>
  <c r="G12991" i="23" s="1"/>
  <c r="G12990" i="23" a="1"/>
  <c r="G12990" i="23" s="1"/>
  <c r="G12989" i="23" a="1"/>
  <c r="G12989" i="23" s="1"/>
  <c r="G12988" i="23" a="1"/>
  <c r="G12988" i="23" s="1"/>
  <c r="G12987" i="23" a="1"/>
  <c r="G12987" i="23" s="1"/>
  <c r="G12986" i="23" a="1"/>
  <c r="G12986" i="23" s="1"/>
  <c r="G12985" i="23" a="1"/>
  <c r="G12985" i="23" s="1"/>
  <c r="G12984" i="23" a="1"/>
  <c r="G12984" i="23" s="1"/>
  <c r="G12983" i="23" a="1"/>
  <c r="G12983" i="23" s="1"/>
  <c r="G12982" i="23" a="1"/>
  <c r="G12982" i="23" s="1"/>
  <c r="G12981" i="23" a="1"/>
  <c r="G12981" i="23" s="1"/>
  <c r="G12980" i="23" a="1"/>
  <c r="G12980" i="23" s="1"/>
  <c r="G12979" i="23" a="1"/>
  <c r="G12979" i="23" s="1"/>
  <c r="G12978" i="23" a="1"/>
  <c r="G12978" i="23" s="1"/>
  <c r="G12977" i="23" a="1"/>
  <c r="G12977" i="23" s="1"/>
  <c r="G12976" i="23" a="1"/>
  <c r="G12976" i="23" s="1"/>
  <c r="G12975" i="23" a="1"/>
  <c r="G12975" i="23" s="1"/>
  <c r="G12974" i="23" a="1"/>
  <c r="G12974" i="23" s="1"/>
  <c r="G12973" i="23" a="1"/>
  <c r="G12973" i="23" s="1"/>
  <c r="G12972" i="23" a="1"/>
  <c r="G12972" i="23" s="1"/>
  <c r="G12971" i="23" a="1"/>
  <c r="G12971" i="23" s="1"/>
  <c r="G12970" i="23" a="1"/>
  <c r="G12970" i="23" s="1"/>
  <c r="G12969" i="23" a="1"/>
  <c r="G12969" i="23" s="1"/>
  <c r="G12968" i="23" a="1"/>
  <c r="G12968" i="23" s="1"/>
  <c r="G12967" i="23" a="1"/>
  <c r="G12967" i="23" s="1"/>
  <c r="G12966" i="23" a="1"/>
  <c r="G12966" i="23" s="1"/>
  <c r="G12965" i="23" a="1"/>
  <c r="G12965" i="23" s="1"/>
  <c r="G12964" i="23" a="1"/>
  <c r="G12964" i="23" s="1"/>
  <c r="G12963" i="23" a="1"/>
  <c r="G12963" i="23" s="1"/>
  <c r="G12962" i="23" a="1"/>
  <c r="G12962" i="23" s="1"/>
  <c r="G12961" i="23" a="1"/>
  <c r="G12961" i="23" s="1"/>
  <c r="G12960" i="23" a="1"/>
  <c r="G12960" i="23" s="1"/>
  <c r="G12959" i="23" a="1"/>
  <c r="G12959" i="23" s="1"/>
  <c r="G12958" i="23" a="1"/>
  <c r="G12958" i="23" s="1"/>
  <c r="G12957" i="23" a="1"/>
  <c r="G12957" i="23" s="1"/>
  <c r="G12956" i="23" a="1"/>
  <c r="G12956" i="23" s="1"/>
  <c r="G12955" i="23" a="1"/>
  <c r="G12955" i="23" s="1"/>
  <c r="G12954" i="23" a="1"/>
  <c r="G12954" i="23" s="1"/>
  <c r="G12953" i="23" a="1"/>
  <c r="G12953" i="23" s="1"/>
  <c r="G12952" i="23" a="1"/>
  <c r="G12952" i="23" s="1"/>
  <c r="G12951" i="23" a="1"/>
  <c r="G12951" i="23" s="1"/>
  <c r="G12950" i="23" a="1"/>
  <c r="G12950" i="23" s="1"/>
  <c r="G12949" i="23" a="1"/>
  <c r="G12949" i="23" s="1"/>
  <c r="G12948" i="23" a="1"/>
  <c r="G12948" i="23" s="1"/>
  <c r="G12947" i="23" a="1"/>
  <c r="G12947" i="23" s="1"/>
  <c r="G12946" i="23" a="1"/>
  <c r="G12946" i="23" s="1"/>
  <c r="G12945" i="23" a="1"/>
  <c r="G12945" i="23" s="1"/>
  <c r="G12944" i="23" a="1"/>
  <c r="G12944" i="23" s="1"/>
  <c r="G12943" i="23" a="1"/>
  <c r="G12943" i="23" s="1"/>
  <c r="G12942" i="23" a="1"/>
  <c r="G12942" i="23" s="1"/>
  <c r="G12941" i="23" a="1"/>
  <c r="G12941" i="23" s="1"/>
  <c r="G12940" i="23" a="1"/>
  <c r="G12940" i="23" s="1"/>
  <c r="G12939" i="23" a="1"/>
  <c r="G12939" i="23" s="1"/>
  <c r="G12938" i="23" a="1"/>
  <c r="G12938" i="23" s="1"/>
  <c r="G12937" i="23" a="1"/>
  <c r="G12937" i="23" s="1"/>
  <c r="G12936" i="23" a="1"/>
  <c r="G12936" i="23" s="1"/>
  <c r="G12935" i="23" a="1"/>
  <c r="G12935" i="23" s="1"/>
  <c r="G12934" i="23" a="1"/>
  <c r="G12934" i="23" s="1"/>
  <c r="G12933" i="23" a="1"/>
  <c r="G12933" i="23" s="1"/>
  <c r="G12932" i="23" a="1"/>
  <c r="G12932" i="23" s="1"/>
  <c r="G12931" i="23" a="1"/>
  <c r="G12931" i="23" s="1"/>
  <c r="G12930" i="23" a="1"/>
  <c r="G12930" i="23" s="1"/>
  <c r="G12929" i="23" a="1"/>
  <c r="G12929" i="23" s="1"/>
  <c r="G12928" i="23" a="1"/>
  <c r="G12928" i="23" s="1"/>
  <c r="G12927" i="23" a="1"/>
  <c r="G12927" i="23" s="1"/>
  <c r="G12926" i="23" a="1"/>
  <c r="G12926" i="23" s="1"/>
  <c r="G12925" i="23" a="1"/>
  <c r="G12925" i="23" s="1"/>
  <c r="G12924" i="23" a="1"/>
  <c r="G12924" i="23" s="1"/>
  <c r="G12923" i="23" a="1"/>
  <c r="G12923" i="23" s="1"/>
  <c r="G12922" i="23" a="1"/>
  <c r="G12922" i="23" s="1"/>
  <c r="G12921" i="23" a="1"/>
  <c r="G12921" i="23" s="1"/>
  <c r="G12920" i="23" a="1"/>
  <c r="G12920" i="23" s="1"/>
  <c r="G12919" i="23" a="1"/>
  <c r="G12919" i="23" s="1"/>
  <c r="G12918" i="23" a="1"/>
  <c r="G12918" i="23" s="1"/>
  <c r="G12917" i="23" a="1"/>
  <c r="G12917" i="23" s="1"/>
  <c r="G12916" i="23" a="1"/>
  <c r="G12916" i="23" s="1"/>
  <c r="G12915" i="23" a="1"/>
  <c r="G12915" i="23" s="1"/>
  <c r="G12914" i="23" a="1"/>
  <c r="G12914" i="23" s="1"/>
  <c r="G12913" i="23" a="1"/>
  <c r="G12913" i="23" s="1"/>
  <c r="G12912" i="23" a="1"/>
  <c r="G12912" i="23" s="1"/>
  <c r="G12911" i="23" a="1"/>
  <c r="G12911" i="23" s="1"/>
  <c r="G12910" i="23" a="1"/>
  <c r="G12910" i="23" s="1"/>
  <c r="G12909" i="23" a="1"/>
  <c r="G12909" i="23" s="1"/>
  <c r="G12908" i="23" a="1"/>
  <c r="G12908" i="23" s="1"/>
  <c r="G12907" i="23" a="1"/>
  <c r="G12907" i="23" s="1"/>
  <c r="G12906" i="23" a="1"/>
  <c r="G12906" i="23" s="1"/>
  <c r="G12905" i="23" a="1"/>
  <c r="G12905" i="23" s="1"/>
  <c r="G12904" i="23" a="1"/>
  <c r="G12904" i="23" s="1"/>
  <c r="G12903" i="23" a="1"/>
  <c r="G12903" i="23" s="1"/>
  <c r="G12902" i="23" a="1"/>
  <c r="G12902" i="23" s="1"/>
  <c r="G12901" i="23" a="1"/>
  <c r="G12901" i="23" s="1"/>
  <c r="G12900" i="23" a="1"/>
  <c r="G12900" i="23" s="1"/>
  <c r="G12899" i="23" a="1"/>
  <c r="G12899" i="23" s="1"/>
  <c r="G12898" i="23" a="1"/>
  <c r="G12898" i="23" s="1"/>
  <c r="G12897" i="23" a="1"/>
  <c r="G12897" i="23" s="1"/>
  <c r="G12896" i="23" a="1"/>
  <c r="G12896" i="23" s="1"/>
  <c r="G12895" i="23" a="1"/>
  <c r="G12895" i="23" s="1"/>
  <c r="G12894" i="23" a="1"/>
  <c r="G12894" i="23" s="1"/>
  <c r="G12893" i="23" a="1"/>
  <c r="G12893" i="23" s="1"/>
  <c r="G12892" i="23" a="1"/>
  <c r="G12892" i="23" s="1"/>
  <c r="G12891" i="23" a="1"/>
  <c r="G12891" i="23" s="1"/>
  <c r="G12890" i="23" a="1"/>
  <c r="G12890" i="23" s="1"/>
  <c r="G12889" i="23" a="1"/>
  <c r="G12889" i="23" s="1"/>
  <c r="G12888" i="23" a="1"/>
  <c r="G12888" i="23" s="1"/>
  <c r="G12887" i="23" a="1"/>
  <c r="G12887" i="23" s="1"/>
  <c r="G12886" i="23" a="1"/>
  <c r="G12886" i="23" s="1"/>
  <c r="G12885" i="23" a="1"/>
  <c r="G12885" i="23" s="1"/>
  <c r="G12884" i="23" a="1"/>
  <c r="G12884" i="23" s="1"/>
  <c r="G12883" i="23" a="1"/>
  <c r="G12883" i="23" s="1"/>
  <c r="G12882" i="23" a="1"/>
  <c r="G12882" i="23" s="1"/>
  <c r="G12881" i="23" a="1"/>
  <c r="G12881" i="23" s="1"/>
  <c r="G12880" i="23" a="1"/>
  <c r="G12880" i="23" s="1"/>
  <c r="G12879" i="23" a="1"/>
  <c r="G12879" i="23" s="1"/>
  <c r="G12878" i="23" a="1"/>
  <c r="G12878" i="23" s="1"/>
  <c r="G12877" i="23" a="1"/>
  <c r="G12877" i="23" s="1"/>
  <c r="G12876" i="23" a="1"/>
  <c r="G12876" i="23" s="1"/>
  <c r="G12875" i="23" a="1"/>
  <c r="G12875" i="23" s="1"/>
  <c r="G12874" i="23" a="1"/>
  <c r="G12874" i="23" s="1"/>
  <c r="G12873" i="23" a="1"/>
  <c r="G12873" i="23" s="1"/>
  <c r="G12872" i="23" a="1"/>
  <c r="G12872" i="23" s="1"/>
  <c r="G12871" i="23" a="1"/>
  <c r="G12871" i="23" s="1"/>
  <c r="G12870" i="23" a="1"/>
  <c r="G12870" i="23" s="1"/>
  <c r="G12869" i="23" a="1"/>
  <c r="G12869" i="23" s="1"/>
  <c r="G12868" i="23" a="1"/>
  <c r="G12868" i="23" s="1"/>
  <c r="G12867" i="23" a="1"/>
  <c r="G12867" i="23" s="1"/>
  <c r="G12866" i="23" a="1"/>
  <c r="G12866" i="23" s="1"/>
  <c r="G12865" i="23" a="1"/>
  <c r="G12865" i="23" s="1"/>
  <c r="G12864" i="23" a="1"/>
  <c r="G12864" i="23" s="1"/>
  <c r="G12863" i="23" a="1"/>
  <c r="G12863" i="23" s="1"/>
  <c r="G12862" i="23" a="1"/>
  <c r="G12862" i="23" s="1"/>
  <c r="G12861" i="23" a="1"/>
  <c r="G12861" i="23" s="1"/>
  <c r="G12860" i="23" a="1"/>
  <c r="G12860" i="23" s="1"/>
  <c r="G12859" i="23" a="1"/>
  <c r="G12859" i="23" s="1"/>
  <c r="G12858" i="23" a="1"/>
  <c r="G12858" i="23" s="1"/>
  <c r="G12857" i="23" a="1"/>
  <c r="G12857" i="23" s="1"/>
  <c r="G12856" i="23" a="1"/>
  <c r="G12856" i="23" s="1"/>
  <c r="G12855" i="23" a="1"/>
  <c r="G12855" i="23" s="1"/>
  <c r="G12854" i="23" a="1"/>
  <c r="G12854" i="23" s="1"/>
  <c r="G12853" i="23" a="1"/>
  <c r="G12853" i="23" s="1"/>
  <c r="G12852" i="23" a="1"/>
  <c r="G12852" i="23" s="1"/>
  <c r="G12851" i="23" a="1"/>
  <c r="G12851" i="23" s="1"/>
  <c r="G12850" i="23" a="1"/>
  <c r="G12850" i="23" s="1"/>
  <c r="G12849" i="23" a="1"/>
  <c r="G12849" i="23" s="1"/>
  <c r="G12848" i="23" a="1"/>
  <c r="G12848" i="23" s="1"/>
  <c r="G12847" i="23" a="1"/>
  <c r="G12847" i="23" s="1"/>
  <c r="G12846" i="23" a="1"/>
  <c r="G12846" i="23" s="1"/>
  <c r="G12845" i="23" a="1"/>
  <c r="G12845" i="23" s="1"/>
  <c r="G12844" i="23" a="1"/>
  <c r="G12844" i="23" s="1"/>
  <c r="G12843" i="23" a="1"/>
  <c r="G12843" i="23" s="1"/>
  <c r="G12842" i="23" a="1"/>
  <c r="G12842" i="23" s="1"/>
  <c r="G12841" i="23" a="1"/>
  <c r="G12841" i="23" s="1"/>
  <c r="G12840" i="23" a="1"/>
  <c r="G12840" i="23" s="1"/>
  <c r="G12839" i="23" a="1"/>
  <c r="G12839" i="23" s="1"/>
  <c r="G12838" i="23" a="1"/>
  <c r="G12838" i="23" s="1"/>
  <c r="G12837" i="23" a="1"/>
  <c r="G12837" i="23" s="1"/>
  <c r="G12836" i="23" a="1"/>
  <c r="G12836" i="23" s="1"/>
  <c r="G12835" i="23" a="1"/>
  <c r="G12835" i="23" s="1"/>
  <c r="G12834" i="23" a="1"/>
  <c r="G12834" i="23" s="1"/>
  <c r="G12833" i="23" a="1"/>
  <c r="G12833" i="23" s="1"/>
  <c r="G12832" i="23" a="1"/>
  <c r="G12832" i="23" s="1"/>
  <c r="G12831" i="23" a="1"/>
  <c r="G12831" i="23" s="1"/>
  <c r="G12830" i="23" a="1"/>
  <c r="G12830" i="23" s="1"/>
  <c r="G12829" i="23" a="1"/>
  <c r="G12829" i="23" s="1"/>
  <c r="G12828" i="23" a="1"/>
  <c r="G12828" i="23" s="1"/>
  <c r="G12827" i="23" a="1"/>
  <c r="G12827" i="23" s="1"/>
  <c r="G12826" i="23" a="1"/>
  <c r="G12826" i="23" s="1"/>
  <c r="G12825" i="23" a="1"/>
  <c r="G12825" i="23" s="1"/>
  <c r="G12824" i="23" a="1"/>
  <c r="G12824" i="23" s="1"/>
  <c r="G12823" i="23" a="1"/>
  <c r="G12823" i="23" s="1"/>
  <c r="G12822" i="23" a="1"/>
  <c r="G12822" i="23" s="1"/>
  <c r="G12821" i="23" a="1"/>
  <c r="G12821" i="23" s="1"/>
  <c r="G12820" i="23" a="1"/>
  <c r="G12820" i="23" s="1"/>
  <c r="G12819" i="23" a="1"/>
  <c r="G12819" i="23" s="1"/>
  <c r="G12818" i="23" a="1"/>
  <c r="G12818" i="23" s="1"/>
  <c r="G12817" i="23" a="1"/>
  <c r="G12817" i="23" s="1"/>
  <c r="G12816" i="23" a="1"/>
  <c r="G12816" i="23" s="1"/>
  <c r="G12815" i="23" a="1"/>
  <c r="G12815" i="23" s="1"/>
  <c r="G12814" i="23" a="1"/>
  <c r="G12814" i="23" s="1"/>
  <c r="G12813" i="23" a="1"/>
  <c r="G12813" i="23" s="1"/>
  <c r="G12812" i="23" a="1"/>
  <c r="G12812" i="23" s="1"/>
  <c r="G12811" i="23" a="1"/>
  <c r="G12811" i="23" s="1"/>
  <c r="G12810" i="23" a="1"/>
  <c r="G12810" i="23" s="1"/>
  <c r="G12809" i="23" a="1"/>
  <c r="G12809" i="23" s="1"/>
  <c r="G12808" i="23" a="1"/>
  <c r="G12808" i="23" s="1"/>
  <c r="G12807" i="23" a="1"/>
  <c r="G12807" i="23" s="1"/>
  <c r="G12806" i="23" a="1"/>
  <c r="G12806" i="23" s="1"/>
  <c r="G12805" i="23" a="1"/>
  <c r="G12805" i="23" s="1"/>
  <c r="G12804" i="23" a="1"/>
  <c r="G12804" i="23" s="1"/>
  <c r="G12803" i="23" a="1"/>
  <c r="G12803" i="23" s="1"/>
  <c r="G12802" i="23" a="1"/>
  <c r="G12802" i="23" s="1"/>
  <c r="G12801" i="23" a="1"/>
  <c r="G12801" i="23" s="1"/>
  <c r="G12800" i="23" a="1"/>
  <c r="G12800" i="23" s="1"/>
  <c r="G12799" i="23" a="1"/>
  <c r="G12799" i="23" s="1"/>
  <c r="G12798" i="23" a="1"/>
  <c r="G12798" i="23" s="1"/>
  <c r="G12797" i="23" a="1"/>
  <c r="G12797" i="23" s="1"/>
  <c r="G12796" i="23" a="1"/>
  <c r="G12796" i="23" s="1"/>
  <c r="G12795" i="23" a="1"/>
  <c r="G12795" i="23" s="1"/>
  <c r="G12794" i="23" a="1"/>
  <c r="G12794" i="23" s="1"/>
  <c r="G12793" i="23" a="1"/>
  <c r="G12793" i="23" s="1"/>
  <c r="G12792" i="23" a="1"/>
  <c r="G12792" i="23" s="1"/>
  <c r="G12791" i="23" a="1"/>
  <c r="G12791" i="23" s="1"/>
  <c r="G12790" i="23" a="1"/>
  <c r="G12790" i="23" s="1"/>
  <c r="G12789" i="23" a="1"/>
  <c r="G12789" i="23" s="1"/>
  <c r="G12788" i="23" a="1"/>
  <c r="G12788" i="23" s="1"/>
  <c r="G12787" i="23" a="1"/>
  <c r="G12787" i="23" s="1"/>
  <c r="G12786" i="23" a="1"/>
  <c r="G12786" i="23" s="1"/>
  <c r="G12785" i="23" a="1"/>
  <c r="G12785" i="23" s="1"/>
  <c r="G12784" i="23" a="1"/>
  <c r="G12784" i="23" s="1"/>
  <c r="G12783" i="23" a="1"/>
  <c r="G12783" i="23" s="1"/>
  <c r="G12782" i="23" a="1"/>
  <c r="G12782" i="23" s="1"/>
  <c r="G12781" i="23" a="1"/>
  <c r="G12781" i="23" s="1"/>
  <c r="G12780" i="23" a="1"/>
  <c r="G12780" i="23" s="1"/>
  <c r="G12779" i="23" a="1"/>
  <c r="G12779" i="23" s="1"/>
  <c r="G12778" i="23" a="1"/>
  <c r="G12778" i="23" s="1"/>
  <c r="G12777" i="23" a="1"/>
  <c r="G12777" i="23" s="1"/>
  <c r="G12776" i="23" a="1"/>
  <c r="G12776" i="23" s="1"/>
  <c r="G12775" i="23" a="1"/>
  <c r="G12775" i="23" s="1"/>
  <c r="G12774" i="23" a="1"/>
  <c r="G12774" i="23" s="1"/>
  <c r="G12773" i="23" a="1"/>
  <c r="G12773" i="23" s="1"/>
  <c r="G12772" i="23" a="1"/>
  <c r="G12772" i="23" s="1"/>
  <c r="G12771" i="23" a="1"/>
  <c r="G12771" i="23" s="1"/>
  <c r="G12770" i="23" a="1"/>
  <c r="G12770" i="23" s="1"/>
  <c r="G12769" i="23" a="1"/>
  <c r="G12769" i="23" s="1"/>
  <c r="G12768" i="23" a="1"/>
  <c r="G12768" i="23" s="1"/>
  <c r="G12767" i="23" a="1"/>
  <c r="G12767" i="23" s="1"/>
  <c r="G12766" i="23" a="1"/>
  <c r="G12766" i="23" s="1"/>
  <c r="G12765" i="23" a="1"/>
  <c r="G12765" i="23" s="1"/>
  <c r="G12764" i="23" a="1"/>
  <c r="G12764" i="23" s="1"/>
  <c r="G12763" i="23" a="1"/>
  <c r="G12763" i="23" s="1"/>
  <c r="G12762" i="23" a="1"/>
  <c r="G12762" i="23" s="1"/>
  <c r="G12761" i="23" a="1"/>
  <c r="G12761" i="23" s="1"/>
  <c r="G12760" i="23" a="1"/>
  <c r="G12760" i="23" s="1"/>
  <c r="G12759" i="23" a="1"/>
  <c r="G12759" i="23" s="1"/>
  <c r="G12758" i="23" a="1"/>
  <c r="G12758" i="23" s="1"/>
  <c r="G12757" i="23" a="1"/>
  <c r="G12757" i="23" s="1"/>
  <c r="G12756" i="23" a="1"/>
  <c r="G12756" i="23" s="1"/>
  <c r="G12755" i="23" a="1"/>
  <c r="G12755" i="23" s="1"/>
  <c r="G12754" i="23" a="1"/>
  <c r="G12754" i="23" s="1"/>
  <c r="G12753" i="23" a="1"/>
  <c r="G12753" i="23" s="1"/>
  <c r="G12752" i="23" a="1"/>
  <c r="G12752" i="23" s="1"/>
  <c r="G12751" i="23" a="1"/>
  <c r="G12751" i="23" s="1"/>
  <c r="G12750" i="23" a="1"/>
  <c r="G12750" i="23" s="1"/>
  <c r="G12749" i="23" a="1"/>
  <c r="G12749" i="23" s="1"/>
  <c r="G12748" i="23" a="1"/>
  <c r="G12748" i="23" s="1"/>
  <c r="G12747" i="23" a="1"/>
  <c r="G12747" i="23" s="1"/>
  <c r="G12746" i="23" a="1"/>
  <c r="G12746" i="23" s="1"/>
  <c r="G12745" i="23" a="1"/>
  <c r="G12745" i="23" s="1"/>
  <c r="G12744" i="23" a="1"/>
  <c r="G12744" i="23" s="1"/>
  <c r="G12743" i="23" a="1"/>
  <c r="G12743" i="23" s="1"/>
  <c r="G12742" i="23" a="1"/>
  <c r="G12742" i="23" s="1"/>
  <c r="G12741" i="23" a="1"/>
  <c r="G12741" i="23" s="1"/>
  <c r="G12740" i="23" a="1"/>
  <c r="G12740" i="23" s="1"/>
  <c r="G12739" i="23" a="1"/>
  <c r="G12739" i="23" s="1"/>
  <c r="G12738" i="23" a="1"/>
  <c r="G12738" i="23" s="1"/>
  <c r="G12737" i="23" a="1"/>
  <c r="G12737" i="23" s="1"/>
  <c r="G12736" i="23" a="1"/>
  <c r="G12736" i="23" s="1"/>
  <c r="G12735" i="23" a="1"/>
  <c r="G12735" i="23" s="1"/>
  <c r="G12734" i="23" a="1"/>
  <c r="G12734" i="23" s="1"/>
  <c r="G12733" i="23" a="1"/>
  <c r="G12733" i="23" s="1"/>
  <c r="G12732" i="23" a="1"/>
  <c r="G12732" i="23" s="1"/>
  <c r="G12731" i="23" a="1"/>
  <c r="G12731" i="23" s="1"/>
  <c r="G12730" i="23" a="1"/>
  <c r="G12730" i="23" s="1"/>
  <c r="G12729" i="23" a="1"/>
  <c r="G12729" i="23" s="1"/>
  <c r="G12728" i="23" a="1"/>
  <c r="G12728" i="23" s="1"/>
  <c r="G12727" i="23" a="1"/>
  <c r="G12727" i="23" s="1"/>
  <c r="G12726" i="23" a="1"/>
  <c r="G12726" i="23" s="1"/>
  <c r="G12725" i="23" a="1"/>
  <c r="G12725" i="23" s="1"/>
  <c r="G12724" i="23" a="1"/>
  <c r="G12724" i="23" s="1"/>
  <c r="G12723" i="23" a="1"/>
  <c r="G12723" i="23" s="1"/>
  <c r="G12722" i="23" a="1"/>
  <c r="G12722" i="23" s="1"/>
  <c r="G12721" i="23" a="1"/>
  <c r="G12721" i="23" s="1"/>
  <c r="G12720" i="23" a="1"/>
  <c r="G12720" i="23" s="1"/>
  <c r="G12719" i="23" a="1"/>
  <c r="G12719" i="23" s="1"/>
  <c r="G12718" i="23" a="1"/>
  <c r="G12718" i="23" s="1"/>
  <c r="G12717" i="23" a="1"/>
  <c r="G12717" i="23" s="1"/>
  <c r="G12716" i="23" a="1"/>
  <c r="G12716" i="23" s="1"/>
  <c r="G12715" i="23" a="1"/>
  <c r="G12715" i="23" s="1"/>
  <c r="G12714" i="23" a="1"/>
  <c r="G12714" i="23" s="1"/>
  <c r="G12713" i="23" a="1"/>
  <c r="G12713" i="23" s="1"/>
  <c r="G12712" i="23" a="1"/>
  <c r="G12712" i="23" s="1"/>
  <c r="G12711" i="23" a="1"/>
  <c r="G12711" i="23" s="1"/>
  <c r="G12710" i="23" a="1"/>
  <c r="G12710" i="23" s="1"/>
  <c r="G12709" i="23" a="1"/>
  <c r="G12709" i="23" s="1"/>
  <c r="G12708" i="23" a="1"/>
  <c r="G12708" i="23" s="1"/>
  <c r="G12707" i="23" a="1"/>
  <c r="G12707" i="23" s="1"/>
  <c r="G12706" i="23" a="1"/>
  <c r="G12706" i="23" s="1"/>
  <c r="G12705" i="23" a="1"/>
  <c r="G12705" i="23" s="1"/>
  <c r="G12704" i="23" a="1"/>
  <c r="G12704" i="23" s="1"/>
  <c r="G12703" i="23" a="1"/>
  <c r="G12703" i="23" s="1"/>
  <c r="G12702" i="23" a="1"/>
  <c r="G12702" i="23" s="1"/>
  <c r="G12701" i="23" a="1"/>
  <c r="G12701" i="23" s="1"/>
  <c r="G12700" i="23" a="1"/>
  <c r="G12700" i="23" s="1"/>
  <c r="G12699" i="23" a="1"/>
  <c r="G12699" i="23" s="1"/>
  <c r="G12698" i="23" a="1"/>
  <c r="G12698" i="23" s="1"/>
  <c r="G12697" i="23" a="1"/>
  <c r="G12697" i="23" s="1"/>
  <c r="G12696" i="23" a="1"/>
  <c r="G12696" i="23" s="1"/>
  <c r="G12695" i="23" a="1"/>
  <c r="G12695" i="23" s="1"/>
  <c r="G12694" i="23" a="1"/>
  <c r="G12694" i="23" s="1"/>
  <c r="G12693" i="23" a="1"/>
  <c r="G12693" i="23" s="1"/>
  <c r="G12692" i="23" a="1"/>
  <c r="G12692" i="23" s="1"/>
  <c r="G12691" i="23" a="1"/>
  <c r="G12691" i="23" s="1"/>
  <c r="G12690" i="23" a="1"/>
  <c r="G12690" i="23" s="1"/>
  <c r="G12689" i="23" a="1"/>
  <c r="G12689" i="23" s="1"/>
  <c r="G12688" i="23" a="1"/>
  <c r="G12688" i="23" s="1"/>
  <c r="G12687" i="23" a="1"/>
  <c r="G12687" i="23" s="1"/>
  <c r="G12686" i="23" a="1"/>
  <c r="G12686" i="23" s="1"/>
  <c r="G12685" i="23" a="1"/>
  <c r="G12685" i="23" s="1"/>
  <c r="G12684" i="23" a="1"/>
  <c r="G12684" i="23" s="1"/>
  <c r="G12683" i="23" a="1"/>
  <c r="G12683" i="23" s="1"/>
  <c r="G12682" i="23" a="1"/>
  <c r="G12682" i="23" s="1"/>
  <c r="G12681" i="23" a="1"/>
  <c r="G12681" i="23" s="1"/>
  <c r="G12680" i="23" a="1"/>
  <c r="G12680" i="23" s="1"/>
  <c r="G12679" i="23" a="1"/>
  <c r="G12679" i="23" s="1"/>
  <c r="G12678" i="23" a="1"/>
  <c r="G12678" i="23" s="1"/>
  <c r="G12677" i="23" a="1"/>
  <c r="G12677" i="23" s="1"/>
  <c r="G12676" i="23" a="1"/>
  <c r="G12676" i="23" s="1"/>
  <c r="G12675" i="23" a="1"/>
  <c r="G12675" i="23" s="1"/>
  <c r="G12674" i="23" a="1"/>
  <c r="G12674" i="23" s="1"/>
  <c r="G12673" i="23" a="1"/>
  <c r="G12673" i="23" s="1"/>
  <c r="G12672" i="23" a="1"/>
  <c r="G12672" i="23" s="1"/>
  <c r="G12671" i="23" a="1"/>
  <c r="G12671" i="23" s="1"/>
  <c r="G12670" i="23" a="1"/>
  <c r="G12670" i="23" s="1"/>
  <c r="G12669" i="23" a="1"/>
  <c r="G12669" i="23" s="1"/>
  <c r="G12668" i="23" a="1"/>
  <c r="G12668" i="23" s="1"/>
  <c r="G12667" i="23" a="1"/>
  <c r="G12667" i="23" s="1"/>
  <c r="G12666" i="23" a="1"/>
  <c r="G12666" i="23" s="1"/>
  <c r="G12665" i="23" a="1"/>
  <c r="G12665" i="23" s="1"/>
  <c r="G12664" i="23" a="1"/>
  <c r="G12664" i="23" s="1"/>
  <c r="G12663" i="23" a="1"/>
  <c r="G12663" i="23" s="1"/>
  <c r="G12662" i="23" a="1"/>
  <c r="G12662" i="23" s="1"/>
  <c r="G12661" i="23" a="1"/>
  <c r="G12661" i="23" s="1"/>
  <c r="G12660" i="23" a="1"/>
  <c r="G12660" i="23" s="1"/>
  <c r="G12659" i="23" a="1"/>
  <c r="G12659" i="23" s="1"/>
  <c r="G12658" i="23" a="1"/>
  <c r="G12658" i="23" s="1"/>
  <c r="G12657" i="23" a="1"/>
  <c r="G12657" i="23" s="1"/>
  <c r="G12656" i="23" a="1"/>
  <c r="G12656" i="23" s="1"/>
  <c r="G12655" i="23" a="1"/>
  <c r="G12655" i="23" s="1"/>
  <c r="G12654" i="23" a="1"/>
  <c r="G12654" i="23" s="1"/>
  <c r="G12653" i="23" a="1"/>
  <c r="G12653" i="23" s="1"/>
  <c r="G12652" i="23" a="1"/>
  <c r="G12652" i="23" s="1"/>
  <c r="G12651" i="23" a="1"/>
  <c r="G12651" i="23" s="1"/>
  <c r="G12650" i="23" a="1"/>
  <c r="G12650" i="23" s="1"/>
  <c r="G12649" i="23" a="1"/>
  <c r="G12649" i="23" s="1"/>
  <c r="G12648" i="23" a="1"/>
  <c r="G12648" i="23" s="1"/>
  <c r="G12647" i="23" a="1"/>
  <c r="G12647" i="23" s="1"/>
  <c r="G12646" i="23" a="1"/>
  <c r="G12646" i="23" s="1"/>
  <c r="G12645" i="23" a="1"/>
  <c r="G12645" i="23" s="1"/>
  <c r="G12644" i="23" a="1"/>
  <c r="G12644" i="23" s="1"/>
  <c r="G12643" i="23" a="1"/>
  <c r="G12643" i="23" s="1"/>
  <c r="G12642" i="23" a="1"/>
  <c r="G12642" i="23" s="1"/>
  <c r="G12641" i="23" a="1"/>
  <c r="G12641" i="23" s="1"/>
  <c r="G12640" i="23" a="1"/>
  <c r="G12640" i="23" s="1"/>
  <c r="G12639" i="23" a="1"/>
  <c r="G12639" i="23" s="1"/>
  <c r="G12638" i="23" a="1"/>
  <c r="G12638" i="23" s="1"/>
  <c r="G12637" i="23" a="1"/>
  <c r="G12637" i="23" s="1"/>
  <c r="G12636" i="23" a="1"/>
  <c r="G12636" i="23" s="1"/>
  <c r="G12635" i="23" a="1"/>
  <c r="G12635" i="23" s="1"/>
  <c r="G12634" i="23" a="1"/>
  <c r="G12634" i="23" s="1"/>
  <c r="G12633" i="23" a="1"/>
  <c r="G12633" i="23" s="1"/>
  <c r="G12632" i="23" a="1"/>
  <c r="G12632" i="23" s="1"/>
  <c r="G12631" i="23" a="1"/>
  <c r="G12631" i="23" s="1"/>
  <c r="G12630" i="23" a="1"/>
  <c r="G12630" i="23" s="1"/>
  <c r="G12629" i="23" a="1"/>
  <c r="G12629" i="23" s="1"/>
  <c r="G12628" i="23" a="1"/>
  <c r="G12628" i="23" s="1"/>
  <c r="G12627" i="23" a="1"/>
  <c r="G12627" i="23" s="1"/>
  <c r="G12626" i="23" a="1"/>
  <c r="G12626" i="23" s="1"/>
  <c r="G12625" i="23" a="1"/>
  <c r="G12625" i="23" s="1"/>
  <c r="G12624" i="23" a="1"/>
  <c r="G12624" i="23" s="1"/>
  <c r="G12623" i="23" a="1"/>
  <c r="G12623" i="23" s="1"/>
  <c r="G12622" i="23" a="1"/>
  <c r="G12622" i="23" s="1"/>
  <c r="G12621" i="23" a="1"/>
  <c r="G12621" i="23" s="1"/>
  <c r="G12620" i="23" a="1"/>
  <c r="G12620" i="23" s="1"/>
  <c r="G12619" i="23" a="1"/>
  <c r="G12619" i="23" s="1"/>
  <c r="G12618" i="23" a="1"/>
  <c r="G12618" i="23" s="1"/>
  <c r="G12617" i="23" a="1"/>
  <c r="G12617" i="23" s="1"/>
  <c r="G12616" i="23" a="1"/>
  <c r="G12616" i="23" s="1"/>
  <c r="G12615" i="23" a="1"/>
  <c r="G12615" i="23" s="1"/>
  <c r="G12614" i="23" a="1"/>
  <c r="G12614" i="23" s="1"/>
  <c r="G12613" i="23" a="1"/>
  <c r="G12613" i="23" s="1"/>
  <c r="G12612" i="23" a="1"/>
  <c r="G12612" i="23" s="1"/>
  <c r="G12611" i="23" a="1"/>
  <c r="G12611" i="23" s="1"/>
  <c r="G12610" i="23" a="1"/>
  <c r="G12610" i="23" s="1"/>
  <c r="G12609" i="23" a="1"/>
  <c r="G12609" i="23" s="1"/>
  <c r="G12608" i="23" a="1"/>
  <c r="G12608" i="23" s="1"/>
  <c r="G12607" i="23" a="1"/>
  <c r="G12607" i="23" s="1"/>
  <c r="G12606" i="23" a="1"/>
  <c r="G12606" i="23" s="1"/>
  <c r="G12605" i="23" a="1"/>
  <c r="G12605" i="23" s="1"/>
  <c r="G12604" i="23" a="1"/>
  <c r="G12604" i="23" s="1"/>
  <c r="G12603" i="23" a="1"/>
  <c r="G12603" i="23" s="1"/>
  <c r="G12602" i="23" a="1"/>
  <c r="G12602" i="23" s="1"/>
  <c r="G12601" i="23" a="1"/>
  <c r="G12601" i="23" s="1"/>
  <c r="G12600" i="23" a="1"/>
  <c r="G12600" i="23" s="1"/>
  <c r="G12599" i="23" a="1"/>
  <c r="G12599" i="23" s="1"/>
  <c r="G12598" i="23" a="1"/>
  <c r="G12598" i="23" s="1"/>
  <c r="G12597" i="23" a="1"/>
  <c r="G12597" i="23" s="1"/>
  <c r="G12596" i="23" a="1"/>
  <c r="G12596" i="23" s="1"/>
  <c r="G12595" i="23" a="1"/>
  <c r="G12595" i="23" s="1"/>
  <c r="G12594" i="23" a="1"/>
  <c r="G12594" i="23" s="1"/>
  <c r="G12593" i="23" a="1"/>
  <c r="G12593" i="23" s="1"/>
  <c r="G12592" i="23" a="1"/>
  <c r="G12592" i="23" s="1"/>
  <c r="G12591" i="23" a="1"/>
  <c r="G12591" i="23" s="1"/>
  <c r="G12590" i="23" a="1"/>
  <c r="G12590" i="23" s="1"/>
  <c r="G12589" i="23" a="1"/>
  <c r="G12589" i="23" s="1"/>
  <c r="G12588" i="23" a="1"/>
  <c r="G12588" i="23" s="1"/>
  <c r="G12587" i="23" a="1"/>
  <c r="G12587" i="23" s="1"/>
  <c r="G12586" i="23" a="1"/>
  <c r="G12586" i="23" s="1"/>
  <c r="G12585" i="23" a="1"/>
  <c r="G12585" i="23" s="1"/>
  <c r="G12584" i="23" a="1"/>
  <c r="G12584" i="23" s="1"/>
  <c r="G12583" i="23" a="1"/>
  <c r="G12583" i="23" s="1"/>
  <c r="G12582" i="23" a="1"/>
  <c r="G12582" i="23" s="1"/>
  <c r="G12581" i="23" a="1"/>
  <c r="G12581" i="23" s="1"/>
  <c r="G12580" i="23" a="1"/>
  <c r="G12580" i="23" s="1"/>
  <c r="G12579" i="23" a="1"/>
  <c r="G12579" i="23" s="1"/>
  <c r="G12578" i="23" a="1"/>
  <c r="G12578" i="23" s="1"/>
  <c r="G12577" i="23" a="1"/>
  <c r="G12577" i="23" s="1"/>
  <c r="G12576" i="23" a="1"/>
  <c r="G12576" i="23" s="1"/>
  <c r="G12575" i="23" a="1"/>
  <c r="G12575" i="23" s="1"/>
  <c r="G12574" i="23" a="1"/>
  <c r="G12574" i="23" s="1"/>
  <c r="G12573" i="23" a="1"/>
  <c r="G12573" i="23" s="1"/>
  <c r="G12572" i="23" a="1"/>
  <c r="G12572" i="23" s="1"/>
  <c r="G12571" i="23" a="1"/>
  <c r="G12571" i="23" s="1"/>
  <c r="G12570" i="23" a="1"/>
  <c r="G12570" i="23" s="1"/>
  <c r="G12569" i="23" a="1"/>
  <c r="G12569" i="23" s="1"/>
  <c r="G12568" i="23" a="1"/>
  <c r="G12568" i="23" s="1"/>
  <c r="G12567" i="23" a="1"/>
  <c r="G12567" i="23" s="1"/>
  <c r="G12566" i="23" a="1"/>
  <c r="G12566" i="23" s="1"/>
  <c r="G12565" i="23" a="1"/>
  <c r="G12565" i="23" s="1"/>
  <c r="G12564" i="23" a="1"/>
  <c r="G12564" i="23" s="1"/>
  <c r="G12563" i="23" a="1"/>
  <c r="G12563" i="23" s="1"/>
  <c r="G12562" i="23" a="1"/>
  <c r="G12562" i="23" s="1"/>
  <c r="G12561" i="23" a="1"/>
  <c r="G12561" i="23" s="1"/>
  <c r="G12560" i="23" a="1"/>
  <c r="G12560" i="23" s="1"/>
  <c r="G12559" i="23" a="1"/>
  <c r="G12559" i="23" s="1"/>
  <c r="G12558" i="23" a="1"/>
  <c r="G12558" i="23" s="1"/>
  <c r="G12557" i="23" a="1"/>
  <c r="G12557" i="23" s="1"/>
  <c r="G12556" i="23" a="1"/>
  <c r="G12556" i="23" s="1"/>
  <c r="G12555" i="23" a="1"/>
  <c r="G12555" i="23" s="1"/>
  <c r="G12554" i="23" a="1"/>
  <c r="G12554" i="23" s="1"/>
  <c r="G12553" i="23" a="1"/>
  <c r="G12553" i="23" s="1"/>
  <c r="G12552" i="23" a="1"/>
  <c r="G12552" i="23" s="1"/>
  <c r="G12551" i="23" a="1"/>
  <c r="G12551" i="23" s="1"/>
  <c r="G12550" i="23" a="1"/>
  <c r="G12550" i="23" s="1"/>
  <c r="G12549" i="23" a="1"/>
  <c r="G12549" i="23" s="1"/>
  <c r="G12548" i="23" a="1"/>
  <c r="G12548" i="23" s="1"/>
  <c r="G12547" i="23" a="1"/>
  <c r="G12547" i="23" s="1"/>
  <c r="G12546" i="23" a="1"/>
  <c r="G12546" i="23" s="1"/>
  <c r="G12545" i="23" a="1"/>
  <c r="G12545" i="23" s="1"/>
  <c r="G12544" i="23" a="1"/>
  <c r="G12544" i="23" s="1"/>
  <c r="G12543" i="23" a="1"/>
  <c r="G12543" i="23" s="1"/>
  <c r="G12542" i="23" a="1"/>
  <c r="G12542" i="23" s="1"/>
  <c r="G12541" i="23" a="1"/>
  <c r="G12541" i="23" s="1"/>
  <c r="G12540" i="23" a="1"/>
  <c r="G12540" i="23" s="1"/>
  <c r="G12539" i="23" a="1"/>
  <c r="G12539" i="23" s="1"/>
  <c r="G12538" i="23" a="1"/>
  <c r="G12538" i="23" s="1"/>
  <c r="G12537" i="23" a="1"/>
  <c r="G12537" i="23" s="1"/>
  <c r="G12536" i="23" a="1"/>
  <c r="G12536" i="23" s="1"/>
  <c r="G12535" i="23" a="1"/>
  <c r="G12535" i="23" s="1"/>
  <c r="G12534" i="23" a="1"/>
  <c r="G12534" i="23" s="1"/>
  <c r="G12533" i="23" a="1"/>
  <c r="G12533" i="23" s="1"/>
  <c r="G12532" i="23" a="1"/>
  <c r="G12532" i="23" s="1"/>
  <c r="G12531" i="23" a="1"/>
  <c r="G12531" i="23" s="1"/>
  <c r="G12530" i="23" a="1"/>
  <c r="G12530" i="23" s="1"/>
  <c r="G12529" i="23" a="1"/>
  <c r="G12529" i="23" s="1"/>
  <c r="G12528" i="23" a="1"/>
  <c r="G12528" i="23" s="1"/>
  <c r="G12527" i="23" a="1"/>
  <c r="G12527" i="23" s="1"/>
  <c r="G12526" i="23" a="1"/>
  <c r="G12526" i="23" s="1"/>
  <c r="G12525" i="23" a="1"/>
  <c r="G12525" i="23" s="1"/>
  <c r="G12524" i="23" a="1"/>
  <c r="G12524" i="23" s="1"/>
  <c r="G12523" i="23" a="1"/>
  <c r="G12523" i="23" s="1"/>
  <c r="G12522" i="23" a="1"/>
  <c r="G12522" i="23" s="1"/>
  <c r="G12521" i="23" a="1"/>
  <c r="G12521" i="23" s="1"/>
  <c r="G12520" i="23" a="1"/>
  <c r="G12520" i="23" s="1"/>
  <c r="G12519" i="23" a="1"/>
  <c r="G12519" i="23" s="1"/>
  <c r="G12518" i="23" a="1"/>
  <c r="G12518" i="23" s="1"/>
  <c r="G12517" i="23" a="1"/>
  <c r="G12517" i="23" s="1"/>
  <c r="G12516" i="23" a="1"/>
  <c r="G12516" i="23" s="1"/>
  <c r="G12515" i="23" a="1"/>
  <c r="G12515" i="23" s="1"/>
  <c r="G12514" i="23" a="1"/>
  <c r="G12514" i="23" s="1"/>
  <c r="G12513" i="23" a="1"/>
  <c r="G12513" i="23" s="1"/>
  <c r="G12512" i="23" a="1"/>
  <c r="G12512" i="23" s="1"/>
  <c r="G12511" i="23" a="1"/>
  <c r="G12511" i="23" s="1"/>
  <c r="G12510" i="23" a="1"/>
  <c r="G12510" i="23" s="1"/>
  <c r="G12509" i="23" a="1"/>
  <c r="G12509" i="23" s="1"/>
  <c r="G12508" i="23" a="1"/>
  <c r="G12508" i="23" s="1"/>
  <c r="G12507" i="23" a="1"/>
  <c r="G12507" i="23" s="1"/>
  <c r="G12506" i="23" a="1"/>
  <c r="G12506" i="23" s="1"/>
  <c r="G12505" i="23" a="1"/>
  <c r="G12505" i="23" s="1"/>
  <c r="G12504" i="23" a="1"/>
  <c r="G12504" i="23" s="1"/>
  <c r="G12503" i="23" a="1"/>
  <c r="G12503" i="23" s="1"/>
  <c r="G12502" i="23" a="1"/>
  <c r="G12502" i="23" s="1"/>
  <c r="G12501" i="23" a="1"/>
  <c r="G12501" i="23" s="1"/>
  <c r="G12500" i="23" a="1"/>
  <c r="G12500" i="23" s="1"/>
  <c r="G12499" i="23" a="1"/>
  <c r="G12499" i="23" s="1"/>
  <c r="G12498" i="23" a="1"/>
  <c r="G12498" i="23" s="1"/>
  <c r="G12497" i="23" a="1"/>
  <c r="G12497" i="23" s="1"/>
  <c r="G12496" i="23" a="1"/>
  <c r="G12496" i="23" s="1"/>
  <c r="G12495" i="23" a="1"/>
  <c r="G12495" i="23" s="1"/>
  <c r="G12494" i="23" a="1"/>
  <c r="G12494" i="23" s="1"/>
  <c r="G12493" i="23" a="1"/>
  <c r="G12493" i="23" s="1"/>
  <c r="G12492" i="23" a="1"/>
  <c r="G12492" i="23" s="1"/>
  <c r="G12491" i="23" a="1"/>
  <c r="G12491" i="23" s="1"/>
  <c r="G12490" i="23" a="1"/>
  <c r="G12490" i="23" s="1"/>
  <c r="G12489" i="23" a="1"/>
  <c r="G12489" i="23" s="1"/>
  <c r="G12488" i="23" a="1"/>
  <c r="G12488" i="23" s="1"/>
  <c r="G12487" i="23" a="1"/>
  <c r="G12487" i="23" s="1"/>
  <c r="G12486" i="23" a="1"/>
  <c r="G12486" i="23" s="1"/>
  <c r="G12485" i="23" a="1"/>
  <c r="G12485" i="23" s="1"/>
  <c r="G12484" i="23" a="1"/>
  <c r="G12484" i="23" s="1"/>
  <c r="G12483" i="23" a="1"/>
  <c r="G12483" i="23" s="1"/>
  <c r="G12482" i="23" a="1"/>
  <c r="G12482" i="23" s="1"/>
  <c r="G12481" i="23" a="1"/>
  <c r="G12481" i="23" s="1"/>
  <c r="G12480" i="23" a="1"/>
  <c r="G12480" i="23" s="1"/>
  <c r="G12479" i="23" a="1"/>
  <c r="G12479" i="23" s="1"/>
  <c r="G12478" i="23" a="1"/>
  <c r="G12478" i="23" s="1"/>
  <c r="G12477" i="23" a="1"/>
  <c r="G12477" i="23" s="1"/>
  <c r="G12476" i="23" a="1"/>
  <c r="G12476" i="23" s="1"/>
  <c r="G12475" i="23" a="1"/>
  <c r="G12475" i="23" s="1"/>
  <c r="G12474" i="23" a="1"/>
  <c r="G12474" i="23" s="1"/>
  <c r="G12473" i="23" a="1"/>
  <c r="G12473" i="23" s="1"/>
  <c r="G12472" i="23" a="1"/>
  <c r="G12472" i="23" s="1"/>
  <c r="G12471" i="23" a="1"/>
  <c r="G12471" i="23" s="1"/>
  <c r="G12470" i="23" a="1"/>
  <c r="G12470" i="23" s="1"/>
  <c r="G12469" i="23" a="1"/>
  <c r="G12469" i="23" s="1"/>
  <c r="G12468" i="23" a="1"/>
  <c r="G12468" i="23" s="1"/>
  <c r="G12467" i="23" a="1"/>
  <c r="G12467" i="23" s="1"/>
  <c r="G12466" i="23" a="1"/>
  <c r="G12466" i="23" s="1"/>
  <c r="G12465" i="23" a="1"/>
  <c r="G12465" i="23" s="1"/>
  <c r="G12464" i="23" a="1"/>
  <c r="G12464" i="23" s="1"/>
  <c r="G12463" i="23" a="1"/>
  <c r="G12463" i="23" s="1"/>
  <c r="G12462" i="23" a="1"/>
  <c r="G12462" i="23" s="1"/>
  <c r="G12461" i="23" a="1"/>
  <c r="G12461" i="23" s="1"/>
  <c r="G12460" i="23" a="1"/>
  <c r="G12460" i="23" s="1"/>
  <c r="G12459" i="23" a="1"/>
  <c r="G12459" i="23" s="1"/>
  <c r="G12458" i="23" a="1"/>
  <c r="G12458" i="23" s="1"/>
  <c r="G12457" i="23" a="1"/>
  <c r="G12457" i="23" s="1"/>
  <c r="G12456" i="23" a="1"/>
  <c r="G12456" i="23" s="1"/>
  <c r="G12455" i="23" a="1"/>
  <c r="G12455" i="23" s="1"/>
  <c r="G12454" i="23" a="1"/>
  <c r="G12454" i="23" s="1"/>
  <c r="G12453" i="23" a="1"/>
  <c r="G12453" i="23" s="1"/>
  <c r="G12452" i="23" a="1"/>
  <c r="G12452" i="23" s="1"/>
  <c r="G12451" i="23" a="1"/>
  <c r="G12451" i="23" s="1"/>
  <c r="G12450" i="23" a="1"/>
  <c r="G12450" i="23" s="1"/>
  <c r="G12449" i="23" a="1"/>
  <c r="G12449" i="23" s="1"/>
  <c r="G12448" i="23" a="1"/>
  <c r="G12448" i="23" s="1"/>
  <c r="G12447" i="23" a="1"/>
  <c r="G12447" i="23" s="1"/>
  <c r="G12446" i="23" a="1"/>
  <c r="G12446" i="23" s="1"/>
  <c r="G12445" i="23" a="1"/>
  <c r="G12445" i="23" s="1"/>
  <c r="G12444" i="23" a="1"/>
  <c r="G12444" i="23" s="1"/>
  <c r="G12443" i="23" a="1"/>
  <c r="G12443" i="23" s="1"/>
  <c r="G12442" i="23" a="1"/>
  <c r="G12442" i="23" s="1"/>
  <c r="G12441" i="23" a="1"/>
  <c r="G12441" i="23" s="1"/>
  <c r="G12440" i="23" a="1"/>
  <c r="G12440" i="23" s="1"/>
  <c r="G12439" i="23" a="1"/>
  <c r="G12439" i="23" s="1"/>
  <c r="G12438" i="23" a="1"/>
  <c r="G12438" i="23" s="1"/>
  <c r="G12437" i="23" a="1"/>
  <c r="G12437" i="23" s="1"/>
  <c r="G12436" i="23" a="1"/>
  <c r="G12436" i="23" s="1"/>
  <c r="G12435" i="23" a="1"/>
  <c r="G12435" i="23" s="1"/>
  <c r="G12434" i="23" a="1"/>
  <c r="G12434" i="23" s="1"/>
  <c r="G12433" i="23" a="1"/>
  <c r="G12433" i="23" s="1"/>
  <c r="G12432" i="23" a="1"/>
  <c r="G12432" i="23" s="1"/>
  <c r="G12431" i="23" a="1"/>
  <c r="G12431" i="23" s="1"/>
  <c r="G12430" i="23" a="1"/>
  <c r="G12430" i="23" s="1"/>
  <c r="G12429" i="23" a="1"/>
  <c r="G12429" i="23" s="1"/>
  <c r="G12428" i="23" a="1"/>
  <c r="G12428" i="23" s="1"/>
  <c r="G12427" i="23" a="1"/>
  <c r="G12427" i="23" s="1"/>
  <c r="G12426" i="23" a="1"/>
  <c r="G12426" i="23" s="1"/>
  <c r="G12425" i="23" a="1"/>
  <c r="G12425" i="23" s="1"/>
  <c r="G12424" i="23" a="1"/>
  <c r="G12424" i="23" s="1"/>
  <c r="G12423" i="23" a="1"/>
  <c r="G12423" i="23" s="1"/>
  <c r="G12422" i="23" a="1"/>
  <c r="G12422" i="23" s="1"/>
  <c r="G12421" i="23" a="1"/>
  <c r="G12421" i="23" s="1"/>
  <c r="G12420" i="23" a="1"/>
  <c r="G12420" i="23" s="1"/>
  <c r="G12419" i="23" a="1"/>
  <c r="G12419" i="23" s="1"/>
  <c r="G12418" i="23" a="1"/>
  <c r="G12418" i="23" s="1"/>
  <c r="G12417" i="23" a="1"/>
  <c r="G12417" i="23" s="1"/>
  <c r="G12416" i="23" a="1"/>
  <c r="G12416" i="23" s="1"/>
  <c r="G12415" i="23" a="1"/>
  <c r="G12415" i="23" s="1"/>
  <c r="G12414" i="23" a="1"/>
  <c r="G12414" i="23" s="1"/>
  <c r="G12413" i="23" a="1"/>
  <c r="G12413" i="23" s="1"/>
  <c r="G12412" i="23" a="1"/>
  <c r="G12412" i="23" s="1"/>
  <c r="G12411" i="23" a="1"/>
  <c r="G12411" i="23" s="1"/>
  <c r="G12410" i="23" a="1"/>
  <c r="G12410" i="23" s="1"/>
  <c r="G12409" i="23" a="1"/>
  <c r="G12409" i="23" s="1"/>
  <c r="G12408" i="23" a="1"/>
  <c r="G12408" i="23" s="1"/>
  <c r="G12407" i="23" a="1"/>
  <c r="G12407" i="23" s="1"/>
  <c r="G12406" i="23" a="1"/>
  <c r="G12406" i="23" s="1"/>
  <c r="G12405" i="23" a="1"/>
  <c r="G12405" i="23" s="1"/>
  <c r="G12404" i="23" a="1"/>
  <c r="G12404" i="23" s="1"/>
  <c r="G12403" i="23" a="1"/>
  <c r="G12403" i="23" s="1"/>
  <c r="G12402" i="23" a="1"/>
  <c r="G12402" i="23" s="1"/>
  <c r="G12401" i="23" a="1"/>
  <c r="G12401" i="23" s="1"/>
  <c r="G12400" i="23" a="1"/>
  <c r="G12400" i="23" s="1"/>
  <c r="G12399" i="23" a="1"/>
  <c r="G12399" i="23" s="1"/>
  <c r="G12398" i="23" a="1"/>
  <c r="G12398" i="23" s="1"/>
  <c r="G12397" i="23" a="1"/>
  <c r="G12397" i="23" s="1"/>
  <c r="G12396" i="23" a="1"/>
  <c r="G12396" i="23" s="1"/>
  <c r="G12395" i="23" a="1"/>
  <c r="G12395" i="23" s="1"/>
  <c r="G12394" i="23" a="1"/>
  <c r="G12394" i="23" s="1"/>
  <c r="G12393" i="23" a="1"/>
  <c r="G12393" i="23" s="1"/>
  <c r="G12392" i="23" a="1"/>
  <c r="G12392" i="23" s="1"/>
  <c r="G12391" i="23" a="1"/>
  <c r="G12391" i="23" s="1"/>
  <c r="G12390" i="23" a="1"/>
  <c r="G12390" i="23" s="1"/>
  <c r="G12389" i="23" a="1"/>
  <c r="G12389" i="23" s="1"/>
  <c r="G12388" i="23" a="1"/>
  <c r="G12388" i="23" s="1"/>
  <c r="G12387" i="23" a="1"/>
  <c r="G12387" i="23" s="1"/>
  <c r="G12386" i="23" a="1"/>
  <c r="G12386" i="23" s="1"/>
  <c r="G12385" i="23" a="1"/>
  <c r="G12385" i="23" s="1"/>
  <c r="G12384" i="23" a="1"/>
  <c r="G12384" i="23" s="1"/>
  <c r="G12383" i="23" a="1"/>
  <c r="G12383" i="23" s="1"/>
  <c r="G12382" i="23" a="1"/>
  <c r="G12382" i="23" s="1"/>
  <c r="G12381" i="23" a="1"/>
  <c r="G12381" i="23" s="1"/>
  <c r="G12380" i="23" a="1"/>
  <c r="G12380" i="23" s="1"/>
  <c r="G12379" i="23" a="1"/>
  <c r="G12379" i="23" s="1"/>
  <c r="G12378" i="23" a="1"/>
  <c r="G12378" i="23" s="1"/>
  <c r="G12377" i="23" a="1"/>
  <c r="G12377" i="23" s="1"/>
  <c r="G12376" i="23" a="1"/>
  <c r="G12376" i="23" s="1"/>
  <c r="G12375" i="23" a="1"/>
  <c r="G12375" i="23" s="1"/>
  <c r="G12374" i="23" a="1"/>
  <c r="G12374" i="23" s="1"/>
  <c r="G12373" i="23" a="1"/>
  <c r="G12373" i="23" s="1"/>
  <c r="G12372" i="23" a="1"/>
  <c r="G12372" i="23" s="1"/>
  <c r="G12371" i="23" a="1"/>
  <c r="G12371" i="23" s="1"/>
  <c r="G12370" i="23" a="1"/>
  <c r="G12370" i="23" s="1"/>
  <c r="G12369" i="23" a="1"/>
  <c r="G12369" i="23" s="1"/>
  <c r="G12368" i="23" a="1"/>
  <c r="G12368" i="23" s="1"/>
  <c r="G12367" i="23" a="1"/>
  <c r="G12367" i="23" s="1"/>
  <c r="G12366" i="23" a="1"/>
  <c r="G12366" i="23" s="1"/>
  <c r="G12365" i="23" a="1"/>
  <c r="G12365" i="23" s="1"/>
  <c r="G12364" i="23" a="1"/>
  <c r="G12364" i="23" s="1"/>
  <c r="G12363" i="23" a="1"/>
  <c r="G12363" i="23" s="1"/>
  <c r="G12362" i="23" a="1"/>
  <c r="G12362" i="23" s="1"/>
  <c r="G12361" i="23" a="1"/>
  <c r="G12361" i="23" s="1"/>
  <c r="G12360" i="23" a="1"/>
  <c r="G12360" i="23" s="1"/>
  <c r="G12359" i="23" a="1"/>
  <c r="G12359" i="23" s="1"/>
  <c r="G12358" i="23" a="1"/>
  <c r="G12358" i="23" s="1"/>
  <c r="G12357" i="23" a="1"/>
  <c r="G12357" i="23" s="1"/>
  <c r="G12356" i="23" a="1"/>
  <c r="G12356" i="23" s="1"/>
  <c r="G12355" i="23" a="1"/>
  <c r="G12355" i="23" s="1"/>
  <c r="G12354" i="23" a="1"/>
  <c r="G12354" i="23" s="1"/>
  <c r="G12353" i="23" a="1"/>
  <c r="G12353" i="23" s="1"/>
  <c r="G12352" i="23" a="1"/>
  <c r="G12352" i="23" s="1"/>
  <c r="G12351" i="23" a="1"/>
  <c r="G12351" i="23" s="1"/>
  <c r="G12350" i="23" a="1"/>
  <c r="G12350" i="23" s="1"/>
  <c r="G12349" i="23" a="1"/>
  <c r="G12349" i="23" s="1"/>
  <c r="G12348" i="23" a="1"/>
  <c r="G12348" i="23" s="1"/>
  <c r="G12347" i="23" a="1"/>
  <c r="G12347" i="23" s="1"/>
  <c r="G12346" i="23" a="1"/>
  <c r="G12346" i="23" s="1"/>
  <c r="G12345" i="23" a="1"/>
  <c r="G12345" i="23" s="1"/>
  <c r="G12344" i="23" a="1"/>
  <c r="G12344" i="23" s="1"/>
  <c r="G12343" i="23" a="1"/>
  <c r="G12343" i="23" s="1"/>
  <c r="G12342" i="23" a="1"/>
  <c r="G12342" i="23" s="1"/>
  <c r="G12341" i="23" a="1"/>
  <c r="G12341" i="23" s="1"/>
  <c r="G12340" i="23" a="1"/>
  <c r="G12340" i="23" s="1"/>
  <c r="G12339" i="23" a="1"/>
  <c r="G12339" i="23" s="1"/>
  <c r="G12338" i="23" a="1"/>
  <c r="G12338" i="23" s="1"/>
  <c r="G12337" i="23" a="1"/>
  <c r="G12337" i="23" s="1"/>
  <c r="G12336" i="23" a="1"/>
  <c r="G12336" i="23" s="1"/>
  <c r="G12335" i="23" a="1"/>
  <c r="G12335" i="23" s="1"/>
  <c r="G12334" i="23" a="1"/>
  <c r="G12334" i="23" s="1"/>
  <c r="G12333" i="23" a="1"/>
  <c r="G12333" i="23" s="1"/>
  <c r="G12332" i="23" a="1"/>
  <c r="G12332" i="23" s="1"/>
  <c r="G12331" i="23" a="1"/>
  <c r="G12331" i="23" s="1"/>
  <c r="G12330" i="23" a="1"/>
  <c r="G12330" i="23" s="1"/>
  <c r="G12329" i="23" a="1"/>
  <c r="G12329" i="23" s="1"/>
  <c r="G12328" i="23" a="1"/>
  <c r="G12328" i="23" s="1"/>
  <c r="G12327" i="23" a="1"/>
  <c r="G12327" i="23" s="1"/>
  <c r="G12326" i="23" a="1"/>
  <c r="G12326" i="23" s="1"/>
  <c r="G12325" i="23" a="1"/>
  <c r="G12325" i="23" s="1"/>
  <c r="G12324" i="23" a="1"/>
  <c r="G12324" i="23" s="1"/>
  <c r="G12323" i="23" a="1"/>
  <c r="G12323" i="23" s="1"/>
  <c r="G12322" i="23" a="1"/>
  <c r="G12322" i="23" s="1"/>
  <c r="G12321" i="23" a="1"/>
  <c r="G12321" i="23" s="1"/>
  <c r="G12320" i="23" a="1"/>
  <c r="G12320" i="23" s="1"/>
  <c r="G12319" i="23" a="1"/>
  <c r="G12319" i="23" s="1"/>
  <c r="G12318" i="23" a="1"/>
  <c r="G12318" i="23" s="1"/>
  <c r="G12317" i="23" a="1"/>
  <c r="G12317" i="23" s="1"/>
  <c r="G12316" i="23" a="1"/>
  <c r="G12316" i="23" s="1"/>
  <c r="G12315" i="23" a="1"/>
  <c r="G12315" i="23" s="1"/>
  <c r="G12314" i="23" a="1"/>
  <c r="G12314" i="23" s="1"/>
  <c r="G12313" i="23" a="1"/>
  <c r="G12313" i="23" s="1"/>
  <c r="G12312" i="23" a="1"/>
  <c r="G12312" i="23" s="1"/>
  <c r="G12311" i="23" a="1"/>
  <c r="G12311" i="23" s="1"/>
  <c r="G12310" i="23" a="1"/>
  <c r="G12310" i="23" s="1"/>
  <c r="G12309" i="23" a="1"/>
  <c r="G12309" i="23" s="1"/>
  <c r="G12308" i="23" a="1"/>
  <c r="G12308" i="23" s="1"/>
  <c r="G12307" i="23" a="1"/>
  <c r="G12307" i="23" s="1"/>
  <c r="G12306" i="23" a="1"/>
  <c r="G12306" i="23" s="1"/>
  <c r="G12305" i="23" a="1"/>
  <c r="G12305" i="23" s="1"/>
  <c r="G12304" i="23" a="1"/>
  <c r="G12304" i="23" s="1"/>
  <c r="G12303" i="23" a="1"/>
  <c r="G12303" i="23" s="1"/>
  <c r="G12302" i="23" a="1"/>
  <c r="G12302" i="23" s="1"/>
  <c r="G12301" i="23" a="1"/>
  <c r="G12301" i="23" s="1"/>
  <c r="G12300" i="23" a="1"/>
  <c r="G12300" i="23" s="1"/>
  <c r="G12299" i="23" a="1"/>
  <c r="G12299" i="23" s="1"/>
  <c r="G12298" i="23" a="1"/>
  <c r="G12298" i="23" s="1"/>
  <c r="G12297" i="23" a="1"/>
  <c r="G12297" i="23" s="1"/>
  <c r="G12296" i="23" a="1"/>
  <c r="G12296" i="23" s="1"/>
  <c r="G12295" i="23" a="1"/>
  <c r="G12295" i="23" s="1"/>
  <c r="G12294" i="23" a="1"/>
  <c r="G12294" i="23" s="1"/>
  <c r="G12293" i="23" a="1"/>
  <c r="G12293" i="23" s="1"/>
  <c r="G12292" i="23" a="1"/>
  <c r="G12292" i="23" s="1"/>
  <c r="G12291" i="23" a="1"/>
  <c r="G12291" i="23" s="1"/>
  <c r="G12290" i="23" a="1"/>
  <c r="G12290" i="23" s="1"/>
  <c r="G12289" i="23" a="1"/>
  <c r="G12289" i="23" s="1"/>
  <c r="G12288" i="23" a="1"/>
  <c r="G12288" i="23" s="1"/>
  <c r="G12287" i="23" a="1"/>
  <c r="G12287" i="23" s="1"/>
  <c r="G12286" i="23" a="1"/>
  <c r="G12286" i="23" s="1"/>
  <c r="G12285" i="23" a="1"/>
  <c r="G12285" i="23" s="1"/>
  <c r="G12284" i="23" a="1"/>
  <c r="G12284" i="23" s="1"/>
  <c r="G12283" i="23" a="1"/>
  <c r="G12283" i="23" s="1"/>
  <c r="G12282" i="23" a="1"/>
  <c r="G12282" i="23" s="1"/>
  <c r="G12281" i="23" a="1"/>
  <c r="G12281" i="23" s="1"/>
  <c r="G12280" i="23" a="1"/>
  <c r="G12280" i="23" s="1"/>
  <c r="G12279" i="23" a="1"/>
  <c r="G12279" i="23" s="1"/>
  <c r="G12278" i="23" a="1"/>
  <c r="G12278" i="23" s="1"/>
  <c r="G12277" i="23" a="1"/>
  <c r="G12277" i="23" s="1"/>
  <c r="G12276" i="23" a="1"/>
  <c r="G12276" i="23" s="1"/>
  <c r="G12275" i="23" a="1"/>
  <c r="G12275" i="23" s="1"/>
  <c r="G12274" i="23" a="1"/>
  <c r="G12274" i="23" s="1"/>
  <c r="G12273" i="23" a="1"/>
  <c r="G12273" i="23" s="1"/>
  <c r="G12272" i="23" a="1"/>
  <c r="G12272" i="23" s="1"/>
  <c r="G12271" i="23" a="1"/>
  <c r="G12271" i="23" s="1"/>
  <c r="G12270" i="23" a="1"/>
  <c r="G12270" i="23" s="1"/>
  <c r="G12269" i="23" a="1"/>
  <c r="G12269" i="23" s="1"/>
  <c r="G12268" i="23" a="1"/>
  <c r="G12268" i="23" s="1"/>
  <c r="G12267" i="23" a="1"/>
  <c r="G12267" i="23" s="1"/>
  <c r="G12266" i="23" a="1"/>
  <c r="G12266" i="23" s="1"/>
  <c r="G12265" i="23" a="1"/>
  <c r="G12265" i="23" s="1"/>
  <c r="G12264" i="23" a="1"/>
  <c r="G12264" i="23" s="1"/>
  <c r="G12263" i="23" a="1"/>
  <c r="G12263" i="23" s="1"/>
  <c r="G12262" i="23" a="1"/>
  <c r="G12262" i="23" s="1"/>
  <c r="G12261" i="23" a="1"/>
  <c r="G12261" i="23" s="1"/>
  <c r="G12260" i="23" a="1"/>
  <c r="G12260" i="23" s="1"/>
  <c r="G12259" i="23" a="1"/>
  <c r="G12259" i="23" s="1"/>
  <c r="G12258" i="23" a="1"/>
  <c r="G12258" i="23" s="1"/>
  <c r="G12257" i="23" a="1"/>
  <c r="G12257" i="23" s="1"/>
  <c r="G12256" i="23" a="1"/>
  <c r="G12256" i="23" s="1"/>
  <c r="G12255" i="23" a="1"/>
  <c r="G12255" i="23" s="1"/>
  <c r="G12254" i="23" a="1"/>
  <c r="G12254" i="23" s="1"/>
  <c r="G12253" i="23" a="1"/>
  <c r="G12253" i="23" s="1"/>
  <c r="G12252" i="23" a="1"/>
  <c r="G12252" i="23" s="1"/>
  <c r="G12251" i="23" a="1"/>
  <c r="G12251" i="23" s="1"/>
  <c r="G12250" i="23" a="1"/>
  <c r="G12250" i="23" s="1"/>
  <c r="G12249" i="23" a="1"/>
  <c r="G12249" i="23" s="1"/>
  <c r="G12248" i="23" a="1"/>
  <c r="G12248" i="23" s="1"/>
  <c r="G12247" i="23" a="1"/>
  <c r="G12247" i="23" s="1"/>
  <c r="G12246" i="23" a="1"/>
  <c r="G12246" i="23" s="1"/>
  <c r="G12245" i="23" a="1"/>
  <c r="G12245" i="23" s="1"/>
  <c r="G12244" i="23" a="1"/>
  <c r="G12244" i="23" s="1"/>
  <c r="G12243" i="23" a="1"/>
  <c r="G12243" i="23" s="1"/>
  <c r="G12242" i="23" a="1"/>
  <c r="G12242" i="23" s="1"/>
  <c r="G12241" i="23" a="1"/>
  <c r="G12241" i="23" s="1"/>
  <c r="G12240" i="23" a="1"/>
  <c r="G12240" i="23" s="1"/>
  <c r="G12239" i="23" a="1"/>
  <c r="G12239" i="23" s="1"/>
  <c r="G12238" i="23" a="1"/>
  <c r="G12238" i="23" s="1"/>
  <c r="G12237" i="23" a="1"/>
  <c r="G12237" i="23" s="1"/>
  <c r="G12236" i="23" a="1"/>
  <c r="G12236" i="23" s="1"/>
  <c r="G12235" i="23" a="1"/>
  <c r="G12235" i="23" s="1"/>
  <c r="G12234" i="23" a="1"/>
  <c r="G12234" i="23" s="1"/>
  <c r="G12233" i="23" a="1"/>
  <c r="G12233" i="23" s="1"/>
  <c r="G12232" i="23" a="1"/>
  <c r="G12232" i="23" s="1"/>
  <c r="G12231" i="23" a="1"/>
  <c r="G12231" i="23" s="1"/>
  <c r="G12230" i="23" a="1"/>
  <c r="G12230" i="23" s="1"/>
  <c r="G12229" i="23" a="1"/>
  <c r="G12229" i="23" s="1"/>
  <c r="G12228" i="23" a="1"/>
  <c r="G12228" i="23" s="1"/>
  <c r="G12227" i="23" a="1"/>
  <c r="G12227" i="23" s="1"/>
  <c r="G12226" i="23" a="1"/>
  <c r="G12226" i="23" s="1"/>
  <c r="G12225" i="23" a="1"/>
  <c r="G12225" i="23" s="1"/>
  <c r="G12224" i="23" a="1"/>
  <c r="G12224" i="23" s="1"/>
  <c r="G12223" i="23" a="1"/>
  <c r="G12223" i="23" s="1"/>
  <c r="G12222" i="23" a="1"/>
  <c r="G12222" i="23" s="1"/>
  <c r="G12221" i="23" a="1"/>
  <c r="G12221" i="23" s="1"/>
  <c r="G12220" i="23" a="1"/>
  <c r="G12220" i="23" s="1"/>
  <c r="G12219" i="23" a="1"/>
  <c r="G12219" i="23" s="1"/>
  <c r="G12218" i="23" a="1"/>
  <c r="G12218" i="23" s="1"/>
  <c r="G12217" i="23" a="1"/>
  <c r="G12217" i="23" s="1"/>
  <c r="G12216" i="23" a="1"/>
  <c r="G12216" i="23" s="1"/>
  <c r="G12215" i="23" a="1"/>
  <c r="G12215" i="23" s="1"/>
  <c r="G12214" i="23" a="1"/>
  <c r="G12214" i="23" s="1"/>
  <c r="G12213" i="23" a="1"/>
  <c r="G12213" i="23" s="1"/>
  <c r="G12212" i="23" a="1"/>
  <c r="G12212" i="23" s="1"/>
  <c r="G12211" i="23" a="1"/>
  <c r="G12211" i="23" s="1"/>
  <c r="G12210" i="23" a="1"/>
  <c r="G12210" i="23" s="1"/>
  <c r="G12209" i="23" a="1"/>
  <c r="G12209" i="23" s="1"/>
  <c r="G12208" i="23" a="1"/>
  <c r="G12208" i="23" s="1"/>
  <c r="G12207" i="23" a="1"/>
  <c r="G12207" i="23" s="1"/>
  <c r="G12206" i="23" a="1"/>
  <c r="G12206" i="23" s="1"/>
  <c r="G12205" i="23" a="1"/>
  <c r="G12205" i="23" s="1"/>
  <c r="G12204" i="23" a="1"/>
  <c r="G12204" i="23" s="1"/>
  <c r="G12203" i="23" a="1"/>
  <c r="G12203" i="23" s="1"/>
  <c r="G12202" i="23" a="1"/>
  <c r="G12202" i="23" s="1"/>
  <c r="G12201" i="23" a="1"/>
  <c r="G12201" i="23" s="1"/>
  <c r="G12200" i="23" a="1"/>
  <c r="G12200" i="23" s="1"/>
  <c r="G12199" i="23" a="1"/>
  <c r="G12199" i="23" s="1"/>
  <c r="G12198" i="23" a="1"/>
  <c r="G12198" i="23" s="1"/>
  <c r="G12197" i="23" a="1"/>
  <c r="G12197" i="23" s="1"/>
  <c r="G12196" i="23" a="1"/>
  <c r="G12196" i="23" s="1"/>
  <c r="G12195" i="23" a="1"/>
  <c r="G12195" i="23" s="1"/>
  <c r="G12194" i="23" a="1"/>
  <c r="G12194" i="23" s="1"/>
  <c r="G12193" i="23" a="1"/>
  <c r="G12193" i="23" s="1"/>
  <c r="G12192" i="23" a="1"/>
  <c r="G12192" i="23" s="1"/>
  <c r="G12191" i="23" a="1"/>
  <c r="G12191" i="23" s="1"/>
  <c r="G12190" i="23" a="1"/>
  <c r="G12190" i="23" s="1"/>
  <c r="G12189" i="23" a="1"/>
  <c r="G12189" i="23" s="1"/>
  <c r="G12188" i="23" a="1"/>
  <c r="G12188" i="23" s="1"/>
  <c r="G12187" i="23" a="1"/>
  <c r="G12187" i="23" s="1"/>
  <c r="G12186" i="23" a="1"/>
  <c r="G12186" i="23" s="1"/>
  <c r="G12185" i="23" a="1"/>
  <c r="G12185" i="23" s="1"/>
  <c r="G12184" i="23" a="1"/>
  <c r="G12184" i="23" s="1"/>
  <c r="G12183" i="23" a="1"/>
  <c r="G12183" i="23" s="1"/>
  <c r="G12182" i="23" a="1"/>
  <c r="G12182" i="23" s="1"/>
  <c r="G12181" i="23" a="1"/>
  <c r="G12181" i="23" s="1"/>
  <c r="G12180" i="23" a="1"/>
  <c r="G12180" i="23" s="1"/>
  <c r="G12179" i="23" a="1"/>
  <c r="G12179" i="23" s="1"/>
  <c r="G12178" i="23" a="1"/>
  <c r="G12178" i="23" s="1"/>
  <c r="G12177" i="23" a="1"/>
  <c r="G12177" i="23" s="1"/>
  <c r="G12176" i="23" a="1"/>
  <c r="G12176" i="23" s="1"/>
  <c r="G12175" i="23" a="1"/>
  <c r="G12175" i="23" s="1"/>
  <c r="G12174" i="23" a="1"/>
  <c r="G12174" i="23" s="1"/>
  <c r="G12173" i="23" a="1"/>
  <c r="G12173" i="23" s="1"/>
  <c r="G12172" i="23" a="1"/>
  <c r="G12172" i="23" s="1"/>
  <c r="G12171" i="23" a="1"/>
  <c r="G12171" i="23" s="1"/>
  <c r="G12170" i="23" a="1"/>
  <c r="G12170" i="23" s="1"/>
  <c r="G12169" i="23" a="1"/>
  <c r="G12169" i="23" s="1"/>
  <c r="G12168" i="23" a="1"/>
  <c r="G12168" i="23" s="1"/>
  <c r="G12167" i="23" a="1"/>
  <c r="G12167" i="23" s="1"/>
  <c r="G12166" i="23" a="1"/>
  <c r="G12166" i="23" s="1"/>
  <c r="G12165" i="23" a="1"/>
  <c r="G12165" i="23" s="1"/>
  <c r="G12164" i="23" a="1"/>
  <c r="G12164" i="23" s="1"/>
  <c r="G12163" i="23" a="1"/>
  <c r="G12163" i="23" s="1"/>
  <c r="G12162" i="23" a="1"/>
  <c r="G12162" i="23" s="1"/>
  <c r="G12161" i="23" a="1"/>
  <c r="G12161" i="23" s="1"/>
  <c r="G12160" i="23" a="1"/>
  <c r="G12160" i="23" s="1"/>
  <c r="G12159" i="23" a="1"/>
  <c r="G12159" i="23" s="1"/>
  <c r="G12158" i="23" a="1"/>
  <c r="G12158" i="23" s="1"/>
  <c r="G12157" i="23" a="1"/>
  <c r="G12157" i="23" s="1"/>
  <c r="G12156" i="23" a="1"/>
  <c r="G12156" i="23" s="1"/>
  <c r="G12155" i="23" a="1"/>
  <c r="G12155" i="23" s="1"/>
  <c r="G12154" i="23" a="1"/>
  <c r="G12154" i="23" s="1"/>
  <c r="G12153" i="23" a="1"/>
  <c r="G12153" i="23" s="1"/>
  <c r="G12152" i="23" a="1"/>
  <c r="G12152" i="23" s="1"/>
  <c r="G12151" i="23" a="1"/>
  <c r="G12151" i="23" s="1"/>
  <c r="G12150" i="23" a="1"/>
  <c r="G12150" i="23" s="1"/>
  <c r="G12149" i="23" a="1"/>
  <c r="G12149" i="23" s="1"/>
  <c r="G12148" i="23" a="1"/>
  <c r="G12148" i="23" s="1"/>
  <c r="G12147" i="23" a="1"/>
  <c r="G12147" i="23" s="1"/>
  <c r="G12146" i="23" a="1"/>
  <c r="G12146" i="23" s="1"/>
  <c r="G12145" i="23" a="1"/>
  <c r="G12145" i="23" s="1"/>
  <c r="G12144" i="23" a="1"/>
  <c r="G12144" i="23" s="1"/>
  <c r="G12143" i="23" a="1"/>
  <c r="G12143" i="23" s="1"/>
  <c r="G12142" i="23" a="1"/>
  <c r="G12142" i="23" s="1"/>
  <c r="G12141" i="23" a="1"/>
  <c r="G12141" i="23" s="1"/>
  <c r="G12140" i="23" a="1"/>
  <c r="G12140" i="23" s="1"/>
  <c r="G12139" i="23" a="1"/>
  <c r="G12139" i="23" s="1"/>
  <c r="G12138" i="23" a="1"/>
  <c r="G12138" i="23" s="1"/>
  <c r="G12137" i="23" a="1"/>
  <c r="G12137" i="23" s="1"/>
  <c r="G12136" i="23" a="1"/>
  <c r="G12136" i="23" s="1"/>
  <c r="G12135" i="23" a="1"/>
  <c r="G12135" i="23" s="1"/>
  <c r="G12134" i="23" a="1"/>
  <c r="G12134" i="23" s="1"/>
  <c r="G12133" i="23" a="1"/>
  <c r="G12133" i="23" s="1"/>
  <c r="G12132" i="23" a="1"/>
  <c r="G12132" i="23" s="1"/>
  <c r="G12131" i="23" a="1"/>
  <c r="G12131" i="23" s="1"/>
  <c r="G12130" i="23" a="1"/>
  <c r="G12130" i="23" s="1"/>
  <c r="G12129" i="23" a="1"/>
  <c r="G12129" i="23" s="1"/>
  <c r="G12128" i="23" a="1"/>
  <c r="G12128" i="23" s="1"/>
  <c r="G12127" i="23" a="1"/>
  <c r="G12127" i="23" s="1"/>
  <c r="G12126" i="23" a="1"/>
  <c r="G12126" i="23" s="1"/>
  <c r="G12125" i="23" a="1"/>
  <c r="G12125" i="23" s="1"/>
  <c r="G12124" i="23" a="1"/>
  <c r="G12124" i="23" s="1"/>
  <c r="G12123" i="23" a="1"/>
  <c r="G12123" i="23" s="1"/>
  <c r="G12122" i="23" a="1"/>
  <c r="G12122" i="23" s="1"/>
  <c r="G12121" i="23" a="1"/>
  <c r="G12121" i="23" s="1"/>
  <c r="G12120" i="23" a="1"/>
  <c r="G12120" i="23" s="1"/>
  <c r="G12119" i="23" a="1"/>
  <c r="G12119" i="23" s="1"/>
  <c r="G12118" i="23" a="1"/>
  <c r="G12118" i="23" s="1"/>
  <c r="G12117" i="23" a="1"/>
  <c r="G12117" i="23" s="1"/>
  <c r="G12116" i="23" a="1"/>
  <c r="G12116" i="23" s="1"/>
  <c r="G12115" i="23" a="1"/>
  <c r="G12115" i="23" s="1"/>
  <c r="G12114" i="23" a="1"/>
  <c r="G12114" i="23" s="1"/>
  <c r="G12113" i="23" a="1"/>
  <c r="G12113" i="23" s="1"/>
  <c r="G12112" i="23" a="1"/>
  <c r="G12112" i="23" s="1"/>
  <c r="G12111" i="23" a="1"/>
  <c r="G12111" i="23" s="1"/>
  <c r="G12110" i="23" a="1"/>
  <c r="G12110" i="23" s="1"/>
  <c r="G12109" i="23" a="1"/>
  <c r="G12109" i="23" s="1"/>
  <c r="G12108" i="23" a="1"/>
  <c r="G12108" i="23" s="1"/>
  <c r="G12107" i="23" a="1"/>
  <c r="G12107" i="23" s="1"/>
  <c r="G12106" i="23" a="1"/>
  <c r="G12106" i="23" s="1"/>
  <c r="G12105" i="23" a="1"/>
  <c r="G12105" i="23" s="1"/>
  <c r="G12104" i="23" a="1"/>
  <c r="G12104" i="23" s="1"/>
  <c r="G12103" i="23" a="1"/>
  <c r="G12103" i="23" s="1"/>
  <c r="G12102" i="23" a="1"/>
  <c r="G12102" i="23" s="1"/>
  <c r="G12101" i="23" a="1"/>
  <c r="G12101" i="23" s="1"/>
  <c r="G12100" i="23" a="1"/>
  <c r="G12100" i="23" s="1"/>
  <c r="G12099" i="23" a="1"/>
  <c r="G12099" i="23" s="1"/>
  <c r="G12098" i="23" a="1"/>
  <c r="G12098" i="23" s="1"/>
  <c r="G12097" i="23" a="1"/>
  <c r="G12097" i="23" s="1"/>
  <c r="G12096" i="23" a="1"/>
  <c r="G12096" i="23" s="1"/>
  <c r="G12095" i="23" a="1"/>
  <c r="G12095" i="23" s="1"/>
  <c r="G12094" i="23" a="1"/>
  <c r="G12094" i="23" s="1"/>
  <c r="G12093" i="23" a="1"/>
  <c r="G12093" i="23" s="1"/>
  <c r="G12092" i="23" a="1"/>
  <c r="G12092" i="23" s="1"/>
  <c r="G12091" i="23" a="1"/>
  <c r="G12091" i="23" s="1"/>
  <c r="G12090" i="23" a="1"/>
  <c r="G12090" i="23" s="1"/>
  <c r="G12089" i="23" a="1"/>
  <c r="G12089" i="23" s="1"/>
  <c r="G12088" i="23" a="1"/>
  <c r="G12088" i="23" s="1"/>
  <c r="G12087" i="23" a="1"/>
  <c r="G12087" i="23" s="1"/>
  <c r="G12086" i="23" a="1"/>
  <c r="G12086" i="23" s="1"/>
  <c r="G12085" i="23" a="1"/>
  <c r="G12085" i="23" s="1"/>
  <c r="G12084" i="23" a="1"/>
  <c r="G12084" i="23" s="1"/>
  <c r="G12083" i="23" a="1"/>
  <c r="G12083" i="23" s="1"/>
  <c r="G12082" i="23" a="1"/>
  <c r="G12082" i="23" s="1"/>
  <c r="G12081" i="23" a="1"/>
  <c r="G12081" i="23" s="1"/>
  <c r="G12080" i="23" a="1"/>
  <c r="G12080" i="23" s="1"/>
  <c r="G12079" i="23" a="1"/>
  <c r="G12079" i="23" s="1"/>
  <c r="G12078" i="23" a="1"/>
  <c r="G12078" i="23" s="1"/>
  <c r="G12077" i="23" a="1"/>
  <c r="G12077" i="23" s="1"/>
  <c r="G12076" i="23" a="1"/>
  <c r="G12076" i="23" s="1"/>
  <c r="G12075" i="23" a="1"/>
  <c r="G12075" i="23" s="1"/>
  <c r="G12074" i="23" a="1"/>
  <c r="G12074" i="23" s="1"/>
  <c r="G12073" i="23" a="1"/>
  <c r="G12073" i="23" s="1"/>
  <c r="G12072" i="23" a="1"/>
  <c r="G12072" i="23" s="1"/>
  <c r="G12071" i="23" a="1"/>
  <c r="G12071" i="23" s="1"/>
  <c r="G12070" i="23" a="1"/>
  <c r="G12070" i="23" s="1"/>
  <c r="G12069" i="23" a="1"/>
  <c r="G12069" i="23" s="1"/>
  <c r="G12068" i="23" a="1"/>
  <c r="G12068" i="23" s="1"/>
  <c r="G12067" i="23" a="1"/>
  <c r="G12067" i="23" s="1"/>
  <c r="G12066" i="23" a="1"/>
  <c r="G12066" i="23" s="1"/>
  <c r="G12065" i="23" a="1"/>
  <c r="G12065" i="23" s="1"/>
  <c r="G12064" i="23" a="1"/>
  <c r="G12064" i="23" s="1"/>
  <c r="G12063" i="23" a="1"/>
  <c r="G12063" i="23" s="1"/>
  <c r="G12062" i="23" a="1"/>
  <c r="G12062" i="23" s="1"/>
  <c r="G12061" i="23" a="1"/>
  <c r="G12061" i="23" s="1"/>
  <c r="G12060" i="23" a="1"/>
  <c r="G12060" i="23" s="1"/>
  <c r="G12059" i="23" a="1"/>
  <c r="G12059" i="23" s="1"/>
  <c r="G12058" i="23" a="1"/>
  <c r="G12058" i="23" s="1"/>
  <c r="G12057" i="23" a="1"/>
  <c r="G12057" i="23" s="1"/>
  <c r="G12056" i="23" a="1"/>
  <c r="G12056" i="23" s="1"/>
  <c r="G12055" i="23" a="1"/>
  <c r="G12055" i="23" s="1"/>
  <c r="G12054" i="23" a="1"/>
  <c r="G12054" i="23" s="1"/>
  <c r="G12053" i="23" a="1"/>
  <c r="G12053" i="23" s="1"/>
  <c r="G12052" i="23" a="1"/>
  <c r="G12052" i="23" s="1"/>
  <c r="G12051" i="23" a="1"/>
  <c r="G12051" i="23" s="1"/>
  <c r="G12050" i="23" a="1"/>
  <c r="G12050" i="23" s="1"/>
  <c r="G12049" i="23" a="1"/>
  <c r="G12049" i="23" s="1"/>
  <c r="G12048" i="23" a="1"/>
  <c r="G12048" i="23" s="1"/>
  <c r="G12047" i="23" a="1"/>
  <c r="G12047" i="23" s="1"/>
  <c r="G12046" i="23" a="1"/>
  <c r="G12046" i="23" s="1"/>
  <c r="G12045" i="23" a="1"/>
  <c r="G12045" i="23" s="1"/>
  <c r="G12044" i="23" a="1"/>
  <c r="G12044" i="23" s="1"/>
  <c r="G12043" i="23" a="1"/>
  <c r="G12043" i="23" s="1"/>
  <c r="G12042" i="23" a="1"/>
  <c r="G12042" i="23" s="1"/>
  <c r="G12041" i="23" a="1"/>
  <c r="G12041" i="23" s="1"/>
  <c r="G12040" i="23" a="1"/>
  <c r="G12040" i="23" s="1"/>
  <c r="G12039" i="23" a="1"/>
  <c r="G12039" i="23" s="1"/>
  <c r="G12038" i="23" a="1"/>
  <c r="G12038" i="23" s="1"/>
  <c r="G12037" i="23" a="1"/>
  <c r="G12037" i="23" s="1"/>
  <c r="G12036" i="23" a="1"/>
  <c r="G12036" i="23" s="1"/>
  <c r="G12035" i="23" a="1"/>
  <c r="G12035" i="23" s="1"/>
  <c r="G12034" i="23" a="1"/>
  <c r="G12034" i="23" s="1"/>
  <c r="G12033" i="23" a="1"/>
  <c r="G12033" i="23" s="1"/>
  <c r="G12032" i="23" a="1"/>
  <c r="G12032" i="23" s="1"/>
  <c r="G12031" i="23" a="1"/>
  <c r="G12031" i="23" s="1"/>
  <c r="G12030" i="23" a="1"/>
  <c r="G12030" i="23" s="1"/>
  <c r="G12029" i="23" a="1"/>
  <c r="G12029" i="23" s="1"/>
  <c r="G12028" i="23" a="1"/>
  <c r="G12028" i="23" s="1"/>
  <c r="G12027" i="23" a="1"/>
  <c r="G12027" i="23" s="1"/>
  <c r="G12026" i="23" a="1"/>
  <c r="G12026" i="23" s="1"/>
  <c r="G12025" i="23" a="1"/>
  <c r="G12025" i="23" s="1"/>
  <c r="G12024" i="23" a="1"/>
  <c r="G12024" i="23" s="1"/>
  <c r="G12023" i="23" a="1"/>
  <c r="G12023" i="23" s="1"/>
  <c r="G12022" i="23" a="1"/>
  <c r="G12022" i="23" s="1"/>
  <c r="G12021" i="23" a="1"/>
  <c r="G12021" i="23" s="1"/>
  <c r="G12020" i="23" a="1"/>
  <c r="G12020" i="23" s="1"/>
  <c r="G12019" i="23" a="1"/>
  <c r="G12019" i="23" s="1"/>
  <c r="G12018" i="23" a="1"/>
  <c r="G12018" i="23" s="1"/>
  <c r="G12017" i="23" a="1"/>
  <c r="G12017" i="23" s="1"/>
  <c r="G12016" i="23" a="1"/>
  <c r="G12016" i="23" s="1"/>
  <c r="G12015" i="23" a="1"/>
  <c r="G12015" i="23" s="1"/>
  <c r="G12014" i="23" a="1"/>
  <c r="G12014" i="23" s="1"/>
  <c r="G12013" i="23" a="1"/>
  <c r="G12013" i="23" s="1"/>
  <c r="G12012" i="23" a="1"/>
  <c r="G12012" i="23" s="1"/>
  <c r="G12011" i="23" a="1"/>
  <c r="G12011" i="23" s="1"/>
  <c r="G12010" i="23" a="1"/>
  <c r="G12010" i="23" s="1"/>
  <c r="G12009" i="23" a="1"/>
  <c r="G12009" i="23" s="1"/>
  <c r="G12008" i="23" a="1"/>
  <c r="G12008" i="23" s="1"/>
  <c r="G12007" i="23" a="1"/>
  <c r="G12007" i="23" s="1"/>
  <c r="G12006" i="23" a="1"/>
  <c r="G12006" i="23" s="1"/>
  <c r="G12005" i="23" a="1"/>
  <c r="G12005" i="23" s="1"/>
  <c r="G12004" i="23" a="1"/>
  <c r="G12004" i="23" s="1"/>
  <c r="G12003" i="23" a="1"/>
  <c r="G12003" i="23" s="1"/>
  <c r="G12002" i="23" a="1"/>
  <c r="G12002" i="23" s="1"/>
  <c r="G12001" i="23" a="1"/>
  <c r="G12001" i="23" s="1"/>
  <c r="G12000" i="23" a="1"/>
  <c r="G12000" i="23" s="1"/>
  <c r="G11999" i="23" a="1"/>
  <c r="G11999" i="23" s="1"/>
  <c r="G11998" i="23" a="1"/>
  <c r="G11998" i="23" s="1"/>
  <c r="G11997" i="23" a="1"/>
  <c r="G11997" i="23" s="1"/>
  <c r="G11996" i="23" a="1"/>
  <c r="G11996" i="23" s="1"/>
  <c r="G11995" i="23" a="1"/>
  <c r="G11995" i="23" s="1"/>
  <c r="G11994" i="23" a="1"/>
  <c r="G11994" i="23" s="1"/>
  <c r="G11993" i="23" a="1"/>
  <c r="G11993" i="23" s="1"/>
  <c r="G11992" i="23" a="1"/>
  <c r="G11992" i="23" s="1"/>
  <c r="G11991" i="23" a="1"/>
  <c r="G11991" i="23" s="1"/>
  <c r="G11990" i="23" a="1"/>
  <c r="G11990" i="23" s="1"/>
  <c r="G11989" i="23" a="1"/>
  <c r="G11989" i="23" s="1"/>
  <c r="G11988" i="23" a="1"/>
  <c r="G11988" i="23" s="1"/>
  <c r="G11987" i="23" a="1"/>
  <c r="G11987" i="23" s="1"/>
  <c r="G11986" i="23" a="1"/>
  <c r="G11986" i="23" s="1"/>
  <c r="G11985" i="23" a="1"/>
  <c r="G11985" i="23" s="1"/>
  <c r="G11984" i="23" a="1"/>
  <c r="G11984" i="23" s="1"/>
  <c r="G11983" i="23" a="1"/>
  <c r="G11983" i="23" s="1"/>
  <c r="G11982" i="23" a="1"/>
  <c r="G11982" i="23" s="1"/>
  <c r="G11981" i="23" a="1"/>
  <c r="G11981" i="23" s="1"/>
  <c r="G11980" i="23" a="1"/>
  <c r="G11980" i="23" s="1"/>
  <c r="G11979" i="23" a="1"/>
  <c r="G11979" i="23" s="1"/>
  <c r="G11978" i="23" a="1"/>
  <c r="G11978" i="23" s="1"/>
  <c r="G11977" i="23" a="1"/>
  <c r="G11977" i="23" s="1"/>
  <c r="G11976" i="23" a="1"/>
  <c r="G11976" i="23" s="1"/>
  <c r="G11975" i="23" a="1"/>
  <c r="G11975" i="23" s="1"/>
  <c r="G11974" i="23" a="1"/>
  <c r="G11974" i="23" s="1"/>
  <c r="G11973" i="23" a="1"/>
  <c r="G11973" i="23" s="1"/>
  <c r="G11972" i="23" a="1"/>
  <c r="G11972" i="23" s="1"/>
  <c r="G11971" i="23" a="1"/>
  <c r="G11971" i="23" s="1"/>
  <c r="G11970" i="23" a="1"/>
  <c r="G11970" i="23" s="1"/>
  <c r="G11969" i="23" a="1"/>
  <c r="G11969" i="23" s="1"/>
  <c r="G11968" i="23" a="1"/>
  <c r="G11968" i="23" s="1"/>
  <c r="G11967" i="23" a="1"/>
  <c r="G11967" i="23" s="1"/>
  <c r="G11966" i="23" a="1"/>
  <c r="G11966" i="23" s="1"/>
  <c r="G11965" i="23" a="1"/>
  <c r="G11965" i="23" s="1"/>
  <c r="G11964" i="23" a="1"/>
  <c r="G11964" i="23" s="1"/>
  <c r="G11963" i="23" a="1"/>
  <c r="G11963" i="23" s="1"/>
  <c r="G11962" i="23" a="1"/>
  <c r="G11962" i="23" s="1"/>
  <c r="G11961" i="23" a="1"/>
  <c r="G11961" i="23" s="1"/>
  <c r="G11960" i="23" a="1"/>
  <c r="G11960" i="23" s="1"/>
  <c r="G11959" i="23" a="1"/>
  <c r="G11959" i="23" s="1"/>
  <c r="G11958" i="23" a="1"/>
  <c r="G11958" i="23" s="1"/>
  <c r="G11957" i="23" a="1"/>
  <c r="G11957" i="23" s="1"/>
  <c r="G11956" i="23" a="1"/>
  <c r="G11956" i="23" s="1"/>
  <c r="G11955" i="23" a="1"/>
  <c r="G11955" i="23" s="1"/>
  <c r="G11954" i="23" a="1"/>
  <c r="G11954" i="23" s="1"/>
  <c r="G11953" i="23" a="1"/>
  <c r="G11953" i="23" s="1"/>
  <c r="G11952" i="23" a="1"/>
  <c r="G11952" i="23" s="1"/>
  <c r="G11951" i="23" a="1"/>
  <c r="G11951" i="23" s="1"/>
  <c r="G11950" i="23" a="1"/>
  <c r="G11950" i="23" s="1"/>
  <c r="G11949" i="23" a="1"/>
  <c r="G11949" i="23" s="1"/>
  <c r="G11948" i="23" a="1"/>
  <c r="G11948" i="23" s="1"/>
  <c r="G11947" i="23" a="1"/>
  <c r="G11947" i="23" s="1"/>
  <c r="G11946" i="23" a="1"/>
  <c r="G11946" i="23" s="1"/>
  <c r="G11945" i="23" a="1"/>
  <c r="G11945" i="23" s="1"/>
  <c r="G11944" i="23" a="1"/>
  <c r="G11944" i="23" s="1"/>
  <c r="G11943" i="23" a="1"/>
  <c r="G11943" i="23" s="1"/>
  <c r="G11942" i="23" a="1"/>
  <c r="G11942" i="23" s="1"/>
  <c r="G11941" i="23" a="1"/>
  <c r="G11941" i="23" s="1"/>
  <c r="G11940" i="23" a="1"/>
  <c r="G11940" i="23" s="1"/>
  <c r="G11939" i="23" a="1"/>
  <c r="G11939" i="23" s="1"/>
  <c r="G11938" i="23" a="1"/>
  <c r="G11938" i="23" s="1"/>
  <c r="G11937" i="23" a="1"/>
  <c r="G11937" i="23" s="1"/>
  <c r="G11936" i="23" a="1"/>
  <c r="G11936" i="23" s="1"/>
  <c r="G11935" i="23" a="1"/>
  <c r="G11935" i="23" s="1"/>
  <c r="G11934" i="23" a="1"/>
  <c r="G11934" i="23" s="1"/>
  <c r="G11933" i="23" a="1"/>
  <c r="G11933" i="23" s="1"/>
  <c r="G11932" i="23" a="1"/>
  <c r="G11932" i="23" s="1"/>
  <c r="G11931" i="23" a="1"/>
  <c r="G11931" i="23" s="1"/>
  <c r="G11930" i="23" a="1"/>
  <c r="G11930" i="23" s="1"/>
  <c r="G11929" i="23" a="1"/>
  <c r="G11929" i="23" s="1"/>
  <c r="G11928" i="23" a="1"/>
  <c r="G11928" i="23" s="1"/>
  <c r="G11927" i="23" a="1"/>
  <c r="G11927" i="23" s="1"/>
  <c r="G11926" i="23" a="1"/>
  <c r="G11926" i="23" s="1"/>
  <c r="G11925" i="23" a="1"/>
  <c r="G11925" i="23" s="1"/>
  <c r="G11924" i="23" a="1"/>
  <c r="G11924" i="23" s="1"/>
  <c r="G11923" i="23" a="1"/>
  <c r="G11923" i="23" s="1"/>
  <c r="G11922" i="23" a="1"/>
  <c r="G11922" i="23" s="1"/>
  <c r="G11921" i="23" a="1"/>
  <c r="G11921" i="23" s="1"/>
  <c r="G11920" i="23" a="1"/>
  <c r="G11920" i="23" s="1"/>
  <c r="G11919" i="23" a="1"/>
  <c r="G11919" i="23" s="1"/>
  <c r="G11918" i="23" a="1"/>
  <c r="G11918" i="23" s="1"/>
  <c r="G11917" i="23" a="1"/>
  <c r="G11917" i="23" s="1"/>
  <c r="G11916" i="23" a="1"/>
  <c r="G11916" i="23" s="1"/>
  <c r="G11915" i="23" a="1"/>
  <c r="G11915" i="23" s="1"/>
  <c r="G11914" i="23" a="1"/>
  <c r="G11914" i="23" s="1"/>
  <c r="G11913" i="23" a="1"/>
  <c r="G11913" i="23" s="1"/>
  <c r="G11912" i="23" a="1"/>
  <c r="G11912" i="23" s="1"/>
  <c r="G11911" i="23" a="1"/>
  <c r="G11911" i="23" s="1"/>
  <c r="G11910" i="23" a="1"/>
  <c r="G11910" i="23" s="1"/>
  <c r="G11909" i="23" a="1"/>
  <c r="G11909" i="23" s="1"/>
  <c r="G11908" i="23" a="1"/>
  <c r="G11908" i="23" s="1"/>
  <c r="G11907" i="23" a="1"/>
  <c r="G11907" i="23" s="1"/>
  <c r="G11906" i="23" a="1"/>
  <c r="G11906" i="23" s="1"/>
  <c r="G11905" i="23" a="1"/>
  <c r="G11905" i="23" s="1"/>
  <c r="G11904" i="23" a="1"/>
  <c r="G11904" i="23" s="1"/>
  <c r="G11903" i="23" a="1"/>
  <c r="G11903" i="23" s="1"/>
  <c r="G11902" i="23" a="1"/>
  <c r="G11902" i="23" s="1"/>
  <c r="G11901" i="23" a="1"/>
  <c r="G11901" i="23" s="1"/>
  <c r="G11900" i="23" a="1"/>
  <c r="G11900" i="23" s="1"/>
  <c r="G11899" i="23" a="1"/>
  <c r="G11899" i="23" s="1"/>
  <c r="G11898" i="23" a="1"/>
  <c r="G11898" i="23" s="1"/>
  <c r="G11897" i="23" a="1"/>
  <c r="G11897" i="23" s="1"/>
  <c r="G11896" i="23" a="1"/>
  <c r="G11896" i="23" s="1"/>
  <c r="G11895" i="23" a="1"/>
  <c r="G11895" i="23" s="1"/>
  <c r="G11894" i="23" a="1"/>
  <c r="G11894" i="23" s="1"/>
  <c r="G11893" i="23" a="1"/>
  <c r="G11893" i="23" s="1"/>
  <c r="G11892" i="23" a="1"/>
  <c r="G11892" i="23" s="1"/>
  <c r="G11891" i="23" a="1"/>
  <c r="G11891" i="23" s="1"/>
  <c r="G11890" i="23" a="1"/>
  <c r="G11890" i="23" s="1"/>
  <c r="G11889" i="23" a="1"/>
  <c r="G11889" i="23" s="1"/>
  <c r="G11888" i="23" a="1"/>
  <c r="G11888" i="23" s="1"/>
  <c r="G11887" i="23" a="1"/>
  <c r="G11887" i="23" s="1"/>
  <c r="G11886" i="23" a="1"/>
  <c r="G11886" i="23" s="1"/>
  <c r="G11885" i="23" a="1"/>
  <c r="G11885" i="23" s="1"/>
  <c r="G11884" i="23" a="1"/>
  <c r="G11884" i="23" s="1"/>
  <c r="G11883" i="23" a="1"/>
  <c r="G11883" i="23" s="1"/>
  <c r="G11882" i="23" a="1"/>
  <c r="G11882" i="23" s="1"/>
  <c r="G11881" i="23" a="1"/>
  <c r="G11881" i="23" s="1"/>
  <c r="G11880" i="23" a="1"/>
  <c r="G11880" i="23" s="1"/>
  <c r="G11879" i="23" a="1"/>
  <c r="G11879" i="23" s="1"/>
  <c r="G11878" i="23" a="1"/>
  <c r="G11878" i="23" s="1"/>
  <c r="G11877" i="23" a="1"/>
  <c r="G11877" i="23" s="1"/>
  <c r="G11876" i="23" a="1"/>
  <c r="G11876" i="23" s="1"/>
  <c r="G11875" i="23" a="1"/>
  <c r="G11875" i="23" s="1"/>
  <c r="G11874" i="23" a="1"/>
  <c r="G11874" i="23" s="1"/>
  <c r="G11873" i="23" a="1"/>
  <c r="G11873" i="23" s="1"/>
  <c r="G11872" i="23" a="1"/>
  <c r="G11872" i="23" s="1"/>
  <c r="G11871" i="23" a="1"/>
  <c r="G11871" i="23" s="1"/>
  <c r="G11870" i="23" a="1"/>
  <c r="G11870" i="23" s="1"/>
  <c r="G11869" i="23" a="1"/>
  <c r="G11869" i="23" s="1"/>
  <c r="G11868" i="23" a="1"/>
  <c r="G11868" i="23" s="1"/>
  <c r="G11867" i="23" a="1"/>
  <c r="G11867" i="23" s="1"/>
  <c r="G11866" i="23" a="1"/>
  <c r="G11866" i="23" s="1"/>
  <c r="G11865" i="23" a="1"/>
  <c r="G11865" i="23" s="1"/>
  <c r="G11864" i="23" a="1"/>
  <c r="G11864" i="23" s="1"/>
  <c r="G11863" i="23" a="1"/>
  <c r="G11863" i="23" s="1"/>
  <c r="G11862" i="23" a="1"/>
  <c r="G11862" i="23" s="1"/>
  <c r="G11861" i="23" a="1"/>
  <c r="G11861" i="23" s="1"/>
  <c r="G11860" i="23" a="1"/>
  <c r="G11860" i="23" s="1"/>
  <c r="G11859" i="23" a="1"/>
  <c r="G11859" i="23" s="1"/>
  <c r="G11858" i="23" a="1"/>
  <c r="G11858" i="23" s="1"/>
  <c r="G11857" i="23" a="1"/>
  <c r="G11857" i="23" s="1"/>
  <c r="G11856" i="23" a="1"/>
  <c r="G11856" i="23" s="1"/>
  <c r="G11855" i="23" a="1"/>
  <c r="G11855" i="23" s="1"/>
  <c r="G11854" i="23" a="1"/>
  <c r="G11854" i="23" s="1"/>
  <c r="G11853" i="23" a="1"/>
  <c r="G11853" i="23" s="1"/>
  <c r="G11852" i="23" a="1"/>
  <c r="G11852" i="23" s="1"/>
  <c r="G11851" i="23" a="1"/>
  <c r="G11851" i="23" s="1"/>
  <c r="G11850" i="23" a="1"/>
  <c r="G11850" i="23" s="1"/>
  <c r="G11849" i="23" a="1"/>
  <c r="G11849" i="23" s="1"/>
  <c r="G11848" i="23" a="1"/>
  <c r="G11848" i="23" s="1"/>
  <c r="G11847" i="23" a="1"/>
  <c r="G11847" i="23" s="1"/>
  <c r="G11846" i="23" a="1"/>
  <c r="G11846" i="23" s="1"/>
  <c r="G11845" i="23" a="1"/>
  <c r="G11845" i="23" s="1"/>
  <c r="G11844" i="23" a="1"/>
  <c r="G11844" i="23" s="1"/>
  <c r="G11843" i="23" a="1"/>
  <c r="G11843" i="23" s="1"/>
  <c r="G11842" i="23" a="1"/>
  <c r="G11842" i="23" s="1"/>
  <c r="G11841" i="23" a="1"/>
  <c r="G11841" i="23" s="1"/>
  <c r="G11840" i="23" a="1"/>
  <c r="G11840" i="23" s="1"/>
  <c r="G11839" i="23" a="1"/>
  <c r="G11839" i="23" s="1"/>
  <c r="G11838" i="23" a="1"/>
  <c r="G11838" i="23" s="1"/>
  <c r="G11837" i="23" a="1"/>
  <c r="G11837" i="23" s="1"/>
  <c r="G11836" i="23" a="1"/>
  <c r="G11836" i="23" s="1"/>
  <c r="G11835" i="23" a="1"/>
  <c r="G11835" i="23" s="1"/>
  <c r="G11834" i="23" a="1"/>
  <c r="G11834" i="23" s="1"/>
  <c r="G11833" i="23" a="1"/>
  <c r="G11833" i="23" s="1"/>
  <c r="G11832" i="23" a="1"/>
  <c r="G11832" i="23" s="1"/>
  <c r="G11831" i="23" a="1"/>
  <c r="G11831" i="23" s="1"/>
  <c r="G11830" i="23" a="1"/>
  <c r="G11830" i="23" s="1"/>
  <c r="G11829" i="23" a="1"/>
  <c r="G11829" i="23" s="1"/>
  <c r="G11828" i="23" a="1"/>
  <c r="G11828" i="23" s="1"/>
  <c r="G11827" i="23" a="1"/>
  <c r="G11827" i="23" s="1"/>
  <c r="G11826" i="23" a="1"/>
  <c r="G11826" i="23" s="1"/>
  <c r="G11825" i="23" a="1"/>
  <c r="G11825" i="23" s="1"/>
  <c r="G11824" i="23" a="1"/>
  <c r="G11824" i="23" s="1"/>
  <c r="G11823" i="23" a="1"/>
  <c r="G11823" i="23" s="1"/>
  <c r="G11822" i="23" a="1"/>
  <c r="G11822" i="23" s="1"/>
  <c r="G11821" i="23" a="1"/>
  <c r="G11821" i="23" s="1"/>
  <c r="G11820" i="23" a="1"/>
  <c r="G11820" i="23" s="1"/>
  <c r="G11819" i="23" a="1"/>
  <c r="G11819" i="23" s="1"/>
  <c r="G11818" i="23" a="1"/>
  <c r="G11818" i="23" s="1"/>
  <c r="G11817" i="23" a="1"/>
  <c r="G11817" i="23" s="1"/>
  <c r="G11816" i="23" a="1"/>
  <c r="G11816" i="23" s="1"/>
  <c r="G11815" i="23" a="1"/>
  <c r="G11815" i="23" s="1"/>
  <c r="G11814" i="23" a="1"/>
  <c r="G11814" i="23" s="1"/>
  <c r="G11813" i="23" a="1"/>
  <c r="G11813" i="23" s="1"/>
  <c r="G11812" i="23" a="1"/>
  <c r="G11812" i="23" s="1"/>
  <c r="G11811" i="23" a="1"/>
  <c r="G11811" i="23" s="1"/>
  <c r="G11810" i="23" a="1"/>
  <c r="G11810" i="23" s="1"/>
  <c r="G11809" i="23" a="1"/>
  <c r="G11809" i="23" s="1"/>
  <c r="G11808" i="23" a="1"/>
  <c r="G11808" i="23" s="1"/>
  <c r="G11807" i="23" a="1"/>
  <c r="G11807" i="23" s="1"/>
  <c r="G11806" i="23" a="1"/>
  <c r="G11806" i="23" s="1"/>
  <c r="G11805" i="23" a="1"/>
  <c r="G11805" i="23" s="1"/>
  <c r="G11804" i="23" a="1"/>
  <c r="G11804" i="23" s="1"/>
  <c r="G11803" i="23" a="1"/>
  <c r="G11803" i="23" s="1"/>
  <c r="G11802" i="23" a="1"/>
  <c r="G11802" i="23" s="1"/>
  <c r="G11801" i="23" a="1"/>
  <c r="G11801" i="23" s="1"/>
  <c r="G11800" i="23" a="1"/>
  <c r="G11800" i="23" s="1"/>
  <c r="G11799" i="23" a="1"/>
  <c r="G11799" i="23" s="1"/>
  <c r="G11798" i="23" a="1"/>
  <c r="G11798" i="23" s="1"/>
  <c r="G11797" i="23" a="1"/>
  <c r="G11797" i="23" s="1"/>
  <c r="G11796" i="23" a="1"/>
  <c r="G11796" i="23" s="1"/>
  <c r="G11795" i="23" a="1"/>
  <c r="G11795" i="23" s="1"/>
  <c r="G11794" i="23" a="1"/>
  <c r="G11794" i="23" s="1"/>
  <c r="G11793" i="23" a="1"/>
  <c r="G11793" i="23" s="1"/>
  <c r="G11792" i="23" a="1"/>
  <c r="G11792" i="23" s="1"/>
  <c r="G11791" i="23" a="1"/>
  <c r="G11791" i="23" s="1"/>
  <c r="G11790" i="23" a="1"/>
  <c r="G11790" i="23" s="1"/>
  <c r="G11789" i="23" a="1"/>
  <c r="G11789" i="23" s="1"/>
  <c r="G11788" i="23" a="1"/>
  <c r="G11788" i="23" s="1"/>
  <c r="G11787" i="23" a="1"/>
  <c r="G11787" i="23" s="1"/>
  <c r="G11786" i="23" a="1"/>
  <c r="G11786" i="23" s="1"/>
  <c r="G11785" i="23" a="1"/>
  <c r="G11785" i="23" s="1"/>
  <c r="G11784" i="23" a="1"/>
  <c r="G11784" i="23" s="1"/>
  <c r="G11783" i="23" a="1"/>
  <c r="G11783" i="23" s="1"/>
  <c r="G11782" i="23" a="1"/>
  <c r="G11782" i="23" s="1"/>
  <c r="G11781" i="23" a="1"/>
  <c r="G11781" i="23" s="1"/>
  <c r="G11780" i="23" a="1"/>
  <c r="G11780" i="23" s="1"/>
  <c r="G11779" i="23" a="1"/>
  <c r="G11779" i="23" s="1"/>
  <c r="G11778" i="23" a="1"/>
  <c r="G11778" i="23" s="1"/>
  <c r="G11777" i="23" a="1"/>
  <c r="G11777" i="23" s="1"/>
  <c r="G11776" i="23" a="1"/>
  <c r="G11776" i="23" s="1"/>
  <c r="G11775" i="23" a="1"/>
  <c r="G11775" i="23" s="1"/>
  <c r="G11774" i="23" a="1"/>
  <c r="G11774" i="23" s="1"/>
  <c r="G11773" i="23" a="1"/>
  <c r="G11773" i="23" s="1"/>
  <c r="G11772" i="23" a="1"/>
  <c r="G11772" i="23" s="1"/>
  <c r="G11771" i="23" a="1"/>
  <c r="G11771" i="23" s="1"/>
  <c r="G11770" i="23" a="1"/>
  <c r="G11770" i="23" s="1"/>
  <c r="G11769" i="23" a="1"/>
  <c r="G11769" i="23" s="1"/>
  <c r="G11768" i="23" a="1"/>
  <c r="G11768" i="23" s="1"/>
  <c r="G11767" i="23" a="1"/>
  <c r="G11767" i="23" s="1"/>
  <c r="G11766" i="23" a="1"/>
  <c r="G11766" i="23" s="1"/>
  <c r="G11765" i="23" a="1"/>
  <c r="G11765" i="23" s="1"/>
  <c r="G11764" i="23" a="1"/>
  <c r="G11764" i="23" s="1"/>
  <c r="G11763" i="23" a="1"/>
  <c r="G11763" i="23" s="1"/>
  <c r="G11762" i="23" a="1"/>
  <c r="G11762" i="23" s="1"/>
  <c r="G11761" i="23" a="1"/>
  <c r="G11761" i="23" s="1"/>
  <c r="G11760" i="23" a="1"/>
  <c r="G11760" i="23" s="1"/>
  <c r="G11759" i="23" a="1"/>
  <c r="G11759" i="23" s="1"/>
  <c r="G11758" i="23" a="1"/>
  <c r="G11758" i="23" s="1"/>
  <c r="G11757" i="23" a="1"/>
  <c r="G11757" i="23" s="1"/>
  <c r="G11756" i="23" a="1"/>
  <c r="G11756" i="23" s="1"/>
  <c r="G11755" i="23" a="1"/>
  <c r="G11755" i="23" s="1"/>
  <c r="G11754" i="23" a="1"/>
  <c r="G11754" i="23" s="1"/>
  <c r="G11753" i="23" a="1"/>
  <c r="G11753" i="23" s="1"/>
  <c r="G11752" i="23" a="1"/>
  <c r="G11752" i="23" s="1"/>
  <c r="G11751" i="23" a="1"/>
  <c r="G11751" i="23" s="1"/>
  <c r="G11750" i="23" a="1"/>
  <c r="G11750" i="23" s="1"/>
  <c r="G11749" i="23" a="1"/>
  <c r="G11749" i="23" s="1"/>
  <c r="G11748" i="23" a="1"/>
  <c r="G11748" i="23" s="1"/>
  <c r="G11747" i="23" a="1"/>
  <c r="G11747" i="23" s="1"/>
  <c r="G11746" i="23" a="1"/>
  <c r="G11746" i="23" s="1"/>
  <c r="G11745" i="23" a="1"/>
  <c r="G11745" i="23" s="1"/>
  <c r="G11744" i="23" a="1"/>
  <c r="G11744" i="23" s="1"/>
  <c r="G11743" i="23" a="1"/>
  <c r="G11743" i="23" s="1"/>
  <c r="G11742" i="23" a="1"/>
  <c r="G11742" i="23" s="1"/>
  <c r="G11741" i="23" a="1"/>
  <c r="G11741" i="23" s="1"/>
  <c r="G11740" i="23" a="1"/>
  <c r="G11740" i="23" s="1"/>
  <c r="G11739" i="23" a="1"/>
  <c r="G11739" i="23" s="1"/>
  <c r="G11738" i="23" a="1"/>
  <c r="G11738" i="23" s="1"/>
  <c r="G11737" i="23" a="1"/>
  <c r="G11737" i="23" s="1"/>
  <c r="G11736" i="23" a="1"/>
  <c r="G11736" i="23" s="1"/>
  <c r="G11735" i="23" a="1"/>
  <c r="G11735" i="23" s="1"/>
  <c r="G11734" i="23" a="1"/>
  <c r="G11734" i="23" s="1"/>
  <c r="G11733" i="23" a="1"/>
  <c r="G11733" i="23" s="1"/>
  <c r="G11732" i="23" a="1"/>
  <c r="G11732" i="23" s="1"/>
  <c r="G11731" i="23" a="1"/>
  <c r="G11731" i="23" s="1"/>
  <c r="G11730" i="23" a="1"/>
  <c r="G11730" i="23" s="1"/>
  <c r="G11729" i="23" a="1"/>
  <c r="G11729" i="23" s="1"/>
  <c r="G11728" i="23" a="1"/>
  <c r="G11728" i="23" s="1"/>
  <c r="G11727" i="23" a="1"/>
  <c r="G11727" i="23" s="1"/>
  <c r="G11726" i="23" a="1"/>
  <c r="G11726" i="23" s="1"/>
  <c r="G11725" i="23" a="1"/>
  <c r="G11725" i="23" s="1"/>
  <c r="G11724" i="23" a="1"/>
  <c r="G11724" i="23" s="1"/>
  <c r="G11723" i="23" a="1"/>
  <c r="G11723" i="23" s="1"/>
  <c r="G11722" i="23" a="1"/>
  <c r="G11722" i="23" s="1"/>
  <c r="G11721" i="23" a="1"/>
  <c r="G11721" i="23" s="1"/>
  <c r="G11720" i="23" a="1"/>
  <c r="G11720" i="23" s="1"/>
  <c r="G11719" i="23" a="1"/>
  <c r="G11719" i="23" s="1"/>
  <c r="G11718" i="23" a="1"/>
  <c r="G11718" i="23" s="1"/>
  <c r="G11717" i="23" a="1"/>
  <c r="G11717" i="23" s="1"/>
  <c r="G11716" i="23" a="1"/>
  <c r="G11716" i="23" s="1"/>
  <c r="G11715" i="23" a="1"/>
  <c r="G11715" i="23" s="1"/>
  <c r="G11714" i="23" a="1"/>
  <c r="G11714" i="23" s="1"/>
  <c r="G11713" i="23" a="1"/>
  <c r="G11713" i="23" s="1"/>
  <c r="G11712" i="23" a="1"/>
  <c r="G11712" i="23" s="1"/>
  <c r="G11711" i="23" a="1"/>
  <c r="G11711" i="23" s="1"/>
  <c r="G11710" i="23" a="1"/>
  <c r="G11710" i="23" s="1"/>
  <c r="G11709" i="23" a="1"/>
  <c r="G11709" i="23" s="1"/>
  <c r="G11708" i="23" a="1"/>
  <c r="G11708" i="23" s="1"/>
  <c r="G11707" i="23" a="1"/>
  <c r="G11707" i="23" s="1"/>
  <c r="G11706" i="23" a="1"/>
  <c r="G11706" i="23" s="1"/>
  <c r="G11705" i="23" a="1"/>
  <c r="G11705" i="23" s="1"/>
  <c r="G11704" i="23" a="1"/>
  <c r="G11704" i="23" s="1"/>
  <c r="G11703" i="23" a="1"/>
  <c r="G11703" i="23" s="1"/>
  <c r="G11702" i="23" a="1"/>
  <c r="G11702" i="23" s="1"/>
  <c r="G11701" i="23" a="1"/>
  <c r="G11701" i="23" s="1"/>
  <c r="G11700" i="23" a="1"/>
  <c r="G11700" i="23" s="1"/>
  <c r="G11699" i="23" a="1"/>
  <c r="G11699" i="23" s="1"/>
  <c r="G11698" i="23" a="1"/>
  <c r="G11698" i="23" s="1"/>
  <c r="G11697" i="23" a="1"/>
  <c r="G11697" i="23" s="1"/>
  <c r="G11696" i="23" a="1"/>
  <c r="G11696" i="23" s="1"/>
  <c r="G11695" i="23" a="1"/>
  <c r="G11695" i="23" s="1"/>
  <c r="G11694" i="23" a="1"/>
  <c r="G11694" i="23" s="1"/>
  <c r="G11693" i="23" a="1"/>
  <c r="G11693" i="23" s="1"/>
  <c r="G11692" i="23" a="1"/>
  <c r="G11692" i="23" s="1"/>
  <c r="G11691" i="23" a="1"/>
  <c r="G11691" i="23" s="1"/>
  <c r="G11690" i="23" a="1"/>
  <c r="G11690" i="23" s="1"/>
  <c r="G11689" i="23" a="1"/>
  <c r="G11689" i="23" s="1"/>
  <c r="G11688" i="23" a="1"/>
  <c r="G11688" i="23" s="1"/>
  <c r="G11687" i="23" a="1"/>
  <c r="G11687" i="23" s="1"/>
  <c r="G11686" i="23" a="1"/>
  <c r="G11686" i="23" s="1"/>
  <c r="G11685" i="23" a="1"/>
  <c r="G11685" i="23" s="1"/>
  <c r="G11684" i="23" a="1"/>
  <c r="G11684" i="23" s="1"/>
  <c r="G11683" i="23" a="1"/>
  <c r="G11683" i="23" s="1"/>
  <c r="G11682" i="23" a="1"/>
  <c r="G11682" i="23" s="1"/>
  <c r="G11681" i="23" a="1"/>
  <c r="G11681" i="23" s="1"/>
  <c r="G11680" i="23" a="1"/>
  <c r="G11680" i="23" s="1"/>
  <c r="G11679" i="23" a="1"/>
  <c r="G11679" i="23" s="1"/>
  <c r="G11678" i="23" a="1"/>
  <c r="G11678" i="23" s="1"/>
  <c r="G11677" i="23" a="1"/>
  <c r="G11677" i="23" s="1"/>
  <c r="G11676" i="23" a="1"/>
  <c r="G11676" i="23" s="1"/>
  <c r="G11675" i="23" a="1"/>
  <c r="G11675" i="23" s="1"/>
  <c r="G11674" i="23" a="1"/>
  <c r="G11674" i="23" s="1"/>
  <c r="G11673" i="23" a="1"/>
  <c r="G11673" i="23" s="1"/>
  <c r="G11672" i="23" a="1"/>
  <c r="G11672" i="23" s="1"/>
  <c r="G11671" i="23" a="1"/>
  <c r="G11671" i="23" s="1"/>
  <c r="G11670" i="23" a="1"/>
  <c r="G11670" i="23" s="1"/>
  <c r="G11669" i="23" a="1"/>
  <c r="G11669" i="23" s="1"/>
  <c r="G11668" i="23" a="1"/>
  <c r="G11668" i="23" s="1"/>
  <c r="G11667" i="23" a="1"/>
  <c r="G11667" i="23" s="1"/>
  <c r="G11666" i="23" a="1"/>
  <c r="G11666" i="23" s="1"/>
  <c r="G11665" i="23" a="1"/>
  <c r="G11665" i="23" s="1"/>
  <c r="G11664" i="23" a="1"/>
  <c r="G11664" i="23" s="1"/>
  <c r="G11663" i="23" a="1"/>
  <c r="G11663" i="23" s="1"/>
  <c r="G11662" i="23" a="1"/>
  <c r="G11662" i="23" s="1"/>
  <c r="G11661" i="23" a="1"/>
  <c r="G11661" i="23" s="1"/>
  <c r="G11660" i="23" a="1"/>
  <c r="G11660" i="23" s="1"/>
  <c r="G11659" i="23" a="1"/>
  <c r="G11659" i="23" s="1"/>
  <c r="G11658" i="23" a="1"/>
  <c r="G11658" i="23" s="1"/>
  <c r="G11657" i="23" a="1"/>
  <c r="G11657" i="23" s="1"/>
  <c r="G11656" i="23" a="1"/>
  <c r="G11656" i="23" s="1"/>
  <c r="G11655" i="23" a="1"/>
  <c r="G11655" i="23" s="1"/>
  <c r="G11654" i="23" a="1"/>
  <c r="G11654" i="23" s="1"/>
  <c r="G11653" i="23" a="1"/>
  <c r="G11653" i="23" s="1"/>
  <c r="G11652" i="23" a="1"/>
  <c r="G11652" i="23" s="1"/>
  <c r="G11651" i="23" a="1"/>
  <c r="G11651" i="23" s="1"/>
  <c r="G11650" i="23" a="1"/>
  <c r="G11650" i="23" s="1"/>
  <c r="G11649" i="23" a="1"/>
  <c r="G11649" i="23" s="1"/>
  <c r="G11648" i="23" a="1"/>
  <c r="G11648" i="23" s="1"/>
  <c r="G11647" i="23" a="1"/>
  <c r="G11647" i="23" s="1"/>
  <c r="G11646" i="23" a="1"/>
  <c r="G11646" i="23" s="1"/>
  <c r="G11645" i="23" a="1"/>
  <c r="G11645" i="23" s="1"/>
  <c r="G11644" i="23" a="1"/>
  <c r="G11644" i="23" s="1"/>
  <c r="G11643" i="23" a="1"/>
  <c r="G11643" i="23" s="1"/>
  <c r="G11642" i="23" a="1"/>
  <c r="G11642" i="23" s="1"/>
  <c r="G11641" i="23" a="1"/>
  <c r="G11641" i="23" s="1"/>
  <c r="G11640" i="23" a="1"/>
  <c r="G11640" i="23" s="1"/>
  <c r="G11639" i="23" a="1"/>
  <c r="G11639" i="23" s="1"/>
  <c r="G11638" i="23" a="1"/>
  <c r="G11638" i="23" s="1"/>
  <c r="G11637" i="23" a="1"/>
  <c r="G11637" i="23" s="1"/>
  <c r="G11636" i="23" a="1"/>
  <c r="G11636" i="23" s="1"/>
  <c r="G11635" i="23" a="1"/>
  <c r="G11635" i="23" s="1"/>
  <c r="G11634" i="23" a="1"/>
  <c r="G11634" i="23" s="1"/>
  <c r="G11633" i="23" a="1"/>
  <c r="G11633" i="23" s="1"/>
  <c r="G11632" i="23" a="1"/>
  <c r="G11632" i="23" s="1"/>
  <c r="G11631" i="23" a="1"/>
  <c r="G11631" i="23" s="1"/>
  <c r="G11630" i="23" a="1"/>
  <c r="G11630" i="23" s="1"/>
  <c r="G11629" i="23" a="1"/>
  <c r="G11629" i="23" s="1"/>
  <c r="G11628" i="23" a="1"/>
  <c r="G11628" i="23" s="1"/>
  <c r="G11627" i="23" a="1"/>
  <c r="G11627" i="23" s="1"/>
  <c r="G11626" i="23" a="1"/>
  <c r="G11626" i="23" s="1"/>
  <c r="G11625" i="23" a="1"/>
  <c r="G11625" i="23" s="1"/>
  <c r="G11624" i="23" a="1"/>
  <c r="G11624" i="23" s="1"/>
  <c r="G11623" i="23" a="1"/>
  <c r="G11623" i="23" s="1"/>
  <c r="G11622" i="23" a="1"/>
  <c r="G11622" i="23" s="1"/>
  <c r="G11621" i="23" a="1"/>
  <c r="G11621" i="23" s="1"/>
  <c r="G11620" i="23" a="1"/>
  <c r="G11620" i="23" s="1"/>
  <c r="G11619" i="23" a="1"/>
  <c r="G11619" i="23" s="1"/>
  <c r="G11618" i="23" a="1"/>
  <c r="G11618" i="23" s="1"/>
  <c r="G11617" i="23" a="1"/>
  <c r="G11617" i="23" s="1"/>
  <c r="G11616" i="23" a="1"/>
  <c r="G11616" i="23" s="1"/>
  <c r="G11615" i="23" a="1"/>
  <c r="G11615" i="23" s="1"/>
  <c r="G11614" i="23" a="1"/>
  <c r="G11614" i="23" s="1"/>
  <c r="G11613" i="23" a="1"/>
  <c r="G11613" i="23" s="1"/>
  <c r="G11612" i="23" a="1"/>
  <c r="G11612" i="23" s="1"/>
  <c r="G11611" i="23" a="1"/>
  <c r="G11611" i="23" s="1"/>
  <c r="G11610" i="23" a="1"/>
  <c r="G11610" i="23" s="1"/>
  <c r="G11609" i="23" a="1"/>
  <c r="G11609" i="23" s="1"/>
  <c r="G11608" i="23" a="1"/>
  <c r="G11608" i="23" s="1"/>
  <c r="G11607" i="23" a="1"/>
  <c r="G11607" i="23" s="1"/>
  <c r="G11606" i="23" a="1"/>
  <c r="G11606" i="23" s="1"/>
  <c r="G11605" i="23" a="1"/>
  <c r="G11605" i="23" s="1"/>
  <c r="G11604" i="23" a="1"/>
  <c r="G11604" i="23" s="1"/>
  <c r="G11603" i="23" a="1"/>
  <c r="G11603" i="23" s="1"/>
  <c r="G11602" i="23" a="1"/>
  <c r="G11602" i="23" s="1"/>
  <c r="G11601" i="23" a="1"/>
  <c r="G11601" i="23" s="1"/>
  <c r="G11600" i="23" a="1"/>
  <c r="G11600" i="23" s="1"/>
  <c r="G11599" i="23" a="1"/>
  <c r="G11599" i="23" s="1"/>
  <c r="G11598" i="23" a="1"/>
  <c r="G11598" i="23" s="1"/>
  <c r="G11597" i="23" a="1"/>
  <c r="G11597" i="23" s="1"/>
  <c r="G11596" i="23" a="1"/>
  <c r="G11596" i="23" s="1"/>
  <c r="G11595" i="23" a="1"/>
  <c r="G11595" i="23" s="1"/>
  <c r="G11594" i="23" a="1"/>
  <c r="G11594" i="23" s="1"/>
  <c r="G11593" i="23" a="1"/>
  <c r="G11593" i="23" s="1"/>
  <c r="G11592" i="23" a="1"/>
  <c r="G11592" i="23" s="1"/>
  <c r="G11591" i="23" a="1"/>
  <c r="G11591" i="23" s="1"/>
  <c r="G11590" i="23" a="1"/>
  <c r="G11590" i="23" s="1"/>
  <c r="G11589" i="23" a="1"/>
  <c r="G11589" i="23" s="1"/>
  <c r="G11588" i="23" a="1"/>
  <c r="G11588" i="23" s="1"/>
  <c r="G11587" i="23" a="1"/>
  <c r="G11587" i="23" s="1"/>
  <c r="G11586" i="23" a="1"/>
  <c r="G11586" i="23" s="1"/>
  <c r="G11585" i="23" a="1"/>
  <c r="G11585" i="23" s="1"/>
  <c r="G11584" i="23" a="1"/>
  <c r="G11584" i="23" s="1"/>
  <c r="G11583" i="23" a="1"/>
  <c r="G11583" i="23" s="1"/>
  <c r="G11582" i="23" a="1"/>
  <c r="G11582" i="23" s="1"/>
  <c r="G11581" i="23" a="1"/>
  <c r="G11581" i="23" s="1"/>
  <c r="G11580" i="23" a="1"/>
  <c r="G11580" i="23" s="1"/>
  <c r="G11579" i="23" a="1"/>
  <c r="G11579" i="23" s="1"/>
  <c r="G11578" i="23" a="1"/>
  <c r="G11578" i="23" s="1"/>
  <c r="G11577" i="23" a="1"/>
  <c r="G11577" i="23" s="1"/>
  <c r="G11576" i="23" a="1"/>
  <c r="G11576" i="23" s="1"/>
  <c r="G11575" i="23" a="1"/>
  <c r="G11575" i="23" s="1"/>
  <c r="G11574" i="23" a="1"/>
  <c r="G11574" i="23" s="1"/>
  <c r="G11573" i="23" a="1"/>
  <c r="G11573" i="23" s="1"/>
  <c r="G11572" i="23" a="1"/>
  <c r="G11572" i="23" s="1"/>
  <c r="G11571" i="23" a="1"/>
  <c r="G11571" i="23" s="1"/>
  <c r="G11570" i="23" a="1"/>
  <c r="G11570" i="23" s="1"/>
  <c r="G11569" i="23" a="1"/>
  <c r="G11569" i="23" s="1"/>
  <c r="G11568" i="23" a="1"/>
  <c r="G11568" i="23" s="1"/>
  <c r="G11567" i="23" a="1"/>
  <c r="G11567" i="23" s="1"/>
  <c r="G11566" i="23" a="1"/>
  <c r="G11566" i="23" s="1"/>
  <c r="G11565" i="23" a="1"/>
  <c r="G11565" i="23" s="1"/>
  <c r="G11564" i="23" a="1"/>
  <c r="G11564" i="23" s="1"/>
  <c r="G11563" i="23" a="1"/>
  <c r="G11563" i="23" s="1"/>
  <c r="G11562" i="23" a="1"/>
  <c r="G11562" i="23" s="1"/>
  <c r="G11561" i="23" a="1"/>
  <c r="G11561" i="23" s="1"/>
  <c r="G11560" i="23" a="1"/>
  <c r="G11560" i="23" s="1"/>
  <c r="G11559" i="23" a="1"/>
  <c r="G11559" i="23" s="1"/>
  <c r="G11558" i="23" a="1"/>
  <c r="G11558" i="23" s="1"/>
  <c r="G11557" i="23" a="1"/>
  <c r="G11557" i="23" s="1"/>
  <c r="G11556" i="23" a="1"/>
  <c r="G11556" i="23" s="1"/>
  <c r="G11555" i="23" a="1"/>
  <c r="G11555" i="23" s="1"/>
  <c r="G11554" i="23" a="1"/>
  <c r="G11554" i="23" s="1"/>
  <c r="G11553" i="23" a="1"/>
  <c r="G11553" i="23" s="1"/>
  <c r="G11552" i="23" a="1"/>
  <c r="G11552" i="23" s="1"/>
  <c r="G11551" i="23" a="1"/>
  <c r="G11551" i="23" s="1"/>
  <c r="G11550" i="23" a="1"/>
  <c r="G11550" i="23" s="1"/>
  <c r="G11549" i="23" a="1"/>
  <c r="G11549" i="23" s="1"/>
  <c r="G11548" i="23" a="1"/>
  <c r="G11548" i="23" s="1"/>
  <c r="G11547" i="23" a="1"/>
  <c r="G11547" i="23" s="1"/>
  <c r="G11546" i="23" a="1"/>
  <c r="G11546" i="23" s="1"/>
  <c r="G11545" i="23" a="1"/>
  <c r="G11545" i="23" s="1"/>
  <c r="G11544" i="23" a="1"/>
  <c r="G11544" i="23" s="1"/>
  <c r="G11543" i="23" a="1"/>
  <c r="G11543" i="23" s="1"/>
  <c r="G11542" i="23" a="1"/>
  <c r="G11542" i="23" s="1"/>
  <c r="G11541" i="23" a="1"/>
  <c r="G11541" i="23" s="1"/>
  <c r="G11540" i="23" a="1"/>
  <c r="G11540" i="23" s="1"/>
  <c r="G11539" i="23" a="1"/>
  <c r="G11539" i="23" s="1"/>
  <c r="G11538" i="23" a="1"/>
  <c r="G11538" i="23" s="1"/>
  <c r="G11537" i="23" a="1"/>
  <c r="G11537" i="23" s="1"/>
  <c r="G11536" i="23" a="1"/>
  <c r="G11536" i="23" s="1"/>
  <c r="G11535" i="23" a="1"/>
  <c r="G11535" i="23" s="1"/>
  <c r="G11534" i="23" a="1"/>
  <c r="G11534" i="23" s="1"/>
  <c r="G11533" i="23" a="1"/>
  <c r="G11533" i="23" s="1"/>
  <c r="G11532" i="23" a="1"/>
  <c r="G11532" i="23" s="1"/>
  <c r="G11531" i="23" a="1"/>
  <c r="G11531" i="23" s="1"/>
  <c r="G11530" i="23" a="1"/>
  <c r="G11530" i="23" s="1"/>
  <c r="G11529" i="23" a="1"/>
  <c r="G11529" i="23" s="1"/>
  <c r="G11528" i="23" a="1"/>
  <c r="G11528" i="23" s="1"/>
  <c r="G11527" i="23" a="1"/>
  <c r="G11527" i="23" s="1"/>
  <c r="G11526" i="23" a="1"/>
  <c r="G11526" i="23" s="1"/>
  <c r="G11525" i="23" a="1"/>
  <c r="G11525" i="23" s="1"/>
  <c r="G11524" i="23" a="1"/>
  <c r="G11524" i="23" s="1"/>
  <c r="G11523" i="23" a="1"/>
  <c r="G11523" i="23" s="1"/>
  <c r="G11522" i="23" a="1"/>
  <c r="G11522" i="23" s="1"/>
  <c r="G11521" i="23" a="1"/>
  <c r="G11521" i="23" s="1"/>
  <c r="G11520" i="23" a="1"/>
  <c r="G11520" i="23" s="1"/>
  <c r="G11519" i="23" a="1"/>
  <c r="G11519" i="23" s="1"/>
  <c r="G11518" i="23" a="1"/>
  <c r="G11518" i="23" s="1"/>
  <c r="G11517" i="23" a="1"/>
  <c r="G11517" i="23" s="1"/>
  <c r="G11516" i="23" a="1"/>
  <c r="G11516" i="23" s="1"/>
  <c r="G11515" i="23" a="1"/>
  <c r="G11515" i="23" s="1"/>
  <c r="G11514" i="23" a="1"/>
  <c r="G11514" i="23" s="1"/>
  <c r="G11513" i="23" a="1"/>
  <c r="G11513" i="23" s="1"/>
  <c r="G11512" i="23" a="1"/>
  <c r="G11512" i="23" s="1"/>
  <c r="G11511" i="23" a="1"/>
  <c r="G11511" i="23" s="1"/>
  <c r="G11510" i="23" a="1"/>
  <c r="G11510" i="23" s="1"/>
  <c r="G11509" i="23" a="1"/>
  <c r="G11509" i="23" s="1"/>
  <c r="G11508" i="23" a="1"/>
  <c r="G11508" i="23" s="1"/>
  <c r="G11507" i="23" a="1"/>
  <c r="G11507" i="23" s="1"/>
  <c r="G11506" i="23" a="1"/>
  <c r="G11506" i="23" s="1"/>
  <c r="G11505" i="23" a="1"/>
  <c r="G11505" i="23" s="1"/>
  <c r="G11504" i="23" a="1"/>
  <c r="G11504" i="23" s="1"/>
  <c r="G11503" i="23" a="1"/>
  <c r="G11503" i="23" s="1"/>
  <c r="G11502" i="23" a="1"/>
  <c r="G11502" i="23" s="1"/>
  <c r="G11501" i="23" a="1"/>
  <c r="G11501" i="23" s="1"/>
  <c r="G11500" i="23" a="1"/>
  <c r="G11500" i="23" s="1"/>
  <c r="G11499" i="23" a="1"/>
  <c r="G11499" i="23" s="1"/>
  <c r="G11498" i="23" a="1"/>
  <c r="G11498" i="23" s="1"/>
  <c r="G11497" i="23" a="1"/>
  <c r="G11497" i="23" s="1"/>
  <c r="G11496" i="23" a="1"/>
  <c r="G11496" i="23" s="1"/>
  <c r="G11495" i="23" a="1"/>
  <c r="G11495" i="23" s="1"/>
  <c r="G11494" i="23" a="1"/>
  <c r="G11494" i="23" s="1"/>
  <c r="G11493" i="23" a="1"/>
  <c r="G11493" i="23" s="1"/>
  <c r="G11492" i="23" a="1"/>
  <c r="G11492" i="23" s="1"/>
  <c r="G11491" i="23" a="1"/>
  <c r="G11491" i="23" s="1"/>
  <c r="G11490" i="23" a="1"/>
  <c r="G11490" i="23" s="1"/>
  <c r="G11489" i="23" a="1"/>
  <c r="G11489" i="23" s="1"/>
  <c r="G11488" i="23" a="1"/>
  <c r="G11488" i="23" s="1"/>
  <c r="G11487" i="23" a="1"/>
  <c r="G11487" i="23" s="1"/>
  <c r="G11486" i="23" a="1"/>
  <c r="G11486" i="23" s="1"/>
  <c r="G11485" i="23" a="1"/>
  <c r="G11485" i="23" s="1"/>
  <c r="G11484" i="23" a="1"/>
  <c r="G11484" i="23" s="1"/>
  <c r="G11483" i="23" a="1"/>
  <c r="G11483" i="23" s="1"/>
  <c r="G11482" i="23" a="1"/>
  <c r="G11482" i="23" s="1"/>
  <c r="G11481" i="23" a="1"/>
  <c r="G11481" i="23" s="1"/>
  <c r="G11480" i="23" a="1"/>
  <c r="G11480" i="23" s="1"/>
  <c r="G11479" i="23" a="1"/>
  <c r="G11479" i="23" s="1"/>
  <c r="G11478" i="23" a="1"/>
  <c r="G11478" i="23" s="1"/>
  <c r="G11477" i="23" a="1"/>
  <c r="G11477" i="23" s="1"/>
  <c r="G11476" i="23" a="1"/>
  <c r="G11476" i="23" s="1"/>
  <c r="G11475" i="23" a="1"/>
  <c r="G11475" i="23" s="1"/>
  <c r="G11474" i="23" a="1"/>
  <c r="G11474" i="23" s="1"/>
  <c r="G11473" i="23" a="1"/>
  <c r="G11473" i="23" s="1"/>
  <c r="G11472" i="23" a="1"/>
  <c r="G11472" i="23" s="1"/>
  <c r="G11471" i="23" a="1"/>
  <c r="G11471" i="23" s="1"/>
  <c r="G11470" i="23" a="1"/>
  <c r="G11470" i="23" s="1"/>
  <c r="G11469" i="23" a="1"/>
  <c r="G11469" i="23" s="1"/>
  <c r="G11468" i="23" a="1"/>
  <c r="G11468" i="23" s="1"/>
  <c r="G11467" i="23" a="1"/>
  <c r="G11467" i="23" s="1"/>
  <c r="G11466" i="23" a="1"/>
  <c r="G11466" i="23" s="1"/>
  <c r="G11465" i="23" a="1"/>
  <c r="G11465" i="23" s="1"/>
  <c r="G11464" i="23" a="1"/>
  <c r="G11464" i="23" s="1"/>
  <c r="G11463" i="23" a="1"/>
  <c r="G11463" i="23" s="1"/>
  <c r="G11462" i="23" a="1"/>
  <c r="G11462" i="23" s="1"/>
  <c r="G11461" i="23" a="1"/>
  <c r="G11461" i="23" s="1"/>
  <c r="G11460" i="23" a="1"/>
  <c r="G11460" i="23" s="1"/>
  <c r="G11459" i="23" a="1"/>
  <c r="G11459" i="23" s="1"/>
  <c r="G11458" i="23" a="1"/>
  <c r="G11458" i="23" s="1"/>
  <c r="G11457" i="23" a="1"/>
  <c r="G11457" i="23" s="1"/>
  <c r="G11456" i="23" a="1"/>
  <c r="G11456" i="23" s="1"/>
  <c r="G11455" i="23" a="1"/>
  <c r="G11455" i="23" s="1"/>
  <c r="G11454" i="23" a="1"/>
  <c r="G11454" i="23" s="1"/>
  <c r="G11453" i="23" a="1"/>
  <c r="G11453" i="23" s="1"/>
  <c r="G11452" i="23" a="1"/>
  <c r="G11452" i="23" s="1"/>
  <c r="G11451" i="23" a="1"/>
  <c r="G11451" i="23" s="1"/>
  <c r="G11450" i="23" a="1"/>
  <c r="G11450" i="23" s="1"/>
  <c r="G11449" i="23" a="1"/>
  <c r="G11449" i="23" s="1"/>
  <c r="G11448" i="23" a="1"/>
  <c r="G11448" i="23" s="1"/>
  <c r="G11447" i="23" a="1"/>
  <c r="G11447" i="23" s="1"/>
  <c r="G11446" i="23" a="1"/>
  <c r="G11446" i="23" s="1"/>
  <c r="G11445" i="23" a="1"/>
  <c r="G11445" i="23" s="1"/>
  <c r="G11444" i="23" a="1"/>
  <c r="G11444" i="23" s="1"/>
  <c r="G11443" i="23" a="1"/>
  <c r="G11443" i="23" s="1"/>
  <c r="G11442" i="23" a="1"/>
  <c r="G11442" i="23" s="1"/>
  <c r="G11441" i="23" a="1"/>
  <c r="G11441" i="23" s="1"/>
  <c r="G11440" i="23" a="1"/>
  <c r="G11440" i="23" s="1"/>
  <c r="G11439" i="23" a="1"/>
  <c r="G11439" i="23" s="1"/>
  <c r="G11438" i="23" a="1"/>
  <c r="G11438" i="23" s="1"/>
  <c r="G11437" i="23" a="1"/>
  <c r="G11437" i="23" s="1"/>
  <c r="G11436" i="23" a="1"/>
  <c r="G11436" i="23" s="1"/>
  <c r="G11435" i="23" a="1"/>
  <c r="G11435" i="23" s="1"/>
  <c r="G11434" i="23" a="1"/>
  <c r="G11434" i="23" s="1"/>
  <c r="G11433" i="23" a="1"/>
  <c r="G11433" i="23" s="1"/>
  <c r="G11432" i="23" a="1"/>
  <c r="G11432" i="23" s="1"/>
  <c r="G11431" i="23" a="1"/>
  <c r="G11431" i="23" s="1"/>
  <c r="G11430" i="23" a="1"/>
  <c r="G11430" i="23" s="1"/>
  <c r="G11429" i="23" a="1"/>
  <c r="G11429" i="23" s="1"/>
  <c r="G11428" i="23" a="1"/>
  <c r="G11428" i="23" s="1"/>
  <c r="G11427" i="23" a="1"/>
  <c r="G11427" i="23" s="1"/>
  <c r="G11426" i="23" a="1"/>
  <c r="G11426" i="23" s="1"/>
  <c r="G11425" i="23" a="1"/>
  <c r="G11425" i="23" s="1"/>
  <c r="G11424" i="23" a="1"/>
  <c r="G11424" i="23" s="1"/>
  <c r="G11423" i="23" a="1"/>
  <c r="G11423" i="23" s="1"/>
  <c r="G11422" i="23" a="1"/>
  <c r="G11422" i="23" s="1"/>
  <c r="G11421" i="23" a="1"/>
  <c r="G11421" i="23" s="1"/>
  <c r="G11420" i="23" a="1"/>
  <c r="G11420" i="23" s="1"/>
  <c r="G11419" i="23" a="1"/>
  <c r="G11419" i="23" s="1"/>
  <c r="G11418" i="23" a="1"/>
  <c r="G11418" i="23" s="1"/>
  <c r="G11417" i="23" a="1"/>
  <c r="G11417" i="23" s="1"/>
  <c r="G11416" i="23" a="1"/>
  <c r="G11416" i="23" s="1"/>
  <c r="G11415" i="23" a="1"/>
  <c r="G11415" i="23" s="1"/>
  <c r="G11414" i="23" a="1"/>
  <c r="G11414" i="23" s="1"/>
  <c r="G11413" i="23" a="1"/>
  <c r="G11413" i="23" s="1"/>
  <c r="G11412" i="23" a="1"/>
  <c r="G11412" i="23" s="1"/>
  <c r="G11411" i="23" a="1"/>
  <c r="G11411" i="23" s="1"/>
  <c r="G11410" i="23" a="1"/>
  <c r="G11410" i="23" s="1"/>
  <c r="G11409" i="23" a="1"/>
  <c r="G11409" i="23" s="1"/>
  <c r="G11408" i="23" a="1"/>
  <c r="G11408" i="23" s="1"/>
  <c r="G11407" i="23" a="1"/>
  <c r="G11407" i="23" s="1"/>
  <c r="G11406" i="23" a="1"/>
  <c r="G11406" i="23" s="1"/>
  <c r="G11405" i="23" a="1"/>
  <c r="G11405" i="23" s="1"/>
  <c r="G11404" i="23" a="1"/>
  <c r="G11404" i="23" s="1"/>
  <c r="G11403" i="23" a="1"/>
  <c r="G11403" i="23" s="1"/>
  <c r="G11402" i="23" a="1"/>
  <c r="G11402" i="23" s="1"/>
  <c r="G11401" i="23" a="1"/>
  <c r="G11401" i="23" s="1"/>
  <c r="G11400" i="23" a="1"/>
  <c r="G11400" i="23" s="1"/>
  <c r="G11399" i="23" a="1"/>
  <c r="G11399" i="23" s="1"/>
  <c r="G11398" i="23" a="1"/>
  <c r="G11398" i="23" s="1"/>
  <c r="G11397" i="23" a="1"/>
  <c r="G11397" i="23" s="1"/>
  <c r="G11396" i="23" a="1"/>
  <c r="G11396" i="23" s="1"/>
  <c r="G11395" i="23" a="1"/>
  <c r="G11395" i="23" s="1"/>
  <c r="G11394" i="23" a="1"/>
  <c r="G11394" i="23" s="1"/>
  <c r="G11393" i="23" a="1"/>
  <c r="G11393" i="23" s="1"/>
  <c r="G11392" i="23" a="1"/>
  <c r="G11392" i="23" s="1"/>
  <c r="G11391" i="23" a="1"/>
  <c r="G11391" i="23" s="1"/>
  <c r="G11390" i="23" a="1"/>
  <c r="G11390" i="23" s="1"/>
  <c r="G11389" i="23" a="1"/>
  <c r="G11389" i="23" s="1"/>
  <c r="G11388" i="23" a="1"/>
  <c r="G11388" i="23" s="1"/>
  <c r="G11387" i="23" a="1"/>
  <c r="G11387" i="23" s="1"/>
  <c r="G11386" i="23" a="1"/>
  <c r="G11386" i="23" s="1"/>
  <c r="G11385" i="23" a="1"/>
  <c r="G11385" i="23" s="1"/>
  <c r="G11384" i="23" a="1"/>
  <c r="G11384" i="23" s="1"/>
  <c r="G11383" i="23" a="1"/>
  <c r="G11383" i="23" s="1"/>
  <c r="G11382" i="23" a="1"/>
  <c r="G11382" i="23" s="1"/>
  <c r="G11381" i="23" a="1"/>
  <c r="G11381" i="23" s="1"/>
  <c r="G11380" i="23" a="1"/>
  <c r="G11380" i="23" s="1"/>
  <c r="G11379" i="23" a="1"/>
  <c r="G11379" i="23" s="1"/>
  <c r="G11378" i="23" a="1"/>
  <c r="G11378" i="23" s="1"/>
  <c r="G11377" i="23" a="1"/>
  <c r="G11377" i="23" s="1"/>
  <c r="G11376" i="23" a="1"/>
  <c r="G11376" i="23" s="1"/>
  <c r="G11375" i="23" a="1"/>
  <c r="G11375" i="23" s="1"/>
  <c r="G11374" i="23" a="1"/>
  <c r="G11374" i="23" s="1"/>
  <c r="G11373" i="23" a="1"/>
  <c r="G11373" i="23" s="1"/>
  <c r="G11372" i="23" a="1"/>
  <c r="G11372" i="23" s="1"/>
  <c r="G11371" i="23" a="1"/>
  <c r="G11371" i="23" s="1"/>
  <c r="G11370" i="23" a="1"/>
  <c r="G11370" i="23" s="1"/>
  <c r="G11369" i="23" a="1"/>
  <c r="G11369" i="23" s="1"/>
  <c r="G11368" i="23" a="1"/>
  <c r="G11368" i="23" s="1"/>
  <c r="G11367" i="23" a="1"/>
  <c r="G11367" i="23" s="1"/>
  <c r="G11366" i="23" a="1"/>
  <c r="G11366" i="23" s="1"/>
  <c r="G11365" i="23" a="1"/>
  <c r="G11365" i="23" s="1"/>
  <c r="G11364" i="23" a="1"/>
  <c r="G11364" i="23" s="1"/>
  <c r="G11363" i="23" a="1"/>
  <c r="G11363" i="23" s="1"/>
  <c r="G11362" i="23" a="1"/>
  <c r="G11362" i="23" s="1"/>
  <c r="G11361" i="23" a="1"/>
  <c r="G11361" i="23" s="1"/>
  <c r="G11360" i="23" a="1"/>
  <c r="G11360" i="23" s="1"/>
  <c r="G11359" i="23" a="1"/>
  <c r="G11359" i="23" s="1"/>
  <c r="G11358" i="23" a="1"/>
  <c r="G11358" i="23" s="1"/>
  <c r="G11357" i="23" a="1"/>
  <c r="G11357" i="23" s="1"/>
  <c r="G11356" i="23" a="1"/>
  <c r="G11356" i="23" s="1"/>
  <c r="G11355" i="23" a="1"/>
  <c r="G11355" i="23" s="1"/>
  <c r="G11354" i="23" a="1"/>
  <c r="G11354" i="23" s="1"/>
  <c r="G11353" i="23" a="1"/>
  <c r="G11353" i="23" s="1"/>
  <c r="G11352" i="23" a="1"/>
  <c r="G11352" i="23" s="1"/>
  <c r="G11351" i="23" a="1"/>
  <c r="G11351" i="23" s="1"/>
  <c r="G11350" i="23" a="1"/>
  <c r="G11350" i="23" s="1"/>
  <c r="G11349" i="23" a="1"/>
  <c r="G11349" i="23" s="1"/>
  <c r="G11348" i="23" a="1"/>
  <c r="G11348" i="23" s="1"/>
  <c r="G11347" i="23" a="1"/>
  <c r="G11347" i="23" s="1"/>
  <c r="G11346" i="23" a="1"/>
  <c r="G11346" i="23" s="1"/>
  <c r="G11345" i="23" a="1"/>
  <c r="G11345" i="23" s="1"/>
  <c r="G11344" i="23" a="1"/>
  <c r="G11344" i="23" s="1"/>
  <c r="G11343" i="23" a="1"/>
  <c r="G11343" i="23" s="1"/>
  <c r="G11342" i="23" a="1"/>
  <c r="G11342" i="23" s="1"/>
  <c r="G11341" i="23" a="1"/>
  <c r="G11341" i="23" s="1"/>
  <c r="G11340" i="23" a="1"/>
  <c r="G11340" i="23" s="1"/>
  <c r="G11339" i="23" a="1"/>
  <c r="G11339" i="23" s="1"/>
  <c r="G11338" i="23" a="1"/>
  <c r="G11338" i="23" s="1"/>
  <c r="G11337" i="23" a="1"/>
  <c r="G11337" i="23" s="1"/>
  <c r="G11336" i="23" a="1"/>
  <c r="G11336" i="23" s="1"/>
  <c r="G11335" i="23" a="1"/>
  <c r="G11335" i="23" s="1"/>
  <c r="G11334" i="23" a="1"/>
  <c r="G11334" i="23" s="1"/>
  <c r="G11333" i="23" a="1"/>
  <c r="G11333" i="23" s="1"/>
  <c r="G11332" i="23" a="1"/>
  <c r="G11332" i="23" s="1"/>
  <c r="G11331" i="23" a="1"/>
  <c r="G11331" i="23" s="1"/>
  <c r="G11330" i="23" a="1"/>
  <c r="G11330" i="23" s="1"/>
  <c r="G11329" i="23" a="1"/>
  <c r="G11329" i="23" s="1"/>
  <c r="G11328" i="23" a="1"/>
  <c r="G11328" i="23" s="1"/>
  <c r="G11327" i="23" a="1"/>
  <c r="G11327" i="23" s="1"/>
  <c r="G11326" i="23" a="1"/>
  <c r="G11326" i="23" s="1"/>
  <c r="G11325" i="23" a="1"/>
  <c r="G11325" i="23" s="1"/>
  <c r="G11324" i="23" a="1"/>
  <c r="G11324" i="23" s="1"/>
  <c r="G11323" i="23" a="1"/>
  <c r="G11323" i="23" s="1"/>
  <c r="G11322" i="23" a="1"/>
  <c r="G11322" i="23" s="1"/>
  <c r="G11321" i="23" a="1"/>
  <c r="G11321" i="23" s="1"/>
  <c r="G11320" i="23" a="1"/>
  <c r="G11320" i="23" s="1"/>
  <c r="G11319" i="23" a="1"/>
  <c r="G11319" i="23" s="1"/>
  <c r="G11318" i="23" a="1"/>
  <c r="G11318" i="23" s="1"/>
  <c r="G11317" i="23" a="1"/>
  <c r="G11317" i="23" s="1"/>
  <c r="G11316" i="23" a="1"/>
  <c r="G11316" i="23" s="1"/>
  <c r="G11315" i="23" a="1"/>
  <c r="G11315" i="23" s="1"/>
  <c r="G11314" i="23" a="1"/>
  <c r="G11314" i="23" s="1"/>
  <c r="G11313" i="23" a="1"/>
  <c r="G11313" i="23" s="1"/>
  <c r="G11312" i="23" a="1"/>
  <c r="G11312" i="23" s="1"/>
  <c r="G11311" i="23" a="1"/>
  <c r="G11311" i="23" s="1"/>
  <c r="G11310" i="23" a="1"/>
  <c r="G11310" i="23" s="1"/>
  <c r="G11309" i="23" a="1"/>
  <c r="G11309" i="23" s="1"/>
  <c r="G11308" i="23" a="1"/>
  <c r="G11308" i="23" s="1"/>
  <c r="G11307" i="23" a="1"/>
  <c r="G11307" i="23" s="1"/>
  <c r="G11306" i="23" a="1"/>
  <c r="G11306" i="23" s="1"/>
  <c r="G11305" i="23" a="1"/>
  <c r="G11305" i="23" s="1"/>
  <c r="G11304" i="23" a="1"/>
  <c r="G11304" i="23" s="1"/>
  <c r="G11303" i="23" a="1"/>
  <c r="G11303" i="23" s="1"/>
  <c r="G11302" i="23" a="1"/>
  <c r="G11302" i="23" s="1"/>
  <c r="G11301" i="23" a="1"/>
  <c r="G11301" i="23" s="1"/>
  <c r="G11300" i="23" a="1"/>
  <c r="G11300" i="23" s="1"/>
  <c r="G11299" i="23" a="1"/>
  <c r="G11299" i="23" s="1"/>
  <c r="G11298" i="23" a="1"/>
  <c r="G11298" i="23" s="1"/>
  <c r="G11297" i="23" a="1"/>
  <c r="G11297" i="23" s="1"/>
  <c r="G11296" i="23" a="1"/>
  <c r="G11296" i="23" s="1"/>
  <c r="G11295" i="23" a="1"/>
  <c r="G11295" i="23" s="1"/>
  <c r="G11294" i="23" a="1"/>
  <c r="G11294" i="23" s="1"/>
  <c r="G11293" i="23" a="1"/>
  <c r="G11293" i="23" s="1"/>
  <c r="G11292" i="23" a="1"/>
  <c r="G11292" i="23" s="1"/>
  <c r="G11291" i="23" a="1"/>
  <c r="G11291" i="23" s="1"/>
  <c r="G11290" i="23" a="1"/>
  <c r="G11290" i="23" s="1"/>
  <c r="G11289" i="23" a="1"/>
  <c r="G11289" i="23" s="1"/>
  <c r="G11288" i="23" a="1"/>
  <c r="G11288" i="23" s="1"/>
  <c r="G11287" i="23" a="1"/>
  <c r="G11287" i="23" s="1"/>
  <c r="G11286" i="23" a="1"/>
  <c r="G11286" i="23" s="1"/>
  <c r="G11285" i="23" a="1"/>
  <c r="G11285" i="23" s="1"/>
  <c r="G11284" i="23" a="1"/>
  <c r="G11284" i="23" s="1"/>
  <c r="G11283" i="23" a="1"/>
  <c r="G11283" i="23" s="1"/>
  <c r="G11282" i="23" a="1"/>
  <c r="G11282" i="23" s="1"/>
  <c r="G11281" i="23" a="1"/>
  <c r="G11281" i="23" s="1"/>
  <c r="G11280" i="23" a="1"/>
  <c r="G11280" i="23" s="1"/>
  <c r="G11279" i="23" a="1"/>
  <c r="G11279" i="23" s="1"/>
  <c r="G11278" i="23" a="1"/>
  <c r="G11278" i="23" s="1"/>
  <c r="G11277" i="23" a="1"/>
  <c r="G11277" i="23" s="1"/>
  <c r="G11276" i="23" a="1"/>
  <c r="G11276" i="23" s="1"/>
  <c r="G11275" i="23" a="1"/>
  <c r="G11275" i="23" s="1"/>
  <c r="G11274" i="23" a="1"/>
  <c r="G11274" i="23" s="1"/>
  <c r="G11273" i="23" a="1"/>
  <c r="G11273" i="23" s="1"/>
  <c r="G11272" i="23" a="1"/>
  <c r="G11272" i="23" s="1"/>
  <c r="G11271" i="23" a="1"/>
  <c r="G11271" i="23" s="1"/>
  <c r="G11270" i="23" a="1"/>
  <c r="G11270" i="23" s="1"/>
  <c r="G11269" i="23" a="1"/>
  <c r="G11269" i="23" s="1"/>
  <c r="G11268" i="23" a="1"/>
  <c r="G11268" i="23" s="1"/>
  <c r="G11267" i="23" a="1"/>
  <c r="G11267" i="23" s="1"/>
  <c r="G11266" i="23" a="1"/>
  <c r="G11266" i="23" s="1"/>
  <c r="G11265" i="23" a="1"/>
  <c r="G11265" i="23" s="1"/>
  <c r="G11264" i="23" a="1"/>
  <c r="G11264" i="23" s="1"/>
  <c r="G11263" i="23" a="1"/>
  <c r="G11263" i="23" s="1"/>
  <c r="G11262" i="23" a="1"/>
  <c r="G11262" i="23" s="1"/>
  <c r="G11261" i="23" a="1"/>
  <c r="G11261" i="23" s="1"/>
  <c r="G11260" i="23" a="1"/>
  <c r="G11260" i="23" s="1"/>
  <c r="G11259" i="23" a="1"/>
  <c r="G11259" i="23" s="1"/>
  <c r="G11258" i="23" a="1"/>
  <c r="G11258" i="23" s="1"/>
  <c r="G11257" i="23" a="1"/>
  <c r="G11257" i="23" s="1"/>
  <c r="G11256" i="23" a="1"/>
  <c r="G11256" i="23" s="1"/>
  <c r="G11255" i="23" a="1"/>
  <c r="G11255" i="23" s="1"/>
  <c r="G11254" i="23" a="1"/>
  <c r="G11254" i="23" s="1"/>
  <c r="G11253" i="23" a="1"/>
  <c r="G11253" i="23" s="1"/>
  <c r="G11252" i="23" a="1"/>
  <c r="G11252" i="23" s="1"/>
  <c r="G11251" i="23" a="1"/>
  <c r="G11251" i="23" s="1"/>
  <c r="G11250" i="23" a="1"/>
  <c r="G11250" i="23" s="1"/>
  <c r="G11249" i="23" a="1"/>
  <c r="G11249" i="23" s="1"/>
  <c r="G11248" i="23" a="1"/>
  <c r="G11248" i="23" s="1"/>
  <c r="G11247" i="23" a="1"/>
  <c r="G11247" i="23" s="1"/>
  <c r="G11246" i="23" a="1"/>
  <c r="G11246" i="23" s="1"/>
  <c r="G11245" i="23" a="1"/>
  <c r="G11245" i="23" s="1"/>
  <c r="G11244" i="23" a="1"/>
  <c r="G11244" i="23" s="1"/>
  <c r="G11243" i="23" a="1"/>
  <c r="G11243" i="23" s="1"/>
  <c r="G11242" i="23" a="1"/>
  <c r="G11242" i="23" s="1"/>
  <c r="G11241" i="23" a="1"/>
  <c r="G11241" i="23" s="1"/>
  <c r="G11240" i="23" a="1"/>
  <c r="G11240" i="23" s="1"/>
  <c r="G11239" i="23" a="1"/>
  <c r="G11239" i="23" s="1"/>
  <c r="G11238" i="23" a="1"/>
  <c r="G11238" i="23" s="1"/>
  <c r="G11237" i="23" a="1"/>
  <c r="G11237" i="23" s="1"/>
  <c r="G11236" i="23" a="1"/>
  <c r="G11236" i="23" s="1"/>
  <c r="G11235" i="23" a="1"/>
  <c r="G11235" i="23" s="1"/>
  <c r="G11234" i="23" a="1"/>
  <c r="G11234" i="23" s="1"/>
  <c r="G11233" i="23" a="1"/>
  <c r="G11233" i="23" s="1"/>
  <c r="G11232" i="23" a="1"/>
  <c r="G11232" i="23" s="1"/>
  <c r="G11231" i="23" a="1"/>
  <c r="G11231" i="23" s="1"/>
  <c r="G11230" i="23" a="1"/>
  <c r="G11230" i="23" s="1"/>
  <c r="G11229" i="23" a="1"/>
  <c r="G11229" i="23" s="1"/>
  <c r="G11228" i="23" a="1"/>
  <c r="G11228" i="23" s="1"/>
  <c r="G11227" i="23" a="1"/>
  <c r="G11227" i="23" s="1"/>
  <c r="G11226" i="23" a="1"/>
  <c r="G11226" i="23" s="1"/>
  <c r="G11225" i="23" a="1"/>
  <c r="G11225" i="23" s="1"/>
  <c r="G11224" i="23" a="1"/>
  <c r="G11224" i="23" s="1"/>
  <c r="G11223" i="23" a="1"/>
  <c r="G11223" i="23" s="1"/>
  <c r="G11222" i="23" a="1"/>
  <c r="G11222" i="23" s="1"/>
  <c r="G11221" i="23" a="1"/>
  <c r="G11221" i="23" s="1"/>
  <c r="G11220" i="23" a="1"/>
  <c r="G11220" i="23" s="1"/>
  <c r="G11219" i="23" a="1"/>
  <c r="G11219" i="23" s="1"/>
  <c r="G11218" i="23" a="1"/>
  <c r="G11218" i="23" s="1"/>
  <c r="G11217" i="23" a="1"/>
  <c r="G11217" i="23" s="1"/>
  <c r="G11216" i="23" a="1"/>
  <c r="G11216" i="23" s="1"/>
  <c r="G11215" i="23" a="1"/>
  <c r="G11215" i="23" s="1"/>
  <c r="G11214" i="23" a="1"/>
  <c r="G11214" i="23" s="1"/>
  <c r="G11213" i="23" a="1"/>
  <c r="G11213" i="23" s="1"/>
  <c r="G11212" i="23" a="1"/>
  <c r="G11212" i="23" s="1"/>
  <c r="G11211" i="23" a="1"/>
  <c r="G11211" i="23" s="1"/>
  <c r="G11210" i="23" a="1"/>
  <c r="G11210" i="23" s="1"/>
  <c r="G11209" i="23" a="1"/>
  <c r="G11209" i="23" s="1"/>
  <c r="G11208" i="23" a="1"/>
  <c r="G11208" i="23" s="1"/>
  <c r="G11207" i="23" a="1"/>
  <c r="G11207" i="23" s="1"/>
  <c r="G11206" i="23" a="1"/>
  <c r="G11206" i="23" s="1"/>
  <c r="G11205" i="23" a="1"/>
  <c r="G11205" i="23" s="1"/>
  <c r="G11204" i="23" a="1"/>
  <c r="G11204" i="23" s="1"/>
  <c r="G11203" i="23" a="1"/>
  <c r="G11203" i="23" s="1"/>
  <c r="G11202" i="23" a="1"/>
  <c r="G11202" i="23" s="1"/>
  <c r="G11201" i="23" a="1"/>
  <c r="G11201" i="23" s="1"/>
  <c r="G11200" i="23" a="1"/>
  <c r="G11200" i="23" s="1"/>
  <c r="G11199" i="23" a="1"/>
  <c r="G11199" i="23" s="1"/>
  <c r="G11198" i="23" a="1"/>
  <c r="G11198" i="23" s="1"/>
  <c r="G11197" i="23" a="1"/>
  <c r="G11197" i="23" s="1"/>
  <c r="G11196" i="23" a="1"/>
  <c r="G11196" i="23" s="1"/>
  <c r="G11195" i="23" a="1"/>
  <c r="G11195" i="23" s="1"/>
  <c r="G11194" i="23" a="1"/>
  <c r="G11194" i="23" s="1"/>
  <c r="G11193" i="23" a="1"/>
  <c r="G11193" i="23" s="1"/>
  <c r="G11192" i="23" a="1"/>
  <c r="G11192" i="23" s="1"/>
  <c r="G11191" i="23" a="1"/>
  <c r="G11191" i="23" s="1"/>
  <c r="G11190" i="23" a="1"/>
  <c r="G11190" i="23" s="1"/>
  <c r="G11189" i="23" a="1"/>
  <c r="G11189" i="23" s="1"/>
  <c r="G11188" i="23" a="1"/>
  <c r="G11188" i="23" s="1"/>
  <c r="G11187" i="23" a="1"/>
  <c r="G11187" i="23" s="1"/>
  <c r="G11186" i="23" a="1"/>
  <c r="G11186" i="23" s="1"/>
  <c r="G11185" i="23" a="1"/>
  <c r="G11185" i="23" s="1"/>
  <c r="G11184" i="23" a="1"/>
  <c r="G11184" i="23" s="1"/>
  <c r="G11183" i="23" a="1"/>
  <c r="G11183" i="23" s="1"/>
  <c r="G11182" i="23" a="1"/>
  <c r="G11182" i="23" s="1"/>
  <c r="G11181" i="23" a="1"/>
  <c r="G11181" i="23" s="1"/>
  <c r="G11180" i="23" a="1"/>
  <c r="G11180" i="23" s="1"/>
  <c r="G11179" i="23" a="1"/>
  <c r="G11179" i="23" s="1"/>
  <c r="G11178" i="23" a="1"/>
  <c r="G11178" i="23" s="1"/>
  <c r="G11177" i="23" a="1"/>
  <c r="G11177" i="23" s="1"/>
  <c r="G11176" i="23" a="1"/>
  <c r="G11176" i="23" s="1"/>
  <c r="G11175" i="23" a="1"/>
  <c r="G11175" i="23" s="1"/>
  <c r="G11174" i="23" a="1"/>
  <c r="G11174" i="23" s="1"/>
  <c r="G11173" i="23" a="1"/>
  <c r="G11173" i="23" s="1"/>
  <c r="G11172" i="23" a="1"/>
  <c r="G11172" i="23" s="1"/>
  <c r="G11171" i="23" a="1"/>
  <c r="G11171" i="23" s="1"/>
  <c r="G11170" i="23" a="1"/>
  <c r="G11170" i="23" s="1"/>
  <c r="G11169" i="23" a="1"/>
  <c r="G11169" i="23" s="1"/>
  <c r="G11168" i="23" a="1"/>
  <c r="G11168" i="23" s="1"/>
  <c r="G11167" i="23" a="1"/>
  <c r="G11167" i="23" s="1"/>
  <c r="G11166" i="23" a="1"/>
  <c r="G11166" i="23" s="1"/>
  <c r="G11165" i="23" a="1"/>
  <c r="G11165" i="23" s="1"/>
  <c r="G11164" i="23" a="1"/>
  <c r="G11164" i="23" s="1"/>
  <c r="G11163" i="23" a="1"/>
  <c r="G11163" i="23" s="1"/>
  <c r="G11162" i="23" a="1"/>
  <c r="G11162" i="23" s="1"/>
  <c r="G11161" i="23" a="1"/>
  <c r="G11161" i="23" s="1"/>
  <c r="G11160" i="23" a="1"/>
  <c r="G11160" i="23" s="1"/>
  <c r="G11159" i="23" a="1"/>
  <c r="G11159" i="23" s="1"/>
  <c r="G11158" i="23" a="1"/>
  <c r="G11158" i="23" s="1"/>
  <c r="G11157" i="23" a="1"/>
  <c r="G11157" i="23" s="1"/>
  <c r="G11156" i="23" a="1"/>
  <c r="G11156" i="23" s="1"/>
  <c r="G11155" i="23" a="1"/>
  <c r="G11155" i="23" s="1"/>
  <c r="G11154" i="23" a="1"/>
  <c r="G11154" i="23" s="1"/>
  <c r="G11153" i="23" a="1"/>
  <c r="G11153" i="23" s="1"/>
  <c r="G11152" i="23" a="1"/>
  <c r="G11152" i="23" s="1"/>
  <c r="G11151" i="23" a="1"/>
  <c r="G11151" i="23" s="1"/>
  <c r="G11150" i="23" a="1"/>
  <c r="G11150" i="23" s="1"/>
  <c r="G11149" i="23" a="1"/>
  <c r="G11149" i="23" s="1"/>
  <c r="G11148" i="23" a="1"/>
  <c r="G11148" i="23" s="1"/>
  <c r="G11147" i="23" a="1"/>
  <c r="G11147" i="23" s="1"/>
  <c r="G11146" i="23" a="1"/>
  <c r="G11146" i="23" s="1"/>
  <c r="G11145" i="23" a="1"/>
  <c r="G11145" i="23" s="1"/>
  <c r="G11144" i="23" a="1"/>
  <c r="G11144" i="23" s="1"/>
  <c r="G11143" i="23" a="1"/>
  <c r="G11143" i="23" s="1"/>
  <c r="G11142" i="23" a="1"/>
  <c r="G11142" i="23" s="1"/>
  <c r="G11141" i="23" a="1"/>
  <c r="G11141" i="23" s="1"/>
  <c r="G11140" i="23" a="1"/>
  <c r="G11140" i="23" s="1"/>
  <c r="G11139" i="23" a="1"/>
  <c r="G11139" i="23" s="1"/>
  <c r="G11138" i="23" a="1"/>
  <c r="G11138" i="23" s="1"/>
  <c r="G11137" i="23" a="1"/>
  <c r="G11137" i="23" s="1"/>
  <c r="G11136" i="23" a="1"/>
  <c r="G11136" i="23" s="1"/>
  <c r="G11135" i="23" a="1"/>
  <c r="G11135" i="23" s="1"/>
  <c r="G11134" i="23" a="1"/>
  <c r="G11134" i="23" s="1"/>
  <c r="G11133" i="23" a="1"/>
  <c r="G11133" i="23" s="1"/>
  <c r="G11132" i="23" a="1"/>
  <c r="G11132" i="23" s="1"/>
  <c r="G11131" i="23" a="1"/>
  <c r="G11131" i="23" s="1"/>
  <c r="G11130" i="23" a="1"/>
  <c r="G11130" i="23" s="1"/>
  <c r="G11129" i="23" a="1"/>
  <c r="G11129" i="23" s="1"/>
  <c r="G11128" i="23" a="1"/>
  <c r="G11128" i="23" s="1"/>
  <c r="G11127" i="23" a="1"/>
  <c r="G11127" i="23" s="1"/>
  <c r="G11126" i="23" a="1"/>
  <c r="G11126" i="23" s="1"/>
  <c r="G11125" i="23" a="1"/>
  <c r="G11125" i="23" s="1"/>
  <c r="G11124" i="23" a="1"/>
  <c r="G11124" i="23" s="1"/>
  <c r="G11123" i="23" a="1"/>
  <c r="G11123" i="23" s="1"/>
  <c r="G11122" i="23" a="1"/>
  <c r="G11122" i="23" s="1"/>
  <c r="G11121" i="23" a="1"/>
  <c r="G11121" i="23" s="1"/>
  <c r="G11120" i="23" a="1"/>
  <c r="G11120" i="23" s="1"/>
  <c r="G11119" i="23" a="1"/>
  <c r="G11119" i="23" s="1"/>
  <c r="G11118" i="23" a="1"/>
  <c r="G11118" i="23" s="1"/>
  <c r="G11117" i="23" a="1"/>
  <c r="G11117" i="23" s="1"/>
  <c r="G11116" i="23" a="1"/>
  <c r="G11116" i="23" s="1"/>
  <c r="G11115" i="23" a="1"/>
  <c r="G11115" i="23" s="1"/>
  <c r="G11114" i="23" a="1"/>
  <c r="G11114" i="23" s="1"/>
  <c r="G11113" i="23" a="1"/>
  <c r="G11113" i="23" s="1"/>
  <c r="G11112" i="23" a="1"/>
  <c r="G11112" i="23" s="1"/>
  <c r="G11111" i="23" a="1"/>
  <c r="G11111" i="23" s="1"/>
  <c r="G11110" i="23" a="1"/>
  <c r="G11110" i="23" s="1"/>
  <c r="G11109" i="23" a="1"/>
  <c r="G11109" i="23" s="1"/>
  <c r="G11108" i="23" a="1"/>
  <c r="G11108" i="23" s="1"/>
  <c r="G11107" i="23" a="1"/>
  <c r="G11107" i="23" s="1"/>
  <c r="G11106" i="23" a="1"/>
  <c r="G11106" i="23" s="1"/>
  <c r="G11105" i="23" a="1"/>
  <c r="G11105" i="23" s="1"/>
  <c r="G11104" i="23" a="1"/>
  <c r="G11104" i="23" s="1"/>
  <c r="G11103" i="23" a="1"/>
  <c r="G11103" i="23" s="1"/>
  <c r="G11102" i="23" a="1"/>
  <c r="G11102" i="23" s="1"/>
  <c r="G11101" i="23" a="1"/>
  <c r="G11101" i="23" s="1"/>
  <c r="G11100" i="23" a="1"/>
  <c r="G11100" i="23" s="1"/>
  <c r="G11099" i="23" a="1"/>
  <c r="G11099" i="23" s="1"/>
  <c r="G11098" i="23" a="1"/>
  <c r="G11098" i="23" s="1"/>
  <c r="G11097" i="23" a="1"/>
  <c r="G11097" i="23" s="1"/>
  <c r="G11096" i="23" a="1"/>
  <c r="G11096" i="23" s="1"/>
  <c r="G11095" i="23" a="1"/>
  <c r="G11095" i="23" s="1"/>
  <c r="G11094" i="23" a="1"/>
  <c r="G11094" i="23" s="1"/>
  <c r="G11093" i="23" a="1"/>
  <c r="G11093" i="23" s="1"/>
  <c r="G11092" i="23" a="1"/>
  <c r="G11092" i="23" s="1"/>
  <c r="G11091" i="23" a="1"/>
  <c r="G11091" i="23" s="1"/>
  <c r="G11090" i="23" a="1"/>
  <c r="G11090" i="23" s="1"/>
  <c r="G11089" i="23" a="1"/>
  <c r="G11089" i="23" s="1"/>
  <c r="G11088" i="23" a="1"/>
  <c r="G11088" i="23" s="1"/>
  <c r="G11087" i="23" a="1"/>
  <c r="G11087" i="23" s="1"/>
  <c r="G11086" i="23" a="1"/>
  <c r="G11086" i="23" s="1"/>
  <c r="G11085" i="23" a="1"/>
  <c r="G11085" i="23" s="1"/>
  <c r="G11084" i="23" a="1"/>
  <c r="G11084" i="23" s="1"/>
  <c r="G11083" i="23" a="1"/>
  <c r="G11083" i="23" s="1"/>
  <c r="G11082" i="23" a="1"/>
  <c r="G11082" i="23" s="1"/>
  <c r="G11081" i="23" a="1"/>
  <c r="G11081" i="23" s="1"/>
  <c r="G11080" i="23" a="1"/>
  <c r="G11080" i="23" s="1"/>
  <c r="G11079" i="23" a="1"/>
  <c r="G11079" i="23" s="1"/>
  <c r="G11078" i="23" a="1"/>
  <c r="G11078" i="23" s="1"/>
  <c r="G11077" i="23" a="1"/>
  <c r="G11077" i="23" s="1"/>
  <c r="G11076" i="23" a="1"/>
  <c r="G11076" i="23" s="1"/>
  <c r="G11075" i="23" a="1"/>
  <c r="G11075" i="23" s="1"/>
  <c r="G11074" i="23" a="1"/>
  <c r="G11074" i="23" s="1"/>
  <c r="G11073" i="23" a="1"/>
  <c r="G11073" i="23" s="1"/>
  <c r="G11072" i="23" a="1"/>
  <c r="G11072" i="23" s="1"/>
  <c r="G11071" i="23" a="1"/>
  <c r="G11071" i="23" s="1"/>
  <c r="G11070" i="23" a="1"/>
  <c r="G11070" i="23" s="1"/>
  <c r="G11069" i="23" a="1"/>
  <c r="G11069" i="23" s="1"/>
  <c r="G11068" i="23" a="1"/>
  <c r="G11068" i="23" s="1"/>
  <c r="G11067" i="23" a="1"/>
  <c r="G11067" i="23" s="1"/>
  <c r="G11066" i="23" a="1"/>
  <c r="G11066" i="23" s="1"/>
  <c r="G11065" i="23" a="1"/>
  <c r="G11065" i="23" s="1"/>
  <c r="G11064" i="23" a="1"/>
  <c r="G11064" i="23" s="1"/>
  <c r="G11063" i="23" a="1"/>
  <c r="G11063" i="23" s="1"/>
  <c r="G11062" i="23" a="1"/>
  <c r="G11062" i="23" s="1"/>
  <c r="G11061" i="23" a="1"/>
  <c r="G11061" i="23" s="1"/>
  <c r="G11060" i="23" a="1"/>
  <c r="G11060" i="23" s="1"/>
  <c r="G11059" i="23" a="1"/>
  <c r="G11059" i="23" s="1"/>
  <c r="G11058" i="23" a="1"/>
  <c r="G11058" i="23" s="1"/>
  <c r="G11057" i="23" a="1"/>
  <c r="G11057" i="23" s="1"/>
  <c r="G11056" i="23" a="1"/>
  <c r="G11056" i="23" s="1"/>
  <c r="G11055" i="23" a="1"/>
  <c r="G11055" i="23" s="1"/>
  <c r="G11054" i="23" a="1"/>
  <c r="G11054" i="23" s="1"/>
  <c r="G11053" i="23" a="1"/>
  <c r="G11053" i="23" s="1"/>
  <c r="G11052" i="23" a="1"/>
  <c r="G11052" i="23" s="1"/>
  <c r="G11051" i="23" a="1"/>
  <c r="G11051" i="23" s="1"/>
  <c r="G11050" i="23" a="1"/>
  <c r="G11050" i="23" s="1"/>
  <c r="G11049" i="23" a="1"/>
  <c r="G11049" i="23" s="1"/>
  <c r="G11048" i="23" a="1"/>
  <c r="G11048" i="23" s="1"/>
  <c r="G11047" i="23" a="1"/>
  <c r="G11047" i="23" s="1"/>
  <c r="G11046" i="23" a="1"/>
  <c r="G11046" i="23" s="1"/>
  <c r="G11045" i="23" a="1"/>
  <c r="G11045" i="23" s="1"/>
  <c r="G11044" i="23" a="1"/>
  <c r="G11044" i="23" s="1"/>
  <c r="G11043" i="23" a="1"/>
  <c r="G11043" i="23" s="1"/>
  <c r="G11042" i="23" a="1"/>
  <c r="G11042" i="23" s="1"/>
  <c r="G11041" i="23" a="1"/>
  <c r="G11041" i="23" s="1"/>
  <c r="G11040" i="23" a="1"/>
  <c r="G11040" i="23" s="1"/>
  <c r="G11039" i="23" a="1"/>
  <c r="G11039" i="23" s="1"/>
  <c r="G11038" i="23" a="1"/>
  <c r="G11038" i="23" s="1"/>
  <c r="G11037" i="23" a="1"/>
  <c r="G11037" i="23" s="1"/>
  <c r="G11036" i="23" a="1"/>
  <c r="G11036" i="23" s="1"/>
  <c r="G11035" i="23" a="1"/>
  <c r="G11035" i="23" s="1"/>
  <c r="G11034" i="23" a="1"/>
  <c r="G11034" i="23" s="1"/>
  <c r="G11033" i="23" a="1"/>
  <c r="G11033" i="23" s="1"/>
  <c r="G11032" i="23" a="1"/>
  <c r="G11032" i="23" s="1"/>
  <c r="G11031" i="23" a="1"/>
  <c r="G11031" i="23" s="1"/>
  <c r="G11030" i="23" a="1"/>
  <c r="G11030" i="23" s="1"/>
  <c r="G11029" i="23" a="1"/>
  <c r="G11029" i="23" s="1"/>
  <c r="G11028" i="23" a="1"/>
  <c r="G11028" i="23" s="1"/>
  <c r="G11027" i="23" a="1"/>
  <c r="G11027" i="23" s="1"/>
  <c r="G11026" i="23" a="1"/>
  <c r="G11026" i="23" s="1"/>
  <c r="G11025" i="23" a="1"/>
  <c r="G11025" i="23" s="1"/>
  <c r="G11024" i="23" a="1"/>
  <c r="G11024" i="23" s="1"/>
  <c r="G11023" i="23" a="1"/>
  <c r="G11023" i="23" s="1"/>
  <c r="G11022" i="23" a="1"/>
  <c r="G11022" i="23" s="1"/>
  <c r="G11021" i="23" a="1"/>
  <c r="G11021" i="23" s="1"/>
  <c r="G11020" i="23" a="1"/>
  <c r="G11020" i="23" s="1"/>
  <c r="G11019" i="23" a="1"/>
  <c r="G11019" i="23" s="1"/>
  <c r="G11018" i="23" a="1"/>
  <c r="G11018" i="23" s="1"/>
  <c r="G11017" i="23" a="1"/>
  <c r="G11017" i="23" s="1"/>
  <c r="G11016" i="23" a="1"/>
  <c r="G11016" i="23" s="1"/>
  <c r="G11015" i="23" a="1"/>
  <c r="G11015" i="23" s="1"/>
  <c r="G11014" i="23" a="1"/>
  <c r="G11014" i="23" s="1"/>
  <c r="G11013" i="23" a="1"/>
  <c r="G11013" i="23" s="1"/>
  <c r="G11012" i="23" a="1"/>
  <c r="G11012" i="23" s="1"/>
  <c r="G11011" i="23" a="1"/>
  <c r="G11011" i="23" s="1"/>
  <c r="G11010" i="23" a="1"/>
  <c r="G11010" i="23" s="1"/>
  <c r="G11009" i="23" a="1"/>
  <c r="G11009" i="23" s="1"/>
  <c r="G11008" i="23" a="1"/>
  <c r="G11008" i="23" s="1"/>
  <c r="G11007" i="23" a="1"/>
  <c r="G11007" i="23" s="1"/>
  <c r="G11006" i="23" a="1"/>
  <c r="G11006" i="23" s="1"/>
  <c r="G11005" i="23" a="1"/>
  <c r="G11005" i="23" s="1"/>
  <c r="G11004" i="23" a="1"/>
  <c r="G11004" i="23" s="1"/>
  <c r="G11003" i="23" a="1"/>
  <c r="G11003" i="23" s="1"/>
  <c r="G11002" i="23" a="1"/>
  <c r="G11002" i="23" s="1"/>
  <c r="G11001" i="23" a="1"/>
  <c r="G11001" i="23" s="1"/>
  <c r="G11000" i="23" a="1"/>
  <c r="G11000" i="23" s="1"/>
  <c r="G10999" i="23" a="1"/>
  <c r="G10999" i="23" s="1"/>
  <c r="G10998" i="23" a="1"/>
  <c r="G10998" i="23" s="1"/>
  <c r="G10997" i="23" a="1"/>
  <c r="G10997" i="23" s="1"/>
  <c r="G10996" i="23" a="1"/>
  <c r="G10996" i="23" s="1"/>
  <c r="G10995" i="23" a="1"/>
  <c r="G10995" i="23" s="1"/>
  <c r="G10994" i="23" a="1"/>
  <c r="G10994" i="23" s="1"/>
  <c r="G10993" i="23" a="1"/>
  <c r="G10993" i="23" s="1"/>
  <c r="G10992" i="23" a="1"/>
  <c r="G10992" i="23" s="1"/>
  <c r="G10991" i="23" a="1"/>
  <c r="G10991" i="23" s="1"/>
  <c r="G10990" i="23" a="1"/>
  <c r="G10990" i="23" s="1"/>
  <c r="G10989" i="23" a="1"/>
  <c r="G10989" i="23" s="1"/>
  <c r="G10988" i="23" a="1"/>
  <c r="G10988" i="23" s="1"/>
  <c r="G10987" i="23" a="1"/>
  <c r="G10987" i="23" s="1"/>
  <c r="G10986" i="23" a="1"/>
  <c r="G10986" i="23" s="1"/>
  <c r="G10985" i="23" a="1"/>
  <c r="G10985" i="23" s="1"/>
  <c r="G10984" i="23" a="1"/>
  <c r="G10984" i="23" s="1"/>
  <c r="G10983" i="23" a="1"/>
  <c r="G10983" i="23" s="1"/>
  <c r="G10982" i="23" a="1"/>
  <c r="G10982" i="23" s="1"/>
  <c r="G10981" i="23" a="1"/>
  <c r="G10981" i="23" s="1"/>
  <c r="G10980" i="23" a="1"/>
  <c r="G10980" i="23" s="1"/>
  <c r="G10979" i="23" a="1"/>
  <c r="G10979" i="23" s="1"/>
  <c r="G10978" i="23" a="1"/>
  <c r="G10978" i="23" s="1"/>
  <c r="G10977" i="23" a="1"/>
  <c r="G10977" i="23" s="1"/>
  <c r="G10976" i="23" a="1"/>
  <c r="G10976" i="23" s="1"/>
  <c r="G10975" i="23" a="1"/>
  <c r="G10975" i="23" s="1"/>
  <c r="G10974" i="23" a="1"/>
  <c r="G10974" i="23" s="1"/>
  <c r="G10973" i="23" a="1"/>
  <c r="G10973" i="23" s="1"/>
  <c r="G10972" i="23" a="1"/>
  <c r="G10972" i="23" s="1"/>
  <c r="G10971" i="23" a="1"/>
  <c r="G10971" i="23" s="1"/>
  <c r="G10970" i="23" a="1"/>
  <c r="G10970" i="23" s="1"/>
  <c r="G10969" i="23" a="1"/>
  <c r="G10969" i="23" s="1"/>
  <c r="G10968" i="23" a="1"/>
  <c r="G10968" i="23" s="1"/>
  <c r="G10967" i="23" a="1"/>
  <c r="G10967" i="23" s="1"/>
  <c r="G10966" i="23" a="1"/>
  <c r="G10966" i="23" s="1"/>
  <c r="G10965" i="23" a="1"/>
  <c r="G10965" i="23" s="1"/>
  <c r="G10964" i="23" a="1"/>
  <c r="G10964" i="23" s="1"/>
  <c r="G10963" i="23" a="1"/>
  <c r="G10963" i="23" s="1"/>
  <c r="G10962" i="23" a="1"/>
  <c r="G10962" i="23" s="1"/>
  <c r="G10961" i="23" a="1"/>
  <c r="G10961" i="23" s="1"/>
  <c r="G10960" i="23" a="1"/>
  <c r="G10960" i="23" s="1"/>
  <c r="G10959" i="23" a="1"/>
  <c r="G10959" i="23" s="1"/>
  <c r="G10958" i="23" a="1"/>
  <c r="G10958" i="23" s="1"/>
  <c r="G10957" i="23" a="1"/>
  <c r="G10957" i="23" s="1"/>
  <c r="G10956" i="23" a="1"/>
  <c r="G10956" i="23" s="1"/>
  <c r="G10955" i="23" a="1"/>
  <c r="G10955" i="23" s="1"/>
  <c r="G10954" i="23" a="1"/>
  <c r="G10954" i="23" s="1"/>
  <c r="G10953" i="23" a="1"/>
  <c r="G10953" i="23" s="1"/>
  <c r="G10952" i="23" a="1"/>
  <c r="G10952" i="23" s="1"/>
  <c r="G10951" i="23" a="1"/>
  <c r="G10951" i="23" s="1"/>
  <c r="G10950" i="23" a="1"/>
  <c r="G10950" i="23" s="1"/>
  <c r="G10949" i="23" a="1"/>
  <c r="G10949" i="23" s="1"/>
  <c r="G10948" i="23" a="1"/>
  <c r="G10948" i="23" s="1"/>
  <c r="G10947" i="23" a="1"/>
  <c r="G10947" i="23" s="1"/>
  <c r="G10946" i="23" a="1"/>
  <c r="G10946" i="23" s="1"/>
  <c r="G10945" i="23" a="1"/>
  <c r="G10945" i="23" s="1"/>
  <c r="G10944" i="23" a="1"/>
  <c r="G10944" i="23" s="1"/>
  <c r="G10943" i="23" a="1"/>
  <c r="G10943" i="23" s="1"/>
  <c r="G10942" i="23" a="1"/>
  <c r="G10942" i="23" s="1"/>
  <c r="G10941" i="23" a="1"/>
  <c r="G10941" i="23" s="1"/>
  <c r="G10940" i="23" a="1"/>
  <c r="G10940" i="23" s="1"/>
  <c r="G10939" i="23" a="1"/>
  <c r="G10939" i="23" s="1"/>
  <c r="G10938" i="23" a="1"/>
  <c r="G10938" i="23" s="1"/>
  <c r="G10937" i="23" a="1"/>
  <c r="G10937" i="23" s="1"/>
  <c r="G10936" i="23" a="1"/>
  <c r="G10936" i="23" s="1"/>
  <c r="G10935" i="23" a="1"/>
  <c r="G10935" i="23" s="1"/>
  <c r="G10934" i="23" a="1"/>
  <c r="G10934" i="23" s="1"/>
  <c r="G10933" i="23" a="1"/>
  <c r="G10933" i="23" s="1"/>
  <c r="G10932" i="23" a="1"/>
  <c r="G10932" i="23" s="1"/>
  <c r="G10931" i="23" a="1"/>
  <c r="G10931" i="23" s="1"/>
  <c r="G10930" i="23" a="1"/>
  <c r="G10930" i="23" s="1"/>
  <c r="G10929" i="23" a="1"/>
  <c r="G10929" i="23" s="1"/>
  <c r="G10928" i="23" a="1"/>
  <c r="G10928" i="23" s="1"/>
  <c r="G10927" i="23" a="1"/>
  <c r="G10927" i="23" s="1"/>
  <c r="G10926" i="23" a="1"/>
  <c r="G10926" i="23" s="1"/>
  <c r="G10925" i="23" a="1"/>
  <c r="G10925" i="23" s="1"/>
  <c r="G10924" i="23" a="1"/>
  <c r="G10924" i="23" s="1"/>
  <c r="G10923" i="23" a="1"/>
  <c r="G10923" i="23" s="1"/>
  <c r="G10922" i="23" a="1"/>
  <c r="G10922" i="23" s="1"/>
  <c r="G10921" i="23" a="1"/>
  <c r="G10921" i="23" s="1"/>
  <c r="G10920" i="23" a="1"/>
  <c r="G10920" i="23" s="1"/>
  <c r="G10919" i="23" a="1"/>
  <c r="G10919" i="23" s="1"/>
  <c r="G10918" i="23" a="1"/>
  <c r="G10918" i="23" s="1"/>
  <c r="G10917" i="23" a="1"/>
  <c r="G10917" i="23" s="1"/>
  <c r="G10916" i="23" a="1"/>
  <c r="G10916" i="23" s="1"/>
  <c r="G10915" i="23" a="1"/>
  <c r="G10915" i="23" s="1"/>
  <c r="G10914" i="23" a="1"/>
  <c r="G10914" i="23" s="1"/>
  <c r="G10913" i="23" a="1"/>
  <c r="G10913" i="23" s="1"/>
  <c r="G10912" i="23" a="1"/>
  <c r="G10912" i="23" s="1"/>
  <c r="G10911" i="23" a="1"/>
  <c r="G10911" i="23" s="1"/>
  <c r="G10910" i="23" a="1"/>
  <c r="G10910" i="23" s="1"/>
  <c r="G10909" i="23" a="1"/>
  <c r="G10909" i="23" s="1"/>
  <c r="G10908" i="23" a="1"/>
  <c r="G10908" i="23" s="1"/>
  <c r="G10907" i="23" a="1"/>
  <c r="G10907" i="23" s="1"/>
  <c r="G10906" i="23" a="1"/>
  <c r="G10906" i="23" s="1"/>
  <c r="G10905" i="23" a="1"/>
  <c r="G10905" i="23" s="1"/>
  <c r="G10904" i="23" a="1"/>
  <c r="G10904" i="23" s="1"/>
  <c r="G10903" i="23" a="1"/>
  <c r="G10903" i="23" s="1"/>
  <c r="G10902" i="23" a="1"/>
  <c r="G10902" i="23" s="1"/>
  <c r="G10901" i="23" a="1"/>
  <c r="G10901" i="23" s="1"/>
  <c r="G10900" i="23" a="1"/>
  <c r="G10900" i="23" s="1"/>
  <c r="G10899" i="23" a="1"/>
  <c r="G10899" i="23" s="1"/>
  <c r="G10898" i="23" a="1"/>
  <c r="G10898" i="23" s="1"/>
  <c r="G10897" i="23" a="1"/>
  <c r="G10897" i="23" s="1"/>
  <c r="G10896" i="23" a="1"/>
  <c r="G10896" i="23" s="1"/>
  <c r="G10895" i="23" a="1"/>
  <c r="G10895" i="23" s="1"/>
  <c r="G10894" i="23" a="1"/>
  <c r="G10894" i="23" s="1"/>
  <c r="G10893" i="23" a="1"/>
  <c r="G10893" i="23" s="1"/>
  <c r="G10892" i="23" a="1"/>
  <c r="G10892" i="23" s="1"/>
  <c r="G10891" i="23" a="1"/>
  <c r="G10891" i="23" s="1"/>
  <c r="G10890" i="23" a="1"/>
  <c r="G10890" i="23" s="1"/>
  <c r="G10889" i="23" a="1"/>
  <c r="G10889" i="23" s="1"/>
  <c r="G10888" i="23" a="1"/>
  <c r="G10888" i="23" s="1"/>
  <c r="G10887" i="23" a="1"/>
  <c r="G10887" i="23" s="1"/>
  <c r="G10886" i="23" a="1"/>
  <c r="G10886" i="23" s="1"/>
  <c r="G10885" i="23" a="1"/>
  <c r="G10885" i="23" s="1"/>
  <c r="G10884" i="23" a="1"/>
  <c r="G10884" i="23" s="1"/>
  <c r="G10883" i="23" a="1"/>
  <c r="G10883" i="23" s="1"/>
  <c r="G10882" i="23" a="1"/>
  <c r="G10882" i="23" s="1"/>
  <c r="G10881" i="23" a="1"/>
  <c r="G10881" i="23" s="1"/>
  <c r="G10880" i="23" a="1"/>
  <c r="G10880" i="23" s="1"/>
  <c r="G10879" i="23" a="1"/>
  <c r="G10879" i="23" s="1"/>
  <c r="G10878" i="23" a="1"/>
  <c r="G10878" i="23" s="1"/>
  <c r="G10877" i="23" a="1"/>
  <c r="G10877" i="23" s="1"/>
  <c r="G10876" i="23" a="1"/>
  <c r="G10876" i="23" s="1"/>
  <c r="G10875" i="23" a="1"/>
  <c r="G10875" i="23" s="1"/>
  <c r="G10874" i="23" a="1"/>
  <c r="G10874" i="23" s="1"/>
  <c r="G10873" i="23" a="1"/>
  <c r="G10873" i="23" s="1"/>
  <c r="G10872" i="23" a="1"/>
  <c r="G10872" i="23" s="1"/>
  <c r="G10871" i="23" a="1"/>
  <c r="G10871" i="23" s="1"/>
  <c r="G10870" i="23" a="1"/>
  <c r="G10870" i="23" s="1"/>
  <c r="G10869" i="23" a="1"/>
  <c r="G10869" i="23" s="1"/>
  <c r="G10868" i="23" a="1"/>
  <c r="G10868" i="23" s="1"/>
  <c r="G10867" i="23" a="1"/>
  <c r="G10867" i="23" s="1"/>
  <c r="G10866" i="23" a="1"/>
  <c r="G10866" i="23" s="1"/>
  <c r="G10865" i="23" a="1"/>
  <c r="G10865" i="23" s="1"/>
  <c r="G10864" i="23" a="1"/>
  <c r="G10864" i="23" s="1"/>
  <c r="G10863" i="23" a="1"/>
  <c r="G10863" i="23" s="1"/>
  <c r="G10862" i="23" a="1"/>
  <c r="G10862" i="23" s="1"/>
  <c r="G10861" i="23" a="1"/>
  <c r="G10861" i="23" s="1"/>
  <c r="G10860" i="23" a="1"/>
  <c r="G10860" i="23" s="1"/>
  <c r="G10859" i="23" a="1"/>
  <c r="G10859" i="23" s="1"/>
  <c r="G10858" i="23" a="1"/>
  <c r="G10858" i="23" s="1"/>
  <c r="G10857" i="23" a="1"/>
  <c r="G10857" i="23" s="1"/>
  <c r="G10856" i="23" a="1"/>
  <c r="G10856" i="23" s="1"/>
  <c r="G10855" i="23" a="1"/>
  <c r="G10855" i="23" s="1"/>
  <c r="G10854" i="23" a="1"/>
  <c r="G10854" i="23" s="1"/>
  <c r="G10853" i="23" a="1"/>
  <c r="G10853" i="23" s="1"/>
  <c r="G10852" i="23" a="1"/>
  <c r="G10852" i="23" s="1"/>
  <c r="G10851" i="23" a="1"/>
  <c r="G10851" i="23" s="1"/>
  <c r="G10850" i="23" a="1"/>
  <c r="G10850" i="23" s="1"/>
  <c r="G10849" i="23" a="1"/>
  <c r="G10849" i="23" s="1"/>
  <c r="G10848" i="23" a="1"/>
  <c r="G10848" i="23" s="1"/>
  <c r="G10847" i="23" a="1"/>
  <c r="G10847" i="23" s="1"/>
  <c r="G10846" i="23" a="1"/>
  <c r="G10846" i="23" s="1"/>
  <c r="G10845" i="23" a="1"/>
  <c r="G10845" i="23" s="1"/>
  <c r="G10844" i="23" a="1"/>
  <c r="G10844" i="23" s="1"/>
  <c r="G10843" i="23" a="1"/>
  <c r="G10843" i="23" s="1"/>
  <c r="G10842" i="23" a="1"/>
  <c r="G10842" i="23" s="1"/>
  <c r="G10841" i="23" a="1"/>
  <c r="G10841" i="23" s="1"/>
  <c r="G10840" i="23" a="1"/>
  <c r="G10840" i="23" s="1"/>
  <c r="G10839" i="23" a="1"/>
  <c r="G10839" i="23" s="1"/>
  <c r="G10838" i="23" a="1"/>
  <c r="G10838" i="23" s="1"/>
  <c r="G10837" i="23" a="1"/>
  <c r="G10837" i="23" s="1"/>
  <c r="G10836" i="23" a="1"/>
  <c r="G10836" i="23" s="1"/>
  <c r="G10835" i="23" a="1"/>
  <c r="G10835" i="23" s="1"/>
  <c r="G10834" i="23" a="1"/>
  <c r="G10834" i="23" s="1"/>
  <c r="G10833" i="23" a="1"/>
  <c r="G10833" i="23" s="1"/>
  <c r="G10832" i="23" a="1"/>
  <c r="G10832" i="23" s="1"/>
  <c r="G10831" i="23" a="1"/>
  <c r="G10831" i="23" s="1"/>
  <c r="G10830" i="23" a="1"/>
  <c r="G10830" i="23" s="1"/>
  <c r="G10829" i="23" a="1"/>
  <c r="G10829" i="23" s="1"/>
  <c r="G10828" i="23" a="1"/>
  <c r="G10828" i="23" s="1"/>
  <c r="G10827" i="23" a="1"/>
  <c r="G10827" i="23" s="1"/>
  <c r="G10826" i="23" a="1"/>
  <c r="G10826" i="23" s="1"/>
  <c r="G10825" i="23" a="1"/>
  <c r="G10825" i="23" s="1"/>
  <c r="G10824" i="23" a="1"/>
  <c r="G10824" i="23" s="1"/>
  <c r="G10823" i="23" a="1"/>
  <c r="G10823" i="23" s="1"/>
  <c r="G10822" i="23" a="1"/>
  <c r="G10822" i="23" s="1"/>
  <c r="G10821" i="23" a="1"/>
  <c r="G10821" i="23" s="1"/>
  <c r="G10820" i="23" a="1"/>
  <c r="G10820" i="23" s="1"/>
  <c r="G10819" i="23" a="1"/>
  <c r="G10819" i="23" s="1"/>
  <c r="G10818" i="23" a="1"/>
  <c r="G10818" i="23" s="1"/>
  <c r="G10817" i="23" a="1"/>
  <c r="G10817" i="23" s="1"/>
  <c r="G10816" i="23" a="1"/>
  <c r="G10816" i="23" s="1"/>
  <c r="G10815" i="23" a="1"/>
  <c r="G10815" i="23" s="1"/>
  <c r="G10814" i="23" a="1"/>
  <c r="G10814" i="23" s="1"/>
  <c r="G10813" i="23" a="1"/>
  <c r="G10813" i="23" s="1"/>
  <c r="G10812" i="23" a="1"/>
  <c r="G10812" i="23" s="1"/>
  <c r="G10811" i="23" a="1"/>
  <c r="G10811" i="23" s="1"/>
  <c r="G10810" i="23" a="1"/>
  <c r="G10810" i="23" s="1"/>
  <c r="G10809" i="23" a="1"/>
  <c r="G10809" i="23" s="1"/>
  <c r="G10808" i="23" a="1"/>
  <c r="G10808" i="23" s="1"/>
  <c r="G10807" i="23" a="1"/>
  <c r="G10807" i="23" s="1"/>
  <c r="G10806" i="23" a="1"/>
  <c r="G10806" i="23" s="1"/>
  <c r="G10805" i="23" a="1"/>
  <c r="G10805" i="23" s="1"/>
  <c r="G10804" i="23" a="1"/>
  <c r="G10804" i="23" s="1"/>
  <c r="G10803" i="23" a="1"/>
  <c r="G10803" i="23" s="1"/>
  <c r="G10802" i="23" a="1"/>
  <c r="G10802" i="23" s="1"/>
  <c r="G10801" i="23" a="1"/>
  <c r="G10801" i="23" s="1"/>
  <c r="G10800" i="23" a="1"/>
  <c r="G10800" i="23" s="1"/>
  <c r="G10799" i="23" a="1"/>
  <c r="G10799" i="23" s="1"/>
  <c r="G10798" i="23" a="1"/>
  <c r="G10798" i="23" s="1"/>
  <c r="G10797" i="23" a="1"/>
  <c r="G10797" i="23" s="1"/>
  <c r="G10796" i="23" a="1"/>
  <c r="G10796" i="23" s="1"/>
  <c r="G10795" i="23" a="1"/>
  <c r="G10795" i="23" s="1"/>
  <c r="G10794" i="23" a="1"/>
  <c r="G10794" i="23" s="1"/>
  <c r="G10793" i="23" a="1"/>
  <c r="G10793" i="23" s="1"/>
  <c r="G10792" i="23" a="1"/>
  <c r="G10792" i="23" s="1"/>
  <c r="G10791" i="23" a="1"/>
  <c r="G10791" i="23" s="1"/>
  <c r="G10790" i="23" a="1"/>
  <c r="G10790" i="23" s="1"/>
  <c r="G10789" i="23" a="1"/>
  <c r="G10789" i="23" s="1"/>
  <c r="G10788" i="23" a="1"/>
  <c r="G10788" i="23" s="1"/>
  <c r="G10787" i="23" a="1"/>
  <c r="G10787" i="23" s="1"/>
  <c r="G10786" i="23" a="1"/>
  <c r="G10786" i="23" s="1"/>
  <c r="G10785" i="23" a="1"/>
  <c r="G10785" i="23" s="1"/>
  <c r="G10784" i="23" a="1"/>
  <c r="G10784" i="23" s="1"/>
  <c r="G10783" i="23" a="1"/>
  <c r="G10783" i="23" s="1"/>
  <c r="G10782" i="23" a="1"/>
  <c r="G10782" i="23" s="1"/>
  <c r="G10781" i="23" a="1"/>
  <c r="G10781" i="23" s="1"/>
  <c r="G10780" i="23" a="1"/>
  <c r="G10780" i="23" s="1"/>
  <c r="G10779" i="23" a="1"/>
  <c r="G10779" i="23" s="1"/>
  <c r="G10778" i="23" a="1"/>
  <c r="G10778" i="23" s="1"/>
  <c r="G10777" i="23" a="1"/>
  <c r="G10777" i="23" s="1"/>
  <c r="G10776" i="23" a="1"/>
  <c r="G10776" i="23" s="1"/>
  <c r="G10775" i="23" a="1"/>
  <c r="G10775" i="23" s="1"/>
  <c r="G10774" i="23" a="1"/>
  <c r="G10774" i="23" s="1"/>
  <c r="G10773" i="23" a="1"/>
  <c r="G10773" i="23" s="1"/>
  <c r="G10772" i="23" a="1"/>
  <c r="G10772" i="23" s="1"/>
  <c r="G10771" i="23" a="1"/>
  <c r="G10771" i="23" s="1"/>
  <c r="G10770" i="23" a="1"/>
  <c r="G10770" i="23" s="1"/>
  <c r="G10769" i="23" a="1"/>
  <c r="G10769" i="23" s="1"/>
  <c r="G10768" i="23" a="1"/>
  <c r="G10768" i="23" s="1"/>
  <c r="G10767" i="23" a="1"/>
  <c r="G10767" i="23" s="1"/>
  <c r="G10766" i="23" a="1"/>
  <c r="G10766" i="23" s="1"/>
  <c r="G10765" i="23" a="1"/>
  <c r="G10765" i="23" s="1"/>
  <c r="G10764" i="23" a="1"/>
  <c r="G10764" i="23" s="1"/>
  <c r="G10763" i="23" a="1"/>
  <c r="G10763" i="23" s="1"/>
  <c r="G10762" i="23" a="1"/>
  <c r="G10762" i="23" s="1"/>
  <c r="G10761" i="23" a="1"/>
  <c r="G10761" i="23" s="1"/>
  <c r="G10760" i="23" a="1"/>
  <c r="G10760" i="23" s="1"/>
  <c r="G10759" i="23" a="1"/>
  <c r="G10759" i="23" s="1"/>
  <c r="G10758" i="23" a="1"/>
  <c r="G10758" i="23" s="1"/>
  <c r="G10757" i="23" a="1"/>
  <c r="G10757" i="23" s="1"/>
  <c r="G10756" i="23" a="1"/>
  <c r="G10756" i="23" s="1"/>
  <c r="G10755" i="23" a="1"/>
  <c r="G10755" i="23" s="1"/>
  <c r="G10754" i="23" a="1"/>
  <c r="G10754" i="23" s="1"/>
  <c r="G10753" i="23" a="1"/>
  <c r="G10753" i="23" s="1"/>
  <c r="G10752" i="23" a="1"/>
  <c r="G10752" i="23" s="1"/>
  <c r="G10751" i="23" a="1"/>
  <c r="G10751" i="23" s="1"/>
  <c r="G10750" i="23" a="1"/>
  <c r="G10750" i="23" s="1"/>
  <c r="G10749" i="23" a="1"/>
  <c r="G10749" i="23" s="1"/>
  <c r="G10748" i="23" a="1"/>
  <c r="G10748" i="23" s="1"/>
  <c r="G10747" i="23" a="1"/>
  <c r="G10747" i="23" s="1"/>
  <c r="G10746" i="23" a="1"/>
  <c r="G10746" i="23" s="1"/>
  <c r="G10745" i="23" a="1"/>
  <c r="G10745" i="23" s="1"/>
  <c r="G10744" i="23" a="1"/>
  <c r="G10744" i="23" s="1"/>
  <c r="G10743" i="23" a="1"/>
  <c r="G10743" i="23" s="1"/>
  <c r="G10742" i="23" a="1"/>
  <c r="G10742" i="23" s="1"/>
  <c r="G10741" i="23" a="1"/>
  <c r="G10741" i="23" s="1"/>
  <c r="G10740" i="23" a="1"/>
  <c r="G10740" i="23" s="1"/>
  <c r="G10739" i="23" a="1"/>
  <c r="G10739" i="23" s="1"/>
  <c r="G10738" i="23" a="1"/>
  <c r="G10738" i="23" s="1"/>
  <c r="G10737" i="23" a="1"/>
  <c r="G10737" i="23" s="1"/>
  <c r="G10736" i="23" a="1"/>
  <c r="G10736" i="23" s="1"/>
  <c r="G10735" i="23" a="1"/>
  <c r="G10735" i="23" s="1"/>
  <c r="G10734" i="23" a="1"/>
  <c r="G10734" i="23" s="1"/>
  <c r="G10733" i="23" a="1"/>
  <c r="G10733" i="23" s="1"/>
  <c r="G10732" i="23" a="1"/>
  <c r="G10732" i="23" s="1"/>
  <c r="G10731" i="23" a="1"/>
  <c r="G10731" i="23" s="1"/>
  <c r="G10730" i="23" a="1"/>
  <c r="G10730" i="23" s="1"/>
  <c r="G10729" i="23" a="1"/>
  <c r="G10729" i="23" s="1"/>
  <c r="G10728" i="23" a="1"/>
  <c r="G10728" i="23" s="1"/>
  <c r="G10727" i="23" a="1"/>
  <c r="G10727" i="23" s="1"/>
  <c r="G10726" i="23" a="1"/>
  <c r="G10726" i="23" s="1"/>
  <c r="G10725" i="23" a="1"/>
  <c r="G10725" i="23" s="1"/>
  <c r="G10724" i="23" a="1"/>
  <c r="G10724" i="23" s="1"/>
  <c r="G10723" i="23" a="1"/>
  <c r="G10723" i="23" s="1"/>
  <c r="G10722" i="23" a="1"/>
  <c r="G10722" i="23" s="1"/>
  <c r="G10721" i="23" a="1"/>
  <c r="G10721" i="23" s="1"/>
  <c r="G10720" i="23" a="1"/>
  <c r="G10720" i="23" s="1"/>
  <c r="G10719" i="23" a="1"/>
  <c r="G10719" i="23" s="1"/>
  <c r="G10718" i="23" a="1"/>
  <c r="G10718" i="23" s="1"/>
  <c r="G10717" i="23" a="1"/>
  <c r="G10717" i="23" s="1"/>
  <c r="G10716" i="23" a="1"/>
  <c r="G10716" i="23" s="1"/>
  <c r="G10715" i="23" a="1"/>
  <c r="G10715" i="23" s="1"/>
  <c r="G10714" i="23" a="1"/>
  <c r="G10714" i="23" s="1"/>
  <c r="G10713" i="23" a="1"/>
  <c r="G10713" i="23" s="1"/>
  <c r="G10712" i="23" a="1"/>
  <c r="G10712" i="23" s="1"/>
  <c r="G10711" i="23" a="1"/>
  <c r="G10711" i="23" s="1"/>
  <c r="G10710" i="23" a="1"/>
  <c r="G10710" i="23" s="1"/>
  <c r="G10709" i="23" a="1"/>
  <c r="G10709" i="23" s="1"/>
  <c r="G10708" i="23" a="1"/>
  <c r="G10708" i="23" s="1"/>
  <c r="G10707" i="23" a="1"/>
  <c r="G10707" i="23" s="1"/>
  <c r="G10706" i="23" a="1"/>
  <c r="G10706" i="23" s="1"/>
  <c r="G10705" i="23" a="1"/>
  <c r="G10705" i="23" s="1"/>
  <c r="G10704" i="23" a="1"/>
  <c r="G10704" i="23" s="1"/>
  <c r="G10703" i="23" a="1"/>
  <c r="G10703" i="23" s="1"/>
  <c r="G10702" i="23" a="1"/>
  <c r="G10702" i="23" s="1"/>
  <c r="G10701" i="23" a="1"/>
  <c r="G10701" i="23" s="1"/>
  <c r="G10700" i="23" a="1"/>
  <c r="G10700" i="23" s="1"/>
  <c r="G10699" i="23" a="1"/>
  <c r="G10699" i="23" s="1"/>
  <c r="G10698" i="23" a="1"/>
  <c r="G10698" i="23" s="1"/>
  <c r="G10697" i="23" a="1"/>
  <c r="G10697" i="23" s="1"/>
  <c r="G10696" i="23" a="1"/>
  <c r="G10696" i="23" s="1"/>
  <c r="G10695" i="23" a="1"/>
  <c r="G10695" i="23" s="1"/>
  <c r="G10694" i="23" a="1"/>
  <c r="G10694" i="23" s="1"/>
  <c r="G10693" i="23" a="1"/>
  <c r="G10693" i="23" s="1"/>
  <c r="G10692" i="23" a="1"/>
  <c r="G10692" i="23" s="1"/>
  <c r="G10691" i="23" a="1"/>
  <c r="G10691" i="23" s="1"/>
  <c r="G10690" i="23" a="1"/>
  <c r="G10690" i="23" s="1"/>
  <c r="G10689" i="23" a="1"/>
  <c r="G10689" i="23" s="1"/>
  <c r="G10688" i="23" a="1"/>
  <c r="G10688" i="23" s="1"/>
  <c r="G10687" i="23" a="1"/>
  <c r="G10687" i="23" s="1"/>
  <c r="G10686" i="23" a="1"/>
  <c r="G10686" i="23" s="1"/>
  <c r="G10685" i="23" a="1"/>
  <c r="G10685" i="23" s="1"/>
  <c r="G10684" i="23" a="1"/>
  <c r="G10684" i="23" s="1"/>
  <c r="G10683" i="23" a="1"/>
  <c r="G10683" i="23" s="1"/>
  <c r="G10682" i="23" a="1"/>
  <c r="G10682" i="23" s="1"/>
  <c r="G10681" i="23" a="1"/>
  <c r="G10681" i="23" s="1"/>
  <c r="G10680" i="23" a="1"/>
  <c r="G10680" i="23" s="1"/>
  <c r="G10679" i="23" a="1"/>
  <c r="G10679" i="23" s="1"/>
  <c r="G10678" i="23" a="1"/>
  <c r="G10678" i="23" s="1"/>
  <c r="G10677" i="23" a="1"/>
  <c r="G10677" i="23" s="1"/>
  <c r="G10676" i="23" a="1"/>
  <c r="G10676" i="23" s="1"/>
  <c r="G10675" i="23" a="1"/>
  <c r="G10675" i="23" s="1"/>
  <c r="G10674" i="23" a="1"/>
  <c r="G10674" i="23" s="1"/>
  <c r="G10673" i="23" a="1"/>
  <c r="G10673" i="23" s="1"/>
  <c r="G10672" i="23" a="1"/>
  <c r="G10672" i="23" s="1"/>
  <c r="G10671" i="23" a="1"/>
  <c r="G10671" i="23" s="1"/>
  <c r="G10670" i="23" a="1"/>
  <c r="G10670" i="23" s="1"/>
  <c r="G10669" i="23" a="1"/>
  <c r="G10669" i="23" s="1"/>
  <c r="G10668" i="23" a="1"/>
  <c r="G10668" i="23" s="1"/>
  <c r="G10667" i="23" a="1"/>
  <c r="G10667" i="23" s="1"/>
  <c r="G10666" i="23" a="1"/>
  <c r="G10666" i="23" s="1"/>
  <c r="G10665" i="23" a="1"/>
  <c r="G10665" i="23" s="1"/>
  <c r="G10664" i="23" a="1"/>
  <c r="G10664" i="23" s="1"/>
  <c r="G10663" i="23" a="1"/>
  <c r="G10663" i="23" s="1"/>
  <c r="G10662" i="23" a="1"/>
  <c r="G10662" i="23" s="1"/>
  <c r="G10661" i="23" a="1"/>
  <c r="G10661" i="23" s="1"/>
  <c r="G10660" i="23" a="1"/>
  <c r="G10660" i="23" s="1"/>
  <c r="G10659" i="23" a="1"/>
  <c r="G10659" i="23" s="1"/>
  <c r="G10658" i="23" a="1"/>
  <c r="G10658" i="23" s="1"/>
  <c r="G10657" i="23" a="1"/>
  <c r="G10657" i="23" s="1"/>
  <c r="G10656" i="23" a="1"/>
  <c r="G10656" i="23" s="1"/>
  <c r="G10655" i="23" a="1"/>
  <c r="G10655" i="23" s="1"/>
  <c r="G10654" i="23" a="1"/>
  <c r="G10654" i="23" s="1"/>
  <c r="G10653" i="23" a="1"/>
  <c r="G10653" i="23" s="1"/>
  <c r="G10652" i="23" a="1"/>
  <c r="G10652" i="23" s="1"/>
  <c r="G10651" i="23" a="1"/>
  <c r="G10651" i="23" s="1"/>
  <c r="G10650" i="23" a="1"/>
  <c r="G10650" i="23" s="1"/>
  <c r="G10649" i="23" a="1"/>
  <c r="G10649" i="23" s="1"/>
  <c r="G10648" i="23" a="1"/>
  <c r="G10648" i="23" s="1"/>
  <c r="G10647" i="23" a="1"/>
  <c r="G10647" i="23" s="1"/>
  <c r="G10646" i="23" a="1"/>
  <c r="G10646" i="23" s="1"/>
  <c r="G10645" i="23" a="1"/>
  <c r="G10645" i="23" s="1"/>
  <c r="G10644" i="23" a="1"/>
  <c r="G10644" i="23" s="1"/>
  <c r="G10643" i="23" a="1"/>
  <c r="G10643" i="23" s="1"/>
  <c r="G10642" i="23" a="1"/>
  <c r="G10642" i="23" s="1"/>
  <c r="G10641" i="23" a="1"/>
  <c r="G10641" i="23" s="1"/>
  <c r="G10640" i="23" a="1"/>
  <c r="G10640" i="23" s="1"/>
  <c r="G10639" i="23" a="1"/>
  <c r="G10639" i="23" s="1"/>
  <c r="G10638" i="23" a="1"/>
  <c r="G10638" i="23" s="1"/>
  <c r="G10637" i="23" a="1"/>
  <c r="G10637" i="23" s="1"/>
  <c r="G10636" i="23" a="1"/>
  <c r="G10636" i="23" s="1"/>
  <c r="G10635" i="23" a="1"/>
  <c r="G10635" i="23" s="1"/>
  <c r="G10634" i="23" a="1"/>
  <c r="G10634" i="23" s="1"/>
  <c r="G10633" i="23" a="1"/>
  <c r="G10633" i="23" s="1"/>
  <c r="G10632" i="23" a="1"/>
  <c r="G10632" i="23" s="1"/>
  <c r="G10631" i="23" a="1"/>
  <c r="G10631" i="23" s="1"/>
  <c r="G10630" i="23" a="1"/>
  <c r="G10630" i="23" s="1"/>
  <c r="G10629" i="23" a="1"/>
  <c r="G10629" i="23" s="1"/>
  <c r="G10628" i="23" a="1"/>
  <c r="G10628" i="23" s="1"/>
  <c r="G10627" i="23" a="1"/>
  <c r="G10627" i="23" s="1"/>
  <c r="G10626" i="23" a="1"/>
  <c r="G10626" i="23" s="1"/>
  <c r="G10625" i="23" a="1"/>
  <c r="G10625" i="23" s="1"/>
  <c r="G10624" i="23" a="1"/>
  <c r="G10624" i="23" s="1"/>
  <c r="G10623" i="23" a="1"/>
  <c r="G10623" i="23" s="1"/>
  <c r="G10622" i="23" a="1"/>
  <c r="G10622" i="23" s="1"/>
  <c r="G10621" i="23" a="1"/>
  <c r="G10621" i="23" s="1"/>
  <c r="G10620" i="23" a="1"/>
  <c r="G10620" i="23" s="1"/>
  <c r="G10619" i="23" a="1"/>
  <c r="G10619" i="23" s="1"/>
  <c r="G10618" i="23" a="1"/>
  <c r="G10618" i="23" s="1"/>
  <c r="G10617" i="23" a="1"/>
  <c r="G10617" i="23" s="1"/>
  <c r="G10616" i="23" a="1"/>
  <c r="G10616" i="23" s="1"/>
  <c r="G10615" i="23" a="1"/>
  <c r="G10615" i="23" s="1"/>
  <c r="G10614" i="23" a="1"/>
  <c r="G10614" i="23" s="1"/>
  <c r="G10613" i="23" a="1"/>
  <c r="G10613" i="23" s="1"/>
  <c r="G10612" i="23" a="1"/>
  <c r="G10612" i="23" s="1"/>
  <c r="G10611" i="23" a="1"/>
  <c r="G10611" i="23" s="1"/>
  <c r="G10610" i="23" a="1"/>
  <c r="G10610" i="23" s="1"/>
  <c r="G10609" i="23" a="1"/>
  <c r="G10609" i="23" s="1"/>
  <c r="G10608" i="23" a="1"/>
  <c r="G10608" i="23" s="1"/>
  <c r="G10607" i="23" a="1"/>
  <c r="G10607" i="23" s="1"/>
  <c r="G10606" i="23" a="1"/>
  <c r="G10606" i="23" s="1"/>
  <c r="G10605" i="23" a="1"/>
  <c r="G10605" i="23" s="1"/>
  <c r="G10604" i="23" a="1"/>
  <c r="G10604" i="23" s="1"/>
  <c r="G10603" i="23" a="1"/>
  <c r="G10603" i="23" s="1"/>
  <c r="G10602" i="23" a="1"/>
  <c r="G10602" i="23" s="1"/>
  <c r="G10601" i="23" a="1"/>
  <c r="G10601" i="23" s="1"/>
  <c r="G10600" i="23" a="1"/>
  <c r="G10600" i="23" s="1"/>
  <c r="G10599" i="23" a="1"/>
  <c r="G10599" i="23" s="1"/>
  <c r="G10598" i="23" a="1"/>
  <c r="G10598" i="23" s="1"/>
  <c r="G10597" i="23" a="1"/>
  <c r="G10597" i="23" s="1"/>
  <c r="G10596" i="23" a="1"/>
  <c r="G10596" i="23" s="1"/>
  <c r="G10595" i="23" a="1"/>
  <c r="G10595" i="23" s="1"/>
  <c r="G10594" i="23" a="1"/>
  <c r="G10594" i="23" s="1"/>
  <c r="G10593" i="23" a="1"/>
  <c r="G10593" i="23" s="1"/>
  <c r="G10592" i="23" a="1"/>
  <c r="G10592" i="23" s="1"/>
  <c r="G10591" i="23" a="1"/>
  <c r="G10591" i="23" s="1"/>
  <c r="G10590" i="23" a="1"/>
  <c r="G10590" i="23" s="1"/>
  <c r="G10589" i="23" a="1"/>
  <c r="G10589" i="23" s="1"/>
  <c r="G10588" i="23" a="1"/>
  <c r="G10588" i="23" s="1"/>
  <c r="G10587" i="23" a="1"/>
  <c r="G10587" i="23" s="1"/>
  <c r="G10586" i="23" a="1"/>
  <c r="G10586" i="23" s="1"/>
  <c r="G10585" i="23" a="1"/>
  <c r="G10585" i="23" s="1"/>
  <c r="G10584" i="23" a="1"/>
  <c r="G10584" i="23" s="1"/>
  <c r="G10583" i="23" a="1"/>
  <c r="G10583" i="23" s="1"/>
  <c r="G10582" i="23" a="1"/>
  <c r="G10582" i="23" s="1"/>
  <c r="G10581" i="23" a="1"/>
  <c r="G10581" i="23" s="1"/>
  <c r="G10580" i="23" a="1"/>
  <c r="G10580" i="23" s="1"/>
  <c r="G10579" i="23" a="1"/>
  <c r="G10579" i="23" s="1"/>
  <c r="G10578" i="23" a="1"/>
  <c r="G10578" i="23" s="1"/>
  <c r="G10577" i="23" a="1"/>
  <c r="G10577" i="23" s="1"/>
  <c r="G10576" i="23" a="1"/>
  <c r="G10576" i="23" s="1"/>
  <c r="G10575" i="23" a="1"/>
  <c r="G10575" i="23" s="1"/>
  <c r="G10574" i="23" a="1"/>
  <c r="G10574" i="23" s="1"/>
  <c r="G10573" i="23" a="1"/>
  <c r="G10573" i="23" s="1"/>
  <c r="G10572" i="23" a="1"/>
  <c r="G10572" i="23" s="1"/>
  <c r="G10571" i="23" a="1"/>
  <c r="G10571" i="23" s="1"/>
  <c r="G10570" i="23" a="1"/>
  <c r="G10570" i="23" s="1"/>
  <c r="G10569" i="23" a="1"/>
  <c r="G10569" i="23" s="1"/>
  <c r="G10568" i="23" a="1"/>
  <c r="G10568" i="23" s="1"/>
  <c r="G10567" i="23" a="1"/>
  <c r="G10567" i="23" s="1"/>
  <c r="G10566" i="23" a="1"/>
  <c r="G10566" i="23" s="1"/>
  <c r="G10565" i="23" a="1"/>
  <c r="G10565" i="23" s="1"/>
  <c r="G10564" i="23" a="1"/>
  <c r="G10564" i="23" s="1"/>
  <c r="G10563" i="23" a="1"/>
  <c r="G10563" i="23" s="1"/>
  <c r="G10562" i="23" a="1"/>
  <c r="G10562" i="23" s="1"/>
  <c r="G10561" i="23" a="1"/>
  <c r="G10561" i="23" s="1"/>
  <c r="G10560" i="23" a="1"/>
  <c r="G10560" i="23" s="1"/>
  <c r="G10559" i="23" a="1"/>
  <c r="G10559" i="23" s="1"/>
  <c r="G10558" i="23" a="1"/>
  <c r="G10558" i="23" s="1"/>
  <c r="G10557" i="23" a="1"/>
  <c r="G10557" i="23" s="1"/>
  <c r="G10556" i="23" a="1"/>
  <c r="G10556" i="23" s="1"/>
  <c r="G10555" i="23" a="1"/>
  <c r="G10555" i="23" s="1"/>
  <c r="G10554" i="23" a="1"/>
  <c r="G10554" i="23" s="1"/>
  <c r="G10553" i="23" a="1"/>
  <c r="G10553" i="23" s="1"/>
  <c r="G10552" i="23" a="1"/>
  <c r="G10552" i="23" s="1"/>
  <c r="G10551" i="23" a="1"/>
  <c r="G10551" i="23" s="1"/>
  <c r="G10550" i="23" a="1"/>
  <c r="G10550" i="23" s="1"/>
  <c r="G10549" i="23" a="1"/>
  <c r="G10549" i="23" s="1"/>
  <c r="G10548" i="23" a="1"/>
  <c r="G10548" i="23" s="1"/>
  <c r="G10547" i="23" a="1"/>
  <c r="G10547" i="23" s="1"/>
  <c r="G10546" i="23" a="1"/>
  <c r="G10546" i="23" s="1"/>
  <c r="G10545" i="23" a="1"/>
  <c r="G10545" i="23" s="1"/>
  <c r="G10544" i="23" a="1"/>
  <c r="G10544" i="23" s="1"/>
  <c r="G10543" i="23" a="1"/>
  <c r="G10543" i="23" s="1"/>
  <c r="G10542" i="23" a="1"/>
  <c r="G10542" i="23" s="1"/>
  <c r="G10541" i="23" a="1"/>
  <c r="G10541" i="23" s="1"/>
  <c r="G10540" i="23" a="1"/>
  <c r="G10540" i="23" s="1"/>
  <c r="G10539" i="23" a="1"/>
  <c r="G10539" i="23" s="1"/>
  <c r="G10538" i="23" a="1"/>
  <c r="G10538" i="23" s="1"/>
  <c r="G10537" i="23" a="1"/>
  <c r="G10537" i="23" s="1"/>
  <c r="G10536" i="23" a="1"/>
  <c r="G10536" i="23" s="1"/>
  <c r="G10535" i="23" a="1"/>
  <c r="G10535" i="23" s="1"/>
  <c r="G10534" i="23" a="1"/>
  <c r="G10534" i="23" s="1"/>
  <c r="G10533" i="23" a="1"/>
  <c r="G10533" i="23" s="1"/>
  <c r="G10532" i="23" a="1"/>
  <c r="G10532" i="23" s="1"/>
  <c r="G10531" i="23" a="1"/>
  <c r="G10531" i="23" s="1"/>
  <c r="G10530" i="23" a="1"/>
  <c r="G10530" i="23" s="1"/>
  <c r="G10529" i="23" a="1"/>
  <c r="G10529" i="23" s="1"/>
  <c r="G10528" i="23" a="1"/>
  <c r="G10528" i="23" s="1"/>
  <c r="G10527" i="23" a="1"/>
  <c r="G10527" i="23" s="1"/>
  <c r="G10526" i="23" a="1"/>
  <c r="G10526" i="23" s="1"/>
  <c r="G10525" i="23" a="1"/>
  <c r="G10525" i="23" s="1"/>
  <c r="G10524" i="23" a="1"/>
  <c r="G10524" i="23" s="1"/>
  <c r="G10523" i="23" a="1"/>
  <c r="G10523" i="23" s="1"/>
  <c r="G10522" i="23" a="1"/>
  <c r="G10522" i="23" s="1"/>
  <c r="G10521" i="23" a="1"/>
  <c r="G10521" i="23" s="1"/>
  <c r="G10520" i="23" a="1"/>
  <c r="G10520" i="23" s="1"/>
  <c r="G10519" i="23" a="1"/>
  <c r="G10519" i="23" s="1"/>
  <c r="G10518" i="23" a="1"/>
  <c r="G10518" i="23" s="1"/>
  <c r="G10517" i="23" a="1"/>
  <c r="G10517" i="23" s="1"/>
  <c r="G10516" i="23" a="1"/>
  <c r="G10516" i="23" s="1"/>
  <c r="G10515" i="23" a="1"/>
  <c r="G10515" i="23" s="1"/>
  <c r="G10514" i="23" a="1"/>
  <c r="G10514" i="23" s="1"/>
  <c r="G10513" i="23" a="1"/>
  <c r="G10513" i="23" s="1"/>
  <c r="G10512" i="23" a="1"/>
  <c r="G10512" i="23" s="1"/>
  <c r="G10511" i="23" a="1"/>
  <c r="G10511" i="23" s="1"/>
  <c r="G10510" i="23" a="1"/>
  <c r="G10510" i="23" s="1"/>
  <c r="G10509" i="23" a="1"/>
  <c r="G10509" i="23" s="1"/>
  <c r="G10508" i="23" a="1"/>
  <c r="G10508" i="23" s="1"/>
  <c r="G10507" i="23" a="1"/>
  <c r="G10507" i="23" s="1"/>
  <c r="G10506" i="23" a="1"/>
  <c r="G10506" i="23" s="1"/>
  <c r="G10505" i="23" a="1"/>
  <c r="G10505" i="23" s="1"/>
  <c r="G10504" i="23" a="1"/>
  <c r="G10504" i="23" s="1"/>
  <c r="G10503" i="23" a="1"/>
  <c r="G10503" i="23" s="1"/>
  <c r="G10502" i="23" a="1"/>
  <c r="G10502" i="23" s="1"/>
  <c r="G10501" i="23" a="1"/>
  <c r="G10501" i="23" s="1"/>
  <c r="G10500" i="23" a="1"/>
  <c r="G10500" i="23" s="1"/>
  <c r="G10499" i="23" a="1"/>
  <c r="G10499" i="23" s="1"/>
  <c r="G10498" i="23" a="1"/>
  <c r="G10498" i="23" s="1"/>
  <c r="G10497" i="23" a="1"/>
  <c r="G10497" i="23" s="1"/>
  <c r="G10496" i="23" a="1"/>
  <c r="G10496" i="23" s="1"/>
  <c r="G10495" i="23" a="1"/>
  <c r="G10495" i="23" s="1"/>
  <c r="G10494" i="23" a="1"/>
  <c r="G10494" i="23" s="1"/>
  <c r="G10493" i="23" a="1"/>
  <c r="G10493" i="23" s="1"/>
  <c r="G10492" i="23" a="1"/>
  <c r="G10492" i="23" s="1"/>
  <c r="G10491" i="23" a="1"/>
  <c r="G10491" i="23" s="1"/>
  <c r="G10490" i="23" a="1"/>
  <c r="G10490" i="23" s="1"/>
  <c r="G10489" i="23" a="1"/>
  <c r="G10489" i="23" s="1"/>
  <c r="G10488" i="23" a="1"/>
  <c r="G10488" i="23" s="1"/>
  <c r="G10487" i="23" a="1"/>
  <c r="G10487" i="23" s="1"/>
  <c r="G10486" i="23" a="1"/>
  <c r="G10486" i="23" s="1"/>
  <c r="G10485" i="23" a="1"/>
  <c r="G10485" i="23" s="1"/>
  <c r="G10484" i="23" a="1"/>
  <c r="G10484" i="23" s="1"/>
  <c r="G10483" i="23" a="1"/>
  <c r="G10483" i="23" s="1"/>
  <c r="G10482" i="23" a="1"/>
  <c r="G10482" i="23" s="1"/>
  <c r="G10481" i="23" a="1"/>
  <c r="G10481" i="23" s="1"/>
  <c r="G10480" i="23" a="1"/>
  <c r="G10480" i="23" s="1"/>
  <c r="G10479" i="23" a="1"/>
  <c r="G10479" i="23" s="1"/>
  <c r="G10478" i="23" a="1"/>
  <c r="G10478" i="23" s="1"/>
  <c r="G10477" i="23" a="1"/>
  <c r="G10477" i="23" s="1"/>
  <c r="G10476" i="23" a="1"/>
  <c r="G10476" i="23" s="1"/>
  <c r="G10475" i="23" a="1"/>
  <c r="G10475" i="23" s="1"/>
  <c r="G10474" i="23" a="1"/>
  <c r="G10474" i="23" s="1"/>
  <c r="G10473" i="23" a="1"/>
  <c r="G10473" i="23" s="1"/>
  <c r="G10472" i="23" a="1"/>
  <c r="G10472" i="23" s="1"/>
  <c r="G10471" i="23" a="1"/>
  <c r="G10471" i="23" s="1"/>
  <c r="G10470" i="23" a="1"/>
  <c r="G10470" i="23" s="1"/>
  <c r="G10469" i="23" a="1"/>
  <c r="G10469" i="23" s="1"/>
  <c r="G10468" i="23" a="1"/>
  <c r="G10468" i="23" s="1"/>
  <c r="G10467" i="23" a="1"/>
  <c r="G10467" i="23" s="1"/>
  <c r="G10466" i="23" a="1"/>
  <c r="G10466" i="23" s="1"/>
  <c r="G10465" i="23" a="1"/>
  <c r="G10465" i="23" s="1"/>
  <c r="G10464" i="23" a="1"/>
  <c r="G10464" i="23" s="1"/>
  <c r="G10463" i="23" a="1"/>
  <c r="G10463" i="23" s="1"/>
  <c r="G10462" i="23" a="1"/>
  <c r="G10462" i="23" s="1"/>
  <c r="G10461" i="23" a="1"/>
  <c r="G10461" i="23" s="1"/>
  <c r="G10460" i="23" a="1"/>
  <c r="G10460" i="23" s="1"/>
  <c r="G10459" i="23" a="1"/>
  <c r="G10459" i="23" s="1"/>
  <c r="G10458" i="23" a="1"/>
  <c r="G10458" i="23" s="1"/>
  <c r="G10457" i="23" a="1"/>
  <c r="G10457" i="23" s="1"/>
  <c r="G10456" i="23" a="1"/>
  <c r="G10456" i="23" s="1"/>
  <c r="G10455" i="23" a="1"/>
  <c r="G10455" i="23" s="1"/>
  <c r="G10454" i="23" a="1"/>
  <c r="G10454" i="23" s="1"/>
  <c r="G10453" i="23" a="1"/>
  <c r="G10453" i="23" s="1"/>
  <c r="G10452" i="23" a="1"/>
  <c r="G10452" i="23" s="1"/>
  <c r="G10451" i="23" a="1"/>
  <c r="G10451" i="23" s="1"/>
  <c r="G10450" i="23" a="1"/>
  <c r="G10450" i="23" s="1"/>
  <c r="G10449" i="23" a="1"/>
  <c r="G10449" i="23" s="1"/>
  <c r="G10448" i="23" a="1"/>
  <c r="G10448" i="23" s="1"/>
  <c r="G10447" i="23" a="1"/>
  <c r="G10447" i="23" s="1"/>
  <c r="G10446" i="23" a="1"/>
  <c r="G10446" i="23" s="1"/>
  <c r="G10445" i="23" a="1"/>
  <c r="G10445" i="23" s="1"/>
  <c r="G10444" i="23" a="1"/>
  <c r="G10444" i="23" s="1"/>
  <c r="G10443" i="23" a="1"/>
  <c r="G10443" i="23" s="1"/>
  <c r="G10442" i="23" a="1"/>
  <c r="G10442" i="23" s="1"/>
  <c r="G10441" i="23" a="1"/>
  <c r="G10441" i="23" s="1"/>
  <c r="G10440" i="23" a="1"/>
  <c r="G10440" i="23" s="1"/>
  <c r="G10439" i="23" a="1"/>
  <c r="G10439" i="23" s="1"/>
  <c r="G10438" i="23" a="1"/>
  <c r="G10438" i="23" s="1"/>
  <c r="G10437" i="23" a="1"/>
  <c r="G10437" i="23" s="1"/>
  <c r="G10436" i="23" a="1"/>
  <c r="G10436" i="23" s="1"/>
  <c r="G10435" i="23" a="1"/>
  <c r="G10435" i="23" s="1"/>
  <c r="G10434" i="23" a="1"/>
  <c r="G10434" i="23" s="1"/>
  <c r="G10433" i="23" a="1"/>
  <c r="G10433" i="23" s="1"/>
  <c r="G10432" i="23" a="1"/>
  <c r="G10432" i="23" s="1"/>
  <c r="G10431" i="23" a="1"/>
  <c r="G10431" i="23" s="1"/>
  <c r="G10430" i="23" a="1"/>
  <c r="G10430" i="23" s="1"/>
  <c r="G10429" i="23" a="1"/>
  <c r="G10429" i="23" s="1"/>
  <c r="G10428" i="23" a="1"/>
  <c r="G10428" i="23" s="1"/>
  <c r="G10427" i="23" a="1"/>
  <c r="G10427" i="23" s="1"/>
  <c r="G10426" i="23" a="1"/>
  <c r="G10426" i="23" s="1"/>
  <c r="G10425" i="23" a="1"/>
  <c r="G10425" i="23" s="1"/>
  <c r="G10424" i="23" a="1"/>
  <c r="G10424" i="23" s="1"/>
  <c r="G10423" i="23" a="1"/>
  <c r="G10423" i="23" s="1"/>
  <c r="G10422" i="23" a="1"/>
  <c r="G10422" i="23" s="1"/>
  <c r="G10421" i="23" a="1"/>
  <c r="G10421" i="23" s="1"/>
  <c r="G10420" i="23" a="1"/>
  <c r="G10420" i="23" s="1"/>
  <c r="G10419" i="23" a="1"/>
  <c r="G10419" i="23" s="1"/>
  <c r="G10418" i="23" a="1"/>
  <c r="G10418" i="23" s="1"/>
  <c r="G10417" i="23" a="1"/>
  <c r="G10417" i="23" s="1"/>
  <c r="G10416" i="23" a="1"/>
  <c r="G10416" i="23" s="1"/>
  <c r="G10415" i="23" a="1"/>
  <c r="G10415" i="23" s="1"/>
  <c r="G10414" i="23" a="1"/>
  <c r="G10414" i="23" s="1"/>
  <c r="G10413" i="23" a="1"/>
  <c r="G10413" i="23" s="1"/>
  <c r="G10412" i="23" a="1"/>
  <c r="G10412" i="23" s="1"/>
  <c r="G10411" i="23" a="1"/>
  <c r="G10411" i="23" s="1"/>
  <c r="G10410" i="23" a="1"/>
  <c r="G10410" i="23" s="1"/>
  <c r="G10409" i="23" a="1"/>
  <c r="G10409" i="23" s="1"/>
  <c r="G10408" i="23" a="1"/>
  <c r="G10408" i="23" s="1"/>
  <c r="G10407" i="23" a="1"/>
  <c r="G10407" i="23" s="1"/>
  <c r="G10406" i="23" a="1"/>
  <c r="G10406" i="23" s="1"/>
  <c r="G10405" i="23" a="1"/>
  <c r="G10405" i="23" s="1"/>
  <c r="G10404" i="23" a="1"/>
  <c r="G10404" i="23" s="1"/>
  <c r="G10403" i="23" a="1"/>
  <c r="G10403" i="23" s="1"/>
  <c r="G10402" i="23" a="1"/>
  <c r="G10402" i="23" s="1"/>
  <c r="G10401" i="23" a="1"/>
  <c r="G10401" i="23" s="1"/>
  <c r="G10400" i="23" a="1"/>
  <c r="G10400" i="23" s="1"/>
  <c r="G10399" i="23" a="1"/>
  <c r="G10399" i="23" s="1"/>
  <c r="G10398" i="23" a="1"/>
  <c r="G10398" i="23" s="1"/>
  <c r="G10397" i="23" a="1"/>
  <c r="G10397" i="23" s="1"/>
  <c r="G10396" i="23" a="1"/>
  <c r="G10396" i="23" s="1"/>
  <c r="G10395" i="23" a="1"/>
  <c r="G10395" i="23" s="1"/>
  <c r="G10394" i="23" a="1"/>
  <c r="G10394" i="23" s="1"/>
  <c r="G10393" i="23" a="1"/>
  <c r="G10393" i="23" s="1"/>
  <c r="G10392" i="23" a="1"/>
  <c r="G10392" i="23" s="1"/>
  <c r="G10391" i="23" a="1"/>
  <c r="G10391" i="23" s="1"/>
  <c r="G10390" i="23" a="1"/>
  <c r="G10390" i="23" s="1"/>
  <c r="G10389" i="23" a="1"/>
  <c r="G10389" i="23" s="1"/>
  <c r="G10388" i="23" a="1"/>
  <c r="G10388" i="23" s="1"/>
  <c r="G10387" i="23" a="1"/>
  <c r="G10387" i="23" s="1"/>
  <c r="G10386" i="23" a="1"/>
  <c r="G10386" i="23" s="1"/>
  <c r="G10385" i="23" a="1"/>
  <c r="G10385" i="23" s="1"/>
  <c r="G10384" i="23" a="1"/>
  <c r="G10384" i="23" s="1"/>
  <c r="G10383" i="23" a="1"/>
  <c r="G10383" i="23" s="1"/>
  <c r="G10382" i="23" a="1"/>
  <c r="G10382" i="23" s="1"/>
  <c r="G10381" i="23" a="1"/>
  <c r="G10381" i="23" s="1"/>
  <c r="G10380" i="23" a="1"/>
  <c r="G10380" i="23" s="1"/>
  <c r="G10379" i="23" a="1"/>
  <c r="G10379" i="23" s="1"/>
  <c r="G10378" i="23" a="1"/>
  <c r="G10378" i="23" s="1"/>
  <c r="G10377" i="23" a="1"/>
  <c r="G10377" i="23" s="1"/>
  <c r="G10376" i="23" a="1"/>
  <c r="G10376" i="23" s="1"/>
  <c r="G10375" i="23" a="1"/>
  <c r="G10375" i="23" s="1"/>
  <c r="G10374" i="23" a="1"/>
  <c r="G10374" i="23" s="1"/>
  <c r="G10373" i="23" a="1"/>
  <c r="G10373" i="23" s="1"/>
  <c r="G10372" i="23" a="1"/>
  <c r="G10372" i="23" s="1"/>
  <c r="G10371" i="23" a="1"/>
  <c r="G10371" i="23" s="1"/>
  <c r="G10370" i="23" a="1"/>
  <c r="G10370" i="23" s="1"/>
  <c r="G10369" i="23" a="1"/>
  <c r="G10369" i="23" s="1"/>
  <c r="G10368" i="23" a="1"/>
  <c r="G10368" i="23" s="1"/>
  <c r="G10367" i="23" a="1"/>
  <c r="G10367" i="23" s="1"/>
  <c r="G10366" i="23" a="1"/>
  <c r="G10366" i="23" s="1"/>
  <c r="G10365" i="23" a="1"/>
  <c r="G10365" i="23" s="1"/>
  <c r="G10364" i="23" a="1"/>
  <c r="G10364" i="23" s="1"/>
  <c r="G10363" i="23" a="1"/>
  <c r="G10363" i="23" s="1"/>
  <c r="G10362" i="23" a="1"/>
  <c r="G10362" i="23" s="1"/>
  <c r="G10361" i="23" a="1"/>
  <c r="G10361" i="23" s="1"/>
  <c r="G10360" i="23" a="1"/>
  <c r="G10360" i="23" s="1"/>
  <c r="G10359" i="23" a="1"/>
  <c r="G10359" i="23" s="1"/>
  <c r="G10358" i="23" a="1"/>
  <c r="G10358" i="23" s="1"/>
  <c r="G10357" i="23" a="1"/>
  <c r="G10357" i="23" s="1"/>
  <c r="G10356" i="23" a="1"/>
  <c r="G10356" i="23" s="1"/>
  <c r="G10355" i="23" a="1"/>
  <c r="G10355" i="23" s="1"/>
  <c r="G10354" i="23" a="1"/>
  <c r="G10354" i="23" s="1"/>
  <c r="G10353" i="23" a="1"/>
  <c r="G10353" i="23" s="1"/>
  <c r="G10352" i="23" a="1"/>
  <c r="G10352" i="23" s="1"/>
  <c r="G10351" i="23" a="1"/>
  <c r="G10351" i="23" s="1"/>
  <c r="G10350" i="23" a="1"/>
  <c r="G10350" i="23" s="1"/>
  <c r="G10349" i="23" a="1"/>
  <c r="G10349" i="23" s="1"/>
  <c r="G10348" i="23" a="1"/>
  <c r="G10348" i="23" s="1"/>
  <c r="G10347" i="23" a="1"/>
  <c r="G10347" i="23" s="1"/>
  <c r="G10346" i="23" a="1"/>
  <c r="G10346" i="23" s="1"/>
  <c r="G10345" i="23" a="1"/>
  <c r="G10345" i="23" s="1"/>
  <c r="G10344" i="23" a="1"/>
  <c r="G10344" i="23" s="1"/>
  <c r="G10343" i="23" a="1"/>
  <c r="G10343" i="23" s="1"/>
  <c r="G10342" i="23" a="1"/>
  <c r="G10342" i="23" s="1"/>
  <c r="G10341" i="23" a="1"/>
  <c r="G10341" i="23" s="1"/>
  <c r="G10340" i="23" a="1"/>
  <c r="G10340" i="23" s="1"/>
  <c r="G10339" i="23" a="1"/>
  <c r="G10339" i="23" s="1"/>
  <c r="G10338" i="23" a="1"/>
  <c r="G10338" i="23" s="1"/>
  <c r="G10337" i="23" a="1"/>
  <c r="G10337" i="23" s="1"/>
  <c r="G10336" i="23" a="1"/>
  <c r="G10336" i="23" s="1"/>
  <c r="G10335" i="23" a="1"/>
  <c r="G10335" i="23" s="1"/>
  <c r="G10334" i="23" a="1"/>
  <c r="G10334" i="23" s="1"/>
  <c r="G10333" i="23" a="1"/>
  <c r="G10333" i="23" s="1"/>
  <c r="G10332" i="23" a="1"/>
  <c r="G10332" i="23" s="1"/>
  <c r="G10331" i="23" a="1"/>
  <c r="G10331" i="23" s="1"/>
  <c r="G10330" i="23" a="1"/>
  <c r="G10330" i="23" s="1"/>
  <c r="G10329" i="23" a="1"/>
  <c r="G10329" i="23" s="1"/>
  <c r="G10328" i="23" a="1"/>
  <c r="G10328" i="23" s="1"/>
  <c r="G10327" i="23" a="1"/>
  <c r="G10327" i="23" s="1"/>
  <c r="G10326" i="23" a="1"/>
  <c r="G10326" i="23" s="1"/>
  <c r="G10325" i="23" a="1"/>
  <c r="G10325" i="23" s="1"/>
  <c r="G10324" i="23" a="1"/>
  <c r="G10324" i="23" s="1"/>
  <c r="G10323" i="23" a="1"/>
  <c r="G10323" i="23" s="1"/>
  <c r="G10322" i="23" a="1"/>
  <c r="G10322" i="23" s="1"/>
  <c r="G10321" i="23" a="1"/>
  <c r="G10321" i="23" s="1"/>
  <c r="G10320" i="23" a="1"/>
  <c r="G10320" i="23" s="1"/>
  <c r="G10319" i="23" a="1"/>
  <c r="G10319" i="23" s="1"/>
  <c r="G10318" i="23" a="1"/>
  <c r="G10318" i="23" s="1"/>
  <c r="G10317" i="23" a="1"/>
  <c r="G10317" i="23" s="1"/>
  <c r="G10316" i="23" a="1"/>
  <c r="G10316" i="23" s="1"/>
  <c r="G10315" i="23" a="1"/>
  <c r="G10315" i="23" s="1"/>
  <c r="G10314" i="23" a="1"/>
  <c r="G10314" i="23" s="1"/>
  <c r="G10313" i="23" a="1"/>
  <c r="G10313" i="23" s="1"/>
  <c r="G10312" i="23" a="1"/>
  <c r="G10312" i="23" s="1"/>
  <c r="G10311" i="23" a="1"/>
  <c r="G10311" i="23" s="1"/>
  <c r="G10310" i="23" a="1"/>
  <c r="G10310" i="23" s="1"/>
  <c r="G10309" i="23" a="1"/>
  <c r="G10309" i="23" s="1"/>
  <c r="G10308" i="23" a="1"/>
  <c r="G10308" i="23" s="1"/>
  <c r="G10307" i="23" a="1"/>
  <c r="G10307" i="23" s="1"/>
  <c r="G10306" i="23" a="1"/>
  <c r="G10306" i="23" s="1"/>
  <c r="G10305" i="23" a="1"/>
  <c r="G10305" i="23" s="1"/>
  <c r="G10304" i="23" a="1"/>
  <c r="G10304" i="23" s="1"/>
  <c r="G10303" i="23" a="1"/>
  <c r="G10303" i="23" s="1"/>
  <c r="G10302" i="23" a="1"/>
  <c r="G10302" i="23" s="1"/>
  <c r="G10301" i="23" a="1"/>
  <c r="G10301" i="23" s="1"/>
  <c r="G10300" i="23" a="1"/>
  <c r="G10300" i="23" s="1"/>
  <c r="G10299" i="23" a="1"/>
  <c r="G10299" i="23" s="1"/>
  <c r="G10298" i="23" a="1"/>
  <c r="G10298" i="23" s="1"/>
  <c r="G10297" i="23" a="1"/>
  <c r="G10297" i="23" s="1"/>
  <c r="G10296" i="23" a="1"/>
  <c r="G10296" i="23" s="1"/>
  <c r="G10295" i="23" a="1"/>
  <c r="G10295" i="23" s="1"/>
  <c r="G10294" i="23" a="1"/>
  <c r="G10294" i="23" s="1"/>
  <c r="G10293" i="23" a="1"/>
  <c r="G10293" i="23" s="1"/>
  <c r="G10292" i="23" a="1"/>
  <c r="G10292" i="23" s="1"/>
  <c r="G10291" i="23" a="1"/>
  <c r="G10291" i="23" s="1"/>
  <c r="G10290" i="23" a="1"/>
  <c r="G10290" i="23" s="1"/>
  <c r="G10289" i="23" a="1"/>
  <c r="G10289" i="23" s="1"/>
  <c r="G10288" i="23" a="1"/>
  <c r="G10288" i="23" s="1"/>
  <c r="G10287" i="23" a="1"/>
  <c r="G10287" i="23" s="1"/>
  <c r="G10286" i="23" a="1"/>
  <c r="G10286" i="23" s="1"/>
  <c r="G10285" i="23" a="1"/>
  <c r="G10285" i="23" s="1"/>
  <c r="G10284" i="23" a="1"/>
  <c r="G10284" i="23" s="1"/>
  <c r="G10283" i="23" a="1"/>
  <c r="G10283" i="23" s="1"/>
  <c r="G10282" i="23" a="1"/>
  <c r="G10282" i="23" s="1"/>
  <c r="G10281" i="23" a="1"/>
  <c r="G10281" i="23" s="1"/>
  <c r="G10280" i="23" a="1"/>
  <c r="G10280" i="23" s="1"/>
  <c r="G10279" i="23" a="1"/>
  <c r="G10279" i="23" s="1"/>
  <c r="G10278" i="23" a="1"/>
  <c r="G10278" i="23" s="1"/>
  <c r="G10277" i="23" a="1"/>
  <c r="G10277" i="23" s="1"/>
  <c r="G10276" i="23" a="1"/>
  <c r="G10276" i="23" s="1"/>
  <c r="G10275" i="23" a="1"/>
  <c r="G10275" i="23" s="1"/>
  <c r="G10274" i="23" a="1"/>
  <c r="G10274" i="23" s="1"/>
  <c r="G10273" i="23" a="1"/>
  <c r="G10273" i="23" s="1"/>
  <c r="G10272" i="23" a="1"/>
  <c r="G10272" i="23" s="1"/>
  <c r="G10271" i="23" a="1"/>
  <c r="G10271" i="23" s="1"/>
  <c r="G10270" i="23" a="1"/>
  <c r="G10270" i="23" s="1"/>
  <c r="G10269" i="23" a="1"/>
  <c r="G10269" i="23" s="1"/>
  <c r="G10268" i="23" a="1"/>
  <c r="G10268" i="23" s="1"/>
  <c r="G10267" i="23" a="1"/>
  <c r="G10267" i="23" s="1"/>
  <c r="G10266" i="23" a="1"/>
  <c r="G10266" i="23" s="1"/>
  <c r="G10265" i="23" a="1"/>
  <c r="G10265" i="23" s="1"/>
  <c r="G10264" i="23" a="1"/>
  <c r="G10264" i="23" s="1"/>
  <c r="G10263" i="23" a="1"/>
  <c r="G10263" i="23" s="1"/>
  <c r="G10262" i="23" a="1"/>
  <c r="G10262" i="23" s="1"/>
  <c r="G10261" i="23" a="1"/>
  <c r="G10261" i="23" s="1"/>
  <c r="G10260" i="23" a="1"/>
  <c r="G10260" i="23" s="1"/>
  <c r="G10259" i="23" a="1"/>
  <c r="G10259" i="23" s="1"/>
  <c r="G10258" i="23" a="1"/>
  <c r="G10258" i="23" s="1"/>
  <c r="G10257" i="23" a="1"/>
  <c r="G10257" i="23" s="1"/>
  <c r="G10256" i="23" a="1"/>
  <c r="G10256" i="23" s="1"/>
  <c r="G10255" i="23" a="1"/>
  <c r="G10255" i="23" s="1"/>
  <c r="G10254" i="23" a="1"/>
  <c r="G10254" i="23" s="1"/>
  <c r="G10253" i="23" a="1"/>
  <c r="G10253" i="23" s="1"/>
  <c r="G10252" i="23" a="1"/>
  <c r="G10252" i="23" s="1"/>
  <c r="G10251" i="23" a="1"/>
  <c r="G10251" i="23" s="1"/>
  <c r="G10250" i="23" a="1"/>
  <c r="G10250" i="23" s="1"/>
  <c r="G10249" i="23" a="1"/>
  <c r="G10249" i="23" s="1"/>
  <c r="G10248" i="23" a="1"/>
  <c r="G10248" i="23" s="1"/>
  <c r="G10247" i="23" a="1"/>
  <c r="G10247" i="23" s="1"/>
  <c r="G10246" i="23" a="1"/>
  <c r="G10246" i="23" s="1"/>
  <c r="G10245" i="23" a="1"/>
  <c r="G10245" i="23" s="1"/>
  <c r="G10244" i="23" a="1"/>
  <c r="G10244" i="23" s="1"/>
  <c r="G10243" i="23" a="1"/>
  <c r="G10243" i="23" s="1"/>
  <c r="G10242" i="23" a="1"/>
  <c r="G10242" i="23" s="1"/>
  <c r="G10241" i="23" a="1"/>
  <c r="G10241" i="23" s="1"/>
  <c r="G10240" i="23" a="1"/>
  <c r="G10240" i="23" s="1"/>
  <c r="G10239" i="23" a="1"/>
  <c r="G10239" i="23" s="1"/>
  <c r="G10238" i="23" a="1"/>
  <c r="G10238" i="23" s="1"/>
  <c r="G10237" i="23" a="1"/>
  <c r="G10237" i="23" s="1"/>
  <c r="G10236" i="23" a="1"/>
  <c r="G10236" i="23" s="1"/>
  <c r="G10235" i="23" a="1"/>
  <c r="G10235" i="23" s="1"/>
  <c r="G10234" i="23" a="1"/>
  <c r="G10234" i="23" s="1"/>
  <c r="G10233" i="23" a="1"/>
  <c r="G10233" i="23" s="1"/>
  <c r="G10232" i="23" a="1"/>
  <c r="G10232" i="23" s="1"/>
  <c r="G10231" i="23" a="1"/>
  <c r="G10231" i="23" s="1"/>
  <c r="G10230" i="23" a="1"/>
  <c r="G10230" i="23" s="1"/>
  <c r="G10229" i="23" a="1"/>
  <c r="G10229" i="23" s="1"/>
  <c r="G10228" i="23" a="1"/>
  <c r="G10228" i="23" s="1"/>
  <c r="G10227" i="23" a="1"/>
  <c r="G10227" i="23" s="1"/>
  <c r="G10226" i="23" a="1"/>
  <c r="G10226" i="23" s="1"/>
  <c r="G10225" i="23" a="1"/>
  <c r="G10225" i="23" s="1"/>
  <c r="G10224" i="23" a="1"/>
  <c r="G10224" i="23" s="1"/>
  <c r="G10223" i="23" a="1"/>
  <c r="G10223" i="23" s="1"/>
  <c r="G10222" i="23" a="1"/>
  <c r="G10222" i="23" s="1"/>
  <c r="G10221" i="23" a="1"/>
  <c r="G10221" i="23" s="1"/>
  <c r="G10220" i="23" a="1"/>
  <c r="G10220" i="23" s="1"/>
  <c r="G10219" i="23" a="1"/>
  <c r="G10219" i="23" s="1"/>
  <c r="G10218" i="23" a="1"/>
  <c r="G10218" i="23" s="1"/>
  <c r="G10217" i="23" a="1"/>
  <c r="G10217" i="23" s="1"/>
  <c r="G10216" i="23" a="1"/>
  <c r="G10216" i="23" s="1"/>
  <c r="G10215" i="23" a="1"/>
  <c r="G10215" i="23" s="1"/>
  <c r="G10214" i="23" a="1"/>
  <c r="G10214" i="23" s="1"/>
  <c r="G10213" i="23" a="1"/>
  <c r="G10213" i="23" s="1"/>
  <c r="G10212" i="23" a="1"/>
  <c r="G10212" i="23" s="1"/>
  <c r="G10211" i="23" a="1"/>
  <c r="G10211" i="23" s="1"/>
  <c r="G10210" i="23" a="1"/>
  <c r="G10210" i="23" s="1"/>
  <c r="G10209" i="23" a="1"/>
  <c r="G10209" i="23" s="1"/>
  <c r="G10208" i="23" a="1"/>
  <c r="G10208" i="23" s="1"/>
  <c r="G10207" i="23" a="1"/>
  <c r="G10207" i="23" s="1"/>
  <c r="G10206" i="23" a="1"/>
  <c r="G10206" i="23" s="1"/>
  <c r="G10205" i="23" a="1"/>
  <c r="G10205" i="23" s="1"/>
  <c r="G10204" i="23" a="1"/>
  <c r="G10204" i="23" s="1"/>
  <c r="G10203" i="23" a="1"/>
  <c r="G10203" i="23" s="1"/>
  <c r="G10202" i="23" a="1"/>
  <c r="G10202" i="23" s="1"/>
  <c r="G10201" i="23" a="1"/>
  <c r="G10201" i="23" s="1"/>
  <c r="G10200" i="23" a="1"/>
  <c r="G10200" i="23" s="1"/>
  <c r="G10199" i="23" a="1"/>
  <c r="G10199" i="23" s="1"/>
  <c r="G10198" i="23" a="1"/>
  <c r="G10198" i="23" s="1"/>
  <c r="G10197" i="23" a="1"/>
  <c r="G10197" i="23" s="1"/>
  <c r="G10196" i="23" a="1"/>
  <c r="G10196" i="23" s="1"/>
  <c r="G10195" i="23" a="1"/>
  <c r="G10195" i="23" s="1"/>
  <c r="G10194" i="23" a="1"/>
  <c r="G10194" i="23" s="1"/>
  <c r="G10193" i="23" a="1"/>
  <c r="G10193" i="23" s="1"/>
  <c r="G10192" i="23" a="1"/>
  <c r="G10192" i="23" s="1"/>
  <c r="G10191" i="23" a="1"/>
  <c r="G10191" i="23" s="1"/>
  <c r="G10190" i="23" a="1"/>
  <c r="G10190" i="23" s="1"/>
  <c r="G10189" i="23" a="1"/>
  <c r="G10189" i="23" s="1"/>
  <c r="G10188" i="23" a="1"/>
  <c r="G10188" i="23" s="1"/>
  <c r="G10187" i="23" a="1"/>
  <c r="G10187" i="23" s="1"/>
  <c r="G10186" i="23" a="1"/>
  <c r="G10186" i="23" s="1"/>
  <c r="G10185" i="23" a="1"/>
  <c r="G10185" i="23" s="1"/>
  <c r="G10184" i="23" a="1"/>
  <c r="G10184" i="23" s="1"/>
  <c r="G10183" i="23" a="1"/>
  <c r="G10183" i="23" s="1"/>
  <c r="G10182" i="23" a="1"/>
  <c r="G10182" i="23" s="1"/>
  <c r="G10181" i="23" a="1"/>
  <c r="G10181" i="23" s="1"/>
  <c r="G10180" i="23" a="1"/>
  <c r="G10180" i="23" s="1"/>
  <c r="G10179" i="23" a="1"/>
  <c r="G10179" i="23" s="1"/>
  <c r="G10178" i="23" a="1"/>
  <c r="G10178" i="23" s="1"/>
  <c r="G10177" i="23" a="1"/>
  <c r="G10177" i="23" s="1"/>
  <c r="G10176" i="23" a="1"/>
  <c r="G10176" i="23" s="1"/>
  <c r="G10175" i="23" a="1"/>
  <c r="G10175" i="23" s="1"/>
  <c r="G10174" i="23" a="1"/>
  <c r="G10174" i="23" s="1"/>
  <c r="G10173" i="23" a="1"/>
  <c r="G10173" i="23" s="1"/>
  <c r="G10172" i="23" a="1"/>
  <c r="G10172" i="23" s="1"/>
  <c r="G10171" i="23" a="1"/>
  <c r="G10171" i="23" s="1"/>
  <c r="G10170" i="23" a="1"/>
  <c r="G10170" i="23" s="1"/>
  <c r="G10169" i="23" a="1"/>
  <c r="G10169" i="23" s="1"/>
  <c r="G10168" i="23" a="1"/>
  <c r="G10168" i="23" s="1"/>
  <c r="G10167" i="23" a="1"/>
  <c r="G10167" i="23" s="1"/>
  <c r="G10166" i="23" a="1"/>
  <c r="G10166" i="23" s="1"/>
  <c r="G10165" i="23" a="1"/>
  <c r="G10165" i="23" s="1"/>
  <c r="G10164" i="23" a="1"/>
  <c r="G10164" i="23" s="1"/>
  <c r="G10163" i="23" a="1"/>
  <c r="G10163" i="23" s="1"/>
  <c r="G10162" i="23" a="1"/>
  <c r="G10162" i="23" s="1"/>
  <c r="G10161" i="23" a="1"/>
  <c r="G10161" i="23" s="1"/>
  <c r="G10160" i="23" a="1"/>
  <c r="G10160" i="23" s="1"/>
  <c r="G10159" i="23" a="1"/>
  <c r="G10159" i="23" s="1"/>
  <c r="G10158" i="23" a="1"/>
  <c r="G10158" i="23" s="1"/>
  <c r="G10157" i="23" a="1"/>
  <c r="G10157" i="23" s="1"/>
  <c r="G10156" i="23" a="1"/>
  <c r="G10156" i="23" s="1"/>
  <c r="G10155" i="23" a="1"/>
  <c r="G10155" i="23" s="1"/>
  <c r="G10154" i="23" a="1"/>
  <c r="G10154" i="23" s="1"/>
  <c r="G10153" i="23" a="1"/>
  <c r="G10153" i="23" s="1"/>
  <c r="G10152" i="23" a="1"/>
  <c r="G10152" i="23" s="1"/>
  <c r="G10151" i="23" a="1"/>
  <c r="G10151" i="23" s="1"/>
  <c r="G10150" i="23" a="1"/>
  <c r="G10150" i="23" s="1"/>
  <c r="G10149" i="23" a="1"/>
  <c r="G10149" i="23" s="1"/>
  <c r="G10148" i="23" a="1"/>
  <c r="G10148" i="23" s="1"/>
  <c r="G10147" i="23" a="1"/>
  <c r="G10147" i="23" s="1"/>
  <c r="G10146" i="23" a="1"/>
  <c r="G10146" i="23" s="1"/>
  <c r="G10145" i="23" a="1"/>
  <c r="G10145" i="23" s="1"/>
  <c r="G10144" i="23" a="1"/>
  <c r="G10144" i="23" s="1"/>
  <c r="G10143" i="23" a="1"/>
  <c r="G10143" i="23" s="1"/>
  <c r="G10142" i="23" a="1"/>
  <c r="G10142" i="23" s="1"/>
  <c r="G10141" i="23" a="1"/>
  <c r="G10141" i="23" s="1"/>
  <c r="G10140" i="23" a="1"/>
  <c r="G10140" i="23" s="1"/>
  <c r="G10139" i="23" a="1"/>
  <c r="G10139" i="23" s="1"/>
  <c r="G10138" i="23" a="1"/>
  <c r="G10138" i="23" s="1"/>
  <c r="G10137" i="23" a="1"/>
  <c r="G10137" i="23" s="1"/>
  <c r="G10136" i="23" a="1"/>
  <c r="G10136" i="23" s="1"/>
  <c r="G10135" i="23" a="1"/>
  <c r="G10135" i="23" s="1"/>
  <c r="G10134" i="23" a="1"/>
  <c r="G10134" i="23" s="1"/>
  <c r="G10133" i="23" a="1"/>
  <c r="G10133" i="23" s="1"/>
  <c r="G10132" i="23" a="1"/>
  <c r="G10132" i="23" s="1"/>
  <c r="G10131" i="23" a="1"/>
  <c r="G10131" i="23" s="1"/>
  <c r="G10130" i="23" a="1"/>
  <c r="G10130" i="23" s="1"/>
  <c r="G10129" i="23" a="1"/>
  <c r="G10129" i="23" s="1"/>
  <c r="G10128" i="23" a="1"/>
  <c r="G10128" i="23" s="1"/>
  <c r="G10127" i="23" a="1"/>
  <c r="G10127" i="23" s="1"/>
  <c r="G10126" i="23" a="1"/>
  <c r="G10126" i="23" s="1"/>
  <c r="G10125" i="23" a="1"/>
  <c r="G10125" i="23" s="1"/>
  <c r="G10124" i="23" a="1"/>
  <c r="G10124" i="23" s="1"/>
  <c r="G10123" i="23" a="1"/>
  <c r="G10123" i="23" s="1"/>
  <c r="G10122" i="23" a="1"/>
  <c r="G10122" i="23" s="1"/>
  <c r="G10121" i="23" a="1"/>
  <c r="G10121" i="23" s="1"/>
  <c r="G10120" i="23" a="1"/>
  <c r="G10120" i="23" s="1"/>
  <c r="G10119" i="23" a="1"/>
  <c r="G10119" i="23" s="1"/>
  <c r="G10118" i="23" a="1"/>
  <c r="G10118" i="23" s="1"/>
  <c r="G10117" i="23" a="1"/>
  <c r="G10117" i="23" s="1"/>
  <c r="G10116" i="23" a="1"/>
  <c r="G10116" i="23" s="1"/>
  <c r="G10115" i="23" a="1"/>
  <c r="G10115" i="23" s="1"/>
  <c r="G10114" i="23" a="1"/>
  <c r="G10114" i="23" s="1"/>
  <c r="G10113" i="23" a="1"/>
  <c r="G10113" i="23" s="1"/>
  <c r="G10112" i="23" a="1"/>
  <c r="G10112" i="23" s="1"/>
  <c r="G10111" i="23" a="1"/>
  <c r="G10111" i="23" s="1"/>
  <c r="G10110" i="23" a="1"/>
  <c r="G10110" i="23" s="1"/>
  <c r="G10109" i="23" a="1"/>
  <c r="G10109" i="23" s="1"/>
  <c r="G10108" i="23" a="1"/>
  <c r="G10108" i="23" s="1"/>
  <c r="G10107" i="23" a="1"/>
  <c r="G10107" i="23" s="1"/>
  <c r="G10106" i="23" a="1"/>
  <c r="G10106" i="23" s="1"/>
  <c r="G10105" i="23" a="1"/>
  <c r="G10105" i="23" s="1"/>
  <c r="G10104" i="23" a="1"/>
  <c r="G10104" i="23" s="1"/>
  <c r="G10103" i="23" a="1"/>
  <c r="G10103" i="23" s="1"/>
  <c r="G10102" i="23" a="1"/>
  <c r="G10102" i="23" s="1"/>
  <c r="G10101" i="23" a="1"/>
  <c r="G10101" i="23" s="1"/>
  <c r="G10100" i="23" a="1"/>
  <c r="G10100" i="23" s="1"/>
  <c r="G10099" i="23" a="1"/>
  <c r="G10099" i="23" s="1"/>
  <c r="G10098" i="23" a="1"/>
  <c r="G10098" i="23" s="1"/>
  <c r="G10097" i="23" a="1"/>
  <c r="G10097" i="23" s="1"/>
  <c r="G10096" i="23" a="1"/>
  <c r="G10096" i="23" s="1"/>
  <c r="G10095" i="23" a="1"/>
  <c r="G10095" i="23" s="1"/>
  <c r="G10094" i="23" a="1"/>
  <c r="G10094" i="23" s="1"/>
  <c r="G10093" i="23" a="1"/>
  <c r="G10093" i="23" s="1"/>
  <c r="G10092" i="23" a="1"/>
  <c r="G10092" i="23" s="1"/>
  <c r="G10091" i="23" a="1"/>
  <c r="G10091" i="23" s="1"/>
  <c r="G10090" i="23" a="1"/>
  <c r="G10090" i="23" s="1"/>
  <c r="G10089" i="23" a="1"/>
  <c r="G10089" i="23" s="1"/>
  <c r="G10088" i="23" a="1"/>
  <c r="G10088" i="23" s="1"/>
  <c r="G10087" i="23" a="1"/>
  <c r="G10087" i="23" s="1"/>
  <c r="G10086" i="23" a="1"/>
  <c r="G10086" i="23" s="1"/>
  <c r="G10085" i="23" a="1"/>
  <c r="G10085" i="23" s="1"/>
  <c r="G10084" i="23" a="1"/>
  <c r="G10084" i="23" s="1"/>
  <c r="G10083" i="23" a="1"/>
  <c r="G10083" i="23" s="1"/>
  <c r="G10082" i="23" a="1"/>
  <c r="G10082" i="23" s="1"/>
  <c r="G10081" i="23" a="1"/>
  <c r="G10081" i="23" s="1"/>
  <c r="G10080" i="23" a="1"/>
  <c r="G10080" i="23" s="1"/>
  <c r="G10079" i="23" a="1"/>
  <c r="G10079" i="23" s="1"/>
  <c r="G10078" i="23" a="1"/>
  <c r="G10078" i="23" s="1"/>
  <c r="G10077" i="23" a="1"/>
  <c r="G10077" i="23" s="1"/>
  <c r="G10076" i="23" a="1"/>
  <c r="G10076" i="23" s="1"/>
  <c r="G10075" i="23" a="1"/>
  <c r="G10075" i="23" s="1"/>
  <c r="G10074" i="23" a="1"/>
  <c r="G10074" i="23" s="1"/>
  <c r="G10073" i="23" a="1"/>
  <c r="G10073" i="23" s="1"/>
  <c r="G10072" i="23" a="1"/>
  <c r="G10072" i="23" s="1"/>
  <c r="G10071" i="23" a="1"/>
  <c r="G10071" i="23" s="1"/>
  <c r="G10070" i="23" a="1"/>
  <c r="G10070" i="23" s="1"/>
  <c r="G10069" i="23" a="1"/>
  <c r="G10069" i="23" s="1"/>
  <c r="G10068" i="23" a="1"/>
  <c r="G10068" i="23" s="1"/>
  <c r="G10067" i="23" a="1"/>
  <c r="G10067" i="23" s="1"/>
  <c r="G10066" i="23" a="1"/>
  <c r="G10066" i="23" s="1"/>
  <c r="G10065" i="23" a="1"/>
  <c r="G10065" i="23" s="1"/>
  <c r="G10064" i="23" a="1"/>
  <c r="G10064" i="23" s="1"/>
  <c r="G10063" i="23" a="1"/>
  <c r="G10063" i="23" s="1"/>
  <c r="G10062" i="23" a="1"/>
  <c r="G10062" i="23" s="1"/>
  <c r="G10061" i="23" a="1"/>
  <c r="G10061" i="23" s="1"/>
  <c r="G10060" i="23" a="1"/>
  <c r="G10060" i="23" s="1"/>
  <c r="G10059" i="23" a="1"/>
  <c r="G10059" i="23" s="1"/>
  <c r="G10058" i="23" a="1"/>
  <c r="G10058" i="23" s="1"/>
  <c r="G10057" i="23" a="1"/>
  <c r="G10057" i="23" s="1"/>
  <c r="G10056" i="23" a="1"/>
  <c r="G10056" i="23" s="1"/>
  <c r="G10055" i="23" a="1"/>
  <c r="G10055" i="23" s="1"/>
  <c r="G10054" i="23" a="1"/>
  <c r="G10054" i="23" s="1"/>
  <c r="G10053" i="23" a="1"/>
  <c r="G10053" i="23" s="1"/>
  <c r="G10052" i="23" a="1"/>
  <c r="G10052" i="23" s="1"/>
  <c r="G10051" i="23" a="1"/>
  <c r="G10051" i="23" s="1"/>
  <c r="G10050" i="23" a="1"/>
  <c r="G10050" i="23" s="1"/>
  <c r="G10049" i="23" a="1"/>
  <c r="G10049" i="23" s="1"/>
  <c r="G10048" i="23" a="1"/>
  <c r="G10048" i="23" s="1"/>
  <c r="G10047" i="23" a="1"/>
  <c r="G10047" i="23" s="1"/>
  <c r="G10046" i="23" a="1"/>
  <c r="G10046" i="23" s="1"/>
  <c r="G10045" i="23" a="1"/>
  <c r="G10045" i="23" s="1"/>
  <c r="G10044" i="23" a="1"/>
  <c r="G10044" i="23" s="1"/>
  <c r="G10043" i="23" a="1"/>
  <c r="G10043" i="23" s="1"/>
  <c r="G10042" i="23" a="1"/>
  <c r="G10042" i="23" s="1"/>
  <c r="G10041" i="23" a="1"/>
  <c r="G10041" i="23" s="1"/>
  <c r="G10040" i="23" a="1"/>
  <c r="G10040" i="23" s="1"/>
  <c r="G10039" i="23" a="1"/>
  <c r="G10039" i="23" s="1"/>
  <c r="G10038" i="23" a="1"/>
  <c r="G10038" i="23" s="1"/>
  <c r="G10037" i="23" a="1"/>
  <c r="G10037" i="23" s="1"/>
  <c r="G10036" i="23" a="1"/>
  <c r="G10036" i="23" s="1"/>
  <c r="G10035" i="23" a="1"/>
  <c r="G10035" i="23" s="1"/>
  <c r="G10034" i="23" a="1"/>
  <c r="G10034" i="23" s="1"/>
  <c r="G10033" i="23" a="1"/>
  <c r="G10033" i="23" s="1"/>
  <c r="G10032" i="23" a="1"/>
  <c r="G10032" i="23" s="1"/>
  <c r="G10031" i="23" a="1"/>
  <c r="G10031" i="23" s="1"/>
  <c r="G10030" i="23" a="1"/>
  <c r="G10030" i="23" s="1"/>
  <c r="G10029" i="23" a="1"/>
  <c r="G10029" i="23" s="1"/>
  <c r="G10028" i="23" a="1"/>
  <c r="G10028" i="23" s="1"/>
  <c r="G10027" i="23" a="1"/>
  <c r="G10027" i="23" s="1"/>
  <c r="G10026" i="23" a="1"/>
  <c r="G10026" i="23" s="1"/>
  <c r="G10025" i="23" a="1"/>
  <c r="G10025" i="23" s="1"/>
  <c r="G10024" i="23" a="1"/>
  <c r="G10024" i="23" s="1"/>
  <c r="G10023" i="23" a="1"/>
  <c r="G10023" i="23" s="1"/>
  <c r="G10022" i="23" a="1"/>
  <c r="G10022" i="23" s="1"/>
  <c r="G10021" i="23" a="1"/>
  <c r="G10021" i="23" s="1"/>
  <c r="G10020" i="23" a="1"/>
  <c r="G10020" i="23" s="1"/>
  <c r="G10019" i="23" a="1"/>
  <c r="G10019" i="23" s="1"/>
  <c r="G10018" i="23" a="1"/>
  <c r="G10018" i="23" s="1"/>
  <c r="G10017" i="23" a="1"/>
  <c r="G10017" i="23" s="1"/>
  <c r="G10016" i="23" a="1"/>
  <c r="G10016" i="23" s="1"/>
  <c r="G10015" i="23" a="1"/>
  <c r="G10015" i="23" s="1"/>
  <c r="G10014" i="23" a="1"/>
  <c r="G10014" i="23" s="1"/>
  <c r="G10013" i="23" a="1"/>
  <c r="G10013" i="23" s="1"/>
  <c r="G10012" i="23" a="1"/>
  <c r="G10012" i="23" s="1"/>
  <c r="G10011" i="23" a="1"/>
  <c r="G10011" i="23" s="1"/>
  <c r="G10010" i="23" a="1"/>
  <c r="G10010" i="23" s="1"/>
  <c r="G10009" i="23" a="1"/>
  <c r="G10009" i="23" s="1"/>
  <c r="G10008" i="23" a="1"/>
  <c r="G10008" i="23" s="1"/>
  <c r="G10007" i="23" a="1"/>
  <c r="G10007" i="23" s="1"/>
  <c r="G10006" i="23" a="1"/>
  <c r="G10006" i="23" s="1"/>
  <c r="G10005" i="23" a="1"/>
  <c r="G10005" i="23" s="1"/>
  <c r="G10004" i="23" a="1"/>
  <c r="G10004" i="23" s="1"/>
  <c r="G10003" i="23" a="1"/>
  <c r="G10003" i="23" s="1"/>
  <c r="G10002" i="23" a="1"/>
  <c r="G10002" i="23" s="1"/>
  <c r="G10001" i="23" a="1"/>
  <c r="G10001" i="23" s="1"/>
  <c r="G10000" i="23" a="1"/>
  <c r="G10000" i="23" s="1"/>
  <c r="G9999" i="23" a="1"/>
  <c r="G9999" i="23" s="1"/>
  <c r="G9998" i="23" a="1"/>
  <c r="G9998" i="23" s="1"/>
  <c r="G9997" i="23" a="1"/>
  <c r="G9997" i="23" s="1"/>
  <c r="G9996" i="23" a="1"/>
  <c r="G9996" i="23" s="1"/>
  <c r="G9995" i="23" a="1"/>
  <c r="G9995" i="23" s="1"/>
  <c r="G9994" i="23" a="1"/>
  <c r="G9994" i="23" s="1"/>
  <c r="G9993" i="23" a="1"/>
  <c r="G9993" i="23" s="1"/>
  <c r="G9992" i="23" a="1"/>
  <c r="G9992" i="23" s="1"/>
  <c r="G9991" i="23" a="1"/>
  <c r="G9991" i="23" s="1"/>
  <c r="G9990" i="23" a="1"/>
  <c r="G9990" i="23" s="1"/>
  <c r="G9989" i="23" a="1"/>
  <c r="G9989" i="23" s="1"/>
  <c r="G9988" i="23" a="1"/>
  <c r="G9988" i="23" s="1"/>
  <c r="G9987" i="23" a="1"/>
  <c r="G9987" i="23" s="1"/>
  <c r="G9986" i="23" a="1"/>
  <c r="G9986" i="23" s="1"/>
  <c r="G9985" i="23" a="1"/>
  <c r="G9985" i="23" s="1"/>
  <c r="G9984" i="23" a="1"/>
  <c r="G9984" i="23" s="1"/>
  <c r="G9983" i="23" a="1"/>
  <c r="G9983" i="23" s="1"/>
  <c r="G9982" i="23" a="1"/>
  <c r="G9982" i="23" s="1"/>
  <c r="G9981" i="23" a="1"/>
  <c r="G9981" i="23" s="1"/>
  <c r="G9980" i="23" a="1"/>
  <c r="G9980" i="23" s="1"/>
  <c r="G9979" i="23" a="1"/>
  <c r="G9979" i="23" s="1"/>
  <c r="G9978" i="23" a="1"/>
  <c r="G9978" i="23" s="1"/>
  <c r="G9977" i="23" a="1"/>
  <c r="G9977" i="23" s="1"/>
  <c r="G9976" i="23" a="1"/>
  <c r="G9976" i="23" s="1"/>
  <c r="G9975" i="23" a="1"/>
  <c r="G9975" i="23" s="1"/>
  <c r="G9974" i="23" a="1"/>
  <c r="G9974" i="23" s="1"/>
  <c r="G9973" i="23" a="1"/>
  <c r="G9973" i="23" s="1"/>
  <c r="G9972" i="23" a="1"/>
  <c r="G9972" i="23" s="1"/>
  <c r="G9971" i="23" a="1"/>
  <c r="G9971" i="23" s="1"/>
  <c r="G9970" i="23" a="1"/>
  <c r="G9970" i="23" s="1"/>
  <c r="G9969" i="23" a="1"/>
  <c r="G9969" i="23" s="1"/>
  <c r="G9968" i="23" a="1"/>
  <c r="G9968" i="23" s="1"/>
  <c r="G9967" i="23" a="1"/>
  <c r="G9967" i="23" s="1"/>
  <c r="G9966" i="23" a="1"/>
  <c r="G9966" i="23" s="1"/>
  <c r="G9965" i="23" a="1"/>
  <c r="G9965" i="23" s="1"/>
  <c r="G9964" i="23" a="1"/>
  <c r="G9964" i="23" s="1"/>
  <c r="G9963" i="23" a="1"/>
  <c r="G9963" i="23" s="1"/>
  <c r="G9962" i="23" a="1"/>
  <c r="G9962" i="23" s="1"/>
  <c r="G9961" i="23" a="1"/>
  <c r="G9961" i="23" s="1"/>
  <c r="G9960" i="23" a="1"/>
  <c r="G9960" i="23" s="1"/>
  <c r="G9959" i="23" a="1"/>
  <c r="G9959" i="23" s="1"/>
  <c r="G9958" i="23" a="1"/>
  <c r="G9958" i="23" s="1"/>
  <c r="G9957" i="23" a="1"/>
  <c r="G9957" i="23" s="1"/>
  <c r="G9956" i="23" a="1"/>
  <c r="G9956" i="23" s="1"/>
  <c r="G9955" i="23" a="1"/>
  <c r="G9955" i="23" s="1"/>
  <c r="G9954" i="23" a="1"/>
  <c r="G9954" i="23" s="1"/>
  <c r="G9953" i="23" a="1"/>
  <c r="G9953" i="23" s="1"/>
  <c r="G9952" i="23" a="1"/>
  <c r="G9952" i="23" s="1"/>
  <c r="G9951" i="23" a="1"/>
  <c r="G9951" i="23" s="1"/>
  <c r="G9950" i="23" a="1"/>
  <c r="G9950" i="23" s="1"/>
  <c r="G9949" i="23" a="1"/>
  <c r="G9949" i="23" s="1"/>
  <c r="G9948" i="23" a="1"/>
  <c r="G9948" i="23" s="1"/>
  <c r="G9947" i="23" a="1"/>
  <c r="G9947" i="23" s="1"/>
  <c r="G9946" i="23" a="1"/>
  <c r="G9946" i="23" s="1"/>
  <c r="G9945" i="23" a="1"/>
  <c r="G9945" i="23" s="1"/>
  <c r="G9944" i="23" a="1"/>
  <c r="G9944" i="23" s="1"/>
  <c r="G9943" i="23" a="1"/>
  <c r="G9943" i="23" s="1"/>
  <c r="G9942" i="23" a="1"/>
  <c r="G9942" i="23" s="1"/>
  <c r="G9941" i="23" a="1"/>
  <c r="G9941" i="23" s="1"/>
  <c r="G9940" i="23" a="1"/>
  <c r="G9940" i="23" s="1"/>
  <c r="G9939" i="23" a="1"/>
  <c r="G9939" i="23" s="1"/>
  <c r="G9938" i="23" a="1"/>
  <c r="G9938" i="23" s="1"/>
  <c r="G9937" i="23" a="1"/>
  <c r="G9937" i="23" s="1"/>
  <c r="G9936" i="23" a="1"/>
  <c r="G9936" i="23" s="1"/>
  <c r="G9935" i="23" a="1"/>
  <c r="G9935" i="23" s="1"/>
  <c r="G9934" i="23" a="1"/>
  <c r="G9934" i="23" s="1"/>
  <c r="G9933" i="23" a="1"/>
  <c r="G9933" i="23" s="1"/>
  <c r="G9932" i="23" a="1"/>
  <c r="G9932" i="23" s="1"/>
  <c r="G9931" i="23" a="1"/>
  <c r="G9931" i="23" s="1"/>
  <c r="G9930" i="23" a="1"/>
  <c r="G9930" i="23" s="1"/>
  <c r="G9929" i="23" a="1"/>
  <c r="G9929" i="23" s="1"/>
  <c r="G9928" i="23" a="1"/>
  <c r="G9928" i="23" s="1"/>
  <c r="G9927" i="23" a="1"/>
  <c r="G9927" i="23" s="1"/>
  <c r="G9926" i="23" a="1"/>
  <c r="G9926" i="23" s="1"/>
  <c r="G9925" i="23" a="1"/>
  <c r="G9925" i="23" s="1"/>
  <c r="G9924" i="23" a="1"/>
  <c r="G9924" i="23" s="1"/>
  <c r="G9923" i="23" a="1"/>
  <c r="G9923" i="23" s="1"/>
  <c r="G9922" i="23" a="1"/>
  <c r="G9922" i="23" s="1"/>
  <c r="G9921" i="23" a="1"/>
  <c r="G9921" i="23" s="1"/>
  <c r="G9920" i="23" a="1"/>
  <c r="G9920" i="23" s="1"/>
  <c r="G9919" i="23" a="1"/>
  <c r="G9919" i="23" s="1"/>
  <c r="G9918" i="23" a="1"/>
  <c r="G9918" i="23" s="1"/>
  <c r="G9917" i="23" a="1"/>
  <c r="G9917" i="23" s="1"/>
  <c r="G9916" i="23" a="1"/>
  <c r="G9916" i="23" s="1"/>
  <c r="G9915" i="23" a="1"/>
  <c r="G9915" i="23" s="1"/>
  <c r="G9914" i="23" a="1"/>
  <c r="G9914" i="23" s="1"/>
  <c r="G9913" i="23" a="1"/>
  <c r="G9913" i="23" s="1"/>
  <c r="G9912" i="23" a="1"/>
  <c r="G9912" i="23" s="1"/>
  <c r="G9911" i="23" a="1"/>
  <c r="G9911" i="23" s="1"/>
  <c r="G9910" i="23" a="1"/>
  <c r="G9910" i="23" s="1"/>
  <c r="G9909" i="23" a="1"/>
  <c r="G9909" i="23" s="1"/>
  <c r="G9908" i="23" a="1"/>
  <c r="G9908" i="23" s="1"/>
  <c r="G9907" i="23" a="1"/>
  <c r="G9907" i="23" s="1"/>
  <c r="G9906" i="23" a="1"/>
  <c r="G9906" i="23" s="1"/>
  <c r="G9905" i="23" a="1"/>
  <c r="G9905" i="23" s="1"/>
  <c r="G9904" i="23" a="1"/>
  <c r="G9904" i="23" s="1"/>
  <c r="G9903" i="23" a="1"/>
  <c r="G9903" i="23" s="1"/>
  <c r="G9902" i="23" a="1"/>
  <c r="G9902" i="23" s="1"/>
  <c r="G9901" i="23" a="1"/>
  <c r="G9901" i="23" s="1"/>
  <c r="G9900" i="23" a="1"/>
  <c r="G9900" i="23" s="1"/>
  <c r="G9899" i="23" a="1"/>
  <c r="G9899" i="23" s="1"/>
  <c r="G9898" i="23" a="1"/>
  <c r="G9898" i="23" s="1"/>
  <c r="G9897" i="23" a="1"/>
  <c r="G9897" i="23" s="1"/>
  <c r="G9896" i="23" a="1"/>
  <c r="G9896" i="23" s="1"/>
  <c r="G9895" i="23" a="1"/>
  <c r="G9895" i="23" s="1"/>
  <c r="G9894" i="23" a="1"/>
  <c r="G9894" i="23" s="1"/>
  <c r="G9893" i="23" a="1"/>
  <c r="G9893" i="23" s="1"/>
  <c r="G9892" i="23" a="1"/>
  <c r="G9892" i="23" s="1"/>
  <c r="G9891" i="23" a="1"/>
  <c r="G9891" i="23" s="1"/>
  <c r="G9890" i="23" a="1"/>
  <c r="G9890" i="23" s="1"/>
  <c r="G9889" i="23" a="1"/>
  <c r="G9889" i="23" s="1"/>
  <c r="G9888" i="23" a="1"/>
  <c r="G9888" i="23" s="1"/>
  <c r="G9887" i="23" a="1"/>
  <c r="G9887" i="23" s="1"/>
  <c r="G9886" i="23" a="1"/>
  <c r="G9886" i="23" s="1"/>
  <c r="G9885" i="23" a="1"/>
  <c r="G9885" i="23" s="1"/>
  <c r="G9884" i="23" a="1"/>
  <c r="G9884" i="23" s="1"/>
  <c r="G9883" i="23" a="1"/>
  <c r="G9883" i="23" s="1"/>
  <c r="G9882" i="23" a="1"/>
  <c r="G9882" i="23" s="1"/>
  <c r="G9881" i="23" a="1"/>
  <c r="G9881" i="23" s="1"/>
  <c r="G9880" i="23" a="1"/>
  <c r="G9880" i="23" s="1"/>
  <c r="G9879" i="23" a="1"/>
  <c r="G9879" i="23" s="1"/>
  <c r="G9878" i="23" a="1"/>
  <c r="G9878" i="23" s="1"/>
  <c r="G9877" i="23" a="1"/>
  <c r="G9877" i="23" s="1"/>
  <c r="G9876" i="23" a="1"/>
  <c r="G9876" i="23" s="1"/>
  <c r="G9875" i="23" a="1"/>
  <c r="G9875" i="23" s="1"/>
  <c r="G9874" i="23" a="1"/>
  <c r="G9874" i="23" s="1"/>
  <c r="G9873" i="23" a="1"/>
  <c r="G9873" i="23" s="1"/>
  <c r="G9872" i="23" a="1"/>
  <c r="G9872" i="23" s="1"/>
  <c r="G9871" i="23" a="1"/>
  <c r="G9871" i="23" s="1"/>
  <c r="G9870" i="23" a="1"/>
  <c r="G9870" i="23" s="1"/>
  <c r="G9869" i="23" a="1"/>
  <c r="G9869" i="23" s="1"/>
  <c r="G9868" i="23" a="1"/>
  <c r="G9868" i="23" s="1"/>
  <c r="G9867" i="23" a="1"/>
  <c r="G9867" i="23" s="1"/>
  <c r="G9866" i="23" a="1"/>
  <c r="G9866" i="23" s="1"/>
  <c r="G9865" i="23" a="1"/>
  <c r="G9865" i="23" s="1"/>
  <c r="G9864" i="23" a="1"/>
  <c r="G9864" i="23" s="1"/>
  <c r="G9863" i="23" a="1"/>
  <c r="G9863" i="23" s="1"/>
  <c r="G9862" i="23" a="1"/>
  <c r="G9862" i="23" s="1"/>
  <c r="G9861" i="23" a="1"/>
  <c r="G9861" i="23" s="1"/>
  <c r="G9860" i="23" a="1"/>
  <c r="G9860" i="23" s="1"/>
  <c r="G9859" i="23" a="1"/>
  <c r="G9859" i="23" s="1"/>
  <c r="G9858" i="23" a="1"/>
  <c r="G9858" i="23" s="1"/>
  <c r="G9857" i="23" a="1"/>
  <c r="G9857" i="23" s="1"/>
  <c r="G9856" i="23" a="1"/>
  <c r="G9856" i="23" s="1"/>
  <c r="G9855" i="23" a="1"/>
  <c r="G9855" i="23" s="1"/>
  <c r="G9854" i="23" a="1"/>
  <c r="G9854" i="23" s="1"/>
  <c r="G9853" i="23" a="1"/>
  <c r="G9853" i="23" s="1"/>
  <c r="G9852" i="23" a="1"/>
  <c r="G9852" i="23" s="1"/>
  <c r="G9851" i="23" a="1"/>
  <c r="G9851" i="23" s="1"/>
  <c r="G9850" i="23" a="1"/>
  <c r="G9850" i="23" s="1"/>
  <c r="G9849" i="23" a="1"/>
  <c r="G9849" i="23" s="1"/>
  <c r="G9848" i="23" a="1"/>
  <c r="G9848" i="23" s="1"/>
  <c r="G9847" i="23" a="1"/>
  <c r="G9847" i="23" s="1"/>
  <c r="G9846" i="23" a="1"/>
  <c r="G9846" i="23" s="1"/>
  <c r="G9845" i="23" a="1"/>
  <c r="G9845" i="23" s="1"/>
  <c r="G9844" i="23" a="1"/>
  <c r="G9844" i="23" s="1"/>
  <c r="G9843" i="23" a="1"/>
  <c r="G9843" i="23" s="1"/>
  <c r="G9842" i="23" a="1"/>
  <c r="G9842" i="23" s="1"/>
  <c r="G9841" i="23" a="1"/>
  <c r="G9841" i="23" s="1"/>
  <c r="G9840" i="23" a="1"/>
  <c r="G9840" i="23" s="1"/>
  <c r="G9839" i="23" a="1"/>
  <c r="G9839" i="23" s="1"/>
  <c r="G9838" i="23" a="1"/>
  <c r="G9838" i="23" s="1"/>
  <c r="G9837" i="23" a="1"/>
  <c r="G9837" i="23" s="1"/>
  <c r="G9836" i="23" a="1"/>
  <c r="G9836" i="23" s="1"/>
  <c r="G9835" i="23" a="1"/>
  <c r="G9835" i="23" s="1"/>
  <c r="G9834" i="23" a="1"/>
  <c r="G9834" i="23" s="1"/>
  <c r="G9833" i="23" a="1"/>
  <c r="G9833" i="23" s="1"/>
  <c r="G9832" i="23" a="1"/>
  <c r="G9832" i="23" s="1"/>
  <c r="G9831" i="23" a="1"/>
  <c r="G9831" i="23" s="1"/>
  <c r="G9830" i="23" a="1"/>
  <c r="G9830" i="23" s="1"/>
  <c r="G9829" i="23" a="1"/>
  <c r="G9829" i="23" s="1"/>
  <c r="G9828" i="23" a="1"/>
  <c r="G9828" i="23" s="1"/>
  <c r="G9827" i="23" a="1"/>
  <c r="G9827" i="23" s="1"/>
  <c r="G9826" i="23" a="1"/>
  <c r="G9826" i="23" s="1"/>
  <c r="G9825" i="23" a="1"/>
  <c r="G9825" i="23" s="1"/>
  <c r="G9824" i="23" a="1"/>
  <c r="G9824" i="23" s="1"/>
  <c r="G9823" i="23" a="1"/>
  <c r="G9823" i="23" s="1"/>
  <c r="G9822" i="23" a="1"/>
  <c r="G9822" i="23" s="1"/>
  <c r="G9821" i="23" a="1"/>
  <c r="G9821" i="23" s="1"/>
  <c r="G9820" i="23" a="1"/>
  <c r="G9820" i="23" s="1"/>
  <c r="G9819" i="23" a="1"/>
  <c r="G9819" i="23" s="1"/>
  <c r="G9818" i="23" a="1"/>
  <c r="G9818" i="23" s="1"/>
  <c r="G9817" i="23" a="1"/>
  <c r="G9817" i="23" s="1"/>
  <c r="G9816" i="23" a="1"/>
  <c r="G9816" i="23" s="1"/>
  <c r="G9815" i="23" a="1"/>
  <c r="G9815" i="23" s="1"/>
  <c r="G9814" i="23" a="1"/>
  <c r="G9814" i="23" s="1"/>
  <c r="G9813" i="23" a="1"/>
  <c r="G9813" i="23" s="1"/>
  <c r="G9812" i="23" a="1"/>
  <c r="G9812" i="23" s="1"/>
  <c r="G9811" i="23" a="1"/>
  <c r="G9811" i="23" s="1"/>
  <c r="G9810" i="23" a="1"/>
  <c r="G9810" i="23" s="1"/>
  <c r="G9809" i="23" a="1"/>
  <c r="G9809" i="23" s="1"/>
  <c r="G9808" i="23" a="1"/>
  <c r="G9808" i="23" s="1"/>
  <c r="G9807" i="23" a="1"/>
  <c r="G9807" i="23" s="1"/>
  <c r="G9806" i="23" a="1"/>
  <c r="G9806" i="23" s="1"/>
  <c r="G9805" i="23" a="1"/>
  <c r="G9805" i="23" s="1"/>
  <c r="G9804" i="23" a="1"/>
  <c r="G9804" i="23" s="1"/>
  <c r="G9803" i="23" a="1"/>
  <c r="G9803" i="23" s="1"/>
  <c r="G9802" i="23" a="1"/>
  <c r="G9802" i="23" s="1"/>
  <c r="G9801" i="23" a="1"/>
  <c r="G9801" i="23" s="1"/>
  <c r="G9800" i="23" a="1"/>
  <c r="G9800" i="23" s="1"/>
  <c r="G9799" i="23" a="1"/>
  <c r="G9799" i="23" s="1"/>
  <c r="G9798" i="23" a="1"/>
  <c r="G9798" i="23" s="1"/>
  <c r="G9797" i="23" a="1"/>
  <c r="G9797" i="23" s="1"/>
  <c r="G9796" i="23" a="1"/>
  <c r="G9796" i="23" s="1"/>
  <c r="G9795" i="23" a="1"/>
  <c r="G9795" i="23" s="1"/>
  <c r="G9794" i="23" a="1"/>
  <c r="G9794" i="23" s="1"/>
  <c r="G9793" i="23" a="1"/>
  <c r="G9793" i="23" s="1"/>
  <c r="G9792" i="23" a="1"/>
  <c r="G9792" i="23" s="1"/>
  <c r="G9791" i="23" a="1"/>
  <c r="G9791" i="23" s="1"/>
  <c r="G9790" i="23" a="1"/>
  <c r="G9790" i="23" s="1"/>
  <c r="G9789" i="23" a="1"/>
  <c r="G9789" i="23" s="1"/>
  <c r="G9788" i="23" a="1"/>
  <c r="G9788" i="23" s="1"/>
  <c r="G9787" i="23" a="1"/>
  <c r="G9787" i="23" s="1"/>
  <c r="G9786" i="23" a="1"/>
  <c r="G9786" i="23" s="1"/>
  <c r="G9785" i="23" a="1"/>
  <c r="G9785" i="23" s="1"/>
  <c r="G9784" i="23" a="1"/>
  <c r="G9784" i="23" s="1"/>
  <c r="G9783" i="23" a="1"/>
  <c r="G9783" i="23" s="1"/>
  <c r="G9782" i="23" a="1"/>
  <c r="G9782" i="23" s="1"/>
  <c r="G9781" i="23" a="1"/>
  <c r="G9781" i="23" s="1"/>
  <c r="G9780" i="23" a="1"/>
  <c r="G9780" i="23" s="1"/>
  <c r="G9779" i="23" a="1"/>
  <c r="G9779" i="23" s="1"/>
  <c r="G9778" i="23" a="1"/>
  <c r="G9778" i="23" s="1"/>
  <c r="G9777" i="23" a="1"/>
  <c r="G9777" i="23" s="1"/>
  <c r="G9776" i="23" a="1"/>
  <c r="G9776" i="23" s="1"/>
  <c r="G9775" i="23" a="1"/>
  <c r="G9775" i="23" s="1"/>
  <c r="G9774" i="23" a="1"/>
  <c r="G9774" i="23" s="1"/>
  <c r="G9773" i="23" a="1"/>
  <c r="G9773" i="23" s="1"/>
  <c r="G9772" i="23" a="1"/>
  <c r="G9772" i="23" s="1"/>
  <c r="G9771" i="23" a="1"/>
  <c r="G9771" i="23" s="1"/>
  <c r="G9770" i="23" a="1"/>
  <c r="G9770" i="23" s="1"/>
  <c r="G9769" i="23" a="1"/>
  <c r="G9769" i="23" s="1"/>
  <c r="G9768" i="23" a="1"/>
  <c r="G9768" i="23" s="1"/>
  <c r="G9767" i="23" a="1"/>
  <c r="G9767" i="23" s="1"/>
  <c r="G9766" i="23" a="1"/>
  <c r="G9766" i="23" s="1"/>
  <c r="G9765" i="23" a="1"/>
  <c r="G9765" i="23" s="1"/>
  <c r="G9764" i="23" a="1"/>
  <c r="G9764" i="23" s="1"/>
  <c r="G9763" i="23" a="1"/>
  <c r="G9763" i="23" s="1"/>
  <c r="G9762" i="23" a="1"/>
  <c r="G9762" i="23" s="1"/>
  <c r="G9761" i="23" a="1"/>
  <c r="G9761" i="23" s="1"/>
  <c r="G9760" i="23" a="1"/>
  <c r="G9760" i="23" s="1"/>
  <c r="G9759" i="23" a="1"/>
  <c r="G9759" i="23" s="1"/>
  <c r="G9758" i="23" a="1"/>
  <c r="G9758" i="23" s="1"/>
  <c r="G9757" i="23" a="1"/>
  <c r="G9757" i="23" s="1"/>
  <c r="G9756" i="23" a="1"/>
  <c r="G9756" i="23" s="1"/>
  <c r="G9755" i="23" a="1"/>
  <c r="G9755" i="23" s="1"/>
  <c r="G9754" i="23" a="1"/>
  <c r="G9754" i="23" s="1"/>
  <c r="G9753" i="23" a="1"/>
  <c r="G9753" i="23" s="1"/>
  <c r="G9752" i="23" a="1"/>
  <c r="G9752" i="23" s="1"/>
  <c r="G9751" i="23" a="1"/>
  <c r="G9751" i="23" s="1"/>
  <c r="G9750" i="23" a="1"/>
  <c r="G9750" i="23" s="1"/>
  <c r="G9749" i="23" a="1"/>
  <c r="G9749" i="23" s="1"/>
  <c r="G9748" i="23" a="1"/>
  <c r="G9748" i="23" s="1"/>
  <c r="G9747" i="23" a="1"/>
  <c r="G9747" i="23" s="1"/>
  <c r="G9746" i="23" a="1"/>
  <c r="G9746" i="23" s="1"/>
  <c r="G9745" i="23" a="1"/>
  <c r="G9745" i="23" s="1"/>
  <c r="G9744" i="23" a="1"/>
  <c r="G9744" i="23" s="1"/>
  <c r="G9743" i="23" a="1"/>
  <c r="G9743" i="23" s="1"/>
  <c r="G9742" i="23" a="1"/>
  <c r="G9742" i="23" s="1"/>
  <c r="G9741" i="23" a="1"/>
  <c r="G9741" i="23" s="1"/>
  <c r="G9740" i="23" a="1"/>
  <c r="G9740" i="23" s="1"/>
  <c r="G9739" i="23" a="1"/>
  <c r="G9739" i="23" s="1"/>
  <c r="G9738" i="23" a="1"/>
  <c r="G9738" i="23" s="1"/>
  <c r="G9737" i="23" a="1"/>
  <c r="G9737" i="23" s="1"/>
  <c r="G9736" i="23" a="1"/>
  <c r="G9736" i="23" s="1"/>
  <c r="G9735" i="23" a="1"/>
  <c r="G9735" i="23" s="1"/>
  <c r="G9734" i="23" a="1"/>
  <c r="G9734" i="23" s="1"/>
  <c r="G9733" i="23" a="1"/>
  <c r="G9733" i="23" s="1"/>
  <c r="G9732" i="23" a="1"/>
  <c r="G9732" i="23" s="1"/>
  <c r="G9731" i="23" a="1"/>
  <c r="G9731" i="23" s="1"/>
  <c r="G9730" i="23" a="1"/>
  <c r="G9730" i="23" s="1"/>
  <c r="G9729" i="23" a="1"/>
  <c r="G9729" i="23" s="1"/>
  <c r="G9728" i="23" a="1"/>
  <c r="G9728" i="23" s="1"/>
  <c r="G9727" i="23" a="1"/>
  <c r="G9727" i="23" s="1"/>
  <c r="G9726" i="23" a="1"/>
  <c r="G9726" i="23" s="1"/>
  <c r="G9725" i="23" a="1"/>
  <c r="G9725" i="23" s="1"/>
  <c r="G9724" i="23" a="1"/>
  <c r="G9724" i="23" s="1"/>
  <c r="G9723" i="23" a="1"/>
  <c r="G9723" i="23" s="1"/>
  <c r="G9722" i="23" a="1"/>
  <c r="G9722" i="23" s="1"/>
  <c r="G9721" i="23" a="1"/>
  <c r="G9721" i="23" s="1"/>
  <c r="G9720" i="23" a="1"/>
  <c r="G9720" i="23" s="1"/>
  <c r="G9719" i="23" a="1"/>
  <c r="G9719" i="23" s="1"/>
  <c r="G9718" i="23" a="1"/>
  <c r="G9718" i="23" s="1"/>
  <c r="G9717" i="23" a="1"/>
  <c r="G9717" i="23" s="1"/>
  <c r="G9716" i="23" a="1"/>
  <c r="G9716" i="23" s="1"/>
  <c r="G9715" i="23" a="1"/>
  <c r="G9715" i="23" s="1"/>
  <c r="G9714" i="23" a="1"/>
  <c r="G9714" i="23" s="1"/>
  <c r="G9713" i="23" a="1"/>
  <c r="G9713" i="23" s="1"/>
  <c r="G9712" i="23" a="1"/>
  <c r="G9712" i="23" s="1"/>
  <c r="G9711" i="23" a="1"/>
  <c r="G9711" i="23" s="1"/>
  <c r="G9710" i="23" a="1"/>
  <c r="G9710" i="23" s="1"/>
  <c r="G9709" i="23" a="1"/>
  <c r="G9709" i="23" s="1"/>
  <c r="G9708" i="23" a="1"/>
  <c r="G9708" i="23" s="1"/>
  <c r="G9707" i="23" a="1"/>
  <c r="G9707" i="23" s="1"/>
  <c r="G9706" i="23" a="1"/>
  <c r="G9706" i="23" s="1"/>
  <c r="G9705" i="23" a="1"/>
  <c r="G9705" i="23" s="1"/>
  <c r="G9704" i="23" a="1"/>
  <c r="G9704" i="23" s="1"/>
  <c r="G9703" i="23" a="1"/>
  <c r="G9703" i="23" s="1"/>
  <c r="G9702" i="23" a="1"/>
  <c r="G9702" i="23" s="1"/>
  <c r="G9701" i="23" a="1"/>
  <c r="G9701" i="23" s="1"/>
  <c r="G9700" i="23" a="1"/>
  <c r="G9700" i="23" s="1"/>
  <c r="G9699" i="23" a="1"/>
  <c r="G9699" i="23" s="1"/>
  <c r="G9698" i="23" a="1"/>
  <c r="G9698" i="23" s="1"/>
  <c r="G9697" i="23" a="1"/>
  <c r="G9697" i="23" s="1"/>
  <c r="G9696" i="23" a="1"/>
  <c r="G9696" i="23" s="1"/>
  <c r="G9695" i="23" a="1"/>
  <c r="G9695" i="23" s="1"/>
  <c r="G9694" i="23" a="1"/>
  <c r="G9694" i="23" s="1"/>
  <c r="G9693" i="23" a="1"/>
  <c r="G9693" i="23" s="1"/>
  <c r="G9692" i="23" a="1"/>
  <c r="G9692" i="23" s="1"/>
  <c r="G9691" i="23" a="1"/>
  <c r="G9691" i="23" s="1"/>
  <c r="G9690" i="23" a="1"/>
  <c r="G9690" i="23" s="1"/>
  <c r="G9689" i="23" a="1"/>
  <c r="G9689" i="23" s="1"/>
  <c r="G9688" i="23" a="1"/>
  <c r="G9688" i="23" s="1"/>
  <c r="G9687" i="23" a="1"/>
  <c r="G9687" i="23" s="1"/>
  <c r="G9686" i="23" a="1"/>
  <c r="G9686" i="23" s="1"/>
  <c r="G9685" i="23" a="1"/>
  <c r="G9685" i="23" s="1"/>
  <c r="G9684" i="23" a="1"/>
  <c r="G9684" i="23" s="1"/>
  <c r="G9683" i="23" a="1"/>
  <c r="G9683" i="23" s="1"/>
  <c r="G9682" i="23" a="1"/>
  <c r="G9682" i="23" s="1"/>
  <c r="G9681" i="23" a="1"/>
  <c r="G9681" i="23" s="1"/>
  <c r="G9680" i="23" a="1"/>
  <c r="G9680" i="23" s="1"/>
  <c r="G9679" i="23" a="1"/>
  <c r="G9679" i="23" s="1"/>
  <c r="G9678" i="23" a="1"/>
  <c r="G9678" i="23" s="1"/>
  <c r="G9677" i="23" a="1"/>
  <c r="G9677" i="23" s="1"/>
  <c r="G9676" i="23" a="1"/>
  <c r="G9676" i="23" s="1"/>
  <c r="G9675" i="23" a="1"/>
  <c r="G9675" i="23" s="1"/>
  <c r="G9674" i="23" a="1"/>
  <c r="G9674" i="23" s="1"/>
  <c r="G9673" i="23" a="1"/>
  <c r="G9673" i="23" s="1"/>
  <c r="G9672" i="23" a="1"/>
  <c r="G9672" i="23" s="1"/>
  <c r="G9671" i="23" a="1"/>
  <c r="G9671" i="23" s="1"/>
  <c r="G9670" i="23" a="1"/>
  <c r="G9670" i="23" s="1"/>
  <c r="G9669" i="23" a="1"/>
  <c r="G9669" i="23" s="1"/>
  <c r="G9668" i="23" a="1"/>
  <c r="G9668" i="23" s="1"/>
  <c r="G9667" i="23" a="1"/>
  <c r="G9667" i="23" s="1"/>
  <c r="G9666" i="23" a="1"/>
  <c r="G9666" i="23" s="1"/>
  <c r="G9665" i="23" a="1"/>
  <c r="G9665" i="23" s="1"/>
  <c r="G9664" i="23" a="1"/>
  <c r="G9664" i="23" s="1"/>
  <c r="G9663" i="23" a="1"/>
  <c r="G9663" i="23" s="1"/>
  <c r="G9662" i="23" a="1"/>
  <c r="G9662" i="23" s="1"/>
  <c r="G9661" i="23" a="1"/>
  <c r="G9661" i="23" s="1"/>
  <c r="G9660" i="23" a="1"/>
  <c r="G9660" i="23" s="1"/>
  <c r="G9659" i="23" a="1"/>
  <c r="G9659" i="23" s="1"/>
  <c r="G9658" i="23" a="1"/>
  <c r="G9658" i="23" s="1"/>
  <c r="G9657" i="23" a="1"/>
  <c r="G9657" i="23" s="1"/>
  <c r="G9656" i="23" a="1"/>
  <c r="G9656" i="23" s="1"/>
  <c r="G9655" i="23" a="1"/>
  <c r="G9655" i="23" s="1"/>
  <c r="G9654" i="23" a="1"/>
  <c r="G9654" i="23" s="1"/>
  <c r="G9653" i="23" a="1"/>
  <c r="G9653" i="23" s="1"/>
  <c r="G9652" i="23" a="1"/>
  <c r="G9652" i="23" s="1"/>
  <c r="G9651" i="23" a="1"/>
  <c r="G9651" i="23" s="1"/>
  <c r="G9650" i="23" a="1"/>
  <c r="G9650" i="23" s="1"/>
  <c r="G9649" i="23" a="1"/>
  <c r="G9649" i="23" s="1"/>
  <c r="G9648" i="23" a="1"/>
  <c r="G9648" i="23" s="1"/>
  <c r="G9647" i="23" a="1"/>
  <c r="G9647" i="23" s="1"/>
  <c r="G9646" i="23" a="1"/>
  <c r="G9646" i="23" s="1"/>
  <c r="G9645" i="23" a="1"/>
  <c r="G9645" i="23" s="1"/>
  <c r="G9644" i="23" a="1"/>
  <c r="G9644" i="23" s="1"/>
  <c r="G9643" i="23" a="1"/>
  <c r="G9643" i="23" s="1"/>
  <c r="G9642" i="23" a="1"/>
  <c r="G9642" i="23" s="1"/>
  <c r="G9641" i="23" a="1"/>
  <c r="G9641" i="23" s="1"/>
  <c r="G9640" i="23" a="1"/>
  <c r="G9640" i="23" s="1"/>
  <c r="G9639" i="23" a="1"/>
  <c r="G9639" i="23" s="1"/>
  <c r="G9638" i="23" a="1"/>
  <c r="G9638" i="23" s="1"/>
  <c r="G9637" i="23" a="1"/>
  <c r="G9637" i="23" s="1"/>
  <c r="G9636" i="23" a="1"/>
  <c r="G9636" i="23" s="1"/>
  <c r="G9635" i="23" a="1"/>
  <c r="G9635" i="23" s="1"/>
  <c r="G9634" i="23" a="1"/>
  <c r="G9634" i="23" s="1"/>
  <c r="G9633" i="23" a="1"/>
  <c r="G9633" i="23" s="1"/>
  <c r="G9632" i="23" a="1"/>
  <c r="G9632" i="23" s="1"/>
  <c r="G9631" i="23" a="1"/>
  <c r="G9631" i="23" s="1"/>
  <c r="G9630" i="23" a="1"/>
  <c r="G9630" i="23" s="1"/>
  <c r="G9629" i="23" a="1"/>
  <c r="G9629" i="23" s="1"/>
  <c r="G9628" i="23" a="1"/>
  <c r="G9628" i="23" s="1"/>
  <c r="G9627" i="23" a="1"/>
  <c r="G9627" i="23" s="1"/>
  <c r="G9626" i="23" a="1"/>
  <c r="G9626" i="23" s="1"/>
  <c r="G9625" i="23" a="1"/>
  <c r="G9625" i="23" s="1"/>
  <c r="G9624" i="23" a="1"/>
  <c r="G9624" i="23" s="1"/>
  <c r="G9623" i="23" a="1"/>
  <c r="G9623" i="23" s="1"/>
  <c r="G9622" i="23" a="1"/>
  <c r="G9622" i="23" s="1"/>
  <c r="G9621" i="23" a="1"/>
  <c r="G9621" i="23" s="1"/>
  <c r="G9620" i="23" a="1"/>
  <c r="G9620" i="23" s="1"/>
  <c r="G9619" i="23" a="1"/>
  <c r="G9619" i="23" s="1"/>
  <c r="G9618" i="23" a="1"/>
  <c r="G9618" i="23" s="1"/>
  <c r="G9617" i="23" a="1"/>
  <c r="G9617" i="23" s="1"/>
  <c r="G9616" i="23" a="1"/>
  <c r="G9616" i="23" s="1"/>
  <c r="G9615" i="23" a="1"/>
  <c r="G9615" i="23" s="1"/>
  <c r="G9614" i="23" a="1"/>
  <c r="G9614" i="23" s="1"/>
  <c r="G9613" i="23" a="1"/>
  <c r="G9613" i="23" s="1"/>
  <c r="G9612" i="23" a="1"/>
  <c r="G9612" i="23" s="1"/>
  <c r="G9611" i="23" a="1"/>
  <c r="G9611" i="23" s="1"/>
  <c r="G9610" i="23" a="1"/>
  <c r="G9610" i="23" s="1"/>
  <c r="G9609" i="23" a="1"/>
  <c r="G9609" i="23" s="1"/>
  <c r="G9608" i="23" a="1"/>
  <c r="G9608" i="23" s="1"/>
  <c r="G9607" i="23" a="1"/>
  <c r="G9607" i="23" s="1"/>
  <c r="G9606" i="23" a="1"/>
  <c r="G9606" i="23" s="1"/>
  <c r="G9605" i="23" a="1"/>
  <c r="G9605" i="23" s="1"/>
  <c r="G9604" i="23" a="1"/>
  <c r="G9604" i="23" s="1"/>
  <c r="G9603" i="23" a="1"/>
  <c r="G9603" i="23" s="1"/>
  <c r="G9602" i="23" a="1"/>
  <c r="G9602" i="23" s="1"/>
  <c r="G9601" i="23" a="1"/>
  <c r="G9601" i="23" s="1"/>
  <c r="G9600" i="23" a="1"/>
  <c r="G9600" i="23" s="1"/>
  <c r="G9599" i="23" a="1"/>
  <c r="G9599" i="23" s="1"/>
  <c r="G9598" i="23" a="1"/>
  <c r="G9598" i="23" s="1"/>
  <c r="G9597" i="23" a="1"/>
  <c r="G9597" i="23" s="1"/>
  <c r="G9596" i="23" a="1"/>
  <c r="G9596" i="23" s="1"/>
  <c r="G9595" i="23" a="1"/>
  <c r="G9595" i="23" s="1"/>
  <c r="G9594" i="23" a="1"/>
  <c r="G9594" i="23" s="1"/>
  <c r="G9593" i="23" a="1"/>
  <c r="G9593" i="23" s="1"/>
  <c r="G9592" i="23" a="1"/>
  <c r="G9592" i="23" s="1"/>
  <c r="G9591" i="23" a="1"/>
  <c r="G9591" i="23" s="1"/>
  <c r="G9590" i="23" a="1"/>
  <c r="G9590" i="23" s="1"/>
  <c r="G9589" i="23" a="1"/>
  <c r="G9589" i="23" s="1"/>
  <c r="G9588" i="23" a="1"/>
  <c r="G9588" i="23" s="1"/>
  <c r="G9587" i="23" a="1"/>
  <c r="G9587" i="23" s="1"/>
  <c r="G9586" i="23" a="1"/>
  <c r="G9586" i="23" s="1"/>
  <c r="G9585" i="23" a="1"/>
  <c r="G9585" i="23" s="1"/>
  <c r="G9584" i="23" a="1"/>
  <c r="G9584" i="23" s="1"/>
  <c r="G9583" i="23" a="1"/>
  <c r="G9583" i="23" s="1"/>
  <c r="G9582" i="23" a="1"/>
  <c r="G9582" i="23" s="1"/>
  <c r="G9581" i="23" a="1"/>
  <c r="G9581" i="23" s="1"/>
  <c r="G9580" i="23" a="1"/>
  <c r="G9580" i="23" s="1"/>
  <c r="G9579" i="23" a="1"/>
  <c r="G9579" i="23" s="1"/>
  <c r="G9578" i="23" a="1"/>
  <c r="G9578" i="23" s="1"/>
  <c r="G9577" i="23" a="1"/>
  <c r="G9577" i="23" s="1"/>
  <c r="G9576" i="23" a="1"/>
  <c r="G9576" i="23" s="1"/>
  <c r="G9575" i="23" a="1"/>
  <c r="G9575" i="23" s="1"/>
  <c r="G9574" i="23" a="1"/>
  <c r="G9574" i="23" s="1"/>
  <c r="G9573" i="23" a="1"/>
  <c r="G9573" i="23" s="1"/>
  <c r="G9572" i="23" a="1"/>
  <c r="G9572" i="23" s="1"/>
  <c r="G9571" i="23" a="1"/>
  <c r="G9571" i="23" s="1"/>
  <c r="G9570" i="23" a="1"/>
  <c r="G9570" i="23" s="1"/>
  <c r="G9569" i="23" a="1"/>
  <c r="G9569" i="23" s="1"/>
  <c r="G9568" i="23" a="1"/>
  <c r="G9568" i="23" s="1"/>
  <c r="G9567" i="23" a="1"/>
  <c r="G9567" i="23" s="1"/>
  <c r="G9566" i="23" a="1"/>
  <c r="G9566" i="23" s="1"/>
  <c r="G9565" i="23" a="1"/>
  <c r="G9565" i="23" s="1"/>
  <c r="G9564" i="23" a="1"/>
  <c r="G9564" i="23" s="1"/>
  <c r="G9563" i="23" a="1"/>
  <c r="G9563" i="23" s="1"/>
  <c r="G9562" i="23" a="1"/>
  <c r="G9562" i="23" s="1"/>
  <c r="G9561" i="23" a="1"/>
  <c r="G9561" i="23" s="1"/>
  <c r="G9560" i="23" a="1"/>
  <c r="G9560" i="23" s="1"/>
  <c r="G9559" i="23" a="1"/>
  <c r="G9559" i="23" s="1"/>
  <c r="G9558" i="23" a="1"/>
  <c r="G9558" i="23" s="1"/>
  <c r="G9557" i="23" a="1"/>
  <c r="G9557" i="23" s="1"/>
  <c r="G9556" i="23" a="1"/>
  <c r="G9556" i="23" s="1"/>
  <c r="G9555" i="23" a="1"/>
  <c r="G9555" i="23" s="1"/>
  <c r="G9554" i="23" a="1"/>
  <c r="G9554" i="23" s="1"/>
  <c r="G9553" i="23" a="1"/>
  <c r="G9553" i="23" s="1"/>
  <c r="G9552" i="23" a="1"/>
  <c r="G9552" i="23" s="1"/>
  <c r="G9551" i="23" a="1"/>
  <c r="G9551" i="23" s="1"/>
  <c r="G9550" i="23" a="1"/>
  <c r="G9550" i="23" s="1"/>
  <c r="G9549" i="23" a="1"/>
  <c r="G9549" i="23" s="1"/>
  <c r="G9548" i="23" a="1"/>
  <c r="G9548" i="23" s="1"/>
  <c r="G9547" i="23" a="1"/>
  <c r="G9547" i="23" s="1"/>
  <c r="G9546" i="23" a="1"/>
  <c r="G9546" i="23" s="1"/>
  <c r="G9545" i="23" a="1"/>
  <c r="G9545" i="23" s="1"/>
  <c r="G9544" i="23" a="1"/>
  <c r="G9544" i="23" s="1"/>
  <c r="G9543" i="23" a="1"/>
  <c r="G9543" i="23" s="1"/>
  <c r="G9542" i="23" a="1"/>
  <c r="G9542" i="23" s="1"/>
  <c r="G9541" i="23" a="1"/>
  <c r="G9541" i="23" s="1"/>
  <c r="G9540" i="23" a="1"/>
  <c r="G9540" i="23" s="1"/>
  <c r="G9539" i="23" a="1"/>
  <c r="G9539" i="23" s="1"/>
  <c r="G9538" i="23" a="1"/>
  <c r="G9538" i="23" s="1"/>
  <c r="G9537" i="23" a="1"/>
  <c r="G9537" i="23" s="1"/>
  <c r="G9536" i="23" a="1"/>
  <c r="G9536" i="23" s="1"/>
  <c r="G9535" i="23" a="1"/>
  <c r="G9535" i="23" s="1"/>
  <c r="G9534" i="23" a="1"/>
  <c r="G9534" i="23" s="1"/>
  <c r="G9533" i="23" a="1"/>
  <c r="G9533" i="23" s="1"/>
  <c r="G9532" i="23" a="1"/>
  <c r="G9532" i="23" s="1"/>
  <c r="G9531" i="23" a="1"/>
  <c r="G9531" i="23" s="1"/>
  <c r="G9530" i="23" a="1"/>
  <c r="G9530" i="23" s="1"/>
  <c r="G9529" i="23" a="1"/>
  <c r="G9529" i="23" s="1"/>
  <c r="G9528" i="23" a="1"/>
  <c r="G9528" i="23" s="1"/>
  <c r="G9527" i="23" a="1"/>
  <c r="G9527" i="23" s="1"/>
  <c r="G9526" i="23" a="1"/>
  <c r="G9526" i="23" s="1"/>
  <c r="G9525" i="23" a="1"/>
  <c r="G9525" i="23" s="1"/>
  <c r="G9524" i="23" a="1"/>
  <c r="G9524" i="23" s="1"/>
  <c r="G9523" i="23" a="1"/>
  <c r="G9523" i="23" s="1"/>
  <c r="G9522" i="23" a="1"/>
  <c r="G9522" i="23" s="1"/>
  <c r="G9521" i="23" a="1"/>
  <c r="G9521" i="23" s="1"/>
  <c r="G9520" i="23" a="1"/>
  <c r="G9520" i="23" s="1"/>
  <c r="G9519" i="23" a="1"/>
  <c r="G9519" i="23" s="1"/>
  <c r="G9518" i="23" a="1"/>
  <c r="G9518" i="23" s="1"/>
  <c r="G9517" i="23" a="1"/>
  <c r="G9517" i="23" s="1"/>
  <c r="G9516" i="23" a="1"/>
  <c r="G9516" i="23" s="1"/>
  <c r="G9515" i="23" a="1"/>
  <c r="G9515" i="23" s="1"/>
  <c r="G9514" i="23" a="1"/>
  <c r="G9514" i="23" s="1"/>
  <c r="G9513" i="23" a="1"/>
  <c r="G9513" i="23" s="1"/>
  <c r="G9512" i="23" a="1"/>
  <c r="G9512" i="23" s="1"/>
  <c r="G9511" i="23" a="1"/>
  <c r="G9511" i="23" s="1"/>
  <c r="G9510" i="23" a="1"/>
  <c r="G9510" i="23" s="1"/>
  <c r="G9509" i="23" a="1"/>
  <c r="G9509" i="23" s="1"/>
  <c r="G9508" i="23" a="1"/>
  <c r="G9508" i="23" s="1"/>
  <c r="G9507" i="23" a="1"/>
  <c r="G9507" i="23" s="1"/>
  <c r="G9506" i="23" a="1"/>
  <c r="G9506" i="23" s="1"/>
  <c r="G9505" i="23" a="1"/>
  <c r="G9505" i="23" s="1"/>
  <c r="G9504" i="23" a="1"/>
  <c r="G9504" i="23" s="1"/>
  <c r="G9503" i="23" a="1"/>
  <c r="G9503" i="23" s="1"/>
  <c r="G9502" i="23" a="1"/>
  <c r="G9502" i="23" s="1"/>
  <c r="G9501" i="23" a="1"/>
  <c r="G9501" i="23" s="1"/>
  <c r="G9500" i="23" a="1"/>
  <c r="G9500" i="23" s="1"/>
  <c r="G9499" i="23" a="1"/>
  <c r="G9499" i="23" s="1"/>
  <c r="G9498" i="23" a="1"/>
  <c r="G9498" i="23" s="1"/>
  <c r="G9497" i="23" a="1"/>
  <c r="G9497" i="23" s="1"/>
  <c r="G9496" i="23" a="1"/>
  <c r="G9496" i="23" s="1"/>
  <c r="G9495" i="23" a="1"/>
  <c r="G9495" i="23" s="1"/>
  <c r="G9494" i="23" a="1"/>
  <c r="G9494" i="23" s="1"/>
  <c r="G9493" i="23" a="1"/>
  <c r="G9493" i="23" s="1"/>
  <c r="G9492" i="23" a="1"/>
  <c r="G9492" i="23" s="1"/>
  <c r="G9491" i="23" a="1"/>
  <c r="G9491" i="23" s="1"/>
  <c r="G9490" i="23" a="1"/>
  <c r="G9490" i="23" s="1"/>
  <c r="G9489" i="23" a="1"/>
  <c r="G9489" i="23" s="1"/>
  <c r="G9488" i="23" a="1"/>
  <c r="G9488" i="23" s="1"/>
  <c r="G9487" i="23" a="1"/>
  <c r="G9487" i="23" s="1"/>
  <c r="G9486" i="23" a="1"/>
  <c r="G9486" i="23" s="1"/>
  <c r="G9485" i="23" a="1"/>
  <c r="G9485" i="23" s="1"/>
  <c r="G9484" i="23" a="1"/>
  <c r="G9484" i="23" s="1"/>
  <c r="G9483" i="23" a="1"/>
  <c r="G9483" i="23" s="1"/>
  <c r="G9482" i="23" a="1"/>
  <c r="G9482" i="23" s="1"/>
  <c r="G9481" i="23" a="1"/>
  <c r="G9481" i="23" s="1"/>
  <c r="G9480" i="23" a="1"/>
  <c r="G9480" i="23" s="1"/>
  <c r="G9479" i="23" a="1"/>
  <c r="G9479" i="23" s="1"/>
  <c r="G9478" i="23" a="1"/>
  <c r="G9478" i="23" s="1"/>
  <c r="G9477" i="23" a="1"/>
  <c r="G9477" i="23" s="1"/>
  <c r="G9476" i="23" a="1"/>
  <c r="G9476" i="23" s="1"/>
  <c r="G9475" i="23" a="1"/>
  <c r="G9475" i="23" s="1"/>
  <c r="G9474" i="23" a="1"/>
  <c r="G9474" i="23" s="1"/>
  <c r="G9473" i="23" a="1"/>
  <c r="G9473" i="23" s="1"/>
  <c r="G9472" i="23" a="1"/>
  <c r="G9472" i="23" s="1"/>
  <c r="G9471" i="23" a="1"/>
  <c r="G9471" i="23" s="1"/>
  <c r="G9470" i="23" a="1"/>
  <c r="G9470" i="23" s="1"/>
  <c r="G9469" i="23" a="1"/>
  <c r="G9469" i="23" s="1"/>
  <c r="G9468" i="23" a="1"/>
  <c r="G9468" i="23" s="1"/>
  <c r="G9467" i="23" a="1"/>
  <c r="G9467" i="23" s="1"/>
  <c r="G9466" i="23" a="1"/>
  <c r="G9466" i="23" s="1"/>
  <c r="G9465" i="23" a="1"/>
  <c r="G9465" i="23" s="1"/>
  <c r="G9464" i="23" a="1"/>
  <c r="G9464" i="23" s="1"/>
  <c r="G9463" i="23" a="1"/>
  <c r="G9463" i="23" s="1"/>
  <c r="G9462" i="23" a="1"/>
  <c r="G9462" i="23" s="1"/>
  <c r="G9461" i="23" a="1"/>
  <c r="G9461" i="23" s="1"/>
  <c r="G9460" i="23" a="1"/>
  <c r="G9460" i="23" s="1"/>
  <c r="G9459" i="23" a="1"/>
  <c r="G9459" i="23" s="1"/>
  <c r="G9458" i="23" a="1"/>
  <c r="G9458" i="23" s="1"/>
  <c r="G9457" i="23" a="1"/>
  <c r="G9457" i="23" s="1"/>
  <c r="G9456" i="23" a="1"/>
  <c r="G9456" i="23" s="1"/>
  <c r="G9455" i="23" a="1"/>
  <c r="G9455" i="23" s="1"/>
  <c r="G9454" i="23" a="1"/>
  <c r="G9454" i="23" s="1"/>
  <c r="G9453" i="23" a="1"/>
  <c r="G9453" i="23" s="1"/>
  <c r="G9452" i="23" a="1"/>
  <c r="G9452" i="23" s="1"/>
  <c r="G9451" i="23" a="1"/>
  <c r="G9451" i="23" s="1"/>
  <c r="G9450" i="23" a="1"/>
  <c r="G9450" i="23" s="1"/>
  <c r="G9449" i="23" a="1"/>
  <c r="G9449" i="23" s="1"/>
  <c r="G9448" i="23" a="1"/>
  <c r="G9448" i="23" s="1"/>
  <c r="G9447" i="23" a="1"/>
  <c r="G9447" i="23" s="1"/>
  <c r="G9446" i="23" a="1"/>
  <c r="G9446" i="23" s="1"/>
  <c r="G9445" i="23" a="1"/>
  <c r="G9445" i="23" s="1"/>
  <c r="G9444" i="23" a="1"/>
  <c r="G9444" i="23" s="1"/>
  <c r="G9443" i="23" a="1"/>
  <c r="G9443" i="23" s="1"/>
  <c r="G9442" i="23" a="1"/>
  <c r="G9442" i="23" s="1"/>
  <c r="G9441" i="23" a="1"/>
  <c r="G9441" i="23" s="1"/>
  <c r="G9440" i="23" a="1"/>
  <c r="G9440" i="23" s="1"/>
  <c r="G9439" i="23" a="1"/>
  <c r="G9439" i="23" s="1"/>
  <c r="G9438" i="23" a="1"/>
  <c r="G9438" i="23" s="1"/>
  <c r="G9437" i="23" a="1"/>
  <c r="G9437" i="23" s="1"/>
  <c r="G9436" i="23" a="1"/>
  <c r="G9436" i="23" s="1"/>
  <c r="G9435" i="23" a="1"/>
  <c r="G9435" i="23" s="1"/>
  <c r="G9434" i="23" a="1"/>
  <c r="G9434" i="23" s="1"/>
  <c r="G9433" i="23" a="1"/>
  <c r="G9433" i="23" s="1"/>
  <c r="G9432" i="23" a="1"/>
  <c r="G9432" i="23" s="1"/>
  <c r="G9431" i="23" a="1"/>
  <c r="G9431" i="23" s="1"/>
  <c r="G9430" i="23" a="1"/>
  <c r="G9430" i="23" s="1"/>
  <c r="G9429" i="23" a="1"/>
  <c r="G9429" i="23" s="1"/>
  <c r="G9428" i="23" a="1"/>
  <c r="G9428" i="23" s="1"/>
  <c r="G9427" i="23" a="1"/>
  <c r="G9427" i="23" s="1"/>
  <c r="G9426" i="23" a="1"/>
  <c r="G9426" i="23" s="1"/>
  <c r="G9425" i="23" a="1"/>
  <c r="G9425" i="23" s="1"/>
  <c r="G9424" i="23" a="1"/>
  <c r="G9424" i="23" s="1"/>
  <c r="G9423" i="23" a="1"/>
  <c r="G9423" i="23" s="1"/>
  <c r="G9422" i="23" a="1"/>
  <c r="G9422" i="23" s="1"/>
  <c r="G9421" i="23" a="1"/>
  <c r="G9421" i="23" s="1"/>
  <c r="G9420" i="23" a="1"/>
  <c r="G9420" i="23" s="1"/>
  <c r="G9419" i="23" a="1"/>
  <c r="G9419" i="23" s="1"/>
  <c r="G9418" i="23" a="1"/>
  <c r="G9418" i="23" s="1"/>
  <c r="G9417" i="23" a="1"/>
  <c r="G9417" i="23" s="1"/>
  <c r="G9416" i="23" a="1"/>
  <c r="G9416" i="23" s="1"/>
  <c r="G9415" i="23" a="1"/>
  <c r="G9415" i="23" s="1"/>
  <c r="G9414" i="23" a="1"/>
  <c r="G9414" i="23" s="1"/>
  <c r="G9413" i="23" a="1"/>
  <c r="G9413" i="23" s="1"/>
  <c r="G9412" i="23" a="1"/>
  <c r="G9412" i="23" s="1"/>
  <c r="G9411" i="23" a="1"/>
  <c r="G9411" i="23" s="1"/>
  <c r="G9410" i="23" a="1"/>
  <c r="G9410" i="23" s="1"/>
  <c r="G9409" i="23" a="1"/>
  <c r="G9409" i="23" s="1"/>
  <c r="G9408" i="23" a="1"/>
  <c r="G9408" i="23" s="1"/>
  <c r="G9407" i="23" a="1"/>
  <c r="G9407" i="23" s="1"/>
  <c r="G9406" i="23" a="1"/>
  <c r="G9406" i="23" s="1"/>
  <c r="G9405" i="23" a="1"/>
  <c r="G9405" i="23" s="1"/>
  <c r="G9404" i="23" a="1"/>
  <c r="G9404" i="23" s="1"/>
  <c r="G9403" i="23" a="1"/>
  <c r="G9403" i="23" s="1"/>
  <c r="G9402" i="23" a="1"/>
  <c r="G9402" i="23" s="1"/>
  <c r="G9401" i="23" a="1"/>
  <c r="G9401" i="23" s="1"/>
  <c r="G9400" i="23" a="1"/>
  <c r="G9400" i="23" s="1"/>
  <c r="G9399" i="23" a="1"/>
  <c r="G9399" i="23" s="1"/>
  <c r="G9398" i="23" a="1"/>
  <c r="G9398" i="23" s="1"/>
  <c r="G9397" i="23" a="1"/>
  <c r="G9397" i="23" s="1"/>
  <c r="G9396" i="23" a="1"/>
  <c r="G9396" i="23" s="1"/>
  <c r="G9395" i="23" a="1"/>
  <c r="G9395" i="23" s="1"/>
  <c r="G9394" i="23" a="1"/>
  <c r="G9394" i="23" s="1"/>
  <c r="G9393" i="23" a="1"/>
  <c r="G9393" i="23" s="1"/>
  <c r="G9392" i="23" a="1"/>
  <c r="G9392" i="23" s="1"/>
  <c r="G9391" i="23" a="1"/>
  <c r="G9391" i="23" s="1"/>
  <c r="G9390" i="23" a="1"/>
  <c r="G9390" i="23" s="1"/>
  <c r="G9389" i="23" a="1"/>
  <c r="G9389" i="23" s="1"/>
  <c r="G9388" i="23" a="1"/>
  <c r="G9388" i="23" s="1"/>
  <c r="G9387" i="23" a="1"/>
  <c r="G9387" i="23" s="1"/>
  <c r="G9386" i="23" a="1"/>
  <c r="G9386" i="23" s="1"/>
  <c r="G9385" i="23" a="1"/>
  <c r="G9385" i="23" s="1"/>
  <c r="G9384" i="23" a="1"/>
  <c r="G9384" i="23" s="1"/>
  <c r="G9383" i="23" a="1"/>
  <c r="G9383" i="23" s="1"/>
  <c r="G9382" i="23" a="1"/>
  <c r="G9382" i="23" s="1"/>
  <c r="G9381" i="23" a="1"/>
  <c r="G9381" i="23" s="1"/>
  <c r="G9380" i="23" a="1"/>
  <c r="G9380" i="23" s="1"/>
  <c r="G9379" i="23" a="1"/>
  <c r="G9379" i="23" s="1"/>
  <c r="G9378" i="23" a="1"/>
  <c r="G9378" i="23" s="1"/>
  <c r="G9377" i="23" a="1"/>
  <c r="G9377" i="23" s="1"/>
  <c r="G9376" i="23" a="1"/>
  <c r="G9376" i="23" s="1"/>
  <c r="G9375" i="23" a="1"/>
  <c r="G9375" i="23" s="1"/>
  <c r="G9374" i="23" a="1"/>
  <c r="G9374" i="23" s="1"/>
  <c r="G9373" i="23" a="1"/>
  <c r="G9373" i="23" s="1"/>
  <c r="G9372" i="23" a="1"/>
  <c r="G9372" i="23" s="1"/>
  <c r="G9371" i="23" a="1"/>
  <c r="G9371" i="23" s="1"/>
  <c r="G9370" i="23" a="1"/>
  <c r="G9370" i="23" s="1"/>
  <c r="G9369" i="23" a="1"/>
  <c r="G9369" i="23" s="1"/>
  <c r="G9368" i="23" a="1"/>
  <c r="G9368" i="23" s="1"/>
  <c r="G9367" i="23" a="1"/>
  <c r="G9367" i="23" s="1"/>
  <c r="G9366" i="23" a="1"/>
  <c r="G9366" i="23" s="1"/>
  <c r="G9365" i="23" a="1"/>
  <c r="G9365" i="23" s="1"/>
  <c r="G9364" i="23" a="1"/>
  <c r="G9364" i="23" s="1"/>
  <c r="G9363" i="23" a="1"/>
  <c r="G9363" i="23" s="1"/>
  <c r="G9362" i="23" a="1"/>
  <c r="G9362" i="23" s="1"/>
  <c r="G9361" i="23" a="1"/>
  <c r="G9361" i="23" s="1"/>
  <c r="G9360" i="23" a="1"/>
  <c r="G9360" i="23" s="1"/>
  <c r="G9359" i="23" a="1"/>
  <c r="G9359" i="23" s="1"/>
  <c r="G9358" i="23" a="1"/>
  <c r="G9358" i="23" s="1"/>
  <c r="G9357" i="23" a="1"/>
  <c r="G9357" i="23" s="1"/>
  <c r="G9356" i="23" a="1"/>
  <c r="G9356" i="23" s="1"/>
  <c r="G9355" i="23" a="1"/>
  <c r="G9355" i="23" s="1"/>
  <c r="G9354" i="23" a="1"/>
  <c r="G9354" i="23" s="1"/>
  <c r="G9353" i="23" a="1"/>
  <c r="G9353" i="23" s="1"/>
  <c r="G9352" i="23" a="1"/>
  <c r="G9352" i="23" s="1"/>
  <c r="G9351" i="23" a="1"/>
  <c r="G9351" i="23" s="1"/>
  <c r="G9350" i="23" a="1"/>
  <c r="G9350" i="23" s="1"/>
  <c r="G9349" i="23" a="1"/>
  <c r="G9349" i="23" s="1"/>
  <c r="G9348" i="23" a="1"/>
  <c r="G9348" i="23" s="1"/>
  <c r="G9347" i="23" a="1"/>
  <c r="G9347" i="23" s="1"/>
  <c r="G9346" i="23" a="1"/>
  <c r="G9346" i="23" s="1"/>
  <c r="G9345" i="23" a="1"/>
  <c r="G9345" i="23" s="1"/>
  <c r="G9344" i="23" a="1"/>
  <c r="G9344" i="23" s="1"/>
  <c r="G9343" i="23" a="1"/>
  <c r="G9343" i="23" s="1"/>
  <c r="G9342" i="23" a="1"/>
  <c r="G9342" i="23" s="1"/>
  <c r="G9341" i="23" a="1"/>
  <c r="G9341" i="23" s="1"/>
  <c r="G9340" i="23" a="1"/>
  <c r="G9340" i="23" s="1"/>
  <c r="G9339" i="23" a="1"/>
  <c r="G9339" i="23" s="1"/>
  <c r="G9338" i="23" a="1"/>
  <c r="G9338" i="23" s="1"/>
  <c r="G9337" i="23" a="1"/>
  <c r="G9337" i="23" s="1"/>
  <c r="G9336" i="23" a="1"/>
  <c r="G9336" i="23" s="1"/>
  <c r="G9335" i="23" a="1"/>
  <c r="G9335" i="23" s="1"/>
  <c r="G9334" i="23" a="1"/>
  <c r="G9334" i="23" s="1"/>
  <c r="G9333" i="23" a="1"/>
  <c r="G9333" i="23" s="1"/>
  <c r="G9332" i="23" a="1"/>
  <c r="G9332" i="23" s="1"/>
  <c r="G9331" i="23" a="1"/>
  <c r="G9331" i="23" s="1"/>
  <c r="G9330" i="23" a="1"/>
  <c r="G9330" i="23" s="1"/>
  <c r="G9329" i="23" a="1"/>
  <c r="G9329" i="23" s="1"/>
  <c r="G9328" i="23" a="1"/>
  <c r="G9328" i="23" s="1"/>
  <c r="G9327" i="23" a="1"/>
  <c r="G9327" i="23" s="1"/>
  <c r="G9326" i="23" a="1"/>
  <c r="G9326" i="23" s="1"/>
  <c r="G9325" i="23" a="1"/>
  <c r="G9325" i="23" s="1"/>
  <c r="G9324" i="23" a="1"/>
  <c r="G9324" i="23" s="1"/>
  <c r="G9323" i="23" a="1"/>
  <c r="G9323" i="23" s="1"/>
  <c r="G9322" i="23" a="1"/>
  <c r="G9322" i="23" s="1"/>
  <c r="G9321" i="23" a="1"/>
  <c r="G9321" i="23" s="1"/>
  <c r="G9320" i="23" a="1"/>
  <c r="G9320" i="23" s="1"/>
  <c r="G9319" i="23" a="1"/>
  <c r="G9319" i="23" s="1"/>
  <c r="G9318" i="23" a="1"/>
  <c r="G9318" i="23" s="1"/>
  <c r="G9317" i="23" a="1"/>
  <c r="G9317" i="23" s="1"/>
  <c r="G9316" i="23" a="1"/>
  <c r="G9316" i="23" s="1"/>
  <c r="G9315" i="23" a="1"/>
  <c r="G9315" i="23" s="1"/>
  <c r="G9314" i="23" a="1"/>
  <c r="G9314" i="23" s="1"/>
  <c r="G9313" i="23" a="1"/>
  <c r="G9313" i="23" s="1"/>
  <c r="G9312" i="23" a="1"/>
  <c r="G9312" i="23" s="1"/>
  <c r="G9311" i="23" a="1"/>
  <c r="G9311" i="23" s="1"/>
  <c r="G9310" i="23" a="1"/>
  <c r="G9310" i="23" s="1"/>
  <c r="G9309" i="23" a="1"/>
  <c r="G9309" i="23" s="1"/>
  <c r="G9308" i="23" a="1"/>
  <c r="G9308" i="23" s="1"/>
  <c r="G9307" i="23" a="1"/>
  <c r="G9307" i="23" s="1"/>
  <c r="G9306" i="23" a="1"/>
  <c r="G9306" i="23" s="1"/>
  <c r="G9305" i="23" a="1"/>
  <c r="G9305" i="23" s="1"/>
  <c r="G9304" i="23" a="1"/>
  <c r="G9304" i="23" s="1"/>
  <c r="G9303" i="23" a="1"/>
  <c r="G9303" i="23" s="1"/>
  <c r="G9302" i="23" a="1"/>
  <c r="G9302" i="23" s="1"/>
  <c r="G9301" i="23" a="1"/>
  <c r="G9301" i="23" s="1"/>
  <c r="G9300" i="23" a="1"/>
  <c r="G9300" i="23" s="1"/>
  <c r="G9299" i="23" a="1"/>
  <c r="G9299" i="23" s="1"/>
  <c r="G9298" i="23" a="1"/>
  <c r="G9298" i="23" s="1"/>
  <c r="G9297" i="23" a="1"/>
  <c r="G9297" i="23" s="1"/>
  <c r="G9296" i="23" a="1"/>
  <c r="G9296" i="23" s="1"/>
  <c r="G9295" i="23" a="1"/>
  <c r="G9295" i="23" s="1"/>
  <c r="G9294" i="23" a="1"/>
  <c r="G9294" i="23" s="1"/>
  <c r="G9293" i="23" a="1"/>
  <c r="G9293" i="23" s="1"/>
  <c r="G9292" i="23" a="1"/>
  <c r="G9292" i="23" s="1"/>
  <c r="G9291" i="23" a="1"/>
  <c r="G9291" i="23" s="1"/>
  <c r="G9290" i="23" a="1"/>
  <c r="G9290" i="23" s="1"/>
  <c r="G9289" i="23" a="1"/>
  <c r="G9289" i="23" s="1"/>
  <c r="G9288" i="23" a="1"/>
  <c r="G9288" i="23" s="1"/>
  <c r="G9287" i="23" a="1"/>
  <c r="G9287" i="23" s="1"/>
  <c r="G9286" i="23" a="1"/>
  <c r="G9286" i="23" s="1"/>
  <c r="G9285" i="23" a="1"/>
  <c r="G9285" i="23" s="1"/>
  <c r="G9284" i="23" a="1"/>
  <c r="G9284" i="23" s="1"/>
  <c r="G9283" i="23" a="1"/>
  <c r="G9283" i="23" s="1"/>
  <c r="G9282" i="23" a="1"/>
  <c r="G9282" i="23" s="1"/>
  <c r="G9281" i="23" a="1"/>
  <c r="G9281" i="23" s="1"/>
  <c r="G9280" i="23" a="1"/>
  <c r="G9280" i="23" s="1"/>
  <c r="G9279" i="23" a="1"/>
  <c r="G9279" i="23" s="1"/>
  <c r="G9278" i="23" a="1"/>
  <c r="G9278" i="23" s="1"/>
  <c r="G9277" i="23" a="1"/>
  <c r="G9277" i="23" s="1"/>
  <c r="G9276" i="23" a="1"/>
  <c r="G9276" i="23" s="1"/>
  <c r="G9275" i="23" a="1"/>
  <c r="G9275" i="23" s="1"/>
  <c r="G9274" i="23" a="1"/>
  <c r="G9274" i="23" s="1"/>
  <c r="G9273" i="23" a="1"/>
  <c r="G9273" i="23" s="1"/>
  <c r="G9272" i="23" a="1"/>
  <c r="G9272" i="23" s="1"/>
  <c r="G9271" i="23" a="1"/>
  <c r="G9271" i="23" s="1"/>
  <c r="G9270" i="23" a="1"/>
  <c r="G9270" i="23" s="1"/>
  <c r="G9269" i="23" a="1"/>
  <c r="G9269" i="23" s="1"/>
  <c r="G9268" i="23" a="1"/>
  <c r="G9268" i="23" s="1"/>
  <c r="G9267" i="23" a="1"/>
  <c r="G9267" i="23" s="1"/>
  <c r="G9266" i="23" a="1"/>
  <c r="G9266" i="23" s="1"/>
  <c r="G9265" i="23" a="1"/>
  <c r="G9265" i="23" s="1"/>
  <c r="G9264" i="23" a="1"/>
  <c r="G9264" i="23" s="1"/>
  <c r="G9263" i="23" a="1"/>
  <c r="G9263" i="23" s="1"/>
  <c r="G9262" i="23" a="1"/>
  <c r="G9262" i="23" s="1"/>
  <c r="G9261" i="23" a="1"/>
  <c r="G9261" i="23" s="1"/>
  <c r="G9260" i="23" a="1"/>
  <c r="G9260" i="23" s="1"/>
  <c r="G9259" i="23" a="1"/>
  <c r="G9259" i="23" s="1"/>
  <c r="G9258" i="23" a="1"/>
  <c r="G9258" i="23" s="1"/>
  <c r="G9257" i="23" a="1"/>
  <c r="G9257" i="23" s="1"/>
  <c r="G9256" i="23" a="1"/>
  <c r="G9256" i="23" s="1"/>
  <c r="G9255" i="23" a="1"/>
  <c r="G9255" i="23" s="1"/>
  <c r="G9254" i="23" a="1"/>
  <c r="G9254" i="23" s="1"/>
  <c r="G9253" i="23" a="1"/>
  <c r="G9253" i="23" s="1"/>
  <c r="G9252" i="23" a="1"/>
  <c r="G9252" i="23" s="1"/>
  <c r="G9251" i="23" a="1"/>
  <c r="G9251" i="23" s="1"/>
  <c r="G9250" i="23" a="1"/>
  <c r="G9250" i="23" s="1"/>
  <c r="G9249" i="23" a="1"/>
  <c r="G9249" i="23" s="1"/>
  <c r="G9248" i="23" a="1"/>
  <c r="G9248" i="23" s="1"/>
  <c r="G9247" i="23" a="1"/>
  <c r="G9247" i="23" s="1"/>
  <c r="G9246" i="23" a="1"/>
  <c r="G9246" i="23" s="1"/>
  <c r="G9245" i="23" a="1"/>
  <c r="G9245" i="23" s="1"/>
  <c r="G9244" i="23" a="1"/>
  <c r="G9244" i="23" s="1"/>
  <c r="G9243" i="23" a="1"/>
  <c r="G9243" i="23" s="1"/>
  <c r="G9242" i="23" a="1"/>
  <c r="G9242" i="23" s="1"/>
  <c r="G9241" i="23" a="1"/>
  <c r="G9241" i="23" s="1"/>
  <c r="G9240" i="23" a="1"/>
  <c r="G9240" i="23" s="1"/>
  <c r="G9239" i="23" a="1"/>
  <c r="G9239" i="23" s="1"/>
  <c r="G9238" i="23" a="1"/>
  <c r="G9238" i="23" s="1"/>
  <c r="G9237" i="23" a="1"/>
  <c r="G9237" i="23" s="1"/>
  <c r="G9236" i="23" a="1"/>
  <c r="G9236" i="23" s="1"/>
  <c r="G9235" i="23" a="1"/>
  <c r="G9235" i="23" s="1"/>
  <c r="G9234" i="23" a="1"/>
  <c r="G9234" i="23" s="1"/>
  <c r="G9233" i="23" a="1"/>
  <c r="G9233" i="23" s="1"/>
  <c r="G9232" i="23" a="1"/>
  <c r="G9232" i="23" s="1"/>
  <c r="G9231" i="23" a="1"/>
  <c r="G9231" i="23" s="1"/>
  <c r="G9230" i="23" a="1"/>
  <c r="G9230" i="23" s="1"/>
  <c r="G9229" i="23" a="1"/>
  <c r="G9229" i="23" s="1"/>
  <c r="G9228" i="23" a="1"/>
  <c r="G9228" i="23" s="1"/>
  <c r="G9227" i="23" a="1"/>
  <c r="G9227" i="23" s="1"/>
  <c r="G9226" i="23" a="1"/>
  <c r="G9226" i="23" s="1"/>
  <c r="G9225" i="23" a="1"/>
  <c r="G9225" i="23" s="1"/>
  <c r="G9224" i="23" a="1"/>
  <c r="G9224" i="23" s="1"/>
  <c r="G9223" i="23" a="1"/>
  <c r="G9223" i="23" s="1"/>
  <c r="G9222" i="23" a="1"/>
  <c r="G9222" i="23" s="1"/>
  <c r="G9221" i="23" a="1"/>
  <c r="G9221" i="23" s="1"/>
  <c r="G9220" i="23" a="1"/>
  <c r="G9220" i="23" s="1"/>
  <c r="G9219" i="23" a="1"/>
  <c r="G9219" i="23" s="1"/>
  <c r="G9218" i="23" a="1"/>
  <c r="G9218" i="23" s="1"/>
  <c r="G9217" i="23" a="1"/>
  <c r="G9217" i="23" s="1"/>
  <c r="G9216" i="23" a="1"/>
  <c r="G9216" i="23" s="1"/>
  <c r="G9215" i="23" a="1"/>
  <c r="G9215" i="23" s="1"/>
  <c r="G9214" i="23" a="1"/>
  <c r="G9214" i="23" s="1"/>
  <c r="G9213" i="23" a="1"/>
  <c r="G9213" i="23" s="1"/>
  <c r="G9212" i="23" a="1"/>
  <c r="G9212" i="23" s="1"/>
  <c r="G9211" i="23" a="1"/>
  <c r="G9211" i="23" s="1"/>
  <c r="G9210" i="23" a="1"/>
  <c r="G9210" i="23" s="1"/>
  <c r="G9209" i="23" a="1"/>
  <c r="G9209" i="23" s="1"/>
  <c r="G9208" i="23" a="1"/>
  <c r="G9208" i="23" s="1"/>
  <c r="G9207" i="23" a="1"/>
  <c r="G9207" i="23" s="1"/>
  <c r="G9206" i="23" a="1"/>
  <c r="G9206" i="23" s="1"/>
  <c r="G9205" i="23" a="1"/>
  <c r="G9205" i="23" s="1"/>
  <c r="G9204" i="23" a="1"/>
  <c r="G9204" i="23" s="1"/>
  <c r="G9203" i="23" a="1"/>
  <c r="G9203" i="23" s="1"/>
  <c r="G9202" i="23" a="1"/>
  <c r="G9202" i="23" s="1"/>
  <c r="G9201" i="23" a="1"/>
  <c r="G9201" i="23" s="1"/>
  <c r="G9200" i="23" a="1"/>
  <c r="G9200" i="23" s="1"/>
  <c r="G9199" i="23" a="1"/>
  <c r="G9199" i="23" s="1"/>
  <c r="G9198" i="23" a="1"/>
  <c r="G9198" i="23" s="1"/>
  <c r="G9197" i="23" a="1"/>
  <c r="G9197" i="23" s="1"/>
  <c r="G9196" i="23" a="1"/>
  <c r="G9196" i="23" s="1"/>
  <c r="G9195" i="23" a="1"/>
  <c r="G9195" i="23" s="1"/>
  <c r="G9194" i="23" a="1"/>
  <c r="G9194" i="23" s="1"/>
  <c r="G9193" i="23" a="1"/>
  <c r="G9193" i="23" s="1"/>
  <c r="G9192" i="23" a="1"/>
  <c r="G9192" i="23" s="1"/>
  <c r="G9191" i="23" a="1"/>
  <c r="G9191" i="23" s="1"/>
  <c r="G9190" i="23" a="1"/>
  <c r="G9190" i="23" s="1"/>
  <c r="G9189" i="23" a="1"/>
  <c r="G9189" i="23" s="1"/>
  <c r="G9188" i="23" a="1"/>
  <c r="G9188" i="23" s="1"/>
  <c r="G9187" i="23" a="1"/>
  <c r="G9187" i="23" s="1"/>
  <c r="G9186" i="23" a="1"/>
  <c r="G9186" i="23" s="1"/>
  <c r="G9185" i="23" a="1"/>
  <c r="G9185" i="23" s="1"/>
  <c r="G9184" i="23" a="1"/>
  <c r="G9184" i="23" s="1"/>
  <c r="G9183" i="23" a="1"/>
  <c r="G9183" i="23" s="1"/>
  <c r="G9182" i="23" a="1"/>
  <c r="G9182" i="23" s="1"/>
  <c r="G9181" i="23" a="1"/>
  <c r="G9181" i="23" s="1"/>
  <c r="G9180" i="23" a="1"/>
  <c r="G9180" i="23" s="1"/>
  <c r="G9179" i="23" a="1"/>
  <c r="G9179" i="23" s="1"/>
  <c r="G9178" i="23" a="1"/>
  <c r="G9178" i="23" s="1"/>
  <c r="G9177" i="23" a="1"/>
  <c r="G9177" i="23" s="1"/>
  <c r="G9176" i="23" a="1"/>
  <c r="G9176" i="23" s="1"/>
  <c r="G9175" i="23" a="1"/>
  <c r="G9175" i="23" s="1"/>
  <c r="G9174" i="23" a="1"/>
  <c r="G9174" i="23" s="1"/>
  <c r="G9173" i="23" a="1"/>
  <c r="G9173" i="23" s="1"/>
  <c r="G9172" i="23" a="1"/>
  <c r="G9172" i="23" s="1"/>
  <c r="G9171" i="23" a="1"/>
  <c r="G9171" i="23" s="1"/>
  <c r="G9170" i="23" a="1"/>
  <c r="G9170" i="23" s="1"/>
  <c r="G9169" i="23" a="1"/>
  <c r="G9169" i="23" s="1"/>
  <c r="G9168" i="23" a="1"/>
  <c r="G9168" i="23" s="1"/>
  <c r="G9167" i="23" a="1"/>
  <c r="G9167" i="23" s="1"/>
  <c r="G9166" i="23" a="1"/>
  <c r="G9166" i="23" s="1"/>
  <c r="G9165" i="23" a="1"/>
  <c r="G9165" i="23" s="1"/>
  <c r="G9164" i="23" a="1"/>
  <c r="G9164" i="23" s="1"/>
  <c r="G9163" i="23" a="1"/>
  <c r="G9163" i="23" s="1"/>
  <c r="G9162" i="23" a="1"/>
  <c r="G9162" i="23" s="1"/>
  <c r="G9161" i="23" a="1"/>
  <c r="G9161" i="23" s="1"/>
  <c r="G9160" i="23" a="1"/>
  <c r="G9160" i="23" s="1"/>
  <c r="G9159" i="23" a="1"/>
  <c r="G9159" i="23" s="1"/>
  <c r="G9158" i="23" a="1"/>
  <c r="G9158" i="23" s="1"/>
  <c r="G9157" i="23" a="1"/>
  <c r="G9157" i="23" s="1"/>
  <c r="G9156" i="23" a="1"/>
  <c r="G9156" i="23" s="1"/>
  <c r="G9155" i="23" a="1"/>
  <c r="G9155" i="23" s="1"/>
  <c r="G9154" i="23" a="1"/>
  <c r="G9154" i="23" s="1"/>
  <c r="G9153" i="23" a="1"/>
  <c r="G9153" i="23" s="1"/>
  <c r="G9152" i="23" a="1"/>
  <c r="G9152" i="23" s="1"/>
  <c r="G9151" i="23" a="1"/>
  <c r="G9151" i="23" s="1"/>
  <c r="G9150" i="23" a="1"/>
  <c r="G9150" i="23" s="1"/>
  <c r="G9149" i="23" a="1"/>
  <c r="G9149" i="23" s="1"/>
  <c r="G9148" i="23" a="1"/>
  <c r="G9148" i="23" s="1"/>
  <c r="G9147" i="23" a="1"/>
  <c r="G9147" i="23" s="1"/>
  <c r="G9146" i="23" a="1"/>
  <c r="G9146" i="23" s="1"/>
  <c r="G9145" i="23" a="1"/>
  <c r="G9145" i="23" s="1"/>
  <c r="G9144" i="23" a="1"/>
  <c r="G9144" i="23" s="1"/>
  <c r="G9143" i="23" a="1"/>
  <c r="G9143" i="23" s="1"/>
  <c r="G9142" i="23" a="1"/>
  <c r="G9142" i="23" s="1"/>
  <c r="G9141" i="23" a="1"/>
  <c r="G9141" i="23" s="1"/>
  <c r="G9140" i="23" a="1"/>
  <c r="G9140" i="23" s="1"/>
  <c r="G9139" i="23" a="1"/>
  <c r="G9139" i="23" s="1"/>
  <c r="G9138" i="23" a="1"/>
  <c r="G9138" i="23" s="1"/>
  <c r="G9137" i="23" a="1"/>
  <c r="G9137" i="23" s="1"/>
  <c r="G9136" i="23" a="1"/>
  <c r="G9136" i="23" s="1"/>
  <c r="G9135" i="23" a="1"/>
  <c r="G9135" i="23" s="1"/>
  <c r="G9134" i="23" a="1"/>
  <c r="G9134" i="23" s="1"/>
  <c r="G9133" i="23" a="1"/>
  <c r="G9133" i="23" s="1"/>
  <c r="G9132" i="23" a="1"/>
  <c r="G9132" i="23" s="1"/>
  <c r="G9131" i="23" a="1"/>
  <c r="G9131" i="23" s="1"/>
  <c r="G9130" i="23" a="1"/>
  <c r="G9130" i="23" s="1"/>
  <c r="G9129" i="23" a="1"/>
  <c r="G9129" i="23" s="1"/>
  <c r="G9128" i="23" a="1"/>
  <c r="G9128" i="23" s="1"/>
  <c r="G9127" i="23" a="1"/>
  <c r="G9127" i="23" s="1"/>
  <c r="G9126" i="23" a="1"/>
  <c r="G9126" i="23" s="1"/>
  <c r="G9125" i="23" a="1"/>
  <c r="G9125" i="23" s="1"/>
  <c r="G9124" i="23" a="1"/>
  <c r="G9124" i="23" s="1"/>
  <c r="G9123" i="23" a="1"/>
  <c r="G9123" i="23" s="1"/>
  <c r="G9122" i="23" a="1"/>
  <c r="G9122" i="23" s="1"/>
  <c r="G9121" i="23" a="1"/>
  <c r="G9121" i="23" s="1"/>
  <c r="G9120" i="23" a="1"/>
  <c r="G9120" i="23" s="1"/>
  <c r="G9119" i="23" a="1"/>
  <c r="G9119" i="23" s="1"/>
  <c r="G9118" i="23" a="1"/>
  <c r="G9118" i="23" s="1"/>
  <c r="G9117" i="23" a="1"/>
  <c r="G9117" i="23" s="1"/>
  <c r="G9116" i="23" a="1"/>
  <c r="G9116" i="23" s="1"/>
  <c r="G9115" i="23" a="1"/>
  <c r="G9115" i="23" s="1"/>
  <c r="G9114" i="23" a="1"/>
  <c r="G9114" i="23" s="1"/>
  <c r="G9113" i="23" a="1"/>
  <c r="G9113" i="23" s="1"/>
  <c r="G9112" i="23" a="1"/>
  <c r="G9112" i="23" s="1"/>
  <c r="G9111" i="23" a="1"/>
  <c r="G9111" i="23" s="1"/>
  <c r="G9110" i="23" a="1"/>
  <c r="G9110" i="23" s="1"/>
  <c r="G9109" i="23" a="1"/>
  <c r="G9109" i="23" s="1"/>
  <c r="G9108" i="23" a="1"/>
  <c r="G9108" i="23" s="1"/>
  <c r="G9107" i="23" a="1"/>
  <c r="G9107" i="23" s="1"/>
  <c r="G9106" i="23" a="1"/>
  <c r="G9106" i="23" s="1"/>
  <c r="G9105" i="23" a="1"/>
  <c r="G9105" i="23" s="1"/>
  <c r="G9104" i="23" a="1"/>
  <c r="G9104" i="23" s="1"/>
  <c r="G9103" i="23" a="1"/>
  <c r="G9103" i="23" s="1"/>
  <c r="G9102" i="23" a="1"/>
  <c r="G9102" i="23" s="1"/>
  <c r="G9101" i="23" a="1"/>
  <c r="G9101" i="23" s="1"/>
  <c r="G9100" i="23" a="1"/>
  <c r="G9100" i="23" s="1"/>
  <c r="G9099" i="23" a="1"/>
  <c r="G9099" i="23" s="1"/>
  <c r="G9098" i="23" a="1"/>
  <c r="G9098" i="23" s="1"/>
  <c r="G9097" i="23" a="1"/>
  <c r="G9097" i="23" s="1"/>
  <c r="G9096" i="23" a="1"/>
  <c r="G9096" i="23" s="1"/>
  <c r="G9095" i="23" a="1"/>
  <c r="G9095" i="23" s="1"/>
  <c r="G9094" i="23" a="1"/>
  <c r="G9094" i="23" s="1"/>
  <c r="G9093" i="23" a="1"/>
  <c r="G9093" i="23" s="1"/>
  <c r="G9092" i="23" a="1"/>
  <c r="G9092" i="23" s="1"/>
  <c r="G9091" i="23" a="1"/>
  <c r="G9091" i="23" s="1"/>
  <c r="G9090" i="23" a="1"/>
  <c r="G9090" i="23" s="1"/>
  <c r="G9089" i="23" a="1"/>
  <c r="G9089" i="23" s="1"/>
  <c r="G9088" i="23" a="1"/>
  <c r="G9088" i="23" s="1"/>
  <c r="G9087" i="23" a="1"/>
  <c r="G9087" i="23" s="1"/>
  <c r="G9086" i="23" a="1"/>
  <c r="G9086" i="23" s="1"/>
  <c r="G9085" i="23" a="1"/>
  <c r="G9085" i="23" s="1"/>
  <c r="G9084" i="23" a="1"/>
  <c r="G9084" i="23" s="1"/>
  <c r="G9083" i="23" a="1"/>
  <c r="G9083" i="23" s="1"/>
  <c r="G9082" i="23" a="1"/>
  <c r="G9082" i="23" s="1"/>
  <c r="G9081" i="23" a="1"/>
  <c r="G9081" i="23" s="1"/>
  <c r="G9080" i="23" a="1"/>
  <c r="G9080" i="23" s="1"/>
  <c r="G9079" i="23" a="1"/>
  <c r="G9079" i="23" s="1"/>
  <c r="G9078" i="23" a="1"/>
  <c r="G9078" i="23" s="1"/>
  <c r="G9077" i="23" a="1"/>
  <c r="G9077" i="23" s="1"/>
  <c r="G9076" i="23" a="1"/>
  <c r="G9076" i="23" s="1"/>
  <c r="G9075" i="23" a="1"/>
  <c r="G9075" i="23" s="1"/>
  <c r="G9074" i="23" a="1"/>
  <c r="G9074" i="23" s="1"/>
  <c r="G9073" i="23" a="1"/>
  <c r="G9073" i="23" s="1"/>
  <c r="G9072" i="23" a="1"/>
  <c r="G9072" i="23" s="1"/>
  <c r="G9071" i="23" a="1"/>
  <c r="G9071" i="23" s="1"/>
  <c r="G9070" i="23" a="1"/>
  <c r="G9070" i="23" s="1"/>
  <c r="G9069" i="23" a="1"/>
  <c r="G9069" i="23" s="1"/>
  <c r="G9068" i="23" a="1"/>
  <c r="G9068" i="23" s="1"/>
  <c r="G9067" i="23" a="1"/>
  <c r="G9067" i="23" s="1"/>
  <c r="G9066" i="23" a="1"/>
  <c r="G9066" i="23" s="1"/>
  <c r="G9065" i="23" a="1"/>
  <c r="G9065" i="23" s="1"/>
  <c r="G9064" i="23" a="1"/>
  <c r="G9064" i="23" s="1"/>
  <c r="G9063" i="23" a="1"/>
  <c r="G9063" i="23" s="1"/>
  <c r="G9062" i="23" a="1"/>
  <c r="G9062" i="23" s="1"/>
  <c r="G9061" i="23" a="1"/>
  <c r="G9061" i="23" s="1"/>
  <c r="G9060" i="23" a="1"/>
  <c r="G9060" i="23" s="1"/>
  <c r="G9059" i="23" a="1"/>
  <c r="G9059" i="23" s="1"/>
  <c r="G9058" i="23" a="1"/>
  <c r="G9058" i="23" s="1"/>
  <c r="G9057" i="23" a="1"/>
  <c r="G9057" i="23" s="1"/>
  <c r="G9056" i="23" a="1"/>
  <c r="G9056" i="23" s="1"/>
  <c r="G9055" i="23" a="1"/>
  <c r="G9055" i="23" s="1"/>
  <c r="G9054" i="23" a="1"/>
  <c r="G9054" i="23" s="1"/>
  <c r="G9053" i="23" a="1"/>
  <c r="G9053" i="23" s="1"/>
  <c r="G9052" i="23" a="1"/>
  <c r="G9052" i="23" s="1"/>
  <c r="G9051" i="23" a="1"/>
  <c r="G9051" i="23" s="1"/>
  <c r="G9050" i="23" a="1"/>
  <c r="G9050" i="23" s="1"/>
  <c r="G9049" i="23" a="1"/>
  <c r="G9049" i="23" s="1"/>
  <c r="G9048" i="23" a="1"/>
  <c r="G9048" i="23" s="1"/>
  <c r="G9047" i="23" a="1"/>
  <c r="G9047" i="23" s="1"/>
  <c r="G9046" i="23" a="1"/>
  <c r="G9046" i="23" s="1"/>
  <c r="G9045" i="23" a="1"/>
  <c r="G9045" i="23" s="1"/>
  <c r="G9044" i="23" a="1"/>
  <c r="G9044" i="23" s="1"/>
  <c r="G9043" i="23" a="1"/>
  <c r="G9043" i="23" s="1"/>
  <c r="G9042" i="23" a="1"/>
  <c r="G9042" i="23" s="1"/>
  <c r="G9041" i="23" a="1"/>
  <c r="G9041" i="23" s="1"/>
  <c r="G9040" i="23" a="1"/>
  <c r="G9040" i="23" s="1"/>
  <c r="G9039" i="23" a="1"/>
  <c r="G9039" i="23" s="1"/>
  <c r="G9038" i="23" a="1"/>
  <c r="G9038" i="23" s="1"/>
  <c r="G9037" i="23" a="1"/>
  <c r="G9037" i="23" s="1"/>
  <c r="G9036" i="23" a="1"/>
  <c r="G9036" i="23" s="1"/>
  <c r="G9035" i="23" a="1"/>
  <c r="G9035" i="23" s="1"/>
  <c r="G9034" i="23" a="1"/>
  <c r="G9034" i="23" s="1"/>
  <c r="G9033" i="23" a="1"/>
  <c r="G9033" i="23" s="1"/>
  <c r="G9032" i="23" a="1"/>
  <c r="G9032" i="23" s="1"/>
  <c r="G9031" i="23" a="1"/>
  <c r="G9031" i="23" s="1"/>
  <c r="G9030" i="23" a="1"/>
  <c r="G9030" i="23" s="1"/>
  <c r="G9029" i="23" a="1"/>
  <c r="G9029" i="23" s="1"/>
  <c r="G9028" i="23" a="1"/>
  <c r="G9028" i="23" s="1"/>
  <c r="G9027" i="23" a="1"/>
  <c r="G9027" i="23" s="1"/>
  <c r="G9026" i="23" a="1"/>
  <c r="G9026" i="23" s="1"/>
  <c r="G9025" i="23" a="1"/>
  <c r="G9025" i="23" s="1"/>
  <c r="G9024" i="23" a="1"/>
  <c r="G9024" i="23" s="1"/>
  <c r="G9023" i="23" a="1"/>
  <c r="G9023" i="23" s="1"/>
  <c r="G9022" i="23" a="1"/>
  <c r="G9022" i="23" s="1"/>
  <c r="G9021" i="23" a="1"/>
  <c r="G9021" i="23" s="1"/>
  <c r="G9020" i="23" a="1"/>
  <c r="G9020" i="23" s="1"/>
  <c r="G9019" i="23" a="1"/>
  <c r="G9019" i="23" s="1"/>
  <c r="G9018" i="23" a="1"/>
  <c r="G9018" i="23" s="1"/>
  <c r="G9017" i="23" a="1"/>
  <c r="G9017" i="23" s="1"/>
  <c r="G9016" i="23" a="1"/>
  <c r="G9016" i="23" s="1"/>
  <c r="G9015" i="23" a="1"/>
  <c r="G9015" i="23" s="1"/>
  <c r="G9014" i="23" a="1"/>
  <c r="G9014" i="23" s="1"/>
  <c r="G9013" i="23" a="1"/>
  <c r="G9013" i="23" s="1"/>
  <c r="G9012" i="23" a="1"/>
  <c r="G9012" i="23" s="1"/>
  <c r="G9011" i="23" a="1"/>
  <c r="G9011" i="23" s="1"/>
  <c r="G9010" i="23" a="1"/>
  <c r="G9010" i="23" s="1"/>
  <c r="G9009" i="23" a="1"/>
  <c r="G9009" i="23" s="1"/>
  <c r="G9008" i="23" a="1"/>
  <c r="G9008" i="23" s="1"/>
  <c r="G9007" i="23" a="1"/>
  <c r="G9007" i="23" s="1"/>
  <c r="G9006" i="23" a="1"/>
  <c r="G9006" i="23" s="1"/>
  <c r="G9005" i="23" a="1"/>
  <c r="G9005" i="23" s="1"/>
  <c r="G9004" i="23" a="1"/>
  <c r="G9004" i="23" s="1"/>
  <c r="G9003" i="23" a="1"/>
  <c r="G9003" i="23" s="1"/>
  <c r="G9002" i="23" a="1"/>
  <c r="G9002" i="23" s="1"/>
  <c r="G9001" i="23" a="1"/>
  <c r="G9001" i="23" s="1"/>
  <c r="G9000" i="23" a="1"/>
  <c r="G9000" i="23" s="1"/>
  <c r="G8999" i="23" a="1"/>
  <c r="G8999" i="23" s="1"/>
  <c r="G8998" i="23" a="1"/>
  <c r="G8998" i="23" s="1"/>
  <c r="G8997" i="23" a="1"/>
  <c r="G8997" i="23" s="1"/>
  <c r="G8996" i="23" a="1"/>
  <c r="G8996" i="23" s="1"/>
  <c r="G8995" i="23" a="1"/>
  <c r="G8995" i="23" s="1"/>
  <c r="G8994" i="23" a="1"/>
  <c r="G8994" i="23" s="1"/>
  <c r="G8993" i="23" a="1"/>
  <c r="G8993" i="23" s="1"/>
  <c r="G8992" i="23" a="1"/>
  <c r="G8992" i="23" s="1"/>
  <c r="G8991" i="23" a="1"/>
  <c r="G8991" i="23" s="1"/>
  <c r="G8990" i="23" a="1"/>
  <c r="G8990" i="23" s="1"/>
  <c r="G8989" i="23" a="1"/>
  <c r="G8989" i="23" s="1"/>
  <c r="G8988" i="23" a="1"/>
  <c r="G8988" i="23" s="1"/>
  <c r="G8987" i="23" a="1"/>
  <c r="G8987" i="23" s="1"/>
  <c r="G8986" i="23" a="1"/>
  <c r="G8986" i="23" s="1"/>
  <c r="G8985" i="23" a="1"/>
  <c r="G8985" i="23" s="1"/>
  <c r="G8984" i="23" a="1"/>
  <c r="G8984" i="23" s="1"/>
  <c r="G8983" i="23" a="1"/>
  <c r="G8983" i="23" s="1"/>
  <c r="G8982" i="23" a="1"/>
  <c r="G8982" i="23" s="1"/>
  <c r="G8981" i="23" a="1"/>
  <c r="G8981" i="23" s="1"/>
  <c r="G8980" i="23" a="1"/>
  <c r="G8980" i="23" s="1"/>
  <c r="G8979" i="23" a="1"/>
  <c r="G8979" i="23" s="1"/>
  <c r="G8978" i="23" a="1"/>
  <c r="G8978" i="23" s="1"/>
  <c r="G8977" i="23" a="1"/>
  <c r="G8977" i="23" s="1"/>
  <c r="G8976" i="23" a="1"/>
  <c r="G8976" i="23" s="1"/>
  <c r="G8975" i="23" a="1"/>
  <c r="G8975" i="23" s="1"/>
  <c r="G8974" i="23" a="1"/>
  <c r="G8974" i="23" s="1"/>
  <c r="G8973" i="23" a="1"/>
  <c r="G8973" i="23" s="1"/>
  <c r="G8972" i="23" a="1"/>
  <c r="G8972" i="23" s="1"/>
  <c r="G8971" i="23" a="1"/>
  <c r="G8971" i="23" s="1"/>
  <c r="G8970" i="23" a="1"/>
  <c r="G8970" i="23" s="1"/>
  <c r="G8969" i="23" a="1"/>
  <c r="G8969" i="23" s="1"/>
  <c r="G8968" i="23" a="1"/>
  <c r="G8968" i="23" s="1"/>
  <c r="G8967" i="23" a="1"/>
  <c r="G8967" i="23" s="1"/>
  <c r="G8966" i="23" a="1"/>
  <c r="G8966" i="23" s="1"/>
  <c r="G8965" i="23" a="1"/>
  <c r="G8965" i="23" s="1"/>
  <c r="G8964" i="23" a="1"/>
  <c r="G8964" i="23" s="1"/>
  <c r="G8963" i="23" a="1"/>
  <c r="G8963" i="23" s="1"/>
  <c r="G8962" i="23" a="1"/>
  <c r="G8962" i="23" s="1"/>
  <c r="G8961" i="23" a="1"/>
  <c r="G8961" i="23" s="1"/>
  <c r="G8960" i="23" a="1"/>
  <c r="G8960" i="23" s="1"/>
  <c r="G8959" i="23" a="1"/>
  <c r="G8959" i="23" s="1"/>
  <c r="G8958" i="23" a="1"/>
  <c r="G8958" i="23" s="1"/>
  <c r="G8957" i="23" a="1"/>
  <c r="G8957" i="23" s="1"/>
  <c r="G8956" i="23" a="1"/>
  <c r="G8956" i="23" s="1"/>
  <c r="G8955" i="23" a="1"/>
  <c r="G8955" i="23" s="1"/>
  <c r="G8954" i="23" a="1"/>
  <c r="G8954" i="23" s="1"/>
  <c r="G8953" i="23" a="1"/>
  <c r="G8953" i="23" s="1"/>
  <c r="G8952" i="23" a="1"/>
  <c r="G8952" i="23" s="1"/>
  <c r="G8951" i="23" a="1"/>
  <c r="G8951" i="23" s="1"/>
  <c r="G8950" i="23" a="1"/>
  <c r="G8950" i="23" s="1"/>
  <c r="G8949" i="23" a="1"/>
  <c r="G8949" i="23" s="1"/>
  <c r="G8948" i="23" a="1"/>
  <c r="G8948" i="23" s="1"/>
  <c r="G8947" i="23" a="1"/>
  <c r="G8947" i="23" s="1"/>
  <c r="G8946" i="23" a="1"/>
  <c r="G8946" i="23" s="1"/>
  <c r="G8945" i="23" a="1"/>
  <c r="G8945" i="23" s="1"/>
  <c r="G8944" i="23" a="1"/>
  <c r="G8944" i="23" s="1"/>
  <c r="G8943" i="23" a="1"/>
  <c r="G8943" i="23" s="1"/>
  <c r="G8942" i="23" a="1"/>
  <c r="G8942" i="23" s="1"/>
  <c r="G8941" i="23" a="1"/>
  <c r="G8941" i="23" s="1"/>
  <c r="G8940" i="23" a="1"/>
  <c r="G8940" i="23" s="1"/>
  <c r="G8939" i="23" a="1"/>
  <c r="G8939" i="23" s="1"/>
  <c r="G8938" i="23" a="1"/>
  <c r="G8938" i="23" s="1"/>
  <c r="G8937" i="23" a="1"/>
  <c r="G8937" i="23" s="1"/>
  <c r="G8936" i="23" a="1"/>
  <c r="G8936" i="23" s="1"/>
  <c r="G8935" i="23" a="1"/>
  <c r="G8935" i="23" s="1"/>
  <c r="G8934" i="23" a="1"/>
  <c r="G8934" i="23" s="1"/>
  <c r="G8933" i="23" a="1"/>
  <c r="G8933" i="23" s="1"/>
  <c r="G8932" i="23" a="1"/>
  <c r="G8932" i="23" s="1"/>
  <c r="G8931" i="23" a="1"/>
  <c r="G8931" i="23" s="1"/>
  <c r="G8930" i="23" a="1"/>
  <c r="G8930" i="23" s="1"/>
  <c r="G8929" i="23" a="1"/>
  <c r="G8929" i="23" s="1"/>
  <c r="G8928" i="23" a="1"/>
  <c r="G8928" i="23" s="1"/>
  <c r="G8927" i="23" a="1"/>
  <c r="G8927" i="23" s="1"/>
  <c r="G8926" i="23" a="1"/>
  <c r="G8926" i="23" s="1"/>
  <c r="G8925" i="23" a="1"/>
  <c r="G8925" i="23" s="1"/>
  <c r="G8924" i="23" a="1"/>
  <c r="G8924" i="23" s="1"/>
  <c r="G8923" i="23" a="1"/>
  <c r="G8923" i="23" s="1"/>
  <c r="G8922" i="23" a="1"/>
  <c r="G8922" i="23" s="1"/>
  <c r="G8921" i="23" a="1"/>
  <c r="G8921" i="23" s="1"/>
  <c r="G8920" i="23" a="1"/>
  <c r="G8920" i="23" s="1"/>
  <c r="G8919" i="23" a="1"/>
  <c r="G8919" i="23" s="1"/>
  <c r="G8918" i="23" a="1"/>
  <c r="G8918" i="23" s="1"/>
  <c r="G8917" i="23" a="1"/>
  <c r="G8917" i="23" s="1"/>
  <c r="G8916" i="23" a="1"/>
  <c r="G8916" i="23" s="1"/>
  <c r="G8915" i="23" a="1"/>
  <c r="G8915" i="23" s="1"/>
  <c r="G8914" i="23" a="1"/>
  <c r="G8914" i="23" s="1"/>
  <c r="G8913" i="23" a="1"/>
  <c r="G8913" i="23" s="1"/>
  <c r="G8912" i="23" a="1"/>
  <c r="G8912" i="23" s="1"/>
  <c r="G8911" i="23" a="1"/>
  <c r="G8911" i="23" s="1"/>
  <c r="G8910" i="23" a="1"/>
  <c r="G8910" i="23" s="1"/>
  <c r="G8909" i="23" a="1"/>
  <c r="G8909" i="23" s="1"/>
  <c r="G8908" i="23" a="1"/>
  <c r="G8908" i="23" s="1"/>
  <c r="G8907" i="23" a="1"/>
  <c r="G8907" i="23" s="1"/>
  <c r="G8906" i="23" a="1"/>
  <c r="G8906" i="23" s="1"/>
  <c r="G8905" i="23" a="1"/>
  <c r="G8905" i="23" s="1"/>
  <c r="G8904" i="23" a="1"/>
  <c r="G8904" i="23" s="1"/>
  <c r="G8903" i="23" a="1"/>
  <c r="G8903" i="23" s="1"/>
  <c r="G8902" i="23" a="1"/>
  <c r="G8902" i="23" s="1"/>
  <c r="G8901" i="23" a="1"/>
  <c r="G8901" i="23" s="1"/>
  <c r="G8900" i="23" a="1"/>
  <c r="G8900" i="23" s="1"/>
  <c r="G8899" i="23" a="1"/>
  <c r="G8899" i="23" s="1"/>
  <c r="G8898" i="23" a="1"/>
  <c r="G8898" i="23" s="1"/>
  <c r="G8897" i="23" a="1"/>
  <c r="G8897" i="23" s="1"/>
  <c r="G8896" i="23" a="1"/>
  <c r="G8896" i="23" s="1"/>
  <c r="G8895" i="23" a="1"/>
  <c r="G8895" i="23" s="1"/>
  <c r="G8894" i="23" a="1"/>
  <c r="G8894" i="23" s="1"/>
  <c r="G8893" i="23" a="1"/>
  <c r="G8893" i="23" s="1"/>
  <c r="G8892" i="23" a="1"/>
  <c r="G8892" i="23" s="1"/>
  <c r="G8891" i="23" a="1"/>
  <c r="G8891" i="23" s="1"/>
  <c r="G8890" i="23" a="1"/>
  <c r="G8890" i="23" s="1"/>
  <c r="G8889" i="23" a="1"/>
  <c r="G8889" i="23" s="1"/>
  <c r="G8888" i="23" a="1"/>
  <c r="G8888" i="23" s="1"/>
  <c r="G8887" i="23" a="1"/>
  <c r="G8887" i="23" s="1"/>
  <c r="G8886" i="23" a="1"/>
  <c r="G8886" i="23" s="1"/>
  <c r="G8885" i="23" a="1"/>
  <c r="G8885" i="23" s="1"/>
  <c r="G8884" i="23" a="1"/>
  <c r="G8884" i="23" s="1"/>
  <c r="G8883" i="23" a="1"/>
  <c r="G8883" i="23" s="1"/>
  <c r="G8882" i="23" a="1"/>
  <c r="G8882" i="23" s="1"/>
  <c r="G8881" i="23" a="1"/>
  <c r="G8881" i="23" s="1"/>
  <c r="G8880" i="23" a="1"/>
  <c r="G8880" i="23" s="1"/>
  <c r="G8879" i="23" a="1"/>
  <c r="G8879" i="23" s="1"/>
  <c r="G8878" i="23" a="1"/>
  <c r="G8878" i="23" s="1"/>
  <c r="G8877" i="23" a="1"/>
  <c r="G8877" i="23" s="1"/>
  <c r="G8876" i="23" a="1"/>
  <c r="G8876" i="23" s="1"/>
  <c r="G8875" i="23" a="1"/>
  <c r="G8875" i="23" s="1"/>
  <c r="G8874" i="23" a="1"/>
  <c r="G8874" i="23" s="1"/>
  <c r="G8873" i="23" a="1"/>
  <c r="G8873" i="23" s="1"/>
  <c r="G8872" i="23" a="1"/>
  <c r="G8872" i="23" s="1"/>
  <c r="G8871" i="23" a="1"/>
  <c r="G8871" i="23" s="1"/>
  <c r="G8870" i="23" a="1"/>
  <c r="G8870" i="23" s="1"/>
  <c r="G8869" i="23" a="1"/>
  <c r="G8869" i="23" s="1"/>
  <c r="G8868" i="23" a="1"/>
  <c r="G8868" i="23" s="1"/>
  <c r="G8867" i="23" a="1"/>
  <c r="G8867" i="23" s="1"/>
  <c r="G8866" i="23" a="1"/>
  <c r="G8866" i="23" s="1"/>
  <c r="G8865" i="23" a="1"/>
  <c r="G8865" i="23" s="1"/>
  <c r="G8864" i="23" a="1"/>
  <c r="G8864" i="23" s="1"/>
  <c r="G8863" i="23" a="1"/>
  <c r="G8863" i="23" s="1"/>
  <c r="G8862" i="23" a="1"/>
  <c r="G8862" i="23" s="1"/>
  <c r="G8861" i="23" a="1"/>
  <c r="G8861" i="23" s="1"/>
  <c r="G8860" i="23" a="1"/>
  <c r="G8860" i="23" s="1"/>
  <c r="G8859" i="23" a="1"/>
  <c r="G8859" i="23" s="1"/>
  <c r="G8858" i="23" a="1"/>
  <c r="G8858" i="23" s="1"/>
  <c r="G8857" i="23" a="1"/>
  <c r="G8857" i="23" s="1"/>
  <c r="G8856" i="23" a="1"/>
  <c r="G8856" i="23" s="1"/>
  <c r="G8855" i="23" a="1"/>
  <c r="G8855" i="23" s="1"/>
  <c r="G8854" i="23" a="1"/>
  <c r="G8854" i="23" s="1"/>
  <c r="G8853" i="23" a="1"/>
  <c r="G8853" i="23" s="1"/>
  <c r="G8852" i="23" a="1"/>
  <c r="G8852" i="23" s="1"/>
  <c r="G8851" i="23" a="1"/>
  <c r="G8851" i="23" s="1"/>
  <c r="G8850" i="23" a="1"/>
  <c r="G8850" i="23" s="1"/>
  <c r="G8849" i="23" a="1"/>
  <c r="G8849" i="23" s="1"/>
  <c r="G8848" i="23" a="1"/>
  <c r="G8848" i="23" s="1"/>
  <c r="G8847" i="23" a="1"/>
  <c r="G8847" i="23" s="1"/>
  <c r="G8846" i="23" a="1"/>
  <c r="G8846" i="23" s="1"/>
  <c r="G8845" i="23" a="1"/>
  <c r="G8845" i="23" s="1"/>
  <c r="G8844" i="23" a="1"/>
  <c r="G8844" i="23" s="1"/>
  <c r="G8843" i="23" a="1"/>
  <c r="G8843" i="23" s="1"/>
  <c r="G8842" i="23" a="1"/>
  <c r="G8842" i="23" s="1"/>
  <c r="G8841" i="23" a="1"/>
  <c r="G8841" i="23" s="1"/>
  <c r="G8840" i="23" a="1"/>
  <c r="G8840" i="23" s="1"/>
  <c r="G8839" i="23" a="1"/>
  <c r="G8839" i="23" s="1"/>
  <c r="G8838" i="23" a="1"/>
  <c r="G8838" i="23" s="1"/>
  <c r="G8837" i="23" a="1"/>
  <c r="G8837" i="23" s="1"/>
  <c r="G8836" i="23" a="1"/>
  <c r="G8836" i="23" s="1"/>
  <c r="G8835" i="23" a="1"/>
  <c r="G8835" i="23" s="1"/>
  <c r="G8834" i="23" a="1"/>
  <c r="G8834" i="23" s="1"/>
  <c r="G8833" i="23" a="1"/>
  <c r="G8833" i="23" s="1"/>
  <c r="G8832" i="23" a="1"/>
  <c r="G8832" i="23" s="1"/>
  <c r="G8831" i="23" a="1"/>
  <c r="G8831" i="23" s="1"/>
  <c r="G8830" i="23" a="1"/>
  <c r="G8830" i="23" s="1"/>
  <c r="G8829" i="23" a="1"/>
  <c r="G8829" i="23" s="1"/>
  <c r="G8828" i="23" a="1"/>
  <c r="G8828" i="23" s="1"/>
  <c r="G8827" i="23" a="1"/>
  <c r="G8827" i="23" s="1"/>
  <c r="G8826" i="23" a="1"/>
  <c r="G8826" i="23" s="1"/>
  <c r="G8825" i="23" a="1"/>
  <c r="G8825" i="23" s="1"/>
  <c r="G8824" i="23" a="1"/>
  <c r="G8824" i="23" s="1"/>
  <c r="G8823" i="23" a="1"/>
  <c r="G8823" i="23" s="1"/>
  <c r="G8822" i="23" a="1"/>
  <c r="G8822" i="23" s="1"/>
  <c r="G8821" i="23" a="1"/>
  <c r="G8821" i="23" s="1"/>
  <c r="G8820" i="23" a="1"/>
  <c r="G8820" i="23" s="1"/>
  <c r="G8819" i="23" a="1"/>
  <c r="G8819" i="23" s="1"/>
  <c r="G8818" i="23" a="1"/>
  <c r="G8818" i="23" s="1"/>
  <c r="G8817" i="23" a="1"/>
  <c r="G8817" i="23" s="1"/>
  <c r="G8816" i="23" a="1"/>
  <c r="G8816" i="23" s="1"/>
  <c r="G8815" i="23" a="1"/>
  <c r="G8815" i="23" s="1"/>
  <c r="G8814" i="23" a="1"/>
  <c r="G8814" i="23" s="1"/>
  <c r="G8813" i="23" a="1"/>
  <c r="G8813" i="23" s="1"/>
  <c r="G8812" i="23" a="1"/>
  <c r="G8812" i="23" s="1"/>
  <c r="G8811" i="23" a="1"/>
  <c r="G8811" i="23" s="1"/>
  <c r="G8810" i="23" a="1"/>
  <c r="G8810" i="23" s="1"/>
  <c r="G8809" i="23" a="1"/>
  <c r="G8809" i="23" s="1"/>
  <c r="G8808" i="23" a="1"/>
  <c r="G8808" i="23" s="1"/>
  <c r="G8807" i="23" a="1"/>
  <c r="G8807" i="23" s="1"/>
  <c r="G8806" i="23" a="1"/>
  <c r="G8806" i="23" s="1"/>
  <c r="G8805" i="23" a="1"/>
  <c r="G8805" i="23" s="1"/>
  <c r="G8804" i="23" a="1"/>
  <c r="G8804" i="23" s="1"/>
  <c r="G8803" i="23" a="1"/>
  <c r="G8803" i="23" s="1"/>
  <c r="G8802" i="23" a="1"/>
  <c r="G8802" i="23" s="1"/>
  <c r="G8801" i="23" a="1"/>
  <c r="G8801" i="23" s="1"/>
  <c r="G8800" i="23" a="1"/>
  <c r="G8800" i="23" s="1"/>
  <c r="G8799" i="23" a="1"/>
  <c r="G8799" i="23" s="1"/>
  <c r="G8798" i="23" a="1"/>
  <c r="G8798" i="23" s="1"/>
  <c r="G8797" i="23" a="1"/>
  <c r="G8797" i="23" s="1"/>
  <c r="G8796" i="23" a="1"/>
  <c r="G8796" i="23" s="1"/>
  <c r="G8795" i="23" a="1"/>
  <c r="G8795" i="23" s="1"/>
  <c r="G8794" i="23" a="1"/>
  <c r="G8794" i="23" s="1"/>
  <c r="G8793" i="23" a="1"/>
  <c r="G8793" i="23" s="1"/>
  <c r="G8792" i="23" a="1"/>
  <c r="G8792" i="23" s="1"/>
  <c r="G8791" i="23" a="1"/>
  <c r="G8791" i="23" s="1"/>
  <c r="G8790" i="23" a="1"/>
  <c r="G8790" i="23" s="1"/>
  <c r="G8789" i="23" a="1"/>
  <c r="G8789" i="23" s="1"/>
  <c r="G8788" i="23" a="1"/>
  <c r="G8788" i="23" s="1"/>
  <c r="G8787" i="23" a="1"/>
  <c r="G8787" i="23" s="1"/>
  <c r="G8786" i="23" a="1"/>
  <c r="G8786" i="23" s="1"/>
  <c r="G8785" i="23" a="1"/>
  <c r="G8785" i="23" s="1"/>
  <c r="G8784" i="23" a="1"/>
  <c r="G8784" i="23" s="1"/>
  <c r="G8783" i="23" a="1"/>
  <c r="G8783" i="23" s="1"/>
  <c r="G8782" i="23" a="1"/>
  <c r="G8782" i="23" s="1"/>
  <c r="G8781" i="23" a="1"/>
  <c r="G8781" i="23" s="1"/>
  <c r="G8780" i="23" a="1"/>
  <c r="G8780" i="23" s="1"/>
  <c r="G8779" i="23" a="1"/>
  <c r="G8779" i="23" s="1"/>
  <c r="G8778" i="23" a="1"/>
  <c r="G8778" i="23" s="1"/>
  <c r="G8777" i="23" a="1"/>
  <c r="G8777" i="23" s="1"/>
  <c r="G8776" i="23" a="1"/>
  <c r="G8776" i="23" s="1"/>
  <c r="G8775" i="23" a="1"/>
  <c r="G8775" i="23" s="1"/>
  <c r="G8774" i="23" a="1"/>
  <c r="G8774" i="23" s="1"/>
  <c r="G8773" i="23" a="1"/>
  <c r="G8773" i="23" s="1"/>
  <c r="G8772" i="23" a="1"/>
  <c r="G8772" i="23" s="1"/>
  <c r="G8771" i="23" a="1"/>
  <c r="G8771" i="23" s="1"/>
  <c r="G8770" i="23" a="1"/>
  <c r="G8770" i="23" s="1"/>
  <c r="G8769" i="23" a="1"/>
  <c r="G8769" i="23" s="1"/>
  <c r="G8768" i="23" a="1"/>
  <c r="G8768" i="23" s="1"/>
  <c r="G8767" i="23" a="1"/>
  <c r="G8767" i="23" s="1"/>
  <c r="G8766" i="23" a="1"/>
  <c r="G8766" i="23" s="1"/>
  <c r="G8765" i="23" a="1"/>
  <c r="G8765" i="23" s="1"/>
  <c r="G8764" i="23" a="1"/>
  <c r="G8764" i="23" s="1"/>
  <c r="G8763" i="23" a="1"/>
  <c r="G8763" i="23" s="1"/>
  <c r="G8762" i="23" a="1"/>
  <c r="G8762" i="23" s="1"/>
  <c r="G8761" i="23" a="1"/>
  <c r="G8761" i="23" s="1"/>
  <c r="G8760" i="23" a="1"/>
  <c r="G8760" i="23" s="1"/>
  <c r="G8759" i="23" a="1"/>
  <c r="G8759" i="23" s="1"/>
  <c r="G8758" i="23" a="1"/>
  <c r="G8758" i="23" s="1"/>
  <c r="G8757" i="23" a="1"/>
  <c r="G8757" i="23" s="1"/>
  <c r="G8756" i="23" a="1"/>
  <c r="G8756" i="23" s="1"/>
  <c r="G8755" i="23" a="1"/>
  <c r="G8755" i="23" s="1"/>
  <c r="G8754" i="23" a="1"/>
  <c r="G8754" i="23" s="1"/>
  <c r="G8753" i="23" a="1"/>
  <c r="G8753" i="23" s="1"/>
  <c r="G8752" i="23" a="1"/>
  <c r="G8752" i="23" s="1"/>
  <c r="G8751" i="23" a="1"/>
  <c r="G8751" i="23" s="1"/>
  <c r="G8750" i="23" a="1"/>
  <c r="G8750" i="23" s="1"/>
  <c r="G8749" i="23" a="1"/>
  <c r="G8749" i="23" s="1"/>
  <c r="G8748" i="23" a="1"/>
  <c r="G8748" i="23" s="1"/>
  <c r="G8747" i="23" a="1"/>
  <c r="G8747" i="23" s="1"/>
  <c r="G8746" i="23" a="1"/>
  <c r="G8746" i="23" s="1"/>
  <c r="G8745" i="23" a="1"/>
  <c r="G8745" i="23" s="1"/>
  <c r="G8744" i="23" a="1"/>
  <c r="G8744" i="23" s="1"/>
  <c r="G8743" i="23" a="1"/>
  <c r="G8743" i="23" s="1"/>
  <c r="G8742" i="23" a="1"/>
  <c r="G8742" i="23" s="1"/>
  <c r="G8741" i="23" a="1"/>
  <c r="G8741" i="23" s="1"/>
  <c r="G8740" i="23" a="1"/>
  <c r="G8740" i="23" s="1"/>
  <c r="G8739" i="23" a="1"/>
  <c r="G8739" i="23" s="1"/>
  <c r="G8738" i="23" a="1"/>
  <c r="G8738" i="23" s="1"/>
  <c r="G8737" i="23" a="1"/>
  <c r="G8737" i="23" s="1"/>
  <c r="G8736" i="23" a="1"/>
  <c r="G8736" i="23" s="1"/>
  <c r="G8735" i="23" a="1"/>
  <c r="G8735" i="23" s="1"/>
  <c r="G8734" i="23" a="1"/>
  <c r="G8734" i="23" s="1"/>
  <c r="G8733" i="23" a="1"/>
  <c r="G8733" i="23" s="1"/>
  <c r="G8732" i="23" a="1"/>
  <c r="G8732" i="23" s="1"/>
  <c r="G8731" i="23" a="1"/>
  <c r="G8731" i="23" s="1"/>
  <c r="G8730" i="23" a="1"/>
  <c r="G8730" i="23" s="1"/>
  <c r="G8729" i="23" a="1"/>
  <c r="G8729" i="23" s="1"/>
  <c r="G8728" i="23" a="1"/>
  <c r="G8728" i="23" s="1"/>
  <c r="G8727" i="23" a="1"/>
  <c r="G8727" i="23" s="1"/>
  <c r="G8726" i="23" a="1"/>
  <c r="G8726" i="23" s="1"/>
  <c r="G8725" i="23" a="1"/>
  <c r="G8725" i="23" s="1"/>
  <c r="G8724" i="23" a="1"/>
  <c r="G8724" i="23" s="1"/>
  <c r="G8723" i="23" a="1"/>
  <c r="G8723" i="23" s="1"/>
  <c r="G8722" i="23" a="1"/>
  <c r="G8722" i="23" s="1"/>
  <c r="G8721" i="23" a="1"/>
  <c r="G8721" i="23" s="1"/>
  <c r="G8720" i="23" a="1"/>
  <c r="G8720" i="23" s="1"/>
  <c r="G8719" i="23" a="1"/>
  <c r="G8719" i="23" s="1"/>
  <c r="G8718" i="23" a="1"/>
  <c r="G8718" i="23" s="1"/>
  <c r="G8717" i="23" a="1"/>
  <c r="G8717" i="23" s="1"/>
  <c r="G8716" i="23" a="1"/>
  <c r="G8716" i="23" s="1"/>
  <c r="G8715" i="23" a="1"/>
  <c r="G8715" i="23" s="1"/>
  <c r="G8714" i="23" a="1"/>
  <c r="G8714" i="23" s="1"/>
  <c r="G8713" i="23" a="1"/>
  <c r="G8713" i="23" s="1"/>
  <c r="G8712" i="23" a="1"/>
  <c r="G8712" i="23" s="1"/>
  <c r="G8711" i="23" a="1"/>
  <c r="G8711" i="23" s="1"/>
  <c r="G8710" i="23" a="1"/>
  <c r="G8710" i="23" s="1"/>
  <c r="G8709" i="23" a="1"/>
  <c r="G8709" i="23" s="1"/>
  <c r="G8708" i="23" a="1"/>
  <c r="G8708" i="23" s="1"/>
  <c r="G8707" i="23" a="1"/>
  <c r="G8707" i="23" s="1"/>
  <c r="G8706" i="23" a="1"/>
  <c r="G8706" i="23" s="1"/>
  <c r="G8705" i="23" a="1"/>
  <c r="G8705" i="23" s="1"/>
  <c r="G8704" i="23" a="1"/>
  <c r="G8704" i="23" s="1"/>
  <c r="G8703" i="23" a="1"/>
  <c r="G8703" i="23" s="1"/>
  <c r="G8702" i="23" a="1"/>
  <c r="G8702" i="23" s="1"/>
  <c r="G8701" i="23" a="1"/>
  <c r="G8701" i="23" s="1"/>
  <c r="G8700" i="23" a="1"/>
  <c r="G8700" i="23" s="1"/>
  <c r="G8699" i="23" a="1"/>
  <c r="G8699" i="23" s="1"/>
  <c r="G8698" i="23" a="1"/>
  <c r="G8698" i="23" s="1"/>
  <c r="G8697" i="23" a="1"/>
  <c r="G8697" i="23" s="1"/>
  <c r="G8696" i="23" a="1"/>
  <c r="G8696" i="23" s="1"/>
  <c r="G8695" i="23" a="1"/>
  <c r="G8695" i="23" s="1"/>
  <c r="G8694" i="23" a="1"/>
  <c r="G8694" i="23" s="1"/>
  <c r="G8693" i="23" a="1"/>
  <c r="G8693" i="23" s="1"/>
  <c r="G8692" i="23" a="1"/>
  <c r="G8692" i="23" s="1"/>
  <c r="G8691" i="23" a="1"/>
  <c r="G8691" i="23" s="1"/>
  <c r="G8690" i="23" a="1"/>
  <c r="G8690" i="23" s="1"/>
  <c r="G8689" i="23" a="1"/>
  <c r="G8689" i="23" s="1"/>
  <c r="G8688" i="23" a="1"/>
  <c r="G8688" i="23" s="1"/>
  <c r="G8687" i="23" a="1"/>
  <c r="G8687" i="23" s="1"/>
  <c r="G8686" i="23" a="1"/>
  <c r="G8686" i="23" s="1"/>
  <c r="G8685" i="23" a="1"/>
  <c r="G8685" i="23" s="1"/>
  <c r="G8684" i="23" a="1"/>
  <c r="G8684" i="23" s="1"/>
  <c r="G8683" i="23" a="1"/>
  <c r="G8683" i="23" s="1"/>
  <c r="G8682" i="23" a="1"/>
  <c r="G8682" i="23" s="1"/>
  <c r="G8681" i="23" a="1"/>
  <c r="G8681" i="23" s="1"/>
  <c r="G8680" i="23" a="1"/>
  <c r="G8680" i="23" s="1"/>
  <c r="G8679" i="23" a="1"/>
  <c r="G8679" i="23" s="1"/>
  <c r="G8678" i="23" a="1"/>
  <c r="G8678" i="23" s="1"/>
  <c r="G8677" i="23" a="1"/>
  <c r="G8677" i="23" s="1"/>
  <c r="G8676" i="23" a="1"/>
  <c r="G8676" i="23" s="1"/>
  <c r="G8675" i="23" a="1"/>
  <c r="G8675" i="23" s="1"/>
  <c r="G8674" i="23" a="1"/>
  <c r="G8674" i="23" s="1"/>
  <c r="G8673" i="23" a="1"/>
  <c r="G8673" i="23" s="1"/>
  <c r="G8672" i="23" a="1"/>
  <c r="G8672" i="23" s="1"/>
  <c r="G8671" i="23" a="1"/>
  <c r="G8671" i="23" s="1"/>
  <c r="G8670" i="23" a="1"/>
  <c r="G8670" i="23" s="1"/>
  <c r="G8669" i="23" a="1"/>
  <c r="G8669" i="23" s="1"/>
  <c r="G8668" i="23" a="1"/>
  <c r="G8668" i="23" s="1"/>
  <c r="G8667" i="23" a="1"/>
  <c r="G8667" i="23" s="1"/>
  <c r="G8666" i="23" a="1"/>
  <c r="G8666" i="23" s="1"/>
  <c r="G8665" i="23" a="1"/>
  <c r="G8665" i="23" s="1"/>
  <c r="G8664" i="23" a="1"/>
  <c r="G8664" i="23" s="1"/>
  <c r="G8663" i="23" a="1"/>
  <c r="G8663" i="23" s="1"/>
  <c r="G8662" i="23" a="1"/>
  <c r="G8662" i="23" s="1"/>
  <c r="G8661" i="23" a="1"/>
  <c r="G8661" i="23" s="1"/>
  <c r="G8660" i="23" a="1"/>
  <c r="G8660" i="23" s="1"/>
  <c r="G8659" i="23" a="1"/>
  <c r="G8659" i="23" s="1"/>
  <c r="G8658" i="23" a="1"/>
  <c r="G8658" i="23" s="1"/>
  <c r="G8657" i="23" a="1"/>
  <c r="G8657" i="23" s="1"/>
  <c r="G8656" i="23" a="1"/>
  <c r="G8656" i="23" s="1"/>
  <c r="G8655" i="23" a="1"/>
  <c r="G8655" i="23" s="1"/>
  <c r="G8654" i="23" a="1"/>
  <c r="G8654" i="23" s="1"/>
  <c r="G8653" i="23" a="1"/>
  <c r="G8653" i="23" s="1"/>
  <c r="G8652" i="23" a="1"/>
  <c r="G8652" i="23" s="1"/>
  <c r="G8651" i="23" a="1"/>
  <c r="G8651" i="23" s="1"/>
  <c r="G8650" i="23" a="1"/>
  <c r="G8650" i="23" s="1"/>
  <c r="G8649" i="23" a="1"/>
  <c r="G8649" i="23" s="1"/>
  <c r="G8648" i="23" a="1"/>
  <c r="G8648" i="23" s="1"/>
  <c r="G8647" i="23" a="1"/>
  <c r="G8647" i="23" s="1"/>
  <c r="G8646" i="23" a="1"/>
  <c r="G8646" i="23" s="1"/>
  <c r="G8645" i="23" a="1"/>
  <c r="G8645" i="23" s="1"/>
  <c r="G8644" i="23" a="1"/>
  <c r="G8644" i="23" s="1"/>
  <c r="G8643" i="23" a="1"/>
  <c r="G8643" i="23" s="1"/>
  <c r="G8642" i="23" a="1"/>
  <c r="G8642" i="23" s="1"/>
  <c r="G8641" i="23" a="1"/>
  <c r="G8641" i="23" s="1"/>
  <c r="G8640" i="23" a="1"/>
  <c r="G8640" i="23" s="1"/>
  <c r="G8639" i="23" a="1"/>
  <c r="G8639" i="23" s="1"/>
  <c r="G8638" i="23" a="1"/>
  <c r="G8638" i="23" s="1"/>
  <c r="G8637" i="23" a="1"/>
  <c r="G8637" i="23" s="1"/>
  <c r="G8636" i="23" a="1"/>
  <c r="G8636" i="23" s="1"/>
  <c r="G8635" i="23" a="1"/>
  <c r="G8635" i="23" s="1"/>
  <c r="G8634" i="23" a="1"/>
  <c r="G8634" i="23" s="1"/>
  <c r="G8633" i="23" a="1"/>
  <c r="G8633" i="23" s="1"/>
  <c r="G8632" i="23" a="1"/>
  <c r="G8632" i="23" s="1"/>
  <c r="G8631" i="23" a="1"/>
  <c r="G8631" i="23" s="1"/>
  <c r="G8630" i="23" a="1"/>
  <c r="G8630" i="23" s="1"/>
  <c r="G8629" i="23" a="1"/>
  <c r="G8629" i="23" s="1"/>
  <c r="G8628" i="23" a="1"/>
  <c r="G8628" i="23" s="1"/>
  <c r="G8627" i="23" a="1"/>
  <c r="G8627" i="23" s="1"/>
  <c r="G8626" i="23" a="1"/>
  <c r="G8626" i="23" s="1"/>
  <c r="G8625" i="23" a="1"/>
  <c r="G8625" i="23" s="1"/>
  <c r="G8624" i="23" a="1"/>
  <c r="G8624" i="23" s="1"/>
  <c r="G8623" i="23" a="1"/>
  <c r="G8623" i="23" s="1"/>
  <c r="G8622" i="23" a="1"/>
  <c r="G8622" i="23" s="1"/>
  <c r="G8621" i="23" a="1"/>
  <c r="G8621" i="23" s="1"/>
  <c r="G8620" i="23" a="1"/>
  <c r="G8620" i="23" s="1"/>
  <c r="G8619" i="23" a="1"/>
  <c r="G8619" i="23" s="1"/>
  <c r="G8618" i="23" a="1"/>
  <c r="G8618" i="23" s="1"/>
  <c r="G8617" i="23" a="1"/>
  <c r="G8617" i="23" s="1"/>
  <c r="G8616" i="23" a="1"/>
  <c r="G8616" i="23" s="1"/>
  <c r="G8615" i="23" a="1"/>
  <c r="G8615" i="23" s="1"/>
  <c r="G8614" i="23" a="1"/>
  <c r="G8614" i="23" s="1"/>
  <c r="G8613" i="23" a="1"/>
  <c r="G8613" i="23" s="1"/>
  <c r="G8612" i="23" a="1"/>
  <c r="G8612" i="23" s="1"/>
  <c r="G8611" i="23" a="1"/>
  <c r="G8611" i="23" s="1"/>
  <c r="G8610" i="23" a="1"/>
  <c r="G8610" i="23" s="1"/>
  <c r="G8609" i="23" a="1"/>
  <c r="G8609" i="23" s="1"/>
  <c r="G8608" i="23" a="1"/>
  <c r="G8608" i="23" s="1"/>
  <c r="G8607" i="23" a="1"/>
  <c r="G8607" i="23" s="1"/>
  <c r="G8606" i="23" a="1"/>
  <c r="G8606" i="23" s="1"/>
  <c r="G8605" i="23" a="1"/>
  <c r="G8605" i="23" s="1"/>
  <c r="G8604" i="23" a="1"/>
  <c r="G8604" i="23" s="1"/>
  <c r="G8603" i="23" a="1"/>
  <c r="G8603" i="23" s="1"/>
  <c r="G8602" i="23" a="1"/>
  <c r="G8602" i="23" s="1"/>
  <c r="G8601" i="23" a="1"/>
  <c r="G8601" i="23" s="1"/>
  <c r="G8600" i="23" a="1"/>
  <c r="G8600" i="23" s="1"/>
  <c r="G8599" i="23" a="1"/>
  <c r="G8599" i="23" s="1"/>
  <c r="G8598" i="23" a="1"/>
  <c r="G8598" i="23" s="1"/>
  <c r="G8597" i="23" a="1"/>
  <c r="G8597" i="23" s="1"/>
  <c r="G8596" i="23" a="1"/>
  <c r="G8596" i="23" s="1"/>
  <c r="G8595" i="23" a="1"/>
  <c r="G8595" i="23" s="1"/>
  <c r="G8594" i="23" a="1"/>
  <c r="G8594" i="23" s="1"/>
  <c r="G8593" i="23" a="1"/>
  <c r="G8593" i="23" s="1"/>
  <c r="G8592" i="23" a="1"/>
  <c r="G8592" i="23" s="1"/>
  <c r="G8591" i="23" a="1"/>
  <c r="G8591" i="23" s="1"/>
  <c r="G8590" i="23" a="1"/>
  <c r="G8590" i="23" s="1"/>
  <c r="G8589" i="23" a="1"/>
  <c r="G8589" i="23" s="1"/>
  <c r="G8588" i="23" a="1"/>
  <c r="G8588" i="23" s="1"/>
  <c r="G8587" i="23" a="1"/>
  <c r="G8587" i="23" s="1"/>
  <c r="G8586" i="23" a="1"/>
  <c r="G8586" i="23" s="1"/>
  <c r="G8585" i="23" a="1"/>
  <c r="G8585" i="23" s="1"/>
  <c r="G8584" i="23" a="1"/>
  <c r="G8584" i="23" s="1"/>
  <c r="G8583" i="23" a="1"/>
  <c r="G8583" i="23" s="1"/>
  <c r="G8582" i="23" a="1"/>
  <c r="G8582" i="23" s="1"/>
  <c r="G8581" i="23" a="1"/>
  <c r="G8581" i="23" s="1"/>
  <c r="G8580" i="23" a="1"/>
  <c r="G8580" i="23" s="1"/>
  <c r="G8579" i="23" a="1"/>
  <c r="G8579" i="23" s="1"/>
  <c r="G8578" i="23" a="1"/>
  <c r="G8578" i="23" s="1"/>
  <c r="G8577" i="23" a="1"/>
  <c r="G8577" i="23" s="1"/>
  <c r="G8576" i="23" a="1"/>
  <c r="G8576" i="23" s="1"/>
  <c r="G8575" i="23" a="1"/>
  <c r="G8575" i="23" s="1"/>
  <c r="G8574" i="23" a="1"/>
  <c r="G8574" i="23" s="1"/>
  <c r="G8573" i="23" a="1"/>
  <c r="G8573" i="23" s="1"/>
  <c r="G8572" i="23" a="1"/>
  <c r="G8572" i="23" s="1"/>
  <c r="G8571" i="23" a="1"/>
  <c r="G8571" i="23" s="1"/>
  <c r="G8570" i="23" a="1"/>
  <c r="G8570" i="23" s="1"/>
  <c r="G8569" i="23" a="1"/>
  <c r="G8569" i="23" s="1"/>
  <c r="G8568" i="23" a="1"/>
  <c r="G8568" i="23" s="1"/>
  <c r="G8567" i="23" a="1"/>
  <c r="G8567" i="23" s="1"/>
  <c r="G8566" i="23" a="1"/>
  <c r="G8566" i="23" s="1"/>
  <c r="G8565" i="23" a="1"/>
  <c r="G8565" i="23" s="1"/>
  <c r="G8564" i="23" a="1"/>
  <c r="G8564" i="23" s="1"/>
  <c r="G8563" i="23" a="1"/>
  <c r="G8563" i="23" s="1"/>
  <c r="G8562" i="23" a="1"/>
  <c r="G8562" i="23" s="1"/>
  <c r="G8561" i="23" a="1"/>
  <c r="G8561" i="23" s="1"/>
  <c r="G8560" i="23" a="1"/>
  <c r="G8560" i="23" s="1"/>
  <c r="G8559" i="23" a="1"/>
  <c r="G8559" i="23" s="1"/>
  <c r="G8558" i="23" a="1"/>
  <c r="G8558" i="23" s="1"/>
  <c r="G8557" i="23" a="1"/>
  <c r="G8557" i="23" s="1"/>
  <c r="G8556" i="23" a="1"/>
  <c r="G8556" i="23" s="1"/>
  <c r="G8555" i="23" a="1"/>
  <c r="G8555" i="23" s="1"/>
  <c r="G8554" i="23" a="1"/>
  <c r="G8554" i="23" s="1"/>
  <c r="G8553" i="23" a="1"/>
  <c r="G8553" i="23" s="1"/>
  <c r="G8552" i="23" a="1"/>
  <c r="G8552" i="23" s="1"/>
  <c r="G8551" i="23" a="1"/>
  <c r="G8551" i="23" s="1"/>
  <c r="G8550" i="23" a="1"/>
  <c r="G8550" i="23" s="1"/>
  <c r="G8549" i="23" a="1"/>
  <c r="G8549" i="23" s="1"/>
  <c r="G8548" i="23" a="1"/>
  <c r="G8548" i="23" s="1"/>
  <c r="G8547" i="23" a="1"/>
  <c r="G8547" i="23" s="1"/>
  <c r="G8546" i="23" a="1"/>
  <c r="G8546" i="23" s="1"/>
  <c r="G8545" i="23" a="1"/>
  <c r="G8545" i="23" s="1"/>
  <c r="G8544" i="23" a="1"/>
  <c r="G8544" i="23" s="1"/>
  <c r="G8543" i="23" a="1"/>
  <c r="G8543" i="23" s="1"/>
  <c r="G8542" i="23" a="1"/>
  <c r="G8542" i="23" s="1"/>
  <c r="G8541" i="23" a="1"/>
  <c r="G8541" i="23" s="1"/>
  <c r="G8540" i="23" a="1"/>
  <c r="G8540" i="23" s="1"/>
  <c r="G8539" i="23" a="1"/>
  <c r="G8539" i="23" s="1"/>
  <c r="G8538" i="23" a="1"/>
  <c r="G8538" i="23" s="1"/>
  <c r="G8537" i="23" a="1"/>
  <c r="G8537" i="23" s="1"/>
  <c r="G8536" i="23" a="1"/>
  <c r="G8536" i="23" s="1"/>
  <c r="G8535" i="23" a="1"/>
  <c r="G8535" i="23" s="1"/>
  <c r="G8534" i="23" a="1"/>
  <c r="G8534" i="23" s="1"/>
  <c r="G8533" i="23" a="1"/>
  <c r="G8533" i="23" s="1"/>
  <c r="G8532" i="23" a="1"/>
  <c r="G8532" i="23" s="1"/>
  <c r="G8531" i="23" a="1"/>
  <c r="G8531" i="23" s="1"/>
  <c r="G8530" i="23" a="1"/>
  <c r="G8530" i="23" s="1"/>
  <c r="G8529" i="23" a="1"/>
  <c r="G8529" i="23" s="1"/>
  <c r="G8528" i="23" a="1"/>
  <c r="G8528" i="23" s="1"/>
  <c r="G8527" i="23" a="1"/>
  <c r="G8527" i="23" s="1"/>
  <c r="G8526" i="23" a="1"/>
  <c r="G8526" i="23" s="1"/>
  <c r="G8525" i="23" a="1"/>
  <c r="G8525" i="23" s="1"/>
  <c r="G8524" i="23" a="1"/>
  <c r="G8524" i="23" s="1"/>
  <c r="G8523" i="23" a="1"/>
  <c r="G8523" i="23" s="1"/>
  <c r="G8522" i="23" a="1"/>
  <c r="G8522" i="23" s="1"/>
  <c r="G8521" i="23" a="1"/>
  <c r="G8521" i="23" s="1"/>
  <c r="G8520" i="23" a="1"/>
  <c r="G8520" i="23" s="1"/>
  <c r="G8519" i="23" a="1"/>
  <c r="G8519" i="23" s="1"/>
  <c r="G8518" i="23" a="1"/>
  <c r="G8518" i="23" s="1"/>
  <c r="G8517" i="23" a="1"/>
  <c r="G8517" i="23" s="1"/>
  <c r="G8516" i="23" a="1"/>
  <c r="G8516" i="23" s="1"/>
  <c r="G8515" i="23" a="1"/>
  <c r="G8515" i="23" s="1"/>
  <c r="G8514" i="23" a="1"/>
  <c r="G8514" i="23" s="1"/>
  <c r="G8513" i="23" a="1"/>
  <c r="G8513" i="23" s="1"/>
  <c r="G8512" i="23" a="1"/>
  <c r="G8512" i="23" s="1"/>
  <c r="G8511" i="23" a="1"/>
  <c r="G8511" i="23" s="1"/>
  <c r="G8510" i="23" a="1"/>
  <c r="G8510" i="23" s="1"/>
  <c r="G8509" i="23" a="1"/>
  <c r="G8509" i="23" s="1"/>
  <c r="G8508" i="23" a="1"/>
  <c r="G8508" i="23" s="1"/>
  <c r="G8507" i="23" a="1"/>
  <c r="G8507" i="23" s="1"/>
  <c r="G8506" i="23" a="1"/>
  <c r="G8506" i="23" s="1"/>
  <c r="G8505" i="23" a="1"/>
  <c r="G8505" i="23" s="1"/>
  <c r="G8504" i="23" a="1"/>
  <c r="G8504" i="23" s="1"/>
  <c r="G8503" i="23" a="1"/>
  <c r="G8503" i="23" s="1"/>
  <c r="G8502" i="23" a="1"/>
  <c r="G8502" i="23" s="1"/>
  <c r="G8501" i="23" a="1"/>
  <c r="G8501" i="23" s="1"/>
  <c r="G8500" i="23" a="1"/>
  <c r="G8500" i="23" s="1"/>
  <c r="G8499" i="23" a="1"/>
  <c r="G8499" i="23" s="1"/>
  <c r="G8498" i="23" a="1"/>
  <c r="G8498" i="23" s="1"/>
  <c r="G8497" i="23" a="1"/>
  <c r="G8497" i="23" s="1"/>
  <c r="G8496" i="23" a="1"/>
  <c r="G8496" i="23" s="1"/>
  <c r="G8495" i="23" a="1"/>
  <c r="G8495" i="23" s="1"/>
  <c r="G8494" i="23" a="1"/>
  <c r="G8494" i="23" s="1"/>
  <c r="G8493" i="23" a="1"/>
  <c r="G8493" i="23" s="1"/>
  <c r="G8492" i="23" a="1"/>
  <c r="G8492" i="23" s="1"/>
  <c r="G8491" i="23" a="1"/>
  <c r="G8491" i="23" s="1"/>
  <c r="G8490" i="23" a="1"/>
  <c r="G8490" i="23" s="1"/>
  <c r="G8489" i="23" a="1"/>
  <c r="G8489" i="23" s="1"/>
  <c r="G8488" i="23" a="1"/>
  <c r="G8488" i="23" s="1"/>
  <c r="G8487" i="23" a="1"/>
  <c r="G8487" i="23" s="1"/>
  <c r="G8486" i="23" a="1"/>
  <c r="G8486" i="23" s="1"/>
  <c r="G8485" i="23" a="1"/>
  <c r="G8485" i="23" s="1"/>
  <c r="G8484" i="23" a="1"/>
  <c r="G8484" i="23" s="1"/>
  <c r="G8483" i="23" a="1"/>
  <c r="G8483" i="23" s="1"/>
  <c r="G8482" i="23" a="1"/>
  <c r="G8482" i="23" s="1"/>
  <c r="G8481" i="23" a="1"/>
  <c r="G8481" i="23" s="1"/>
  <c r="G8480" i="23" a="1"/>
  <c r="G8480" i="23" s="1"/>
  <c r="G8479" i="23" a="1"/>
  <c r="G8479" i="23" s="1"/>
  <c r="G8478" i="23" a="1"/>
  <c r="G8478" i="23" s="1"/>
  <c r="G8477" i="23" a="1"/>
  <c r="G8477" i="23" s="1"/>
  <c r="G8476" i="23" a="1"/>
  <c r="G8476" i="23" s="1"/>
  <c r="G8475" i="23" a="1"/>
  <c r="G8475" i="23" s="1"/>
  <c r="G8474" i="23" a="1"/>
  <c r="G8474" i="23" s="1"/>
  <c r="G8473" i="23" a="1"/>
  <c r="G8473" i="23" s="1"/>
  <c r="G8472" i="23" a="1"/>
  <c r="G8472" i="23" s="1"/>
  <c r="G8471" i="23" a="1"/>
  <c r="G8471" i="23" s="1"/>
  <c r="G8470" i="23" a="1"/>
  <c r="G8470" i="23" s="1"/>
  <c r="G8469" i="23" a="1"/>
  <c r="G8469" i="23" s="1"/>
  <c r="G8468" i="23" a="1"/>
  <c r="G8468" i="23" s="1"/>
  <c r="G8467" i="23" a="1"/>
  <c r="G8467" i="23" s="1"/>
  <c r="G8466" i="23" a="1"/>
  <c r="G8466" i="23" s="1"/>
  <c r="G8465" i="23" a="1"/>
  <c r="G8465" i="23" s="1"/>
  <c r="G8464" i="23" a="1"/>
  <c r="G8464" i="23" s="1"/>
  <c r="G8463" i="23" a="1"/>
  <c r="G8463" i="23" s="1"/>
  <c r="G8462" i="23" a="1"/>
  <c r="G8462" i="23" s="1"/>
  <c r="G8461" i="23" a="1"/>
  <c r="G8461" i="23" s="1"/>
  <c r="G8460" i="23" a="1"/>
  <c r="G8460" i="23" s="1"/>
  <c r="G8459" i="23" a="1"/>
  <c r="G8459" i="23" s="1"/>
  <c r="G8458" i="23" a="1"/>
  <c r="G8458" i="23" s="1"/>
  <c r="G8457" i="23" a="1"/>
  <c r="G8457" i="23" s="1"/>
  <c r="G8456" i="23" a="1"/>
  <c r="G8456" i="23" s="1"/>
  <c r="G8455" i="23" a="1"/>
  <c r="G8455" i="23" s="1"/>
  <c r="G8454" i="23" a="1"/>
  <c r="G8454" i="23" s="1"/>
  <c r="G8453" i="23" a="1"/>
  <c r="G8453" i="23" s="1"/>
  <c r="G8452" i="23" a="1"/>
  <c r="G8452" i="23" s="1"/>
  <c r="G8451" i="23" a="1"/>
  <c r="G8451" i="23" s="1"/>
  <c r="G8450" i="23" a="1"/>
  <c r="G8450" i="23" s="1"/>
  <c r="G8449" i="23" a="1"/>
  <c r="G8449" i="23" s="1"/>
  <c r="G8448" i="23" a="1"/>
  <c r="G8448" i="23" s="1"/>
  <c r="G8447" i="23" a="1"/>
  <c r="G8447" i="23" s="1"/>
  <c r="G8446" i="23" a="1"/>
  <c r="G8446" i="23" s="1"/>
  <c r="G8445" i="23" a="1"/>
  <c r="G8445" i="23" s="1"/>
  <c r="G8444" i="23" a="1"/>
  <c r="G8444" i="23" s="1"/>
  <c r="G8443" i="23" a="1"/>
  <c r="G8443" i="23" s="1"/>
  <c r="G8442" i="23" a="1"/>
  <c r="G8442" i="23" s="1"/>
  <c r="G8441" i="23" a="1"/>
  <c r="G8441" i="23" s="1"/>
  <c r="G8440" i="23" a="1"/>
  <c r="G8440" i="23" s="1"/>
  <c r="G8439" i="23" a="1"/>
  <c r="G8439" i="23" s="1"/>
  <c r="G8438" i="23" a="1"/>
  <c r="G8438" i="23" s="1"/>
  <c r="G8437" i="23" a="1"/>
  <c r="G8437" i="23" s="1"/>
  <c r="G8436" i="23" a="1"/>
  <c r="G8436" i="23" s="1"/>
  <c r="G8435" i="23" a="1"/>
  <c r="G8435" i="23" s="1"/>
  <c r="G8434" i="23" a="1"/>
  <c r="G8434" i="23" s="1"/>
  <c r="G8433" i="23" a="1"/>
  <c r="G8433" i="23" s="1"/>
  <c r="G8432" i="23" a="1"/>
  <c r="G8432" i="23" s="1"/>
  <c r="G8431" i="23" a="1"/>
  <c r="G8431" i="23" s="1"/>
  <c r="G8430" i="23" a="1"/>
  <c r="G8430" i="23" s="1"/>
  <c r="G8429" i="23" a="1"/>
  <c r="G8429" i="23" s="1"/>
  <c r="G8428" i="23" a="1"/>
  <c r="G8428" i="23" s="1"/>
  <c r="G8427" i="23" a="1"/>
  <c r="G8427" i="23" s="1"/>
  <c r="G8426" i="23" a="1"/>
  <c r="G8426" i="23" s="1"/>
  <c r="G8425" i="23" a="1"/>
  <c r="G8425" i="23" s="1"/>
  <c r="G8424" i="23" a="1"/>
  <c r="G8424" i="23" s="1"/>
  <c r="G8423" i="23" a="1"/>
  <c r="G8423" i="23" s="1"/>
  <c r="G8422" i="23" a="1"/>
  <c r="G8422" i="23" s="1"/>
  <c r="G8421" i="23" a="1"/>
  <c r="G8421" i="23" s="1"/>
  <c r="G8420" i="23" a="1"/>
  <c r="G8420" i="23" s="1"/>
  <c r="G8419" i="23" a="1"/>
  <c r="G8419" i="23" s="1"/>
  <c r="G8418" i="23" a="1"/>
  <c r="G8418" i="23" s="1"/>
  <c r="G8417" i="23" a="1"/>
  <c r="G8417" i="23" s="1"/>
  <c r="G8416" i="23" a="1"/>
  <c r="G8416" i="23" s="1"/>
  <c r="G8415" i="23" a="1"/>
  <c r="G8415" i="23" s="1"/>
  <c r="G8414" i="23" a="1"/>
  <c r="G8414" i="23" s="1"/>
  <c r="G8413" i="23" a="1"/>
  <c r="G8413" i="23" s="1"/>
  <c r="G8412" i="23" a="1"/>
  <c r="G8412" i="23" s="1"/>
  <c r="G8411" i="23" a="1"/>
  <c r="G8411" i="23" s="1"/>
  <c r="G8410" i="23" a="1"/>
  <c r="G8410" i="23" s="1"/>
  <c r="G8409" i="23" a="1"/>
  <c r="G8409" i="23" s="1"/>
  <c r="G8408" i="23" a="1"/>
  <c r="G8408" i="23" s="1"/>
  <c r="G8407" i="23" a="1"/>
  <c r="G8407" i="23" s="1"/>
  <c r="G8406" i="23" a="1"/>
  <c r="G8406" i="23" s="1"/>
  <c r="G8405" i="23" a="1"/>
  <c r="G8405" i="23" s="1"/>
  <c r="G8404" i="23" a="1"/>
  <c r="G8404" i="23" s="1"/>
  <c r="G8403" i="23" a="1"/>
  <c r="G8403" i="23" s="1"/>
  <c r="G8402" i="23" a="1"/>
  <c r="G8402" i="23" s="1"/>
  <c r="G8401" i="23" a="1"/>
  <c r="G8401" i="23" s="1"/>
  <c r="G8400" i="23" a="1"/>
  <c r="G8400" i="23" s="1"/>
  <c r="G8399" i="23" a="1"/>
  <c r="G8399" i="23" s="1"/>
  <c r="G8398" i="23" a="1"/>
  <c r="G8398" i="23" s="1"/>
  <c r="G8397" i="23" a="1"/>
  <c r="G8397" i="23" s="1"/>
  <c r="G8396" i="23" a="1"/>
  <c r="G8396" i="23" s="1"/>
  <c r="G8395" i="23" a="1"/>
  <c r="G8395" i="23" s="1"/>
  <c r="G8394" i="23" a="1"/>
  <c r="G8394" i="23" s="1"/>
  <c r="G8393" i="23" a="1"/>
  <c r="G8393" i="23" s="1"/>
  <c r="G8392" i="23" a="1"/>
  <c r="G8392" i="23" s="1"/>
  <c r="G8391" i="23" a="1"/>
  <c r="G8391" i="23" s="1"/>
  <c r="G8390" i="23" a="1"/>
  <c r="G8390" i="23" s="1"/>
  <c r="G8389" i="23" a="1"/>
  <c r="G8389" i="23" s="1"/>
  <c r="G8388" i="23" a="1"/>
  <c r="G8388" i="23" s="1"/>
  <c r="G8387" i="23" a="1"/>
  <c r="G8387" i="23" s="1"/>
  <c r="G8386" i="23" a="1"/>
  <c r="G8386" i="23" s="1"/>
  <c r="G8385" i="23" a="1"/>
  <c r="G8385" i="23" s="1"/>
  <c r="G8384" i="23" a="1"/>
  <c r="G8384" i="23" s="1"/>
  <c r="G8383" i="23" a="1"/>
  <c r="G8383" i="23" s="1"/>
  <c r="G8382" i="23" a="1"/>
  <c r="G8382" i="23" s="1"/>
  <c r="G8381" i="23" a="1"/>
  <c r="G8381" i="23" s="1"/>
  <c r="G8380" i="23" a="1"/>
  <c r="G8380" i="23" s="1"/>
  <c r="G8379" i="23" a="1"/>
  <c r="G8379" i="23" s="1"/>
  <c r="G8378" i="23" a="1"/>
  <c r="G8378" i="23" s="1"/>
  <c r="G8377" i="23" a="1"/>
  <c r="G8377" i="23" s="1"/>
  <c r="G8376" i="23" a="1"/>
  <c r="G8376" i="23" s="1"/>
  <c r="G8375" i="23" a="1"/>
  <c r="G8375" i="23" s="1"/>
  <c r="G8374" i="23" a="1"/>
  <c r="G8374" i="23" s="1"/>
  <c r="G8373" i="23" a="1"/>
  <c r="G8373" i="23" s="1"/>
  <c r="G8372" i="23" a="1"/>
  <c r="G8372" i="23" s="1"/>
  <c r="G8371" i="23" a="1"/>
  <c r="G8371" i="23" s="1"/>
  <c r="G8370" i="23" a="1"/>
  <c r="G8370" i="23" s="1"/>
  <c r="G8369" i="23" a="1"/>
  <c r="G8369" i="23" s="1"/>
  <c r="G8368" i="23" a="1"/>
  <c r="G8368" i="23" s="1"/>
  <c r="G8367" i="23" a="1"/>
  <c r="G8367" i="23" s="1"/>
  <c r="G8366" i="23" a="1"/>
  <c r="G8366" i="23" s="1"/>
  <c r="G8365" i="23" a="1"/>
  <c r="G8365" i="23" s="1"/>
  <c r="G8364" i="23" a="1"/>
  <c r="G8364" i="23" s="1"/>
  <c r="G8363" i="23" a="1"/>
  <c r="G8363" i="23" s="1"/>
  <c r="G8362" i="23" a="1"/>
  <c r="G8362" i="23" s="1"/>
  <c r="G8361" i="23" a="1"/>
  <c r="G8361" i="23" s="1"/>
  <c r="G8360" i="23" a="1"/>
  <c r="G8360" i="23" s="1"/>
  <c r="G8359" i="23" a="1"/>
  <c r="G8359" i="23" s="1"/>
  <c r="G8358" i="23" a="1"/>
  <c r="G8358" i="23" s="1"/>
  <c r="G8357" i="23" a="1"/>
  <c r="G8357" i="23" s="1"/>
  <c r="G8356" i="23" a="1"/>
  <c r="G8356" i="23" s="1"/>
  <c r="G8355" i="23" a="1"/>
  <c r="G8355" i="23" s="1"/>
  <c r="G8354" i="23" a="1"/>
  <c r="G8354" i="23" s="1"/>
  <c r="G8353" i="23" a="1"/>
  <c r="G8353" i="23" s="1"/>
  <c r="G8352" i="23" a="1"/>
  <c r="G8352" i="23" s="1"/>
  <c r="G8351" i="23" a="1"/>
  <c r="G8351" i="23" s="1"/>
  <c r="G8350" i="23" a="1"/>
  <c r="G8350" i="23" s="1"/>
  <c r="G8349" i="23" a="1"/>
  <c r="G8349" i="23" s="1"/>
  <c r="G8348" i="23" a="1"/>
  <c r="G8348" i="23" s="1"/>
  <c r="G8347" i="23" a="1"/>
  <c r="G8347" i="23" s="1"/>
  <c r="G8346" i="23" a="1"/>
  <c r="G8346" i="23" s="1"/>
  <c r="G8345" i="23" a="1"/>
  <c r="G8345" i="23" s="1"/>
  <c r="G8344" i="23" a="1"/>
  <c r="G8344" i="23" s="1"/>
  <c r="G8343" i="23" a="1"/>
  <c r="G8343" i="23" s="1"/>
  <c r="G8342" i="23" a="1"/>
  <c r="G8342" i="23" s="1"/>
  <c r="G8341" i="23" a="1"/>
  <c r="G8341" i="23" s="1"/>
  <c r="G8340" i="23" a="1"/>
  <c r="G8340" i="23" s="1"/>
  <c r="G8339" i="23" a="1"/>
  <c r="G8339" i="23" s="1"/>
  <c r="G8338" i="23" a="1"/>
  <c r="G8338" i="23" s="1"/>
  <c r="G8337" i="23" a="1"/>
  <c r="G8337" i="23" s="1"/>
  <c r="G8336" i="23" a="1"/>
  <c r="G8336" i="23" s="1"/>
  <c r="G8335" i="23" a="1"/>
  <c r="G8335" i="23" s="1"/>
  <c r="G8334" i="23" a="1"/>
  <c r="G8334" i="23" s="1"/>
  <c r="G8333" i="23" a="1"/>
  <c r="G8333" i="23" s="1"/>
  <c r="G8332" i="23" a="1"/>
  <c r="G8332" i="23" s="1"/>
  <c r="G8331" i="23" a="1"/>
  <c r="G8331" i="23" s="1"/>
  <c r="G8330" i="23" a="1"/>
  <c r="G8330" i="23" s="1"/>
  <c r="G8329" i="23" a="1"/>
  <c r="G8329" i="23" s="1"/>
  <c r="G8328" i="23" a="1"/>
  <c r="G8328" i="23" s="1"/>
  <c r="G8327" i="23" a="1"/>
  <c r="G8327" i="23" s="1"/>
  <c r="G8326" i="23" a="1"/>
  <c r="G8326" i="23" s="1"/>
  <c r="G8325" i="23" a="1"/>
  <c r="G8325" i="23" s="1"/>
  <c r="G8324" i="23" a="1"/>
  <c r="G8324" i="23" s="1"/>
  <c r="G8323" i="23" a="1"/>
  <c r="G8323" i="23" s="1"/>
  <c r="G8322" i="23" a="1"/>
  <c r="G8322" i="23" s="1"/>
  <c r="G8321" i="23" a="1"/>
  <c r="G8321" i="23" s="1"/>
  <c r="G8320" i="23" a="1"/>
  <c r="G8320" i="23" s="1"/>
  <c r="G8319" i="23" a="1"/>
  <c r="G8319" i="23" s="1"/>
  <c r="G8318" i="23" a="1"/>
  <c r="G8318" i="23" s="1"/>
  <c r="G8317" i="23" a="1"/>
  <c r="G8317" i="23" s="1"/>
  <c r="G8316" i="23" a="1"/>
  <c r="G8316" i="23" s="1"/>
  <c r="G8315" i="23" a="1"/>
  <c r="G8315" i="23" s="1"/>
  <c r="G8314" i="23" a="1"/>
  <c r="G8314" i="23" s="1"/>
  <c r="G8313" i="23" a="1"/>
  <c r="G8313" i="23" s="1"/>
  <c r="G8312" i="23" a="1"/>
  <c r="G8312" i="23" s="1"/>
  <c r="G8311" i="23" a="1"/>
  <c r="G8311" i="23" s="1"/>
  <c r="G8310" i="23" a="1"/>
  <c r="G8310" i="23" s="1"/>
  <c r="G8309" i="23" a="1"/>
  <c r="G8309" i="23" s="1"/>
  <c r="G8308" i="23" a="1"/>
  <c r="G8308" i="23" s="1"/>
  <c r="G8307" i="23" a="1"/>
  <c r="G8307" i="23" s="1"/>
  <c r="G8306" i="23" a="1"/>
  <c r="G8306" i="23" s="1"/>
  <c r="G8305" i="23" a="1"/>
  <c r="G8305" i="23" s="1"/>
  <c r="G8304" i="23" a="1"/>
  <c r="G8304" i="23" s="1"/>
  <c r="G8303" i="23" a="1"/>
  <c r="G8303" i="23" s="1"/>
  <c r="G8302" i="23" a="1"/>
  <c r="G8302" i="23" s="1"/>
  <c r="G8301" i="23" a="1"/>
  <c r="G8301" i="23" s="1"/>
  <c r="G8300" i="23" a="1"/>
  <c r="G8300" i="23" s="1"/>
  <c r="G8299" i="23" a="1"/>
  <c r="G8299" i="23" s="1"/>
  <c r="G8298" i="23" a="1"/>
  <c r="G8298" i="23" s="1"/>
  <c r="G8297" i="23" a="1"/>
  <c r="G8297" i="23" s="1"/>
  <c r="G8296" i="23" a="1"/>
  <c r="G8296" i="23" s="1"/>
  <c r="G8295" i="23" a="1"/>
  <c r="G8295" i="23" s="1"/>
  <c r="G8294" i="23" a="1"/>
  <c r="G8294" i="23" s="1"/>
  <c r="G8293" i="23" a="1"/>
  <c r="G8293" i="23" s="1"/>
  <c r="G8292" i="23" a="1"/>
  <c r="G8292" i="23" s="1"/>
  <c r="G8291" i="23" a="1"/>
  <c r="G8291" i="23" s="1"/>
  <c r="G8290" i="23" a="1"/>
  <c r="G8290" i="23" s="1"/>
  <c r="G8289" i="23" a="1"/>
  <c r="G8289" i="23" s="1"/>
  <c r="G8288" i="23" a="1"/>
  <c r="G8288" i="23" s="1"/>
  <c r="G8287" i="23" a="1"/>
  <c r="G8287" i="23" s="1"/>
  <c r="G8286" i="23" a="1"/>
  <c r="G8286" i="23" s="1"/>
  <c r="G8285" i="23" a="1"/>
  <c r="G8285" i="23" s="1"/>
  <c r="G8284" i="23" a="1"/>
  <c r="G8284" i="23" s="1"/>
  <c r="G8283" i="23" a="1"/>
  <c r="G8283" i="23" s="1"/>
  <c r="G8282" i="23" a="1"/>
  <c r="G8282" i="23" s="1"/>
  <c r="G8281" i="23" a="1"/>
  <c r="G8281" i="23" s="1"/>
  <c r="G8280" i="23" a="1"/>
  <c r="G8280" i="23" s="1"/>
  <c r="G8279" i="23" a="1"/>
  <c r="G8279" i="23" s="1"/>
  <c r="G8278" i="23" a="1"/>
  <c r="G8278" i="23" s="1"/>
  <c r="G8277" i="23" a="1"/>
  <c r="G8277" i="23" s="1"/>
  <c r="G8276" i="23" a="1"/>
  <c r="G8276" i="23" s="1"/>
  <c r="G8275" i="23" a="1"/>
  <c r="G8275" i="23" s="1"/>
  <c r="G8274" i="23" a="1"/>
  <c r="G8274" i="23" s="1"/>
  <c r="G8273" i="23" a="1"/>
  <c r="G8273" i="23" s="1"/>
  <c r="G8272" i="23" a="1"/>
  <c r="G8272" i="23" s="1"/>
  <c r="G8271" i="23" a="1"/>
  <c r="G8271" i="23" s="1"/>
  <c r="G8270" i="23" a="1"/>
  <c r="G8270" i="23" s="1"/>
  <c r="G8269" i="23" a="1"/>
  <c r="G8269" i="23" s="1"/>
  <c r="G8268" i="23" a="1"/>
  <c r="G8268" i="23" s="1"/>
  <c r="G8267" i="23" a="1"/>
  <c r="G8267" i="23" s="1"/>
  <c r="G8266" i="23" a="1"/>
  <c r="G8266" i="23" s="1"/>
  <c r="G8265" i="23" a="1"/>
  <c r="G8265" i="23" s="1"/>
  <c r="G8264" i="23" a="1"/>
  <c r="G8264" i="23" s="1"/>
  <c r="G8263" i="23" a="1"/>
  <c r="G8263" i="23" s="1"/>
  <c r="G8262" i="23" a="1"/>
  <c r="G8262" i="23" s="1"/>
  <c r="G8261" i="23" a="1"/>
  <c r="G8261" i="23" s="1"/>
  <c r="G8260" i="23" a="1"/>
  <c r="G8260" i="23" s="1"/>
  <c r="G8259" i="23" a="1"/>
  <c r="G8259" i="23" s="1"/>
  <c r="G8258" i="23" a="1"/>
  <c r="G8258" i="23" s="1"/>
  <c r="G8257" i="23" a="1"/>
  <c r="G8257" i="23" s="1"/>
  <c r="G8256" i="23" a="1"/>
  <c r="G8256" i="23" s="1"/>
  <c r="G8255" i="23" a="1"/>
  <c r="G8255" i="23" s="1"/>
  <c r="G8254" i="23" a="1"/>
  <c r="G8254" i="23" s="1"/>
  <c r="G8253" i="23" a="1"/>
  <c r="G8253" i="23" s="1"/>
  <c r="G8252" i="23" a="1"/>
  <c r="G8252" i="23" s="1"/>
  <c r="G8251" i="23" a="1"/>
  <c r="G8251" i="23" s="1"/>
  <c r="G8250" i="23" a="1"/>
  <c r="G8250" i="23" s="1"/>
  <c r="G8249" i="23" a="1"/>
  <c r="G8249" i="23" s="1"/>
  <c r="G8248" i="23" a="1"/>
  <c r="G8248" i="23" s="1"/>
  <c r="G8247" i="23" a="1"/>
  <c r="G8247" i="23" s="1"/>
  <c r="G8246" i="23" a="1"/>
  <c r="G8246" i="23" s="1"/>
  <c r="G8245" i="23" a="1"/>
  <c r="G8245" i="23" s="1"/>
  <c r="G8244" i="23" a="1"/>
  <c r="G8244" i="23" s="1"/>
  <c r="G8243" i="23" a="1"/>
  <c r="G8243" i="23" s="1"/>
  <c r="G8242" i="23" a="1"/>
  <c r="G8242" i="23" s="1"/>
  <c r="G8241" i="23" a="1"/>
  <c r="G8241" i="23" s="1"/>
  <c r="G8240" i="23" a="1"/>
  <c r="G8240" i="23" s="1"/>
  <c r="G8239" i="23" a="1"/>
  <c r="G8239" i="23" s="1"/>
  <c r="G8238" i="23" a="1"/>
  <c r="G8238" i="23" s="1"/>
  <c r="G8237" i="23" a="1"/>
  <c r="G8237" i="23" s="1"/>
  <c r="G8236" i="23" a="1"/>
  <c r="G8236" i="23" s="1"/>
  <c r="G8235" i="23" a="1"/>
  <c r="G8235" i="23" s="1"/>
  <c r="G8234" i="23" a="1"/>
  <c r="G8234" i="23" s="1"/>
  <c r="G8233" i="23" a="1"/>
  <c r="G8233" i="23" s="1"/>
  <c r="G8232" i="23" a="1"/>
  <c r="G8232" i="23" s="1"/>
  <c r="G8231" i="23" a="1"/>
  <c r="G8231" i="23" s="1"/>
  <c r="G8230" i="23" a="1"/>
  <c r="G8230" i="23" s="1"/>
  <c r="G8229" i="23" a="1"/>
  <c r="G8229" i="23" s="1"/>
  <c r="G8228" i="23" a="1"/>
  <c r="G8228" i="23" s="1"/>
  <c r="G8227" i="23" a="1"/>
  <c r="G8227" i="23" s="1"/>
  <c r="G8226" i="23" a="1"/>
  <c r="G8226" i="23" s="1"/>
  <c r="G8225" i="23" a="1"/>
  <c r="G8225" i="23" s="1"/>
  <c r="G8224" i="23" a="1"/>
  <c r="G8224" i="23" s="1"/>
  <c r="G8223" i="23" a="1"/>
  <c r="G8223" i="23" s="1"/>
  <c r="G8222" i="23" a="1"/>
  <c r="G8222" i="23" s="1"/>
  <c r="G8221" i="23" a="1"/>
  <c r="G8221" i="23" s="1"/>
  <c r="G8220" i="23" a="1"/>
  <c r="G8220" i="23" s="1"/>
  <c r="G8219" i="23" a="1"/>
  <c r="G8219" i="23" s="1"/>
  <c r="G8218" i="23" a="1"/>
  <c r="G8218" i="23" s="1"/>
  <c r="G8217" i="23" a="1"/>
  <c r="G8217" i="23" s="1"/>
  <c r="G8216" i="23" a="1"/>
  <c r="G8216" i="23" s="1"/>
  <c r="G8215" i="23" a="1"/>
  <c r="G8215" i="23" s="1"/>
  <c r="G8214" i="23" a="1"/>
  <c r="G8214" i="23" s="1"/>
  <c r="G8213" i="23" a="1"/>
  <c r="G8213" i="23" s="1"/>
  <c r="G8212" i="23" a="1"/>
  <c r="G8212" i="23" s="1"/>
  <c r="G8211" i="23" a="1"/>
  <c r="G8211" i="23" s="1"/>
  <c r="G8210" i="23" a="1"/>
  <c r="G8210" i="23" s="1"/>
  <c r="G8209" i="23" a="1"/>
  <c r="G8209" i="23" s="1"/>
  <c r="G8208" i="23" a="1"/>
  <c r="G8208" i="23" s="1"/>
  <c r="G8207" i="23" a="1"/>
  <c r="G8207" i="23" s="1"/>
  <c r="G8206" i="23" a="1"/>
  <c r="G8206" i="23" s="1"/>
  <c r="G8205" i="23" a="1"/>
  <c r="G8205" i="23" s="1"/>
  <c r="G8204" i="23" a="1"/>
  <c r="G8204" i="23" s="1"/>
  <c r="G8203" i="23" a="1"/>
  <c r="G8203" i="23" s="1"/>
  <c r="G8202" i="23" a="1"/>
  <c r="G8202" i="23" s="1"/>
  <c r="G8201" i="23" a="1"/>
  <c r="G8201" i="23" s="1"/>
  <c r="G8200" i="23" a="1"/>
  <c r="G8200" i="23" s="1"/>
  <c r="G8199" i="23" a="1"/>
  <c r="G8199" i="23" s="1"/>
  <c r="G8198" i="23" a="1"/>
  <c r="G8198" i="23" s="1"/>
  <c r="G8197" i="23" a="1"/>
  <c r="G8197" i="23" s="1"/>
  <c r="G8196" i="23" a="1"/>
  <c r="G8196" i="23" s="1"/>
  <c r="G8195" i="23" a="1"/>
  <c r="G8195" i="23" s="1"/>
  <c r="G8194" i="23" a="1"/>
  <c r="G8194" i="23" s="1"/>
  <c r="G8193" i="23" a="1"/>
  <c r="G8193" i="23" s="1"/>
  <c r="G8192" i="23" a="1"/>
  <c r="G8192" i="23" s="1"/>
  <c r="G8191" i="23" a="1"/>
  <c r="G8191" i="23" s="1"/>
  <c r="G8190" i="23" a="1"/>
  <c r="G8190" i="23" s="1"/>
  <c r="G8189" i="23" a="1"/>
  <c r="G8189" i="23" s="1"/>
  <c r="G8188" i="23" a="1"/>
  <c r="G8188" i="23" s="1"/>
  <c r="G8187" i="23" a="1"/>
  <c r="G8187" i="23" s="1"/>
  <c r="G8186" i="23" a="1"/>
  <c r="G8186" i="23" s="1"/>
  <c r="G8185" i="23" a="1"/>
  <c r="G8185" i="23" s="1"/>
  <c r="G8184" i="23" a="1"/>
  <c r="G8184" i="23" s="1"/>
  <c r="G8183" i="23" a="1"/>
  <c r="G8183" i="23" s="1"/>
  <c r="G8182" i="23" a="1"/>
  <c r="G8182" i="23" s="1"/>
  <c r="G8181" i="23" a="1"/>
  <c r="G8181" i="23" s="1"/>
  <c r="G8180" i="23" a="1"/>
  <c r="G8180" i="23" s="1"/>
  <c r="G8179" i="23" a="1"/>
  <c r="G8179" i="23" s="1"/>
  <c r="G8178" i="23" a="1"/>
  <c r="G8178" i="23" s="1"/>
  <c r="G8177" i="23" a="1"/>
  <c r="G8177" i="23" s="1"/>
  <c r="G8176" i="23" a="1"/>
  <c r="G8176" i="23" s="1"/>
  <c r="G8175" i="23" a="1"/>
  <c r="G8175" i="23" s="1"/>
  <c r="G8174" i="23" a="1"/>
  <c r="G8174" i="23" s="1"/>
  <c r="G8173" i="23" a="1"/>
  <c r="G8173" i="23" s="1"/>
  <c r="G8172" i="23" a="1"/>
  <c r="G8172" i="23" s="1"/>
  <c r="G8171" i="23" a="1"/>
  <c r="G8171" i="23" s="1"/>
  <c r="G8170" i="23" a="1"/>
  <c r="G8170" i="23" s="1"/>
  <c r="G8169" i="23" a="1"/>
  <c r="G8169" i="23" s="1"/>
  <c r="G8168" i="23" a="1"/>
  <c r="G8168" i="23" s="1"/>
  <c r="G8167" i="23" a="1"/>
  <c r="G8167" i="23" s="1"/>
  <c r="G8166" i="23" a="1"/>
  <c r="G8166" i="23" s="1"/>
  <c r="G8165" i="23" a="1"/>
  <c r="G8165" i="23" s="1"/>
  <c r="G8164" i="23" a="1"/>
  <c r="G8164" i="23" s="1"/>
  <c r="G8163" i="23" a="1"/>
  <c r="G8163" i="23" s="1"/>
  <c r="G8162" i="23" a="1"/>
  <c r="G8162" i="23" s="1"/>
  <c r="G8161" i="23" a="1"/>
  <c r="G8161" i="23" s="1"/>
  <c r="G8160" i="23" a="1"/>
  <c r="G8160" i="23" s="1"/>
  <c r="G8159" i="23" a="1"/>
  <c r="G8159" i="23" s="1"/>
  <c r="G8158" i="23" a="1"/>
  <c r="G8158" i="23" s="1"/>
  <c r="G8157" i="23" a="1"/>
  <c r="G8157" i="23" s="1"/>
  <c r="G8156" i="23" a="1"/>
  <c r="G8156" i="23" s="1"/>
  <c r="G8155" i="23" a="1"/>
  <c r="G8155" i="23" s="1"/>
  <c r="G8154" i="23" a="1"/>
  <c r="G8154" i="23" s="1"/>
  <c r="G8153" i="23" a="1"/>
  <c r="G8153" i="23" s="1"/>
  <c r="G8152" i="23" a="1"/>
  <c r="G8152" i="23" s="1"/>
  <c r="G8151" i="23" a="1"/>
  <c r="G8151" i="23" s="1"/>
  <c r="G8150" i="23" a="1"/>
  <c r="G8150" i="23" s="1"/>
  <c r="G8149" i="23" a="1"/>
  <c r="G8149" i="23" s="1"/>
  <c r="G8148" i="23" a="1"/>
  <c r="G8148" i="23" s="1"/>
  <c r="G8147" i="23" a="1"/>
  <c r="G8147" i="23" s="1"/>
  <c r="G8146" i="23" a="1"/>
  <c r="G8146" i="23" s="1"/>
  <c r="G8145" i="23" a="1"/>
  <c r="G8145" i="23" s="1"/>
  <c r="G8144" i="23" a="1"/>
  <c r="G8144" i="23" s="1"/>
  <c r="G8143" i="23" a="1"/>
  <c r="G8143" i="23" s="1"/>
  <c r="G8142" i="23" a="1"/>
  <c r="G8142" i="23" s="1"/>
  <c r="G8141" i="23" a="1"/>
  <c r="G8141" i="23" s="1"/>
  <c r="G8140" i="23" a="1"/>
  <c r="G8140" i="23" s="1"/>
  <c r="G8139" i="23" a="1"/>
  <c r="G8139" i="23" s="1"/>
  <c r="G8138" i="23" a="1"/>
  <c r="G8138" i="23" s="1"/>
  <c r="G8137" i="23" a="1"/>
  <c r="G8137" i="23" s="1"/>
  <c r="G8136" i="23" a="1"/>
  <c r="G8136" i="23" s="1"/>
  <c r="G8135" i="23" a="1"/>
  <c r="G8135" i="23" s="1"/>
  <c r="G8134" i="23" a="1"/>
  <c r="G8134" i="23" s="1"/>
  <c r="G8133" i="23" a="1"/>
  <c r="G8133" i="23" s="1"/>
  <c r="G8132" i="23" a="1"/>
  <c r="G8132" i="23" s="1"/>
  <c r="G8131" i="23" a="1"/>
  <c r="G8131" i="23" s="1"/>
  <c r="G8130" i="23" a="1"/>
  <c r="G8130" i="23" s="1"/>
  <c r="G8129" i="23" a="1"/>
  <c r="G8129" i="23" s="1"/>
  <c r="G8128" i="23" a="1"/>
  <c r="G8128" i="23" s="1"/>
  <c r="G8127" i="23" a="1"/>
  <c r="G8127" i="23" s="1"/>
  <c r="G8126" i="23" a="1"/>
  <c r="G8126" i="23" s="1"/>
  <c r="G8125" i="23" a="1"/>
  <c r="G8125" i="23" s="1"/>
  <c r="G8124" i="23" a="1"/>
  <c r="G8124" i="23" s="1"/>
  <c r="G8123" i="23" a="1"/>
  <c r="G8123" i="23" s="1"/>
  <c r="G8122" i="23" a="1"/>
  <c r="G8122" i="23" s="1"/>
  <c r="G8121" i="23" a="1"/>
  <c r="G8121" i="23" s="1"/>
  <c r="G8120" i="23" a="1"/>
  <c r="G8120" i="23" s="1"/>
  <c r="G8119" i="23" a="1"/>
  <c r="G8119" i="23" s="1"/>
  <c r="G8118" i="23" a="1"/>
  <c r="G8118" i="23" s="1"/>
  <c r="G8117" i="23" a="1"/>
  <c r="G8117" i="23" s="1"/>
  <c r="G8116" i="23" a="1"/>
  <c r="G8116" i="23" s="1"/>
  <c r="G8115" i="23" a="1"/>
  <c r="G8115" i="23" s="1"/>
  <c r="G8114" i="23" a="1"/>
  <c r="G8114" i="23" s="1"/>
  <c r="G8113" i="23" a="1"/>
  <c r="G8113" i="23" s="1"/>
  <c r="G8112" i="23" a="1"/>
  <c r="G8112" i="23" s="1"/>
  <c r="G8111" i="23" a="1"/>
  <c r="G8111" i="23" s="1"/>
  <c r="G8110" i="23" a="1"/>
  <c r="G8110" i="23" s="1"/>
  <c r="G8109" i="23" a="1"/>
  <c r="G8109" i="23" s="1"/>
  <c r="G8108" i="23" a="1"/>
  <c r="G8108" i="23" s="1"/>
  <c r="G8107" i="23" a="1"/>
  <c r="G8107" i="23" s="1"/>
  <c r="G8106" i="23" a="1"/>
  <c r="G8106" i="23" s="1"/>
  <c r="G8105" i="23" a="1"/>
  <c r="G8105" i="23" s="1"/>
  <c r="G8104" i="23" a="1"/>
  <c r="G8104" i="23" s="1"/>
  <c r="G8103" i="23" a="1"/>
  <c r="G8103" i="23" s="1"/>
  <c r="G8102" i="23" a="1"/>
  <c r="G8102" i="23" s="1"/>
  <c r="G8101" i="23" a="1"/>
  <c r="G8101" i="23" s="1"/>
  <c r="G8100" i="23" a="1"/>
  <c r="G8100" i="23" s="1"/>
  <c r="G8099" i="23" a="1"/>
  <c r="G8099" i="23" s="1"/>
  <c r="G8098" i="23" a="1"/>
  <c r="G8098" i="23" s="1"/>
  <c r="G8097" i="23" a="1"/>
  <c r="G8097" i="23" s="1"/>
  <c r="G8096" i="23" a="1"/>
  <c r="G8096" i="23" s="1"/>
  <c r="G8095" i="23" a="1"/>
  <c r="G8095" i="23" s="1"/>
  <c r="G8094" i="23" a="1"/>
  <c r="G8094" i="23" s="1"/>
  <c r="G8093" i="23" a="1"/>
  <c r="G8093" i="23" s="1"/>
  <c r="G8092" i="23" a="1"/>
  <c r="G8092" i="23" s="1"/>
  <c r="G8091" i="23" a="1"/>
  <c r="G8091" i="23" s="1"/>
  <c r="G8090" i="23" a="1"/>
  <c r="G8090" i="23" s="1"/>
  <c r="G8089" i="23" a="1"/>
  <c r="G8089" i="23" s="1"/>
  <c r="G8088" i="23" a="1"/>
  <c r="G8088" i="23" s="1"/>
  <c r="G8087" i="23" a="1"/>
  <c r="G8087" i="23" s="1"/>
  <c r="G8086" i="23" a="1"/>
  <c r="G8086" i="23" s="1"/>
  <c r="G8085" i="23" a="1"/>
  <c r="G8085" i="23" s="1"/>
  <c r="G8084" i="23" a="1"/>
  <c r="G8084" i="23" s="1"/>
  <c r="G8083" i="23" a="1"/>
  <c r="G8083" i="23" s="1"/>
  <c r="G8082" i="23" a="1"/>
  <c r="G8082" i="23" s="1"/>
  <c r="G8081" i="23" a="1"/>
  <c r="G8081" i="23" s="1"/>
  <c r="G8080" i="23" a="1"/>
  <c r="G8080" i="23" s="1"/>
  <c r="G8079" i="23" a="1"/>
  <c r="G8079" i="23" s="1"/>
  <c r="G8078" i="23" a="1"/>
  <c r="G8078" i="23" s="1"/>
  <c r="G8077" i="23" a="1"/>
  <c r="G8077" i="23" s="1"/>
  <c r="G8076" i="23" a="1"/>
  <c r="G8076" i="23" s="1"/>
  <c r="G8075" i="23" a="1"/>
  <c r="G8075" i="23" s="1"/>
  <c r="G8074" i="23" a="1"/>
  <c r="G8074" i="23" s="1"/>
  <c r="G8073" i="23" a="1"/>
  <c r="G8073" i="23" s="1"/>
  <c r="G8072" i="23" a="1"/>
  <c r="G8072" i="23" s="1"/>
  <c r="G8071" i="23" a="1"/>
  <c r="G8071" i="23" s="1"/>
  <c r="G8070" i="23" a="1"/>
  <c r="G8070" i="23" s="1"/>
  <c r="G8069" i="23" a="1"/>
  <c r="G8069" i="23" s="1"/>
  <c r="G8068" i="23" a="1"/>
  <c r="G8068" i="23" s="1"/>
  <c r="G8067" i="23" a="1"/>
  <c r="G8067" i="23" s="1"/>
  <c r="G8066" i="23" a="1"/>
  <c r="G8066" i="23" s="1"/>
  <c r="G8065" i="23" a="1"/>
  <c r="G8065" i="23" s="1"/>
  <c r="G8064" i="23" a="1"/>
  <c r="G8064" i="23" s="1"/>
  <c r="G8063" i="23" a="1"/>
  <c r="G8063" i="23" s="1"/>
  <c r="G8062" i="23" a="1"/>
  <c r="G8062" i="23" s="1"/>
  <c r="G8061" i="23" a="1"/>
  <c r="G8061" i="23" s="1"/>
  <c r="G8060" i="23" a="1"/>
  <c r="G8060" i="23" s="1"/>
  <c r="G8059" i="23" a="1"/>
  <c r="G8059" i="23" s="1"/>
  <c r="G8058" i="23" a="1"/>
  <c r="G8058" i="23" s="1"/>
  <c r="G8057" i="23" a="1"/>
  <c r="G8057" i="23" s="1"/>
  <c r="G8056" i="23" a="1"/>
  <c r="G8056" i="23" s="1"/>
  <c r="G8055" i="23" a="1"/>
  <c r="G8055" i="23" s="1"/>
  <c r="G8054" i="23" a="1"/>
  <c r="G8054" i="23" s="1"/>
  <c r="G8053" i="23" a="1"/>
  <c r="G8053" i="23" s="1"/>
  <c r="G8052" i="23" a="1"/>
  <c r="G8052" i="23" s="1"/>
  <c r="G8051" i="23" a="1"/>
  <c r="G8051" i="23" s="1"/>
  <c r="G8050" i="23" a="1"/>
  <c r="G8050" i="23" s="1"/>
  <c r="G8049" i="23" a="1"/>
  <c r="G8049" i="23" s="1"/>
  <c r="G8048" i="23" a="1"/>
  <c r="G8048" i="23" s="1"/>
  <c r="G8047" i="23" a="1"/>
  <c r="G8047" i="23" s="1"/>
  <c r="G8046" i="23" a="1"/>
  <c r="G8046" i="23" s="1"/>
  <c r="G8045" i="23" a="1"/>
  <c r="G8045" i="23" s="1"/>
  <c r="G8044" i="23" a="1"/>
  <c r="G8044" i="23" s="1"/>
  <c r="G8043" i="23" a="1"/>
  <c r="G8043" i="23" s="1"/>
  <c r="G8042" i="23" a="1"/>
  <c r="G8042" i="23" s="1"/>
  <c r="G8041" i="23" a="1"/>
  <c r="G8041" i="23" s="1"/>
  <c r="G8040" i="23" a="1"/>
  <c r="G8040" i="23" s="1"/>
  <c r="G8039" i="23" a="1"/>
  <c r="G8039" i="23" s="1"/>
  <c r="G8038" i="23" a="1"/>
  <c r="G8038" i="23" s="1"/>
  <c r="G8037" i="23" a="1"/>
  <c r="G8037" i="23" s="1"/>
  <c r="G8036" i="23" a="1"/>
  <c r="G8036" i="23" s="1"/>
  <c r="G8035" i="23" a="1"/>
  <c r="G8035" i="23" s="1"/>
  <c r="G8034" i="23" a="1"/>
  <c r="G8034" i="23" s="1"/>
  <c r="G8033" i="23" a="1"/>
  <c r="G8033" i="23" s="1"/>
  <c r="G8032" i="23" a="1"/>
  <c r="G8032" i="23" s="1"/>
  <c r="G8031" i="23" a="1"/>
  <c r="G8031" i="23" s="1"/>
  <c r="G8030" i="23" a="1"/>
  <c r="G8030" i="23" s="1"/>
  <c r="G8029" i="23" a="1"/>
  <c r="G8029" i="23" s="1"/>
  <c r="G8028" i="23" a="1"/>
  <c r="G8028" i="23" s="1"/>
  <c r="G8027" i="23" a="1"/>
  <c r="G8027" i="23" s="1"/>
  <c r="G8026" i="23" a="1"/>
  <c r="G8026" i="23" s="1"/>
  <c r="G8025" i="23" a="1"/>
  <c r="G8025" i="23" s="1"/>
  <c r="G8024" i="23" a="1"/>
  <c r="G8024" i="23" s="1"/>
  <c r="G8023" i="23" a="1"/>
  <c r="G8023" i="23" s="1"/>
  <c r="G8022" i="23" a="1"/>
  <c r="G8022" i="23" s="1"/>
  <c r="G8021" i="23" a="1"/>
  <c r="G8021" i="23" s="1"/>
  <c r="G8020" i="23" a="1"/>
  <c r="G8020" i="23" s="1"/>
  <c r="G8019" i="23" a="1"/>
  <c r="G8019" i="23" s="1"/>
  <c r="G8018" i="23" a="1"/>
  <c r="G8018" i="23" s="1"/>
  <c r="G8017" i="23" a="1"/>
  <c r="G8017" i="23" s="1"/>
  <c r="G8016" i="23" a="1"/>
  <c r="G8016" i="23" s="1"/>
  <c r="G8015" i="23" a="1"/>
  <c r="G8015" i="23" s="1"/>
  <c r="G8014" i="23" a="1"/>
  <c r="G8014" i="23" s="1"/>
  <c r="G8013" i="23" a="1"/>
  <c r="G8013" i="23" s="1"/>
  <c r="G8012" i="23" a="1"/>
  <c r="G8012" i="23" s="1"/>
  <c r="G8011" i="23" a="1"/>
  <c r="G8011" i="23" s="1"/>
  <c r="G8010" i="23" a="1"/>
  <c r="G8010" i="23" s="1"/>
  <c r="G8009" i="23" a="1"/>
  <c r="G8009" i="23" s="1"/>
  <c r="G8008" i="23" a="1"/>
  <c r="G8008" i="23" s="1"/>
  <c r="G8007" i="23" a="1"/>
  <c r="G8007" i="23" s="1"/>
  <c r="G8006" i="23" a="1"/>
  <c r="G8006" i="23" s="1"/>
  <c r="G8005" i="23" a="1"/>
  <c r="G8005" i="23" s="1"/>
  <c r="G8004" i="23" a="1"/>
  <c r="G8004" i="23" s="1"/>
  <c r="G8003" i="23" a="1"/>
  <c r="G8003" i="23" s="1"/>
  <c r="G8002" i="23" a="1"/>
  <c r="G8002" i="23" s="1"/>
  <c r="G8001" i="23" a="1"/>
  <c r="G8001" i="23" s="1"/>
  <c r="G8000" i="23" a="1"/>
  <c r="G8000" i="23" s="1"/>
  <c r="G7999" i="23" a="1"/>
  <c r="G7999" i="23" s="1"/>
  <c r="G7998" i="23" a="1"/>
  <c r="G7998" i="23" s="1"/>
  <c r="G7997" i="23" a="1"/>
  <c r="G7997" i="23" s="1"/>
  <c r="G7996" i="23" a="1"/>
  <c r="G7996" i="23" s="1"/>
  <c r="G7995" i="23" a="1"/>
  <c r="G7995" i="23" s="1"/>
  <c r="G7994" i="23" a="1"/>
  <c r="G7994" i="23" s="1"/>
  <c r="G7993" i="23" a="1"/>
  <c r="G7993" i="23" s="1"/>
  <c r="G7992" i="23" a="1"/>
  <c r="G7992" i="23" s="1"/>
  <c r="G7991" i="23" a="1"/>
  <c r="G7991" i="23" s="1"/>
  <c r="G7990" i="23" a="1"/>
  <c r="G7990" i="23" s="1"/>
  <c r="G7989" i="23" a="1"/>
  <c r="G7989" i="23" s="1"/>
  <c r="G7988" i="23" a="1"/>
  <c r="G7988" i="23" s="1"/>
  <c r="G7987" i="23" a="1"/>
  <c r="G7987" i="23" s="1"/>
  <c r="G7986" i="23" a="1"/>
  <c r="G7986" i="23" s="1"/>
  <c r="G7985" i="23" a="1"/>
  <c r="G7985" i="23" s="1"/>
  <c r="G7984" i="23" a="1"/>
  <c r="G7984" i="23" s="1"/>
  <c r="G7983" i="23" a="1"/>
  <c r="G7983" i="23" s="1"/>
  <c r="G7982" i="23" a="1"/>
  <c r="G7982" i="23" s="1"/>
  <c r="G7981" i="23" a="1"/>
  <c r="G7981" i="23" s="1"/>
  <c r="G7980" i="23" a="1"/>
  <c r="G7980" i="23" s="1"/>
  <c r="G7979" i="23" a="1"/>
  <c r="G7979" i="23" s="1"/>
  <c r="G7978" i="23" a="1"/>
  <c r="G7978" i="23" s="1"/>
  <c r="G7977" i="23" a="1"/>
  <c r="G7977" i="23" s="1"/>
  <c r="G7976" i="23" a="1"/>
  <c r="G7976" i="23" s="1"/>
  <c r="G7975" i="23" a="1"/>
  <c r="G7975" i="23" s="1"/>
  <c r="G7974" i="23" a="1"/>
  <c r="G7974" i="23" s="1"/>
  <c r="G7973" i="23" a="1"/>
  <c r="G7973" i="23" s="1"/>
  <c r="G7972" i="23" a="1"/>
  <c r="G7972" i="23" s="1"/>
  <c r="G7971" i="23" a="1"/>
  <c r="G7971" i="23" s="1"/>
  <c r="G7970" i="23" a="1"/>
  <c r="G7970" i="23" s="1"/>
  <c r="G7969" i="23" a="1"/>
  <c r="G7969" i="23" s="1"/>
  <c r="G7968" i="23" a="1"/>
  <c r="G7968" i="23" s="1"/>
  <c r="G7967" i="23" a="1"/>
  <c r="G7967" i="23" s="1"/>
  <c r="G7966" i="23" a="1"/>
  <c r="G7966" i="23" s="1"/>
  <c r="G7965" i="23" a="1"/>
  <c r="G7965" i="23" s="1"/>
  <c r="G7964" i="23" a="1"/>
  <c r="G7964" i="23" s="1"/>
  <c r="G7963" i="23" a="1"/>
  <c r="G7963" i="23" s="1"/>
  <c r="G7962" i="23" a="1"/>
  <c r="G7962" i="23" s="1"/>
  <c r="G7961" i="23" a="1"/>
  <c r="G7961" i="23" s="1"/>
  <c r="G7960" i="23" a="1"/>
  <c r="G7960" i="23" s="1"/>
  <c r="G7959" i="23" a="1"/>
  <c r="G7959" i="23" s="1"/>
  <c r="G7958" i="23" a="1"/>
  <c r="G7958" i="23" s="1"/>
  <c r="G7957" i="23" a="1"/>
  <c r="G7957" i="23" s="1"/>
  <c r="G7956" i="23" a="1"/>
  <c r="G7956" i="23" s="1"/>
  <c r="G7955" i="23" a="1"/>
  <c r="G7955" i="23" s="1"/>
  <c r="G7954" i="23" a="1"/>
  <c r="G7954" i="23" s="1"/>
  <c r="G7953" i="23" a="1"/>
  <c r="G7953" i="23" s="1"/>
  <c r="G7952" i="23" a="1"/>
  <c r="G7952" i="23" s="1"/>
  <c r="G7951" i="23" a="1"/>
  <c r="G7951" i="23" s="1"/>
  <c r="G7950" i="23" a="1"/>
  <c r="G7950" i="23" s="1"/>
  <c r="G7949" i="23" a="1"/>
  <c r="G7949" i="23" s="1"/>
  <c r="G7948" i="23" a="1"/>
  <c r="G7948" i="23" s="1"/>
  <c r="G7947" i="23" a="1"/>
  <c r="G7947" i="23" s="1"/>
  <c r="G7946" i="23" a="1"/>
  <c r="G7946" i="23" s="1"/>
  <c r="G7945" i="23" a="1"/>
  <c r="G7945" i="23" s="1"/>
  <c r="G7944" i="23" a="1"/>
  <c r="G7944" i="23" s="1"/>
  <c r="G7943" i="23" a="1"/>
  <c r="G7943" i="23" s="1"/>
  <c r="G7942" i="23" a="1"/>
  <c r="G7942" i="23" s="1"/>
  <c r="G7941" i="23" a="1"/>
  <c r="G7941" i="23" s="1"/>
  <c r="G7940" i="23" a="1"/>
  <c r="G7940" i="23" s="1"/>
  <c r="G7939" i="23" a="1"/>
  <c r="G7939" i="23" s="1"/>
  <c r="G7938" i="23" a="1"/>
  <c r="G7938" i="23" s="1"/>
  <c r="G7937" i="23" a="1"/>
  <c r="G7937" i="23" s="1"/>
  <c r="G7936" i="23" a="1"/>
  <c r="G7936" i="23" s="1"/>
  <c r="G7935" i="23" a="1"/>
  <c r="G7935" i="23" s="1"/>
  <c r="G7934" i="23" a="1"/>
  <c r="G7934" i="23" s="1"/>
  <c r="G7933" i="23" a="1"/>
  <c r="G7933" i="23" s="1"/>
  <c r="G7932" i="23" a="1"/>
  <c r="G7932" i="23" s="1"/>
  <c r="G7931" i="23" a="1"/>
  <c r="G7931" i="23" s="1"/>
  <c r="G7930" i="23" a="1"/>
  <c r="G7930" i="23" s="1"/>
  <c r="G7929" i="23" a="1"/>
  <c r="G7929" i="23" s="1"/>
  <c r="G7928" i="23" a="1"/>
  <c r="G7928" i="23" s="1"/>
  <c r="G7927" i="23" a="1"/>
  <c r="G7927" i="23" s="1"/>
  <c r="G7926" i="23" a="1"/>
  <c r="G7926" i="23" s="1"/>
  <c r="G7925" i="23" a="1"/>
  <c r="G7925" i="23" s="1"/>
  <c r="G7924" i="23" a="1"/>
  <c r="G7924" i="23" s="1"/>
  <c r="G7923" i="23" a="1"/>
  <c r="G7923" i="23" s="1"/>
  <c r="G7922" i="23" a="1"/>
  <c r="G7922" i="23" s="1"/>
  <c r="G7921" i="23" a="1"/>
  <c r="G7921" i="23" s="1"/>
  <c r="G7920" i="23" a="1"/>
  <c r="G7920" i="23" s="1"/>
  <c r="G7919" i="23" a="1"/>
  <c r="G7919" i="23" s="1"/>
  <c r="G7918" i="23" a="1"/>
  <c r="G7918" i="23" s="1"/>
  <c r="G7917" i="23" a="1"/>
  <c r="G7917" i="23" s="1"/>
  <c r="G7916" i="23" a="1"/>
  <c r="G7916" i="23" s="1"/>
  <c r="G7915" i="23" a="1"/>
  <c r="G7915" i="23" s="1"/>
  <c r="G7914" i="23" a="1"/>
  <c r="G7914" i="23" s="1"/>
  <c r="G7913" i="23" a="1"/>
  <c r="G7913" i="23" s="1"/>
  <c r="G7912" i="23" a="1"/>
  <c r="G7912" i="23" s="1"/>
  <c r="G7911" i="23" a="1"/>
  <c r="G7911" i="23" s="1"/>
  <c r="G7910" i="23" a="1"/>
  <c r="G7910" i="23" s="1"/>
  <c r="G7909" i="23" a="1"/>
  <c r="G7909" i="23" s="1"/>
  <c r="G7908" i="23" a="1"/>
  <c r="G7908" i="23" s="1"/>
  <c r="G7907" i="23" a="1"/>
  <c r="G7907" i="23" s="1"/>
  <c r="G7906" i="23" a="1"/>
  <c r="G7906" i="23" s="1"/>
  <c r="G7905" i="23" a="1"/>
  <c r="G7905" i="23" s="1"/>
  <c r="G7904" i="23" a="1"/>
  <c r="G7904" i="23" s="1"/>
  <c r="G7903" i="23" a="1"/>
  <c r="G7903" i="23" s="1"/>
  <c r="G7902" i="23" a="1"/>
  <c r="G7902" i="23" s="1"/>
  <c r="G7901" i="23" a="1"/>
  <c r="G7901" i="23" s="1"/>
  <c r="G7900" i="23" a="1"/>
  <c r="G7900" i="23" s="1"/>
  <c r="G7899" i="23" a="1"/>
  <c r="G7899" i="23" s="1"/>
  <c r="G7898" i="23" a="1"/>
  <c r="G7898" i="23" s="1"/>
  <c r="G7897" i="23" a="1"/>
  <c r="G7897" i="23" s="1"/>
  <c r="G7896" i="23" a="1"/>
  <c r="G7896" i="23" s="1"/>
  <c r="G7895" i="23" a="1"/>
  <c r="G7895" i="23" s="1"/>
  <c r="G7894" i="23" a="1"/>
  <c r="G7894" i="23" s="1"/>
  <c r="G7893" i="23" a="1"/>
  <c r="G7893" i="23" s="1"/>
  <c r="G7892" i="23" a="1"/>
  <c r="G7892" i="23" s="1"/>
  <c r="G7891" i="23" a="1"/>
  <c r="G7891" i="23" s="1"/>
  <c r="G7890" i="23" a="1"/>
  <c r="G7890" i="23" s="1"/>
  <c r="G7889" i="23" a="1"/>
  <c r="G7889" i="23" s="1"/>
  <c r="G7888" i="23" a="1"/>
  <c r="G7888" i="23" s="1"/>
  <c r="G7887" i="23" a="1"/>
  <c r="G7887" i="23" s="1"/>
  <c r="G7886" i="23" a="1"/>
  <c r="G7886" i="23" s="1"/>
  <c r="G7885" i="23" a="1"/>
  <c r="G7885" i="23" s="1"/>
  <c r="G7884" i="23" a="1"/>
  <c r="G7884" i="23" s="1"/>
  <c r="G7883" i="23" a="1"/>
  <c r="G7883" i="23" s="1"/>
  <c r="G7882" i="23" a="1"/>
  <c r="G7882" i="23" s="1"/>
  <c r="G7881" i="23" a="1"/>
  <c r="G7881" i="23" s="1"/>
  <c r="G7880" i="23" a="1"/>
  <c r="G7880" i="23" s="1"/>
  <c r="G7879" i="23" a="1"/>
  <c r="G7879" i="23" s="1"/>
  <c r="G7878" i="23" a="1"/>
  <c r="G7878" i="23" s="1"/>
  <c r="G7877" i="23" a="1"/>
  <c r="G7877" i="23" s="1"/>
  <c r="G7876" i="23" a="1"/>
  <c r="G7876" i="23" s="1"/>
  <c r="G7875" i="23" a="1"/>
  <c r="G7875" i="23" s="1"/>
  <c r="G7874" i="23" a="1"/>
  <c r="G7874" i="23" s="1"/>
  <c r="G7873" i="23" a="1"/>
  <c r="G7873" i="23" s="1"/>
  <c r="G7872" i="23" a="1"/>
  <c r="G7872" i="23" s="1"/>
  <c r="G7871" i="23" a="1"/>
  <c r="G7871" i="23" s="1"/>
  <c r="G7870" i="23" a="1"/>
  <c r="G7870" i="23" s="1"/>
  <c r="G7869" i="23" a="1"/>
  <c r="G7869" i="23" s="1"/>
  <c r="G7868" i="23" a="1"/>
  <c r="G7868" i="23" s="1"/>
  <c r="G7867" i="23" a="1"/>
  <c r="G7867" i="23" s="1"/>
  <c r="G7866" i="23" a="1"/>
  <c r="G7866" i="23" s="1"/>
  <c r="G7865" i="23" a="1"/>
  <c r="G7865" i="23" s="1"/>
  <c r="G7864" i="23" a="1"/>
  <c r="G7864" i="23" s="1"/>
  <c r="G7863" i="23" a="1"/>
  <c r="G7863" i="23" s="1"/>
  <c r="G7862" i="23" a="1"/>
  <c r="G7862" i="23" s="1"/>
  <c r="G7861" i="23" a="1"/>
  <c r="G7861" i="23" s="1"/>
  <c r="G7860" i="23" a="1"/>
  <c r="G7860" i="23" s="1"/>
  <c r="G7859" i="23" a="1"/>
  <c r="G7859" i="23" s="1"/>
  <c r="G7858" i="23" a="1"/>
  <c r="G7858" i="23" s="1"/>
  <c r="G7857" i="23" a="1"/>
  <c r="G7857" i="23" s="1"/>
  <c r="G7856" i="23" a="1"/>
  <c r="G7856" i="23" s="1"/>
  <c r="G7855" i="23" a="1"/>
  <c r="G7855" i="23" s="1"/>
  <c r="G7854" i="23" a="1"/>
  <c r="G7854" i="23" s="1"/>
  <c r="G7853" i="23" a="1"/>
  <c r="G7853" i="23" s="1"/>
  <c r="G7852" i="23" a="1"/>
  <c r="G7852" i="23" s="1"/>
  <c r="G7851" i="23" a="1"/>
  <c r="G7851" i="23" s="1"/>
  <c r="G7850" i="23" a="1"/>
  <c r="G7850" i="23" s="1"/>
  <c r="G7849" i="23" a="1"/>
  <c r="G7849" i="23" s="1"/>
  <c r="G7848" i="23" a="1"/>
  <c r="G7848" i="23" s="1"/>
  <c r="G7847" i="23" a="1"/>
  <c r="G7847" i="23" s="1"/>
  <c r="G7846" i="23" a="1"/>
  <c r="G7846" i="23" s="1"/>
  <c r="G7845" i="23" a="1"/>
  <c r="G7845" i="23" s="1"/>
  <c r="G7844" i="23" a="1"/>
  <c r="G7844" i="23" s="1"/>
  <c r="G7843" i="23" a="1"/>
  <c r="G7843" i="23" s="1"/>
  <c r="G7842" i="23" a="1"/>
  <c r="G7842" i="23" s="1"/>
  <c r="G7841" i="23" a="1"/>
  <c r="G7841" i="23" s="1"/>
  <c r="G7840" i="23" a="1"/>
  <c r="G7840" i="23" s="1"/>
  <c r="G7839" i="23" a="1"/>
  <c r="G7839" i="23" s="1"/>
  <c r="G7838" i="23" a="1"/>
  <c r="G7838" i="23" s="1"/>
  <c r="G7837" i="23" a="1"/>
  <c r="G7837" i="23" s="1"/>
  <c r="G7836" i="23" a="1"/>
  <c r="G7836" i="23" s="1"/>
  <c r="G7835" i="23" a="1"/>
  <c r="G7835" i="23" s="1"/>
  <c r="G7834" i="23" a="1"/>
  <c r="G7834" i="23" s="1"/>
  <c r="G7833" i="23" a="1"/>
  <c r="G7833" i="23" s="1"/>
  <c r="G7832" i="23" a="1"/>
  <c r="G7832" i="23" s="1"/>
  <c r="G7831" i="23" a="1"/>
  <c r="G7831" i="23" s="1"/>
  <c r="G7830" i="23" a="1"/>
  <c r="G7830" i="23" s="1"/>
  <c r="G7829" i="23" a="1"/>
  <c r="G7829" i="23" s="1"/>
  <c r="G7828" i="23" a="1"/>
  <c r="G7828" i="23" s="1"/>
  <c r="G7827" i="23" a="1"/>
  <c r="G7827" i="23" s="1"/>
  <c r="G7826" i="23" a="1"/>
  <c r="G7826" i="23" s="1"/>
  <c r="G7825" i="23" a="1"/>
  <c r="G7825" i="23" s="1"/>
  <c r="G7824" i="23" a="1"/>
  <c r="G7824" i="23" s="1"/>
  <c r="G7823" i="23" a="1"/>
  <c r="G7823" i="23" s="1"/>
  <c r="G7822" i="23" a="1"/>
  <c r="G7822" i="23" s="1"/>
  <c r="G7821" i="23" a="1"/>
  <c r="G7821" i="23" s="1"/>
  <c r="G7820" i="23" a="1"/>
  <c r="G7820" i="23" s="1"/>
  <c r="G7819" i="23" a="1"/>
  <c r="G7819" i="23" s="1"/>
  <c r="G7818" i="23" a="1"/>
  <c r="G7818" i="23" s="1"/>
  <c r="G7817" i="23" a="1"/>
  <c r="G7817" i="23" s="1"/>
  <c r="G7816" i="23" a="1"/>
  <c r="G7816" i="23" s="1"/>
  <c r="G7815" i="23" a="1"/>
  <c r="G7815" i="23" s="1"/>
  <c r="G7814" i="23" a="1"/>
  <c r="G7814" i="23" s="1"/>
  <c r="G7813" i="23" a="1"/>
  <c r="G7813" i="23" s="1"/>
  <c r="G7812" i="23" a="1"/>
  <c r="G7812" i="23" s="1"/>
  <c r="G7811" i="23" a="1"/>
  <c r="G7811" i="23" s="1"/>
  <c r="G7810" i="23" a="1"/>
  <c r="G7810" i="23" s="1"/>
  <c r="G7809" i="23" a="1"/>
  <c r="G7809" i="23" s="1"/>
  <c r="G7808" i="23" a="1"/>
  <c r="G7808" i="23" s="1"/>
  <c r="G7807" i="23" a="1"/>
  <c r="G7807" i="23" s="1"/>
  <c r="G7806" i="23" a="1"/>
  <c r="G7806" i="23" s="1"/>
  <c r="G7805" i="23" a="1"/>
  <c r="G7805" i="23" s="1"/>
  <c r="G7804" i="23" a="1"/>
  <c r="G7804" i="23" s="1"/>
  <c r="G7803" i="23" a="1"/>
  <c r="G7803" i="23" s="1"/>
  <c r="G7802" i="23" a="1"/>
  <c r="G7802" i="23" s="1"/>
  <c r="G7801" i="23" a="1"/>
  <c r="G7801" i="23" s="1"/>
  <c r="G7800" i="23" a="1"/>
  <c r="G7800" i="23" s="1"/>
  <c r="G7799" i="23" a="1"/>
  <c r="G7799" i="23" s="1"/>
  <c r="G7798" i="23" a="1"/>
  <c r="G7798" i="23" s="1"/>
  <c r="G7797" i="23" a="1"/>
  <c r="G7797" i="23" s="1"/>
  <c r="G7796" i="23" a="1"/>
  <c r="G7796" i="23" s="1"/>
  <c r="G7795" i="23" a="1"/>
  <c r="G7795" i="23" s="1"/>
  <c r="G7794" i="23" a="1"/>
  <c r="G7794" i="23" s="1"/>
  <c r="G7793" i="23" a="1"/>
  <c r="G7793" i="23" s="1"/>
  <c r="G7792" i="23" a="1"/>
  <c r="G7792" i="23" s="1"/>
  <c r="G7791" i="23" a="1"/>
  <c r="G7791" i="23" s="1"/>
  <c r="G7790" i="23" a="1"/>
  <c r="G7790" i="23" s="1"/>
  <c r="G7789" i="23" a="1"/>
  <c r="G7789" i="23" s="1"/>
  <c r="G7788" i="23" a="1"/>
  <c r="G7788" i="23" s="1"/>
  <c r="G7787" i="23" a="1"/>
  <c r="G7787" i="23" s="1"/>
  <c r="G7786" i="23" a="1"/>
  <c r="G7786" i="23" s="1"/>
  <c r="G7785" i="23" a="1"/>
  <c r="G7785" i="23" s="1"/>
  <c r="G7784" i="23" a="1"/>
  <c r="G7784" i="23" s="1"/>
  <c r="G7783" i="23" a="1"/>
  <c r="G7783" i="23" s="1"/>
  <c r="G7782" i="23" a="1"/>
  <c r="G7782" i="23" s="1"/>
  <c r="G7781" i="23" a="1"/>
  <c r="G7781" i="23" s="1"/>
  <c r="G7780" i="23" a="1"/>
  <c r="G7780" i="23" s="1"/>
  <c r="G7779" i="23" a="1"/>
  <c r="G7779" i="23" s="1"/>
  <c r="G7778" i="23" a="1"/>
  <c r="G7778" i="23" s="1"/>
  <c r="G7777" i="23" a="1"/>
  <c r="G7777" i="23" s="1"/>
  <c r="G7776" i="23" a="1"/>
  <c r="G7776" i="23" s="1"/>
  <c r="G7775" i="23" a="1"/>
  <c r="G7775" i="23" s="1"/>
  <c r="G7774" i="23" a="1"/>
  <c r="G7774" i="23" s="1"/>
  <c r="G7773" i="23" a="1"/>
  <c r="G7773" i="23" s="1"/>
  <c r="G7772" i="23" a="1"/>
  <c r="G7772" i="23" s="1"/>
  <c r="G7771" i="23" a="1"/>
  <c r="G7771" i="23" s="1"/>
  <c r="G7770" i="23" a="1"/>
  <c r="G7770" i="23" s="1"/>
  <c r="G7769" i="23" a="1"/>
  <c r="G7769" i="23" s="1"/>
  <c r="G7768" i="23" a="1"/>
  <c r="G7768" i="23" s="1"/>
  <c r="G7767" i="23" a="1"/>
  <c r="G7767" i="23" s="1"/>
  <c r="G7766" i="23" a="1"/>
  <c r="G7766" i="23" s="1"/>
  <c r="G7765" i="23" a="1"/>
  <c r="G7765" i="23" s="1"/>
  <c r="G7764" i="23" a="1"/>
  <c r="G7764" i="23" s="1"/>
  <c r="G7763" i="23" a="1"/>
  <c r="G7763" i="23" s="1"/>
  <c r="G7762" i="23" a="1"/>
  <c r="G7762" i="23" s="1"/>
  <c r="G7761" i="23" a="1"/>
  <c r="G7761" i="23" s="1"/>
  <c r="G7760" i="23" a="1"/>
  <c r="G7760" i="23" s="1"/>
  <c r="G7759" i="23" a="1"/>
  <c r="G7759" i="23" s="1"/>
  <c r="G7758" i="23" a="1"/>
  <c r="G7758" i="23" s="1"/>
  <c r="G7757" i="23" a="1"/>
  <c r="G7757" i="23" s="1"/>
  <c r="G7756" i="23" a="1"/>
  <c r="G7756" i="23" s="1"/>
  <c r="G7755" i="23" a="1"/>
  <c r="G7755" i="23" s="1"/>
  <c r="G7754" i="23" a="1"/>
  <c r="G7754" i="23" s="1"/>
  <c r="G7753" i="23" a="1"/>
  <c r="G7753" i="23" s="1"/>
  <c r="G7752" i="23" a="1"/>
  <c r="G7752" i="23" s="1"/>
  <c r="G7751" i="23" a="1"/>
  <c r="G7751" i="23" s="1"/>
  <c r="G7750" i="23" a="1"/>
  <c r="G7750" i="23" s="1"/>
  <c r="G7749" i="23" a="1"/>
  <c r="G7749" i="23" s="1"/>
  <c r="G7748" i="23" a="1"/>
  <c r="G7748" i="23" s="1"/>
  <c r="G7747" i="23" a="1"/>
  <c r="G7747" i="23" s="1"/>
  <c r="G7746" i="23" a="1"/>
  <c r="G7746" i="23" s="1"/>
  <c r="G7745" i="23" a="1"/>
  <c r="G7745" i="23" s="1"/>
  <c r="G7744" i="23" a="1"/>
  <c r="G7744" i="23" s="1"/>
  <c r="G7743" i="23" a="1"/>
  <c r="G7743" i="23" s="1"/>
  <c r="G7742" i="23" a="1"/>
  <c r="G7742" i="23" s="1"/>
  <c r="G7741" i="23" a="1"/>
  <c r="G7741" i="23" s="1"/>
  <c r="G7740" i="23" a="1"/>
  <c r="G7740" i="23" s="1"/>
  <c r="G7739" i="23" a="1"/>
  <c r="G7739" i="23" s="1"/>
  <c r="G7738" i="23" a="1"/>
  <c r="G7738" i="23" s="1"/>
  <c r="G7737" i="23" a="1"/>
  <c r="G7737" i="23" s="1"/>
  <c r="G7736" i="23" a="1"/>
  <c r="G7736" i="23" s="1"/>
  <c r="G7735" i="23" a="1"/>
  <c r="G7735" i="23" s="1"/>
  <c r="G7734" i="23" a="1"/>
  <c r="G7734" i="23" s="1"/>
  <c r="G7733" i="23" a="1"/>
  <c r="G7733" i="23" s="1"/>
  <c r="G7732" i="23" a="1"/>
  <c r="G7732" i="23" s="1"/>
  <c r="G7731" i="23" a="1"/>
  <c r="G7731" i="23" s="1"/>
  <c r="G7730" i="23" a="1"/>
  <c r="G7730" i="23" s="1"/>
  <c r="G7729" i="23" a="1"/>
  <c r="G7729" i="23" s="1"/>
  <c r="G7728" i="23" a="1"/>
  <c r="G7728" i="23" s="1"/>
  <c r="G7727" i="23" a="1"/>
  <c r="G7727" i="23" s="1"/>
  <c r="G7726" i="23" a="1"/>
  <c r="G7726" i="23" s="1"/>
  <c r="G7725" i="23" a="1"/>
  <c r="G7725" i="23" s="1"/>
  <c r="G7724" i="23" a="1"/>
  <c r="G7724" i="23" s="1"/>
  <c r="G7723" i="23" a="1"/>
  <c r="G7723" i="23" s="1"/>
  <c r="G7722" i="23" a="1"/>
  <c r="G7722" i="23" s="1"/>
  <c r="G7721" i="23" a="1"/>
  <c r="G7721" i="23" s="1"/>
  <c r="G7720" i="23" a="1"/>
  <c r="G7720" i="23" s="1"/>
  <c r="G7719" i="23" a="1"/>
  <c r="G7719" i="23" s="1"/>
  <c r="G7718" i="23" a="1"/>
  <c r="G7718" i="23" s="1"/>
  <c r="G7717" i="23" a="1"/>
  <c r="G7717" i="23" s="1"/>
  <c r="G7716" i="23" a="1"/>
  <c r="G7716" i="23" s="1"/>
  <c r="G7715" i="23" a="1"/>
  <c r="G7715" i="23" s="1"/>
  <c r="G7714" i="23" a="1"/>
  <c r="G7714" i="23" s="1"/>
  <c r="G7713" i="23" a="1"/>
  <c r="G7713" i="23" s="1"/>
  <c r="G7712" i="23" a="1"/>
  <c r="G7712" i="23" s="1"/>
  <c r="G7711" i="23" a="1"/>
  <c r="G7711" i="23" s="1"/>
  <c r="G7710" i="23" a="1"/>
  <c r="G7710" i="23" s="1"/>
  <c r="G7709" i="23" a="1"/>
  <c r="G7709" i="23" s="1"/>
  <c r="G7708" i="23" a="1"/>
  <c r="G7708" i="23" s="1"/>
  <c r="G7707" i="23" a="1"/>
  <c r="G7707" i="23" s="1"/>
  <c r="G7706" i="23" a="1"/>
  <c r="G7706" i="23" s="1"/>
  <c r="G7705" i="23" a="1"/>
  <c r="G7705" i="23" s="1"/>
  <c r="G7704" i="23" a="1"/>
  <c r="G7704" i="23" s="1"/>
  <c r="G7703" i="23" a="1"/>
  <c r="G7703" i="23" s="1"/>
  <c r="G7702" i="23" a="1"/>
  <c r="G7702" i="23" s="1"/>
  <c r="G7701" i="23" a="1"/>
  <c r="G7701" i="23" s="1"/>
  <c r="G7700" i="23" a="1"/>
  <c r="G7700" i="23" s="1"/>
  <c r="G7699" i="23" a="1"/>
  <c r="G7699" i="23" s="1"/>
  <c r="G7698" i="23" a="1"/>
  <c r="G7698" i="23" s="1"/>
  <c r="G7697" i="23" a="1"/>
  <c r="G7697" i="23" s="1"/>
  <c r="G7696" i="23" a="1"/>
  <c r="G7696" i="23" s="1"/>
  <c r="G7695" i="23" a="1"/>
  <c r="G7695" i="23" s="1"/>
  <c r="G7694" i="23" a="1"/>
  <c r="G7694" i="23" s="1"/>
  <c r="G7693" i="23" a="1"/>
  <c r="G7693" i="23" s="1"/>
  <c r="G7692" i="23" a="1"/>
  <c r="G7692" i="23" s="1"/>
  <c r="G7691" i="23" a="1"/>
  <c r="G7691" i="23" s="1"/>
  <c r="G7690" i="23" a="1"/>
  <c r="G7690" i="23" s="1"/>
  <c r="G7689" i="23" a="1"/>
  <c r="G7689" i="23" s="1"/>
  <c r="G7688" i="23" a="1"/>
  <c r="G7688" i="23" s="1"/>
  <c r="G7687" i="23" a="1"/>
  <c r="G7687" i="23" s="1"/>
  <c r="G7686" i="23" a="1"/>
  <c r="G7686" i="23" s="1"/>
  <c r="G7685" i="23" a="1"/>
  <c r="G7685" i="23" s="1"/>
  <c r="G7684" i="23" a="1"/>
  <c r="G7684" i="23" s="1"/>
  <c r="G7683" i="23" a="1"/>
  <c r="G7683" i="23" s="1"/>
  <c r="G7682" i="23" a="1"/>
  <c r="G7682" i="23" s="1"/>
  <c r="G7681" i="23" a="1"/>
  <c r="G7681" i="23" s="1"/>
  <c r="G7680" i="23" a="1"/>
  <c r="G7680" i="23" s="1"/>
  <c r="G7679" i="23" a="1"/>
  <c r="G7679" i="23" s="1"/>
  <c r="G7678" i="23" a="1"/>
  <c r="G7678" i="23" s="1"/>
  <c r="G7677" i="23" a="1"/>
  <c r="G7677" i="23" s="1"/>
  <c r="G7676" i="23" a="1"/>
  <c r="G7676" i="23" s="1"/>
  <c r="G7675" i="23" a="1"/>
  <c r="G7675" i="23" s="1"/>
  <c r="G7674" i="23" a="1"/>
  <c r="G7674" i="23" s="1"/>
  <c r="G7673" i="23" a="1"/>
  <c r="G7673" i="23" s="1"/>
  <c r="G7672" i="23" a="1"/>
  <c r="G7672" i="23" s="1"/>
  <c r="G7671" i="23" a="1"/>
  <c r="G7671" i="23" s="1"/>
  <c r="G7670" i="23" a="1"/>
  <c r="G7670" i="23" s="1"/>
  <c r="G7669" i="23" a="1"/>
  <c r="G7669" i="23" s="1"/>
  <c r="G7668" i="23" a="1"/>
  <c r="G7668" i="23" s="1"/>
  <c r="G7667" i="23" a="1"/>
  <c r="G7667" i="23" s="1"/>
  <c r="G7666" i="23" a="1"/>
  <c r="G7666" i="23" s="1"/>
  <c r="G7665" i="23" a="1"/>
  <c r="G7665" i="23" s="1"/>
  <c r="G7664" i="23" a="1"/>
  <c r="G7664" i="23" s="1"/>
  <c r="G7663" i="23" a="1"/>
  <c r="G7663" i="23" s="1"/>
  <c r="G7662" i="23" a="1"/>
  <c r="G7662" i="23" s="1"/>
  <c r="G7661" i="23" a="1"/>
  <c r="G7661" i="23" s="1"/>
  <c r="G7660" i="23" a="1"/>
  <c r="G7660" i="23" s="1"/>
  <c r="G7659" i="23" a="1"/>
  <c r="G7659" i="23" s="1"/>
  <c r="G7658" i="23" a="1"/>
  <c r="G7658" i="23" s="1"/>
  <c r="G7657" i="23" a="1"/>
  <c r="G7657" i="23" s="1"/>
  <c r="G7656" i="23" a="1"/>
  <c r="G7656" i="23" s="1"/>
  <c r="G7655" i="23" a="1"/>
  <c r="G7655" i="23" s="1"/>
  <c r="G7654" i="23" a="1"/>
  <c r="G7654" i="23" s="1"/>
  <c r="G7653" i="23" a="1"/>
  <c r="G7653" i="23" s="1"/>
  <c r="G7652" i="23" a="1"/>
  <c r="G7652" i="23" s="1"/>
  <c r="G7651" i="23" a="1"/>
  <c r="G7651" i="23" s="1"/>
  <c r="G7650" i="23" a="1"/>
  <c r="G7650" i="23" s="1"/>
  <c r="G7649" i="23" a="1"/>
  <c r="G7649" i="23" s="1"/>
  <c r="G7648" i="23" a="1"/>
  <c r="G7648" i="23" s="1"/>
  <c r="G7647" i="23" a="1"/>
  <c r="G7647" i="23" s="1"/>
  <c r="G7646" i="23" a="1"/>
  <c r="G7646" i="23" s="1"/>
  <c r="G7645" i="23" a="1"/>
  <c r="G7645" i="23" s="1"/>
  <c r="G7644" i="23" a="1"/>
  <c r="G7644" i="23" s="1"/>
  <c r="G7643" i="23" a="1"/>
  <c r="G7643" i="23" s="1"/>
  <c r="G7642" i="23" a="1"/>
  <c r="G7642" i="23" s="1"/>
  <c r="G7641" i="23" a="1"/>
  <c r="G7641" i="23" s="1"/>
  <c r="G7640" i="23" a="1"/>
  <c r="G7640" i="23" s="1"/>
  <c r="G7639" i="23" a="1"/>
  <c r="G7639" i="23" s="1"/>
  <c r="G7638" i="23" a="1"/>
  <c r="G7638" i="23" s="1"/>
  <c r="G7637" i="23" a="1"/>
  <c r="G7637" i="23" s="1"/>
  <c r="G7636" i="23" a="1"/>
  <c r="G7636" i="23" s="1"/>
  <c r="G7635" i="23" a="1"/>
  <c r="G7635" i="23" s="1"/>
  <c r="G7634" i="23" a="1"/>
  <c r="G7634" i="23" s="1"/>
  <c r="G7633" i="23" a="1"/>
  <c r="G7633" i="23" s="1"/>
  <c r="G7632" i="23" a="1"/>
  <c r="G7632" i="23" s="1"/>
  <c r="G7631" i="23" a="1"/>
  <c r="G7631" i="23" s="1"/>
  <c r="G7630" i="23" a="1"/>
  <c r="G7630" i="23" s="1"/>
  <c r="G7629" i="23" a="1"/>
  <c r="G7629" i="23" s="1"/>
  <c r="G7628" i="23" a="1"/>
  <c r="G7628" i="23" s="1"/>
  <c r="G7627" i="23" a="1"/>
  <c r="G7627" i="23" s="1"/>
  <c r="G7626" i="23" a="1"/>
  <c r="G7626" i="23" s="1"/>
  <c r="G7625" i="23" a="1"/>
  <c r="G7625" i="23" s="1"/>
  <c r="G7624" i="23" a="1"/>
  <c r="G7624" i="23" s="1"/>
  <c r="G7623" i="23" a="1"/>
  <c r="G7623" i="23" s="1"/>
  <c r="G7622" i="23" a="1"/>
  <c r="G7622" i="23" s="1"/>
  <c r="G7621" i="23" a="1"/>
  <c r="G7621" i="23" s="1"/>
  <c r="G7620" i="23" a="1"/>
  <c r="G7620" i="23" s="1"/>
  <c r="G7619" i="23" a="1"/>
  <c r="G7619" i="23" s="1"/>
  <c r="G7618" i="23" a="1"/>
  <c r="G7618" i="23" s="1"/>
  <c r="G7617" i="23" a="1"/>
  <c r="G7617" i="23" s="1"/>
  <c r="G7616" i="23" a="1"/>
  <c r="G7616" i="23" s="1"/>
  <c r="G7615" i="23" a="1"/>
  <c r="G7615" i="23" s="1"/>
  <c r="G7614" i="23" a="1"/>
  <c r="G7614" i="23" s="1"/>
  <c r="G7613" i="23" a="1"/>
  <c r="G7613" i="23" s="1"/>
  <c r="G7612" i="23" a="1"/>
  <c r="G7612" i="23" s="1"/>
  <c r="G7611" i="23" a="1"/>
  <c r="G7611" i="23" s="1"/>
  <c r="G7610" i="23" a="1"/>
  <c r="G7610" i="23" s="1"/>
  <c r="G7609" i="23" a="1"/>
  <c r="G7609" i="23" s="1"/>
  <c r="G7608" i="23" a="1"/>
  <c r="G7608" i="23" s="1"/>
  <c r="G7607" i="23" a="1"/>
  <c r="G7607" i="23" s="1"/>
  <c r="G7606" i="23" a="1"/>
  <c r="G7606" i="23" s="1"/>
  <c r="G7605" i="23" a="1"/>
  <c r="G7605" i="23" s="1"/>
  <c r="G7604" i="23" a="1"/>
  <c r="G7604" i="23" s="1"/>
  <c r="G7603" i="23" a="1"/>
  <c r="G7603" i="23" s="1"/>
  <c r="G7602" i="23" a="1"/>
  <c r="G7602" i="23" s="1"/>
  <c r="G7601" i="23" a="1"/>
  <c r="G7601" i="23" s="1"/>
  <c r="G7600" i="23" a="1"/>
  <c r="G7600" i="23" s="1"/>
  <c r="G7599" i="23" a="1"/>
  <c r="G7599" i="23" s="1"/>
  <c r="G7598" i="23" a="1"/>
  <c r="G7598" i="23" s="1"/>
  <c r="G7597" i="23" a="1"/>
  <c r="G7597" i="23" s="1"/>
  <c r="G7596" i="23" a="1"/>
  <c r="G7596" i="23" s="1"/>
  <c r="G7595" i="23" a="1"/>
  <c r="G7595" i="23" s="1"/>
  <c r="G7594" i="23" a="1"/>
  <c r="G7594" i="23" s="1"/>
  <c r="G7593" i="23" a="1"/>
  <c r="G7593" i="23" s="1"/>
  <c r="G7592" i="23" a="1"/>
  <c r="G7592" i="23" s="1"/>
  <c r="G7591" i="23" a="1"/>
  <c r="G7591" i="23" s="1"/>
  <c r="G7590" i="23" a="1"/>
  <c r="G7590" i="23" s="1"/>
  <c r="G7589" i="23" a="1"/>
  <c r="G7589" i="23" s="1"/>
  <c r="G7588" i="23" a="1"/>
  <c r="G7588" i="23" s="1"/>
  <c r="G7587" i="23" a="1"/>
  <c r="G7587" i="23" s="1"/>
  <c r="G7586" i="23" a="1"/>
  <c r="G7586" i="23" s="1"/>
  <c r="G7585" i="23" a="1"/>
  <c r="G7585" i="23" s="1"/>
  <c r="G7584" i="23" a="1"/>
  <c r="G7584" i="23" s="1"/>
  <c r="G7583" i="23" a="1"/>
  <c r="G7583" i="23" s="1"/>
  <c r="G7582" i="23" a="1"/>
  <c r="G7582" i="23" s="1"/>
  <c r="G7581" i="23" a="1"/>
  <c r="G7581" i="23" s="1"/>
  <c r="G7580" i="23" a="1"/>
  <c r="G7580" i="23" s="1"/>
  <c r="G7579" i="23" a="1"/>
  <c r="G7579" i="23" s="1"/>
  <c r="G7578" i="23" a="1"/>
  <c r="G7578" i="23" s="1"/>
  <c r="G7577" i="23" a="1"/>
  <c r="G7577" i="23" s="1"/>
  <c r="G7576" i="23" a="1"/>
  <c r="G7576" i="23" s="1"/>
  <c r="G7575" i="23" a="1"/>
  <c r="G7575" i="23" s="1"/>
  <c r="G7574" i="23" a="1"/>
  <c r="G7574" i="23" s="1"/>
  <c r="G7573" i="23" a="1"/>
  <c r="G7573" i="23" s="1"/>
  <c r="G7572" i="23" a="1"/>
  <c r="G7572" i="23" s="1"/>
  <c r="G7571" i="23" a="1"/>
  <c r="G7571" i="23" s="1"/>
  <c r="G7570" i="23" a="1"/>
  <c r="G7570" i="23" s="1"/>
  <c r="G7569" i="23" a="1"/>
  <c r="G7569" i="23" s="1"/>
  <c r="G7568" i="23" a="1"/>
  <c r="G7568" i="23" s="1"/>
  <c r="G7567" i="23" a="1"/>
  <c r="G7567" i="23" s="1"/>
  <c r="G7566" i="23" a="1"/>
  <c r="G7566" i="23" s="1"/>
  <c r="G7565" i="23" a="1"/>
  <c r="G7565" i="23" s="1"/>
  <c r="G7564" i="23" a="1"/>
  <c r="G7564" i="23" s="1"/>
  <c r="G7563" i="23" a="1"/>
  <c r="G7563" i="23" s="1"/>
  <c r="G7562" i="23" a="1"/>
  <c r="G7562" i="23" s="1"/>
  <c r="G7561" i="23" a="1"/>
  <c r="G7561" i="23" s="1"/>
  <c r="G7560" i="23" a="1"/>
  <c r="G7560" i="23" s="1"/>
  <c r="G7559" i="23" a="1"/>
  <c r="G7559" i="23" s="1"/>
  <c r="G7558" i="23" a="1"/>
  <c r="G7558" i="23" s="1"/>
  <c r="G7557" i="23" a="1"/>
  <c r="G7557" i="23" s="1"/>
  <c r="G7556" i="23" a="1"/>
  <c r="G7556" i="23" s="1"/>
  <c r="G7555" i="23" a="1"/>
  <c r="G7555" i="23" s="1"/>
  <c r="G7554" i="23" a="1"/>
  <c r="G7554" i="23" s="1"/>
  <c r="G7553" i="23" a="1"/>
  <c r="G7553" i="23" s="1"/>
  <c r="G7552" i="23" a="1"/>
  <c r="G7552" i="23" s="1"/>
  <c r="G7551" i="23" a="1"/>
  <c r="G7551" i="23" s="1"/>
  <c r="G7550" i="23" a="1"/>
  <c r="G7550" i="23" s="1"/>
  <c r="G7549" i="23" a="1"/>
  <c r="G7549" i="23" s="1"/>
  <c r="G7548" i="23" a="1"/>
  <c r="G7548" i="23" s="1"/>
  <c r="G7547" i="23" a="1"/>
  <c r="G7547" i="23" s="1"/>
  <c r="G7546" i="23" a="1"/>
  <c r="G7546" i="23" s="1"/>
  <c r="G7545" i="23" a="1"/>
  <c r="G7545" i="23" s="1"/>
  <c r="G7544" i="23" a="1"/>
  <c r="G7544" i="23" s="1"/>
  <c r="G7543" i="23" a="1"/>
  <c r="G7543" i="23" s="1"/>
  <c r="G7542" i="23" a="1"/>
  <c r="G7542" i="23" s="1"/>
  <c r="G7541" i="23" a="1"/>
  <c r="G7541" i="23" s="1"/>
  <c r="G7540" i="23" a="1"/>
  <c r="G7540" i="23" s="1"/>
  <c r="G7539" i="23" a="1"/>
  <c r="G7539" i="23" s="1"/>
  <c r="G7538" i="23" a="1"/>
  <c r="G7538" i="23" s="1"/>
  <c r="G7537" i="23" a="1"/>
  <c r="G7537" i="23" s="1"/>
  <c r="G7536" i="23" a="1"/>
  <c r="G7536" i="23" s="1"/>
  <c r="G7535" i="23" a="1"/>
  <c r="G7535" i="23" s="1"/>
  <c r="G7534" i="23" a="1"/>
  <c r="G7534" i="23" s="1"/>
  <c r="G7533" i="23" a="1"/>
  <c r="G7533" i="23" s="1"/>
  <c r="G7532" i="23" a="1"/>
  <c r="G7532" i="23" s="1"/>
  <c r="G7531" i="23" a="1"/>
  <c r="G7531" i="23" s="1"/>
  <c r="G7530" i="23" a="1"/>
  <c r="G7530" i="23" s="1"/>
  <c r="G7529" i="23" a="1"/>
  <c r="G7529" i="23" s="1"/>
  <c r="G7528" i="23" a="1"/>
  <c r="G7528" i="23" s="1"/>
  <c r="G7527" i="23" a="1"/>
  <c r="G7527" i="23" s="1"/>
  <c r="G7526" i="23" a="1"/>
  <c r="G7526" i="23" s="1"/>
  <c r="G7525" i="23" a="1"/>
  <c r="G7525" i="23" s="1"/>
  <c r="G7524" i="23" a="1"/>
  <c r="G7524" i="23" s="1"/>
  <c r="G7523" i="23" a="1"/>
  <c r="G7523" i="23" s="1"/>
  <c r="G7522" i="23" a="1"/>
  <c r="G7522" i="23" s="1"/>
  <c r="G7521" i="23" a="1"/>
  <c r="G7521" i="23" s="1"/>
  <c r="G7520" i="23" a="1"/>
  <c r="G7520" i="23" s="1"/>
  <c r="G7519" i="23" a="1"/>
  <c r="G7519" i="23" s="1"/>
  <c r="G7518" i="23" a="1"/>
  <c r="G7518" i="23" s="1"/>
  <c r="G7517" i="23" a="1"/>
  <c r="G7517" i="23" s="1"/>
  <c r="G7516" i="23" a="1"/>
  <c r="G7516" i="23" s="1"/>
  <c r="G7515" i="23" a="1"/>
  <c r="G7515" i="23" s="1"/>
  <c r="G7514" i="23" a="1"/>
  <c r="G7514" i="23" s="1"/>
  <c r="G7513" i="23" a="1"/>
  <c r="G7513" i="23" s="1"/>
  <c r="G7512" i="23" a="1"/>
  <c r="G7512" i="23" s="1"/>
  <c r="G7511" i="23" a="1"/>
  <c r="G7511" i="23" s="1"/>
  <c r="G7510" i="23" a="1"/>
  <c r="G7510" i="23" s="1"/>
  <c r="G7509" i="23" a="1"/>
  <c r="G7509" i="23" s="1"/>
  <c r="G7508" i="23" a="1"/>
  <c r="G7508" i="23" s="1"/>
  <c r="G7507" i="23" a="1"/>
  <c r="G7507" i="23" s="1"/>
  <c r="G7506" i="23" a="1"/>
  <c r="G7506" i="23" s="1"/>
  <c r="G7505" i="23" a="1"/>
  <c r="G7505" i="23" s="1"/>
  <c r="G7504" i="23" a="1"/>
  <c r="G7504" i="23" s="1"/>
  <c r="G7503" i="23" a="1"/>
  <c r="G7503" i="23" s="1"/>
  <c r="G7502" i="23" a="1"/>
  <c r="G7502" i="23" s="1"/>
  <c r="G7501" i="23" a="1"/>
  <c r="G7501" i="23" s="1"/>
  <c r="G7500" i="23" a="1"/>
  <c r="G7500" i="23" s="1"/>
  <c r="G7499" i="23" a="1"/>
  <c r="G7499" i="23" s="1"/>
  <c r="G7498" i="23" a="1"/>
  <c r="G7498" i="23" s="1"/>
  <c r="G7497" i="23" a="1"/>
  <c r="G7497" i="23" s="1"/>
  <c r="G7496" i="23" a="1"/>
  <c r="G7496" i="23" s="1"/>
  <c r="G7495" i="23" a="1"/>
  <c r="G7495" i="23" s="1"/>
  <c r="G7494" i="23" a="1"/>
  <c r="G7494" i="23" s="1"/>
  <c r="G7493" i="23" a="1"/>
  <c r="G7493" i="23" s="1"/>
  <c r="G7492" i="23" a="1"/>
  <c r="G7492" i="23" s="1"/>
  <c r="G7491" i="23" a="1"/>
  <c r="G7491" i="23" s="1"/>
  <c r="G7490" i="23" a="1"/>
  <c r="G7490" i="23" s="1"/>
  <c r="G7489" i="23" a="1"/>
  <c r="G7489" i="23" s="1"/>
  <c r="G7488" i="23" a="1"/>
  <c r="G7488" i="23" s="1"/>
  <c r="G7487" i="23" a="1"/>
  <c r="G7487" i="23" s="1"/>
  <c r="G7486" i="23" a="1"/>
  <c r="G7486" i="23" s="1"/>
  <c r="G7485" i="23" a="1"/>
  <c r="G7485" i="23" s="1"/>
  <c r="G7484" i="23" a="1"/>
  <c r="G7484" i="23" s="1"/>
  <c r="G7483" i="23" a="1"/>
  <c r="G7483" i="23" s="1"/>
  <c r="G7482" i="23" a="1"/>
  <c r="G7482" i="23" s="1"/>
  <c r="G7481" i="23" a="1"/>
  <c r="G7481" i="23" s="1"/>
  <c r="G7480" i="23" a="1"/>
  <c r="G7480" i="23" s="1"/>
  <c r="G7479" i="23" a="1"/>
  <c r="G7479" i="23" s="1"/>
  <c r="G7478" i="23" a="1"/>
  <c r="G7478" i="23" s="1"/>
  <c r="G7477" i="23" a="1"/>
  <c r="G7477" i="23" s="1"/>
  <c r="G7476" i="23" a="1"/>
  <c r="G7476" i="23" s="1"/>
  <c r="G7475" i="23" a="1"/>
  <c r="G7475" i="23" s="1"/>
  <c r="G7474" i="23" a="1"/>
  <c r="G7474" i="23" s="1"/>
  <c r="G7473" i="23" a="1"/>
  <c r="G7473" i="23" s="1"/>
  <c r="G7472" i="23" a="1"/>
  <c r="G7472" i="23" s="1"/>
  <c r="G7471" i="23" a="1"/>
  <c r="G7471" i="23" s="1"/>
  <c r="G7470" i="23" a="1"/>
  <c r="G7470" i="23" s="1"/>
  <c r="G7469" i="23" a="1"/>
  <c r="G7469" i="23" s="1"/>
  <c r="G7468" i="23" a="1"/>
  <c r="G7468" i="23" s="1"/>
  <c r="G7467" i="23" a="1"/>
  <c r="G7467" i="23" s="1"/>
  <c r="G7466" i="23" a="1"/>
  <c r="G7466" i="23" s="1"/>
  <c r="G7465" i="23" a="1"/>
  <c r="G7465" i="23" s="1"/>
  <c r="G7464" i="23" a="1"/>
  <c r="G7464" i="23" s="1"/>
  <c r="G7463" i="23" a="1"/>
  <c r="G7463" i="23" s="1"/>
  <c r="G7462" i="23" a="1"/>
  <c r="G7462" i="23" s="1"/>
  <c r="G7461" i="23" a="1"/>
  <c r="G7461" i="23" s="1"/>
  <c r="G7460" i="23" a="1"/>
  <c r="G7460" i="23" s="1"/>
  <c r="G7459" i="23" a="1"/>
  <c r="G7459" i="23" s="1"/>
  <c r="G7458" i="23" a="1"/>
  <c r="G7458" i="23" s="1"/>
  <c r="G7457" i="23" a="1"/>
  <c r="G7457" i="23" s="1"/>
  <c r="G7456" i="23" a="1"/>
  <c r="G7456" i="23" s="1"/>
  <c r="G7455" i="23" a="1"/>
  <c r="G7455" i="23" s="1"/>
  <c r="G7454" i="23" a="1"/>
  <c r="G7454" i="23" s="1"/>
  <c r="G7453" i="23" a="1"/>
  <c r="G7453" i="23" s="1"/>
  <c r="G7452" i="23" a="1"/>
  <c r="G7452" i="23" s="1"/>
  <c r="G7451" i="23" a="1"/>
  <c r="G7451" i="23" s="1"/>
  <c r="G7450" i="23" a="1"/>
  <c r="G7450" i="23" s="1"/>
  <c r="G7449" i="23" a="1"/>
  <c r="G7449" i="23" s="1"/>
  <c r="G7448" i="23" a="1"/>
  <c r="G7448" i="23" s="1"/>
  <c r="G7447" i="23" a="1"/>
  <c r="G7447" i="23" s="1"/>
  <c r="G7446" i="23" a="1"/>
  <c r="G7446" i="23" s="1"/>
  <c r="G7445" i="23" a="1"/>
  <c r="G7445" i="23" s="1"/>
  <c r="G7444" i="23" a="1"/>
  <c r="G7444" i="23" s="1"/>
  <c r="G7443" i="23" a="1"/>
  <c r="G7443" i="23" s="1"/>
  <c r="G7442" i="23" a="1"/>
  <c r="G7442" i="23" s="1"/>
  <c r="G7441" i="23" a="1"/>
  <c r="G7441" i="23" s="1"/>
  <c r="G7440" i="23" a="1"/>
  <c r="G7440" i="23" s="1"/>
  <c r="G7439" i="23" a="1"/>
  <c r="G7439" i="23" s="1"/>
  <c r="G7438" i="23" a="1"/>
  <c r="G7438" i="23" s="1"/>
  <c r="G7437" i="23" a="1"/>
  <c r="G7437" i="23" s="1"/>
  <c r="G7436" i="23" a="1"/>
  <c r="G7436" i="23" s="1"/>
  <c r="G7435" i="23" a="1"/>
  <c r="G7435" i="23" s="1"/>
  <c r="G7434" i="23" a="1"/>
  <c r="G7434" i="23" s="1"/>
  <c r="G7433" i="23" a="1"/>
  <c r="G7433" i="23" s="1"/>
  <c r="G7432" i="23" a="1"/>
  <c r="G7432" i="23" s="1"/>
  <c r="G7431" i="23" a="1"/>
  <c r="G7431" i="23" s="1"/>
  <c r="G7430" i="23" a="1"/>
  <c r="G7430" i="23" s="1"/>
  <c r="G7429" i="23" a="1"/>
  <c r="G7429" i="23" s="1"/>
  <c r="G7428" i="23" a="1"/>
  <c r="G7428" i="23" s="1"/>
  <c r="G7427" i="23" a="1"/>
  <c r="G7427" i="23" s="1"/>
  <c r="G7426" i="23" a="1"/>
  <c r="G7426" i="23" s="1"/>
  <c r="G7425" i="23" a="1"/>
  <c r="G7425" i="23" s="1"/>
  <c r="G7424" i="23" a="1"/>
  <c r="G7424" i="23" s="1"/>
  <c r="G7423" i="23" a="1"/>
  <c r="G7423" i="23" s="1"/>
  <c r="G7422" i="23" a="1"/>
  <c r="G7422" i="23" s="1"/>
  <c r="G7421" i="23" a="1"/>
  <c r="G7421" i="23" s="1"/>
  <c r="G7420" i="23" a="1"/>
  <c r="G7420" i="23" s="1"/>
  <c r="G7419" i="23" a="1"/>
  <c r="G7419" i="23" s="1"/>
  <c r="G7418" i="23" a="1"/>
  <c r="G7418" i="23" s="1"/>
  <c r="G7417" i="23" a="1"/>
  <c r="G7417" i="23" s="1"/>
  <c r="G7416" i="23" a="1"/>
  <c r="G7416" i="23" s="1"/>
  <c r="G7415" i="23" a="1"/>
  <c r="G7415" i="23" s="1"/>
  <c r="G7414" i="23" a="1"/>
  <c r="G7414" i="23" s="1"/>
  <c r="G7413" i="23" a="1"/>
  <c r="G7413" i="23" s="1"/>
  <c r="G7412" i="23" a="1"/>
  <c r="G7412" i="23" s="1"/>
  <c r="G7411" i="23" a="1"/>
  <c r="G7411" i="23" s="1"/>
  <c r="G7410" i="23" a="1"/>
  <c r="G7410" i="23" s="1"/>
  <c r="G7409" i="23" a="1"/>
  <c r="G7409" i="23" s="1"/>
  <c r="G7408" i="23" a="1"/>
  <c r="G7408" i="23" s="1"/>
  <c r="G7407" i="23" a="1"/>
  <c r="G7407" i="23" s="1"/>
  <c r="G7406" i="23" a="1"/>
  <c r="G7406" i="23" s="1"/>
  <c r="G7405" i="23" a="1"/>
  <c r="G7405" i="23" s="1"/>
  <c r="G7404" i="23" a="1"/>
  <c r="G7404" i="23" s="1"/>
  <c r="G7403" i="23" a="1"/>
  <c r="G7403" i="23" s="1"/>
  <c r="G7402" i="23" a="1"/>
  <c r="G7402" i="23" s="1"/>
  <c r="G7401" i="23" a="1"/>
  <c r="G7401" i="23" s="1"/>
  <c r="G7400" i="23" a="1"/>
  <c r="G7400" i="23" s="1"/>
  <c r="G7399" i="23" a="1"/>
  <c r="G7399" i="23" s="1"/>
  <c r="G7398" i="23" a="1"/>
  <c r="G7398" i="23" s="1"/>
  <c r="G7397" i="23" a="1"/>
  <c r="G7397" i="23" s="1"/>
  <c r="G7396" i="23" a="1"/>
  <c r="G7396" i="23" s="1"/>
  <c r="G7395" i="23" a="1"/>
  <c r="G7395" i="23" s="1"/>
  <c r="G7394" i="23" a="1"/>
  <c r="G7394" i="23" s="1"/>
  <c r="G7393" i="23" a="1"/>
  <c r="G7393" i="23" s="1"/>
  <c r="G7392" i="23" a="1"/>
  <c r="G7392" i="23" s="1"/>
  <c r="G7391" i="23" a="1"/>
  <c r="G7391" i="23" s="1"/>
  <c r="G7390" i="23" a="1"/>
  <c r="G7390" i="23" s="1"/>
  <c r="G7389" i="23" a="1"/>
  <c r="G7389" i="23" s="1"/>
  <c r="G7388" i="23" a="1"/>
  <c r="G7388" i="23" s="1"/>
  <c r="G7387" i="23" a="1"/>
  <c r="G7387" i="23" s="1"/>
  <c r="G7386" i="23" a="1"/>
  <c r="G7386" i="23" s="1"/>
  <c r="G7385" i="23" a="1"/>
  <c r="G7385" i="23" s="1"/>
  <c r="G7384" i="23" a="1"/>
  <c r="G7384" i="23" s="1"/>
  <c r="G7383" i="23" a="1"/>
  <c r="G7383" i="23" s="1"/>
  <c r="G7382" i="23" a="1"/>
  <c r="G7382" i="23" s="1"/>
  <c r="G7381" i="23" a="1"/>
  <c r="G7381" i="23" s="1"/>
  <c r="G7380" i="23" a="1"/>
  <c r="G7380" i="23" s="1"/>
  <c r="G7379" i="23" a="1"/>
  <c r="G7379" i="23" s="1"/>
  <c r="G7378" i="23" a="1"/>
  <c r="G7378" i="23" s="1"/>
  <c r="G7377" i="23" a="1"/>
  <c r="G7377" i="23" s="1"/>
  <c r="G7376" i="23" a="1"/>
  <c r="G7376" i="23" s="1"/>
  <c r="G7375" i="23" a="1"/>
  <c r="G7375" i="23" s="1"/>
  <c r="G7374" i="23" a="1"/>
  <c r="G7374" i="23" s="1"/>
  <c r="G7373" i="23" a="1"/>
  <c r="G7373" i="23" s="1"/>
  <c r="G7372" i="23" a="1"/>
  <c r="G7372" i="23" s="1"/>
  <c r="G7371" i="23" a="1"/>
  <c r="G7371" i="23" s="1"/>
  <c r="G7370" i="23" a="1"/>
  <c r="G7370" i="23" s="1"/>
  <c r="G7369" i="23" a="1"/>
  <c r="G7369" i="23" s="1"/>
  <c r="G7368" i="23" a="1"/>
  <c r="G7368" i="23" s="1"/>
  <c r="G7367" i="23" a="1"/>
  <c r="G7367" i="23" s="1"/>
  <c r="G7366" i="23" a="1"/>
  <c r="G7366" i="23" s="1"/>
  <c r="G7365" i="23" a="1"/>
  <c r="G7365" i="23" s="1"/>
  <c r="G7364" i="23" a="1"/>
  <c r="G7364" i="23" s="1"/>
  <c r="G7363" i="23" a="1"/>
  <c r="G7363" i="23" s="1"/>
  <c r="G7362" i="23" a="1"/>
  <c r="G7362" i="23" s="1"/>
  <c r="G7361" i="23" a="1"/>
  <c r="G7361" i="23" s="1"/>
  <c r="G7360" i="23" a="1"/>
  <c r="G7360" i="23" s="1"/>
  <c r="G7359" i="23" a="1"/>
  <c r="G7359" i="23" s="1"/>
  <c r="G7358" i="23" a="1"/>
  <c r="G7358" i="23" s="1"/>
  <c r="G7357" i="23" a="1"/>
  <c r="G7357" i="23" s="1"/>
  <c r="G7356" i="23" a="1"/>
  <c r="G7356" i="23" s="1"/>
  <c r="G7355" i="23" a="1"/>
  <c r="G7355" i="23" s="1"/>
  <c r="G7354" i="23" a="1"/>
  <c r="G7354" i="23" s="1"/>
  <c r="G7353" i="23" a="1"/>
  <c r="G7353" i="23" s="1"/>
  <c r="G7352" i="23" a="1"/>
  <c r="G7352" i="23" s="1"/>
  <c r="G7351" i="23" a="1"/>
  <c r="G7351" i="23" s="1"/>
  <c r="G7350" i="23" a="1"/>
  <c r="G7350" i="23" s="1"/>
  <c r="G7349" i="23" a="1"/>
  <c r="G7349" i="23" s="1"/>
  <c r="G7348" i="23" a="1"/>
  <c r="G7348" i="23" s="1"/>
  <c r="G7347" i="23" a="1"/>
  <c r="G7347" i="23" s="1"/>
  <c r="G7346" i="23" a="1"/>
  <c r="G7346" i="23" s="1"/>
  <c r="G7345" i="23" a="1"/>
  <c r="G7345" i="23" s="1"/>
  <c r="G7344" i="23" a="1"/>
  <c r="G7344" i="23" s="1"/>
  <c r="G7343" i="23" a="1"/>
  <c r="G7343" i="23" s="1"/>
  <c r="G7342" i="23" a="1"/>
  <c r="G7342" i="23" s="1"/>
  <c r="G7341" i="23" a="1"/>
  <c r="G7341" i="23" s="1"/>
  <c r="G7340" i="23" a="1"/>
  <c r="G7340" i="23" s="1"/>
  <c r="G7339" i="23" a="1"/>
  <c r="G7339" i="23" s="1"/>
  <c r="G7338" i="23" a="1"/>
  <c r="G7338" i="23" s="1"/>
  <c r="G7337" i="23" a="1"/>
  <c r="G7337" i="23" s="1"/>
  <c r="G7336" i="23" a="1"/>
  <c r="G7336" i="23" s="1"/>
  <c r="G7335" i="23" a="1"/>
  <c r="G7335" i="23" s="1"/>
  <c r="G7334" i="23" a="1"/>
  <c r="G7334" i="23" s="1"/>
  <c r="G7333" i="23" a="1"/>
  <c r="G7333" i="23" s="1"/>
  <c r="G7332" i="23" a="1"/>
  <c r="G7332" i="23" s="1"/>
  <c r="G7331" i="23" a="1"/>
  <c r="G7331" i="23" s="1"/>
  <c r="G7330" i="23" a="1"/>
  <c r="G7330" i="23" s="1"/>
  <c r="G7329" i="23" a="1"/>
  <c r="G7329" i="23" s="1"/>
  <c r="G7328" i="23" a="1"/>
  <c r="G7328" i="23" s="1"/>
  <c r="G7327" i="23" a="1"/>
  <c r="G7327" i="23" s="1"/>
  <c r="G7326" i="23" a="1"/>
  <c r="G7326" i="23" s="1"/>
  <c r="G7325" i="23" a="1"/>
  <c r="G7325" i="23" s="1"/>
  <c r="G7324" i="23" a="1"/>
  <c r="G7324" i="23" s="1"/>
  <c r="G7323" i="23" a="1"/>
  <c r="G7323" i="23" s="1"/>
  <c r="G7322" i="23" a="1"/>
  <c r="G7322" i="23" s="1"/>
  <c r="G7321" i="23" a="1"/>
  <c r="G7321" i="23" s="1"/>
  <c r="G7320" i="23" a="1"/>
  <c r="G7320" i="23" s="1"/>
  <c r="G7319" i="23" a="1"/>
  <c r="G7319" i="23" s="1"/>
  <c r="G7318" i="23" a="1"/>
  <c r="G7318" i="23" s="1"/>
  <c r="G7317" i="23" a="1"/>
  <c r="G7317" i="23" s="1"/>
  <c r="G7316" i="23" a="1"/>
  <c r="G7316" i="23" s="1"/>
  <c r="G7315" i="23" a="1"/>
  <c r="G7315" i="23" s="1"/>
  <c r="G7314" i="23" a="1"/>
  <c r="G7314" i="23" s="1"/>
  <c r="G7313" i="23" a="1"/>
  <c r="G7313" i="23" s="1"/>
  <c r="G7312" i="23" a="1"/>
  <c r="G7312" i="23" s="1"/>
  <c r="G7311" i="23" a="1"/>
  <c r="G7311" i="23" s="1"/>
  <c r="G7310" i="23" a="1"/>
  <c r="G7310" i="23" s="1"/>
  <c r="G7309" i="23" a="1"/>
  <c r="G7309" i="23" s="1"/>
  <c r="G7308" i="23" a="1"/>
  <c r="G7308" i="23" s="1"/>
  <c r="G7307" i="23" a="1"/>
  <c r="G7307" i="23" s="1"/>
  <c r="G7306" i="23" a="1"/>
  <c r="G7306" i="23" s="1"/>
  <c r="G7305" i="23" a="1"/>
  <c r="G7305" i="23" s="1"/>
  <c r="G7304" i="23" a="1"/>
  <c r="G7304" i="23" s="1"/>
  <c r="G7303" i="23" a="1"/>
  <c r="G7303" i="23" s="1"/>
  <c r="G7302" i="23" a="1"/>
  <c r="G7302" i="23" s="1"/>
  <c r="G7301" i="23" a="1"/>
  <c r="G7301" i="23" s="1"/>
  <c r="G7300" i="23" a="1"/>
  <c r="G7300" i="23" s="1"/>
  <c r="G7299" i="23" a="1"/>
  <c r="G7299" i="23" s="1"/>
  <c r="G7298" i="23" a="1"/>
  <c r="G7298" i="23" s="1"/>
  <c r="G7297" i="23" a="1"/>
  <c r="G7297" i="23" s="1"/>
  <c r="G7296" i="23" a="1"/>
  <c r="G7296" i="23" s="1"/>
  <c r="G7295" i="23" a="1"/>
  <c r="G7295" i="23" s="1"/>
  <c r="G7294" i="23" a="1"/>
  <c r="G7294" i="23" s="1"/>
  <c r="G7293" i="23" a="1"/>
  <c r="G7293" i="23" s="1"/>
  <c r="G7292" i="23" a="1"/>
  <c r="G7292" i="23" s="1"/>
  <c r="G7291" i="23" a="1"/>
  <c r="G7291" i="23" s="1"/>
  <c r="G7290" i="23" a="1"/>
  <c r="G7290" i="23" s="1"/>
  <c r="G7289" i="23" a="1"/>
  <c r="G7289" i="23" s="1"/>
  <c r="G7288" i="23" a="1"/>
  <c r="G7288" i="23" s="1"/>
  <c r="G7287" i="23" a="1"/>
  <c r="G7287" i="23" s="1"/>
  <c r="G7286" i="23" a="1"/>
  <c r="G7286" i="23" s="1"/>
  <c r="G7285" i="23" a="1"/>
  <c r="G7285" i="23" s="1"/>
  <c r="G7284" i="23" a="1"/>
  <c r="G7284" i="23" s="1"/>
  <c r="G7283" i="23" a="1"/>
  <c r="G7283" i="23" s="1"/>
  <c r="G7282" i="23" a="1"/>
  <c r="G7282" i="23" s="1"/>
  <c r="G7281" i="23" a="1"/>
  <c r="G7281" i="23" s="1"/>
  <c r="G7280" i="23" a="1"/>
  <c r="G7280" i="23" s="1"/>
  <c r="G7279" i="23" a="1"/>
  <c r="G7279" i="23" s="1"/>
  <c r="G7278" i="23" a="1"/>
  <c r="G7278" i="23" s="1"/>
  <c r="G7277" i="23" a="1"/>
  <c r="G7277" i="23" s="1"/>
  <c r="G7276" i="23" a="1"/>
  <c r="G7276" i="23" s="1"/>
  <c r="G7275" i="23" a="1"/>
  <c r="G7275" i="23" s="1"/>
  <c r="G7274" i="23" a="1"/>
  <c r="G7274" i="23" s="1"/>
  <c r="G7273" i="23" a="1"/>
  <c r="G7273" i="23" s="1"/>
  <c r="G7272" i="23" a="1"/>
  <c r="G7272" i="23" s="1"/>
  <c r="G7271" i="23" a="1"/>
  <c r="G7271" i="23" s="1"/>
  <c r="G7270" i="23" a="1"/>
  <c r="G7270" i="23" s="1"/>
  <c r="G7269" i="23" a="1"/>
  <c r="G7269" i="23" s="1"/>
  <c r="G7268" i="23" a="1"/>
  <c r="G7268" i="23" s="1"/>
  <c r="G7267" i="23" a="1"/>
  <c r="G7267" i="23" s="1"/>
  <c r="G7266" i="23" a="1"/>
  <c r="G7266" i="23" s="1"/>
  <c r="G7265" i="23" a="1"/>
  <c r="G7265" i="23" s="1"/>
  <c r="G7264" i="23" a="1"/>
  <c r="G7264" i="23" s="1"/>
  <c r="G7263" i="23" a="1"/>
  <c r="G7263" i="23" s="1"/>
  <c r="G7262" i="23" a="1"/>
  <c r="G7262" i="23" s="1"/>
  <c r="G7261" i="23" a="1"/>
  <c r="G7261" i="23" s="1"/>
  <c r="G7260" i="23" a="1"/>
  <c r="G7260" i="23" s="1"/>
  <c r="G7259" i="23" a="1"/>
  <c r="G7259" i="23" s="1"/>
  <c r="G7258" i="23" a="1"/>
  <c r="G7258" i="23" s="1"/>
  <c r="G7257" i="23" a="1"/>
  <c r="G7257" i="23" s="1"/>
  <c r="G7256" i="23" a="1"/>
  <c r="G7256" i="23" s="1"/>
  <c r="G7255" i="23" a="1"/>
  <c r="G7255" i="23" s="1"/>
  <c r="G7254" i="23" a="1"/>
  <c r="G7254" i="23" s="1"/>
  <c r="G7253" i="23" a="1"/>
  <c r="G7253" i="23" s="1"/>
  <c r="G7252" i="23" a="1"/>
  <c r="G7252" i="23" s="1"/>
  <c r="G7251" i="23" a="1"/>
  <c r="G7251" i="23" s="1"/>
  <c r="G7250" i="23" a="1"/>
  <c r="G7250" i="23" s="1"/>
  <c r="G7249" i="23" a="1"/>
  <c r="G7249" i="23" s="1"/>
  <c r="G7248" i="23" a="1"/>
  <c r="G7248" i="23" s="1"/>
  <c r="G7247" i="23" a="1"/>
  <c r="G7247" i="23" s="1"/>
  <c r="G7246" i="23" a="1"/>
  <c r="G7246" i="23" s="1"/>
  <c r="G7245" i="23" a="1"/>
  <c r="G7245" i="23" s="1"/>
  <c r="G7244" i="23" a="1"/>
  <c r="G7244" i="23" s="1"/>
  <c r="G7243" i="23" a="1"/>
  <c r="G7243" i="23" s="1"/>
  <c r="G7242" i="23" a="1"/>
  <c r="G7242" i="23" s="1"/>
  <c r="G7241" i="23" a="1"/>
  <c r="G7241" i="23" s="1"/>
  <c r="G7240" i="23" a="1"/>
  <c r="G7240" i="23" s="1"/>
  <c r="G7239" i="23" a="1"/>
  <c r="G7239" i="23" s="1"/>
  <c r="G7238" i="23" a="1"/>
  <c r="G7238" i="23" s="1"/>
  <c r="G7237" i="23" a="1"/>
  <c r="G7237" i="23" s="1"/>
  <c r="G7236" i="23" a="1"/>
  <c r="G7236" i="23" s="1"/>
  <c r="G7235" i="23" a="1"/>
  <c r="G7235" i="23" s="1"/>
  <c r="G7234" i="23" a="1"/>
  <c r="G7234" i="23" s="1"/>
  <c r="G7233" i="23" a="1"/>
  <c r="G7233" i="23" s="1"/>
  <c r="G7232" i="23" a="1"/>
  <c r="G7232" i="23" s="1"/>
  <c r="G7231" i="23" a="1"/>
  <c r="G7231" i="23" s="1"/>
  <c r="G7230" i="23" a="1"/>
  <c r="G7230" i="23" s="1"/>
  <c r="G7229" i="23" a="1"/>
  <c r="G7229" i="23" s="1"/>
  <c r="G7228" i="23" a="1"/>
  <c r="G7228" i="23" s="1"/>
  <c r="G7227" i="23" a="1"/>
  <c r="G7227" i="23" s="1"/>
  <c r="G7226" i="23" a="1"/>
  <c r="G7226" i="23" s="1"/>
  <c r="G7225" i="23" a="1"/>
  <c r="G7225" i="23" s="1"/>
  <c r="G7224" i="23" a="1"/>
  <c r="G7224" i="23" s="1"/>
  <c r="G7223" i="23" a="1"/>
  <c r="G7223" i="23" s="1"/>
  <c r="G7222" i="23" a="1"/>
  <c r="G7222" i="23" s="1"/>
  <c r="G7221" i="23" a="1"/>
  <c r="G7221" i="23" s="1"/>
  <c r="G7220" i="23" a="1"/>
  <c r="G7220" i="23" s="1"/>
  <c r="G7219" i="23" a="1"/>
  <c r="G7219" i="23" s="1"/>
  <c r="G7218" i="23" a="1"/>
  <c r="G7218" i="23" s="1"/>
  <c r="G7217" i="23" a="1"/>
  <c r="G7217" i="23" s="1"/>
  <c r="G7216" i="23" a="1"/>
  <c r="G7216" i="23" s="1"/>
  <c r="G7215" i="23" a="1"/>
  <c r="G7215" i="23" s="1"/>
  <c r="G7214" i="23" a="1"/>
  <c r="G7214" i="23" s="1"/>
  <c r="G7213" i="23" a="1"/>
  <c r="G7213" i="23" s="1"/>
  <c r="G7212" i="23" a="1"/>
  <c r="G7212" i="23" s="1"/>
  <c r="G7211" i="23" a="1"/>
  <c r="G7211" i="23" s="1"/>
  <c r="G7210" i="23" a="1"/>
  <c r="G7210" i="23" s="1"/>
  <c r="G7209" i="23" a="1"/>
  <c r="G7209" i="23" s="1"/>
  <c r="G7208" i="23" a="1"/>
  <c r="G7208" i="23" s="1"/>
  <c r="G7207" i="23" a="1"/>
  <c r="G7207" i="23" s="1"/>
  <c r="G7206" i="23" a="1"/>
  <c r="G7206" i="23" s="1"/>
  <c r="G7205" i="23" a="1"/>
  <c r="G7205" i="23" s="1"/>
  <c r="G7204" i="23" a="1"/>
  <c r="G7204" i="23" s="1"/>
  <c r="G7203" i="23" a="1"/>
  <c r="G7203" i="23" s="1"/>
  <c r="G7202" i="23" a="1"/>
  <c r="G7202" i="23" s="1"/>
  <c r="G7201" i="23" a="1"/>
  <c r="G7201" i="23" s="1"/>
  <c r="G7200" i="23" a="1"/>
  <c r="G7200" i="23" s="1"/>
  <c r="G7199" i="23" a="1"/>
  <c r="G7199" i="23" s="1"/>
  <c r="G7198" i="23" a="1"/>
  <c r="G7198" i="23" s="1"/>
  <c r="G7197" i="23" a="1"/>
  <c r="G7197" i="23" s="1"/>
  <c r="G7196" i="23" a="1"/>
  <c r="G7196" i="23" s="1"/>
  <c r="G7195" i="23" a="1"/>
  <c r="G7195" i="23" s="1"/>
  <c r="G7194" i="23" a="1"/>
  <c r="G7194" i="23" s="1"/>
  <c r="G7193" i="23" a="1"/>
  <c r="G7193" i="23" s="1"/>
  <c r="G7192" i="23" a="1"/>
  <c r="G7192" i="23" s="1"/>
  <c r="G7191" i="23" a="1"/>
  <c r="G7191" i="23" s="1"/>
  <c r="G7190" i="23" a="1"/>
  <c r="G7190" i="23" s="1"/>
  <c r="G7189" i="23" a="1"/>
  <c r="G7189" i="23" s="1"/>
  <c r="G7188" i="23" a="1"/>
  <c r="G7188" i="23" s="1"/>
  <c r="G7187" i="23" a="1"/>
  <c r="G7187" i="23" s="1"/>
  <c r="G7186" i="23" a="1"/>
  <c r="G7186" i="23" s="1"/>
  <c r="G7185" i="23" a="1"/>
  <c r="G7185" i="23" s="1"/>
  <c r="G7184" i="23" a="1"/>
  <c r="G7184" i="23" s="1"/>
  <c r="G7183" i="23" a="1"/>
  <c r="G7183" i="23" s="1"/>
  <c r="G7182" i="23" a="1"/>
  <c r="G7182" i="23" s="1"/>
  <c r="G7181" i="23" a="1"/>
  <c r="G7181" i="23" s="1"/>
  <c r="G7180" i="23" a="1"/>
  <c r="G7180" i="23" s="1"/>
  <c r="G7179" i="23" a="1"/>
  <c r="G7179" i="23" s="1"/>
  <c r="G7178" i="23" a="1"/>
  <c r="G7178" i="23" s="1"/>
  <c r="G7177" i="23" a="1"/>
  <c r="G7177" i="23" s="1"/>
  <c r="G7176" i="23" a="1"/>
  <c r="G7176" i="23" s="1"/>
  <c r="G7175" i="23" a="1"/>
  <c r="G7175" i="23" s="1"/>
  <c r="G7174" i="23" a="1"/>
  <c r="G7174" i="23" s="1"/>
  <c r="G7173" i="23" a="1"/>
  <c r="G7173" i="23" s="1"/>
  <c r="G7172" i="23" a="1"/>
  <c r="G7172" i="23" s="1"/>
  <c r="G7171" i="23" a="1"/>
  <c r="G7171" i="23" s="1"/>
  <c r="G7170" i="23" a="1"/>
  <c r="G7170" i="23" s="1"/>
  <c r="G7169" i="23" a="1"/>
  <c r="G7169" i="23" s="1"/>
  <c r="G7168" i="23" a="1"/>
  <c r="G7168" i="23" s="1"/>
  <c r="G7167" i="23" a="1"/>
  <c r="G7167" i="23" s="1"/>
  <c r="G7166" i="23" a="1"/>
  <c r="G7166" i="23" s="1"/>
  <c r="G7165" i="23" a="1"/>
  <c r="G7165" i="23" s="1"/>
  <c r="G7164" i="23" a="1"/>
  <c r="G7164" i="23" s="1"/>
  <c r="G7163" i="23" a="1"/>
  <c r="G7163" i="23" s="1"/>
  <c r="G7162" i="23" a="1"/>
  <c r="G7162" i="23" s="1"/>
  <c r="G7161" i="23" a="1"/>
  <c r="G7161" i="23" s="1"/>
  <c r="G7160" i="23" a="1"/>
  <c r="G7160" i="23" s="1"/>
  <c r="G7159" i="23" a="1"/>
  <c r="G7159" i="23" s="1"/>
  <c r="G7158" i="23" a="1"/>
  <c r="G7158" i="23" s="1"/>
  <c r="G7157" i="23" a="1"/>
  <c r="G7157" i="23" s="1"/>
  <c r="G7156" i="23" a="1"/>
  <c r="G7156" i="23" s="1"/>
  <c r="G7155" i="23" a="1"/>
  <c r="G7155" i="23" s="1"/>
  <c r="G7154" i="23" a="1"/>
  <c r="G7154" i="23" s="1"/>
  <c r="G7153" i="23" a="1"/>
  <c r="G7153" i="23" s="1"/>
  <c r="G7152" i="23" a="1"/>
  <c r="G7152" i="23" s="1"/>
  <c r="G7151" i="23" a="1"/>
  <c r="G7151" i="23" s="1"/>
  <c r="G7150" i="23" a="1"/>
  <c r="G7150" i="23" s="1"/>
  <c r="G7149" i="23" a="1"/>
  <c r="G7149" i="23" s="1"/>
  <c r="G7148" i="23" a="1"/>
  <c r="G7148" i="23" s="1"/>
  <c r="G7147" i="23" a="1"/>
  <c r="G7147" i="23" s="1"/>
  <c r="G7146" i="23" a="1"/>
  <c r="G7146" i="23" s="1"/>
  <c r="G7145" i="23" a="1"/>
  <c r="G7145" i="23" s="1"/>
  <c r="G7144" i="23" a="1"/>
  <c r="G7144" i="23" s="1"/>
  <c r="G7143" i="23" a="1"/>
  <c r="G7143" i="23" s="1"/>
  <c r="G7142" i="23" a="1"/>
  <c r="G7142" i="23" s="1"/>
  <c r="G7141" i="23" a="1"/>
  <c r="G7141" i="23" s="1"/>
  <c r="G7140" i="23" a="1"/>
  <c r="G7140" i="23" s="1"/>
  <c r="G7139" i="23" a="1"/>
  <c r="G7139" i="23" s="1"/>
  <c r="G7138" i="23" a="1"/>
  <c r="G7138" i="23" s="1"/>
  <c r="G7137" i="23" a="1"/>
  <c r="G7137" i="23" s="1"/>
  <c r="G7136" i="23" a="1"/>
  <c r="G7136" i="23" s="1"/>
  <c r="G7135" i="23" a="1"/>
  <c r="G7135" i="23" s="1"/>
  <c r="G7134" i="23" a="1"/>
  <c r="G7134" i="23" s="1"/>
  <c r="G7133" i="23" a="1"/>
  <c r="G7133" i="23" s="1"/>
  <c r="G7132" i="23" a="1"/>
  <c r="G7132" i="23" s="1"/>
  <c r="G7131" i="23" a="1"/>
  <c r="G7131" i="23" s="1"/>
  <c r="G7130" i="23" a="1"/>
  <c r="G7130" i="23" s="1"/>
  <c r="G7129" i="23" a="1"/>
  <c r="G7129" i="23" s="1"/>
  <c r="G7128" i="23" a="1"/>
  <c r="G7128" i="23" s="1"/>
  <c r="G7127" i="23" a="1"/>
  <c r="G7127" i="23" s="1"/>
  <c r="G7126" i="23" a="1"/>
  <c r="G7126" i="23" s="1"/>
  <c r="G7125" i="23" a="1"/>
  <c r="G7125" i="23" s="1"/>
  <c r="G7124" i="23" a="1"/>
  <c r="G7124" i="23" s="1"/>
  <c r="G7123" i="23" a="1"/>
  <c r="G7123" i="23" s="1"/>
  <c r="G7122" i="23" a="1"/>
  <c r="G7122" i="23" s="1"/>
  <c r="G7121" i="23" a="1"/>
  <c r="G7121" i="23" s="1"/>
  <c r="G7120" i="23" a="1"/>
  <c r="G7120" i="23" s="1"/>
  <c r="G7119" i="23" a="1"/>
  <c r="G7119" i="23" s="1"/>
  <c r="G7118" i="23" a="1"/>
  <c r="G7118" i="23" s="1"/>
  <c r="G7117" i="23" a="1"/>
  <c r="G7117" i="23" s="1"/>
  <c r="G7116" i="23" a="1"/>
  <c r="G7116" i="23" s="1"/>
  <c r="G7115" i="23" a="1"/>
  <c r="G7115" i="23" s="1"/>
  <c r="G7114" i="23" a="1"/>
  <c r="G7114" i="23" s="1"/>
  <c r="G7113" i="23" a="1"/>
  <c r="G7113" i="23" s="1"/>
  <c r="G7112" i="23" a="1"/>
  <c r="G7112" i="23" s="1"/>
  <c r="G7111" i="23" a="1"/>
  <c r="G7111" i="23" s="1"/>
  <c r="G7110" i="23" a="1"/>
  <c r="G7110" i="23" s="1"/>
  <c r="G7109" i="23" a="1"/>
  <c r="G7109" i="23" s="1"/>
  <c r="G7108" i="23" a="1"/>
  <c r="G7108" i="23" s="1"/>
  <c r="G7107" i="23" a="1"/>
  <c r="G7107" i="23" s="1"/>
  <c r="G7106" i="23" a="1"/>
  <c r="G7106" i="23" s="1"/>
  <c r="G7105" i="23" a="1"/>
  <c r="G7105" i="23" s="1"/>
  <c r="G7104" i="23" a="1"/>
  <c r="G7104" i="23" s="1"/>
  <c r="G7103" i="23" a="1"/>
  <c r="G7103" i="23" s="1"/>
  <c r="G7102" i="23" a="1"/>
  <c r="G7102" i="23" s="1"/>
  <c r="G7101" i="23" a="1"/>
  <c r="G7101" i="23" s="1"/>
  <c r="G7100" i="23" a="1"/>
  <c r="G7100" i="23" s="1"/>
  <c r="G7099" i="23" a="1"/>
  <c r="G7099" i="23" s="1"/>
  <c r="G7098" i="23" a="1"/>
  <c r="G7098" i="23" s="1"/>
  <c r="G7097" i="23" a="1"/>
  <c r="G7097" i="23" s="1"/>
  <c r="G7096" i="23" a="1"/>
  <c r="G7096" i="23" s="1"/>
  <c r="G7095" i="23" a="1"/>
  <c r="G7095" i="23" s="1"/>
  <c r="G7094" i="23" a="1"/>
  <c r="G7094" i="23" s="1"/>
  <c r="G7093" i="23" a="1"/>
  <c r="G7093" i="23" s="1"/>
  <c r="G7092" i="23" a="1"/>
  <c r="G7092" i="23" s="1"/>
  <c r="G7091" i="23" a="1"/>
  <c r="G7091" i="23" s="1"/>
  <c r="G7090" i="23" a="1"/>
  <c r="G7090" i="23" s="1"/>
  <c r="G7089" i="23" a="1"/>
  <c r="G7089" i="23" s="1"/>
  <c r="G7088" i="23" a="1"/>
  <c r="G7088" i="23" s="1"/>
  <c r="G7087" i="23" a="1"/>
  <c r="G7087" i="23" s="1"/>
  <c r="G7086" i="23" a="1"/>
  <c r="G7086" i="23" s="1"/>
  <c r="G7085" i="23" a="1"/>
  <c r="G7085" i="23" s="1"/>
  <c r="G7084" i="23" a="1"/>
  <c r="G7084" i="23" s="1"/>
  <c r="G7083" i="23" a="1"/>
  <c r="G7083" i="23" s="1"/>
  <c r="G7082" i="23" a="1"/>
  <c r="G7082" i="23" s="1"/>
  <c r="G7081" i="23" a="1"/>
  <c r="G7081" i="23" s="1"/>
  <c r="G7080" i="23" a="1"/>
  <c r="G7080" i="23" s="1"/>
  <c r="G7079" i="23" a="1"/>
  <c r="G7079" i="23" s="1"/>
  <c r="G7078" i="23" a="1"/>
  <c r="G7078" i="23" s="1"/>
  <c r="G7077" i="23" a="1"/>
  <c r="G7077" i="23" s="1"/>
  <c r="G7076" i="23" a="1"/>
  <c r="G7076" i="23" s="1"/>
  <c r="G7075" i="23" a="1"/>
  <c r="G7075" i="23" s="1"/>
  <c r="G7074" i="23" a="1"/>
  <c r="G7074" i="23" s="1"/>
  <c r="G7073" i="23" a="1"/>
  <c r="G7073" i="23" s="1"/>
  <c r="G7072" i="23" a="1"/>
  <c r="G7072" i="23" s="1"/>
  <c r="G7071" i="23" a="1"/>
  <c r="G7071" i="23" s="1"/>
  <c r="G7070" i="23" a="1"/>
  <c r="G7070" i="23" s="1"/>
  <c r="G7069" i="23" a="1"/>
  <c r="G7069" i="23" s="1"/>
  <c r="G7068" i="23" a="1"/>
  <c r="G7068" i="23" s="1"/>
  <c r="G7067" i="23" a="1"/>
  <c r="G7067" i="23" s="1"/>
  <c r="G7066" i="23" a="1"/>
  <c r="G7066" i="23" s="1"/>
  <c r="G7065" i="23" a="1"/>
  <c r="G7065" i="23" s="1"/>
  <c r="G7064" i="23" a="1"/>
  <c r="G7064" i="23" s="1"/>
  <c r="G7063" i="23" a="1"/>
  <c r="G7063" i="23" s="1"/>
  <c r="G7062" i="23" a="1"/>
  <c r="G7062" i="23" s="1"/>
  <c r="G7061" i="23" a="1"/>
  <c r="G7061" i="23" s="1"/>
  <c r="G7060" i="23" a="1"/>
  <c r="G7060" i="23" s="1"/>
  <c r="G7059" i="23" a="1"/>
  <c r="G7059" i="23" s="1"/>
  <c r="G7058" i="23" a="1"/>
  <c r="G7058" i="23" s="1"/>
  <c r="G7057" i="23" a="1"/>
  <c r="G7057" i="23" s="1"/>
  <c r="G7056" i="23" a="1"/>
  <c r="G7056" i="23" s="1"/>
  <c r="G7055" i="23" a="1"/>
  <c r="G7055" i="23" s="1"/>
  <c r="G7054" i="23" a="1"/>
  <c r="G7054" i="23" s="1"/>
  <c r="G7053" i="23" a="1"/>
  <c r="G7053" i="23" s="1"/>
  <c r="G7052" i="23" a="1"/>
  <c r="G7052" i="23" s="1"/>
  <c r="G7051" i="23" a="1"/>
  <c r="G7051" i="23" s="1"/>
  <c r="G7050" i="23" a="1"/>
  <c r="G7050" i="23" s="1"/>
  <c r="G7049" i="23" a="1"/>
  <c r="G7049" i="23" s="1"/>
  <c r="G7048" i="23" a="1"/>
  <c r="G7048" i="23" s="1"/>
  <c r="G7047" i="23" a="1"/>
  <c r="G7047" i="23" s="1"/>
  <c r="G7046" i="23" a="1"/>
  <c r="G7046" i="23" s="1"/>
  <c r="G7045" i="23" a="1"/>
  <c r="G7045" i="23" s="1"/>
  <c r="G7044" i="23" a="1"/>
  <c r="G7044" i="23" s="1"/>
  <c r="G7043" i="23" a="1"/>
  <c r="G7043" i="23" s="1"/>
  <c r="G7042" i="23" a="1"/>
  <c r="G7042" i="23" s="1"/>
  <c r="G7041" i="23" a="1"/>
  <c r="G7041" i="23" s="1"/>
  <c r="G7040" i="23" a="1"/>
  <c r="G7040" i="23" s="1"/>
  <c r="G7039" i="23" a="1"/>
  <c r="G7039" i="23" s="1"/>
  <c r="G7038" i="23" a="1"/>
  <c r="G7038" i="23" s="1"/>
  <c r="G7037" i="23" a="1"/>
  <c r="G7037" i="23" s="1"/>
  <c r="G7036" i="23" a="1"/>
  <c r="G7036" i="23" s="1"/>
  <c r="G7035" i="23" a="1"/>
  <c r="G7035" i="23" s="1"/>
  <c r="G7034" i="23" a="1"/>
  <c r="G7034" i="23" s="1"/>
  <c r="G7033" i="23" a="1"/>
  <c r="G7033" i="23" s="1"/>
  <c r="G7032" i="23" a="1"/>
  <c r="G7032" i="23" s="1"/>
  <c r="G7031" i="23" a="1"/>
  <c r="G7031" i="23" s="1"/>
  <c r="G7030" i="23" a="1"/>
  <c r="G7030" i="23" s="1"/>
  <c r="G7029" i="23" a="1"/>
  <c r="G7029" i="23" s="1"/>
  <c r="G7028" i="23" a="1"/>
  <c r="G7028" i="23" s="1"/>
  <c r="G7027" i="23" a="1"/>
  <c r="G7027" i="23" s="1"/>
  <c r="G7026" i="23" a="1"/>
  <c r="G7026" i="23" s="1"/>
  <c r="G7025" i="23" a="1"/>
  <c r="G7025" i="23" s="1"/>
  <c r="G7024" i="23" a="1"/>
  <c r="G7024" i="23" s="1"/>
  <c r="G7023" i="23" a="1"/>
  <c r="G7023" i="23" s="1"/>
  <c r="G7022" i="23" a="1"/>
  <c r="G7022" i="23" s="1"/>
  <c r="G7021" i="23" a="1"/>
  <c r="G7021" i="23" s="1"/>
  <c r="G7020" i="23" a="1"/>
  <c r="G7020" i="23" s="1"/>
  <c r="G7019" i="23" a="1"/>
  <c r="G7019" i="23" s="1"/>
  <c r="G7018" i="23" a="1"/>
  <c r="G7018" i="23" s="1"/>
  <c r="G7017" i="23" a="1"/>
  <c r="G7017" i="23" s="1"/>
  <c r="G7016" i="23" a="1"/>
  <c r="G7016" i="23" s="1"/>
  <c r="G7015" i="23" a="1"/>
  <c r="G7015" i="23" s="1"/>
  <c r="G7014" i="23" a="1"/>
  <c r="G7014" i="23" s="1"/>
  <c r="G7013" i="23" a="1"/>
  <c r="G7013" i="23" s="1"/>
  <c r="G7012" i="23" a="1"/>
  <c r="G7012" i="23" s="1"/>
  <c r="G7011" i="23" a="1"/>
  <c r="G7011" i="23" s="1"/>
  <c r="G7010" i="23" a="1"/>
  <c r="G7010" i="23" s="1"/>
  <c r="G7009" i="23" a="1"/>
  <c r="G7009" i="23" s="1"/>
  <c r="G7008" i="23" a="1"/>
  <c r="G7008" i="23" s="1"/>
  <c r="G7007" i="23" a="1"/>
  <c r="G7007" i="23" s="1"/>
  <c r="G7006" i="23" a="1"/>
  <c r="G7006" i="23" s="1"/>
  <c r="G7005" i="23" a="1"/>
  <c r="G7005" i="23" s="1"/>
  <c r="G7004" i="23" a="1"/>
  <c r="G7004" i="23" s="1"/>
  <c r="G7003" i="23" a="1"/>
  <c r="G7003" i="23" s="1"/>
  <c r="G7002" i="23" a="1"/>
  <c r="G7002" i="23" s="1"/>
  <c r="G7001" i="23" a="1"/>
  <c r="G7001" i="23" s="1"/>
  <c r="G7000" i="23" a="1"/>
  <c r="G7000" i="23" s="1"/>
  <c r="G6999" i="23" a="1"/>
  <c r="G6999" i="23" s="1"/>
  <c r="G6998" i="23" a="1"/>
  <c r="G6998" i="23" s="1"/>
  <c r="G6997" i="23" a="1"/>
  <c r="G6997" i="23" s="1"/>
  <c r="G6996" i="23" a="1"/>
  <c r="G6996" i="23" s="1"/>
  <c r="G6995" i="23" a="1"/>
  <c r="G6995" i="23" s="1"/>
  <c r="G6994" i="23" a="1"/>
  <c r="G6994" i="23" s="1"/>
  <c r="G6993" i="23" a="1"/>
  <c r="G6993" i="23" s="1"/>
  <c r="G6992" i="23" a="1"/>
  <c r="G6992" i="23" s="1"/>
  <c r="G6991" i="23" a="1"/>
  <c r="G6991" i="23" s="1"/>
  <c r="G6990" i="23" a="1"/>
  <c r="G6990" i="23" s="1"/>
  <c r="G6989" i="23" a="1"/>
  <c r="G6989" i="23" s="1"/>
  <c r="G6988" i="23" a="1"/>
  <c r="G6988" i="23" s="1"/>
  <c r="G6987" i="23" a="1"/>
  <c r="G6987" i="23" s="1"/>
  <c r="G6986" i="23" a="1"/>
  <c r="G6986" i="23" s="1"/>
  <c r="G6985" i="23" a="1"/>
  <c r="G6985" i="23" s="1"/>
  <c r="G6984" i="23" a="1"/>
  <c r="G6984" i="23" s="1"/>
  <c r="G6983" i="23" a="1"/>
  <c r="G6983" i="23" s="1"/>
  <c r="G6982" i="23" a="1"/>
  <c r="G6982" i="23" s="1"/>
  <c r="G6981" i="23" a="1"/>
  <c r="G6981" i="23" s="1"/>
  <c r="G6980" i="23" a="1"/>
  <c r="G6980" i="23" s="1"/>
  <c r="G6979" i="23" a="1"/>
  <c r="G6979" i="23" s="1"/>
  <c r="G6978" i="23" a="1"/>
  <c r="G6978" i="23" s="1"/>
  <c r="G6977" i="23" a="1"/>
  <c r="G6977" i="23" s="1"/>
  <c r="G6976" i="23" a="1"/>
  <c r="G6976" i="23" s="1"/>
  <c r="G6975" i="23" a="1"/>
  <c r="G6975" i="23" s="1"/>
  <c r="G6974" i="23" a="1"/>
  <c r="G6974" i="23" s="1"/>
  <c r="G6973" i="23" a="1"/>
  <c r="G6973" i="23" s="1"/>
  <c r="G6972" i="23" a="1"/>
  <c r="G6972" i="23" s="1"/>
  <c r="G6971" i="23" a="1"/>
  <c r="G6971" i="23" s="1"/>
  <c r="G6970" i="23" a="1"/>
  <c r="G6970" i="23" s="1"/>
  <c r="G6969" i="23" a="1"/>
  <c r="G6969" i="23" s="1"/>
  <c r="G6968" i="23" a="1"/>
  <c r="G6968" i="23" s="1"/>
  <c r="G6967" i="23" a="1"/>
  <c r="G6967" i="23" s="1"/>
  <c r="G6966" i="23" a="1"/>
  <c r="G6966" i="23" s="1"/>
  <c r="G6965" i="23" a="1"/>
  <c r="G6965" i="23" s="1"/>
  <c r="G6964" i="23" a="1"/>
  <c r="G6964" i="23" s="1"/>
  <c r="G6963" i="23" a="1"/>
  <c r="G6963" i="23" s="1"/>
  <c r="G6962" i="23" a="1"/>
  <c r="G6962" i="23" s="1"/>
  <c r="G6961" i="23" a="1"/>
  <c r="G6961" i="23" s="1"/>
  <c r="G6960" i="23" a="1"/>
  <c r="G6960" i="23" s="1"/>
  <c r="G6959" i="23" a="1"/>
  <c r="G6959" i="23" s="1"/>
  <c r="G6958" i="23" a="1"/>
  <c r="G6958" i="23" s="1"/>
  <c r="G6957" i="23" a="1"/>
  <c r="G6957" i="23" s="1"/>
  <c r="G6956" i="23" a="1"/>
  <c r="G6956" i="23" s="1"/>
  <c r="G6955" i="23" a="1"/>
  <c r="G6955" i="23" s="1"/>
  <c r="G6954" i="23" a="1"/>
  <c r="G6954" i="23" s="1"/>
  <c r="G6953" i="23" a="1"/>
  <c r="G6953" i="23" s="1"/>
  <c r="G6952" i="23" a="1"/>
  <c r="G6952" i="23" s="1"/>
  <c r="G6951" i="23" a="1"/>
  <c r="G6951" i="23" s="1"/>
  <c r="G6950" i="23" a="1"/>
  <c r="G6950" i="23" s="1"/>
  <c r="G6949" i="23" a="1"/>
  <c r="G6949" i="23" s="1"/>
  <c r="G6948" i="23" a="1"/>
  <c r="G6948" i="23" s="1"/>
  <c r="G6947" i="23" a="1"/>
  <c r="G6947" i="23" s="1"/>
  <c r="G6946" i="23" a="1"/>
  <c r="G6946" i="23" s="1"/>
  <c r="G6945" i="23" a="1"/>
  <c r="G6945" i="23" s="1"/>
  <c r="G6944" i="23" a="1"/>
  <c r="G6944" i="23" s="1"/>
  <c r="G6943" i="23" a="1"/>
  <c r="G6943" i="23" s="1"/>
  <c r="G6942" i="23" a="1"/>
  <c r="G6942" i="23" s="1"/>
  <c r="G6941" i="23" a="1"/>
  <c r="G6941" i="23" s="1"/>
  <c r="G6940" i="23" a="1"/>
  <c r="G6940" i="23" s="1"/>
  <c r="G6939" i="23" a="1"/>
  <c r="G6939" i="23" s="1"/>
  <c r="G6938" i="23" a="1"/>
  <c r="G6938" i="23" s="1"/>
  <c r="G6937" i="23" a="1"/>
  <c r="G6937" i="23" s="1"/>
  <c r="G6936" i="23" a="1"/>
  <c r="G6936" i="23" s="1"/>
  <c r="G6935" i="23" a="1"/>
  <c r="G6935" i="23" s="1"/>
  <c r="G6934" i="23" a="1"/>
  <c r="G6934" i="23" s="1"/>
  <c r="G6933" i="23" a="1"/>
  <c r="G6933" i="23" s="1"/>
  <c r="G6932" i="23" a="1"/>
  <c r="G6932" i="23" s="1"/>
  <c r="G6931" i="23" a="1"/>
  <c r="G6931" i="23" s="1"/>
  <c r="G6930" i="23" a="1"/>
  <c r="G6930" i="23" s="1"/>
  <c r="G6929" i="23" a="1"/>
  <c r="G6929" i="23" s="1"/>
  <c r="G6928" i="23" a="1"/>
  <c r="G6928" i="23" s="1"/>
  <c r="G6927" i="23" a="1"/>
  <c r="G6927" i="23" s="1"/>
  <c r="G6926" i="23" a="1"/>
  <c r="G6926" i="23" s="1"/>
  <c r="G6925" i="23" a="1"/>
  <c r="G6925" i="23" s="1"/>
  <c r="G6924" i="23" a="1"/>
  <c r="G6924" i="23" s="1"/>
  <c r="G6923" i="23" a="1"/>
  <c r="G6923" i="23" s="1"/>
  <c r="G6922" i="23" a="1"/>
  <c r="G6922" i="23" s="1"/>
  <c r="G6921" i="23" a="1"/>
  <c r="G6921" i="23" s="1"/>
  <c r="G6920" i="23" a="1"/>
  <c r="G6920" i="23" s="1"/>
  <c r="G6919" i="23" a="1"/>
  <c r="G6919" i="23" s="1"/>
  <c r="G6918" i="23" a="1"/>
  <c r="G6918" i="23" s="1"/>
  <c r="G6917" i="23" a="1"/>
  <c r="G6917" i="23" s="1"/>
  <c r="G6916" i="23" a="1"/>
  <c r="G6916" i="23" s="1"/>
  <c r="G6915" i="23" a="1"/>
  <c r="G6915" i="23" s="1"/>
  <c r="G6914" i="23" a="1"/>
  <c r="G6914" i="23" s="1"/>
  <c r="G6913" i="23" a="1"/>
  <c r="G6913" i="23" s="1"/>
  <c r="G6912" i="23" a="1"/>
  <c r="G6912" i="23" s="1"/>
  <c r="G6911" i="23" a="1"/>
  <c r="G6911" i="23" s="1"/>
  <c r="G6910" i="23" a="1"/>
  <c r="G6910" i="23" s="1"/>
  <c r="G6909" i="23" a="1"/>
  <c r="G6909" i="23" s="1"/>
  <c r="G6908" i="23" a="1"/>
  <c r="G6908" i="23" s="1"/>
  <c r="G6907" i="23" a="1"/>
  <c r="G6907" i="23" s="1"/>
  <c r="G6906" i="23" a="1"/>
  <c r="G6906" i="23" s="1"/>
  <c r="G6905" i="23" a="1"/>
  <c r="G6905" i="23" s="1"/>
  <c r="G6904" i="23" a="1"/>
  <c r="G6904" i="23" s="1"/>
  <c r="G6903" i="23" a="1"/>
  <c r="G6903" i="23" s="1"/>
  <c r="G6902" i="23" a="1"/>
  <c r="G6902" i="23" s="1"/>
  <c r="G6901" i="23" a="1"/>
  <c r="G6901" i="23" s="1"/>
  <c r="G6900" i="23" a="1"/>
  <c r="G6900" i="23" s="1"/>
  <c r="G6899" i="23" a="1"/>
  <c r="G6899" i="23" s="1"/>
  <c r="G6898" i="23" a="1"/>
  <c r="G6898" i="23" s="1"/>
  <c r="G6897" i="23" a="1"/>
  <c r="G6897" i="23" s="1"/>
  <c r="G6896" i="23" a="1"/>
  <c r="G6896" i="23" s="1"/>
  <c r="G6895" i="23" a="1"/>
  <c r="G6895" i="23" s="1"/>
  <c r="G6894" i="23" a="1"/>
  <c r="G6894" i="23" s="1"/>
  <c r="G6893" i="23" a="1"/>
  <c r="G6893" i="23" s="1"/>
  <c r="G6892" i="23" a="1"/>
  <c r="G6892" i="23" s="1"/>
  <c r="G6891" i="23" a="1"/>
  <c r="G6891" i="23" s="1"/>
  <c r="G6890" i="23" a="1"/>
  <c r="G6890" i="23" s="1"/>
  <c r="G6889" i="23" a="1"/>
  <c r="G6889" i="23" s="1"/>
  <c r="G6888" i="23" a="1"/>
  <c r="G6888" i="23" s="1"/>
  <c r="G6887" i="23" a="1"/>
  <c r="G6887" i="23" s="1"/>
  <c r="G6886" i="23" a="1"/>
  <c r="G6886" i="23" s="1"/>
  <c r="G6885" i="23" a="1"/>
  <c r="G6885" i="23" s="1"/>
  <c r="G6884" i="23" a="1"/>
  <c r="G6884" i="23" s="1"/>
  <c r="G6883" i="23" a="1"/>
  <c r="G6883" i="23" s="1"/>
  <c r="G6882" i="23" a="1"/>
  <c r="G6882" i="23" s="1"/>
  <c r="G6881" i="23" a="1"/>
  <c r="G6881" i="23" s="1"/>
  <c r="G6880" i="23" a="1"/>
  <c r="G6880" i="23" s="1"/>
  <c r="G6879" i="23" a="1"/>
  <c r="G6879" i="23" s="1"/>
  <c r="G6878" i="23" a="1"/>
  <c r="G6878" i="23" s="1"/>
  <c r="G6877" i="23" a="1"/>
  <c r="G6877" i="23" s="1"/>
  <c r="G6876" i="23" a="1"/>
  <c r="G6876" i="23" s="1"/>
  <c r="G6875" i="23" a="1"/>
  <c r="G6875" i="23" s="1"/>
  <c r="G6874" i="23" a="1"/>
  <c r="G6874" i="23" s="1"/>
  <c r="G6873" i="23" a="1"/>
  <c r="G6873" i="23" s="1"/>
  <c r="G6872" i="23" a="1"/>
  <c r="G6872" i="23" s="1"/>
  <c r="G6871" i="23" a="1"/>
  <c r="G6871" i="23" s="1"/>
  <c r="G6870" i="23" a="1"/>
  <c r="G6870" i="23" s="1"/>
  <c r="G6869" i="23" a="1"/>
  <c r="G6869" i="23" s="1"/>
  <c r="G6868" i="23" a="1"/>
  <c r="G6868" i="23" s="1"/>
  <c r="G6867" i="23" a="1"/>
  <c r="G6867" i="23" s="1"/>
  <c r="G6866" i="23" a="1"/>
  <c r="G6866" i="23" s="1"/>
  <c r="G6865" i="23" a="1"/>
  <c r="G6865" i="23" s="1"/>
  <c r="G6864" i="23" a="1"/>
  <c r="G6864" i="23" s="1"/>
  <c r="G6863" i="23" a="1"/>
  <c r="G6863" i="23" s="1"/>
  <c r="G6862" i="23" a="1"/>
  <c r="G6862" i="23" s="1"/>
  <c r="G6861" i="23" a="1"/>
  <c r="G6861" i="23" s="1"/>
  <c r="G6860" i="23" a="1"/>
  <c r="G6860" i="23" s="1"/>
  <c r="G6859" i="23" a="1"/>
  <c r="G6859" i="23" s="1"/>
  <c r="G6858" i="23" a="1"/>
  <c r="G6858" i="23" s="1"/>
  <c r="G6857" i="23" a="1"/>
  <c r="G6857" i="23" s="1"/>
  <c r="G6856" i="23" a="1"/>
  <c r="G6856" i="23" s="1"/>
  <c r="G6855" i="23" a="1"/>
  <c r="G6855" i="23" s="1"/>
  <c r="G6854" i="23" a="1"/>
  <c r="G6854" i="23" s="1"/>
  <c r="G6853" i="23" a="1"/>
  <c r="G6853" i="23" s="1"/>
  <c r="G6852" i="23" a="1"/>
  <c r="G6852" i="23" s="1"/>
  <c r="G6851" i="23" a="1"/>
  <c r="G6851" i="23" s="1"/>
  <c r="G6850" i="23" a="1"/>
  <c r="G6850" i="23" s="1"/>
  <c r="G6849" i="23" a="1"/>
  <c r="G6849" i="23" s="1"/>
  <c r="G6848" i="23" a="1"/>
  <c r="G6848" i="23" s="1"/>
  <c r="G6847" i="23" a="1"/>
  <c r="G6847" i="23" s="1"/>
  <c r="G6846" i="23" a="1"/>
  <c r="G6846" i="23" s="1"/>
  <c r="G6845" i="23" a="1"/>
  <c r="G6845" i="23" s="1"/>
  <c r="G6844" i="23" a="1"/>
  <c r="G6844" i="23" s="1"/>
  <c r="G6843" i="23" a="1"/>
  <c r="G6843" i="23" s="1"/>
  <c r="G6842" i="23" a="1"/>
  <c r="G6842" i="23" s="1"/>
  <c r="G6841" i="23" a="1"/>
  <c r="G6841" i="23" s="1"/>
  <c r="G6840" i="23" a="1"/>
  <c r="G6840" i="23" s="1"/>
  <c r="G6839" i="23" a="1"/>
  <c r="G6839" i="23" s="1"/>
  <c r="G6838" i="23" a="1"/>
  <c r="G6838" i="23" s="1"/>
  <c r="G6837" i="23" a="1"/>
  <c r="G6837" i="23" s="1"/>
  <c r="G6836" i="23" a="1"/>
  <c r="G6836" i="23" s="1"/>
  <c r="G6835" i="23" a="1"/>
  <c r="G6835" i="23" s="1"/>
  <c r="G6834" i="23" a="1"/>
  <c r="G6834" i="23" s="1"/>
  <c r="G6833" i="23" a="1"/>
  <c r="G6833" i="23" s="1"/>
  <c r="G6832" i="23" a="1"/>
  <c r="G6832" i="23" s="1"/>
  <c r="G6831" i="23" a="1"/>
  <c r="G6831" i="23" s="1"/>
  <c r="G6830" i="23" a="1"/>
  <c r="G6830" i="23" s="1"/>
  <c r="G6829" i="23" a="1"/>
  <c r="G6829" i="23" s="1"/>
  <c r="G6828" i="23" a="1"/>
  <c r="G6828" i="23" s="1"/>
  <c r="G6827" i="23" a="1"/>
  <c r="G6827" i="23" s="1"/>
  <c r="G6826" i="23" a="1"/>
  <c r="G6826" i="23" s="1"/>
  <c r="G6825" i="23" a="1"/>
  <c r="G6825" i="23" s="1"/>
  <c r="G6824" i="23" a="1"/>
  <c r="G6824" i="23" s="1"/>
  <c r="G6823" i="23" a="1"/>
  <c r="G6823" i="23" s="1"/>
  <c r="G6822" i="23" a="1"/>
  <c r="G6822" i="23" s="1"/>
  <c r="G6821" i="23" a="1"/>
  <c r="G6821" i="23" s="1"/>
  <c r="G6820" i="23" a="1"/>
  <c r="G6820" i="23" s="1"/>
  <c r="G6819" i="23" a="1"/>
  <c r="G6819" i="23" s="1"/>
  <c r="G6818" i="23" a="1"/>
  <c r="G6818" i="23" s="1"/>
  <c r="G6817" i="23" a="1"/>
  <c r="G6817" i="23" s="1"/>
  <c r="G6816" i="23" a="1"/>
  <c r="G6816" i="23" s="1"/>
  <c r="G6815" i="23" a="1"/>
  <c r="G6815" i="23" s="1"/>
  <c r="G6814" i="23" a="1"/>
  <c r="G6814" i="23" s="1"/>
  <c r="G6813" i="23" a="1"/>
  <c r="G6813" i="23" s="1"/>
  <c r="G6812" i="23" a="1"/>
  <c r="G6812" i="23" s="1"/>
  <c r="G6811" i="23" a="1"/>
  <c r="G6811" i="23" s="1"/>
  <c r="G6810" i="23" a="1"/>
  <c r="G6810" i="23" s="1"/>
  <c r="G6809" i="23" a="1"/>
  <c r="G6809" i="23" s="1"/>
  <c r="G6808" i="23" a="1"/>
  <c r="G6808" i="23" s="1"/>
  <c r="G6807" i="23" a="1"/>
  <c r="G6807" i="23" s="1"/>
  <c r="G6806" i="23" a="1"/>
  <c r="G6806" i="23" s="1"/>
  <c r="G6805" i="23" a="1"/>
  <c r="G6805" i="23" s="1"/>
  <c r="G6804" i="23" a="1"/>
  <c r="G6804" i="23" s="1"/>
  <c r="G6803" i="23" a="1"/>
  <c r="G6803" i="23" s="1"/>
  <c r="G6802" i="23" a="1"/>
  <c r="G6802" i="23" s="1"/>
  <c r="G6801" i="23" a="1"/>
  <c r="G6801" i="23" s="1"/>
  <c r="G6800" i="23" a="1"/>
  <c r="G6800" i="23" s="1"/>
  <c r="G6799" i="23" a="1"/>
  <c r="G6799" i="23" s="1"/>
  <c r="G6798" i="23" a="1"/>
  <c r="G6798" i="23" s="1"/>
  <c r="G6797" i="23" a="1"/>
  <c r="G6797" i="23" s="1"/>
  <c r="G6796" i="23" a="1"/>
  <c r="G6796" i="23" s="1"/>
  <c r="G6795" i="23" a="1"/>
  <c r="G6795" i="23" s="1"/>
  <c r="G6794" i="23" a="1"/>
  <c r="G6794" i="23" s="1"/>
  <c r="G6793" i="23" a="1"/>
  <c r="G6793" i="23" s="1"/>
  <c r="G6792" i="23" a="1"/>
  <c r="G6792" i="23" s="1"/>
  <c r="G6791" i="23" a="1"/>
  <c r="G6791" i="23" s="1"/>
  <c r="G6790" i="23" a="1"/>
  <c r="G6790" i="23" s="1"/>
  <c r="G6789" i="23" a="1"/>
  <c r="G6789" i="23" s="1"/>
  <c r="G6788" i="23" a="1"/>
  <c r="G6788" i="23" s="1"/>
  <c r="G6787" i="23" a="1"/>
  <c r="G6787" i="23" s="1"/>
  <c r="G6786" i="23" a="1"/>
  <c r="G6786" i="23" s="1"/>
  <c r="G6785" i="23" a="1"/>
  <c r="G6785" i="23" s="1"/>
  <c r="G6784" i="23" a="1"/>
  <c r="G6784" i="23" s="1"/>
  <c r="G6783" i="23" a="1"/>
  <c r="G6783" i="23" s="1"/>
  <c r="G6782" i="23" a="1"/>
  <c r="G6782" i="23" s="1"/>
  <c r="G6781" i="23" a="1"/>
  <c r="G6781" i="23" s="1"/>
  <c r="G6780" i="23" a="1"/>
  <c r="G6780" i="23" s="1"/>
  <c r="G6779" i="23" a="1"/>
  <c r="G6779" i="23" s="1"/>
  <c r="G6778" i="23" a="1"/>
  <c r="G6778" i="23" s="1"/>
  <c r="G6777" i="23" a="1"/>
  <c r="G6777" i="23" s="1"/>
  <c r="G6776" i="23" a="1"/>
  <c r="G6776" i="23" s="1"/>
  <c r="G6775" i="23" a="1"/>
  <c r="G6775" i="23" s="1"/>
  <c r="G6774" i="23" a="1"/>
  <c r="G6774" i="23" s="1"/>
  <c r="G6773" i="23" a="1"/>
  <c r="G6773" i="23" s="1"/>
  <c r="G6772" i="23" a="1"/>
  <c r="G6772" i="23" s="1"/>
  <c r="G6771" i="23" a="1"/>
  <c r="G6771" i="23" s="1"/>
  <c r="G6770" i="23" a="1"/>
  <c r="G6770" i="23" s="1"/>
  <c r="G6769" i="23" a="1"/>
  <c r="G6769" i="23" s="1"/>
  <c r="G6768" i="23" a="1"/>
  <c r="G6768" i="23" s="1"/>
  <c r="G6767" i="23" a="1"/>
  <c r="G6767" i="23" s="1"/>
  <c r="G6766" i="23" a="1"/>
  <c r="G6766" i="23" s="1"/>
  <c r="G6765" i="23" a="1"/>
  <c r="G6765" i="23" s="1"/>
  <c r="G6764" i="23" a="1"/>
  <c r="G6764" i="23" s="1"/>
  <c r="G6763" i="23" a="1"/>
  <c r="G6763" i="23" s="1"/>
  <c r="G6762" i="23" a="1"/>
  <c r="G6762" i="23" s="1"/>
  <c r="G6761" i="23" a="1"/>
  <c r="G6761" i="23" s="1"/>
  <c r="G6760" i="23" a="1"/>
  <c r="G6760" i="23" s="1"/>
  <c r="G6759" i="23" a="1"/>
  <c r="G6759" i="23" s="1"/>
  <c r="G6758" i="23" a="1"/>
  <c r="G6758" i="23" s="1"/>
  <c r="G6757" i="23" a="1"/>
  <c r="G6757" i="23" s="1"/>
  <c r="G6756" i="23" a="1"/>
  <c r="G6756" i="23" s="1"/>
  <c r="G6755" i="23" a="1"/>
  <c r="G6755" i="23" s="1"/>
  <c r="G6754" i="23" a="1"/>
  <c r="G6754" i="23" s="1"/>
  <c r="G6753" i="23" a="1"/>
  <c r="G6753" i="23" s="1"/>
  <c r="G6752" i="23" a="1"/>
  <c r="G6752" i="23" s="1"/>
  <c r="G6751" i="23" a="1"/>
  <c r="G6751" i="23" s="1"/>
  <c r="G6750" i="23" a="1"/>
  <c r="G6750" i="23" s="1"/>
  <c r="G6749" i="23" a="1"/>
  <c r="G6749" i="23" s="1"/>
  <c r="G6748" i="23" a="1"/>
  <c r="G6748" i="23" s="1"/>
  <c r="G6747" i="23" a="1"/>
  <c r="G6747" i="23" s="1"/>
  <c r="G6746" i="23" a="1"/>
  <c r="G6746" i="23" s="1"/>
  <c r="G6745" i="23" a="1"/>
  <c r="G6745" i="23" s="1"/>
  <c r="G6744" i="23" a="1"/>
  <c r="G6744" i="23" s="1"/>
  <c r="G6743" i="23" a="1"/>
  <c r="G6743" i="23" s="1"/>
  <c r="G6742" i="23" a="1"/>
  <c r="G6742" i="23" s="1"/>
  <c r="G6741" i="23" a="1"/>
  <c r="G6741" i="23" s="1"/>
  <c r="G6740" i="23" a="1"/>
  <c r="G6740" i="23" s="1"/>
  <c r="G6739" i="23" a="1"/>
  <c r="G6739" i="23" s="1"/>
  <c r="G6738" i="23" a="1"/>
  <c r="G6738" i="23" s="1"/>
  <c r="G6737" i="23" a="1"/>
  <c r="G6737" i="23" s="1"/>
  <c r="G6736" i="23" a="1"/>
  <c r="G6736" i="23" s="1"/>
  <c r="G6735" i="23" a="1"/>
  <c r="G6735" i="23" s="1"/>
  <c r="G6734" i="23" a="1"/>
  <c r="G6734" i="23" s="1"/>
  <c r="G6733" i="23" a="1"/>
  <c r="G6733" i="23" s="1"/>
  <c r="G6732" i="23" a="1"/>
  <c r="G6732" i="23" s="1"/>
  <c r="G6731" i="23" a="1"/>
  <c r="G6731" i="23" s="1"/>
  <c r="G6730" i="23" a="1"/>
  <c r="G6730" i="23" s="1"/>
  <c r="G6729" i="23" a="1"/>
  <c r="G6729" i="23" s="1"/>
  <c r="G6728" i="23" a="1"/>
  <c r="G6728" i="23" s="1"/>
  <c r="G6727" i="23" a="1"/>
  <c r="G6727" i="23" s="1"/>
  <c r="G6726" i="23" a="1"/>
  <c r="G6726" i="23" s="1"/>
  <c r="G6725" i="23" a="1"/>
  <c r="G6725" i="23" s="1"/>
  <c r="G6724" i="23" a="1"/>
  <c r="G6724" i="23" s="1"/>
  <c r="G6723" i="23" a="1"/>
  <c r="G6723" i="23" s="1"/>
  <c r="G6722" i="23" a="1"/>
  <c r="G6722" i="23" s="1"/>
  <c r="G6721" i="23" a="1"/>
  <c r="G6721" i="23" s="1"/>
  <c r="G6720" i="23" a="1"/>
  <c r="G6720" i="23" s="1"/>
  <c r="G6719" i="23" a="1"/>
  <c r="G6719" i="23" s="1"/>
  <c r="G6718" i="23" a="1"/>
  <c r="G6718" i="23" s="1"/>
  <c r="G6717" i="23" a="1"/>
  <c r="G6717" i="23" s="1"/>
  <c r="G6716" i="23" a="1"/>
  <c r="G6716" i="23" s="1"/>
  <c r="G6715" i="23" a="1"/>
  <c r="G6715" i="23" s="1"/>
  <c r="G6714" i="23" a="1"/>
  <c r="G6714" i="23" s="1"/>
  <c r="G6713" i="23" a="1"/>
  <c r="G6713" i="23" s="1"/>
  <c r="G6712" i="23" a="1"/>
  <c r="G6712" i="23" s="1"/>
  <c r="G6711" i="23" a="1"/>
  <c r="G6711" i="23" s="1"/>
  <c r="G6710" i="23" a="1"/>
  <c r="G6710" i="23" s="1"/>
  <c r="G6709" i="23" a="1"/>
  <c r="G6709" i="23" s="1"/>
  <c r="G6708" i="23" a="1"/>
  <c r="G6708" i="23" s="1"/>
  <c r="G6707" i="23" a="1"/>
  <c r="G6707" i="23" s="1"/>
  <c r="G6706" i="23" a="1"/>
  <c r="G6706" i="23" s="1"/>
  <c r="G6705" i="23" a="1"/>
  <c r="G6705" i="23" s="1"/>
  <c r="G6704" i="23" a="1"/>
  <c r="G6704" i="23" s="1"/>
  <c r="G6703" i="23" a="1"/>
  <c r="G6703" i="23" s="1"/>
  <c r="G6702" i="23" a="1"/>
  <c r="G6702" i="23" s="1"/>
  <c r="G6701" i="23" a="1"/>
  <c r="G6701" i="23" s="1"/>
  <c r="G6700" i="23" a="1"/>
  <c r="G6700" i="23" s="1"/>
  <c r="G6699" i="23" a="1"/>
  <c r="G6699" i="23" s="1"/>
  <c r="G6698" i="23" a="1"/>
  <c r="G6698" i="23" s="1"/>
  <c r="G6697" i="23" a="1"/>
  <c r="G6697" i="23" s="1"/>
  <c r="G6696" i="23" a="1"/>
  <c r="G6696" i="23" s="1"/>
  <c r="G6695" i="23" a="1"/>
  <c r="G6695" i="23" s="1"/>
  <c r="G6694" i="23" a="1"/>
  <c r="G6694" i="23" s="1"/>
  <c r="G6693" i="23" a="1"/>
  <c r="G6693" i="23" s="1"/>
  <c r="G6692" i="23" a="1"/>
  <c r="G6692" i="23" s="1"/>
  <c r="G6691" i="23" a="1"/>
  <c r="G6691" i="23" s="1"/>
  <c r="G6690" i="23" a="1"/>
  <c r="G6690" i="23" s="1"/>
  <c r="G6689" i="23" a="1"/>
  <c r="G6689" i="23" s="1"/>
  <c r="G6688" i="23" a="1"/>
  <c r="G6688" i="23" s="1"/>
  <c r="G6687" i="23" a="1"/>
  <c r="G6687" i="23" s="1"/>
  <c r="G6686" i="23" a="1"/>
  <c r="G6686" i="23" s="1"/>
  <c r="G6685" i="23" a="1"/>
  <c r="G6685" i="23" s="1"/>
  <c r="G6684" i="23" a="1"/>
  <c r="G6684" i="23" s="1"/>
  <c r="G6683" i="23" a="1"/>
  <c r="G6683" i="23" s="1"/>
  <c r="G6682" i="23" a="1"/>
  <c r="G6682" i="23" s="1"/>
  <c r="G6681" i="23" a="1"/>
  <c r="G6681" i="23" s="1"/>
  <c r="G6680" i="23" a="1"/>
  <c r="G6680" i="23" s="1"/>
  <c r="G6679" i="23" a="1"/>
  <c r="G6679" i="23" s="1"/>
  <c r="G6678" i="23" a="1"/>
  <c r="G6678" i="23" s="1"/>
  <c r="G6677" i="23" a="1"/>
  <c r="G6677" i="23" s="1"/>
  <c r="G6676" i="23" a="1"/>
  <c r="G6676" i="23" s="1"/>
  <c r="G6675" i="23" a="1"/>
  <c r="G6675" i="23" s="1"/>
  <c r="G6674" i="23" a="1"/>
  <c r="G6674" i="23" s="1"/>
  <c r="G6673" i="23" a="1"/>
  <c r="G6673" i="23" s="1"/>
  <c r="G6672" i="23" a="1"/>
  <c r="G6672" i="23" s="1"/>
  <c r="G6671" i="23" a="1"/>
  <c r="G6671" i="23" s="1"/>
  <c r="G6670" i="23" a="1"/>
  <c r="G6670" i="23" s="1"/>
  <c r="G6669" i="23" a="1"/>
  <c r="G6669" i="23" s="1"/>
  <c r="G6668" i="23" a="1"/>
  <c r="G6668" i="23" s="1"/>
  <c r="G6667" i="23" a="1"/>
  <c r="G6667" i="23" s="1"/>
  <c r="G6666" i="23" a="1"/>
  <c r="G6666" i="23" s="1"/>
  <c r="G6665" i="23" a="1"/>
  <c r="G6665" i="23" s="1"/>
  <c r="G6664" i="23" a="1"/>
  <c r="G6664" i="23" s="1"/>
  <c r="G6663" i="23" a="1"/>
  <c r="G6663" i="23" s="1"/>
  <c r="G6662" i="23" a="1"/>
  <c r="G6662" i="23" s="1"/>
  <c r="G6661" i="23" a="1"/>
  <c r="G6661" i="23" s="1"/>
  <c r="G6660" i="23" a="1"/>
  <c r="G6660" i="23" s="1"/>
  <c r="G6659" i="23" a="1"/>
  <c r="G6659" i="23" s="1"/>
  <c r="G6658" i="23" a="1"/>
  <c r="G6658" i="23" s="1"/>
  <c r="G6657" i="23" a="1"/>
  <c r="G6657" i="23" s="1"/>
  <c r="G6656" i="23" a="1"/>
  <c r="G6656" i="23" s="1"/>
  <c r="G6655" i="23" a="1"/>
  <c r="G6655" i="23" s="1"/>
  <c r="G6654" i="23" a="1"/>
  <c r="G6654" i="23" s="1"/>
  <c r="G6653" i="23" a="1"/>
  <c r="G6653" i="23" s="1"/>
  <c r="G6652" i="23" a="1"/>
  <c r="G6652" i="23" s="1"/>
  <c r="G6651" i="23" a="1"/>
  <c r="G6651" i="23" s="1"/>
  <c r="G6650" i="23" a="1"/>
  <c r="G6650" i="23" s="1"/>
  <c r="G6649" i="23" a="1"/>
  <c r="G6649" i="23" s="1"/>
  <c r="G6648" i="23" a="1"/>
  <c r="G6648" i="23" s="1"/>
  <c r="G6647" i="23" a="1"/>
  <c r="G6647" i="23" s="1"/>
  <c r="G6646" i="23" a="1"/>
  <c r="G6646" i="23" s="1"/>
  <c r="G6645" i="23" a="1"/>
  <c r="G6645" i="23" s="1"/>
  <c r="G6644" i="23" a="1"/>
  <c r="G6644" i="23" s="1"/>
  <c r="G6643" i="23" a="1"/>
  <c r="G6643" i="23" s="1"/>
  <c r="G6642" i="23" a="1"/>
  <c r="G6642" i="23" s="1"/>
  <c r="G6641" i="23" a="1"/>
  <c r="G6641" i="23" s="1"/>
  <c r="G6640" i="23" a="1"/>
  <c r="G6640" i="23" s="1"/>
  <c r="G6639" i="23" a="1"/>
  <c r="G6639" i="23" s="1"/>
  <c r="G6638" i="23" a="1"/>
  <c r="G6638" i="23" s="1"/>
  <c r="G6637" i="23" a="1"/>
  <c r="G6637" i="23" s="1"/>
  <c r="G6636" i="23" a="1"/>
  <c r="G6636" i="23" s="1"/>
  <c r="G6635" i="23" a="1"/>
  <c r="G6635" i="23" s="1"/>
  <c r="G6634" i="23" a="1"/>
  <c r="G6634" i="23" s="1"/>
  <c r="G6633" i="23" a="1"/>
  <c r="G6633" i="23" s="1"/>
  <c r="G6632" i="23" a="1"/>
  <c r="G6632" i="23" s="1"/>
  <c r="G6631" i="23" a="1"/>
  <c r="G6631" i="23" s="1"/>
  <c r="G6630" i="23" a="1"/>
  <c r="G6630" i="23" s="1"/>
  <c r="G6629" i="23" a="1"/>
  <c r="G6629" i="23" s="1"/>
  <c r="G6628" i="23" a="1"/>
  <c r="G6628" i="23" s="1"/>
  <c r="G6627" i="23" a="1"/>
  <c r="G6627" i="23" s="1"/>
  <c r="G6626" i="23" a="1"/>
  <c r="G6626" i="23" s="1"/>
  <c r="G6625" i="23" a="1"/>
  <c r="G6625" i="23" s="1"/>
  <c r="G6624" i="23" a="1"/>
  <c r="G6624" i="23" s="1"/>
  <c r="G6623" i="23" a="1"/>
  <c r="G6623" i="23" s="1"/>
  <c r="G6622" i="23" a="1"/>
  <c r="G6622" i="23" s="1"/>
  <c r="G6621" i="23" a="1"/>
  <c r="G6621" i="23" s="1"/>
  <c r="G6620" i="23" a="1"/>
  <c r="G6620" i="23" s="1"/>
  <c r="G6619" i="23" a="1"/>
  <c r="G6619" i="23" s="1"/>
  <c r="G6618" i="23" a="1"/>
  <c r="G6618" i="23" s="1"/>
  <c r="G6617" i="23" a="1"/>
  <c r="G6617" i="23" s="1"/>
  <c r="G6616" i="23" a="1"/>
  <c r="G6616" i="23" s="1"/>
  <c r="G6615" i="23" a="1"/>
  <c r="G6615" i="23" s="1"/>
  <c r="G6614" i="23" a="1"/>
  <c r="G6614" i="23" s="1"/>
  <c r="G6613" i="23" a="1"/>
  <c r="G6613" i="23" s="1"/>
  <c r="G6612" i="23" a="1"/>
  <c r="G6612" i="23" s="1"/>
  <c r="G6611" i="23" a="1"/>
  <c r="G6611" i="23" s="1"/>
  <c r="G6610" i="23" a="1"/>
  <c r="G6610" i="23" s="1"/>
  <c r="G6609" i="23" a="1"/>
  <c r="G6609" i="23" s="1"/>
  <c r="G6608" i="23" a="1"/>
  <c r="G6608" i="23" s="1"/>
  <c r="G6607" i="23" a="1"/>
  <c r="G6607" i="23" s="1"/>
  <c r="G6606" i="23" a="1"/>
  <c r="G6606" i="23" s="1"/>
  <c r="G6605" i="23" a="1"/>
  <c r="G6605" i="23" s="1"/>
  <c r="G6604" i="23" a="1"/>
  <c r="G6604" i="23" s="1"/>
  <c r="G6603" i="23" a="1"/>
  <c r="G6603" i="23" s="1"/>
  <c r="G6602" i="23" a="1"/>
  <c r="G6602" i="23" s="1"/>
  <c r="G6601" i="23" a="1"/>
  <c r="G6601" i="23" s="1"/>
  <c r="G6600" i="23" a="1"/>
  <c r="G6600" i="23" s="1"/>
  <c r="G6599" i="23" a="1"/>
  <c r="G6599" i="23" s="1"/>
  <c r="G6598" i="23" a="1"/>
  <c r="G6598" i="23" s="1"/>
  <c r="G6597" i="23" a="1"/>
  <c r="G6597" i="23" s="1"/>
  <c r="G6596" i="23" a="1"/>
  <c r="G6596" i="23" s="1"/>
  <c r="G6595" i="23" a="1"/>
  <c r="G6595" i="23" s="1"/>
  <c r="G6594" i="23" a="1"/>
  <c r="G6594" i="23" s="1"/>
  <c r="G6593" i="23" a="1"/>
  <c r="G6593" i="23" s="1"/>
  <c r="G6592" i="23" a="1"/>
  <c r="G6592" i="23" s="1"/>
  <c r="G6591" i="23" a="1"/>
  <c r="G6591" i="23" s="1"/>
  <c r="G6590" i="23" a="1"/>
  <c r="G6590" i="23" s="1"/>
  <c r="G6589" i="23" a="1"/>
  <c r="G6589" i="23" s="1"/>
  <c r="G6588" i="23" a="1"/>
  <c r="G6588" i="23" s="1"/>
  <c r="G6587" i="23" a="1"/>
  <c r="G6587" i="23" s="1"/>
  <c r="G6586" i="23" a="1"/>
  <c r="G6586" i="23" s="1"/>
  <c r="G6585" i="23" a="1"/>
  <c r="G6585" i="23" s="1"/>
  <c r="G6584" i="23" a="1"/>
  <c r="G6584" i="23" s="1"/>
  <c r="G6583" i="23" a="1"/>
  <c r="G6583" i="23" s="1"/>
  <c r="G6582" i="23" a="1"/>
  <c r="G6582" i="23" s="1"/>
  <c r="G6581" i="23" a="1"/>
  <c r="G6581" i="23" s="1"/>
  <c r="G6580" i="23" a="1"/>
  <c r="G6580" i="23" s="1"/>
  <c r="G6579" i="23" a="1"/>
  <c r="G6579" i="23" s="1"/>
  <c r="G6578" i="23" a="1"/>
  <c r="G6578" i="23" s="1"/>
  <c r="G6577" i="23" a="1"/>
  <c r="G6577" i="23" s="1"/>
  <c r="G6576" i="23" a="1"/>
  <c r="G6576" i="23" s="1"/>
  <c r="G6575" i="23" a="1"/>
  <c r="G6575" i="23" s="1"/>
  <c r="G6574" i="23" a="1"/>
  <c r="G6574" i="23" s="1"/>
  <c r="G6573" i="23" a="1"/>
  <c r="G6573" i="23" s="1"/>
  <c r="G6572" i="23" a="1"/>
  <c r="G6572" i="23" s="1"/>
  <c r="G6571" i="23" a="1"/>
  <c r="G6571" i="23" s="1"/>
  <c r="G6570" i="23" a="1"/>
  <c r="G6570" i="23" s="1"/>
  <c r="G6569" i="23" a="1"/>
  <c r="G6569" i="23" s="1"/>
  <c r="G6568" i="23" a="1"/>
  <c r="G6568" i="23" s="1"/>
  <c r="G6567" i="23" a="1"/>
  <c r="G6567" i="23" s="1"/>
  <c r="G6566" i="23" a="1"/>
  <c r="G6566" i="23" s="1"/>
  <c r="G6565" i="23" a="1"/>
  <c r="G6565" i="23" s="1"/>
  <c r="G6564" i="23" a="1"/>
  <c r="G6564" i="23" s="1"/>
  <c r="G6563" i="23" a="1"/>
  <c r="G6563" i="23" s="1"/>
  <c r="G6562" i="23" a="1"/>
  <c r="G6562" i="23" s="1"/>
  <c r="G6561" i="23" a="1"/>
  <c r="G6561" i="23" s="1"/>
  <c r="G6560" i="23" a="1"/>
  <c r="G6560" i="23" s="1"/>
  <c r="G6559" i="23" a="1"/>
  <c r="G6559" i="23" s="1"/>
  <c r="G6558" i="23" a="1"/>
  <c r="G6558" i="23" s="1"/>
  <c r="G6557" i="23" a="1"/>
  <c r="G6557" i="23" s="1"/>
  <c r="G6556" i="23" a="1"/>
  <c r="G6556" i="23" s="1"/>
  <c r="G6555" i="23" a="1"/>
  <c r="G6555" i="23" s="1"/>
  <c r="G6554" i="23" a="1"/>
  <c r="G6554" i="23" s="1"/>
  <c r="G6553" i="23" a="1"/>
  <c r="G6553" i="23" s="1"/>
  <c r="G6552" i="23" a="1"/>
  <c r="G6552" i="23" s="1"/>
  <c r="G6551" i="23" a="1"/>
  <c r="G6551" i="23" s="1"/>
  <c r="G6550" i="23" a="1"/>
  <c r="G6550" i="23" s="1"/>
  <c r="G6549" i="23" a="1"/>
  <c r="G6549" i="23" s="1"/>
  <c r="G6548" i="23" a="1"/>
  <c r="G6548" i="23" s="1"/>
  <c r="G6547" i="23" a="1"/>
  <c r="G6547" i="23" s="1"/>
  <c r="G6546" i="23" a="1"/>
  <c r="G6546" i="23" s="1"/>
  <c r="G6545" i="23" a="1"/>
  <c r="G6545" i="23" s="1"/>
  <c r="G6544" i="23" a="1"/>
  <c r="G6544" i="23" s="1"/>
  <c r="G6543" i="23" a="1"/>
  <c r="G6543" i="23" s="1"/>
  <c r="G6542" i="23" a="1"/>
  <c r="G6542" i="23" s="1"/>
  <c r="G6541" i="23" a="1"/>
  <c r="G6541" i="23" s="1"/>
  <c r="G6540" i="23" a="1"/>
  <c r="G6540" i="23" s="1"/>
  <c r="G6539" i="23" a="1"/>
  <c r="G6539" i="23" s="1"/>
  <c r="G6538" i="23" a="1"/>
  <c r="G6538" i="23" s="1"/>
  <c r="G6537" i="23" a="1"/>
  <c r="G6537" i="23" s="1"/>
  <c r="G6536" i="23" a="1"/>
  <c r="G6536" i="23" s="1"/>
  <c r="G6535" i="23" a="1"/>
  <c r="G6535" i="23" s="1"/>
  <c r="G6534" i="23" a="1"/>
  <c r="G6534" i="23" s="1"/>
  <c r="G6533" i="23" a="1"/>
  <c r="G6533" i="23" s="1"/>
  <c r="G6532" i="23" a="1"/>
  <c r="G6532" i="23" s="1"/>
  <c r="G6531" i="23" a="1"/>
  <c r="G6531" i="23" s="1"/>
  <c r="G6530" i="23" a="1"/>
  <c r="G6530" i="23" s="1"/>
  <c r="G6529" i="23" a="1"/>
  <c r="G6529" i="23" s="1"/>
  <c r="G6528" i="23" a="1"/>
  <c r="G6528" i="23" s="1"/>
  <c r="G6527" i="23" a="1"/>
  <c r="G6527" i="23" s="1"/>
  <c r="G6526" i="23" a="1"/>
  <c r="G6526" i="23" s="1"/>
  <c r="G6525" i="23" a="1"/>
  <c r="G6525" i="23" s="1"/>
  <c r="G6524" i="23" a="1"/>
  <c r="G6524" i="23" s="1"/>
  <c r="G6523" i="23" a="1"/>
  <c r="G6523" i="23" s="1"/>
  <c r="G6522" i="23" a="1"/>
  <c r="G6522" i="23" s="1"/>
  <c r="G6521" i="23" a="1"/>
  <c r="G6521" i="23" s="1"/>
  <c r="G6520" i="23" a="1"/>
  <c r="G6520" i="23" s="1"/>
  <c r="G6519" i="23" a="1"/>
  <c r="G6519" i="23" s="1"/>
  <c r="G6518" i="23" a="1"/>
  <c r="G6518" i="23" s="1"/>
  <c r="G6517" i="23" a="1"/>
  <c r="G6517" i="23" s="1"/>
  <c r="G6516" i="23" a="1"/>
  <c r="G6516" i="23" s="1"/>
  <c r="G6515" i="23" a="1"/>
  <c r="G6515" i="23" s="1"/>
  <c r="G6514" i="23" a="1"/>
  <c r="G6514" i="23" s="1"/>
  <c r="G6513" i="23" a="1"/>
  <c r="G6513" i="23" s="1"/>
  <c r="G6512" i="23" a="1"/>
  <c r="G6512" i="23" s="1"/>
  <c r="G6511" i="23" a="1"/>
  <c r="G6511" i="23" s="1"/>
  <c r="G6510" i="23" a="1"/>
  <c r="G6510" i="23" s="1"/>
  <c r="G6509" i="23" a="1"/>
  <c r="G6509" i="23" s="1"/>
  <c r="G6508" i="23" a="1"/>
  <c r="G6508" i="23" s="1"/>
  <c r="G6507" i="23" a="1"/>
  <c r="G6507" i="23" s="1"/>
  <c r="G6506" i="23" a="1"/>
  <c r="G6506" i="23" s="1"/>
  <c r="G6505" i="23" a="1"/>
  <c r="G6505" i="23" s="1"/>
  <c r="G6504" i="23" a="1"/>
  <c r="G6504" i="23" s="1"/>
  <c r="G6503" i="23" a="1"/>
  <c r="G6503" i="23" s="1"/>
  <c r="G6502" i="23" a="1"/>
  <c r="G6502" i="23" s="1"/>
  <c r="G6501" i="23" a="1"/>
  <c r="G6501" i="23" s="1"/>
  <c r="G6500" i="23" a="1"/>
  <c r="G6500" i="23" s="1"/>
  <c r="G6499" i="23" a="1"/>
  <c r="G6499" i="23" s="1"/>
  <c r="G6498" i="23" a="1"/>
  <c r="G6498" i="23" s="1"/>
  <c r="G6497" i="23" a="1"/>
  <c r="G6497" i="23" s="1"/>
  <c r="G6496" i="23" a="1"/>
  <c r="G6496" i="23" s="1"/>
  <c r="G6495" i="23" a="1"/>
  <c r="G6495" i="23" s="1"/>
  <c r="G6494" i="23" a="1"/>
  <c r="G6494" i="23" s="1"/>
  <c r="G6493" i="23" a="1"/>
  <c r="G6493" i="23" s="1"/>
  <c r="G6492" i="23" a="1"/>
  <c r="G6492" i="23" s="1"/>
  <c r="G6491" i="23" a="1"/>
  <c r="G6491" i="23" s="1"/>
  <c r="G6490" i="23" a="1"/>
  <c r="G6490" i="23" s="1"/>
  <c r="G6489" i="23" a="1"/>
  <c r="G6489" i="23" s="1"/>
  <c r="G6488" i="23" a="1"/>
  <c r="G6488" i="23" s="1"/>
  <c r="G6487" i="23" a="1"/>
  <c r="G6487" i="23" s="1"/>
  <c r="G6486" i="23" a="1"/>
  <c r="G6486" i="23" s="1"/>
  <c r="G6485" i="23" a="1"/>
  <c r="G6485" i="23" s="1"/>
  <c r="G6484" i="23" a="1"/>
  <c r="G6484" i="23" s="1"/>
  <c r="G6483" i="23" a="1"/>
  <c r="G6483" i="23" s="1"/>
  <c r="G6482" i="23" a="1"/>
  <c r="G6482" i="23" s="1"/>
  <c r="G6481" i="23" a="1"/>
  <c r="G6481" i="23" s="1"/>
  <c r="G6480" i="23" a="1"/>
  <c r="G6480" i="23" s="1"/>
  <c r="G6479" i="23" a="1"/>
  <c r="G6479" i="23" s="1"/>
  <c r="G6478" i="23" a="1"/>
  <c r="G6478" i="23" s="1"/>
  <c r="G6477" i="23" a="1"/>
  <c r="G6477" i="23" s="1"/>
  <c r="G6476" i="23" a="1"/>
  <c r="G6476" i="23" s="1"/>
  <c r="G6475" i="23" a="1"/>
  <c r="G6475" i="23" s="1"/>
  <c r="G6474" i="23" a="1"/>
  <c r="G6474" i="23" s="1"/>
  <c r="G6473" i="23" a="1"/>
  <c r="G6473" i="23" s="1"/>
  <c r="G6472" i="23" a="1"/>
  <c r="G6472" i="23" s="1"/>
  <c r="G6471" i="23" a="1"/>
  <c r="G6471" i="23" s="1"/>
  <c r="G6470" i="23" a="1"/>
  <c r="G6470" i="23" s="1"/>
  <c r="G6469" i="23" a="1"/>
  <c r="G6469" i="23" s="1"/>
  <c r="G6468" i="23" a="1"/>
  <c r="G6468" i="23" s="1"/>
  <c r="G6467" i="23" a="1"/>
  <c r="G6467" i="23" s="1"/>
  <c r="G6466" i="23" a="1"/>
  <c r="G6466" i="23" s="1"/>
  <c r="G6465" i="23" a="1"/>
  <c r="G6465" i="23" s="1"/>
  <c r="G6464" i="23" a="1"/>
  <c r="G6464" i="23" s="1"/>
  <c r="G6463" i="23" a="1"/>
  <c r="G6463" i="23" s="1"/>
  <c r="G6462" i="23" a="1"/>
  <c r="G6462" i="23" s="1"/>
  <c r="G6461" i="23" a="1"/>
  <c r="G6461" i="23" s="1"/>
  <c r="G6460" i="23" a="1"/>
  <c r="G6460" i="23" s="1"/>
  <c r="G6459" i="23" a="1"/>
  <c r="G6459" i="23" s="1"/>
  <c r="G6458" i="23" a="1"/>
  <c r="G6458" i="23" s="1"/>
  <c r="G6457" i="23" a="1"/>
  <c r="G6457" i="23" s="1"/>
  <c r="G6456" i="23" a="1"/>
  <c r="G6456" i="23" s="1"/>
  <c r="G6455" i="23" a="1"/>
  <c r="G6455" i="23" s="1"/>
  <c r="G6454" i="23" a="1"/>
  <c r="G6454" i="23" s="1"/>
  <c r="G6453" i="23" a="1"/>
  <c r="G6453" i="23" s="1"/>
  <c r="G6452" i="23" a="1"/>
  <c r="G6452" i="23" s="1"/>
  <c r="G6451" i="23" a="1"/>
  <c r="G6451" i="23" s="1"/>
  <c r="G6450" i="23" a="1"/>
  <c r="G6450" i="23" s="1"/>
  <c r="G6449" i="23" a="1"/>
  <c r="G6449" i="23" s="1"/>
  <c r="G6448" i="23" a="1"/>
  <c r="G6448" i="23" s="1"/>
  <c r="G6447" i="23" a="1"/>
  <c r="G6447" i="23" s="1"/>
  <c r="G6446" i="23" a="1"/>
  <c r="G6446" i="23" s="1"/>
  <c r="G6445" i="23" a="1"/>
  <c r="G6445" i="23" s="1"/>
  <c r="G6444" i="23" a="1"/>
  <c r="G6444" i="23" s="1"/>
  <c r="G6443" i="23" a="1"/>
  <c r="G6443" i="23" s="1"/>
  <c r="G6442" i="23" a="1"/>
  <c r="G6442" i="23" s="1"/>
  <c r="G6441" i="23" a="1"/>
  <c r="G6441" i="23" s="1"/>
  <c r="G6440" i="23" a="1"/>
  <c r="G6440" i="23" s="1"/>
  <c r="G6439" i="23" a="1"/>
  <c r="G6439" i="23" s="1"/>
  <c r="G6438" i="23" a="1"/>
  <c r="G6438" i="23" s="1"/>
  <c r="G6437" i="23" a="1"/>
  <c r="G6437" i="23" s="1"/>
  <c r="G6436" i="23" a="1"/>
  <c r="G6436" i="23" s="1"/>
  <c r="G6435" i="23" a="1"/>
  <c r="G6435" i="23" s="1"/>
  <c r="G6434" i="23" a="1"/>
  <c r="G6434" i="23" s="1"/>
  <c r="G6433" i="23" a="1"/>
  <c r="G6433" i="23" s="1"/>
  <c r="G6432" i="23" a="1"/>
  <c r="G6432" i="23" s="1"/>
  <c r="G6431" i="23" a="1"/>
  <c r="G6431" i="23" s="1"/>
  <c r="G6430" i="23" a="1"/>
  <c r="G6430" i="23" s="1"/>
  <c r="G6429" i="23" a="1"/>
  <c r="G6429" i="23" s="1"/>
  <c r="G6428" i="23" a="1"/>
  <c r="G6428" i="23" s="1"/>
  <c r="G6427" i="23" a="1"/>
  <c r="G6427" i="23" s="1"/>
  <c r="G6426" i="23" a="1"/>
  <c r="G6426" i="23" s="1"/>
  <c r="G6425" i="23" a="1"/>
  <c r="G6425" i="23" s="1"/>
  <c r="G6424" i="23" a="1"/>
  <c r="G6424" i="23" s="1"/>
  <c r="G6423" i="23" a="1"/>
  <c r="G6423" i="23" s="1"/>
  <c r="G6422" i="23" a="1"/>
  <c r="G6422" i="23" s="1"/>
  <c r="G6421" i="23" a="1"/>
  <c r="G6421" i="23" s="1"/>
  <c r="G6420" i="23" a="1"/>
  <c r="G6420" i="23" s="1"/>
  <c r="G6419" i="23" a="1"/>
  <c r="G6419" i="23" s="1"/>
  <c r="G6418" i="23" a="1"/>
  <c r="G6418" i="23" s="1"/>
  <c r="G6417" i="23" a="1"/>
  <c r="G6417" i="23" s="1"/>
  <c r="G6416" i="23" a="1"/>
  <c r="G6416" i="23" s="1"/>
  <c r="G6415" i="23" a="1"/>
  <c r="G6415" i="23" s="1"/>
  <c r="G6414" i="23" a="1"/>
  <c r="G6414" i="23" s="1"/>
  <c r="G6413" i="23" a="1"/>
  <c r="G6413" i="23" s="1"/>
  <c r="G6412" i="23" a="1"/>
  <c r="G6412" i="23" s="1"/>
  <c r="G6411" i="23" a="1"/>
  <c r="G6411" i="23" s="1"/>
  <c r="G6410" i="23" a="1"/>
  <c r="G6410" i="23" s="1"/>
  <c r="G6409" i="23" a="1"/>
  <c r="G6409" i="23" s="1"/>
  <c r="G6408" i="23" a="1"/>
  <c r="G6408" i="23" s="1"/>
  <c r="G6407" i="23" a="1"/>
  <c r="G6407" i="23" s="1"/>
  <c r="G6406" i="23" a="1"/>
  <c r="G6406" i="23" s="1"/>
  <c r="G6405" i="23" a="1"/>
  <c r="G6405" i="23" s="1"/>
  <c r="G6404" i="23" a="1"/>
  <c r="G6404" i="23" s="1"/>
  <c r="G6403" i="23" a="1"/>
  <c r="G6403" i="23" s="1"/>
  <c r="G6402" i="23" a="1"/>
  <c r="G6402" i="23" s="1"/>
  <c r="G6401" i="23" a="1"/>
  <c r="G6401" i="23" s="1"/>
  <c r="G6400" i="23" a="1"/>
  <c r="G6400" i="23" s="1"/>
  <c r="G6399" i="23" a="1"/>
  <c r="G6399" i="23" s="1"/>
  <c r="G6398" i="23" a="1"/>
  <c r="G6398" i="23" s="1"/>
  <c r="G6397" i="23" a="1"/>
  <c r="G6397" i="23" s="1"/>
  <c r="G6396" i="23" a="1"/>
  <c r="G6396" i="23" s="1"/>
  <c r="G6395" i="23" a="1"/>
  <c r="G6395" i="23" s="1"/>
  <c r="G6394" i="23" a="1"/>
  <c r="G6394" i="23" s="1"/>
  <c r="G6393" i="23" a="1"/>
  <c r="G6393" i="23" s="1"/>
  <c r="G6392" i="23" a="1"/>
  <c r="G6392" i="23" s="1"/>
  <c r="G6391" i="23" a="1"/>
  <c r="G6391" i="23" s="1"/>
  <c r="G6390" i="23" a="1"/>
  <c r="G6390" i="23" s="1"/>
  <c r="G6389" i="23" a="1"/>
  <c r="G6389" i="23" s="1"/>
  <c r="G6388" i="23" a="1"/>
  <c r="G6388" i="23" s="1"/>
  <c r="G6387" i="23" a="1"/>
  <c r="G6387" i="23" s="1"/>
  <c r="G6386" i="23" a="1"/>
  <c r="G6386" i="23" s="1"/>
  <c r="G6385" i="23" a="1"/>
  <c r="G6385" i="23" s="1"/>
  <c r="G6384" i="23" a="1"/>
  <c r="G6384" i="23" s="1"/>
  <c r="G6383" i="23" a="1"/>
  <c r="G6383" i="23" s="1"/>
  <c r="G6382" i="23" a="1"/>
  <c r="G6382" i="23" s="1"/>
  <c r="G6381" i="23" a="1"/>
  <c r="G6381" i="23" s="1"/>
  <c r="G6380" i="23" a="1"/>
  <c r="G6380" i="23" s="1"/>
  <c r="G6379" i="23" a="1"/>
  <c r="G6379" i="23" s="1"/>
  <c r="G6378" i="23" a="1"/>
  <c r="G6378" i="23" s="1"/>
  <c r="G6377" i="23" a="1"/>
  <c r="G6377" i="23" s="1"/>
  <c r="G6376" i="23" a="1"/>
  <c r="G6376" i="23" s="1"/>
  <c r="G6375" i="23" a="1"/>
  <c r="G6375" i="23" s="1"/>
  <c r="G6374" i="23" a="1"/>
  <c r="G6374" i="23" s="1"/>
  <c r="G6373" i="23" a="1"/>
  <c r="G6373" i="23" s="1"/>
  <c r="G6372" i="23" a="1"/>
  <c r="G6372" i="23" s="1"/>
  <c r="G6371" i="23" a="1"/>
  <c r="G6371" i="23" s="1"/>
  <c r="G6370" i="23" a="1"/>
  <c r="G6370" i="23" s="1"/>
  <c r="G6369" i="23" a="1"/>
  <c r="G6369" i="23" s="1"/>
  <c r="G6368" i="23" a="1"/>
  <c r="G6368" i="23" s="1"/>
  <c r="G6367" i="23" a="1"/>
  <c r="G6367" i="23" s="1"/>
  <c r="G6366" i="23" a="1"/>
  <c r="G6366" i="23" s="1"/>
  <c r="G6365" i="23" a="1"/>
  <c r="G6365" i="23" s="1"/>
  <c r="G6364" i="23" a="1"/>
  <c r="G6364" i="23" s="1"/>
  <c r="G6363" i="23" a="1"/>
  <c r="G6363" i="23" s="1"/>
  <c r="G6362" i="23" a="1"/>
  <c r="G6362" i="23" s="1"/>
  <c r="G6361" i="23" a="1"/>
  <c r="G6361" i="23" s="1"/>
  <c r="G6360" i="23" a="1"/>
  <c r="G6360" i="23" s="1"/>
  <c r="G6359" i="23" a="1"/>
  <c r="G6359" i="23" s="1"/>
  <c r="G6358" i="23" a="1"/>
  <c r="G6358" i="23" s="1"/>
  <c r="G6357" i="23" a="1"/>
  <c r="G6357" i="23" s="1"/>
  <c r="G6356" i="23" a="1"/>
  <c r="G6356" i="23" s="1"/>
  <c r="G6355" i="23" a="1"/>
  <c r="G6355" i="23" s="1"/>
  <c r="G6354" i="23" a="1"/>
  <c r="G6354" i="23" s="1"/>
  <c r="G6353" i="23" a="1"/>
  <c r="G6353" i="23" s="1"/>
  <c r="G6352" i="23" a="1"/>
  <c r="G6352" i="23" s="1"/>
  <c r="G6351" i="23" a="1"/>
  <c r="G6351" i="23" s="1"/>
  <c r="G6350" i="23" a="1"/>
  <c r="G6350" i="23" s="1"/>
  <c r="G6349" i="23" a="1"/>
  <c r="G6349" i="23" s="1"/>
  <c r="G6348" i="23" a="1"/>
  <c r="G6348" i="23" s="1"/>
  <c r="G6347" i="23" a="1"/>
  <c r="G6347" i="23" s="1"/>
  <c r="G6346" i="23" a="1"/>
  <c r="G6346" i="23" s="1"/>
  <c r="G6345" i="23" a="1"/>
  <c r="G6345" i="23" s="1"/>
  <c r="G6344" i="23" a="1"/>
  <c r="G6344" i="23" s="1"/>
  <c r="G6343" i="23" a="1"/>
  <c r="G6343" i="23" s="1"/>
  <c r="G6342" i="23" a="1"/>
  <c r="G6342" i="23" s="1"/>
  <c r="G6341" i="23" a="1"/>
  <c r="G6341" i="23" s="1"/>
  <c r="G6340" i="23" a="1"/>
  <c r="G6340" i="23" s="1"/>
  <c r="G6339" i="23" a="1"/>
  <c r="G6339" i="23" s="1"/>
  <c r="G6338" i="23" a="1"/>
  <c r="G6338" i="23" s="1"/>
  <c r="G6337" i="23" a="1"/>
  <c r="G6337" i="23" s="1"/>
  <c r="G6336" i="23" a="1"/>
  <c r="G6336" i="23" s="1"/>
  <c r="G6335" i="23" a="1"/>
  <c r="G6335" i="23" s="1"/>
  <c r="G6334" i="23" a="1"/>
  <c r="G6334" i="23" s="1"/>
  <c r="G6333" i="23" a="1"/>
  <c r="G6333" i="23" s="1"/>
  <c r="G6332" i="23" a="1"/>
  <c r="G6332" i="23" s="1"/>
  <c r="G6331" i="23" a="1"/>
  <c r="G6331" i="23" s="1"/>
  <c r="G6330" i="23" a="1"/>
  <c r="G6330" i="23" s="1"/>
  <c r="G6329" i="23" a="1"/>
  <c r="G6329" i="23" s="1"/>
  <c r="G6328" i="23" a="1"/>
  <c r="G6328" i="23" s="1"/>
  <c r="G6327" i="23" a="1"/>
  <c r="G6327" i="23" s="1"/>
  <c r="G6326" i="23" a="1"/>
  <c r="G6326" i="23" s="1"/>
  <c r="G6325" i="23" a="1"/>
  <c r="G6325" i="23" s="1"/>
  <c r="G6324" i="23" a="1"/>
  <c r="G6324" i="23" s="1"/>
  <c r="G6323" i="23" a="1"/>
  <c r="G6323" i="23" s="1"/>
  <c r="G6322" i="23" a="1"/>
  <c r="G6322" i="23" s="1"/>
  <c r="G6321" i="23" a="1"/>
  <c r="G6321" i="23" s="1"/>
  <c r="G6320" i="23" a="1"/>
  <c r="G6320" i="23" s="1"/>
  <c r="G6319" i="23" a="1"/>
  <c r="G6319" i="23" s="1"/>
  <c r="G6318" i="23" a="1"/>
  <c r="G6318" i="23" s="1"/>
  <c r="G6317" i="23" a="1"/>
  <c r="G6317" i="23" s="1"/>
  <c r="G6316" i="23" a="1"/>
  <c r="G6316" i="23" s="1"/>
  <c r="G6315" i="23" a="1"/>
  <c r="G6315" i="23" s="1"/>
  <c r="G6314" i="23" a="1"/>
  <c r="G6314" i="23" s="1"/>
  <c r="G6313" i="23" a="1"/>
  <c r="G6313" i="23" s="1"/>
  <c r="G6312" i="23" a="1"/>
  <c r="G6312" i="23" s="1"/>
  <c r="G6311" i="23" a="1"/>
  <c r="G6311" i="23" s="1"/>
  <c r="G6310" i="23" a="1"/>
  <c r="G6310" i="23" s="1"/>
  <c r="G6309" i="23" a="1"/>
  <c r="G6309" i="23" s="1"/>
  <c r="G6308" i="23" a="1"/>
  <c r="G6308" i="23" s="1"/>
  <c r="G6307" i="23" a="1"/>
  <c r="G6307" i="23" s="1"/>
  <c r="G6306" i="23" a="1"/>
  <c r="G6306" i="23" s="1"/>
  <c r="G6305" i="23" a="1"/>
  <c r="G6305" i="23" s="1"/>
  <c r="G6304" i="23" a="1"/>
  <c r="G6304" i="23" s="1"/>
  <c r="G6303" i="23" a="1"/>
  <c r="G6303" i="23" s="1"/>
  <c r="G6302" i="23" a="1"/>
  <c r="G6302" i="23" s="1"/>
  <c r="G6301" i="23" a="1"/>
  <c r="G6301" i="23" s="1"/>
  <c r="G6300" i="23" a="1"/>
  <c r="G6300" i="23" s="1"/>
  <c r="G6299" i="23" a="1"/>
  <c r="G6299" i="23" s="1"/>
  <c r="G6298" i="23" a="1"/>
  <c r="G6298" i="23" s="1"/>
  <c r="G6297" i="23" a="1"/>
  <c r="G6297" i="23" s="1"/>
  <c r="G6296" i="23" a="1"/>
  <c r="G6296" i="23" s="1"/>
  <c r="G6295" i="23" a="1"/>
  <c r="G6295" i="23" s="1"/>
  <c r="G6294" i="23" a="1"/>
  <c r="G6294" i="23" s="1"/>
  <c r="G6293" i="23" a="1"/>
  <c r="G6293" i="23" s="1"/>
  <c r="G6292" i="23" a="1"/>
  <c r="G6292" i="23" s="1"/>
  <c r="G6291" i="23" a="1"/>
  <c r="G6291" i="23" s="1"/>
  <c r="G6290" i="23" a="1"/>
  <c r="G6290" i="23" s="1"/>
  <c r="G6289" i="23" a="1"/>
  <c r="G6289" i="23" s="1"/>
  <c r="G6288" i="23" a="1"/>
  <c r="G6288" i="23" s="1"/>
  <c r="G6287" i="23" a="1"/>
  <c r="G6287" i="23" s="1"/>
  <c r="G6286" i="23" a="1"/>
  <c r="G6286" i="23" s="1"/>
  <c r="G6285" i="23" a="1"/>
  <c r="G6285" i="23" s="1"/>
  <c r="G6284" i="23" a="1"/>
  <c r="G6284" i="23" s="1"/>
  <c r="G6283" i="23" a="1"/>
  <c r="G6283" i="23" s="1"/>
  <c r="G6282" i="23" a="1"/>
  <c r="G6282" i="23" s="1"/>
  <c r="G6281" i="23" a="1"/>
  <c r="G6281" i="23" s="1"/>
  <c r="G6280" i="23" a="1"/>
  <c r="G6280" i="23" s="1"/>
  <c r="G6279" i="23" a="1"/>
  <c r="G6279" i="23" s="1"/>
  <c r="G6278" i="23" a="1"/>
  <c r="G6278" i="23" s="1"/>
  <c r="G6277" i="23" a="1"/>
  <c r="G6277" i="23" s="1"/>
  <c r="G6276" i="23" a="1"/>
  <c r="G6276" i="23" s="1"/>
  <c r="G6275" i="23" a="1"/>
  <c r="G6275" i="23" s="1"/>
  <c r="G6274" i="23" a="1"/>
  <c r="G6274" i="23" s="1"/>
  <c r="G6273" i="23" a="1"/>
  <c r="G6273" i="23" s="1"/>
  <c r="G6272" i="23" a="1"/>
  <c r="G6272" i="23" s="1"/>
  <c r="G6271" i="23" a="1"/>
  <c r="G6271" i="23" s="1"/>
  <c r="G6270" i="23" a="1"/>
  <c r="G6270" i="23" s="1"/>
  <c r="G6269" i="23" a="1"/>
  <c r="G6269" i="23" s="1"/>
  <c r="G6268" i="23" a="1"/>
  <c r="G6268" i="23" s="1"/>
  <c r="G6267" i="23" a="1"/>
  <c r="G6267" i="23" s="1"/>
  <c r="G6266" i="23" a="1"/>
  <c r="G6266" i="23" s="1"/>
  <c r="G6265" i="23" a="1"/>
  <c r="G6265" i="23" s="1"/>
  <c r="G6264" i="23" a="1"/>
  <c r="G6264" i="23" s="1"/>
  <c r="G6263" i="23" a="1"/>
  <c r="G6263" i="23" s="1"/>
  <c r="G6262" i="23" a="1"/>
  <c r="G6262" i="23" s="1"/>
  <c r="G6261" i="23" a="1"/>
  <c r="G6261" i="23" s="1"/>
  <c r="G6260" i="23" a="1"/>
  <c r="G6260" i="23" s="1"/>
  <c r="G6259" i="23" a="1"/>
  <c r="G6259" i="23" s="1"/>
  <c r="G6258" i="23" a="1"/>
  <c r="G6258" i="23" s="1"/>
  <c r="G6257" i="23" a="1"/>
  <c r="G6257" i="23" s="1"/>
  <c r="G6256" i="23" a="1"/>
  <c r="G6256" i="23" s="1"/>
  <c r="G6255" i="23" a="1"/>
  <c r="G6255" i="23" s="1"/>
  <c r="G6254" i="23" a="1"/>
  <c r="G6254" i="23" s="1"/>
  <c r="G6253" i="23" a="1"/>
  <c r="G6253" i="23" s="1"/>
  <c r="G6252" i="23" a="1"/>
  <c r="G6252" i="23" s="1"/>
  <c r="G6251" i="23" a="1"/>
  <c r="G6251" i="23" s="1"/>
  <c r="G6250" i="23" a="1"/>
  <c r="G6250" i="23" s="1"/>
  <c r="G6249" i="23" a="1"/>
  <c r="G6249" i="23" s="1"/>
  <c r="G6248" i="23" a="1"/>
  <c r="G6248" i="23" s="1"/>
  <c r="G6247" i="23" a="1"/>
  <c r="G6247" i="23" s="1"/>
  <c r="G6246" i="23" a="1"/>
  <c r="G6246" i="23" s="1"/>
  <c r="G6245" i="23" a="1"/>
  <c r="G6245" i="23" s="1"/>
  <c r="G6244" i="23" a="1"/>
  <c r="G6244" i="23" s="1"/>
  <c r="G6243" i="23" a="1"/>
  <c r="G6243" i="23" s="1"/>
  <c r="G6242" i="23" a="1"/>
  <c r="G6242" i="23" s="1"/>
  <c r="G6241" i="23" a="1"/>
  <c r="G6241" i="23" s="1"/>
  <c r="G6240" i="23" a="1"/>
  <c r="G6240" i="23" s="1"/>
  <c r="G6239" i="23" a="1"/>
  <c r="G6239" i="23" s="1"/>
  <c r="G6238" i="23" a="1"/>
  <c r="G6238" i="23" s="1"/>
  <c r="G6237" i="23" a="1"/>
  <c r="G6237" i="23" s="1"/>
  <c r="G6236" i="23" a="1"/>
  <c r="G6236" i="23" s="1"/>
  <c r="G6235" i="23" a="1"/>
  <c r="G6235" i="23" s="1"/>
  <c r="G6234" i="23" a="1"/>
  <c r="G6234" i="23" s="1"/>
  <c r="G6233" i="23" a="1"/>
  <c r="G6233" i="23" s="1"/>
  <c r="G6232" i="23" a="1"/>
  <c r="G6232" i="23" s="1"/>
  <c r="G6231" i="23" a="1"/>
  <c r="G6231" i="23" s="1"/>
  <c r="G6230" i="23" a="1"/>
  <c r="G6230" i="23" s="1"/>
  <c r="G6229" i="23" a="1"/>
  <c r="G6229" i="23" s="1"/>
  <c r="G6228" i="23" a="1"/>
  <c r="G6228" i="23" s="1"/>
  <c r="G6227" i="23" a="1"/>
  <c r="G6227" i="23" s="1"/>
  <c r="G6226" i="23" a="1"/>
  <c r="G6226" i="23" s="1"/>
  <c r="G6225" i="23" a="1"/>
  <c r="G6225" i="23" s="1"/>
  <c r="G6224" i="23" a="1"/>
  <c r="G6224" i="23" s="1"/>
  <c r="G6223" i="23" a="1"/>
  <c r="G6223" i="23" s="1"/>
  <c r="G6222" i="23" a="1"/>
  <c r="G6222" i="23" s="1"/>
  <c r="G6221" i="23" a="1"/>
  <c r="G6221" i="23" s="1"/>
  <c r="G6220" i="23" a="1"/>
  <c r="G6220" i="23" s="1"/>
  <c r="G6219" i="23" a="1"/>
  <c r="G6219" i="23" s="1"/>
  <c r="G6218" i="23" a="1"/>
  <c r="G6218" i="23" s="1"/>
  <c r="G6217" i="23" a="1"/>
  <c r="G6217" i="23" s="1"/>
  <c r="G6216" i="23" a="1"/>
  <c r="G6216" i="23" s="1"/>
  <c r="G6215" i="23" a="1"/>
  <c r="G6215" i="23" s="1"/>
  <c r="G6214" i="23" a="1"/>
  <c r="G6214" i="23" s="1"/>
  <c r="G6213" i="23" a="1"/>
  <c r="G6213" i="23" s="1"/>
  <c r="G6212" i="23" a="1"/>
  <c r="G6212" i="23" s="1"/>
  <c r="G6211" i="23" a="1"/>
  <c r="G6211" i="23" s="1"/>
  <c r="G6210" i="23" a="1"/>
  <c r="G6210" i="23" s="1"/>
  <c r="G6209" i="23" a="1"/>
  <c r="G6209" i="23" s="1"/>
  <c r="G6208" i="23" a="1"/>
  <c r="G6208" i="23" s="1"/>
  <c r="G6207" i="23" a="1"/>
  <c r="G6207" i="23" s="1"/>
  <c r="G6206" i="23" a="1"/>
  <c r="G6206" i="23" s="1"/>
  <c r="G6205" i="23" a="1"/>
  <c r="G6205" i="23" s="1"/>
  <c r="G6204" i="23" a="1"/>
  <c r="G6204" i="23" s="1"/>
  <c r="G6203" i="23" a="1"/>
  <c r="G6203" i="23" s="1"/>
  <c r="G6202" i="23" a="1"/>
  <c r="G6202" i="23" s="1"/>
  <c r="G6201" i="23" a="1"/>
  <c r="G6201" i="23" s="1"/>
  <c r="G6200" i="23" a="1"/>
  <c r="G6200" i="23" s="1"/>
  <c r="G6199" i="23" a="1"/>
  <c r="G6199" i="23" s="1"/>
  <c r="G6198" i="23" a="1"/>
  <c r="G6198" i="23" s="1"/>
  <c r="G6197" i="23" a="1"/>
  <c r="G6197" i="23" s="1"/>
  <c r="G6196" i="23" a="1"/>
  <c r="G6196" i="23" s="1"/>
  <c r="G6195" i="23" a="1"/>
  <c r="G6195" i="23" s="1"/>
  <c r="G6194" i="23" a="1"/>
  <c r="G6194" i="23" s="1"/>
  <c r="G6193" i="23" a="1"/>
  <c r="G6193" i="23" s="1"/>
  <c r="G6192" i="23" a="1"/>
  <c r="G6192" i="23" s="1"/>
  <c r="G6191" i="23" a="1"/>
  <c r="G6191" i="23" s="1"/>
  <c r="G6190" i="23" a="1"/>
  <c r="G6190" i="23" s="1"/>
  <c r="G6189" i="23" a="1"/>
  <c r="G6189" i="23" s="1"/>
  <c r="G6188" i="23" a="1"/>
  <c r="G6188" i="23" s="1"/>
  <c r="G6187" i="23" a="1"/>
  <c r="G6187" i="23" s="1"/>
  <c r="G6186" i="23" a="1"/>
  <c r="G6186" i="23" s="1"/>
  <c r="G6185" i="23" a="1"/>
  <c r="G6185" i="23" s="1"/>
  <c r="G6184" i="23" a="1"/>
  <c r="G6184" i="23" s="1"/>
  <c r="G6183" i="23" a="1"/>
  <c r="G6183" i="23" s="1"/>
  <c r="G6182" i="23" a="1"/>
  <c r="G6182" i="23" s="1"/>
  <c r="G6181" i="23" a="1"/>
  <c r="G6181" i="23" s="1"/>
  <c r="G6180" i="23" a="1"/>
  <c r="G6180" i="23" s="1"/>
  <c r="G6179" i="23" a="1"/>
  <c r="G6179" i="23" s="1"/>
  <c r="G6178" i="23" a="1"/>
  <c r="G6178" i="23" s="1"/>
  <c r="G6177" i="23" a="1"/>
  <c r="G6177" i="23" s="1"/>
  <c r="G6176" i="23" a="1"/>
  <c r="G6176" i="23" s="1"/>
  <c r="G6175" i="23" a="1"/>
  <c r="G6175" i="23" s="1"/>
  <c r="G6174" i="23" a="1"/>
  <c r="G6174" i="23" s="1"/>
  <c r="G6173" i="23" a="1"/>
  <c r="G6173" i="23" s="1"/>
  <c r="G6172" i="23" a="1"/>
  <c r="G6172" i="23" s="1"/>
  <c r="G6171" i="23" a="1"/>
  <c r="G6171" i="23" s="1"/>
  <c r="G6170" i="23" a="1"/>
  <c r="G6170" i="23" s="1"/>
  <c r="G6169" i="23" a="1"/>
  <c r="G6169" i="23" s="1"/>
  <c r="G6168" i="23" a="1"/>
  <c r="G6168" i="23" s="1"/>
  <c r="G6167" i="23" a="1"/>
  <c r="G6167" i="23" s="1"/>
  <c r="G6166" i="23" a="1"/>
  <c r="G6166" i="23" s="1"/>
  <c r="G6165" i="23" a="1"/>
  <c r="G6165" i="23" s="1"/>
  <c r="G6164" i="23" a="1"/>
  <c r="G6164" i="23" s="1"/>
  <c r="G6163" i="23" a="1"/>
  <c r="G6163" i="23" s="1"/>
  <c r="G6162" i="23" a="1"/>
  <c r="G6162" i="23" s="1"/>
  <c r="G6161" i="23" a="1"/>
  <c r="G6161" i="23" s="1"/>
  <c r="G6160" i="23" a="1"/>
  <c r="G6160" i="23" s="1"/>
  <c r="G6159" i="23" a="1"/>
  <c r="G6159" i="23" s="1"/>
  <c r="G6158" i="23" a="1"/>
  <c r="G6158" i="23" s="1"/>
  <c r="G6157" i="23" a="1"/>
  <c r="G6157" i="23" s="1"/>
  <c r="G6156" i="23" a="1"/>
  <c r="G6156" i="23" s="1"/>
  <c r="G6155" i="23" a="1"/>
  <c r="G6155" i="23" s="1"/>
  <c r="G6154" i="23" a="1"/>
  <c r="G6154" i="23" s="1"/>
  <c r="G6153" i="23" a="1"/>
  <c r="G6153" i="23" s="1"/>
  <c r="G6152" i="23" a="1"/>
  <c r="G6152" i="23" s="1"/>
  <c r="G6151" i="23" a="1"/>
  <c r="G6151" i="23" s="1"/>
  <c r="G6150" i="23" a="1"/>
  <c r="G6150" i="23" s="1"/>
  <c r="G6149" i="23" a="1"/>
  <c r="G6149" i="23" s="1"/>
  <c r="G6148" i="23" a="1"/>
  <c r="G6148" i="23" s="1"/>
  <c r="G6147" i="23" a="1"/>
  <c r="G6147" i="23" s="1"/>
  <c r="G6146" i="23" a="1"/>
  <c r="G6146" i="23" s="1"/>
  <c r="G6145" i="23" a="1"/>
  <c r="G6145" i="23" s="1"/>
  <c r="G6144" i="23" a="1"/>
  <c r="G6144" i="23" s="1"/>
  <c r="G6143" i="23" a="1"/>
  <c r="G6143" i="23" s="1"/>
  <c r="G6142" i="23" a="1"/>
  <c r="G6142" i="23" s="1"/>
  <c r="G6141" i="23" a="1"/>
  <c r="G6141" i="23" s="1"/>
  <c r="G6140" i="23" a="1"/>
  <c r="G6140" i="23" s="1"/>
  <c r="G6139" i="23" a="1"/>
  <c r="G6139" i="23" s="1"/>
  <c r="G6138" i="23" a="1"/>
  <c r="G6138" i="23" s="1"/>
  <c r="G6137" i="23" a="1"/>
  <c r="G6137" i="23" s="1"/>
  <c r="G6136" i="23" a="1"/>
  <c r="G6136" i="23" s="1"/>
  <c r="G6135" i="23" a="1"/>
  <c r="G6135" i="23" s="1"/>
  <c r="G6134" i="23" a="1"/>
  <c r="G6134" i="23" s="1"/>
  <c r="G6133" i="23" a="1"/>
  <c r="G6133" i="23" s="1"/>
  <c r="G6132" i="23" a="1"/>
  <c r="G6132" i="23" s="1"/>
  <c r="G6131" i="23" a="1"/>
  <c r="G6131" i="23" s="1"/>
  <c r="G6130" i="23" a="1"/>
  <c r="G6130" i="23" s="1"/>
  <c r="G6129" i="23" a="1"/>
  <c r="G6129" i="23" s="1"/>
  <c r="G6128" i="23" a="1"/>
  <c r="G6128" i="23" s="1"/>
  <c r="G6127" i="23" a="1"/>
  <c r="G6127" i="23" s="1"/>
  <c r="G6126" i="23" a="1"/>
  <c r="G6126" i="23" s="1"/>
  <c r="G6125" i="23" a="1"/>
  <c r="G6125" i="23" s="1"/>
  <c r="G6124" i="23" a="1"/>
  <c r="G6124" i="23" s="1"/>
  <c r="G6123" i="23" a="1"/>
  <c r="G6123" i="23" s="1"/>
  <c r="G6122" i="23" a="1"/>
  <c r="G6122" i="23" s="1"/>
  <c r="G6121" i="23" a="1"/>
  <c r="G6121" i="23" s="1"/>
  <c r="G6120" i="23" a="1"/>
  <c r="G6120" i="23" s="1"/>
  <c r="G6119" i="23" a="1"/>
  <c r="G6119" i="23" s="1"/>
  <c r="G6118" i="23" a="1"/>
  <c r="G6118" i="23" s="1"/>
  <c r="G6117" i="23" a="1"/>
  <c r="G6117" i="23" s="1"/>
  <c r="G6116" i="23" a="1"/>
  <c r="G6116" i="23" s="1"/>
  <c r="G6115" i="23" a="1"/>
  <c r="G6115" i="23" s="1"/>
  <c r="G6114" i="23" a="1"/>
  <c r="G6114" i="23" s="1"/>
  <c r="G6113" i="23" a="1"/>
  <c r="G6113" i="23" s="1"/>
  <c r="G6112" i="23" a="1"/>
  <c r="G6112" i="23" s="1"/>
  <c r="G6111" i="23" a="1"/>
  <c r="G6111" i="23" s="1"/>
  <c r="G6110" i="23" a="1"/>
  <c r="G6110" i="23" s="1"/>
  <c r="G6109" i="23" a="1"/>
  <c r="G6109" i="23" s="1"/>
  <c r="G6108" i="23" a="1"/>
  <c r="G6108" i="23" s="1"/>
  <c r="G6107" i="23" a="1"/>
  <c r="G6107" i="23" s="1"/>
  <c r="G6106" i="23" a="1"/>
  <c r="G6106" i="23" s="1"/>
  <c r="G6105" i="23" a="1"/>
  <c r="G6105" i="23" s="1"/>
  <c r="G6104" i="23" a="1"/>
  <c r="G6104" i="23" s="1"/>
  <c r="G6103" i="23" a="1"/>
  <c r="G6103" i="23" s="1"/>
  <c r="G6102" i="23" a="1"/>
  <c r="G6102" i="23" s="1"/>
  <c r="G6101" i="23" a="1"/>
  <c r="G6101" i="23" s="1"/>
  <c r="G6100" i="23" a="1"/>
  <c r="G6100" i="23" s="1"/>
  <c r="G6099" i="23" a="1"/>
  <c r="G6099" i="23" s="1"/>
  <c r="G6098" i="23" a="1"/>
  <c r="G6098" i="23" s="1"/>
  <c r="G6097" i="23" a="1"/>
  <c r="G6097" i="23" s="1"/>
  <c r="G6096" i="23" a="1"/>
  <c r="G6096" i="23" s="1"/>
  <c r="G6095" i="23" a="1"/>
  <c r="G6095" i="23" s="1"/>
  <c r="G6094" i="23" a="1"/>
  <c r="G6094" i="23" s="1"/>
  <c r="G6093" i="23" a="1"/>
  <c r="G6093" i="23" s="1"/>
  <c r="G6092" i="23" a="1"/>
  <c r="G6092" i="23" s="1"/>
  <c r="G6091" i="23" a="1"/>
  <c r="G6091" i="23" s="1"/>
  <c r="G6090" i="23" a="1"/>
  <c r="G6090" i="23" s="1"/>
  <c r="G6089" i="23" a="1"/>
  <c r="G6089" i="23" s="1"/>
  <c r="G6088" i="23" a="1"/>
  <c r="G6088" i="23" s="1"/>
  <c r="G6087" i="23" a="1"/>
  <c r="G6087" i="23" s="1"/>
  <c r="G6086" i="23" a="1"/>
  <c r="G6086" i="23" s="1"/>
  <c r="G6085" i="23" a="1"/>
  <c r="G6085" i="23" s="1"/>
  <c r="G6084" i="23" a="1"/>
  <c r="G6084" i="23" s="1"/>
  <c r="G6083" i="23" a="1"/>
  <c r="G6083" i="23" s="1"/>
  <c r="G6082" i="23" a="1"/>
  <c r="G6082" i="23" s="1"/>
  <c r="G6081" i="23" a="1"/>
  <c r="G6081" i="23" s="1"/>
  <c r="G6080" i="23" a="1"/>
  <c r="G6080" i="23" s="1"/>
  <c r="G6079" i="23" a="1"/>
  <c r="G6079" i="23" s="1"/>
  <c r="G6078" i="23" a="1"/>
  <c r="G6078" i="23" s="1"/>
  <c r="G6077" i="23" a="1"/>
  <c r="G6077" i="23" s="1"/>
  <c r="G6076" i="23" a="1"/>
  <c r="G6076" i="23" s="1"/>
  <c r="G6075" i="23" a="1"/>
  <c r="G6075" i="23" s="1"/>
  <c r="G6074" i="23" a="1"/>
  <c r="G6074" i="23" s="1"/>
  <c r="G6073" i="23" a="1"/>
  <c r="G6073" i="23" s="1"/>
  <c r="G6072" i="23" a="1"/>
  <c r="G6072" i="23" s="1"/>
  <c r="G6071" i="23" a="1"/>
  <c r="G6071" i="23" s="1"/>
  <c r="G6070" i="23" a="1"/>
  <c r="G6070" i="23" s="1"/>
  <c r="G6069" i="23" a="1"/>
  <c r="G6069" i="23" s="1"/>
  <c r="G6068" i="23" a="1"/>
  <c r="G6068" i="23" s="1"/>
  <c r="G6067" i="23" a="1"/>
  <c r="G6067" i="23" s="1"/>
  <c r="G6066" i="23" a="1"/>
  <c r="G6066" i="23" s="1"/>
  <c r="G6065" i="23" a="1"/>
  <c r="G6065" i="23" s="1"/>
  <c r="G6064" i="23" a="1"/>
  <c r="G6064" i="23" s="1"/>
  <c r="G6063" i="23" a="1"/>
  <c r="G6063" i="23" s="1"/>
  <c r="G6062" i="23" a="1"/>
  <c r="G6062" i="23" s="1"/>
  <c r="G6061" i="23" a="1"/>
  <c r="G6061" i="23" s="1"/>
  <c r="G6060" i="23" a="1"/>
  <c r="G6060" i="23" s="1"/>
  <c r="G6059" i="23" a="1"/>
  <c r="G6059" i="23" s="1"/>
  <c r="G6058" i="23" a="1"/>
  <c r="G6058" i="23" s="1"/>
  <c r="G6057" i="23" a="1"/>
  <c r="G6057" i="23" s="1"/>
  <c r="G6056" i="23" a="1"/>
  <c r="G6056" i="23" s="1"/>
  <c r="G6055" i="23" a="1"/>
  <c r="G6055" i="23" s="1"/>
  <c r="G6054" i="23" a="1"/>
  <c r="G6054" i="23" s="1"/>
  <c r="G6053" i="23" a="1"/>
  <c r="G6053" i="23" s="1"/>
  <c r="G6052" i="23" a="1"/>
  <c r="G6052" i="23" s="1"/>
  <c r="G6051" i="23" a="1"/>
  <c r="G6051" i="23" s="1"/>
  <c r="G6050" i="23" a="1"/>
  <c r="G6050" i="23" s="1"/>
  <c r="G6049" i="23" a="1"/>
  <c r="G6049" i="23" s="1"/>
  <c r="G6048" i="23" a="1"/>
  <c r="G6048" i="23" s="1"/>
  <c r="G6047" i="23" a="1"/>
  <c r="G6047" i="23" s="1"/>
  <c r="G6046" i="23" a="1"/>
  <c r="G6046" i="23" s="1"/>
  <c r="G6045" i="23" a="1"/>
  <c r="G6045" i="23" s="1"/>
  <c r="G6044" i="23" a="1"/>
  <c r="G6044" i="23" s="1"/>
  <c r="G6043" i="23" a="1"/>
  <c r="G6043" i="23" s="1"/>
  <c r="G6042" i="23" a="1"/>
  <c r="G6042" i="23" s="1"/>
  <c r="G6041" i="23" a="1"/>
  <c r="G6041" i="23" s="1"/>
  <c r="G6040" i="23" a="1"/>
  <c r="G6040" i="23" s="1"/>
  <c r="G6039" i="23" a="1"/>
  <c r="G6039" i="23" s="1"/>
  <c r="G6038" i="23" a="1"/>
  <c r="G6038" i="23" s="1"/>
  <c r="G6037" i="23" a="1"/>
  <c r="G6037" i="23" s="1"/>
  <c r="G6036" i="23" a="1"/>
  <c r="G6036" i="23" s="1"/>
  <c r="G6035" i="23" a="1"/>
  <c r="G6035" i="23" s="1"/>
  <c r="G6034" i="23" a="1"/>
  <c r="G6034" i="23" s="1"/>
  <c r="G6033" i="23" a="1"/>
  <c r="G6033" i="23" s="1"/>
  <c r="G6032" i="23" a="1"/>
  <c r="G6032" i="23" s="1"/>
  <c r="G6031" i="23" a="1"/>
  <c r="G6031" i="23" s="1"/>
  <c r="G6030" i="23" a="1"/>
  <c r="G6030" i="23" s="1"/>
  <c r="G6029" i="23" a="1"/>
  <c r="G6029" i="23" s="1"/>
  <c r="G6028" i="23" a="1"/>
  <c r="G6028" i="23" s="1"/>
  <c r="G6027" i="23" a="1"/>
  <c r="G6027" i="23" s="1"/>
  <c r="G6026" i="23" a="1"/>
  <c r="G6026" i="23" s="1"/>
  <c r="G6025" i="23" a="1"/>
  <c r="G6025" i="23" s="1"/>
  <c r="G6024" i="23" a="1"/>
  <c r="G6024" i="23" s="1"/>
  <c r="G6023" i="23" a="1"/>
  <c r="G6023" i="23" s="1"/>
  <c r="G6022" i="23" a="1"/>
  <c r="G6022" i="23" s="1"/>
  <c r="G6021" i="23" a="1"/>
  <c r="G6021" i="23" s="1"/>
  <c r="G6020" i="23" a="1"/>
  <c r="G6020" i="23" s="1"/>
  <c r="G6019" i="23" a="1"/>
  <c r="G6019" i="23" s="1"/>
  <c r="G6018" i="23" a="1"/>
  <c r="G6018" i="23" s="1"/>
  <c r="G6017" i="23" a="1"/>
  <c r="G6017" i="23" s="1"/>
  <c r="G6016" i="23" a="1"/>
  <c r="G6016" i="23" s="1"/>
  <c r="G6015" i="23" a="1"/>
  <c r="G6015" i="23" s="1"/>
  <c r="G6014" i="23" a="1"/>
  <c r="G6014" i="23" s="1"/>
  <c r="G6013" i="23" a="1"/>
  <c r="G6013" i="23" s="1"/>
  <c r="G6012" i="23" a="1"/>
  <c r="G6012" i="23" s="1"/>
  <c r="G6011" i="23" a="1"/>
  <c r="G6011" i="23" s="1"/>
  <c r="G6010" i="23" a="1"/>
  <c r="G6010" i="23" s="1"/>
  <c r="G6009" i="23" a="1"/>
  <c r="G6009" i="23" s="1"/>
  <c r="G6008" i="23" a="1"/>
  <c r="G6008" i="23" s="1"/>
  <c r="G6007" i="23" a="1"/>
  <c r="G6007" i="23" s="1"/>
  <c r="G6006" i="23" a="1"/>
  <c r="G6006" i="23" s="1"/>
  <c r="G6005" i="23" a="1"/>
  <c r="G6005" i="23" s="1"/>
  <c r="G6004" i="23" a="1"/>
  <c r="G6004" i="23" s="1"/>
  <c r="G6003" i="23" a="1"/>
  <c r="G6003" i="23" s="1"/>
  <c r="G6002" i="23" a="1"/>
  <c r="G6002" i="23" s="1"/>
  <c r="G6001" i="23" a="1"/>
  <c r="G6001" i="23" s="1"/>
  <c r="G6000" i="23" a="1"/>
  <c r="G6000" i="23" s="1"/>
  <c r="G5999" i="23" a="1"/>
  <c r="G5999" i="23" s="1"/>
  <c r="G5998" i="23" a="1"/>
  <c r="G5998" i="23" s="1"/>
  <c r="G5997" i="23" a="1"/>
  <c r="G5997" i="23" s="1"/>
  <c r="G5996" i="23" a="1"/>
  <c r="G5996" i="23" s="1"/>
  <c r="G5995" i="23" a="1"/>
  <c r="G5995" i="23" s="1"/>
  <c r="G5994" i="23" a="1"/>
  <c r="G5994" i="23" s="1"/>
  <c r="G5993" i="23" a="1"/>
  <c r="G5993" i="23" s="1"/>
  <c r="G5992" i="23" a="1"/>
  <c r="G5992" i="23" s="1"/>
  <c r="G5991" i="23" a="1"/>
  <c r="G5991" i="23" s="1"/>
  <c r="G5990" i="23" a="1"/>
  <c r="G5990" i="23" s="1"/>
  <c r="G5989" i="23" a="1"/>
  <c r="G5989" i="23" s="1"/>
  <c r="G5988" i="23" a="1"/>
  <c r="G5988" i="23" s="1"/>
  <c r="G5987" i="23" a="1"/>
  <c r="G5987" i="23" s="1"/>
  <c r="G5986" i="23" a="1"/>
  <c r="G5986" i="23" s="1"/>
  <c r="G5985" i="23" a="1"/>
  <c r="G5985" i="23" s="1"/>
  <c r="G5984" i="23" a="1"/>
  <c r="G5984" i="23" s="1"/>
  <c r="G5983" i="23" a="1"/>
  <c r="G5983" i="23" s="1"/>
  <c r="G5982" i="23" a="1"/>
  <c r="G5982" i="23" s="1"/>
  <c r="G5981" i="23" a="1"/>
  <c r="G5981" i="23" s="1"/>
  <c r="G5980" i="23" a="1"/>
  <c r="G5980" i="23" s="1"/>
  <c r="G5979" i="23" a="1"/>
  <c r="G5979" i="23" s="1"/>
  <c r="G5978" i="23" a="1"/>
  <c r="G5978" i="23" s="1"/>
  <c r="G5977" i="23" a="1"/>
  <c r="G5977" i="23" s="1"/>
  <c r="G5976" i="23" a="1"/>
  <c r="G5976" i="23" s="1"/>
  <c r="G5975" i="23" a="1"/>
  <c r="G5975" i="23" s="1"/>
  <c r="G5974" i="23" a="1"/>
  <c r="G5974" i="23" s="1"/>
  <c r="G5973" i="23" a="1"/>
  <c r="G5973" i="23" s="1"/>
  <c r="G5972" i="23" a="1"/>
  <c r="G5972" i="23" s="1"/>
  <c r="G5971" i="23" a="1"/>
  <c r="G5971" i="23" s="1"/>
  <c r="G5970" i="23" a="1"/>
  <c r="G5970" i="23" s="1"/>
  <c r="G5969" i="23" a="1"/>
  <c r="G5969" i="23" s="1"/>
  <c r="G5968" i="23" a="1"/>
  <c r="G5968" i="23" s="1"/>
  <c r="G5967" i="23" a="1"/>
  <c r="G5967" i="23" s="1"/>
  <c r="G5966" i="23" a="1"/>
  <c r="G5966" i="23" s="1"/>
  <c r="G5965" i="23" a="1"/>
  <c r="G5965" i="23" s="1"/>
  <c r="G5964" i="23" a="1"/>
  <c r="G5964" i="23" s="1"/>
  <c r="G5963" i="23" a="1"/>
  <c r="G5963" i="23" s="1"/>
  <c r="G5962" i="23" a="1"/>
  <c r="G5962" i="23" s="1"/>
  <c r="G5961" i="23" a="1"/>
  <c r="G5961" i="23" s="1"/>
  <c r="G5960" i="23" a="1"/>
  <c r="G5960" i="23" s="1"/>
  <c r="G5959" i="23" a="1"/>
  <c r="G5959" i="23" s="1"/>
  <c r="G5958" i="23" a="1"/>
  <c r="G5958" i="23" s="1"/>
  <c r="G5957" i="23" a="1"/>
  <c r="G5957" i="23" s="1"/>
  <c r="G5956" i="23" a="1"/>
  <c r="G5956" i="23" s="1"/>
  <c r="G5955" i="23" a="1"/>
  <c r="G5955" i="23" s="1"/>
  <c r="G5954" i="23" a="1"/>
  <c r="G5954" i="23" s="1"/>
  <c r="G5953" i="23" a="1"/>
  <c r="G5953" i="23" s="1"/>
  <c r="G5952" i="23" a="1"/>
  <c r="G5952" i="23" s="1"/>
  <c r="G5951" i="23" a="1"/>
  <c r="G5951" i="23" s="1"/>
  <c r="G5950" i="23" a="1"/>
  <c r="G5950" i="23" s="1"/>
  <c r="G5949" i="23" a="1"/>
  <c r="G5949" i="23" s="1"/>
  <c r="G5948" i="23" a="1"/>
  <c r="G5948" i="23" s="1"/>
  <c r="G5947" i="23" a="1"/>
  <c r="G5947" i="23" s="1"/>
  <c r="G5946" i="23" a="1"/>
  <c r="G5946" i="23" s="1"/>
  <c r="G5945" i="23" a="1"/>
  <c r="G5945" i="23" s="1"/>
  <c r="G5944" i="23" a="1"/>
  <c r="G5944" i="23" s="1"/>
  <c r="G5943" i="23" a="1"/>
  <c r="G5943" i="23" s="1"/>
  <c r="G5942" i="23" a="1"/>
  <c r="G5942" i="23" s="1"/>
  <c r="G5941" i="23" a="1"/>
  <c r="G5941" i="23" s="1"/>
  <c r="G5940" i="23" a="1"/>
  <c r="G5940" i="23" s="1"/>
  <c r="G5939" i="23" a="1"/>
  <c r="G5939" i="23" s="1"/>
  <c r="G5938" i="23" a="1"/>
  <c r="G5938" i="23" s="1"/>
  <c r="G5937" i="23" a="1"/>
  <c r="G5937" i="23" s="1"/>
  <c r="G5936" i="23" a="1"/>
  <c r="G5936" i="23" s="1"/>
  <c r="G5935" i="23" a="1"/>
  <c r="G5935" i="23" s="1"/>
  <c r="G5934" i="23" a="1"/>
  <c r="G5934" i="23" s="1"/>
  <c r="G5933" i="23" a="1"/>
  <c r="G5933" i="23" s="1"/>
  <c r="G5932" i="23" a="1"/>
  <c r="G5932" i="23" s="1"/>
  <c r="G5931" i="23" a="1"/>
  <c r="G5931" i="23" s="1"/>
  <c r="G5930" i="23" a="1"/>
  <c r="G5930" i="23" s="1"/>
  <c r="G5929" i="23" a="1"/>
  <c r="G5929" i="23" s="1"/>
  <c r="G5928" i="23" a="1"/>
  <c r="G5928" i="23" s="1"/>
  <c r="G5927" i="23" a="1"/>
  <c r="G5927" i="23" s="1"/>
  <c r="G5926" i="23" a="1"/>
  <c r="G5926" i="23" s="1"/>
  <c r="G5925" i="23" a="1"/>
  <c r="G5925" i="23" s="1"/>
  <c r="G5924" i="23" a="1"/>
  <c r="G5924" i="23" s="1"/>
  <c r="G5923" i="23" a="1"/>
  <c r="G5923" i="23" s="1"/>
  <c r="G5922" i="23" a="1"/>
  <c r="G5922" i="23" s="1"/>
  <c r="G5921" i="23" a="1"/>
  <c r="G5921" i="23" s="1"/>
  <c r="G5920" i="23" a="1"/>
  <c r="G5920" i="23" s="1"/>
  <c r="G5919" i="23" a="1"/>
  <c r="G5919" i="23" s="1"/>
  <c r="G5918" i="23" a="1"/>
  <c r="G5918" i="23" s="1"/>
  <c r="G5917" i="23" a="1"/>
  <c r="G5917" i="23" s="1"/>
  <c r="G5916" i="23" a="1"/>
  <c r="G5916" i="23" s="1"/>
  <c r="G5915" i="23" a="1"/>
  <c r="G5915" i="23" s="1"/>
  <c r="G5914" i="23" a="1"/>
  <c r="G5914" i="23" s="1"/>
  <c r="G5913" i="23" a="1"/>
  <c r="G5913" i="23" s="1"/>
  <c r="G5912" i="23" a="1"/>
  <c r="G5912" i="23" s="1"/>
  <c r="G5911" i="23" a="1"/>
  <c r="G5911" i="23" s="1"/>
  <c r="G5910" i="23" a="1"/>
  <c r="G5910" i="23" s="1"/>
  <c r="G5909" i="23" a="1"/>
  <c r="G5909" i="23" s="1"/>
  <c r="G5908" i="23" a="1"/>
  <c r="G5908" i="23" s="1"/>
  <c r="G5907" i="23" a="1"/>
  <c r="G5907" i="23" s="1"/>
  <c r="G5906" i="23" a="1"/>
  <c r="G5906" i="23" s="1"/>
  <c r="G5905" i="23" a="1"/>
  <c r="G5905" i="23" s="1"/>
  <c r="G5904" i="23" a="1"/>
  <c r="G5904" i="23" s="1"/>
  <c r="G5903" i="23" a="1"/>
  <c r="G5903" i="23" s="1"/>
  <c r="G5902" i="23" a="1"/>
  <c r="G5902" i="23" s="1"/>
  <c r="G5901" i="23" a="1"/>
  <c r="G5901" i="23" s="1"/>
  <c r="G5900" i="23" a="1"/>
  <c r="G5900" i="23" s="1"/>
  <c r="G5899" i="23" a="1"/>
  <c r="G5899" i="23" s="1"/>
  <c r="G5898" i="23" a="1"/>
  <c r="G5898" i="23" s="1"/>
  <c r="G5897" i="23" a="1"/>
  <c r="G5897" i="23" s="1"/>
  <c r="G5896" i="23" a="1"/>
  <c r="G5896" i="23" s="1"/>
  <c r="G5895" i="23" a="1"/>
  <c r="G5895" i="23" s="1"/>
  <c r="G5894" i="23" a="1"/>
  <c r="G5894" i="23" s="1"/>
  <c r="G5893" i="23" a="1"/>
  <c r="G5893" i="23" s="1"/>
  <c r="G5892" i="23" a="1"/>
  <c r="G5892" i="23" s="1"/>
  <c r="G5891" i="23" a="1"/>
  <c r="G5891" i="23" s="1"/>
  <c r="G5890" i="23" a="1"/>
  <c r="G5890" i="23" s="1"/>
  <c r="G5889" i="23" a="1"/>
  <c r="G5889" i="23" s="1"/>
  <c r="G5888" i="23" a="1"/>
  <c r="G5888" i="23" s="1"/>
  <c r="G5887" i="23" a="1"/>
  <c r="G5887" i="23" s="1"/>
  <c r="G5886" i="23" a="1"/>
  <c r="G5886" i="23" s="1"/>
  <c r="G5885" i="23" a="1"/>
  <c r="G5885" i="23" s="1"/>
  <c r="G5884" i="23" a="1"/>
  <c r="G5884" i="23" s="1"/>
  <c r="G5883" i="23" a="1"/>
  <c r="G5883" i="23" s="1"/>
  <c r="G5882" i="23" a="1"/>
  <c r="G5882" i="23" s="1"/>
  <c r="G5881" i="23" a="1"/>
  <c r="G5881" i="23" s="1"/>
  <c r="G5880" i="23" a="1"/>
  <c r="G5880" i="23" s="1"/>
  <c r="G5879" i="23" a="1"/>
  <c r="G5879" i="23" s="1"/>
  <c r="G5878" i="23" a="1"/>
  <c r="G5878" i="23" s="1"/>
  <c r="G5877" i="23" a="1"/>
  <c r="G5877" i="23" s="1"/>
  <c r="G5876" i="23" a="1"/>
  <c r="G5876" i="23" s="1"/>
  <c r="G5875" i="23" a="1"/>
  <c r="G5875" i="23" s="1"/>
  <c r="G5874" i="23" a="1"/>
  <c r="G5874" i="23" s="1"/>
  <c r="G5873" i="23" a="1"/>
  <c r="G5873" i="23" s="1"/>
  <c r="G5872" i="23" a="1"/>
  <c r="G5872" i="23" s="1"/>
  <c r="G5871" i="23" a="1"/>
  <c r="G5871" i="23" s="1"/>
  <c r="G5870" i="23" a="1"/>
  <c r="G5870" i="23" s="1"/>
  <c r="G5869" i="23" a="1"/>
  <c r="G5869" i="23" s="1"/>
  <c r="G5868" i="23" a="1"/>
  <c r="G5868" i="23" s="1"/>
  <c r="G5867" i="23" a="1"/>
  <c r="G5867" i="23" s="1"/>
  <c r="G5866" i="23" a="1"/>
  <c r="G5866" i="23" s="1"/>
  <c r="G5865" i="23" a="1"/>
  <c r="G5865" i="23" s="1"/>
  <c r="G5864" i="23" a="1"/>
  <c r="G5864" i="23" s="1"/>
  <c r="G5863" i="23" a="1"/>
  <c r="G5863" i="23" s="1"/>
  <c r="G5862" i="23" a="1"/>
  <c r="G5862" i="23" s="1"/>
  <c r="G5861" i="23" a="1"/>
  <c r="G5861" i="23" s="1"/>
  <c r="G5860" i="23" a="1"/>
  <c r="G5860" i="23" s="1"/>
  <c r="G5859" i="23" a="1"/>
  <c r="G5859" i="23" s="1"/>
  <c r="G5858" i="23" a="1"/>
  <c r="G5858" i="23" s="1"/>
  <c r="G5857" i="23" a="1"/>
  <c r="G5857" i="23" s="1"/>
  <c r="G5856" i="23" a="1"/>
  <c r="G5856" i="23" s="1"/>
  <c r="G5855" i="23" a="1"/>
  <c r="G5855" i="23" s="1"/>
  <c r="G5854" i="23" a="1"/>
  <c r="G5854" i="23" s="1"/>
  <c r="G5853" i="23" a="1"/>
  <c r="G5853" i="23" s="1"/>
  <c r="G5852" i="23" a="1"/>
  <c r="G5852" i="23" s="1"/>
  <c r="G5851" i="23" a="1"/>
  <c r="G5851" i="23" s="1"/>
  <c r="G5850" i="23" a="1"/>
  <c r="G5850" i="23" s="1"/>
  <c r="G5849" i="23" a="1"/>
  <c r="G5849" i="23" s="1"/>
  <c r="G5848" i="23" a="1"/>
  <c r="G5848" i="23" s="1"/>
  <c r="G5847" i="23" a="1"/>
  <c r="G5847" i="23" s="1"/>
  <c r="G5846" i="23" a="1"/>
  <c r="G5846" i="23" s="1"/>
  <c r="G5845" i="23" a="1"/>
  <c r="G5845" i="23" s="1"/>
  <c r="G5844" i="23" a="1"/>
  <c r="G5844" i="23" s="1"/>
  <c r="G5843" i="23" a="1"/>
  <c r="G5843" i="23" s="1"/>
  <c r="G5842" i="23" a="1"/>
  <c r="G5842" i="23" s="1"/>
  <c r="G5841" i="23" a="1"/>
  <c r="G5841" i="23" s="1"/>
  <c r="G5840" i="23" a="1"/>
  <c r="G5840" i="23" s="1"/>
  <c r="G5839" i="23" a="1"/>
  <c r="G5839" i="23" s="1"/>
  <c r="G5838" i="23" a="1"/>
  <c r="G5838" i="23" s="1"/>
  <c r="G5837" i="23" a="1"/>
  <c r="G5837" i="23" s="1"/>
  <c r="G5836" i="23" a="1"/>
  <c r="G5836" i="23" s="1"/>
  <c r="G5835" i="23" a="1"/>
  <c r="G5835" i="23" s="1"/>
  <c r="G5834" i="23" a="1"/>
  <c r="G5834" i="23" s="1"/>
  <c r="G5833" i="23" a="1"/>
  <c r="G5833" i="23" s="1"/>
  <c r="G5832" i="23" a="1"/>
  <c r="G5832" i="23" s="1"/>
  <c r="G5831" i="23" a="1"/>
  <c r="G5831" i="23" s="1"/>
  <c r="G5830" i="23" a="1"/>
  <c r="G5830" i="23" s="1"/>
  <c r="G5829" i="23" a="1"/>
  <c r="G5829" i="23" s="1"/>
  <c r="G5828" i="23" a="1"/>
  <c r="G5828" i="23" s="1"/>
  <c r="G5827" i="23" a="1"/>
  <c r="G5827" i="23" s="1"/>
  <c r="G5826" i="23" a="1"/>
  <c r="G5826" i="23" s="1"/>
  <c r="G5825" i="23" a="1"/>
  <c r="G5825" i="23" s="1"/>
  <c r="G5824" i="23" a="1"/>
  <c r="G5824" i="23" s="1"/>
  <c r="G5823" i="23" a="1"/>
  <c r="G5823" i="23" s="1"/>
  <c r="G5822" i="23" a="1"/>
  <c r="G5822" i="23" s="1"/>
  <c r="G5821" i="23" a="1"/>
  <c r="G5821" i="23" s="1"/>
  <c r="G5820" i="23" a="1"/>
  <c r="G5820" i="23" s="1"/>
  <c r="G5819" i="23" a="1"/>
  <c r="G5819" i="23" s="1"/>
  <c r="G5818" i="23" a="1"/>
  <c r="G5818" i="23" s="1"/>
  <c r="G5817" i="23" a="1"/>
  <c r="G5817" i="23" s="1"/>
  <c r="G5816" i="23" a="1"/>
  <c r="G5816" i="23" s="1"/>
  <c r="G5815" i="23" a="1"/>
  <c r="G5815" i="23" s="1"/>
  <c r="G5814" i="23" a="1"/>
  <c r="G5814" i="23" s="1"/>
  <c r="G5813" i="23" a="1"/>
  <c r="G5813" i="23" s="1"/>
  <c r="G5812" i="23" a="1"/>
  <c r="G5812" i="23" s="1"/>
  <c r="G5811" i="23" a="1"/>
  <c r="G5811" i="23" s="1"/>
  <c r="G5810" i="23" a="1"/>
  <c r="G5810" i="23" s="1"/>
  <c r="G5809" i="23" a="1"/>
  <c r="G5809" i="23" s="1"/>
  <c r="G5808" i="23" a="1"/>
  <c r="G5808" i="23" s="1"/>
  <c r="G5807" i="23" a="1"/>
  <c r="G5807" i="23" s="1"/>
  <c r="G5806" i="23" a="1"/>
  <c r="G5806" i="23" s="1"/>
  <c r="G5805" i="23" a="1"/>
  <c r="G5805" i="23" s="1"/>
  <c r="G5804" i="23" a="1"/>
  <c r="G5804" i="23" s="1"/>
  <c r="G5803" i="23" a="1"/>
  <c r="G5803" i="23" s="1"/>
  <c r="G5802" i="23" a="1"/>
  <c r="G5802" i="23" s="1"/>
  <c r="G5801" i="23" a="1"/>
  <c r="G5801" i="23" s="1"/>
  <c r="G5800" i="23" a="1"/>
  <c r="G5800" i="23" s="1"/>
  <c r="G5799" i="23" a="1"/>
  <c r="G5799" i="23" s="1"/>
  <c r="G5798" i="23" a="1"/>
  <c r="G5798" i="23" s="1"/>
  <c r="G5797" i="23" a="1"/>
  <c r="G5797" i="23" s="1"/>
  <c r="G5796" i="23" a="1"/>
  <c r="G5796" i="23" s="1"/>
  <c r="G5795" i="23" a="1"/>
  <c r="G5795" i="23" s="1"/>
  <c r="G5794" i="23" a="1"/>
  <c r="G5794" i="23" s="1"/>
  <c r="G5793" i="23" a="1"/>
  <c r="G5793" i="23" s="1"/>
  <c r="G5792" i="23" a="1"/>
  <c r="G5792" i="23" s="1"/>
  <c r="G5791" i="23" a="1"/>
  <c r="G5791" i="23" s="1"/>
  <c r="G5790" i="23" a="1"/>
  <c r="G5790" i="23" s="1"/>
  <c r="G5789" i="23" a="1"/>
  <c r="G5789" i="23" s="1"/>
  <c r="G5788" i="23" a="1"/>
  <c r="G5788" i="23" s="1"/>
  <c r="G5787" i="23" a="1"/>
  <c r="G5787" i="23" s="1"/>
  <c r="G5786" i="23" a="1"/>
  <c r="G5786" i="23" s="1"/>
  <c r="G5785" i="23" a="1"/>
  <c r="G5785" i="23" s="1"/>
  <c r="G5784" i="23" a="1"/>
  <c r="G5784" i="23" s="1"/>
  <c r="G5783" i="23" a="1"/>
  <c r="G5783" i="23" s="1"/>
  <c r="G5782" i="23" a="1"/>
  <c r="G5782" i="23" s="1"/>
  <c r="G5781" i="23" a="1"/>
  <c r="G5781" i="23" s="1"/>
  <c r="G5780" i="23" a="1"/>
  <c r="G5780" i="23" s="1"/>
  <c r="G5779" i="23" a="1"/>
  <c r="G5779" i="23" s="1"/>
  <c r="G5778" i="23" a="1"/>
  <c r="G5778" i="23" s="1"/>
  <c r="G5777" i="23" a="1"/>
  <c r="G5777" i="23" s="1"/>
  <c r="G5776" i="23" a="1"/>
  <c r="G5776" i="23" s="1"/>
  <c r="G5775" i="23" a="1"/>
  <c r="G5775" i="23" s="1"/>
  <c r="G5774" i="23" a="1"/>
  <c r="G5774" i="23" s="1"/>
  <c r="G5773" i="23" a="1"/>
  <c r="G5773" i="23" s="1"/>
  <c r="G5772" i="23" a="1"/>
  <c r="G5772" i="23" s="1"/>
  <c r="G5771" i="23" a="1"/>
  <c r="G5771" i="23" s="1"/>
  <c r="G5770" i="23" a="1"/>
  <c r="G5770" i="23" s="1"/>
  <c r="G5769" i="23" a="1"/>
  <c r="G5769" i="23" s="1"/>
  <c r="G5768" i="23" a="1"/>
  <c r="G5768" i="23" s="1"/>
  <c r="G5767" i="23" a="1"/>
  <c r="G5767" i="23" s="1"/>
  <c r="G5766" i="23" a="1"/>
  <c r="G5766" i="23" s="1"/>
  <c r="G5765" i="23" a="1"/>
  <c r="G5765" i="23" s="1"/>
  <c r="G5764" i="23" a="1"/>
  <c r="G5764" i="23" s="1"/>
  <c r="G5763" i="23" a="1"/>
  <c r="G5763" i="23" s="1"/>
  <c r="G5762" i="23" a="1"/>
  <c r="G5762" i="23" s="1"/>
  <c r="G5761" i="23" a="1"/>
  <c r="G5761" i="23" s="1"/>
  <c r="G5760" i="23" a="1"/>
  <c r="G5760" i="23" s="1"/>
  <c r="G5759" i="23" a="1"/>
  <c r="G5759" i="23" s="1"/>
  <c r="G5758" i="23" a="1"/>
  <c r="G5758" i="23" s="1"/>
  <c r="G5757" i="23" a="1"/>
  <c r="G5757" i="23" s="1"/>
  <c r="G5756" i="23" a="1"/>
  <c r="G5756" i="23" s="1"/>
  <c r="G5755" i="23" a="1"/>
  <c r="G5755" i="23" s="1"/>
  <c r="G5754" i="23" a="1"/>
  <c r="G5754" i="23" s="1"/>
  <c r="G5753" i="23" a="1"/>
  <c r="G5753" i="23" s="1"/>
  <c r="G5752" i="23" a="1"/>
  <c r="G5752" i="23" s="1"/>
  <c r="G5751" i="23" a="1"/>
  <c r="G5751" i="23" s="1"/>
  <c r="G5750" i="23" a="1"/>
  <c r="G5750" i="23" s="1"/>
  <c r="G5749" i="23" a="1"/>
  <c r="G5749" i="23" s="1"/>
  <c r="G5748" i="23" a="1"/>
  <c r="G5748" i="23" s="1"/>
  <c r="G5747" i="23" a="1"/>
  <c r="G5747" i="23" s="1"/>
  <c r="G5746" i="23" a="1"/>
  <c r="G5746" i="23" s="1"/>
  <c r="G5745" i="23" a="1"/>
  <c r="G5745" i="23" s="1"/>
  <c r="G5744" i="23" a="1"/>
  <c r="G5744" i="23" s="1"/>
  <c r="G5743" i="23" a="1"/>
  <c r="G5743" i="23" s="1"/>
  <c r="G5742" i="23" a="1"/>
  <c r="G5742" i="23" s="1"/>
  <c r="G5741" i="23" a="1"/>
  <c r="G5741" i="23" s="1"/>
  <c r="G5740" i="23" a="1"/>
  <c r="G5740" i="23" s="1"/>
  <c r="G5739" i="23" a="1"/>
  <c r="G5739" i="23" s="1"/>
  <c r="G5738" i="23" a="1"/>
  <c r="G5738" i="23" s="1"/>
  <c r="G5737" i="23" a="1"/>
  <c r="G5737" i="23" s="1"/>
  <c r="G5736" i="23" a="1"/>
  <c r="G5736" i="23" s="1"/>
  <c r="G5735" i="23" a="1"/>
  <c r="G5735" i="23" s="1"/>
  <c r="G5734" i="23" a="1"/>
  <c r="G5734" i="23" s="1"/>
  <c r="G5733" i="23" a="1"/>
  <c r="G5733" i="23" s="1"/>
  <c r="G5732" i="23" a="1"/>
  <c r="G5732" i="23" s="1"/>
  <c r="G5731" i="23" a="1"/>
  <c r="G5731" i="23" s="1"/>
  <c r="G5730" i="23" a="1"/>
  <c r="G5730" i="23" s="1"/>
  <c r="G5729" i="23" a="1"/>
  <c r="G5729" i="23" s="1"/>
  <c r="G5728" i="23" a="1"/>
  <c r="G5728" i="23" s="1"/>
  <c r="G5727" i="23" a="1"/>
  <c r="G5727" i="23" s="1"/>
  <c r="G5726" i="23" a="1"/>
  <c r="G5726" i="23" s="1"/>
  <c r="G5725" i="23" a="1"/>
  <c r="G5725" i="23" s="1"/>
  <c r="G5724" i="23" a="1"/>
  <c r="G5724" i="23" s="1"/>
  <c r="G5723" i="23" a="1"/>
  <c r="G5723" i="23" s="1"/>
  <c r="G5722" i="23" a="1"/>
  <c r="G5722" i="23" s="1"/>
  <c r="G5721" i="23" a="1"/>
  <c r="G5721" i="23" s="1"/>
  <c r="G5720" i="23" a="1"/>
  <c r="G5720" i="23" s="1"/>
  <c r="G5719" i="23" a="1"/>
  <c r="G5719" i="23" s="1"/>
  <c r="G5718" i="23" a="1"/>
  <c r="G5718" i="23" s="1"/>
  <c r="G5717" i="23" a="1"/>
  <c r="G5717" i="23" s="1"/>
  <c r="G5716" i="23" a="1"/>
  <c r="G5716" i="23" s="1"/>
  <c r="G5715" i="23" a="1"/>
  <c r="G5715" i="23" s="1"/>
  <c r="G5714" i="23" a="1"/>
  <c r="G5714" i="23" s="1"/>
  <c r="G5713" i="23" a="1"/>
  <c r="G5713" i="23" s="1"/>
  <c r="G5712" i="23" a="1"/>
  <c r="G5712" i="23" s="1"/>
  <c r="G5711" i="23" a="1"/>
  <c r="G5711" i="23" s="1"/>
  <c r="G5710" i="23" a="1"/>
  <c r="G5710" i="23" s="1"/>
  <c r="G5709" i="23" a="1"/>
  <c r="G5709" i="23" s="1"/>
  <c r="G5708" i="23" a="1"/>
  <c r="G5708" i="23" s="1"/>
  <c r="G5707" i="23" a="1"/>
  <c r="G5707" i="23" s="1"/>
  <c r="G5706" i="23" a="1"/>
  <c r="G5706" i="23" s="1"/>
  <c r="G5705" i="23" a="1"/>
  <c r="G5705" i="23" s="1"/>
  <c r="G5704" i="23" a="1"/>
  <c r="G5704" i="23" s="1"/>
  <c r="G5703" i="23" a="1"/>
  <c r="G5703" i="23" s="1"/>
  <c r="G5702" i="23" a="1"/>
  <c r="G5702" i="23" s="1"/>
  <c r="G5701" i="23" a="1"/>
  <c r="G5701" i="23" s="1"/>
  <c r="G5700" i="23" a="1"/>
  <c r="G5700" i="23" s="1"/>
  <c r="G5699" i="23" a="1"/>
  <c r="G5699" i="23" s="1"/>
  <c r="G5698" i="23" a="1"/>
  <c r="G5698" i="23" s="1"/>
  <c r="G5697" i="23" a="1"/>
  <c r="G5697" i="23" s="1"/>
  <c r="G5696" i="23" a="1"/>
  <c r="G5696" i="23" s="1"/>
  <c r="G5695" i="23" a="1"/>
  <c r="G5695" i="23" s="1"/>
  <c r="G5694" i="23" a="1"/>
  <c r="G5694" i="23" s="1"/>
  <c r="G5693" i="23" a="1"/>
  <c r="G5693" i="23" s="1"/>
  <c r="G5692" i="23" a="1"/>
  <c r="G5692" i="23" s="1"/>
  <c r="G5691" i="23" a="1"/>
  <c r="G5691" i="23" s="1"/>
  <c r="G5690" i="23" a="1"/>
  <c r="G5690" i="23" s="1"/>
  <c r="G5689" i="23" a="1"/>
  <c r="G5689" i="23" s="1"/>
  <c r="G5688" i="23" a="1"/>
  <c r="G5688" i="23" s="1"/>
  <c r="G5687" i="23" a="1"/>
  <c r="G5687" i="23" s="1"/>
  <c r="G5686" i="23" a="1"/>
  <c r="G5686" i="23" s="1"/>
  <c r="G5685" i="23" a="1"/>
  <c r="G5685" i="23" s="1"/>
  <c r="G5684" i="23" a="1"/>
  <c r="G5684" i="23" s="1"/>
  <c r="G5683" i="23" a="1"/>
  <c r="G5683" i="23" s="1"/>
  <c r="G5682" i="23" a="1"/>
  <c r="G5682" i="23" s="1"/>
  <c r="G5681" i="23" a="1"/>
  <c r="G5681" i="23" s="1"/>
  <c r="G5680" i="23" a="1"/>
  <c r="G5680" i="23" s="1"/>
  <c r="G5679" i="23" a="1"/>
  <c r="G5679" i="23" s="1"/>
  <c r="G5678" i="23" a="1"/>
  <c r="G5678" i="23" s="1"/>
  <c r="G5677" i="23" a="1"/>
  <c r="G5677" i="23" s="1"/>
  <c r="G5676" i="23" a="1"/>
  <c r="G5676" i="23" s="1"/>
  <c r="G5675" i="23" a="1"/>
  <c r="G5675" i="23" s="1"/>
  <c r="G5674" i="23" a="1"/>
  <c r="G5674" i="23" s="1"/>
  <c r="G5673" i="23" a="1"/>
  <c r="G5673" i="23" s="1"/>
  <c r="G5672" i="23" a="1"/>
  <c r="G5672" i="23" s="1"/>
  <c r="G5671" i="23" a="1"/>
  <c r="G5671" i="23" s="1"/>
  <c r="G5670" i="23" a="1"/>
  <c r="G5670" i="23" s="1"/>
  <c r="G5669" i="23" a="1"/>
  <c r="G5669" i="23" s="1"/>
  <c r="G5668" i="23" a="1"/>
  <c r="G5668" i="23" s="1"/>
  <c r="G5667" i="23" a="1"/>
  <c r="G5667" i="23" s="1"/>
  <c r="G5666" i="23" a="1"/>
  <c r="G5666" i="23" s="1"/>
  <c r="G5665" i="23" a="1"/>
  <c r="G5665" i="23" s="1"/>
  <c r="G5664" i="23" a="1"/>
  <c r="G5664" i="23" s="1"/>
  <c r="G5663" i="23" a="1"/>
  <c r="G5663" i="23" s="1"/>
  <c r="G5662" i="23" a="1"/>
  <c r="G5662" i="23" s="1"/>
  <c r="G5661" i="23" a="1"/>
  <c r="G5661" i="23" s="1"/>
  <c r="G5660" i="23" a="1"/>
  <c r="G5660" i="23" s="1"/>
  <c r="G5659" i="23" a="1"/>
  <c r="G5659" i="23" s="1"/>
  <c r="G5658" i="23" a="1"/>
  <c r="G5658" i="23" s="1"/>
  <c r="G5657" i="23" a="1"/>
  <c r="G5657" i="23" s="1"/>
  <c r="G5656" i="23" a="1"/>
  <c r="G5656" i="23" s="1"/>
  <c r="G5655" i="23" a="1"/>
  <c r="G5655" i="23" s="1"/>
  <c r="G5654" i="23" a="1"/>
  <c r="G5654" i="23" s="1"/>
  <c r="G5653" i="23" a="1"/>
  <c r="G5653" i="23" s="1"/>
  <c r="G5652" i="23" a="1"/>
  <c r="G5652" i="23" s="1"/>
  <c r="G5651" i="23" a="1"/>
  <c r="G5651" i="23" s="1"/>
  <c r="G5650" i="23" a="1"/>
  <c r="G5650" i="23" s="1"/>
  <c r="G5649" i="23" a="1"/>
  <c r="G5649" i="23" s="1"/>
  <c r="G5648" i="23" a="1"/>
  <c r="G5648" i="23" s="1"/>
  <c r="G5647" i="23" a="1"/>
  <c r="G5647" i="23" s="1"/>
  <c r="G5646" i="23" a="1"/>
  <c r="G5646" i="23" s="1"/>
  <c r="G5645" i="23" a="1"/>
  <c r="G5645" i="23" s="1"/>
  <c r="G5644" i="23" a="1"/>
  <c r="G5644" i="23" s="1"/>
  <c r="G5643" i="23" a="1"/>
  <c r="G5643" i="23" s="1"/>
  <c r="G5642" i="23" a="1"/>
  <c r="G5642" i="23" s="1"/>
  <c r="G5641" i="23" a="1"/>
  <c r="G5641" i="23" s="1"/>
  <c r="G5640" i="23" a="1"/>
  <c r="G5640" i="23" s="1"/>
  <c r="G5639" i="23" a="1"/>
  <c r="G5639" i="23" s="1"/>
  <c r="G5638" i="23" a="1"/>
  <c r="G5638" i="23" s="1"/>
  <c r="G5637" i="23" a="1"/>
  <c r="G5637" i="23" s="1"/>
  <c r="G5636" i="23" a="1"/>
  <c r="G5636" i="23" s="1"/>
  <c r="G5635" i="23" a="1"/>
  <c r="G5635" i="23" s="1"/>
  <c r="G5634" i="23" a="1"/>
  <c r="G5634" i="23" s="1"/>
  <c r="G5633" i="23" a="1"/>
  <c r="G5633" i="23" s="1"/>
  <c r="G5632" i="23" a="1"/>
  <c r="G5632" i="23" s="1"/>
  <c r="G5631" i="23" a="1"/>
  <c r="G5631" i="23" s="1"/>
  <c r="G5630" i="23" a="1"/>
  <c r="G5630" i="23" s="1"/>
  <c r="G5629" i="23" a="1"/>
  <c r="G5629" i="23" s="1"/>
  <c r="G5628" i="23" a="1"/>
  <c r="G5628" i="23" s="1"/>
  <c r="G5627" i="23" a="1"/>
  <c r="G5627" i="23" s="1"/>
  <c r="G5626" i="23" a="1"/>
  <c r="G5626" i="23" s="1"/>
  <c r="G5625" i="23" a="1"/>
  <c r="G5625" i="23" s="1"/>
  <c r="G5624" i="23" a="1"/>
  <c r="G5624" i="23" s="1"/>
  <c r="G5623" i="23" a="1"/>
  <c r="G5623" i="23" s="1"/>
  <c r="G5622" i="23" a="1"/>
  <c r="G5622" i="23" s="1"/>
  <c r="G5621" i="23" a="1"/>
  <c r="G5621" i="23" s="1"/>
  <c r="G5620" i="23" a="1"/>
  <c r="G5620" i="23" s="1"/>
  <c r="G5619" i="23" a="1"/>
  <c r="G5619" i="23" s="1"/>
  <c r="G5618" i="23" a="1"/>
  <c r="G5618" i="23" s="1"/>
  <c r="G5617" i="23" a="1"/>
  <c r="G5617" i="23" s="1"/>
  <c r="G5616" i="23" a="1"/>
  <c r="G5616" i="23" s="1"/>
  <c r="G5615" i="23" a="1"/>
  <c r="G5615" i="23" s="1"/>
  <c r="G5614" i="23" a="1"/>
  <c r="G5614" i="23" s="1"/>
  <c r="G5613" i="23" a="1"/>
  <c r="G5613" i="23" s="1"/>
  <c r="G5612" i="23" a="1"/>
  <c r="G5612" i="23" s="1"/>
  <c r="G5611" i="23" a="1"/>
  <c r="G5611" i="23" s="1"/>
  <c r="G5610" i="23" a="1"/>
  <c r="G5610" i="23" s="1"/>
  <c r="G5609" i="23" a="1"/>
  <c r="G5609" i="23" s="1"/>
  <c r="G5608" i="23" a="1"/>
  <c r="G5608" i="23" s="1"/>
  <c r="G5607" i="23" a="1"/>
  <c r="G5607" i="23" s="1"/>
  <c r="G5606" i="23" a="1"/>
  <c r="G5606" i="23" s="1"/>
  <c r="G5605" i="23" a="1"/>
  <c r="G5605" i="23" s="1"/>
  <c r="G5604" i="23" a="1"/>
  <c r="G5604" i="23" s="1"/>
  <c r="G5603" i="23" a="1"/>
  <c r="G5603" i="23" s="1"/>
  <c r="G5602" i="23" a="1"/>
  <c r="G5602" i="23" s="1"/>
  <c r="G5601" i="23" a="1"/>
  <c r="G5601" i="23" s="1"/>
  <c r="G5600" i="23" a="1"/>
  <c r="G5600" i="23" s="1"/>
  <c r="G5599" i="23" a="1"/>
  <c r="G5599" i="23" s="1"/>
  <c r="G5598" i="23" a="1"/>
  <c r="G5598" i="23" s="1"/>
  <c r="G5597" i="23" a="1"/>
  <c r="G5597" i="23" s="1"/>
  <c r="G5596" i="23" a="1"/>
  <c r="G5596" i="23" s="1"/>
  <c r="G5595" i="23" a="1"/>
  <c r="G5595" i="23" s="1"/>
  <c r="G5594" i="23" a="1"/>
  <c r="G5594" i="23" s="1"/>
  <c r="G5593" i="23" a="1"/>
  <c r="G5593" i="23" s="1"/>
  <c r="G5592" i="23" a="1"/>
  <c r="G5592" i="23" s="1"/>
  <c r="G5591" i="23" a="1"/>
  <c r="G5591" i="23" s="1"/>
  <c r="G5590" i="23" a="1"/>
  <c r="G5590" i="23" s="1"/>
  <c r="G5589" i="23" a="1"/>
  <c r="G5589" i="23" s="1"/>
  <c r="G5588" i="23" a="1"/>
  <c r="G5588" i="23" s="1"/>
  <c r="G5587" i="23" a="1"/>
  <c r="G5587" i="23" s="1"/>
  <c r="G5586" i="23" a="1"/>
  <c r="G5586" i="23" s="1"/>
  <c r="G5585" i="23" a="1"/>
  <c r="G5585" i="23" s="1"/>
  <c r="G5584" i="23" a="1"/>
  <c r="G5584" i="23" s="1"/>
  <c r="G5583" i="23" a="1"/>
  <c r="G5583" i="23" s="1"/>
  <c r="G5582" i="23" a="1"/>
  <c r="G5582" i="23" s="1"/>
  <c r="G5581" i="23" a="1"/>
  <c r="G5581" i="23" s="1"/>
  <c r="G5580" i="23" a="1"/>
  <c r="G5580" i="23" s="1"/>
  <c r="G5579" i="23" a="1"/>
  <c r="G5579" i="23" s="1"/>
  <c r="G5578" i="23" a="1"/>
  <c r="G5578" i="23" s="1"/>
  <c r="G5577" i="23" a="1"/>
  <c r="G5577" i="23" s="1"/>
  <c r="G5576" i="23" a="1"/>
  <c r="G5576" i="23" s="1"/>
  <c r="G5575" i="23" a="1"/>
  <c r="G5575" i="23" s="1"/>
  <c r="G5574" i="23" a="1"/>
  <c r="G5574" i="23" s="1"/>
  <c r="G5573" i="23" a="1"/>
  <c r="G5573" i="23" s="1"/>
  <c r="G5572" i="23" a="1"/>
  <c r="G5572" i="23" s="1"/>
  <c r="G5571" i="23" a="1"/>
  <c r="G5571" i="23" s="1"/>
  <c r="G5570" i="23" a="1"/>
  <c r="G5570" i="23" s="1"/>
  <c r="G5569" i="23" a="1"/>
  <c r="G5569" i="23" s="1"/>
  <c r="G5568" i="23" a="1"/>
  <c r="G5568" i="23" s="1"/>
  <c r="G5567" i="23" a="1"/>
  <c r="G5567" i="23" s="1"/>
  <c r="G5566" i="23" a="1"/>
  <c r="G5566" i="23" s="1"/>
  <c r="G5565" i="23" a="1"/>
  <c r="G5565" i="23" s="1"/>
  <c r="G5564" i="23" a="1"/>
  <c r="G5564" i="23" s="1"/>
  <c r="G5563" i="23" a="1"/>
  <c r="G5563" i="23" s="1"/>
  <c r="G5562" i="23" a="1"/>
  <c r="G5562" i="23" s="1"/>
  <c r="G5561" i="23" a="1"/>
  <c r="G5561" i="23" s="1"/>
  <c r="G5560" i="23" a="1"/>
  <c r="G5560" i="23" s="1"/>
  <c r="G5559" i="23" a="1"/>
  <c r="G5559" i="23" s="1"/>
  <c r="G5558" i="23" a="1"/>
  <c r="G5558" i="23" s="1"/>
  <c r="G5557" i="23" a="1"/>
  <c r="G5557" i="23" s="1"/>
  <c r="G5556" i="23" a="1"/>
  <c r="G5556" i="23" s="1"/>
  <c r="G5555" i="23" a="1"/>
  <c r="G5555" i="23" s="1"/>
  <c r="G5554" i="23" a="1"/>
  <c r="G5554" i="23" s="1"/>
  <c r="G5553" i="23" a="1"/>
  <c r="G5553" i="23" s="1"/>
  <c r="G5552" i="23" a="1"/>
  <c r="G5552" i="23" s="1"/>
  <c r="G5551" i="23" a="1"/>
  <c r="G5551" i="23" s="1"/>
  <c r="G5550" i="23" a="1"/>
  <c r="G5550" i="23" s="1"/>
  <c r="G5549" i="23" a="1"/>
  <c r="G5549" i="23" s="1"/>
  <c r="G5548" i="23" a="1"/>
  <c r="G5548" i="23" s="1"/>
  <c r="G5547" i="23" a="1"/>
  <c r="G5547" i="23" s="1"/>
  <c r="G5546" i="23" a="1"/>
  <c r="G5546" i="23" s="1"/>
  <c r="G5545" i="23" a="1"/>
  <c r="G5545" i="23" s="1"/>
  <c r="G5544" i="23" a="1"/>
  <c r="G5544" i="23" s="1"/>
  <c r="G5543" i="23" a="1"/>
  <c r="G5543" i="23" s="1"/>
  <c r="G5542" i="23" a="1"/>
  <c r="G5542" i="23" s="1"/>
  <c r="G5541" i="23" a="1"/>
  <c r="G5541" i="23" s="1"/>
  <c r="G5540" i="23" a="1"/>
  <c r="G5540" i="23" s="1"/>
  <c r="G5539" i="23" a="1"/>
  <c r="G5539" i="23" s="1"/>
  <c r="G5538" i="23" a="1"/>
  <c r="G5538" i="23" s="1"/>
  <c r="G5537" i="23" a="1"/>
  <c r="G5537" i="23" s="1"/>
  <c r="G5536" i="23" a="1"/>
  <c r="G5536" i="23" s="1"/>
  <c r="G5535" i="23" a="1"/>
  <c r="G5535" i="23" s="1"/>
  <c r="G5534" i="23" a="1"/>
  <c r="G5534" i="23" s="1"/>
  <c r="G5533" i="23" a="1"/>
  <c r="G5533" i="23" s="1"/>
  <c r="G5532" i="23" a="1"/>
  <c r="G5532" i="23" s="1"/>
  <c r="G5531" i="23" a="1"/>
  <c r="G5531" i="23" s="1"/>
  <c r="G5530" i="23" a="1"/>
  <c r="G5530" i="23" s="1"/>
  <c r="G5529" i="23" a="1"/>
  <c r="G5529" i="23" s="1"/>
  <c r="G5528" i="23" a="1"/>
  <c r="G5528" i="23" s="1"/>
  <c r="G5527" i="23" a="1"/>
  <c r="G5527" i="23" s="1"/>
  <c r="G5526" i="23" a="1"/>
  <c r="G5526" i="23" s="1"/>
  <c r="G5525" i="23" a="1"/>
  <c r="G5525" i="23" s="1"/>
  <c r="G5524" i="23" a="1"/>
  <c r="G5524" i="23" s="1"/>
  <c r="G5523" i="23" a="1"/>
  <c r="G5523" i="23" s="1"/>
  <c r="G5522" i="23" a="1"/>
  <c r="G5522" i="23" s="1"/>
  <c r="G5521" i="23" a="1"/>
  <c r="G5521" i="23" s="1"/>
  <c r="G5520" i="23" a="1"/>
  <c r="G5520" i="23" s="1"/>
  <c r="G5519" i="23" a="1"/>
  <c r="G5519" i="23" s="1"/>
  <c r="G5518" i="23" a="1"/>
  <c r="G5518" i="23" s="1"/>
  <c r="G5517" i="23" a="1"/>
  <c r="G5517" i="23" s="1"/>
  <c r="G5516" i="23" a="1"/>
  <c r="G5516" i="23" s="1"/>
  <c r="G5515" i="23" a="1"/>
  <c r="G5515" i="23" s="1"/>
  <c r="G5514" i="23" a="1"/>
  <c r="G5514" i="23" s="1"/>
  <c r="G5513" i="23" a="1"/>
  <c r="G5513" i="23" s="1"/>
  <c r="G5512" i="23" a="1"/>
  <c r="G5512" i="23" s="1"/>
  <c r="G5511" i="23" a="1"/>
  <c r="G5511" i="23" s="1"/>
  <c r="G5510" i="23" a="1"/>
  <c r="G5510" i="23" s="1"/>
  <c r="G5509" i="23" a="1"/>
  <c r="G5509" i="23" s="1"/>
  <c r="G5508" i="23" a="1"/>
  <c r="G5508" i="23" s="1"/>
  <c r="G5507" i="23" a="1"/>
  <c r="G5507" i="23" s="1"/>
  <c r="G5506" i="23" a="1"/>
  <c r="G5506" i="23" s="1"/>
  <c r="G5505" i="23" a="1"/>
  <c r="G5505" i="23" s="1"/>
  <c r="G5504" i="23" a="1"/>
  <c r="G5504" i="23" s="1"/>
  <c r="G5503" i="23" a="1"/>
  <c r="G5503" i="23" s="1"/>
  <c r="G5502" i="23" a="1"/>
  <c r="G5502" i="23" s="1"/>
  <c r="G5501" i="23" a="1"/>
  <c r="G5501" i="23" s="1"/>
  <c r="G5500" i="23" a="1"/>
  <c r="G5500" i="23" s="1"/>
  <c r="G5499" i="23" a="1"/>
  <c r="G5499" i="23" s="1"/>
  <c r="G5498" i="23" a="1"/>
  <c r="G5498" i="23" s="1"/>
  <c r="G5497" i="23" a="1"/>
  <c r="G5497" i="23" s="1"/>
  <c r="G5496" i="23" a="1"/>
  <c r="G5496" i="23" s="1"/>
  <c r="G5495" i="23" a="1"/>
  <c r="G5495" i="23" s="1"/>
  <c r="G5494" i="23" a="1"/>
  <c r="G5494" i="23" s="1"/>
  <c r="G5493" i="23" a="1"/>
  <c r="G5493" i="23" s="1"/>
  <c r="G5492" i="23" a="1"/>
  <c r="G5492" i="23" s="1"/>
  <c r="G5491" i="23" a="1"/>
  <c r="G5491" i="23" s="1"/>
  <c r="G5490" i="23" a="1"/>
  <c r="G5490" i="23" s="1"/>
  <c r="G5489" i="23" a="1"/>
  <c r="G5489" i="23" s="1"/>
  <c r="G5488" i="23" a="1"/>
  <c r="G5488" i="23" s="1"/>
  <c r="G5487" i="23" a="1"/>
  <c r="G5487" i="23" s="1"/>
  <c r="G5486" i="23" a="1"/>
  <c r="G5486" i="23" s="1"/>
  <c r="G5485" i="23" a="1"/>
  <c r="G5485" i="23" s="1"/>
  <c r="G5484" i="23" a="1"/>
  <c r="G5484" i="23" s="1"/>
  <c r="G5483" i="23" a="1"/>
  <c r="G5483" i="23" s="1"/>
  <c r="G5482" i="23" a="1"/>
  <c r="G5482" i="23" s="1"/>
  <c r="G5481" i="23" a="1"/>
  <c r="G5481" i="23" s="1"/>
  <c r="G5480" i="23" a="1"/>
  <c r="G5480" i="23" s="1"/>
  <c r="G5479" i="23" a="1"/>
  <c r="G5479" i="23" s="1"/>
  <c r="G5478" i="23" a="1"/>
  <c r="G5478" i="23" s="1"/>
  <c r="G5477" i="23" a="1"/>
  <c r="G5477" i="23" s="1"/>
  <c r="G5476" i="23" a="1"/>
  <c r="G5476" i="23" s="1"/>
  <c r="G5475" i="23" a="1"/>
  <c r="G5475" i="23" s="1"/>
  <c r="G5474" i="23" a="1"/>
  <c r="G5474" i="23" s="1"/>
  <c r="G5473" i="23" a="1"/>
  <c r="G5473" i="23" s="1"/>
  <c r="G5472" i="23" a="1"/>
  <c r="G5472" i="23" s="1"/>
  <c r="G5471" i="23" a="1"/>
  <c r="G5471" i="23" s="1"/>
  <c r="G5470" i="23" a="1"/>
  <c r="G5470" i="23" s="1"/>
  <c r="G5469" i="23" a="1"/>
  <c r="G5469" i="23" s="1"/>
  <c r="G5468" i="23" a="1"/>
  <c r="G5468" i="23" s="1"/>
  <c r="G5467" i="23" a="1"/>
  <c r="G5467" i="23" s="1"/>
  <c r="G5466" i="23" a="1"/>
  <c r="G5466" i="23" s="1"/>
  <c r="G5465" i="23" a="1"/>
  <c r="G5465" i="23" s="1"/>
  <c r="G5464" i="23" a="1"/>
  <c r="G5464" i="23" s="1"/>
  <c r="G5463" i="23" a="1"/>
  <c r="G5463" i="23" s="1"/>
  <c r="G5462" i="23" a="1"/>
  <c r="G5462" i="23" s="1"/>
  <c r="G5461" i="23" a="1"/>
  <c r="G5461" i="23" s="1"/>
  <c r="G5460" i="23" a="1"/>
  <c r="G5460" i="23" s="1"/>
  <c r="G5459" i="23" a="1"/>
  <c r="G5459" i="23" s="1"/>
  <c r="G5458" i="23" a="1"/>
  <c r="G5458" i="23" s="1"/>
  <c r="G5457" i="23" a="1"/>
  <c r="G5457" i="23" s="1"/>
  <c r="G5456" i="23" a="1"/>
  <c r="G5456" i="23" s="1"/>
  <c r="G5455" i="23" a="1"/>
  <c r="G5455" i="23" s="1"/>
  <c r="G5454" i="23" a="1"/>
  <c r="G5454" i="23" s="1"/>
  <c r="G5453" i="23" a="1"/>
  <c r="G5453" i="23" s="1"/>
  <c r="G5452" i="23" a="1"/>
  <c r="G5452" i="23" s="1"/>
  <c r="G5451" i="23" a="1"/>
  <c r="G5451" i="23" s="1"/>
  <c r="G5450" i="23" a="1"/>
  <c r="G5450" i="23" s="1"/>
  <c r="G5449" i="23" a="1"/>
  <c r="G5449" i="23" s="1"/>
  <c r="G5448" i="23" a="1"/>
  <c r="G5448" i="23" s="1"/>
  <c r="G5447" i="23" a="1"/>
  <c r="G5447" i="23" s="1"/>
  <c r="G5446" i="23" a="1"/>
  <c r="G5446" i="23" s="1"/>
  <c r="G5445" i="23" a="1"/>
  <c r="G5445" i="23" s="1"/>
  <c r="G5444" i="23" a="1"/>
  <c r="G5444" i="23" s="1"/>
  <c r="G5443" i="23" a="1"/>
  <c r="G5443" i="23" s="1"/>
  <c r="G5442" i="23" a="1"/>
  <c r="G5442" i="23" s="1"/>
  <c r="G5441" i="23" a="1"/>
  <c r="G5441" i="23" s="1"/>
  <c r="G5440" i="23" a="1"/>
  <c r="G5440" i="23" s="1"/>
  <c r="G5439" i="23" a="1"/>
  <c r="G5439" i="23" s="1"/>
  <c r="G5438" i="23" a="1"/>
  <c r="G5438" i="23" s="1"/>
  <c r="G5437" i="23" a="1"/>
  <c r="G5437" i="23" s="1"/>
  <c r="G5436" i="23" a="1"/>
  <c r="G5436" i="23" s="1"/>
  <c r="G5435" i="23" a="1"/>
  <c r="G5435" i="23" s="1"/>
  <c r="G5434" i="23" a="1"/>
  <c r="G5434" i="23" s="1"/>
  <c r="G5433" i="23" a="1"/>
  <c r="G5433" i="23" s="1"/>
  <c r="G5432" i="23" a="1"/>
  <c r="G5432" i="23" s="1"/>
  <c r="G5431" i="23" a="1"/>
  <c r="G5431" i="23" s="1"/>
  <c r="G5430" i="23" a="1"/>
  <c r="G5430" i="23" s="1"/>
  <c r="G5429" i="23" a="1"/>
  <c r="G5429" i="23" s="1"/>
  <c r="G5428" i="23" a="1"/>
  <c r="G5428" i="23" s="1"/>
  <c r="G5427" i="23" a="1"/>
  <c r="G5427" i="23" s="1"/>
  <c r="G5426" i="23" a="1"/>
  <c r="G5426" i="23" s="1"/>
  <c r="G5425" i="23" a="1"/>
  <c r="G5425" i="23" s="1"/>
  <c r="G5424" i="23" a="1"/>
  <c r="G5424" i="23" s="1"/>
  <c r="G5423" i="23" a="1"/>
  <c r="G5423" i="23" s="1"/>
  <c r="G5422" i="23" a="1"/>
  <c r="G5422" i="23" s="1"/>
  <c r="G5421" i="23" a="1"/>
  <c r="G5421" i="23" s="1"/>
  <c r="G5420" i="23" a="1"/>
  <c r="G5420" i="23" s="1"/>
  <c r="G5419" i="23" a="1"/>
  <c r="G5419" i="23" s="1"/>
  <c r="G5418" i="23" a="1"/>
  <c r="G5418" i="23" s="1"/>
  <c r="G5417" i="23" a="1"/>
  <c r="G5417" i="23" s="1"/>
  <c r="G5416" i="23" a="1"/>
  <c r="G5416" i="23" s="1"/>
  <c r="G5415" i="23" a="1"/>
  <c r="G5415" i="23" s="1"/>
  <c r="G5414" i="23" a="1"/>
  <c r="G5414" i="23" s="1"/>
  <c r="G5413" i="23" a="1"/>
  <c r="G5413" i="23" s="1"/>
  <c r="G5412" i="23" a="1"/>
  <c r="G5412" i="23" s="1"/>
  <c r="G5411" i="23" a="1"/>
  <c r="G5411" i="23" s="1"/>
  <c r="G5410" i="23" a="1"/>
  <c r="G5410" i="23" s="1"/>
  <c r="G5409" i="23" a="1"/>
  <c r="G5409" i="23" s="1"/>
  <c r="G5408" i="23" a="1"/>
  <c r="G5408" i="23" s="1"/>
  <c r="G5407" i="23" a="1"/>
  <c r="G5407" i="23" s="1"/>
  <c r="G5406" i="23" a="1"/>
  <c r="G5406" i="23" s="1"/>
  <c r="G5405" i="23" a="1"/>
  <c r="G5405" i="23" s="1"/>
  <c r="G5404" i="23" a="1"/>
  <c r="G5404" i="23" s="1"/>
  <c r="G5403" i="23" a="1"/>
  <c r="G5403" i="23" s="1"/>
  <c r="G5402" i="23" a="1"/>
  <c r="G5402" i="23" s="1"/>
  <c r="G5401" i="23" a="1"/>
  <c r="G5401" i="23" s="1"/>
  <c r="G5400" i="23" a="1"/>
  <c r="G5400" i="23" s="1"/>
  <c r="G5399" i="23" a="1"/>
  <c r="G5399" i="23" s="1"/>
  <c r="G5398" i="23" a="1"/>
  <c r="G5398" i="23" s="1"/>
  <c r="G5397" i="23" a="1"/>
  <c r="G5397" i="23" s="1"/>
  <c r="G5396" i="23" a="1"/>
  <c r="G5396" i="23" s="1"/>
  <c r="G5395" i="23" a="1"/>
  <c r="G5395" i="23" s="1"/>
  <c r="G5394" i="23" a="1"/>
  <c r="G5394" i="23" s="1"/>
  <c r="G5393" i="23" a="1"/>
  <c r="G5393" i="23" s="1"/>
  <c r="G5392" i="23" a="1"/>
  <c r="G5392" i="23" s="1"/>
  <c r="G5391" i="23" a="1"/>
  <c r="G5391" i="23" s="1"/>
  <c r="G5390" i="23" a="1"/>
  <c r="G5390" i="23" s="1"/>
  <c r="G5389" i="23" a="1"/>
  <c r="G5389" i="23" s="1"/>
  <c r="G5388" i="23" a="1"/>
  <c r="G5388" i="23" s="1"/>
  <c r="G5387" i="23" a="1"/>
  <c r="G5387" i="23" s="1"/>
  <c r="G5386" i="23" a="1"/>
  <c r="G5386" i="23" s="1"/>
  <c r="G5385" i="23" a="1"/>
  <c r="G5385" i="23" s="1"/>
  <c r="G5384" i="23" a="1"/>
  <c r="G5384" i="23" s="1"/>
  <c r="G5383" i="23" a="1"/>
  <c r="G5383" i="23" s="1"/>
  <c r="G5382" i="23" a="1"/>
  <c r="G5382" i="23" s="1"/>
  <c r="G5381" i="23" a="1"/>
  <c r="G5381" i="23" s="1"/>
  <c r="G5380" i="23" a="1"/>
  <c r="G5380" i="23" s="1"/>
  <c r="G5379" i="23" a="1"/>
  <c r="G5379" i="23" s="1"/>
  <c r="G5378" i="23" a="1"/>
  <c r="G5378" i="23" s="1"/>
  <c r="G5377" i="23" a="1"/>
  <c r="G5377" i="23" s="1"/>
  <c r="G5376" i="23" a="1"/>
  <c r="G5376" i="23" s="1"/>
  <c r="G5375" i="23" a="1"/>
  <c r="G5375" i="23" s="1"/>
  <c r="G5374" i="23" a="1"/>
  <c r="G5374" i="23" s="1"/>
  <c r="G5373" i="23" a="1"/>
  <c r="G5373" i="23" s="1"/>
  <c r="G5372" i="23" a="1"/>
  <c r="G5372" i="23" s="1"/>
  <c r="G5371" i="23" a="1"/>
  <c r="G5371" i="23" s="1"/>
  <c r="G5370" i="23" a="1"/>
  <c r="G5370" i="23" s="1"/>
  <c r="G5369" i="23" a="1"/>
  <c r="G5369" i="23" s="1"/>
  <c r="G5368" i="23" a="1"/>
  <c r="G5368" i="23" s="1"/>
  <c r="G5367" i="23" a="1"/>
  <c r="G5367" i="23" s="1"/>
  <c r="G5366" i="23" a="1"/>
  <c r="G5366" i="23" s="1"/>
  <c r="G5365" i="23" a="1"/>
  <c r="G5365" i="23" s="1"/>
  <c r="G5364" i="23" a="1"/>
  <c r="G5364" i="23" s="1"/>
  <c r="G5363" i="23" a="1"/>
  <c r="G5363" i="23" s="1"/>
  <c r="G5362" i="23" a="1"/>
  <c r="G5362" i="23" s="1"/>
  <c r="G5361" i="23" a="1"/>
  <c r="G5361" i="23" s="1"/>
  <c r="G5360" i="23" a="1"/>
  <c r="G5360" i="23" s="1"/>
  <c r="G5359" i="23" a="1"/>
  <c r="G5359" i="23" s="1"/>
  <c r="G5358" i="23" a="1"/>
  <c r="G5358" i="23" s="1"/>
  <c r="G5357" i="23" a="1"/>
  <c r="G5357" i="23" s="1"/>
  <c r="G5356" i="23" a="1"/>
  <c r="G5356" i="23" s="1"/>
  <c r="G5355" i="23" a="1"/>
  <c r="G5355" i="23" s="1"/>
  <c r="G5354" i="23" a="1"/>
  <c r="G5354" i="23" s="1"/>
  <c r="G5353" i="23" a="1"/>
  <c r="G5353" i="23" s="1"/>
  <c r="G5352" i="23" a="1"/>
  <c r="G5352" i="23" s="1"/>
  <c r="G5351" i="23" a="1"/>
  <c r="G5351" i="23" s="1"/>
  <c r="G5350" i="23" a="1"/>
  <c r="G5350" i="23" s="1"/>
  <c r="G5349" i="23" a="1"/>
  <c r="G5349" i="23" s="1"/>
  <c r="G5348" i="23" a="1"/>
  <c r="G5348" i="23" s="1"/>
  <c r="G5347" i="23" a="1"/>
  <c r="G5347" i="23" s="1"/>
  <c r="G5346" i="23" a="1"/>
  <c r="G5346" i="23" s="1"/>
  <c r="G5345" i="23" a="1"/>
  <c r="G5345" i="23" s="1"/>
  <c r="G5344" i="23" a="1"/>
  <c r="G5344" i="23" s="1"/>
  <c r="G5343" i="23" a="1"/>
  <c r="G5343" i="23" s="1"/>
  <c r="G5342" i="23" a="1"/>
  <c r="G5342" i="23" s="1"/>
  <c r="G5341" i="23" a="1"/>
  <c r="G5341" i="23" s="1"/>
  <c r="G5340" i="23" a="1"/>
  <c r="G5340" i="23" s="1"/>
  <c r="G5339" i="23" a="1"/>
  <c r="G5339" i="23" s="1"/>
  <c r="G5338" i="23" a="1"/>
  <c r="G5338" i="23" s="1"/>
  <c r="G5337" i="23" a="1"/>
  <c r="G5337" i="23" s="1"/>
  <c r="G5336" i="23" a="1"/>
  <c r="G5336" i="23" s="1"/>
  <c r="G5335" i="23" a="1"/>
  <c r="G5335" i="23" s="1"/>
  <c r="G5334" i="23" a="1"/>
  <c r="G5334" i="23" s="1"/>
  <c r="G5333" i="23" a="1"/>
  <c r="G5333" i="23" s="1"/>
  <c r="G5332" i="23" a="1"/>
  <c r="G5332" i="23" s="1"/>
  <c r="G5331" i="23" a="1"/>
  <c r="G5331" i="23" s="1"/>
  <c r="G5330" i="23" a="1"/>
  <c r="G5330" i="23" s="1"/>
  <c r="G5329" i="23" a="1"/>
  <c r="G5329" i="23" s="1"/>
  <c r="G5328" i="23" a="1"/>
  <c r="G5328" i="23" s="1"/>
  <c r="G5327" i="23" a="1"/>
  <c r="G5327" i="23" s="1"/>
  <c r="G5326" i="23" a="1"/>
  <c r="G5326" i="23" s="1"/>
  <c r="G5325" i="23" a="1"/>
  <c r="G5325" i="23" s="1"/>
  <c r="G5324" i="23" a="1"/>
  <c r="G5324" i="23" s="1"/>
  <c r="G5323" i="23" a="1"/>
  <c r="G5323" i="23" s="1"/>
  <c r="G5322" i="23" a="1"/>
  <c r="G5322" i="23" s="1"/>
  <c r="G5321" i="23" a="1"/>
  <c r="G5321" i="23" s="1"/>
  <c r="G5320" i="23" a="1"/>
  <c r="G5320" i="23" s="1"/>
  <c r="G5319" i="23" a="1"/>
  <c r="G5319" i="23" s="1"/>
  <c r="G5318" i="23" a="1"/>
  <c r="G5318" i="23" s="1"/>
  <c r="G5317" i="23" a="1"/>
  <c r="G5317" i="23" s="1"/>
  <c r="G5316" i="23" a="1"/>
  <c r="G5316" i="23" s="1"/>
  <c r="G5315" i="23" a="1"/>
  <c r="G5315" i="23" s="1"/>
  <c r="G5314" i="23" a="1"/>
  <c r="G5314" i="23" s="1"/>
  <c r="G5313" i="23" a="1"/>
  <c r="G5313" i="23" s="1"/>
  <c r="G5312" i="23" a="1"/>
  <c r="G5312" i="23" s="1"/>
  <c r="G5311" i="23" a="1"/>
  <c r="G5311" i="23" s="1"/>
  <c r="G5310" i="23" a="1"/>
  <c r="G5310" i="23" s="1"/>
  <c r="G5309" i="23" a="1"/>
  <c r="G5309" i="23" s="1"/>
  <c r="G5308" i="23" a="1"/>
  <c r="G5308" i="23" s="1"/>
  <c r="G5307" i="23" a="1"/>
  <c r="G5307" i="23" s="1"/>
  <c r="G5306" i="23" a="1"/>
  <c r="G5306" i="23" s="1"/>
  <c r="G5305" i="23" a="1"/>
  <c r="G5305" i="23" s="1"/>
  <c r="G5304" i="23" a="1"/>
  <c r="G5304" i="23" s="1"/>
  <c r="G5303" i="23" a="1"/>
  <c r="G5303" i="23" s="1"/>
  <c r="G5302" i="23" a="1"/>
  <c r="G5302" i="23" s="1"/>
  <c r="G5301" i="23" a="1"/>
  <c r="G5301" i="23" s="1"/>
  <c r="G5300" i="23" a="1"/>
  <c r="G5300" i="23" s="1"/>
  <c r="G5299" i="23" a="1"/>
  <c r="G5299" i="23" s="1"/>
  <c r="G5298" i="23" a="1"/>
  <c r="G5298" i="23" s="1"/>
  <c r="G5297" i="23" a="1"/>
  <c r="G5297" i="23" s="1"/>
  <c r="G5296" i="23" a="1"/>
  <c r="G5296" i="23" s="1"/>
  <c r="G5295" i="23" a="1"/>
  <c r="G5295" i="23" s="1"/>
  <c r="G5294" i="23" a="1"/>
  <c r="G5294" i="23" s="1"/>
  <c r="G5293" i="23" a="1"/>
  <c r="G5293" i="23" s="1"/>
  <c r="G5292" i="23" a="1"/>
  <c r="G5292" i="23" s="1"/>
  <c r="G5291" i="23" a="1"/>
  <c r="G5291" i="23" s="1"/>
  <c r="G5290" i="23" a="1"/>
  <c r="G5290" i="23" s="1"/>
  <c r="G5289" i="23" a="1"/>
  <c r="G5289" i="23" s="1"/>
  <c r="G5288" i="23" a="1"/>
  <c r="G5288" i="23" s="1"/>
  <c r="G5287" i="23" a="1"/>
  <c r="G5287" i="23" s="1"/>
  <c r="G5286" i="23" a="1"/>
  <c r="G5286" i="23" s="1"/>
  <c r="G5285" i="23" a="1"/>
  <c r="G5285" i="23" s="1"/>
  <c r="G5284" i="23" a="1"/>
  <c r="G5284" i="23" s="1"/>
  <c r="G5283" i="23" a="1"/>
  <c r="G5283" i="23" s="1"/>
  <c r="G5282" i="23" a="1"/>
  <c r="G5282" i="23" s="1"/>
  <c r="G5281" i="23" a="1"/>
  <c r="G5281" i="23" s="1"/>
  <c r="G5280" i="23" a="1"/>
  <c r="G5280" i="23" s="1"/>
  <c r="G5279" i="23" a="1"/>
  <c r="G5279" i="23" s="1"/>
  <c r="G5278" i="23" a="1"/>
  <c r="G5278" i="23" s="1"/>
  <c r="G5277" i="23" a="1"/>
  <c r="G5277" i="23" s="1"/>
  <c r="G5276" i="23" a="1"/>
  <c r="G5276" i="23" s="1"/>
  <c r="G5275" i="23" a="1"/>
  <c r="G5275" i="23" s="1"/>
  <c r="G5274" i="23" a="1"/>
  <c r="G5274" i="23" s="1"/>
  <c r="G5273" i="23" a="1"/>
  <c r="G5273" i="23" s="1"/>
  <c r="G5272" i="23" a="1"/>
  <c r="G5272" i="23" s="1"/>
  <c r="G5271" i="23" a="1"/>
  <c r="G5271" i="23" s="1"/>
  <c r="G5270" i="23" a="1"/>
  <c r="G5270" i="23" s="1"/>
  <c r="G5269" i="23" a="1"/>
  <c r="G5269" i="23" s="1"/>
  <c r="G5268" i="23" a="1"/>
  <c r="G5268" i="23" s="1"/>
  <c r="G5267" i="23" a="1"/>
  <c r="G5267" i="23" s="1"/>
  <c r="G5266" i="23" a="1"/>
  <c r="G5266" i="23" s="1"/>
  <c r="G5265" i="23" a="1"/>
  <c r="G5265" i="23" s="1"/>
  <c r="G5264" i="23" a="1"/>
  <c r="G5264" i="23" s="1"/>
  <c r="G5263" i="23" a="1"/>
  <c r="G5263" i="23" s="1"/>
  <c r="G5262" i="23" a="1"/>
  <c r="G5262" i="23" s="1"/>
  <c r="G5261" i="23" a="1"/>
  <c r="G5261" i="23" s="1"/>
  <c r="G5260" i="23" a="1"/>
  <c r="G5260" i="23" s="1"/>
  <c r="G5259" i="23" a="1"/>
  <c r="G5259" i="23" s="1"/>
  <c r="G5258" i="23" a="1"/>
  <c r="G5258" i="23" s="1"/>
  <c r="G5257" i="23" a="1"/>
  <c r="G5257" i="23" s="1"/>
  <c r="G5256" i="23" a="1"/>
  <c r="G5256" i="23" s="1"/>
  <c r="G5255" i="23" a="1"/>
  <c r="G5255" i="23" s="1"/>
  <c r="G5254" i="23" a="1"/>
  <c r="G5254" i="23" s="1"/>
  <c r="G5253" i="23" a="1"/>
  <c r="G5253" i="23" s="1"/>
  <c r="G5252" i="23" a="1"/>
  <c r="G5252" i="23" s="1"/>
  <c r="G5251" i="23" a="1"/>
  <c r="G5251" i="23" s="1"/>
  <c r="G5250" i="23" a="1"/>
  <c r="G5250" i="23" s="1"/>
  <c r="G5249" i="23" a="1"/>
  <c r="G5249" i="23" s="1"/>
  <c r="G5248" i="23" a="1"/>
  <c r="G5248" i="23" s="1"/>
  <c r="G5247" i="23" a="1"/>
  <c r="G5247" i="23" s="1"/>
  <c r="G5246" i="23" a="1"/>
  <c r="G5246" i="23" s="1"/>
  <c r="G5245" i="23" a="1"/>
  <c r="G5245" i="23" s="1"/>
  <c r="G5244" i="23" a="1"/>
  <c r="G5244" i="23" s="1"/>
  <c r="G5243" i="23" a="1"/>
  <c r="G5243" i="23" s="1"/>
  <c r="G5242" i="23" a="1"/>
  <c r="G5242" i="23" s="1"/>
  <c r="G5241" i="23" a="1"/>
  <c r="G5241" i="23" s="1"/>
  <c r="G5240" i="23" a="1"/>
  <c r="G5240" i="23" s="1"/>
  <c r="G5239" i="23" a="1"/>
  <c r="G5239" i="23" s="1"/>
  <c r="G5238" i="23" a="1"/>
  <c r="G5238" i="23" s="1"/>
  <c r="G5237" i="23" a="1"/>
  <c r="G5237" i="23" s="1"/>
  <c r="G5236" i="23" a="1"/>
  <c r="G5236" i="23" s="1"/>
  <c r="G5235" i="23" a="1"/>
  <c r="G5235" i="23" s="1"/>
  <c r="G5234" i="23" a="1"/>
  <c r="G5234" i="23" s="1"/>
  <c r="G5233" i="23" a="1"/>
  <c r="G5233" i="23" s="1"/>
  <c r="G5232" i="23" a="1"/>
  <c r="G5232" i="23" s="1"/>
  <c r="G5231" i="23" a="1"/>
  <c r="G5231" i="23" s="1"/>
  <c r="G5230" i="23" a="1"/>
  <c r="G5230" i="23" s="1"/>
  <c r="G5229" i="23" a="1"/>
  <c r="G5229" i="23" s="1"/>
  <c r="G5228" i="23" a="1"/>
  <c r="G5228" i="23" s="1"/>
  <c r="G5227" i="23" a="1"/>
  <c r="G5227" i="23" s="1"/>
  <c r="G5226" i="23" a="1"/>
  <c r="G5226" i="23" s="1"/>
  <c r="G5225" i="23" a="1"/>
  <c r="G5225" i="23" s="1"/>
  <c r="G5224" i="23" a="1"/>
  <c r="G5224" i="23" s="1"/>
  <c r="G5223" i="23" a="1"/>
  <c r="G5223" i="23" s="1"/>
  <c r="G5222" i="23" a="1"/>
  <c r="G5222" i="23" s="1"/>
  <c r="G5221" i="23" a="1"/>
  <c r="G5221" i="23" s="1"/>
  <c r="G5220" i="23" a="1"/>
  <c r="G5220" i="23" s="1"/>
  <c r="G5219" i="23" a="1"/>
  <c r="G5219" i="23" s="1"/>
  <c r="G5218" i="23" a="1"/>
  <c r="G5218" i="23" s="1"/>
  <c r="G5217" i="23" a="1"/>
  <c r="G5217" i="23" s="1"/>
  <c r="G5216" i="23" a="1"/>
  <c r="G5216" i="23" s="1"/>
  <c r="G5215" i="23" a="1"/>
  <c r="G5215" i="23" s="1"/>
  <c r="G5214" i="23" a="1"/>
  <c r="G5214" i="23" s="1"/>
  <c r="G5213" i="23" a="1"/>
  <c r="G5213" i="23" s="1"/>
  <c r="G5212" i="23" a="1"/>
  <c r="G5212" i="23" s="1"/>
  <c r="G5211" i="23" a="1"/>
  <c r="G5211" i="23" s="1"/>
  <c r="G5210" i="23" a="1"/>
  <c r="G5210" i="23" s="1"/>
  <c r="G5209" i="23" a="1"/>
  <c r="G5209" i="23" s="1"/>
  <c r="G5208" i="23" a="1"/>
  <c r="G5208" i="23" s="1"/>
  <c r="G5207" i="23" a="1"/>
  <c r="G5207" i="23" s="1"/>
  <c r="G5206" i="23" a="1"/>
  <c r="G5206" i="23" s="1"/>
  <c r="G5205" i="23" a="1"/>
  <c r="G5205" i="23" s="1"/>
  <c r="G5204" i="23" a="1"/>
  <c r="G5204" i="23" s="1"/>
  <c r="G5203" i="23" a="1"/>
  <c r="G5203" i="23" s="1"/>
  <c r="G5202" i="23" a="1"/>
  <c r="G5202" i="23" s="1"/>
  <c r="G5201" i="23" a="1"/>
  <c r="G5201" i="23" s="1"/>
  <c r="G5200" i="23" a="1"/>
  <c r="G5200" i="23" s="1"/>
  <c r="G5199" i="23" a="1"/>
  <c r="G5199" i="23" s="1"/>
  <c r="G5198" i="23" a="1"/>
  <c r="G5198" i="23" s="1"/>
  <c r="G5197" i="23" a="1"/>
  <c r="G5197" i="23" s="1"/>
  <c r="G5196" i="23" a="1"/>
  <c r="G5196" i="23" s="1"/>
  <c r="G5195" i="23" a="1"/>
  <c r="G5195" i="23" s="1"/>
  <c r="G5194" i="23" a="1"/>
  <c r="G5194" i="23" s="1"/>
  <c r="G5193" i="23" a="1"/>
  <c r="G5193" i="23" s="1"/>
  <c r="G5192" i="23" a="1"/>
  <c r="G5192" i="23" s="1"/>
  <c r="G5191" i="23" a="1"/>
  <c r="G5191" i="23" s="1"/>
  <c r="G5190" i="23" a="1"/>
  <c r="G5190" i="23" s="1"/>
  <c r="G5189" i="23" a="1"/>
  <c r="G5189" i="23" s="1"/>
  <c r="G5188" i="23" a="1"/>
  <c r="G5188" i="23" s="1"/>
  <c r="G5187" i="23" a="1"/>
  <c r="G5187" i="23" s="1"/>
  <c r="G5186" i="23" a="1"/>
  <c r="G5186" i="23" s="1"/>
  <c r="G5185" i="23" a="1"/>
  <c r="G5185" i="23" s="1"/>
  <c r="G5184" i="23" a="1"/>
  <c r="G5184" i="23" s="1"/>
  <c r="G5183" i="23" a="1"/>
  <c r="G5183" i="23" s="1"/>
  <c r="G5182" i="23" a="1"/>
  <c r="G5182" i="23" s="1"/>
  <c r="G5181" i="23" a="1"/>
  <c r="G5181" i="23" s="1"/>
  <c r="G5180" i="23" a="1"/>
  <c r="G5180" i="23" s="1"/>
  <c r="G5179" i="23" a="1"/>
  <c r="G5179" i="23" s="1"/>
  <c r="G5178" i="23" a="1"/>
  <c r="G5178" i="23" s="1"/>
  <c r="G5177" i="23" a="1"/>
  <c r="G5177" i="23" s="1"/>
  <c r="G5176" i="23" a="1"/>
  <c r="G5176" i="23" s="1"/>
  <c r="G5175" i="23" a="1"/>
  <c r="G5175" i="23" s="1"/>
  <c r="G5174" i="23" a="1"/>
  <c r="G5174" i="23" s="1"/>
  <c r="G5173" i="23" a="1"/>
  <c r="G5173" i="23" s="1"/>
  <c r="G5172" i="23" a="1"/>
  <c r="G5172" i="23" s="1"/>
  <c r="G5171" i="23" a="1"/>
  <c r="G5171" i="23" s="1"/>
  <c r="G5170" i="23" a="1"/>
  <c r="G5170" i="23" s="1"/>
  <c r="G5169" i="23" a="1"/>
  <c r="G5169" i="23" s="1"/>
  <c r="G5168" i="23" a="1"/>
  <c r="G5168" i="23" s="1"/>
  <c r="G5167" i="23" a="1"/>
  <c r="G5167" i="23" s="1"/>
  <c r="G5166" i="23" a="1"/>
  <c r="G5166" i="23" s="1"/>
  <c r="G5165" i="23" a="1"/>
  <c r="G5165" i="23" s="1"/>
  <c r="G5164" i="23" a="1"/>
  <c r="G5164" i="23" s="1"/>
  <c r="G5163" i="23" a="1"/>
  <c r="G5163" i="23" s="1"/>
  <c r="G5162" i="23" a="1"/>
  <c r="G5162" i="23" s="1"/>
  <c r="G5161" i="23" a="1"/>
  <c r="G5161" i="23" s="1"/>
  <c r="G5160" i="23" a="1"/>
  <c r="G5160" i="23" s="1"/>
  <c r="G5159" i="23" a="1"/>
  <c r="G5159" i="23" s="1"/>
  <c r="G5158" i="23" a="1"/>
  <c r="G5158" i="23" s="1"/>
  <c r="G5157" i="23" a="1"/>
  <c r="G5157" i="23" s="1"/>
  <c r="G5156" i="23" a="1"/>
  <c r="G5156" i="23" s="1"/>
  <c r="G5155" i="23" a="1"/>
  <c r="G5155" i="23" s="1"/>
  <c r="G5154" i="23" a="1"/>
  <c r="G5154" i="23" s="1"/>
  <c r="G5153" i="23" a="1"/>
  <c r="G5153" i="23" s="1"/>
  <c r="G5152" i="23" a="1"/>
  <c r="G5152" i="23" s="1"/>
  <c r="G5151" i="23" a="1"/>
  <c r="G5151" i="23" s="1"/>
  <c r="G5150" i="23" a="1"/>
  <c r="G5150" i="23" s="1"/>
  <c r="G5149" i="23" a="1"/>
  <c r="G5149" i="23" s="1"/>
  <c r="G5148" i="23" a="1"/>
  <c r="G5148" i="23" s="1"/>
  <c r="G5147" i="23" a="1"/>
  <c r="G5147" i="23" s="1"/>
  <c r="G5146" i="23" a="1"/>
  <c r="G5146" i="23" s="1"/>
  <c r="G5145" i="23" a="1"/>
  <c r="G5145" i="23" s="1"/>
  <c r="G5144" i="23" a="1"/>
  <c r="G5144" i="23" s="1"/>
  <c r="G5143" i="23" a="1"/>
  <c r="G5143" i="23" s="1"/>
  <c r="G5142" i="23" a="1"/>
  <c r="G5142" i="23" s="1"/>
  <c r="G5141" i="23" a="1"/>
  <c r="G5141" i="23" s="1"/>
  <c r="G5140" i="23" a="1"/>
  <c r="G5140" i="23" s="1"/>
  <c r="G5139" i="23" a="1"/>
  <c r="G5139" i="23" s="1"/>
  <c r="G5138" i="23" a="1"/>
  <c r="G5138" i="23" s="1"/>
  <c r="G5137" i="23" a="1"/>
  <c r="G5137" i="23" s="1"/>
  <c r="G5136" i="23" a="1"/>
  <c r="G5136" i="23" s="1"/>
  <c r="G5135" i="23" a="1"/>
  <c r="G5135" i="23" s="1"/>
  <c r="G5134" i="23" a="1"/>
  <c r="G5134" i="23" s="1"/>
  <c r="G5133" i="23" a="1"/>
  <c r="G5133" i="23" s="1"/>
  <c r="G5132" i="23" a="1"/>
  <c r="G5132" i="23" s="1"/>
  <c r="G5131" i="23" a="1"/>
  <c r="G5131" i="23" s="1"/>
  <c r="G5130" i="23" a="1"/>
  <c r="G5130" i="23" s="1"/>
  <c r="G5129" i="23" a="1"/>
  <c r="G5129" i="23" s="1"/>
  <c r="G5128" i="23" a="1"/>
  <c r="G5128" i="23" s="1"/>
  <c r="G5127" i="23" a="1"/>
  <c r="G5127" i="23" s="1"/>
  <c r="G5126" i="23" a="1"/>
  <c r="G5126" i="23" s="1"/>
  <c r="G5125" i="23" a="1"/>
  <c r="G5125" i="23" s="1"/>
  <c r="G5124" i="23" a="1"/>
  <c r="G5124" i="23" s="1"/>
  <c r="G5123" i="23" a="1"/>
  <c r="G5123" i="23" s="1"/>
  <c r="G5122" i="23" a="1"/>
  <c r="G5122" i="23" s="1"/>
  <c r="G5121" i="23" a="1"/>
  <c r="G5121" i="23" s="1"/>
  <c r="G5120" i="23" a="1"/>
  <c r="G5120" i="23" s="1"/>
  <c r="G5119" i="23" a="1"/>
  <c r="G5119" i="23" s="1"/>
  <c r="G5118" i="23" a="1"/>
  <c r="G5118" i="23" s="1"/>
  <c r="G5117" i="23" a="1"/>
  <c r="G5117" i="23" s="1"/>
  <c r="G5116" i="23" a="1"/>
  <c r="G5116" i="23" s="1"/>
  <c r="G5115" i="23" a="1"/>
  <c r="G5115" i="23" s="1"/>
  <c r="G5114" i="23" a="1"/>
  <c r="G5114" i="23" s="1"/>
  <c r="G5113" i="23" a="1"/>
  <c r="G5113" i="23" s="1"/>
  <c r="G5112" i="23" a="1"/>
  <c r="G5112" i="23" s="1"/>
  <c r="G5111" i="23" a="1"/>
  <c r="G5111" i="23" s="1"/>
  <c r="G5110" i="23" a="1"/>
  <c r="G5110" i="23" s="1"/>
  <c r="G5109" i="23" a="1"/>
  <c r="G5109" i="23" s="1"/>
  <c r="G5108" i="23" a="1"/>
  <c r="G5108" i="23" s="1"/>
  <c r="G5107" i="23" a="1"/>
  <c r="G5107" i="23" s="1"/>
  <c r="G5106" i="23" a="1"/>
  <c r="G5106" i="23" s="1"/>
  <c r="G5105" i="23" a="1"/>
  <c r="G5105" i="23" s="1"/>
  <c r="G5104" i="23" a="1"/>
  <c r="G5104" i="23" s="1"/>
  <c r="G5103" i="23" a="1"/>
  <c r="G5103" i="23" s="1"/>
  <c r="G5102" i="23" a="1"/>
  <c r="G5102" i="23" s="1"/>
  <c r="G5101" i="23" a="1"/>
  <c r="G5101" i="23" s="1"/>
  <c r="G5100" i="23" a="1"/>
  <c r="G5100" i="23" s="1"/>
  <c r="G5099" i="23" a="1"/>
  <c r="G5099" i="23" s="1"/>
  <c r="G5098" i="23" a="1"/>
  <c r="G5098" i="23" s="1"/>
  <c r="G5097" i="23" a="1"/>
  <c r="G5097" i="23" s="1"/>
  <c r="G5096" i="23" a="1"/>
  <c r="G5096" i="23" s="1"/>
  <c r="G5095" i="23" a="1"/>
  <c r="G5095" i="23" s="1"/>
  <c r="G5094" i="23" a="1"/>
  <c r="G5094" i="23" s="1"/>
  <c r="G5093" i="23" a="1"/>
  <c r="G5093" i="23" s="1"/>
  <c r="G5092" i="23" a="1"/>
  <c r="G5092" i="23" s="1"/>
  <c r="G5091" i="23" a="1"/>
  <c r="G5091" i="23" s="1"/>
  <c r="G5090" i="23" a="1"/>
  <c r="G5090" i="23" s="1"/>
  <c r="G5089" i="23" a="1"/>
  <c r="G5089" i="23" s="1"/>
  <c r="G5088" i="23" a="1"/>
  <c r="G5088" i="23" s="1"/>
  <c r="G5087" i="23" a="1"/>
  <c r="G5087" i="23" s="1"/>
  <c r="G5086" i="23" a="1"/>
  <c r="G5086" i="23" s="1"/>
  <c r="G5085" i="23" a="1"/>
  <c r="G5085" i="23" s="1"/>
  <c r="G5084" i="23" a="1"/>
  <c r="G5084" i="23" s="1"/>
  <c r="G5083" i="23" a="1"/>
  <c r="G5083" i="23" s="1"/>
  <c r="G5082" i="23" a="1"/>
  <c r="G5082" i="23" s="1"/>
  <c r="G5081" i="23" a="1"/>
  <c r="G5081" i="23" s="1"/>
  <c r="G5080" i="23" a="1"/>
  <c r="G5080" i="23" s="1"/>
  <c r="G5079" i="23" a="1"/>
  <c r="G5079" i="23" s="1"/>
  <c r="G5078" i="23" a="1"/>
  <c r="G5078" i="23" s="1"/>
  <c r="G5077" i="23" a="1"/>
  <c r="G5077" i="23" s="1"/>
  <c r="G5076" i="23" a="1"/>
  <c r="G5076" i="23" s="1"/>
  <c r="G5075" i="23" a="1"/>
  <c r="G5075" i="23" s="1"/>
  <c r="G5074" i="23" a="1"/>
  <c r="G5074" i="23" s="1"/>
  <c r="G5073" i="23" a="1"/>
  <c r="G5073" i="23" s="1"/>
  <c r="G5072" i="23" a="1"/>
  <c r="G5072" i="23" s="1"/>
  <c r="G5071" i="23" a="1"/>
  <c r="G5071" i="23" s="1"/>
  <c r="G5070" i="23" a="1"/>
  <c r="G5070" i="23" s="1"/>
  <c r="G5069" i="23" a="1"/>
  <c r="G5069" i="23" s="1"/>
  <c r="G5068" i="23" a="1"/>
  <c r="G5068" i="23" s="1"/>
  <c r="G5067" i="23" a="1"/>
  <c r="G5067" i="23" s="1"/>
  <c r="G5066" i="23" a="1"/>
  <c r="G5066" i="23" s="1"/>
  <c r="G5065" i="23" a="1"/>
  <c r="G5065" i="23" s="1"/>
  <c r="G5064" i="23" a="1"/>
  <c r="G5064" i="23" s="1"/>
  <c r="G5063" i="23" a="1"/>
  <c r="G5063" i="23" s="1"/>
  <c r="G5062" i="23" a="1"/>
  <c r="G5062" i="23" s="1"/>
  <c r="G5061" i="23" a="1"/>
  <c r="G5061" i="23" s="1"/>
  <c r="G5060" i="23" a="1"/>
  <c r="G5060" i="23" s="1"/>
  <c r="G5059" i="23" a="1"/>
  <c r="G5059" i="23" s="1"/>
  <c r="G5058" i="23" a="1"/>
  <c r="G5058" i="23" s="1"/>
  <c r="G5057" i="23" a="1"/>
  <c r="G5057" i="23" s="1"/>
  <c r="G5056" i="23" a="1"/>
  <c r="G5056" i="23" s="1"/>
  <c r="G5055" i="23" a="1"/>
  <c r="G5055" i="23" s="1"/>
  <c r="G5054" i="23" a="1"/>
  <c r="G5054" i="23" s="1"/>
  <c r="G5053" i="23" a="1"/>
  <c r="G5053" i="23" s="1"/>
  <c r="G5052" i="23" a="1"/>
  <c r="G5052" i="23" s="1"/>
  <c r="G5051" i="23" a="1"/>
  <c r="G5051" i="23" s="1"/>
  <c r="G5050" i="23" a="1"/>
  <c r="G5050" i="23" s="1"/>
  <c r="G5049" i="23" a="1"/>
  <c r="G5049" i="23" s="1"/>
  <c r="G5048" i="23" a="1"/>
  <c r="G5048" i="23" s="1"/>
  <c r="G5047" i="23" a="1"/>
  <c r="G5047" i="23" s="1"/>
  <c r="G5046" i="23" a="1"/>
  <c r="G5046" i="23" s="1"/>
  <c r="G5045" i="23" a="1"/>
  <c r="G5045" i="23" s="1"/>
  <c r="G5044" i="23" a="1"/>
  <c r="G5044" i="23" s="1"/>
  <c r="G5043" i="23" a="1"/>
  <c r="G5043" i="23" s="1"/>
  <c r="G5042" i="23" a="1"/>
  <c r="G5042" i="23" s="1"/>
  <c r="G5041" i="23" a="1"/>
  <c r="G5041" i="23" s="1"/>
  <c r="G5040" i="23" a="1"/>
  <c r="G5040" i="23" s="1"/>
  <c r="G5039" i="23" a="1"/>
  <c r="G5039" i="23" s="1"/>
  <c r="G5038" i="23" a="1"/>
  <c r="G5038" i="23" s="1"/>
  <c r="G5037" i="23" a="1"/>
  <c r="G5037" i="23" s="1"/>
  <c r="G5036" i="23" a="1"/>
  <c r="G5036" i="23" s="1"/>
  <c r="G5035" i="23" a="1"/>
  <c r="G5035" i="23" s="1"/>
  <c r="G5034" i="23" a="1"/>
  <c r="G5034" i="23" s="1"/>
  <c r="G5033" i="23" a="1"/>
  <c r="G5033" i="23" s="1"/>
  <c r="G5032" i="23" a="1"/>
  <c r="G5032" i="23" s="1"/>
  <c r="G5031" i="23" a="1"/>
  <c r="G5031" i="23" s="1"/>
  <c r="G5030" i="23" a="1"/>
  <c r="G5030" i="23" s="1"/>
  <c r="G5029" i="23" a="1"/>
  <c r="G5029" i="23" s="1"/>
  <c r="G5028" i="23" a="1"/>
  <c r="G5028" i="23" s="1"/>
  <c r="G5027" i="23" a="1"/>
  <c r="G5027" i="23" s="1"/>
  <c r="G5026" i="23" a="1"/>
  <c r="G5026" i="23" s="1"/>
  <c r="G5025" i="23" a="1"/>
  <c r="G5025" i="23" s="1"/>
  <c r="G5024" i="23" a="1"/>
  <c r="G5024" i="23" s="1"/>
  <c r="G5023" i="23" a="1"/>
  <c r="G5023" i="23" s="1"/>
  <c r="G5022" i="23" a="1"/>
  <c r="G5022" i="23" s="1"/>
  <c r="G5021" i="23" a="1"/>
  <c r="G5021" i="23" s="1"/>
  <c r="G5020" i="23" a="1"/>
  <c r="G5020" i="23" s="1"/>
  <c r="G5019" i="23" a="1"/>
  <c r="G5019" i="23" s="1"/>
  <c r="G5018" i="23" a="1"/>
  <c r="G5018" i="23" s="1"/>
  <c r="G5017" i="23" a="1"/>
  <c r="G5017" i="23" s="1"/>
  <c r="G5016" i="23" a="1"/>
  <c r="G5016" i="23" s="1"/>
  <c r="G5015" i="23" a="1"/>
  <c r="G5015" i="23" s="1"/>
  <c r="G5014" i="23" a="1"/>
  <c r="G5014" i="23" s="1"/>
  <c r="G5013" i="23" a="1"/>
  <c r="G5013" i="23" s="1"/>
  <c r="G5012" i="23" a="1"/>
  <c r="G5012" i="23" s="1"/>
  <c r="G5011" i="23" a="1"/>
  <c r="G5011" i="23" s="1"/>
  <c r="G5010" i="23" a="1"/>
  <c r="G5010" i="23" s="1"/>
  <c r="G5009" i="23" a="1"/>
  <c r="G5009" i="23" s="1"/>
  <c r="G5008" i="23" a="1"/>
  <c r="G5008" i="23" s="1"/>
  <c r="G5007" i="23" a="1"/>
  <c r="G5007" i="23" s="1"/>
  <c r="G5006" i="23" a="1"/>
  <c r="G5006" i="23" s="1"/>
  <c r="G5005" i="23" a="1"/>
  <c r="G5005" i="23" s="1"/>
  <c r="G5004" i="23" a="1"/>
  <c r="G5004" i="23" s="1"/>
  <c r="G5003" i="23" a="1"/>
  <c r="G5003" i="23" s="1"/>
  <c r="G5002" i="23" a="1"/>
  <c r="G5002" i="23" s="1"/>
  <c r="G5001" i="23" a="1"/>
  <c r="G5001" i="23" s="1"/>
  <c r="G5000" i="23" a="1"/>
  <c r="G5000" i="23" s="1"/>
  <c r="G4999" i="23" a="1"/>
  <c r="G4999" i="23" s="1"/>
  <c r="G4998" i="23" a="1"/>
  <c r="G4998" i="23" s="1"/>
  <c r="G4997" i="23" a="1"/>
  <c r="G4997" i="23" s="1"/>
  <c r="G4996" i="23" a="1"/>
  <c r="G4996" i="23" s="1"/>
  <c r="G4995" i="23" a="1"/>
  <c r="G4995" i="23" s="1"/>
  <c r="G4994" i="23" a="1"/>
  <c r="G4994" i="23" s="1"/>
  <c r="G4993" i="23" a="1"/>
  <c r="G4993" i="23" s="1"/>
  <c r="G4992" i="23" a="1"/>
  <c r="G4992" i="23" s="1"/>
  <c r="G4991" i="23" a="1"/>
  <c r="G4991" i="23" s="1"/>
  <c r="G4990" i="23" a="1"/>
  <c r="G4990" i="23" s="1"/>
  <c r="G4989" i="23" a="1"/>
  <c r="G4989" i="23" s="1"/>
  <c r="G4988" i="23" a="1"/>
  <c r="G4988" i="23" s="1"/>
  <c r="G4987" i="23" a="1"/>
  <c r="G4987" i="23" s="1"/>
  <c r="G4986" i="23" a="1"/>
  <c r="G4986" i="23" s="1"/>
  <c r="G4985" i="23" a="1"/>
  <c r="G4985" i="23" s="1"/>
  <c r="G4984" i="23" a="1"/>
  <c r="G4984" i="23" s="1"/>
  <c r="G4983" i="23" a="1"/>
  <c r="G4983" i="23" s="1"/>
  <c r="G4982" i="23" a="1"/>
  <c r="G4982" i="23" s="1"/>
  <c r="G4981" i="23" a="1"/>
  <c r="G4981" i="23" s="1"/>
  <c r="G4980" i="23" a="1"/>
  <c r="G4980" i="23" s="1"/>
  <c r="G4979" i="23" a="1"/>
  <c r="G4979" i="23" s="1"/>
  <c r="G4978" i="23" a="1"/>
  <c r="G4978" i="23" s="1"/>
  <c r="G4977" i="23" a="1"/>
  <c r="G4977" i="23" s="1"/>
  <c r="G4976" i="23" a="1"/>
  <c r="G4976" i="23" s="1"/>
  <c r="G4975" i="23" a="1"/>
  <c r="G4975" i="23" s="1"/>
  <c r="G4974" i="23" a="1"/>
  <c r="G4974" i="23" s="1"/>
  <c r="G4973" i="23" a="1"/>
  <c r="G4973" i="23" s="1"/>
  <c r="G4972" i="23" a="1"/>
  <c r="G4972" i="23" s="1"/>
  <c r="G4971" i="23" a="1"/>
  <c r="G4971" i="23" s="1"/>
  <c r="G4970" i="23" a="1"/>
  <c r="G4970" i="23" s="1"/>
  <c r="G4969" i="23" a="1"/>
  <c r="G4969" i="23" s="1"/>
  <c r="G4968" i="23" a="1"/>
  <c r="G4968" i="23" s="1"/>
  <c r="G4967" i="23" a="1"/>
  <c r="G4967" i="23" s="1"/>
  <c r="G4966" i="23" a="1"/>
  <c r="G4966" i="23" s="1"/>
  <c r="G4965" i="23" a="1"/>
  <c r="G4965" i="23" s="1"/>
  <c r="G4964" i="23" a="1"/>
  <c r="G4964" i="23" s="1"/>
  <c r="G4963" i="23" a="1"/>
  <c r="G4963" i="23" s="1"/>
  <c r="G4962" i="23" a="1"/>
  <c r="G4962" i="23" s="1"/>
  <c r="G4961" i="23" a="1"/>
  <c r="G4961" i="23" s="1"/>
  <c r="G4960" i="23" a="1"/>
  <c r="G4960" i="23" s="1"/>
  <c r="G4959" i="23" a="1"/>
  <c r="G4959" i="23" s="1"/>
  <c r="G4958" i="23" a="1"/>
  <c r="G4958" i="23" s="1"/>
  <c r="G4957" i="23" a="1"/>
  <c r="G4957" i="23" s="1"/>
  <c r="G4956" i="23" a="1"/>
  <c r="G4956" i="23" s="1"/>
  <c r="G4955" i="23" a="1"/>
  <c r="G4955" i="23" s="1"/>
  <c r="G4954" i="23" a="1"/>
  <c r="G4954" i="23" s="1"/>
  <c r="G4953" i="23" a="1"/>
  <c r="G4953" i="23" s="1"/>
  <c r="G4952" i="23" a="1"/>
  <c r="G4952" i="23" s="1"/>
  <c r="G4951" i="23" a="1"/>
  <c r="G4951" i="23" s="1"/>
  <c r="G4950" i="23" a="1"/>
  <c r="G4950" i="23" s="1"/>
  <c r="G4949" i="23" a="1"/>
  <c r="G4949" i="23" s="1"/>
  <c r="G4948" i="23" a="1"/>
  <c r="G4948" i="23" s="1"/>
  <c r="G4947" i="23" a="1"/>
  <c r="G4947" i="23" s="1"/>
  <c r="G4946" i="23" a="1"/>
  <c r="G4946" i="23" s="1"/>
  <c r="G4945" i="23" a="1"/>
  <c r="G4945" i="23" s="1"/>
  <c r="G4944" i="23" a="1"/>
  <c r="G4944" i="23" s="1"/>
  <c r="G4943" i="23" a="1"/>
  <c r="G4943" i="23" s="1"/>
  <c r="G4942" i="23" a="1"/>
  <c r="G4942" i="23" s="1"/>
  <c r="G4941" i="23" a="1"/>
  <c r="G4941" i="23" s="1"/>
  <c r="G4940" i="23" a="1"/>
  <c r="G4940" i="23" s="1"/>
  <c r="G4939" i="23" a="1"/>
  <c r="G4939" i="23" s="1"/>
  <c r="G4938" i="23" a="1"/>
  <c r="G4938" i="23" s="1"/>
  <c r="G4937" i="23" a="1"/>
  <c r="G4937" i="23" s="1"/>
  <c r="G4936" i="23" a="1"/>
  <c r="G4936" i="23" s="1"/>
  <c r="G4935" i="23" a="1"/>
  <c r="G4935" i="23" s="1"/>
  <c r="G4934" i="23" a="1"/>
  <c r="G4934" i="23" s="1"/>
  <c r="G4933" i="23" a="1"/>
  <c r="G4933" i="23" s="1"/>
  <c r="G4932" i="23" a="1"/>
  <c r="G4932" i="23" s="1"/>
  <c r="G4931" i="23" a="1"/>
  <c r="G4931" i="23" s="1"/>
  <c r="G4930" i="23" a="1"/>
  <c r="G4930" i="23" s="1"/>
  <c r="G4929" i="23" a="1"/>
  <c r="G4929" i="23" s="1"/>
  <c r="G4928" i="23" a="1"/>
  <c r="G4928" i="23" s="1"/>
  <c r="G4927" i="23" a="1"/>
  <c r="G4927" i="23" s="1"/>
  <c r="G4926" i="23" a="1"/>
  <c r="G4926" i="23" s="1"/>
  <c r="G4925" i="23" a="1"/>
  <c r="G4925" i="23" s="1"/>
  <c r="G4924" i="23" a="1"/>
  <c r="G4924" i="23" s="1"/>
  <c r="G4923" i="23" a="1"/>
  <c r="G4923" i="23" s="1"/>
  <c r="G4922" i="23" a="1"/>
  <c r="G4922" i="23" s="1"/>
  <c r="G4921" i="23" a="1"/>
  <c r="G4921" i="23" s="1"/>
  <c r="G4920" i="23" a="1"/>
  <c r="G4920" i="23" s="1"/>
  <c r="G4919" i="23" a="1"/>
  <c r="G4919" i="23" s="1"/>
  <c r="G4918" i="23" a="1"/>
  <c r="G4918" i="23" s="1"/>
  <c r="G4917" i="23" a="1"/>
  <c r="G4917" i="23" s="1"/>
  <c r="G4916" i="23" a="1"/>
  <c r="G4916" i="23" s="1"/>
  <c r="G4915" i="23" a="1"/>
  <c r="G4915" i="23" s="1"/>
  <c r="G4914" i="23" a="1"/>
  <c r="G4914" i="23" s="1"/>
  <c r="G4913" i="23" a="1"/>
  <c r="G4913" i="23" s="1"/>
  <c r="G4912" i="23" a="1"/>
  <c r="G4912" i="23" s="1"/>
  <c r="G4911" i="23" a="1"/>
  <c r="G4911" i="23" s="1"/>
  <c r="G4910" i="23" a="1"/>
  <c r="G4910" i="23" s="1"/>
  <c r="G4909" i="23" a="1"/>
  <c r="G4909" i="23" s="1"/>
  <c r="G4908" i="23" a="1"/>
  <c r="G4908" i="23" s="1"/>
  <c r="G4907" i="23" a="1"/>
  <c r="G4907" i="23" s="1"/>
  <c r="G4906" i="23" a="1"/>
  <c r="G4906" i="23" s="1"/>
  <c r="G4905" i="23" a="1"/>
  <c r="G4905" i="23" s="1"/>
  <c r="G4904" i="23" a="1"/>
  <c r="G4904" i="23" s="1"/>
  <c r="G4903" i="23" a="1"/>
  <c r="G4903" i="23" s="1"/>
  <c r="G4902" i="23" a="1"/>
  <c r="G4902" i="23" s="1"/>
  <c r="G4901" i="23" a="1"/>
  <c r="G4901" i="23" s="1"/>
  <c r="G4900" i="23" a="1"/>
  <c r="G4900" i="23" s="1"/>
  <c r="G4899" i="23" a="1"/>
  <c r="G4899" i="23" s="1"/>
  <c r="G4898" i="23" a="1"/>
  <c r="G4898" i="23" s="1"/>
  <c r="G4897" i="23" a="1"/>
  <c r="G4897" i="23" s="1"/>
  <c r="G4896" i="23" a="1"/>
  <c r="G4896" i="23" s="1"/>
  <c r="G4895" i="23" a="1"/>
  <c r="G4895" i="23" s="1"/>
  <c r="G4894" i="23" a="1"/>
  <c r="G4894" i="23" s="1"/>
  <c r="G4893" i="23" a="1"/>
  <c r="G4893" i="23" s="1"/>
  <c r="G4892" i="23" a="1"/>
  <c r="G4892" i="23" s="1"/>
  <c r="G4891" i="23" a="1"/>
  <c r="G4891" i="23" s="1"/>
  <c r="G4890" i="23" a="1"/>
  <c r="G4890" i="23" s="1"/>
  <c r="G4889" i="23" a="1"/>
  <c r="G4889" i="23" s="1"/>
  <c r="G4888" i="23" a="1"/>
  <c r="G4888" i="23" s="1"/>
  <c r="G4887" i="23" a="1"/>
  <c r="G4887" i="23" s="1"/>
  <c r="G4886" i="23" a="1"/>
  <c r="G4886" i="23" s="1"/>
  <c r="G4885" i="23" a="1"/>
  <c r="G4885" i="23" s="1"/>
  <c r="G4884" i="23" a="1"/>
  <c r="G4884" i="23" s="1"/>
  <c r="G4883" i="23" a="1"/>
  <c r="G4883" i="23" s="1"/>
  <c r="G4882" i="23" a="1"/>
  <c r="G4882" i="23" s="1"/>
  <c r="G4881" i="23" a="1"/>
  <c r="G4881" i="23" s="1"/>
  <c r="G4880" i="23" a="1"/>
  <c r="G4880" i="23" s="1"/>
  <c r="G4879" i="23" a="1"/>
  <c r="G4879" i="23" s="1"/>
  <c r="G4878" i="23" a="1"/>
  <c r="G4878" i="23" s="1"/>
  <c r="G4877" i="23" a="1"/>
  <c r="G4877" i="23" s="1"/>
  <c r="G4876" i="23" a="1"/>
  <c r="G4876" i="23" s="1"/>
  <c r="G4875" i="23" a="1"/>
  <c r="G4875" i="23" s="1"/>
  <c r="G4874" i="23" a="1"/>
  <c r="G4874" i="23" s="1"/>
  <c r="G4873" i="23" a="1"/>
  <c r="G4873" i="23" s="1"/>
  <c r="G4872" i="23" a="1"/>
  <c r="G4872" i="23" s="1"/>
  <c r="G4871" i="23" a="1"/>
  <c r="G4871" i="23" s="1"/>
  <c r="G4870" i="23" a="1"/>
  <c r="G4870" i="23" s="1"/>
  <c r="G4869" i="23" a="1"/>
  <c r="G4869" i="23" s="1"/>
  <c r="G4868" i="23" a="1"/>
  <c r="G4868" i="23" s="1"/>
  <c r="G4867" i="23" a="1"/>
  <c r="G4867" i="23" s="1"/>
  <c r="G4866" i="23" a="1"/>
  <c r="G4866" i="23" s="1"/>
  <c r="G4865" i="23" a="1"/>
  <c r="G4865" i="23" s="1"/>
  <c r="G4864" i="23" a="1"/>
  <c r="G4864" i="23" s="1"/>
  <c r="G4863" i="23" a="1"/>
  <c r="G4863" i="23" s="1"/>
  <c r="G4862" i="23" a="1"/>
  <c r="G4862" i="23" s="1"/>
  <c r="G4861" i="23" a="1"/>
  <c r="G4861" i="23" s="1"/>
  <c r="G4860" i="23" a="1"/>
  <c r="G4860" i="23" s="1"/>
  <c r="G4859" i="23" a="1"/>
  <c r="G4859" i="23" s="1"/>
  <c r="G4858" i="23" a="1"/>
  <c r="G4858" i="23" s="1"/>
  <c r="G4857" i="23" a="1"/>
  <c r="G4857" i="23" s="1"/>
  <c r="G4856" i="23" a="1"/>
  <c r="G4856" i="23" s="1"/>
  <c r="G4855" i="23" a="1"/>
  <c r="G4855" i="23" s="1"/>
  <c r="G4854" i="23" a="1"/>
  <c r="G4854" i="23" s="1"/>
  <c r="G4853" i="23" a="1"/>
  <c r="G4853" i="23" s="1"/>
  <c r="G4852" i="23" a="1"/>
  <c r="G4852" i="23" s="1"/>
  <c r="G4851" i="23" a="1"/>
  <c r="G4851" i="23" s="1"/>
  <c r="G4850" i="23" a="1"/>
  <c r="G4850" i="23" s="1"/>
  <c r="G4849" i="23" a="1"/>
  <c r="G4849" i="23" s="1"/>
  <c r="G4848" i="23" a="1"/>
  <c r="G4848" i="23" s="1"/>
  <c r="G4847" i="23" a="1"/>
  <c r="G4847" i="23" s="1"/>
  <c r="G4846" i="23" a="1"/>
  <c r="G4846" i="23" s="1"/>
  <c r="G4845" i="23" a="1"/>
  <c r="G4845" i="23" s="1"/>
  <c r="G4844" i="23" a="1"/>
  <c r="G4844" i="23" s="1"/>
  <c r="G4843" i="23" a="1"/>
  <c r="G4843" i="23" s="1"/>
  <c r="G4842" i="23" a="1"/>
  <c r="G4842" i="23" s="1"/>
  <c r="G4841" i="23" a="1"/>
  <c r="G4841" i="23" s="1"/>
  <c r="G4840" i="23" a="1"/>
  <c r="G4840" i="23" s="1"/>
  <c r="G4839" i="23" a="1"/>
  <c r="G4839" i="23" s="1"/>
  <c r="G4838" i="23" a="1"/>
  <c r="G4838" i="23" s="1"/>
  <c r="G4837" i="23" a="1"/>
  <c r="G4837" i="23" s="1"/>
  <c r="G4836" i="23" a="1"/>
  <c r="G4836" i="23" s="1"/>
  <c r="G4835" i="23" a="1"/>
  <c r="G4835" i="23" s="1"/>
  <c r="G4834" i="23" a="1"/>
  <c r="G4834" i="23" s="1"/>
  <c r="G4833" i="23" a="1"/>
  <c r="G4833" i="23" s="1"/>
  <c r="G4832" i="23" a="1"/>
  <c r="G4832" i="23" s="1"/>
  <c r="G4831" i="23" a="1"/>
  <c r="G4831" i="23" s="1"/>
  <c r="G4830" i="23" a="1"/>
  <c r="G4830" i="23" s="1"/>
  <c r="G4829" i="23" a="1"/>
  <c r="G4829" i="23" s="1"/>
  <c r="G4828" i="23" a="1"/>
  <c r="G4828" i="23" s="1"/>
  <c r="G4827" i="23" a="1"/>
  <c r="G4827" i="23" s="1"/>
  <c r="G4826" i="23" a="1"/>
  <c r="G4826" i="23" s="1"/>
  <c r="G4825" i="23" a="1"/>
  <c r="G4825" i="23" s="1"/>
  <c r="G4824" i="23" a="1"/>
  <c r="G4824" i="23" s="1"/>
  <c r="G4823" i="23" a="1"/>
  <c r="G4823" i="23" s="1"/>
  <c r="G4822" i="23" a="1"/>
  <c r="G4822" i="23" s="1"/>
  <c r="G4821" i="23" a="1"/>
  <c r="G4821" i="23" s="1"/>
  <c r="G4820" i="23" a="1"/>
  <c r="G4820" i="23" s="1"/>
  <c r="G4819" i="23" a="1"/>
  <c r="G4819" i="23" s="1"/>
  <c r="G4818" i="23" a="1"/>
  <c r="G4818" i="23" s="1"/>
  <c r="G4817" i="23" a="1"/>
  <c r="G4817" i="23" s="1"/>
  <c r="G4816" i="23" a="1"/>
  <c r="G4816" i="23" s="1"/>
  <c r="G4815" i="23" a="1"/>
  <c r="G4815" i="23" s="1"/>
  <c r="G4814" i="23" a="1"/>
  <c r="G4814" i="23" s="1"/>
  <c r="G4813" i="23" a="1"/>
  <c r="G4813" i="23" s="1"/>
  <c r="G4812" i="23" a="1"/>
  <c r="G4812" i="23" s="1"/>
  <c r="G4811" i="23" a="1"/>
  <c r="G4811" i="23" s="1"/>
  <c r="G4810" i="23" a="1"/>
  <c r="G4810" i="23" s="1"/>
  <c r="G4809" i="23" a="1"/>
  <c r="G4809" i="23" s="1"/>
  <c r="G4808" i="23" a="1"/>
  <c r="G4808" i="23" s="1"/>
  <c r="G4807" i="23" a="1"/>
  <c r="G4807" i="23" s="1"/>
  <c r="G4806" i="23" a="1"/>
  <c r="G4806" i="23" s="1"/>
  <c r="G4805" i="23" a="1"/>
  <c r="G4805" i="23" s="1"/>
  <c r="G4804" i="23" a="1"/>
  <c r="G4804" i="23" s="1"/>
  <c r="G4803" i="23" a="1"/>
  <c r="G4803" i="23" s="1"/>
  <c r="G4802" i="23" a="1"/>
  <c r="G4802" i="23" s="1"/>
  <c r="G4801" i="23" a="1"/>
  <c r="G4801" i="23" s="1"/>
  <c r="G4800" i="23" a="1"/>
  <c r="G4800" i="23" s="1"/>
  <c r="G4799" i="23" a="1"/>
  <c r="G4799" i="23" s="1"/>
  <c r="G4798" i="23" a="1"/>
  <c r="G4798" i="23" s="1"/>
  <c r="G4797" i="23" a="1"/>
  <c r="G4797" i="23" s="1"/>
  <c r="G4796" i="23" a="1"/>
  <c r="G4796" i="23" s="1"/>
  <c r="G4795" i="23" a="1"/>
  <c r="G4795" i="23" s="1"/>
  <c r="G4794" i="23" a="1"/>
  <c r="G4794" i="23" s="1"/>
  <c r="G4793" i="23" a="1"/>
  <c r="G4793" i="23" s="1"/>
  <c r="G4792" i="23" a="1"/>
  <c r="G4792" i="23" s="1"/>
  <c r="G4791" i="23" a="1"/>
  <c r="G4791" i="23" s="1"/>
  <c r="G4790" i="23" a="1"/>
  <c r="G4790" i="23" s="1"/>
  <c r="G4789" i="23" a="1"/>
  <c r="G4789" i="23" s="1"/>
  <c r="G4788" i="23" a="1"/>
  <c r="G4788" i="23" s="1"/>
  <c r="G4787" i="23" a="1"/>
  <c r="G4787" i="23" s="1"/>
  <c r="G4786" i="23" a="1"/>
  <c r="G4786" i="23" s="1"/>
  <c r="G4785" i="23" a="1"/>
  <c r="G4785" i="23" s="1"/>
  <c r="G4784" i="23" a="1"/>
  <c r="G4784" i="23" s="1"/>
  <c r="G4783" i="23" a="1"/>
  <c r="G4783" i="23" s="1"/>
  <c r="G4782" i="23" a="1"/>
  <c r="G4782" i="23" s="1"/>
  <c r="G4781" i="23" a="1"/>
  <c r="G4781" i="23" s="1"/>
  <c r="G4780" i="23" a="1"/>
  <c r="G4780" i="23" s="1"/>
  <c r="G4779" i="23" a="1"/>
  <c r="G4779" i="23" s="1"/>
  <c r="G4778" i="23" a="1"/>
  <c r="G4778" i="23" s="1"/>
  <c r="G4777" i="23" a="1"/>
  <c r="G4777" i="23" s="1"/>
  <c r="G4776" i="23" a="1"/>
  <c r="G4776" i="23" s="1"/>
  <c r="G4775" i="23" a="1"/>
  <c r="G4775" i="23" s="1"/>
  <c r="G4774" i="23" a="1"/>
  <c r="G4774" i="23" s="1"/>
  <c r="G4773" i="23" a="1"/>
  <c r="G4773" i="23" s="1"/>
  <c r="G4772" i="23" a="1"/>
  <c r="G4772" i="23" s="1"/>
  <c r="G4771" i="23" a="1"/>
  <c r="G4771" i="23" s="1"/>
  <c r="G4770" i="23" a="1"/>
  <c r="G4770" i="23" s="1"/>
  <c r="G4769" i="23" a="1"/>
  <c r="G4769" i="23" s="1"/>
  <c r="G4768" i="23" a="1"/>
  <c r="G4768" i="23" s="1"/>
  <c r="G4767" i="23" a="1"/>
  <c r="G4767" i="23" s="1"/>
  <c r="G4766" i="23" a="1"/>
  <c r="G4766" i="23" s="1"/>
  <c r="G4765" i="23" a="1"/>
  <c r="G4765" i="23" s="1"/>
  <c r="G4764" i="23" a="1"/>
  <c r="G4764" i="23" s="1"/>
  <c r="G4763" i="23" a="1"/>
  <c r="G4763" i="23" s="1"/>
  <c r="G4762" i="23" a="1"/>
  <c r="G4762" i="23" s="1"/>
  <c r="G4761" i="23" a="1"/>
  <c r="G4761" i="23" s="1"/>
  <c r="G4760" i="23" a="1"/>
  <c r="G4760" i="23" s="1"/>
  <c r="G4759" i="23" a="1"/>
  <c r="G4759" i="23" s="1"/>
  <c r="G4758" i="23" a="1"/>
  <c r="G4758" i="23" s="1"/>
  <c r="G4757" i="23" a="1"/>
  <c r="G4757" i="23" s="1"/>
  <c r="G4756" i="23" a="1"/>
  <c r="G4756" i="23" s="1"/>
  <c r="G4755" i="23" a="1"/>
  <c r="G4755" i="23" s="1"/>
  <c r="G4754" i="23" a="1"/>
  <c r="G4754" i="23" s="1"/>
  <c r="G4753" i="23" a="1"/>
  <c r="G4753" i="23" s="1"/>
  <c r="G4752" i="23" a="1"/>
  <c r="G4752" i="23" s="1"/>
  <c r="G4751" i="23" a="1"/>
  <c r="G4751" i="23" s="1"/>
  <c r="G4750" i="23" a="1"/>
  <c r="G4750" i="23" s="1"/>
  <c r="G4749" i="23" a="1"/>
  <c r="G4749" i="23" s="1"/>
  <c r="G4748" i="23" a="1"/>
  <c r="G4748" i="23" s="1"/>
  <c r="G4747" i="23" a="1"/>
  <c r="G4747" i="23" s="1"/>
  <c r="G4746" i="23" a="1"/>
  <c r="G4746" i="23" s="1"/>
  <c r="G4745" i="23" a="1"/>
  <c r="G4745" i="23" s="1"/>
  <c r="G4744" i="23" a="1"/>
  <c r="G4744" i="23" s="1"/>
  <c r="G4743" i="23" a="1"/>
  <c r="G4743" i="23" s="1"/>
  <c r="G4742" i="23" a="1"/>
  <c r="G4742" i="23" s="1"/>
  <c r="G4741" i="23" a="1"/>
  <c r="G4741" i="23" s="1"/>
  <c r="G4740" i="23" a="1"/>
  <c r="G4740" i="23" s="1"/>
  <c r="G4739" i="23" a="1"/>
  <c r="G4739" i="23" s="1"/>
  <c r="G4738" i="23" a="1"/>
  <c r="G4738" i="23" s="1"/>
  <c r="G4737" i="23" a="1"/>
  <c r="G4737" i="23" s="1"/>
  <c r="G4736" i="23" a="1"/>
  <c r="G4736" i="23" s="1"/>
  <c r="G4735" i="23" a="1"/>
  <c r="G4735" i="23" s="1"/>
  <c r="G4734" i="23" a="1"/>
  <c r="G4734" i="23" s="1"/>
  <c r="G4733" i="23" a="1"/>
  <c r="G4733" i="23" s="1"/>
  <c r="G4732" i="23" a="1"/>
  <c r="G4732" i="23" s="1"/>
  <c r="G4731" i="23" a="1"/>
  <c r="G4731" i="23" s="1"/>
  <c r="G4730" i="23" a="1"/>
  <c r="G4730" i="23" s="1"/>
  <c r="G4729" i="23" a="1"/>
  <c r="G4729" i="23" s="1"/>
  <c r="G4728" i="23" a="1"/>
  <c r="G4728" i="23" s="1"/>
  <c r="G4727" i="23" a="1"/>
  <c r="G4727" i="23" s="1"/>
  <c r="G4726" i="23" a="1"/>
  <c r="G4726" i="23" s="1"/>
  <c r="G4725" i="23" a="1"/>
  <c r="G4725" i="23" s="1"/>
  <c r="G4724" i="23" a="1"/>
  <c r="G4724" i="23" s="1"/>
  <c r="G4723" i="23" a="1"/>
  <c r="G4723" i="23" s="1"/>
  <c r="G4722" i="23" a="1"/>
  <c r="G4722" i="23" s="1"/>
  <c r="G4721" i="23" a="1"/>
  <c r="G4721" i="23" s="1"/>
  <c r="G4720" i="23" a="1"/>
  <c r="G4720" i="23" s="1"/>
  <c r="G4719" i="23" a="1"/>
  <c r="G4719" i="23" s="1"/>
  <c r="G4718" i="23" a="1"/>
  <c r="G4718" i="23" s="1"/>
  <c r="G4717" i="23" a="1"/>
  <c r="G4717" i="23" s="1"/>
  <c r="G4716" i="23" a="1"/>
  <c r="G4716" i="23" s="1"/>
  <c r="G4715" i="23" a="1"/>
  <c r="G4715" i="23" s="1"/>
  <c r="G4714" i="23" a="1"/>
  <c r="G4714" i="23" s="1"/>
  <c r="G4713" i="23" a="1"/>
  <c r="G4713" i="23" s="1"/>
  <c r="G4712" i="23" a="1"/>
  <c r="G4712" i="23" s="1"/>
  <c r="G4711" i="23" a="1"/>
  <c r="G4711" i="23" s="1"/>
  <c r="G4710" i="23" a="1"/>
  <c r="G4710" i="23" s="1"/>
  <c r="G4709" i="23" a="1"/>
  <c r="G4709" i="23" s="1"/>
  <c r="G4708" i="23" a="1"/>
  <c r="G4708" i="23" s="1"/>
  <c r="G4707" i="23" a="1"/>
  <c r="G4707" i="23" s="1"/>
  <c r="G4706" i="23" a="1"/>
  <c r="G4706" i="23" s="1"/>
  <c r="G4705" i="23" a="1"/>
  <c r="G4705" i="23" s="1"/>
  <c r="G4704" i="23" a="1"/>
  <c r="G4704" i="23" s="1"/>
  <c r="G4703" i="23" a="1"/>
  <c r="G4703" i="23" s="1"/>
  <c r="G4702" i="23" a="1"/>
  <c r="G4702" i="23" s="1"/>
  <c r="G4701" i="23" a="1"/>
  <c r="G4701" i="23" s="1"/>
  <c r="G4700" i="23" a="1"/>
  <c r="G4700" i="23" s="1"/>
  <c r="G4699" i="23" a="1"/>
  <c r="G4699" i="23" s="1"/>
  <c r="G4698" i="23" a="1"/>
  <c r="G4698" i="23" s="1"/>
  <c r="G4697" i="23" a="1"/>
  <c r="G4697" i="23" s="1"/>
  <c r="G4696" i="23" a="1"/>
  <c r="G4696" i="23" s="1"/>
  <c r="G4695" i="23" a="1"/>
  <c r="G4695" i="23" s="1"/>
  <c r="G4694" i="23" a="1"/>
  <c r="G4694" i="23" s="1"/>
  <c r="G4693" i="23" a="1"/>
  <c r="G4693" i="23" s="1"/>
  <c r="G4692" i="23" a="1"/>
  <c r="G4692" i="23" s="1"/>
  <c r="G4691" i="23" a="1"/>
  <c r="G4691" i="23" s="1"/>
  <c r="G4690" i="23" a="1"/>
  <c r="G4690" i="23" s="1"/>
  <c r="G4689" i="23" a="1"/>
  <c r="G4689" i="23" s="1"/>
  <c r="G4688" i="23" a="1"/>
  <c r="G4688" i="23" s="1"/>
  <c r="G4687" i="23" a="1"/>
  <c r="G4687" i="23" s="1"/>
  <c r="G4686" i="23" a="1"/>
  <c r="G4686" i="23" s="1"/>
  <c r="G4685" i="23" a="1"/>
  <c r="G4685" i="23" s="1"/>
  <c r="G4684" i="23" a="1"/>
  <c r="G4684" i="23" s="1"/>
  <c r="G4683" i="23" a="1"/>
  <c r="G4683" i="23" s="1"/>
  <c r="G4682" i="23" a="1"/>
  <c r="G4682" i="23" s="1"/>
  <c r="G4681" i="23" a="1"/>
  <c r="G4681" i="23" s="1"/>
  <c r="G4680" i="23" a="1"/>
  <c r="G4680" i="23" s="1"/>
  <c r="G4679" i="23" a="1"/>
  <c r="G4679" i="23" s="1"/>
  <c r="G4678" i="23" a="1"/>
  <c r="G4678" i="23" s="1"/>
  <c r="G4677" i="23" a="1"/>
  <c r="G4677" i="23" s="1"/>
  <c r="G4676" i="23" a="1"/>
  <c r="G4676" i="23" s="1"/>
  <c r="G4675" i="23" a="1"/>
  <c r="G4675" i="23" s="1"/>
  <c r="G4674" i="23" a="1"/>
  <c r="G4674" i="23" s="1"/>
  <c r="G4673" i="23" a="1"/>
  <c r="G4673" i="23" s="1"/>
  <c r="G4672" i="23" a="1"/>
  <c r="G4672" i="23" s="1"/>
  <c r="G4671" i="23" a="1"/>
  <c r="G4671" i="23" s="1"/>
  <c r="G4670" i="23" a="1"/>
  <c r="G4670" i="23" s="1"/>
  <c r="G4669" i="23" a="1"/>
  <c r="G4669" i="23" s="1"/>
  <c r="G4668" i="23" a="1"/>
  <c r="G4668" i="23" s="1"/>
  <c r="G4667" i="23" a="1"/>
  <c r="G4667" i="23" s="1"/>
  <c r="G4666" i="23" a="1"/>
  <c r="G4666" i="23" s="1"/>
  <c r="G4665" i="23" a="1"/>
  <c r="G4665" i="23" s="1"/>
  <c r="G4664" i="23" a="1"/>
  <c r="G4664" i="23" s="1"/>
  <c r="G4663" i="23" a="1"/>
  <c r="G4663" i="23" s="1"/>
  <c r="G4662" i="23" a="1"/>
  <c r="G4662" i="23" s="1"/>
  <c r="G4661" i="23" a="1"/>
  <c r="G4661" i="23" s="1"/>
  <c r="G4660" i="23" a="1"/>
  <c r="G4660" i="23" s="1"/>
  <c r="G4659" i="23" a="1"/>
  <c r="G4659" i="23" s="1"/>
  <c r="G4658" i="23" a="1"/>
  <c r="G4658" i="23" s="1"/>
  <c r="G4657" i="23" a="1"/>
  <c r="G4657" i="23" s="1"/>
  <c r="G4656" i="23" a="1"/>
  <c r="G4656" i="23" s="1"/>
  <c r="G4655" i="23" a="1"/>
  <c r="G4655" i="23" s="1"/>
  <c r="G4654" i="23" a="1"/>
  <c r="G4654" i="23" s="1"/>
  <c r="G4653" i="23" a="1"/>
  <c r="G4653" i="23" s="1"/>
  <c r="G4652" i="23" a="1"/>
  <c r="G4652" i="23" s="1"/>
  <c r="G4651" i="23" a="1"/>
  <c r="G4651" i="23" s="1"/>
  <c r="G4650" i="23" a="1"/>
  <c r="G4650" i="23" s="1"/>
  <c r="G4649" i="23" a="1"/>
  <c r="G4649" i="23" s="1"/>
  <c r="G4648" i="23" a="1"/>
  <c r="G4648" i="23" s="1"/>
  <c r="G4647" i="23" a="1"/>
  <c r="G4647" i="23" s="1"/>
  <c r="G4646" i="23" a="1"/>
  <c r="G4646" i="23" s="1"/>
  <c r="G4645" i="23" a="1"/>
  <c r="G4645" i="23" s="1"/>
  <c r="G4644" i="23" a="1"/>
  <c r="G4644" i="23" s="1"/>
  <c r="G4643" i="23" a="1"/>
  <c r="G4643" i="23" s="1"/>
  <c r="G4642" i="23" a="1"/>
  <c r="G4642" i="23" s="1"/>
  <c r="G4641" i="23" a="1"/>
  <c r="G4641" i="23" s="1"/>
  <c r="G4640" i="23" a="1"/>
  <c r="G4640" i="23" s="1"/>
  <c r="G4639" i="23" a="1"/>
  <c r="G4639" i="23" s="1"/>
  <c r="G4638" i="23" a="1"/>
  <c r="G4638" i="23" s="1"/>
  <c r="G4637" i="23" a="1"/>
  <c r="G4637" i="23" s="1"/>
  <c r="G4636" i="23" a="1"/>
  <c r="G4636" i="23" s="1"/>
  <c r="G4635" i="23" a="1"/>
  <c r="G4635" i="23" s="1"/>
  <c r="G4634" i="23" a="1"/>
  <c r="G4634" i="23" s="1"/>
  <c r="G4633" i="23" a="1"/>
  <c r="G4633" i="23" s="1"/>
  <c r="G4632" i="23" a="1"/>
  <c r="G4632" i="23" s="1"/>
  <c r="G4631" i="23" a="1"/>
  <c r="G4631" i="23" s="1"/>
  <c r="G4630" i="23" a="1"/>
  <c r="G4630" i="23" s="1"/>
  <c r="G4629" i="23" a="1"/>
  <c r="G4629" i="23" s="1"/>
  <c r="G4628" i="23" a="1"/>
  <c r="G4628" i="23" s="1"/>
  <c r="G4627" i="23" a="1"/>
  <c r="G4627" i="23" s="1"/>
  <c r="G4626" i="23" a="1"/>
  <c r="G4626" i="23" s="1"/>
  <c r="G4625" i="23" a="1"/>
  <c r="G4625" i="23" s="1"/>
  <c r="G4624" i="23" a="1"/>
  <c r="G4624" i="23" s="1"/>
  <c r="G4623" i="23" a="1"/>
  <c r="G4623" i="23" s="1"/>
  <c r="G4622" i="23" a="1"/>
  <c r="G4622" i="23" s="1"/>
  <c r="G4621" i="23" a="1"/>
  <c r="G4621" i="23" s="1"/>
  <c r="G4620" i="23" a="1"/>
  <c r="G4620" i="23" s="1"/>
  <c r="G4619" i="23" a="1"/>
  <c r="G4619" i="23" s="1"/>
  <c r="G4618" i="23" a="1"/>
  <c r="G4618" i="23" s="1"/>
  <c r="G4617" i="23" a="1"/>
  <c r="G4617" i="23" s="1"/>
  <c r="G4616" i="23" a="1"/>
  <c r="G4616" i="23" s="1"/>
  <c r="G4615" i="23" a="1"/>
  <c r="G4615" i="23" s="1"/>
  <c r="G4614" i="23" a="1"/>
  <c r="G4614" i="23" s="1"/>
  <c r="G4613" i="23" a="1"/>
  <c r="G4613" i="23" s="1"/>
  <c r="G4612" i="23" a="1"/>
  <c r="G4612" i="23" s="1"/>
  <c r="G4611" i="23" a="1"/>
  <c r="G4611" i="23" s="1"/>
  <c r="G4610" i="23" a="1"/>
  <c r="G4610" i="23" s="1"/>
  <c r="G4609" i="23" a="1"/>
  <c r="G4609" i="23" s="1"/>
  <c r="G4608" i="23" a="1"/>
  <c r="G4608" i="23" s="1"/>
  <c r="G4607" i="23" a="1"/>
  <c r="G4607" i="23" s="1"/>
  <c r="G4606" i="23" a="1"/>
  <c r="G4606" i="23" s="1"/>
  <c r="G4605" i="23" a="1"/>
  <c r="G4605" i="23" s="1"/>
  <c r="G4604" i="23" a="1"/>
  <c r="G4604" i="23" s="1"/>
  <c r="G4603" i="23" a="1"/>
  <c r="G4603" i="23" s="1"/>
  <c r="G4602" i="23" a="1"/>
  <c r="G4602" i="23" s="1"/>
  <c r="G4601" i="23" a="1"/>
  <c r="G4601" i="23" s="1"/>
  <c r="G4600" i="23" a="1"/>
  <c r="G4600" i="23" s="1"/>
  <c r="G4599" i="23" a="1"/>
  <c r="G4599" i="23" s="1"/>
  <c r="G4598" i="23" a="1"/>
  <c r="G4598" i="23" s="1"/>
  <c r="G4597" i="23" a="1"/>
  <c r="G4597" i="23" s="1"/>
  <c r="G4596" i="23" a="1"/>
  <c r="G4596" i="23" s="1"/>
  <c r="G4595" i="23" a="1"/>
  <c r="G4595" i="23" s="1"/>
  <c r="G4594" i="23" a="1"/>
  <c r="G4594" i="23" s="1"/>
  <c r="G4593" i="23" a="1"/>
  <c r="G4593" i="23" s="1"/>
  <c r="G4592" i="23" a="1"/>
  <c r="G4592" i="23" s="1"/>
  <c r="G4591" i="23" a="1"/>
  <c r="G4591" i="23" s="1"/>
  <c r="G4590" i="23" a="1"/>
  <c r="G4590" i="23" s="1"/>
  <c r="G4589" i="23" a="1"/>
  <c r="G4589" i="23" s="1"/>
  <c r="G4588" i="23" a="1"/>
  <c r="G4588" i="23" s="1"/>
  <c r="G4587" i="23" a="1"/>
  <c r="G4587" i="23" s="1"/>
  <c r="G4586" i="23" a="1"/>
  <c r="G4586" i="23" s="1"/>
  <c r="G4585" i="23" a="1"/>
  <c r="G4585" i="23" s="1"/>
  <c r="G4584" i="23" a="1"/>
  <c r="G4584" i="23" s="1"/>
  <c r="G4583" i="23" a="1"/>
  <c r="G4583" i="23" s="1"/>
  <c r="G4582" i="23" a="1"/>
  <c r="G4582" i="23" s="1"/>
  <c r="G4581" i="23" a="1"/>
  <c r="G4581" i="23" s="1"/>
  <c r="G4580" i="23" a="1"/>
  <c r="G4580" i="23" s="1"/>
  <c r="G4579" i="23" a="1"/>
  <c r="G4579" i="23" s="1"/>
  <c r="G4578" i="23" a="1"/>
  <c r="G4578" i="23" s="1"/>
  <c r="G4577" i="23" a="1"/>
  <c r="G4577" i="23" s="1"/>
  <c r="G4576" i="23" a="1"/>
  <c r="G4576" i="23" s="1"/>
  <c r="G4575" i="23" a="1"/>
  <c r="G4575" i="23" s="1"/>
  <c r="G4574" i="23" a="1"/>
  <c r="G4574" i="23" s="1"/>
  <c r="G4573" i="23" a="1"/>
  <c r="G4573" i="23" s="1"/>
  <c r="G4572" i="23" a="1"/>
  <c r="G4572" i="23" s="1"/>
  <c r="G4571" i="23" a="1"/>
  <c r="G4571" i="23" s="1"/>
  <c r="G4570" i="23" a="1"/>
  <c r="G4570" i="23" s="1"/>
  <c r="G4569" i="23" a="1"/>
  <c r="G4569" i="23" s="1"/>
  <c r="G4568" i="23" a="1"/>
  <c r="G4568" i="23" s="1"/>
  <c r="G4567" i="23" a="1"/>
  <c r="G4567" i="23" s="1"/>
  <c r="G4566" i="23" a="1"/>
  <c r="G4566" i="23" s="1"/>
  <c r="G4565" i="23" a="1"/>
  <c r="G4565" i="23" s="1"/>
  <c r="G4564" i="23" a="1"/>
  <c r="G4564" i="23" s="1"/>
  <c r="G4563" i="23" a="1"/>
  <c r="G4563" i="23" s="1"/>
  <c r="G4562" i="23" a="1"/>
  <c r="G4562" i="23" s="1"/>
  <c r="G4561" i="23" a="1"/>
  <c r="G4561" i="23" s="1"/>
  <c r="G4560" i="23" a="1"/>
  <c r="G4560" i="23" s="1"/>
  <c r="G4559" i="23" a="1"/>
  <c r="G4559" i="23" s="1"/>
  <c r="G4558" i="23" a="1"/>
  <c r="G4558" i="23" s="1"/>
  <c r="G4557" i="23" a="1"/>
  <c r="G4557" i="23" s="1"/>
  <c r="G4556" i="23" a="1"/>
  <c r="G4556" i="23" s="1"/>
  <c r="G4555" i="23" a="1"/>
  <c r="G4555" i="23" s="1"/>
  <c r="G4554" i="23" a="1"/>
  <c r="G4554" i="23" s="1"/>
  <c r="G4553" i="23" a="1"/>
  <c r="G4553" i="23" s="1"/>
  <c r="G4552" i="23" a="1"/>
  <c r="G4552" i="23" s="1"/>
  <c r="G4551" i="23" a="1"/>
  <c r="G4551" i="23" s="1"/>
  <c r="G4550" i="23" a="1"/>
  <c r="G4550" i="23" s="1"/>
  <c r="G4549" i="23" a="1"/>
  <c r="G4549" i="23" s="1"/>
  <c r="G4548" i="23" a="1"/>
  <c r="G4548" i="23" s="1"/>
  <c r="G4547" i="23" a="1"/>
  <c r="G4547" i="23" s="1"/>
  <c r="G4546" i="23" a="1"/>
  <c r="G4546" i="23" s="1"/>
  <c r="G4545" i="23" a="1"/>
  <c r="G4545" i="23" s="1"/>
  <c r="G4544" i="23" a="1"/>
  <c r="G4544" i="23" s="1"/>
  <c r="G4543" i="23" a="1"/>
  <c r="G4543" i="23" s="1"/>
  <c r="G4542" i="23" a="1"/>
  <c r="G4542" i="23" s="1"/>
  <c r="G4541" i="23" a="1"/>
  <c r="G4541" i="23" s="1"/>
  <c r="G4540" i="23" a="1"/>
  <c r="G4540" i="23" s="1"/>
  <c r="G4539" i="23" a="1"/>
  <c r="G4539" i="23" s="1"/>
  <c r="G4538" i="23" a="1"/>
  <c r="G4538" i="23" s="1"/>
  <c r="G4537" i="23" a="1"/>
  <c r="G4537" i="23" s="1"/>
  <c r="G4536" i="23" a="1"/>
  <c r="G4536" i="23" s="1"/>
  <c r="G4535" i="23" a="1"/>
  <c r="G4535" i="23" s="1"/>
  <c r="G4534" i="23" a="1"/>
  <c r="G4534" i="23" s="1"/>
  <c r="G4533" i="23" a="1"/>
  <c r="G4533" i="23" s="1"/>
  <c r="G4532" i="23" a="1"/>
  <c r="G4532" i="23" s="1"/>
  <c r="G4531" i="23" a="1"/>
  <c r="G4531" i="23" s="1"/>
  <c r="G4530" i="23" a="1"/>
  <c r="G4530" i="23" s="1"/>
  <c r="G4529" i="23" a="1"/>
  <c r="G4529" i="23" s="1"/>
  <c r="G4528" i="23" a="1"/>
  <c r="G4528" i="23" s="1"/>
  <c r="G4527" i="23" a="1"/>
  <c r="G4527" i="23" s="1"/>
  <c r="G4526" i="23" a="1"/>
  <c r="G4526" i="23" s="1"/>
  <c r="G4525" i="23" a="1"/>
  <c r="G4525" i="23" s="1"/>
  <c r="G4524" i="23" a="1"/>
  <c r="G4524" i="23" s="1"/>
  <c r="G4523" i="23" a="1"/>
  <c r="G4523" i="23" s="1"/>
  <c r="G4522" i="23" a="1"/>
  <c r="G4522" i="23" s="1"/>
  <c r="G4521" i="23" a="1"/>
  <c r="G4521" i="23" s="1"/>
  <c r="G4520" i="23" a="1"/>
  <c r="G4520" i="23" s="1"/>
  <c r="G4519" i="23" a="1"/>
  <c r="G4519" i="23" s="1"/>
  <c r="G4518" i="23" a="1"/>
  <c r="G4518" i="23" s="1"/>
  <c r="G4517" i="23" a="1"/>
  <c r="G4517" i="23" s="1"/>
  <c r="G4516" i="23" a="1"/>
  <c r="G4516" i="23" s="1"/>
  <c r="G4515" i="23" a="1"/>
  <c r="G4515" i="23" s="1"/>
  <c r="G4514" i="23" a="1"/>
  <c r="G4514" i="23" s="1"/>
  <c r="G4513" i="23" a="1"/>
  <c r="G4513" i="23" s="1"/>
  <c r="G4512" i="23" a="1"/>
  <c r="G4512" i="23" s="1"/>
  <c r="G4511" i="23" a="1"/>
  <c r="G4511" i="23" s="1"/>
  <c r="G4510" i="23" a="1"/>
  <c r="G4510" i="23" s="1"/>
  <c r="G4509" i="23" a="1"/>
  <c r="G4509" i="23" s="1"/>
  <c r="G4508" i="23" a="1"/>
  <c r="G4508" i="23" s="1"/>
  <c r="G4507" i="23" a="1"/>
  <c r="G4507" i="23" s="1"/>
  <c r="G4506" i="23" a="1"/>
  <c r="G4506" i="23" s="1"/>
  <c r="G4505" i="23" a="1"/>
  <c r="G4505" i="23" s="1"/>
  <c r="G4504" i="23" a="1"/>
  <c r="G4504" i="23" s="1"/>
  <c r="G4503" i="23" a="1"/>
  <c r="G4503" i="23" s="1"/>
  <c r="G4502" i="23" a="1"/>
  <c r="G4502" i="23" s="1"/>
  <c r="G4501" i="23" a="1"/>
  <c r="G4501" i="23" s="1"/>
  <c r="G4500" i="23" a="1"/>
  <c r="G4500" i="23" s="1"/>
  <c r="G4499" i="23" a="1"/>
  <c r="G4499" i="23" s="1"/>
  <c r="G4498" i="23" a="1"/>
  <c r="G4498" i="23" s="1"/>
  <c r="G4497" i="23" a="1"/>
  <c r="G4497" i="23" s="1"/>
  <c r="G4496" i="23" a="1"/>
  <c r="G4496" i="23" s="1"/>
  <c r="G4495" i="23" a="1"/>
  <c r="G4495" i="23" s="1"/>
  <c r="G4494" i="23" a="1"/>
  <c r="G4494" i="23" s="1"/>
  <c r="G4493" i="23" a="1"/>
  <c r="G4493" i="23" s="1"/>
  <c r="G4492" i="23" a="1"/>
  <c r="G4492" i="23" s="1"/>
  <c r="G4491" i="23" a="1"/>
  <c r="G4491" i="23" s="1"/>
  <c r="G4490" i="23" a="1"/>
  <c r="G4490" i="23" s="1"/>
  <c r="G4489" i="23" a="1"/>
  <c r="G4489" i="23" s="1"/>
  <c r="G4488" i="23" a="1"/>
  <c r="G4488" i="23" s="1"/>
  <c r="G4487" i="23" a="1"/>
  <c r="G4487" i="23" s="1"/>
  <c r="G4486" i="23" a="1"/>
  <c r="G4486" i="23" s="1"/>
  <c r="G4485" i="23" a="1"/>
  <c r="G4485" i="23" s="1"/>
  <c r="G4484" i="23" a="1"/>
  <c r="G4484" i="23" s="1"/>
  <c r="G4483" i="23" a="1"/>
  <c r="G4483" i="23" s="1"/>
  <c r="G4482" i="23" a="1"/>
  <c r="G4482" i="23" s="1"/>
  <c r="G4481" i="23" a="1"/>
  <c r="G4481" i="23" s="1"/>
  <c r="G4480" i="23" a="1"/>
  <c r="G4480" i="23" s="1"/>
  <c r="G4479" i="23" a="1"/>
  <c r="G4479" i="23" s="1"/>
  <c r="G4478" i="23" a="1"/>
  <c r="G4478" i="23" s="1"/>
  <c r="G4477" i="23" a="1"/>
  <c r="G4477" i="23" s="1"/>
  <c r="G4476" i="23" a="1"/>
  <c r="G4476" i="23" s="1"/>
  <c r="G4475" i="23" a="1"/>
  <c r="G4475" i="23" s="1"/>
  <c r="G4474" i="23" a="1"/>
  <c r="G4474" i="23" s="1"/>
  <c r="G4473" i="23" a="1"/>
  <c r="G4473" i="23" s="1"/>
  <c r="G4472" i="23" a="1"/>
  <c r="G4472" i="23" s="1"/>
  <c r="G4471" i="23" a="1"/>
  <c r="G4471" i="23" s="1"/>
  <c r="G4470" i="23" a="1"/>
  <c r="G4470" i="23" s="1"/>
  <c r="G4469" i="23" a="1"/>
  <c r="G4469" i="23" s="1"/>
  <c r="G4468" i="23" a="1"/>
  <c r="G4468" i="23" s="1"/>
  <c r="G4467" i="23" a="1"/>
  <c r="G4467" i="23" s="1"/>
  <c r="G4466" i="23" a="1"/>
  <c r="G4466" i="23" s="1"/>
  <c r="G4465" i="23" a="1"/>
  <c r="G4465" i="23" s="1"/>
  <c r="G4464" i="23" a="1"/>
  <c r="G4464" i="23" s="1"/>
  <c r="G4463" i="23" a="1"/>
  <c r="G4463" i="23" s="1"/>
  <c r="G4462" i="23" a="1"/>
  <c r="G4462" i="23" s="1"/>
  <c r="G4461" i="23" a="1"/>
  <c r="G4461" i="23" s="1"/>
  <c r="G4460" i="23" a="1"/>
  <c r="G4460" i="23" s="1"/>
  <c r="G4459" i="23" a="1"/>
  <c r="G4459" i="23" s="1"/>
  <c r="G4458" i="23" a="1"/>
  <c r="G4458" i="23" s="1"/>
  <c r="G4457" i="23" a="1"/>
  <c r="G4457" i="23" s="1"/>
  <c r="G4456" i="23" a="1"/>
  <c r="G4456" i="23" s="1"/>
  <c r="G4455" i="23" a="1"/>
  <c r="G4455" i="23" s="1"/>
  <c r="G4454" i="23" a="1"/>
  <c r="G4454" i="23" s="1"/>
  <c r="G4453" i="23" a="1"/>
  <c r="G4453" i="23" s="1"/>
  <c r="G4452" i="23" a="1"/>
  <c r="G4452" i="23" s="1"/>
  <c r="G4451" i="23" a="1"/>
  <c r="G4451" i="23" s="1"/>
  <c r="G4450" i="23" a="1"/>
  <c r="G4450" i="23" s="1"/>
  <c r="G4449" i="23" a="1"/>
  <c r="G4449" i="23" s="1"/>
  <c r="G4448" i="23" a="1"/>
  <c r="G4448" i="23" s="1"/>
  <c r="G4447" i="23" a="1"/>
  <c r="G4447" i="23" s="1"/>
  <c r="G4446" i="23" a="1"/>
  <c r="G4446" i="23" s="1"/>
  <c r="G4445" i="23" a="1"/>
  <c r="G4445" i="23" s="1"/>
  <c r="G4444" i="23" a="1"/>
  <c r="G4444" i="23" s="1"/>
  <c r="G4443" i="23" a="1"/>
  <c r="G4443" i="23" s="1"/>
  <c r="G4442" i="23" a="1"/>
  <c r="G4442" i="23" s="1"/>
  <c r="G4441" i="23" a="1"/>
  <c r="G4441" i="23" s="1"/>
  <c r="G4440" i="23" a="1"/>
  <c r="G4440" i="23" s="1"/>
  <c r="G4439" i="23" a="1"/>
  <c r="G4439" i="23" s="1"/>
  <c r="G4438" i="23" a="1"/>
  <c r="G4438" i="23" s="1"/>
  <c r="G4437" i="23" a="1"/>
  <c r="G4437" i="23" s="1"/>
  <c r="G4436" i="23" a="1"/>
  <c r="G4436" i="23" s="1"/>
  <c r="G4435" i="23" a="1"/>
  <c r="G4435" i="23" s="1"/>
  <c r="G4434" i="23" a="1"/>
  <c r="G4434" i="23" s="1"/>
  <c r="G4433" i="23" a="1"/>
  <c r="G4433" i="23" s="1"/>
  <c r="G4432" i="23" a="1"/>
  <c r="G4432" i="23" s="1"/>
  <c r="G4431" i="23" a="1"/>
  <c r="G4431" i="23" s="1"/>
  <c r="G4430" i="23" a="1"/>
  <c r="G4430" i="23" s="1"/>
  <c r="G4429" i="23" a="1"/>
  <c r="G4429" i="23" s="1"/>
  <c r="G4428" i="23" a="1"/>
  <c r="G4428" i="23" s="1"/>
  <c r="G4427" i="23" a="1"/>
  <c r="G4427" i="23" s="1"/>
  <c r="G4426" i="23" a="1"/>
  <c r="G4426" i="23" s="1"/>
  <c r="G4425" i="23" a="1"/>
  <c r="G4425" i="23" s="1"/>
  <c r="G4424" i="23" a="1"/>
  <c r="G4424" i="23" s="1"/>
  <c r="G4423" i="23" a="1"/>
  <c r="G4423" i="23" s="1"/>
  <c r="G4422" i="23" a="1"/>
  <c r="G4422" i="23" s="1"/>
  <c r="G4421" i="23" a="1"/>
  <c r="G4421" i="23" s="1"/>
  <c r="G4420" i="23" a="1"/>
  <c r="G4420" i="23" s="1"/>
  <c r="G4419" i="23" a="1"/>
  <c r="G4419" i="23" s="1"/>
  <c r="G4418" i="23" a="1"/>
  <c r="G4418" i="23" s="1"/>
  <c r="G4417" i="23" a="1"/>
  <c r="G4417" i="23" s="1"/>
  <c r="G4416" i="23" a="1"/>
  <c r="G4416" i="23" s="1"/>
  <c r="G4415" i="23" a="1"/>
  <c r="G4415" i="23" s="1"/>
  <c r="G4414" i="23" a="1"/>
  <c r="G4414" i="23" s="1"/>
  <c r="G4413" i="23" a="1"/>
  <c r="G4413" i="23" s="1"/>
  <c r="G4412" i="23" a="1"/>
  <c r="G4412" i="23" s="1"/>
  <c r="G4411" i="23" a="1"/>
  <c r="G4411" i="23" s="1"/>
  <c r="G4410" i="23" a="1"/>
  <c r="G4410" i="23" s="1"/>
  <c r="G4409" i="23" a="1"/>
  <c r="G4409" i="23" s="1"/>
  <c r="G4408" i="23" a="1"/>
  <c r="G4408" i="23" s="1"/>
  <c r="G4407" i="23" a="1"/>
  <c r="G4407" i="23" s="1"/>
  <c r="G4406" i="23" a="1"/>
  <c r="G4406" i="23" s="1"/>
  <c r="G4405" i="23" a="1"/>
  <c r="G4405" i="23" s="1"/>
  <c r="G4404" i="23" a="1"/>
  <c r="G4404" i="23" s="1"/>
  <c r="G4403" i="23" a="1"/>
  <c r="G4403" i="23" s="1"/>
  <c r="G4402" i="23" a="1"/>
  <c r="G4402" i="23" s="1"/>
  <c r="G4401" i="23" a="1"/>
  <c r="G4401" i="23" s="1"/>
  <c r="G4400" i="23" a="1"/>
  <c r="G4400" i="23" s="1"/>
  <c r="G4399" i="23" a="1"/>
  <c r="G4399" i="23" s="1"/>
  <c r="G4398" i="23" a="1"/>
  <c r="G4398" i="23" s="1"/>
  <c r="G4397" i="23" a="1"/>
  <c r="G4397" i="23" s="1"/>
  <c r="G4396" i="23" a="1"/>
  <c r="G4396" i="23" s="1"/>
  <c r="G4395" i="23" a="1"/>
  <c r="G4395" i="23" s="1"/>
  <c r="G4394" i="23" a="1"/>
  <c r="G4394" i="23" s="1"/>
  <c r="G4393" i="23" a="1"/>
  <c r="G4393" i="23" s="1"/>
  <c r="G4392" i="23" a="1"/>
  <c r="G4392" i="23" s="1"/>
  <c r="G4391" i="23" a="1"/>
  <c r="G4391" i="23" s="1"/>
  <c r="G4390" i="23" a="1"/>
  <c r="G4390" i="23" s="1"/>
  <c r="G4389" i="23" a="1"/>
  <c r="G4389" i="23" s="1"/>
  <c r="G4388" i="23" a="1"/>
  <c r="G4388" i="23" s="1"/>
  <c r="G4387" i="23" a="1"/>
  <c r="G4387" i="23" s="1"/>
  <c r="G4386" i="23" a="1"/>
  <c r="G4386" i="23" s="1"/>
  <c r="G4385" i="23" a="1"/>
  <c r="G4385" i="23" s="1"/>
  <c r="G4384" i="23" a="1"/>
  <c r="G4384" i="23" s="1"/>
  <c r="G4383" i="23" a="1"/>
  <c r="G4383" i="23" s="1"/>
  <c r="G4382" i="23" a="1"/>
  <c r="G4382" i="23" s="1"/>
  <c r="G4381" i="23" a="1"/>
  <c r="G4381" i="23" s="1"/>
  <c r="G4380" i="23" a="1"/>
  <c r="G4380" i="23" s="1"/>
  <c r="G4379" i="23" a="1"/>
  <c r="G4379" i="23" s="1"/>
  <c r="G4378" i="23" a="1"/>
  <c r="G4378" i="23" s="1"/>
  <c r="G4377" i="23" a="1"/>
  <c r="G4377" i="23" s="1"/>
  <c r="G4376" i="23" a="1"/>
  <c r="G4376" i="23" s="1"/>
  <c r="G4375" i="23" a="1"/>
  <c r="G4375" i="23" s="1"/>
  <c r="G4374" i="23" a="1"/>
  <c r="G4374" i="23" s="1"/>
  <c r="G4373" i="23" a="1"/>
  <c r="G4373" i="23" s="1"/>
  <c r="G4372" i="23" a="1"/>
  <c r="G4372" i="23" s="1"/>
  <c r="G4371" i="23" a="1"/>
  <c r="G4371" i="23" s="1"/>
  <c r="G4370" i="23" a="1"/>
  <c r="G4370" i="23" s="1"/>
  <c r="G4369" i="23" a="1"/>
  <c r="G4369" i="23" s="1"/>
  <c r="G4368" i="23" a="1"/>
  <c r="G4368" i="23" s="1"/>
  <c r="G4367" i="23" a="1"/>
  <c r="G4367" i="23" s="1"/>
  <c r="G4366" i="23" a="1"/>
  <c r="G4366" i="23" s="1"/>
  <c r="G4365" i="23" a="1"/>
  <c r="G4365" i="23" s="1"/>
  <c r="G4364" i="23" a="1"/>
  <c r="G4364" i="23" s="1"/>
  <c r="G4363" i="23" a="1"/>
  <c r="G4363" i="23" s="1"/>
  <c r="G4362" i="23" a="1"/>
  <c r="G4362" i="23" s="1"/>
  <c r="G4361" i="23" a="1"/>
  <c r="G4361" i="23" s="1"/>
  <c r="G4360" i="23" a="1"/>
  <c r="G4360" i="23" s="1"/>
  <c r="G4359" i="23" a="1"/>
  <c r="G4359" i="23" s="1"/>
  <c r="G4358" i="23" a="1"/>
  <c r="G4358" i="23" s="1"/>
  <c r="G4357" i="23" a="1"/>
  <c r="G4357" i="23" s="1"/>
  <c r="G4356" i="23" a="1"/>
  <c r="G4356" i="23" s="1"/>
  <c r="G4355" i="23" a="1"/>
  <c r="G4355" i="23" s="1"/>
  <c r="G4354" i="23" a="1"/>
  <c r="G4354" i="23" s="1"/>
  <c r="G4353" i="23" a="1"/>
  <c r="G4353" i="23" s="1"/>
  <c r="G4352" i="23" a="1"/>
  <c r="G4352" i="23" s="1"/>
  <c r="G4351" i="23" a="1"/>
  <c r="G4351" i="23" s="1"/>
  <c r="G4350" i="23" a="1"/>
  <c r="G4350" i="23" s="1"/>
  <c r="G4349" i="23" a="1"/>
  <c r="G4349" i="23" s="1"/>
  <c r="G4348" i="23" a="1"/>
  <c r="G4348" i="23" s="1"/>
  <c r="G4347" i="23" a="1"/>
  <c r="G4347" i="23" s="1"/>
  <c r="G4346" i="23" a="1"/>
  <c r="G4346" i="23" s="1"/>
  <c r="G4345" i="23" a="1"/>
  <c r="G4345" i="23" s="1"/>
  <c r="G4344" i="23" a="1"/>
  <c r="G4344" i="23" s="1"/>
  <c r="G4343" i="23" a="1"/>
  <c r="G4343" i="23" s="1"/>
  <c r="G4342" i="23" a="1"/>
  <c r="G4342" i="23" s="1"/>
  <c r="G4341" i="23" a="1"/>
  <c r="G4341" i="23" s="1"/>
  <c r="G4340" i="23" a="1"/>
  <c r="G4340" i="23" s="1"/>
  <c r="G4339" i="23" a="1"/>
  <c r="G4339" i="23" s="1"/>
  <c r="G4338" i="23" a="1"/>
  <c r="G4338" i="23" s="1"/>
  <c r="G4337" i="23" a="1"/>
  <c r="G4337" i="23" s="1"/>
  <c r="G4336" i="23" a="1"/>
  <c r="G4336" i="23" s="1"/>
  <c r="G4335" i="23" a="1"/>
  <c r="G4335" i="23" s="1"/>
  <c r="G4334" i="23" a="1"/>
  <c r="G4334" i="23" s="1"/>
  <c r="G4333" i="23" a="1"/>
  <c r="G4333" i="23" s="1"/>
  <c r="G4332" i="23" a="1"/>
  <c r="G4332" i="23" s="1"/>
  <c r="G4331" i="23" a="1"/>
  <c r="G4331" i="23" s="1"/>
  <c r="G4330" i="23" a="1"/>
  <c r="G4330" i="23" s="1"/>
  <c r="G4329" i="23" a="1"/>
  <c r="G4329" i="23" s="1"/>
  <c r="G4328" i="23" a="1"/>
  <c r="G4328" i="23" s="1"/>
  <c r="G4327" i="23" a="1"/>
  <c r="G4327" i="23" s="1"/>
  <c r="G4326" i="23" a="1"/>
  <c r="G4326" i="23" s="1"/>
  <c r="G4325" i="23" a="1"/>
  <c r="G4325" i="23" s="1"/>
  <c r="G4324" i="23" a="1"/>
  <c r="G4324" i="23" s="1"/>
  <c r="G4323" i="23" a="1"/>
  <c r="G4323" i="23" s="1"/>
  <c r="G4322" i="23" a="1"/>
  <c r="G4322" i="23" s="1"/>
  <c r="G4321" i="23" a="1"/>
  <c r="G4321" i="23" s="1"/>
  <c r="G4320" i="23" a="1"/>
  <c r="G4320" i="23" s="1"/>
  <c r="G4319" i="23" a="1"/>
  <c r="G4319" i="23" s="1"/>
  <c r="G4318" i="23" a="1"/>
  <c r="G4318" i="23" s="1"/>
  <c r="G4317" i="23" a="1"/>
  <c r="G4317" i="23" s="1"/>
  <c r="G4316" i="23" a="1"/>
  <c r="G4316" i="23" s="1"/>
  <c r="G4315" i="23" a="1"/>
  <c r="G4315" i="23" s="1"/>
  <c r="G4314" i="23" a="1"/>
  <c r="G4314" i="23" s="1"/>
  <c r="G4313" i="23" a="1"/>
  <c r="G4313" i="23" s="1"/>
  <c r="G4312" i="23" a="1"/>
  <c r="G4312" i="23" s="1"/>
  <c r="G4311" i="23" a="1"/>
  <c r="G4311" i="23" s="1"/>
  <c r="G4310" i="23" a="1"/>
  <c r="G4310" i="23" s="1"/>
  <c r="G4309" i="23" a="1"/>
  <c r="G4309" i="23" s="1"/>
  <c r="G4308" i="23" a="1"/>
  <c r="G4308" i="23" s="1"/>
  <c r="G4307" i="23" a="1"/>
  <c r="G4307" i="23" s="1"/>
  <c r="G4306" i="23" a="1"/>
  <c r="G4306" i="23" s="1"/>
  <c r="G4305" i="23" a="1"/>
  <c r="G4305" i="23" s="1"/>
  <c r="G4304" i="23" a="1"/>
  <c r="G4304" i="23" s="1"/>
  <c r="G4303" i="23" a="1"/>
  <c r="G4303" i="23" s="1"/>
  <c r="G4302" i="23" a="1"/>
  <c r="G4302" i="23" s="1"/>
  <c r="G4301" i="23" a="1"/>
  <c r="G4301" i="23" s="1"/>
  <c r="G4300" i="23" a="1"/>
  <c r="G4300" i="23" s="1"/>
  <c r="G4299" i="23" a="1"/>
  <c r="G4299" i="23" s="1"/>
  <c r="G4298" i="23" a="1"/>
  <c r="G4298" i="23" s="1"/>
  <c r="G4297" i="23" a="1"/>
  <c r="G4297" i="23" s="1"/>
  <c r="G4296" i="23" a="1"/>
  <c r="G4296" i="23" s="1"/>
  <c r="G4295" i="23" a="1"/>
  <c r="G4295" i="23" s="1"/>
  <c r="G4294" i="23" a="1"/>
  <c r="G4294" i="23" s="1"/>
  <c r="G4293" i="23" a="1"/>
  <c r="G4293" i="23" s="1"/>
  <c r="G4292" i="23" a="1"/>
  <c r="G4292" i="23" s="1"/>
  <c r="G4291" i="23" a="1"/>
  <c r="G4291" i="23" s="1"/>
  <c r="G4290" i="23" a="1"/>
  <c r="G4290" i="23" s="1"/>
  <c r="G4289" i="23" a="1"/>
  <c r="G4289" i="23" s="1"/>
  <c r="G4288" i="23" a="1"/>
  <c r="G4288" i="23" s="1"/>
  <c r="G4287" i="23" a="1"/>
  <c r="G4287" i="23" s="1"/>
  <c r="G4286" i="23" a="1"/>
  <c r="G4286" i="23" s="1"/>
  <c r="G4285" i="23" a="1"/>
  <c r="G4285" i="23" s="1"/>
  <c r="G4284" i="23" a="1"/>
  <c r="G4284" i="23" s="1"/>
  <c r="G4283" i="23" a="1"/>
  <c r="G4283" i="23" s="1"/>
  <c r="G4282" i="23" a="1"/>
  <c r="G4282" i="23" s="1"/>
  <c r="G4281" i="23" a="1"/>
  <c r="G4281" i="23" s="1"/>
  <c r="G4280" i="23" a="1"/>
  <c r="G4280" i="23" s="1"/>
  <c r="G4279" i="23" a="1"/>
  <c r="G4279" i="23" s="1"/>
  <c r="G4278" i="23" a="1"/>
  <c r="G4278" i="23" s="1"/>
  <c r="G4277" i="23" a="1"/>
  <c r="G4277" i="23" s="1"/>
  <c r="G4276" i="23" a="1"/>
  <c r="G4276" i="23" s="1"/>
  <c r="G4275" i="23" a="1"/>
  <c r="G4275" i="23" s="1"/>
  <c r="G4274" i="23" a="1"/>
  <c r="G4274" i="23" s="1"/>
  <c r="G4273" i="23" a="1"/>
  <c r="G4273" i="23" s="1"/>
  <c r="G4272" i="23" a="1"/>
  <c r="G4272" i="23" s="1"/>
  <c r="G4271" i="23" a="1"/>
  <c r="G4271" i="23" s="1"/>
  <c r="G4270" i="23" a="1"/>
  <c r="G4270" i="23" s="1"/>
  <c r="G4269" i="23" a="1"/>
  <c r="G4269" i="23" s="1"/>
  <c r="G4268" i="23" a="1"/>
  <c r="G4268" i="23" s="1"/>
  <c r="G4267" i="23" a="1"/>
  <c r="G4267" i="23" s="1"/>
  <c r="G4266" i="23" a="1"/>
  <c r="G4266" i="23" s="1"/>
  <c r="G4265" i="23" a="1"/>
  <c r="G4265" i="23" s="1"/>
  <c r="G4264" i="23" a="1"/>
  <c r="G4264" i="23" s="1"/>
  <c r="G4263" i="23" a="1"/>
  <c r="G4263" i="23" s="1"/>
  <c r="G4262" i="23" a="1"/>
  <c r="G4262" i="23" s="1"/>
  <c r="G4261" i="23" a="1"/>
  <c r="G4261" i="23" s="1"/>
  <c r="G4260" i="23" a="1"/>
  <c r="G4260" i="23" s="1"/>
  <c r="G4259" i="23" a="1"/>
  <c r="G4259" i="23" s="1"/>
  <c r="G4258" i="23" a="1"/>
  <c r="G4258" i="23" s="1"/>
  <c r="G4257" i="23" a="1"/>
  <c r="G4257" i="23" s="1"/>
  <c r="G4256" i="23" a="1"/>
  <c r="G4256" i="23" s="1"/>
  <c r="G4255" i="23" a="1"/>
  <c r="G4255" i="23" s="1"/>
  <c r="G4254" i="23" a="1"/>
  <c r="G4254" i="23" s="1"/>
  <c r="G4253" i="23" a="1"/>
  <c r="G4253" i="23" s="1"/>
  <c r="G4252" i="23" a="1"/>
  <c r="G4252" i="23" s="1"/>
  <c r="G4251" i="23" a="1"/>
  <c r="G4251" i="23" s="1"/>
  <c r="G4250" i="23" a="1"/>
  <c r="G4250" i="23" s="1"/>
  <c r="G4249" i="23" a="1"/>
  <c r="G4249" i="23" s="1"/>
  <c r="G4248" i="23" a="1"/>
  <c r="G4248" i="23" s="1"/>
  <c r="G4247" i="23" a="1"/>
  <c r="G4247" i="23" s="1"/>
  <c r="G4246" i="23" a="1"/>
  <c r="G4246" i="23" s="1"/>
  <c r="G4245" i="23" a="1"/>
  <c r="G4245" i="23" s="1"/>
  <c r="G4244" i="23" a="1"/>
  <c r="G4244" i="23" s="1"/>
  <c r="G4243" i="23" a="1"/>
  <c r="G4243" i="23" s="1"/>
  <c r="G4242" i="23" a="1"/>
  <c r="G4242" i="23" s="1"/>
  <c r="G4241" i="23" a="1"/>
  <c r="G4241" i="23" s="1"/>
  <c r="G4240" i="23" a="1"/>
  <c r="G4240" i="23" s="1"/>
  <c r="G4239" i="23" a="1"/>
  <c r="G4239" i="23" s="1"/>
  <c r="G4238" i="23" a="1"/>
  <c r="G4238" i="23" s="1"/>
  <c r="G4237" i="23" a="1"/>
  <c r="G4237" i="23" s="1"/>
  <c r="G4236" i="23" a="1"/>
  <c r="G4236" i="23" s="1"/>
  <c r="G4235" i="23" a="1"/>
  <c r="G4235" i="23" s="1"/>
  <c r="G4234" i="23" a="1"/>
  <c r="G4234" i="23" s="1"/>
  <c r="G4233" i="23" a="1"/>
  <c r="G4233" i="23" s="1"/>
  <c r="G4232" i="23" a="1"/>
  <c r="G4232" i="23" s="1"/>
  <c r="G4231" i="23" a="1"/>
  <c r="G4231" i="23" s="1"/>
  <c r="G4230" i="23" a="1"/>
  <c r="G4230" i="23" s="1"/>
  <c r="G4229" i="23" a="1"/>
  <c r="G4229" i="23" s="1"/>
  <c r="G4228" i="23" a="1"/>
  <c r="G4228" i="23" s="1"/>
  <c r="G4227" i="23" a="1"/>
  <c r="G4227" i="23" s="1"/>
  <c r="G4226" i="23" a="1"/>
  <c r="G4226" i="23" s="1"/>
  <c r="G4225" i="23" a="1"/>
  <c r="G4225" i="23" s="1"/>
  <c r="G4224" i="23" a="1"/>
  <c r="G4224" i="23" s="1"/>
  <c r="G4223" i="23" a="1"/>
  <c r="G4223" i="23" s="1"/>
  <c r="G4222" i="23" a="1"/>
  <c r="G4222" i="23" s="1"/>
  <c r="G4221" i="23" a="1"/>
  <c r="G4221" i="23" s="1"/>
  <c r="G4220" i="23" a="1"/>
  <c r="G4220" i="23" s="1"/>
  <c r="G4219" i="23" a="1"/>
  <c r="G4219" i="23" s="1"/>
  <c r="G4218" i="23" a="1"/>
  <c r="G4218" i="23" s="1"/>
  <c r="G4217" i="23" a="1"/>
  <c r="G4217" i="23" s="1"/>
  <c r="G4216" i="23" a="1"/>
  <c r="G4216" i="23" s="1"/>
  <c r="G4215" i="23" a="1"/>
  <c r="G4215" i="23" s="1"/>
  <c r="G4214" i="23" a="1"/>
  <c r="G4214" i="23" s="1"/>
  <c r="G4213" i="23" a="1"/>
  <c r="G4213" i="23" s="1"/>
  <c r="G4212" i="23" a="1"/>
  <c r="G4212" i="23" s="1"/>
  <c r="G4211" i="23" a="1"/>
  <c r="G4211" i="23" s="1"/>
  <c r="G4210" i="23" a="1"/>
  <c r="G4210" i="23" s="1"/>
  <c r="G4209" i="23" a="1"/>
  <c r="G4209" i="23" s="1"/>
  <c r="G4208" i="23" a="1"/>
  <c r="G4208" i="23" s="1"/>
  <c r="G4207" i="23" a="1"/>
  <c r="G4207" i="23" s="1"/>
  <c r="G4206" i="23" a="1"/>
  <c r="G4206" i="23" s="1"/>
  <c r="G4205" i="23" a="1"/>
  <c r="G4205" i="23" s="1"/>
  <c r="G4204" i="23" a="1"/>
  <c r="G4204" i="23" s="1"/>
  <c r="G4203" i="23" a="1"/>
  <c r="G4203" i="23" s="1"/>
  <c r="G4202" i="23" a="1"/>
  <c r="G4202" i="23" s="1"/>
  <c r="G4201" i="23" a="1"/>
  <c r="G4201" i="23" s="1"/>
  <c r="G4200" i="23" a="1"/>
  <c r="G4200" i="23" s="1"/>
  <c r="G4199" i="23" a="1"/>
  <c r="G4199" i="23" s="1"/>
  <c r="G4198" i="23" a="1"/>
  <c r="G4198" i="23" s="1"/>
  <c r="G4197" i="23" a="1"/>
  <c r="G4197" i="23" s="1"/>
  <c r="G4196" i="23" a="1"/>
  <c r="G4196" i="23" s="1"/>
  <c r="G4195" i="23" a="1"/>
  <c r="G4195" i="23" s="1"/>
  <c r="G4194" i="23" a="1"/>
  <c r="G4194" i="23" s="1"/>
  <c r="G4193" i="23" a="1"/>
  <c r="G4193" i="23" s="1"/>
  <c r="G4192" i="23" a="1"/>
  <c r="G4192" i="23" s="1"/>
  <c r="G4191" i="23" a="1"/>
  <c r="G4191" i="23" s="1"/>
  <c r="G4190" i="23" a="1"/>
  <c r="G4190" i="23" s="1"/>
  <c r="G4189" i="23" a="1"/>
  <c r="G4189" i="23" s="1"/>
  <c r="G4188" i="23" a="1"/>
  <c r="G4188" i="23" s="1"/>
  <c r="G4187" i="23" a="1"/>
  <c r="G4187" i="23" s="1"/>
  <c r="G4186" i="23" a="1"/>
  <c r="G4186" i="23" s="1"/>
  <c r="G4185" i="23" a="1"/>
  <c r="G4185" i="23" s="1"/>
  <c r="G4184" i="23" a="1"/>
  <c r="G4184" i="23" s="1"/>
  <c r="G4183" i="23" a="1"/>
  <c r="G4183" i="23" s="1"/>
  <c r="G4182" i="23" a="1"/>
  <c r="G4182" i="23" s="1"/>
  <c r="G4181" i="23" a="1"/>
  <c r="G4181" i="23" s="1"/>
  <c r="G4180" i="23" a="1"/>
  <c r="G4180" i="23" s="1"/>
  <c r="G4179" i="23" a="1"/>
  <c r="G4179" i="23" s="1"/>
  <c r="G4178" i="23" a="1"/>
  <c r="G4178" i="23" s="1"/>
  <c r="G4177" i="23" a="1"/>
  <c r="G4177" i="23" s="1"/>
  <c r="G4176" i="23" a="1"/>
  <c r="G4176" i="23" s="1"/>
  <c r="G4175" i="23" a="1"/>
  <c r="G4175" i="23" s="1"/>
  <c r="G4174" i="23" a="1"/>
  <c r="G4174" i="23" s="1"/>
  <c r="G4173" i="23" a="1"/>
  <c r="G4173" i="23" s="1"/>
  <c r="G4172" i="23" a="1"/>
  <c r="G4172" i="23" s="1"/>
  <c r="G4171" i="23" a="1"/>
  <c r="G4171" i="23" s="1"/>
  <c r="G4170" i="23" a="1"/>
  <c r="G4170" i="23" s="1"/>
  <c r="G4169" i="23" a="1"/>
  <c r="G4169" i="23" s="1"/>
  <c r="G4168" i="23" a="1"/>
  <c r="G4168" i="23" s="1"/>
  <c r="G4167" i="23" a="1"/>
  <c r="G4167" i="23" s="1"/>
  <c r="G4166" i="23" a="1"/>
  <c r="G4166" i="23" s="1"/>
  <c r="G4165" i="23" a="1"/>
  <c r="G4165" i="23" s="1"/>
  <c r="G4164" i="23" a="1"/>
  <c r="G4164" i="23" s="1"/>
  <c r="G4163" i="23" a="1"/>
  <c r="G4163" i="23" s="1"/>
  <c r="G4162" i="23" a="1"/>
  <c r="G4162" i="23" s="1"/>
  <c r="G4161" i="23" a="1"/>
  <c r="G4161" i="23" s="1"/>
  <c r="G4160" i="23" a="1"/>
  <c r="G4160" i="23" s="1"/>
  <c r="G4159" i="23" a="1"/>
  <c r="G4159" i="23" s="1"/>
  <c r="G4158" i="23" a="1"/>
  <c r="G4158" i="23" s="1"/>
  <c r="G4157" i="23" a="1"/>
  <c r="G4157" i="23" s="1"/>
  <c r="G4156" i="23" a="1"/>
  <c r="G4156" i="23" s="1"/>
  <c r="G4155" i="23" a="1"/>
  <c r="G4155" i="23" s="1"/>
  <c r="G4154" i="23" a="1"/>
  <c r="G4154" i="23" s="1"/>
  <c r="G4153" i="23" a="1"/>
  <c r="G4153" i="23" s="1"/>
  <c r="G4152" i="23" a="1"/>
  <c r="G4152" i="23" s="1"/>
  <c r="G4151" i="23" a="1"/>
  <c r="G4151" i="23" s="1"/>
  <c r="G4150" i="23" a="1"/>
  <c r="G4150" i="23" s="1"/>
  <c r="G4149" i="23" a="1"/>
  <c r="G4149" i="23" s="1"/>
  <c r="G4148" i="23" a="1"/>
  <c r="G4148" i="23" s="1"/>
  <c r="G4147" i="23" a="1"/>
  <c r="G4147" i="23" s="1"/>
  <c r="G4146" i="23" a="1"/>
  <c r="G4146" i="23" s="1"/>
  <c r="G4145" i="23" a="1"/>
  <c r="G4145" i="23" s="1"/>
  <c r="G4144" i="23" a="1"/>
  <c r="G4144" i="23" s="1"/>
  <c r="G4143" i="23" a="1"/>
  <c r="G4143" i="23" s="1"/>
  <c r="G4142" i="23" a="1"/>
  <c r="G4142" i="23" s="1"/>
  <c r="G4141" i="23" a="1"/>
  <c r="G4141" i="23" s="1"/>
  <c r="G4140" i="23" a="1"/>
  <c r="G4140" i="23" s="1"/>
  <c r="G4139" i="23" a="1"/>
  <c r="G4139" i="23" s="1"/>
  <c r="G4138" i="23" a="1"/>
  <c r="G4138" i="23" s="1"/>
  <c r="G4137" i="23" a="1"/>
  <c r="G4137" i="23" s="1"/>
  <c r="G4136" i="23" a="1"/>
  <c r="G4136" i="23" s="1"/>
  <c r="G4135" i="23" a="1"/>
  <c r="G4135" i="23" s="1"/>
  <c r="G4134" i="23" a="1"/>
  <c r="G4134" i="23" s="1"/>
  <c r="G4133" i="23" a="1"/>
  <c r="G4133" i="23" s="1"/>
  <c r="G4132" i="23" a="1"/>
  <c r="G4132" i="23" s="1"/>
  <c r="G4131" i="23" a="1"/>
  <c r="G4131" i="23" s="1"/>
  <c r="G4130" i="23" a="1"/>
  <c r="G4130" i="23" s="1"/>
  <c r="G4129" i="23" a="1"/>
  <c r="G4129" i="23" s="1"/>
  <c r="G4128" i="23" a="1"/>
  <c r="G4128" i="23" s="1"/>
  <c r="G4127" i="23" a="1"/>
  <c r="G4127" i="23" s="1"/>
  <c r="G4126" i="23" a="1"/>
  <c r="G4126" i="23" s="1"/>
  <c r="G4125" i="23" a="1"/>
  <c r="G4125" i="23" s="1"/>
  <c r="G4124" i="23" a="1"/>
  <c r="G4124" i="23" s="1"/>
  <c r="G4123" i="23" a="1"/>
  <c r="G4123" i="23" s="1"/>
  <c r="G4122" i="23" a="1"/>
  <c r="G4122" i="23" s="1"/>
  <c r="G4121" i="23" a="1"/>
  <c r="G4121" i="23" s="1"/>
  <c r="G4120" i="23" a="1"/>
  <c r="G4120" i="23" s="1"/>
  <c r="G4119" i="23" a="1"/>
  <c r="G4119" i="23" s="1"/>
  <c r="G4118" i="23" a="1"/>
  <c r="G4118" i="23" s="1"/>
  <c r="G4117" i="23" a="1"/>
  <c r="G4117" i="23" s="1"/>
  <c r="G4116" i="23" a="1"/>
  <c r="G4116" i="23" s="1"/>
  <c r="G4115" i="23" a="1"/>
  <c r="G4115" i="23" s="1"/>
  <c r="G4114" i="23" a="1"/>
  <c r="G4114" i="23" s="1"/>
  <c r="G4113" i="23" a="1"/>
  <c r="G4113" i="23" s="1"/>
  <c r="G4112" i="23" a="1"/>
  <c r="G4112" i="23" s="1"/>
  <c r="G4111" i="23" a="1"/>
  <c r="G4111" i="23" s="1"/>
  <c r="G4110" i="23" a="1"/>
  <c r="G4110" i="23" s="1"/>
  <c r="G4109" i="23" a="1"/>
  <c r="G4109" i="23" s="1"/>
  <c r="G4108" i="23" a="1"/>
  <c r="G4108" i="23" s="1"/>
  <c r="G4107" i="23" a="1"/>
  <c r="G4107" i="23" s="1"/>
  <c r="G4106" i="23" a="1"/>
  <c r="G4106" i="23" s="1"/>
  <c r="G4105" i="23" a="1"/>
  <c r="G4105" i="23" s="1"/>
  <c r="G4104" i="23" a="1"/>
  <c r="G4104" i="23" s="1"/>
  <c r="G4103" i="23" a="1"/>
  <c r="G4103" i="23" s="1"/>
  <c r="G4102" i="23" a="1"/>
  <c r="G4102" i="23" s="1"/>
  <c r="G4101" i="23" a="1"/>
  <c r="G4101" i="23" s="1"/>
  <c r="G4100" i="23" a="1"/>
  <c r="G4100" i="23" s="1"/>
  <c r="G4099" i="23" a="1"/>
  <c r="G4099" i="23" s="1"/>
  <c r="G4098" i="23" a="1"/>
  <c r="G4098" i="23" s="1"/>
  <c r="G4097" i="23" a="1"/>
  <c r="G4097" i="23" s="1"/>
  <c r="G4096" i="23" a="1"/>
  <c r="G4096" i="23" s="1"/>
  <c r="G4095" i="23" a="1"/>
  <c r="G4095" i="23" s="1"/>
  <c r="G4094" i="23" a="1"/>
  <c r="G4094" i="23" s="1"/>
  <c r="G4093" i="23" a="1"/>
  <c r="G4093" i="23" s="1"/>
  <c r="G4092" i="23" a="1"/>
  <c r="G4092" i="23" s="1"/>
  <c r="G4091" i="23" a="1"/>
  <c r="G4091" i="23" s="1"/>
  <c r="G4090" i="23" a="1"/>
  <c r="G4090" i="23" s="1"/>
  <c r="G4089" i="23" a="1"/>
  <c r="G4089" i="23" s="1"/>
  <c r="G4088" i="23" a="1"/>
  <c r="G4088" i="23" s="1"/>
  <c r="G4087" i="23" a="1"/>
  <c r="G4087" i="23" s="1"/>
  <c r="G4086" i="23" a="1"/>
  <c r="G4086" i="23" s="1"/>
  <c r="G4085" i="23" a="1"/>
  <c r="G4085" i="23" s="1"/>
  <c r="G4084" i="23" a="1"/>
  <c r="G4084" i="23" s="1"/>
  <c r="G4083" i="23" a="1"/>
  <c r="G4083" i="23" s="1"/>
  <c r="G4082" i="23" a="1"/>
  <c r="G4082" i="23" s="1"/>
  <c r="G4081" i="23" a="1"/>
  <c r="G4081" i="23" s="1"/>
  <c r="G4080" i="23" a="1"/>
  <c r="G4080" i="23" s="1"/>
  <c r="G4079" i="23" a="1"/>
  <c r="G4079" i="23" s="1"/>
  <c r="G4078" i="23" a="1"/>
  <c r="G4078" i="23" s="1"/>
  <c r="G4077" i="23" a="1"/>
  <c r="G4077" i="23" s="1"/>
  <c r="G4076" i="23" a="1"/>
  <c r="G4076" i="23" s="1"/>
  <c r="G4075" i="23" a="1"/>
  <c r="G4075" i="23" s="1"/>
  <c r="G4074" i="23" a="1"/>
  <c r="G4074" i="23" s="1"/>
  <c r="G4073" i="23" a="1"/>
  <c r="G4073" i="23" s="1"/>
  <c r="G4072" i="23" a="1"/>
  <c r="G4072" i="23" s="1"/>
  <c r="G4071" i="23" a="1"/>
  <c r="G4071" i="23" s="1"/>
  <c r="G4070" i="23" a="1"/>
  <c r="G4070" i="23" s="1"/>
  <c r="G4069" i="23" a="1"/>
  <c r="G4069" i="23" s="1"/>
  <c r="G4068" i="23" a="1"/>
  <c r="G4068" i="23" s="1"/>
  <c r="G4067" i="23" a="1"/>
  <c r="G4067" i="23" s="1"/>
  <c r="G4066" i="23" a="1"/>
  <c r="G4066" i="23" s="1"/>
  <c r="G4065" i="23" a="1"/>
  <c r="G4065" i="23" s="1"/>
  <c r="G4064" i="23" a="1"/>
  <c r="G4064" i="23" s="1"/>
  <c r="G4063" i="23" a="1"/>
  <c r="G4063" i="23" s="1"/>
  <c r="G4062" i="23" a="1"/>
  <c r="G4062" i="23" s="1"/>
  <c r="G4061" i="23" a="1"/>
  <c r="G4061" i="23" s="1"/>
  <c r="G4060" i="23" a="1"/>
  <c r="G4060" i="23" s="1"/>
  <c r="G4059" i="23" a="1"/>
  <c r="G4059" i="23" s="1"/>
  <c r="G4058" i="23" a="1"/>
  <c r="G4058" i="23" s="1"/>
  <c r="G4057" i="23" a="1"/>
  <c r="G4057" i="23" s="1"/>
  <c r="G4056" i="23" a="1"/>
  <c r="G4056" i="23" s="1"/>
  <c r="G4055" i="23" a="1"/>
  <c r="G4055" i="23" s="1"/>
  <c r="G4054" i="23" a="1"/>
  <c r="G4054" i="23" s="1"/>
  <c r="G4053" i="23" a="1"/>
  <c r="G4053" i="23" s="1"/>
  <c r="G4052" i="23" a="1"/>
  <c r="G4052" i="23" s="1"/>
  <c r="G4051" i="23" a="1"/>
  <c r="G4051" i="23" s="1"/>
  <c r="G4050" i="23" a="1"/>
  <c r="G4050" i="23" s="1"/>
  <c r="G4049" i="23" a="1"/>
  <c r="G4049" i="23" s="1"/>
  <c r="G4048" i="23" a="1"/>
  <c r="G4048" i="23" s="1"/>
  <c r="G4047" i="23" a="1"/>
  <c r="G4047" i="23" s="1"/>
  <c r="G4046" i="23" a="1"/>
  <c r="G4046" i="23" s="1"/>
  <c r="G4045" i="23" a="1"/>
  <c r="G4045" i="23" s="1"/>
  <c r="G4044" i="23" a="1"/>
  <c r="G4044" i="23" s="1"/>
  <c r="G4043" i="23" a="1"/>
  <c r="G4043" i="23" s="1"/>
  <c r="G4042" i="23" a="1"/>
  <c r="G4042" i="23" s="1"/>
  <c r="G4041" i="23" a="1"/>
  <c r="G4041" i="23" s="1"/>
  <c r="G4040" i="23" a="1"/>
  <c r="G4040" i="23" s="1"/>
  <c r="G4039" i="23" a="1"/>
  <c r="G4039" i="23" s="1"/>
  <c r="G4038" i="23" a="1"/>
  <c r="G4038" i="23" s="1"/>
  <c r="G4037" i="23" a="1"/>
  <c r="G4037" i="23" s="1"/>
  <c r="G4036" i="23" a="1"/>
  <c r="G4036" i="23" s="1"/>
  <c r="G4035" i="23" a="1"/>
  <c r="G4035" i="23" s="1"/>
  <c r="G4034" i="23" a="1"/>
  <c r="G4034" i="23" s="1"/>
  <c r="G4033" i="23" a="1"/>
  <c r="G4033" i="23" s="1"/>
  <c r="G4032" i="23" a="1"/>
  <c r="G4032" i="23" s="1"/>
  <c r="G4031" i="23" a="1"/>
  <c r="G4031" i="23" s="1"/>
  <c r="G4030" i="23" a="1"/>
  <c r="G4030" i="23" s="1"/>
  <c r="G4029" i="23" a="1"/>
  <c r="G4029" i="23" s="1"/>
  <c r="G4028" i="23" a="1"/>
  <c r="G4028" i="23" s="1"/>
  <c r="G4027" i="23" a="1"/>
  <c r="G4027" i="23" s="1"/>
  <c r="G4026" i="23" a="1"/>
  <c r="G4026" i="23" s="1"/>
  <c r="G4025" i="23" a="1"/>
  <c r="G4025" i="23" s="1"/>
  <c r="G4024" i="23" a="1"/>
  <c r="G4024" i="23" s="1"/>
  <c r="G4023" i="23" a="1"/>
  <c r="G4023" i="23" s="1"/>
  <c r="G4022" i="23" a="1"/>
  <c r="G4022" i="23" s="1"/>
  <c r="G4021" i="23" a="1"/>
  <c r="G4021" i="23" s="1"/>
  <c r="G4020" i="23" a="1"/>
  <c r="G4020" i="23" s="1"/>
  <c r="G4019" i="23" a="1"/>
  <c r="G4019" i="23" s="1"/>
  <c r="G4018" i="23" a="1"/>
  <c r="G4018" i="23" s="1"/>
  <c r="G4017" i="23" a="1"/>
  <c r="G4017" i="23" s="1"/>
  <c r="G4016" i="23" a="1"/>
  <c r="G4016" i="23" s="1"/>
  <c r="G4015" i="23" a="1"/>
  <c r="G4015" i="23" s="1"/>
  <c r="G4014" i="23" a="1"/>
  <c r="G4014" i="23" s="1"/>
  <c r="G4013" i="23" a="1"/>
  <c r="G4013" i="23" s="1"/>
  <c r="G4012" i="23" a="1"/>
  <c r="G4012" i="23" s="1"/>
  <c r="G4011" i="23" a="1"/>
  <c r="G4011" i="23" s="1"/>
  <c r="G4010" i="23" a="1"/>
  <c r="G4010" i="23" s="1"/>
  <c r="G4009" i="23" a="1"/>
  <c r="G4009" i="23" s="1"/>
  <c r="G4008" i="23" a="1"/>
  <c r="G4008" i="23" s="1"/>
  <c r="G4007" i="23" a="1"/>
  <c r="G4007" i="23" s="1"/>
  <c r="G4006" i="23" a="1"/>
  <c r="G4006" i="23" s="1"/>
  <c r="G4005" i="23" a="1"/>
  <c r="G4005" i="23" s="1"/>
  <c r="G4004" i="23" a="1"/>
  <c r="G4004" i="23" s="1"/>
  <c r="G4003" i="23" a="1"/>
  <c r="G4003" i="23" s="1"/>
  <c r="G4002" i="23" a="1"/>
  <c r="G4002" i="23" s="1"/>
  <c r="G4001" i="23" a="1"/>
  <c r="G4001" i="23" s="1"/>
  <c r="G4000" i="23" a="1"/>
  <c r="G4000" i="23" s="1"/>
  <c r="G3999" i="23" a="1"/>
  <c r="G3999" i="23" s="1"/>
  <c r="G3998" i="23" a="1"/>
  <c r="G3998" i="23" s="1"/>
  <c r="G3997" i="23" a="1"/>
  <c r="G3997" i="23" s="1"/>
  <c r="G3996" i="23" a="1"/>
  <c r="G3996" i="23" s="1"/>
  <c r="G3995" i="23" a="1"/>
  <c r="G3995" i="23" s="1"/>
  <c r="G3994" i="23" a="1"/>
  <c r="G3994" i="23" s="1"/>
  <c r="G3993" i="23" a="1"/>
  <c r="G3993" i="23" s="1"/>
  <c r="G3992" i="23" a="1"/>
  <c r="G3992" i="23" s="1"/>
  <c r="G3991" i="23" a="1"/>
  <c r="G3991" i="23" s="1"/>
  <c r="G3990" i="23" a="1"/>
  <c r="G3990" i="23" s="1"/>
  <c r="G3989" i="23" a="1"/>
  <c r="G3989" i="23" s="1"/>
  <c r="G3988" i="23" a="1"/>
  <c r="G3988" i="23" s="1"/>
  <c r="G3987" i="23" a="1"/>
  <c r="G3987" i="23" s="1"/>
  <c r="G3986" i="23" a="1"/>
  <c r="G3986" i="23" s="1"/>
  <c r="G3985" i="23" a="1"/>
  <c r="G3985" i="23" s="1"/>
  <c r="G3984" i="23" a="1"/>
  <c r="G3984" i="23" s="1"/>
  <c r="G3983" i="23" a="1"/>
  <c r="G3983" i="23" s="1"/>
  <c r="G3982" i="23" a="1"/>
  <c r="G3982" i="23" s="1"/>
  <c r="G3981" i="23" a="1"/>
  <c r="G3981" i="23" s="1"/>
  <c r="G3980" i="23" a="1"/>
  <c r="G3980" i="23" s="1"/>
  <c r="G3979" i="23" a="1"/>
  <c r="G3979" i="23" s="1"/>
  <c r="G3978" i="23" a="1"/>
  <c r="G3978" i="23" s="1"/>
  <c r="G3977" i="23" a="1"/>
  <c r="G3977" i="23" s="1"/>
  <c r="G3976" i="23" a="1"/>
  <c r="G3976" i="23" s="1"/>
  <c r="G3975" i="23" a="1"/>
  <c r="G3975" i="23" s="1"/>
  <c r="G3974" i="23" a="1"/>
  <c r="G3974" i="23" s="1"/>
  <c r="G3973" i="23" a="1"/>
  <c r="G3973" i="23" s="1"/>
  <c r="G3972" i="23" a="1"/>
  <c r="G3972" i="23" s="1"/>
  <c r="G3971" i="23" a="1"/>
  <c r="G3971" i="23" s="1"/>
  <c r="G3970" i="23" a="1"/>
  <c r="G3970" i="23" s="1"/>
  <c r="G3969" i="23" a="1"/>
  <c r="G3969" i="23" s="1"/>
  <c r="G3968" i="23" a="1"/>
  <c r="G3968" i="23" s="1"/>
  <c r="G3967" i="23" a="1"/>
  <c r="G3967" i="23" s="1"/>
  <c r="G3966" i="23" a="1"/>
  <c r="G3966" i="23" s="1"/>
  <c r="G3965" i="23" a="1"/>
  <c r="G3965" i="23" s="1"/>
  <c r="G3964" i="23" a="1"/>
  <c r="G3964" i="23" s="1"/>
  <c r="G3963" i="23" a="1"/>
  <c r="G3963" i="23" s="1"/>
  <c r="G3962" i="23" a="1"/>
  <c r="G3962" i="23" s="1"/>
  <c r="G3961" i="23" a="1"/>
  <c r="G3961" i="23" s="1"/>
  <c r="G3960" i="23" a="1"/>
  <c r="G3960" i="23" s="1"/>
  <c r="G3959" i="23" a="1"/>
  <c r="G3959" i="23" s="1"/>
  <c r="G3958" i="23" a="1"/>
  <c r="G3958" i="23" s="1"/>
  <c r="G3957" i="23" a="1"/>
  <c r="G3957" i="23" s="1"/>
  <c r="G3956" i="23" a="1"/>
  <c r="G3956" i="23" s="1"/>
  <c r="G3955" i="23" a="1"/>
  <c r="G3955" i="23" s="1"/>
  <c r="G3954" i="23" a="1"/>
  <c r="G3954" i="23" s="1"/>
  <c r="G3953" i="23" a="1"/>
  <c r="G3953" i="23" s="1"/>
  <c r="G3952" i="23" a="1"/>
  <c r="G3952" i="23" s="1"/>
  <c r="G3951" i="23" a="1"/>
  <c r="G3951" i="23" s="1"/>
  <c r="G3950" i="23" a="1"/>
  <c r="G3950" i="23" s="1"/>
  <c r="G3949" i="23" a="1"/>
  <c r="G3949" i="23" s="1"/>
  <c r="G3948" i="23" a="1"/>
  <c r="G3948" i="23" s="1"/>
  <c r="G3947" i="23" a="1"/>
  <c r="G3947" i="23" s="1"/>
  <c r="G3946" i="23" a="1"/>
  <c r="G3946" i="23" s="1"/>
  <c r="G3945" i="23" a="1"/>
  <c r="G3945" i="23" s="1"/>
  <c r="G3944" i="23" a="1"/>
  <c r="G3944" i="23" s="1"/>
  <c r="G3943" i="23" a="1"/>
  <c r="G3943" i="23" s="1"/>
  <c r="G3942" i="23" a="1"/>
  <c r="G3942" i="23" s="1"/>
  <c r="G3941" i="23" a="1"/>
  <c r="G3941" i="23" s="1"/>
  <c r="G3940" i="23" a="1"/>
  <c r="G3940" i="23" s="1"/>
  <c r="G3939" i="23" a="1"/>
  <c r="G3939" i="23" s="1"/>
  <c r="G3938" i="23" a="1"/>
  <c r="G3938" i="23" s="1"/>
  <c r="G3937" i="23" a="1"/>
  <c r="G3937" i="23" s="1"/>
  <c r="G3936" i="23" a="1"/>
  <c r="G3936" i="23" s="1"/>
  <c r="G3935" i="23" a="1"/>
  <c r="G3935" i="23" s="1"/>
  <c r="G3934" i="23" a="1"/>
  <c r="G3934" i="23" s="1"/>
  <c r="G3933" i="23" a="1"/>
  <c r="G3933" i="23" s="1"/>
  <c r="G3932" i="23" a="1"/>
  <c r="G3932" i="23" s="1"/>
  <c r="G3931" i="23" a="1"/>
  <c r="G3931" i="23" s="1"/>
  <c r="G3930" i="23" a="1"/>
  <c r="G3930" i="23" s="1"/>
  <c r="G3929" i="23" a="1"/>
  <c r="G3929" i="23" s="1"/>
  <c r="G3928" i="23" a="1"/>
  <c r="G3928" i="23" s="1"/>
  <c r="G3927" i="23" a="1"/>
  <c r="G3927" i="23" s="1"/>
  <c r="G3926" i="23" a="1"/>
  <c r="G3926" i="23" s="1"/>
  <c r="G3925" i="23" a="1"/>
  <c r="G3925" i="23" s="1"/>
  <c r="G3924" i="23" a="1"/>
  <c r="G3924" i="23" s="1"/>
  <c r="G3923" i="23" a="1"/>
  <c r="G3923" i="23" s="1"/>
  <c r="G3922" i="23" a="1"/>
  <c r="G3922" i="23" s="1"/>
  <c r="G3921" i="23" a="1"/>
  <c r="G3921" i="23" s="1"/>
  <c r="G3920" i="23" a="1"/>
  <c r="G3920" i="23" s="1"/>
  <c r="G3919" i="23" a="1"/>
  <c r="G3919" i="23" s="1"/>
  <c r="G3918" i="23" a="1"/>
  <c r="G3918" i="23" s="1"/>
  <c r="G3917" i="23" a="1"/>
  <c r="G3917" i="23" s="1"/>
  <c r="G3916" i="23" a="1"/>
  <c r="G3916" i="23" s="1"/>
  <c r="G3915" i="23" a="1"/>
  <c r="G3915" i="23" s="1"/>
  <c r="G3914" i="23" a="1"/>
  <c r="G3914" i="23" s="1"/>
  <c r="G3913" i="23" a="1"/>
  <c r="G3913" i="23" s="1"/>
  <c r="G3912" i="23" a="1"/>
  <c r="G3912" i="23" s="1"/>
  <c r="G3911" i="23" a="1"/>
  <c r="G3911" i="23" s="1"/>
  <c r="G3910" i="23" a="1"/>
  <c r="G3910" i="23" s="1"/>
  <c r="G3909" i="23" a="1"/>
  <c r="G3909" i="23" s="1"/>
  <c r="G3908" i="23" a="1"/>
  <c r="G3908" i="23" s="1"/>
  <c r="G3907" i="23" a="1"/>
  <c r="G3907" i="23" s="1"/>
  <c r="G3906" i="23" a="1"/>
  <c r="G3906" i="23" s="1"/>
  <c r="G3905" i="23" a="1"/>
  <c r="G3905" i="23" s="1"/>
  <c r="G3904" i="23" a="1"/>
  <c r="G3904" i="23" s="1"/>
  <c r="G3903" i="23" a="1"/>
  <c r="G3903" i="23" s="1"/>
  <c r="G3902" i="23" a="1"/>
  <c r="G3902" i="23" s="1"/>
  <c r="G3901" i="23" a="1"/>
  <c r="G3901" i="23" s="1"/>
  <c r="G3900" i="23" a="1"/>
  <c r="G3900" i="23" s="1"/>
  <c r="G3899" i="23" a="1"/>
  <c r="G3899" i="23" s="1"/>
  <c r="G3898" i="23" a="1"/>
  <c r="G3898" i="23" s="1"/>
  <c r="G3897" i="23" a="1"/>
  <c r="G3897" i="23" s="1"/>
  <c r="G3896" i="23" a="1"/>
  <c r="G3896" i="23" s="1"/>
  <c r="G3895" i="23" a="1"/>
  <c r="G3895" i="23" s="1"/>
  <c r="G3894" i="23" a="1"/>
  <c r="G3894" i="23" s="1"/>
  <c r="G3893" i="23" a="1"/>
  <c r="G3893" i="23" s="1"/>
  <c r="G3892" i="23" a="1"/>
  <c r="G3892" i="23" s="1"/>
  <c r="G3891" i="23" a="1"/>
  <c r="G3891" i="23" s="1"/>
  <c r="G3890" i="23" a="1"/>
  <c r="G3890" i="23" s="1"/>
  <c r="G3889" i="23" a="1"/>
  <c r="G3889" i="23" s="1"/>
  <c r="G3888" i="23" a="1"/>
  <c r="G3888" i="23" s="1"/>
  <c r="G3887" i="23" a="1"/>
  <c r="G3887" i="23" s="1"/>
  <c r="G3886" i="23" a="1"/>
  <c r="G3886" i="23" s="1"/>
  <c r="G3885" i="23" a="1"/>
  <c r="G3885" i="23" s="1"/>
  <c r="G3884" i="23" a="1"/>
  <c r="G3884" i="23" s="1"/>
  <c r="G3883" i="23" a="1"/>
  <c r="G3883" i="23" s="1"/>
  <c r="G3882" i="23" a="1"/>
  <c r="G3882" i="23" s="1"/>
  <c r="G3881" i="23" a="1"/>
  <c r="G3881" i="23" s="1"/>
  <c r="G3880" i="23" a="1"/>
  <c r="G3880" i="23" s="1"/>
  <c r="G3879" i="23" a="1"/>
  <c r="G3879" i="23" s="1"/>
  <c r="G3878" i="23" a="1"/>
  <c r="G3878" i="23" s="1"/>
  <c r="G3877" i="23" a="1"/>
  <c r="G3877" i="23" s="1"/>
  <c r="G3876" i="23" a="1"/>
  <c r="G3876" i="23" s="1"/>
  <c r="G3875" i="23" a="1"/>
  <c r="G3875" i="23" s="1"/>
  <c r="G3874" i="23" a="1"/>
  <c r="G3874" i="23" s="1"/>
  <c r="G3873" i="23" a="1"/>
  <c r="G3873" i="23" s="1"/>
  <c r="G3872" i="23" a="1"/>
  <c r="G3872" i="23" s="1"/>
  <c r="G3871" i="23" a="1"/>
  <c r="G3871" i="23" s="1"/>
  <c r="G3870" i="23" a="1"/>
  <c r="G3870" i="23" s="1"/>
  <c r="G3869" i="23" a="1"/>
  <c r="G3869" i="23" s="1"/>
  <c r="G3868" i="23" a="1"/>
  <c r="G3868" i="23" s="1"/>
  <c r="G3867" i="23" a="1"/>
  <c r="G3867" i="23" s="1"/>
  <c r="G3866" i="23" a="1"/>
  <c r="G3866" i="23" s="1"/>
  <c r="G3865" i="23" a="1"/>
  <c r="G3865" i="23" s="1"/>
  <c r="G3864" i="23" a="1"/>
  <c r="G3864" i="23" s="1"/>
  <c r="G3863" i="23" a="1"/>
  <c r="G3863" i="23" s="1"/>
  <c r="G3862" i="23" a="1"/>
  <c r="G3862" i="23" s="1"/>
  <c r="G3861" i="23" a="1"/>
  <c r="G3861" i="23" s="1"/>
  <c r="G3860" i="23" a="1"/>
  <c r="G3860" i="23" s="1"/>
  <c r="G3859" i="23" a="1"/>
  <c r="G3859" i="23" s="1"/>
  <c r="G3858" i="23" a="1"/>
  <c r="G3858" i="23" s="1"/>
  <c r="G3857" i="23" a="1"/>
  <c r="G3857" i="23" s="1"/>
  <c r="G3856" i="23" a="1"/>
  <c r="G3856" i="23" s="1"/>
  <c r="G3855" i="23" a="1"/>
  <c r="G3855" i="23" s="1"/>
  <c r="G3854" i="23" a="1"/>
  <c r="G3854" i="23" s="1"/>
  <c r="G3853" i="23" a="1"/>
  <c r="G3853" i="23" s="1"/>
  <c r="G3852" i="23" a="1"/>
  <c r="G3852" i="23" s="1"/>
  <c r="G3851" i="23" a="1"/>
  <c r="G3851" i="23" s="1"/>
  <c r="G3850" i="23" a="1"/>
  <c r="G3850" i="23" s="1"/>
  <c r="G3849" i="23" a="1"/>
  <c r="G3849" i="23" s="1"/>
  <c r="G3848" i="23" a="1"/>
  <c r="G3848" i="23" s="1"/>
  <c r="G3847" i="23" a="1"/>
  <c r="G3847" i="23" s="1"/>
  <c r="G3846" i="23" a="1"/>
  <c r="G3846" i="23" s="1"/>
  <c r="G3845" i="23" a="1"/>
  <c r="G3845" i="23" s="1"/>
  <c r="G3844" i="23" a="1"/>
  <c r="G3844" i="23" s="1"/>
  <c r="G3843" i="23" a="1"/>
  <c r="G3843" i="23" s="1"/>
  <c r="G3842" i="23" a="1"/>
  <c r="G3842" i="23" s="1"/>
  <c r="G3841" i="23" a="1"/>
  <c r="G3841" i="23" s="1"/>
  <c r="G3840" i="23" a="1"/>
  <c r="G3840" i="23" s="1"/>
  <c r="G3839" i="23" a="1"/>
  <c r="G3839" i="23" s="1"/>
  <c r="G3838" i="23" a="1"/>
  <c r="G3838" i="23" s="1"/>
  <c r="G3837" i="23" a="1"/>
  <c r="G3837" i="23" s="1"/>
  <c r="G3836" i="23" a="1"/>
  <c r="G3836" i="23" s="1"/>
  <c r="G3835" i="23" a="1"/>
  <c r="G3835" i="23" s="1"/>
  <c r="G3834" i="23" a="1"/>
  <c r="G3834" i="23" s="1"/>
  <c r="G3833" i="23" a="1"/>
  <c r="G3833" i="23" s="1"/>
  <c r="G3832" i="23" a="1"/>
  <c r="G3832" i="23" s="1"/>
  <c r="G3831" i="23" a="1"/>
  <c r="G3831" i="23" s="1"/>
  <c r="G3830" i="23" a="1"/>
  <c r="G3830" i="23" s="1"/>
  <c r="G3829" i="23" a="1"/>
  <c r="G3829" i="23" s="1"/>
  <c r="G3828" i="23" a="1"/>
  <c r="G3828" i="23" s="1"/>
  <c r="G3827" i="23" a="1"/>
  <c r="G3827" i="23" s="1"/>
  <c r="G3826" i="23" a="1"/>
  <c r="G3826" i="23" s="1"/>
  <c r="G3825" i="23" a="1"/>
  <c r="G3825" i="23" s="1"/>
  <c r="G3824" i="23" a="1"/>
  <c r="G3824" i="23" s="1"/>
  <c r="G3823" i="23" a="1"/>
  <c r="G3823" i="23" s="1"/>
  <c r="G3822" i="23" a="1"/>
  <c r="G3822" i="23" s="1"/>
  <c r="G3821" i="23" a="1"/>
  <c r="G3821" i="23" s="1"/>
  <c r="G3820" i="23" a="1"/>
  <c r="G3820" i="23" s="1"/>
  <c r="G3819" i="23" a="1"/>
  <c r="G3819" i="23" s="1"/>
  <c r="G3818" i="23" a="1"/>
  <c r="G3818" i="23" s="1"/>
  <c r="G3817" i="23" a="1"/>
  <c r="G3817" i="23" s="1"/>
  <c r="G3816" i="23" a="1"/>
  <c r="G3816" i="23" s="1"/>
  <c r="G3815" i="23" a="1"/>
  <c r="G3815" i="23" s="1"/>
  <c r="G3814" i="23" a="1"/>
  <c r="G3814" i="23" s="1"/>
  <c r="G3813" i="23" a="1"/>
  <c r="G3813" i="23" s="1"/>
  <c r="G3812" i="23" a="1"/>
  <c r="G3812" i="23" s="1"/>
  <c r="G3811" i="23" a="1"/>
  <c r="G3811" i="23" s="1"/>
  <c r="G3810" i="23" a="1"/>
  <c r="G3810" i="23" s="1"/>
  <c r="G3809" i="23" a="1"/>
  <c r="G3809" i="23" s="1"/>
  <c r="G3808" i="23" a="1"/>
  <c r="G3808" i="23" s="1"/>
  <c r="G3807" i="23" a="1"/>
  <c r="G3807" i="23" s="1"/>
  <c r="G3806" i="23" a="1"/>
  <c r="G3806" i="23" s="1"/>
  <c r="G3805" i="23" a="1"/>
  <c r="G3805" i="23" s="1"/>
  <c r="G3804" i="23" a="1"/>
  <c r="G3804" i="23" s="1"/>
  <c r="G3803" i="23" a="1"/>
  <c r="G3803" i="23" s="1"/>
  <c r="G3802" i="23" a="1"/>
  <c r="G3802" i="23" s="1"/>
  <c r="G3801" i="23" a="1"/>
  <c r="G3801" i="23" s="1"/>
  <c r="G3800" i="23" a="1"/>
  <c r="G3800" i="23" s="1"/>
  <c r="G3799" i="23" a="1"/>
  <c r="G3799" i="23" s="1"/>
  <c r="G3798" i="23" a="1"/>
  <c r="G3798" i="23" s="1"/>
  <c r="G3797" i="23" a="1"/>
  <c r="G3797" i="23" s="1"/>
  <c r="G3796" i="23" a="1"/>
  <c r="G3796" i="23" s="1"/>
  <c r="G3795" i="23" a="1"/>
  <c r="G3795" i="23" s="1"/>
  <c r="G3794" i="23" a="1"/>
  <c r="G3794" i="23" s="1"/>
  <c r="G3793" i="23" a="1"/>
  <c r="G3793" i="23" s="1"/>
  <c r="G3792" i="23" a="1"/>
  <c r="G3792" i="23" s="1"/>
  <c r="G3791" i="23" a="1"/>
  <c r="G3791" i="23" s="1"/>
  <c r="G3790" i="23" a="1"/>
  <c r="G3790" i="23" s="1"/>
  <c r="G3789" i="23" a="1"/>
  <c r="G3789" i="23" s="1"/>
  <c r="G3788" i="23" a="1"/>
  <c r="G3788" i="23" s="1"/>
  <c r="G3787" i="23" a="1"/>
  <c r="G3787" i="23" s="1"/>
  <c r="G3786" i="23" a="1"/>
  <c r="G3786" i="23" s="1"/>
  <c r="G3785" i="23" a="1"/>
  <c r="G3785" i="23" s="1"/>
  <c r="G3784" i="23" a="1"/>
  <c r="G3784" i="23" s="1"/>
  <c r="G3783" i="23" a="1"/>
  <c r="G3783" i="23" s="1"/>
  <c r="G3782" i="23" a="1"/>
  <c r="G3782" i="23" s="1"/>
  <c r="G3781" i="23" a="1"/>
  <c r="G3781" i="23" s="1"/>
  <c r="G3780" i="23" a="1"/>
  <c r="G3780" i="23" s="1"/>
  <c r="G3779" i="23" a="1"/>
  <c r="G3779" i="23" s="1"/>
  <c r="G3778" i="23" a="1"/>
  <c r="G3778" i="23" s="1"/>
  <c r="G3777" i="23" a="1"/>
  <c r="G3777" i="23" s="1"/>
  <c r="G3776" i="23" a="1"/>
  <c r="G3776" i="23" s="1"/>
  <c r="G3775" i="23" a="1"/>
  <c r="G3775" i="23" s="1"/>
  <c r="G3774" i="23" a="1"/>
  <c r="G3774" i="23" s="1"/>
  <c r="G3773" i="23" a="1"/>
  <c r="G3773" i="23" s="1"/>
  <c r="G3772" i="23" a="1"/>
  <c r="G3772" i="23" s="1"/>
  <c r="G3771" i="23" a="1"/>
  <c r="G3771" i="23" s="1"/>
  <c r="G3770" i="23" a="1"/>
  <c r="G3770" i="23" s="1"/>
  <c r="G3769" i="23" a="1"/>
  <c r="G3769" i="23" s="1"/>
  <c r="G3768" i="23" a="1"/>
  <c r="G3768" i="23" s="1"/>
  <c r="G3767" i="23" a="1"/>
  <c r="G3767" i="23" s="1"/>
  <c r="G3766" i="23" a="1"/>
  <c r="G3766" i="23" s="1"/>
  <c r="G3765" i="23" a="1"/>
  <c r="G3765" i="23" s="1"/>
  <c r="G3764" i="23" a="1"/>
  <c r="G3764" i="23" s="1"/>
  <c r="G3763" i="23" a="1"/>
  <c r="G3763" i="23" s="1"/>
  <c r="G3762" i="23" a="1"/>
  <c r="G3762" i="23" s="1"/>
  <c r="G3761" i="23" a="1"/>
  <c r="G3761" i="23" s="1"/>
  <c r="G3760" i="23" a="1"/>
  <c r="G3760" i="23" s="1"/>
  <c r="G3759" i="23" a="1"/>
  <c r="G3759" i="23" s="1"/>
  <c r="G3758" i="23" a="1"/>
  <c r="G3758" i="23" s="1"/>
  <c r="G3757" i="23" a="1"/>
  <c r="G3757" i="23" s="1"/>
  <c r="G3756" i="23" a="1"/>
  <c r="G3756" i="23" s="1"/>
  <c r="G3755" i="23" a="1"/>
  <c r="G3755" i="23" s="1"/>
  <c r="G3754" i="23" a="1"/>
  <c r="G3754" i="23" s="1"/>
  <c r="G3753" i="23" a="1"/>
  <c r="G3753" i="23" s="1"/>
  <c r="G3752" i="23" a="1"/>
  <c r="G3752" i="23" s="1"/>
  <c r="G3751" i="23" a="1"/>
  <c r="G3751" i="23" s="1"/>
  <c r="G3750" i="23" a="1"/>
  <c r="G3750" i="23" s="1"/>
  <c r="G3749" i="23" a="1"/>
  <c r="G3749" i="23" s="1"/>
  <c r="G3748" i="23" a="1"/>
  <c r="G3748" i="23" s="1"/>
  <c r="G3747" i="23" a="1"/>
  <c r="G3747" i="23" s="1"/>
  <c r="G3746" i="23" a="1"/>
  <c r="G3746" i="23" s="1"/>
  <c r="G3745" i="23" a="1"/>
  <c r="G3745" i="23" s="1"/>
  <c r="G3744" i="23" a="1"/>
  <c r="G3744" i="23" s="1"/>
  <c r="G3743" i="23" a="1"/>
  <c r="G3743" i="23" s="1"/>
  <c r="G3742" i="23" a="1"/>
  <c r="G3742" i="23" s="1"/>
  <c r="G3741" i="23" a="1"/>
  <c r="G3741" i="23" s="1"/>
  <c r="G3740" i="23" a="1"/>
  <c r="G3740" i="23" s="1"/>
  <c r="G3739" i="23" a="1"/>
  <c r="G3739" i="23" s="1"/>
  <c r="G3738" i="23" a="1"/>
  <c r="G3738" i="23" s="1"/>
  <c r="G3737" i="23" a="1"/>
  <c r="G3737" i="23" s="1"/>
  <c r="G3736" i="23" a="1"/>
  <c r="G3736" i="23" s="1"/>
  <c r="G3735" i="23" a="1"/>
  <c r="G3735" i="23" s="1"/>
  <c r="G3734" i="23" a="1"/>
  <c r="G3734" i="23" s="1"/>
  <c r="G3733" i="23" a="1"/>
  <c r="G3733" i="23" s="1"/>
  <c r="G3732" i="23" a="1"/>
  <c r="G3732" i="23" s="1"/>
  <c r="G3731" i="23" a="1"/>
  <c r="G3731" i="23" s="1"/>
  <c r="G3730" i="23" a="1"/>
  <c r="G3730" i="23" s="1"/>
  <c r="G3729" i="23" a="1"/>
  <c r="G3729" i="23" s="1"/>
  <c r="G3728" i="23" a="1"/>
  <c r="G3728" i="23" s="1"/>
  <c r="G3727" i="23" a="1"/>
  <c r="G3727" i="23" s="1"/>
  <c r="G3726" i="23" a="1"/>
  <c r="G3726" i="23" s="1"/>
  <c r="G3725" i="23" a="1"/>
  <c r="G3725" i="23" s="1"/>
  <c r="G3724" i="23" a="1"/>
  <c r="G3724" i="23" s="1"/>
  <c r="G3723" i="23" a="1"/>
  <c r="G3723" i="23" s="1"/>
  <c r="G3722" i="23" a="1"/>
  <c r="G3722" i="23" s="1"/>
  <c r="G3721" i="23" a="1"/>
  <c r="G3721" i="23" s="1"/>
  <c r="G3720" i="23" a="1"/>
  <c r="G3720" i="23" s="1"/>
  <c r="G3719" i="23" a="1"/>
  <c r="G3719" i="23" s="1"/>
  <c r="G3718" i="23" a="1"/>
  <c r="G3718" i="23" s="1"/>
  <c r="G3717" i="23" a="1"/>
  <c r="G3717" i="23" s="1"/>
  <c r="G3716" i="23" a="1"/>
  <c r="G3716" i="23" s="1"/>
  <c r="G3715" i="23" a="1"/>
  <c r="G3715" i="23" s="1"/>
  <c r="G3714" i="23" a="1"/>
  <c r="G3714" i="23" s="1"/>
  <c r="G3713" i="23" a="1"/>
  <c r="G3713" i="23" s="1"/>
  <c r="G3712" i="23" a="1"/>
  <c r="G3712" i="23" s="1"/>
  <c r="G3711" i="23" a="1"/>
  <c r="G3711" i="23" s="1"/>
  <c r="G3710" i="23" a="1"/>
  <c r="G3710" i="23" s="1"/>
  <c r="G3709" i="23" a="1"/>
  <c r="G3709" i="23" s="1"/>
  <c r="G3708" i="23" a="1"/>
  <c r="G3708" i="23" s="1"/>
  <c r="G3707" i="23" a="1"/>
  <c r="G3707" i="23" s="1"/>
  <c r="G3706" i="23" a="1"/>
  <c r="G3706" i="23" s="1"/>
  <c r="G3705" i="23" a="1"/>
  <c r="G3705" i="23" s="1"/>
  <c r="G3704" i="23" a="1"/>
  <c r="G3704" i="23" s="1"/>
  <c r="G3703" i="23" a="1"/>
  <c r="G3703" i="23" s="1"/>
  <c r="G3702" i="23" a="1"/>
  <c r="G3702" i="23" s="1"/>
  <c r="G3701" i="23" a="1"/>
  <c r="G3701" i="23" s="1"/>
  <c r="G3700" i="23" a="1"/>
  <c r="G3700" i="23" s="1"/>
  <c r="G3699" i="23" a="1"/>
  <c r="G3699" i="23" s="1"/>
  <c r="G3698" i="23" a="1"/>
  <c r="G3698" i="23" s="1"/>
  <c r="G3697" i="23" a="1"/>
  <c r="G3697" i="23" s="1"/>
  <c r="G3696" i="23" a="1"/>
  <c r="G3696" i="23" s="1"/>
  <c r="G3695" i="23" a="1"/>
  <c r="G3695" i="23" s="1"/>
  <c r="G3694" i="23" a="1"/>
  <c r="G3694" i="23" s="1"/>
  <c r="G3693" i="23" a="1"/>
  <c r="G3693" i="23" s="1"/>
  <c r="G3692" i="23" a="1"/>
  <c r="G3692" i="23" s="1"/>
  <c r="G3691" i="23" a="1"/>
  <c r="G3691" i="23" s="1"/>
  <c r="G3690" i="23" a="1"/>
  <c r="G3690" i="23" s="1"/>
  <c r="G3689" i="23" a="1"/>
  <c r="G3689" i="23" s="1"/>
  <c r="G3688" i="23" a="1"/>
  <c r="G3688" i="23" s="1"/>
  <c r="G3687" i="23" a="1"/>
  <c r="G3687" i="23" s="1"/>
  <c r="G3686" i="23" a="1"/>
  <c r="G3686" i="23" s="1"/>
  <c r="G3685" i="23" a="1"/>
  <c r="G3685" i="23" s="1"/>
  <c r="G3684" i="23" a="1"/>
  <c r="G3684" i="23" s="1"/>
  <c r="G3683" i="23" a="1"/>
  <c r="G3683" i="23" s="1"/>
  <c r="G3682" i="23" a="1"/>
  <c r="G3682" i="23" s="1"/>
  <c r="G3681" i="23" a="1"/>
  <c r="G3681" i="23" s="1"/>
  <c r="G3680" i="23" a="1"/>
  <c r="G3680" i="23" s="1"/>
  <c r="G3679" i="23" a="1"/>
  <c r="G3679" i="23" s="1"/>
  <c r="G3678" i="23" a="1"/>
  <c r="G3678" i="23" s="1"/>
  <c r="G3677" i="23" a="1"/>
  <c r="G3677" i="23" s="1"/>
  <c r="G3676" i="23" a="1"/>
  <c r="G3676" i="23" s="1"/>
  <c r="G3675" i="23" a="1"/>
  <c r="G3675" i="23" s="1"/>
  <c r="G3674" i="23" a="1"/>
  <c r="G3674" i="23" s="1"/>
  <c r="G3673" i="23" a="1"/>
  <c r="G3673" i="23" s="1"/>
  <c r="G3672" i="23" a="1"/>
  <c r="G3672" i="23" s="1"/>
  <c r="G3671" i="23" a="1"/>
  <c r="G3671" i="23" s="1"/>
  <c r="G3670" i="23" a="1"/>
  <c r="G3670" i="23" s="1"/>
  <c r="G3669" i="23" a="1"/>
  <c r="G3669" i="23" s="1"/>
  <c r="G3668" i="23" a="1"/>
  <c r="G3668" i="23" s="1"/>
  <c r="G3667" i="23" a="1"/>
  <c r="G3667" i="23" s="1"/>
  <c r="G3666" i="23" a="1"/>
  <c r="G3666" i="23" s="1"/>
  <c r="G3665" i="23" a="1"/>
  <c r="G3665" i="23" s="1"/>
  <c r="G3664" i="23" a="1"/>
  <c r="G3664" i="23" s="1"/>
  <c r="G3663" i="23" a="1"/>
  <c r="G3663" i="23" s="1"/>
  <c r="G3662" i="23" a="1"/>
  <c r="G3662" i="23" s="1"/>
  <c r="G3661" i="23" a="1"/>
  <c r="G3661" i="23" s="1"/>
  <c r="G3660" i="23" a="1"/>
  <c r="G3660" i="23" s="1"/>
  <c r="G3659" i="23" a="1"/>
  <c r="G3659" i="23" s="1"/>
  <c r="G3658" i="23" a="1"/>
  <c r="G3658" i="23" s="1"/>
  <c r="G3657" i="23" a="1"/>
  <c r="G3657" i="23" s="1"/>
  <c r="G3656" i="23" a="1"/>
  <c r="G3656" i="23" s="1"/>
  <c r="G3655" i="23" a="1"/>
  <c r="G3655" i="23" s="1"/>
  <c r="G3654" i="23" a="1"/>
  <c r="G3654" i="23" s="1"/>
  <c r="G3653" i="23" a="1"/>
  <c r="G3653" i="23" s="1"/>
  <c r="G3652" i="23" a="1"/>
  <c r="G3652" i="23" s="1"/>
  <c r="G3651" i="23" a="1"/>
  <c r="G3651" i="23" s="1"/>
  <c r="G3650" i="23" a="1"/>
  <c r="G3650" i="23" s="1"/>
  <c r="G3649" i="23" a="1"/>
  <c r="G3649" i="23" s="1"/>
  <c r="G3648" i="23" a="1"/>
  <c r="G3648" i="23" s="1"/>
  <c r="G3647" i="23" a="1"/>
  <c r="G3647" i="23" s="1"/>
  <c r="G3646" i="23" a="1"/>
  <c r="G3646" i="23" s="1"/>
  <c r="G3645" i="23" a="1"/>
  <c r="G3645" i="23" s="1"/>
  <c r="G3644" i="23" a="1"/>
  <c r="G3644" i="23" s="1"/>
  <c r="G3643" i="23" a="1"/>
  <c r="G3643" i="23" s="1"/>
  <c r="G3642" i="23" a="1"/>
  <c r="G3642" i="23" s="1"/>
  <c r="G3641" i="23" a="1"/>
  <c r="G3641" i="23" s="1"/>
  <c r="G3640" i="23" a="1"/>
  <c r="G3640" i="23" s="1"/>
  <c r="G3639" i="23" a="1"/>
  <c r="G3639" i="23" s="1"/>
  <c r="G3638" i="23" a="1"/>
  <c r="G3638" i="23" s="1"/>
  <c r="G3637" i="23" a="1"/>
  <c r="G3637" i="23" s="1"/>
  <c r="G3636" i="23" a="1"/>
  <c r="G3636" i="23" s="1"/>
  <c r="G3635" i="23" a="1"/>
  <c r="G3635" i="23" s="1"/>
  <c r="G3634" i="23" a="1"/>
  <c r="G3634" i="23" s="1"/>
  <c r="G3633" i="23" a="1"/>
  <c r="G3633" i="23" s="1"/>
  <c r="G3632" i="23" a="1"/>
  <c r="G3632" i="23" s="1"/>
  <c r="G3631" i="23" a="1"/>
  <c r="G3631" i="23" s="1"/>
  <c r="G3630" i="23" a="1"/>
  <c r="G3630" i="23" s="1"/>
  <c r="G3629" i="23" a="1"/>
  <c r="G3629" i="23" s="1"/>
  <c r="G3628" i="23" a="1"/>
  <c r="G3628" i="23" s="1"/>
  <c r="G3627" i="23" a="1"/>
  <c r="G3627" i="23" s="1"/>
  <c r="G3626" i="23" a="1"/>
  <c r="G3626" i="23" s="1"/>
  <c r="G3625" i="23" a="1"/>
  <c r="G3625" i="23" s="1"/>
  <c r="G3624" i="23" a="1"/>
  <c r="G3624" i="23" s="1"/>
  <c r="G3623" i="23" a="1"/>
  <c r="G3623" i="23" s="1"/>
  <c r="G3622" i="23" a="1"/>
  <c r="G3622" i="23" s="1"/>
  <c r="G3621" i="23" a="1"/>
  <c r="G3621" i="23" s="1"/>
  <c r="G3620" i="23" a="1"/>
  <c r="G3620" i="23" s="1"/>
  <c r="G3619" i="23" a="1"/>
  <c r="G3619" i="23" s="1"/>
  <c r="G3618" i="23" a="1"/>
  <c r="G3618" i="23" s="1"/>
  <c r="G3617" i="23" a="1"/>
  <c r="G3617" i="23" s="1"/>
  <c r="G3616" i="23" a="1"/>
  <c r="G3616" i="23" s="1"/>
  <c r="G3615" i="23" a="1"/>
  <c r="G3615" i="23" s="1"/>
  <c r="G3614" i="23" a="1"/>
  <c r="G3614" i="23" s="1"/>
  <c r="G3613" i="23" a="1"/>
  <c r="G3613" i="23" s="1"/>
  <c r="G3612" i="23" a="1"/>
  <c r="G3612" i="23" s="1"/>
  <c r="G3611" i="23" a="1"/>
  <c r="G3611" i="23" s="1"/>
  <c r="G3610" i="23" a="1"/>
  <c r="G3610" i="23" s="1"/>
  <c r="G3609" i="23" a="1"/>
  <c r="G3609" i="23" s="1"/>
  <c r="G3608" i="23" a="1"/>
  <c r="G3608" i="23" s="1"/>
  <c r="G3607" i="23" a="1"/>
  <c r="G3607" i="23" s="1"/>
  <c r="G3606" i="23" a="1"/>
  <c r="G3606" i="23" s="1"/>
  <c r="G3605" i="23" a="1"/>
  <c r="G3605" i="23" s="1"/>
  <c r="G3604" i="23" a="1"/>
  <c r="G3604" i="23" s="1"/>
  <c r="G3603" i="23" a="1"/>
  <c r="G3603" i="23" s="1"/>
  <c r="G3602" i="23" a="1"/>
  <c r="G3602" i="23" s="1"/>
  <c r="G3601" i="23" a="1"/>
  <c r="G3601" i="23" s="1"/>
  <c r="G3600" i="23" a="1"/>
  <c r="G3600" i="23" s="1"/>
  <c r="G3599" i="23" a="1"/>
  <c r="G3599" i="23" s="1"/>
  <c r="G3598" i="23" a="1"/>
  <c r="G3598" i="23" s="1"/>
  <c r="G3597" i="23" a="1"/>
  <c r="G3597" i="23" s="1"/>
  <c r="G3596" i="23" a="1"/>
  <c r="G3596" i="23" s="1"/>
  <c r="G3595" i="23" a="1"/>
  <c r="G3595" i="23" s="1"/>
  <c r="G3594" i="23" a="1"/>
  <c r="G3594" i="23" s="1"/>
  <c r="G3593" i="23" a="1"/>
  <c r="G3593" i="23" s="1"/>
  <c r="G3592" i="23" a="1"/>
  <c r="G3592" i="23" s="1"/>
  <c r="G3591" i="23" a="1"/>
  <c r="G3591" i="23" s="1"/>
  <c r="G3590" i="23" a="1"/>
  <c r="G3590" i="23" s="1"/>
  <c r="G3589" i="23" a="1"/>
  <c r="G3589" i="23" s="1"/>
  <c r="G3588" i="23" a="1"/>
  <c r="G3588" i="23" s="1"/>
  <c r="G3587" i="23" a="1"/>
  <c r="G3587" i="23" s="1"/>
  <c r="G3586" i="23" a="1"/>
  <c r="G3586" i="23" s="1"/>
  <c r="G3585" i="23" a="1"/>
  <c r="G3585" i="23" s="1"/>
  <c r="G3584" i="23" a="1"/>
  <c r="G3584" i="23" s="1"/>
  <c r="G3583" i="23" a="1"/>
  <c r="G3583" i="23" s="1"/>
  <c r="G3582" i="23" a="1"/>
  <c r="G3582" i="23" s="1"/>
  <c r="G3581" i="23" a="1"/>
  <c r="G3581" i="23" s="1"/>
  <c r="G3580" i="23" a="1"/>
  <c r="G3580" i="23" s="1"/>
  <c r="G3579" i="23" a="1"/>
  <c r="G3579" i="23" s="1"/>
  <c r="G3578" i="23" a="1"/>
  <c r="G3578" i="23" s="1"/>
  <c r="G3577" i="23" a="1"/>
  <c r="G3577" i="23" s="1"/>
  <c r="G3576" i="23" a="1"/>
  <c r="G3576" i="23" s="1"/>
  <c r="G3575" i="23" a="1"/>
  <c r="G3575" i="23" s="1"/>
  <c r="G3574" i="23" a="1"/>
  <c r="G3574" i="23" s="1"/>
  <c r="G3573" i="23" a="1"/>
  <c r="G3573" i="23" s="1"/>
  <c r="G3572" i="23" a="1"/>
  <c r="G3572" i="23" s="1"/>
  <c r="G3571" i="23" a="1"/>
  <c r="G3571" i="23" s="1"/>
  <c r="G3570" i="23" a="1"/>
  <c r="G3570" i="23" s="1"/>
  <c r="G3569" i="23" a="1"/>
  <c r="G3569" i="23" s="1"/>
  <c r="G3568" i="23" a="1"/>
  <c r="G3568" i="23" s="1"/>
  <c r="G3567" i="23" a="1"/>
  <c r="G3567" i="23" s="1"/>
  <c r="G3566" i="23" a="1"/>
  <c r="G3566" i="23" s="1"/>
  <c r="G3565" i="23" a="1"/>
  <c r="G3565" i="23" s="1"/>
  <c r="G3564" i="23" a="1"/>
  <c r="G3564" i="23" s="1"/>
  <c r="G3563" i="23" a="1"/>
  <c r="G3563" i="23" s="1"/>
  <c r="G3562" i="23" a="1"/>
  <c r="G3562" i="23" s="1"/>
  <c r="G3561" i="23" a="1"/>
  <c r="G3561" i="23" s="1"/>
  <c r="G3560" i="23" a="1"/>
  <c r="G3560" i="23" s="1"/>
  <c r="G3559" i="23" a="1"/>
  <c r="G3559" i="23" s="1"/>
  <c r="G3558" i="23" a="1"/>
  <c r="G3558" i="23" s="1"/>
  <c r="G3557" i="23" a="1"/>
  <c r="G3557" i="23" s="1"/>
  <c r="G3556" i="23" a="1"/>
  <c r="G3556" i="23" s="1"/>
  <c r="G3555" i="23" a="1"/>
  <c r="G3555" i="23" s="1"/>
  <c r="G3554" i="23" a="1"/>
  <c r="G3554" i="23" s="1"/>
  <c r="G3553" i="23" a="1"/>
  <c r="G3553" i="23" s="1"/>
  <c r="G3552" i="23" a="1"/>
  <c r="G3552" i="23" s="1"/>
  <c r="G3551" i="23" a="1"/>
  <c r="G3551" i="23" s="1"/>
  <c r="G3550" i="23" a="1"/>
  <c r="G3550" i="23" s="1"/>
  <c r="G3549" i="23" a="1"/>
  <c r="G3549" i="23" s="1"/>
  <c r="G3548" i="23" a="1"/>
  <c r="G3548" i="23" s="1"/>
  <c r="G3547" i="23" a="1"/>
  <c r="G3547" i="23" s="1"/>
  <c r="G3546" i="23" a="1"/>
  <c r="G3546" i="23" s="1"/>
  <c r="G3545" i="23" a="1"/>
  <c r="G3545" i="23" s="1"/>
  <c r="G3544" i="23" a="1"/>
  <c r="G3544" i="23" s="1"/>
  <c r="G3543" i="23" a="1"/>
  <c r="G3543" i="23" s="1"/>
  <c r="G3542" i="23" a="1"/>
  <c r="G3542" i="23" s="1"/>
  <c r="G3541" i="23" a="1"/>
  <c r="G3541" i="23" s="1"/>
  <c r="G3540" i="23" a="1"/>
  <c r="G3540" i="23" s="1"/>
  <c r="G3539" i="23" a="1"/>
  <c r="G3539" i="23" s="1"/>
  <c r="G3538" i="23" a="1"/>
  <c r="G3538" i="23" s="1"/>
  <c r="G3537" i="23" a="1"/>
  <c r="G3537" i="23" s="1"/>
  <c r="G3536" i="23" a="1"/>
  <c r="G3536" i="23" s="1"/>
  <c r="G3535" i="23" a="1"/>
  <c r="G3535" i="23" s="1"/>
  <c r="G3534" i="23" a="1"/>
  <c r="G3534" i="23" s="1"/>
  <c r="G3533" i="23" a="1"/>
  <c r="G3533" i="23" s="1"/>
  <c r="G3532" i="23" a="1"/>
  <c r="G3532" i="23" s="1"/>
  <c r="G3531" i="23" a="1"/>
  <c r="G3531" i="23" s="1"/>
  <c r="G3530" i="23" a="1"/>
  <c r="G3530" i="23" s="1"/>
  <c r="G3529" i="23" a="1"/>
  <c r="G3529" i="23" s="1"/>
  <c r="G3528" i="23" a="1"/>
  <c r="G3528" i="23" s="1"/>
  <c r="G3527" i="23" a="1"/>
  <c r="G3527" i="23" s="1"/>
  <c r="G3526" i="23" a="1"/>
  <c r="G3526" i="23" s="1"/>
  <c r="G3525" i="23" a="1"/>
  <c r="G3525" i="23" s="1"/>
  <c r="G3524" i="23" a="1"/>
  <c r="G3524" i="23" s="1"/>
  <c r="G3523" i="23" a="1"/>
  <c r="G3523" i="23" s="1"/>
  <c r="G3522" i="23" a="1"/>
  <c r="G3522" i="23" s="1"/>
  <c r="G3521" i="23" a="1"/>
  <c r="G3521" i="23" s="1"/>
  <c r="G3520" i="23" a="1"/>
  <c r="G3520" i="23" s="1"/>
  <c r="G3519" i="23" a="1"/>
  <c r="G3519" i="23" s="1"/>
  <c r="G3518" i="23" a="1"/>
  <c r="G3518" i="23" s="1"/>
  <c r="G3517" i="23" a="1"/>
  <c r="G3517" i="23" s="1"/>
  <c r="G3516" i="23" a="1"/>
  <c r="G3516" i="23" s="1"/>
  <c r="G3515" i="23" a="1"/>
  <c r="G3515" i="23" s="1"/>
  <c r="G3514" i="23" a="1"/>
  <c r="G3514" i="23" s="1"/>
  <c r="G3513" i="23" a="1"/>
  <c r="G3513" i="23" s="1"/>
  <c r="G3512" i="23" a="1"/>
  <c r="G3512" i="23" s="1"/>
  <c r="G3511" i="23" a="1"/>
  <c r="G3511" i="23" s="1"/>
  <c r="G3510" i="23" a="1"/>
  <c r="G3510" i="23" s="1"/>
  <c r="G3509" i="23" a="1"/>
  <c r="G3509" i="23" s="1"/>
  <c r="G3508" i="23" a="1"/>
  <c r="G3508" i="23" s="1"/>
  <c r="G3507" i="23" a="1"/>
  <c r="G3507" i="23" s="1"/>
  <c r="G3506" i="23" a="1"/>
  <c r="G3506" i="23" s="1"/>
  <c r="G3505" i="23" a="1"/>
  <c r="G3505" i="23" s="1"/>
  <c r="G3504" i="23" a="1"/>
  <c r="G3504" i="23" s="1"/>
  <c r="G3503" i="23" a="1"/>
  <c r="G3503" i="23" s="1"/>
  <c r="G3502" i="23" a="1"/>
  <c r="G3502" i="23" s="1"/>
  <c r="G3501" i="23" a="1"/>
  <c r="G3501" i="23" s="1"/>
  <c r="G3500" i="23" a="1"/>
  <c r="G3500" i="23" s="1"/>
  <c r="G3499" i="23" a="1"/>
  <c r="G3499" i="23" s="1"/>
  <c r="G3498" i="23" a="1"/>
  <c r="G3498" i="23" s="1"/>
  <c r="G3497" i="23" a="1"/>
  <c r="G3497" i="23" s="1"/>
  <c r="G3496" i="23" a="1"/>
  <c r="G3496" i="23" s="1"/>
  <c r="G3495" i="23" a="1"/>
  <c r="G3495" i="23" s="1"/>
  <c r="G3494" i="23" a="1"/>
  <c r="G3494" i="23" s="1"/>
  <c r="G3493" i="23" a="1"/>
  <c r="G3493" i="23" s="1"/>
  <c r="G3492" i="23" a="1"/>
  <c r="G3492" i="23" s="1"/>
  <c r="G3491" i="23" a="1"/>
  <c r="G3491" i="23" s="1"/>
  <c r="G3490" i="23" a="1"/>
  <c r="G3490" i="23" s="1"/>
  <c r="G3489" i="23" a="1"/>
  <c r="G3489" i="23" s="1"/>
  <c r="G3488" i="23" a="1"/>
  <c r="G3488" i="23" s="1"/>
  <c r="G3487" i="23" a="1"/>
  <c r="G3487" i="23" s="1"/>
  <c r="G3486" i="23" a="1"/>
  <c r="G3486" i="23" s="1"/>
  <c r="G3485" i="23" a="1"/>
  <c r="G3485" i="23" s="1"/>
  <c r="G3484" i="23" a="1"/>
  <c r="G3484" i="23" s="1"/>
  <c r="G3483" i="23" a="1"/>
  <c r="G3483" i="23" s="1"/>
  <c r="G3482" i="23" a="1"/>
  <c r="G3482" i="23" s="1"/>
  <c r="G3481" i="23" a="1"/>
  <c r="G3481" i="23" s="1"/>
  <c r="G3480" i="23" a="1"/>
  <c r="G3480" i="23" s="1"/>
  <c r="G3479" i="23" a="1"/>
  <c r="G3479" i="23" s="1"/>
  <c r="G3478" i="23" a="1"/>
  <c r="G3478" i="23" s="1"/>
  <c r="G3477" i="23" a="1"/>
  <c r="G3477" i="23" s="1"/>
  <c r="G3476" i="23" a="1"/>
  <c r="G3476" i="23" s="1"/>
  <c r="G3475" i="23" a="1"/>
  <c r="G3475" i="23" s="1"/>
  <c r="G3474" i="23" a="1"/>
  <c r="G3474" i="23" s="1"/>
  <c r="G3473" i="23" a="1"/>
  <c r="G3473" i="23" s="1"/>
  <c r="G3472" i="23" a="1"/>
  <c r="G3472" i="23" s="1"/>
  <c r="G3471" i="23" a="1"/>
  <c r="G3471" i="23" s="1"/>
  <c r="G3470" i="23" a="1"/>
  <c r="G3470" i="23" s="1"/>
  <c r="G3469" i="23" a="1"/>
  <c r="G3469" i="23" s="1"/>
  <c r="G3468" i="23" a="1"/>
  <c r="G3468" i="23" s="1"/>
  <c r="G3467" i="23" a="1"/>
  <c r="G3467" i="23" s="1"/>
  <c r="G3466" i="23" a="1"/>
  <c r="G3466" i="23" s="1"/>
  <c r="G3465" i="23" a="1"/>
  <c r="G3465" i="23" s="1"/>
  <c r="G3464" i="23" a="1"/>
  <c r="G3464" i="23" s="1"/>
  <c r="G3463" i="23" a="1"/>
  <c r="G3463" i="23" s="1"/>
  <c r="G3462" i="23" a="1"/>
  <c r="G3462" i="23" s="1"/>
  <c r="G3461" i="23" a="1"/>
  <c r="G3461" i="23" s="1"/>
  <c r="G3460" i="23" a="1"/>
  <c r="G3460" i="23" s="1"/>
  <c r="G3459" i="23" a="1"/>
  <c r="G3459" i="23" s="1"/>
  <c r="G3458" i="23" a="1"/>
  <c r="G3458" i="23" s="1"/>
  <c r="G3457" i="23" a="1"/>
  <c r="G3457" i="23" s="1"/>
  <c r="G3456" i="23" a="1"/>
  <c r="G3456" i="23" s="1"/>
  <c r="G3455" i="23" a="1"/>
  <c r="G3455" i="23" s="1"/>
  <c r="G3454" i="23" a="1"/>
  <c r="G3454" i="23" s="1"/>
  <c r="G3453" i="23" a="1"/>
  <c r="G3453" i="23" s="1"/>
  <c r="G3452" i="23" a="1"/>
  <c r="G3452" i="23" s="1"/>
  <c r="G3451" i="23" a="1"/>
  <c r="G3451" i="23" s="1"/>
  <c r="G3450" i="23" a="1"/>
  <c r="G3450" i="23" s="1"/>
  <c r="G3449" i="23" a="1"/>
  <c r="G3449" i="23" s="1"/>
  <c r="G3448" i="23" a="1"/>
  <c r="G3448" i="23" s="1"/>
  <c r="G3447" i="23" a="1"/>
  <c r="G3447" i="23" s="1"/>
  <c r="G3446" i="23" a="1"/>
  <c r="G3446" i="23" s="1"/>
  <c r="G3445" i="23" a="1"/>
  <c r="G3445" i="23" s="1"/>
  <c r="G3444" i="23" a="1"/>
  <c r="G3444" i="23" s="1"/>
  <c r="G3443" i="23" a="1"/>
  <c r="G3443" i="23" s="1"/>
  <c r="G3442" i="23" a="1"/>
  <c r="G3442" i="23" s="1"/>
  <c r="G3441" i="23" a="1"/>
  <c r="G3441" i="23" s="1"/>
  <c r="G3440" i="23" a="1"/>
  <c r="G3440" i="23" s="1"/>
  <c r="G3439" i="23" a="1"/>
  <c r="G3439" i="23" s="1"/>
  <c r="G3438" i="23" a="1"/>
  <c r="G3438" i="23" s="1"/>
  <c r="G3437" i="23" a="1"/>
  <c r="G3437" i="23" s="1"/>
  <c r="G3436" i="23" a="1"/>
  <c r="G3436" i="23" s="1"/>
  <c r="G3435" i="23" a="1"/>
  <c r="G3435" i="23" s="1"/>
  <c r="G3434" i="23" a="1"/>
  <c r="G3434" i="23" s="1"/>
  <c r="G3433" i="23" a="1"/>
  <c r="G3433" i="23" s="1"/>
  <c r="G3432" i="23" a="1"/>
  <c r="G3432" i="23" s="1"/>
  <c r="G3431" i="23" a="1"/>
  <c r="G3431" i="23" s="1"/>
  <c r="G3430" i="23" a="1"/>
  <c r="G3430" i="23" s="1"/>
  <c r="G3429" i="23" a="1"/>
  <c r="G3429" i="23" s="1"/>
  <c r="G3428" i="23" a="1"/>
  <c r="G3428" i="23" s="1"/>
  <c r="G3427" i="23" a="1"/>
  <c r="G3427" i="23" s="1"/>
  <c r="G3426" i="23" a="1"/>
  <c r="G3426" i="23" s="1"/>
  <c r="G3425" i="23" a="1"/>
  <c r="G3425" i="23" s="1"/>
  <c r="G3424" i="23" a="1"/>
  <c r="G3424" i="23" s="1"/>
  <c r="G3423" i="23" a="1"/>
  <c r="G3423" i="23" s="1"/>
  <c r="G3422" i="23" a="1"/>
  <c r="G3422" i="23" s="1"/>
  <c r="G3421" i="23" a="1"/>
  <c r="G3421" i="23" s="1"/>
  <c r="G3420" i="23" a="1"/>
  <c r="G3420" i="23" s="1"/>
  <c r="G3419" i="23" a="1"/>
  <c r="G3419" i="23" s="1"/>
  <c r="G3418" i="23" a="1"/>
  <c r="G3418" i="23" s="1"/>
  <c r="G3417" i="23" a="1"/>
  <c r="G3417" i="23" s="1"/>
  <c r="G3416" i="23" a="1"/>
  <c r="G3416" i="23" s="1"/>
  <c r="G3415" i="23" a="1"/>
  <c r="G3415" i="23" s="1"/>
  <c r="G3414" i="23" a="1"/>
  <c r="G3414" i="23" s="1"/>
  <c r="G3413" i="23" a="1"/>
  <c r="G3413" i="23" s="1"/>
  <c r="G3412" i="23" a="1"/>
  <c r="G3412" i="23" s="1"/>
  <c r="G3411" i="23" a="1"/>
  <c r="G3411" i="23" s="1"/>
  <c r="G3410" i="23" a="1"/>
  <c r="G3410" i="23" s="1"/>
  <c r="G3409" i="23" a="1"/>
  <c r="G3409" i="23" s="1"/>
  <c r="G3408" i="23" a="1"/>
  <c r="G3408" i="23" s="1"/>
  <c r="G3407" i="23" a="1"/>
  <c r="G3407" i="23" s="1"/>
  <c r="G3406" i="23" a="1"/>
  <c r="G3406" i="23" s="1"/>
  <c r="G3405" i="23" a="1"/>
  <c r="G3405" i="23" s="1"/>
  <c r="G3404" i="23" a="1"/>
  <c r="G3404" i="23" s="1"/>
  <c r="G3403" i="23" a="1"/>
  <c r="G3403" i="23" s="1"/>
  <c r="G3402" i="23" a="1"/>
  <c r="G3402" i="23" s="1"/>
  <c r="G3401" i="23" a="1"/>
  <c r="G3401" i="23" s="1"/>
  <c r="G3400" i="23" a="1"/>
  <c r="G3400" i="23" s="1"/>
  <c r="G3399" i="23" a="1"/>
  <c r="G3399" i="23" s="1"/>
  <c r="G3398" i="23" a="1"/>
  <c r="G3398" i="23" s="1"/>
  <c r="G3397" i="23" a="1"/>
  <c r="G3397" i="23" s="1"/>
  <c r="G3396" i="23" a="1"/>
  <c r="G3396" i="23" s="1"/>
  <c r="G3395" i="23" a="1"/>
  <c r="G3395" i="23" s="1"/>
  <c r="G3394" i="23" a="1"/>
  <c r="G3394" i="23" s="1"/>
  <c r="G3393" i="23" a="1"/>
  <c r="G3393" i="23" s="1"/>
  <c r="G3392" i="23" a="1"/>
  <c r="G3392" i="23" s="1"/>
  <c r="G3391" i="23" a="1"/>
  <c r="G3391" i="23" s="1"/>
  <c r="G3390" i="23" a="1"/>
  <c r="G3390" i="23" s="1"/>
  <c r="G3389" i="23" a="1"/>
  <c r="G3389" i="23" s="1"/>
  <c r="G3388" i="23" a="1"/>
  <c r="G3388" i="23" s="1"/>
  <c r="G3387" i="23" a="1"/>
  <c r="G3387" i="23" s="1"/>
  <c r="G3386" i="23" a="1"/>
  <c r="G3386" i="23" s="1"/>
  <c r="G3385" i="23" a="1"/>
  <c r="G3385" i="23" s="1"/>
  <c r="G3384" i="23" a="1"/>
  <c r="G3384" i="23" s="1"/>
  <c r="G3383" i="23" a="1"/>
  <c r="G3383" i="23" s="1"/>
  <c r="G3382" i="23" a="1"/>
  <c r="G3382" i="23" s="1"/>
  <c r="G3381" i="23" a="1"/>
  <c r="G3381" i="23" s="1"/>
  <c r="G3380" i="23" a="1"/>
  <c r="G3380" i="23" s="1"/>
  <c r="G3379" i="23" a="1"/>
  <c r="G3379" i="23" s="1"/>
  <c r="G3378" i="23" a="1"/>
  <c r="G3378" i="23" s="1"/>
  <c r="G3377" i="23" a="1"/>
  <c r="G3377" i="23" s="1"/>
  <c r="G3376" i="23" a="1"/>
  <c r="G3376" i="23" s="1"/>
  <c r="G3375" i="23" a="1"/>
  <c r="G3375" i="23" s="1"/>
  <c r="G3374" i="23" a="1"/>
  <c r="G3374" i="23" s="1"/>
  <c r="G3373" i="23" a="1"/>
  <c r="G3373" i="23" s="1"/>
  <c r="G3372" i="23" a="1"/>
  <c r="G3372" i="23" s="1"/>
  <c r="G3371" i="23" a="1"/>
  <c r="G3371" i="23" s="1"/>
  <c r="G3370" i="23" a="1"/>
  <c r="G3370" i="23" s="1"/>
  <c r="G3369" i="23" a="1"/>
  <c r="G3369" i="23" s="1"/>
  <c r="G3368" i="23" a="1"/>
  <c r="G3368" i="23" s="1"/>
  <c r="G3367" i="23" a="1"/>
  <c r="G3367" i="23" s="1"/>
  <c r="G3366" i="23" a="1"/>
  <c r="G3366" i="23" s="1"/>
  <c r="G3365" i="23" a="1"/>
  <c r="G3365" i="23" s="1"/>
  <c r="G3364" i="23" a="1"/>
  <c r="G3364" i="23" s="1"/>
  <c r="G3363" i="23" a="1"/>
  <c r="G3363" i="23" s="1"/>
  <c r="G3362" i="23" a="1"/>
  <c r="G3362" i="23" s="1"/>
  <c r="G3361" i="23" a="1"/>
  <c r="G3361" i="23" s="1"/>
  <c r="G3360" i="23" a="1"/>
  <c r="G3360" i="23" s="1"/>
  <c r="G3359" i="23" a="1"/>
  <c r="G3359" i="23" s="1"/>
  <c r="G3358" i="23" a="1"/>
  <c r="G3358" i="23" s="1"/>
  <c r="G3357" i="23" a="1"/>
  <c r="G3357" i="23" s="1"/>
  <c r="G3356" i="23" a="1"/>
  <c r="G3356" i="23" s="1"/>
  <c r="G3355" i="23" a="1"/>
  <c r="G3355" i="23" s="1"/>
  <c r="G3354" i="23" a="1"/>
  <c r="G3354" i="23" s="1"/>
  <c r="G3353" i="23" a="1"/>
  <c r="G3353" i="23" s="1"/>
  <c r="G3352" i="23" a="1"/>
  <c r="G3352" i="23" s="1"/>
  <c r="G3351" i="23" a="1"/>
  <c r="G3351" i="23" s="1"/>
  <c r="G3350" i="23" a="1"/>
  <c r="G3350" i="23" s="1"/>
  <c r="G3349" i="23" a="1"/>
  <c r="G3349" i="23" s="1"/>
  <c r="G3348" i="23" a="1"/>
  <c r="G3348" i="23" s="1"/>
  <c r="G3347" i="23" a="1"/>
  <c r="G3347" i="23" s="1"/>
  <c r="G3346" i="23" a="1"/>
  <c r="G3346" i="23" s="1"/>
  <c r="G3345" i="23" a="1"/>
  <c r="G3345" i="23" s="1"/>
  <c r="G3344" i="23" a="1"/>
  <c r="G3344" i="23" s="1"/>
  <c r="G3343" i="23" a="1"/>
  <c r="G3343" i="23" s="1"/>
  <c r="G3342" i="23" a="1"/>
  <c r="G3342" i="23" s="1"/>
  <c r="G3341" i="23" a="1"/>
  <c r="G3341" i="23" s="1"/>
  <c r="G3340" i="23" a="1"/>
  <c r="G3340" i="23" s="1"/>
  <c r="G3339" i="23" a="1"/>
  <c r="G3339" i="23" s="1"/>
  <c r="G3338" i="23" a="1"/>
  <c r="G3338" i="23" s="1"/>
  <c r="G3337" i="23" a="1"/>
  <c r="G3337" i="23" s="1"/>
  <c r="G3336" i="23" a="1"/>
  <c r="G3336" i="23" s="1"/>
  <c r="G3335" i="23" a="1"/>
  <c r="G3335" i="23" s="1"/>
  <c r="G3334" i="23" a="1"/>
  <c r="G3334" i="23" s="1"/>
  <c r="G3333" i="23" a="1"/>
  <c r="G3333" i="23" s="1"/>
  <c r="G3332" i="23" a="1"/>
  <c r="G3332" i="23" s="1"/>
  <c r="G3331" i="23" a="1"/>
  <c r="G3331" i="23" s="1"/>
  <c r="G3330" i="23" a="1"/>
  <c r="G3330" i="23" s="1"/>
  <c r="G3329" i="23" a="1"/>
  <c r="G3329" i="23" s="1"/>
  <c r="G3328" i="23" a="1"/>
  <c r="G3328" i="23" s="1"/>
  <c r="G3327" i="23" a="1"/>
  <c r="G3327" i="23" s="1"/>
  <c r="G3326" i="23" a="1"/>
  <c r="G3326" i="23" s="1"/>
  <c r="G3325" i="23" a="1"/>
  <c r="G3325" i="23" s="1"/>
  <c r="G3324" i="23" a="1"/>
  <c r="G3324" i="23" s="1"/>
  <c r="G3323" i="23" a="1"/>
  <c r="G3323" i="23" s="1"/>
  <c r="G3322" i="23" a="1"/>
  <c r="G3322" i="23" s="1"/>
  <c r="G3321" i="23" a="1"/>
  <c r="G3321" i="23" s="1"/>
  <c r="G3320" i="23" a="1"/>
  <c r="G3320" i="23" s="1"/>
  <c r="G3319" i="23" a="1"/>
  <c r="G3319" i="23" s="1"/>
  <c r="G3318" i="23" a="1"/>
  <c r="G3318" i="23" s="1"/>
  <c r="G3317" i="23" a="1"/>
  <c r="G3317" i="23" s="1"/>
  <c r="G3316" i="23" a="1"/>
  <c r="G3316" i="23" s="1"/>
  <c r="G3315" i="23" a="1"/>
  <c r="G3315" i="23" s="1"/>
  <c r="G3314" i="23" a="1"/>
  <c r="G3314" i="23" s="1"/>
  <c r="G3313" i="23" a="1"/>
  <c r="G3313" i="23" s="1"/>
  <c r="G3312" i="23" a="1"/>
  <c r="G3312" i="23" s="1"/>
  <c r="G3311" i="23" a="1"/>
  <c r="G3311" i="23" s="1"/>
  <c r="G3310" i="23" a="1"/>
  <c r="G3310" i="23" s="1"/>
  <c r="G3309" i="23" a="1"/>
  <c r="G3309" i="23" s="1"/>
  <c r="G3308" i="23" a="1"/>
  <c r="G3308" i="23" s="1"/>
  <c r="G3307" i="23" a="1"/>
  <c r="G3307" i="23" s="1"/>
  <c r="G3306" i="23" a="1"/>
  <c r="G3306" i="23" s="1"/>
  <c r="G3305" i="23" a="1"/>
  <c r="G3305" i="23" s="1"/>
  <c r="G3304" i="23" a="1"/>
  <c r="G3304" i="23" s="1"/>
  <c r="G3303" i="23" a="1"/>
  <c r="G3303" i="23" s="1"/>
  <c r="G3302" i="23" a="1"/>
  <c r="G3302" i="23" s="1"/>
  <c r="G3301" i="23" a="1"/>
  <c r="G3301" i="23" s="1"/>
  <c r="G3300" i="23" a="1"/>
  <c r="G3300" i="23" s="1"/>
  <c r="G3299" i="23" a="1"/>
  <c r="G3299" i="23" s="1"/>
  <c r="G3298" i="23" a="1"/>
  <c r="G3298" i="23" s="1"/>
  <c r="G3297" i="23" a="1"/>
  <c r="G3297" i="23" s="1"/>
  <c r="G3296" i="23" a="1"/>
  <c r="G3296" i="23" s="1"/>
  <c r="G3295" i="23" a="1"/>
  <c r="G3295" i="23" s="1"/>
  <c r="G3294" i="23" a="1"/>
  <c r="G3294" i="23" s="1"/>
  <c r="G3293" i="23" a="1"/>
  <c r="G3293" i="23" s="1"/>
  <c r="G3292" i="23" a="1"/>
  <c r="G3292" i="23" s="1"/>
  <c r="G3291" i="23" a="1"/>
  <c r="G3291" i="23" s="1"/>
  <c r="G3290" i="23" a="1"/>
  <c r="G3290" i="23" s="1"/>
  <c r="G3289" i="23" a="1"/>
  <c r="G3289" i="23" s="1"/>
  <c r="G3288" i="23" a="1"/>
  <c r="G3288" i="23" s="1"/>
  <c r="G3287" i="23" a="1"/>
  <c r="G3287" i="23" s="1"/>
  <c r="G3286" i="23" a="1"/>
  <c r="G3286" i="23" s="1"/>
  <c r="G3285" i="23" a="1"/>
  <c r="G3285" i="23" s="1"/>
  <c r="G3284" i="23" a="1"/>
  <c r="G3284" i="23" s="1"/>
  <c r="G3283" i="23" a="1"/>
  <c r="G3283" i="23" s="1"/>
  <c r="G3282" i="23" a="1"/>
  <c r="G3282" i="23" s="1"/>
  <c r="G3281" i="23" a="1"/>
  <c r="G3281" i="23" s="1"/>
  <c r="G3280" i="23" a="1"/>
  <c r="G3280" i="23" s="1"/>
  <c r="G3279" i="23" a="1"/>
  <c r="G3279" i="23" s="1"/>
  <c r="G3278" i="23" a="1"/>
  <c r="G3278" i="23" s="1"/>
  <c r="G3277" i="23" a="1"/>
  <c r="G3277" i="23" s="1"/>
  <c r="G3276" i="23" a="1"/>
  <c r="G3276" i="23" s="1"/>
  <c r="G3275" i="23" a="1"/>
  <c r="G3275" i="23" s="1"/>
  <c r="G3274" i="23" a="1"/>
  <c r="G3274" i="23" s="1"/>
  <c r="G3273" i="23" a="1"/>
  <c r="G3273" i="23" s="1"/>
  <c r="G3272" i="23" a="1"/>
  <c r="G3272" i="23" s="1"/>
  <c r="G3271" i="23" a="1"/>
  <c r="G3271" i="23" s="1"/>
  <c r="G3270" i="23" a="1"/>
  <c r="G3270" i="23" s="1"/>
  <c r="G3269" i="23" a="1"/>
  <c r="G3269" i="23" s="1"/>
  <c r="G3268" i="23" a="1"/>
  <c r="G3268" i="23" s="1"/>
  <c r="G3267" i="23" a="1"/>
  <c r="G3267" i="23" s="1"/>
  <c r="G3266" i="23" a="1"/>
  <c r="G3266" i="23" s="1"/>
  <c r="G3265" i="23" a="1"/>
  <c r="G3265" i="23" s="1"/>
  <c r="G3264" i="23" a="1"/>
  <c r="G3264" i="23" s="1"/>
  <c r="G3263" i="23" a="1"/>
  <c r="G3263" i="23" s="1"/>
  <c r="G3262" i="23" a="1"/>
  <c r="G3262" i="23" s="1"/>
  <c r="G3261" i="23" a="1"/>
  <c r="G3261" i="23" s="1"/>
  <c r="G3260" i="23" a="1"/>
  <c r="G3260" i="23" s="1"/>
  <c r="G3259" i="23" a="1"/>
  <c r="G3259" i="23" s="1"/>
  <c r="G3258" i="23" a="1"/>
  <c r="G3258" i="23" s="1"/>
  <c r="G3257" i="23" a="1"/>
  <c r="G3257" i="23" s="1"/>
  <c r="G3256" i="23" a="1"/>
  <c r="G3256" i="23" s="1"/>
  <c r="G3255" i="23" a="1"/>
  <c r="G3255" i="23" s="1"/>
  <c r="G3254" i="23" a="1"/>
  <c r="G3254" i="23" s="1"/>
  <c r="G3253" i="23" a="1"/>
  <c r="G3253" i="23" s="1"/>
  <c r="G3252" i="23" a="1"/>
  <c r="G3252" i="23" s="1"/>
  <c r="G3251" i="23" a="1"/>
  <c r="G3251" i="23" s="1"/>
  <c r="G3250" i="23" a="1"/>
  <c r="G3250" i="23" s="1"/>
  <c r="G3249" i="23" a="1"/>
  <c r="G3249" i="23" s="1"/>
  <c r="G3248" i="23" a="1"/>
  <c r="G3248" i="23" s="1"/>
  <c r="G3247" i="23" a="1"/>
  <c r="G3247" i="23" s="1"/>
  <c r="G3246" i="23" a="1"/>
  <c r="G3246" i="23" s="1"/>
  <c r="G3245" i="23" a="1"/>
  <c r="G3245" i="23" s="1"/>
  <c r="G3244" i="23" a="1"/>
  <c r="G3244" i="23" s="1"/>
  <c r="G3243" i="23" a="1"/>
  <c r="G3243" i="23" s="1"/>
  <c r="G3242" i="23" a="1"/>
  <c r="G3242" i="23" s="1"/>
  <c r="G3241" i="23" a="1"/>
  <c r="G3241" i="23" s="1"/>
  <c r="G3240" i="23" a="1"/>
  <c r="G3240" i="23" s="1"/>
  <c r="G3239" i="23" a="1"/>
  <c r="G3239" i="23" s="1"/>
  <c r="G3238" i="23" a="1"/>
  <c r="G3238" i="23" s="1"/>
  <c r="G3237" i="23" a="1"/>
  <c r="G3237" i="23" s="1"/>
  <c r="G3236" i="23" a="1"/>
  <c r="G3236" i="23" s="1"/>
  <c r="G3235" i="23" a="1"/>
  <c r="G3235" i="23" s="1"/>
  <c r="G3234" i="23" a="1"/>
  <c r="G3234" i="23" s="1"/>
  <c r="G3233" i="23" a="1"/>
  <c r="G3233" i="23" s="1"/>
  <c r="G3232" i="23" a="1"/>
  <c r="G3232" i="23" s="1"/>
  <c r="G3231" i="23" a="1"/>
  <c r="G3231" i="23" s="1"/>
  <c r="G3230" i="23" a="1"/>
  <c r="G3230" i="23" s="1"/>
  <c r="G3229" i="23" a="1"/>
  <c r="G3229" i="23" s="1"/>
  <c r="G3228" i="23" a="1"/>
  <c r="G3228" i="23" s="1"/>
  <c r="G3227" i="23" a="1"/>
  <c r="G3227" i="23" s="1"/>
  <c r="G3226" i="23" a="1"/>
  <c r="G3226" i="23" s="1"/>
  <c r="G3225" i="23" a="1"/>
  <c r="G3225" i="23" s="1"/>
  <c r="G3224" i="23" a="1"/>
  <c r="G3224" i="23" s="1"/>
  <c r="G3223" i="23" a="1"/>
  <c r="G3223" i="23" s="1"/>
  <c r="G3222" i="23" a="1"/>
  <c r="G3222" i="23" s="1"/>
  <c r="G3221" i="23" a="1"/>
  <c r="G3221" i="23" s="1"/>
  <c r="G3220" i="23" a="1"/>
  <c r="G3220" i="23" s="1"/>
  <c r="G3219" i="23" a="1"/>
  <c r="G3219" i="23" s="1"/>
  <c r="G3218" i="23" a="1"/>
  <c r="G3218" i="23" s="1"/>
  <c r="G3217" i="23" a="1"/>
  <c r="G3217" i="23" s="1"/>
  <c r="G3216" i="23" a="1"/>
  <c r="G3216" i="23" s="1"/>
  <c r="G3215" i="23" a="1"/>
  <c r="G3215" i="23" s="1"/>
  <c r="G3214" i="23" a="1"/>
  <c r="G3214" i="23" s="1"/>
  <c r="G3213" i="23" a="1"/>
  <c r="G3213" i="23" s="1"/>
  <c r="G3212" i="23" a="1"/>
  <c r="G3212" i="23" s="1"/>
  <c r="G3211" i="23" a="1"/>
  <c r="G3211" i="23" s="1"/>
  <c r="G3210" i="23" a="1"/>
  <c r="G3210" i="23" s="1"/>
  <c r="G3209" i="23" a="1"/>
  <c r="G3209" i="23" s="1"/>
  <c r="G3208" i="23" a="1"/>
  <c r="G3208" i="23" s="1"/>
  <c r="G3207" i="23" a="1"/>
  <c r="G3207" i="23" s="1"/>
  <c r="G3206" i="23" a="1"/>
  <c r="G3206" i="23" s="1"/>
  <c r="G3205" i="23" a="1"/>
  <c r="G3205" i="23" s="1"/>
  <c r="G3204" i="23" a="1"/>
  <c r="G3204" i="23" s="1"/>
  <c r="G3203" i="23" a="1"/>
  <c r="G3203" i="23" s="1"/>
  <c r="G3202" i="23" a="1"/>
  <c r="G3202" i="23" s="1"/>
  <c r="G3201" i="23" a="1"/>
  <c r="G3201" i="23" s="1"/>
  <c r="G3200" i="23" a="1"/>
  <c r="G3200" i="23" s="1"/>
  <c r="G3199" i="23" a="1"/>
  <c r="G3199" i="23" s="1"/>
  <c r="G3198" i="23" a="1"/>
  <c r="G3198" i="23" s="1"/>
  <c r="G3197" i="23" a="1"/>
  <c r="G3197" i="23" s="1"/>
  <c r="G3196" i="23" a="1"/>
  <c r="G3196" i="23" s="1"/>
  <c r="G3195" i="23" a="1"/>
  <c r="G3195" i="23" s="1"/>
  <c r="G3194" i="23" a="1"/>
  <c r="G3194" i="23" s="1"/>
  <c r="G3193" i="23" a="1"/>
  <c r="G3193" i="23" s="1"/>
  <c r="G3192" i="23" a="1"/>
  <c r="G3192" i="23" s="1"/>
  <c r="G3191" i="23" a="1"/>
  <c r="G3191" i="23" s="1"/>
  <c r="G3190" i="23" a="1"/>
  <c r="G3190" i="23" s="1"/>
  <c r="G3189" i="23" a="1"/>
  <c r="G3189" i="23" s="1"/>
  <c r="G3188" i="23" a="1"/>
  <c r="G3188" i="23" s="1"/>
  <c r="G3187" i="23" a="1"/>
  <c r="G3187" i="23" s="1"/>
  <c r="G3186" i="23" a="1"/>
  <c r="G3186" i="23" s="1"/>
  <c r="G3185" i="23" a="1"/>
  <c r="G3185" i="23" s="1"/>
  <c r="G3184" i="23" a="1"/>
  <c r="G3184" i="23" s="1"/>
  <c r="G3183" i="23" a="1"/>
  <c r="G3183" i="23" s="1"/>
  <c r="G3182" i="23" a="1"/>
  <c r="G3182" i="23" s="1"/>
  <c r="G3181" i="23" a="1"/>
  <c r="G3181" i="23" s="1"/>
  <c r="G3180" i="23" a="1"/>
  <c r="G3180" i="23" s="1"/>
  <c r="G3179" i="23" a="1"/>
  <c r="G3179" i="23" s="1"/>
  <c r="G3178" i="23" a="1"/>
  <c r="G3178" i="23" s="1"/>
  <c r="G3177" i="23" a="1"/>
  <c r="G3177" i="23" s="1"/>
  <c r="G3176" i="23" a="1"/>
  <c r="G3176" i="23" s="1"/>
  <c r="G3175" i="23" a="1"/>
  <c r="G3175" i="23" s="1"/>
  <c r="G3174" i="23" a="1"/>
  <c r="G3174" i="23" s="1"/>
  <c r="G3173" i="23" a="1"/>
  <c r="G3173" i="23" s="1"/>
  <c r="G3172" i="23" a="1"/>
  <c r="G3172" i="23" s="1"/>
  <c r="G3171" i="23" a="1"/>
  <c r="G3171" i="23" s="1"/>
  <c r="G3170" i="23" a="1"/>
  <c r="G3170" i="23" s="1"/>
  <c r="G3169" i="23" a="1"/>
  <c r="G3169" i="23" s="1"/>
  <c r="G3168" i="23" a="1"/>
  <c r="G3168" i="23" s="1"/>
  <c r="G3167" i="23" a="1"/>
  <c r="G3167" i="23" s="1"/>
  <c r="G3166" i="23" a="1"/>
  <c r="G3166" i="23" s="1"/>
  <c r="G3165" i="23" a="1"/>
  <c r="G3165" i="23" s="1"/>
  <c r="G3164" i="23" a="1"/>
  <c r="G3164" i="23" s="1"/>
  <c r="G3163" i="23" a="1"/>
  <c r="G3163" i="23" s="1"/>
  <c r="G3162" i="23" a="1"/>
  <c r="G3162" i="23" s="1"/>
  <c r="G3161" i="23" a="1"/>
  <c r="G3161" i="23" s="1"/>
  <c r="G3160" i="23" a="1"/>
  <c r="G3160" i="23" s="1"/>
  <c r="G3159" i="23" a="1"/>
  <c r="G3159" i="23" s="1"/>
  <c r="G3158" i="23" a="1"/>
  <c r="G3158" i="23" s="1"/>
  <c r="G3157" i="23" a="1"/>
  <c r="G3157" i="23" s="1"/>
  <c r="G3156" i="23" a="1"/>
  <c r="G3156" i="23" s="1"/>
  <c r="G3155" i="23" a="1"/>
  <c r="G3155" i="23" s="1"/>
  <c r="G3154" i="23" a="1"/>
  <c r="G3154" i="23" s="1"/>
  <c r="G3153" i="23" a="1"/>
  <c r="G3153" i="23" s="1"/>
  <c r="G3152" i="23" a="1"/>
  <c r="G3152" i="23" s="1"/>
  <c r="G3151" i="23" a="1"/>
  <c r="G3151" i="23" s="1"/>
  <c r="G3150" i="23" a="1"/>
  <c r="G3150" i="23" s="1"/>
  <c r="G3149" i="23" a="1"/>
  <c r="G3149" i="23" s="1"/>
  <c r="G3148" i="23" a="1"/>
  <c r="G3148" i="23" s="1"/>
  <c r="G3147" i="23" a="1"/>
  <c r="G3147" i="23" s="1"/>
  <c r="G3146" i="23" a="1"/>
  <c r="G3146" i="23" s="1"/>
  <c r="G3145" i="23" a="1"/>
  <c r="G3145" i="23" s="1"/>
  <c r="G3144" i="23" a="1"/>
  <c r="G3144" i="23" s="1"/>
  <c r="G3143" i="23" a="1"/>
  <c r="G3143" i="23" s="1"/>
  <c r="G3142" i="23" a="1"/>
  <c r="G3142" i="23" s="1"/>
  <c r="G3141" i="23" a="1"/>
  <c r="G3141" i="23" s="1"/>
  <c r="G3140" i="23" a="1"/>
  <c r="G3140" i="23" s="1"/>
  <c r="G3139" i="23" a="1"/>
  <c r="G3139" i="23" s="1"/>
  <c r="G3138" i="23" a="1"/>
  <c r="G3138" i="23" s="1"/>
  <c r="G3137" i="23" a="1"/>
  <c r="G3137" i="23" s="1"/>
  <c r="G3136" i="23" a="1"/>
  <c r="G3136" i="23" s="1"/>
  <c r="G3135" i="23" a="1"/>
  <c r="G3135" i="23" s="1"/>
  <c r="G3134" i="23" a="1"/>
  <c r="G3134" i="23" s="1"/>
  <c r="G3133" i="23" a="1"/>
  <c r="G3133" i="23" s="1"/>
  <c r="G3132" i="23" a="1"/>
  <c r="G3132" i="23" s="1"/>
  <c r="G3131" i="23" a="1"/>
  <c r="G3131" i="23" s="1"/>
  <c r="G3130" i="23" a="1"/>
  <c r="G3130" i="23" s="1"/>
  <c r="G3129" i="23" a="1"/>
  <c r="G3129" i="23" s="1"/>
  <c r="G3128" i="23" a="1"/>
  <c r="G3128" i="23" s="1"/>
  <c r="G3127" i="23" a="1"/>
  <c r="G3127" i="23" s="1"/>
  <c r="G3126" i="23" a="1"/>
  <c r="G3126" i="23" s="1"/>
  <c r="G3125" i="23" a="1"/>
  <c r="G3125" i="23" s="1"/>
  <c r="G3124" i="23" a="1"/>
  <c r="G3124" i="23" s="1"/>
  <c r="G3123" i="23" a="1"/>
  <c r="G3123" i="23" s="1"/>
  <c r="G3122" i="23" a="1"/>
  <c r="G3122" i="23" s="1"/>
  <c r="G3121" i="23" a="1"/>
  <c r="G3121" i="23" s="1"/>
  <c r="G3120" i="23" a="1"/>
  <c r="G3120" i="23" s="1"/>
  <c r="G3119" i="23" a="1"/>
  <c r="G3119" i="23" s="1"/>
  <c r="G3118" i="23" a="1"/>
  <c r="G3118" i="23" s="1"/>
  <c r="G3117" i="23" a="1"/>
  <c r="G3117" i="23" s="1"/>
  <c r="G3116" i="23" a="1"/>
  <c r="G3116" i="23" s="1"/>
  <c r="G3115" i="23" a="1"/>
  <c r="G3115" i="23" s="1"/>
  <c r="G3114" i="23" a="1"/>
  <c r="G3114" i="23" s="1"/>
  <c r="G3113" i="23" a="1"/>
  <c r="G3113" i="23" s="1"/>
  <c r="G3112" i="23" a="1"/>
  <c r="G3112" i="23" s="1"/>
  <c r="G3111" i="23" a="1"/>
  <c r="G3111" i="23" s="1"/>
  <c r="G3110" i="23" a="1"/>
  <c r="G3110" i="23" s="1"/>
  <c r="G3109" i="23" a="1"/>
  <c r="G3109" i="23" s="1"/>
  <c r="G3108" i="23" a="1"/>
  <c r="G3108" i="23" s="1"/>
  <c r="G3107" i="23" a="1"/>
  <c r="G3107" i="23" s="1"/>
  <c r="G3106" i="23" a="1"/>
  <c r="G3106" i="23" s="1"/>
  <c r="G3105" i="23" a="1"/>
  <c r="G3105" i="23" s="1"/>
  <c r="G3104" i="23" a="1"/>
  <c r="G3104" i="23" s="1"/>
  <c r="G3103" i="23" a="1"/>
  <c r="G3103" i="23" s="1"/>
  <c r="G3102" i="23" a="1"/>
  <c r="G3102" i="23" s="1"/>
  <c r="G3101" i="23" a="1"/>
  <c r="G3101" i="23" s="1"/>
  <c r="G3100" i="23" a="1"/>
  <c r="G3100" i="23" s="1"/>
  <c r="G3099" i="23" a="1"/>
  <c r="G3099" i="23" s="1"/>
  <c r="G3098" i="23" a="1"/>
  <c r="G3098" i="23" s="1"/>
  <c r="G3097" i="23" a="1"/>
  <c r="G3097" i="23" s="1"/>
  <c r="G3096" i="23" a="1"/>
  <c r="G3096" i="23" s="1"/>
  <c r="G3095" i="23" a="1"/>
  <c r="G3095" i="23" s="1"/>
  <c r="G3094" i="23" a="1"/>
  <c r="G3094" i="23" s="1"/>
  <c r="G3093" i="23" a="1"/>
  <c r="G3093" i="23" s="1"/>
  <c r="G3092" i="23" a="1"/>
  <c r="G3092" i="23" s="1"/>
  <c r="G3091" i="23" a="1"/>
  <c r="G3091" i="23" s="1"/>
  <c r="G3090" i="23" a="1"/>
  <c r="G3090" i="23" s="1"/>
  <c r="G3089" i="23" a="1"/>
  <c r="G3089" i="23" s="1"/>
  <c r="G3088" i="23" a="1"/>
  <c r="G3088" i="23" s="1"/>
  <c r="G3087" i="23" a="1"/>
  <c r="G3087" i="23" s="1"/>
  <c r="G3086" i="23" a="1"/>
  <c r="G3086" i="23" s="1"/>
  <c r="G3085" i="23" a="1"/>
  <c r="G3085" i="23" s="1"/>
  <c r="G3084" i="23" a="1"/>
  <c r="G3084" i="23" s="1"/>
  <c r="G3083" i="23" a="1"/>
  <c r="G3083" i="23" s="1"/>
  <c r="G3082" i="23" a="1"/>
  <c r="G3082" i="23" s="1"/>
  <c r="G3081" i="23" a="1"/>
  <c r="G3081" i="23" s="1"/>
  <c r="G3080" i="23" a="1"/>
  <c r="G3080" i="23" s="1"/>
  <c r="G3079" i="23" a="1"/>
  <c r="G3079" i="23" s="1"/>
  <c r="G3078" i="23" a="1"/>
  <c r="G3078" i="23" s="1"/>
  <c r="G3077" i="23" a="1"/>
  <c r="G3077" i="23" s="1"/>
  <c r="G3076" i="23" a="1"/>
  <c r="G3076" i="23" s="1"/>
  <c r="G3075" i="23" a="1"/>
  <c r="G3075" i="23" s="1"/>
  <c r="G3074" i="23" a="1"/>
  <c r="G3074" i="23" s="1"/>
  <c r="G3073" i="23" a="1"/>
  <c r="G3073" i="23" s="1"/>
  <c r="G3072" i="23" a="1"/>
  <c r="G3072" i="23" s="1"/>
  <c r="G3071" i="23" a="1"/>
  <c r="G3071" i="23" s="1"/>
  <c r="G3070" i="23" a="1"/>
  <c r="G3070" i="23" s="1"/>
  <c r="G3069" i="23" a="1"/>
  <c r="G3069" i="23" s="1"/>
  <c r="G3068" i="23" a="1"/>
  <c r="G3068" i="23" s="1"/>
  <c r="G3067" i="23" a="1"/>
  <c r="G3067" i="23" s="1"/>
  <c r="G3066" i="23" a="1"/>
  <c r="G3066" i="23" s="1"/>
  <c r="G3065" i="23" a="1"/>
  <c r="G3065" i="23" s="1"/>
  <c r="G3064" i="23" a="1"/>
  <c r="G3064" i="23" s="1"/>
  <c r="G3063" i="23" a="1"/>
  <c r="G3063" i="23" s="1"/>
  <c r="G3062" i="23" a="1"/>
  <c r="G3062" i="23" s="1"/>
  <c r="G3061" i="23" a="1"/>
  <c r="G3061" i="23" s="1"/>
  <c r="G3060" i="23" a="1"/>
  <c r="G3060" i="23" s="1"/>
  <c r="G3059" i="23" a="1"/>
  <c r="G3059" i="23" s="1"/>
  <c r="G3058" i="23" a="1"/>
  <c r="G3058" i="23" s="1"/>
  <c r="G3057" i="23" a="1"/>
  <c r="G3057" i="23" s="1"/>
  <c r="G3056" i="23" a="1"/>
  <c r="G3056" i="23" s="1"/>
  <c r="G3055" i="23" a="1"/>
  <c r="G3055" i="23" s="1"/>
  <c r="G3054" i="23" a="1"/>
  <c r="G3054" i="23" s="1"/>
  <c r="G3053" i="23" a="1"/>
  <c r="G3053" i="23" s="1"/>
  <c r="G3052" i="23" a="1"/>
  <c r="G3052" i="23" s="1"/>
  <c r="G3051" i="23" a="1"/>
  <c r="G3051" i="23" s="1"/>
  <c r="G3050" i="23" a="1"/>
  <c r="G3050" i="23" s="1"/>
  <c r="G3049" i="23" a="1"/>
  <c r="G3049" i="23" s="1"/>
  <c r="G3048" i="23" a="1"/>
  <c r="G3048" i="23" s="1"/>
  <c r="G3047" i="23" a="1"/>
  <c r="G3047" i="23" s="1"/>
  <c r="G3046" i="23" a="1"/>
  <c r="G3046" i="23" s="1"/>
  <c r="G3045" i="23" a="1"/>
  <c r="G3045" i="23" s="1"/>
  <c r="G3044" i="23" a="1"/>
  <c r="G3044" i="23" s="1"/>
  <c r="G3043" i="23" a="1"/>
  <c r="G3043" i="23" s="1"/>
  <c r="G3042" i="23" a="1"/>
  <c r="G3042" i="23" s="1"/>
  <c r="G3041" i="23" a="1"/>
  <c r="G3041" i="23" s="1"/>
  <c r="G3040" i="23" a="1"/>
  <c r="G3040" i="23" s="1"/>
  <c r="G3039" i="23" a="1"/>
  <c r="G3039" i="23" s="1"/>
  <c r="G3038" i="23" a="1"/>
  <c r="G3038" i="23" s="1"/>
  <c r="G3037" i="23" a="1"/>
  <c r="G3037" i="23" s="1"/>
  <c r="G3036" i="23" a="1"/>
  <c r="G3036" i="23" s="1"/>
  <c r="G3035" i="23" a="1"/>
  <c r="G3035" i="23" s="1"/>
  <c r="G3034" i="23" a="1"/>
  <c r="G3034" i="23" s="1"/>
  <c r="G3033" i="23" a="1"/>
  <c r="G3033" i="23" s="1"/>
  <c r="G3032" i="23" a="1"/>
  <c r="G3032" i="23" s="1"/>
  <c r="G3031" i="23" a="1"/>
  <c r="G3031" i="23" s="1"/>
  <c r="G3030" i="23" a="1"/>
  <c r="G3030" i="23" s="1"/>
  <c r="G3029" i="23" a="1"/>
  <c r="G3029" i="23" s="1"/>
  <c r="G3028" i="23" a="1"/>
  <c r="G3028" i="23" s="1"/>
  <c r="G3027" i="23" a="1"/>
  <c r="G3027" i="23" s="1"/>
  <c r="G3026" i="23" a="1"/>
  <c r="G3026" i="23" s="1"/>
  <c r="G3025" i="23" a="1"/>
  <c r="G3025" i="23" s="1"/>
  <c r="G3024" i="23" a="1"/>
  <c r="G3024" i="23" s="1"/>
  <c r="G3023" i="23" a="1"/>
  <c r="G3023" i="23" s="1"/>
  <c r="G3022" i="23" a="1"/>
  <c r="G3022" i="23" s="1"/>
  <c r="G3021" i="23" a="1"/>
  <c r="G3021" i="23" s="1"/>
  <c r="G3020" i="23" a="1"/>
  <c r="G3020" i="23" s="1"/>
  <c r="G3019" i="23" a="1"/>
  <c r="G3019" i="23" s="1"/>
  <c r="G3018" i="23" a="1"/>
  <c r="G3018" i="23" s="1"/>
  <c r="G3017" i="23" a="1"/>
  <c r="G3017" i="23" s="1"/>
  <c r="G3016" i="23" a="1"/>
  <c r="G3016" i="23" s="1"/>
  <c r="G3015" i="23" a="1"/>
  <c r="G3015" i="23" s="1"/>
  <c r="G3014" i="23" a="1"/>
  <c r="G3014" i="23" s="1"/>
  <c r="G3013" i="23" a="1"/>
  <c r="G3013" i="23" s="1"/>
  <c r="G3012" i="23" a="1"/>
  <c r="G3012" i="23" s="1"/>
  <c r="G3011" i="23" a="1"/>
  <c r="G3011" i="23" s="1"/>
  <c r="G3010" i="23" a="1"/>
  <c r="G3010" i="23" s="1"/>
  <c r="G3009" i="23" a="1"/>
  <c r="G3009" i="23" s="1"/>
  <c r="G3008" i="23" a="1"/>
  <c r="G3008" i="23" s="1"/>
  <c r="G3007" i="23" a="1"/>
  <c r="G3007" i="23" s="1"/>
  <c r="G3006" i="23" a="1"/>
  <c r="G3006" i="23" s="1"/>
  <c r="G3005" i="23" a="1"/>
  <c r="G3005" i="23" s="1"/>
  <c r="G3004" i="23" a="1"/>
  <c r="G3004" i="23" s="1"/>
  <c r="G3003" i="23" a="1"/>
  <c r="G3003" i="23" s="1"/>
  <c r="G3002" i="23" a="1"/>
  <c r="G3002" i="23" s="1"/>
  <c r="G3001" i="23" a="1"/>
  <c r="G3001" i="23" s="1"/>
  <c r="G3000" i="23" a="1"/>
  <c r="G3000" i="23" s="1"/>
  <c r="G2999" i="23" a="1"/>
  <c r="G2999" i="23" s="1"/>
  <c r="G2998" i="23" a="1"/>
  <c r="G2998" i="23" s="1"/>
  <c r="G2997" i="23" a="1"/>
  <c r="G2997" i="23" s="1"/>
  <c r="G2996" i="23" a="1"/>
  <c r="G2996" i="23" s="1"/>
  <c r="G2995" i="23" a="1"/>
  <c r="G2995" i="23" s="1"/>
  <c r="G2994" i="23" a="1"/>
  <c r="G2994" i="23" s="1"/>
  <c r="G2993" i="23" a="1"/>
  <c r="G2993" i="23" s="1"/>
  <c r="G2992" i="23" a="1"/>
  <c r="G2992" i="23" s="1"/>
  <c r="G2991" i="23" a="1"/>
  <c r="G2991" i="23" s="1"/>
  <c r="G2990" i="23" a="1"/>
  <c r="G2990" i="23" s="1"/>
  <c r="G2989" i="23" a="1"/>
  <c r="G2989" i="23" s="1"/>
  <c r="G2988" i="23" a="1"/>
  <c r="G2988" i="23" s="1"/>
  <c r="G2987" i="23" a="1"/>
  <c r="G2987" i="23" s="1"/>
  <c r="G2986" i="23" a="1"/>
  <c r="G2986" i="23" s="1"/>
  <c r="G2985" i="23" a="1"/>
  <c r="G2985" i="23" s="1"/>
  <c r="G2984" i="23" a="1"/>
  <c r="G2984" i="23" s="1"/>
  <c r="G2983" i="23" a="1"/>
  <c r="G2983" i="23" s="1"/>
  <c r="G2982" i="23" a="1"/>
  <c r="G2982" i="23" s="1"/>
  <c r="G2981" i="23" a="1"/>
  <c r="G2981" i="23" s="1"/>
  <c r="G2980" i="23" a="1"/>
  <c r="G2980" i="23" s="1"/>
  <c r="G2979" i="23" a="1"/>
  <c r="G2979" i="23" s="1"/>
  <c r="G2978" i="23" a="1"/>
  <c r="G2978" i="23" s="1"/>
  <c r="G2977" i="23" a="1"/>
  <c r="G2977" i="23" s="1"/>
  <c r="G2976" i="23" a="1"/>
  <c r="G2976" i="23" s="1"/>
  <c r="G2975" i="23" a="1"/>
  <c r="G2975" i="23" s="1"/>
  <c r="G2974" i="23" a="1"/>
  <c r="G2974" i="23" s="1"/>
  <c r="G2973" i="23" a="1"/>
  <c r="G2973" i="23" s="1"/>
  <c r="G2972" i="23" a="1"/>
  <c r="G2972" i="23" s="1"/>
  <c r="G2971" i="23" a="1"/>
  <c r="G2971" i="23" s="1"/>
  <c r="G2970" i="23" a="1"/>
  <c r="G2970" i="23" s="1"/>
  <c r="G2969" i="23" a="1"/>
  <c r="G2969" i="23" s="1"/>
  <c r="G2968" i="23" a="1"/>
  <c r="G2968" i="23" s="1"/>
  <c r="G2967" i="23" a="1"/>
  <c r="G2967" i="23" s="1"/>
  <c r="G2966" i="23" a="1"/>
  <c r="G2966" i="23" s="1"/>
  <c r="G2965" i="23" a="1"/>
  <c r="G2965" i="23" s="1"/>
  <c r="G2964" i="23" a="1"/>
  <c r="G2964" i="23" s="1"/>
  <c r="G2963" i="23" a="1"/>
  <c r="G2963" i="23" s="1"/>
  <c r="G2962" i="23" a="1"/>
  <c r="G2962" i="23" s="1"/>
  <c r="G2961" i="23" a="1"/>
  <c r="G2961" i="23" s="1"/>
  <c r="G2960" i="23" a="1"/>
  <c r="G2960" i="23" s="1"/>
  <c r="G2959" i="23" a="1"/>
  <c r="G2959" i="23" s="1"/>
  <c r="G2958" i="23" a="1"/>
  <c r="G2958" i="23" s="1"/>
  <c r="G2957" i="23" a="1"/>
  <c r="G2957" i="23" s="1"/>
  <c r="G2956" i="23" a="1"/>
  <c r="G2956" i="23" s="1"/>
  <c r="G2955" i="23" a="1"/>
  <c r="G2955" i="23" s="1"/>
  <c r="G2954" i="23" a="1"/>
  <c r="G2954" i="23" s="1"/>
  <c r="G2953" i="23" a="1"/>
  <c r="G2953" i="23" s="1"/>
  <c r="G2952" i="23" a="1"/>
  <c r="G2952" i="23" s="1"/>
  <c r="G2951" i="23" a="1"/>
  <c r="G2951" i="23" s="1"/>
  <c r="G2950" i="23" a="1"/>
  <c r="G2950" i="23" s="1"/>
  <c r="G2949" i="23" a="1"/>
  <c r="G2949" i="23" s="1"/>
  <c r="G2948" i="23" a="1"/>
  <c r="G2948" i="23" s="1"/>
  <c r="G2947" i="23" a="1"/>
  <c r="G2947" i="23" s="1"/>
  <c r="G2946" i="23" a="1"/>
  <c r="G2946" i="23" s="1"/>
  <c r="G2945" i="23" a="1"/>
  <c r="G2945" i="23" s="1"/>
  <c r="G2944" i="23" a="1"/>
  <c r="G2944" i="23" s="1"/>
  <c r="G2943" i="23" a="1"/>
  <c r="G2943" i="23" s="1"/>
  <c r="G2942" i="23" a="1"/>
  <c r="G2942" i="23" s="1"/>
  <c r="G2941" i="23" a="1"/>
  <c r="G2941" i="23" s="1"/>
  <c r="G2940" i="23" a="1"/>
  <c r="G2940" i="23" s="1"/>
  <c r="G2939" i="23" a="1"/>
  <c r="G2939" i="23" s="1"/>
  <c r="G2938" i="23" a="1"/>
  <c r="G2938" i="23" s="1"/>
  <c r="G2937" i="23" a="1"/>
  <c r="G2937" i="23" s="1"/>
  <c r="G2936" i="23" a="1"/>
  <c r="G2936" i="23" s="1"/>
  <c r="G2935" i="23" a="1"/>
  <c r="G2935" i="23" s="1"/>
  <c r="G2934" i="23" a="1"/>
  <c r="G2934" i="23" s="1"/>
  <c r="G2933" i="23" a="1"/>
  <c r="G2933" i="23" s="1"/>
  <c r="G2932" i="23" a="1"/>
  <c r="G2932" i="23" s="1"/>
  <c r="G2931" i="23" a="1"/>
  <c r="G2931" i="23" s="1"/>
  <c r="G2930" i="23" a="1"/>
  <c r="G2930" i="23" s="1"/>
  <c r="G2929" i="23" a="1"/>
  <c r="G2929" i="23" s="1"/>
  <c r="G2928" i="23" a="1"/>
  <c r="G2928" i="23" s="1"/>
  <c r="G2927" i="23" a="1"/>
  <c r="G2927" i="23" s="1"/>
  <c r="G2926" i="23" a="1"/>
  <c r="G2926" i="23" s="1"/>
  <c r="G2925" i="23" a="1"/>
  <c r="G2925" i="23" s="1"/>
  <c r="G2924" i="23" a="1"/>
  <c r="G2924" i="23" s="1"/>
  <c r="G2923" i="23" a="1"/>
  <c r="G2923" i="23" s="1"/>
  <c r="G2922" i="23" a="1"/>
  <c r="G2922" i="23" s="1"/>
  <c r="G2921" i="23" a="1"/>
  <c r="G2921" i="23" s="1"/>
  <c r="G2920" i="23" a="1"/>
  <c r="G2920" i="23" s="1"/>
  <c r="G2919" i="23" a="1"/>
  <c r="G2919" i="23" s="1"/>
  <c r="G2918" i="23" a="1"/>
  <c r="G2918" i="23" s="1"/>
  <c r="G2917" i="23" a="1"/>
  <c r="G2917" i="23" s="1"/>
  <c r="G2916" i="23" a="1"/>
  <c r="G2916" i="23" s="1"/>
  <c r="G2915" i="23" a="1"/>
  <c r="G2915" i="23" s="1"/>
  <c r="G2914" i="23" a="1"/>
  <c r="G2914" i="23" s="1"/>
  <c r="G2913" i="23" a="1"/>
  <c r="G2913" i="23" s="1"/>
  <c r="G2912" i="23" a="1"/>
  <c r="G2912" i="23" s="1"/>
  <c r="G2911" i="23" a="1"/>
  <c r="G2911" i="23" s="1"/>
  <c r="G2910" i="23" a="1"/>
  <c r="G2910" i="23" s="1"/>
  <c r="G2909" i="23" a="1"/>
  <c r="G2909" i="23" s="1"/>
  <c r="G2908" i="23" a="1"/>
  <c r="G2908" i="23" s="1"/>
  <c r="G2907" i="23" a="1"/>
  <c r="G2907" i="23" s="1"/>
  <c r="G2906" i="23" a="1"/>
  <c r="G2906" i="23" s="1"/>
  <c r="G2905" i="23" a="1"/>
  <c r="G2905" i="23" s="1"/>
  <c r="G2904" i="23" a="1"/>
  <c r="G2904" i="23" s="1"/>
  <c r="G2903" i="23" a="1"/>
  <c r="G2903" i="23" s="1"/>
  <c r="G2902" i="23" a="1"/>
  <c r="G2902" i="23" s="1"/>
  <c r="G2901" i="23" a="1"/>
  <c r="G2901" i="23" s="1"/>
  <c r="G2900" i="23" a="1"/>
  <c r="G2900" i="23" s="1"/>
  <c r="G2899" i="23" a="1"/>
  <c r="G2899" i="23" s="1"/>
  <c r="G2898" i="23" a="1"/>
  <c r="G2898" i="23" s="1"/>
  <c r="G2897" i="23" a="1"/>
  <c r="G2897" i="23" s="1"/>
  <c r="G2896" i="23" a="1"/>
  <c r="G2896" i="23" s="1"/>
  <c r="G2895" i="23" a="1"/>
  <c r="G2895" i="23" s="1"/>
  <c r="G2894" i="23" a="1"/>
  <c r="G2894" i="23" s="1"/>
  <c r="G2893" i="23" a="1"/>
  <c r="G2893" i="23" s="1"/>
  <c r="G2892" i="23" a="1"/>
  <c r="G2892" i="23" s="1"/>
  <c r="G2891" i="23" a="1"/>
  <c r="G2891" i="23" s="1"/>
  <c r="G2890" i="23" a="1"/>
  <c r="G2890" i="23" s="1"/>
  <c r="G2889" i="23" a="1"/>
  <c r="G2889" i="23" s="1"/>
  <c r="G2888" i="23" a="1"/>
  <c r="G2888" i="23" s="1"/>
  <c r="G2887" i="23" a="1"/>
  <c r="G2887" i="23" s="1"/>
  <c r="G2886" i="23" a="1"/>
  <c r="G2886" i="23" s="1"/>
  <c r="G2885" i="23" a="1"/>
  <c r="G2885" i="23" s="1"/>
  <c r="G2884" i="23" a="1"/>
  <c r="G2884" i="23" s="1"/>
  <c r="G2883" i="23" a="1"/>
  <c r="G2883" i="23" s="1"/>
  <c r="G2882" i="23" a="1"/>
  <c r="G2882" i="23" s="1"/>
  <c r="G2881" i="23" a="1"/>
  <c r="G2881" i="23" s="1"/>
  <c r="G2880" i="23" a="1"/>
  <c r="G2880" i="23" s="1"/>
  <c r="G2879" i="23" a="1"/>
  <c r="G2879" i="23" s="1"/>
  <c r="G2878" i="23" a="1"/>
  <c r="G2878" i="23" s="1"/>
  <c r="G2877" i="23" a="1"/>
  <c r="G2877" i="23" s="1"/>
  <c r="G2876" i="23" a="1"/>
  <c r="G2876" i="23" s="1"/>
  <c r="G2875" i="23" a="1"/>
  <c r="G2875" i="23" s="1"/>
  <c r="G2874" i="23" a="1"/>
  <c r="G2874" i="23" s="1"/>
  <c r="G2873" i="23" a="1"/>
  <c r="G2873" i="23" s="1"/>
  <c r="G2872" i="23" a="1"/>
  <c r="G2872" i="23" s="1"/>
  <c r="G2871" i="23" a="1"/>
  <c r="G2871" i="23" s="1"/>
  <c r="G2870" i="23" a="1"/>
  <c r="G2870" i="23" s="1"/>
  <c r="G2869" i="23" a="1"/>
  <c r="G2869" i="23" s="1"/>
  <c r="G2868" i="23" a="1"/>
  <c r="G2868" i="23" s="1"/>
  <c r="G2867" i="23" a="1"/>
  <c r="G2867" i="23" s="1"/>
  <c r="G2866" i="23" a="1"/>
  <c r="G2866" i="23" s="1"/>
  <c r="G2865" i="23" a="1"/>
  <c r="G2865" i="23" s="1"/>
  <c r="G2864" i="23" a="1"/>
  <c r="G2864" i="23" s="1"/>
  <c r="G2863" i="23" a="1"/>
  <c r="G2863" i="23" s="1"/>
  <c r="G2862" i="23" a="1"/>
  <c r="G2862" i="23" s="1"/>
  <c r="G2861" i="23" a="1"/>
  <c r="G2861" i="23" s="1"/>
  <c r="G2860" i="23" a="1"/>
  <c r="G2860" i="23" s="1"/>
  <c r="G2859" i="23" a="1"/>
  <c r="G2859" i="23" s="1"/>
  <c r="G2858" i="23" a="1"/>
  <c r="G2858" i="23" s="1"/>
  <c r="G2857" i="23" a="1"/>
  <c r="G2857" i="23" s="1"/>
  <c r="G2856" i="23" a="1"/>
  <c r="G2856" i="23" s="1"/>
  <c r="G2855" i="23" a="1"/>
  <c r="G2855" i="23" s="1"/>
  <c r="G2854" i="23" a="1"/>
  <c r="G2854" i="23" s="1"/>
  <c r="G2853" i="23" a="1"/>
  <c r="G2853" i="23" s="1"/>
  <c r="G2852" i="23" a="1"/>
  <c r="G2852" i="23" s="1"/>
  <c r="G2851" i="23" a="1"/>
  <c r="G2851" i="23" s="1"/>
  <c r="G2850" i="23" a="1"/>
  <c r="G2850" i="23" s="1"/>
  <c r="G2849" i="23" a="1"/>
  <c r="G2849" i="23" s="1"/>
  <c r="G2848" i="23" a="1"/>
  <c r="G2848" i="23" s="1"/>
  <c r="G2847" i="23" a="1"/>
  <c r="G2847" i="23" s="1"/>
  <c r="G2846" i="23" a="1"/>
  <c r="G2846" i="23" s="1"/>
  <c r="G2845" i="23" a="1"/>
  <c r="G2845" i="23" s="1"/>
  <c r="G2844" i="23" a="1"/>
  <c r="G2844" i="23" s="1"/>
  <c r="G2843" i="23" a="1"/>
  <c r="G2843" i="23" s="1"/>
  <c r="G2842" i="23" a="1"/>
  <c r="G2842" i="23" s="1"/>
  <c r="G2841" i="23" a="1"/>
  <c r="G2841" i="23" s="1"/>
  <c r="G2840" i="23" a="1"/>
  <c r="G2840" i="23" s="1"/>
  <c r="G2839" i="23" a="1"/>
  <c r="G2839" i="23" s="1"/>
  <c r="G2838" i="23" a="1"/>
  <c r="G2838" i="23" s="1"/>
  <c r="G2837" i="23" a="1"/>
  <c r="G2837" i="23" s="1"/>
  <c r="G2836" i="23" a="1"/>
  <c r="G2836" i="23" s="1"/>
  <c r="G2835" i="23" a="1"/>
  <c r="G2835" i="23" s="1"/>
  <c r="G2834" i="23" a="1"/>
  <c r="G2834" i="23" s="1"/>
  <c r="G2833" i="23" a="1"/>
  <c r="G2833" i="23" s="1"/>
  <c r="G2832" i="23" a="1"/>
  <c r="G2832" i="23" s="1"/>
  <c r="G2831" i="23" a="1"/>
  <c r="G2831" i="23" s="1"/>
  <c r="G2830" i="23" a="1"/>
  <c r="G2830" i="23" s="1"/>
  <c r="G2829" i="23" a="1"/>
  <c r="G2829" i="23" s="1"/>
  <c r="G2828" i="23" a="1"/>
  <c r="G2828" i="23" s="1"/>
  <c r="G2827" i="23" a="1"/>
  <c r="G2827" i="23" s="1"/>
  <c r="G2826" i="23" a="1"/>
  <c r="G2826" i="23" s="1"/>
  <c r="G2825" i="23" a="1"/>
  <c r="G2825" i="23" s="1"/>
  <c r="G2824" i="23" a="1"/>
  <c r="G2824" i="23" s="1"/>
  <c r="G2823" i="23" a="1"/>
  <c r="G2823" i="23" s="1"/>
  <c r="G2822" i="23" a="1"/>
  <c r="G2822" i="23" s="1"/>
  <c r="G2821" i="23" a="1"/>
  <c r="G2821" i="23" s="1"/>
  <c r="G2820" i="23" a="1"/>
  <c r="G2820" i="23" s="1"/>
  <c r="G2819" i="23" a="1"/>
  <c r="G2819" i="23" s="1"/>
  <c r="G2818" i="23" a="1"/>
  <c r="G2818" i="23" s="1"/>
  <c r="G2817" i="23" a="1"/>
  <c r="G2817" i="23" s="1"/>
  <c r="G2816" i="23" a="1"/>
  <c r="G2816" i="23" s="1"/>
  <c r="G2815" i="23" a="1"/>
  <c r="G2815" i="23" s="1"/>
  <c r="G2814" i="23" a="1"/>
  <c r="G2814" i="23" s="1"/>
  <c r="G2813" i="23" a="1"/>
  <c r="G2813" i="23" s="1"/>
  <c r="G2812" i="23" a="1"/>
  <c r="G2812" i="23" s="1"/>
  <c r="G2811" i="23" a="1"/>
  <c r="G2811" i="23" s="1"/>
  <c r="G2810" i="23" a="1"/>
  <c r="G2810" i="23" s="1"/>
  <c r="G2809" i="23" a="1"/>
  <c r="G2809" i="23" s="1"/>
  <c r="G2808" i="23" a="1"/>
  <c r="G2808" i="23" s="1"/>
  <c r="G2807" i="23" a="1"/>
  <c r="G2807" i="23" s="1"/>
  <c r="G2806" i="23" a="1"/>
  <c r="G2806" i="23" s="1"/>
  <c r="G2805" i="23" a="1"/>
  <c r="G2805" i="23" s="1"/>
  <c r="G2804" i="23" a="1"/>
  <c r="G2804" i="23" s="1"/>
  <c r="G2803" i="23" a="1"/>
  <c r="G2803" i="23" s="1"/>
  <c r="G2802" i="23" a="1"/>
  <c r="G2802" i="23" s="1"/>
  <c r="G2801" i="23" a="1"/>
  <c r="G2801" i="23" s="1"/>
  <c r="G2800" i="23" a="1"/>
  <c r="G2800" i="23" s="1"/>
  <c r="G2799" i="23" a="1"/>
  <c r="G2799" i="23" s="1"/>
  <c r="G2798" i="23" a="1"/>
  <c r="G2798" i="23" s="1"/>
  <c r="G2797" i="23" a="1"/>
  <c r="G2797" i="23" s="1"/>
  <c r="G2796" i="23" a="1"/>
  <c r="G2796" i="23" s="1"/>
  <c r="G2795" i="23" a="1"/>
  <c r="G2795" i="23" s="1"/>
  <c r="G2794" i="23" a="1"/>
  <c r="G2794" i="23" s="1"/>
  <c r="G2793" i="23" a="1"/>
  <c r="G2793" i="23" s="1"/>
  <c r="G2792" i="23" a="1"/>
  <c r="G2792" i="23" s="1"/>
  <c r="G2791" i="23" a="1"/>
  <c r="G2791" i="23" s="1"/>
  <c r="G2790" i="23" a="1"/>
  <c r="G2790" i="23" s="1"/>
  <c r="G2789" i="23" a="1"/>
  <c r="G2789" i="23" s="1"/>
  <c r="G2788" i="23" a="1"/>
  <c r="G2788" i="23" s="1"/>
  <c r="G2787" i="23" a="1"/>
  <c r="G2787" i="23" s="1"/>
  <c r="G2786" i="23" a="1"/>
  <c r="G2786" i="23" s="1"/>
  <c r="G2785" i="23" a="1"/>
  <c r="G2785" i="23" s="1"/>
  <c r="G2784" i="23" a="1"/>
  <c r="G2784" i="23" s="1"/>
  <c r="G2783" i="23" a="1"/>
  <c r="G2783" i="23" s="1"/>
  <c r="G2782" i="23" a="1"/>
  <c r="G2782" i="23" s="1"/>
  <c r="G2781" i="23" a="1"/>
  <c r="G2781" i="23" s="1"/>
  <c r="G2780" i="23" a="1"/>
  <c r="G2780" i="23" s="1"/>
  <c r="G2779" i="23" a="1"/>
  <c r="G2779" i="23" s="1"/>
  <c r="G2778" i="23" a="1"/>
  <c r="G2778" i="23" s="1"/>
  <c r="G2777" i="23" a="1"/>
  <c r="G2777" i="23" s="1"/>
  <c r="G2776" i="23" a="1"/>
  <c r="G2776" i="23" s="1"/>
  <c r="G2775" i="23" a="1"/>
  <c r="G2775" i="23" s="1"/>
  <c r="G2774" i="23" a="1"/>
  <c r="G2774" i="23" s="1"/>
  <c r="G2773" i="23" a="1"/>
  <c r="G2773" i="23" s="1"/>
  <c r="G2772" i="23" a="1"/>
  <c r="G2772" i="23" s="1"/>
  <c r="G2771" i="23" a="1"/>
  <c r="G2771" i="23" s="1"/>
  <c r="G2770" i="23" a="1"/>
  <c r="G2770" i="23" s="1"/>
  <c r="G2769" i="23" a="1"/>
  <c r="G2769" i="23" s="1"/>
  <c r="G2768" i="23" a="1"/>
  <c r="G2768" i="23" s="1"/>
  <c r="G2767" i="23" a="1"/>
  <c r="G2767" i="23" s="1"/>
  <c r="G2766" i="23" a="1"/>
  <c r="G2766" i="23" s="1"/>
  <c r="G2765" i="23" a="1"/>
  <c r="G2765" i="23" s="1"/>
  <c r="G2764" i="23" a="1"/>
  <c r="G2764" i="23" s="1"/>
  <c r="G2763" i="23" a="1"/>
  <c r="G2763" i="23" s="1"/>
  <c r="G2762" i="23" a="1"/>
  <c r="G2762" i="23" s="1"/>
  <c r="G2761" i="23" a="1"/>
  <c r="G2761" i="23" s="1"/>
  <c r="G2760" i="23" a="1"/>
  <c r="G2760" i="23" s="1"/>
  <c r="G2759" i="23" a="1"/>
  <c r="G2759" i="23" s="1"/>
  <c r="G2758" i="23" a="1"/>
  <c r="G2758" i="23" s="1"/>
  <c r="G2757" i="23" a="1"/>
  <c r="G2757" i="23" s="1"/>
  <c r="G2756" i="23" a="1"/>
  <c r="G2756" i="23" s="1"/>
  <c r="G2755" i="23" a="1"/>
  <c r="G2755" i="23" s="1"/>
  <c r="G2754" i="23" a="1"/>
  <c r="G2754" i="23" s="1"/>
  <c r="G2753" i="23" a="1"/>
  <c r="G2753" i="23" s="1"/>
  <c r="G2752" i="23" a="1"/>
  <c r="G2752" i="23" s="1"/>
  <c r="G2751" i="23" a="1"/>
  <c r="G2751" i="23" s="1"/>
  <c r="G2750" i="23" a="1"/>
  <c r="G2750" i="23" s="1"/>
  <c r="G2749" i="23" a="1"/>
  <c r="G2749" i="23" s="1"/>
  <c r="G2748" i="23" a="1"/>
  <c r="G2748" i="23" s="1"/>
  <c r="G2747" i="23" a="1"/>
  <c r="G2747" i="23" s="1"/>
  <c r="G2746" i="23" a="1"/>
  <c r="G2746" i="23" s="1"/>
  <c r="G2745" i="23" a="1"/>
  <c r="G2745" i="23" s="1"/>
  <c r="G2744" i="23" a="1"/>
  <c r="G2744" i="23" s="1"/>
  <c r="G2743" i="23" a="1"/>
  <c r="G2743" i="23" s="1"/>
  <c r="G2742" i="23" a="1"/>
  <c r="G2742" i="23" s="1"/>
  <c r="G2741" i="23" a="1"/>
  <c r="G2741" i="23" s="1"/>
  <c r="G2740" i="23" a="1"/>
  <c r="G2740" i="23" s="1"/>
  <c r="G2739" i="23" a="1"/>
  <c r="G2739" i="23" s="1"/>
  <c r="G2738" i="23" a="1"/>
  <c r="G2738" i="23" s="1"/>
  <c r="G2737" i="23" a="1"/>
  <c r="G2737" i="23" s="1"/>
  <c r="G2736" i="23" a="1"/>
  <c r="G2736" i="23" s="1"/>
  <c r="G2735" i="23" a="1"/>
  <c r="G2735" i="23" s="1"/>
  <c r="G2734" i="23" a="1"/>
  <c r="G2734" i="23" s="1"/>
  <c r="G2733" i="23" a="1"/>
  <c r="G2733" i="23" s="1"/>
  <c r="G2732" i="23" a="1"/>
  <c r="G2732" i="23" s="1"/>
  <c r="G2731" i="23" a="1"/>
  <c r="G2731" i="23" s="1"/>
  <c r="G2730" i="23" a="1"/>
  <c r="G2730" i="23" s="1"/>
  <c r="G2729" i="23" a="1"/>
  <c r="G2729" i="23" s="1"/>
  <c r="G2728" i="23" a="1"/>
  <c r="G2728" i="23" s="1"/>
  <c r="G2727" i="23" a="1"/>
  <c r="G2727" i="23" s="1"/>
  <c r="G2726" i="23" a="1"/>
  <c r="G2726" i="23" s="1"/>
  <c r="G2725" i="23" a="1"/>
  <c r="G2725" i="23" s="1"/>
  <c r="G2724" i="23" a="1"/>
  <c r="G2724" i="23" s="1"/>
  <c r="G2723" i="23" a="1"/>
  <c r="G2723" i="23" s="1"/>
  <c r="G2722" i="23" a="1"/>
  <c r="G2722" i="23" s="1"/>
  <c r="G2721" i="23" a="1"/>
  <c r="G2721" i="23" s="1"/>
  <c r="G2720" i="23" a="1"/>
  <c r="G2720" i="23" s="1"/>
  <c r="G2719" i="23" a="1"/>
  <c r="G2719" i="23" s="1"/>
  <c r="G2718" i="23" a="1"/>
  <c r="G2718" i="23" s="1"/>
  <c r="G2717" i="23" a="1"/>
  <c r="G2717" i="23" s="1"/>
  <c r="G2716" i="23" a="1"/>
  <c r="G2716" i="23" s="1"/>
  <c r="G2715" i="23" a="1"/>
  <c r="G2715" i="23" s="1"/>
  <c r="G2714" i="23" a="1"/>
  <c r="G2714" i="23" s="1"/>
  <c r="G2713" i="23" a="1"/>
  <c r="G2713" i="23" s="1"/>
  <c r="G2712" i="23" a="1"/>
  <c r="G2712" i="23" s="1"/>
  <c r="G2711" i="23" a="1"/>
  <c r="G2711" i="23" s="1"/>
  <c r="G2710" i="23" a="1"/>
  <c r="G2710" i="23" s="1"/>
  <c r="G2709" i="23" a="1"/>
  <c r="G2709" i="23" s="1"/>
  <c r="G2708" i="23" a="1"/>
  <c r="G2708" i="23" s="1"/>
  <c r="G2707" i="23" a="1"/>
  <c r="G2707" i="23" s="1"/>
  <c r="G2706" i="23" a="1"/>
  <c r="G2706" i="23" s="1"/>
  <c r="G2705" i="23" a="1"/>
  <c r="G2705" i="23" s="1"/>
  <c r="G2704" i="23" a="1"/>
  <c r="G2704" i="23" s="1"/>
  <c r="G2703" i="23" a="1"/>
  <c r="G2703" i="23" s="1"/>
  <c r="G2702" i="23" a="1"/>
  <c r="G2702" i="23" s="1"/>
  <c r="G2701" i="23" a="1"/>
  <c r="G2701" i="23" s="1"/>
  <c r="G2700" i="23" a="1"/>
  <c r="G2700" i="23" s="1"/>
  <c r="G2699" i="23" a="1"/>
  <c r="G2699" i="23" s="1"/>
  <c r="G2698" i="23" a="1"/>
  <c r="G2698" i="23" s="1"/>
  <c r="G2697" i="23" a="1"/>
  <c r="G2697" i="23" s="1"/>
  <c r="G2696" i="23" a="1"/>
  <c r="G2696" i="23" s="1"/>
  <c r="G2695" i="23" a="1"/>
  <c r="G2695" i="23" s="1"/>
  <c r="G2694" i="23" a="1"/>
  <c r="G2694" i="23" s="1"/>
  <c r="G2693" i="23" a="1"/>
  <c r="G2693" i="23" s="1"/>
  <c r="G2692" i="23" a="1"/>
  <c r="G2692" i="23" s="1"/>
  <c r="G2691" i="23" a="1"/>
  <c r="G2691" i="23" s="1"/>
  <c r="G2690" i="23" a="1"/>
  <c r="G2690" i="23" s="1"/>
  <c r="G2689" i="23" a="1"/>
  <c r="G2689" i="23" s="1"/>
  <c r="G2688" i="23" a="1"/>
  <c r="G2688" i="23" s="1"/>
  <c r="G2687" i="23" a="1"/>
  <c r="G2687" i="23" s="1"/>
  <c r="G2686" i="23" a="1"/>
  <c r="G2686" i="23" s="1"/>
  <c r="G2685" i="23" a="1"/>
  <c r="G2685" i="23" s="1"/>
  <c r="G2684" i="23" a="1"/>
  <c r="G2684" i="23" s="1"/>
  <c r="G2683" i="23" a="1"/>
  <c r="G2683" i="23" s="1"/>
  <c r="G2682" i="23" a="1"/>
  <c r="G2682" i="23" s="1"/>
  <c r="G2681" i="23" a="1"/>
  <c r="G2681" i="23" s="1"/>
  <c r="G2680" i="23" a="1"/>
  <c r="G2680" i="23" s="1"/>
  <c r="G2679" i="23" a="1"/>
  <c r="G2679" i="23" s="1"/>
  <c r="G2678" i="23" a="1"/>
  <c r="G2678" i="23" s="1"/>
  <c r="G2677" i="23" a="1"/>
  <c r="G2677" i="23" s="1"/>
  <c r="G2676" i="23" a="1"/>
  <c r="G2676" i="23" s="1"/>
  <c r="G2675" i="23" a="1"/>
  <c r="G2675" i="23" s="1"/>
  <c r="G2674" i="23" a="1"/>
  <c r="G2674" i="23" s="1"/>
  <c r="G2673" i="23" a="1"/>
  <c r="G2673" i="23" s="1"/>
  <c r="G2672" i="23" a="1"/>
  <c r="G2672" i="23" s="1"/>
  <c r="G2671" i="23" a="1"/>
  <c r="G2671" i="23" s="1"/>
  <c r="G2670" i="23" a="1"/>
  <c r="G2670" i="23" s="1"/>
  <c r="G2669" i="23" a="1"/>
  <c r="G2669" i="23" s="1"/>
  <c r="G2668" i="23" a="1"/>
  <c r="G2668" i="23" s="1"/>
  <c r="G2667" i="23" a="1"/>
  <c r="G2667" i="23" s="1"/>
  <c r="G2666" i="23" a="1"/>
  <c r="G2666" i="23" s="1"/>
  <c r="G2665" i="23" a="1"/>
  <c r="G2665" i="23" s="1"/>
  <c r="G2664" i="23" a="1"/>
  <c r="G2664" i="23" s="1"/>
  <c r="G2663" i="23" a="1"/>
  <c r="G2663" i="23" s="1"/>
  <c r="G2662" i="23" a="1"/>
  <c r="G2662" i="23" s="1"/>
  <c r="G2661" i="23" a="1"/>
  <c r="G2661" i="23" s="1"/>
  <c r="G2660" i="23" a="1"/>
  <c r="G2660" i="23" s="1"/>
  <c r="G2659" i="23" a="1"/>
  <c r="G2659" i="23" s="1"/>
  <c r="G2658" i="23" a="1"/>
  <c r="G2658" i="23" s="1"/>
  <c r="G2657" i="23" a="1"/>
  <c r="G2657" i="23" s="1"/>
  <c r="G2656" i="23" a="1"/>
  <c r="G2656" i="23" s="1"/>
  <c r="G2655" i="23" a="1"/>
  <c r="G2655" i="23" s="1"/>
  <c r="G2654" i="23" a="1"/>
  <c r="G2654" i="23" s="1"/>
  <c r="G2653" i="23" a="1"/>
  <c r="G2653" i="23" s="1"/>
  <c r="G2652" i="23" a="1"/>
  <c r="G2652" i="23" s="1"/>
  <c r="G2651" i="23" a="1"/>
  <c r="G2651" i="23" s="1"/>
  <c r="G2650" i="23" a="1"/>
  <c r="G2650" i="23" s="1"/>
  <c r="G2649" i="23" a="1"/>
  <c r="G2649" i="23" s="1"/>
  <c r="G2648" i="23" a="1"/>
  <c r="G2648" i="23" s="1"/>
  <c r="G2647" i="23" a="1"/>
  <c r="G2647" i="23" s="1"/>
  <c r="G2646" i="23" a="1"/>
  <c r="G2646" i="23" s="1"/>
  <c r="G2645" i="23" a="1"/>
  <c r="G2645" i="23" s="1"/>
  <c r="G2644" i="23" a="1"/>
  <c r="G2644" i="23" s="1"/>
  <c r="G2643" i="23" a="1"/>
  <c r="G2643" i="23" s="1"/>
  <c r="G2642" i="23" a="1"/>
  <c r="G2642" i="23" s="1"/>
  <c r="G2641" i="23" a="1"/>
  <c r="G2641" i="23" s="1"/>
  <c r="G2640" i="23" a="1"/>
  <c r="G2640" i="23" s="1"/>
  <c r="G2639" i="23" a="1"/>
  <c r="G2639" i="23" s="1"/>
  <c r="G2638" i="23" a="1"/>
  <c r="G2638" i="23" s="1"/>
  <c r="G2637" i="23" a="1"/>
  <c r="G2637" i="23" s="1"/>
  <c r="G2636" i="23" a="1"/>
  <c r="G2636" i="23" s="1"/>
  <c r="G2635" i="23" a="1"/>
  <c r="G2635" i="23" s="1"/>
  <c r="G2634" i="23" a="1"/>
  <c r="G2634" i="23" s="1"/>
  <c r="G2633" i="23" a="1"/>
  <c r="G2633" i="23" s="1"/>
  <c r="G2632" i="23" a="1"/>
  <c r="G2632" i="23" s="1"/>
  <c r="G2631" i="23" a="1"/>
  <c r="G2631" i="23" s="1"/>
  <c r="G2630" i="23" a="1"/>
  <c r="G2630" i="23" s="1"/>
  <c r="G2629" i="23" a="1"/>
  <c r="G2629" i="23" s="1"/>
  <c r="G2628" i="23" a="1"/>
  <c r="G2628" i="23" s="1"/>
  <c r="G2627" i="23" a="1"/>
  <c r="G2627" i="23" s="1"/>
  <c r="G2626" i="23" a="1"/>
  <c r="G2626" i="23" s="1"/>
  <c r="G2625" i="23" a="1"/>
  <c r="G2625" i="23" s="1"/>
  <c r="G2624" i="23" a="1"/>
  <c r="G2624" i="23" s="1"/>
  <c r="G2623" i="23" a="1"/>
  <c r="G2623" i="23" s="1"/>
  <c r="G2622" i="23" a="1"/>
  <c r="G2622" i="23" s="1"/>
  <c r="G2621" i="23" a="1"/>
  <c r="G2621" i="23" s="1"/>
  <c r="G2620" i="23" a="1"/>
  <c r="G2620" i="23" s="1"/>
  <c r="G2619" i="23" a="1"/>
  <c r="G2619" i="23" s="1"/>
  <c r="G2618" i="23" a="1"/>
  <c r="G2618" i="23" s="1"/>
  <c r="G2617" i="23" a="1"/>
  <c r="G2617" i="23" s="1"/>
  <c r="G2616" i="23" a="1"/>
  <c r="G2616" i="23" s="1"/>
  <c r="G2615" i="23" a="1"/>
  <c r="G2615" i="23" s="1"/>
  <c r="G2614" i="23" a="1"/>
  <c r="G2614" i="23" s="1"/>
  <c r="G2613" i="23" a="1"/>
  <c r="G2613" i="23" s="1"/>
  <c r="G2612" i="23" a="1"/>
  <c r="G2612" i="23" s="1"/>
  <c r="G2611" i="23" a="1"/>
  <c r="G2611" i="23" s="1"/>
  <c r="G2610" i="23" a="1"/>
  <c r="G2610" i="23" s="1"/>
  <c r="G2609" i="23" a="1"/>
  <c r="G2609" i="23" s="1"/>
  <c r="G2608" i="23" a="1"/>
  <c r="G2608" i="23" s="1"/>
  <c r="G2607" i="23" a="1"/>
  <c r="G2607" i="23" s="1"/>
  <c r="G2606" i="23" a="1"/>
  <c r="G2606" i="23" s="1"/>
  <c r="G2605" i="23" a="1"/>
  <c r="G2605" i="23" s="1"/>
  <c r="G2604" i="23" a="1"/>
  <c r="G2604" i="23" s="1"/>
  <c r="G2603" i="23" a="1"/>
  <c r="G2603" i="23" s="1"/>
  <c r="G2602" i="23" a="1"/>
  <c r="G2602" i="23" s="1"/>
  <c r="G2601" i="23" a="1"/>
  <c r="G2601" i="23" s="1"/>
  <c r="G2600" i="23" a="1"/>
  <c r="G2600" i="23" s="1"/>
  <c r="G2599" i="23" a="1"/>
  <c r="G2599" i="23" s="1"/>
  <c r="G2598" i="23" a="1"/>
  <c r="G2598" i="23" s="1"/>
  <c r="G2597" i="23" a="1"/>
  <c r="G2597" i="23" s="1"/>
  <c r="G2596" i="23" a="1"/>
  <c r="G2596" i="23" s="1"/>
  <c r="G2595" i="23" a="1"/>
  <c r="G2595" i="23" s="1"/>
  <c r="G2594" i="23" a="1"/>
  <c r="G2594" i="23" s="1"/>
  <c r="G2593" i="23" a="1"/>
  <c r="G2593" i="23" s="1"/>
  <c r="G2592" i="23" a="1"/>
  <c r="G2592" i="23" s="1"/>
  <c r="G2591" i="23" a="1"/>
  <c r="G2591" i="23" s="1"/>
  <c r="G2590" i="23" a="1"/>
  <c r="G2590" i="23" s="1"/>
  <c r="G2589" i="23" a="1"/>
  <c r="G2589" i="23" s="1"/>
  <c r="G2588" i="23" a="1"/>
  <c r="G2588" i="23" s="1"/>
  <c r="G2587" i="23" a="1"/>
  <c r="G2587" i="23" s="1"/>
  <c r="G2586" i="23" a="1"/>
  <c r="G2586" i="23" s="1"/>
  <c r="G2585" i="23" a="1"/>
  <c r="G2585" i="23" s="1"/>
  <c r="G2584" i="23" a="1"/>
  <c r="G2584" i="23" s="1"/>
  <c r="G2583" i="23" a="1"/>
  <c r="G2583" i="23" s="1"/>
  <c r="G2582" i="23" a="1"/>
  <c r="G2582" i="23" s="1"/>
  <c r="G2581" i="23" a="1"/>
  <c r="G2581" i="23" s="1"/>
  <c r="G2580" i="23" a="1"/>
  <c r="G2580" i="23" s="1"/>
  <c r="G2579" i="23" a="1"/>
  <c r="G2579" i="23" s="1"/>
  <c r="G2578" i="23" a="1"/>
  <c r="G2578" i="23" s="1"/>
  <c r="G2577" i="23" a="1"/>
  <c r="G2577" i="23" s="1"/>
  <c r="G2576" i="23" a="1"/>
  <c r="G2576" i="23" s="1"/>
  <c r="G2575" i="23" a="1"/>
  <c r="G2575" i="23" s="1"/>
  <c r="G2574" i="23" a="1"/>
  <c r="G2574" i="23" s="1"/>
  <c r="G2573" i="23" a="1"/>
  <c r="G2573" i="23" s="1"/>
  <c r="G2572" i="23" a="1"/>
  <c r="G2572" i="23" s="1"/>
  <c r="G2571" i="23" a="1"/>
  <c r="G2571" i="23" s="1"/>
  <c r="G37" i="23" a="1"/>
  <c r="G37" i="23" s="1"/>
  <c r="G38" i="23" a="1"/>
  <c r="G38" i="23" s="1"/>
  <c r="G39" i="23" a="1"/>
  <c r="G39" i="23" s="1"/>
  <c r="G40" i="23" a="1"/>
  <c r="G40" i="23" s="1"/>
  <c r="G41" i="23" a="1"/>
  <c r="G41" i="23" s="1"/>
  <c r="G42" i="23" a="1"/>
  <c r="G42" i="23" s="1"/>
  <c r="G43" i="23" a="1"/>
  <c r="G43" i="23" s="1"/>
  <c r="G44" i="23" a="1"/>
  <c r="G44" i="23" s="1"/>
  <c r="G45" i="23" a="1"/>
  <c r="G45" i="23" s="1"/>
  <c r="G46" i="23" a="1"/>
  <c r="G46" i="23" s="1"/>
  <c r="G47" i="23" a="1"/>
  <c r="G47" i="23" s="1"/>
  <c r="G48" i="23" a="1"/>
  <c r="G48" i="23" s="1"/>
  <c r="G49" i="23" a="1"/>
  <c r="G49" i="23" s="1"/>
  <c r="G50" i="23" a="1"/>
  <c r="G50" i="23" s="1"/>
  <c r="G51" i="23" a="1"/>
  <c r="G51" i="23" s="1"/>
  <c r="G52" i="23" a="1"/>
  <c r="G52" i="23" s="1"/>
  <c r="G53" i="23" a="1"/>
  <c r="G53" i="23" s="1"/>
  <c r="G54" i="23" a="1"/>
  <c r="G54" i="23" s="1"/>
  <c r="G55" i="23" a="1"/>
  <c r="G55" i="23" s="1"/>
  <c r="G56" i="23" a="1"/>
  <c r="G56" i="23" s="1"/>
  <c r="G57" i="23" a="1"/>
  <c r="G57" i="23" s="1"/>
  <c r="G58" i="23" a="1"/>
  <c r="G58" i="23" s="1"/>
  <c r="G59" i="23" a="1"/>
  <c r="G59" i="23" s="1"/>
  <c r="G60" i="23" a="1"/>
  <c r="G60" i="23" s="1"/>
  <c r="G61" i="23" a="1"/>
  <c r="G61" i="23" s="1"/>
  <c r="G62" i="23" a="1"/>
  <c r="G62" i="23" s="1"/>
  <c r="G63" i="23" a="1"/>
  <c r="G63" i="23" s="1"/>
  <c r="G64" i="23" a="1"/>
  <c r="G64" i="23" s="1"/>
  <c r="G65" i="23" a="1"/>
  <c r="G65" i="23" s="1"/>
  <c r="G66" i="23" a="1"/>
  <c r="G66" i="23" s="1"/>
  <c r="G67" i="23" a="1"/>
  <c r="G67" i="23" s="1"/>
  <c r="G68" i="23" a="1"/>
  <c r="G68" i="23" s="1"/>
  <c r="G69" i="23" a="1"/>
  <c r="G69" i="23" s="1"/>
  <c r="G70" i="23" a="1"/>
  <c r="G70" i="23" s="1"/>
  <c r="G71" i="23" a="1"/>
  <c r="G71" i="23" s="1"/>
  <c r="G72" i="23" a="1"/>
  <c r="G72" i="23" s="1"/>
  <c r="G73" i="23" a="1"/>
  <c r="G73" i="23" s="1"/>
  <c r="G74" i="23" a="1"/>
  <c r="G74" i="23" s="1"/>
  <c r="G75" i="23" a="1"/>
  <c r="G75" i="23" s="1"/>
  <c r="G76" i="23" a="1"/>
  <c r="G76" i="23" s="1"/>
  <c r="G77" i="23" a="1"/>
  <c r="G77" i="23" s="1"/>
  <c r="G78" i="23" a="1"/>
  <c r="G78" i="23" s="1"/>
  <c r="G79" i="23" a="1"/>
  <c r="G79" i="23" s="1"/>
  <c r="G80" i="23" a="1"/>
  <c r="G80" i="23" s="1"/>
  <c r="G81" i="23" a="1"/>
  <c r="G81" i="23" s="1"/>
  <c r="G82" i="23" a="1"/>
  <c r="G82" i="23" s="1"/>
  <c r="G83" i="23" a="1"/>
  <c r="G83" i="23" s="1"/>
  <c r="G84" i="23" a="1"/>
  <c r="G84" i="23" s="1"/>
  <c r="G85" i="23" a="1"/>
  <c r="G85" i="23" s="1"/>
  <c r="G86" i="23" a="1"/>
  <c r="G86" i="23" s="1"/>
  <c r="G87" i="23" a="1"/>
  <c r="G87" i="23" s="1"/>
  <c r="G88" i="23" a="1"/>
  <c r="G88" i="23" s="1"/>
  <c r="G89" i="23" a="1"/>
  <c r="G89" i="23" s="1"/>
  <c r="G90" i="23" a="1"/>
  <c r="G90" i="23" s="1"/>
  <c r="G91" i="23" a="1"/>
  <c r="G91" i="23" s="1"/>
  <c r="G92" i="23" a="1"/>
  <c r="G92" i="23" s="1"/>
  <c r="G93" i="23" a="1"/>
  <c r="G93" i="23" s="1"/>
  <c r="G94" i="23" a="1"/>
  <c r="G94" i="23" s="1"/>
  <c r="G95" i="23" a="1"/>
  <c r="G95" i="23" s="1"/>
  <c r="G96" i="23" a="1"/>
  <c r="G96" i="23" s="1"/>
  <c r="G97" i="23" a="1"/>
  <c r="G97" i="23" s="1"/>
  <c r="G98" i="23" a="1"/>
  <c r="G98" i="23" s="1"/>
  <c r="G99" i="23" a="1"/>
  <c r="G99" i="23" s="1"/>
  <c r="G100" i="23" a="1"/>
  <c r="G100" i="23" s="1"/>
  <c r="G101" i="23" a="1"/>
  <c r="G101" i="23" s="1"/>
  <c r="G102" i="23" a="1"/>
  <c r="G102" i="23" s="1"/>
  <c r="G103" i="23" a="1"/>
  <c r="G103" i="23" s="1"/>
  <c r="G104" i="23" a="1"/>
  <c r="G104" i="23" s="1"/>
  <c r="G105" i="23" a="1"/>
  <c r="G105" i="23" s="1"/>
  <c r="G106" i="23" a="1"/>
  <c r="G106" i="23" s="1"/>
  <c r="G107" i="23" a="1"/>
  <c r="G107" i="23" s="1"/>
  <c r="G108" i="23" a="1"/>
  <c r="G108" i="23" s="1"/>
  <c r="G109" i="23" a="1"/>
  <c r="G109" i="23" s="1"/>
  <c r="G110" i="23" a="1"/>
  <c r="G110" i="23" s="1"/>
  <c r="G111" i="23" a="1"/>
  <c r="G111" i="23" s="1"/>
  <c r="G112" i="23" a="1"/>
  <c r="G112" i="23" s="1"/>
  <c r="G113" i="23" a="1"/>
  <c r="G113" i="23" s="1"/>
  <c r="G114" i="23" a="1"/>
  <c r="G114" i="23" s="1"/>
  <c r="G115" i="23" a="1"/>
  <c r="G115" i="23" s="1"/>
  <c r="G116" i="23" a="1"/>
  <c r="G116" i="23" s="1"/>
  <c r="G117" i="23" a="1"/>
  <c r="G117" i="23" s="1"/>
  <c r="G118" i="23" a="1"/>
  <c r="G118" i="23" s="1"/>
  <c r="G119" i="23" a="1"/>
  <c r="G119" i="23" s="1"/>
  <c r="G120" i="23" a="1"/>
  <c r="G120" i="23" s="1"/>
  <c r="G121" i="23" a="1"/>
  <c r="G121" i="23" s="1"/>
  <c r="G122" i="23" a="1"/>
  <c r="G122" i="23" s="1"/>
  <c r="G123" i="23" a="1"/>
  <c r="G123" i="23" s="1"/>
  <c r="G124" i="23" a="1"/>
  <c r="G124" i="23" s="1"/>
  <c r="G125" i="23" a="1"/>
  <c r="G125" i="23" s="1"/>
  <c r="G126" i="23" a="1"/>
  <c r="G126" i="23" s="1"/>
  <c r="G127" i="23" a="1"/>
  <c r="G127" i="23" s="1"/>
  <c r="G128" i="23" a="1"/>
  <c r="G128" i="23" s="1"/>
  <c r="G129" i="23" a="1"/>
  <c r="G129" i="23" s="1"/>
  <c r="G130" i="23" a="1"/>
  <c r="G130" i="23" s="1"/>
  <c r="G131" i="23" a="1"/>
  <c r="G131" i="23" s="1"/>
  <c r="G132" i="23" a="1"/>
  <c r="G132" i="23" s="1"/>
  <c r="G133" i="23" a="1"/>
  <c r="G133" i="23" s="1"/>
  <c r="G134" i="23" a="1"/>
  <c r="G134" i="23" s="1"/>
  <c r="G135" i="23" a="1"/>
  <c r="G135" i="23" s="1"/>
  <c r="G136" i="23" a="1"/>
  <c r="G136" i="23" s="1"/>
  <c r="G137" i="23" a="1"/>
  <c r="G137" i="23" s="1"/>
  <c r="G138" i="23" a="1"/>
  <c r="G138" i="23" s="1"/>
  <c r="G139" i="23" a="1"/>
  <c r="G139" i="23" s="1"/>
  <c r="G140" i="23" a="1"/>
  <c r="G140" i="23" s="1"/>
  <c r="G141" i="23" a="1"/>
  <c r="G141" i="23" s="1"/>
  <c r="G142" i="23" a="1"/>
  <c r="G142" i="23" s="1"/>
  <c r="G143" i="23" a="1"/>
  <c r="G143" i="23" s="1"/>
  <c r="G144" i="23" a="1"/>
  <c r="G144" i="23" s="1"/>
  <c r="G145" i="23" a="1"/>
  <c r="G145" i="23" s="1"/>
  <c r="G146" i="23" a="1"/>
  <c r="G146" i="23" s="1"/>
  <c r="G147" i="23" a="1"/>
  <c r="G147" i="23" s="1"/>
  <c r="G148" i="23" a="1"/>
  <c r="G148" i="23" s="1"/>
  <c r="G149" i="23" a="1"/>
  <c r="G149" i="23" s="1"/>
  <c r="G150" i="23" a="1"/>
  <c r="G150" i="23" s="1"/>
  <c r="G151" i="23" a="1"/>
  <c r="G151" i="23" s="1"/>
  <c r="G152" i="23" a="1"/>
  <c r="G152" i="23" s="1"/>
  <c r="G153" i="23" a="1"/>
  <c r="G153" i="23" s="1"/>
  <c r="G154" i="23" a="1"/>
  <c r="G154" i="23" s="1"/>
  <c r="G155" i="23" a="1"/>
  <c r="G155" i="23" s="1"/>
  <c r="G156" i="23" a="1"/>
  <c r="G156" i="23" s="1"/>
  <c r="G157" i="23" a="1"/>
  <c r="G157" i="23" s="1"/>
  <c r="G158" i="23" a="1"/>
  <c r="G158" i="23" s="1"/>
  <c r="G159" i="23" a="1"/>
  <c r="G159" i="23" s="1"/>
  <c r="G160" i="23" a="1"/>
  <c r="G160" i="23" s="1"/>
  <c r="G161" i="23" a="1"/>
  <c r="G161" i="23" s="1"/>
  <c r="G162" i="23" a="1"/>
  <c r="G162" i="23" s="1"/>
  <c r="G163" i="23" a="1"/>
  <c r="G163" i="23" s="1"/>
  <c r="G164" i="23" a="1"/>
  <c r="G164" i="23" s="1"/>
  <c r="G165" i="23" a="1"/>
  <c r="G165" i="23" s="1"/>
  <c r="G166" i="23" a="1"/>
  <c r="G166" i="23" s="1"/>
  <c r="G167" i="23" a="1"/>
  <c r="G167" i="23" s="1"/>
  <c r="G168" i="23" a="1"/>
  <c r="G168" i="23" s="1"/>
  <c r="G169" i="23" a="1"/>
  <c r="G169" i="23" s="1"/>
  <c r="G170" i="23" a="1"/>
  <c r="G170" i="23" s="1"/>
  <c r="G171" i="23" a="1"/>
  <c r="G171" i="23" s="1"/>
  <c r="G172" i="23" a="1"/>
  <c r="G172" i="23" s="1"/>
  <c r="G173" i="23" a="1"/>
  <c r="G173" i="23" s="1"/>
  <c r="G174" i="23" a="1"/>
  <c r="G174" i="23" s="1"/>
  <c r="G175" i="23" a="1"/>
  <c r="G175" i="23" s="1"/>
  <c r="G176" i="23" a="1"/>
  <c r="G176" i="23" s="1"/>
  <c r="G177" i="23" a="1"/>
  <c r="G177" i="23" s="1"/>
  <c r="G178" i="23" a="1"/>
  <c r="G178" i="23" s="1"/>
  <c r="G179" i="23" a="1"/>
  <c r="G179" i="23" s="1"/>
  <c r="G180" i="23" a="1"/>
  <c r="G180" i="23" s="1"/>
  <c r="G181" i="23" a="1"/>
  <c r="G181" i="23" s="1"/>
  <c r="G182" i="23" a="1"/>
  <c r="G182" i="23" s="1"/>
  <c r="G183" i="23" a="1"/>
  <c r="G183" i="23" s="1"/>
  <c r="G184" i="23" a="1"/>
  <c r="G184" i="23" s="1"/>
  <c r="G185" i="23" a="1"/>
  <c r="G185" i="23" s="1"/>
  <c r="G186" i="23" a="1"/>
  <c r="G186" i="23" s="1"/>
  <c r="G187" i="23" a="1"/>
  <c r="G187" i="23" s="1"/>
  <c r="G188" i="23" a="1"/>
  <c r="G188" i="23" s="1"/>
  <c r="G189" i="23" a="1"/>
  <c r="G189" i="23" s="1"/>
  <c r="G190" i="23" a="1"/>
  <c r="G190" i="23" s="1"/>
  <c r="G191" i="23" a="1"/>
  <c r="G191" i="23" s="1"/>
  <c r="G192" i="23" a="1"/>
  <c r="G192" i="23" s="1"/>
  <c r="G193" i="23" a="1"/>
  <c r="G193" i="23" s="1"/>
  <c r="G194" i="23" a="1"/>
  <c r="G194" i="23" s="1"/>
  <c r="G195" i="23" a="1"/>
  <c r="G195" i="23" s="1"/>
  <c r="G196" i="23" a="1"/>
  <c r="G196" i="23" s="1"/>
  <c r="G197" i="23" a="1"/>
  <c r="G197" i="23" s="1"/>
  <c r="G198" i="23" a="1"/>
  <c r="G198" i="23" s="1"/>
  <c r="G199" i="23" a="1"/>
  <c r="G199" i="23" s="1"/>
  <c r="G200" i="23" a="1"/>
  <c r="G200" i="23" s="1"/>
  <c r="G201" i="23" a="1"/>
  <c r="G201" i="23" s="1"/>
  <c r="G202" i="23" a="1"/>
  <c r="G202" i="23" s="1"/>
  <c r="G203" i="23" a="1"/>
  <c r="G203" i="23" s="1"/>
  <c r="G204" i="23" a="1"/>
  <c r="G204" i="23" s="1"/>
  <c r="G205" i="23" a="1"/>
  <c r="G205" i="23" s="1"/>
  <c r="G206" i="23" a="1"/>
  <c r="G206" i="23" s="1"/>
  <c r="G207" i="23" a="1"/>
  <c r="G207" i="23" s="1"/>
  <c r="G208" i="23" a="1"/>
  <c r="G208" i="23" s="1"/>
  <c r="G209" i="23" a="1"/>
  <c r="G209" i="23" s="1"/>
  <c r="G210" i="23" a="1"/>
  <c r="G210" i="23" s="1"/>
  <c r="G211" i="23" a="1"/>
  <c r="G211" i="23" s="1"/>
  <c r="G212" i="23" a="1"/>
  <c r="G212" i="23" s="1"/>
  <c r="G213" i="23" a="1"/>
  <c r="G213" i="23" s="1"/>
  <c r="G214" i="23" a="1"/>
  <c r="G214" i="23" s="1"/>
  <c r="G215" i="23" a="1"/>
  <c r="G215" i="23" s="1"/>
  <c r="G216" i="23" a="1"/>
  <c r="G216" i="23" s="1"/>
  <c r="G217" i="23" a="1"/>
  <c r="G217" i="23" s="1"/>
  <c r="G218" i="23" a="1"/>
  <c r="G218" i="23" s="1"/>
  <c r="G219" i="23" a="1"/>
  <c r="G219" i="23" s="1"/>
  <c r="G220" i="23" a="1"/>
  <c r="G220" i="23" s="1"/>
  <c r="G221" i="23" a="1"/>
  <c r="G221" i="23" s="1"/>
  <c r="G222" i="23" a="1"/>
  <c r="G222" i="23" s="1"/>
  <c r="G223" i="23" a="1"/>
  <c r="G223" i="23" s="1"/>
  <c r="G224" i="23" a="1"/>
  <c r="G224" i="23" s="1"/>
  <c r="G225" i="23" a="1"/>
  <c r="G225" i="23" s="1"/>
  <c r="G226" i="23" a="1"/>
  <c r="G226" i="23" s="1"/>
  <c r="G227" i="23" a="1"/>
  <c r="G227" i="23" s="1"/>
  <c r="G228" i="23" a="1"/>
  <c r="G228" i="23" s="1"/>
  <c r="G229" i="23" a="1"/>
  <c r="G229" i="23" s="1"/>
  <c r="G230" i="23" a="1"/>
  <c r="G230" i="23" s="1"/>
  <c r="G231" i="23" a="1"/>
  <c r="G231" i="23" s="1"/>
  <c r="G232" i="23" a="1"/>
  <c r="G232" i="23" s="1"/>
  <c r="G233" i="23" a="1"/>
  <c r="G233" i="23" s="1"/>
  <c r="G234" i="23" a="1"/>
  <c r="G234" i="23" s="1"/>
  <c r="G235" i="23" a="1"/>
  <c r="G235" i="23" s="1"/>
  <c r="G236" i="23" a="1"/>
  <c r="G236" i="23" s="1"/>
  <c r="G237" i="23" a="1"/>
  <c r="G237" i="23" s="1"/>
  <c r="G238" i="23" a="1"/>
  <c r="G238" i="23" s="1"/>
  <c r="G239" i="23" a="1"/>
  <c r="G239" i="23" s="1"/>
  <c r="G240" i="23" a="1"/>
  <c r="G240" i="23" s="1"/>
  <c r="G241" i="23" a="1"/>
  <c r="G241" i="23" s="1"/>
  <c r="G242" i="23" a="1"/>
  <c r="G242" i="23" s="1"/>
  <c r="G243" i="23" a="1"/>
  <c r="G243" i="23" s="1"/>
  <c r="G244" i="23" a="1"/>
  <c r="G244" i="23" s="1"/>
  <c r="G245" i="23" a="1"/>
  <c r="G245" i="23" s="1"/>
  <c r="G246" i="23" a="1"/>
  <c r="G246" i="23" s="1"/>
  <c r="G247" i="23" a="1"/>
  <c r="G247" i="23" s="1"/>
  <c r="G248" i="23" a="1"/>
  <c r="G248" i="23" s="1"/>
  <c r="G249" i="23" a="1"/>
  <c r="G249" i="23" s="1"/>
  <c r="G250" i="23" a="1"/>
  <c r="G250" i="23" s="1"/>
  <c r="G251" i="23" a="1"/>
  <c r="G251" i="23" s="1"/>
  <c r="G252" i="23" a="1"/>
  <c r="G252" i="23" s="1"/>
  <c r="G253" i="23" a="1"/>
  <c r="G253" i="23" s="1"/>
  <c r="G254" i="23" a="1"/>
  <c r="G254" i="23" s="1"/>
  <c r="G255" i="23" a="1"/>
  <c r="G255" i="23" s="1"/>
  <c r="G256" i="23" a="1"/>
  <c r="G256" i="23" s="1"/>
  <c r="G257" i="23" a="1"/>
  <c r="G257" i="23" s="1"/>
  <c r="G258" i="23" a="1"/>
  <c r="G258" i="23" s="1"/>
  <c r="G259" i="23" a="1"/>
  <c r="G259" i="23" s="1"/>
  <c r="G260" i="23" a="1"/>
  <c r="G260" i="23" s="1"/>
  <c r="G261" i="23" a="1"/>
  <c r="G261" i="23" s="1"/>
  <c r="G262" i="23" a="1"/>
  <c r="G262" i="23" s="1"/>
  <c r="G263" i="23" a="1"/>
  <c r="G263" i="23" s="1"/>
  <c r="G264" i="23" a="1"/>
  <c r="G264" i="23" s="1"/>
  <c r="G265" i="23" a="1"/>
  <c r="G265" i="23" s="1"/>
  <c r="G266" i="23" a="1"/>
  <c r="G266" i="23" s="1"/>
  <c r="G267" i="23" a="1"/>
  <c r="G267" i="23" s="1"/>
  <c r="G268" i="23" a="1"/>
  <c r="G268" i="23" s="1"/>
  <c r="G269" i="23" a="1"/>
  <c r="G269" i="23" s="1"/>
  <c r="G270" i="23" a="1"/>
  <c r="G270" i="23" s="1"/>
  <c r="G271" i="23" a="1"/>
  <c r="G271" i="23" s="1"/>
  <c r="G272" i="23" a="1"/>
  <c r="G272" i="23" s="1"/>
  <c r="G273" i="23" a="1"/>
  <c r="G273" i="23" s="1"/>
  <c r="G274" i="23" a="1"/>
  <c r="G274" i="23" s="1"/>
  <c r="G275" i="23" a="1"/>
  <c r="G275" i="23" s="1"/>
  <c r="G276" i="23" a="1"/>
  <c r="G276" i="23" s="1"/>
  <c r="G277" i="23" a="1"/>
  <c r="G277" i="23" s="1"/>
  <c r="G278" i="23" a="1"/>
  <c r="G278" i="23" s="1"/>
  <c r="G279" i="23" a="1"/>
  <c r="G279" i="23" s="1"/>
  <c r="G280" i="23" a="1"/>
  <c r="G280" i="23" s="1"/>
  <c r="G281" i="23" a="1"/>
  <c r="G281" i="23" s="1"/>
  <c r="G282" i="23" a="1"/>
  <c r="G282" i="23" s="1"/>
  <c r="G283" i="23" a="1"/>
  <c r="G283" i="23" s="1"/>
  <c r="G284" i="23" a="1"/>
  <c r="G284" i="23" s="1"/>
  <c r="G285" i="23" a="1"/>
  <c r="G285" i="23" s="1"/>
  <c r="G286" i="23" a="1"/>
  <c r="G286" i="23" s="1"/>
  <c r="G287" i="23" a="1"/>
  <c r="G287" i="23" s="1"/>
  <c r="G288" i="23" a="1"/>
  <c r="G288" i="23" s="1"/>
  <c r="G289" i="23" a="1"/>
  <c r="G289" i="23" s="1"/>
  <c r="G290" i="23" a="1"/>
  <c r="G290" i="23" s="1"/>
  <c r="G291" i="23" a="1"/>
  <c r="G291" i="23" s="1"/>
  <c r="G292" i="23" a="1"/>
  <c r="G292" i="23" s="1"/>
  <c r="G293" i="23" a="1"/>
  <c r="G293" i="23" s="1"/>
  <c r="G294" i="23" a="1"/>
  <c r="G294" i="23" s="1"/>
  <c r="G295" i="23" a="1"/>
  <c r="G295" i="23" s="1"/>
  <c r="G296" i="23" a="1"/>
  <c r="G296" i="23" s="1"/>
  <c r="G297" i="23" a="1"/>
  <c r="G297" i="23" s="1"/>
  <c r="G298" i="23" a="1"/>
  <c r="G298" i="23" s="1"/>
  <c r="G299" i="23" a="1"/>
  <c r="G299" i="23" s="1"/>
  <c r="G300" i="23" a="1"/>
  <c r="G300" i="23" s="1"/>
  <c r="G301" i="23" a="1"/>
  <c r="G301" i="23" s="1"/>
  <c r="G302" i="23" a="1"/>
  <c r="G302" i="23" s="1"/>
  <c r="G303" i="23" a="1"/>
  <c r="G303" i="23" s="1"/>
  <c r="G304" i="23" a="1"/>
  <c r="G304" i="23" s="1"/>
  <c r="G305" i="23" a="1"/>
  <c r="G305" i="23" s="1"/>
  <c r="G306" i="23" a="1"/>
  <c r="G306" i="23" s="1"/>
  <c r="G307" i="23" a="1"/>
  <c r="G307" i="23" s="1"/>
  <c r="G308" i="23" a="1"/>
  <c r="G308" i="23" s="1"/>
  <c r="G309" i="23" a="1"/>
  <c r="G309" i="23" s="1"/>
  <c r="G310" i="23" a="1"/>
  <c r="G310" i="23" s="1"/>
  <c r="G311" i="23" a="1"/>
  <c r="G311" i="23" s="1"/>
  <c r="G312" i="23" a="1"/>
  <c r="G312" i="23" s="1"/>
  <c r="G313" i="23" a="1"/>
  <c r="G313" i="23" s="1"/>
  <c r="G314" i="23" a="1"/>
  <c r="G314" i="23" s="1"/>
  <c r="G315" i="23" a="1"/>
  <c r="G315" i="23" s="1"/>
  <c r="G316" i="23" a="1"/>
  <c r="G316" i="23" s="1"/>
  <c r="G317" i="23" a="1"/>
  <c r="G317" i="23" s="1"/>
  <c r="G318" i="23" a="1"/>
  <c r="G318" i="23" s="1"/>
  <c r="G319" i="23" a="1"/>
  <c r="G319" i="23" s="1"/>
  <c r="G320" i="23" a="1"/>
  <c r="G320" i="23" s="1"/>
  <c r="G321" i="23" a="1"/>
  <c r="G321" i="23" s="1"/>
  <c r="G322" i="23" a="1"/>
  <c r="G322" i="23" s="1"/>
  <c r="G323" i="23" a="1"/>
  <c r="G323" i="23" s="1"/>
  <c r="G324" i="23" a="1"/>
  <c r="G324" i="23" s="1"/>
  <c r="G325" i="23" a="1"/>
  <c r="G325" i="23" s="1"/>
  <c r="G326" i="23" a="1"/>
  <c r="G326" i="23" s="1"/>
  <c r="G327" i="23" a="1"/>
  <c r="G327" i="23" s="1"/>
  <c r="G328" i="23" a="1"/>
  <c r="G328" i="23" s="1"/>
  <c r="G329" i="23" a="1"/>
  <c r="G329" i="23" s="1"/>
  <c r="G330" i="23" a="1"/>
  <c r="G330" i="23" s="1"/>
  <c r="G331" i="23" a="1"/>
  <c r="G331" i="23" s="1"/>
  <c r="G332" i="23" a="1"/>
  <c r="G332" i="23" s="1"/>
  <c r="G333" i="23" a="1"/>
  <c r="G333" i="23" s="1"/>
  <c r="G334" i="23" a="1"/>
  <c r="G334" i="23" s="1"/>
  <c r="G335" i="23" a="1"/>
  <c r="G335" i="23" s="1"/>
  <c r="G336" i="23" a="1"/>
  <c r="G336" i="23" s="1"/>
  <c r="G337" i="23" a="1"/>
  <c r="G337" i="23" s="1"/>
  <c r="G338" i="23" a="1"/>
  <c r="G338" i="23" s="1"/>
  <c r="G339" i="23" a="1"/>
  <c r="G339" i="23" s="1"/>
  <c r="G340" i="23" a="1"/>
  <c r="G340" i="23" s="1"/>
  <c r="G341" i="23" a="1"/>
  <c r="G341" i="23" s="1"/>
  <c r="G342" i="23" a="1"/>
  <c r="G342" i="23" s="1"/>
  <c r="G343" i="23" a="1"/>
  <c r="G343" i="23" s="1"/>
  <c r="G344" i="23" a="1"/>
  <c r="G344" i="23" s="1"/>
  <c r="G345" i="23" a="1"/>
  <c r="G345" i="23" s="1"/>
  <c r="G346" i="23" a="1"/>
  <c r="G346" i="23" s="1"/>
  <c r="G347" i="23" a="1"/>
  <c r="G347" i="23" s="1"/>
  <c r="G348" i="23" a="1"/>
  <c r="G348" i="23" s="1"/>
  <c r="G349" i="23" a="1"/>
  <c r="G349" i="23" s="1"/>
  <c r="G350" i="23" a="1"/>
  <c r="G350" i="23" s="1"/>
  <c r="G351" i="23" a="1"/>
  <c r="G351" i="23" s="1"/>
  <c r="G352" i="23" a="1"/>
  <c r="G352" i="23" s="1"/>
  <c r="G353" i="23" a="1"/>
  <c r="G353" i="23" s="1"/>
  <c r="G354" i="23" a="1"/>
  <c r="G354" i="23" s="1"/>
  <c r="G355" i="23" a="1"/>
  <c r="G355" i="23" s="1"/>
  <c r="G356" i="23" a="1"/>
  <c r="G356" i="23" s="1"/>
  <c r="G357" i="23" a="1"/>
  <c r="G357" i="23" s="1"/>
  <c r="G358" i="23" a="1"/>
  <c r="G358" i="23" s="1"/>
  <c r="G359" i="23" a="1"/>
  <c r="G359" i="23" s="1"/>
  <c r="G360" i="23" a="1"/>
  <c r="G360" i="23" s="1"/>
  <c r="G361" i="23" a="1"/>
  <c r="G361" i="23" s="1"/>
  <c r="G362" i="23" a="1"/>
  <c r="G362" i="23" s="1"/>
  <c r="G363" i="23" a="1"/>
  <c r="G363" i="23" s="1"/>
  <c r="G364" i="23" a="1"/>
  <c r="G364" i="23" s="1"/>
  <c r="G365" i="23" a="1"/>
  <c r="G365" i="23" s="1"/>
  <c r="G366" i="23" a="1"/>
  <c r="G366" i="23" s="1"/>
  <c r="G367" i="23" a="1"/>
  <c r="G367" i="23" s="1"/>
  <c r="G368" i="23" a="1"/>
  <c r="G368" i="23" s="1"/>
  <c r="G369" i="23" a="1"/>
  <c r="G369" i="23" s="1"/>
  <c r="G370" i="23" a="1"/>
  <c r="G370" i="23" s="1"/>
  <c r="G371" i="23" a="1"/>
  <c r="G371" i="23" s="1"/>
  <c r="G372" i="23" a="1"/>
  <c r="G372" i="23" s="1"/>
  <c r="G373" i="23" a="1"/>
  <c r="G373" i="23" s="1"/>
  <c r="G374" i="23" a="1"/>
  <c r="G374" i="23" s="1"/>
  <c r="G375" i="23" a="1"/>
  <c r="G375" i="23" s="1"/>
  <c r="G376" i="23" a="1"/>
  <c r="G376" i="23" s="1"/>
  <c r="G377" i="23" a="1"/>
  <c r="G377" i="23" s="1"/>
  <c r="G378" i="23" a="1"/>
  <c r="G378" i="23" s="1"/>
  <c r="G379" i="23" a="1"/>
  <c r="G379" i="23" s="1"/>
  <c r="G380" i="23" a="1"/>
  <c r="G380" i="23" s="1"/>
  <c r="G381" i="23" a="1"/>
  <c r="G381" i="23" s="1"/>
  <c r="G382" i="23" a="1"/>
  <c r="G382" i="23" s="1"/>
  <c r="G383" i="23" a="1"/>
  <c r="G383" i="23" s="1"/>
  <c r="G384" i="23" a="1"/>
  <c r="G384" i="23" s="1"/>
  <c r="G385" i="23" a="1"/>
  <c r="G385" i="23" s="1"/>
  <c r="G386" i="23" a="1"/>
  <c r="G386" i="23" s="1"/>
  <c r="G387" i="23" a="1"/>
  <c r="G387" i="23" s="1"/>
  <c r="G388" i="23" a="1"/>
  <c r="G388" i="23" s="1"/>
  <c r="G389" i="23" a="1"/>
  <c r="G389" i="23" s="1"/>
  <c r="G390" i="23" a="1"/>
  <c r="G390" i="23" s="1"/>
  <c r="G391" i="23" a="1"/>
  <c r="G391" i="23" s="1"/>
  <c r="G392" i="23" a="1"/>
  <c r="G392" i="23" s="1"/>
  <c r="G393" i="23" a="1"/>
  <c r="G393" i="23" s="1"/>
  <c r="G394" i="23" a="1"/>
  <c r="G394" i="23" s="1"/>
  <c r="G395" i="23" a="1"/>
  <c r="G395" i="23" s="1"/>
  <c r="G396" i="23" a="1"/>
  <c r="G396" i="23" s="1"/>
  <c r="G397" i="23" a="1"/>
  <c r="G397" i="23" s="1"/>
  <c r="G398" i="23" a="1"/>
  <c r="G398" i="23" s="1"/>
  <c r="G399" i="23" a="1"/>
  <c r="G399" i="23" s="1"/>
  <c r="G400" i="23" a="1"/>
  <c r="G400" i="23" s="1"/>
  <c r="G401" i="23" a="1"/>
  <c r="G401" i="23" s="1"/>
  <c r="G402" i="23" a="1"/>
  <c r="G402" i="23" s="1"/>
  <c r="G403" i="23" a="1"/>
  <c r="G403" i="23" s="1"/>
  <c r="G404" i="23" a="1"/>
  <c r="G404" i="23" s="1"/>
  <c r="G405" i="23" a="1"/>
  <c r="G405" i="23" s="1"/>
  <c r="G406" i="23" a="1"/>
  <c r="G406" i="23" s="1"/>
  <c r="G407" i="23" a="1"/>
  <c r="G407" i="23" s="1"/>
  <c r="G408" i="23" a="1"/>
  <c r="G408" i="23" s="1"/>
  <c r="G409" i="23" a="1"/>
  <c r="G409" i="23" s="1"/>
  <c r="G410" i="23" a="1"/>
  <c r="G410" i="23" s="1"/>
  <c r="G411" i="23" a="1"/>
  <c r="G411" i="23" s="1"/>
  <c r="G412" i="23" a="1"/>
  <c r="G412" i="23" s="1"/>
  <c r="G413" i="23" a="1"/>
  <c r="G413" i="23" s="1"/>
  <c r="G414" i="23" a="1"/>
  <c r="G414" i="23" s="1"/>
  <c r="G415" i="23" a="1"/>
  <c r="G415" i="23" s="1"/>
  <c r="G416" i="23" a="1"/>
  <c r="G416" i="23" s="1"/>
  <c r="G417" i="23" a="1"/>
  <c r="G417" i="23" s="1"/>
  <c r="G418" i="23" a="1"/>
  <c r="G418" i="23" s="1"/>
  <c r="G419" i="23" a="1"/>
  <c r="G419" i="23" s="1"/>
  <c r="G420" i="23" a="1"/>
  <c r="G420" i="23" s="1"/>
  <c r="G421" i="23" a="1"/>
  <c r="G421" i="23" s="1"/>
  <c r="G422" i="23" a="1"/>
  <c r="G422" i="23" s="1"/>
  <c r="G423" i="23" a="1"/>
  <c r="G423" i="23" s="1"/>
  <c r="G424" i="23" a="1"/>
  <c r="G424" i="23" s="1"/>
  <c r="G425" i="23" a="1"/>
  <c r="G425" i="23" s="1"/>
  <c r="G426" i="23" a="1"/>
  <c r="G426" i="23" s="1"/>
  <c r="G427" i="23" a="1"/>
  <c r="G427" i="23" s="1"/>
  <c r="G428" i="23" a="1"/>
  <c r="G428" i="23" s="1"/>
  <c r="G429" i="23" a="1"/>
  <c r="G429" i="23" s="1"/>
  <c r="G430" i="23" a="1"/>
  <c r="G430" i="23" s="1"/>
  <c r="G431" i="23" a="1"/>
  <c r="G431" i="23" s="1"/>
  <c r="G432" i="23" a="1"/>
  <c r="G432" i="23" s="1"/>
  <c r="G433" i="23" a="1"/>
  <c r="G433" i="23" s="1"/>
  <c r="G434" i="23" a="1"/>
  <c r="G434" i="23" s="1"/>
  <c r="G435" i="23" a="1"/>
  <c r="G435" i="23" s="1"/>
  <c r="G436" i="23" a="1"/>
  <c r="G436" i="23" s="1"/>
  <c r="G437" i="23" a="1"/>
  <c r="G437" i="23" s="1"/>
  <c r="G438" i="23" a="1"/>
  <c r="G438" i="23" s="1"/>
  <c r="G439" i="23" a="1"/>
  <c r="G439" i="23" s="1"/>
  <c r="G440" i="23" a="1"/>
  <c r="G440" i="23" s="1"/>
  <c r="G441" i="23" a="1"/>
  <c r="G441" i="23" s="1"/>
  <c r="G442" i="23" a="1"/>
  <c r="G442" i="23" s="1"/>
  <c r="G443" i="23" a="1"/>
  <c r="G443" i="23" s="1"/>
  <c r="G444" i="23" a="1"/>
  <c r="G444" i="23" s="1"/>
  <c r="G445" i="23" a="1"/>
  <c r="G445" i="23" s="1"/>
  <c r="G446" i="23" a="1"/>
  <c r="G446" i="23" s="1"/>
  <c r="G447" i="23" a="1"/>
  <c r="G447" i="23" s="1"/>
  <c r="G448" i="23" a="1"/>
  <c r="G448" i="23" s="1"/>
  <c r="G449" i="23" a="1"/>
  <c r="G449" i="23" s="1"/>
  <c r="G450" i="23" a="1"/>
  <c r="G450" i="23" s="1"/>
  <c r="G451" i="23" a="1"/>
  <c r="G451" i="23" s="1"/>
  <c r="G452" i="23" a="1"/>
  <c r="G452" i="23" s="1"/>
  <c r="G453" i="23" a="1"/>
  <c r="G453" i="23" s="1"/>
  <c r="G454" i="23" a="1"/>
  <c r="G454" i="23" s="1"/>
  <c r="G455" i="23" a="1"/>
  <c r="G455" i="23" s="1"/>
  <c r="G456" i="23" a="1"/>
  <c r="G456" i="23" s="1"/>
  <c r="G457" i="23" a="1"/>
  <c r="G457" i="23" s="1"/>
  <c r="G458" i="23" a="1"/>
  <c r="G458" i="23" s="1"/>
  <c r="G459" i="23" a="1"/>
  <c r="G459" i="23" s="1"/>
  <c r="G460" i="23" a="1"/>
  <c r="G460" i="23" s="1"/>
  <c r="G461" i="23" a="1"/>
  <c r="G461" i="23" s="1"/>
  <c r="G462" i="23" a="1"/>
  <c r="G462" i="23" s="1"/>
  <c r="G463" i="23" a="1"/>
  <c r="G463" i="23" s="1"/>
  <c r="G464" i="23" a="1"/>
  <c r="G464" i="23" s="1"/>
  <c r="G465" i="23" a="1"/>
  <c r="G465" i="23" s="1"/>
  <c r="G466" i="23" a="1"/>
  <c r="G466" i="23" s="1"/>
  <c r="G467" i="23" a="1"/>
  <c r="G467" i="23" s="1"/>
  <c r="G468" i="23" a="1"/>
  <c r="G468" i="23" s="1"/>
  <c r="G469" i="23" a="1"/>
  <c r="G469" i="23" s="1"/>
  <c r="G470" i="23" a="1"/>
  <c r="G470" i="23" s="1"/>
  <c r="G471" i="23" a="1"/>
  <c r="G471" i="23" s="1"/>
  <c r="G472" i="23" a="1"/>
  <c r="G472" i="23" s="1"/>
  <c r="G473" i="23" a="1"/>
  <c r="G473" i="23" s="1"/>
  <c r="G474" i="23" a="1"/>
  <c r="G474" i="23" s="1"/>
  <c r="G475" i="23" a="1"/>
  <c r="G475" i="23" s="1"/>
  <c r="G476" i="23" a="1"/>
  <c r="G476" i="23" s="1"/>
  <c r="G477" i="23" a="1"/>
  <c r="G477" i="23" s="1"/>
  <c r="G478" i="23" a="1"/>
  <c r="G478" i="23" s="1"/>
  <c r="G479" i="23" a="1"/>
  <c r="G479" i="23" s="1"/>
  <c r="G480" i="23" a="1"/>
  <c r="G480" i="23" s="1"/>
  <c r="G481" i="23" a="1"/>
  <c r="G481" i="23" s="1"/>
  <c r="G482" i="23" a="1"/>
  <c r="G482" i="23" s="1"/>
  <c r="G483" i="23" a="1"/>
  <c r="G483" i="23" s="1"/>
  <c r="G484" i="23" a="1"/>
  <c r="G484" i="23" s="1"/>
  <c r="G485" i="23" a="1"/>
  <c r="G485" i="23" s="1"/>
  <c r="G486" i="23" a="1"/>
  <c r="G486" i="23" s="1"/>
  <c r="G487" i="23" a="1"/>
  <c r="G487" i="23" s="1"/>
  <c r="G488" i="23" a="1"/>
  <c r="G488" i="23" s="1"/>
  <c r="G489" i="23" a="1"/>
  <c r="G489" i="23" s="1"/>
  <c r="G490" i="23" a="1"/>
  <c r="G490" i="23" s="1"/>
  <c r="G491" i="23" a="1"/>
  <c r="G491" i="23" s="1"/>
  <c r="G492" i="23" a="1"/>
  <c r="G492" i="23" s="1"/>
  <c r="G493" i="23" a="1"/>
  <c r="G493" i="23" s="1"/>
  <c r="G494" i="23" a="1"/>
  <c r="G494" i="23" s="1"/>
  <c r="G495" i="23" a="1"/>
  <c r="G495" i="23" s="1"/>
  <c r="G496" i="23" a="1"/>
  <c r="G496" i="23" s="1"/>
  <c r="G497" i="23" a="1"/>
  <c r="G497" i="23" s="1"/>
  <c r="G498" i="23" a="1"/>
  <c r="G498" i="23" s="1"/>
  <c r="G499" i="23" a="1"/>
  <c r="G499" i="23" s="1"/>
  <c r="G500" i="23" a="1"/>
  <c r="G500" i="23" s="1"/>
  <c r="G501" i="23" a="1"/>
  <c r="G501" i="23" s="1"/>
  <c r="G502" i="23" a="1"/>
  <c r="G502" i="23" s="1"/>
  <c r="G503" i="23" a="1"/>
  <c r="G503" i="23" s="1"/>
  <c r="G504" i="23" a="1"/>
  <c r="G504" i="23" s="1"/>
  <c r="G505" i="23" a="1"/>
  <c r="G505" i="23" s="1"/>
  <c r="G506" i="23" a="1"/>
  <c r="G506" i="23" s="1"/>
  <c r="G507" i="23" a="1"/>
  <c r="G507" i="23" s="1"/>
  <c r="G508" i="23" a="1"/>
  <c r="G508" i="23" s="1"/>
  <c r="G509" i="23" a="1"/>
  <c r="G509" i="23" s="1"/>
  <c r="G510" i="23" a="1"/>
  <c r="G510" i="23" s="1"/>
  <c r="G511" i="23" a="1"/>
  <c r="G511" i="23" s="1"/>
  <c r="G512" i="23" a="1"/>
  <c r="G512" i="23" s="1"/>
  <c r="G513" i="23" a="1"/>
  <c r="G513" i="23" s="1"/>
  <c r="G514" i="23" a="1"/>
  <c r="G514" i="23" s="1"/>
  <c r="G515" i="23" a="1"/>
  <c r="G515" i="23" s="1"/>
  <c r="G516" i="23" a="1"/>
  <c r="G516" i="23" s="1"/>
  <c r="G517" i="23" a="1"/>
  <c r="G517" i="23" s="1"/>
  <c r="G518" i="23" a="1"/>
  <c r="G518" i="23" s="1"/>
  <c r="G519" i="23" a="1"/>
  <c r="G519" i="23" s="1"/>
  <c r="G520" i="23" a="1"/>
  <c r="G520" i="23" s="1"/>
  <c r="G521" i="23" a="1"/>
  <c r="G521" i="23" s="1"/>
  <c r="G522" i="23" a="1"/>
  <c r="G522" i="23" s="1"/>
  <c r="G523" i="23" a="1"/>
  <c r="G523" i="23" s="1"/>
  <c r="G524" i="23" a="1"/>
  <c r="G524" i="23" s="1"/>
  <c r="G525" i="23" a="1"/>
  <c r="G525" i="23" s="1"/>
  <c r="G526" i="23" a="1"/>
  <c r="G526" i="23" s="1"/>
  <c r="G527" i="23" a="1"/>
  <c r="G527" i="23" s="1"/>
  <c r="G528" i="23" a="1"/>
  <c r="G528" i="23" s="1"/>
  <c r="G529" i="23" a="1"/>
  <c r="G529" i="23" s="1"/>
  <c r="G530" i="23" a="1"/>
  <c r="G530" i="23" s="1"/>
  <c r="G531" i="23" a="1"/>
  <c r="G531" i="23" s="1"/>
  <c r="G532" i="23" a="1"/>
  <c r="G532" i="23" s="1"/>
  <c r="G533" i="23" a="1"/>
  <c r="G533" i="23" s="1"/>
  <c r="G534" i="23" a="1"/>
  <c r="G534" i="23" s="1"/>
  <c r="G535" i="23" a="1"/>
  <c r="G535" i="23" s="1"/>
  <c r="G536" i="23" a="1"/>
  <c r="G536" i="23" s="1"/>
  <c r="G537" i="23" a="1"/>
  <c r="G537" i="23" s="1"/>
  <c r="G538" i="23" a="1"/>
  <c r="G538" i="23" s="1"/>
  <c r="G539" i="23" a="1"/>
  <c r="G539" i="23" s="1"/>
  <c r="G540" i="23" a="1"/>
  <c r="G540" i="23" s="1"/>
  <c r="G541" i="23" a="1"/>
  <c r="G541" i="23" s="1"/>
  <c r="G542" i="23" a="1"/>
  <c r="G542" i="23" s="1"/>
  <c r="G543" i="23" a="1"/>
  <c r="G543" i="23" s="1"/>
  <c r="G544" i="23" a="1"/>
  <c r="G544" i="23" s="1"/>
  <c r="G545" i="23" a="1"/>
  <c r="G545" i="23" s="1"/>
  <c r="G546" i="23" a="1"/>
  <c r="G546" i="23" s="1"/>
  <c r="G547" i="23" a="1"/>
  <c r="G547" i="23" s="1"/>
  <c r="G548" i="23" a="1"/>
  <c r="G548" i="23" s="1"/>
  <c r="G549" i="23" a="1"/>
  <c r="G549" i="23" s="1"/>
  <c r="G550" i="23" a="1"/>
  <c r="G550" i="23" s="1"/>
  <c r="G551" i="23" a="1"/>
  <c r="G551" i="23" s="1"/>
  <c r="G552" i="23" a="1"/>
  <c r="G552" i="23" s="1"/>
  <c r="G553" i="23" a="1"/>
  <c r="G553" i="23" s="1"/>
  <c r="G554" i="23" a="1"/>
  <c r="G554" i="23" s="1"/>
  <c r="G555" i="23" a="1"/>
  <c r="G555" i="23" s="1"/>
  <c r="G556" i="23" a="1"/>
  <c r="G556" i="23" s="1"/>
  <c r="G557" i="23" a="1"/>
  <c r="G557" i="23" s="1"/>
  <c r="G558" i="23" a="1"/>
  <c r="G558" i="23" s="1"/>
  <c r="G559" i="23" a="1"/>
  <c r="G559" i="23" s="1"/>
  <c r="G560" i="23" a="1"/>
  <c r="G560" i="23" s="1"/>
  <c r="G561" i="23" a="1"/>
  <c r="G561" i="23" s="1"/>
  <c r="G562" i="23" a="1"/>
  <c r="G562" i="23" s="1"/>
  <c r="G563" i="23" a="1"/>
  <c r="G563" i="23" s="1"/>
  <c r="G564" i="23" a="1"/>
  <c r="G564" i="23" s="1"/>
  <c r="G565" i="23" a="1"/>
  <c r="G565" i="23" s="1"/>
  <c r="G566" i="23" a="1"/>
  <c r="G566" i="23" s="1"/>
  <c r="G567" i="23" a="1"/>
  <c r="G567" i="23" s="1"/>
  <c r="G568" i="23" a="1"/>
  <c r="G568" i="23" s="1"/>
  <c r="G569" i="23" a="1"/>
  <c r="G569" i="23" s="1"/>
  <c r="G570" i="23" a="1"/>
  <c r="G570" i="23" s="1"/>
  <c r="G571" i="23" a="1"/>
  <c r="G571" i="23" s="1"/>
  <c r="G572" i="23" a="1"/>
  <c r="G572" i="23" s="1"/>
  <c r="G573" i="23" a="1"/>
  <c r="G573" i="23" s="1"/>
  <c r="G574" i="23" a="1"/>
  <c r="G574" i="23" s="1"/>
  <c r="G575" i="23" a="1"/>
  <c r="G575" i="23" s="1"/>
  <c r="G576" i="23" a="1"/>
  <c r="G576" i="23" s="1"/>
  <c r="G577" i="23" a="1"/>
  <c r="G577" i="23" s="1"/>
  <c r="G578" i="23" a="1"/>
  <c r="G578" i="23" s="1"/>
  <c r="G579" i="23" a="1"/>
  <c r="G579" i="23" s="1"/>
  <c r="G580" i="23" a="1"/>
  <c r="G580" i="23" s="1"/>
  <c r="G581" i="23" a="1"/>
  <c r="G581" i="23" s="1"/>
  <c r="G582" i="23" a="1"/>
  <c r="G582" i="23" s="1"/>
  <c r="G583" i="23" a="1"/>
  <c r="G583" i="23" s="1"/>
  <c r="G584" i="23" a="1"/>
  <c r="G584" i="23" s="1"/>
  <c r="G585" i="23" a="1"/>
  <c r="G585" i="23" s="1"/>
  <c r="G586" i="23" a="1"/>
  <c r="G586" i="23" s="1"/>
  <c r="G587" i="23" a="1"/>
  <c r="G587" i="23" s="1"/>
  <c r="G588" i="23" a="1"/>
  <c r="G588" i="23" s="1"/>
  <c r="G589" i="23" a="1"/>
  <c r="G589" i="23" s="1"/>
  <c r="G590" i="23" a="1"/>
  <c r="G590" i="23" s="1"/>
  <c r="G591" i="23" a="1"/>
  <c r="G591" i="23" s="1"/>
  <c r="G592" i="23" a="1"/>
  <c r="G592" i="23" s="1"/>
  <c r="G593" i="23" a="1"/>
  <c r="G593" i="23" s="1"/>
  <c r="G594" i="23" a="1"/>
  <c r="G594" i="23" s="1"/>
  <c r="G595" i="23" a="1"/>
  <c r="G595" i="23" s="1"/>
  <c r="G596" i="23" a="1"/>
  <c r="G596" i="23" s="1"/>
  <c r="G597" i="23" a="1"/>
  <c r="G597" i="23" s="1"/>
  <c r="G598" i="23" a="1"/>
  <c r="G598" i="23" s="1"/>
  <c r="G599" i="23" a="1"/>
  <c r="G599" i="23" s="1"/>
  <c r="G600" i="23" a="1"/>
  <c r="G600" i="23" s="1"/>
  <c r="G601" i="23" a="1"/>
  <c r="G601" i="23" s="1"/>
  <c r="G602" i="23" a="1"/>
  <c r="G602" i="23" s="1"/>
  <c r="G603" i="23" a="1"/>
  <c r="G603" i="23" s="1"/>
  <c r="G604" i="23" a="1"/>
  <c r="G604" i="23" s="1"/>
  <c r="G605" i="23" a="1"/>
  <c r="G605" i="23" s="1"/>
  <c r="G606" i="23" a="1"/>
  <c r="G606" i="23" s="1"/>
  <c r="G607" i="23" a="1"/>
  <c r="G607" i="23" s="1"/>
  <c r="G608" i="23" a="1"/>
  <c r="G608" i="23" s="1"/>
  <c r="G609" i="23" a="1"/>
  <c r="G609" i="23" s="1"/>
  <c r="G610" i="23" a="1"/>
  <c r="G610" i="23" s="1"/>
  <c r="G611" i="23" a="1"/>
  <c r="G611" i="23" s="1"/>
  <c r="G612" i="23" a="1"/>
  <c r="G612" i="23" s="1"/>
  <c r="G613" i="23" a="1"/>
  <c r="G613" i="23" s="1"/>
  <c r="G614" i="23" a="1"/>
  <c r="G614" i="23" s="1"/>
  <c r="G615" i="23" a="1"/>
  <c r="G615" i="23" s="1"/>
  <c r="G616" i="23" a="1"/>
  <c r="G616" i="23" s="1"/>
  <c r="G617" i="23" a="1"/>
  <c r="G617" i="23" s="1"/>
  <c r="G618" i="23" a="1"/>
  <c r="G618" i="23" s="1"/>
  <c r="G619" i="23" a="1"/>
  <c r="G619" i="23" s="1"/>
  <c r="G620" i="23" a="1"/>
  <c r="G620" i="23" s="1"/>
  <c r="G621" i="23" a="1"/>
  <c r="G621" i="23" s="1"/>
  <c r="G622" i="23" a="1"/>
  <c r="G622" i="23" s="1"/>
  <c r="G623" i="23" a="1"/>
  <c r="G623" i="23" s="1"/>
  <c r="G624" i="23" a="1"/>
  <c r="G624" i="23" s="1"/>
  <c r="G625" i="23" a="1"/>
  <c r="G625" i="23" s="1"/>
  <c r="G626" i="23" a="1"/>
  <c r="G626" i="23" s="1"/>
  <c r="G627" i="23" a="1"/>
  <c r="G627" i="23" s="1"/>
  <c r="G628" i="23" a="1"/>
  <c r="G628" i="23" s="1"/>
  <c r="G629" i="23" a="1"/>
  <c r="G629" i="23" s="1"/>
  <c r="G630" i="23" a="1"/>
  <c r="G630" i="23" s="1"/>
  <c r="G631" i="23" a="1"/>
  <c r="G631" i="23" s="1"/>
  <c r="G632" i="23" a="1"/>
  <c r="G632" i="23" s="1"/>
  <c r="G633" i="23" a="1"/>
  <c r="G633" i="23" s="1"/>
  <c r="G634" i="23" a="1"/>
  <c r="G634" i="23" s="1"/>
  <c r="G635" i="23" a="1"/>
  <c r="G635" i="23" s="1"/>
  <c r="G636" i="23" a="1"/>
  <c r="G636" i="23" s="1"/>
  <c r="G637" i="23" a="1"/>
  <c r="G637" i="23" s="1"/>
  <c r="G638" i="23" a="1"/>
  <c r="G638" i="23" s="1"/>
  <c r="G639" i="23" a="1"/>
  <c r="G639" i="23" s="1"/>
  <c r="G640" i="23" a="1"/>
  <c r="G640" i="23" s="1"/>
  <c r="G641" i="23" a="1"/>
  <c r="G641" i="23" s="1"/>
  <c r="G642" i="23" a="1"/>
  <c r="G642" i="23" s="1"/>
  <c r="G643" i="23" a="1"/>
  <c r="G643" i="23" s="1"/>
  <c r="G644" i="23" a="1"/>
  <c r="G644" i="23" s="1"/>
  <c r="G645" i="23" a="1"/>
  <c r="G645" i="23" s="1"/>
  <c r="G646" i="23" a="1"/>
  <c r="G646" i="23" s="1"/>
  <c r="G647" i="23" a="1"/>
  <c r="G647" i="23" s="1"/>
  <c r="G648" i="23" a="1"/>
  <c r="G648" i="23" s="1"/>
  <c r="G649" i="23" a="1"/>
  <c r="G649" i="23" s="1"/>
  <c r="G650" i="23" a="1"/>
  <c r="G650" i="23" s="1"/>
  <c r="G651" i="23" a="1"/>
  <c r="G651" i="23" s="1"/>
  <c r="G652" i="23" a="1"/>
  <c r="G652" i="23" s="1"/>
  <c r="G653" i="23" a="1"/>
  <c r="G653" i="23" s="1"/>
  <c r="G654" i="23" a="1"/>
  <c r="G654" i="23" s="1"/>
  <c r="G655" i="23" a="1"/>
  <c r="G655" i="23" s="1"/>
  <c r="G656" i="23" a="1"/>
  <c r="G656" i="23" s="1"/>
  <c r="G657" i="23" a="1"/>
  <c r="G657" i="23" s="1"/>
  <c r="G658" i="23" a="1"/>
  <c r="G658" i="23" s="1"/>
  <c r="G659" i="23" a="1"/>
  <c r="G659" i="23" s="1"/>
  <c r="G660" i="23" a="1"/>
  <c r="G660" i="23" s="1"/>
  <c r="G661" i="23" a="1"/>
  <c r="G661" i="23" s="1"/>
  <c r="G662" i="23" a="1"/>
  <c r="G662" i="23" s="1"/>
  <c r="G663" i="23" a="1"/>
  <c r="G663" i="23" s="1"/>
  <c r="G664" i="23" a="1"/>
  <c r="G664" i="23" s="1"/>
  <c r="G665" i="23" a="1"/>
  <c r="G665" i="23" s="1"/>
  <c r="G666" i="23" a="1"/>
  <c r="G666" i="23" s="1"/>
  <c r="G667" i="23" a="1"/>
  <c r="G667" i="23" s="1"/>
  <c r="G668" i="23" a="1"/>
  <c r="G668" i="23" s="1"/>
  <c r="G669" i="23" a="1"/>
  <c r="G669" i="23" s="1"/>
  <c r="G670" i="23" a="1"/>
  <c r="G670" i="23" s="1"/>
  <c r="G671" i="23" a="1"/>
  <c r="G671" i="23" s="1"/>
  <c r="G672" i="23" a="1"/>
  <c r="G672" i="23" s="1"/>
  <c r="G673" i="23" a="1"/>
  <c r="G673" i="23" s="1"/>
  <c r="G674" i="23" a="1"/>
  <c r="G674" i="23" s="1"/>
  <c r="G675" i="23" a="1"/>
  <c r="G675" i="23" s="1"/>
  <c r="G676" i="23" a="1"/>
  <c r="G676" i="23" s="1"/>
  <c r="G677" i="23" a="1"/>
  <c r="G677" i="23" s="1"/>
  <c r="G678" i="23" a="1"/>
  <c r="G678" i="23" s="1"/>
  <c r="G679" i="23" a="1"/>
  <c r="G679" i="23" s="1"/>
  <c r="G680" i="23" a="1"/>
  <c r="G680" i="23" s="1"/>
  <c r="G681" i="23" a="1"/>
  <c r="G681" i="23" s="1"/>
  <c r="G682" i="23" a="1"/>
  <c r="G682" i="23" s="1"/>
  <c r="G683" i="23" a="1"/>
  <c r="G683" i="23" s="1"/>
  <c r="G684" i="23" a="1"/>
  <c r="G684" i="23" s="1"/>
  <c r="G685" i="23" a="1"/>
  <c r="G685" i="23" s="1"/>
  <c r="G686" i="23" a="1"/>
  <c r="G686" i="23" s="1"/>
  <c r="G687" i="23" a="1"/>
  <c r="G687" i="23" s="1"/>
  <c r="G688" i="23" a="1"/>
  <c r="G688" i="23" s="1"/>
  <c r="G689" i="23" a="1"/>
  <c r="G689" i="23" s="1"/>
  <c r="G690" i="23" a="1"/>
  <c r="G690" i="23" s="1"/>
  <c r="G691" i="23" a="1"/>
  <c r="G691" i="23" s="1"/>
  <c r="G692" i="23" a="1"/>
  <c r="G692" i="23" s="1"/>
  <c r="G693" i="23" a="1"/>
  <c r="G693" i="23" s="1"/>
  <c r="G694" i="23" a="1"/>
  <c r="G694" i="23" s="1"/>
  <c r="G695" i="23" a="1"/>
  <c r="G695" i="23" s="1"/>
  <c r="G696" i="23" a="1"/>
  <c r="G696" i="23" s="1"/>
  <c r="G697" i="23" a="1"/>
  <c r="G697" i="23" s="1"/>
  <c r="G698" i="23" a="1"/>
  <c r="G698" i="23" s="1"/>
  <c r="G699" i="23" a="1"/>
  <c r="G699" i="23" s="1"/>
  <c r="G700" i="23" a="1"/>
  <c r="G700" i="23" s="1"/>
  <c r="G701" i="23" a="1"/>
  <c r="G701" i="23" s="1"/>
  <c r="G702" i="23" a="1"/>
  <c r="G702" i="23" s="1"/>
  <c r="G703" i="23" a="1"/>
  <c r="G703" i="23" s="1"/>
  <c r="G704" i="23" a="1"/>
  <c r="G704" i="23" s="1"/>
  <c r="G705" i="23" a="1"/>
  <c r="G705" i="23" s="1"/>
  <c r="G706" i="23" a="1"/>
  <c r="G706" i="23" s="1"/>
  <c r="G707" i="23" a="1"/>
  <c r="G707" i="23" s="1"/>
  <c r="G708" i="23" a="1"/>
  <c r="G708" i="23" s="1"/>
  <c r="G709" i="23" a="1"/>
  <c r="G709" i="23" s="1"/>
  <c r="G710" i="23" a="1"/>
  <c r="G710" i="23" s="1"/>
  <c r="G711" i="23" a="1"/>
  <c r="G711" i="23" s="1"/>
  <c r="G712" i="23" a="1"/>
  <c r="G712" i="23" s="1"/>
  <c r="G713" i="23" a="1"/>
  <c r="G713" i="23" s="1"/>
  <c r="G714" i="23" a="1"/>
  <c r="G714" i="23" s="1"/>
  <c r="G715" i="23" a="1"/>
  <c r="G715" i="23" s="1"/>
  <c r="G716" i="23" a="1"/>
  <c r="G716" i="23" s="1"/>
  <c r="G717" i="23" a="1"/>
  <c r="G717" i="23" s="1"/>
  <c r="G718" i="23" a="1"/>
  <c r="G718" i="23" s="1"/>
  <c r="G719" i="23" a="1"/>
  <c r="G719" i="23" s="1"/>
  <c r="G720" i="23" a="1"/>
  <c r="G720" i="23" s="1"/>
  <c r="G721" i="23" a="1"/>
  <c r="G721" i="23" s="1"/>
  <c r="G722" i="23" a="1"/>
  <c r="G722" i="23" s="1"/>
  <c r="G723" i="23" a="1"/>
  <c r="G723" i="23" s="1"/>
  <c r="G724" i="23" a="1"/>
  <c r="G724" i="23" s="1"/>
  <c r="G725" i="23" a="1"/>
  <c r="G725" i="23" s="1"/>
  <c r="G726" i="23" a="1"/>
  <c r="G726" i="23" s="1"/>
  <c r="G727" i="23" a="1"/>
  <c r="G727" i="23" s="1"/>
  <c r="G728" i="23" a="1"/>
  <c r="G728" i="23" s="1"/>
  <c r="G729" i="23" a="1"/>
  <c r="G729" i="23" s="1"/>
  <c r="G730" i="23" a="1"/>
  <c r="G730" i="23" s="1"/>
  <c r="G731" i="23" a="1"/>
  <c r="G731" i="23" s="1"/>
  <c r="G732" i="23" a="1"/>
  <c r="G732" i="23" s="1"/>
  <c r="G733" i="23" a="1"/>
  <c r="G733" i="23" s="1"/>
  <c r="G734" i="23" a="1"/>
  <c r="G734" i="23" s="1"/>
  <c r="G735" i="23" a="1"/>
  <c r="G735" i="23" s="1"/>
  <c r="G736" i="23" a="1"/>
  <c r="G736" i="23" s="1"/>
  <c r="G737" i="23" a="1"/>
  <c r="G737" i="23" s="1"/>
  <c r="G738" i="23" a="1"/>
  <c r="G738" i="23" s="1"/>
  <c r="G739" i="23" a="1"/>
  <c r="G739" i="23" s="1"/>
  <c r="G740" i="23" a="1"/>
  <c r="G740" i="23" s="1"/>
  <c r="G741" i="23" a="1"/>
  <c r="G741" i="23" s="1"/>
  <c r="G742" i="23" a="1"/>
  <c r="G742" i="23" s="1"/>
  <c r="G743" i="23" a="1"/>
  <c r="G743" i="23" s="1"/>
  <c r="G744" i="23" a="1"/>
  <c r="G744" i="23" s="1"/>
  <c r="G745" i="23" a="1"/>
  <c r="G745" i="23" s="1"/>
  <c r="G746" i="23" a="1"/>
  <c r="G746" i="23" s="1"/>
  <c r="G747" i="23" a="1"/>
  <c r="G747" i="23" s="1"/>
  <c r="G748" i="23" a="1"/>
  <c r="G748" i="23" s="1"/>
  <c r="G749" i="23" a="1"/>
  <c r="G749" i="23" s="1"/>
  <c r="G750" i="23" a="1"/>
  <c r="G750" i="23" s="1"/>
  <c r="G751" i="23" a="1"/>
  <c r="G751" i="23" s="1"/>
  <c r="G752" i="23" a="1"/>
  <c r="G752" i="23" s="1"/>
  <c r="G753" i="23" a="1"/>
  <c r="G753" i="23" s="1"/>
  <c r="G754" i="23" a="1"/>
  <c r="G754" i="23" s="1"/>
  <c r="G755" i="23" a="1"/>
  <c r="G755" i="23" s="1"/>
  <c r="G756" i="23" a="1"/>
  <c r="G756" i="23" s="1"/>
  <c r="G757" i="23" a="1"/>
  <c r="G757" i="23" s="1"/>
  <c r="G758" i="23" a="1"/>
  <c r="G758" i="23" s="1"/>
  <c r="G759" i="23" a="1"/>
  <c r="G759" i="23" s="1"/>
  <c r="G760" i="23" a="1"/>
  <c r="G760" i="23" s="1"/>
  <c r="G761" i="23" a="1"/>
  <c r="G761" i="23" s="1"/>
  <c r="G762" i="23" a="1"/>
  <c r="G762" i="23" s="1"/>
  <c r="G763" i="23" a="1"/>
  <c r="G763" i="23" s="1"/>
  <c r="G764" i="23" a="1"/>
  <c r="G764" i="23" s="1"/>
  <c r="G765" i="23" a="1"/>
  <c r="G765" i="23" s="1"/>
  <c r="G766" i="23" a="1"/>
  <c r="G766" i="23" s="1"/>
  <c r="G767" i="23" a="1"/>
  <c r="G767" i="23" s="1"/>
  <c r="G768" i="23" a="1"/>
  <c r="G768" i="23" s="1"/>
  <c r="G769" i="23" a="1"/>
  <c r="G769" i="23" s="1"/>
  <c r="G770" i="23" a="1"/>
  <c r="G770" i="23" s="1"/>
  <c r="G771" i="23" a="1"/>
  <c r="G771" i="23" s="1"/>
  <c r="G772" i="23" a="1"/>
  <c r="G772" i="23" s="1"/>
  <c r="G773" i="23" a="1"/>
  <c r="G773" i="23" s="1"/>
  <c r="G774" i="23" a="1"/>
  <c r="G774" i="23" s="1"/>
  <c r="G775" i="23" a="1"/>
  <c r="G775" i="23" s="1"/>
  <c r="G776" i="23" a="1"/>
  <c r="G776" i="23" s="1"/>
  <c r="G777" i="23" a="1"/>
  <c r="G777" i="23" s="1"/>
  <c r="G778" i="23" a="1"/>
  <c r="G778" i="23" s="1"/>
  <c r="G779" i="23" a="1"/>
  <c r="G779" i="23" s="1"/>
  <c r="G780" i="23" a="1"/>
  <c r="G780" i="23" s="1"/>
  <c r="G781" i="23" a="1"/>
  <c r="G781" i="23" s="1"/>
  <c r="G782" i="23" a="1"/>
  <c r="G782" i="23" s="1"/>
  <c r="G783" i="23" a="1"/>
  <c r="G783" i="23" s="1"/>
  <c r="G784" i="23" a="1"/>
  <c r="G784" i="23" s="1"/>
  <c r="G785" i="23" a="1"/>
  <c r="G785" i="23" s="1"/>
  <c r="G786" i="23" a="1"/>
  <c r="G786" i="23" s="1"/>
  <c r="G787" i="23" a="1"/>
  <c r="G787" i="23" s="1"/>
  <c r="G788" i="23" a="1"/>
  <c r="G788" i="23" s="1"/>
  <c r="G789" i="23" a="1"/>
  <c r="G789" i="23" s="1"/>
  <c r="G790" i="23" a="1"/>
  <c r="G790" i="23" s="1"/>
  <c r="G791" i="23" a="1"/>
  <c r="G791" i="23" s="1"/>
  <c r="G792" i="23" a="1"/>
  <c r="G792" i="23" s="1"/>
  <c r="G793" i="23" a="1"/>
  <c r="G793" i="23" s="1"/>
  <c r="G794" i="23" a="1"/>
  <c r="G794" i="23" s="1"/>
  <c r="G795" i="23" a="1"/>
  <c r="G795" i="23" s="1"/>
  <c r="G796" i="23" a="1"/>
  <c r="G796" i="23" s="1"/>
  <c r="G797" i="23" a="1"/>
  <c r="G797" i="23" s="1"/>
  <c r="G798" i="23" a="1"/>
  <c r="G798" i="23" s="1"/>
  <c r="G799" i="23" a="1"/>
  <c r="G799" i="23" s="1"/>
  <c r="G800" i="23" a="1"/>
  <c r="G800" i="23" s="1"/>
  <c r="G801" i="23" a="1"/>
  <c r="G801" i="23" s="1"/>
  <c r="G802" i="23" a="1"/>
  <c r="G802" i="23" s="1"/>
  <c r="G803" i="23" a="1"/>
  <c r="G803" i="23" s="1"/>
  <c r="G804" i="23" a="1"/>
  <c r="G804" i="23" s="1"/>
  <c r="G805" i="23" a="1"/>
  <c r="G805" i="23" s="1"/>
  <c r="G806" i="23" a="1"/>
  <c r="G806" i="23" s="1"/>
  <c r="G807" i="23" a="1"/>
  <c r="G807" i="23" s="1"/>
  <c r="G808" i="23" a="1"/>
  <c r="G808" i="23" s="1"/>
  <c r="G809" i="23" a="1"/>
  <c r="G809" i="23" s="1"/>
  <c r="G810" i="23" a="1"/>
  <c r="G810" i="23" s="1"/>
  <c r="G811" i="23" a="1"/>
  <c r="G811" i="23" s="1"/>
  <c r="G812" i="23" a="1"/>
  <c r="G812" i="23" s="1"/>
  <c r="G813" i="23" a="1"/>
  <c r="G813" i="23" s="1"/>
  <c r="G814" i="23" a="1"/>
  <c r="G814" i="23" s="1"/>
  <c r="G815" i="23" a="1"/>
  <c r="G815" i="23" s="1"/>
  <c r="G816" i="23" a="1"/>
  <c r="G816" i="23" s="1"/>
  <c r="G817" i="23" a="1"/>
  <c r="G817" i="23" s="1"/>
  <c r="G818" i="23" a="1"/>
  <c r="G818" i="23" s="1"/>
  <c r="G819" i="23" a="1"/>
  <c r="G819" i="23" s="1"/>
  <c r="G820" i="23" a="1"/>
  <c r="G820" i="23" s="1"/>
  <c r="G821" i="23" a="1"/>
  <c r="G821" i="23" s="1"/>
  <c r="G822" i="23" a="1"/>
  <c r="G822" i="23" s="1"/>
  <c r="G823" i="23" a="1"/>
  <c r="G823" i="23" s="1"/>
  <c r="G824" i="23" a="1"/>
  <c r="G824" i="23" s="1"/>
  <c r="G825" i="23" a="1"/>
  <c r="G825" i="23" s="1"/>
  <c r="G826" i="23" a="1"/>
  <c r="G826" i="23" s="1"/>
  <c r="G827" i="23" a="1"/>
  <c r="G827" i="23" s="1"/>
  <c r="G828" i="23" a="1"/>
  <c r="G828" i="23" s="1"/>
  <c r="G829" i="23" a="1"/>
  <c r="G829" i="23" s="1"/>
  <c r="G830" i="23" a="1"/>
  <c r="G830" i="23" s="1"/>
  <c r="G831" i="23" a="1"/>
  <c r="G831" i="23" s="1"/>
  <c r="G832" i="23" a="1"/>
  <c r="G832" i="23" s="1"/>
  <c r="G833" i="23" a="1"/>
  <c r="G833" i="23" s="1"/>
  <c r="G834" i="23" a="1"/>
  <c r="G834" i="23" s="1"/>
  <c r="G835" i="23" a="1"/>
  <c r="G835" i="23" s="1"/>
  <c r="G836" i="23" a="1"/>
  <c r="G836" i="23" s="1"/>
  <c r="G837" i="23" a="1"/>
  <c r="G837" i="23" s="1"/>
  <c r="G838" i="23" a="1"/>
  <c r="G838" i="23" s="1"/>
  <c r="G839" i="23" a="1"/>
  <c r="G839" i="23" s="1"/>
  <c r="G840" i="23" a="1"/>
  <c r="G840" i="23" s="1"/>
  <c r="G841" i="23" a="1"/>
  <c r="G841" i="23" s="1"/>
  <c r="G842" i="23" a="1"/>
  <c r="G842" i="23" s="1"/>
  <c r="G843" i="23" a="1"/>
  <c r="G843" i="23" s="1"/>
  <c r="G844" i="23" a="1"/>
  <c r="G844" i="23" s="1"/>
  <c r="G845" i="23" a="1"/>
  <c r="G845" i="23" s="1"/>
  <c r="G846" i="23" a="1"/>
  <c r="G846" i="23" s="1"/>
  <c r="G847" i="23" a="1"/>
  <c r="G847" i="23" s="1"/>
  <c r="G848" i="23" a="1"/>
  <c r="G848" i="23" s="1"/>
  <c r="G849" i="23" a="1"/>
  <c r="G849" i="23" s="1"/>
  <c r="G850" i="23" a="1"/>
  <c r="G850" i="23" s="1"/>
  <c r="G851" i="23" a="1"/>
  <c r="G851" i="23" s="1"/>
  <c r="G852" i="23" a="1"/>
  <c r="G852" i="23" s="1"/>
  <c r="G853" i="23" a="1"/>
  <c r="G853" i="23" s="1"/>
  <c r="G854" i="23" a="1"/>
  <c r="G854" i="23" s="1"/>
  <c r="G855" i="23" a="1"/>
  <c r="G855" i="23" s="1"/>
  <c r="G856" i="23" a="1"/>
  <c r="G856" i="23" s="1"/>
  <c r="G857" i="23" a="1"/>
  <c r="G857" i="23" s="1"/>
  <c r="G858" i="23" a="1"/>
  <c r="G858" i="23" s="1"/>
  <c r="G859" i="23" a="1"/>
  <c r="G859" i="23" s="1"/>
  <c r="G860" i="23" a="1"/>
  <c r="G860" i="23" s="1"/>
  <c r="G861" i="23" a="1"/>
  <c r="G861" i="23" s="1"/>
  <c r="G862" i="23" a="1"/>
  <c r="G862" i="23" s="1"/>
  <c r="G863" i="23" a="1"/>
  <c r="G863" i="23" s="1"/>
  <c r="G864" i="23" a="1"/>
  <c r="G864" i="23" s="1"/>
  <c r="G865" i="23" a="1"/>
  <c r="G865" i="23" s="1"/>
  <c r="G866" i="23" a="1"/>
  <c r="G866" i="23" s="1"/>
  <c r="G867" i="23" a="1"/>
  <c r="G867" i="23" s="1"/>
  <c r="G868" i="23" a="1"/>
  <c r="G868" i="23" s="1"/>
  <c r="G869" i="23" a="1"/>
  <c r="G869" i="23" s="1"/>
  <c r="G870" i="23" a="1"/>
  <c r="G870" i="23" s="1"/>
  <c r="G871" i="23" a="1"/>
  <c r="G871" i="23" s="1"/>
  <c r="G872" i="23" a="1"/>
  <c r="G872" i="23" s="1"/>
  <c r="G873" i="23" a="1"/>
  <c r="G873" i="23" s="1"/>
  <c r="G874" i="23" a="1"/>
  <c r="G874" i="23" s="1"/>
  <c r="G875" i="23" a="1"/>
  <c r="G875" i="23" s="1"/>
  <c r="G876" i="23" a="1"/>
  <c r="G876" i="23" s="1"/>
  <c r="G877" i="23" a="1"/>
  <c r="G877" i="23" s="1"/>
  <c r="G878" i="23" a="1"/>
  <c r="G878" i="23" s="1"/>
  <c r="G879" i="23" a="1"/>
  <c r="G879" i="23" s="1"/>
  <c r="G880" i="23" a="1"/>
  <c r="G880" i="23" s="1"/>
  <c r="G881" i="23" a="1"/>
  <c r="G881" i="23" s="1"/>
  <c r="G882" i="23" a="1"/>
  <c r="G882" i="23" s="1"/>
  <c r="G883" i="23" a="1"/>
  <c r="G883" i="23" s="1"/>
  <c r="G884" i="23" a="1"/>
  <c r="G884" i="23" s="1"/>
  <c r="G885" i="23" a="1"/>
  <c r="G885" i="23" s="1"/>
  <c r="G886" i="23" a="1"/>
  <c r="G886" i="23" s="1"/>
  <c r="G887" i="23" a="1"/>
  <c r="G887" i="23" s="1"/>
  <c r="G888" i="23" a="1"/>
  <c r="G888" i="23" s="1"/>
  <c r="G889" i="23" a="1"/>
  <c r="G889" i="23" s="1"/>
  <c r="G890" i="23" a="1"/>
  <c r="G890" i="23" s="1"/>
  <c r="G891" i="23" a="1"/>
  <c r="G891" i="23" s="1"/>
  <c r="G892" i="23" a="1"/>
  <c r="G892" i="23" s="1"/>
  <c r="G893" i="23" a="1"/>
  <c r="G893" i="23" s="1"/>
  <c r="G894" i="23" a="1"/>
  <c r="G894" i="23" s="1"/>
  <c r="G895" i="23" a="1"/>
  <c r="G895" i="23" s="1"/>
  <c r="G896" i="23" a="1"/>
  <c r="G896" i="23" s="1"/>
  <c r="G897" i="23" a="1"/>
  <c r="G897" i="23" s="1"/>
  <c r="G898" i="23" a="1"/>
  <c r="G898" i="23" s="1"/>
  <c r="G899" i="23" a="1"/>
  <c r="G899" i="23" s="1"/>
  <c r="G900" i="23" a="1"/>
  <c r="G900" i="23" s="1"/>
  <c r="G901" i="23" a="1"/>
  <c r="G901" i="23" s="1"/>
  <c r="G902" i="23" a="1"/>
  <c r="G902" i="23" s="1"/>
  <c r="G903" i="23" a="1"/>
  <c r="G903" i="23" s="1"/>
  <c r="G904" i="23" a="1"/>
  <c r="G904" i="23" s="1"/>
  <c r="G905" i="23" a="1"/>
  <c r="G905" i="23" s="1"/>
  <c r="G906" i="23" a="1"/>
  <c r="G906" i="23" s="1"/>
  <c r="G907" i="23" a="1"/>
  <c r="G907" i="23" s="1"/>
  <c r="G908" i="23" a="1"/>
  <c r="G908" i="23" s="1"/>
  <c r="G909" i="23" a="1"/>
  <c r="G909" i="23" s="1"/>
  <c r="G910" i="23" a="1"/>
  <c r="G910" i="23" s="1"/>
  <c r="G911" i="23" a="1"/>
  <c r="G911" i="23" s="1"/>
  <c r="G912" i="23" a="1"/>
  <c r="G912" i="23" s="1"/>
  <c r="G913" i="23" a="1"/>
  <c r="G913" i="23" s="1"/>
  <c r="G914" i="23" a="1"/>
  <c r="G914" i="23" s="1"/>
  <c r="G915" i="23" a="1"/>
  <c r="G915" i="23" s="1"/>
  <c r="G916" i="23" a="1"/>
  <c r="G916" i="23" s="1"/>
  <c r="G917" i="23" a="1"/>
  <c r="G917" i="23" s="1"/>
  <c r="G918" i="23" a="1"/>
  <c r="G918" i="23" s="1"/>
  <c r="G919" i="23" a="1"/>
  <c r="G919" i="23" s="1"/>
  <c r="G920" i="23" a="1"/>
  <c r="G920" i="23" s="1"/>
  <c r="G921" i="23" a="1"/>
  <c r="G921" i="23" s="1"/>
  <c r="G922" i="23" a="1"/>
  <c r="G922" i="23" s="1"/>
  <c r="G923" i="23" a="1"/>
  <c r="G923" i="23" s="1"/>
  <c r="G924" i="23" a="1"/>
  <c r="G924" i="23" s="1"/>
  <c r="G925" i="23" a="1"/>
  <c r="G925" i="23" s="1"/>
  <c r="G926" i="23" a="1"/>
  <c r="G926" i="23" s="1"/>
  <c r="G927" i="23" a="1"/>
  <c r="G927" i="23" s="1"/>
  <c r="G928" i="23" a="1"/>
  <c r="G928" i="23" s="1"/>
  <c r="G929" i="23" a="1"/>
  <c r="G929" i="23" s="1"/>
  <c r="G930" i="23" a="1"/>
  <c r="G930" i="23" s="1"/>
  <c r="G931" i="23" a="1"/>
  <c r="G931" i="23" s="1"/>
  <c r="G932" i="23" a="1"/>
  <c r="G932" i="23" s="1"/>
  <c r="G933" i="23" a="1"/>
  <c r="G933" i="23" s="1"/>
  <c r="G934" i="23" a="1"/>
  <c r="G934" i="23" s="1"/>
  <c r="G935" i="23" a="1"/>
  <c r="G935" i="23" s="1"/>
  <c r="G936" i="23" a="1"/>
  <c r="G936" i="23" s="1"/>
  <c r="G937" i="23" a="1"/>
  <c r="G937" i="23" s="1"/>
  <c r="G938" i="23" a="1"/>
  <c r="G938" i="23" s="1"/>
  <c r="G939" i="23" a="1"/>
  <c r="G939" i="23" s="1"/>
  <c r="G940" i="23" a="1"/>
  <c r="G940" i="23" s="1"/>
  <c r="G941" i="23" a="1"/>
  <c r="G941" i="23" s="1"/>
  <c r="G942" i="23" a="1"/>
  <c r="G942" i="23" s="1"/>
  <c r="G943" i="23" a="1"/>
  <c r="G943" i="23" s="1"/>
  <c r="G944" i="23" a="1"/>
  <c r="G944" i="23" s="1"/>
  <c r="G945" i="23" a="1"/>
  <c r="G945" i="23" s="1"/>
  <c r="G946" i="23" a="1"/>
  <c r="G946" i="23" s="1"/>
  <c r="G947" i="23" a="1"/>
  <c r="G947" i="23" s="1"/>
  <c r="G948" i="23" a="1"/>
  <c r="G948" i="23" s="1"/>
  <c r="G949" i="23" a="1"/>
  <c r="G949" i="23" s="1"/>
  <c r="G950" i="23" a="1"/>
  <c r="G950" i="23" s="1"/>
  <c r="G951" i="23" a="1"/>
  <c r="G951" i="23" s="1"/>
  <c r="G952" i="23" a="1"/>
  <c r="G952" i="23" s="1"/>
  <c r="G953" i="23" a="1"/>
  <c r="G953" i="23" s="1"/>
  <c r="G954" i="23" a="1"/>
  <c r="G954" i="23" s="1"/>
  <c r="G955" i="23" a="1"/>
  <c r="G955" i="23" s="1"/>
  <c r="G956" i="23" a="1"/>
  <c r="G956" i="23" s="1"/>
  <c r="G957" i="23" a="1"/>
  <c r="G957" i="23" s="1"/>
  <c r="G958" i="23" a="1"/>
  <c r="G958" i="23" s="1"/>
  <c r="G959" i="23" a="1"/>
  <c r="G959" i="23" s="1"/>
  <c r="G960" i="23" a="1"/>
  <c r="G960" i="23" s="1"/>
  <c r="G961" i="23" a="1"/>
  <c r="G961" i="23" s="1"/>
  <c r="G962" i="23" a="1"/>
  <c r="G962" i="23" s="1"/>
  <c r="G963" i="23" a="1"/>
  <c r="G963" i="23" s="1"/>
  <c r="G964" i="23" a="1"/>
  <c r="G964" i="23" s="1"/>
  <c r="G965" i="23" a="1"/>
  <c r="G965" i="23" s="1"/>
  <c r="G966" i="23" a="1"/>
  <c r="G966" i="23" s="1"/>
  <c r="G967" i="23" a="1"/>
  <c r="G967" i="23" s="1"/>
  <c r="G968" i="23" a="1"/>
  <c r="G968" i="23" s="1"/>
  <c r="G969" i="23" a="1"/>
  <c r="G969" i="23" s="1"/>
  <c r="G970" i="23" a="1"/>
  <c r="G970" i="23" s="1"/>
  <c r="G971" i="23" a="1"/>
  <c r="G971" i="23" s="1"/>
  <c r="G972" i="23" a="1"/>
  <c r="G972" i="23" s="1"/>
  <c r="G973" i="23" a="1"/>
  <c r="G973" i="23" s="1"/>
  <c r="G974" i="23" a="1"/>
  <c r="G974" i="23" s="1"/>
  <c r="G975" i="23" a="1"/>
  <c r="G975" i="23" s="1"/>
  <c r="G976" i="23" a="1"/>
  <c r="G976" i="23" s="1"/>
  <c r="G977" i="23" a="1"/>
  <c r="G977" i="23" s="1"/>
  <c r="G978" i="23" a="1"/>
  <c r="G978" i="23" s="1"/>
  <c r="G979" i="23" a="1"/>
  <c r="G979" i="23" s="1"/>
  <c r="G980" i="23" a="1"/>
  <c r="G980" i="23" s="1"/>
  <c r="G981" i="23" a="1"/>
  <c r="G981" i="23" s="1"/>
  <c r="G982" i="23" a="1"/>
  <c r="G982" i="23" s="1"/>
  <c r="G983" i="23" a="1"/>
  <c r="G983" i="23" s="1"/>
  <c r="G984" i="23" a="1"/>
  <c r="G984" i="23" s="1"/>
  <c r="G985" i="23" a="1"/>
  <c r="G985" i="23" s="1"/>
  <c r="G986" i="23" a="1"/>
  <c r="G986" i="23" s="1"/>
  <c r="G987" i="23" a="1"/>
  <c r="G987" i="23" s="1"/>
  <c r="G988" i="23" a="1"/>
  <c r="G988" i="23" s="1"/>
  <c r="G989" i="23" a="1"/>
  <c r="G989" i="23" s="1"/>
  <c r="G990" i="23" a="1"/>
  <c r="G990" i="23" s="1"/>
  <c r="G991" i="23" a="1"/>
  <c r="G991" i="23" s="1"/>
  <c r="G992" i="23" a="1"/>
  <c r="G992" i="23" s="1"/>
  <c r="G993" i="23" a="1"/>
  <c r="G993" i="23" s="1"/>
  <c r="G994" i="23" a="1"/>
  <c r="G994" i="23" s="1"/>
  <c r="G995" i="23" a="1"/>
  <c r="G995" i="23" s="1"/>
  <c r="G996" i="23" a="1"/>
  <c r="G996" i="23" s="1"/>
  <c r="G997" i="23" a="1"/>
  <c r="G997" i="23" s="1"/>
  <c r="G998" i="23" a="1"/>
  <c r="G998" i="23" s="1"/>
  <c r="G999" i="23" a="1"/>
  <c r="G999" i="23" s="1"/>
  <c r="G1000" i="23" a="1"/>
  <c r="G1000" i="23" s="1"/>
  <c r="G1001" i="23" a="1"/>
  <c r="G1001" i="23" s="1"/>
  <c r="G1002" i="23" a="1"/>
  <c r="G1002" i="23" s="1"/>
  <c r="G1003" i="23" a="1"/>
  <c r="G1003" i="23" s="1"/>
  <c r="G1004" i="23" a="1"/>
  <c r="G1004" i="23" s="1"/>
  <c r="G1005" i="23" a="1"/>
  <c r="G1005" i="23" s="1"/>
  <c r="G1006" i="23" a="1"/>
  <c r="G1006" i="23" s="1"/>
  <c r="G1007" i="23" a="1"/>
  <c r="G1007" i="23" s="1"/>
  <c r="G1008" i="23" a="1"/>
  <c r="G1008" i="23" s="1"/>
  <c r="G1009" i="23" a="1"/>
  <c r="G1009" i="23" s="1"/>
  <c r="G1010" i="23" a="1"/>
  <c r="G1010" i="23" s="1"/>
  <c r="G1011" i="23" a="1"/>
  <c r="G1011" i="23" s="1"/>
  <c r="G1012" i="23" a="1"/>
  <c r="G1012" i="23" s="1"/>
  <c r="G1013" i="23" a="1"/>
  <c r="G1013" i="23" s="1"/>
  <c r="G1014" i="23" a="1"/>
  <c r="G1014" i="23" s="1"/>
  <c r="G1015" i="23" a="1"/>
  <c r="G1015" i="23" s="1"/>
  <c r="G1016" i="23" a="1"/>
  <c r="G1016" i="23" s="1"/>
  <c r="G1017" i="23" a="1"/>
  <c r="G1017" i="23" s="1"/>
  <c r="G1018" i="23" a="1"/>
  <c r="G1018" i="23" s="1"/>
  <c r="G1019" i="23" a="1"/>
  <c r="G1019" i="23" s="1"/>
  <c r="G1020" i="23" a="1"/>
  <c r="G1020" i="23" s="1"/>
  <c r="G1021" i="23" a="1"/>
  <c r="G1021" i="23" s="1"/>
  <c r="G1022" i="23" a="1"/>
  <c r="G1022" i="23" s="1"/>
  <c r="G1023" i="23" a="1"/>
  <c r="G1023" i="23" s="1"/>
  <c r="G1024" i="23" a="1"/>
  <c r="G1024" i="23" s="1"/>
  <c r="G1025" i="23" a="1"/>
  <c r="G1025" i="23" s="1"/>
  <c r="G1026" i="23" a="1"/>
  <c r="G1026" i="23" s="1"/>
  <c r="G1027" i="23" a="1"/>
  <c r="G1027" i="23" s="1"/>
  <c r="G1028" i="23" a="1"/>
  <c r="G1028" i="23" s="1"/>
  <c r="G1029" i="23" a="1"/>
  <c r="G1029" i="23" s="1"/>
  <c r="G1030" i="23" a="1"/>
  <c r="G1030" i="23" s="1"/>
  <c r="G1031" i="23" a="1"/>
  <c r="G1031" i="23" s="1"/>
  <c r="G1032" i="23" a="1"/>
  <c r="G1032" i="23" s="1"/>
  <c r="G1033" i="23" a="1"/>
  <c r="G1033" i="23" s="1"/>
  <c r="G1034" i="23" a="1"/>
  <c r="G1034" i="23" s="1"/>
  <c r="G1035" i="23" a="1"/>
  <c r="G1035" i="23" s="1"/>
  <c r="G1036" i="23" a="1"/>
  <c r="G1036" i="23" s="1"/>
  <c r="G1037" i="23" a="1"/>
  <c r="G1037" i="23" s="1"/>
  <c r="G1038" i="23" a="1"/>
  <c r="G1038" i="23" s="1"/>
  <c r="G1039" i="23" a="1"/>
  <c r="G1039" i="23" s="1"/>
  <c r="G1040" i="23" a="1"/>
  <c r="G1040" i="23" s="1"/>
  <c r="G1041" i="23" a="1"/>
  <c r="G1041" i="23" s="1"/>
  <c r="G1042" i="23" a="1"/>
  <c r="G1042" i="23" s="1"/>
  <c r="G1043" i="23" a="1"/>
  <c r="G1043" i="23" s="1"/>
  <c r="G1044" i="23" a="1"/>
  <c r="G1044" i="23" s="1"/>
  <c r="G1045" i="23" a="1"/>
  <c r="G1045" i="23" s="1"/>
  <c r="G1046" i="23" a="1"/>
  <c r="G1046" i="23" s="1"/>
  <c r="G1047" i="23" a="1"/>
  <c r="G1047" i="23" s="1"/>
  <c r="G1048" i="23" a="1"/>
  <c r="G1048" i="23" s="1"/>
  <c r="G1049" i="23" a="1"/>
  <c r="G1049" i="23" s="1"/>
  <c r="G1050" i="23" a="1"/>
  <c r="G1050" i="23" s="1"/>
  <c r="G1051" i="23" a="1"/>
  <c r="G1051" i="23" s="1"/>
  <c r="G1052" i="23" a="1"/>
  <c r="G1052" i="23" s="1"/>
  <c r="G1053" i="23" a="1"/>
  <c r="G1053" i="23" s="1"/>
  <c r="G1054" i="23" a="1"/>
  <c r="G1054" i="23" s="1"/>
  <c r="G1055" i="23" a="1"/>
  <c r="G1055" i="23" s="1"/>
  <c r="G1056" i="23" a="1"/>
  <c r="G1056" i="23" s="1"/>
  <c r="G1057" i="23" a="1"/>
  <c r="G1057" i="23" s="1"/>
  <c r="G1058" i="23" a="1"/>
  <c r="G1058" i="23" s="1"/>
  <c r="G1059" i="23" a="1"/>
  <c r="G1059" i="23" s="1"/>
  <c r="G1060" i="23" a="1"/>
  <c r="G1060" i="23" s="1"/>
  <c r="G1061" i="23" a="1"/>
  <c r="G1061" i="23" s="1"/>
  <c r="G1062" i="23" a="1"/>
  <c r="G1062" i="23" s="1"/>
  <c r="G1063" i="23" a="1"/>
  <c r="G1063" i="23" s="1"/>
  <c r="G1064" i="23" a="1"/>
  <c r="G1064" i="23" s="1"/>
  <c r="G1065" i="23" a="1"/>
  <c r="G1065" i="23" s="1"/>
  <c r="G1066" i="23" a="1"/>
  <c r="G1066" i="23" s="1"/>
  <c r="G1067" i="23" a="1"/>
  <c r="G1067" i="23" s="1"/>
  <c r="G1068" i="23" a="1"/>
  <c r="G1068" i="23" s="1"/>
  <c r="G1069" i="23" a="1"/>
  <c r="G1069" i="23" s="1"/>
  <c r="G1070" i="23" a="1"/>
  <c r="G1070" i="23" s="1"/>
  <c r="G1071" i="23" a="1"/>
  <c r="G1071" i="23" s="1"/>
  <c r="G1072" i="23" a="1"/>
  <c r="G1072" i="23" s="1"/>
  <c r="G1073" i="23" a="1"/>
  <c r="G1073" i="23" s="1"/>
  <c r="G1074" i="23" a="1"/>
  <c r="G1074" i="23" s="1"/>
  <c r="G1075" i="23" a="1"/>
  <c r="G1075" i="23" s="1"/>
  <c r="G1076" i="23" a="1"/>
  <c r="G1076" i="23" s="1"/>
  <c r="G1077" i="23" a="1"/>
  <c r="G1077" i="23" s="1"/>
  <c r="G1078" i="23" a="1"/>
  <c r="G1078" i="23" s="1"/>
  <c r="G1079" i="23" a="1"/>
  <c r="G1079" i="23" s="1"/>
  <c r="G1080" i="23" a="1"/>
  <c r="G1080" i="23" s="1"/>
  <c r="G1081" i="23" a="1"/>
  <c r="G1081" i="23" s="1"/>
  <c r="G1082" i="23" a="1"/>
  <c r="G1082" i="23" s="1"/>
  <c r="G1083" i="23" a="1"/>
  <c r="G1083" i="23" s="1"/>
  <c r="G1084" i="23" a="1"/>
  <c r="G1084" i="23" s="1"/>
  <c r="G1085" i="23" a="1"/>
  <c r="G1085" i="23" s="1"/>
  <c r="G1086" i="23" a="1"/>
  <c r="G1086" i="23" s="1"/>
  <c r="G1087" i="23" a="1"/>
  <c r="G1087" i="23" s="1"/>
  <c r="G1088" i="23" a="1"/>
  <c r="G1088" i="23" s="1"/>
  <c r="G1089" i="23" a="1"/>
  <c r="G1089" i="23" s="1"/>
  <c r="G1090" i="23" a="1"/>
  <c r="G1090" i="23" s="1"/>
  <c r="G1091" i="23" a="1"/>
  <c r="G1091" i="23" s="1"/>
  <c r="G1092" i="23" a="1"/>
  <c r="G1092" i="23" s="1"/>
  <c r="G1093" i="23" a="1"/>
  <c r="G1093" i="23" s="1"/>
  <c r="G1094" i="23" a="1"/>
  <c r="G1094" i="23" s="1"/>
  <c r="G1095" i="23" a="1"/>
  <c r="G1095" i="23" s="1"/>
  <c r="G1096" i="23" a="1"/>
  <c r="G1096" i="23" s="1"/>
  <c r="G1097" i="23" a="1"/>
  <c r="G1097" i="23" s="1"/>
  <c r="G1098" i="23" a="1"/>
  <c r="G1098" i="23" s="1"/>
  <c r="G1099" i="23" a="1"/>
  <c r="G1099" i="23" s="1"/>
  <c r="G1100" i="23" a="1"/>
  <c r="G1100" i="23" s="1"/>
  <c r="G1101" i="23" a="1"/>
  <c r="G1101" i="23" s="1"/>
  <c r="G1102" i="23" a="1"/>
  <c r="G1102" i="23" s="1"/>
  <c r="G1103" i="23" a="1"/>
  <c r="G1103" i="23" s="1"/>
  <c r="G1104" i="23" a="1"/>
  <c r="G1104" i="23" s="1"/>
  <c r="G1105" i="23" a="1"/>
  <c r="G1105" i="23" s="1"/>
  <c r="G1106" i="23" a="1"/>
  <c r="G1106" i="23" s="1"/>
  <c r="G1107" i="23" a="1"/>
  <c r="G1107" i="23" s="1"/>
  <c r="G1108" i="23" a="1"/>
  <c r="G1108" i="23" s="1"/>
  <c r="G1109" i="23" a="1"/>
  <c r="G1109" i="23" s="1"/>
  <c r="G1110" i="23" a="1"/>
  <c r="G1110" i="23" s="1"/>
  <c r="G1111" i="23" a="1"/>
  <c r="G1111" i="23" s="1"/>
  <c r="G1112" i="23" a="1"/>
  <c r="G1112" i="23" s="1"/>
  <c r="G1113" i="23" a="1"/>
  <c r="G1113" i="23" s="1"/>
  <c r="G1114" i="23" a="1"/>
  <c r="G1114" i="23" s="1"/>
  <c r="G1115" i="23" a="1"/>
  <c r="G1115" i="23" s="1"/>
  <c r="G1116" i="23" a="1"/>
  <c r="G1116" i="23" s="1"/>
  <c r="G1117" i="23" a="1"/>
  <c r="G1117" i="23" s="1"/>
  <c r="G1118" i="23" a="1"/>
  <c r="G1118" i="23" s="1"/>
  <c r="G1119" i="23" a="1"/>
  <c r="G1119" i="23" s="1"/>
  <c r="G1120" i="23" a="1"/>
  <c r="G1120" i="23" s="1"/>
  <c r="G1121" i="23" a="1"/>
  <c r="G1121" i="23" s="1"/>
  <c r="G1122" i="23" a="1"/>
  <c r="G1122" i="23" s="1"/>
  <c r="G1123" i="23" a="1"/>
  <c r="G1123" i="23" s="1"/>
  <c r="G1124" i="23" a="1"/>
  <c r="G1124" i="23" s="1"/>
  <c r="G1125" i="23" a="1"/>
  <c r="G1125" i="23" s="1"/>
  <c r="G1126" i="23" a="1"/>
  <c r="G1126" i="23" s="1"/>
  <c r="G1127" i="23" a="1"/>
  <c r="G1127" i="23" s="1"/>
  <c r="G1128" i="23" a="1"/>
  <c r="G1128" i="23" s="1"/>
  <c r="G1129" i="23" a="1"/>
  <c r="G1129" i="23" s="1"/>
  <c r="G1130" i="23" a="1"/>
  <c r="G1130" i="23" s="1"/>
  <c r="G1131" i="23" a="1"/>
  <c r="G1131" i="23" s="1"/>
  <c r="G1132" i="23" a="1"/>
  <c r="G1132" i="23" s="1"/>
  <c r="G1133" i="23" a="1"/>
  <c r="G1133" i="23" s="1"/>
  <c r="G1134" i="23" a="1"/>
  <c r="G1134" i="23" s="1"/>
  <c r="G1135" i="23" a="1"/>
  <c r="G1135" i="23" s="1"/>
  <c r="G1136" i="23" a="1"/>
  <c r="G1136" i="23" s="1"/>
  <c r="G1137" i="23" a="1"/>
  <c r="G1137" i="23" s="1"/>
  <c r="G1138" i="23" a="1"/>
  <c r="G1138" i="23" s="1"/>
  <c r="G1139" i="23" a="1"/>
  <c r="G1139" i="23" s="1"/>
  <c r="G1140" i="23" a="1"/>
  <c r="G1140" i="23" s="1"/>
  <c r="G1141" i="23" a="1"/>
  <c r="G1141" i="23" s="1"/>
  <c r="G1142" i="23" a="1"/>
  <c r="G1142" i="23" s="1"/>
  <c r="G1143" i="23" a="1"/>
  <c r="G1143" i="23" s="1"/>
  <c r="G1144" i="23" a="1"/>
  <c r="G1144" i="23" s="1"/>
  <c r="G1145" i="23" a="1"/>
  <c r="G1145" i="23" s="1"/>
  <c r="G1146" i="23" a="1"/>
  <c r="G1146" i="23" s="1"/>
  <c r="G1147" i="23" a="1"/>
  <c r="G1147" i="23" s="1"/>
  <c r="G1148" i="23" a="1"/>
  <c r="G1148" i="23" s="1"/>
  <c r="G1149" i="23" a="1"/>
  <c r="G1149" i="23" s="1"/>
  <c r="G1150" i="23" a="1"/>
  <c r="G1150" i="23" s="1"/>
  <c r="G1151" i="23" a="1"/>
  <c r="G1151" i="23" s="1"/>
  <c r="G1152" i="23" a="1"/>
  <c r="G1152" i="23" s="1"/>
  <c r="G1153" i="23" a="1"/>
  <c r="G1153" i="23" s="1"/>
  <c r="G1154" i="23" a="1"/>
  <c r="G1154" i="23" s="1"/>
  <c r="G1155" i="23" a="1"/>
  <c r="G1155" i="23" s="1"/>
  <c r="G1156" i="23" a="1"/>
  <c r="G1156" i="23" s="1"/>
  <c r="G1157" i="23" a="1"/>
  <c r="G1157" i="23" s="1"/>
  <c r="G1158" i="23" a="1"/>
  <c r="G1158" i="23" s="1"/>
  <c r="G1159" i="23" a="1"/>
  <c r="G1159" i="23" s="1"/>
  <c r="G1160" i="23" a="1"/>
  <c r="G1160" i="23" s="1"/>
  <c r="G1161" i="23" a="1"/>
  <c r="G1161" i="23" s="1"/>
  <c r="G1162" i="23" a="1"/>
  <c r="G1162" i="23" s="1"/>
  <c r="G1163" i="23" a="1"/>
  <c r="G1163" i="23" s="1"/>
  <c r="G1164" i="23" a="1"/>
  <c r="G1164" i="23" s="1"/>
  <c r="G1165" i="23" a="1"/>
  <c r="G1165" i="23" s="1"/>
  <c r="G1166" i="23" a="1"/>
  <c r="G1166" i="23" s="1"/>
  <c r="G1167" i="23" a="1"/>
  <c r="G1167" i="23" s="1"/>
  <c r="G1168" i="23" a="1"/>
  <c r="G1168" i="23" s="1"/>
  <c r="G1169" i="23" a="1"/>
  <c r="G1169" i="23" s="1"/>
  <c r="G1170" i="23" a="1"/>
  <c r="G1170" i="23" s="1"/>
  <c r="G1171" i="23" a="1"/>
  <c r="G1171" i="23" s="1"/>
  <c r="G1172" i="23" a="1"/>
  <c r="G1172" i="23" s="1"/>
  <c r="G1173" i="23" a="1"/>
  <c r="G1173" i="23" s="1"/>
  <c r="G1174" i="23" a="1"/>
  <c r="G1174" i="23" s="1"/>
  <c r="G1175" i="23" a="1"/>
  <c r="G1175" i="23" s="1"/>
  <c r="G1176" i="23" a="1"/>
  <c r="G1176" i="23" s="1"/>
  <c r="G1177" i="23" a="1"/>
  <c r="G1177" i="23" s="1"/>
  <c r="G1178" i="23" a="1"/>
  <c r="G1178" i="23" s="1"/>
  <c r="G1179" i="23" a="1"/>
  <c r="G1179" i="23" s="1"/>
  <c r="G1180" i="23" a="1"/>
  <c r="G1180" i="23" s="1"/>
  <c r="G1181" i="23" a="1"/>
  <c r="G1181" i="23" s="1"/>
  <c r="G1182" i="23" a="1"/>
  <c r="G1182" i="23" s="1"/>
  <c r="G1183" i="23" a="1"/>
  <c r="G1183" i="23" s="1"/>
  <c r="G1184" i="23" a="1"/>
  <c r="G1184" i="23" s="1"/>
  <c r="G1185" i="23" a="1"/>
  <c r="G1185" i="23" s="1"/>
  <c r="G1186" i="23" a="1"/>
  <c r="G1186" i="23" s="1"/>
  <c r="G1187" i="23" a="1"/>
  <c r="G1187" i="23" s="1"/>
  <c r="G1188" i="23" a="1"/>
  <c r="G1188" i="23" s="1"/>
  <c r="G1189" i="23" a="1"/>
  <c r="G1189" i="23" s="1"/>
  <c r="G1190" i="23" a="1"/>
  <c r="G1190" i="23" s="1"/>
  <c r="G1191" i="23" a="1"/>
  <c r="G1191" i="23" s="1"/>
  <c r="G1192" i="23" a="1"/>
  <c r="G1192" i="23" s="1"/>
  <c r="G1193" i="23" a="1"/>
  <c r="G1193" i="23" s="1"/>
  <c r="G1194" i="23" a="1"/>
  <c r="G1194" i="23" s="1"/>
  <c r="G1195" i="23" a="1"/>
  <c r="G1195" i="23" s="1"/>
  <c r="G1196" i="23" a="1"/>
  <c r="G1196" i="23" s="1"/>
  <c r="G1197" i="23" a="1"/>
  <c r="G1197" i="23" s="1"/>
  <c r="G1198" i="23" a="1"/>
  <c r="G1198" i="23" s="1"/>
  <c r="G1199" i="23" a="1"/>
  <c r="G1199" i="23" s="1"/>
  <c r="G1200" i="23" a="1"/>
  <c r="G1200" i="23" s="1"/>
  <c r="G1201" i="23" a="1"/>
  <c r="G1201" i="23" s="1"/>
  <c r="G1202" i="23" a="1"/>
  <c r="G1202" i="23" s="1"/>
  <c r="G1203" i="23" a="1"/>
  <c r="G1203" i="23" s="1"/>
  <c r="G1204" i="23" a="1"/>
  <c r="G1204" i="23" s="1"/>
  <c r="G1205" i="23" a="1"/>
  <c r="G1205" i="23" s="1"/>
  <c r="G1206" i="23" a="1"/>
  <c r="G1206" i="23" s="1"/>
  <c r="G1207" i="23" a="1"/>
  <c r="G1207" i="23" s="1"/>
  <c r="G1208" i="23" a="1"/>
  <c r="G1208" i="23" s="1"/>
  <c r="G1209" i="23" a="1"/>
  <c r="G1209" i="23" s="1"/>
  <c r="G1210" i="23" a="1"/>
  <c r="G1210" i="23" s="1"/>
  <c r="G1211" i="23" a="1"/>
  <c r="G1211" i="23" s="1"/>
  <c r="G1212" i="23" a="1"/>
  <c r="G1212" i="23" s="1"/>
  <c r="G1213" i="23" a="1"/>
  <c r="G1213" i="23" s="1"/>
  <c r="G1214" i="23" a="1"/>
  <c r="G1214" i="23" s="1"/>
  <c r="G1215" i="23" a="1"/>
  <c r="G1215" i="23" s="1"/>
  <c r="G1216" i="23" a="1"/>
  <c r="G1216" i="23" s="1"/>
  <c r="G1217" i="23" a="1"/>
  <c r="G1217" i="23" s="1"/>
  <c r="G1218" i="23" a="1"/>
  <c r="G1218" i="23" s="1"/>
  <c r="G1219" i="23" a="1"/>
  <c r="G1219" i="23" s="1"/>
  <c r="G1220" i="23" a="1"/>
  <c r="G1220" i="23" s="1"/>
  <c r="G1221" i="23" a="1"/>
  <c r="G1221" i="23" s="1"/>
  <c r="G1222" i="23" a="1"/>
  <c r="G1222" i="23" s="1"/>
  <c r="G1223" i="23" a="1"/>
  <c r="G1223" i="23" s="1"/>
  <c r="G1224" i="23" a="1"/>
  <c r="G1224" i="23" s="1"/>
  <c r="G1225" i="23" a="1"/>
  <c r="G1225" i="23" s="1"/>
  <c r="G1226" i="23" a="1"/>
  <c r="G1226" i="23" s="1"/>
  <c r="G1227" i="23" a="1"/>
  <c r="G1227" i="23" s="1"/>
  <c r="G1228" i="23" a="1"/>
  <c r="G1228" i="23" s="1"/>
  <c r="G1229" i="23" a="1"/>
  <c r="G1229" i="23" s="1"/>
  <c r="G1230" i="23" a="1"/>
  <c r="G1230" i="23" s="1"/>
  <c r="G1231" i="23" a="1"/>
  <c r="G1231" i="23" s="1"/>
  <c r="G1232" i="23" a="1"/>
  <c r="G1232" i="23" s="1"/>
  <c r="G1233" i="23" a="1"/>
  <c r="G1233" i="23" s="1"/>
  <c r="G1234" i="23" a="1"/>
  <c r="G1234" i="23" s="1"/>
  <c r="G1235" i="23" a="1"/>
  <c r="G1235" i="23" s="1"/>
  <c r="G1236" i="23" a="1"/>
  <c r="G1236" i="23" s="1"/>
  <c r="G1237" i="23" a="1"/>
  <c r="G1237" i="23" s="1"/>
  <c r="G1238" i="23" a="1"/>
  <c r="G1238" i="23" s="1"/>
  <c r="G1239" i="23" a="1"/>
  <c r="G1239" i="23" s="1"/>
  <c r="G1240" i="23" a="1"/>
  <c r="G1240" i="23" s="1"/>
  <c r="G1241" i="23" a="1"/>
  <c r="G1241" i="23" s="1"/>
  <c r="G1242" i="23" a="1"/>
  <c r="G1242" i="23" s="1"/>
  <c r="G1243" i="23" a="1"/>
  <c r="G1243" i="23" s="1"/>
  <c r="G1244" i="23" a="1"/>
  <c r="G1244" i="23" s="1"/>
  <c r="G1245" i="23" a="1"/>
  <c r="G1245" i="23" s="1"/>
  <c r="G1246" i="23" a="1"/>
  <c r="G1246" i="23" s="1"/>
  <c r="G1247" i="23" a="1"/>
  <c r="G1247" i="23" s="1"/>
  <c r="G1248" i="23" a="1"/>
  <c r="G1248" i="23" s="1"/>
  <c r="G1249" i="23" a="1"/>
  <c r="G1249" i="23" s="1"/>
  <c r="G1250" i="23" a="1"/>
  <c r="G1250" i="23" s="1"/>
  <c r="G1251" i="23" a="1"/>
  <c r="G1251" i="23" s="1"/>
  <c r="G1252" i="23" a="1"/>
  <c r="G1252" i="23" s="1"/>
  <c r="G1253" i="23" a="1"/>
  <c r="G1253" i="23" s="1"/>
  <c r="G1254" i="23" a="1"/>
  <c r="G1254" i="23" s="1"/>
  <c r="G1255" i="23" a="1"/>
  <c r="G1255" i="23" s="1"/>
  <c r="G1256" i="23" a="1"/>
  <c r="G1256" i="23" s="1"/>
  <c r="G1257" i="23" a="1"/>
  <c r="G1257" i="23" s="1"/>
  <c r="G1258" i="23" a="1"/>
  <c r="G1258" i="23" s="1"/>
  <c r="G1259" i="23" a="1"/>
  <c r="G1259" i="23" s="1"/>
  <c r="G1260" i="23" a="1"/>
  <c r="G1260" i="23" s="1"/>
  <c r="G1261" i="23" a="1"/>
  <c r="G1261" i="23" s="1"/>
  <c r="G1262" i="23" a="1"/>
  <c r="G1262" i="23" s="1"/>
  <c r="G1263" i="23" a="1"/>
  <c r="G1263" i="23" s="1"/>
  <c r="G1264" i="23" a="1"/>
  <c r="G1264" i="23" s="1"/>
  <c r="G1265" i="23" a="1"/>
  <c r="G1265" i="23" s="1"/>
  <c r="G1266" i="23" a="1"/>
  <c r="G1266" i="23" s="1"/>
  <c r="G1267" i="23" a="1"/>
  <c r="G1267" i="23" s="1"/>
  <c r="G1268" i="23" a="1"/>
  <c r="G1268" i="23" s="1"/>
  <c r="G1269" i="23" a="1"/>
  <c r="G1269" i="23" s="1"/>
  <c r="G1270" i="23" a="1"/>
  <c r="G1270" i="23" s="1"/>
  <c r="G1271" i="23" a="1"/>
  <c r="G1271" i="23" s="1"/>
  <c r="G1272" i="23" a="1"/>
  <c r="G1272" i="23" s="1"/>
  <c r="G1273" i="23" a="1"/>
  <c r="G1273" i="23" s="1"/>
  <c r="G1274" i="23" a="1"/>
  <c r="G1274" i="23" s="1"/>
  <c r="G1275" i="23" a="1"/>
  <c r="G1275" i="23" s="1"/>
  <c r="G1276" i="23" a="1"/>
  <c r="G1276" i="23" s="1"/>
  <c r="G1277" i="23" a="1"/>
  <c r="G1277" i="23" s="1"/>
  <c r="G1278" i="23" a="1"/>
  <c r="G1278" i="23" s="1"/>
  <c r="G1279" i="23" a="1"/>
  <c r="G1279" i="23" s="1"/>
  <c r="G1280" i="23" a="1"/>
  <c r="G1280" i="23" s="1"/>
  <c r="G1281" i="23" a="1"/>
  <c r="G1281" i="23" s="1"/>
  <c r="G1282" i="23" a="1"/>
  <c r="G1282" i="23" s="1"/>
  <c r="G1283" i="23" a="1"/>
  <c r="G1283" i="23" s="1"/>
  <c r="G1284" i="23" a="1"/>
  <c r="G1284" i="23" s="1"/>
  <c r="G1285" i="23" a="1"/>
  <c r="G1285" i="23" s="1"/>
  <c r="G1286" i="23" a="1"/>
  <c r="G1286" i="23" s="1"/>
  <c r="G1287" i="23" a="1"/>
  <c r="G1287" i="23" s="1"/>
  <c r="G1288" i="23" a="1"/>
  <c r="G1288" i="23" s="1"/>
  <c r="G1289" i="23" a="1"/>
  <c r="G1289" i="23" s="1"/>
  <c r="G1290" i="23" a="1"/>
  <c r="G1290" i="23" s="1"/>
  <c r="G1291" i="23" a="1"/>
  <c r="G1291" i="23" s="1"/>
  <c r="G1292" i="23" a="1"/>
  <c r="G1292" i="23" s="1"/>
  <c r="G1293" i="23" a="1"/>
  <c r="G1293" i="23" s="1"/>
  <c r="G1294" i="23" a="1"/>
  <c r="G1294" i="23" s="1"/>
  <c r="G1295" i="23" a="1"/>
  <c r="G1295" i="23" s="1"/>
  <c r="G1296" i="23" a="1"/>
  <c r="G1296" i="23" s="1"/>
  <c r="G1297" i="23" a="1"/>
  <c r="G1297" i="23" s="1"/>
  <c r="G1298" i="23" a="1"/>
  <c r="G1298" i="23" s="1"/>
  <c r="G1299" i="23" a="1"/>
  <c r="G1299" i="23" s="1"/>
  <c r="G1300" i="23" a="1"/>
  <c r="G1300" i="23" s="1"/>
  <c r="G1301" i="23" a="1"/>
  <c r="G1301" i="23" s="1"/>
  <c r="G1302" i="23" a="1"/>
  <c r="G1302" i="23" s="1"/>
  <c r="G1303" i="23" a="1"/>
  <c r="G1303" i="23" s="1"/>
  <c r="G1304" i="23" a="1"/>
  <c r="G1304" i="23" s="1"/>
  <c r="G1305" i="23" a="1"/>
  <c r="G1305" i="23" s="1"/>
  <c r="G1306" i="23" a="1"/>
  <c r="G1306" i="23" s="1"/>
  <c r="G1307" i="23" a="1"/>
  <c r="G1307" i="23" s="1"/>
  <c r="G1308" i="23" a="1"/>
  <c r="G1308" i="23" s="1"/>
  <c r="G1309" i="23" a="1"/>
  <c r="G1309" i="23" s="1"/>
  <c r="G1310" i="23" a="1"/>
  <c r="G1310" i="23" s="1"/>
  <c r="G1311" i="23" a="1"/>
  <c r="G1311" i="23" s="1"/>
  <c r="G1312" i="23" a="1"/>
  <c r="G1312" i="23" s="1"/>
  <c r="G1313" i="23" a="1"/>
  <c r="G1313" i="23" s="1"/>
  <c r="G1314" i="23" a="1"/>
  <c r="G1314" i="23" s="1"/>
  <c r="G1315" i="23" a="1"/>
  <c r="G1315" i="23" s="1"/>
  <c r="G1316" i="23" a="1"/>
  <c r="G1316" i="23" s="1"/>
  <c r="G1317" i="23" a="1"/>
  <c r="G1317" i="23" s="1"/>
  <c r="G1318" i="23" a="1"/>
  <c r="G1318" i="23" s="1"/>
  <c r="G1319" i="23" a="1"/>
  <c r="G1319" i="23" s="1"/>
  <c r="G1320" i="23" a="1"/>
  <c r="G1320" i="23" s="1"/>
  <c r="G1321" i="23" a="1"/>
  <c r="G1321" i="23" s="1"/>
  <c r="G1322" i="23" a="1"/>
  <c r="G1322" i="23" s="1"/>
  <c r="G1323" i="23" a="1"/>
  <c r="G1323" i="23" s="1"/>
  <c r="G1324" i="23" a="1"/>
  <c r="G1324" i="23" s="1"/>
  <c r="G1325" i="23" a="1"/>
  <c r="G1325" i="23" s="1"/>
  <c r="G1326" i="23" a="1"/>
  <c r="G1326" i="23" s="1"/>
  <c r="G1327" i="23" a="1"/>
  <c r="G1327" i="23" s="1"/>
  <c r="G1328" i="23" a="1"/>
  <c r="G1328" i="23" s="1"/>
  <c r="G1329" i="23" a="1"/>
  <c r="G1329" i="23" s="1"/>
  <c r="G1330" i="23" a="1"/>
  <c r="G1330" i="23" s="1"/>
  <c r="G1331" i="23" a="1"/>
  <c r="G1331" i="23" s="1"/>
  <c r="G1332" i="23" a="1"/>
  <c r="G1332" i="23" s="1"/>
  <c r="G1333" i="23" a="1"/>
  <c r="G1333" i="23" s="1"/>
  <c r="G1334" i="23" a="1"/>
  <c r="G1334" i="23" s="1"/>
  <c r="G1335" i="23" a="1"/>
  <c r="G1335" i="23" s="1"/>
  <c r="G1336" i="23" a="1"/>
  <c r="G1336" i="23" s="1"/>
  <c r="G1337" i="23" a="1"/>
  <c r="G1337" i="23" s="1"/>
  <c r="G1338" i="23" a="1"/>
  <c r="G1338" i="23" s="1"/>
  <c r="G1339" i="23" a="1"/>
  <c r="G1339" i="23" s="1"/>
  <c r="G1340" i="23" a="1"/>
  <c r="G1340" i="23" s="1"/>
  <c r="G1341" i="23" a="1"/>
  <c r="G1341" i="23" s="1"/>
  <c r="G1342" i="23" a="1"/>
  <c r="G1342" i="23" s="1"/>
  <c r="G1343" i="23" a="1"/>
  <c r="G1343" i="23" s="1"/>
  <c r="G1344" i="23" a="1"/>
  <c r="G1344" i="23" s="1"/>
  <c r="G1345" i="23" a="1"/>
  <c r="G1345" i="23" s="1"/>
  <c r="G1346" i="23" a="1"/>
  <c r="G1346" i="23" s="1"/>
  <c r="G1347" i="23" a="1"/>
  <c r="G1347" i="23" s="1"/>
  <c r="G1348" i="23" a="1"/>
  <c r="G1348" i="23" s="1"/>
  <c r="G1349" i="23" a="1"/>
  <c r="G1349" i="23" s="1"/>
  <c r="G1350" i="23" a="1"/>
  <c r="G1350" i="23" s="1"/>
  <c r="G1351" i="23" a="1"/>
  <c r="G1351" i="23" s="1"/>
  <c r="G1352" i="23" a="1"/>
  <c r="G1352" i="23" s="1"/>
  <c r="G1353" i="23" a="1"/>
  <c r="G1353" i="23" s="1"/>
  <c r="G1354" i="23" a="1"/>
  <c r="G1354" i="23" s="1"/>
  <c r="G1355" i="23" a="1"/>
  <c r="G1355" i="23" s="1"/>
  <c r="G1356" i="23" a="1"/>
  <c r="G1356" i="23" s="1"/>
  <c r="G1357" i="23" a="1"/>
  <c r="G1357" i="23" s="1"/>
  <c r="G1358" i="23" a="1"/>
  <c r="G1358" i="23" s="1"/>
  <c r="G1359" i="23" a="1"/>
  <c r="G1359" i="23" s="1"/>
  <c r="G1360" i="23" a="1"/>
  <c r="G1360" i="23" s="1"/>
  <c r="G1361" i="23" a="1"/>
  <c r="G1361" i="23" s="1"/>
  <c r="G1362" i="23" a="1"/>
  <c r="G1362" i="23" s="1"/>
  <c r="G1363" i="23" a="1"/>
  <c r="G1363" i="23" s="1"/>
  <c r="G1364" i="23" a="1"/>
  <c r="G1364" i="23" s="1"/>
  <c r="G1365" i="23" a="1"/>
  <c r="G1365" i="23" s="1"/>
  <c r="G1366" i="23" a="1"/>
  <c r="G1366" i="23" s="1"/>
  <c r="G1367" i="23" a="1"/>
  <c r="G1367" i="23" s="1"/>
  <c r="G1368" i="23" a="1"/>
  <c r="G1368" i="23" s="1"/>
  <c r="G1369" i="23" a="1"/>
  <c r="G1369" i="23" s="1"/>
  <c r="G1370" i="23" a="1"/>
  <c r="G1370" i="23" s="1"/>
  <c r="G1371" i="23" a="1"/>
  <c r="G1371" i="23" s="1"/>
  <c r="G1372" i="23" a="1"/>
  <c r="G1372" i="23" s="1"/>
  <c r="G1373" i="23" a="1"/>
  <c r="G1373" i="23" s="1"/>
  <c r="G1374" i="23" a="1"/>
  <c r="G1374" i="23" s="1"/>
  <c r="G1375" i="23" a="1"/>
  <c r="G1375" i="23" s="1"/>
  <c r="G1376" i="23" a="1"/>
  <c r="G1376" i="23" s="1"/>
  <c r="G1377" i="23" a="1"/>
  <c r="G1377" i="23" s="1"/>
  <c r="G1378" i="23" a="1"/>
  <c r="G1378" i="23" s="1"/>
  <c r="G1379" i="23" a="1"/>
  <c r="G1379" i="23" s="1"/>
  <c r="G1380" i="23" a="1"/>
  <c r="G1380" i="23" s="1"/>
  <c r="G1381" i="23" a="1"/>
  <c r="G1381" i="23" s="1"/>
  <c r="G1382" i="23" a="1"/>
  <c r="G1382" i="23" s="1"/>
  <c r="G1383" i="23" a="1"/>
  <c r="G1383" i="23" s="1"/>
  <c r="G1384" i="23" a="1"/>
  <c r="G1384" i="23" s="1"/>
  <c r="G1385" i="23" a="1"/>
  <c r="G1385" i="23" s="1"/>
  <c r="G1386" i="23" a="1"/>
  <c r="G1386" i="23" s="1"/>
  <c r="G1387" i="23" a="1"/>
  <c r="G1387" i="23" s="1"/>
  <c r="G1388" i="23" a="1"/>
  <c r="G1388" i="23" s="1"/>
  <c r="G1389" i="23" a="1"/>
  <c r="G1389" i="23" s="1"/>
  <c r="G1390" i="23" a="1"/>
  <c r="G1390" i="23" s="1"/>
  <c r="G1391" i="23" a="1"/>
  <c r="G1391" i="23" s="1"/>
  <c r="G1392" i="23" a="1"/>
  <c r="G1392" i="23" s="1"/>
  <c r="G1393" i="23" a="1"/>
  <c r="G1393" i="23" s="1"/>
  <c r="G1394" i="23" a="1"/>
  <c r="G1394" i="23" s="1"/>
  <c r="G1395" i="23" a="1"/>
  <c r="G1395" i="23" s="1"/>
  <c r="G1396" i="23" a="1"/>
  <c r="G1396" i="23" s="1"/>
  <c r="G1397" i="23" a="1"/>
  <c r="G1397" i="23" s="1"/>
  <c r="G1398" i="23" a="1"/>
  <c r="G1398" i="23" s="1"/>
  <c r="G1399" i="23" a="1"/>
  <c r="G1399" i="23" s="1"/>
  <c r="G1400" i="23" a="1"/>
  <c r="G1400" i="23" s="1"/>
  <c r="G1401" i="23" a="1"/>
  <c r="G1401" i="23" s="1"/>
  <c r="G1402" i="23" a="1"/>
  <c r="G1402" i="23" s="1"/>
  <c r="G1403" i="23" a="1"/>
  <c r="G1403" i="23" s="1"/>
  <c r="G1404" i="23" a="1"/>
  <c r="G1404" i="23" s="1"/>
  <c r="G1405" i="23" a="1"/>
  <c r="G1405" i="23" s="1"/>
  <c r="G1406" i="23" a="1"/>
  <c r="G1406" i="23" s="1"/>
  <c r="G1407" i="23" a="1"/>
  <c r="G1407" i="23" s="1"/>
  <c r="G1408" i="23" a="1"/>
  <c r="G1408" i="23" s="1"/>
  <c r="G1409" i="23" a="1"/>
  <c r="G1409" i="23" s="1"/>
  <c r="G1410" i="23" a="1"/>
  <c r="G1410" i="23" s="1"/>
  <c r="G1411" i="23" a="1"/>
  <c r="G1411" i="23" s="1"/>
  <c r="G1412" i="23" a="1"/>
  <c r="G1412" i="23" s="1"/>
  <c r="G1413" i="23" a="1"/>
  <c r="G1413" i="23" s="1"/>
  <c r="G1414" i="23" a="1"/>
  <c r="G1414" i="23" s="1"/>
  <c r="G1415" i="23" a="1"/>
  <c r="G1415" i="23" s="1"/>
  <c r="G1416" i="23" a="1"/>
  <c r="G1416" i="23" s="1"/>
  <c r="G1417" i="23" a="1"/>
  <c r="G1417" i="23" s="1"/>
  <c r="G1418" i="23" a="1"/>
  <c r="G1418" i="23" s="1"/>
  <c r="G1419" i="23" a="1"/>
  <c r="G1419" i="23" s="1"/>
  <c r="G1420" i="23" a="1"/>
  <c r="G1420" i="23" s="1"/>
  <c r="G1421" i="23" a="1"/>
  <c r="G1421" i="23" s="1"/>
  <c r="G1422" i="23" a="1"/>
  <c r="G1422" i="23" s="1"/>
  <c r="G1423" i="23" a="1"/>
  <c r="G1423" i="23" s="1"/>
  <c r="G1424" i="23" a="1"/>
  <c r="G1424" i="23" s="1"/>
  <c r="G1425" i="23" a="1"/>
  <c r="G1425" i="23" s="1"/>
  <c r="G1426" i="23" a="1"/>
  <c r="G1426" i="23" s="1"/>
  <c r="G1427" i="23" a="1"/>
  <c r="G1427" i="23" s="1"/>
  <c r="G1428" i="23" a="1"/>
  <c r="G1428" i="23" s="1"/>
  <c r="G1429" i="23" a="1"/>
  <c r="G1429" i="23" s="1"/>
  <c r="G1430" i="23" a="1"/>
  <c r="G1430" i="23" s="1"/>
  <c r="G1431" i="23" a="1"/>
  <c r="G1431" i="23" s="1"/>
  <c r="G1432" i="23" a="1"/>
  <c r="G1432" i="23" s="1"/>
  <c r="G1433" i="23" a="1"/>
  <c r="G1433" i="23" s="1"/>
  <c r="G1434" i="23" a="1"/>
  <c r="G1434" i="23" s="1"/>
  <c r="G1435" i="23" a="1"/>
  <c r="G1435" i="23" s="1"/>
  <c r="G1436" i="23" a="1"/>
  <c r="G1436" i="23" s="1"/>
  <c r="G1437" i="23" a="1"/>
  <c r="G1437" i="23" s="1"/>
  <c r="G1438" i="23" a="1"/>
  <c r="G1438" i="23" s="1"/>
  <c r="G1439" i="23" a="1"/>
  <c r="G1439" i="23" s="1"/>
  <c r="G1440" i="23" a="1"/>
  <c r="G1440" i="23" s="1"/>
  <c r="G1441" i="23" a="1"/>
  <c r="G1441" i="23" s="1"/>
  <c r="G1442" i="23" a="1"/>
  <c r="G1442" i="23" s="1"/>
  <c r="G1443" i="23" a="1"/>
  <c r="G1443" i="23" s="1"/>
  <c r="G1444" i="23" a="1"/>
  <c r="G1444" i="23" s="1"/>
  <c r="G1445" i="23" a="1"/>
  <c r="G1445" i="23" s="1"/>
  <c r="G1446" i="23" a="1"/>
  <c r="G1446" i="23" s="1"/>
  <c r="G1447" i="23" a="1"/>
  <c r="G1447" i="23" s="1"/>
  <c r="G1448" i="23" a="1"/>
  <c r="G1448" i="23" s="1"/>
  <c r="G1449" i="23" a="1"/>
  <c r="G1449" i="23" s="1"/>
  <c r="G1450" i="23" a="1"/>
  <c r="G1450" i="23" s="1"/>
  <c r="G1451" i="23" a="1"/>
  <c r="G1451" i="23" s="1"/>
  <c r="G1452" i="23" a="1"/>
  <c r="G1452" i="23" s="1"/>
  <c r="G1453" i="23" a="1"/>
  <c r="G1453" i="23" s="1"/>
  <c r="G1454" i="23" a="1"/>
  <c r="G1454" i="23" s="1"/>
  <c r="G1455" i="23" a="1"/>
  <c r="G1455" i="23" s="1"/>
  <c r="G1456" i="23" a="1"/>
  <c r="G1456" i="23" s="1"/>
  <c r="G1457" i="23" a="1"/>
  <c r="G1457" i="23" s="1"/>
  <c r="G1458" i="23" a="1"/>
  <c r="G1458" i="23" s="1"/>
  <c r="G1459" i="23" a="1"/>
  <c r="G1459" i="23" s="1"/>
  <c r="G1460" i="23" a="1"/>
  <c r="G1460" i="23" s="1"/>
  <c r="G1461" i="23" a="1"/>
  <c r="G1461" i="23" s="1"/>
  <c r="G1462" i="23" a="1"/>
  <c r="G1462" i="23" s="1"/>
  <c r="G1463" i="23" a="1"/>
  <c r="G1463" i="23" s="1"/>
  <c r="G1464" i="23" a="1"/>
  <c r="G1464" i="23" s="1"/>
  <c r="G1465" i="23" a="1"/>
  <c r="G1465" i="23" s="1"/>
  <c r="G1466" i="23" a="1"/>
  <c r="G1466" i="23" s="1"/>
  <c r="G1467" i="23" a="1"/>
  <c r="G1467" i="23" s="1"/>
  <c r="G1468" i="23" a="1"/>
  <c r="G1468" i="23" s="1"/>
  <c r="G1469" i="23" a="1"/>
  <c r="G1469" i="23" s="1"/>
  <c r="G1470" i="23" a="1"/>
  <c r="G1470" i="23" s="1"/>
  <c r="G1471" i="23" a="1"/>
  <c r="G1471" i="23" s="1"/>
  <c r="G1472" i="23" a="1"/>
  <c r="G1472" i="23" s="1"/>
  <c r="G1473" i="23" a="1"/>
  <c r="G1473" i="23" s="1"/>
  <c r="G1474" i="23" a="1"/>
  <c r="G1474" i="23" s="1"/>
  <c r="G1475" i="23" a="1"/>
  <c r="G1475" i="23" s="1"/>
  <c r="G1476" i="23" a="1"/>
  <c r="G1476" i="23" s="1"/>
  <c r="G1477" i="23" a="1"/>
  <c r="G1477" i="23" s="1"/>
  <c r="G1478" i="23" a="1"/>
  <c r="G1478" i="23" s="1"/>
  <c r="G1479" i="23" a="1"/>
  <c r="G1479" i="23" s="1"/>
  <c r="G1480" i="23" a="1"/>
  <c r="G1480" i="23" s="1"/>
  <c r="G1481" i="23" a="1"/>
  <c r="G1481" i="23" s="1"/>
  <c r="G1482" i="23" a="1"/>
  <c r="G1482" i="23" s="1"/>
  <c r="G1483" i="23" a="1"/>
  <c r="G1483" i="23" s="1"/>
  <c r="G1484" i="23" a="1"/>
  <c r="G1484" i="23" s="1"/>
  <c r="G1485" i="23" a="1"/>
  <c r="G1485" i="23" s="1"/>
  <c r="G1486" i="23" a="1"/>
  <c r="G1486" i="23" s="1"/>
  <c r="G1487" i="23" a="1"/>
  <c r="G1487" i="23" s="1"/>
  <c r="G1488" i="23" a="1"/>
  <c r="G1488" i="23" s="1"/>
  <c r="G1489" i="23" a="1"/>
  <c r="G1489" i="23" s="1"/>
  <c r="G1490" i="23" a="1"/>
  <c r="G1490" i="23" s="1"/>
  <c r="G1491" i="23" a="1"/>
  <c r="G1491" i="23" s="1"/>
  <c r="G1492" i="23" a="1"/>
  <c r="G1492" i="23" s="1"/>
  <c r="G1493" i="23" a="1"/>
  <c r="G1493" i="23" s="1"/>
  <c r="G1494" i="23" a="1"/>
  <c r="G1494" i="23" s="1"/>
  <c r="G1495" i="23" a="1"/>
  <c r="G1495" i="23" s="1"/>
  <c r="G1496" i="23" a="1"/>
  <c r="G1496" i="23" s="1"/>
  <c r="G1497" i="23" a="1"/>
  <c r="G1497" i="23" s="1"/>
  <c r="G1498" i="23" a="1"/>
  <c r="G1498" i="23" s="1"/>
  <c r="G1499" i="23" a="1"/>
  <c r="G1499" i="23" s="1"/>
  <c r="G1500" i="23" a="1"/>
  <c r="G1500" i="23" s="1"/>
  <c r="G1501" i="23" a="1"/>
  <c r="G1501" i="23" s="1"/>
  <c r="G1502" i="23" a="1"/>
  <c r="G1502" i="23" s="1"/>
  <c r="G1503" i="23" a="1"/>
  <c r="G1503" i="23" s="1"/>
  <c r="G1504" i="23" a="1"/>
  <c r="G1504" i="23" s="1"/>
  <c r="G1505" i="23" a="1"/>
  <c r="G1505" i="23" s="1"/>
  <c r="G1506" i="23" a="1"/>
  <c r="G1506" i="23" s="1"/>
  <c r="G1507" i="23" a="1"/>
  <c r="G1507" i="23" s="1"/>
  <c r="G1508" i="23" a="1"/>
  <c r="G1508" i="23" s="1"/>
  <c r="G1509" i="23" a="1"/>
  <c r="G1509" i="23" s="1"/>
  <c r="G1510" i="23" a="1"/>
  <c r="G1510" i="23" s="1"/>
  <c r="G1511" i="23" a="1"/>
  <c r="G1511" i="23" s="1"/>
  <c r="G1512" i="23" a="1"/>
  <c r="G1512" i="23" s="1"/>
  <c r="G1513" i="23" a="1"/>
  <c r="G1513" i="23" s="1"/>
  <c r="G1514" i="23" a="1"/>
  <c r="G1514" i="23" s="1"/>
  <c r="G1515" i="23" a="1"/>
  <c r="G1515" i="23" s="1"/>
  <c r="G1516" i="23" a="1"/>
  <c r="G1516" i="23" s="1"/>
  <c r="G1517" i="23" a="1"/>
  <c r="G1517" i="23" s="1"/>
  <c r="G1518" i="23" a="1"/>
  <c r="G1518" i="23" s="1"/>
  <c r="G1519" i="23" a="1"/>
  <c r="G1519" i="23" s="1"/>
  <c r="G1520" i="23" a="1"/>
  <c r="G1520" i="23" s="1"/>
  <c r="G1521" i="23" a="1"/>
  <c r="G1521" i="23" s="1"/>
  <c r="G1522" i="23" a="1"/>
  <c r="G1522" i="23" s="1"/>
  <c r="G1523" i="23" a="1"/>
  <c r="G1523" i="23" s="1"/>
  <c r="G1524" i="23" a="1"/>
  <c r="G1524" i="23" s="1"/>
  <c r="G1525" i="23" a="1"/>
  <c r="G1525" i="23" s="1"/>
  <c r="G1526" i="23" a="1"/>
  <c r="G1526" i="23" s="1"/>
  <c r="G1527" i="23" a="1"/>
  <c r="G1527" i="23" s="1"/>
  <c r="G1528" i="23" a="1"/>
  <c r="G1528" i="23" s="1"/>
  <c r="G1529" i="23" a="1"/>
  <c r="G1529" i="23" s="1"/>
  <c r="G1530" i="23" a="1"/>
  <c r="G1530" i="23" s="1"/>
  <c r="G1531" i="23" a="1"/>
  <c r="G1531" i="23" s="1"/>
  <c r="G1532" i="23" a="1"/>
  <c r="G1532" i="23" s="1"/>
  <c r="G1533" i="23" a="1"/>
  <c r="G1533" i="23" s="1"/>
  <c r="G1534" i="23" a="1"/>
  <c r="G1534" i="23" s="1"/>
  <c r="G1535" i="23" a="1"/>
  <c r="G1535" i="23" s="1"/>
  <c r="G1536" i="23" a="1"/>
  <c r="G1536" i="23" s="1"/>
  <c r="G1537" i="23" a="1"/>
  <c r="G1537" i="23" s="1"/>
  <c r="G1538" i="23" a="1"/>
  <c r="G1538" i="23" s="1"/>
  <c r="G1539" i="23" a="1"/>
  <c r="G1539" i="23" s="1"/>
  <c r="G1540" i="23" a="1"/>
  <c r="G1540" i="23" s="1"/>
  <c r="G1541" i="23" a="1"/>
  <c r="G1541" i="23" s="1"/>
  <c r="G1542" i="23" a="1"/>
  <c r="G1542" i="23" s="1"/>
  <c r="G1543" i="23" a="1"/>
  <c r="G1543" i="23" s="1"/>
  <c r="G1544" i="23" a="1"/>
  <c r="G1544" i="23" s="1"/>
  <c r="G1545" i="23" a="1"/>
  <c r="G1545" i="23" s="1"/>
  <c r="G1546" i="23" a="1"/>
  <c r="G1546" i="23" s="1"/>
  <c r="G1547" i="23" a="1"/>
  <c r="G1547" i="23" s="1"/>
  <c r="G1548" i="23" a="1"/>
  <c r="G1548" i="23" s="1"/>
  <c r="G1549" i="23" a="1"/>
  <c r="G1549" i="23" s="1"/>
  <c r="G1550" i="23" a="1"/>
  <c r="G1550" i="23" s="1"/>
  <c r="G1551" i="23" a="1"/>
  <c r="G1551" i="23" s="1"/>
  <c r="G1552" i="23" a="1"/>
  <c r="G1552" i="23" s="1"/>
  <c r="G1553" i="23" a="1"/>
  <c r="G1553" i="23" s="1"/>
  <c r="G1554" i="23" a="1"/>
  <c r="G1554" i="23" s="1"/>
  <c r="G1555" i="23" a="1"/>
  <c r="G1555" i="23" s="1"/>
  <c r="G1556" i="23" a="1"/>
  <c r="G1556" i="23" s="1"/>
  <c r="G1557" i="23" a="1"/>
  <c r="G1557" i="23" s="1"/>
  <c r="G1558" i="23" a="1"/>
  <c r="G1558" i="23" s="1"/>
  <c r="G1559" i="23" a="1"/>
  <c r="G1559" i="23" s="1"/>
  <c r="G1560" i="23" a="1"/>
  <c r="G1560" i="23" s="1"/>
  <c r="G1561" i="23" a="1"/>
  <c r="G1561" i="23" s="1"/>
  <c r="G1562" i="23" a="1"/>
  <c r="G1562" i="23" s="1"/>
  <c r="G1563" i="23" a="1"/>
  <c r="G1563" i="23" s="1"/>
  <c r="G1564" i="23" a="1"/>
  <c r="G1564" i="23" s="1"/>
  <c r="G1565" i="23" a="1"/>
  <c r="G1565" i="23" s="1"/>
  <c r="G1566" i="23" a="1"/>
  <c r="G1566" i="23" s="1"/>
  <c r="G1567" i="23" a="1"/>
  <c r="G1567" i="23" s="1"/>
  <c r="G1568" i="23" a="1"/>
  <c r="G1568" i="23" s="1"/>
  <c r="G1569" i="23" a="1"/>
  <c r="G1569" i="23" s="1"/>
  <c r="G1570" i="23" a="1"/>
  <c r="G1570" i="23" s="1"/>
  <c r="G1571" i="23" a="1"/>
  <c r="G1571" i="23" s="1"/>
  <c r="G1572" i="23" a="1"/>
  <c r="G1572" i="23" s="1"/>
  <c r="G1573" i="23" a="1"/>
  <c r="G1573" i="23" s="1"/>
  <c r="G1574" i="23" a="1"/>
  <c r="G1574" i="23" s="1"/>
  <c r="G1575" i="23" a="1"/>
  <c r="G1575" i="23" s="1"/>
  <c r="G1576" i="23" a="1"/>
  <c r="G1576" i="23" s="1"/>
  <c r="G1577" i="23" a="1"/>
  <c r="G1577" i="23" s="1"/>
  <c r="G1578" i="23" a="1"/>
  <c r="G1578" i="23" s="1"/>
  <c r="G1579" i="23" a="1"/>
  <c r="G1579" i="23" s="1"/>
  <c r="G1580" i="23" a="1"/>
  <c r="G1580" i="23" s="1"/>
  <c r="G1581" i="23" a="1"/>
  <c r="G1581" i="23" s="1"/>
  <c r="G1582" i="23" a="1"/>
  <c r="G1582" i="23" s="1"/>
  <c r="G1583" i="23" a="1"/>
  <c r="G1583" i="23" s="1"/>
  <c r="G1584" i="23" a="1"/>
  <c r="G1584" i="23" s="1"/>
  <c r="G1585" i="23" a="1"/>
  <c r="G1585" i="23" s="1"/>
  <c r="G1586" i="23" a="1"/>
  <c r="G1586" i="23" s="1"/>
  <c r="G1587" i="23" a="1"/>
  <c r="G1587" i="23" s="1"/>
  <c r="G1588" i="23" a="1"/>
  <c r="G1588" i="23" s="1"/>
  <c r="G1589" i="23" a="1"/>
  <c r="G1589" i="23" s="1"/>
  <c r="G1590" i="23" a="1"/>
  <c r="G1590" i="23" s="1"/>
  <c r="G1591" i="23" a="1"/>
  <c r="G1591" i="23" s="1"/>
  <c r="G1592" i="23" a="1"/>
  <c r="G1592" i="23" s="1"/>
  <c r="G1593" i="23" a="1"/>
  <c r="G1593" i="23" s="1"/>
  <c r="G1594" i="23" a="1"/>
  <c r="G1594" i="23" s="1"/>
  <c r="G1595" i="23" a="1"/>
  <c r="G1595" i="23" s="1"/>
  <c r="G1596" i="23" a="1"/>
  <c r="G1596" i="23" s="1"/>
  <c r="G1597" i="23" a="1"/>
  <c r="G1597" i="23" s="1"/>
  <c r="G1598" i="23" a="1"/>
  <c r="G1598" i="23" s="1"/>
  <c r="G1599" i="23" a="1"/>
  <c r="G1599" i="23" s="1"/>
  <c r="G1600" i="23" a="1"/>
  <c r="G1600" i="23" s="1"/>
  <c r="G1601" i="23" a="1"/>
  <c r="G1601" i="23" s="1"/>
  <c r="G1602" i="23" a="1"/>
  <c r="G1602" i="23" s="1"/>
  <c r="G1603" i="23" a="1"/>
  <c r="G1603" i="23" s="1"/>
  <c r="G1604" i="23" a="1"/>
  <c r="G1604" i="23" s="1"/>
  <c r="G1605" i="23" a="1"/>
  <c r="G1605" i="23" s="1"/>
  <c r="G1606" i="23" a="1"/>
  <c r="G1606" i="23" s="1"/>
  <c r="G1607" i="23" a="1"/>
  <c r="G1607" i="23" s="1"/>
  <c r="G1608" i="23" a="1"/>
  <c r="G1608" i="23" s="1"/>
  <c r="G1609" i="23" a="1"/>
  <c r="G1609" i="23" s="1"/>
  <c r="G1610" i="23" a="1"/>
  <c r="G1610" i="23" s="1"/>
  <c r="G1611" i="23" a="1"/>
  <c r="G1611" i="23" s="1"/>
  <c r="G1612" i="23" a="1"/>
  <c r="G1612" i="23" s="1"/>
  <c r="G1613" i="23" a="1"/>
  <c r="G1613" i="23" s="1"/>
  <c r="G1614" i="23" a="1"/>
  <c r="G1614" i="23" s="1"/>
  <c r="G1615" i="23" a="1"/>
  <c r="G1615" i="23" s="1"/>
  <c r="G1616" i="23" a="1"/>
  <c r="G1616" i="23" s="1"/>
  <c r="G1617" i="23" a="1"/>
  <c r="G1617" i="23" s="1"/>
  <c r="G1618" i="23" a="1"/>
  <c r="G1618" i="23" s="1"/>
  <c r="G1619" i="23" a="1"/>
  <c r="G1619" i="23" s="1"/>
  <c r="G1620" i="23" a="1"/>
  <c r="G1620" i="23" s="1"/>
  <c r="G1621" i="23" a="1"/>
  <c r="G1621" i="23" s="1"/>
  <c r="G1622" i="23" a="1"/>
  <c r="G1622" i="23" s="1"/>
  <c r="G1623" i="23" a="1"/>
  <c r="G1623" i="23" s="1"/>
  <c r="G1624" i="23" a="1"/>
  <c r="G1624" i="23" s="1"/>
  <c r="G1625" i="23" a="1"/>
  <c r="G1625" i="23" s="1"/>
  <c r="G1626" i="23" a="1"/>
  <c r="G1626" i="23" s="1"/>
  <c r="G1627" i="23" a="1"/>
  <c r="G1627" i="23" s="1"/>
  <c r="G1628" i="23" a="1"/>
  <c r="G1628" i="23" s="1"/>
  <c r="G1629" i="23" a="1"/>
  <c r="G1629" i="23" s="1"/>
  <c r="G1630" i="23" a="1"/>
  <c r="G1630" i="23" s="1"/>
  <c r="G1631" i="23" a="1"/>
  <c r="G1631" i="23" s="1"/>
  <c r="G1632" i="23" a="1"/>
  <c r="G1632" i="23" s="1"/>
  <c r="G1633" i="23" a="1"/>
  <c r="G1633" i="23" s="1"/>
  <c r="G1634" i="23" a="1"/>
  <c r="G1634" i="23" s="1"/>
  <c r="G1635" i="23" a="1"/>
  <c r="G1635" i="23" s="1"/>
  <c r="G1636" i="23" a="1"/>
  <c r="G1636" i="23" s="1"/>
  <c r="G1637" i="23" a="1"/>
  <c r="G1637" i="23" s="1"/>
  <c r="G1638" i="23" a="1"/>
  <c r="G1638" i="23" s="1"/>
  <c r="G1639" i="23" a="1"/>
  <c r="G1639" i="23" s="1"/>
  <c r="G1640" i="23" a="1"/>
  <c r="G1640" i="23" s="1"/>
  <c r="G1641" i="23" a="1"/>
  <c r="G1641" i="23" s="1"/>
  <c r="G1642" i="23" a="1"/>
  <c r="G1642" i="23" s="1"/>
  <c r="G1643" i="23" a="1"/>
  <c r="G1643" i="23" s="1"/>
  <c r="G1644" i="23" a="1"/>
  <c r="G1644" i="23" s="1"/>
  <c r="G1645" i="23" a="1"/>
  <c r="G1645" i="23" s="1"/>
  <c r="G1646" i="23" a="1"/>
  <c r="G1646" i="23" s="1"/>
  <c r="G1647" i="23" a="1"/>
  <c r="G1647" i="23" s="1"/>
  <c r="G1648" i="23" a="1"/>
  <c r="G1648" i="23" s="1"/>
  <c r="G1649" i="23" a="1"/>
  <c r="G1649" i="23" s="1"/>
  <c r="G1650" i="23" a="1"/>
  <c r="G1650" i="23" s="1"/>
  <c r="G1651" i="23" a="1"/>
  <c r="G1651" i="23" s="1"/>
  <c r="G1652" i="23" a="1"/>
  <c r="G1652" i="23" s="1"/>
  <c r="G1653" i="23" a="1"/>
  <c r="G1653" i="23" s="1"/>
  <c r="G1654" i="23" a="1"/>
  <c r="G1654" i="23" s="1"/>
  <c r="G1655" i="23" a="1"/>
  <c r="G1655" i="23" s="1"/>
  <c r="G1656" i="23" a="1"/>
  <c r="G1656" i="23" s="1"/>
  <c r="G1657" i="23" a="1"/>
  <c r="G1657" i="23" s="1"/>
  <c r="G1658" i="23" a="1"/>
  <c r="G1658" i="23" s="1"/>
  <c r="G1659" i="23" a="1"/>
  <c r="G1659" i="23" s="1"/>
  <c r="G1660" i="23" a="1"/>
  <c r="G1660" i="23" s="1"/>
  <c r="G1661" i="23" a="1"/>
  <c r="G1661" i="23" s="1"/>
  <c r="G1662" i="23" a="1"/>
  <c r="G1662" i="23" s="1"/>
  <c r="G1663" i="23" a="1"/>
  <c r="G1663" i="23" s="1"/>
  <c r="G1664" i="23" a="1"/>
  <c r="G1664" i="23" s="1"/>
  <c r="G1665" i="23" a="1"/>
  <c r="G1665" i="23" s="1"/>
  <c r="G1666" i="23" a="1"/>
  <c r="G1666" i="23" s="1"/>
  <c r="G1667" i="23" a="1"/>
  <c r="G1667" i="23" s="1"/>
  <c r="G1668" i="23" a="1"/>
  <c r="G1668" i="23" s="1"/>
  <c r="G1669" i="23" a="1"/>
  <c r="G1669" i="23" s="1"/>
  <c r="G1670" i="23" a="1"/>
  <c r="G1670" i="23" s="1"/>
  <c r="G1671" i="23" a="1"/>
  <c r="G1671" i="23" s="1"/>
  <c r="G1672" i="23" a="1"/>
  <c r="G1672" i="23" s="1"/>
  <c r="G1673" i="23" a="1"/>
  <c r="G1673" i="23" s="1"/>
  <c r="G1674" i="23" a="1"/>
  <c r="G1674" i="23" s="1"/>
  <c r="G1675" i="23" a="1"/>
  <c r="G1675" i="23" s="1"/>
  <c r="G1676" i="23" a="1"/>
  <c r="G1676" i="23" s="1"/>
  <c r="G1677" i="23" a="1"/>
  <c r="G1677" i="23" s="1"/>
  <c r="G1678" i="23" a="1"/>
  <c r="G1678" i="23" s="1"/>
  <c r="G1679" i="23" a="1"/>
  <c r="G1679" i="23" s="1"/>
  <c r="G1680" i="23" a="1"/>
  <c r="G1680" i="23" s="1"/>
  <c r="G1681" i="23" a="1"/>
  <c r="G1681" i="23" s="1"/>
  <c r="G1682" i="23" a="1"/>
  <c r="G1682" i="23" s="1"/>
  <c r="G1683" i="23" a="1"/>
  <c r="G1683" i="23" s="1"/>
  <c r="G1684" i="23" a="1"/>
  <c r="G1684" i="23" s="1"/>
  <c r="G1685" i="23" a="1"/>
  <c r="G1685" i="23" s="1"/>
  <c r="G1686" i="23" a="1"/>
  <c r="G1686" i="23" s="1"/>
  <c r="G1687" i="23" a="1"/>
  <c r="G1687" i="23" s="1"/>
  <c r="G1688" i="23" a="1"/>
  <c r="G1688" i="23" s="1"/>
  <c r="G1689" i="23" a="1"/>
  <c r="G1689" i="23" s="1"/>
  <c r="G1690" i="23" a="1"/>
  <c r="G1690" i="23" s="1"/>
  <c r="G1691" i="23" a="1"/>
  <c r="G1691" i="23" s="1"/>
  <c r="G1692" i="23" a="1"/>
  <c r="G1692" i="23" s="1"/>
  <c r="G1693" i="23" a="1"/>
  <c r="G1693" i="23" s="1"/>
  <c r="G1694" i="23" a="1"/>
  <c r="G1694" i="23" s="1"/>
  <c r="G1695" i="23" a="1"/>
  <c r="G1695" i="23" s="1"/>
  <c r="G1696" i="23" a="1"/>
  <c r="G1696" i="23" s="1"/>
  <c r="G1697" i="23" a="1"/>
  <c r="G1697" i="23" s="1"/>
  <c r="G1698" i="23" a="1"/>
  <c r="G1698" i="23" s="1"/>
  <c r="G1699" i="23" a="1"/>
  <c r="G1699" i="23" s="1"/>
  <c r="G1700" i="23" a="1"/>
  <c r="G1700" i="23" s="1"/>
  <c r="G1701" i="23" a="1"/>
  <c r="G1701" i="23" s="1"/>
  <c r="G1702" i="23" a="1"/>
  <c r="G1702" i="23" s="1"/>
  <c r="G1703" i="23" a="1"/>
  <c r="G1703" i="23" s="1"/>
  <c r="G1704" i="23" a="1"/>
  <c r="G1704" i="23" s="1"/>
  <c r="G1705" i="23" a="1"/>
  <c r="G1705" i="23" s="1"/>
  <c r="G1706" i="23" a="1"/>
  <c r="G1706" i="23" s="1"/>
  <c r="G1707" i="23" a="1"/>
  <c r="G1707" i="23" s="1"/>
  <c r="G1708" i="23" a="1"/>
  <c r="G1708" i="23" s="1"/>
  <c r="G1709" i="23" a="1"/>
  <c r="G1709" i="23" s="1"/>
  <c r="G1710" i="23" a="1"/>
  <c r="G1710" i="23" s="1"/>
  <c r="G1711" i="23" a="1"/>
  <c r="G1711" i="23" s="1"/>
  <c r="G1712" i="23" a="1"/>
  <c r="G1712" i="23" s="1"/>
  <c r="G1713" i="23" a="1"/>
  <c r="G1713" i="23" s="1"/>
  <c r="G1714" i="23" a="1"/>
  <c r="G1714" i="23" s="1"/>
  <c r="G1715" i="23" a="1"/>
  <c r="G1715" i="23" s="1"/>
  <c r="G1716" i="23" a="1"/>
  <c r="G1716" i="23" s="1"/>
  <c r="G1717" i="23" a="1"/>
  <c r="G1717" i="23" s="1"/>
  <c r="G1718" i="23" a="1"/>
  <c r="G1718" i="23" s="1"/>
  <c r="G1719" i="23" a="1"/>
  <c r="G1719" i="23" s="1"/>
  <c r="G1720" i="23" a="1"/>
  <c r="G1720" i="23" s="1"/>
  <c r="G1721" i="23" a="1"/>
  <c r="G1721" i="23" s="1"/>
  <c r="G1722" i="23" a="1"/>
  <c r="G1722" i="23" s="1"/>
  <c r="G1723" i="23" a="1"/>
  <c r="G1723" i="23" s="1"/>
  <c r="G1724" i="23" a="1"/>
  <c r="G1724" i="23" s="1"/>
  <c r="G1725" i="23" a="1"/>
  <c r="G1725" i="23" s="1"/>
  <c r="G1726" i="23" a="1"/>
  <c r="G1726" i="23" s="1"/>
  <c r="G1727" i="23" a="1"/>
  <c r="G1727" i="23" s="1"/>
  <c r="G1728" i="23" a="1"/>
  <c r="G1728" i="23" s="1"/>
  <c r="G1729" i="23" a="1"/>
  <c r="G1729" i="23" s="1"/>
  <c r="G1730" i="23" a="1"/>
  <c r="G1730" i="23" s="1"/>
  <c r="G1731" i="23" a="1"/>
  <c r="G1731" i="23" s="1"/>
  <c r="G1732" i="23" a="1"/>
  <c r="G1732" i="23" s="1"/>
  <c r="G1733" i="23" a="1"/>
  <c r="G1733" i="23" s="1"/>
  <c r="G1734" i="23" a="1"/>
  <c r="G1734" i="23" s="1"/>
  <c r="G1735" i="23" a="1"/>
  <c r="G1735" i="23" s="1"/>
  <c r="G1736" i="23" a="1"/>
  <c r="G1736" i="23" s="1"/>
  <c r="G1737" i="23" a="1"/>
  <c r="G1737" i="23" s="1"/>
  <c r="G1738" i="23" a="1"/>
  <c r="G1738" i="23" s="1"/>
  <c r="G1739" i="23" a="1"/>
  <c r="G1739" i="23" s="1"/>
  <c r="G1740" i="23" a="1"/>
  <c r="G1740" i="23" s="1"/>
  <c r="G1741" i="23" a="1"/>
  <c r="G1741" i="23" s="1"/>
  <c r="G1742" i="23" a="1"/>
  <c r="G1742" i="23" s="1"/>
  <c r="G1743" i="23" a="1"/>
  <c r="G1743" i="23" s="1"/>
  <c r="G1744" i="23" a="1"/>
  <c r="G1744" i="23" s="1"/>
  <c r="G1745" i="23" a="1"/>
  <c r="G1745" i="23" s="1"/>
  <c r="G1746" i="23" a="1"/>
  <c r="G1746" i="23" s="1"/>
  <c r="G1747" i="23" a="1"/>
  <c r="G1747" i="23" s="1"/>
  <c r="G1748" i="23" a="1"/>
  <c r="G1748" i="23" s="1"/>
  <c r="G1749" i="23" a="1"/>
  <c r="G1749" i="23" s="1"/>
  <c r="G1750" i="23" a="1"/>
  <c r="G1750" i="23" s="1"/>
  <c r="G1751" i="23" a="1"/>
  <c r="G1751" i="23" s="1"/>
  <c r="G1752" i="23" a="1"/>
  <c r="G1752" i="23" s="1"/>
  <c r="G1753" i="23" a="1"/>
  <c r="G1753" i="23" s="1"/>
  <c r="G1754" i="23" a="1"/>
  <c r="G1754" i="23" s="1"/>
  <c r="G1755" i="23" a="1"/>
  <c r="G1755" i="23" s="1"/>
  <c r="G1756" i="23" a="1"/>
  <c r="G1756" i="23" s="1"/>
  <c r="G1757" i="23" a="1"/>
  <c r="G1757" i="23" s="1"/>
  <c r="G1758" i="23" a="1"/>
  <c r="G1758" i="23" s="1"/>
  <c r="G1759" i="23" a="1"/>
  <c r="G1759" i="23" s="1"/>
  <c r="G1760" i="23" a="1"/>
  <c r="G1760" i="23" s="1"/>
  <c r="G1761" i="23" a="1"/>
  <c r="G1761" i="23" s="1"/>
  <c r="G1762" i="23" a="1"/>
  <c r="G1762" i="23" s="1"/>
  <c r="G1763" i="23" a="1"/>
  <c r="G1763" i="23" s="1"/>
  <c r="G1764" i="23" a="1"/>
  <c r="G1764" i="23" s="1"/>
  <c r="G1765" i="23" a="1"/>
  <c r="G1765" i="23" s="1"/>
  <c r="G1766" i="23" a="1"/>
  <c r="G1766" i="23" s="1"/>
  <c r="G1767" i="23" a="1"/>
  <c r="G1767" i="23" s="1"/>
  <c r="G1768" i="23" a="1"/>
  <c r="G1768" i="23" s="1"/>
  <c r="G1769" i="23" a="1"/>
  <c r="G1769" i="23" s="1"/>
  <c r="G1770" i="23" a="1"/>
  <c r="G1770" i="23" s="1"/>
  <c r="G1771" i="23" a="1"/>
  <c r="G1771" i="23" s="1"/>
  <c r="G1772" i="23" a="1"/>
  <c r="G1772" i="23" s="1"/>
  <c r="G1773" i="23" a="1"/>
  <c r="G1773" i="23" s="1"/>
  <c r="G1774" i="23" a="1"/>
  <c r="G1774" i="23" s="1"/>
  <c r="G1775" i="23" a="1"/>
  <c r="G1775" i="23" s="1"/>
  <c r="G1776" i="23" a="1"/>
  <c r="G1776" i="23" s="1"/>
  <c r="G1777" i="23" a="1"/>
  <c r="G1777" i="23" s="1"/>
  <c r="G1778" i="23" a="1"/>
  <c r="G1778" i="23" s="1"/>
  <c r="G1779" i="23" a="1"/>
  <c r="G1779" i="23" s="1"/>
  <c r="G1780" i="23" a="1"/>
  <c r="G1780" i="23" s="1"/>
  <c r="G1781" i="23" a="1"/>
  <c r="G1781" i="23" s="1"/>
  <c r="G1782" i="23" a="1"/>
  <c r="G1782" i="23" s="1"/>
  <c r="G1783" i="23" a="1"/>
  <c r="G1783" i="23" s="1"/>
  <c r="G1784" i="23" a="1"/>
  <c r="G1784" i="23" s="1"/>
  <c r="G1785" i="23" a="1"/>
  <c r="G1785" i="23" s="1"/>
  <c r="G1786" i="23" a="1"/>
  <c r="G1786" i="23" s="1"/>
  <c r="G1787" i="23" a="1"/>
  <c r="G1787" i="23" s="1"/>
  <c r="G1788" i="23" a="1"/>
  <c r="G1788" i="23" s="1"/>
  <c r="G1789" i="23" a="1"/>
  <c r="G1789" i="23" s="1"/>
  <c r="G1790" i="23" a="1"/>
  <c r="G1790" i="23" s="1"/>
  <c r="G1791" i="23" a="1"/>
  <c r="G1791" i="23" s="1"/>
  <c r="G1792" i="23" a="1"/>
  <c r="G1792" i="23" s="1"/>
  <c r="G1793" i="23" a="1"/>
  <c r="G1793" i="23" s="1"/>
  <c r="G1794" i="23" a="1"/>
  <c r="G1794" i="23" s="1"/>
  <c r="G1795" i="23" a="1"/>
  <c r="G1795" i="23" s="1"/>
  <c r="G1796" i="23" a="1"/>
  <c r="G1796" i="23" s="1"/>
  <c r="G1797" i="23" a="1"/>
  <c r="G1797" i="23" s="1"/>
  <c r="G1798" i="23" a="1"/>
  <c r="G1798" i="23" s="1"/>
  <c r="G1799" i="23" a="1"/>
  <c r="G1799" i="23" s="1"/>
  <c r="G1800" i="23" a="1"/>
  <c r="G1800" i="23" s="1"/>
  <c r="G1801" i="23" a="1"/>
  <c r="G1801" i="23" s="1"/>
  <c r="G1802" i="23" a="1"/>
  <c r="G1802" i="23" s="1"/>
  <c r="G1803" i="23" a="1"/>
  <c r="G1803" i="23" s="1"/>
  <c r="G1804" i="23" a="1"/>
  <c r="G1804" i="23" s="1"/>
  <c r="G1805" i="23" a="1"/>
  <c r="G1805" i="23" s="1"/>
  <c r="G1806" i="23" a="1"/>
  <c r="G1806" i="23" s="1"/>
  <c r="G1807" i="23" a="1"/>
  <c r="G1807" i="23" s="1"/>
  <c r="G1808" i="23" a="1"/>
  <c r="G1808" i="23" s="1"/>
  <c r="G1809" i="23" a="1"/>
  <c r="G1809" i="23" s="1"/>
  <c r="G1810" i="23" a="1"/>
  <c r="G1810" i="23" s="1"/>
  <c r="G1811" i="23" a="1"/>
  <c r="G1811" i="23" s="1"/>
  <c r="G1812" i="23" a="1"/>
  <c r="G1812" i="23" s="1"/>
  <c r="G1813" i="23" a="1"/>
  <c r="G1813" i="23" s="1"/>
  <c r="G1814" i="23" a="1"/>
  <c r="G1814" i="23" s="1"/>
  <c r="G1815" i="23" a="1"/>
  <c r="G1815" i="23" s="1"/>
  <c r="G1816" i="23" a="1"/>
  <c r="G1816" i="23" s="1"/>
  <c r="G1817" i="23" a="1"/>
  <c r="G1817" i="23" s="1"/>
  <c r="G1818" i="23" a="1"/>
  <c r="G1818" i="23" s="1"/>
  <c r="G1819" i="23" a="1"/>
  <c r="G1819" i="23" s="1"/>
  <c r="G1820" i="23" a="1"/>
  <c r="G1820" i="23" s="1"/>
  <c r="G1821" i="23" a="1"/>
  <c r="G1821" i="23" s="1"/>
  <c r="G1822" i="23" a="1"/>
  <c r="G1822" i="23" s="1"/>
  <c r="G1823" i="23" a="1"/>
  <c r="G1823" i="23" s="1"/>
  <c r="G1824" i="23" a="1"/>
  <c r="G1824" i="23" s="1"/>
  <c r="G1825" i="23" a="1"/>
  <c r="G1825" i="23" s="1"/>
  <c r="G1826" i="23" a="1"/>
  <c r="G1826" i="23" s="1"/>
  <c r="G1827" i="23" a="1"/>
  <c r="G1827" i="23" s="1"/>
  <c r="G1828" i="23" a="1"/>
  <c r="G1828" i="23" s="1"/>
  <c r="G1829" i="23" a="1"/>
  <c r="G1829" i="23" s="1"/>
  <c r="G1830" i="23" a="1"/>
  <c r="G1830" i="23" s="1"/>
  <c r="G1831" i="23" a="1"/>
  <c r="G1831" i="23" s="1"/>
  <c r="G1832" i="23" a="1"/>
  <c r="G1832" i="23" s="1"/>
  <c r="G1833" i="23" a="1"/>
  <c r="G1833" i="23" s="1"/>
  <c r="G1834" i="23" a="1"/>
  <c r="G1834" i="23" s="1"/>
  <c r="G1835" i="23" a="1"/>
  <c r="G1835" i="23" s="1"/>
  <c r="G1836" i="23" a="1"/>
  <c r="G1836" i="23" s="1"/>
  <c r="G1837" i="23" a="1"/>
  <c r="G1837" i="23" s="1"/>
  <c r="G1838" i="23" a="1"/>
  <c r="G1838" i="23" s="1"/>
  <c r="G1839" i="23" a="1"/>
  <c r="G1839" i="23" s="1"/>
  <c r="G1840" i="23" a="1"/>
  <c r="G1840" i="23" s="1"/>
  <c r="G1841" i="23" a="1"/>
  <c r="G1841" i="23" s="1"/>
  <c r="G1842" i="23" a="1"/>
  <c r="G1842" i="23" s="1"/>
  <c r="G1843" i="23" a="1"/>
  <c r="G1843" i="23" s="1"/>
  <c r="G1844" i="23" a="1"/>
  <c r="G1844" i="23" s="1"/>
  <c r="G1845" i="23" a="1"/>
  <c r="G1845" i="23" s="1"/>
  <c r="G1846" i="23" a="1"/>
  <c r="G1846" i="23" s="1"/>
  <c r="G1847" i="23" a="1"/>
  <c r="G1847" i="23" s="1"/>
  <c r="G1848" i="23" a="1"/>
  <c r="G1848" i="23" s="1"/>
  <c r="G1849" i="23" a="1"/>
  <c r="G1849" i="23" s="1"/>
  <c r="G1850" i="23" a="1"/>
  <c r="G1850" i="23" s="1"/>
  <c r="G1851" i="23" a="1"/>
  <c r="G1851" i="23" s="1"/>
  <c r="G1852" i="23" a="1"/>
  <c r="G1852" i="23" s="1"/>
  <c r="G1853" i="23" a="1"/>
  <c r="G1853" i="23" s="1"/>
  <c r="G1854" i="23" a="1"/>
  <c r="G1854" i="23" s="1"/>
  <c r="G1855" i="23" a="1"/>
  <c r="G1855" i="23" s="1"/>
  <c r="G1856" i="23" a="1"/>
  <c r="G1856" i="23" s="1"/>
  <c r="G1857" i="23" a="1"/>
  <c r="G1857" i="23" s="1"/>
  <c r="G1858" i="23" a="1"/>
  <c r="G1858" i="23" s="1"/>
  <c r="G1859" i="23" a="1"/>
  <c r="G1859" i="23" s="1"/>
  <c r="G1860" i="23" a="1"/>
  <c r="G1860" i="23" s="1"/>
  <c r="G1861" i="23" a="1"/>
  <c r="G1861" i="23" s="1"/>
  <c r="G1862" i="23" a="1"/>
  <c r="G1862" i="23" s="1"/>
  <c r="G1863" i="23" a="1"/>
  <c r="G1863" i="23" s="1"/>
  <c r="G1864" i="23" a="1"/>
  <c r="G1864" i="23" s="1"/>
  <c r="G1865" i="23" a="1"/>
  <c r="G1865" i="23" s="1"/>
  <c r="G1866" i="23" a="1"/>
  <c r="G1866" i="23" s="1"/>
  <c r="G1867" i="23" a="1"/>
  <c r="G1867" i="23" s="1"/>
  <c r="G1868" i="23" a="1"/>
  <c r="G1868" i="23" s="1"/>
  <c r="G1869" i="23" a="1"/>
  <c r="G1869" i="23" s="1"/>
  <c r="G1870" i="23" a="1"/>
  <c r="G1870" i="23" s="1"/>
  <c r="G1871" i="23" a="1"/>
  <c r="G1871" i="23" s="1"/>
  <c r="G1872" i="23" a="1"/>
  <c r="G1872" i="23" s="1"/>
  <c r="G1873" i="23" a="1"/>
  <c r="G1873" i="23" s="1"/>
  <c r="G1874" i="23" a="1"/>
  <c r="G1874" i="23" s="1"/>
  <c r="G1875" i="23" a="1"/>
  <c r="G1875" i="23" s="1"/>
  <c r="G1876" i="23" a="1"/>
  <c r="G1876" i="23" s="1"/>
  <c r="G1877" i="23" a="1"/>
  <c r="G1877" i="23" s="1"/>
  <c r="G1878" i="23" a="1"/>
  <c r="G1878" i="23" s="1"/>
  <c r="G1879" i="23" a="1"/>
  <c r="G1879" i="23" s="1"/>
  <c r="G1880" i="23" a="1"/>
  <c r="G1880" i="23" s="1"/>
  <c r="G1881" i="23" a="1"/>
  <c r="G1881" i="23" s="1"/>
  <c r="G1882" i="23" a="1"/>
  <c r="G1882" i="23" s="1"/>
  <c r="G1883" i="23" a="1"/>
  <c r="G1883" i="23" s="1"/>
  <c r="G1884" i="23" a="1"/>
  <c r="G1884" i="23" s="1"/>
  <c r="G1885" i="23" a="1"/>
  <c r="G1885" i="23" s="1"/>
  <c r="G1886" i="23" a="1"/>
  <c r="G1886" i="23" s="1"/>
  <c r="G1887" i="23" a="1"/>
  <c r="G1887" i="23" s="1"/>
  <c r="G1888" i="23" a="1"/>
  <c r="G1888" i="23" s="1"/>
  <c r="G1889" i="23" a="1"/>
  <c r="G1889" i="23" s="1"/>
  <c r="G1890" i="23" a="1"/>
  <c r="G1890" i="23" s="1"/>
  <c r="G1891" i="23" a="1"/>
  <c r="G1891" i="23" s="1"/>
  <c r="G1892" i="23" a="1"/>
  <c r="G1892" i="23" s="1"/>
  <c r="G1893" i="23" a="1"/>
  <c r="G1893" i="23" s="1"/>
  <c r="G1894" i="23" a="1"/>
  <c r="G1894" i="23" s="1"/>
  <c r="G1895" i="23" a="1"/>
  <c r="G1895" i="23" s="1"/>
  <c r="G1896" i="23" a="1"/>
  <c r="G1896" i="23" s="1"/>
  <c r="G1897" i="23" a="1"/>
  <c r="G1897" i="23" s="1"/>
  <c r="G1898" i="23" a="1"/>
  <c r="G1898" i="23" s="1"/>
  <c r="G1899" i="23" a="1"/>
  <c r="G1899" i="23" s="1"/>
  <c r="G1900" i="23" a="1"/>
  <c r="G1900" i="23" s="1"/>
  <c r="G1901" i="23" a="1"/>
  <c r="G1901" i="23" s="1"/>
  <c r="G1902" i="23" a="1"/>
  <c r="G1902" i="23" s="1"/>
  <c r="G1903" i="23" a="1"/>
  <c r="G1903" i="23" s="1"/>
  <c r="G1904" i="23" a="1"/>
  <c r="G1904" i="23" s="1"/>
  <c r="G1905" i="23" a="1"/>
  <c r="G1905" i="23" s="1"/>
  <c r="G1906" i="23" a="1"/>
  <c r="G1906" i="23" s="1"/>
  <c r="G1907" i="23" a="1"/>
  <c r="G1907" i="23" s="1"/>
  <c r="G1908" i="23" a="1"/>
  <c r="G1908" i="23" s="1"/>
  <c r="G1909" i="23" a="1"/>
  <c r="G1909" i="23" s="1"/>
  <c r="G1910" i="23" a="1"/>
  <c r="G1910" i="23" s="1"/>
  <c r="G1911" i="23" a="1"/>
  <c r="G1911" i="23" s="1"/>
  <c r="G1912" i="23" a="1"/>
  <c r="G1912" i="23" s="1"/>
  <c r="G1913" i="23" a="1"/>
  <c r="G1913" i="23" s="1"/>
  <c r="G1914" i="23" a="1"/>
  <c r="G1914" i="23" s="1"/>
  <c r="G1915" i="23" a="1"/>
  <c r="G1915" i="23" s="1"/>
  <c r="G1916" i="23" a="1"/>
  <c r="G1916" i="23" s="1"/>
  <c r="G1917" i="23" a="1"/>
  <c r="G1917" i="23" s="1"/>
  <c r="G1918" i="23" a="1"/>
  <c r="G1918" i="23" s="1"/>
  <c r="G1919" i="23" a="1"/>
  <c r="G1919" i="23" s="1"/>
  <c r="G1920" i="23" a="1"/>
  <c r="G1920" i="23" s="1"/>
  <c r="G1921" i="23" a="1"/>
  <c r="G1921" i="23" s="1"/>
  <c r="G1922" i="23" a="1"/>
  <c r="G1922" i="23" s="1"/>
  <c r="G1923" i="23" a="1"/>
  <c r="G1923" i="23" s="1"/>
  <c r="G1924" i="23" a="1"/>
  <c r="G1924" i="23" s="1"/>
  <c r="G1925" i="23" a="1"/>
  <c r="G1925" i="23" s="1"/>
  <c r="G1926" i="23" a="1"/>
  <c r="G1926" i="23" s="1"/>
  <c r="G1927" i="23" a="1"/>
  <c r="G1927" i="23" s="1"/>
  <c r="G1928" i="23" a="1"/>
  <c r="G1928" i="23" s="1"/>
  <c r="G1929" i="23" a="1"/>
  <c r="G1929" i="23" s="1"/>
  <c r="G1930" i="23" a="1"/>
  <c r="G1930" i="23" s="1"/>
  <c r="G1931" i="23" a="1"/>
  <c r="G1931" i="23" s="1"/>
  <c r="G1932" i="23" a="1"/>
  <c r="G1932" i="23" s="1"/>
  <c r="G1933" i="23" a="1"/>
  <c r="G1933" i="23" s="1"/>
  <c r="G1934" i="23" a="1"/>
  <c r="G1934" i="23" s="1"/>
  <c r="G1935" i="23" a="1"/>
  <c r="G1935" i="23" s="1"/>
  <c r="G1936" i="23" a="1"/>
  <c r="G1936" i="23" s="1"/>
  <c r="G1937" i="23" a="1"/>
  <c r="G1937" i="23" s="1"/>
  <c r="G1938" i="23" a="1"/>
  <c r="G1938" i="23" s="1"/>
  <c r="G1939" i="23" a="1"/>
  <c r="G1939" i="23" s="1"/>
  <c r="G1940" i="23" a="1"/>
  <c r="G1940" i="23" s="1"/>
  <c r="G1941" i="23" a="1"/>
  <c r="G1941" i="23" s="1"/>
  <c r="G1942" i="23" a="1"/>
  <c r="G1942" i="23" s="1"/>
  <c r="G1943" i="23" a="1"/>
  <c r="G1943" i="23" s="1"/>
  <c r="G1944" i="23" a="1"/>
  <c r="G1944" i="23" s="1"/>
  <c r="G1945" i="23" a="1"/>
  <c r="G1945" i="23" s="1"/>
  <c r="G1946" i="23" a="1"/>
  <c r="G1946" i="23" s="1"/>
  <c r="G1947" i="23" a="1"/>
  <c r="G1947" i="23" s="1"/>
  <c r="G1948" i="23" a="1"/>
  <c r="G1948" i="23" s="1"/>
  <c r="G1949" i="23" a="1"/>
  <c r="G1949" i="23" s="1"/>
  <c r="G1950" i="23" a="1"/>
  <c r="G1950" i="23" s="1"/>
  <c r="G1951" i="23" a="1"/>
  <c r="G1951" i="23" s="1"/>
  <c r="G1952" i="23" a="1"/>
  <c r="G1952" i="23" s="1"/>
  <c r="G1953" i="23" a="1"/>
  <c r="G1953" i="23" s="1"/>
  <c r="G1954" i="23" a="1"/>
  <c r="G1954" i="23" s="1"/>
  <c r="G1955" i="23" a="1"/>
  <c r="G1955" i="23" s="1"/>
  <c r="G1956" i="23" a="1"/>
  <c r="G1956" i="23" s="1"/>
  <c r="G1957" i="23" a="1"/>
  <c r="G1957" i="23" s="1"/>
  <c r="G1958" i="23" a="1"/>
  <c r="G1958" i="23" s="1"/>
  <c r="G1959" i="23" a="1"/>
  <c r="G1959" i="23" s="1"/>
  <c r="G1960" i="23" a="1"/>
  <c r="G1960" i="23" s="1"/>
  <c r="G1961" i="23" a="1"/>
  <c r="G1961" i="23" s="1"/>
  <c r="G1962" i="23" a="1"/>
  <c r="G1962" i="23" s="1"/>
  <c r="G1963" i="23" a="1"/>
  <c r="G1963" i="23" s="1"/>
  <c r="G1964" i="23" a="1"/>
  <c r="G1964" i="23" s="1"/>
  <c r="G1965" i="23" a="1"/>
  <c r="G1965" i="23" s="1"/>
  <c r="G1966" i="23" a="1"/>
  <c r="G1966" i="23" s="1"/>
  <c r="G1967" i="23" a="1"/>
  <c r="G1967" i="23" s="1"/>
  <c r="G1968" i="23" a="1"/>
  <c r="G1968" i="23" s="1"/>
  <c r="G1969" i="23" a="1"/>
  <c r="G1969" i="23" s="1"/>
  <c r="G1970" i="23" a="1"/>
  <c r="G1970" i="23" s="1"/>
  <c r="G1971" i="23" a="1"/>
  <c r="G1971" i="23" s="1"/>
  <c r="G1972" i="23" a="1"/>
  <c r="G1972" i="23" s="1"/>
  <c r="G1973" i="23" a="1"/>
  <c r="G1973" i="23" s="1"/>
  <c r="G1974" i="23" a="1"/>
  <c r="G1974" i="23" s="1"/>
  <c r="G1975" i="23" a="1"/>
  <c r="G1975" i="23" s="1"/>
  <c r="G1976" i="23" a="1"/>
  <c r="G1976" i="23" s="1"/>
  <c r="G1977" i="23" a="1"/>
  <c r="G1977" i="23" s="1"/>
  <c r="G1978" i="23" a="1"/>
  <c r="G1978" i="23" s="1"/>
  <c r="G1979" i="23" a="1"/>
  <c r="G1979" i="23" s="1"/>
  <c r="G1980" i="23" a="1"/>
  <c r="G1980" i="23" s="1"/>
  <c r="G1981" i="23" a="1"/>
  <c r="G1981" i="23" s="1"/>
  <c r="G1982" i="23" a="1"/>
  <c r="G1982" i="23" s="1"/>
  <c r="G1983" i="23" a="1"/>
  <c r="G1983" i="23" s="1"/>
  <c r="G1984" i="23" a="1"/>
  <c r="G1984" i="23" s="1"/>
  <c r="G1985" i="23" a="1"/>
  <c r="G1985" i="23" s="1"/>
  <c r="G1986" i="23" a="1"/>
  <c r="G1986" i="23" s="1"/>
  <c r="G1987" i="23" a="1"/>
  <c r="G1987" i="23" s="1"/>
  <c r="G1988" i="23" a="1"/>
  <c r="G1988" i="23" s="1"/>
  <c r="G1989" i="23" a="1"/>
  <c r="G1989" i="23" s="1"/>
  <c r="G1990" i="23" a="1"/>
  <c r="G1990" i="23" s="1"/>
  <c r="G1991" i="23" a="1"/>
  <c r="G1991" i="23" s="1"/>
  <c r="G1992" i="23" a="1"/>
  <c r="G1992" i="23" s="1"/>
  <c r="G1993" i="23" a="1"/>
  <c r="G1993" i="23" s="1"/>
  <c r="G1994" i="23" a="1"/>
  <c r="G1994" i="23" s="1"/>
  <c r="G1995" i="23" a="1"/>
  <c r="G1995" i="23" s="1"/>
  <c r="G1996" i="23" a="1"/>
  <c r="G1996" i="23" s="1"/>
  <c r="G1997" i="23" a="1"/>
  <c r="G1997" i="23" s="1"/>
  <c r="G1998" i="23" a="1"/>
  <c r="G1998" i="23" s="1"/>
  <c r="G1999" i="23" a="1"/>
  <c r="G1999" i="23" s="1"/>
  <c r="G2000" i="23" a="1"/>
  <c r="G2000" i="23" s="1"/>
  <c r="G2001" i="23" a="1"/>
  <c r="G2001" i="23" s="1"/>
  <c r="G2002" i="23" a="1"/>
  <c r="G2002" i="23" s="1"/>
  <c r="G2003" i="23" a="1"/>
  <c r="G2003" i="23" s="1"/>
  <c r="G2004" i="23" a="1"/>
  <c r="G2004" i="23" s="1"/>
  <c r="G2005" i="23" a="1"/>
  <c r="G2005" i="23" s="1"/>
  <c r="G2006" i="23" a="1"/>
  <c r="G2006" i="23" s="1"/>
  <c r="G2007" i="23" a="1"/>
  <c r="G2007" i="23" s="1"/>
  <c r="G2008" i="23" a="1"/>
  <c r="G2008" i="23" s="1"/>
  <c r="G2009" i="23" a="1"/>
  <c r="G2009" i="23" s="1"/>
  <c r="G2010" i="23" a="1"/>
  <c r="G2010" i="23" s="1"/>
  <c r="G2011" i="23" a="1"/>
  <c r="G2011" i="23" s="1"/>
  <c r="G2012" i="23" a="1"/>
  <c r="G2012" i="23" s="1"/>
  <c r="G2013" i="23" a="1"/>
  <c r="G2013" i="23" s="1"/>
  <c r="G2014" i="23" a="1"/>
  <c r="G2014" i="23" s="1"/>
  <c r="G2015" i="23" a="1"/>
  <c r="G2015" i="23" s="1"/>
  <c r="G2016" i="23" a="1"/>
  <c r="G2016" i="23" s="1"/>
  <c r="G2017" i="23" a="1"/>
  <c r="G2017" i="23" s="1"/>
  <c r="G2018" i="23" a="1"/>
  <c r="G2018" i="23" s="1"/>
  <c r="G2019" i="23" a="1"/>
  <c r="G2019" i="23" s="1"/>
  <c r="G2020" i="23" a="1"/>
  <c r="G2020" i="23" s="1"/>
  <c r="G2021" i="23" a="1"/>
  <c r="G2021" i="23" s="1"/>
  <c r="G2022" i="23" a="1"/>
  <c r="G2022" i="23" s="1"/>
  <c r="G2023" i="23" a="1"/>
  <c r="G2023" i="23" s="1"/>
  <c r="G2024" i="23" a="1"/>
  <c r="G2024" i="23" s="1"/>
  <c r="G2025" i="23" a="1"/>
  <c r="G2025" i="23" s="1"/>
  <c r="G2026" i="23" a="1"/>
  <c r="G2026" i="23" s="1"/>
  <c r="G2027" i="23" a="1"/>
  <c r="G2027" i="23" s="1"/>
  <c r="G2028" i="23" a="1"/>
  <c r="G2028" i="23" s="1"/>
  <c r="G2029" i="23" a="1"/>
  <c r="G2029" i="23" s="1"/>
  <c r="G2030" i="23" a="1"/>
  <c r="G2030" i="23" s="1"/>
  <c r="G2031" i="23" a="1"/>
  <c r="G2031" i="23" s="1"/>
  <c r="G2032" i="23" a="1"/>
  <c r="G2032" i="23" s="1"/>
  <c r="G2033" i="23" a="1"/>
  <c r="G2033" i="23" s="1"/>
  <c r="G2034" i="23" a="1"/>
  <c r="G2034" i="23" s="1"/>
  <c r="G2035" i="23" a="1"/>
  <c r="G2035" i="23" s="1"/>
  <c r="G2036" i="23" a="1"/>
  <c r="G2036" i="23" s="1"/>
  <c r="G2037" i="23" a="1"/>
  <c r="G2037" i="23" s="1"/>
  <c r="G2038" i="23" a="1"/>
  <c r="G2038" i="23" s="1"/>
  <c r="G2039" i="23" a="1"/>
  <c r="G2039" i="23" s="1"/>
  <c r="G2040" i="23" a="1"/>
  <c r="G2040" i="23" s="1"/>
  <c r="G2041" i="23" a="1"/>
  <c r="G2041" i="23" s="1"/>
  <c r="G2042" i="23" a="1"/>
  <c r="G2042" i="23" s="1"/>
  <c r="G2043" i="23" a="1"/>
  <c r="G2043" i="23" s="1"/>
  <c r="G2044" i="23" a="1"/>
  <c r="G2044" i="23" s="1"/>
  <c r="G2045" i="23" a="1"/>
  <c r="G2045" i="23" s="1"/>
  <c r="G2046" i="23" a="1"/>
  <c r="G2046" i="23" s="1"/>
  <c r="G2047" i="23" a="1"/>
  <c r="G2047" i="23" s="1"/>
  <c r="G2048" i="23" a="1"/>
  <c r="G2048" i="23" s="1"/>
  <c r="G2049" i="23" a="1"/>
  <c r="G2049" i="23" s="1"/>
  <c r="G2050" i="23" a="1"/>
  <c r="G2050" i="23" s="1"/>
  <c r="G2051" i="23" a="1"/>
  <c r="G2051" i="23" s="1"/>
  <c r="G2052" i="23" a="1"/>
  <c r="G2052" i="23" s="1"/>
  <c r="G2053" i="23" a="1"/>
  <c r="G2053" i="23" s="1"/>
  <c r="G2054" i="23" a="1"/>
  <c r="G2054" i="23" s="1"/>
  <c r="G2055" i="23" a="1"/>
  <c r="G2055" i="23" s="1"/>
  <c r="G2056" i="23" a="1"/>
  <c r="G2056" i="23" s="1"/>
  <c r="G2057" i="23" a="1"/>
  <c r="G2057" i="23" s="1"/>
  <c r="G2058" i="23" a="1"/>
  <c r="G2058" i="23" s="1"/>
  <c r="G2059" i="23" a="1"/>
  <c r="G2059" i="23" s="1"/>
  <c r="G2060" i="23" a="1"/>
  <c r="G2060" i="23" s="1"/>
  <c r="G2061" i="23" a="1"/>
  <c r="G2061" i="23" s="1"/>
  <c r="G2062" i="23" a="1"/>
  <c r="G2062" i="23" s="1"/>
  <c r="G2063" i="23" a="1"/>
  <c r="G2063" i="23" s="1"/>
  <c r="G2064" i="23" a="1"/>
  <c r="G2064" i="23" s="1"/>
  <c r="G2065" i="23" a="1"/>
  <c r="G2065" i="23" s="1"/>
  <c r="G2066" i="23" a="1"/>
  <c r="G2066" i="23" s="1"/>
  <c r="G2067" i="23" a="1"/>
  <c r="G2067" i="23" s="1"/>
  <c r="G2068" i="23" a="1"/>
  <c r="G2068" i="23" s="1"/>
  <c r="G2069" i="23" a="1"/>
  <c r="G2069" i="23" s="1"/>
  <c r="G2070" i="23" a="1"/>
  <c r="G2070" i="23" s="1"/>
  <c r="G2071" i="23" a="1"/>
  <c r="G2071" i="23" s="1"/>
  <c r="G2072" i="23" a="1"/>
  <c r="G2072" i="23" s="1"/>
  <c r="G2073" i="23" a="1"/>
  <c r="G2073" i="23" s="1"/>
  <c r="G2074" i="23" a="1"/>
  <c r="G2074" i="23" s="1"/>
  <c r="G2075" i="23" a="1"/>
  <c r="G2075" i="23" s="1"/>
  <c r="G2076" i="23" a="1"/>
  <c r="G2076" i="23" s="1"/>
  <c r="G2077" i="23" a="1"/>
  <c r="G2077" i="23" s="1"/>
  <c r="G2078" i="23" a="1"/>
  <c r="G2078" i="23" s="1"/>
  <c r="G2079" i="23" a="1"/>
  <c r="G2079" i="23" s="1"/>
  <c r="G2080" i="23" a="1"/>
  <c r="G2080" i="23" s="1"/>
  <c r="G2081" i="23" a="1"/>
  <c r="G2081" i="23" s="1"/>
  <c r="G2082" i="23" a="1"/>
  <c r="G2082" i="23" s="1"/>
  <c r="G2083" i="23" a="1"/>
  <c r="G2083" i="23" s="1"/>
  <c r="G2084" i="23" a="1"/>
  <c r="G2084" i="23" s="1"/>
  <c r="G2085" i="23" a="1"/>
  <c r="G2085" i="23" s="1"/>
  <c r="G2086" i="23" a="1"/>
  <c r="G2086" i="23" s="1"/>
  <c r="G2087" i="23" a="1"/>
  <c r="G2087" i="23" s="1"/>
  <c r="G2088" i="23" a="1"/>
  <c r="G2088" i="23" s="1"/>
  <c r="G2089" i="23" a="1"/>
  <c r="G2089" i="23" s="1"/>
  <c r="G2090" i="23" a="1"/>
  <c r="G2090" i="23" s="1"/>
  <c r="G2091" i="23" a="1"/>
  <c r="G2091" i="23" s="1"/>
  <c r="G2092" i="23" a="1"/>
  <c r="G2092" i="23" s="1"/>
  <c r="G2093" i="23" a="1"/>
  <c r="G2093" i="23" s="1"/>
  <c r="G2094" i="23" a="1"/>
  <c r="G2094" i="23" s="1"/>
  <c r="G2095" i="23" a="1"/>
  <c r="G2095" i="23" s="1"/>
  <c r="G2096" i="23" a="1"/>
  <c r="G2096" i="23" s="1"/>
  <c r="G2097" i="23" a="1"/>
  <c r="G2097" i="23" s="1"/>
  <c r="G2098" i="23" a="1"/>
  <c r="G2098" i="23" s="1"/>
  <c r="G2099" i="23" a="1"/>
  <c r="G2099" i="23" s="1"/>
  <c r="G2100" i="23" a="1"/>
  <c r="G2100" i="23" s="1"/>
  <c r="G2101" i="23" a="1"/>
  <c r="G2101" i="23" s="1"/>
  <c r="G2102" i="23" a="1"/>
  <c r="G2102" i="23" s="1"/>
  <c r="G2103" i="23" a="1"/>
  <c r="G2103" i="23" s="1"/>
  <c r="G2104" i="23" a="1"/>
  <c r="G2104" i="23" s="1"/>
  <c r="G2105" i="23" a="1"/>
  <c r="G2105" i="23" s="1"/>
  <c r="G2106" i="23" a="1"/>
  <c r="G2106" i="23" s="1"/>
  <c r="G2107" i="23" a="1"/>
  <c r="G2107" i="23" s="1"/>
  <c r="G2108" i="23" a="1"/>
  <c r="G2108" i="23" s="1"/>
  <c r="G2109" i="23" a="1"/>
  <c r="G2109" i="23" s="1"/>
  <c r="G2110" i="23" a="1"/>
  <c r="G2110" i="23" s="1"/>
  <c r="G2111" i="23" a="1"/>
  <c r="G2111" i="23" s="1"/>
  <c r="G2112" i="23" a="1"/>
  <c r="G2112" i="23" s="1"/>
  <c r="G2113" i="23" a="1"/>
  <c r="G2113" i="23" s="1"/>
  <c r="G2114" i="23" a="1"/>
  <c r="G2114" i="23" s="1"/>
  <c r="G2115" i="23" a="1"/>
  <c r="G2115" i="23" s="1"/>
  <c r="G2116" i="23" a="1"/>
  <c r="G2116" i="23" s="1"/>
  <c r="G2117" i="23" a="1"/>
  <c r="G2117" i="23" s="1"/>
  <c r="G2118" i="23" a="1"/>
  <c r="G2118" i="23" s="1"/>
  <c r="G2119" i="23" a="1"/>
  <c r="G2119" i="23" s="1"/>
  <c r="G2120" i="23" a="1"/>
  <c r="G2120" i="23" s="1"/>
  <c r="G2121" i="23" a="1"/>
  <c r="G2121" i="23" s="1"/>
  <c r="G2122" i="23" a="1"/>
  <c r="G2122" i="23" s="1"/>
  <c r="G2123" i="23" a="1"/>
  <c r="G2123" i="23" s="1"/>
  <c r="G2124" i="23" a="1"/>
  <c r="G2124" i="23" s="1"/>
  <c r="G2125" i="23" a="1"/>
  <c r="G2125" i="23" s="1"/>
  <c r="G2126" i="23" a="1"/>
  <c r="G2126" i="23" s="1"/>
  <c r="G2127" i="23" a="1"/>
  <c r="G2127" i="23" s="1"/>
  <c r="G2128" i="23" a="1"/>
  <c r="G2128" i="23" s="1"/>
  <c r="G2129" i="23" a="1"/>
  <c r="G2129" i="23" s="1"/>
  <c r="G2130" i="23" a="1"/>
  <c r="G2130" i="23" s="1"/>
  <c r="G2131" i="23" a="1"/>
  <c r="G2131" i="23" s="1"/>
  <c r="G2132" i="23" a="1"/>
  <c r="G2132" i="23" s="1"/>
  <c r="G2133" i="23" a="1"/>
  <c r="G2133" i="23" s="1"/>
  <c r="G2134" i="23" a="1"/>
  <c r="G2134" i="23" s="1"/>
  <c r="G2135" i="23" a="1"/>
  <c r="G2135" i="23" s="1"/>
  <c r="G2136" i="23" a="1"/>
  <c r="G2136" i="23" s="1"/>
  <c r="G2137" i="23" a="1"/>
  <c r="G2137" i="23" s="1"/>
  <c r="G2138" i="23" a="1"/>
  <c r="G2138" i="23" s="1"/>
  <c r="G2139" i="23" a="1"/>
  <c r="G2139" i="23" s="1"/>
  <c r="G2140" i="23" a="1"/>
  <c r="G2140" i="23" s="1"/>
  <c r="G2141" i="23" a="1"/>
  <c r="G2141" i="23" s="1"/>
  <c r="G2142" i="23" a="1"/>
  <c r="G2142" i="23" s="1"/>
  <c r="G2143" i="23" a="1"/>
  <c r="G2143" i="23" s="1"/>
  <c r="G2144" i="23" a="1"/>
  <c r="G2144" i="23" s="1"/>
  <c r="G2145" i="23" a="1"/>
  <c r="G2145" i="23" s="1"/>
  <c r="G2146" i="23" a="1"/>
  <c r="G2146" i="23" s="1"/>
  <c r="G2147" i="23" a="1"/>
  <c r="G2147" i="23" s="1"/>
  <c r="G2148" i="23" a="1"/>
  <c r="G2148" i="23" s="1"/>
  <c r="G2149" i="23" a="1"/>
  <c r="G2149" i="23" s="1"/>
  <c r="G2150" i="23" a="1"/>
  <c r="G2150" i="23" s="1"/>
  <c r="G2151" i="23" a="1"/>
  <c r="G2151" i="23" s="1"/>
  <c r="G2152" i="23" a="1"/>
  <c r="G2152" i="23" s="1"/>
  <c r="G2153" i="23" a="1"/>
  <c r="G2153" i="23" s="1"/>
  <c r="G2154" i="23" a="1"/>
  <c r="G2154" i="23" s="1"/>
  <c r="G2155" i="23" a="1"/>
  <c r="G2155" i="23" s="1"/>
  <c r="G2156" i="23" a="1"/>
  <c r="G2156" i="23" s="1"/>
  <c r="G2157" i="23" a="1"/>
  <c r="G2157" i="23" s="1"/>
  <c r="G2158" i="23" a="1"/>
  <c r="G2158" i="23" s="1"/>
  <c r="G2159" i="23" a="1"/>
  <c r="G2159" i="23" s="1"/>
  <c r="G2160" i="23" a="1"/>
  <c r="G2160" i="23" s="1"/>
  <c r="G2161" i="23" a="1"/>
  <c r="G2161" i="23" s="1"/>
  <c r="G2162" i="23" a="1"/>
  <c r="G2162" i="23" s="1"/>
  <c r="G2163" i="23" a="1"/>
  <c r="G2163" i="23" s="1"/>
  <c r="G2164" i="23" a="1"/>
  <c r="G2164" i="23" s="1"/>
  <c r="G2165" i="23" a="1"/>
  <c r="G2165" i="23" s="1"/>
  <c r="G2166" i="23" a="1"/>
  <c r="G2166" i="23" s="1"/>
  <c r="G2167" i="23" a="1"/>
  <c r="G2167" i="23" s="1"/>
  <c r="G2168" i="23" a="1"/>
  <c r="G2168" i="23" s="1"/>
  <c r="G2169" i="23" a="1"/>
  <c r="G2169" i="23" s="1"/>
  <c r="G2170" i="23" a="1"/>
  <c r="G2170" i="23" s="1"/>
  <c r="G2171" i="23" a="1"/>
  <c r="G2171" i="23" s="1"/>
  <c r="G2172" i="23" a="1"/>
  <c r="G2172" i="23" s="1"/>
  <c r="G2173" i="23" a="1"/>
  <c r="G2173" i="23" s="1"/>
  <c r="G2174" i="23" a="1"/>
  <c r="G2174" i="23" s="1"/>
  <c r="G2175" i="23" a="1"/>
  <c r="G2175" i="23" s="1"/>
  <c r="G2176" i="23" a="1"/>
  <c r="G2176" i="23" s="1"/>
  <c r="G2177" i="23" a="1"/>
  <c r="G2177" i="23" s="1"/>
  <c r="G2178" i="23" a="1"/>
  <c r="G2178" i="23" s="1"/>
  <c r="G2179" i="23" a="1"/>
  <c r="G2179" i="23" s="1"/>
  <c r="G2180" i="23" a="1"/>
  <c r="G2180" i="23" s="1"/>
  <c r="G2181" i="23" a="1"/>
  <c r="G2181" i="23" s="1"/>
  <c r="G2182" i="23" a="1"/>
  <c r="G2182" i="23" s="1"/>
  <c r="G2183" i="23" a="1"/>
  <c r="G2183" i="23" s="1"/>
  <c r="G2184" i="23" a="1"/>
  <c r="G2184" i="23" s="1"/>
  <c r="G2185" i="23" a="1"/>
  <c r="G2185" i="23" s="1"/>
  <c r="G2186" i="23" a="1"/>
  <c r="G2186" i="23" s="1"/>
  <c r="G2187" i="23" a="1"/>
  <c r="G2187" i="23" s="1"/>
  <c r="G2188" i="23" a="1"/>
  <c r="G2188" i="23" s="1"/>
  <c r="G2189" i="23" a="1"/>
  <c r="G2189" i="23" s="1"/>
  <c r="G2190" i="23" a="1"/>
  <c r="G2190" i="23" s="1"/>
  <c r="G2191" i="23" a="1"/>
  <c r="G2191" i="23" s="1"/>
  <c r="G2192" i="23" a="1"/>
  <c r="G2192" i="23" s="1"/>
  <c r="G2193" i="23" a="1"/>
  <c r="G2193" i="23" s="1"/>
  <c r="G2194" i="23" a="1"/>
  <c r="G2194" i="23" s="1"/>
  <c r="G2195" i="23" a="1"/>
  <c r="G2195" i="23" s="1"/>
  <c r="G2196" i="23" a="1"/>
  <c r="G2196" i="23" s="1"/>
  <c r="G2197" i="23" a="1"/>
  <c r="G2197" i="23" s="1"/>
  <c r="G2198" i="23" a="1"/>
  <c r="G2198" i="23" s="1"/>
  <c r="G2199" i="23" a="1"/>
  <c r="G2199" i="23" s="1"/>
  <c r="G2200" i="23" a="1"/>
  <c r="G2200" i="23" s="1"/>
  <c r="G2201" i="23" a="1"/>
  <c r="G2201" i="23" s="1"/>
  <c r="G2202" i="23" a="1"/>
  <c r="G2202" i="23" s="1"/>
  <c r="G2203" i="23" a="1"/>
  <c r="G2203" i="23" s="1"/>
  <c r="G2204" i="23" a="1"/>
  <c r="G2204" i="23" s="1"/>
  <c r="G2205" i="23" a="1"/>
  <c r="G2205" i="23" s="1"/>
  <c r="G2206" i="23" a="1"/>
  <c r="G2206" i="23" s="1"/>
  <c r="G2207" i="23" a="1"/>
  <c r="G2207" i="23" s="1"/>
  <c r="G2208" i="23" a="1"/>
  <c r="G2208" i="23" s="1"/>
  <c r="G2209" i="23" a="1"/>
  <c r="G2209" i="23" s="1"/>
  <c r="G2210" i="23" a="1"/>
  <c r="G2210" i="23" s="1"/>
  <c r="G2211" i="23" a="1"/>
  <c r="G2211" i="23" s="1"/>
  <c r="G2212" i="23" a="1"/>
  <c r="G2212" i="23" s="1"/>
  <c r="G2213" i="23" a="1"/>
  <c r="G2213" i="23" s="1"/>
  <c r="G2214" i="23" a="1"/>
  <c r="G2214" i="23" s="1"/>
  <c r="G2215" i="23" a="1"/>
  <c r="G2215" i="23" s="1"/>
  <c r="G2216" i="23" a="1"/>
  <c r="G2216" i="23" s="1"/>
  <c r="G2217" i="23" a="1"/>
  <c r="G2217" i="23" s="1"/>
  <c r="G2218" i="23" a="1"/>
  <c r="G2218" i="23" s="1"/>
  <c r="G2219" i="23" a="1"/>
  <c r="G2219" i="23" s="1"/>
  <c r="G2220" i="23" a="1"/>
  <c r="G2220" i="23" s="1"/>
  <c r="G2221" i="23" a="1"/>
  <c r="G2221" i="23" s="1"/>
  <c r="G2222" i="23" a="1"/>
  <c r="G2222" i="23" s="1"/>
  <c r="G2223" i="23" a="1"/>
  <c r="G2223" i="23" s="1"/>
  <c r="G2224" i="23" a="1"/>
  <c r="G2224" i="23" s="1"/>
  <c r="G2225" i="23" a="1"/>
  <c r="G2225" i="23" s="1"/>
  <c r="G2226" i="23" a="1"/>
  <c r="G2226" i="23" s="1"/>
  <c r="G2227" i="23" a="1"/>
  <c r="G2227" i="23" s="1"/>
  <c r="G2228" i="23" a="1"/>
  <c r="G2228" i="23" s="1"/>
  <c r="G2229" i="23" a="1"/>
  <c r="G2229" i="23" s="1"/>
  <c r="G2230" i="23" a="1"/>
  <c r="G2230" i="23" s="1"/>
  <c r="G2231" i="23" a="1"/>
  <c r="G2231" i="23" s="1"/>
  <c r="G2232" i="23" a="1"/>
  <c r="G2232" i="23" s="1"/>
  <c r="G2233" i="23" a="1"/>
  <c r="G2233" i="23" s="1"/>
  <c r="G2234" i="23" a="1"/>
  <c r="G2234" i="23" s="1"/>
  <c r="G2235" i="23" a="1"/>
  <c r="G2235" i="23" s="1"/>
  <c r="G2236" i="23" a="1"/>
  <c r="G2236" i="23" s="1"/>
  <c r="G2237" i="23" a="1"/>
  <c r="G2237" i="23" s="1"/>
  <c r="G2238" i="23" a="1"/>
  <c r="G2238" i="23" s="1"/>
  <c r="G2239" i="23" a="1"/>
  <c r="G2239" i="23" s="1"/>
  <c r="G2240" i="23" a="1"/>
  <c r="G2240" i="23" s="1"/>
  <c r="G2241" i="23" a="1"/>
  <c r="G2241" i="23" s="1"/>
  <c r="G2242" i="23" a="1"/>
  <c r="G2242" i="23" s="1"/>
  <c r="G2243" i="23" a="1"/>
  <c r="G2243" i="23" s="1"/>
  <c r="G2244" i="23" a="1"/>
  <c r="G2244" i="23" s="1"/>
  <c r="G2245" i="23" a="1"/>
  <c r="G2245" i="23" s="1"/>
  <c r="G2246" i="23" a="1"/>
  <c r="G2246" i="23" s="1"/>
  <c r="G2247" i="23" a="1"/>
  <c r="G2247" i="23" s="1"/>
  <c r="G2248" i="23" a="1"/>
  <c r="G2248" i="23" s="1"/>
  <c r="G2249" i="23" a="1"/>
  <c r="G2249" i="23" s="1"/>
  <c r="G2250" i="23" a="1"/>
  <c r="G2250" i="23" s="1"/>
  <c r="G2251" i="23" a="1"/>
  <c r="G2251" i="23" s="1"/>
  <c r="G2252" i="23" a="1"/>
  <c r="G2252" i="23" s="1"/>
  <c r="G2253" i="23" a="1"/>
  <c r="G2253" i="23" s="1"/>
  <c r="G2254" i="23" a="1"/>
  <c r="G2254" i="23" s="1"/>
  <c r="G2255" i="23" a="1"/>
  <c r="G2255" i="23" s="1"/>
  <c r="G2256" i="23" a="1"/>
  <c r="G2256" i="23" s="1"/>
  <c r="G2257" i="23" a="1"/>
  <c r="G2257" i="23" s="1"/>
  <c r="G2258" i="23" a="1"/>
  <c r="G2258" i="23" s="1"/>
  <c r="G2259" i="23" a="1"/>
  <c r="G2259" i="23" s="1"/>
  <c r="G2260" i="23" a="1"/>
  <c r="G2260" i="23" s="1"/>
  <c r="G2261" i="23" a="1"/>
  <c r="G2261" i="23" s="1"/>
  <c r="G2262" i="23" a="1"/>
  <c r="G2262" i="23" s="1"/>
  <c r="G2263" i="23" a="1"/>
  <c r="G2263" i="23" s="1"/>
  <c r="G2264" i="23" a="1"/>
  <c r="G2264" i="23" s="1"/>
  <c r="G2265" i="23" a="1"/>
  <c r="G2265" i="23" s="1"/>
  <c r="G2266" i="23" a="1"/>
  <c r="G2266" i="23" s="1"/>
  <c r="G2267" i="23" a="1"/>
  <c r="G2267" i="23" s="1"/>
  <c r="G2268" i="23" a="1"/>
  <c r="G2268" i="23" s="1"/>
  <c r="G2269" i="23" a="1"/>
  <c r="G2269" i="23" s="1"/>
  <c r="G2270" i="23" a="1"/>
  <c r="G2270" i="23" s="1"/>
  <c r="G2271" i="23" a="1"/>
  <c r="G2271" i="23" s="1"/>
  <c r="G2272" i="23" a="1"/>
  <c r="G2272" i="23" s="1"/>
  <c r="G2273" i="23" a="1"/>
  <c r="G2273" i="23" s="1"/>
  <c r="G2274" i="23" a="1"/>
  <c r="G2274" i="23" s="1"/>
  <c r="G2275" i="23" a="1"/>
  <c r="G2275" i="23" s="1"/>
  <c r="G2276" i="23" a="1"/>
  <c r="G2276" i="23" s="1"/>
  <c r="G2277" i="23" a="1"/>
  <c r="G2277" i="23" s="1"/>
  <c r="G2278" i="23" a="1"/>
  <c r="G2278" i="23" s="1"/>
  <c r="G2279" i="23" a="1"/>
  <c r="G2279" i="23" s="1"/>
  <c r="G2280" i="23" a="1"/>
  <c r="G2280" i="23" s="1"/>
  <c r="G2281" i="23" a="1"/>
  <c r="G2281" i="23" s="1"/>
  <c r="G2282" i="23" a="1"/>
  <c r="G2282" i="23" s="1"/>
  <c r="G2283" i="23" a="1"/>
  <c r="G2283" i="23" s="1"/>
  <c r="G2284" i="23" a="1"/>
  <c r="G2284" i="23" s="1"/>
  <c r="G2285" i="23" a="1"/>
  <c r="G2285" i="23" s="1"/>
  <c r="G2286" i="23" a="1"/>
  <c r="G2286" i="23" s="1"/>
  <c r="G2287" i="23" a="1"/>
  <c r="G2287" i="23" s="1"/>
  <c r="G2288" i="23" a="1"/>
  <c r="G2288" i="23" s="1"/>
  <c r="G2289" i="23" a="1"/>
  <c r="G2289" i="23" s="1"/>
  <c r="G2290" i="23" a="1"/>
  <c r="G2290" i="23" s="1"/>
  <c r="G2291" i="23" a="1"/>
  <c r="G2291" i="23" s="1"/>
  <c r="G2292" i="23" a="1"/>
  <c r="G2292" i="23" s="1"/>
  <c r="G2293" i="23" a="1"/>
  <c r="G2293" i="23" s="1"/>
  <c r="G2294" i="23" a="1"/>
  <c r="G2294" i="23" s="1"/>
  <c r="G2295" i="23" a="1"/>
  <c r="G2295" i="23" s="1"/>
  <c r="G2296" i="23" a="1"/>
  <c r="G2296" i="23" s="1"/>
  <c r="G2297" i="23" a="1"/>
  <c r="G2297" i="23" s="1"/>
  <c r="G2298" i="23" a="1"/>
  <c r="G2298" i="23" s="1"/>
  <c r="G2299" i="23" a="1"/>
  <c r="G2299" i="23" s="1"/>
  <c r="G2300" i="23" a="1"/>
  <c r="G2300" i="23" s="1"/>
  <c r="G2301" i="23" a="1"/>
  <c r="G2301" i="23" s="1"/>
  <c r="G2302" i="23" a="1"/>
  <c r="G2302" i="23" s="1"/>
  <c r="G2303" i="23" a="1"/>
  <c r="G2303" i="23" s="1"/>
  <c r="G2304" i="23" a="1"/>
  <c r="G2304" i="23" s="1"/>
  <c r="G2305" i="23" a="1"/>
  <c r="G2305" i="23" s="1"/>
  <c r="G2306" i="23" a="1"/>
  <c r="G2306" i="23" s="1"/>
  <c r="G2307" i="23" a="1"/>
  <c r="G2307" i="23" s="1"/>
  <c r="G2308" i="23" a="1"/>
  <c r="G2308" i="23" s="1"/>
  <c r="G2309" i="23" a="1"/>
  <c r="G2309" i="23" s="1"/>
  <c r="G2310" i="23" a="1"/>
  <c r="G2310" i="23" s="1"/>
  <c r="G2311" i="23" a="1"/>
  <c r="G2311" i="23" s="1"/>
  <c r="G2312" i="23" a="1"/>
  <c r="G2312" i="23" s="1"/>
  <c r="G2313" i="23" a="1"/>
  <c r="G2313" i="23" s="1"/>
  <c r="G2314" i="23" a="1"/>
  <c r="G2314" i="23" s="1"/>
  <c r="G2315" i="23" a="1"/>
  <c r="G2315" i="23" s="1"/>
  <c r="G2316" i="23" a="1"/>
  <c r="G2316" i="23" s="1"/>
  <c r="G2317" i="23" a="1"/>
  <c r="G2317" i="23" s="1"/>
  <c r="G2318" i="23" a="1"/>
  <c r="G2318" i="23" s="1"/>
  <c r="G2319" i="23" a="1"/>
  <c r="G2319" i="23" s="1"/>
  <c r="G2320" i="23" a="1"/>
  <c r="G2320" i="23" s="1"/>
  <c r="G2321" i="23" a="1"/>
  <c r="G2321" i="23" s="1"/>
  <c r="G2322" i="23" a="1"/>
  <c r="G2322" i="23" s="1"/>
  <c r="G2323" i="23" a="1"/>
  <c r="G2323" i="23" s="1"/>
  <c r="G2324" i="23" a="1"/>
  <c r="G2324" i="23" s="1"/>
  <c r="G2325" i="23" a="1"/>
  <c r="G2325" i="23" s="1"/>
  <c r="G2326" i="23" a="1"/>
  <c r="G2326" i="23" s="1"/>
  <c r="G2327" i="23" a="1"/>
  <c r="G2327" i="23" s="1"/>
  <c r="G2328" i="23" a="1"/>
  <c r="G2328" i="23" s="1"/>
  <c r="G2329" i="23" a="1"/>
  <c r="G2329" i="23" s="1"/>
  <c r="G2330" i="23" a="1"/>
  <c r="G2330" i="23" s="1"/>
  <c r="G2331" i="23" a="1"/>
  <c r="G2331" i="23" s="1"/>
  <c r="G2332" i="23" a="1"/>
  <c r="G2332" i="23" s="1"/>
  <c r="G2333" i="23" a="1"/>
  <c r="G2333" i="23" s="1"/>
  <c r="G2334" i="23" a="1"/>
  <c r="G2334" i="23" s="1"/>
  <c r="G2335" i="23" a="1"/>
  <c r="G2335" i="23" s="1"/>
  <c r="G2336" i="23" a="1"/>
  <c r="G2336" i="23" s="1"/>
  <c r="G2337" i="23" a="1"/>
  <c r="G2337" i="23" s="1"/>
  <c r="G2338" i="23" a="1"/>
  <c r="G2338" i="23" s="1"/>
  <c r="G2339" i="23" a="1"/>
  <c r="G2339" i="23" s="1"/>
  <c r="G2340" i="23" a="1"/>
  <c r="G2340" i="23" s="1"/>
  <c r="G2341" i="23" a="1"/>
  <c r="G2341" i="23" s="1"/>
  <c r="G2342" i="23" a="1"/>
  <c r="G2342" i="23" s="1"/>
  <c r="G2343" i="23" a="1"/>
  <c r="G2343" i="23" s="1"/>
  <c r="G2344" i="23" a="1"/>
  <c r="G2344" i="23" s="1"/>
  <c r="G2345" i="23" a="1"/>
  <c r="G2345" i="23" s="1"/>
  <c r="G2346" i="23" a="1"/>
  <c r="G2346" i="23" s="1"/>
  <c r="G2347" i="23" a="1"/>
  <c r="G2347" i="23" s="1"/>
  <c r="G2348" i="23" a="1"/>
  <c r="G2348" i="23" s="1"/>
  <c r="G2349" i="23" a="1"/>
  <c r="G2349" i="23" s="1"/>
  <c r="G2350" i="23" a="1"/>
  <c r="G2350" i="23" s="1"/>
  <c r="G2351" i="23" a="1"/>
  <c r="G2351" i="23" s="1"/>
  <c r="G2352" i="23" a="1"/>
  <c r="G2352" i="23" s="1"/>
  <c r="G2353" i="23" a="1"/>
  <c r="G2353" i="23" s="1"/>
  <c r="G2354" i="23" a="1"/>
  <c r="G2354" i="23" s="1"/>
  <c r="G2355" i="23" a="1"/>
  <c r="G2355" i="23" s="1"/>
  <c r="G2356" i="23" a="1"/>
  <c r="G2356" i="23" s="1"/>
  <c r="G2357" i="23" a="1"/>
  <c r="G2357" i="23" s="1"/>
  <c r="G2358" i="23" a="1"/>
  <c r="G2358" i="23" s="1"/>
  <c r="G2359" i="23" a="1"/>
  <c r="G2359" i="23" s="1"/>
  <c r="G2360" i="23" a="1"/>
  <c r="G2360" i="23" s="1"/>
  <c r="G2361" i="23" a="1"/>
  <c r="G2361" i="23" s="1"/>
  <c r="G2362" i="23" a="1"/>
  <c r="G2362" i="23" s="1"/>
  <c r="G2363" i="23" a="1"/>
  <c r="G2363" i="23" s="1"/>
  <c r="G2364" i="23" a="1"/>
  <c r="G2364" i="23" s="1"/>
  <c r="G2365" i="23" a="1"/>
  <c r="G2365" i="23" s="1"/>
  <c r="G2366" i="23" a="1"/>
  <c r="G2366" i="23" s="1"/>
  <c r="G2367" i="23" a="1"/>
  <c r="G2367" i="23" s="1"/>
  <c r="G2368" i="23" a="1"/>
  <c r="G2368" i="23" s="1"/>
  <c r="G2369" i="23" a="1"/>
  <c r="G2369" i="23" s="1"/>
  <c r="G2370" i="23" a="1"/>
  <c r="G2370" i="23" s="1"/>
  <c r="G2371" i="23" a="1"/>
  <c r="G2371" i="23" s="1"/>
  <c r="G2372" i="23" a="1"/>
  <c r="G2372" i="23" s="1"/>
  <c r="G2373" i="23" a="1"/>
  <c r="G2373" i="23" s="1"/>
  <c r="G2374" i="23" a="1"/>
  <c r="G2374" i="23" s="1"/>
  <c r="G2375" i="23" a="1"/>
  <c r="G2375" i="23" s="1"/>
  <c r="G2376" i="23" a="1"/>
  <c r="G2376" i="23" s="1"/>
  <c r="G2377" i="23" a="1"/>
  <c r="G2377" i="23" s="1"/>
  <c r="G2378" i="23" a="1"/>
  <c r="G2378" i="23" s="1"/>
  <c r="G2379" i="23" a="1"/>
  <c r="G2379" i="23" s="1"/>
  <c r="G2380" i="23" a="1"/>
  <c r="G2380" i="23" s="1"/>
  <c r="G2381" i="23" a="1"/>
  <c r="G2381" i="23" s="1"/>
  <c r="G2382" i="23" a="1"/>
  <c r="G2382" i="23" s="1"/>
  <c r="G2383" i="23" a="1"/>
  <c r="G2383" i="23" s="1"/>
  <c r="G2384" i="23" a="1"/>
  <c r="G2384" i="23" s="1"/>
  <c r="G2385" i="23" a="1"/>
  <c r="G2385" i="23" s="1"/>
  <c r="G2386" i="23" a="1"/>
  <c r="G2386" i="23" s="1"/>
  <c r="G2387" i="23" a="1"/>
  <c r="G2387" i="23" s="1"/>
  <c r="G2388" i="23" a="1"/>
  <c r="G2388" i="23" s="1"/>
  <c r="G2389" i="23" a="1"/>
  <c r="G2389" i="23" s="1"/>
  <c r="G2390" i="23" a="1"/>
  <c r="G2390" i="23" s="1"/>
  <c r="G2391" i="23" a="1"/>
  <c r="G2391" i="23" s="1"/>
  <c r="G2392" i="23" a="1"/>
  <c r="G2392" i="23" s="1"/>
  <c r="G2393" i="23" a="1"/>
  <c r="G2393" i="23" s="1"/>
  <c r="G2394" i="23" a="1"/>
  <c r="G2394" i="23" s="1"/>
  <c r="G2395" i="23" a="1"/>
  <c r="G2395" i="23" s="1"/>
  <c r="G2396" i="23" a="1"/>
  <c r="G2396" i="23" s="1"/>
  <c r="G2397" i="23" a="1"/>
  <c r="G2397" i="23" s="1"/>
  <c r="G2398" i="23" a="1"/>
  <c r="G2398" i="23" s="1"/>
  <c r="G2399" i="23" a="1"/>
  <c r="G2399" i="23" s="1"/>
  <c r="G2400" i="23" a="1"/>
  <c r="G2400" i="23" s="1"/>
  <c r="G2401" i="23" a="1"/>
  <c r="G2401" i="23" s="1"/>
  <c r="G2402" i="23" a="1"/>
  <c r="G2402" i="23" s="1"/>
  <c r="G2403" i="23" a="1"/>
  <c r="G2403" i="23" s="1"/>
  <c r="G2404" i="23" a="1"/>
  <c r="G2404" i="23" s="1"/>
  <c r="G2405" i="23" a="1"/>
  <c r="G2405" i="23" s="1"/>
  <c r="G2406" i="23" a="1"/>
  <c r="G2406" i="23" s="1"/>
  <c r="G2407" i="23" a="1"/>
  <c r="G2407" i="23" s="1"/>
  <c r="G2408" i="23" a="1"/>
  <c r="G2408" i="23" s="1"/>
  <c r="G2409" i="23" a="1"/>
  <c r="G2409" i="23" s="1"/>
  <c r="G2410" i="23" a="1"/>
  <c r="G2410" i="23" s="1"/>
  <c r="G2411" i="23" a="1"/>
  <c r="G2411" i="23" s="1"/>
  <c r="G2412" i="23" a="1"/>
  <c r="G2412" i="23" s="1"/>
  <c r="G2413" i="23" a="1"/>
  <c r="G2413" i="23" s="1"/>
  <c r="G2414" i="23" a="1"/>
  <c r="G2414" i="23" s="1"/>
  <c r="G2415" i="23" a="1"/>
  <c r="G2415" i="23" s="1"/>
  <c r="G2416" i="23" a="1"/>
  <c r="G2416" i="23" s="1"/>
  <c r="G2417" i="23" a="1"/>
  <c r="G2417" i="23" s="1"/>
  <c r="G2418" i="23" a="1"/>
  <c r="G2418" i="23" s="1"/>
  <c r="G2419" i="23" a="1"/>
  <c r="G2419" i="23" s="1"/>
  <c r="G2420" i="23" a="1"/>
  <c r="G2420" i="23" s="1"/>
  <c r="G2421" i="23" a="1"/>
  <c r="G2421" i="23" s="1"/>
  <c r="G2422" i="23" a="1"/>
  <c r="G2422" i="23" s="1"/>
  <c r="G2423" i="23" a="1"/>
  <c r="G2423" i="23" s="1"/>
  <c r="G2424" i="23" a="1"/>
  <c r="G2424" i="23" s="1"/>
  <c r="G2425" i="23" a="1"/>
  <c r="G2425" i="23" s="1"/>
  <c r="G2426" i="23" a="1"/>
  <c r="G2426" i="23" s="1"/>
  <c r="G2427" i="23" a="1"/>
  <c r="G2427" i="23" s="1"/>
  <c r="G2428" i="23" a="1"/>
  <c r="G2428" i="23" s="1"/>
  <c r="G2429" i="23" a="1"/>
  <c r="G2429" i="23" s="1"/>
  <c r="G2430" i="23" a="1"/>
  <c r="G2430" i="23" s="1"/>
  <c r="G2431" i="23" a="1"/>
  <c r="G2431" i="23" s="1"/>
  <c r="G2432" i="23" a="1"/>
  <c r="G2432" i="23" s="1"/>
  <c r="G2433" i="23" a="1"/>
  <c r="G2433" i="23" s="1"/>
  <c r="G2434" i="23" a="1"/>
  <c r="G2434" i="23" s="1"/>
  <c r="G2435" i="23" a="1"/>
  <c r="G2435" i="23" s="1"/>
  <c r="G2436" i="23" a="1"/>
  <c r="G2436" i="23" s="1"/>
  <c r="G2437" i="23" a="1"/>
  <c r="G2437" i="23" s="1"/>
  <c r="G2438" i="23" a="1"/>
  <c r="G2438" i="23" s="1"/>
  <c r="G2439" i="23" a="1"/>
  <c r="G2439" i="23" s="1"/>
  <c r="G2440" i="23" a="1"/>
  <c r="G2440" i="23" s="1"/>
  <c r="G2441" i="23" a="1"/>
  <c r="G2441" i="23" s="1"/>
  <c r="G2442" i="23" a="1"/>
  <c r="G2442" i="23" s="1"/>
  <c r="G2443" i="23" a="1"/>
  <c r="G2443" i="23" s="1"/>
  <c r="G2444" i="23" a="1"/>
  <c r="G2444" i="23" s="1"/>
  <c r="G2445" i="23" a="1"/>
  <c r="G2445" i="23" s="1"/>
  <c r="G2446" i="23" a="1"/>
  <c r="G2446" i="23" s="1"/>
  <c r="G2447" i="23" a="1"/>
  <c r="G2447" i="23" s="1"/>
  <c r="G2448" i="23" a="1"/>
  <c r="G2448" i="23" s="1"/>
  <c r="G2449" i="23" a="1"/>
  <c r="G2449" i="23" s="1"/>
  <c r="G2450" i="23" a="1"/>
  <c r="G2450" i="23" s="1"/>
  <c r="G2451" i="23" a="1"/>
  <c r="G2451" i="23" s="1"/>
  <c r="G2452" i="23" a="1"/>
  <c r="G2452" i="23" s="1"/>
  <c r="G2453" i="23" a="1"/>
  <c r="G2453" i="23" s="1"/>
  <c r="G2454" i="23" a="1"/>
  <c r="G2454" i="23" s="1"/>
  <c r="G2455" i="23" a="1"/>
  <c r="G2455" i="23" s="1"/>
  <c r="G2456" i="23" a="1"/>
  <c r="G2456" i="23" s="1"/>
  <c r="G2457" i="23" a="1"/>
  <c r="G2457" i="23" s="1"/>
  <c r="G2458" i="23" a="1"/>
  <c r="G2458" i="23" s="1"/>
  <c r="G2459" i="23" a="1"/>
  <c r="G2459" i="23" s="1"/>
  <c r="G2460" i="23" a="1"/>
  <c r="G2460" i="23" s="1"/>
  <c r="G2461" i="23" a="1"/>
  <c r="G2461" i="23" s="1"/>
  <c r="G2462" i="23" a="1"/>
  <c r="G2462" i="23" s="1"/>
  <c r="G2463" i="23" a="1"/>
  <c r="G2463" i="23" s="1"/>
  <c r="G2464" i="23" a="1"/>
  <c r="G2464" i="23" s="1"/>
  <c r="G2465" i="23" a="1"/>
  <c r="G2465" i="23" s="1"/>
  <c r="G2466" i="23" a="1"/>
  <c r="G2466" i="23" s="1"/>
  <c r="G2467" i="23" a="1"/>
  <c r="G2467" i="23" s="1"/>
  <c r="G2468" i="23" a="1"/>
  <c r="G2468" i="23" s="1"/>
  <c r="G2469" i="23" a="1"/>
  <c r="G2469" i="23" s="1"/>
  <c r="G2470" i="23" a="1"/>
  <c r="G2470" i="23" s="1"/>
  <c r="G2471" i="23" a="1"/>
  <c r="G2471" i="23" s="1"/>
  <c r="G2472" i="23" a="1"/>
  <c r="G2472" i="23" s="1"/>
  <c r="G2473" i="23" a="1"/>
  <c r="G2473" i="23" s="1"/>
  <c r="G2474" i="23" a="1"/>
  <c r="G2474" i="23" s="1"/>
  <c r="G2475" i="23" a="1"/>
  <c r="G2475" i="23" s="1"/>
  <c r="G2476" i="23" a="1"/>
  <c r="G2476" i="23" s="1"/>
  <c r="G2477" i="23" a="1"/>
  <c r="G2477" i="23" s="1"/>
  <c r="G2478" i="23" a="1"/>
  <c r="G2478" i="23" s="1"/>
  <c r="G2479" i="23" a="1"/>
  <c r="G2479" i="23" s="1"/>
  <c r="G2480" i="23" a="1"/>
  <c r="G2480" i="23" s="1"/>
  <c r="G2481" i="23" a="1"/>
  <c r="G2481" i="23" s="1"/>
  <c r="G2482" i="23" a="1"/>
  <c r="G2482" i="23" s="1"/>
  <c r="G2483" i="23" a="1"/>
  <c r="G2483" i="23" s="1"/>
  <c r="G2484" i="23" a="1"/>
  <c r="G2484" i="23" s="1"/>
  <c r="G2485" i="23" a="1"/>
  <c r="G2485" i="23" s="1"/>
  <c r="G2486" i="23" a="1"/>
  <c r="G2486" i="23" s="1"/>
  <c r="G2487" i="23" a="1"/>
  <c r="G2487" i="23" s="1"/>
  <c r="G2488" i="23" a="1"/>
  <c r="G2488" i="23" s="1"/>
  <c r="G2489" i="23" a="1"/>
  <c r="G2489" i="23" s="1"/>
  <c r="G2490" i="23" a="1"/>
  <c r="G2490" i="23" s="1"/>
  <c r="G2491" i="23" a="1"/>
  <c r="G2491" i="23" s="1"/>
  <c r="G2492" i="23" a="1"/>
  <c r="G2492" i="23" s="1"/>
  <c r="G2493" i="23" a="1"/>
  <c r="G2493" i="23" s="1"/>
  <c r="G2494" i="23" a="1"/>
  <c r="G2494" i="23" s="1"/>
  <c r="G2495" i="23" a="1"/>
  <c r="G2495" i="23" s="1"/>
  <c r="G2496" i="23" a="1"/>
  <c r="G2496" i="23" s="1"/>
  <c r="G2497" i="23" a="1"/>
  <c r="G2497" i="23" s="1"/>
  <c r="G2498" i="23" a="1"/>
  <c r="G2498" i="23" s="1"/>
  <c r="G2499" i="23" a="1"/>
  <c r="G2499" i="23" s="1"/>
  <c r="G2500" i="23" a="1"/>
  <c r="G2500" i="23" s="1"/>
  <c r="G2501" i="23" a="1"/>
  <c r="G2501" i="23" s="1"/>
  <c r="G2502" i="23" a="1"/>
  <c r="G2502" i="23" s="1"/>
  <c r="G2503" i="23" a="1"/>
  <c r="G2503" i="23" s="1"/>
  <c r="G2504" i="23" a="1"/>
  <c r="G2504" i="23" s="1"/>
  <c r="G2505" i="23" a="1"/>
  <c r="G2505" i="23" s="1"/>
  <c r="G2506" i="23" a="1"/>
  <c r="G2506" i="23" s="1"/>
  <c r="G2507" i="23" a="1"/>
  <c r="G2507" i="23" s="1"/>
  <c r="G2508" i="23" a="1"/>
  <c r="G2508" i="23" s="1"/>
  <c r="G2509" i="23" a="1"/>
  <c r="G2509" i="23" s="1"/>
  <c r="G2510" i="23" a="1"/>
  <c r="G2510" i="23" s="1"/>
  <c r="G2511" i="23" a="1"/>
  <c r="G2511" i="23" s="1"/>
  <c r="G2512" i="23" a="1"/>
  <c r="G2512" i="23" s="1"/>
  <c r="G2513" i="23" a="1"/>
  <c r="G2513" i="23" s="1"/>
  <c r="G2514" i="23" a="1"/>
  <c r="G2514" i="23" s="1"/>
  <c r="G2515" i="23" a="1"/>
  <c r="G2515" i="23" s="1"/>
  <c r="G2516" i="23" a="1"/>
  <c r="G2516" i="23" s="1"/>
  <c r="G2517" i="23" a="1"/>
  <c r="G2517" i="23" s="1"/>
  <c r="G2518" i="23" a="1"/>
  <c r="G2518" i="23" s="1"/>
  <c r="G2519" i="23" a="1"/>
  <c r="G2519" i="23" s="1"/>
  <c r="G2520" i="23" a="1"/>
  <c r="G2520" i="23" s="1"/>
  <c r="G2521" i="23" a="1"/>
  <c r="G2521" i="23" s="1"/>
  <c r="G2522" i="23" a="1"/>
  <c r="G2522" i="23" s="1"/>
  <c r="G2523" i="23" a="1"/>
  <c r="G2523" i="23" s="1"/>
  <c r="G2524" i="23" a="1"/>
  <c r="G2524" i="23" s="1"/>
  <c r="G2525" i="23" a="1"/>
  <c r="G2525" i="23" s="1"/>
  <c r="G2526" i="23" a="1"/>
  <c r="G2526" i="23" s="1"/>
  <c r="G2527" i="23" a="1"/>
  <c r="G2527" i="23" s="1"/>
  <c r="G2528" i="23" a="1"/>
  <c r="G2528" i="23" s="1"/>
  <c r="G2529" i="23" a="1"/>
  <c r="G2529" i="23" s="1"/>
  <c r="G2530" i="23" a="1"/>
  <c r="G2530" i="23" s="1"/>
  <c r="G2531" i="23" a="1"/>
  <c r="G2531" i="23" s="1"/>
  <c r="G2532" i="23" a="1"/>
  <c r="G2532" i="23" s="1"/>
  <c r="G2533" i="23" a="1"/>
  <c r="G2533" i="23" s="1"/>
  <c r="G2534" i="23" a="1"/>
  <c r="G2534" i="23" s="1"/>
  <c r="G2535" i="23" a="1"/>
  <c r="G2535" i="23" s="1"/>
  <c r="G2536" i="23" a="1"/>
  <c r="G2536" i="23" s="1"/>
  <c r="G2537" i="23" a="1"/>
  <c r="G2537" i="23" s="1"/>
  <c r="G2538" i="23" a="1"/>
  <c r="G2538" i="23" s="1"/>
  <c r="G2539" i="23" a="1"/>
  <c r="G2539" i="23" s="1"/>
  <c r="G2540" i="23" a="1"/>
  <c r="G2540" i="23" s="1"/>
  <c r="G2541" i="23" a="1"/>
  <c r="G2541" i="23" s="1"/>
  <c r="G2542" i="23" a="1"/>
  <c r="G2542" i="23" s="1"/>
  <c r="G2543" i="23" a="1"/>
  <c r="G2543" i="23" s="1"/>
  <c r="G2544" i="23" a="1"/>
  <c r="G2544" i="23" s="1"/>
  <c r="G2545" i="23" a="1"/>
  <c r="G2545" i="23" s="1"/>
  <c r="G2546" i="23" a="1"/>
  <c r="G2546" i="23" s="1"/>
  <c r="G2547" i="23" a="1"/>
  <c r="G2547" i="23" s="1"/>
  <c r="G2548" i="23" a="1"/>
  <c r="G2548" i="23" s="1"/>
  <c r="G2549" i="23" a="1"/>
  <c r="G2549" i="23" s="1"/>
  <c r="G2550" i="23" a="1"/>
  <c r="G2550" i="23" s="1"/>
  <c r="G2551" i="23" a="1"/>
  <c r="G2551" i="23" s="1"/>
  <c r="G2552" i="23" a="1"/>
  <c r="G2552" i="23" s="1"/>
  <c r="G2553" i="23" a="1"/>
  <c r="G2553" i="23" s="1"/>
  <c r="G2554" i="23" a="1"/>
  <c r="G2554" i="23" s="1"/>
  <c r="G2555" i="23" a="1"/>
  <c r="G2555" i="23" s="1"/>
  <c r="G2556" i="23" a="1"/>
  <c r="G2556" i="23" s="1"/>
  <c r="G2557" i="23" a="1"/>
  <c r="G2557" i="23" s="1"/>
  <c r="G2558" i="23" a="1"/>
  <c r="G2558" i="23" s="1"/>
  <c r="G2559" i="23" a="1"/>
  <c r="G2559" i="23" s="1"/>
  <c r="G2560" i="23" a="1"/>
  <c r="G2560" i="23" s="1"/>
  <c r="G2561" i="23" a="1"/>
  <c r="G2561" i="23" s="1"/>
  <c r="G2562" i="23" a="1"/>
  <c r="G2562" i="23" s="1"/>
  <c r="G2563" i="23" a="1"/>
  <c r="G2563" i="23" s="1"/>
  <c r="G2564" i="23" a="1"/>
  <c r="G2564" i="23" s="1"/>
  <c r="G2565" i="23" a="1"/>
  <c r="G2565" i="23" s="1"/>
  <c r="G2566" i="23" a="1"/>
  <c r="G2566" i="23" s="1"/>
  <c r="G2567" i="23" a="1"/>
  <c r="G2567" i="23" s="1"/>
  <c r="G2568" i="23" a="1"/>
  <c r="G2568" i="23" s="1"/>
  <c r="G2569" i="23" a="1"/>
  <c r="G2569" i="23" s="1"/>
  <c r="G2570" i="23" a="1"/>
  <c r="G2570" i="23" s="1"/>
  <c r="B31227" i="23" l="1"/>
  <c r="B39431" i="23"/>
  <c r="B39427" i="23"/>
  <c r="B39423" i="23"/>
  <c r="B39419" i="23"/>
  <c r="B39415" i="23"/>
  <c r="B39411" i="23"/>
  <c r="B39407" i="23"/>
  <c r="B39403" i="23"/>
  <c r="B39399" i="23"/>
  <c r="B39395" i="23"/>
  <c r="B39391" i="23"/>
  <c r="B39387" i="23"/>
  <c r="B39383" i="23"/>
  <c r="B39379" i="23"/>
  <c r="B39375" i="23"/>
  <c r="B39371" i="23"/>
  <c r="B39367" i="23"/>
  <c r="B39363" i="23"/>
  <c r="B39359" i="23"/>
  <c r="B39355" i="23"/>
  <c r="B39351" i="23"/>
  <c r="B39347" i="23"/>
  <c r="B39343" i="23"/>
  <c r="B39339" i="23"/>
  <c r="B39335" i="23"/>
  <c r="B39331" i="23"/>
  <c r="B39327" i="23"/>
  <c r="B39323" i="23"/>
  <c r="B39319" i="23"/>
  <c r="B39315" i="23"/>
  <c r="B39311" i="23"/>
  <c r="B39307" i="23"/>
  <c r="B39303" i="23"/>
  <c r="B39299" i="23"/>
  <c r="B39295" i="23"/>
  <c r="B39291" i="23"/>
  <c r="B39287" i="23"/>
  <c r="B39283" i="23"/>
  <c r="B39279" i="23"/>
  <c r="B39275" i="23"/>
  <c r="B39271" i="23"/>
  <c r="B39267" i="23"/>
  <c r="B39263" i="23"/>
  <c r="B39259" i="23"/>
  <c r="B39255" i="23"/>
  <c r="B39251" i="23"/>
  <c r="B39247" i="23"/>
  <c r="B39243" i="23"/>
  <c r="B39239" i="23"/>
  <c r="B39235" i="23"/>
  <c r="B39231" i="23"/>
  <c r="B39227" i="23"/>
  <c r="B39223" i="23"/>
  <c r="B39219" i="23"/>
  <c r="B39215" i="23"/>
  <c r="B39211" i="23"/>
  <c r="B39207" i="23"/>
  <c r="B39203" i="23"/>
  <c r="B39199" i="23"/>
  <c r="B39195" i="23"/>
  <c r="B39191" i="23"/>
  <c r="B39187" i="23"/>
  <c r="B39183" i="23"/>
  <c r="B39179" i="23"/>
  <c r="B39175" i="23"/>
  <c r="B39171" i="23"/>
  <c r="B39167" i="23"/>
  <c r="B39163" i="23"/>
  <c r="B39159" i="23"/>
  <c r="B39155" i="23"/>
  <c r="B39151" i="23"/>
  <c r="B39147" i="23"/>
  <c r="B39143" i="23"/>
  <c r="B39139" i="23"/>
  <c r="B39135" i="23"/>
  <c r="B39131" i="23"/>
  <c r="B39127" i="23"/>
  <c r="B39123" i="23"/>
  <c r="B39119" i="23"/>
  <c r="B39115" i="23"/>
  <c r="B39111" i="23"/>
  <c r="B39107" i="23"/>
  <c r="B39103" i="23"/>
  <c r="B39099" i="23"/>
  <c r="B39095" i="23"/>
  <c r="B39091" i="23"/>
  <c r="B39087" i="23"/>
  <c r="B39083" i="23"/>
  <c r="B39079" i="23"/>
  <c r="B39075" i="23"/>
  <c r="B39071" i="23"/>
  <c r="B39067" i="23"/>
  <c r="B39063" i="23"/>
  <c r="B39059" i="23"/>
  <c r="B39055" i="23"/>
  <c r="B39051" i="23"/>
  <c r="B39047" i="23"/>
  <c r="B39043" i="23"/>
  <c r="B39039" i="23"/>
  <c r="B39035" i="23"/>
  <c r="B39031" i="23"/>
  <c r="B39027" i="23"/>
  <c r="B39023" i="23"/>
  <c r="B39019" i="23"/>
  <c r="B39015" i="23"/>
  <c r="B39011" i="23"/>
  <c r="B39007" i="23"/>
  <c r="B39003" i="23"/>
  <c r="B38999" i="23"/>
  <c r="B38995" i="23"/>
  <c r="B38991" i="23"/>
  <c r="B38987" i="23"/>
  <c r="B38983" i="23"/>
  <c r="B38979" i="23"/>
  <c r="B38975" i="23"/>
  <c r="B38971" i="23"/>
  <c r="B38967" i="23"/>
  <c r="B38963" i="23"/>
  <c r="B38959" i="23"/>
  <c r="B38955" i="23"/>
  <c r="B38951" i="23"/>
  <c r="B38947" i="23"/>
  <c r="B38943" i="23"/>
  <c r="B38939" i="23"/>
  <c r="B38935" i="23"/>
  <c r="B38931" i="23"/>
  <c r="B38927" i="23"/>
  <c r="B38923" i="23"/>
  <c r="B38919" i="23"/>
  <c r="B38915" i="23"/>
  <c r="B38911" i="23"/>
  <c r="B38907" i="23"/>
  <c r="B38903" i="23"/>
  <c r="B38899" i="23"/>
  <c r="B38895" i="23"/>
  <c r="B38891" i="23"/>
  <c r="B38887" i="23"/>
  <c r="B38883" i="23"/>
  <c r="B38879" i="23"/>
  <c r="B38875" i="23"/>
  <c r="B38871" i="23"/>
  <c r="B38867" i="23"/>
  <c r="B38863" i="23"/>
  <c r="B38859" i="23"/>
  <c r="B38855" i="23"/>
  <c r="B38851" i="23"/>
  <c r="B38847" i="23"/>
  <c r="B38843" i="23"/>
  <c r="B38839" i="23"/>
  <c r="B38835" i="23"/>
  <c r="B38831" i="23"/>
  <c r="B38827" i="23"/>
  <c r="B38823" i="23"/>
  <c r="B38819" i="23"/>
  <c r="B38815" i="23"/>
  <c r="B38811" i="23"/>
  <c r="B38807" i="23"/>
  <c r="B38803" i="23"/>
  <c r="B38799" i="23"/>
  <c r="B38795" i="23"/>
  <c r="B38791" i="23"/>
  <c r="B38787" i="23"/>
  <c r="B38783" i="23"/>
  <c r="B38779" i="23"/>
  <c r="B38775" i="23"/>
  <c r="B38771" i="23"/>
  <c r="B38767" i="23"/>
  <c r="B38763" i="23"/>
  <c r="B38759" i="23"/>
  <c r="B38755" i="23"/>
  <c r="B38751" i="23"/>
  <c r="B38747" i="23"/>
  <c r="B38743" i="23"/>
  <c r="B38739" i="23"/>
  <c r="B38735" i="23"/>
  <c r="B38731" i="23"/>
  <c r="B38727" i="23"/>
  <c r="B38723" i="23"/>
  <c r="B38719" i="23"/>
  <c r="B38715" i="23"/>
  <c r="B38711" i="23"/>
  <c r="B38707" i="23"/>
  <c r="B38703" i="23"/>
  <c r="B38699" i="23"/>
  <c r="B38695" i="23"/>
  <c r="B38691" i="23"/>
  <c r="B38687" i="23"/>
  <c r="B38683" i="23"/>
  <c r="B38679" i="23"/>
  <c r="B38675" i="23"/>
  <c r="B38671" i="23"/>
  <c r="B38667" i="23"/>
  <c r="B38663" i="23"/>
  <c r="B38659" i="23"/>
  <c r="B38655" i="23"/>
  <c r="B38651" i="23"/>
  <c r="B38647" i="23"/>
  <c r="B38643" i="23"/>
  <c r="B38639" i="23"/>
  <c r="B38635" i="23"/>
  <c r="B38631" i="23"/>
  <c r="B38627" i="23"/>
  <c r="B38623" i="23"/>
  <c r="B38619" i="23"/>
  <c r="B38615" i="23"/>
  <c r="B38611" i="23"/>
  <c r="B38607" i="23"/>
  <c r="B38603" i="23"/>
  <c r="B38599" i="23"/>
  <c r="B38595" i="23"/>
  <c r="B38591" i="23"/>
  <c r="B38587" i="23"/>
  <c r="B38583" i="23"/>
  <c r="B38579" i="23"/>
  <c r="B38575" i="23"/>
  <c r="B38571" i="23"/>
  <c r="B38567" i="23"/>
  <c r="B38563" i="23"/>
  <c r="B38559" i="23"/>
  <c r="B38555" i="23"/>
  <c r="B38551" i="23"/>
  <c r="B38547" i="23"/>
  <c r="B38543" i="23"/>
  <c r="B38539" i="23"/>
  <c r="B38535" i="23"/>
  <c r="B38531" i="23"/>
  <c r="B38527" i="23"/>
  <c r="B38523" i="23"/>
  <c r="B38519" i="23"/>
  <c r="B38515" i="23"/>
  <c r="B38511" i="23"/>
  <c r="B38507" i="23"/>
  <c r="B38503" i="23"/>
  <c r="B38499" i="23"/>
  <c r="B38495" i="23"/>
  <c r="B38491" i="23"/>
  <c r="B38487" i="23"/>
  <c r="B38483" i="23"/>
  <c r="B38479" i="23"/>
  <c r="B38475" i="23"/>
  <c r="B38471" i="23"/>
  <c r="B38467" i="23"/>
  <c r="B38463" i="23"/>
  <c r="B38459" i="23"/>
  <c r="B38455" i="23"/>
  <c r="B38451" i="23"/>
  <c r="B38447" i="23"/>
  <c r="B38443" i="23"/>
  <c r="B38439" i="23"/>
  <c r="B38435" i="23"/>
  <c r="B38431" i="23"/>
  <c r="B38427" i="23"/>
  <c r="B38423" i="23"/>
  <c r="B38419" i="23"/>
  <c r="B38415" i="23"/>
  <c r="B38411" i="23"/>
  <c r="B38407" i="23"/>
  <c r="B38403" i="23"/>
  <c r="B38399" i="23"/>
  <c r="B38395" i="23"/>
  <c r="B38391" i="23"/>
  <c r="B38387" i="23"/>
  <c r="B38383" i="23"/>
  <c r="B38379" i="23"/>
  <c r="B38375" i="23"/>
  <c r="B38371" i="23"/>
  <c r="B38367" i="23"/>
  <c r="B38363" i="23"/>
  <c r="B38359" i="23"/>
  <c r="B38355" i="23"/>
  <c r="B38351" i="23"/>
  <c r="B38347" i="23"/>
  <c r="B38343" i="23"/>
  <c r="B38339" i="23"/>
  <c r="B38335" i="23"/>
  <c r="B38331" i="23"/>
  <c r="B38327" i="23"/>
  <c r="B38323" i="23"/>
  <c r="B38319" i="23"/>
  <c r="B38315" i="23"/>
  <c r="B38311" i="23"/>
  <c r="B38307" i="23"/>
  <c r="B38303" i="23"/>
  <c r="B38299" i="23"/>
  <c r="B38295" i="23"/>
  <c r="B38291" i="23"/>
  <c r="B38287" i="23"/>
  <c r="B38283" i="23"/>
  <c r="B38279" i="23"/>
  <c r="B38275" i="23"/>
  <c r="B38271" i="23"/>
  <c r="B38267" i="23"/>
  <c r="B38263" i="23"/>
  <c r="B38259" i="23"/>
  <c r="B38255" i="23"/>
  <c r="B38251" i="23"/>
  <c r="B38247" i="23"/>
  <c r="B38243" i="23"/>
  <c r="B38239" i="23"/>
  <c r="B38235" i="23"/>
  <c r="B38231" i="23"/>
  <c r="B38227" i="23"/>
  <c r="B38223" i="23"/>
  <c r="B38219" i="23"/>
  <c r="B38215" i="23"/>
  <c r="B38211" i="23"/>
  <c r="B38207" i="23"/>
  <c r="B38203" i="23"/>
  <c r="B38199" i="23"/>
  <c r="B38195" i="23"/>
  <c r="B38191" i="23"/>
  <c r="B38187" i="23"/>
  <c r="B38183" i="23"/>
  <c r="B38179" i="23"/>
  <c r="B38175" i="23"/>
  <c r="B38171" i="23"/>
  <c r="B38167" i="23"/>
  <c r="B38163" i="23"/>
  <c r="B38159" i="23"/>
  <c r="B38155" i="23"/>
  <c r="B38151" i="23"/>
  <c r="B38147" i="23"/>
  <c r="B38143" i="23"/>
  <c r="B38139" i="23"/>
  <c r="B38135" i="23"/>
  <c r="B38131" i="23"/>
  <c r="B38127" i="23"/>
  <c r="B38123" i="23"/>
  <c r="B38119" i="23"/>
  <c r="B38115" i="23"/>
  <c r="B38111" i="23"/>
  <c r="B38107" i="23"/>
  <c r="B38103" i="23"/>
  <c r="B38099" i="23"/>
  <c r="B38095" i="23"/>
  <c r="B38091" i="23"/>
  <c r="B38087" i="23"/>
  <c r="B38083" i="23"/>
  <c r="B38079" i="23"/>
  <c r="B38075" i="23"/>
  <c r="B38071" i="23"/>
  <c r="B38067" i="23"/>
  <c r="B38063" i="23"/>
  <c r="B38059" i="23"/>
  <c r="B38055" i="23"/>
  <c r="B38051" i="23"/>
  <c r="B38047" i="23"/>
  <c r="B38043" i="23"/>
  <c r="B38039" i="23"/>
  <c r="B38035" i="23"/>
  <c r="B38031" i="23"/>
  <c r="B38027" i="23"/>
  <c r="B38023" i="23"/>
  <c r="B38019" i="23"/>
  <c r="B38015" i="23"/>
  <c r="B38011" i="23"/>
  <c r="B38007" i="23"/>
  <c r="B38003" i="23"/>
  <c r="B37999" i="23"/>
  <c r="B37995" i="23"/>
  <c r="B37991" i="23"/>
  <c r="B37987" i="23"/>
  <c r="B37983" i="23"/>
  <c r="B37979" i="23"/>
  <c r="B37975" i="23"/>
  <c r="B37971" i="23"/>
  <c r="B37967" i="23"/>
  <c r="B37963" i="23"/>
  <c r="B37959" i="23"/>
  <c r="B37955" i="23"/>
  <c r="B37951" i="23"/>
  <c r="B37947" i="23"/>
  <c r="B37943" i="23"/>
  <c r="B37939" i="23"/>
  <c r="B37935" i="23"/>
  <c r="B37931" i="23"/>
  <c r="B37927" i="23"/>
  <c r="B37923" i="23"/>
  <c r="B37919" i="23"/>
  <c r="B37915" i="23"/>
  <c r="B37911" i="23"/>
  <c r="B37907" i="23"/>
  <c r="B37903" i="23"/>
  <c r="B37899" i="23"/>
  <c r="B37895" i="23"/>
  <c r="B37891" i="23"/>
  <c r="B37887" i="23"/>
  <c r="B37883" i="23"/>
  <c r="B37879" i="23"/>
  <c r="B37875" i="23"/>
  <c r="B37871" i="23"/>
  <c r="B37867" i="23"/>
  <c r="B37863" i="23"/>
  <c r="B37859" i="23"/>
  <c r="B37855" i="23"/>
  <c r="B37851" i="23"/>
  <c r="B37847" i="23"/>
  <c r="B37843" i="23"/>
  <c r="B37839" i="23"/>
  <c r="B37835" i="23"/>
  <c r="B37831" i="23"/>
  <c r="B37827" i="23"/>
  <c r="B37823" i="23"/>
  <c r="B37819" i="23"/>
  <c r="B37815" i="23"/>
  <c r="B37811" i="23"/>
  <c r="B37807" i="23"/>
  <c r="B37803" i="23"/>
  <c r="B37799" i="23"/>
  <c r="B37795" i="23"/>
  <c r="B37791" i="23"/>
  <c r="B37787" i="23"/>
  <c r="B37783" i="23"/>
  <c r="B37779" i="23"/>
  <c r="B37775" i="23"/>
  <c r="B37771" i="23"/>
  <c r="B37767" i="23"/>
  <c r="B37763" i="23"/>
  <c r="B37759" i="23"/>
  <c r="B37755" i="23"/>
  <c r="B37751" i="23"/>
  <c r="B37747" i="23"/>
  <c r="B37743" i="23"/>
  <c r="B37739" i="23"/>
  <c r="B37735" i="23"/>
  <c r="B37731" i="23"/>
  <c r="B37727" i="23"/>
  <c r="B37723" i="23"/>
  <c r="B37719" i="23"/>
  <c r="B37715" i="23"/>
  <c r="B37711" i="23"/>
  <c r="B37707" i="23"/>
  <c r="B37703" i="23"/>
  <c r="B37699" i="23"/>
  <c r="B37695" i="23"/>
  <c r="B37691" i="23"/>
  <c r="B37687" i="23"/>
  <c r="B37683" i="23"/>
  <c r="B37679" i="23"/>
  <c r="B37675" i="23"/>
  <c r="B37671" i="23"/>
  <c r="B37667" i="23"/>
  <c r="B37663" i="23"/>
  <c r="B37659" i="23"/>
  <c r="B37655" i="23"/>
  <c r="B37651" i="23"/>
  <c r="B37647" i="23"/>
  <c r="B37643" i="23"/>
  <c r="B37639" i="23"/>
  <c r="B37635" i="23"/>
  <c r="B37631" i="23"/>
  <c r="B37627" i="23"/>
  <c r="B37623" i="23"/>
  <c r="B37619" i="23"/>
  <c r="B37615" i="23"/>
  <c r="B37611" i="23"/>
  <c r="B37607" i="23"/>
  <c r="B37603" i="23"/>
  <c r="B37599" i="23"/>
  <c r="B37595" i="23"/>
  <c r="B37591" i="23"/>
  <c r="B37587" i="23"/>
  <c r="B37583" i="23"/>
  <c r="B37579" i="23"/>
  <c r="B37575" i="23"/>
  <c r="B37571" i="23"/>
  <c r="B37567" i="23"/>
  <c r="B37563" i="23"/>
  <c r="B37559" i="23"/>
  <c r="B37555" i="23"/>
  <c r="B37551" i="23"/>
  <c r="B37547" i="23"/>
  <c r="B37543" i="23"/>
  <c r="B37539" i="23"/>
  <c r="B37535" i="23"/>
  <c r="B37531" i="23"/>
  <c r="B37527" i="23"/>
  <c r="B37523" i="23"/>
  <c r="B37519" i="23"/>
  <c r="B37515" i="23"/>
  <c r="B37511" i="23"/>
  <c r="B37507" i="23"/>
  <c r="B37503" i="23"/>
  <c r="B37499" i="23"/>
  <c r="B37495" i="23"/>
  <c r="B37491" i="23"/>
  <c r="B37487" i="23"/>
  <c r="B37483" i="23"/>
  <c r="B37479" i="23"/>
  <c r="B37475" i="23"/>
  <c r="B37471" i="23"/>
  <c r="B37467" i="23"/>
  <c r="B37463" i="23"/>
  <c r="B37459" i="23"/>
  <c r="B37455" i="23"/>
  <c r="B37451" i="23"/>
  <c r="B37447" i="23"/>
  <c r="B37443" i="23"/>
  <c r="B37439" i="23"/>
  <c r="B37435" i="23"/>
  <c r="B37431" i="23"/>
  <c r="B37427" i="23"/>
  <c r="B37423" i="23"/>
  <c r="B37419" i="23"/>
  <c r="B37415" i="23"/>
  <c r="B37411" i="23"/>
  <c r="B37407" i="23"/>
  <c r="B37403" i="23"/>
  <c r="B37399" i="23"/>
  <c r="B37395" i="23"/>
  <c r="B37391" i="23"/>
  <c r="B37387" i="23"/>
  <c r="B37383" i="23"/>
  <c r="B37379" i="23"/>
  <c r="B37375" i="23"/>
  <c r="B37371" i="23"/>
  <c r="B37367" i="23"/>
  <c r="B37363" i="23"/>
  <c r="B37359" i="23"/>
  <c r="B37355" i="23"/>
  <c r="B37351" i="23"/>
  <c r="B37347" i="23"/>
  <c r="B37343" i="23"/>
  <c r="B37339" i="23"/>
  <c r="B37335" i="23"/>
  <c r="B37331" i="23"/>
  <c r="B37327" i="23"/>
  <c r="B37323" i="23"/>
  <c r="B37319" i="23"/>
  <c r="B37315" i="23"/>
  <c r="B37311" i="23"/>
  <c r="B37307" i="23"/>
  <c r="B37303" i="23"/>
  <c r="B37299" i="23"/>
  <c r="B37295" i="23"/>
  <c r="B37291" i="23"/>
  <c r="B37287" i="23"/>
  <c r="B37283" i="23"/>
  <c r="B37279" i="23"/>
  <c r="B37275" i="23"/>
  <c r="B37271" i="23"/>
  <c r="B37267" i="23"/>
  <c r="B37263" i="23"/>
  <c r="B37259" i="23"/>
  <c r="B37255" i="23"/>
  <c r="B37251" i="23"/>
  <c r="B37247" i="23"/>
  <c r="B37243" i="23"/>
  <c r="B37239" i="23"/>
  <c r="B37235" i="23"/>
  <c r="B37231" i="23"/>
  <c r="B37227" i="23"/>
  <c r="B37223" i="23"/>
  <c r="B37219" i="23"/>
  <c r="B37215" i="23"/>
  <c r="B37211" i="23"/>
  <c r="B37207" i="23"/>
  <c r="B37203" i="23"/>
  <c r="B37199" i="23"/>
  <c r="B37195" i="23"/>
  <c r="B37191" i="23"/>
  <c r="B37187" i="23"/>
  <c r="B37183" i="23"/>
  <c r="B37179" i="23"/>
  <c r="B37175" i="23"/>
  <c r="B37171" i="23"/>
  <c r="B37167" i="23"/>
  <c r="B37163" i="23"/>
  <c r="B37159" i="23"/>
  <c r="B37155" i="23"/>
  <c r="B37151" i="23"/>
  <c r="B37147" i="23"/>
  <c r="B37143" i="23"/>
  <c r="B37139" i="23"/>
  <c r="B37135" i="23"/>
  <c r="B37131" i="23"/>
  <c r="B37127" i="23"/>
  <c r="B37123" i="23"/>
  <c r="B37119" i="23"/>
  <c r="B37115" i="23"/>
  <c r="B37111" i="23"/>
  <c r="B37107" i="23"/>
  <c r="B37103" i="23"/>
  <c r="B37099" i="23"/>
  <c r="B37095" i="23"/>
  <c r="B37091" i="23"/>
  <c r="B37087" i="23"/>
  <c r="B37083" i="23"/>
  <c r="B37079" i="23"/>
  <c r="B37075" i="23"/>
  <c r="B37071" i="23"/>
  <c r="B37067" i="23"/>
  <c r="B37063" i="23"/>
  <c r="B37059" i="23"/>
  <c r="B37055" i="23"/>
  <c r="B37051" i="23"/>
  <c r="B37047" i="23"/>
  <c r="B37043" i="23"/>
  <c r="B37039" i="23"/>
  <c r="B37035" i="23"/>
  <c r="B37031" i="23"/>
  <c r="B37027" i="23"/>
  <c r="B37023" i="23"/>
  <c r="B37019" i="23"/>
  <c r="B37015" i="23"/>
  <c r="B37011" i="23"/>
  <c r="B37007" i="23"/>
  <c r="B37003" i="23"/>
  <c r="B36999" i="23"/>
  <c r="B36995" i="23"/>
  <c r="B36991" i="23"/>
  <c r="B36987" i="23"/>
  <c r="B36983" i="23"/>
  <c r="B36979" i="23"/>
  <c r="B36975" i="23"/>
  <c r="B36971" i="23"/>
  <c r="B36967" i="23"/>
  <c r="B36963" i="23"/>
  <c r="B36959" i="23"/>
  <c r="B36955" i="23"/>
  <c r="B36951" i="23"/>
  <c r="B36947" i="23"/>
  <c r="B36943" i="23"/>
  <c r="B36939" i="23"/>
  <c r="B36935" i="23"/>
  <c r="B36931" i="23"/>
  <c r="B36927" i="23"/>
  <c r="B36923" i="23"/>
  <c r="B36919" i="23"/>
  <c r="B36915" i="23"/>
  <c r="B36911" i="23"/>
  <c r="B36907" i="23"/>
  <c r="B36903" i="23"/>
  <c r="B36899" i="23"/>
  <c r="B36895" i="23"/>
  <c r="B36891" i="23"/>
  <c r="B36887" i="23"/>
  <c r="B36883" i="23"/>
  <c r="B36879" i="23"/>
  <c r="B36875" i="23"/>
  <c r="B36871" i="23"/>
  <c r="B36867" i="23"/>
  <c r="B36863" i="23"/>
  <c r="B36859" i="23"/>
  <c r="B36855" i="23"/>
  <c r="B36851" i="23"/>
  <c r="B36847" i="23"/>
  <c r="B36843" i="23"/>
  <c r="B36839" i="23"/>
  <c r="B36835" i="23"/>
  <c r="B36831" i="23"/>
  <c r="B36827" i="23"/>
  <c r="B36823" i="23"/>
  <c r="B36819" i="23"/>
  <c r="B36815" i="23"/>
  <c r="B36811" i="23"/>
  <c r="B36807" i="23"/>
  <c r="B36803" i="23"/>
  <c r="B36799" i="23"/>
  <c r="B36795" i="23"/>
  <c r="B36791" i="23"/>
  <c r="B36787" i="23"/>
  <c r="B36783" i="23"/>
  <c r="B36779" i="23"/>
  <c r="B36775" i="23"/>
  <c r="B36771" i="23"/>
  <c r="B36767" i="23"/>
  <c r="B36763" i="23"/>
  <c r="B36759" i="23"/>
  <c r="B36755" i="23"/>
  <c r="B36751" i="23"/>
  <c r="B36747" i="23"/>
  <c r="B36743" i="23"/>
  <c r="B36739" i="23"/>
  <c r="B36735" i="23"/>
  <c r="B36731" i="23"/>
  <c r="B36727" i="23"/>
  <c r="B36723" i="23"/>
  <c r="B36719" i="23"/>
  <c r="B36715" i="23"/>
  <c r="B36711" i="23"/>
  <c r="B36707" i="23"/>
  <c r="B36703" i="23"/>
  <c r="B36699" i="23"/>
  <c r="B36695" i="23"/>
  <c r="B36691" i="23"/>
  <c r="B36687" i="23"/>
  <c r="B36683" i="23"/>
  <c r="B36679" i="23"/>
  <c r="B36675" i="23"/>
  <c r="B36671" i="23"/>
  <c r="B36667" i="23"/>
  <c r="B36663" i="23"/>
  <c r="B36659" i="23"/>
  <c r="B36655" i="23"/>
  <c r="B36651" i="23"/>
  <c r="B36647" i="23"/>
  <c r="B36643" i="23"/>
  <c r="B36639" i="23"/>
  <c r="B36635" i="23"/>
  <c r="B36631" i="23"/>
  <c r="B36627" i="23"/>
  <c r="B36623" i="23"/>
  <c r="B36619" i="23"/>
  <c r="B36615" i="23"/>
  <c r="B36611" i="23"/>
  <c r="B36607" i="23"/>
  <c r="B36603" i="23"/>
  <c r="B36599" i="23"/>
  <c r="B36595" i="23"/>
  <c r="B36591" i="23"/>
  <c r="B36587" i="23"/>
  <c r="B36583" i="23"/>
  <c r="B36579" i="23"/>
  <c r="B36575" i="23"/>
  <c r="B36571" i="23"/>
  <c r="B36567" i="23"/>
  <c r="B36563" i="23"/>
  <c r="B36559" i="23"/>
  <c r="B36555" i="23"/>
  <c r="B36551" i="23"/>
  <c r="B36547" i="23"/>
  <c r="B36543" i="23"/>
  <c r="B36539" i="23"/>
  <c r="B36535" i="23"/>
  <c r="B36531" i="23"/>
  <c r="B36527" i="23"/>
  <c r="B36523" i="23"/>
  <c r="B36519" i="23"/>
  <c r="B36515" i="23"/>
  <c r="B36511" i="23"/>
  <c r="B36507" i="23"/>
  <c r="B36503" i="23"/>
  <c r="B36499" i="23"/>
  <c r="B36495" i="23"/>
  <c r="B36491" i="23"/>
  <c r="B36487" i="23"/>
  <c r="B36483" i="23"/>
  <c r="B36479" i="23"/>
  <c r="B36475" i="23"/>
  <c r="B36471" i="23"/>
  <c r="B36467" i="23"/>
  <c r="B36463" i="23"/>
  <c r="B36459" i="23"/>
  <c r="B36455" i="23"/>
  <c r="B36451" i="23"/>
  <c r="B36447" i="23"/>
  <c r="B36443" i="23"/>
  <c r="B36439" i="23"/>
  <c r="B36435" i="23"/>
  <c r="B36431" i="23"/>
  <c r="B36427" i="23"/>
  <c r="B36423" i="23"/>
  <c r="B36419" i="23"/>
  <c r="B36415" i="23"/>
  <c r="B36411" i="23"/>
  <c r="B36407" i="23"/>
  <c r="B36403" i="23"/>
  <c r="B36399" i="23"/>
  <c r="B36395" i="23"/>
  <c r="B36391" i="23"/>
  <c r="B36387" i="23"/>
  <c r="B36383" i="23"/>
  <c r="B36379" i="23"/>
  <c r="B36375" i="23"/>
  <c r="B36371" i="23"/>
  <c r="B36367" i="23"/>
  <c r="B36363" i="23"/>
  <c r="B36359" i="23"/>
  <c r="B36355" i="23"/>
  <c r="B36351" i="23"/>
  <c r="B36347" i="23"/>
  <c r="B36343" i="23"/>
  <c r="B36339" i="23"/>
  <c r="B36335" i="23"/>
  <c r="B36331" i="23"/>
  <c r="B36327" i="23"/>
  <c r="B36323" i="23"/>
  <c r="B36319" i="23"/>
  <c r="B36315" i="23"/>
  <c r="B36311" i="23"/>
  <c r="B36307" i="23"/>
  <c r="B36303" i="23"/>
  <c r="B36299" i="23"/>
  <c r="B36295" i="23"/>
  <c r="B36291" i="23"/>
  <c r="B36287" i="23"/>
  <c r="B36283" i="23"/>
  <c r="B36279" i="23"/>
  <c r="B36275" i="23"/>
  <c r="B36271" i="23"/>
  <c r="B36267" i="23"/>
  <c r="B36263" i="23"/>
  <c r="B36259" i="23"/>
  <c r="B36255" i="23"/>
  <c r="B36251" i="23"/>
  <c r="B36247" i="23"/>
  <c r="B36243" i="23"/>
  <c r="B36239" i="23"/>
  <c r="B36235" i="23"/>
  <c r="B36231" i="23"/>
  <c r="B36227" i="23"/>
  <c r="B36223" i="23"/>
  <c r="B36219" i="23"/>
  <c r="B36215" i="23"/>
  <c r="B36211" i="23"/>
  <c r="B36207" i="23"/>
  <c r="B36203" i="23"/>
  <c r="B36199" i="23"/>
  <c r="B36195" i="23"/>
  <c r="B36191" i="23"/>
  <c r="B36187" i="23"/>
  <c r="B36183" i="23"/>
  <c r="B36179" i="23"/>
  <c r="B36175" i="23"/>
  <c r="B36171" i="23"/>
  <c r="B36167" i="23"/>
  <c r="B36163" i="23"/>
  <c r="B36159" i="23"/>
  <c r="B36155" i="23"/>
  <c r="B36151" i="23"/>
  <c r="B36147" i="23"/>
  <c r="B36143" i="23"/>
  <c r="B36139" i="23"/>
  <c r="B36135" i="23"/>
  <c r="B36131" i="23"/>
  <c r="B36127" i="23"/>
  <c r="B36123" i="23"/>
  <c r="B36119" i="23"/>
  <c r="B36115" i="23"/>
  <c r="B36111" i="23"/>
  <c r="B36107" i="23"/>
  <c r="B36103" i="23"/>
  <c r="B36099" i="23"/>
  <c r="B36095" i="23"/>
  <c r="B36091" i="23"/>
  <c r="B36087" i="23"/>
  <c r="B36083" i="23"/>
  <c r="B36079" i="23"/>
  <c r="B36075" i="23"/>
  <c r="B36071" i="23"/>
  <c r="B36067" i="23"/>
  <c r="B36063" i="23"/>
  <c r="B36059" i="23"/>
  <c r="B36055" i="23"/>
  <c r="B36051" i="23"/>
  <c r="B36047" i="23"/>
  <c r="B36043" i="23"/>
  <c r="B36039" i="23"/>
  <c r="B36035" i="23"/>
  <c r="B36031" i="23"/>
  <c r="B36027" i="23"/>
  <c r="B36023" i="23"/>
  <c r="B36019" i="23"/>
  <c r="B36015" i="23"/>
  <c r="B36011" i="23"/>
  <c r="B36007" i="23"/>
  <c r="B36003" i="23"/>
  <c r="B35999" i="23"/>
  <c r="B35995" i="23"/>
  <c r="B35991" i="23"/>
  <c r="B35987" i="23"/>
  <c r="B35983" i="23"/>
  <c r="B35979" i="23"/>
  <c r="B35975" i="23"/>
  <c r="B35971" i="23"/>
  <c r="B35967" i="23"/>
  <c r="B35963" i="23"/>
  <c r="B35959" i="23"/>
  <c r="B35955" i="23"/>
  <c r="B35951" i="23"/>
  <c r="B35947" i="23"/>
  <c r="B35943" i="23"/>
  <c r="B35939" i="23"/>
  <c r="B35935" i="23"/>
  <c r="B35931" i="23"/>
  <c r="B35927" i="23"/>
  <c r="B35923" i="23"/>
  <c r="B35919" i="23"/>
  <c r="B35915" i="23"/>
  <c r="B35911" i="23"/>
  <c r="B35907" i="23"/>
  <c r="B35903" i="23"/>
  <c r="B35899" i="23"/>
  <c r="B35895" i="23"/>
  <c r="B35891" i="23"/>
  <c r="B35887" i="23"/>
  <c r="B35883" i="23"/>
  <c r="B35879" i="23"/>
  <c r="B35875" i="23"/>
  <c r="B35871" i="23"/>
  <c r="B35867" i="23"/>
  <c r="B35863" i="23"/>
  <c r="B35859" i="23"/>
  <c r="B35855" i="23"/>
  <c r="B35851" i="23"/>
  <c r="B35847" i="23"/>
  <c r="B35843" i="23"/>
  <c r="B35839" i="23"/>
  <c r="B35835" i="23"/>
  <c r="B35831" i="23"/>
  <c r="B35827" i="23"/>
  <c r="B35823" i="23"/>
  <c r="B35819" i="23"/>
  <c r="B35815" i="23"/>
  <c r="B35811" i="23"/>
  <c r="B35807" i="23"/>
  <c r="B35803" i="23"/>
  <c r="B35799" i="23"/>
  <c r="B35795" i="23"/>
  <c r="B35791" i="23"/>
  <c r="B35787" i="23"/>
  <c r="B35783" i="23"/>
  <c r="B35779" i="23"/>
  <c r="B35775" i="23"/>
  <c r="B35771" i="23"/>
  <c r="B35767" i="23"/>
  <c r="B35763" i="23"/>
  <c r="B35759" i="23"/>
  <c r="B35755" i="23"/>
  <c r="B35751" i="23"/>
  <c r="B35747" i="23"/>
  <c r="B35743" i="23"/>
  <c r="B35739" i="23"/>
  <c r="B35735" i="23"/>
  <c r="B35731" i="23"/>
  <c r="B35727" i="23"/>
  <c r="B35723" i="23"/>
  <c r="B35719" i="23"/>
  <c r="B35715" i="23"/>
  <c r="B35711" i="23"/>
  <c r="B35707" i="23"/>
  <c r="B35703" i="23"/>
  <c r="B35699" i="23"/>
  <c r="B35695" i="23"/>
  <c r="B35691" i="23"/>
  <c r="B35687" i="23"/>
  <c r="B35683" i="23"/>
  <c r="B35679" i="23"/>
  <c r="B35675" i="23"/>
  <c r="B35671" i="23"/>
  <c r="B35667" i="23"/>
  <c r="B35663" i="23"/>
  <c r="B35659" i="23"/>
  <c r="B35655" i="23"/>
  <c r="B35651" i="23"/>
  <c r="B35647" i="23"/>
  <c r="B35643" i="23"/>
  <c r="B35639" i="23"/>
  <c r="B35635" i="23"/>
  <c r="B35631" i="23"/>
  <c r="B35627" i="23"/>
  <c r="B35623" i="23"/>
  <c r="B35619" i="23"/>
  <c r="B35615" i="23"/>
  <c r="B35611" i="23"/>
  <c r="B35607" i="23"/>
  <c r="B35603" i="23"/>
  <c r="B35599" i="23"/>
  <c r="B35595" i="23"/>
  <c r="B35591" i="23"/>
  <c r="B35587" i="23"/>
  <c r="B35583" i="23"/>
  <c r="B35579" i="23"/>
  <c r="B35575" i="23"/>
  <c r="B35571" i="23"/>
  <c r="B35567" i="23"/>
  <c r="B35563" i="23"/>
  <c r="B35559" i="23"/>
  <c r="B35555" i="23"/>
  <c r="B35551" i="23"/>
  <c r="B35547" i="23"/>
  <c r="B35543" i="23"/>
  <c r="B35539" i="23"/>
  <c r="B35535" i="23"/>
  <c r="B35531" i="23"/>
  <c r="B35527" i="23"/>
  <c r="B35523" i="23"/>
  <c r="B35519" i="23"/>
  <c r="B35515" i="23"/>
  <c r="B35511" i="23"/>
  <c r="B35507" i="23"/>
  <c r="B35503" i="23"/>
  <c r="B35499" i="23"/>
  <c r="B35495" i="23"/>
  <c r="B35491" i="23"/>
  <c r="B35487" i="23"/>
  <c r="B35483" i="23"/>
  <c r="B35479" i="23"/>
  <c r="B35475" i="23"/>
  <c r="B35471" i="23"/>
  <c r="B35467" i="23"/>
  <c r="B35463" i="23"/>
  <c r="B35459" i="23"/>
  <c r="B35455" i="23"/>
  <c r="B35451" i="23"/>
  <c r="B35447" i="23"/>
  <c r="B35443" i="23"/>
  <c r="B35439" i="23"/>
  <c r="B35435" i="23"/>
  <c r="B35431" i="23"/>
  <c r="B35427" i="23"/>
  <c r="B35423" i="23"/>
  <c r="B35419" i="23"/>
  <c r="B35415" i="23"/>
  <c r="B35411" i="23"/>
  <c r="B35407" i="23"/>
  <c r="B35403" i="23"/>
  <c r="B35399" i="23"/>
  <c r="B35395" i="23"/>
  <c r="B35391" i="23"/>
  <c r="B35387" i="23"/>
  <c r="B35383" i="23"/>
  <c r="B35379" i="23"/>
  <c r="B35375" i="23"/>
  <c r="B35371" i="23"/>
  <c r="B35367" i="23"/>
  <c r="B35363" i="23"/>
  <c r="B35359" i="23"/>
  <c r="B35355" i="23"/>
  <c r="B35351" i="23"/>
  <c r="B35347" i="23"/>
  <c r="B35343" i="23"/>
  <c r="B35339" i="23"/>
  <c r="B35335" i="23"/>
  <c r="B35331" i="23"/>
  <c r="B35327" i="23"/>
  <c r="B35323" i="23"/>
  <c r="B35319" i="23"/>
  <c r="B35315" i="23"/>
  <c r="B35311" i="23"/>
  <c r="B35307" i="23"/>
  <c r="B35303" i="23"/>
  <c r="B35299" i="23"/>
  <c r="B35295" i="23"/>
  <c r="B35291" i="23"/>
  <c r="B35287" i="23"/>
  <c r="B35283" i="23"/>
  <c r="B35279" i="23"/>
  <c r="B35275" i="23"/>
  <c r="B35271" i="23"/>
  <c r="B35267" i="23"/>
  <c r="B35263" i="23"/>
  <c r="B35259" i="23"/>
  <c r="B35255" i="23"/>
  <c r="B35251" i="23"/>
  <c r="B35247" i="23"/>
  <c r="B35243" i="23"/>
  <c r="B35239" i="23"/>
  <c r="B35235" i="23"/>
  <c r="B35231" i="23"/>
  <c r="B35227" i="23"/>
  <c r="B35223" i="23"/>
  <c r="B35219" i="23"/>
  <c r="B35215" i="23"/>
  <c r="B35211" i="23"/>
  <c r="B35207" i="23"/>
  <c r="B35203" i="23"/>
  <c r="B35199" i="23"/>
  <c r="B35195" i="23"/>
  <c r="B35191" i="23"/>
  <c r="B35187" i="23"/>
  <c r="B35183" i="23"/>
  <c r="B35179" i="23"/>
  <c r="B35175" i="23"/>
  <c r="B35171" i="23"/>
  <c r="B35167" i="23"/>
  <c r="B35163" i="23"/>
  <c r="B35159" i="23"/>
  <c r="B35155" i="23"/>
  <c r="B35151" i="23"/>
  <c r="B35147" i="23"/>
  <c r="B35143" i="23"/>
  <c r="B35139" i="23"/>
  <c r="B35135" i="23"/>
  <c r="B35131" i="23"/>
  <c r="B35127" i="23"/>
  <c r="B35123" i="23"/>
  <c r="B35119" i="23"/>
  <c r="B35115" i="23"/>
  <c r="B35111" i="23"/>
  <c r="B35107" i="23"/>
  <c r="B35103" i="23"/>
  <c r="B35099" i="23"/>
  <c r="B35095" i="23"/>
  <c r="B35091" i="23"/>
  <c r="B35087" i="23"/>
  <c r="B35083" i="23"/>
  <c r="B35079" i="23"/>
  <c r="B35075" i="23"/>
  <c r="B35071" i="23"/>
  <c r="B35067" i="23"/>
  <c r="B35063" i="23"/>
  <c r="B35059" i="23"/>
  <c r="B35055" i="23"/>
  <c r="B35051" i="23"/>
  <c r="B35047" i="23"/>
  <c r="B35043" i="23"/>
  <c r="B35039" i="23"/>
  <c r="B35035" i="23"/>
  <c r="B35031" i="23"/>
  <c r="B35027" i="23"/>
  <c r="B35023" i="23"/>
  <c r="B35019" i="23"/>
  <c r="B35015" i="23"/>
  <c r="B35011" i="23"/>
  <c r="B35007" i="23"/>
  <c r="B35003" i="23"/>
  <c r="B34999" i="23"/>
  <c r="B34995" i="23"/>
  <c r="B34991" i="23"/>
  <c r="B34987" i="23"/>
  <c r="B34983" i="23"/>
  <c r="B34979" i="23"/>
  <c r="B34975" i="23"/>
  <c r="B34971" i="23"/>
  <c r="B34967" i="23"/>
  <c r="B34963" i="23"/>
  <c r="B34959" i="23"/>
  <c r="B34955" i="23"/>
  <c r="B34951" i="23"/>
  <c r="B34947" i="23"/>
  <c r="B34943" i="23"/>
  <c r="B34939" i="23"/>
  <c r="B34935" i="23"/>
  <c r="B34931" i="23"/>
  <c r="B34927" i="23"/>
  <c r="B34923" i="23"/>
  <c r="B34919" i="23"/>
  <c r="B34915" i="23"/>
  <c r="B34911" i="23"/>
  <c r="B34907" i="23"/>
  <c r="B34903" i="23"/>
  <c r="B34899" i="23"/>
  <c r="B34895" i="23"/>
  <c r="B34891" i="23"/>
  <c r="B34887" i="23"/>
  <c r="B34883" i="23"/>
  <c r="B34879" i="23"/>
  <c r="B34875" i="23"/>
  <c r="B34871" i="23"/>
  <c r="B34867" i="23"/>
  <c r="B34863" i="23"/>
  <c r="B34859" i="23"/>
  <c r="B34855" i="23"/>
  <c r="B34851" i="23"/>
  <c r="B34847" i="23"/>
  <c r="B34843" i="23"/>
  <c r="B34839" i="23"/>
  <c r="B34835" i="23"/>
  <c r="B34831" i="23"/>
  <c r="B34827" i="23"/>
  <c r="B34823" i="23"/>
  <c r="B34819" i="23"/>
  <c r="B34815" i="23"/>
  <c r="B34811" i="23"/>
  <c r="B34807" i="23"/>
  <c r="B34803" i="23"/>
  <c r="B34799" i="23"/>
  <c r="B34795" i="23"/>
  <c r="B34791" i="23"/>
  <c r="B34787" i="23"/>
  <c r="B34783" i="23"/>
  <c r="B34779" i="23"/>
  <c r="B34775" i="23"/>
  <c r="B34771" i="23"/>
  <c r="B34767" i="23"/>
  <c r="B34763" i="23"/>
  <c r="B34759" i="23"/>
  <c r="B34755" i="23"/>
  <c r="B34751" i="23"/>
  <c r="B34747" i="23"/>
  <c r="B34743" i="23"/>
  <c r="B34739" i="23"/>
  <c r="B34735" i="23"/>
  <c r="B34731" i="23"/>
  <c r="B34727" i="23"/>
  <c r="B34723" i="23"/>
  <c r="B34719" i="23"/>
  <c r="B34715" i="23"/>
  <c r="B34711" i="23"/>
  <c r="B34707" i="23"/>
  <c r="B34703" i="23"/>
  <c r="B34699" i="23"/>
  <c r="B34695" i="23"/>
  <c r="B34691" i="23"/>
  <c r="B34687" i="23"/>
  <c r="B34683" i="23"/>
  <c r="B34679" i="23"/>
  <c r="B34675" i="23"/>
  <c r="B34671" i="23"/>
  <c r="B34667" i="23"/>
  <c r="B34663" i="23"/>
  <c r="B34659" i="23"/>
  <c r="B34655" i="23"/>
  <c r="B34651" i="23"/>
  <c r="B34647" i="23"/>
  <c r="B34643" i="23"/>
  <c r="B34639" i="23"/>
  <c r="B34635" i="23"/>
  <c r="B34631" i="23"/>
  <c r="B34627" i="23"/>
  <c r="B34623" i="23"/>
  <c r="B34619" i="23"/>
  <c r="B34615" i="23"/>
  <c r="B34611" i="23"/>
  <c r="B34607" i="23"/>
  <c r="B34603" i="23"/>
  <c r="B34599" i="23"/>
  <c r="B34595" i="23"/>
  <c r="B34591" i="23"/>
  <c r="B34587" i="23"/>
  <c r="B34583" i="23"/>
  <c r="B34579" i="23"/>
  <c r="B34575" i="23"/>
  <c r="B34571" i="23"/>
  <c r="B34567" i="23"/>
  <c r="B34563" i="23"/>
  <c r="B34559" i="23"/>
  <c r="B34555" i="23"/>
  <c r="B34551" i="23"/>
  <c r="B34547" i="23"/>
  <c r="B34543" i="23"/>
  <c r="B34539" i="23"/>
  <c r="B34535" i="23"/>
  <c r="B34531" i="23"/>
  <c r="B34527" i="23"/>
  <c r="B34523" i="23"/>
  <c r="B34519" i="23"/>
  <c r="B34515" i="23"/>
  <c r="B34511" i="23"/>
  <c r="B34507" i="23"/>
  <c r="B34503" i="23"/>
  <c r="B34499" i="23"/>
  <c r="B34495" i="23"/>
  <c r="B34491" i="23"/>
  <c r="B34487" i="23"/>
  <c r="B34483" i="23"/>
  <c r="B34479" i="23"/>
  <c r="B34475" i="23"/>
  <c r="B34471" i="23"/>
  <c r="B34467" i="23"/>
  <c r="B34463" i="23"/>
  <c r="B34459" i="23"/>
  <c r="B34455" i="23"/>
  <c r="B34451" i="23"/>
  <c r="B34447" i="23"/>
  <c r="B34443" i="23"/>
  <c r="B34439" i="23"/>
  <c r="B34435" i="23"/>
  <c r="B34431" i="23"/>
  <c r="B34427" i="23"/>
  <c r="B34423" i="23"/>
  <c r="B34419" i="23"/>
  <c r="B34415" i="23"/>
  <c r="B34411" i="23"/>
  <c r="B34407" i="23"/>
  <c r="B34403" i="23"/>
  <c r="B34399" i="23"/>
  <c r="B34395" i="23"/>
  <c r="B34391" i="23"/>
  <c r="B34387" i="23"/>
  <c r="B34383" i="23"/>
  <c r="B34379" i="23"/>
  <c r="B34375" i="23"/>
  <c r="B34371" i="23"/>
  <c r="B34367" i="23"/>
  <c r="B34363" i="23"/>
  <c r="B34359" i="23"/>
  <c r="B34355" i="23"/>
  <c r="B34351" i="23"/>
  <c r="B34347" i="23"/>
  <c r="B34343" i="23"/>
  <c r="B34339" i="23"/>
  <c r="B34335" i="23"/>
  <c r="B34331" i="23"/>
  <c r="B34327" i="23"/>
  <c r="B34323" i="23"/>
  <c r="B34319" i="23"/>
  <c r="B34315" i="23"/>
  <c r="B34311" i="23"/>
  <c r="B34307" i="23"/>
  <c r="B34303" i="23"/>
  <c r="B34299" i="23"/>
  <c r="B34295" i="23"/>
  <c r="B34291" i="23"/>
  <c r="B34287" i="23"/>
  <c r="B34283" i="23"/>
  <c r="B34279" i="23"/>
  <c r="B34275" i="23"/>
  <c r="B34271" i="23"/>
  <c r="B34267" i="23"/>
  <c r="B34263" i="23"/>
  <c r="B34259" i="23"/>
  <c r="B34255" i="23"/>
  <c r="B34251" i="23"/>
  <c r="B34247" i="23"/>
  <c r="B34243" i="23"/>
  <c r="B34239" i="23"/>
  <c r="B34235" i="23"/>
  <c r="B34231" i="23"/>
  <c r="B34227" i="23"/>
  <c r="B34223" i="23"/>
  <c r="B34219" i="23"/>
  <c r="B34215" i="23"/>
  <c r="B34211" i="23"/>
  <c r="B34207" i="23"/>
  <c r="B34203" i="23"/>
  <c r="B34199" i="23"/>
  <c r="B34195" i="23"/>
  <c r="B34191" i="23"/>
  <c r="B34187" i="23"/>
  <c r="B34183" i="23"/>
  <c r="B34179" i="23"/>
  <c r="B34175" i="23"/>
  <c r="B34171" i="23"/>
  <c r="B34167" i="23"/>
  <c r="B34163" i="23"/>
  <c r="B34159" i="23"/>
  <c r="B34155" i="23"/>
  <c r="B34151" i="23"/>
  <c r="B34147" i="23"/>
  <c r="B34143" i="23"/>
  <c r="B34139" i="23"/>
  <c r="B34135" i="23"/>
  <c r="B34131" i="23"/>
  <c r="B34127" i="23"/>
  <c r="B34123" i="23"/>
  <c r="B34119" i="23"/>
  <c r="B34115" i="23"/>
  <c r="B34111" i="23"/>
  <c r="B34107" i="23"/>
  <c r="B34103" i="23"/>
  <c r="B34099" i="23"/>
  <c r="B34095" i="23"/>
  <c r="B34091" i="23"/>
  <c r="B34087" i="23"/>
  <c r="B34083" i="23"/>
  <c r="B34079" i="23"/>
  <c r="B34075" i="23"/>
  <c r="B34071" i="23"/>
  <c r="B34067" i="23"/>
  <c r="B34063" i="23"/>
  <c r="B34059" i="23"/>
  <c r="B34055" i="23"/>
  <c r="B34051" i="23"/>
  <c r="B34047" i="23"/>
  <c r="B34043" i="23"/>
  <c r="B34039" i="23"/>
  <c r="B34035" i="23"/>
  <c r="B34031" i="23"/>
  <c r="B34027" i="23"/>
  <c r="B34023" i="23"/>
  <c r="B34019" i="23"/>
  <c r="B34015" i="23"/>
  <c r="B34011" i="23"/>
  <c r="B34007" i="23"/>
  <c r="B34003" i="23"/>
  <c r="B33999" i="23"/>
  <c r="B33995" i="23"/>
  <c r="B33991" i="23"/>
  <c r="B33987" i="23"/>
  <c r="B33983" i="23"/>
  <c r="B33979" i="23"/>
  <c r="B33975" i="23"/>
  <c r="B33971" i="23"/>
  <c r="B33967" i="23"/>
  <c r="B33963" i="23"/>
  <c r="B33959" i="23"/>
  <c r="B33955" i="23"/>
  <c r="B33951" i="23"/>
  <c r="B33947" i="23"/>
  <c r="B33943" i="23"/>
  <c r="B33939" i="23"/>
  <c r="B33935" i="23"/>
  <c r="B33931" i="23"/>
  <c r="B33927" i="23"/>
  <c r="B33923" i="23"/>
  <c r="B33919" i="23"/>
  <c r="B33915" i="23"/>
  <c r="B33911" i="23"/>
  <c r="B33907" i="23"/>
  <c r="B33903" i="23"/>
  <c r="B33899" i="23"/>
  <c r="B33895" i="23"/>
  <c r="B33891" i="23"/>
  <c r="B33887" i="23"/>
  <c r="B33883" i="23"/>
  <c r="B33879" i="23"/>
  <c r="B33875" i="23"/>
  <c r="B33871" i="23"/>
  <c r="B33867" i="23"/>
  <c r="B33863" i="23"/>
  <c r="B33859" i="23"/>
  <c r="B33855" i="23"/>
  <c r="B33851" i="23"/>
  <c r="B33847" i="23"/>
  <c r="B33843" i="23"/>
  <c r="B33839" i="23"/>
  <c r="B33835" i="23"/>
  <c r="B33831" i="23"/>
  <c r="B33827" i="23"/>
  <c r="B33823" i="23"/>
  <c r="B33819" i="23"/>
  <c r="B33815" i="23"/>
  <c r="B33811" i="23"/>
  <c r="B33807" i="23"/>
  <c r="B33803" i="23"/>
  <c r="B33799" i="23"/>
  <c r="B33795" i="23"/>
  <c r="B33791" i="23"/>
  <c r="B33787" i="23"/>
  <c r="B33783" i="23"/>
  <c r="B33779" i="23"/>
  <c r="B33775" i="23"/>
  <c r="B33771" i="23"/>
  <c r="B33767" i="23"/>
  <c r="B33763" i="23"/>
  <c r="B33759" i="23"/>
  <c r="B33755" i="23"/>
  <c r="B33751" i="23"/>
  <c r="B33747" i="23"/>
  <c r="B33743" i="23"/>
  <c r="B33739" i="23"/>
  <c r="B33735" i="23"/>
  <c r="B33731" i="23"/>
  <c r="B33727" i="23"/>
  <c r="B33723" i="23"/>
  <c r="B33719" i="23"/>
  <c r="B33715" i="23"/>
  <c r="B33711" i="23"/>
  <c r="B33707" i="23"/>
  <c r="B33703" i="23"/>
  <c r="B33699" i="23"/>
  <c r="B33695" i="23"/>
  <c r="B33691" i="23"/>
  <c r="B33687" i="23"/>
  <c r="B33683" i="23"/>
  <c r="B33679" i="23"/>
  <c r="B33675" i="23"/>
  <c r="B33671" i="23"/>
  <c r="B33667" i="23"/>
  <c r="B33663" i="23"/>
  <c r="B33659" i="23"/>
  <c r="B33655" i="23"/>
  <c r="B33651" i="23"/>
  <c r="B33647" i="23"/>
  <c r="B33643" i="23"/>
  <c r="B33639" i="23"/>
  <c r="B33635" i="23"/>
  <c r="B33631" i="23"/>
  <c r="B33627" i="23"/>
  <c r="B33623" i="23"/>
  <c r="B33619" i="23"/>
  <c r="B33615" i="23"/>
  <c r="B33611" i="23"/>
  <c r="B33607" i="23"/>
  <c r="B33603" i="23"/>
  <c r="B33599" i="23"/>
  <c r="B33595" i="23"/>
  <c r="B33591" i="23"/>
  <c r="B33587" i="23"/>
  <c r="B33583" i="23"/>
  <c r="B33579" i="23"/>
  <c r="B33575" i="23"/>
  <c r="B33571" i="23"/>
  <c r="B33567" i="23"/>
  <c r="B33563" i="23"/>
  <c r="B33559" i="23"/>
  <c r="B33555" i="23"/>
  <c r="B33551" i="23"/>
  <c r="B33547" i="23"/>
  <c r="B33543" i="23"/>
  <c r="B33539" i="23"/>
  <c r="B33535" i="23"/>
  <c r="B33531" i="23"/>
  <c r="B33527" i="23"/>
  <c r="B33523" i="23"/>
  <c r="B33519" i="23"/>
  <c r="B33515" i="23"/>
  <c r="B33511" i="23"/>
  <c r="B33507" i="23"/>
  <c r="B33503" i="23"/>
  <c r="B33499" i="23"/>
  <c r="B33495" i="23"/>
  <c r="B33491" i="23"/>
  <c r="B33487" i="23"/>
  <c r="B33483" i="23"/>
  <c r="B33479" i="23"/>
  <c r="B33475" i="23"/>
  <c r="B33471" i="23"/>
  <c r="B33467" i="23"/>
  <c r="B33463" i="23"/>
  <c r="B33459" i="23"/>
  <c r="B33455" i="23"/>
  <c r="B33451" i="23"/>
  <c r="B33447" i="23"/>
  <c r="B33443" i="23"/>
  <c r="B33439" i="23"/>
  <c r="B33435" i="23"/>
  <c r="B33431" i="23"/>
  <c r="B33427" i="23"/>
  <c r="B33423" i="23"/>
  <c r="B33419" i="23"/>
  <c r="B33415" i="23"/>
  <c r="B33411" i="23"/>
  <c r="B33407" i="23"/>
  <c r="B33403" i="23"/>
  <c r="B33399" i="23"/>
  <c r="B33395" i="23"/>
  <c r="B33391" i="23"/>
  <c r="B33387" i="23"/>
  <c r="B33383" i="23"/>
  <c r="B33379" i="23"/>
  <c r="B33375" i="23"/>
  <c r="B33371" i="23"/>
  <c r="B33367" i="23"/>
  <c r="B33363" i="23"/>
  <c r="B33359" i="23"/>
  <c r="B33355" i="23"/>
  <c r="B33351" i="23"/>
  <c r="B33347" i="23"/>
  <c r="B33343" i="23"/>
  <c r="B33339" i="23"/>
  <c r="B33335" i="23"/>
  <c r="B33331" i="23"/>
  <c r="B33327" i="23"/>
  <c r="B33323" i="23"/>
  <c r="B33319" i="23"/>
  <c r="B33315" i="23"/>
  <c r="B33311" i="23"/>
  <c r="B33307" i="23"/>
  <c r="B33303" i="23"/>
  <c r="B33299" i="23"/>
  <c r="B33295" i="23"/>
  <c r="B33291" i="23"/>
  <c r="B33287" i="23"/>
  <c r="B33283" i="23"/>
  <c r="B33279" i="23"/>
  <c r="B33275" i="23"/>
  <c r="B33271" i="23"/>
  <c r="B33267" i="23"/>
  <c r="B33263" i="23"/>
  <c r="B33259" i="23"/>
  <c r="B33255" i="23"/>
  <c r="B33251" i="23"/>
  <c r="B33247" i="23"/>
  <c r="B33243" i="23"/>
  <c r="B33239" i="23"/>
  <c r="B33235" i="23"/>
  <c r="B33231" i="23"/>
  <c r="B33227" i="23"/>
  <c r="B33223" i="23"/>
  <c r="B33219" i="23"/>
  <c r="B33215" i="23"/>
  <c r="B33211" i="23"/>
  <c r="B33207" i="23"/>
  <c r="B33203" i="23"/>
  <c r="B33199" i="23"/>
  <c r="B33195" i="23"/>
  <c r="B33191" i="23"/>
  <c r="B33187" i="23"/>
  <c r="B33183" i="23"/>
  <c r="B33179" i="23"/>
  <c r="B33175" i="23"/>
  <c r="B33171" i="23"/>
  <c r="B33167" i="23"/>
  <c r="B33163" i="23"/>
  <c r="B33159" i="23"/>
  <c r="B33155" i="23"/>
  <c r="B33151" i="23"/>
  <c r="B33147" i="23"/>
  <c r="B33143" i="23"/>
  <c r="B33139" i="23"/>
  <c r="B33135" i="23"/>
  <c r="B33131" i="23"/>
  <c r="B33127" i="23"/>
  <c r="B33123" i="23"/>
  <c r="B33119" i="23"/>
  <c r="B33115" i="23"/>
  <c r="B33111" i="23"/>
  <c r="B33107" i="23"/>
  <c r="B33103" i="23"/>
  <c r="B33099" i="23"/>
  <c r="B33095" i="23"/>
  <c r="B33091" i="23"/>
  <c r="B33087" i="23"/>
  <c r="B33083" i="23"/>
  <c r="B33079" i="23"/>
  <c r="B33075" i="23"/>
  <c r="B33071" i="23"/>
  <c r="B33067" i="23"/>
  <c r="B33063" i="23"/>
  <c r="B33059" i="23"/>
  <c r="B33055" i="23"/>
  <c r="B33051" i="23"/>
  <c r="B33047" i="23"/>
  <c r="B33043" i="23"/>
  <c r="B33039" i="23"/>
  <c r="B33035" i="23"/>
  <c r="B33031" i="23"/>
  <c r="B33027" i="23"/>
  <c r="B33023" i="23"/>
  <c r="B33019" i="23"/>
  <c r="B33015" i="23"/>
  <c r="B33011" i="23"/>
  <c r="B33007" i="23"/>
  <c r="B33003" i="23"/>
  <c r="B32999" i="23"/>
  <c r="B32995" i="23"/>
  <c r="B32991" i="23"/>
  <c r="B32987" i="23"/>
  <c r="B32983" i="23"/>
  <c r="B32979" i="23"/>
  <c r="B32975" i="23"/>
  <c r="B32971" i="23"/>
  <c r="B32967" i="23"/>
  <c r="B32963" i="23"/>
  <c r="B32959" i="23"/>
  <c r="B32955" i="23"/>
  <c r="B32951" i="23"/>
  <c r="B32947" i="23"/>
  <c r="B32943" i="23"/>
  <c r="B32939" i="23"/>
  <c r="B32935" i="23"/>
  <c r="B32931" i="23"/>
  <c r="B32927" i="23"/>
  <c r="B32923" i="23"/>
  <c r="B32919" i="23"/>
  <c r="B32915" i="23"/>
  <c r="B32911" i="23"/>
  <c r="B32907" i="23"/>
  <c r="B32903" i="23"/>
  <c r="B32899" i="23"/>
  <c r="B32895" i="23"/>
  <c r="B32891" i="23"/>
  <c r="B32887" i="23"/>
  <c r="B32883" i="23"/>
  <c r="B32879" i="23"/>
  <c r="B32875" i="23"/>
  <c r="B32871" i="23"/>
  <c r="B32867" i="23"/>
  <c r="B32863" i="23"/>
  <c r="B32859" i="23"/>
  <c r="B32855" i="23"/>
  <c r="B32851" i="23"/>
  <c r="B32847" i="23"/>
  <c r="B32843" i="23"/>
  <c r="B32839" i="23"/>
  <c r="B32835" i="23"/>
  <c r="B32831" i="23"/>
  <c r="B32827" i="23"/>
  <c r="B32823" i="23"/>
  <c r="B32819" i="23"/>
  <c r="B32815" i="23"/>
  <c r="B32811" i="23"/>
  <c r="B32807" i="23"/>
  <c r="B32803" i="23"/>
  <c r="B32799" i="23"/>
  <c r="B32795" i="23"/>
  <c r="B32791" i="23"/>
  <c r="B32787" i="23"/>
  <c r="B32783" i="23"/>
  <c r="B32779" i="23"/>
  <c r="B32775" i="23"/>
  <c r="B32771" i="23"/>
  <c r="B32767" i="23"/>
  <c r="B32763" i="23"/>
  <c r="B32759" i="23"/>
  <c r="B32755" i="23"/>
  <c r="B32751" i="23"/>
  <c r="B32747" i="23"/>
  <c r="B32743" i="23"/>
  <c r="B32739" i="23"/>
  <c r="B32735" i="23"/>
  <c r="B32731" i="23"/>
  <c r="B32727" i="23"/>
  <c r="B32723" i="23"/>
  <c r="B32719" i="23"/>
  <c r="B32715" i="23"/>
  <c r="B32711" i="23"/>
  <c r="B32707" i="23"/>
  <c r="B32703" i="23"/>
  <c r="B32699" i="23"/>
  <c r="B32695" i="23"/>
  <c r="B32691" i="23"/>
  <c r="B32687" i="23"/>
  <c r="B32683" i="23"/>
  <c r="B32679" i="23"/>
  <c r="B32675" i="23"/>
  <c r="B32671" i="23"/>
  <c r="B32667" i="23"/>
  <c r="B32663" i="23"/>
  <c r="B32659" i="23"/>
  <c r="B32655" i="23"/>
  <c r="B32651" i="23"/>
  <c r="B32647" i="23"/>
  <c r="B32643" i="23"/>
  <c r="B32639" i="23"/>
  <c r="B32635" i="23"/>
  <c r="B32631" i="23"/>
  <c r="B32627" i="23"/>
  <c r="B32623" i="23"/>
  <c r="B32619" i="23"/>
  <c r="B32615" i="23"/>
  <c r="B32611" i="23"/>
  <c r="B32607" i="23"/>
  <c r="B32603" i="23"/>
  <c r="B32599" i="23"/>
  <c r="B32595" i="23"/>
  <c r="B32591" i="23"/>
  <c r="B32587" i="23"/>
  <c r="B32583" i="23"/>
  <c r="B32579" i="23"/>
  <c r="B32575" i="23"/>
  <c r="B32571" i="23"/>
  <c r="B32567" i="23"/>
  <c r="B32563" i="23"/>
  <c r="B32559" i="23"/>
  <c r="B32555" i="23"/>
  <c r="B32551" i="23"/>
  <c r="B32547" i="23"/>
  <c r="B32543" i="23"/>
  <c r="B32539" i="23"/>
  <c r="B32535" i="23"/>
  <c r="B32531" i="23"/>
  <c r="B32527" i="23"/>
  <c r="B32523" i="23"/>
  <c r="B32519" i="23"/>
  <c r="B32515" i="23"/>
  <c r="B32511" i="23"/>
  <c r="B32507" i="23"/>
  <c r="B32503" i="23"/>
  <c r="B32499" i="23"/>
  <c r="B32495" i="23"/>
  <c r="B32491" i="23"/>
  <c r="B32487" i="23"/>
  <c r="B32483" i="23"/>
  <c r="B32479" i="23"/>
  <c r="B32475" i="23"/>
  <c r="B32471" i="23"/>
  <c r="B32467" i="23"/>
  <c r="B32463" i="23"/>
  <c r="B32459" i="23"/>
  <c r="B32455" i="23"/>
  <c r="B32451" i="23"/>
  <c r="B32447" i="23"/>
  <c r="B32443" i="23"/>
  <c r="B32439" i="23"/>
  <c r="B32435" i="23"/>
  <c r="B32431" i="23"/>
  <c r="B32427" i="23"/>
  <c r="B32423" i="23"/>
  <c r="B32419" i="23"/>
  <c r="B32415" i="23"/>
  <c r="B32411" i="23"/>
  <c r="B32407" i="23"/>
  <c r="B32403" i="23"/>
  <c r="B32399" i="23"/>
  <c r="B32395" i="23"/>
  <c r="B32391" i="23"/>
  <c r="B32387" i="23"/>
  <c r="B32383" i="23"/>
  <c r="B32379" i="23"/>
  <c r="B32375" i="23"/>
  <c r="B32371" i="23"/>
  <c r="B32367" i="23"/>
  <c r="B32363" i="23"/>
  <c r="B32359" i="23"/>
  <c r="B32355" i="23"/>
  <c r="B32351" i="23"/>
  <c r="B32347" i="23"/>
  <c r="B32343" i="23"/>
  <c r="B32339" i="23"/>
  <c r="B32335" i="23"/>
  <c r="B32331" i="23"/>
  <c r="B32327" i="23"/>
  <c r="B32323" i="23"/>
  <c r="B32319" i="23"/>
  <c r="B32315" i="23"/>
  <c r="B32311" i="23"/>
  <c r="B32307" i="23"/>
  <c r="B32303" i="23"/>
  <c r="B32299" i="23"/>
  <c r="B32295" i="23"/>
  <c r="B32291" i="23"/>
  <c r="B32287" i="23"/>
  <c r="B32283" i="23"/>
  <c r="B32279" i="23"/>
  <c r="B32275" i="23"/>
  <c r="B32271" i="23"/>
  <c r="B32267" i="23"/>
  <c r="B32263" i="23"/>
  <c r="B32259" i="23"/>
  <c r="B32255" i="23"/>
  <c r="B32251" i="23"/>
  <c r="B32247" i="23"/>
  <c r="B32243" i="23"/>
  <c r="B32239" i="23"/>
  <c r="B32235" i="23"/>
  <c r="B32231" i="23"/>
  <c r="B32227" i="23"/>
  <c r="B32223" i="23"/>
  <c r="B32219" i="23"/>
  <c r="B32215" i="23"/>
  <c r="B32211" i="23"/>
  <c r="B32207" i="23"/>
  <c r="B32203" i="23"/>
  <c r="B32199" i="23"/>
  <c r="B32195" i="23"/>
  <c r="B32191" i="23"/>
  <c r="B32187" i="23"/>
  <c r="B32183" i="23"/>
  <c r="B32179" i="23"/>
  <c r="B32175" i="23"/>
  <c r="B32171" i="23"/>
  <c r="B32167" i="23"/>
  <c r="B32163" i="23"/>
  <c r="B32159" i="23"/>
  <c r="B32155" i="23"/>
  <c r="B32151" i="23"/>
  <c r="B32147" i="23"/>
  <c r="B32143" i="23"/>
  <c r="B32139" i="23"/>
  <c r="B32135" i="23"/>
  <c r="B32131" i="23"/>
  <c r="B32127" i="23"/>
  <c r="B32123" i="23"/>
  <c r="B32119" i="23"/>
  <c r="B32115" i="23"/>
  <c r="B32111" i="23"/>
  <c r="B32107" i="23"/>
  <c r="B32103" i="23"/>
  <c r="B32099" i="23"/>
  <c r="B32095" i="23"/>
  <c r="B32091" i="23"/>
  <c r="B32087" i="23"/>
  <c r="B32083" i="23"/>
  <c r="B32079" i="23"/>
  <c r="B32075" i="23"/>
  <c r="B32071" i="23"/>
  <c r="B32067" i="23"/>
  <c r="B32063" i="23"/>
  <c r="B32059" i="23"/>
  <c r="B32055" i="23"/>
  <c r="B32051" i="23"/>
  <c r="B32047" i="23"/>
  <c r="B32043" i="23"/>
  <c r="B32039" i="23"/>
  <c r="B32035" i="23"/>
  <c r="B32031" i="23"/>
  <c r="B32027" i="23"/>
  <c r="B32023" i="23"/>
  <c r="B32019" i="23"/>
  <c r="B32015" i="23"/>
  <c r="B32011" i="23"/>
  <c r="B32007" i="23"/>
  <c r="B32003" i="23"/>
  <c r="B31999" i="23"/>
  <c r="B31995" i="23"/>
  <c r="B31991" i="23"/>
  <c r="B31987" i="23"/>
  <c r="B31983" i="23"/>
  <c r="B31979" i="23"/>
  <c r="B31975" i="23"/>
  <c r="B31971" i="23"/>
  <c r="B31967" i="23"/>
  <c r="B31963" i="23"/>
  <c r="B31959" i="23"/>
  <c r="B31955" i="23"/>
  <c r="B31951" i="23"/>
  <c r="B31947" i="23"/>
  <c r="B31943" i="23"/>
  <c r="B31939" i="23"/>
  <c r="B31935" i="23"/>
  <c r="B31931" i="23"/>
  <c r="B31927" i="23"/>
  <c r="B31923" i="23"/>
  <c r="B31919" i="23"/>
  <c r="B31915" i="23"/>
  <c r="B31911" i="23"/>
  <c r="B31907" i="23"/>
  <c r="B31903" i="23"/>
  <c r="B31899" i="23"/>
  <c r="B31895" i="23"/>
  <c r="B31891" i="23"/>
  <c r="B31887" i="23"/>
  <c r="B31883" i="23"/>
  <c r="B31879" i="23"/>
  <c r="B31875" i="23"/>
  <c r="B31871" i="23"/>
  <c r="B31867" i="23"/>
  <c r="B31863" i="23"/>
  <c r="B31859" i="23"/>
  <c r="B31855" i="23"/>
  <c r="B31851" i="23"/>
  <c r="B31847" i="23"/>
  <c r="B31843" i="23"/>
  <c r="B31839" i="23"/>
  <c r="B31835" i="23"/>
  <c r="B31831" i="23"/>
  <c r="B31827" i="23"/>
  <c r="B31823" i="23"/>
  <c r="B31819" i="23"/>
  <c r="B31815" i="23"/>
  <c r="B31811" i="23"/>
  <c r="B31807" i="23"/>
  <c r="B31803" i="23"/>
  <c r="B31799" i="23"/>
  <c r="B31795" i="23"/>
  <c r="B31791" i="23"/>
  <c r="B31787" i="23"/>
  <c r="B31783" i="23"/>
  <c r="B31779" i="23"/>
  <c r="B31775" i="23"/>
  <c r="B31771" i="23"/>
  <c r="B31767" i="23"/>
  <c r="B31763" i="23"/>
  <c r="B31759" i="23"/>
  <c r="B31755" i="23"/>
  <c r="B31751" i="23"/>
  <c r="B31747" i="23"/>
  <c r="B31743" i="23"/>
  <c r="B31739" i="23"/>
  <c r="B31732" i="23"/>
  <c r="B31724" i="23"/>
  <c r="B31716" i="23"/>
  <c r="B31708" i="23"/>
  <c r="B31699" i="23"/>
  <c r="B31683" i="23"/>
  <c r="B31667" i="23"/>
  <c r="B31651" i="23"/>
  <c r="B31635" i="23"/>
  <c r="B31619" i="23"/>
  <c r="B31603" i="23"/>
  <c r="B31587" i="23"/>
  <c r="B31571" i="23"/>
  <c r="B31555" i="23"/>
  <c r="B31539" i="23"/>
  <c r="B31523" i="23"/>
  <c r="B31507" i="23"/>
  <c r="B31491" i="23"/>
  <c r="B31475" i="23"/>
  <c r="B31459" i="23"/>
  <c r="B31443" i="23"/>
  <c r="B31427" i="23"/>
  <c r="B31411" i="23"/>
  <c r="B31395" i="23"/>
  <c r="B31379" i="23"/>
  <c r="B31363" i="23"/>
  <c r="B31347" i="23"/>
  <c r="B31331" i="23"/>
  <c r="B31315" i="23"/>
  <c r="B31299" i="23"/>
  <c r="B31283" i="23"/>
  <c r="B31267" i="23"/>
  <c r="B31251" i="23"/>
  <c r="B31235" i="23"/>
  <c r="B39434" i="23"/>
  <c r="B39430" i="23"/>
  <c r="B39426" i="23"/>
  <c r="B39422" i="23"/>
  <c r="B39418" i="23"/>
  <c r="B39414" i="23"/>
  <c r="B39410" i="23"/>
  <c r="B39406" i="23"/>
  <c r="B39402" i="23"/>
  <c r="B39398" i="23"/>
  <c r="B39394" i="23"/>
  <c r="B39390" i="23"/>
  <c r="B39386" i="23"/>
  <c r="B39382" i="23"/>
  <c r="B39378" i="23"/>
  <c r="B39374" i="23"/>
  <c r="B39370" i="23"/>
  <c r="B39366" i="23"/>
  <c r="B39362" i="23"/>
  <c r="B39358" i="23"/>
  <c r="B39354" i="23"/>
  <c r="B39350" i="23"/>
  <c r="B39346" i="23"/>
  <c r="B39342" i="23"/>
  <c r="B39338" i="23"/>
  <c r="B39334" i="23"/>
  <c r="B39330" i="23"/>
  <c r="B39326" i="23"/>
  <c r="B39322" i="23"/>
  <c r="B39318" i="23"/>
  <c r="B39314" i="23"/>
  <c r="B39310" i="23"/>
  <c r="B39306" i="23"/>
  <c r="B39302" i="23"/>
  <c r="B39298" i="23"/>
  <c r="B39294" i="23"/>
  <c r="B39290" i="23"/>
  <c r="B39286" i="23"/>
  <c r="B39282" i="23"/>
  <c r="B39278" i="23"/>
  <c r="B39274" i="23"/>
  <c r="B39270" i="23"/>
  <c r="B39266" i="23"/>
  <c r="B39262" i="23"/>
  <c r="B39258" i="23"/>
  <c r="B39254" i="23"/>
  <c r="B39250" i="23"/>
  <c r="B39246" i="23"/>
  <c r="B39242" i="23"/>
  <c r="B39238" i="23"/>
  <c r="B39234" i="23"/>
  <c r="B39230" i="23"/>
  <c r="B39226" i="23"/>
  <c r="B39222" i="23"/>
  <c r="B39218" i="23"/>
  <c r="B39214" i="23"/>
  <c r="B39210" i="23"/>
  <c r="B39206" i="23"/>
  <c r="B39202" i="23"/>
  <c r="B39198" i="23"/>
  <c r="B39194" i="23"/>
  <c r="B39190" i="23"/>
  <c r="B39186" i="23"/>
  <c r="B39182" i="23"/>
  <c r="B39178" i="23"/>
  <c r="B39174" i="23"/>
  <c r="B39170" i="23"/>
  <c r="B39166" i="23"/>
  <c r="B39162" i="23"/>
  <c r="B39158" i="23"/>
  <c r="B39154" i="23"/>
  <c r="B39150" i="23"/>
  <c r="B39146" i="23"/>
  <c r="B39142" i="23"/>
  <c r="B39138" i="23"/>
  <c r="B39134" i="23"/>
  <c r="B39130" i="23"/>
  <c r="B39126" i="23"/>
  <c r="B39122" i="23"/>
  <c r="B39118" i="23"/>
  <c r="B39114" i="23"/>
  <c r="B39110" i="23"/>
  <c r="B39106" i="23"/>
  <c r="B39102" i="23"/>
  <c r="B39098" i="23"/>
  <c r="B39094" i="23"/>
  <c r="B39090" i="23"/>
  <c r="B39086" i="23"/>
  <c r="B39082" i="23"/>
  <c r="B39078" i="23"/>
  <c r="B39074" i="23"/>
  <c r="B39070" i="23"/>
  <c r="B39066" i="23"/>
  <c r="B39062" i="23"/>
  <c r="B39058" i="23"/>
  <c r="B39054" i="23"/>
  <c r="B39050" i="23"/>
  <c r="B39046" i="23"/>
  <c r="B39042" i="23"/>
  <c r="B39038" i="23"/>
  <c r="B39034" i="23"/>
  <c r="B39030" i="23"/>
  <c r="B39026" i="23"/>
  <c r="B39022" i="23"/>
  <c r="B39018" i="23"/>
  <c r="B39014" i="23"/>
  <c r="B39010" i="23"/>
  <c r="B39006" i="23"/>
  <c r="B39002" i="23"/>
  <c r="B38998" i="23"/>
  <c r="B38994" i="23"/>
  <c r="B38990" i="23"/>
  <c r="B38986" i="23"/>
  <c r="B38982" i="23"/>
  <c r="B38978" i="23"/>
  <c r="B38974" i="23"/>
  <c r="B38970" i="23"/>
  <c r="B38966" i="23"/>
  <c r="B38962" i="23"/>
  <c r="B38958" i="23"/>
  <c r="B38954" i="23"/>
  <c r="B38950" i="23"/>
  <c r="B38946" i="23"/>
  <c r="B38942" i="23"/>
  <c r="B38938" i="23"/>
  <c r="B38934" i="23"/>
  <c r="B38930" i="23"/>
  <c r="B38926" i="23"/>
  <c r="B38922" i="23"/>
  <c r="B38918" i="23"/>
  <c r="B38914" i="23"/>
  <c r="B38910" i="23"/>
  <c r="B38906" i="23"/>
  <c r="B38902" i="23"/>
  <c r="B38898" i="23"/>
  <c r="B38894" i="23"/>
  <c r="B38890" i="23"/>
  <c r="B38886" i="23"/>
  <c r="B38882" i="23"/>
  <c r="B38878" i="23"/>
  <c r="B38874" i="23"/>
  <c r="B38870" i="23"/>
  <c r="B38866" i="23"/>
  <c r="B38862" i="23"/>
  <c r="B38858" i="23"/>
  <c r="B38854" i="23"/>
  <c r="B38850" i="23"/>
  <c r="B38846" i="23"/>
  <c r="B38842" i="23"/>
  <c r="B38838" i="23"/>
  <c r="B38834" i="23"/>
  <c r="B38830" i="23"/>
  <c r="B38826" i="23"/>
  <c r="B38822" i="23"/>
  <c r="B38818" i="23"/>
  <c r="B38814" i="23"/>
  <c r="B38810" i="23"/>
  <c r="B38806" i="23"/>
  <c r="B38802" i="23"/>
  <c r="B38798" i="23"/>
  <c r="B38794" i="23"/>
  <c r="B38790" i="23"/>
  <c r="B38786" i="23"/>
  <c r="B38782" i="23"/>
  <c r="B38778" i="23"/>
  <c r="B38774" i="23"/>
  <c r="B38770" i="23"/>
  <c r="B38766" i="23"/>
  <c r="B38762" i="23"/>
  <c r="B38758" i="23"/>
  <c r="B38754" i="23"/>
  <c r="B38750" i="23"/>
  <c r="B38746" i="23"/>
  <c r="B38742" i="23"/>
  <c r="B38738" i="23"/>
  <c r="B38734" i="23"/>
  <c r="B38730" i="23"/>
  <c r="B38726" i="23"/>
  <c r="B38722" i="23"/>
  <c r="B38718" i="23"/>
  <c r="B38714" i="23"/>
  <c r="B38710" i="23"/>
  <c r="B38706" i="23"/>
  <c r="B38702" i="23"/>
  <c r="B38698" i="23"/>
  <c r="B38694" i="23"/>
  <c r="B38690" i="23"/>
  <c r="B38686" i="23"/>
  <c r="B38682" i="23"/>
  <c r="B38678" i="23"/>
  <c r="B38674" i="23"/>
  <c r="B38670" i="23"/>
  <c r="B38666" i="23"/>
  <c r="B38662" i="23"/>
  <c r="B38658" i="23"/>
  <c r="B38654" i="23"/>
  <c r="B38650" i="23"/>
  <c r="B38646" i="23"/>
  <c r="B38642" i="23"/>
  <c r="B38638" i="23"/>
  <c r="B38634" i="23"/>
  <c r="B38630" i="23"/>
  <c r="B38626" i="23"/>
  <c r="B38622" i="23"/>
  <c r="B38618" i="23"/>
  <c r="B38614" i="23"/>
  <c r="B38610" i="23"/>
  <c r="B38606" i="23"/>
  <c r="B38602" i="23"/>
  <c r="B38598" i="23"/>
  <c r="B38594" i="23"/>
  <c r="B38590" i="23"/>
  <c r="B38586" i="23"/>
  <c r="B38582" i="23"/>
  <c r="B38578" i="23"/>
  <c r="B38574" i="23"/>
  <c r="B38570" i="23"/>
  <c r="B38566" i="23"/>
  <c r="B38562" i="23"/>
  <c r="B38558" i="23"/>
  <c r="B38554" i="23"/>
  <c r="B38550" i="23"/>
  <c r="B38546" i="23"/>
  <c r="B38542" i="23"/>
  <c r="B38538" i="23"/>
  <c r="B38534" i="23"/>
  <c r="B38530" i="23"/>
  <c r="B38526" i="23"/>
  <c r="B38522" i="23"/>
  <c r="B38518" i="23"/>
  <c r="B38514" i="23"/>
  <c r="B38510" i="23"/>
  <c r="B38506" i="23"/>
  <c r="B38502" i="23"/>
  <c r="B38498" i="23"/>
  <c r="B38494" i="23"/>
  <c r="B38490" i="23"/>
  <c r="B38486" i="23"/>
  <c r="B38482" i="23"/>
  <c r="B38478" i="23"/>
  <c r="B38474" i="23"/>
  <c r="B38470" i="23"/>
  <c r="B38466" i="23"/>
  <c r="B38462" i="23"/>
  <c r="B38458" i="23"/>
  <c r="B38454" i="23"/>
  <c r="B38450" i="23"/>
  <c r="B38446" i="23"/>
  <c r="B38442" i="23"/>
  <c r="B38438" i="23"/>
  <c r="B38434" i="23"/>
  <c r="B38430" i="23"/>
  <c r="B38426" i="23"/>
  <c r="B38422" i="23"/>
  <c r="B38418" i="23"/>
  <c r="B38414" i="23"/>
  <c r="B38410" i="23"/>
  <c r="B38406" i="23"/>
  <c r="B38402" i="23"/>
  <c r="B38398" i="23"/>
  <c r="B38394" i="23"/>
  <c r="B38390" i="23"/>
  <c r="B38386" i="23"/>
  <c r="B38382" i="23"/>
  <c r="B38378" i="23"/>
  <c r="B38374" i="23"/>
  <c r="B38370" i="23"/>
  <c r="B38366" i="23"/>
  <c r="B38362" i="23"/>
  <c r="B38358" i="23"/>
  <c r="B38354" i="23"/>
  <c r="B38350" i="23"/>
  <c r="B38346" i="23"/>
  <c r="B38342" i="23"/>
  <c r="B38338" i="23"/>
  <c r="B38334" i="23"/>
  <c r="B38330" i="23"/>
  <c r="B38326" i="23"/>
  <c r="B38322" i="23"/>
  <c r="B38318" i="23"/>
  <c r="B38314" i="23"/>
  <c r="B38310" i="23"/>
  <c r="B38306" i="23"/>
  <c r="B38302" i="23"/>
  <c r="B38298" i="23"/>
  <c r="B38294" i="23"/>
  <c r="B38290" i="23"/>
  <c r="B38286" i="23"/>
  <c r="B38282" i="23"/>
  <c r="B38278" i="23"/>
  <c r="B38274" i="23"/>
  <c r="B38270" i="23"/>
  <c r="B38266" i="23"/>
  <c r="B38262" i="23"/>
  <c r="B38258" i="23"/>
  <c r="B38254" i="23"/>
  <c r="B38250" i="23"/>
  <c r="B38246" i="23"/>
  <c r="B38242" i="23"/>
  <c r="B38238" i="23"/>
  <c r="B38234" i="23"/>
  <c r="B38230" i="23"/>
  <c r="B38226" i="23"/>
  <c r="B38222" i="23"/>
  <c r="B38218" i="23"/>
  <c r="B38214" i="23"/>
  <c r="B38210" i="23"/>
  <c r="B38206" i="23"/>
  <c r="B38202" i="23"/>
  <c r="B38198" i="23"/>
  <c r="B38194" i="23"/>
  <c r="B38190" i="23"/>
  <c r="B38186" i="23"/>
  <c r="B38182" i="23"/>
  <c r="B38178" i="23"/>
  <c r="B38174" i="23"/>
  <c r="B38170" i="23"/>
  <c r="B38166" i="23"/>
  <c r="B38162" i="23"/>
  <c r="B38158" i="23"/>
  <c r="B38154" i="23"/>
  <c r="B38150" i="23"/>
  <c r="B38146" i="23"/>
  <c r="B38142" i="23"/>
  <c r="B38138" i="23"/>
  <c r="B38134" i="23"/>
  <c r="B38130" i="23"/>
  <c r="B38126" i="23"/>
  <c r="B38122" i="23"/>
  <c r="B38118" i="23"/>
  <c r="B38114" i="23"/>
  <c r="B38110" i="23"/>
  <c r="B38106" i="23"/>
  <c r="B38102" i="23"/>
  <c r="B38098" i="23"/>
  <c r="B38094" i="23"/>
  <c r="B38090" i="23"/>
  <c r="B38086" i="23"/>
  <c r="B38082" i="23"/>
  <c r="B38078" i="23"/>
  <c r="B38074" i="23"/>
  <c r="B38070" i="23"/>
  <c r="B38066" i="23"/>
  <c r="B38062" i="23"/>
  <c r="B38058" i="23"/>
  <c r="B38054" i="23"/>
  <c r="B38050" i="23"/>
  <c r="B38046" i="23"/>
  <c r="B38042" i="23"/>
  <c r="B38038" i="23"/>
  <c r="B38034" i="23"/>
  <c r="B38030" i="23"/>
  <c r="B38026" i="23"/>
  <c r="B38022" i="23"/>
  <c r="B38018" i="23"/>
  <c r="B38014" i="23"/>
  <c r="B38010" i="23"/>
  <c r="B38006" i="23"/>
  <c r="B38002" i="23"/>
  <c r="B37998" i="23"/>
  <c r="B37994" i="23"/>
  <c r="B37990" i="23"/>
  <c r="B37986" i="23"/>
  <c r="B37982" i="23"/>
  <c r="B37978" i="23"/>
  <c r="B37974" i="23"/>
  <c r="B37970" i="23"/>
  <c r="B37966" i="23"/>
  <c r="B37962" i="23"/>
  <c r="B37958" i="23"/>
  <c r="B37954" i="23"/>
  <c r="B37950" i="23"/>
  <c r="B37946" i="23"/>
  <c r="B37942" i="23"/>
  <c r="B37938" i="23"/>
  <c r="B37934" i="23"/>
  <c r="B37930" i="23"/>
  <c r="B37926" i="23"/>
  <c r="B37922" i="23"/>
  <c r="B37918" i="23"/>
  <c r="B37914" i="23"/>
  <c r="B37910" i="23"/>
  <c r="B37906" i="23"/>
  <c r="B37902" i="23"/>
  <c r="B37898" i="23"/>
  <c r="B37894" i="23"/>
  <c r="B37890" i="23"/>
  <c r="B37886" i="23"/>
  <c r="B37882" i="23"/>
  <c r="B37878" i="23"/>
  <c r="B37874" i="23"/>
  <c r="B37870" i="23"/>
  <c r="B37866" i="23"/>
  <c r="B37862" i="23"/>
  <c r="B37858" i="23"/>
  <c r="B37854" i="23"/>
  <c r="B37850" i="23"/>
  <c r="B37846" i="23"/>
  <c r="B37842" i="23"/>
  <c r="B37838" i="23"/>
  <c r="B37834" i="23"/>
  <c r="B37830" i="23"/>
  <c r="B37826" i="23"/>
  <c r="B37822" i="23"/>
  <c r="B37818" i="23"/>
  <c r="B37814" i="23"/>
  <c r="B37810" i="23"/>
  <c r="B37806" i="23"/>
  <c r="B37802" i="23"/>
  <c r="B37798" i="23"/>
  <c r="B37794" i="23"/>
  <c r="B37790" i="23"/>
  <c r="B37786" i="23"/>
  <c r="B37782" i="23"/>
  <c r="B37778" i="23"/>
  <c r="B37774" i="23"/>
  <c r="B37770" i="23"/>
  <c r="B37766" i="23"/>
  <c r="B37762" i="23"/>
  <c r="B37758" i="23"/>
  <c r="B37754" i="23"/>
  <c r="B37750" i="23"/>
  <c r="B37746" i="23"/>
  <c r="B37742" i="23"/>
  <c r="B37738" i="23"/>
  <c r="B37734" i="23"/>
  <c r="B37730" i="23"/>
  <c r="B37726" i="23"/>
  <c r="B37722" i="23"/>
  <c r="B37718" i="23"/>
  <c r="B37714" i="23"/>
  <c r="B37710" i="23"/>
  <c r="B37706" i="23"/>
  <c r="B37702" i="23"/>
  <c r="B37698" i="23"/>
  <c r="B37694" i="23"/>
  <c r="B37690" i="23"/>
  <c r="B37686" i="23"/>
  <c r="B37682" i="23"/>
  <c r="B37678" i="23"/>
  <c r="B37674" i="23"/>
  <c r="B37670" i="23"/>
  <c r="B37666" i="23"/>
  <c r="B37662" i="23"/>
  <c r="B37658" i="23"/>
  <c r="B37654" i="23"/>
  <c r="B37650" i="23"/>
  <c r="B37646" i="23"/>
  <c r="B37642" i="23"/>
  <c r="B37638" i="23"/>
  <c r="B37634" i="23"/>
  <c r="B37630" i="23"/>
  <c r="B37626" i="23"/>
  <c r="B37622" i="23"/>
  <c r="B37618" i="23"/>
  <c r="B37614" i="23"/>
  <c r="B37610" i="23"/>
  <c r="B37606" i="23"/>
  <c r="B37602" i="23"/>
  <c r="B37598" i="23"/>
  <c r="B37594" i="23"/>
  <c r="B37590" i="23"/>
  <c r="B37586" i="23"/>
  <c r="B37582" i="23"/>
  <c r="B37578" i="23"/>
  <c r="B37574" i="23"/>
  <c r="B37570" i="23"/>
  <c r="B37566" i="23"/>
  <c r="B37562" i="23"/>
  <c r="B37558" i="23"/>
  <c r="B37554" i="23"/>
  <c r="B37550" i="23"/>
  <c r="B37546" i="23"/>
  <c r="B37542" i="23"/>
  <c r="B37538" i="23"/>
  <c r="B37534" i="23"/>
  <c r="B37530" i="23"/>
  <c r="B37526" i="23"/>
  <c r="B37522" i="23"/>
  <c r="B37518" i="23"/>
  <c r="B37514" i="23"/>
  <c r="B37510" i="23"/>
  <c r="B37506" i="23"/>
  <c r="B37502" i="23"/>
  <c r="B37498" i="23"/>
  <c r="B37494" i="23"/>
  <c r="B37490" i="23"/>
  <c r="B37486" i="23"/>
  <c r="B37482" i="23"/>
  <c r="B37478" i="23"/>
  <c r="B37474" i="23"/>
  <c r="B37470" i="23"/>
  <c r="B37466" i="23"/>
  <c r="B37462" i="23"/>
  <c r="B37458" i="23"/>
  <c r="B37454" i="23"/>
  <c r="B37450" i="23"/>
  <c r="B37446" i="23"/>
  <c r="B37442" i="23"/>
  <c r="B37438" i="23"/>
  <c r="B37434" i="23"/>
  <c r="B37430" i="23"/>
  <c r="B37426" i="23"/>
  <c r="B37422" i="23"/>
  <c r="B37418" i="23"/>
  <c r="B37414" i="23"/>
  <c r="B37410" i="23"/>
  <c r="B37406" i="23"/>
  <c r="B37402" i="23"/>
  <c r="B37398" i="23"/>
  <c r="B37394" i="23"/>
  <c r="B37390" i="23"/>
  <c r="B37386" i="23"/>
  <c r="B37382" i="23"/>
  <c r="B37378" i="23"/>
  <c r="B37374" i="23"/>
  <c r="B37370" i="23"/>
  <c r="B37366" i="23"/>
  <c r="B37362" i="23"/>
  <c r="B37358" i="23"/>
  <c r="B37354" i="23"/>
  <c r="B37350" i="23"/>
  <c r="B37346" i="23"/>
  <c r="B37342" i="23"/>
  <c r="B37338" i="23"/>
  <c r="B37334" i="23"/>
  <c r="B37330" i="23"/>
  <c r="B37326" i="23"/>
  <c r="B37322" i="23"/>
  <c r="B37318" i="23"/>
  <c r="B37314" i="23"/>
  <c r="B37310" i="23"/>
  <c r="B37306" i="23"/>
  <c r="B37302" i="23"/>
  <c r="B37298" i="23"/>
  <c r="B37294" i="23"/>
  <c r="B37290" i="23"/>
  <c r="B37286" i="23"/>
  <c r="B37282" i="23"/>
  <c r="B37278" i="23"/>
  <c r="B37274" i="23"/>
  <c r="B37270" i="23"/>
  <c r="B37266" i="23"/>
  <c r="B37262" i="23"/>
  <c r="B37258" i="23"/>
  <c r="B37254" i="23"/>
  <c r="B37250" i="23"/>
  <c r="B37246" i="23"/>
  <c r="B37242" i="23"/>
  <c r="B37238" i="23"/>
  <c r="B37234" i="23"/>
  <c r="B37230" i="23"/>
  <c r="B37226" i="23"/>
  <c r="B37222" i="23"/>
  <c r="B37218" i="23"/>
  <c r="B37214" i="23"/>
  <c r="B37210" i="23"/>
  <c r="B37206" i="23"/>
  <c r="B37202" i="23"/>
  <c r="B37198" i="23"/>
  <c r="B37194" i="23"/>
  <c r="B37190" i="23"/>
  <c r="B37186" i="23"/>
  <c r="B37182" i="23"/>
  <c r="B37178" i="23"/>
  <c r="B37174" i="23"/>
  <c r="B37170" i="23"/>
  <c r="B37166" i="23"/>
  <c r="B37162" i="23"/>
  <c r="B37158" i="23"/>
  <c r="B37154" i="23"/>
  <c r="B37150" i="23"/>
  <c r="B37146" i="23"/>
  <c r="B37142" i="23"/>
  <c r="B37138" i="23"/>
  <c r="B37134" i="23"/>
  <c r="B37130" i="23"/>
  <c r="B37126" i="23"/>
  <c r="B37122" i="23"/>
  <c r="B37118" i="23"/>
  <c r="B37114" i="23"/>
  <c r="B37110" i="23"/>
  <c r="B37106" i="23"/>
  <c r="B37102" i="23"/>
  <c r="B37098" i="23"/>
  <c r="B37094" i="23"/>
  <c r="B37090" i="23"/>
  <c r="B37086" i="23"/>
  <c r="B37082" i="23"/>
  <c r="B37078" i="23"/>
  <c r="B37074" i="23"/>
  <c r="B37070" i="23"/>
  <c r="B37066" i="23"/>
  <c r="B37062" i="23"/>
  <c r="B37058" i="23"/>
  <c r="B37054" i="23"/>
  <c r="B37050" i="23"/>
  <c r="B37046" i="23"/>
  <c r="B37042" i="23"/>
  <c r="B37038" i="23"/>
  <c r="B37034" i="23"/>
  <c r="B37030" i="23"/>
  <c r="B37026" i="23"/>
  <c r="B37022" i="23"/>
  <c r="B37018" i="23"/>
  <c r="B37014" i="23"/>
  <c r="B37010" i="23"/>
  <c r="B37006" i="23"/>
  <c r="B37002" i="23"/>
  <c r="B36998" i="23"/>
  <c r="B36994" i="23"/>
  <c r="B36990" i="23"/>
  <c r="B36986" i="23"/>
  <c r="B36982" i="23"/>
  <c r="B36978" i="23"/>
  <c r="B36974" i="23"/>
  <c r="B36970" i="23"/>
  <c r="B36966" i="23"/>
  <c r="B36962" i="23"/>
  <c r="B36958" i="23"/>
  <c r="B36954" i="23"/>
  <c r="B36950" i="23"/>
  <c r="B36946" i="23"/>
  <c r="B36942" i="23"/>
  <c r="B36938" i="23"/>
  <c r="B36934" i="23"/>
  <c r="B36930" i="23"/>
  <c r="B36926" i="23"/>
  <c r="B36922" i="23"/>
  <c r="B36918" i="23"/>
  <c r="B36914" i="23"/>
  <c r="B36910" i="23"/>
  <c r="B36906" i="23"/>
  <c r="B36902" i="23"/>
  <c r="B36898" i="23"/>
  <c r="B36894" i="23"/>
  <c r="B36890" i="23"/>
  <c r="B36886" i="23"/>
  <c r="B36882" i="23"/>
  <c r="B36878" i="23"/>
  <c r="B36874" i="23"/>
  <c r="B36870" i="23"/>
  <c r="B36866" i="23"/>
  <c r="B36862" i="23"/>
  <c r="B36858" i="23"/>
  <c r="B36854" i="23"/>
  <c r="B36850" i="23"/>
  <c r="B36846" i="23"/>
  <c r="B36842" i="23"/>
  <c r="B36838" i="23"/>
  <c r="B36834" i="23"/>
  <c r="B36830" i="23"/>
  <c r="B36826" i="23"/>
  <c r="B36822" i="23"/>
  <c r="B36818" i="23"/>
  <c r="B36814" i="23"/>
  <c r="B36810" i="23"/>
  <c r="B36806" i="23"/>
  <c r="B36802" i="23"/>
  <c r="B36798" i="23"/>
  <c r="B36794" i="23"/>
  <c r="B36790" i="23"/>
  <c r="B36786" i="23"/>
  <c r="B36782" i="23"/>
  <c r="B36778" i="23"/>
  <c r="B36774" i="23"/>
  <c r="B36770" i="23"/>
  <c r="B36766" i="23"/>
  <c r="B36762" i="23"/>
  <c r="B36758" i="23"/>
  <c r="B36754" i="23"/>
  <c r="B36750" i="23"/>
  <c r="B36746" i="23"/>
  <c r="B36742" i="23"/>
  <c r="B36738" i="23"/>
  <c r="B36734" i="23"/>
  <c r="B36730" i="23"/>
  <c r="B36726" i="23"/>
  <c r="B36722" i="23"/>
  <c r="B36718" i="23"/>
  <c r="B36714" i="23"/>
  <c r="B36710" i="23"/>
  <c r="B36706" i="23"/>
  <c r="B36702" i="23"/>
  <c r="B36698" i="23"/>
  <c r="B36694" i="23"/>
  <c r="B36690" i="23"/>
  <c r="B36686" i="23"/>
  <c r="B36682" i="23"/>
  <c r="B36678" i="23"/>
  <c r="B36674" i="23"/>
  <c r="B36670" i="23"/>
  <c r="B36666" i="23"/>
  <c r="B36662" i="23"/>
  <c r="B36658" i="23"/>
  <c r="B36654" i="23"/>
  <c r="B36650" i="23"/>
  <c r="B36646" i="23"/>
  <c r="B36642" i="23"/>
  <c r="B36638" i="23"/>
  <c r="B36634" i="23"/>
  <c r="B36630" i="23"/>
  <c r="B36626" i="23"/>
  <c r="B36622" i="23"/>
  <c r="B36618" i="23"/>
  <c r="B36614" i="23"/>
  <c r="B36610" i="23"/>
  <c r="B36606" i="23"/>
  <c r="B36602" i="23"/>
  <c r="B36598" i="23"/>
  <c r="B36594" i="23"/>
  <c r="B36590" i="23"/>
  <c r="B36586" i="23"/>
  <c r="B36582" i="23"/>
  <c r="B36578" i="23"/>
  <c r="B36574" i="23"/>
  <c r="B36570" i="23"/>
  <c r="B36566" i="23"/>
  <c r="B36562" i="23"/>
  <c r="B36558" i="23"/>
  <c r="B36554" i="23"/>
  <c r="B36550" i="23"/>
  <c r="B36546" i="23"/>
  <c r="B36542" i="23"/>
  <c r="B36538" i="23"/>
  <c r="B36534" i="23"/>
  <c r="B36530" i="23"/>
  <c r="B36526" i="23"/>
  <c r="B36522" i="23"/>
  <c r="B36518" i="23"/>
  <c r="B36514" i="23"/>
  <c r="B36510" i="23"/>
  <c r="B36506" i="23"/>
  <c r="B36502" i="23"/>
  <c r="B36498" i="23"/>
  <c r="B36494" i="23"/>
  <c r="B36490" i="23"/>
  <c r="B36486" i="23"/>
  <c r="B36482" i="23"/>
  <c r="B36478" i="23"/>
  <c r="B36474" i="23"/>
  <c r="B36470" i="23"/>
  <c r="B36466" i="23"/>
  <c r="B36462" i="23"/>
  <c r="B36458" i="23"/>
  <c r="B36454" i="23"/>
  <c r="B36450" i="23"/>
  <c r="B36446" i="23"/>
  <c r="B36442" i="23"/>
  <c r="B36438" i="23"/>
  <c r="B36434" i="23"/>
  <c r="B36430" i="23"/>
  <c r="B36426" i="23"/>
  <c r="B36422" i="23"/>
  <c r="B36418" i="23"/>
  <c r="B36414" i="23"/>
  <c r="B36410" i="23"/>
  <c r="B36406" i="23"/>
  <c r="B36402" i="23"/>
  <c r="B36398" i="23"/>
  <c r="B36394" i="23"/>
  <c r="B36390" i="23"/>
  <c r="B36386" i="23"/>
  <c r="B36382" i="23"/>
  <c r="B36378" i="23"/>
  <c r="B36374" i="23"/>
  <c r="B36370" i="23"/>
  <c r="B36366" i="23"/>
  <c r="B36362" i="23"/>
  <c r="B36358" i="23"/>
  <c r="B36354" i="23"/>
  <c r="B36350" i="23"/>
  <c r="B36346" i="23"/>
  <c r="B36342" i="23"/>
  <c r="B36338" i="23"/>
  <c r="B36334" i="23"/>
  <c r="B36330" i="23"/>
  <c r="B36326" i="23"/>
  <c r="B36322" i="23"/>
  <c r="B36318" i="23"/>
  <c r="B36314" i="23"/>
  <c r="B36310" i="23"/>
  <c r="B36306" i="23"/>
  <c r="B36302" i="23"/>
  <c r="B36298" i="23"/>
  <c r="B36294" i="23"/>
  <c r="B36290" i="23"/>
  <c r="B36286" i="23"/>
  <c r="B36282" i="23"/>
  <c r="B36278" i="23"/>
  <c r="B36274" i="23"/>
  <c r="B36270" i="23"/>
  <c r="B36266" i="23"/>
  <c r="B36262" i="23"/>
  <c r="B36258" i="23"/>
  <c r="B36254" i="23"/>
  <c r="B36250" i="23"/>
  <c r="B36246" i="23"/>
  <c r="B36242" i="23"/>
  <c r="B36238" i="23"/>
  <c r="B36234" i="23"/>
  <c r="B36230" i="23"/>
  <c r="B36226" i="23"/>
  <c r="B36222" i="23"/>
  <c r="B36218" i="23"/>
  <c r="B36214" i="23"/>
  <c r="B36210" i="23"/>
  <c r="B36206" i="23"/>
  <c r="B36202" i="23"/>
  <c r="B36198" i="23"/>
  <c r="B36194" i="23"/>
  <c r="B36190" i="23"/>
  <c r="B36186" i="23"/>
  <c r="B36182" i="23"/>
  <c r="B36178" i="23"/>
  <c r="B36174" i="23"/>
  <c r="B36170" i="23"/>
  <c r="B36166" i="23"/>
  <c r="B36162" i="23"/>
  <c r="B36158" i="23"/>
  <c r="B36154" i="23"/>
  <c r="B36150" i="23"/>
  <c r="B36146" i="23"/>
  <c r="B36142" i="23"/>
  <c r="B36138" i="23"/>
  <c r="B36134" i="23"/>
  <c r="B36130" i="23"/>
  <c r="B36126" i="23"/>
  <c r="B36122" i="23"/>
  <c r="B36118" i="23"/>
  <c r="B36114" i="23"/>
  <c r="B36110" i="23"/>
  <c r="B36106" i="23"/>
  <c r="B36102" i="23"/>
  <c r="B36098" i="23"/>
  <c r="B36094" i="23"/>
  <c r="B36090" i="23"/>
  <c r="B36086" i="23"/>
  <c r="B36082" i="23"/>
  <c r="B36078" i="23"/>
  <c r="B36074" i="23"/>
  <c r="B36070" i="23"/>
  <c r="B36066" i="23"/>
  <c r="B36062" i="23"/>
  <c r="B36058" i="23"/>
  <c r="B36054" i="23"/>
  <c r="B36050" i="23"/>
  <c r="B36046" i="23"/>
  <c r="B36042" i="23"/>
  <c r="B36038" i="23"/>
  <c r="B36034" i="23"/>
  <c r="B36030" i="23"/>
  <c r="B36026" i="23"/>
  <c r="B36022" i="23"/>
  <c r="B36018" i="23"/>
  <c r="B36014" i="23"/>
  <c r="B36010" i="23"/>
  <c r="B36006" i="23"/>
  <c r="B36002" i="23"/>
  <c r="B35998" i="23"/>
  <c r="B35994" i="23"/>
  <c r="B35990" i="23"/>
  <c r="B35986" i="23"/>
  <c r="B35982" i="23"/>
  <c r="B35978" i="23"/>
  <c r="B35974" i="23"/>
  <c r="B35970" i="23"/>
  <c r="B35966" i="23"/>
  <c r="B35962" i="23"/>
  <c r="B35958" i="23"/>
  <c r="B35954" i="23"/>
  <c r="B35950" i="23"/>
  <c r="B35946" i="23"/>
  <c r="B35942" i="23"/>
  <c r="B35938" i="23"/>
  <c r="B35934" i="23"/>
  <c r="B35930" i="23"/>
  <c r="B35926" i="23"/>
  <c r="B35922" i="23"/>
  <c r="B35918" i="23"/>
  <c r="B35914" i="23"/>
  <c r="B35910" i="23"/>
  <c r="B35906" i="23"/>
  <c r="B35902" i="23"/>
  <c r="B35898" i="23"/>
  <c r="B35894" i="23"/>
  <c r="B35890" i="23"/>
  <c r="B35886" i="23"/>
  <c r="B35882" i="23"/>
  <c r="B35878" i="23"/>
  <c r="B35874" i="23"/>
  <c r="B35870" i="23"/>
  <c r="B35866" i="23"/>
  <c r="B35862" i="23"/>
  <c r="B35858" i="23"/>
  <c r="B35854" i="23"/>
  <c r="B35850" i="23"/>
  <c r="B35846" i="23"/>
  <c r="B35842" i="23"/>
  <c r="B35838" i="23"/>
  <c r="B35834" i="23"/>
  <c r="B35830" i="23"/>
  <c r="B35826" i="23"/>
  <c r="B35822" i="23"/>
  <c r="B35818" i="23"/>
  <c r="B35814" i="23"/>
  <c r="B35810" i="23"/>
  <c r="B35806" i="23"/>
  <c r="B35802" i="23"/>
  <c r="B35798" i="23"/>
  <c r="B35794" i="23"/>
  <c r="B35790" i="23"/>
  <c r="B35786" i="23"/>
  <c r="B35782" i="23"/>
  <c r="B35778" i="23"/>
  <c r="B35774" i="23"/>
  <c r="B35770" i="23"/>
  <c r="B35766" i="23"/>
  <c r="B35762" i="23"/>
  <c r="B35758" i="23"/>
  <c r="B35754" i="23"/>
  <c r="B35750" i="23"/>
  <c r="B35746" i="23"/>
  <c r="B35742" i="23"/>
  <c r="B35738" i="23"/>
  <c r="B35734" i="23"/>
  <c r="B35730" i="23"/>
  <c r="B35726" i="23"/>
  <c r="B35722" i="23"/>
  <c r="B35718" i="23"/>
  <c r="B35714" i="23"/>
  <c r="B35710" i="23"/>
  <c r="B35706" i="23"/>
  <c r="B35702" i="23"/>
  <c r="B35698" i="23"/>
  <c r="B35694" i="23"/>
  <c r="B35690" i="23"/>
  <c r="B35686" i="23"/>
  <c r="B35682" i="23"/>
  <c r="B35678" i="23"/>
  <c r="B35674" i="23"/>
  <c r="B35670" i="23"/>
  <c r="B35666" i="23"/>
  <c r="B35662" i="23"/>
  <c r="B35658" i="23"/>
  <c r="B35654" i="23"/>
  <c r="B35650" i="23"/>
  <c r="B35646" i="23"/>
  <c r="B35642" i="23"/>
  <c r="B35638" i="23"/>
  <c r="B35634" i="23"/>
  <c r="B35630" i="23"/>
  <c r="B35626" i="23"/>
  <c r="B35622" i="23"/>
  <c r="B35618" i="23"/>
  <c r="B35614" i="23"/>
  <c r="B35610" i="23"/>
  <c r="B35606" i="23"/>
  <c r="B35602" i="23"/>
  <c r="B35598" i="23"/>
  <c r="B35594" i="23"/>
  <c r="B35590" i="23"/>
  <c r="B35586" i="23"/>
  <c r="B35582" i="23"/>
  <c r="B35578" i="23"/>
  <c r="B35574" i="23"/>
  <c r="B35570" i="23"/>
  <c r="B35566" i="23"/>
  <c r="B35562" i="23"/>
  <c r="B35558" i="23"/>
  <c r="B35554" i="23"/>
  <c r="B35550" i="23"/>
  <c r="B35546" i="23"/>
  <c r="B35542" i="23"/>
  <c r="B35538" i="23"/>
  <c r="B35534" i="23"/>
  <c r="B35530" i="23"/>
  <c r="B35526" i="23"/>
  <c r="B35522" i="23"/>
  <c r="B35518" i="23"/>
  <c r="B35514" i="23"/>
  <c r="B35510" i="23"/>
  <c r="B35506" i="23"/>
  <c r="B35502" i="23"/>
  <c r="B35498" i="23"/>
  <c r="B35494" i="23"/>
  <c r="B35490" i="23"/>
  <c r="B35486" i="23"/>
  <c r="B35482" i="23"/>
  <c r="B35478" i="23"/>
  <c r="B35474" i="23"/>
  <c r="B35470" i="23"/>
  <c r="B35466" i="23"/>
  <c r="B35462" i="23"/>
  <c r="B35458" i="23"/>
  <c r="B35454" i="23"/>
  <c r="B35450" i="23"/>
  <c r="B35446" i="23"/>
  <c r="B35442" i="23"/>
  <c r="B35438" i="23"/>
  <c r="B35434" i="23"/>
  <c r="B35430" i="23"/>
  <c r="B35426" i="23"/>
  <c r="B35422" i="23"/>
  <c r="B35418" i="23"/>
  <c r="B35414" i="23"/>
  <c r="B35410" i="23"/>
  <c r="B35406" i="23"/>
  <c r="B35402" i="23"/>
  <c r="B35398" i="23"/>
  <c r="B35394" i="23"/>
  <c r="B35390" i="23"/>
  <c r="B35386" i="23"/>
  <c r="B35382" i="23"/>
  <c r="B35378" i="23"/>
  <c r="B35374" i="23"/>
  <c r="B35370" i="23"/>
  <c r="B35366" i="23"/>
  <c r="B35362" i="23"/>
  <c r="B35358" i="23"/>
  <c r="B35354" i="23"/>
  <c r="B35350" i="23"/>
  <c r="B35346" i="23"/>
  <c r="B35342" i="23"/>
  <c r="B35338" i="23"/>
  <c r="B35334" i="23"/>
  <c r="B35330" i="23"/>
  <c r="B35326" i="23"/>
  <c r="B35322" i="23"/>
  <c r="B35318" i="23"/>
  <c r="B35314" i="23"/>
  <c r="B35310" i="23"/>
  <c r="B35306" i="23"/>
  <c r="B35302" i="23"/>
  <c r="B35298" i="23"/>
  <c r="B35294" i="23"/>
  <c r="B35290" i="23"/>
  <c r="B35286" i="23"/>
  <c r="B35282" i="23"/>
  <c r="B35278" i="23"/>
  <c r="B35274" i="23"/>
  <c r="B35270" i="23"/>
  <c r="B35266" i="23"/>
  <c r="B35262" i="23"/>
  <c r="B35258" i="23"/>
  <c r="B35254" i="23"/>
  <c r="B35250" i="23"/>
  <c r="B35246" i="23"/>
  <c r="B35242" i="23"/>
  <c r="B35238" i="23"/>
  <c r="B35234" i="23"/>
  <c r="B35230" i="23"/>
  <c r="B35226" i="23"/>
  <c r="B35222" i="23"/>
  <c r="B35218" i="23"/>
  <c r="B35214" i="23"/>
  <c r="B35210" i="23"/>
  <c r="B35206" i="23"/>
  <c r="B35202" i="23"/>
  <c r="B35198" i="23"/>
  <c r="B35194" i="23"/>
  <c r="B35190" i="23"/>
  <c r="B35186" i="23"/>
  <c r="B35182" i="23"/>
  <c r="B35178" i="23"/>
  <c r="B35174" i="23"/>
  <c r="B35170" i="23"/>
  <c r="B35166" i="23"/>
  <c r="B35162" i="23"/>
  <c r="B35158" i="23"/>
  <c r="B35154" i="23"/>
  <c r="B35150" i="23"/>
  <c r="B35146" i="23"/>
  <c r="B35142" i="23"/>
  <c r="B35138" i="23"/>
  <c r="B35134" i="23"/>
  <c r="B35130" i="23"/>
  <c r="B35126" i="23"/>
  <c r="B35122" i="23"/>
  <c r="B35118" i="23"/>
  <c r="B35114" i="23"/>
  <c r="B35110" i="23"/>
  <c r="B35106" i="23"/>
  <c r="B35102" i="23"/>
  <c r="B35098" i="23"/>
  <c r="B35094" i="23"/>
  <c r="B35090" i="23"/>
  <c r="B35086" i="23"/>
  <c r="B35082" i="23"/>
  <c r="B35078" i="23"/>
  <c r="B35074" i="23"/>
  <c r="B35070" i="23"/>
  <c r="B35066" i="23"/>
  <c r="B35062" i="23"/>
  <c r="B35058" i="23"/>
  <c r="B35054" i="23"/>
  <c r="B35050" i="23"/>
  <c r="B35046" i="23"/>
  <c r="B35042" i="23"/>
  <c r="B35038" i="23"/>
  <c r="B35034" i="23"/>
  <c r="B35030" i="23"/>
  <c r="B35026" i="23"/>
  <c r="B35022" i="23"/>
  <c r="B35018" i="23"/>
  <c r="B35014" i="23"/>
  <c r="B35010" i="23"/>
  <c r="B35006" i="23"/>
  <c r="B35002" i="23"/>
  <c r="B34998" i="23"/>
  <c r="B34994" i="23"/>
  <c r="B34990" i="23"/>
  <c r="B34986" i="23"/>
  <c r="B34982" i="23"/>
  <c r="B34978" i="23"/>
  <c r="B34974" i="23"/>
  <c r="B34970" i="23"/>
  <c r="B34966" i="23"/>
  <c r="B34962" i="23"/>
  <c r="B34958" i="23"/>
  <c r="B34954" i="23"/>
  <c r="B34950" i="23"/>
  <c r="B34946" i="23"/>
  <c r="B34942" i="23"/>
  <c r="B34938" i="23"/>
  <c r="B34934" i="23"/>
  <c r="B34930" i="23"/>
  <c r="B34926" i="23"/>
  <c r="B34922" i="23"/>
  <c r="B34918" i="23"/>
  <c r="B34914" i="23"/>
  <c r="B34910" i="23"/>
  <c r="B34906" i="23"/>
  <c r="B34902" i="23"/>
  <c r="B34898" i="23"/>
  <c r="B34894" i="23"/>
  <c r="B34890" i="23"/>
  <c r="B34886" i="23"/>
  <c r="B34882" i="23"/>
  <c r="B34878" i="23"/>
  <c r="B34874" i="23"/>
  <c r="B34870" i="23"/>
  <c r="B34866" i="23"/>
  <c r="B34862" i="23"/>
  <c r="B34858" i="23"/>
  <c r="B34854" i="23"/>
  <c r="B34850" i="23"/>
  <c r="B34846" i="23"/>
  <c r="B34842" i="23"/>
  <c r="B34838" i="23"/>
  <c r="B34834" i="23"/>
  <c r="B34830" i="23"/>
  <c r="B34826" i="23"/>
  <c r="B34822" i="23"/>
  <c r="B34818" i="23"/>
  <c r="B34814" i="23"/>
  <c r="B34810" i="23"/>
  <c r="B34806" i="23"/>
  <c r="B34802" i="23"/>
  <c r="B34798" i="23"/>
  <c r="B34794" i="23"/>
  <c r="B34790" i="23"/>
  <c r="B34786" i="23"/>
  <c r="B34782" i="23"/>
  <c r="B34778" i="23"/>
  <c r="B34774" i="23"/>
  <c r="B34770" i="23"/>
  <c r="B34766" i="23"/>
  <c r="B34762" i="23"/>
  <c r="B34758" i="23"/>
  <c r="B34754" i="23"/>
  <c r="B34750" i="23"/>
  <c r="B34746" i="23"/>
  <c r="B34742" i="23"/>
  <c r="B34738" i="23"/>
  <c r="B34734" i="23"/>
  <c r="B34730" i="23"/>
  <c r="B34726" i="23"/>
  <c r="B34722" i="23"/>
  <c r="B34718" i="23"/>
  <c r="B34714" i="23"/>
  <c r="B34710" i="23"/>
  <c r="B34706" i="23"/>
  <c r="B34702" i="23"/>
  <c r="B34698" i="23"/>
  <c r="B34694" i="23"/>
  <c r="B34690" i="23"/>
  <c r="B34686" i="23"/>
  <c r="B34682" i="23"/>
  <c r="B34678" i="23"/>
  <c r="B34674" i="23"/>
  <c r="B34670" i="23"/>
  <c r="B34666" i="23"/>
  <c r="B34662" i="23"/>
  <c r="B34658" i="23"/>
  <c r="B34654" i="23"/>
  <c r="B34650" i="23"/>
  <c r="B34646" i="23"/>
  <c r="B34642" i="23"/>
  <c r="B34638" i="23"/>
  <c r="B34634" i="23"/>
  <c r="B34630" i="23"/>
  <c r="B34626" i="23"/>
  <c r="B34622" i="23"/>
  <c r="B34618" i="23"/>
  <c r="B34614" i="23"/>
  <c r="B34610" i="23"/>
  <c r="B34606" i="23"/>
  <c r="B34602" i="23"/>
  <c r="B34598" i="23"/>
  <c r="B34594" i="23"/>
  <c r="B34590" i="23"/>
  <c r="B34586" i="23"/>
  <c r="B34582" i="23"/>
  <c r="B34578" i="23"/>
  <c r="B34574" i="23"/>
  <c r="B34570" i="23"/>
  <c r="B34566" i="23"/>
  <c r="B34562" i="23"/>
  <c r="B34558" i="23"/>
  <c r="B34554" i="23"/>
  <c r="B34550" i="23"/>
  <c r="B34546" i="23"/>
  <c r="B34542" i="23"/>
  <c r="B34538" i="23"/>
  <c r="B34534" i="23"/>
  <c r="B34530" i="23"/>
  <c r="B34526" i="23"/>
  <c r="B34522" i="23"/>
  <c r="B34518" i="23"/>
  <c r="B34514" i="23"/>
  <c r="B34510" i="23"/>
  <c r="B34506" i="23"/>
  <c r="B34502" i="23"/>
  <c r="B34498" i="23"/>
  <c r="B34494" i="23"/>
  <c r="B34490" i="23"/>
  <c r="B34486" i="23"/>
  <c r="B34482" i="23"/>
  <c r="B34478" i="23"/>
  <c r="B34474" i="23"/>
  <c r="B34470" i="23"/>
  <c r="B34466" i="23"/>
  <c r="B34462" i="23"/>
  <c r="B34458" i="23"/>
  <c r="B34454" i="23"/>
  <c r="B34450" i="23"/>
  <c r="B34446" i="23"/>
  <c r="B34442" i="23"/>
  <c r="B34438" i="23"/>
  <c r="B34434" i="23"/>
  <c r="B34430" i="23"/>
  <c r="B34426" i="23"/>
  <c r="B34422" i="23"/>
  <c r="B34418" i="23"/>
  <c r="B34414" i="23"/>
  <c r="B34410" i="23"/>
  <c r="B34406" i="23"/>
  <c r="B34402" i="23"/>
  <c r="B34398" i="23"/>
  <c r="B34394" i="23"/>
  <c r="B34390" i="23"/>
  <c r="B34386" i="23"/>
  <c r="B34382" i="23"/>
  <c r="B34378" i="23"/>
  <c r="B34374" i="23"/>
  <c r="B34370" i="23"/>
  <c r="B34366" i="23"/>
  <c r="B34362" i="23"/>
  <c r="B34358" i="23"/>
  <c r="B34354" i="23"/>
  <c r="B34350" i="23"/>
  <c r="B34346" i="23"/>
  <c r="B34342" i="23"/>
  <c r="B34338" i="23"/>
  <c r="B34334" i="23"/>
  <c r="B34330" i="23"/>
  <c r="B34326" i="23"/>
  <c r="B34322" i="23"/>
  <c r="B34318" i="23"/>
  <c r="B34314" i="23"/>
  <c r="B34310" i="23"/>
  <c r="B34306" i="23"/>
  <c r="B34302" i="23"/>
  <c r="B34298" i="23"/>
  <c r="B34294" i="23"/>
  <c r="B34290" i="23"/>
  <c r="B34286" i="23"/>
  <c r="B34282" i="23"/>
  <c r="B34278" i="23"/>
  <c r="B34274" i="23"/>
  <c r="B34270" i="23"/>
  <c r="B34266" i="23"/>
  <c r="B34262" i="23"/>
  <c r="B34258" i="23"/>
  <c r="B34254" i="23"/>
  <c r="B34250" i="23"/>
  <c r="B34246" i="23"/>
  <c r="B34242" i="23"/>
  <c r="B34238" i="23"/>
  <c r="B34234" i="23"/>
  <c r="B34230" i="23"/>
  <c r="B34226" i="23"/>
  <c r="B34222" i="23"/>
  <c r="B34218" i="23"/>
  <c r="B34214" i="23"/>
  <c r="B34210" i="23"/>
  <c r="B34206" i="23"/>
  <c r="B34202" i="23"/>
  <c r="B34198" i="23"/>
  <c r="B34194" i="23"/>
  <c r="B34190" i="23"/>
  <c r="B34186" i="23"/>
  <c r="B34182" i="23"/>
  <c r="B34178" i="23"/>
  <c r="B34174" i="23"/>
  <c r="B34170" i="23"/>
  <c r="B34166" i="23"/>
  <c r="B34162" i="23"/>
  <c r="B34158" i="23"/>
  <c r="B34154" i="23"/>
  <c r="B34150" i="23"/>
  <c r="B34146" i="23"/>
  <c r="B34142" i="23"/>
  <c r="B34138" i="23"/>
  <c r="B34134" i="23"/>
  <c r="B34130" i="23"/>
  <c r="B34126" i="23"/>
  <c r="B34122" i="23"/>
  <c r="B34118" i="23"/>
  <c r="B34114" i="23"/>
  <c r="B34110" i="23"/>
  <c r="B34106" i="23"/>
  <c r="B34102" i="23"/>
  <c r="B34098" i="23"/>
  <c r="B34094" i="23"/>
  <c r="B34090" i="23"/>
  <c r="B34086" i="23"/>
  <c r="B34082" i="23"/>
  <c r="B34078" i="23"/>
  <c r="B34074" i="23"/>
  <c r="B34070" i="23"/>
  <c r="B34066" i="23"/>
  <c r="B34062" i="23"/>
  <c r="B34058" i="23"/>
  <c r="B34054" i="23"/>
  <c r="B34050" i="23"/>
  <c r="B34046" i="23"/>
  <c r="B34042" i="23"/>
  <c r="B34038" i="23"/>
  <c r="B34034" i="23"/>
  <c r="B34030" i="23"/>
  <c r="B34026" i="23"/>
  <c r="B34022" i="23"/>
  <c r="B34018" i="23"/>
  <c r="B34014" i="23"/>
  <c r="B34010" i="23"/>
  <c r="B34006" i="23"/>
  <c r="B34002" i="23"/>
  <c r="B33998" i="23"/>
  <c r="B33994" i="23"/>
  <c r="B33990" i="23"/>
  <c r="B33986" i="23"/>
  <c r="B33982" i="23"/>
  <c r="B33978" i="23"/>
  <c r="B33974" i="23"/>
  <c r="B33970" i="23"/>
  <c r="B33966" i="23"/>
  <c r="B33962" i="23"/>
  <c r="B33958" i="23"/>
  <c r="B33954" i="23"/>
  <c r="B33950" i="23"/>
  <c r="B33946" i="23"/>
  <c r="B33942" i="23"/>
  <c r="B33938" i="23"/>
  <c r="B33934" i="23"/>
  <c r="B33930" i="23"/>
  <c r="B33926" i="23"/>
  <c r="B33922" i="23"/>
  <c r="B33918" i="23"/>
  <c r="B33914" i="23"/>
  <c r="B33910" i="23"/>
  <c r="B33906" i="23"/>
  <c r="B33902" i="23"/>
  <c r="B33898" i="23"/>
  <c r="B33894" i="23"/>
  <c r="B33890" i="23"/>
  <c r="B33886" i="23"/>
  <c r="B33882" i="23"/>
  <c r="B33878" i="23"/>
  <c r="B33874" i="23"/>
  <c r="B33870" i="23"/>
  <c r="B33866" i="23"/>
  <c r="B33862" i="23"/>
  <c r="B33858" i="23"/>
  <c r="B33854" i="23"/>
  <c r="B33850" i="23"/>
  <c r="B33846" i="23"/>
  <c r="B33842" i="23"/>
  <c r="B33838" i="23"/>
  <c r="B33834" i="23"/>
  <c r="B33830" i="23"/>
  <c r="B33826" i="23"/>
  <c r="B33822" i="23"/>
  <c r="B33818" i="23"/>
  <c r="B33814" i="23"/>
  <c r="B33810" i="23"/>
  <c r="B33806" i="23"/>
  <c r="B33802" i="23"/>
  <c r="B33798" i="23"/>
  <c r="B33794" i="23"/>
  <c r="B33790" i="23"/>
  <c r="B33786" i="23"/>
  <c r="B33782" i="23"/>
  <c r="B33778" i="23"/>
  <c r="B33774" i="23"/>
  <c r="B33770" i="23"/>
  <c r="B33766" i="23"/>
  <c r="B33762" i="23"/>
  <c r="B33758" i="23"/>
  <c r="B33754" i="23"/>
  <c r="B33750" i="23"/>
  <c r="B33746" i="23"/>
  <c r="B33742" i="23"/>
  <c r="B33738" i="23"/>
  <c r="B33734" i="23"/>
  <c r="B33730" i="23"/>
  <c r="B33726" i="23"/>
  <c r="B33722" i="23"/>
  <c r="B33718" i="23"/>
  <c r="B33714" i="23"/>
  <c r="B33710" i="23"/>
  <c r="B33706" i="23"/>
  <c r="B33702" i="23"/>
  <c r="B33698" i="23"/>
  <c r="B33694" i="23"/>
  <c r="B33690" i="23"/>
  <c r="B33686" i="23"/>
  <c r="B33682" i="23"/>
  <c r="B33678" i="23"/>
  <c r="B33674" i="23"/>
  <c r="B33670" i="23"/>
  <c r="B33666" i="23"/>
  <c r="B33662" i="23"/>
  <c r="B33658" i="23"/>
  <c r="B33654" i="23"/>
  <c r="B33650" i="23"/>
  <c r="B33646" i="23"/>
  <c r="B33642" i="23"/>
  <c r="B33638" i="23"/>
  <c r="B33634" i="23"/>
  <c r="B33630" i="23"/>
  <c r="B33626" i="23"/>
  <c r="B33622" i="23"/>
  <c r="B33618" i="23"/>
  <c r="B33614" i="23"/>
  <c r="B33610" i="23"/>
  <c r="B33606" i="23"/>
  <c r="B33602" i="23"/>
  <c r="B33598" i="23"/>
  <c r="B33594" i="23"/>
  <c r="B33590" i="23"/>
  <c r="B33586" i="23"/>
  <c r="B33582" i="23"/>
  <c r="B33578" i="23"/>
  <c r="B33574" i="23"/>
  <c r="B33570" i="23"/>
  <c r="B33566" i="23"/>
  <c r="B33562" i="23"/>
  <c r="B33558" i="23"/>
  <c r="B33554" i="23"/>
  <c r="B33550" i="23"/>
  <c r="B33546" i="23"/>
  <c r="B33542" i="23"/>
  <c r="B33538" i="23"/>
  <c r="B33534" i="23"/>
  <c r="B33530" i="23"/>
  <c r="B33526" i="23"/>
  <c r="B33522" i="23"/>
  <c r="B33518" i="23"/>
  <c r="B33514" i="23"/>
  <c r="B33510" i="23"/>
  <c r="B33506" i="23"/>
  <c r="B33502" i="23"/>
  <c r="B33498" i="23"/>
  <c r="B33494" i="23"/>
  <c r="B33490" i="23"/>
  <c r="B33486" i="23"/>
  <c r="B33482" i="23"/>
  <c r="B33478" i="23"/>
  <c r="B33474" i="23"/>
  <c r="B33470" i="23"/>
  <c r="B33466" i="23"/>
  <c r="B33462" i="23"/>
  <c r="B33458" i="23"/>
  <c r="B33454" i="23"/>
  <c r="B33450" i="23"/>
  <c r="B33446" i="23"/>
  <c r="B33442" i="23"/>
  <c r="B33438" i="23"/>
  <c r="B33434" i="23"/>
  <c r="B33430" i="23"/>
  <c r="B33426" i="23"/>
  <c r="B33422" i="23"/>
  <c r="B33418" i="23"/>
  <c r="B33414" i="23"/>
  <c r="B33410" i="23"/>
  <c r="B33406" i="23"/>
  <c r="B33402" i="23"/>
  <c r="B33398" i="23"/>
  <c r="B33394" i="23"/>
  <c r="B33390" i="23"/>
  <c r="B33386" i="23"/>
  <c r="B33382" i="23"/>
  <c r="B33378" i="23"/>
  <c r="B33374" i="23"/>
  <c r="B33370" i="23"/>
  <c r="B33366" i="23"/>
  <c r="B33362" i="23"/>
  <c r="B33358" i="23"/>
  <c r="B33354" i="23"/>
  <c r="B33350" i="23"/>
  <c r="B33346" i="23"/>
  <c r="B33342" i="23"/>
  <c r="B33338" i="23"/>
  <c r="B33334" i="23"/>
  <c r="B33330" i="23"/>
  <c r="B33326" i="23"/>
  <c r="B33322" i="23"/>
  <c r="B33318" i="23"/>
  <c r="B33314" i="23"/>
  <c r="B33310" i="23"/>
  <c r="B33306" i="23"/>
  <c r="B33302" i="23"/>
  <c r="B33298" i="23"/>
  <c r="B33294" i="23"/>
  <c r="B33290" i="23"/>
  <c r="B33286" i="23"/>
  <c r="B33282" i="23"/>
  <c r="B33278" i="23"/>
  <c r="B33274" i="23"/>
  <c r="B33270" i="23"/>
  <c r="B33266" i="23"/>
  <c r="B33262" i="23"/>
  <c r="B33258" i="23"/>
  <c r="B33254" i="23"/>
  <c r="B33250" i="23"/>
  <c r="B33246" i="23"/>
  <c r="B33242" i="23"/>
  <c r="B33238" i="23"/>
  <c r="B33234" i="23"/>
  <c r="B33230" i="23"/>
  <c r="B33226" i="23"/>
  <c r="B33222" i="23"/>
  <c r="B33218" i="23"/>
  <c r="B33214" i="23"/>
  <c r="B33210" i="23"/>
  <c r="B33206" i="23"/>
  <c r="B33202" i="23"/>
  <c r="B33198" i="23"/>
  <c r="B33194" i="23"/>
  <c r="B33190" i="23"/>
  <c r="B33186" i="23"/>
  <c r="B33182" i="23"/>
  <c r="B33178" i="23"/>
  <c r="B33174" i="23"/>
  <c r="B33170" i="23"/>
  <c r="B33166" i="23"/>
  <c r="B33162" i="23"/>
  <c r="B33158" i="23"/>
  <c r="B33154" i="23"/>
  <c r="B33150" i="23"/>
  <c r="B33146" i="23"/>
  <c r="B33142" i="23"/>
  <c r="B33138" i="23"/>
  <c r="B33134" i="23"/>
  <c r="B33130" i="23"/>
  <c r="B33126" i="23"/>
  <c r="B33122" i="23"/>
  <c r="B33118" i="23"/>
  <c r="B33114" i="23"/>
  <c r="B33110" i="23"/>
  <c r="B33106" i="23"/>
  <c r="B33102" i="23"/>
  <c r="B33098" i="23"/>
  <c r="B33094" i="23"/>
  <c r="B33090" i="23"/>
  <c r="B33086" i="23"/>
  <c r="B33082" i="23"/>
  <c r="B33078" i="23"/>
  <c r="B33074" i="23"/>
  <c r="B33070" i="23"/>
  <c r="B33066" i="23"/>
  <c r="B33062" i="23"/>
  <c r="B33058" i="23"/>
  <c r="B33054" i="23"/>
  <c r="B33050" i="23"/>
  <c r="B33046" i="23"/>
  <c r="B33042" i="23"/>
  <c r="B33038" i="23"/>
  <c r="B33034" i="23"/>
  <c r="B33030" i="23"/>
  <c r="B33026" i="23"/>
  <c r="B33022" i="23"/>
  <c r="B33018" i="23"/>
  <c r="B33014" i="23"/>
  <c r="B33010" i="23"/>
  <c r="B33006" i="23"/>
  <c r="B33002" i="23"/>
  <c r="B32998" i="23"/>
  <c r="B32994" i="23"/>
  <c r="B32990" i="23"/>
  <c r="B32986" i="23"/>
  <c r="B32982" i="23"/>
  <c r="B32978" i="23"/>
  <c r="B32974" i="23"/>
  <c r="B32970" i="23"/>
  <c r="B32966" i="23"/>
  <c r="B32962" i="23"/>
  <c r="B32958" i="23"/>
  <c r="B32954" i="23"/>
  <c r="B32950" i="23"/>
  <c r="B32946" i="23"/>
  <c r="B32942" i="23"/>
  <c r="B32938" i="23"/>
  <c r="B32934" i="23"/>
  <c r="B32930" i="23"/>
  <c r="B32926" i="23"/>
  <c r="B32922" i="23"/>
  <c r="B32918" i="23"/>
  <c r="B32914" i="23"/>
  <c r="B32910" i="23"/>
  <c r="B32906" i="23"/>
  <c r="B32902" i="23"/>
  <c r="B32898" i="23"/>
  <c r="B32894" i="23"/>
  <c r="B32890" i="23"/>
  <c r="B32886" i="23"/>
  <c r="B32882" i="23"/>
  <c r="B32878" i="23"/>
  <c r="B32874" i="23"/>
  <c r="B32870" i="23"/>
  <c r="B32866" i="23"/>
  <c r="B32862" i="23"/>
  <c r="B32858" i="23"/>
  <c r="B32854" i="23"/>
  <c r="B32850" i="23"/>
  <c r="B32846" i="23"/>
  <c r="B32842" i="23"/>
  <c r="B32838" i="23"/>
  <c r="B32834" i="23"/>
  <c r="B32830" i="23"/>
  <c r="B32826" i="23"/>
  <c r="B32822" i="23"/>
  <c r="B32818" i="23"/>
  <c r="B32814" i="23"/>
  <c r="B32810" i="23"/>
  <c r="B32806" i="23"/>
  <c r="B32802" i="23"/>
  <c r="B32798" i="23"/>
  <c r="B32794" i="23"/>
  <c r="B32790" i="23"/>
  <c r="B32786" i="23"/>
  <c r="B32782" i="23"/>
  <c r="B32778" i="23"/>
  <c r="B32774" i="23"/>
  <c r="B32770" i="23"/>
  <c r="B32766" i="23"/>
  <c r="B32762" i="23"/>
  <c r="B32758" i="23"/>
  <c r="B32754" i="23"/>
  <c r="B32750" i="23"/>
  <c r="B32746" i="23"/>
  <c r="B32742" i="23"/>
  <c r="B32738" i="23"/>
  <c r="B32734" i="23"/>
  <c r="B32730" i="23"/>
  <c r="B32726" i="23"/>
  <c r="B32722" i="23"/>
  <c r="B32718" i="23"/>
  <c r="B32714" i="23"/>
  <c r="B32710" i="23"/>
  <c r="B32706" i="23"/>
  <c r="B32702" i="23"/>
  <c r="B32698" i="23"/>
  <c r="B32694" i="23"/>
  <c r="B32690" i="23"/>
  <c r="B32686" i="23"/>
  <c r="B32682" i="23"/>
  <c r="B32678" i="23"/>
  <c r="B32674" i="23"/>
  <c r="B32670" i="23"/>
  <c r="B32666" i="23"/>
  <c r="B32662" i="23"/>
  <c r="B32658" i="23"/>
  <c r="B32654" i="23"/>
  <c r="B32650" i="23"/>
  <c r="B32646" i="23"/>
  <c r="B32642" i="23"/>
  <c r="B32638" i="23"/>
  <c r="B32634" i="23"/>
  <c r="B32630" i="23"/>
  <c r="B32626" i="23"/>
  <c r="B32622" i="23"/>
  <c r="B32618" i="23"/>
  <c r="B32614" i="23"/>
  <c r="B32610" i="23"/>
  <c r="B32606" i="23"/>
  <c r="B32602" i="23"/>
  <c r="B32598" i="23"/>
  <c r="B32594" i="23"/>
  <c r="B32590" i="23"/>
  <c r="B32586" i="23"/>
  <c r="B32582" i="23"/>
  <c r="B32578" i="23"/>
  <c r="B32574" i="23"/>
  <c r="B32570" i="23"/>
  <c r="B32566" i="23"/>
  <c r="B32562" i="23"/>
  <c r="B32558" i="23"/>
  <c r="B32554" i="23"/>
  <c r="B32550" i="23"/>
  <c r="B32546" i="23"/>
  <c r="B32542" i="23"/>
  <c r="B32538" i="23"/>
  <c r="B32534" i="23"/>
  <c r="B32530" i="23"/>
  <c r="B32526" i="23"/>
  <c r="B32522" i="23"/>
  <c r="B32518" i="23"/>
  <c r="B32514" i="23"/>
  <c r="B32510" i="23"/>
  <c r="B32506" i="23"/>
  <c r="B32502" i="23"/>
  <c r="B32498" i="23"/>
  <c r="B32494" i="23"/>
  <c r="B32490" i="23"/>
  <c r="B32486" i="23"/>
  <c r="B32482" i="23"/>
  <c r="B32478" i="23"/>
  <c r="B32474" i="23"/>
  <c r="B32470" i="23"/>
  <c r="B32466" i="23"/>
  <c r="B32462" i="23"/>
  <c r="B32458" i="23"/>
  <c r="B32454" i="23"/>
  <c r="B32450" i="23"/>
  <c r="B32446" i="23"/>
  <c r="B32442" i="23"/>
  <c r="B32438" i="23"/>
  <c r="B32434" i="23"/>
  <c r="B32430" i="23"/>
  <c r="B32426" i="23"/>
  <c r="B32422" i="23"/>
  <c r="B32418" i="23"/>
  <c r="B32414" i="23"/>
  <c r="B32410" i="23"/>
  <c r="B32406" i="23"/>
  <c r="B32402" i="23"/>
  <c r="B32398" i="23"/>
  <c r="B32394" i="23"/>
  <c r="B32390" i="23"/>
  <c r="B32386" i="23"/>
  <c r="B32382" i="23"/>
  <c r="B32378" i="23"/>
  <c r="B32374" i="23"/>
  <c r="B32370" i="23"/>
  <c r="B32366" i="23"/>
  <c r="B32362" i="23"/>
  <c r="B32358" i="23"/>
  <c r="B32354" i="23"/>
  <c r="B32350" i="23"/>
  <c r="B32346" i="23"/>
  <c r="B32342" i="23"/>
  <c r="B32338" i="23"/>
  <c r="B32334" i="23"/>
  <c r="B32330" i="23"/>
  <c r="B32326" i="23"/>
  <c r="B32322" i="23"/>
  <c r="B32318" i="23"/>
  <c r="B32314" i="23"/>
  <c r="B32310" i="23"/>
  <c r="B32306" i="23"/>
  <c r="B32302" i="23"/>
  <c r="B32298" i="23"/>
  <c r="B32294" i="23"/>
  <c r="B32290" i="23"/>
  <c r="B32286" i="23"/>
  <c r="B32282" i="23"/>
  <c r="B32278" i="23"/>
  <c r="B32274" i="23"/>
  <c r="B32270" i="23"/>
  <c r="B32266" i="23"/>
  <c r="B32262" i="23"/>
  <c r="B32258" i="23"/>
  <c r="B32254" i="23"/>
  <c r="B32250" i="23"/>
  <c r="B32246" i="23"/>
  <c r="B32242" i="23"/>
  <c r="B32238" i="23"/>
  <c r="B32234" i="23"/>
  <c r="B32230" i="23"/>
  <c r="B32226" i="23"/>
  <c r="B32222" i="23"/>
  <c r="B32218" i="23"/>
  <c r="B32214" i="23"/>
  <c r="B32210" i="23"/>
  <c r="B32206" i="23"/>
  <c r="B32202" i="23"/>
  <c r="B32198" i="23"/>
  <c r="B32194" i="23"/>
  <c r="B32190" i="23"/>
  <c r="B32186" i="23"/>
  <c r="B32182" i="23"/>
  <c r="B32178" i="23"/>
  <c r="B32174" i="23"/>
  <c r="B32170" i="23"/>
  <c r="B32166" i="23"/>
  <c r="B32162" i="23"/>
  <c r="B32158" i="23"/>
  <c r="B32154" i="23"/>
  <c r="B32150" i="23"/>
  <c r="B32146" i="23"/>
  <c r="B32142" i="23"/>
  <c r="B32138" i="23"/>
  <c r="B32134" i="23"/>
  <c r="B32130" i="23"/>
  <c r="B32126" i="23"/>
  <c r="B32122" i="23"/>
  <c r="B32118" i="23"/>
  <c r="B32114" i="23"/>
  <c r="B32110" i="23"/>
  <c r="B32106" i="23"/>
  <c r="B32102" i="23"/>
  <c r="B32098" i="23"/>
  <c r="B32094" i="23"/>
  <c r="B32090" i="23"/>
  <c r="B32086" i="23"/>
  <c r="B32082" i="23"/>
  <c r="B32078" i="23"/>
  <c r="B32074" i="23"/>
  <c r="B32070" i="23"/>
  <c r="B32066" i="23"/>
  <c r="B32062" i="23"/>
  <c r="B32058" i="23"/>
  <c r="B32054" i="23"/>
  <c r="B32050" i="23"/>
  <c r="B32046" i="23"/>
  <c r="B32042" i="23"/>
  <c r="B32038" i="23"/>
  <c r="B32034" i="23"/>
  <c r="B32030" i="23"/>
  <c r="B32026" i="23"/>
  <c r="B32022" i="23"/>
  <c r="B32018" i="23"/>
  <c r="B32014" i="23"/>
  <c r="B32010" i="23"/>
  <c r="B32006" i="23"/>
  <c r="B32002" i="23"/>
  <c r="B31998" i="23"/>
  <c r="B31994" i="23"/>
  <c r="B31990" i="23"/>
  <c r="B31986" i="23"/>
  <c r="B31982" i="23"/>
  <c r="B31978" i="23"/>
  <c r="B31974" i="23"/>
  <c r="B31970" i="23"/>
  <c r="B31966" i="23"/>
  <c r="B31962" i="23"/>
  <c r="B31958" i="23"/>
  <c r="B31954" i="23"/>
  <c r="B31950" i="23"/>
  <c r="B31946" i="23"/>
  <c r="B31942" i="23"/>
  <c r="B31938" i="23"/>
  <c r="B31934" i="23"/>
  <c r="B31930" i="23"/>
  <c r="B31926" i="23"/>
  <c r="B31922" i="23"/>
  <c r="B31918" i="23"/>
  <c r="B31914" i="23"/>
  <c r="B31910" i="23"/>
  <c r="B31906" i="23"/>
  <c r="B31902" i="23"/>
  <c r="B31898" i="23"/>
  <c r="B31894" i="23"/>
  <c r="B31890" i="23"/>
  <c r="B31886" i="23"/>
  <c r="B31882" i="23"/>
  <c r="B31878" i="23"/>
  <c r="B31874" i="23"/>
  <c r="B31870" i="23"/>
  <c r="B31866" i="23"/>
  <c r="B31862" i="23"/>
  <c r="B31858" i="23"/>
  <c r="B31854" i="23"/>
  <c r="B31850" i="23"/>
  <c r="B31846" i="23"/>
  <c r="B31842" i="23"/>
  <c r="B31838" i="23"/>
  <c r="B31834" i="23"/>
  <c r="B31830" i="23"/>
  <c r="B31826" i="23"/>
  <c r="B31822" i="23"/>
  <c r="B31818" i="23"/>
  <c r="B31814" i="23"/>
  <c r="B31810" i="23"/>
  <c r="B31806" i="23"/>
  <c r="B31802" i="23"/>
  <c r="B31798" i="23"/>
  <c r="B31794" i="23"/>
  <c r="B31790" i="23"/>
  <c r="B31786" i="23"/>
  <c r="B31782" i="23"/>
  <c r="B31778" i="23"/>
  <c r="B31774" i="23"/>
  <c r="B31770" i="23"/>
  <c r="B31766" i="23"/>
  <c r="B31762" i="23"/>
  <c r="B31758" i="23"/>
  <c r="B31754" i="23"/>
  <c r="B31750" i="23"/>
  <c r="B31746" i="23"/>
  <c r="B31742" i="23"/>
  <c r="B31737" i="23"/>
  <c r="B31731" i="23"/>
  <c r="B31723" i="23"/>
  <c r="B31715" i="23"/>
  <c r="B31707" i="23"/>
  <c r="B31695" i="23"/>
  <c r="B31679" i="23"/>
  <c r="B31663" i="23"/>
  <c r="B31647" i="23"/>
  <c r="B31631" i="23"/>
  <c r="B31615" i="23"/>
  <c r="B31599" i="23"/>
  <c r="B31583" i="23"/>
  <c r="B31567" i="23"/>
  <c r="B31551" i="23"/>
  <c r="B31535" i="23"/>
  <c r="B31519" i="23"/>
  <c r="B31503" i="23"/>
  <c r="B31487" i="23"/>
  <c r="B31471" i="23"/>
  <c r="B31455" i="23"/>
  <c r="B31439" i="23"/>
  <c r="B31423" i="23"/>
  <c r="B31407" i="23"/>
  <c r="B31391" i="23"/>
  <c r="B31375" i="23"/>
  <c r="B31359" i="23"/>
  <c r="B31343" i="23"/>
  <c r="B31327" i="23"/>
  <c r="B31311" i="23"/>
  <c r="B31295" i="23"/>
  <c r="B31279" i="23"/>
  <c r="B31263" i="23"/>
  <c r="B31247" i="23"/>
  <c r="B31231" i="23"/>
  <c r="B39433" i="23"/>
  <c r="B39429" i="23"/>
  <c r="B39425" i="23"/>
  <c r="B39421" i="23"/>
  <c r="B39417" i="23"/>
  <c r="B39413" i="23"/>
  <c r="B39409" i="23"/>
  <c r="B39405" i="23"/>
  <c r="B39401" i="23"/>
  <c r="B39397" i="23"/>
  <c r="B39393" i="23"/>
  <c r="B39389" i="23"/>
  <c r="B39385" i="23"/>
  <c r="B39381" i="23"/>
  <c r="B39377" i="23"/>
  <c r="B39373" i="23"/>
  <c r="B39369" i="23"/>
  <c r="B39365" i="23"/>
  <c r="B39361" i="23"/>
  <c r="B39357" i="23"/>
  <c r="B39353" i="23"/>
  <c r="B39349" i="23"/>
  <c r="B39345" i="23"/>
  <c r="B39341" i="23"/>
  <c r="B39337" i="23"/>
  <c r="B39333" i="23"/>
  <c r="B39329" i="23"/>
  <c r="B39325" i="23"/>
  <c r="B39321" i="23"/>
  <c r="B39317" i="23"/>
  <c r="B39313" i="23"/>
  <c r="B39309" i="23"/>
  <c r="B39305" i="23"/>
  <c r="B39301" i="23"/>
  <c r="B39297" i="23"/>
  <c r="B39293" i="23"/>
  <c r="B39289" i="23"/>
  <c r="B39285" i="23"/>
  <c r="B39281" i="23"/>
  <c r="B39277" i="23"/>
  <c r="B39273" i="23"/>
  <c r="B39269" i="23"/>
  <c r="B39265" i="23"/>
  <c r="B39261" i="23"/>
  <c r="B39257" i="23"/>
  <c r="B39253" i="23"/>
  <c r="B39249" i="23"/>
  <c r="B39245" i="23"/>
  <c r="B39241" i="23"/>
  <c r="B39237" i="23"/>
  <c r="B39233" i="23"/>
  <c r="B39229" i="23"/>
  <c r="B39225" i="23"/>
  <c r="B39221" i="23"/>
  <c r="B39217" i="23"/>
  <c r="B39213" i="23"/>
  <c r="B39209" i="23"/>
  <c r="B39205" i="23"/>
  <c r="B39201" i="23"/>
  <c r="B39197" i="23"/>
  <c r="B39193" i="23"/>
  <c r="B39189" i="23"/>
  <c r="B39185" i="23"/>
  <c r="B39181" i="23"/>
  <c r="B39177" i="23"/>
  <c r="B39173" i="23"/>
  <c r="B39169" i="23"/>
  <c r="B39165" i="23"/>
  <c r="B39161" i="23"/>
  <c r="B39157" i="23"/>
  <c r="B39153" i="23"/>
  <c r="B39149" i="23"/>
  <c r="B39145" i="23"/>
  <c r="B39141" i="23"/>
  <c r="B39137" i="23"/>
  <c r="B39133" i="23"/>
  <c r="B39129" i="23"/>
  <c r="B39125" i="23"/>
  <c r="B39121" i="23"/>
  <c r="B39117" i="23"/>
  <c r="B39113" i="23"/>
  <c r="B39109" i="23"/>
  <c r="B39105" i="23"/>
  <c r="B39101" i="23"/>
  <c r="B39097" i="23"/>
  <c r="B39093" i="23"/>
  <c r="B39089" i="23"/>
  <c r="B39085" i="23"/>
  <c r="B39081" i="23"/>
  <c r="B39077" i="23"/>
  <c r="B39073" i="23"/>
  <c r="B39069" i="23"/>
  <c r="B39065" i="23"/>
  <c r="B39061" i="23"/>
  <c r="B39057" i="23"/>
  <c r="B39053" i="23"/>
  <c r="B39049" i="23"/>
  <c r="B39045" i="23"/>
  <c r="B39041" i="23"/>
  <c r="B39037" i="23"/>
  <c r="B39033" i="23"/>
  <c r="B39029" i="23"/>
  <c r="B39025" i="23"/>
  <c r="B39021" i="23"/>
  <c r="B39017" i="23"/>
  <c r="B39013" i="23"/>
  <c r="B39009" i="23"/>
  <c r="B39005" i="23"/>
  <c r="B39001" i="23"/>
  <c r="B38997" i="23"/>
  <c r="B38993" i="23"/>
  <c r="B38989" i="23"/>
  <c r="B38985" i="23"/>
  <c r="B38981" i="23"/>
  <c r="B38977" i="23"/>
  <c r="B38973" i="23"/>
  <c r="B38969" i="23"/>
  <c r="B38965" i="23"/>
  <c r="B38961" i="23"/>
  <c r="B38957" i="23"/>
  <c r="B38953" i="23"/>
  <c r="B38949" i="23"/>
  <c r="B38945" i="23"/>
  <c r="B38941" i="23"/>
  <c r="B38937" i="23"/>
  <c r="B38933" i="23"/>
  <c r="B38929" i="23"/>
  <c r="B38925" i="23"/>
  <c r="B38921" i="23"/>
  <c r="B38917" i="23"/>
  <c r="B38913" i="23"/>
  <c r="B38909" i="23"/>
  <c r="B38905" i="23"/>
  <c r="B38901" i="23"/>
  <c r="B38897" i="23"/>
  <c r="B38893" i="23"/>
  <c r="B38889" i="23"/>
  <c r="B38885" i="23"/>
  <c r="B38881" i="23"/>
  <c r="B38877" i="23"/>
  <c r="B38873" i="23"/>
  <c r="B38869" i="23"/>
  <c r="B38865" i="23"/>
  <c r="B38861" i="23"/>
  <c r="B38857" i="23"/>
  <c r="B38853" i="23"/>
  <c r="B38849" i="23"/>
  <c r="B38845" i="23"/>
  <c r="B38841" i="23"/>
  <c r="B38837" i="23"/>
  <c r="B38833" i="23"/>
  <c r="B38829" i="23"/>
  <c r="B38825" i="23"/>
  <c r="B38821" i="23"/>
  <c r="B38817" i="23"/>
  <c r="B38813" i="23"/>
  <c r="B38809" i="23"/>
  <c r="B38805" i="23"/>
  <c r="B38801" i="23"/>
  <c r="B38797" i="23"/>
  <c r="B38793" i="23"/>
  <c r="B38789" i="23"/>
  <c r="B38785" i="23"/>
  <c r="B38781" i="23"/>
  <c r="B38777" i="23"/>
  <c r="B38773" i="23"/>
  <c r="B38769" i="23"/>
  <c r="B38765" i="23"/>
  <c r="B38761" i="23"/>
  <c r="B38757" i="23"/>
  <c r="B38753" i="23"/>
  <c r="B38749" i="23"/>
  <c r="B38745" i="23"/>
  <c r="B38741" i="23"/>
  <c r="B38737" i="23"/>
  <c r="B38733" i="23"/>
  <c r="B38729" i="23"/>
  <c r="B38725" i="23"/>
  <c r="B38721" i="23"/>
  <c r="B38717" i="23"/>
  <c r="B38713" i="23"/>
  <c r="B38709" i="23"/>
  <c r="B38705" i="23"/>
  <c r="B38701" i="23"/>
  <c r="B38697" i="23"/>
  <c r="B38693" i="23"/>
  <c r="B38689" i="23"/>
  <c r="B38685" i="23"/>
  <c r="B38681" i="23"/>
  <c r="B38677" i="23"/>
  <c r="B38673" i="23"/>
  <c r="B38669" i="23"/>
  <c r="B38665" i="23"/>
  <c r="B38661" i="23"/>
  <c r="B38657" i="23"/>
  <c r="B38653" i="23"/>
  <c r="B38649" i="23"/>
  <c r="B38645" i="23"/>
  <c r="B38641" i="23"/>
  <c r="B38637" i="23"/>
  <c r="B38633" i="23"/>
  <c r="B38629" i="23"/>
  <c r="B38625" i="23"/>
  <c r="B38621" i="23"/>
  <c r="B38617" i="23"/>
  <c r="B38613" i="23"/>
  <c r="B38609" i="23"/>
  <c r="B38605" i="23"/>
  <c r="B38601" i="23"/>
  <c r="B38597" i="23"/>
  <c r="B38593" i="23"/>
  <c r="B38589" i="23"/>
  <c r="B38585" i="23"/>
  <c r="B38581" i="23"/>
  <c r="B38577" i="23"/>
  <c r="B38573" i="23"/>
  <c r="B38569" i="23"/>
  <c r="B38565" i="23"/>
  <c r="B38561" i="23"/>
  <c r="B38557" i="23"/>
  <c r="B38553" i="23"/>
  <c r="B38549" i="23"/>
  <c r="B38545" i="23"/>
  <c r="B38541" i="23"/>
  <c r="B38537" i="23"/>
  <c r="B38533" i="23"/>
  <c r="B38529" i="23"/>
  <c r="B38525" i="23"/>
  <c r="B38521" i="23"/>
  <c r="B38517" i="23"/>
  <c r="B38513" i="23"/>
  <c r="B38509" i="23"/>
  <c r="B38505" i="23"/>
  <c r="B38501" i="23"/>
  <c r="B38497" i="23"/>
  <c r="B38493" i="23"/>
  <c r="B38489" i="23"/>
  <c r="B38485" i="23"/>
  <c r="B38481" i="23"/>
  <c r="B38477" i="23"/>
  <c r="B38473" i="23"/>
  <c r="B38469" i="23"/>
  <c r="B38465" i="23"/>
  <c r="B38461" i="23"/>
  <c r="B38457" i="23"/>
  <c r="B38453" i="23"/>
  <c r="B38449" i="23"/>
  <c r="B38445" i="23"/>
  <c r="B38441" i="23"/>
  <c r="B38437" i="23"/>
  <c r="B38433" i="23"/>
  <c r="B38429" i="23"/>
  <c r="B38425" i="23"/>
  <c r="B38421" i="23"/>
  <c r="B38417" i="23"/>
  <c r="B38413" i="23"/>
  <c r="B38409" i="23"/>
  <c r="B38405" i="23"/>
  <c r="B38401" i="23"/>
  <c r="B38397" i="23"/>
  <c r="B38393" i="23"/>
  <c r="B38389" i="23"/>
  <c r="B38385" i="23"/>
  <c r="B38381" i="23"/>
  <c r="B38377" i="23"/>
  <c r="B38373" i="23"/>
  <c r="B38369" i="23"/>
  <c r="B38365" i="23"/>
  <c r="B38361" i="23"/>
  <c r="B38357" i="23"/>
  <c r="B38353" i="23"/>
  <c r="B38349" i="23"/>
  <c r="B38345" i="23"/>
  <c r="B38341" i="23"/>
  <c r="B38337" i="23"/>
  <c r="B38333" i="23"/>
  <c r="B38329" i="23"/>
  <c r="B38325" i="23"/>
  <c r="B38321" i="23"/>
  <c r="B38317" i="23"/>
  <c r="B38313" i="23"/>
  <c r="B38309" i="23"/>
  <c r="B38305" i="23"/>
  <c r="B38301" i="23"/>
  <c r="B38297" i="23"/>
  <c r="B38293" i="23"/>
  <c r="B38289" i="23"/>
  <c r="B38285" i="23"/>
  <c r="B38281" i="23"/>
  <c r="B38277" i="23"/>
  <c r="B38273" i="23"/>
  <c r="B38269" i="23"/>
  <c r="B38265" i="23"/>
  <c r="B38261" i="23"/>
  <c r="B38257" i="23"/>
  <c r="B38253" i="23"/>
  <c r="B38249" i="23"/>
  <c r="B38245" i="23"/>
  <c r="B38241" i="23"/>
  <c r="B38237" i="23"/>
  <c r="B38233" i="23"/>
  <c r="B38229" i="23"/>
  <c r="B38225" i="23"/>
  <c r="B38221" i="23"/>
  <c r="B38217" i="23"/>
  <c r="B38213" i="23"/>
  <c r="B38209" i="23"/>
  <c r="B38205" i="23"/>
  <c r="B38201" i="23"/>
  <c r="B38197" i="23"/>
  <c r="B38193" i="23"/>
  <c r="B38189" i="23"/>
  <c r="B38185" i="23"/>
  <c r="B38181" i="23"/>
  <c r="B38177" i="23"/>
  <c r="B38173" i="23"/>
  <c r="B38169" i="23"/>
  <c r="B38165" i="23"/>
  <c r="B38161" i="23"/>
  <c r="B38157" i="23"/>
  <c r="B38153" i="23"/>
  <c r="B38149" i="23"/>
  <c r="B38145" i="23"/>
  <c r="B38141" i="23"/>
  <c r="B38137" i="23"/>
  <c r="B38133" i="23"/>
  <c r="B38129" i="23"/>
  <c r="B38125" i="23"/>
  <c r="B38121" i="23"/>
  <c r="B38117" i="23"/>
  <c r="B38113" i="23"/>
  <c r="B38109" i="23"/>
  <c r="B38105" i="23"/>
  <c r="B38101" i="23"/>
  <c r="B38097" i="23"/>
  <c r="B38093" i="23"/>
  <c r="B38089" i="23"/>
  <c r="B38085" i="23"/>
  <c r="B38081" i="23"/>
  <c r="B38077" i="23"/>
  <c r="B38073" i="23"/>
  <c r="B38069" i="23"/>
  <c r="B38065" i="23"/>
  <c r="B38061" i="23"/>
  <c r="B38057" i="23"/>
  <c r="B38053" i="23"/>
  <c r="B38049" i="23"/>
  <c r="B38045" i="23"/>
  <c r="B38041" i="23"/>
  <c r="B38037" i="23"/>
  <c r="B38033" i="23"/>
  <c r="B38029" i="23"/>
  <c r="B38025" i="23"/>
  <c r="B38021" i="23"/>
  <c r="B38017" i="23"/>
  <c r="B38013" i="23"/>
  <c r="B38009" i="23"/>
  <c r="B38005" i="23"/>
  <c r="B38001" i="23"/>
  <c r="B37997" i="23"/>
  <c r="B37993" i="23"/>
  <c r="B37989" i="23"/>
  <c r="B37985" i="23"/>
  <c r="B37981" i="23"/>
  <c r="B37977" i="23"/>
  <c r="B37973" i="23"/>
  <c r="B37969" i="23"/>
  <c r="B37965" i="23"/>
  <c r="B37961" i="23"/>
  <c r="B37957" i="23"/>
  <c r="B37953" i="23"/>
  <c r="B37949" i="23"/>
  <c r="B37945" i="23"/>
  <c r="B37941" i="23"/>
  <c r="B37937" i="23"/>
  <c r="B37933" i="23"/>
  <c r="B37929" i="23"/>
  <c r="B37925" i="23"/>
  <c r="B37921" i="23"/>
  <c r="B37917" i="23"/>
  <c r="B37913" i="23"/>
  <c r="B37909" i="23"/>
  <c r="B37905" i="23"/>
  <c r="B37901" i="23"/>
  <c r="B37897" i="23"/>
  <c r="B37893" i="23"/>
  <c r="B37889" i="23"/>
  <c r="B37885" i="23"/>
  <c r="B37881" i="23"/>
  <c r="B37877" i="23"/>
  <c r="B37873" i="23"/>
  <c r="B37869" i="23"/>
  <c r="B37865" i="23"/>
  <c r="B37861" i="23"/>
  <c r="B37857" i="23"/>
  <c r="B37853" i="23"/>
  <c r="B37849" i="23"/>
  <c r="B37845" i="23"/>
  <c r="B37841" i="23"/>
  <c r="B37837" i="23"/>
  <c r="B37833" i="23"/>
  <c r="B37829" i="23"/>
  <c r="B37825" i="23"/>
  <c r="B37821" i="23"/>
  <c r="B37817" i="23"/>
  <c r="B37813" i="23"/>
  <c r="B37809" i="23"/>
  <c r="B37805" i="23"/>
  <c r="B37801" i="23"/>
  <c r="B37797" i="23"/>
  <c r="B37793" i="23"/>
  <c r="B37789" i="23"/>
  <c r="B37785" i="23"/>
  <c r="B37781" i="23"/>
  <c r="B37777" i="23"/>
  <c r="B37773" i="23"/>
  <c r="B37769" i="23"/>
  <c r="B37765" i="23"/>
  <c r="B37761" i="23"/>
  <c r="B37757" i="23"/>
  <c r="B37753" i="23"/>
  <c r="B37749" i="23"/>
  <c r="B37745" i="23"/>
  <c r="B37741" i="23"/>
  <c r="B37737" i="23"/>
  <c r="B37733" i="23"/>
  <c r="B37729" i="23"/>
  <c r="B37725" i="23"/>
  <c r="B37721" i="23"/>
  <c r="B37717" i="23"/>
  <c r="B37713" i="23"/>
  <c r="B37709" i="23"/>
  <c r="B37705" i="23"/>
  <c r="B37701" i="23"/>
  <c r="B37697" i="23"/>
  <c r="B37693" i="23"/>
  <c r="B37689" i="23"/>
  <c r="B37685" i="23"/>
  <c r="B37681" i="23"/>
  <c r="B37677" i="23"/>
  <c r="B37673" i="23"/>
  <c r="B37669" i="23"/>
  <c r="B37665" i="23"/>
  <c r="B37661" i="23"/>
  <c r="B37657" i="23"/>
  <c r="B37653" i="23"/>
  <c r="B37649" i="23"/>
  <c r="B37645" i="23"/>
  <c r="B37641" i="23"/>
  <c r="B37637" i="23"/>
  <c r="B37633" i="23"/>
  <c r="B37629" i="23"/>
  <c r="B37625" i="23"/>
  <c r="B37621" i="23"/>
  <c r="B37617" i="23"/>
  <c r="B37613" i="23"/>
  <c r="B37609" i="23"/>
  <c r="B37605" i="23"/>
  <c r="B37601" i="23"/>
  <c r="B37597" i="23"/>
  <c r="B37593" i="23"/>
  <c r="B37589" i="23"/>
  <c r="B37585" i="23"/>
  <c r="B37581" i="23"/>
  <c r="B37577" i="23"/>
  <c r="B37573" i="23"/>
  <c r="B37569" i="23"/>
  <c r="B37565" i="23"/>
  <c r="B37561" i="23"/>
  <c r="B37557" i="23"/>
  <c r="B37553" i="23"/>
  <c r="B37549" i="23"/>
  <c r="B37545" i="23"/>
  <c r="B37541" i="23"/>
  <c r="B37537" i="23"/>
  <c r="B37533" i="23"/>
  <c r="B37529" i="23"/>
  <c r="B37525" i="23"/>
  <c r="B37521" i="23"/>
  <c r="B37517" i="23"/>
  <c r="B37513" i="23"/>
  <c r="B37509" i="23"/>
  <c r="B37505" i="23"/>
  <c r="B37501" i="23"/>
  <c r="B37497" i="23"/>
  <c r="B37493" i="23"/>
  <c r="B37489" i="23"/>
  <c r="B37485" i="23"/>
  <c r="B37481" i="23"/>
  <c r="B37477" i="23"/>
  <c r="B37473" i="23"/>
  <c r="B37469" i="23"/>
  <c r="B37465" i="23"/>
  <c r="B37461" i="23"/>
  <c r="B37457" i="23"/>
  <c r="B37453" i="23"/>
  <c r="B37449" i="23"/>
  <c r="B37445" i="23"/>
  <c r="B37441" i="23"/>
  <c r="B37437" i="23"/>
  <c r="B37433" i="23"/>
  <c r="B37429" i="23"/>
  <c r="B37425" i="23"/>
  <c r="B37421" i="23"/>
  <c r="B37417" i="23"/>
  <c r="B37413" i="23"/>
  <c r="B37409" i="23"/>
  <c r="B37405" i="23"/>
  <c r="B37401" i="23"/>
  <c r="B37397" i="23"/>
  <c r="B37393" i="23"/>
  <c r="B37389" i="23"/>
  <c r="B37385" i="23"/>
  <c r="B37381" i="23"/>
  <c r="B37377" i="23"/>
  <c r="B37373" i="23"/>
  <c r="B37369" i="23"/>
  <c r="B37365" i="23"/>
  <c r="B37361" i="23"/>
  <c r="B37357" i="23"/>
  <c r="B37353" i="23"/>
  <c r="B37349" i="23"/>
  <c r="B37345" i="23"/>
  <c r="B37341" i="23"/>
  <c r="B37337" i="23"/>
  <c r="B37333" i="23"/>
  <c r="B37329" i="23"/>
  <c r="B37325" i="23"/>
  <c r="B37321" i="23"/>
  <c r="B37317" i="23"/>
  <c r="B37313" i="23"/>
  <c r="B37309" i="23"/>
  <c r="B37305" i="23"/>
  <c r="B37301" i="23"/>
  <c r="B37297" i="23"/>
  <c r="B37293" i="23"/>
  <c r="B37289" i="23"/>
  <c r="B37285" i="23"/>
  <c r="B37281" i="23"/>
  <c r="B37277" i="23"/>
  <c r="B37273" i="23"/>
  <c r="B37269" i="23"/>
  <c r="B37265" i="23"/>
  <c r="B37261" i="23"/>
  <c r="B37257" i="23"/>
  <c r="B37253" i="23"/>
  <c r="B37249" i="23"/>
  <c r="B37245" i="23"/>
  <c r="B37241" i="23"/>
  <c r="B37237" i="23"/>
  <c r="B37233" i="23"/>
  <c r="B37229" i="23"/>
  <c r="B37225" i="23"/>
  <c r="B37221" i="23"/>
  <c r="B37217" i="23"/>
  <c r="B37213" i="23"/>
  <c r="B37209" i="23"/>
  <c r="B37205" i="23"/>
  <c r="B37201" i="23"/>
  <c r="B37197" i="23"/>
  <c r="B37193" i="23"/>
  <c r="B37189" i="23"/>
  <c r="B37185" i="23"/>
  <c r="B37181" i="23"/>
  <c r="B37177" i="23"/>
  <c r="B37173" i="23"/>
  <c r="B37169" i="23"/>
  <c r="B37165" i="23"/>
  <c r="B37161" i="23"/>
  <c r="B37157" i="23"/>
  <c r="B37153" i="23"/>
  <c r="B37149" i="23"/>
  <c r="B37145" i="23"/>
  <c r="B37141" i="23"/>
  <c r="B37137" i="23"/>
  <c r="B37133" i="23"/>
  <c r="B37129" i="23"/>
  <c r="B37125" i="23"/>
  <c r="B37121" i="23"/>
  <c r="B37117" i="23"/>
  <c r="B37113" i="23"/>
  <c r="B37109" i="23"/>
  <c r="B37105" i="23"/>
  <c r="B37101" i="23"/>
  <c r="B37097" i="23"/>
  <c r="B37093" i="23"/>
  <c r="B37089" i="23"/>
  <c r="B37085" i="23"/>
  <c r="B37081" i="23"/>
  <c r="B37077" i="23"/>
  <c r="B37073" i="23"/>
  <c r="B37069" i="23"/>
  <c r="B37065" i="23"/>
  <c r="B37061" i="23"/>
  <c r="B37057" i="23"/>
  <c r="B37053" i="23"/>
  <c r="B37049" i="23"/>
  <c r="B37045" i="23"/>
  <c r="B37041" i="23"/>
  <c r="B37037" i="23"/>
  <c r="B37033" i="23"/>
  <c r="B37029" i="23"/>
  <c r="B37025" i="23"/>
  <c r="B37021" i="23"/>
  <c r="B37017" i="23"/>
  <c r="B37013" i="23"/>
  <c r="B37009" i="23"/>
  <c r="B37005" i="23"/>
  <c r="B37001" i="23"/>
  <c r="B36997" i="23"/>
  <c r="B36993" i="23"/>
  <c r="B36989" i="23"/>
  <c r="B36985" i="23"/>
  <c r="B36981" i="23"/>
  <c r="B36977" i="23"/>
  <c r="B36973" i="23"/>
  <c r="B36969" i="23"/>
  <c r="B36965" i="23"/>
  <c r="B36961" i="23"/>
  <c r="B36957" i="23"/>
  <c r="B36953" i="23"/>
  <c r="B36949" i="23"/>
  <c r="B36945" i="23"/>
  <c r="B36941" i="23"/>
  <c r="B36937" i="23"/>
  <c r="B36933" i="23"/>
  <c r="B36929" i="23"/>
  <c r="B36925" i="23"/>
  <c r="B36921" i="23"/>
  <c r="B36917" i="23"/>
  <c r="B36913" i="23"/>
  <c r="B36909" i="23"/>
  <c r="B36905" i="23"/>
  <c r="B36901" i="23"/>
  <c r="B36897" i="23"/>
  <c r="B36893" i="23"/>
  <c r="B36889" i="23"/>
  <c r="B36885" i="23"/>
  <c r="B36881" i="23"/>
  <c r="B36877" i="23"/>
  <c r="B36873" i="23"/>
  <c r="B36869" i="23"/>
  <c r="B36865" i="23"/>
  <c r="B36861" i="23"/>
  <c r="B36857" i="23"/>
  <c r="B36853" i="23"/>
  <c r="B36849" i="23"/>
  <c r="B36845" i="23"/>
  <c r="B36841" i="23"/>
  <c r="B36837" i="23"/>
  <c r="B36833" i="23"/>
  <c r="B36829" i="23"/>
  <c r="B36825" i="23"/>
  <c r="B36821" i="23"/>
  <c r="B36817" i="23"/>
  <c r="B36813" i="23"/>
  <c r="B36809" i="23"/>
  <c r="B36805" i="23"/>
  <c r="B36801" i="23"/>
  <c r="B36797" i="23"/>
  <c r="B36793" i="23"/>
  <c r="B36789" i="23"/>
  <c r="B36785" i="23"/>
  <c r="B36781" i="23"/>
  <c r="B36777" i="23"/>
  <c r="B36773" i="23"/>
  <c r="B36769" i="23"/>
  <c r="B36765" i="23"/>
  <c r="B36761" i="23"/>
  <c r="B36757" i="23"/>
  <c r="B36753" i="23"/>
  <c r="B36749" i="23"/>
  <c r="B36745" i="23"/>
  <c r="B36741" i="23"/>
  <c r="B36737" i="23"/>
  <c r="B36733" i="23"/>
  <c r="B36729" i="23"/>
  <c r="B36725" i="23"/>
  <c r="B36721" i="23"/>
  <c r="B36717" i="23"/>
  <c r="B36713" i="23"/>
  <c r="B36709" i="23"/>
  <c r="B36705" i="23"/>
  <c r="B36701" i="23"/>
  <c r="B36697" i="23"/>
  <c r="B36693" i="23"/>
  <c r="B36689" i="23"/>
  <c r="B36685" i="23"/>
  <c r="B36681" i="23"/>
  <c r="B36677" i="23"/>
  <c r="B36673" i="23"/>
  <c r="B36669" i="23"/>
  <c r="B36665" i="23"/>
  <c r="B36661" i="23"/>
  <c r="B36657" i="23"/>
  <c r="B36653" i="23"/>
  <c r="B36649" i="23"/>
  <c r="B36645" i="23"/>
  <c r="B36641" i="23"/>
  <c r="B36637" i="23"/>
  <c r="B36633" i="23"/>
  <c r="B36629" i="23"/>
  <c r="B36625" i="23"/>
  <c r="B36621" i="23"/>
  <c r="B36617" i="23"/>
  <c r="B36613" i="23"/>
  <c r="B36609" i="23"/>
  <c r="B36605" i="23"/>
  <c r="B36601" i="23"/>
  <c r="B36597" i="23"/>
  <c r="B36593" i="23"/>
  <c r="B36589" i="23"/>
  <c r="B36585" i="23"/>
  <c r="B36581" i="23"/>
  <c r="B36577" i="23"/>
  <c r="B36573" i="23"/>
  <c r="B36569" i="23"/>
  <c r="B36565" i="23"/>
  <c r="B36561" i="23"/>
  <c r="B36557" i="23"/>
  <c r="B36553" i="23"/>
  <c r="B36549" i="23"/>
  <c r="B36545" i="23"/>
  <c r="B36541" i="23"/>
  <c r="B36537" i="23"/>
  <c r="B36533" i="23"/>
  <c r="B36529" i="23"/>
  <c r="B36525" i="23"/>
  <c r="B36521" i="23"/>
  <c r="B36517" i="23"/>
  <c r="B36513" i="23"/>
  <c r="B36509" i="23"/>
  <c r="B36505" i="23"/>
  <c r="B36501" i="23"/>
  <c r="B36497" i="23"/>
  <c r="B36493" i="23"/>
  <c r="B36489" i="23"/>
  <c r="B36485" i="23"/>
  <c r="B36481" i="23"/>
  <c r="B36477" i="23"/>
  <c r="B36473" i="23"/>
  <c r="B36469" i="23"/>
  <c r="B36465" i="23"/>
  <c r="B36461" i="23"/>
  <c r="B36457" i="23"/>
  <c r="B36453" i="23"/>
  <c r="B36449" i="23"/>
  <c r="B36445" i="23"/>
  <c r="B36441" i="23"/>
  <c r="B36437" i="23"/>
  <c r="B36433" i="23"/>
  <c r="B36429" i="23"/>
  <c r="B36425" i="23"/>
  <c r="B36421" i="23"/>
  <c r="B36417" i="23"/>
  <c r="B36413" i="23"/>
  <c r="B36409" i="23"/>
  <c r="B36405" i="23"/>
  <c r="B36401" i="23"/>
  <c r="B36397" i="23"/>
  <c r="B36393" i="23"/>
  <c r="B36389" i="23"/>
  <c r="B36385" i="23"/>
  <c r="B36381" i="23"/>
  <c r="B36377" i="23"/>
  <c r="B36373" i="23"/>
  <c r="B36369" i="23"/>
  <c r="B36365" i="23"/>
  <c r="B36361" i="23"/>
  <c r="B36357" i="23"/>
  <c r="B36353" i="23"/>
  <c r="B36349" i="23"/>
  <c r="B36345" i="23"/>
  <c r="B36341" i="23"/>
  <c r="B36337" i="23"/>
  <c r="B36333" i="23"/>
  <c r="B36329" i="23"/>
  <c r="B36325" i="23"/>
  <c r="B36321" i="23"/>
  <c r="B36317" i="23"/>
  <c r="B36313" i="23"/>
  <c r="B36309" i="23"/>
  <c r="B36305" i="23"/>
  <c r="B36301" i="23"/>
  <c r="B36297" i="23"/>
  <c r="B36293" i="23"/>
  <c r="B36289" i="23"/>
  <c r="B36285" i="23"/>
  <c r="B36281" i="23"/>
  <c r="B36277" i="23"/>
  <c r="B36273" i="23"/>
  <c r="B36269" i="23"/>
  <c r="B36265" i="23"/>
  <c r="B36261" i="23"/>
  <c r="B36257" i="23"/>
  <c r="B36253" i="23"/>
  <c r="B36249" i="23"/>
  <c r="B36245" i="23"/>
  <c r="B36241" i="23"/>
  <c r="B36237" i="23"/>
  <c r="B36233" i="23"/>
  <c r="B36229" i="23"/>
  <c r="B36225" i="23"/>
  <c r="B36221" i="23"/>
  <c r="B36217" i="23"/>
  <c r="B36213" i="23"/>
  <c r="B36209" i="23"/>
  <c r="B36205" i="23"/>
  <c r="B36201" i="23"/>
  <c r="B36197" i="23"/>
  <c r="B36193" i="23"/>
  <c r="B36189" i="23"/>
  <c r="B36185" i="23"/>
  <c r="B36181" i="23"/>
  <c r="B36177" i="23"/>
  <c r="B36173" i="23"/>
  <c r="B36169" i="23"/>
  <c r="B36165" i="23"/>
  <c r="B36161" i="23"/>
  <c r="B36157" i="23"/>
  <c r="B36153" i="23"/>
  <c r="B36149" i="23"/>
  <c r="B36145" i="23"/>
  <c r="B36141" i="23"/>
  <c r="B36137" i="23"/>
  <c r="B36133" i="23"/>
  <c r="B36129" i="23"/>
  <c r="B36125" i="23"/>
  <c r="B36121" i="23"/>
  <c r="B36117" i="23"/>
  <c r="B36113" i="23"/>
  <c r="B36109" i="23"/>
  <c r="B36105" i="23"/>
  <c r="B36101" i="23"/>
  <c r="B36097" i="23"/>
  <c r="B36093" i="23"/>
  <c r="B36089" i="23"/>
  <c r="B36085" i="23"/>
  <c r="B36081" i="23"/>
  <c r="B36077" i="23"/>
  <c r="B36073" i="23"/>
  <c r="B36069" i="23"/>
  <c r="B36065" i="23"/>
  <c r="B36061" i="23"/>
  <c r="B36057" i="23"/>
  <c r="B36053" i="23"/>
  <c r="B36049" i="23"/>
  <c r="B36045" i="23"/>
  <c r="B36041" i="23"/>
  <c r="B36037" i="23"/>
  <c r="B36033" i="23"/>
  <c r="B36029" i="23"/>
  <c r="B36025" i="23"/>
  <c r="B36021" i="23"/>
  <c r="B36017" i="23"/>
  <c r="B36013" i="23"/>
  <c r="B36009" i="23"/>
  <c r="B36005" i="23"/>
  <c r="B36001" i="23"/>
  <c r="B35997" i="23"/>
  <c r="B35993" i="23"/>
  <c r="B35989" i="23"/>
  <c r="B35985" i="23"/>
  <c r="B35981" i="23"/>
  <c r="B35977" i="23"/>
  <c r="B35973" i="23"/>
  <c r="B35969" i="23"/>
  <c r="B35965" i="23"/>
  <c r="B35961" i="23"/>
  <c r="B35957" i="23"/>
  <c r="B35953" i="23"/>
  <c r="B35949" i="23"/>
  <c r="B35945" i="23"/>
  <c r="B35941" i="23"/>
  <c r="B35937" i="23"/>
  <c r="B35933" i="23"/>
  <c r="B35929" i="23"/>
  <c r="B35925" i="23"/>
  <c r="B35921" i="23"/>
  <c r="B35917" i="23"/>
  <c r="B35913" i="23"/>
  <c r="B35909" i="23"/>
  <c r="B35905" i="23"/>
  <c r="B35901" i="23"/>
  <c r="B35897" i="23"/>
  <c r="B35893" i="23"/>
  <c r="B35889" i="23"/>
  <c r="B35885" i="23"/>
  <c r="B35881" i="23"/>
  <c r="B35877" i="23"/>
  <c r="B35873" i="23"/>
  <c r="B35869" i="23"/>
  <c r="B35865" i="23"/>
  <c r="B35861" i="23"/>
  <c r="B35857" i="23"/>
  <c r="B35853" i="23"/>
  <c r="B35849" i="23"/>
  <c r="B35845" i="23"/>
  <c r="B35841" i="23"/>
  <c r="B35837" i="23"/>
  <c r="B35833" i="23"/>
  <c r="B35829" i="23"/>
  <c r="B35825" i="23"/>
  <c r="B35821" i="23"/>
  <c r="B35817" i="23"/>
  <c r="B35813" i="23"/>
  <c r="B35809" i="23"/>
  <c r="B35805" i="23"/>
  <c r="B35801" i="23"/>
  <c r="B35797" i="23"/>
  <c r="B35793" i="23"/>
  <c r="B35789" i="23"/>
  <c r="B35785" i="23"/>
  <c r="B35781" i="23"/>
  <c r="B35777" i="23"/>
  <c r="B35773" i="23"/>
  <c r="B35769" i="23"/>
  <c r="B35765" i="23"/>
  <c r="B35761" i="23"/>
  <c r="B35757" i="23"/>
  <c r="B35753" i="23"/>
  <c r="B35749" i="23"/>
  <c r="B35745" i="23"/>
  <c r="B35741" i="23"/>
  <c r="B35737" i="23"/>
  <c r="B35733" i="23"/>
  <c r="B35729" i="23"/>
  <c r="B35725" i="23"/>
  <c r="B35721" i="23"/>
  <c r="B35717" i="23"/>
  <c r="B35713" i="23"/>
  <c r="B35709" i="23"/>
  <c r="B35705" i="23"/>
  <c r="B35701" i="23"/>
  <c r="B35697" i="23"/>
  <c r="B35693" i="23"/>
  <c r="B35689" i="23"/>
  <c r="B35685" i="23"/>
  <c r="B35681" i="23"/>
  <c r="B35677" i="23"/>
  <c r="B35673" i="23"/>
  <c r="B35669" i="23"/>
  <c r="B35665" i="23"/>
  <c r="B35661" i="23"/>
  <c r="B35657" i="23"/>
  <c r="B35653" i="23"/>
  <c r="B35649" i="23"/>
  <c r="B35645" i="23"/>
  <c r="B35641" i="23"/>
  <c r="B35637" i="23"/>
  <c r="B35633" i="23"/>
  <c r="B35629" i="23"/>
  <c r="B35625" i="23"/>
  <c r="B35621" i="23"/>
  <c r="B35617" i="23"/>
  <c r="B35613" i="23"/>
  <c r="B35609" i="23"/>
  <c r="B35605" i="23"/>
  <c r="B35601" i="23"/>
  <c r="B35597" i="23"/>
  <c r="B35593" i="23"/>
  <c r="B35589" i="23"/>
  <c r="B35585" i="23"/>
  <c r="B35581" i="23"/>
  <c r="B35577" i="23"/>
  <c r="B35573" i="23"/>
  <c r="B35569" i="23"/>
  <c r="B35565" i="23"/>
  <c r="B35561" i="23"/>
  <c r="B35557" i="23"/>
  <c r="B35553" i="23"/>
  <c r="B35549" i="23"/>
  <c r="B35545" i="23"/>
  <c r="B35541" i="23"/>
  <c r="B35537" i="23"/>
  <c r="B35533" i="23"/>
  <c r="B35529" i="23"/>
  <c r="B35525" i="23"/>
  <c r="B35521" i="23"/>
  <c r="B35517" i="23"/>
  <c r="B35513" i="23"/>
  <c r="B35509" i="23"/>
  <c r="B35505" i="23"/>
  <c r="B35501" i="23"/>
  <c r="B35497" i="23"/>
  <c r="B35493" i="23"/>
  <c r="B35489" i="23"/>
  <c r="B35485" i="23"/>
  <c r="B35481" i="23"/>
  <c r="B35477" i="23"/>
  <c r="B35473" i="23"/>
  <c r="B35469" i="23"/>
  <c r="B35465" i="23"/>
  <c r="B35461" i="23"/>
  <c r="B35457" i="23"/>
  <c r="B35453" i="23"/>
  <c r="B35449" i="23"/>
  <c r="B35445" i="23"/>
  <c r="B35441" i="23"/>
  <c r="B35437" i="23"/>
  <c r="B35433" i="23"/>
  <c r="B35429" i="23"/>
  <c r="B35425" i="23"/>
  <c r="B35421" i="23"/>
  <c r="B35417" i="23"/>
  <c r="B35413" i="23"/>
  <c r="B35409" i="23"/>
  <c r="B35405" i="23"/>
  <c r="B35401" i="23"/>
  <c r="B35397" i="23"/>
  <c r="B35393" i="23"/>
  <c r="B35389" i="23"/>
  <c r="B35385" i="23"/>
  <c r="B35381" i="23"/>
  <c r="B35377" i="23"/>
  <c r="B35373" i="23"/>
  <c r="B35369" i="23"/>
  <c r="B35365" i="23"/>
  <c r="B35361" i="23"/>
  <c r="B35357" i="23"/>
  <c r="B35353" i="23"/>
  <c r="B35349" i="23"/>
  <c r="B35345" i="23"/>
  <c r="B35341" i="23"/>
  <c r="B35337" i="23"/>
  <c r="B35333" i="23"/>
  <c r="B35329" i="23"/>
  <c r="B35325" i="23"/>
  <c r="B35321" i="23"/>
  <c r="B35317" i="23"/>
  <c r="B35313" i="23"/>
  <c r="B35309" i="23"/>
  <c r="B35305" i="23"/>
  <c r="B35301" i="23"/>
  <c r="B35297" i="23"/>
  <c r="B35293" i="23"/>
  <c r="B35289" i="23"/>
  <c r="B35285" i="23"/>
  <c r="B35281" i="23"/>
  <c r="B35277" i="23"/>
  <c r="B35273" i="23"/>
  <c r="B35269" i="23"/>
  <c r="B35265" i="23"/>
  <c r="B35261" i="23"/>
  <c r="B35257" i="23"/>
  <c r="B35253" i="23"/>
  <c r="B35249" i="23"/>
  <c r="B35245" i="23"/>
  <c r="B35241" i="23"/>
  <c r="B35237" i="23"/>
  <c r="B35233" i="23"/>
  <c r="B35229" i="23"/>
  <c r="B35225" i="23"/>
  <c r="B35221" i="23"/>
  <c r="B35217" i="23"/>
  <c r="B35213" i="23"/>
  <c r="B35209" i="23"/>
  <c r="B35205" i="23"/>
  <c r="B35201" i="23"/>
  <c r="B35197" i="23"/>
  <c r="B35193" i="23"/>
  <c r="B35189" i="23"/>
  <c r="B35185" i="23"/>
  <c r="B35181" i="23"/>
  <c r="B35177" i="23"/>
  <c r="B35173" i="23"/>
  <c r="B35169" i="23"/>
  <c r="B35165" i="23"/>
  <c r="B35161" i="23"/>
  <c r="B35157" i="23"/>
  <c r="B35153" i="23"/>
  <c r="B35149" i="23"/>
  <c r="B35145" i="23"/>
  <c r="B35141" i="23"/>
  <c r="B35137" i="23"/>
  <c r="B35133" i="23"/>
  <c r="B35129" i="23"/>
  <c r="B35125" i="23"/>
  <c r="B35121" i="23"/>
  <c r="B35117" i="23"/>
  <c r="B35113" i="23"/>
  <c r="B35109" i="23"/>
  <c r="B35105" i="23"/>
  <c r="B35101" i="23"/>
  <c r="B35097" i="23"/>
  <c r="B35093" i="23"/>
  <c r="B35089" i="23"/>
  <c r="B35085" i="23"/>
  <c r="B35081" i="23"/>
  <c r="B35077" i="23"/>
  <c r="B35073" i="23"/>
  <c r="B35069" i="23"/>
  <c r="B35065" i="23"/>
  <c r="B35061" i="23"/>
  <c r="B35057" i="23"/>
  <c r="B35053" i="23"/>
  <c r="B35049" i="23"/>
  <c r="B35045" i="23"/>
  <c r="B35041" i="23"/>
  <c r="B35037" i="23"/>
  <c r="B35033" i="23"/>
  <c r="B35029" i="23"/>
  <c r="B35025" i="23"/>
  <c r="B35021" i="23"/>
  <c r="B35017" i="23"/>
  <c r="B35013" i="23"/>
  <c r="B35009" i="23"/>
  <c r="B35005" i="23"/>
  <c r="B35001" i="23"/>
  <c r="B34997" i="23"/>
  <c r="B34993" i="23"/>
  <c r="B34989" i="23"/>
  <c r="B34985" i="23"/>
  <c r="B34981" i="23"/>
  <c r="B34977" i="23"/>
  <c r="B34973" i="23"/>
  <c r="B34969" i="23"/>
  <c r="B34965" i="23"/>
  <c r="B34961" i="23"/>
  <c r="B34957" i="23"/>
  <c r="B34953" i="23"/>
  <c r="B34949" i="23"/>
  <c r="B34945" i="23"/>
  <c r="B34941" i="23"/>
  <c r="B34937" i="23"/>
  <c r="B34933" i="23"/>
  <c r="B34929" i="23"/>
  <c r="B34925" i="23"/>
  <c r="B34921" i="23"/>
  <c r="B34917" i="23"/>
  <c r="B34913" i="23"/>
  <c r="B34909" i="23"/>
  <c r="B34905" i="23"/>
  <c r="B34901" i="23"/>
  <c r="B34897" i="23"/>
  <c r="B34893" i="23"/>
  <c r="B34889" i="23"/>
  <c r="B34885" i="23"/>
  <c r="B34881" i="23"/>
  <c r="B34877" i="23"/>
  <c r="B34873" i="23"/>
  <c r="B34869" i="23"/>
  <c r="B34865" i="23"/>
  <c r="B34861" i="23"/>
  <c r="B34857" i="23"/>
  <c r="B34853" i="23"/>
  <c r="B34849" i="23"/>
  <c r="B34845" i="23"/>
  <c r="B34841" i="23"/>
  <c r="B34837" i="23"/>
  <c r="B34833" i="23"/>
  <c r="B34829" i="23"/>
  <c r="B34825" i="23"/>
  <c r="B34821" i="23"/>
  <c r="B34817" i="23"/>
  <c r="B34813" i="23"/>
  <c r="B34809" i="23"/>
  <c r="B34805" i="23"/>
  <c r="B34801" i="23"/>
  <c r="B34797" i="23"/>
  <c r="B34793" i="23"/>
  <c r="B34789" i="23"/>
  <c r="B34785" i="23"/>
  <c r="B34781" i="23"/>
  <c r="B34777" i="23"/>
  <c r="B34773" i="23"/>
  <c r="B34769" i="23"/>
  <c r="B34765" i="23"/>
  <c r="B34761" i="23"/>
  <c r="B34757" i="23"/>
  <c r="B34753" i="23"/>
  <c r="B34749" i="23"/>
  <c r="B34745" i="23"/>
  <c r="B34741" i="23"/>
  <c r="B34737" i="23"/>
  <c r="B34733" i="23"/>
  <c r="B34729" i="23"/>
  <c r="B34725" i="23"/>
  <c r="B34721" i="23"/>
  <c r="B34717" i="23"/>
  <c r="B34713" i="23"/>
  <c r="B34709" i="23"/>
  <c r="B34705" i="23"/>
  <c r="B34701" i="23"/>
  <c r="B34697" i="23"/>
  <c r="B34693" i="23"/>
  <c r="B34689" i="23"/>
  <c r="B34685" i="23"/>
  <c r="B34681" i="23"/>
  <c r="B34677" i="23"/>
  <c r="B34673" i="23"/>
  <c r="B34669" i="23"/>
  <c r="B34665" i="23"/>
  <c r="B34661" i="23"/>
  <c r="B34657" i="23"/>
  <c r="B34653" i="23"/>
  <c r="B34649" i="23"/>
  <c r="B34645" i="23"/>
  <c r="B34641" i="23"/>
  <c r="B34637" i="23"/>
  <c r="B34633" i="23"/>
  <c r="B34629" i="23"/>
  <c r="B34625" i="23"/>
  <c r="B34621" i="23"/>
  <c r="B34617" i="23"/>
  <c r="B34613" i="23"/>
  <c r="B34609" i="23"/>
  <c r="B34605" i="23"/>
  <c r="B34601" i="23"/>
  <c r="B34597" i="23"/>
  <c r="B34593" i="23"/>
  <c r="B34589" i="23"/>
  <c r="B34585" i="23"/>
  <c r="B34581" i="23"/>
  <c r="B34577" i="23"/>
  <c r="B34573" i="23"/>
  <c r="B34569" i="23"/>
  <c r="B34565" i="23"/>
  <c r="B34561" i="23"/>
  <c r="B34557" i="23"/>
  <c r="B34553" i="23"/>
  <c r="B34549" i="23"/>
  <c r="B34545" i="23"/>
  <c r="B34541" i="23"/>
  <c r="B34537" i="23"/>
  <c r="B34533" i="23"/>
  <c r="B34529" i="23"/>
  <c r="B34525" i="23"/>
  <c r="B34521" i="23"/>
  <c r="B34517" i="23"/>
  <c r="B34513" i="23"/>
  <c r="B34509" i="23"/>
  <c r="B34505" i="23"/>
  <c r="B34501" i="23"/>
  <c r="B34497" i="23"/>
  <c r="B34493" i="23"/>
  <c r="B34489" i="23"/>
  <c r="B34485" i="23"/>
  <c r="B34481" i="23"/>
  <c r="B34477" i="23"/>
  <c r="B34473" i="23"/>
  <c r="B34469" i="23"/>
  <c r="B34465" i="23"/>
  <c r="B34461" i="23"/>
  <c r="B34457" i="23"/>
  <c r="B34453" i="23"/>
  <c r="B34449" i="23"/>
  <c r="B34445" i="23"/>
  <c r="B34441" i="23"/>
  <c r="B34437" i="23"/>
  <c r="B34433" i="23"/>
  <c r="B34429" i="23"/>
  <c r="B34425" i="23"/>
  <c r="B34421" i="23"/>
  <c r="B34417" i="23"/>
  <c r="B34413" i="23"/>
  <c r="B34409" i="23"/>
  <c r="B34405" i="23"/>
  <c r="B34401" i="23"/>
  <c r="B34397" i="23"/>
  <c r="B34393" i="23"/>
  <c r="B34389" i="23"/>
  <c r="B34385" i="23"/>
  <c r="B34381" i="23"/>
  <c r="B34377" i="23"/>
  <c r="B34373" i="23"/>
  <c r="B34369" i="23"/>
  <c r="B34365" i="23"/>
  <c r="B34361" i="23"/>
  <c r="B34357" i="23"/>
  <c r="B34353" i="23"/>
  <c r="B34349" i="23"/>
  <c r="B34345" i="23"/>
  <c r="B34341" i="23"/>
  <c r="B34337" i="23"/>
  <c r="B34333" i="23"/>
  <c r="B34329" i="23"/>
  <c r="B34325" i="23"/>
  <c r="B34321" i="23"/>
  <c r="B34317" i="23"/>
  <c r="B34313" i="23"/>
  <c r="B34309" i="23"/>
  <c r="B34305" i="23"/>
  <c r="B34301" i="23"/>
  <c r="B34297" i="23"/>
  <c r="B34293" i="23"/>
  <c r="B34289" i="23"/>
  <c r="B34285" i="23"/>
  <c r="B34281" i="23"/>
  <c r="B34277" i="23"/>
  <c r="B34273" i="23"/>
  <c r="B34269" i="23"/>
  <c r="B34265" i="23"/>
  <c r="B34261" i="23"/>
  <c r="B34257" i="23"/>
  <c r="B34253" i="23"/>
  <c r="B34249" i="23"/>
  <c r="B34245" i="23"/>
  <c r="B34241" i="23"/>
  <c r="B34237" i="23"/>
  <c r="B34233" i="23"/>
  <c r="B34229" i="23"/>
  <c r="B34225" i="23"/>
  <c r="B34221" i="23"/>
  <c r="B34217" i="23"/>
  <c r="B34213" i="23"/>
  <c r="B34209" i="23"/>
  <c r="B34205" i="23"/>
  <c r="B34201" i="23"/>
  <c r="B34197" i="23"/>
  <c r="B34193" i="23"/>
  <c r="B34189" i="23"/>
  <c r="B34185" i="23"/>
  <c r="B34181" i="23"/>
  <c r="B34177" i="23"/>
  <c r="B34173" i="23"/>
  <c r="B34169" i="23"/>
  <c r="B34165" i="23"/>
  <c r="B34161" i="23"/>
  <c r="B34157" i="23"/>
  <c r="B34153" i="23"/>
  <c r="B34149" i="23"/>
  <c r="B34145" i="23"/>
  <c r="B34141" i="23"/>
  <c r="B34137" i="23"/>
  <c r="B34133" i="23"/>
  <c r="B34129" i="23"/>
  <c r="B34125" i="23"/>
  <c r="B34121" i="23"/>
  <c r="B34117" i="23"/>
  <c r="B34113" i="23"/>
  <c r="B34109" i="23"/>
  <c r="B34105" i="23"/>
  <c r="B34101" i="23"/>
  <c r="B34097" i="23"/>
  <c r="B34093" i="23"/>
  <c r="B34089" i="23"/>
  <c r="B34085" i="23"/>
  <c r="B34081" i="23"/>
  <c r="B34077" i="23"/>
  <c r="B34073" i="23"/>
  <c r="B34069" i="23"/>
  <c r="B34065" i="23"/>
  <c r="B34061" i="23"/>
  <c r="B34057" i="23"/>
  <c r="B34053" i="23"/>
  <c r="B34049" i="23"/>
  <c r="B34045" i="23"/>
  <c r="B34041" i="23"/>
  <c r="B34037" i="23"/>
  <c r="B34033" i="23"/>
  <c r="B34029" i="23"/>
  <c r="B34025" i="23"/>
  <c r="B34021" i="23"/>
  <c r="B34017" i="23"/>
  <c r="B34013" i="23"/>
  <c r="B34009" i="23"/>
  <c r="B34005" i="23"/>
  <c r="B34001" i="23"/>
  <c r="B33997" i="23"/>
  <c r="B33993" i="23"/>
  <c r="B33989" i="23"/>
  <c r="B33985" i="23"/>
  <c r="B33981" i="23"/>
  <c r="B33977" i="23"/>
  <c r="B33973" i="23"/>
  <c r="B33969" i="23"/>
  <c r="B33965" i="23"/>
  <c r="B33961" i="23"/>
  <c r="B33957" i="23"/>
  <c r="B33953" i="23"/>
  <c r="B33949" i="23"/>
  <c r="B33945" i="23"/>
  <c r="B33941" i="23"/>
  <c r="B33937" i="23"/>
  <c r="B33933" i="23"/>
  <c r="B33929" i="23"/>
  <c r="B33925" i="23"/>
  <c r="B33921" i="23"/>
  <c r="B33917" i="23"/>
  <c r="B33913" i="23"/>
  <c r="B33909" i="23"/>
  <c r="B33905" i="23"/>
  <c r="B33901" i="23"/>
  <c r="B33897" i="23"/>
  <c r="B33893" i="23"/>
  <c r="B33889" i="23"/>
  <c r="B33885" i="23"/>
  <c r="B33881" i="23"/>
  <c r="B33877" i="23"/>
  <c r="B33873" i="23"/>
  <c r="B33869" i="23"/>
  <c r="B33865" i="23"/>
  <c r="B33861" i="23"/>
  <c r="B33857" i="23"/>
  <c r="B33853" i="23"/>
  <c r="B33849" i="23"/>
  <c r="B33845" i="23"/>
  <c r="B33841" i="23"/>
  <c r="B33837" i="23"/>
  <c r="B33833" i="23"/>
  <c r="B33829" i="23"/>
  <c r="B33825" i="23"/>
  <c r="B33821" i="23"/>
  <c r="B33817" i="23"/>
  <c r="B33813" i="23"/>
  <c r="B33809" i="23"/>
  <c r="B33805" i="23"/>
  <c r="B33801" i="23"/>
  <c r="B33797" i="23"/>
  <c r="B33793" i="23"/>
  <c r="B33789" i="23"/>
  <c r="B33785" i="23"/>
  <c r="B33781" i="23"/>
  <c r="B33777" i="23"/>
  <c r="B33773" i="23"/>
  <c r="B33769" i="23"/>
  <c r="B33765" i="23"/>
  <c r="B33761" i="23"/>
  <c r="B33757" i="23"/>
  <c r="B33753" i="23"/>
  <c r="B33749" i="23"/>
  <c r="B33745" i="23"/>
  <c r="B33741" i="23"/>
  <c r="B33737" i="23"/>
  <c r="B33733" i="23"/>
  <c r="B33729" i="23"/>
  <c r="B33725" i="23"/>
  <c r="B33721" i="23"/>
  <c r="B33717" i="23"/>
  <c r="B33713" i="23"/>
  <c r="B33709" i="23"/>
  <c r="B33705" i="23"/>
  <c r="B33701" i="23"/>
  <c r="B33697" i="23"/>
  <c r="B33693" i="23"/>
  <c r="B33689" i="23"/>
  <c r="B33685" i="23"/>
  <c r="B33681" i="23"/>
  <c r="B33677" i="23"/>
  <c r="B33673" i="23"/>
  <c r="B33669" i="23"/>
  <c r="B33665" i="23"/>
  <c r="B33661" i="23"/>
  <c r="B33657" i="23"/>
  <c r="B33653" i="23"/>
  <c r="B33649" i="23"/>
  <c r="B33645" i="23"/>
  <c r="B33641" i="23"/>
  <c r="B33637" i="23"/>
  <c r="B33633" i="23"/>
  <c r="B33629" i="23"/>
  <c r="B33625" i="23"/>
  <c r="B33621" i="23"/>
  <c r="B33617" i="23"/>
  <c r="B33613" i="23"/>
  <c r="B33609" i="23"/>
  <c r="B33605" i="23"/>
  <c r="B33601" i="23"/>
  <c r="B33597" i="23"/>
  <c r="B33593" i="23"/>
  <c r="B33589" i="23"/>
  <c r="B33585" i="23"/>
  <c r="B33581" i="23"/>
  <c r="B33577" i="23"/>
  <c r="B33573" i="23"/>
  <c r="B33569" i="23"/>
  <c r="B33565" i="23"/>
  <c r="B33561" i="23"/>
  <c r="B33557" i="23"/>
  <c r="B33553" i="23"/>
  <c r="B33549" i="23"/>
  <c r="B33545" i="23"/>
  <c r="B33541" i="23"/>
  <c r="B33537" i="23"/>
  <c r="B33533" i="23"/>
  <c r="B33529" i="23"/>
  <c r="B33525" i="23"/>
  <c r="B33521" i="23"/>
  <c r="B33517" i="23"/>
  <c r="B33513" i="23"/>
  <c r="B33509" i="23"/>
  <c r="B33505" i="23"/>
  <c r="B33501" i="23"/>
  <c r="B33497" i="23"/>
  <c r="B33493" i="23"/>
  <c r="B33489" i="23"/>
  <c r="B33485" i="23"/>
  <c r="B33481" i="23"/>
  <c r="B33477" i="23"/>
  <c r="B33473" i="23"/>
  <c r="B33469" i="23"/>
  <c r="B33465" i="23"/>
  <c r="B33461" i="23"/>
  <c r="B33457" i="23"/>
  <c r="B33453" i="23"/>
  <c r="B33449" i="23"/>
  <c r="B33445" i="23"/>
  <c r="B33441" i="23"/>
  <c r="B33437" i="23"/>
  <c r="B33433" i="23"/>
  <c r="B33429" i="23"/>
  <c r="B33425" i="23"/>
  <c r="B33421" i="23"/>
  <c r="B33417" i="23"/>
  <c r="B33413" i="23"/>
  <c r="B33409" i="23"/>
  <c r="B33405" i="23"/>
  <c r="B33401" i="23"/>
  <c r="B33397" i="23"/>
  <c r="B33393" i="23"/>
  <c r="B33389" i="23"/>
  <c r="B33385" i="23"/>
  <c r="B33381" i="23"/>
  <c r="B33377" i="23"/>
  <c r="B33373" i="23"/>
  <c r="B33369" i="23"/>
  <c r="B33365" i="23"/>
  <c r="B33361" i="23"/>
  <c r="B33357" i="23"/>
  <c r="B33353" i="23"/>
  <c r="B33349" i="23"/>
  <c r="B33345" i="23"/>
  <c r="B33341" i="23"/>
  <c r="B33337" i="23"/>
  <c r="B33333" i="23"/>
  <c r="B33329" i="23"/>
  <c r="B33325" i="23"/>
  <c r="B33321" i="23"/>
  <c r="B33317" i="23"/>
  <c r="B33313" i="23"/>
  <c r="B33309" i="23"/>
  <c r="B33305" i="23"/>
  <c r="B33301" i="23"/>
  <c r="B33297" i="23"/>
  <c r="B33293" i="23"/>
  <c r="B33289" i="23"/>
  <c r="B33285" i="23"/>
  <c r="B33281" i="23"/>
  <c r="B33277" i="23"/>
  <c r="B33273" i="23"/>
  <c r="B33269" i="23"/>
  <c r="B33265" i="23"/>
  <c r="B33261" i="23"/>
  <c r="B33257" i="23"/>
  <c r="B33253" i="23"/>
  <c r="B33249" i="23"/>
  <c r="B33245" i="23"/>
  <c r="B33241" i="23"/>
  <c r="B33237" i="23"/>
  <c r="B33233" i="23"/>
  <c r="B33229" i="23"/>
  <c r="B33225" i="23"/>
  <c r="B33221" i="23"/>
  <c r="B33217" i="23"/>
  <c r="B33213" i="23"/>
  <c r="B33209" i="23"/>
  <c r="B33205" i="23"/>
  <c r="B33201" i="23"/>
  <c r="B33197" i="23"/>
  <c r="B33193" i="23"/>
  <c r="B33189" i="23"/>
  <c r="B33185" i="23"/>
  <c r="B33181" i="23"/>
  <c r="B33177" i="23"/>
  <c r="B33173" i="23"/>
  <c r="B33169" i="23"/>
  <c r="B33165" i="23"/>
  <c r="B33161" i="23"/>
  <c r="B33157" i="23"/>
  <c r="B33153" i="23"/>
  <c r="B33149" i="23"/>
  <c r="B33145" i="23"/>
  <c r="B33141" i="23"/>
  <c r="B33137" i="23"/>
  <c r="B33133" i="23"/>
  <c r="B33129" i="23"/>
  <c r="B33125" i="23"/>
  <c r="B33121" i="23"/>
  <c r="B33117" i="23"/>
  <c r="B33113" i="23"/>
  <c r="B33109" i="23"/>
  <c r="B33105" i="23"/>
  <c r="B33101" i="23"/>
  <c r="B33097" i="23"/>
  <c r="B33093" i="23"/>
  <c r="B33089" i="23"/>
  <c r="B33085" i="23"/>
  <c r="B33081" i="23"/>
  <c r="B33077" i="23"/>
  <c r="B33073" i="23"/>
  <c r="B33069" i="23"/>
  <c r="B33065" i="23"/>
  <c r="B33061" i="23"/>
  <c r="B33057" i="23"/>
  <c r="B33053" i="23"/>
  <c r="B33049" i="23"/>
  <c r="B33045" i="23"/>
  <c r="B33041" i="23"/>
  <c r="B33037" i="23"/>
  <c r="B33033" i="23"/>
  <c r="B33029" i="23"/>
  <c r="B33025" i="23"/>
  <c r="B33021" i="23"/>
  <c r="B33017" i="23"/>
  <c r="B33013" i="23"/>
  <c r="B33009" i="23"/>
  <c r="B33005" i="23"/>
  <c r="B33001" i="23"/>
  <c r="B32997" i="23"/>
  <c r="B32993" i="23"/>
  <c r="B32989" i="23"/>
  <c r="B32985" i="23"/>
  <c r="B32981" i="23"/>
  <c r="B32977" i="23"/>
  <c r="B32973" i="23"/>
  <c r="B32969" i="23"/>
  <c r="B32965" i="23"/>
  <c r="B32961" i="23"/>
  <c r="B32957" i="23"/>
  <c r="B32953" i="23"/>
  <c r="B32949" i="23"/>
  <c r="B32945" i="23"/>
  <c r="B32941" i="23"/>
  <c r="B32937" i="23"/>
  <c r="B32933" i="23"/>
  <c r="B32929" i="23"/>
  <c r="B32925" i="23"/>
  <c r="B32921" i="23"/>
  <c r="B32917" i="23"/>
  <c r="B32913" i="23"/>
  <c r="B32909" i="23"/>
  <c r="B32905" i="23"/>
  <c r="B32901" i="23"/>
  <c r="B32897" i="23"/>
  <c r="B32893" i="23"/>
  <c r="B32889" i="23"/>
  <c r="B32885" i="23"/>
  <c r="B32881" i="23"/>
  <c r="B32877" i="23"/>
  <c r="B32873" i="23"/>
  <c r="B32869" i="23"/>
  <c r="B32865" i="23"/>
  <c r="B32861" i="23"/>
  <c r="B32857" i="23"/>
  <c r="B32853" i="23"/>
  <c r="B32849" i="23"/>
  <c r="B32845" i="23"/>
  <c r="B32841" i="23"/>
  <c r="B32837" i="23"/>
  <c r="B32833" i="23"/>
  <c r="B32829" i="23"/>
  <c r="B32825" i="23"/>
  <c r="B32821" i="23"/>
  <c r="B32817" i="23"/>
  <c r="B32813" i="23"/>
  <c r="B32809" i="23"/>
  <c r="B32805" i="23"/>
  <c r="B32801" i="23"/>
  <c r="B32797" i="23"/>
  <c r="B32793" i="23"/>
  <c r="B32789" i="23"/>
  <c r="B32785" i="23"/>
  <c r="B32781" i="23"/>
  <c r="B32777" i="23"/>
  <c r="B32773" i="23"/>
  <c r="B32769" i="23"/>
  <c r="B32765" i="23"/>
  <c r="B32761" i="23"/>
  <c r="B32757" i="23"/>
  <c r="B32753" i="23"/>
  <c r="B32749" i="23"/>
  <c r="B32745" i="23"/>
  <c r="B32741" i="23"/>
  <c r="B32737" i="23"/>
  <c r="B32733" i="23"/>
  <c r="B32729" i="23"/>
  <c r="B32725" i="23"/>
  <c r="B32721" i="23"/>
  <c r="B32717" i="23"/>
  <c r="B32713" i="23"/>
  <c r="B32709" i="23"/>
  <c r="B32705" i="23"/>
  <c r="B32701" i="23"/>
  <c r="B32697" i="23"/>
  <c r="B32693" i="23"/>
  <c r="B32689" i="23"/>
  <c r="B32685" i="23"/>
  <c r="B32681" i="23"/>
  <c r="B32677" i="23"/>
  <c r="B32673" i="23"/>
  <c r="B32669" i="23"/>
  <c r="B32665" i="23"/>
  <c r="B32661" i="23"/>
  <c r="B32657" i="23"/>
  <c r="B32653" i="23"/>
  <c r="B32649" i="23"/>
  <c r="B32645" i="23"/>
  <c r="B32641" i="23"/>
  <c r="B32637" i="23"/>
  <c r="B32633" i="23"/>
  <c r="B32629" i="23"/>
  <c r="B32625" i="23"/>
  <c r="B32621" i="23"/>
  <c r="B32617" i="23"/>
  <c r="B32613" i="23"/>
  <c r="B32609" i="23"/>
  <c r="B32605" i="23"/>
  <c r="B32601" i="23"/>
  <c r="B32597" i="23"/>
  <c r="B32593" i="23"/>
  <c r="B32589" i="23"/>
  <c r="B32585" i="23"/>
  <c r="B32581" i="23"/>
  <c r="B32577" i="23"/>
  <c r="B32573" i="23"/>
  <c r="B32569" i="23"/>
  <c r="B32565" i="23"/>
  <c r="B32561" i="23"/>
  <c r="B32557" i="23"/>
  <c r="B32553" i="23"/>
  <c r="B32549" i="23"/>
  <c r="B32545" i="23"/>
  <c r="B32541" i="23"/>
  <c r="B32537" i="23"/>
  <c r="B32533" i="23"/>
  <c r="B32529" i="23"/>
  <c r="B32525" i="23"/>
  <c r="B32521" i="23"/>
  <c r="B32517" i="23"/>
  <c r="B32513" i="23"/>
  <c r="B32509" i="23"/>
  <c r="B32505" i="23"/>
  <c r="B32501" i="23"/>
  <c r="B32497" i="23"/>
  <c r="B32493" i="23"/>
  <c r="B32489" i="23"/>
  <c r="B32485" i="23"/>
  <c r="B32481" i="23"/>
  <c r="B32477" i="23"/>
  <c r="B32473" i="23"/>
  <c r="B32469" i="23"/>
  <c r="B32465" i="23"/>
  <c r="B32461" i="23"/>
  <c r="B32457" i="23"/>
  <c r="B32453" i="23"/>
  <c r="B32449" i="23"/>
  <c r="B32445" i="23"/>
  <c r="B32441" i="23"/>
  <c r="B32437" i="23"/>
  <c r="B32433" i="23"/>
  <c r="B32429" i="23"/>
  <c r="B32425" i="23"/>
  <c r="B32421" i="23"/>
  <c r="B32417" i="23"/>
  <c r="B32413" i="23"/>
  <c r="B32409" i="23"/>
  <c r="B32405" i="23"/>
  <c r="B32401" i="23"/>
  <c r="B32397" i="23"/>
  <c r="B32393" i="23"/>
  <c r="B32389" i="23"/>
  <c r="B32385" i="23"/>
  <c r="B32381" i="23"/>
  <c r="B32377" i="23"/>
  <c r="B32373" i="23"/>
  <c r="B32369" i="23"/>
  <c r="B32365" i="23"/>
  <c r="B32361" i="23"/>
  <c r="B32357" i="23"/>
  <c r="B32353" i="23"/>
  <c r="B32349" i="23"/>
  <c r="B32345" i="23"/>
  <c r="B32341" i="23"/>
  <c r="B32337" i="23"/>
  <c r="B32333" i="23"/>
  <c r="B32329" i="23"/>
  <c r="B32325" i="23"/>
  <c r="B32321" i="23"/>
  <c r="B32317" i="23"/>
  <c r="B32313" i="23"/>
  <c r="B32309" i="23"/>
  <c r="B32305" i="23"/>
  <c r="B32301" i="23"/>
  <c r="B32297" i="23"/>
  <c r="B32293" i="23"/>
  <c r="B32289" i="23"/>
  <c r="B32285" i="23"/>
  <c r="B32281" i="23"/>
  <c r="B32277" i="23"/>
  <c r="B32273" i="23"/>
  <c r="B32269" i="23"/>
  <c r="B32265" i="23"/>
  <c r="B32261" i="23"/>
  <c r="B32257" i="23"/>
  <c r="B32253" i="23"/>
  <c r="B32249" i="23"/>
  <c r="B32245" i="23"/>
  <c r="B32241" i="23"/>
  <c r="B32237" i="23"/>
  <c r="B32233" i="23"/>
  <c r="B32229" i="23"/>
  <c r="B32225" i="23"/>
  <c r="B32221" i="23"/>
  <c r="B32217" i="23"/>
  <c r="B32213" i="23"/>
  <c r="B32209" i="23"/>
  <c r="B32205" i="23"/>
  <c r="B32201" i="23"/>
  <c r="B32197" i="23"/>
  <c r="B32193" i="23"/>
  <c r="B32189" i="23"/>
  <c r="B32185" i="23"/>
  <c r="B32181" i="23"/>
  <c r="B32177" i="23"/>
  <c r="B32173" i="23"/>
  <c r="B32169" i="23"/>
  <c r="B32165" i="23"/>
  <c r="B32161" i="23"/>
  <c r="B32157" i="23"/>
  <c r="B32153" i="23"/>
  <c r="B32149" i="23"/>
  <c r="B32145" i="23"/>
  <c r="B32141" i="23"/>
  <c r="B32137" i="23"/>
  <c r="B32133" i="23"/>
  <c r="B32129" i="23"/>
  <c r="B32125" i="23"/>
  <c r="B32121" i="23"/>
  <c r="B32117" i="23"/>
  <c r="B32113" i="23"/>
  <c r="B32109" i="23"/>
  <c r="B32105" i="23"/>
  <c r="B32101" i="23"/>
  <c r="B32097" i="23"/>
  <c r="B32093" i="23"/>
  <c r="B32089" i="23"/>
  <c r="B32085" i="23"/>
  <c r="B32081" i="23"/>
  <c r="B32077" i="23"/>
  <c r="B32073" i="23"/>
  <c r="B32069" i="23"/>
  <c r="B32065" i="23"/>
  <c r="B32061" i="23"/>
  <c r="B32057" i="23"/>
  <c r="B32053" i="23"/>
  <c r="B32049" i="23"/>
  <c r="B32045" i="23"/>
  <c r="B32041" i="23"/>
  <c r="B32037" i="23"/>
  <c r="B32033" i="23"/>
  <c r="B32029" i="23"/>
  <c r="B32025" i="23"/>
  <c r="B32021" i="23"/>
  <c r="B32017" i="23"/>
  <c r="B32013" i="23"/>
  <c r="B32009" i="23"/>
  <c r="B32005" i="23"/>
  <c r="B32001" i="23"/>
  <c r="B31997" i="23"/>
  <c r="B31993" i="23"/>
  <c r="B31989" i="23"/>
  <c r="B31985" i="23"/>
  <c r="B31981" i="23"/>
  <c r="B31977" i="23"/>
  <c r="B31973" i="23"/>
  <c r="B31969" i="23"/>
  <c r="B31965" i="23"/>
  <c r="B31961" i="23"/>
  <c r="B31957" i="23"/>
  <c r="B31953" i="23"/>
  <c r="B31949" i="23"/>
  <c r="B31945" i="23"/>
  <c r="B31941" i="23"/>
  <c r="B31937" i="23"/>
  <c r="B31933" i="23"/>
  <c r="B31929" i="23"/>
  <c r="B31925" i="23"/>
  <c r="B31921" i="23"/>
  <c r="B31917" i="23"/>
  <c r="B31913" i="23"/>
  <c r="B31909" i="23"/>
  <c r="B31905" i="23"/>
  <c r="B31901" i="23"/>
  <c r="B31897" i="23"/>
  <c r="B31893" i="23"/>
  <c r="B31889" i="23"/>
  <c r="B31885" i="23"/>
  <c r="B31881" i="23"/>
  <c r="B31877" i="23"/>
  <c r="B31873" i="23"/>
  <c r="B31869" i="23"/>
  <c r="B31865" i="23"/>
  <c r="B31861" i="23"/>
  <c r="B31857" i="23"/>
  <c r="B31853" i="23"/>
  <c r="B31849" i="23"/>
  <c r="B31845" i="23"/>
  <c r="B31841" i="23"/>
  <c r="B31837" i="23"/>
  <c r="B31833" i="23"/>
  <c r="B31829" i="23"/>
  <c r="B31825" i="23"/>
  <c r="B31821" i="23"/>
  <c r="B31817" i="23"/>
  <c r="B31813" i="23"/>
  <c r="B31809" i="23"/>
  <c r="B31805" i="23"/>
  <c r="B31801" i="23"/>
  <c r="B31797" i="23"/>
  <c r="B31793" i="23"/>
  <c r="B31789" i="23"/>
  <c r="B31785" i="23"/>
  <c r="B31781" i="23"/>
  <c r="B31777" i="23"/>
  <c r="B31773" i="23"/>
  <c r="B31769" i="23"/>
  <c r="B31765" i="23"/>
  <c r="B31761" i="23"/>
  <c r="B31757" i="23"/>
  <c r="B31753" i="23"/>
  <c r="B31749" i="23"/>
  <c r="B31745" i="23"/>
  <c r="B31741" i="23"/>
  <c r="B31736" i="23"/>
  <c r="B31728" i="23"/>
  <c r="B31720" i="23"/>
  <c r="B31712" i="23"/>
  <c r="B31704" i="23"/>
  <c r="B31691" i="23"/>
  <c r="B31675" i="23"/>
  <c r="B31659" i="23"/>
  <c r="B31643" i="23"/>
  <c r="B31627" i="23"/>
  <c r="B31611" i="23"/>
  <c r="B31595" i="23"/>
  <c r="B31579" i="23"/>
  <c r="B31563" i="23"/>
  <c r="B31547" i="23"/>
  <c r="B31531" i="23"/>
  <c r="B31515" i="23"/>
  <c r="B31499" i="23"/>
  <c r="B31483" i="23"/>
  <c r="B31467" i="23"/>
  <c r="B31451" i="23"/>
  <c r="B31435" i="23"/>
  <c r="B31419" i="23"/>
  <c r="B31403" i="23"/>
  <c r="B31387" i="23"/>
  <c r="B31371" i="23"/>
  <c r="B31355" i="23"/>
  <c r="B31339" i="23"/>
  <c r="B31323" i="23"/>
  <c r="B31307" i="23"/>
  <c r="B31291" i="23"/>
  <c r="B31275" i="23"/>
  <c r="B31259" i="23"/>
  <c r="B31243" i="23"/>
  <c r="B6" i="23"/>
  <c r="B10" i="23"/>
  <c r="B14" i="23"/>
  <c r="B18" i="23"/>
  <c r="B22" i="23"/>
  <c r="B26" i="23"/>
  <c r="B30" i="23"/>
  <c r="B34" i="23"/>
  <c r="B38" i="23"/>
  <c r="B42" i="23"/>
  <c r="B46" i="23"/>
  <c r="B50" i="23"/>
  <c r="B54" i="23"/>
  <c r="B58" i="23"/>
  <c r="B62" i="23"/>
  <c r="B66" i="23"/>
  <c r="B70" i="23"/>
  <c r="B74" i="23"/>
  <c r="B78" i="23"/>
  <c r="B82" i="23"/>
  <c r="B86" i="23"/>
  <c r="B90" i="23"/>
  <c r="B94" i="23"/>
  <c r="B98" i="23"/>
  <c r="B102" i="23"/>
  <c r="B106" i="23"/>
  <c r="B110" i="23"/>
  <c r="B114" i="23"/>
  <c r="B118" i="23"/>
  <c r="B122" i="23"/>
  <c r="B126" i="23"/>
  <c r="B130" i="23"/>
  <c r="B134" i="23"/>
  <c r="B138" i="23"/>
  <c r="B142" i="23"/>
  <c r="B146" i="23"/>
  <c r="B150" i="23"/>
  <c r="B154" i="23"/>
  <c r="B158" i="23"/>
  <c r="B162" i="23"/>
  <c r="B166" i="23"/>
  <c r="B170" i="23"/>
  <c r="B174" i="23"/>
  <c r="B178" i="23"/>
  <c r="B182" i="23"/>
  <c r="B186" i="23"/>
  <c r="B190" i="23"/>
  <c r="B194" i="23"/>
  <c r="B198" i="23"/>
  <c r="B202" i="23"/>
  <c r="B206" i="23"/>
  <c r="B210" i="23"/>
  <c r="B214" i="23"/>
  <c r="B218" i="23"/>
  <c r="B222" i="23"/>
  <c r="B226" i="23"/>
  <c r="B230" i="23"/>
  <c r="B234" i="23"/>
  <c r="B238" i="23"/>
  <c r="B242" i="23"/>
  <c r="B246" i="23"/>
  <c r="B250" i="23"/>
  <c r="B254" i="23"/>
  <c r="B258" i="23"/>
  <c r="B262" i="23"/>
  <c r="B266" i="23"/>
  <c r="B270" i="23"/>
  <c r="B274" i="23"/>
  <c r="B278" i="23"/>
  <c r="B282" i="23"/>
  <c r="B286" i="23"/>
  <c r="B290" i="23"/>
  <c r="B294" i="23"/>
  <c r="B298" i="23"/>
  <c r="B302" i="23"/>
  <c r="B306" i="23"/>
  <c r="B310" i="23"/>
  <c r="B314" i="23"/>
  <c r="B318" i="23"/>
  <c r="B322" i="23"/>
  <c r="B326" i="23"/>
  <c r="B330" i="23"/>
  <c r="B334" i="23"/>
  <c r="B7" i="23"/>
  <c r="B11" i="23"/>
  <c r="B15" i="23"/>
  <c r="B19" i="23"/>
  <c r="B23" i="23"/>
  <c r="B27" i="23"/>
  <c r="B31" i="23"/>
  <c r="B35" i="23"/>
  <c r="B39" i="23"/>
  <c r="B43" i="23"/>
  <c r="B47" i="23"/>
  <c r="B51" i="23"/>
  <c r="B55" i="23"/>
  <c r="B59" i="23"/>
  <c r="B63" i="23"/>
  <c r="B67" i="23"/>
  <c r="B71" i="23"/>
  <c r="B75" i="23"/>
  <c r="B79" i="23"/>
  <c r="B83" i="23"/>
  <c r="B87" i="23"/>
  <c r="B91" i="23"/>
  <c r="B95" i="23"/>
  <c r="B99" i="23"/>
  <c r="B103" i="23"/>
  <c r="B107" i="23"/>
  <c r="B111" i="23"/>
  <c r="B115" i="23"/>
  <c r="B119" i="23"/>
  <c r="B123" i="23"/>
  <c r="B127" i="23"/>
  <c r="B131" i="23"/>
  <c r="B135" i="23"/>
  <c r="B139" i="23"/>
  <c r="B143" i="23"/>
  <c r="B147" i="23"/>
  <c r="B151" i="23"/>
  <c r="B155" i="23"/>
  <c r="B159" i="23"/>
  <c r="B163" i="23"/>
  <c r="B167" i="23"/>
  <c r="B171" i="23"/>
  <c r="B175" i="23"/>
  <c r="B179" i="23"/>
  <c r="B183" i="23"/>
  <c r="B187" i="23"/>
  <c r="B191" i="23"/>
  <c r="B195" i="23"/>
  <c r="B199" i="23"/>
  <c r="B203" i="23"/>
  <c r="B207" i="23"/>
  <c r="B211" i="23"/>
  <c r="B215" i="23"/>
  <c r="B219" i="23"/>
  <c r="B223" i="23"/>
  <c r="B227" i="23"/>
  <c r="B231" i="23"/>
  <c r="B235" i="23"/>
  <c r="B239" i="23"/>
  <c r="B243" i="23"/>
  <c r="B247" i="23"/>
  <c r="B251" i="23"/>
  <c r="B255" i="23"/>
  <c r="B259" i="23"/>
  <c r="B263" i="23"/>
  <c r="B267" i="23"/>
  <c r="B271" i="23"/>
  <c r="B275" i="23"/>
  <c r="B279" i="23"/>
  <c r="B283" i="23"/>
  <c r="B287" i="23"/>
  <c r="B291" i="23"/>
  <c r="B295" i="23"/>
  <c r="B299" i="23"/>
  <c r="B303" i="23"/>
  <c r="B307" i="23"/>
  <c r="B311" i="23"/>
  <c r="B315" i="23"/>
  <c r="B319" i="23"/>
  <c r="B323" i="23"/>
  <c r="B327" i="23"/>
  <c r="B331" i="23"/>
  <c r="B335" i="23"/>
  <c r="B8" i="23"/>
  <c r="B12" i="23"/>
  <c r="B16" i="23"/>
  <c r="B20" i="23"/>
  <c r="B24" i="23"/>
  <c r="B28" i="23"/>
  <c r="B32" i="23"/>
  <c r="B36" i="23"/>
  <c r="B40" i="23"/>
  <c r="B44" i="23"/>
  <c r="B48" i="23"/>
  <c r="B52" i="23"/>
  <c r="B56" i="23"/>
  <c r="B60" i="23"/>
  <c r="B64" i="23"/>
  <c r="B68" i="23"/>
  <c r="B72" i="23"/>
  <c r="B76" i="23"/>
  <c r="B80" i="23"/>
  <c r="B84" i="23"/>
  <c r="B88" i="23"/>
  <c r="B92" i="23"/>
  <c r="B96" i="23"/>
  <c r="B100" i="23"/>
  <c r="B104" i="23"/>
  <c r="B108" i="23"/>
  <c r="B112" i="23"/>
  <c r="B116" i="23"/>
  <c r="B120" i="23"/>
  <c r="B124" i="23"/>
  <c r="B128" i="23"/>
  <c r="B132" i="23"/>
  <c r="B136" i="23"/>
  <c r="B140" i="23"/>
  <c r="B144" i="23"/>
  <c r="B148" i="23"/>
  <c r="B152" i="23"/>
  <c r="B156" i="23"/>
  <c r="B160" i="23"/>
  <c r="B164" i="23"/>
  <c r="B168" i="23"/>
  <c r="B172" i="23"/>
  <c r="B176" i="23"/>
  <c r="B180" i="23"/>
  <c r="B184" i="23"/>
  <c r="B188" i="23"/>
  <c r="B192" i="23"/>
  <c r="B196" i="23"/>
  <c r="B200" i="23"/>
  <c r="B204" i="23"/>
  <c r="B208" i="23"/>
  <c r="B212" i="23"/>
  <c r="B216" i="23"/>
  <c r="B220" i="23"/>
  <c r="B224" i="23"/>
  <c r="B228" i="23"/>
  <c r="B232" i="23"/>
  <c r="B236" i="23"/>
  <c r="B240" i="23"/>
  <c r="B244" i="23"/>
  <c r="B248" i="23"/>
  <c r="B252" i="23"/>
  <c r="B256" i="23"/>
  <c r="B260" i="23"/>
  <c r="B264" i="23"/>
  <c r="B268" i="23"/>
  <c r="B272" i="23"/>
  <c r="B276" i="23"/>
  <c r="B280" i="23"/>
  <c r="B284" i="23"/>
  <c r="B288" i="23"/>
  <c r="B292" i="23"/>
  <c r="B296" i="23"/>
  <c r="B300" i="23"/>
  <c r="B304" i="23"/>
  <c r="B308" i="23"/>
  <c r="B312" i="23"/>
  <c r="B316" i="23"/>
  <c r="B320" i="23"/>
  <c r="B324" i="23"/>
  <c r="B328" i="23"/>
  <c r="B332" i="23"/>
  <c r="B336" i="23"/>
  <c r="B17" i="23"/>
  <c r="B33" i="23"/>
  <c r="B49" i="23"/>
  <c r="B65" i="23"/>
  <c r="B81" i="23"/>
  <c r="B97" i="23"/>
  <c r="B113" i="23"/>
  <c r="B129" i="23"/>
  <c r="B145" i="23"/>
  <c r="B161" i="23"/>
  <c r="B177" i="23"/>
  <c r="B193" i="23"/>
  <c r="B209" i="23"/>
  <c r="B225" i="23"/>
  <c r="B241" i="23"/>
  <c r="B257" i="23"/>
  <c r="B273" i="23"/>
  <c r="B289" i="23"/>
  <c r="B305" i="23"/>
  <c r="B321" i="23"/>
  <c r="B337" i="23"/>
  <c r="B341" i="23"/>
  <c r="B345" i="23"/>
  <c r="B349" i="23"/>
  <c r="B353" i="23"/>
  <c r="B357" i="23"/>
  <c r="B361" i="23"/>
  <c r="B365" i="23"/>
  <c r="B369" i="23"/>
  <c r="B373" i="23"/>
  <c r="B377" i="23"/>
  <c r="B381" i="23"/>
  <c r="B385" i="23"/>
  <c r="B389" i="23"/>
  <c r="B393" i="23"/>
  <c r="B397" i="23"/>
  <c r="B401" i="23"/>
  <c r="B405" i="23"/>
  <c r="B409" i="23"/>
  <c r="B413" i="23"/>
  <c r="B417" i="23"/>
  <c r="B421" i="23"/>
  <c r="B425" i="23"/>
  <c r="B429" i="23"/>
  <c r="B433" i="23"/>
  <c r="B437" i="23"/>
  <c r="B441" i="23"/>
  <c r="B445" i="23"/>
  <c r="B449" i="23"/>
  <c r="B453" i="23"/>
  <c r="B457" i="23"/>
  <c r="B461" i="23"/>
  <c r="B465" i="23"/>
  <c r="B469" i="23"/>
  <c r="B473" i="23"/>
  <c r="B477" i="23"/>
  <c r="B481" i="23"/>
  <c r="B485" i="23"/>
  <c r="B489" i="23"/>
  <c r="B493" i="23"/>
  <c r="B497" i="23"/>
  <c r="B501" i="23"/>
  <c r="B505" i="23"/>
  <c r="B509" i="23"/>
  <c r="B513" i="23"/>
  <c r="B517" i="23"/>
  <c r="B521" i="23"/>
  <c r="B525" i="23"/>
  <c r="B529" i="23"/>
  <c r="B5" i="23"/>
  <c r="B21" i="23"/>
  <c r="B37" i="23"/>
  <c r="B53" i="23"/>
  <c r="B69" i="23"/>
  <c r="B85" i="23"/>
  <c r="B101" i="23"/>
  <c r="B117" i="23"/>
  <c r="B133" i="23"/>
  <c r="B149" i="23"/>
  <c r="B165" i="23"/>
  <c r="B181" i="23"/>
  <c r="B197" i="23"/>
  <c r="B213" i="23"/>
  <c r="B229" i="23"/>
  <c r="B245" i="23"/>
  <c r="B261" i="23"/>
  <c r="B277" i="23"/>
  <c r="B293" i="23"/>
  <c r="B309" i="23"/>
  <c r="B325" i="23"/>
  <c r="B338" i="23"/>
  <c r="B342" i="23"/>
  <c r="B346" i="23"/>
  <c r="B350" i="23"/>
  <c r="B354" i="23"/>
  <c r="B358" i="23"/>
  <c r="B362" i="23"/>
  <c r="B366" i="23"/>
  <c r="B370" i="23"/>
  <c r="B374" i="23"/>
  <c r="B378" i="23"/>
  <c r="B382" i="23"/>
  <c r="B386" i="23"/>
  <c r="B390" i="23"/>
  <c r="B394" i="23"/>
  <c r="B398" i="23"/>
  <c r="B402" i="23"/>
  <c r="B406" i="23"/>
  <c r="B410" i="23"/>
  <c r="B414" i="23"/>
  <c r="B418" i="23"/>
  <c r="B422" i="23"/>
  <c r="B426" i="23"/>
  <c r="B430" i="23"/>
  <c r="B434" i="23"/>
  <c r="B438" i="23"/>
  <c r="B442" i="23"/>
  <c r="B446" i="23"/>
  <c r="B450" i="23"/>
  <c r="B454" i="23"/>
  <c r="B458" i="23"/>
  <c r="B462" i="23"/>
  <c r="B466" i="23"/>
  <c r="B470" i="23"/>
  <c r="B474" i="23"/>
  <c r="B478" i="23"/>
  <c r="B482" i="23"/>
  <c r="B486" i="23"/>
  <c r="B490" i="23"/>
  <c r="B494" i="23"/>
  <c r="B498" i="23"/>
  <c r="B502" i="23"/>
  <c r="B506" i="23"/>
  <c r="B510" i="23"/>
  <c r="B514" i="23"/>
  <c r="B518" i="23"/>
  <c r="B522" i="23"/>
  <c r="B526" i="23"/>
  <c r="B530" i="23"/>
  <c r="B534" i="23"/>
  <c r="B538" i="23"/>
  <c r="B9" i="23"/>
  <c r="B25" i="23"/>
  <c r="B41" i="23"/>
  <c r="B57" i="23"/>
  <c r="B73" i="23"/>
  <c r="B89" i="23"/>
  <c r="B105" i="23"/>
  <c r="B121" i="23"/>
  <c r="B137" i="23"/>
  <c r="B153" i="23"/>
  <c r="B169" i="23"/>
  <c r="B185" i="23"/>
  <c r="B201" i="23"/>
  <c r="B217" i="23"/>
  <c r="B233" i="23"/>
  <c r="B249" i="23"/>
  <c r="B265" i="23"/>
  <c r="B281" i="23"/>
  <c r="B297" i="23"/>
  <c r="B313" i="23"/>
  <c r="B329" i="23"/>
  <c r="B339" i="23"/>
  <c r="B343" i="23"/>
  <c r="B347" i="23"/>
  <c r="B351" i="23"/>
  <c r="B355" i="23"/>
  <c r="B359" i="23"/>
  <c r="B363" i="23"/>
  <c r="B367" i="23"/>
  <c r="B371" i="23"/>
  <c r="B375" i="23"/>
  <c r="B379" i="23"/>
  <c r="B383" i="23"/>
  <c r="B387" i="23"/>
  <c r="B391" i="23"/>
  <c r="B395" i="23"/>
  <c r="B399" i="23"/>
  <c r="B403" i="23"/>
  <c r="B407" i="23"/>
  <c r="B411" i="23"/>
  <c r="B415" i="23"/>
  <c r="B419" i="23"/>
  <c r="B423" i="23"/>
  <c r="B427" i="23"/>
  <c r="B431" i="23"/>
  <c r="B435" i="23"/>
  <c r="B439" i="23"/>
  <c r="B443" i="23"/>
  <c r="B447" i="23"/>
  <c r="B451" i="23"/>
  <c r="B455" i="23"/>
  <c r="B459" i="23"/>
  <c r="B463" i="23"/>
  <c r="B467" i="23"/>
  <c r="B471" i="23"/>
  <c r="B475" i="23"/>
  <c r="B479" i="23"/>
  <c r="B483" i="23"/>
  <c r="B487" i="23"/>
  <c r="B491" i="23"/>
  <c r="B495" i="23"/>
  <c r="B499" i="23"/>
  <c r="B503" i="23"/>
  <c r="B507" i="23"/>
  <c r="B511" i="23"/>
  <c r="B515" i="23"/>
  <c r="B519" i="23"/>
  <c r="B523" i="23"/>
  <c r="B527" i="23"/>
  <c r="B531" i="23"/>
  <c r="B535" i="23"/>
  <c r="B539" i="23"/>
  <c r="B543" i="23"/>
  <c r="B547" i="23"/>
  <c r="B551" i="23"/>
  <c r="B555" i="23"/>
  <c r="B559" i="23"/>
  <c r="B563" i="23"/>
  <c r="B13" i="23"/>
  <c r="B29" i="23"/>
  <c r="B45" i="23"/>
  <c r="B61" i="23"/>
  <c r="B77" i="23"/>
  <c r="B93" i="23"/>
  <c r="B109" i="23"/>
  <c r="B125" i="23"/>
  <c r="B141" i="23"/>
  <c r="B157" i="23"/>
  <c r="B173" i="23"/>
  <c r="B189" i="23"/>
  <c r="B205" i="23"/>
  <c r="B221" i="23"/>
  <c r="B237" i="23"/>
  <c r="B253" i="23"/>
  <c r="B269" i="23"/>
  <c r="B285" i="23"/>
  <c r="B301" i="23"/>
  <c r="B317" i="23"/>
  <c r="B333" i="23"/>
  <c r="B340" i="23"/>
  <c r="B344" i="23"/>
  <c r="B348" i="23"/>
  <c r="B352" i="23"/>
  <c r="B356" i="23"/>
  <c r="B360" i="23"/>
  <c r="B364" i="23"/>
  <c r="B368" i="23"/>
  <c r="B372" i="23"/>
  <c r="B376" i="23"/>
  <c r="B380" i="23"/>
  <c r="B384" i="23"/>
  <c r="B388" i="23"/>
  <c r="B392" i="23"/>
  <c r="B396" i="23"/>
  <c r="B400" i="23"/>
  <c r="B404" i="23"/>
  <c r="B408" i="23"/>
  <c r="B412" i="23"/>
  <c r="B416" i="23"/>
  <c r="B420" i="23"/>
  <c r="B424" i="23"/>
  <c r="B428" i="23"/>
  <c r="B432" i="23"/>
  <c r="B436" i="23"/>
  <c r="B440" i="23"/>
  <c r="B444" i="23"/>
  <c r="B448" i="23"/>
  <c r="B452" i="23"/>
  <c r="B456" i="23"/>
  <c r="B460" i="23"/>
  <c r="B464" i="23"/>
  <c r="B468" i="23"/>
  <c r="B472" i="23"/>
  <c r="B476" i="23"/>
  <c r="B480" i="23"/>
  <c r="B484" i="23"/>
  <c r="B488" i="23"/>
  <c r="B492" i="23"/>
  <c r="B496" i="23"/>
  <c r="B500" i="23"/>
  <c r="B504" i="23"/>
  <c r="B508" i="23"/>
  <c r="B512" i="23"/>
  <c r="B516" i="23"/>
  <c r="B520" i="23"/>
  <c r="B524" i="23"/>
  <c r="B528" i="23"/>
  <c r="B532" i="23"/>
  <c r="B536" i="23"/>
  <c r="B540" i="23"/>
  <c r="B544" i="23"/>
  <c r="B548" i="23"/>
  <c r="B552" i="23"/>
  <c r="B556" i="23"/>
  <c r="B560" i="23"/>
  <c r="B564" i="23"/>
  <c r="B568" i="23"/>
  <c r="B572" i="23"/>
  <c r="B576" i="23"/>
  <c r="B580" i="23"/>
  <c r="B584" i="23"/>
  <c r="B588" i="23"/>
  <c r="B592" i="23"/>
  <c r="B533" i="23"/>
  <c r="B545" i="23"/>
  <c r="B553" i="23"/>
  <c r="B561" i="23"/>
  <c r="B567" i="23"/>
  <c r="B573" i="23"/>
  <c r="B578" i="23"/>
  <c r="B583" i="23"/>
  <c r="B589" i="23"/>
  <c r="B594" i="23"/>
  <c r="B598" i="23"/>
  <c r="B602" i="23"/>
  <c r="B606" i="23"/>
  <c r="B610" i="23"/>
  <c r="B614" i="23"/>
  <c r="B618" i="23"/>
  <c r="B622" i="23"/>
  <c r="B626" i="23"/>
  <c r="B630" i="23"/>
  <c r="B634" i="23"/>
  <c r="B638" i="23"/>
  <c r="B642" i="23"/>
  <c r="B646" i="23"/>
  <c r="B650" i="23"/>
  <c r="B654" i="23"/>
  <c r="B658" i="23"/>
  <c r="B662" i="23"/>
  <c r="B666" i="23"/>
  <c r="B670" i="23"/>
  <c r="B674" i="23"/>
  <c r="B678" i="23"/>
  <c r="B682" i="23"/>
  <c r="B686" i="23"/>
  <c r="B690" i="23"/>
  <c r="B694" i="23"/>
  <c r="B698" i="23"/>
  <c r="B702" i="23"/>
  <c r="B706" i="23"/>
  <c r="B710" i="23"/>
  <c r="B714" i="23"/>
  <c r="B718" i="23"/>
  <c r="B722" i="23"/>
  <c r="B726" i="23"/>
  <c r="B730" i="23"/>
  <c r="B734" i="23"/>
  <c r="B738" i="23"/>
  <c r="B742" i="23"/>
  <c r="B746" i="23"/>
  <c r="B750" i="23"/>
  <c r="B754" i="23"/>
  <c r="B758" i="23"/>
  <c r="B762" i="23"/>
  <c r="B766" i="23"/>
  <c r="B770" i="23"/>
  <c r="B774" i="23"/>
  <c r="B778" i="23"/>
  <c r="B782" i="23"/>
  <c r="B786" i="23"/>
  <c r="B790" i="23"/>
  <c r="B794" i="23"/>
  <c r="B798" i="23"/>
  <c r="B802" i="23"/>
  <c r="B806" i="23"/>
  <c r="B810" i="23"/>
  <c r="B814" i="23"/>
  <c r="B818" i="23"/>
  <c r="B822" i="23"/>
  <c r="B826" i="23"/>
  <c r="B830" i="23"/>
  <c r="B834" i="23"/>
  <c r="B838" i="23"/>
  <c r="B842" i="23"/>
  <c r="B846" i="23"/>
  <c r="B850" i="23"/>
  <c r="B854" i="23"/>
  <c r="B858" i="23"/>
  <c r="B862" i="23"/>
  <c r="B866" i="23"/>
  <c r="B870" i="23"/>
  <c r="B874" i="23"/>
  <c r="B878" i="23"/>
  <c r="B882" i="23"/>
  <c r="B886" i="23"/>
  <c r="B890" i="23"/>
  <c r="B894" i="23"/>
  <c r="B898" i="23"/>
  <c r="B902" i="23"/>
  <c r="B906" i="23"/>
  <c r="B910" i="23"/>
  <c r="B914" i="23"/>
  <c r="B918" i="23"/>
  <c r="B922" i="23"/>
  <c r="B926" i="23"/>
  <c r="B930" i="23"/>
  <c r="B934" i="23"/>
  <c r="B938" i="23"/>
  <c r="B942" i="23"/>
  <c r="B946" i="23"/>
  <c r="B950" i="23"/>
  <c r="B954" i="23"/>
  <c r="B958" i="23"/>
  <c r="B962" i="23"/>
  <c r="B966" i="23"/>
  <c r="B970" i="23"/>
  <c r="B974" i="23"/>
  <c r="B978" i="23"/>
  <c r="B982" i="23"/>
  <c r="B986" i="23"/>
  <c r="B990" i="23"/>
  <c r="B994" i="23"/>
  <c r="B998" i="23"/>
  <c r="B1002" i="23"/>
  <c r="B1006" i="23"/>
  <c r="B1010" i="23"/>
  <c r="B1014" i="23"/>
  <c r="B1018" i="23"/>
  <c r="B1022" i="23"/>
  <c r="B1026" i="23"/>
  <c r="B1030" i="23"/>
  <c r="B1034" i="23"/>
  <c r="B1038" i="23"/>
  <c r="B1042" i="23"/>
  <c r="B1046" i="23"/>
  <c r="B1050" i="23"/>
  <c r="B1054" i="23"/>
  <c r="B1058" i="23"/>
  <c r="B1062" i="23"/>
  <c r="B1066" i="23"/>
  <c r="B1070" i="23"/>
  <c r="B1074" i="23"/>
  <c r="B1078" i="23"/>
  <c r="B1082" i="23"/>
  <c r="B1086" i="23"/>
  <c r="B1090" i="23"/>
  <c r="B1094" i="23"/>
  <c r="B1098" i="23"/>
  <c r="B1102" i="23"/>
  <c r="B1106" i="23"/>
  <c r="B1110" i="23"/>
  <c r="B1114" i="23"/>
  <c r="B1118" i="23"/>
  <c r="B1122" i="23"/>
  <c r="B1126" i="23"/>
  <c r="B1130" i="23"/>
  <c r="B1134" i="23"/>
  <c r="B1138" i="23"/>
  <c r="B537" i="23"/>
  <c r="B546" i="23"/>
  <c r="B554" i="23"/>
  <c r="B562" i="23"/>
  <c r="B569" i="23"/>
  <c r="B574" i="23"/>
  <c r="B579" i="23"/>
  <c r="B585" i="23"/>
  <c r="B590" i="23"/>
  <c r="B595" i="23"/>
  <c r="B599" i="23"/>
  <c r="B603" i="23"/>
  <c r="B607" i="23"/>
  <c r="B611" i="23"/>
  <c r="B615" i="23"/>
  <c r="B619" i="23"/>
  <c r="B623" i="23"/>
  <c r="B627" i="23"/>
  <c r="B631" i="23"/>
  <c r="B635" i="23"/>
  <c r="B639" i="23"/>
  <c r="B643" i="23"/>
  <c r="B647" i="23"/>
  <c r="B651" i="23"/>
  <c r="B655" i="23"/>
  <c r="B659" i="23"/>
  <c r="B663" i="23"/>
  <c r="B667" i="23"/>
  <c r="B671" i="23"/>
  <c r="B675" i="23"/>
  <c r="B679" i="23"/>
  <c r="B683" i="23"/>
  <c r="B687" i="23"/>
  <c r="B691" i="23"/>
  <c r="B695" i="23"/>
  <c r="B699" i="23"/>
  <c r="B703" i="23"/>
  <c r="B707" i="23"/>
  <c r="B711" i="23"/>
  <c r="B715" i="23"/>
  <c r="B719" i="23"/>
  <c r="B723" i="23"/>
  <c r="B727" i="23"/>
  <c r="B731" i="23"/>
  <c r="B735" i="23"/>
  <c r="B739" i="23"/>
  <c r="B743" i="23"/>
  <c r="B747" i="23"/>
  <c r="B751" i="23"/>
  <c r="B755" i="23"/>
  <c r="B759" i="23"/>
  <c r="B763" i="23"/>
  <c r="B767" i="23"/>
  <c r="B771" i="23"/>
  <c r="B775" i="23"/>
  <c r="B779" i="23"/>
  <c r="B783" i="23"/>
  <c r="B787" i="23"/>
  <c r="B791" i="23"/>
  <c r="B795" i="23"/>
  <c r="B799" i="23"/>
  <c r="B803" i="23"/>
  <c r="B807" i="23"/>
  <c r="B811" i="23"/>
  <c r="B815" i="23"/>
  <c r="B819" i="23"/>
  <c r="B823" i="23"/>
  <c r="B827" i="23"/>
  <c r="B831" i="23"/>
  <c r="B835" i="23"/>
  <c r="B839" i="23"/>
  <c r="B843" i="23"/>
  <c r="B847" i="23"/>
  <c r="B851" i="23"/>
  <c r="B855" i="23"/>
  <c r="B859" i="23"/>
  <c r="B863" i="23"/>
  <c r="B867" i="23"/>
  <c r="B871" i="23"/>
  <c r="B875" i="23"/>
  <c r="B879" i="23"/>
  <c r="B883" i="23"/>
  <c r="B887" i="23"/>
  <c r="B891" i="23"/>
  <c r="B895" i="23"/>
  <c r="B899" i="23"/>
  <c r="B903" i="23"/>
  <c r="B907" i="23"/>
  <c r="B911" i="23"/>
  <c r="B915" i="23"/>
  <c r="B919" i="23"/>
  <c r="B923" i="23"/>
  <c r="B927" i="23"/>
  <c r="B931" i="23"/>
  <c r="B935" i="23"/>
  <c r="B939" i="23"/>
  <c r="B943" i="23"/>
  <c r="B947" i="23"/>
  <c r="B951" i="23"/>
  <c r="B955" i="23"/>
  <c r="B959" i="23"/>
  <c r="B963" i="23"/>
  <c r="B967" i="23"/>
  <c r="B971" i="23"/>
  <c r="B975" i="23"/>
  <c r="B979" i="23"/>
  <c r="B983" i="23"/>
  <c r="B987" i="23"/>
  <c r="B991" i="23"/>
  <c r="B995" i="23"/>
  <c r="B999" i="23"/>
  <c r="B1003" i="23"/>
  <c r="B1007" i="23"/>
  <c r="B1011" i="23"/>
  <c r="B1015" i="23"/>
  <c r="B1019" i="23"/>
  <c r="B1023" i="23"/>
  <c r="B1027" i="23"/>
  <c r="B1031" i="23"/>
  <c r="B1035" i="23"/>
  <c r="B1039" i="23"/>
  <c r="B1043" i="23"/>
  <c r="B1047" i="23"/>
  <c r="B1051" i="23"/>
  <c r="B1055" i="23"/>
  <c r="B1059" i="23"/>
  <c r="B1063" i="23"/>
  <c r="B1067" i="23"/>
  <c r="B1071" i="23"/>
  <c r="B1075" i="23"/>
  <c r="B1079" i="23"/>
  <c r="B1083" i="23"/>
  <c r="B1087" i="23"/>
  <c r="B1091" i="23"/>
  <c r="B1095" i="23"/>
  <c r="B1099" i="23"/>
  <c r="B1103" i="23"/>
  <c r="B1107" i="23"/>
  <c r="B1111" i="23"/>
  <c r="B1115" i="23"/>
  <c r="B541" i="23"/>
  <c r="B549" i="23"/>
  <c r="B557" i="23"/>
  <c r="B565" i="23"/>
  <c r="B570" i="23"/>
  <c r="B575" i="23"/>
  <c r="B581" i="23"/>
  <c r="B586" i="23"/>
  <c r="B591" i="23"/>
  <c r="B596" i="23"/>
  <c r="B600" i="23"/>
  <c r="B604" i="23"/>
  <c r="B608" i="23"/>
  <c r="B612" i="23"/>
  <c r="B616" i="23"/>
  <c r="B620" i="23"/>
  <c r="B624" i="23"/>
  <c r="B628" i="23"/>
  <c r="B632" i="23"/>
  <c r="B636" i="23"/>
  <c r="B640" i="23"/>
  <c r="B644" i="23"/>
  <c r="B648" i="23"/>
  <c r="B652" i="23"/>
  <c r="B656" i="23"/>
  <c r="B660" i="23"/>
  <c r="B664" i="23"/>
  <c r="B668" i="23"/>
  <c r="B672" i="23"/>
  <c r="B676" i="23"/>
  <c r="B680" i="23"/>
  <c r="B684" i="23"/>
  <c r="B688" i="23"/>
  <c r="B692" i="23"/>
  <c r="B696" i="23"/>
  <c r="B700" i="23"/>
  <c r="B704" i="23"/>
  <c r="B708" i="23"/>
  <c r="B712" i="23"/>
  <c r="B716" i="23"/>
  <c r="B720" i="23"/>
  <c r="B724" i="23"/>
  <c r="B728" i="23"/>
  <c r="B732" i="23"/>
  <c r="B736" i="23"/>
  <c r="B740" i="23"/>
  <c r="B744" i="23"/>
  <c r="B748" i="23"/>
  <c r="B752" i="23"/>
  <c r="B756" i="23"/>
  <c r="B760" i="23"/>
  <c r="B764" i="23"/>
  <c r="B768" i="23"/>
  <c r="B772" i="23"/>
  <c r="B776" i="23"/>
  <c r="B780" i="23"/>
  <c r="B784" i="23"/>
  <c r="B788" i="23"/>
  <c r="B792" i="23"/>
  <c r="B796" i="23"/>
  <c r="B800" i="23"/>
  <c r="B804" i="23"/>
  <c r="B808" i="23"/>
  <c r="B812" i="23"/>
  <c r="B816" i="23"/>
  <c r="B820" i="23"/>
  <c r="B824" i="23"/>
  <c r="B828" i="23"/>
  <c r="B832" i="23"/>
  <c r="B836" i="23"/>
  <c r="B840" i="23"/>
  <c r="B844" i="23"/>
  <c r="B848" i="23"/>
  <c r="B852" i="23"/>
  <c r="B856" i="23"/>
  <c r="B860" i="23"/>
  <c r="B864" i="23"/>
  <c r="B868" i="23"/>
  <c r="B872" i="23"/>
  <c r="B876" i="23"/>
  <c r="B880" i="23"/>
  <c r="B884" i="23"/>
  <c r="B888" i="23"/>
  <c r="B892" i="23"/>
  <c r="B896" i="23"/>
  <c r="B900" i="23"/>
  <c r="B904" i="23"/>
  <c r="B908" i="23"/>
  <c r="B912" i="23"/>
  <c r="B916" i="23"/>
  <c r="B920" i="23"/>
  <c r="B924" i="23"/>
  <c r="B928" i="23"/>
  <c r="B932" i="23"/>
  <c r="B936" i="23"/>
  <c r="B940" i="23"/>
  <c r="B944" i="23"/>
  <c r="B948" i="23"/>
  <c r="B952" i="23"/>
  <c r="B956" i="23"/>
  <c r="B960" i="23"/>
  <c r="B964" i="23"/>
  <c r="B968" i="23"/>
  <c r="B972" i="23"/>
  <c r="B976" i="23"/>
  <c r="B980" i="23"/>
  <c r="B984" i="23"/>
  <c r="B988" i="23"/>
  <c r="B992" i="23"/>
  <c r="B996" i="23"/>
  <c r="B1000" i="23"/>
  <c r="B1004" i="23"/>
  <c r="B1008" i="23"/>
  <c r="B1012" i="23"/>
  <c r="B1016" i="23"/>
  <c r="B1020" i="23"/>
  <c r="B1024" i="23"/>
  <c r="B1028" i="23"/>
  <c r="B1032" i="23"/>
  <c r="B1036" i="23"/>
  <c r="B1040" i="23"/>
  <c r="B1044" i="23"/>
  <c r="B1048" i="23"/>
  <c r="B1052" i="23"/>
  <c r="B1056" i="23"/>
  <c r="B1060" i="23"/>
  <c r="B1064" i="23"/>
  <c r="B1068" i="23"/>
  <c r="B1072" i="23"/>
  <c r="B1076" i="23"/>
  <c r="B1080" i="23"/>
  <c r="B1084" i="23"/>
  <c r="B1088" i="23"/>
  <c r="B1092" i="23"/>
  <c r="B1096" i="23"/>
  <c r="B1100" i="23"/>
  <c r="B1104" i="23"/>
  <c r="B1108" i="23"/>
  <c r="B1112" i="23"/>
  <c r="B1116" i="23"/>
  <c r="B1120" i="23"/>
  <c r="B1124" i="23"/>
  <c r="B1128" i="23"/>
  <c r="B1132" i="23"/>
  <c r="B1136" i="23"/>
  <c r="B1140" i="23"/>
  <c r="B542" i="23"/>
  <c r="B550" i="23"/>
  <c r="B558" i="23"/>
  <c r="B566" i="23"/>
  <c r="B571" i="23"/>
  <c r="B577" i="23"/>
  <c r="B582" i="23"/>
  <c r="B587" i="23"/>
  <c r="B593" i="23"/>
  <c r="B597" i="23"/>
  <c r="B601" i="23"/>
  <c r="B605" i="23"/>
  <c r="B609" i="23"/>
  <c r="B613" i="23"/>
  <c r="B617" i="23"/>
  <c r="B621" i="23"/>
  <c r="B625" i="23"/>
  <c r="B629" i="23"/>
  <c r="B633" i="23"/>
  <c r="B637" i="23"/>
  <c r="B641" i="23"/>
  <c r="B645" i="23"/>
  <c r="B649" i="23"/>
  <c r="B653" i="23"/>
  <c r="B657" i="23"/>
  <c r="B661" i="23"/>
  <c r="B665" i="23"/>
  <c r="B669" i="23"/>
  <c r="B673" i="23"/>
  <c r="B677" i="23"/>
  <c r="B681" i="23"/>
  <c r="B685" i="23"/>
  <c r="B689" i="23"/>
  <c r="B693" i="23"/>
  <c r="B697" i="23"/>
  <c r="B701" i="23"/>
  <c r="B705" i="23"/>
  <c r="B709" i="23"/>
  <c r="B713" i="23"/>
  <c r="B717" i="23"/>
  <c r="B721" i="23"/>
  <c r="B725" i="23"/>
  <c r="B729" i="23"/>
  <c r="B733" i="23"/>
  <c r="B737" i="23"/>
  <c r="B741" i="23"/>
  <c r="B745" i="23"/>
  <c r="B749" i="23"/>
  <c r="B753" i="23"/>
  <c r="B757" i="23"/>
  <c r="B761" i="23"/>
  <c r="B765" i="23"/>
  <c r="B769" i="23"/>
  <c r="B773" i="23"/>
  <c r="B777" i="23"/>
  <c r="B781" i="23"/>
  <c r="B785" i="23"/>
  <c r="B789" i="23"/>
  <c r="B793" i="23"/>
  <c r="B797" i="23"/>
  <c r="B801" i="23"/>
  <c r="B805" i="23"/>
  <c r="B809" i="23"/>
  <c r="B813" i="23"/>
  <c r="B817" i="23"/>
  <c r="B821" i="23"/>
  <c r="B825" i="23"/>
  <c r="B829" i="23"/>
  <c r="B833" i="23"/>
  <c r="B837" i="23"/>
  <c r="B841" i="23"/>
  <c r="B845" i="23"/>
  <c r="B849" i="23"/>
  <c r="B853" i="23"/>
  <c r="B857" i="23"/>
  <c r="B861" i="23"/>
  <c r="B865" i="23"/>
  <c r="B869" i="23"/>
  <c r="B873" i="23"/>
  <c r="B877" i="23"/>
  <c r="B881" i="23"/>
  <c r="B885" i="23"/>
  <c r="B889" i="23"/>
  <c r="B893" i="23"/>
  <c r="B897" i="23"/>
  <c r="B901" i="23"/>
  <c r="B905" i="23"/>
  <c r="B909" i="23"/>
  <c r="B913" i="23"/>
  <c r="B917" i="23"/>
  <c r="B921" i="23"/>
  <c r="B925" i="23"/>
  <c r="B929" i="23"/>
  <c r="B933" i="23"/>
  <c r="B937" i="23"/>
  <c r="B941" i="23"/>
  <c r="B945" i="23"/>
  <c r="B949" i="23"/>
  <c r="B953" i="23"/>
  <c r="B957" i="23"/>
  <c r="B961" i="23"/>
  <c r="B965" i="23"/>
  <c r="B969" i="23"/>
  <c r="B973" i="23"/>
  <c r="B977" i="23"/>
  <c r="B981" i="23"/>
  <c r="B985" i="23"/>
  <c r="B989" i="23"/>
  <c r="B993" i="23"/>
  <c r="B997" i="23"/>
  <c r="B1001" i="23"/>
  <c r="B1005" i="23"/>
  <c r="B1009" i="23"/>
  <c r="B1013" i="23"/>
  <c r="B1017" i="23"/>
  <c r="B1021" i="23"/>
  <c r="B1025" i="23"/>
  <c r="B1029" i="23"/>
  <c r="B1033" i="23"/>
  <c r="B1037" i="23"/>
  <c r="B1041" i="23"/>
  <c r="B1045" i="23"/>
  <c r="B1049" i="23"/>
  <c r="B1053" i="23"/>
  <c r="B1057" i="23"/>
  <c r="B1061" i="23"/>
  <c r="B1065" i="23"/>
  <c r="B1069" i="23"/>
  <c r="B1073" i="23"/>
  <c r="B1077" i="23"/>
  <c r="B1081" i="23"/>
  <c r="B1085" i="23"/>
  <c r="B1089" i="23"/>
  <c r="B1093" i="23"/>
  <c r="B1097" i="23"/>
  <c r="B1101" i="23"/>
  <c r="B1105" i="23"/>
  <c r="B1109" i="23"/>
  <c r="B1113" i="23"/>
  <c r="B1117" i="23"/>
  <c r="B1121" i="23"/>
  <c r="B1125" i="23"/>
  <c r="B1129" i="23"/>
  <c r="B1133" i="23"/>
  <c r="B1137" i="23"/>
  <c r="B1141" i="23"/>
  <c r="B1145" i="23"/>
  <c r="B1149" i="23"/>
  <c r="B1153" i="23"/>
  <c r="B1157" i="23"/>
  <c r="B1161" i="23"/>
  <c r="B1165" i="23"/>
  <c r="B1169" i="23"/>
  <c r="B1173" i="23"/>
  <c r="B1177" i="23"/>
  <c r="B1181" i="23"/>
  <c r="B1185" i="23"/>
  <c r="B1189" i="23"/>
  <c r="B1193" i="23"/>
  <c r="B1197" i="23"/>
  <c r="B1201" i="23"/>
  <c r="B1205" i="23"/>
  <c r="B1209" i="23"/>
  <c r="B1213" i="23"/>
  <c r="B1217" i="23"/>
  <c r="B1221" i="23"/>
  <c r="B1225" i="23"/>
  <c r="B1229" i="23"/>
  <c r="B1233" i="23"/>
  <c r="B1237" i="23"/>
  <c r="B1119" i="23"/>
  <c r="B1135" i="23"/>
  <c r="B1144" i="23"/>
  <c r="B1150" i="23"/>
  <c r="B1155" i="23"/>
  <c r="B1160" i="23"/>
  <c r="B1166" i="23"/>
  <c r="B1171" i="23"/>
  <c r="B1176" i="23"/>
  <c r="B1182" i="23"/>
  <c r="B1187" i="23"/>
  <c r="B1192" i="23"/>
  <c r="B1198" i="23"/>
  <c r="B1203" i="23"/>
  <c r="B1208" i="23"/>
  <c r="B1214" i="23"/>
  <c r="B1219" i="23"/>
  <c r="B1224" i="23"/>
  <c r="B1230" i="23"/>
  <c r="B1235" i="23"/>
  <c r="B1240" i="23"/>
  <c r="B1244" i="23"/>
  <c r="B1248" i="23"/>
  <c r="B1252" i="23"/>
  <c r="B1256" i="23"/>
  <c r="B1260" i="23"/>
  <c r="B1264" i="23"/>
  <c r="B1268" i="23"/>
  <c r="B1272" i="23"/>
  <c r="B1276" i="23"/>
  <c r="B1280" i="23"/>
  <c r="B1284" i="23"/>
  <c r="B1288" i="23"/>
  <c r="B1292" i="23"/>
  <c r="B1296" i="23"/>
  <c r="B1300" i="23"/>
  <c r="B1304" i="23"/>
  <c r="B1308" i="23"/>
  <c r="B1312" i="23"/>
  <c r="B1316" i="23"/>
  <c r="B1320" i="23"/>
  <c r="B1324" i="23"/>
  <c r="B1328" i="23"/>
  <c r="B1332" i="23"/>
  <c r="B1336" i="23"/>
  <c r="B1340" i="23"/>
  <c r="B1344" i="23"/>
  <c r="B1348" i="23"/>
  <c r="B1352" i="23"/>
  <c r="B1356" i="23"/>
  <c r="B1360" i="23"/>
  <c r="B1364" i="23"/>
  <c r="B1368" i="23"/>
  <c r="B1372" i="23"/>
  <c r="B1376" i="23"/>
  <c r="B1380" i="23"/>
  <c r="B1384" i="23"/>
  <c r="B1388" i="23"/>
  <c r="B1392" i="23"/>
  <c r="B1396" i="23"/>
  <c r="B1400" i="23"/>
  <c r="B1404" i="23"/>
  <c r="B1408" i="23"/>
  <c r="B1412" i="23"/>
  <c r="B1416" i="23"/>
  <c r="B1420" i="23"/>
  <c r="B1424" i="23"/>
  <c r="B1428" i="23"/>
  <c r="B1432" i="23"/>
  <c r="B1436" i="23"/>
  <c r="B1440" i="23"/>
  <c r="B1444" i="23"/>
  <c r="B1448" i="23"/>
  <c r="B1452" i="23"/>
  <c r="B1456" i="23"/>
  <c r="B1460" i="23"/>
  <c r="B1464" i="23"/>
  <c r="B1468" i="23"/>
  <c r="B1472" i="23"/>
  <c r="B1476" i="23"/>
  <c r="B1480" i="23"/>
  <c r="B1484" i="23"/>
  <c r="B1488" i="23"/>
  <c r="B1492" i="23"/>
  <c r="B1496" i="23"/>
  <c r="B1500" i="23"/>
  <c r="B1504" i="23"/>
  <c r="B1508" i="23"/>
  <c r="B1512" i="23"/>
  <c r="B1516" i="23"/>
  <c r="B1520" i="23"/>
  <c r="B1524" i="23"/>
  <c r="B1528" i="23"/>
  <c r="B1532" i="23"/>
  <c r="B1536" i="23"/>
  <c r="B1540" i="23"/>
  <c r="B1544" i="23"/>
  <c r="B1548" i="23"/>
  <c r="B1552" i="23"/>
  <c r="B1556" i="23"/>
  <c r="B1560" i="23"/>
  <c r="B1564" i="23"/>
  <c r="B1568" i="23"/>
  <c r="B1572" i="23"/>
  <c r="B1576" i="23"/>
  <c r="B1580" i="23"/>
  <c r="B1584" i="23"/>
  <c r="B1588" i="23"/>
  <c r="B1592" i="23"/>
  <c r="B1596" i="23"/>
  <c r="B1600" i="23"/>
  <c r="B1604" i="23"/>
  <c r="B1608" i="23"/>
  <c r="B1612" i="23"/>
  <c r="B1616" i="23"/>
  <c r="B1620" i="23"/>
  <c r="B1624" i="23"/>
  <c r="B1628" i="23"/>
  <c r="B1632" i="23"/>
  <c r="B1636" i="23"/>
  <c r="B1640" i="23"/>
  <c r="B1644" i="23"/>
  <c r="B1648" i="23"/>
  <c r="B1652" i="23"/>
  <c r="B1656" i="23"/>
  <c r="B1660" i="23"/>
  <c r="B1664" i="23"/>
  <c r="B1668" i="23"/>
  <c r="B1672" i="23"/>
  <c r="B1676" i="23"/>
  <c r="B1680" i="23"/>
  <c r="B1684" i="23"/>
  <c r="B1688" i="23"/>
  <c r="B1692" i="23"/>
  <c r="B1696" i="23"/>
  <c r="B1700" i="23"/>
  <c r="B1704" i="23"/>
  <c r="B1708" i="23"/>
  <c r="B1712" i="23"/>
  <c r="B1716" i="23"/>
  <c r="B1720" i="23"/>
  <c r="B1724" i="23"/>
  <c r="B1728" i="23"/>
  <c r="B1732" i="23"/>
  <c r="B1736" i="23"/>
  <c r="B1740" i="23"/>
  <c r="B1744" i="23"/>
  <c r="B1748" i="23"/>
  <c r="B1752" i="23"/>
  <c r="B1756" i="23"/>
  <c r="B1760" i="23"/>
  <c r="B1764" i="23"/>
  <c r="B1768" i="23"/>
  <c r="B1772" i="23"/>
  <c r="B1776" i="23"/>
  <c r="B1780" i="23"/>
  <c r="B1784" i="23"/>
  <c r="B1788" i="23"/>
  <c r="B1792" i="23"/>
  <c r="B1796" i="23"/>
  <c r="B1800" i="23"/>
  <c r="B1804" i="23"/>
  <c r="B1808" i="23"/>
  <c r="B1812" i="23"/>
  <c r="B1123" i="23"/>
  <c r="B1139" i="23"/>
  <c r="B1146" i="23"/>
  <c r="B1151" i="23"/>
  <c r="B1156" i="23"/>
  <c r="B1162" i="23"/>
  <c r="B1167" i="23"/>
  <c r="B1172" i="23"/>
  <c r="B1178" i="23"/>
  <c r="B1183" i="23"/>
  <c r="B1188" i="23"/>
  <c r="B1194" i="23"/>
  <c r="B1199" i="23"/>
  <c r="B1204" i="23"/>
  <c r="B1210" i="23"/>
  <c r="B1215" i="23"/>
  <c r="B1220" i="23"/>
  <c r="B1226" i="23"/>
  <c r="B1231" i="23"/>
  <c r="B1236" i="23"/>
  <c r="B1241" i="23"/>
  <c r="B1245" i="23"/>
  <c r="B1249" i="23"/>
  <c r="B1253" i="23"/>
  <c r="B1257" i="23"/>
  <c r="B1261" i="23"/>
  <c r="B1265" i="23"/>
  <c r="B1269" i="23"/>
  <c r="B1273" i="23"/>
  <c r="B1277" i="23"/>
  <c r="B1281" i="23"/>
  <c r="B1285" i="23"/>
  <c r="B1289" i="23"/>
  <c r="B1293" i="23"/>
  <c r="B1297" i="23"/>
  <c r="B1301" i="23"/>
  <c r="B1305" i="23"/>
  <c r="B1309" i="23"/>
  <c r="B1313" i="23"/>
  <c r="B1317" i="23"/>
  <c r="B1321" i="23"/>
  <c r="B1325" i="23"/>
  <c r="B1329" i="23"/>
  <c r="B1333" i="23"/>
  <c r="B1337" i="23"/>
  <c r="B1341" i="23"/>
  <c r="B1345" i="23"/>
  <c r="B1349" i="23"/>
  <c r="B1353" i="23"/>
  <c r="B1357" i="23"/>
  <c r="B1361" i="23"/>
  <c r="B1365" i="23"/>
  <c r="B1369" i="23"/>
  <c r="B1373" i="23"/>
  <c r="B1377" i="23"/>
  <c r="B1381" i="23"/>
  <c r="B1385" i="23"/>
  <c r="B1389" i="23"/>
  <c r="B1393" i="23"/>
  <c r="B1397" i="23"/>
  <c r="B1401" i="23"/>
  <c r="B1405" i="23"/>
  <c r="B1409" i="23"/>
  <c r="B1413" i="23"/>
  <c r="B1417" i="23"/>
  <c r="B1421" i="23"/>
  <c r="B1425" i="23"/>
  <c r="B1429" i="23"/>
  <c r="B1433" i="23"/>
  <c r="B1437" i="23"/>
  <c r="B1441" i="23"/>
  <c r="B1445" i="23"/>
  <c r="B1449" i="23"/>
  <c r="B1453" i="23"/>
  <c r="B1457" i="23"/>
  <c r="B1461" i="23"/>
  <c r="B1465" i="23"/>
  <c r="B1469" i="23"/>
  <c r="B1473" i="23"/>
  <c r="B1477" i="23"/>
  <c r="B1481" i="23"/>
  <c r="B1485" i="23"/>
  <c r="B1489" i="23"/>
  <c r="B1493" i="23"/>
  <c r="B1497" i="23"/>
  <c r="B1501" i="23"/>
  <c r="B1505" i="23"/>
  <c r="B1509" i="23"/>
  <c r="B1513" i="23"/>
  <c r="B1517" i="23"/>
  <c r="B1521" i="23"/>
  <c r="B1525" i="23"/>
  <c r="B1529" i="23"/>
  <c r="B1533" i="23"/>
  <c r="B1537" i="23"/>
  <c r="B1541" i="23"/>
  <c r="B1545" i="23"/>
  <c r="B1549" i="23"/>
  <c r="B1553" i="23"/>
  <c r="B1557" i="23"/>
  <c r="B1561" i="23"/>
  <c r="B1565" i="23"/>
  <c r="B1569" i="23"/>
  <c r="B1573" i="23"/>
  <c r="B1577" i="23"/>
  <c r="B1581" i="23"/>
  <c r="B1585" i="23"/>
  <c r="B1589" i="23"/>
  <c r="B1593" i="23"/>
  <c r="B1597" i="23"/>
  <c r="B1601" i="23"/>
  <c r="B1605" i="23"/>
  <c r="B1609" i="23"/>
  <c r="B1613" i="23"/>
  <c r="B1617" i="23"/>
  <c r="B1621" i="23"/>
  <c r="B1625" i="23"/>
  <c r="B1629" i="23"/>
  <c r="B1633" i="23"/>
  <c r="B1637" i="23"/>
  <c r="B1641" i="23"/>
  <c r="B1645" i="23"/>
  <c r="B1649" i="23"/>
  <c r="B1653" i="23"/>
  <c r="B1657" i="23"/>
  <c r="B1661" i="23"/>
  <c r="B1665" i="23"/>
  <c r="B1669" i="23"/>
  <c r="B1673" i="23"/>
  <c r="B1677" i="23"/>
  <c r="B1681" i="23"/>
  <c r="B1685" i="23"/>
  <c r="B1689" i="23"/>
  <c r="B1693" i="23"/>
  <c r="B1697" i="23"/>
  <c r="B1701" i="23"/>
  <c r="B1705" i="23"/>
  <c r="B1709" i="23"/>
  <c r="B1713" i="23"/>
  <c r="B1717" i="23"/>
  <c r="B1721" i="23"/>
  <c r="B1725" i="23"/>
  <c r="B1729" i="23"/>
  <c r="B1733" i="23"/>
  <c r="B1737" i="23"/>
  <c r="B1741" i="23"/>
  <c r="B1745" i="23"/>
  <c r="B1749" i="23"/>
  <c r="B1753" i="23"/>
  <c r="B1757" i="23"/>
  <c r="B1761" i="23"/>
  <c r="B1765" i="23"/>
  <c r="B1769" i="23"/>
  <c r="B1773" i="23"/>
  <c r="B1777" i="23"/>
  <c r="B1781" i="23"/>
  <c r="B1785" i="23"/>
  <c r="B1789" i="23"/>
  <c r="B1793" i="23"/>
  <c r="B1797" i="23"/>
  <c r="B1801" i="23"/>
  <c r="B1805" i="23"/>
  <c r="B1809" i="23"/>
  <c r="B1127" i="23"/>
  <c r="B1142" i="23"/>
  <c r="B1147" i="23"/>
  <c r="B1152" i="23"/>
  <c r="B1158" i="23"/>
  <c r="B1163" i="23"/>
  <c r="B1168" i="23"/>
  <c r="B1174" i="23"/>
  <c r="B1179" i="23"/>
  <c r="B1184" i="23"/>
  <c r="B1190" i="23"/>
  <c r="B1195" i="23"/>
  <c r="B1200" i="23"/>
  <c r="B1206" i="23"/>
  <c r="B1211" i="23"/>
  <c r="B1216" i="23"/>
  <c r="B1222" i="23"/>
  <c r="B1227" i="23"/>
  <c r="B1232" i="23"/>
  <c r="B1238" i="23"/>
  <c r="B1242" i="23"/>
  <c r="B1246" i="23"/>
  <c r="B1250" i="23"/>
  <c r="B1254" i="23"/>
  <c r="B1258" i="23"/>
  <c r="B1262" i="23"/>
  <c r="B1266" i="23"/>
  <c r="B1270" i="23"/>
  <c r="B1274" i="23"/>
  <c r="B1278" i="23"/>
  <c r="B1282" i="23"/>
  <c r="B1286" i="23"/>
  <c r="B1290" i="23"/>
  <c r="B1294" i="23"/>
  <c r="B1298" i="23"/>
  <c r="B1302" i="23"/>
  <c r="B1306" i="23"/>
  <c r="B1310" i="23"/>
  <c r="B1314" i="23"/>
  <c r="B1318" i="23"/>
  <c r="B1322" i="23"/>
  <c r="B1326" i="23"/>
  <c r="B1330" i="23"/>
  <c r="B1334" i="23"/>
  <c r="B1338" i="23"/>
  <c r="B1342" i="23"/>
  <c r="B1346" i="23"/>
  <c r="B1350" i="23"/>
  <c r="B1354" i="23"/>
  <c r="B1358" i="23"/>
  <c r="B1362" i="23"/>
  <c r="B1366" i="23"/>
  <c r="B1370" i="23"/>
  <c r="B1374" i="23"/>
  <c r="B1378" i="23"/>
  <c r="B1382" i="23"/>
  <c r="B1386" i="23"/>
  <c r="B1390" i="23"/>
  <c r="B1394" i="23"/>
  <c r="B1398" i="23"/>
  <c r="B1402" i="23"/>
  <c r="B1406" i="23"/>
  <c r="B1410" i="23"/>
  <c r="B1414" i="23"/>
  <c r="B1418" i="23"/>
  <c r="B1422" i="23"/>
  <c r="B1426" i="23"/>
  <c r="B1430" i="23"/>
  <c r="B1434" i="23"/>
  <c r="B1438" i="23"/>
  <c r="B1442" i="23"/>
  <c r="B1446" i="23"/>
  <c r="B1450" i="23"/>
  <c r="B1454" i="23"/>
  <c r="B1458" i="23"/>
  <c r="B1462" i="23"/>
  <c r="B1466" i="23"/>
  <c r="B1470" i="23"/>
  <c r="B1474" i="23"/>
  <c r="B1478" i="23"/>
  <c r="B1482" i="23"/>
  <c r="B1486" i="23"/>
  <c r="B1490" i="23"/>
  <c r="B1494" i="23"/>
  <c r="B1498" i="23"/>
  <c r="B1502" i="23"/>
  <c r="B1506" i="23"/>
  <c r="B1510" i="23"/>
  <c r="B1514" i="23"/>
  <c r="B1518" i="23"/>
  <c r="B1522" i="23"/>
  <c r="B1526" i="23"/>
  <c r="B1530" i="23"/>
  <c r="B1534" i="23"/>
  <c r="B1538" i="23"/>
  <c r="B1542" i="23"/>
  <c r="B1546" i="23"/>
  <c r="B1550" i="23"/>
  <c r="B1554" i="23"/>
  <c r="B1558" i="23"/>
  <c r="B1562" i="23"/>
  <c r="B1566" i="23"/>
  <c r="B1570" i="23"/>
  <c r="B1574" i="23"/>
  <c r="B1578" i="23"/>
  <c r="B1582" i="23"/>
  <c r="B1586" i="23"/>
  <c r="B1590" i="23"/>
  <c r="B1594" i="23"/>
  <c r="B1598" i="23"/>
  <c r="B1602" i="23"/>
  <c r="B1606" i="23"/>
  <c r="B1610" i="23"/>
  <c r="B1614" i="23"/>
  <c r="B1618" i="23"/>
  <c r="B1622" i="23"/>
  <c r="B1626" i="23"/>
  <c r="B1630" i="23"/>
  <c r="B1634" i="23"/>
  <c r="B1638" i="23"/>
  <c r="B1642" i="23"/>
  <c r="B1646" i="23"/>
  <c r="B1650" i="23"/>
  <c r="B1654" i="23"/>
  <c r="B1658" i="23"/>
  <c r="B1662" i="23"/>
  <c r="B1666" i="23"/>
  <c r="B1670" i="23"/>
  <c r="B1674" i="23"/>
  <c r="B1678" i="23"/>
  <c r="B1682" i="23"/>
  <c r="B1686" i="23"/>
  <c r="B1690" i="23"/>
  <c r="B1694" i="23"/>
  <c r="B1698" i="23"/>
  <c r="B1702" i="23"/>
  <c r="B1706" i="23"/>
  <c r="B1710" i="23"/>
  <c r="B1714" i="23"/>
  <c r="B1718" i="23"/>
  <c r="B1722" i="23"/>
  <c r="B1726" i="23"/>
  <c r="B1730" i="23"/>
  <c r="B1734" i="23"/>
  <c r="B1738" i="23"/>
  <c r="B1742" i="23"/>
  <c r="B1746" i="23"/>
  <c r="B1750" i="23"/>
  <c r="B1754" i="23"/>
  <c r="B1758" i="23"/>
  <c r="B1762" i="23"/>
  <c r="B1766" i="23"/>
  <c r="B1770" i="23"/>
  <c r="B1774" i="23"/>
  <c r="B1778" i="23"/>
  <c r="B1782" i="23"/>
  <c r="B1786" i="23"/>
  <c r="B1790" i="23"/>
  <c r="B1794" i="23"/>
  <c r="B1798" i="23"/>
  <c r="B1802" i="23"/>
  <c r="B1806" i="23"/>
  <c r="B1810" i="23"/>
  <c r="B1814" i="23"/>
  <c r="B1818" i="23"/>
  <c r="B1822" i="23"/>
  <c r="B1826" i="23"/>
  <c r="B1830" i="23"/>
  <c r="B1834" i="23"/>
  <c r="B1838" i="23"/>
  <c r="B1131" i="23"/>
  <c r="B1143" i="23"/>
  <c r="B1148" i="23"/>
  <c r="B1154" i="23"/>
  <c r="B1159" i="23"/>
  <c r="B1164" i="23"/>
  <c r="B1170" i="23"/>
  <c r="B1175" i="23"/>
  <c r="B1180" i="23"/>
  <c r="B1186" i="23"/>
  <c r="B1191" i="23"/>
  <c r="B1196" i="23"/>
  <c r="B1202" i="23"/>
  <c r="B1207" i="23"/>
  <c r="B1212" i="23"/>
  <c r="B1218" i="23"/>
  <c r="B1223" i="23"/>
  <c r="B1228" i="23"/>
  <c r="B1234" i="23"/>
  <c r="B1239" i="23"/>
  <c r="B1243" i="23"/>
  <c r="B1247" i="23"/>
  <c r="B1251" i="23"/>
  <c r="B1255" i="23"/>
  <c r="B1259" i="23"/>
  <c r="B1263" i="23"/>
  <c r="B1267" i="23"/>
  <c r="B1271" i="23"/>
  <c r="B1275" i="23"/>
  <c r="B1279" i="23"/>
  <c r="B1283" i="23"/>
  <c r="B1287" i="23"/>
  <c r="B1291" i="23"/>
  <c r="B1295" i="23"/>
  <c r="B1299" i="23"/>
  <c r="B1303" i="23"/>
  <c r="B1307" i="23"/>
  <c r="B1311" i="23"/>
  <c r="B1315" i="23"/>
  <c r="B1319" i="23"/>
  <c r="B1323" i="23"/>
  <c r="B1327" i="23"/>
  <c r="B1331" i="23"/>
  <c r="B1335" i="23"/>
  <c r="B1339" i="23"/>
  <c r="B1343" i="23"/>
  <c r="B1347" i="23"/>
  <c r="B1351" i="23"/>
  <c r="B1355" i="23"/>
  <c r="B1359" i="23"/>
  <c r="B1363" i="23"/>
  <c r="B1367" i="23"/>
  <c r="B1371" i="23"/>
  <c r="B1375" i="23"/>
  <c r="B1379" i="23"/>
  <c r="B1383" i="23"/>
  <c r="B1387" i="23"/>
  <c r="B1391" i="23"/>
  <c r="B1395" i="23"/>
  <c r="B1399" i="23"/>
  <c r="B1403" i="23"/>
  <c r="B1407" i="23"/>
  <c r="B1411" i="23"/>
  <c r="B1415" i="23"/>
  <c r="B1419" i="23"/>
  <c r="B1423" i="23"/>
  <c r="B1427" i="23"/>
  <c r="B1431" i="23"/>
  <c r="B1435" i="23"/>
  <c r="B1439" i="23"/>
  <c r="B1443" i="23"/>
  <c r="B1447" i="23"/>
  <c r="B1451" i="23"/>
  <c r="B1455" i="23"/>
  <c r="B1459" i="23"/>
  <c r="B1463" i="23"/>
  <c r="B1467" i="23"/>
  <c r="B1471" i="23"/>
  <c r="B1475" i="23"/>
  <c r="B1479" i="23"/>
  <c r="B1483" i="23"/>
  <c r="B1487" i="23"/>
  <c r="B1491" i="23"/>
  <c r="B1495" i="23"/>
  <c r="B1499" i="23"/>
  <c r="B1503" i="23"/>
  <c r="B1507" i="23"/>
  <c r="B1511" i="23"/>
  <c r="B1515" i="23"/>
  <c r="B1519" i="23"/>
  <c r="B1523" i="23"/>
  <c r="B1527" i="23"/>
  <c r="B1531" i="23"/>
  <c r="B1535" i="23"/>
  <c r="B1539" i="23"/>
  <c r="B1543" i="23"/>
  <c r="B1547" i="23"/>
  <c r="B1551" i="23"/>
  <c r="B1555" i="23"/>
  <c r="B1559" i="23"/>
  <c r="B1563" i="23"/>
  <c r="B1567" i="23"/>
  <c r="B1571" i="23"/>
  <c r="B1575" i="23"/>
  <c r="B1579" i="23"/>
  <c r="B1583" i="23"/>
  <c r="B1587" i="23"/>
  <c r="B1591" i="23"/>
  <c r="B1595" i="23"/>
  <c r="B1599" i="23"/>
  <c r="B1603" i="23"/>
  <c r="B1607" i="23"/>
  <c r="B1611" i="23"/>
  <c r="B1615" i="23"/>
  <c r="B1619" i="23"/>
  <c r="B1623" i="23"/>
  <c r="B1627" i="23"/>
  <c r="B1631" i="23"/>
  <c r="B1635" i="23"/>
  <c r="B1639" i="23"/>
  <c r="B1643" i="23"/>
  <c r="B1647" i="23"/>
  <c r="B1651" i="23"/>
  <c r="B1655" i="23"/>
  <c r="B1659" i="23"/>
  <c r="B1663" i="23"/>
  <c r="B1667" i="23"/>
  <c r="B1671" i="23"/>
  <c r="B1675" i="23"/>
  <c r="B1679" i="23"/>
  <c r="B1683" i="23"/>
  <c r="B1687" i="23"/>
  <c r="B1691" i="23"/>
  <c r="B1695" i="23"/>
  <c r="B1699" i="23"/>
  <c r="B1703" i="23"/>
  <c r="B1707" i="23"/>
  <c r="B1711" i="23"/>
  <c r="B1715" i="23"/>
  <c r="B1719" i="23"/>
  <c r="B1723" i="23"/>
  <c r="B1727" i="23"/>
  <c r="B1731" i="23"/>
  <c r="B1735" i="23"/>
  <c r="B1739" i="23"/>
  <c r="B1743" i="23"/>
  <c r="B1747" i="23"/>
  <c r="B1751" i="23"/>
  <c r="B1755" i="23"/>
  <c r="B1759" i="23"/>
  <c r="B1763" i="23"/>
  <c r="B1767" i="23"/>
  <c r="B1771" i="23"/>
  <c r="B1775" i="23"/>
  <c r="B1779" i="23"/>
  <c r="B1783" i="23"/>
  <c r="B1787" i="23"/>
  <c r="B1791" i="23"/>
  <c r="B1795" i="23"/>
  <c r="B1799" i="23"/>
  <c r="B1803" i="23"/>
  <c r="B1807" i="23"/>
  <c r="B1811" i="23"/>
  <c r="B1815" i="23"/>
  <c r="B1819" i="23"/>
  <c r="B1823" i="23"/>
  <c r="B1827" i="23"/>
  <c r="B1831" i="23"/>
  <c r="B1835" i="23"/>
  <c r="B1839" i="23"/>
  <c r="B1843" i="23"/>
  <c r="B1847" i="23"/>
  <c r="B1851" i="23"/>
  <c r="B1855" i="23"/>
  <c r="B1859" i="23"/>
  <c r="B1863" i="23"/>
  <c r="B1867" i="23"/>
  <c r="B1871" i="23"/>
  <c r="B1875" i="23"/>
  <c r="B1879" i="23"/>
  <c r="B1883" i="23"/>
  <c r="B1887" i="23"/>
  <c r="B1891" i="23"/>
  <c r="B1813" i="23"/>
  <c r="B1821" i="23"/>
  <c r="B1829" i="23"/>
  <c r="B1837" i="23"/>
  <c r="B1844" i="23"/>
  <c r="B1849" i="23"/>
  <c r="B1854" i="23"/>
  <c r="B1860" i="23"/>
  <c r="B1865" i="23"/>
  <c r="B1870" i="23"/>
  <c r="B1876" i="23"/>
  <c r="B1881" i="23"/>
  <c r="B1886" i="23"/>
  <c r="B1892" i="23"/>
  <c r="B1896" i="23"/>
  <c r="B1900" i="23"/>
  <c r="B1904" i="23"/>
  <c r="B1908" i="23"/>
  <c r="B1912" i="23"/>
  <c r="B1916" i="23"/>
  <c r="B1920" i="23"/>
  <c r="B1924" i="23"/>
  <c r="B1928" i="23"/>
  <c r="B1932" i="23"/>
  <c r="B1936" i="23"/>
  <c r="B1940" i="23"/>
  <c r="B1944" i="23"/>
  <c r="B1948" i="23"/>
  <c r="B1952" i="23"/>
  <c r="B1956" i="23"/>
  <c r="B1960" i="23"/>
  <c r="B1964" i="23"/>
  <c r="B1968" i="23"/>
  <c r="B1972" i="23"/>
  <c r="B1976" i="23"/>
  <c r="B1980" i="23"/>
  <c r="B1984" i="23"/>
  <c r="B1988" i="23"/>
  <c r="B1992" i="23"/>
  <c r="B1996" i="23"/>
  <c r="B2000" i="23"/>
  <c r="B2004" i="23"/>
  <c r="B2008" i="23"/>
  <c r="B2012" i="23"/>
  <c r="B2016" i="23"/>
  <c r="B2020" i="23"/>
  <c r="B2024" i="23"/>
  <c r="B2028" i="23"/>
  <c r="B2032" i="23"/>
  <c r="B2036" i="23"/>
  <c r="B2040" i="23"/>
  <c r="B2044" i="23"/>
  <c r="B2048" i="23"/>
  <c r="B2052" i="23"/>
  <c r="B2056" i="23"/>
  <c r="B2060" i="23"/>
  <c r="B2064" i="23"/>
  <c r="B2068" i="23"/>
  <c r="B2072" i="23"/>
  <c r="B2076" i="23"/>
  <c r="B2080" i="23"/>
  <c r="B2084" i="23"/>
  <c r="B2088" i="23"/>
  <c r="B2092" i="23"/>
  <c r="B2096" i="23"/>
  <c r="B2100" i="23"/>
  <c r="B2104" i="23"/>
  <c r="B2108" i="23"/>
  <c r="B2112" i="23"/>
  <c r="B2116" i="23"/>
  <c r="B2120" i="23"/>
  <c r="B2124" i="23"/>
  <c r="B2128" i="23"/>
  <c r="B2132" i="23"/>
  <c r="B2136" i="23"/>
  <c r="B2140" i="23"/>
  <c r="B2144" i="23"/>
  <c r="B2148" i="23"/>
  <c r="B2152" i="23"/>
  <c r="B2156" i="23"/>
  <c r="B2160" i="23"/>
  <c r="B2164" i="23"/>
  <c r="B2168" i="23"/>
  <c r="B2172" i="23"/>
  <c r="B2176" i="23"/>
  <c r="B2180" i="23"/>
  <c r="B2184" i="23"/>
  <c r="B2188" i="23"/>
  <c r="B2192" i="23"/>
  <c r="B2196" i="23"/>
  <c r="B2200" i="23"/>
  <c r="B2204" i="23"/>
  <c r="B2208" i="23"/>
  <c r="B2212" i="23"/>
  <c r="B2216" i="23"/>
  <c r="B2220" i="23"/>
  <c r="B2224" i="23"/>
  <c r="B2228" i="23"/>
  <c r="B2232" i="23"/>
  <c r="B2236" i="23"/>
  <c r="B2240" i="23"/>
  <c r="B2244" i="23"/>
  <c r="B2248" i="23"/>
  <c r="B2252" i="23"/>
  <c r="B2256" i="23"/>
  <c r="B2260" i="23"/>
  <c r="B2264" i="23"/>
  <c r="B2268" i="23"/>
  <c r="B2272" i="23"/>
  <c r="B2276" i="23"/>
  <c r="B2280" i="23"/>
  <c r="B2284" i="23"/>
  <c r="B2288" i="23"/>
  <c r="B2292" i="23"/>
  <c r="B2296" i="23"/>
  <c r="B2300" i="23"/>
  <c r="B2304" i="23"/>
  <c r="B2308" i="23"/>
  <c r="B2312" i="23"/>
  <c r="B2316" i="23"/>
  <c r="B2320" i="23"/>
  <c r="B2324" i="23"/>
  <c r="B2328" i="23"/>
  <c r="B2332" i="23"/>
  <c r="B2336" i="23"/>
  <c r="B2340" i="23"/>
  <c r="B2344" i="23"/>
  <c r="B2348" i="23"/>
  <c r="B2352" i="23"/>
  <c r="B2356" i="23"/>
  <c r="B2360" i="23"/>
  <c r="B2364" i="23"/>
  <c r="B2368" i="23"/>
  <c r="B2372" i="23"/>
  <c r="B2376" i="23"/>
  <c r="B2380" i="23"/>
  <c r="B2384" i="23"/>
  <c r="B2388" i="23"/>
  <c r="B2392" i="23"/>
  <c r="B2396" i="23"/>
  <c r="B2400" i="23"/>
  <c r="B2404" i="23"/>
  <c r="B2408" i="23"/>
  <c r="B2412" i="23"/>
  <c r="B2416" i="23"/>
  <c r="B2420" i="23"/>
  <c r="B2424" i="23"/>
  <c r="B2428" i="23"/>
  <c r="B2432" i="23"/>
  <c r="B2436" i="23"/>
  <c r="B2440" i="23"/>
  <c r="B2444" i="23"/>
  <c r="B2448" i="23"/>
  <c r="B2452" i="23"/>
  <c r="B2456" i="23"/>
  <c r="B2460" i="23"/>
  <c r="B2464" i="23"/>
  <c r="B2468" i="23"/>
  <c r="B2472" i="23"/>
  <c r="B2476" i="23"/>
  <c r="B2480" i="23"/>
  <c r="B2484" i="23"/>
  <c r="B2488" i="23"/>
  <c r="B2492" i="23"/>
  <c r="B2496" i="23"/>
  <c r="B2500" i="23"/>
  <c r="B2504" i="23"/>
  <c r="B2508" i="23"/>
  <c r="B2512" i="23"/>
  <c r="B2516" i="23"/>
  <c r="B1816" i="23"/>
  <c r="B1824" i="23"/>
  <c r="B1832" i="23"/>
  <c r="B1840" i="23"/>
  <c r="B1845" i="23"/>
  <c r="B1850" i="23"/>
  <c r="B1856" i="23"/>
  <c r="B1861" i="23"/>
  <c r="B1866" i="23"/>
  <c r="B1872" i="23"/>
  <c r="B1877" i="23"/>
  <c r="B1882" i="23"/>
  <c r="B1888" i="23"/>
  <c r="B1893" i="23"/>
  <c r="B1897" i="23"/>
  <c r="B1901" i="23"/>
  <c r="B1905" i="23"/>
  <c r="B1909" i="23"/>
  <c r="B1913" i="23"/>
  <c r="B1917" i="23"/>
  <c r="B1921" i="23"/>
  <c r="B1925" i="23"/>
  <c r="B1929" i="23"/>
  <c r="B1933" i="23"/>
  <c r="B1937" i="23"/>
  <c r="B1941" i="23"/>
  <c r="B1945" i="23"/>
  <c r="B1949" i="23"/>
  <c r="B1953" i="23"/>
  <c r="B1957" i="23"/>
  <c r="B1961" i="23"/>
  <c r="B1965" i="23"/>
  <c r="B1969" i="23"/>
  <c r="B1973" i="23"/>
  <c r="B1977" i="23"/>
  <c r="B1981" i="23"/>
  <c r="B1985" i="23"/>
  <c r="B1989" i="23"/>
  <c r="B1993" i="23"/>
  <c r="B1997" i="23"/>
  <c r="B2001" i="23"/>
  <c r="B2005" i="23"/>
  <c r="B2009" i="23"/>
  <c r="B2013" i="23"/>
  <c r="B2017" i="23"/>
  <c r="B2021" i="23"/>
  <c r="B2025" i="23"/>
  <c r="B2029" i="23"/>
  <c r="B2033" i="23"/>
  <c r="B2037" i="23"/>
  <c r="B2041" i="23"/>
  <c r="B2045" i="23"/>
  <c r="B2049" i="23"/>
  <c r="B2053" i="23"/>
  <c r="B2057" i="23"/>
  <c r="B2061" i="23"/>
  <c r="B2065" i="23"/>
  <c r="B2069" i="23"/>
  <c r="B2073" i="23"/>
  <c r="B2077" i="23"/>
  <c r="B2081" i="23"/>
  <c r="B2085" i="23"/>
  <c r="B2089" i="23"/>
  <c r="B2093" i="23"/>
  <c r="B2097" i="23"/>
  <c r="B2101" i="23"/>
  <c r="B2105" i="23"/>
  <c r="B2109" i="23"/>
  <c r="B2113" i="23"/>
  <c r="B2117" i="23"/>
  <c r="B2121" i="23"/>
  <c r="B2125" i="23"/>
  <c r="B2129" i="23"/>
  <c r="B2133" i="23"/>
  <c r="B2137" i="23"/>
  <c r="B2141" i="23"/>
  <c r="B2145" i="23"/>
  <c r="B2149" i="23"/>
  <c r="B2153" i="23"/>
  <c r="B2157" i="23"/>
  <c r="B2161" i="23"/>
  <c r="B2165" i="23"/>
  <c r="B2169" i="23"/>
  <c r="B2173" i="23"/>
  <c r="B2177" i="23"/>
  <c r="B2181" i="23"/>
  <c r="B2185" i="23"/>
  <c r="B2189" i="23"/>
  <c r="B2193" i="23"/>
  <c r="B2197" i="23"/>
  <c r="B2201" i="23"/>
  <c r="B2205" i="23"/>
  <c r="B2209" i="23"/>
  <c r="B2213" i="23"/>
  <c r="B2217" i="23"/>
  <c r="B2221" i="23"/>
  <c r="B2225" i="23"/>
  <c r="B2229" i="23"/>
  <c r="B2233" i="23"/>
  <c r="B2237" i="23"/>
  <c r="B2241" i="23"/>
  <c r="B2245" i="23"/>
  <c r="B2249" i="23"/>
  <c r="B2253" i="23"/>
  <c r="B2257" i="23"/>
  <c r="B2261" i="23"/>
  <c r="B2265" i="23"/>
  <c r="B2269" i="23"/>
  <c r="B2273" i="23"/>
  <c r="B2277" i="23"/>
  <c r="B2281" i="23"/>
  <c r="B2285" i="23"/>
  <c r="B2289" i="23"/>
  <c r="B2293" i="23"/>
  <c r="B2297" i="23"/>
  <c r="B2301" i="23"/>
  <c r="B2305" i="23"/>
  <c r="B2309" i="23"/>
  <c r="B2313" i="23"/>
  <c r="B2317" i="23"/>
  <c r="B2321" i="23"/>
  <c r="B2325" i="23"/>
  <c r="B2329" i="23"/>
  <c r="B2333" i="23"/>
  <c r="B2337" i="23"/>
  <c r="B2341" i="23"/>
  <c r="B2345" i="23"/>
  <c r="B2349" i="23"/>
  <c r="B2353" i="23"/>
  <c r="B2357" i="23"/>
  <c r="B2361" i="23"/>
  <c r="B2365" i="23"/>
  <c r="B2369" i="23"/>
  <c r="B2373" i="23"/>
  <c r="B2377" i="23"/>
  <c r="B2381" i="23"/>
  <c r="B2385" i="23"/>
  <c r="B2389" i="23"/>
  <c r="B2393" i="23"/>
  <c r="B2397" i="23"/>
  <c r="B2401" i="23"/>
  <c r="B2405" i="23"/>
  <c r="B2409" i="23"/>
  <c r="B2413" i="23"/>
  <c r="B2417" i="23"/>
  <c r="B2421" i="23"/>
  <c r="B2425" i="23"/>
  <c r="B2429" i="23"/>
  <c r="B2433" i="23"/>
  <c r="B2437" i="23"/>
  <c r="B2441" i="23"/>
  <c r="B2445" i="23"/>
  <c r="B2449" i="23"/>
  <c r="B2453" i="23"/>
  <c r="B2457" i="23"/>
  <c r="B2461" i="23"/>
  <c r="B2465" i="23"/>
  <c r="B1817" i="23"/>
  <c r="B1825" i="23"/>
  <c r="B1833" i="23"/>
  <c r="B1841" i="23"/>
  <c r="B1846" i="23"/>
  <c r="B1852" i="23"/>
  <c r="B1857" i="23"/>
  <c r="B1862" i="23"/>
  <c r="B1868" i="23"/>
  <c r="B1873" i="23"/>
  <c r="B1878" i="23"/>
  <c r="B1884" i="23"/>
  <c r="B1889" i="23"/>
  <c r="B1894" i="23"/>
  <c r="B1898" i="23"/>
  <c r="B1902" i="23"/>
  <c r="B1906" i="23"/>
  <c r="B1910" i="23"/>
  <c r="B1914" i="23"/>
  <c r="B1918" i="23"/>
  <c r="B1922" i="23"/>
  <c r="B1926" i="23"/>
  <c r="B1930" i="23"/>
  <c r="B1934" i="23"/>
  <c r="B1938" i="23"/>
  <c r="B1942" i="23"/>
  <c r="B1946" i="23"/>
  <c r="B1950" i="23"/>
  <c r="B1954" i="23"/>
  <c r="B1958" i="23"/>
  <c r="B1962" i="23"/>
  <c r="B1966" i="23"/>
  <c r="B1970" i="23"/>
  <c r="B1974" i="23"/>
  <c r="B1978" i="23"/>
  <c r="B1982" i="23"/>
  <c r="B1986" i="23"/>
  <c r="B1990" i="23"/>
  <c r="B1994" i="23"/>
  <c r="B1998" i="23"/>
  <c r="B2002" i="23"/>
  <c r="B2006" i="23"/>
  <c r="B2010" i="23"/>
  <c r="B2014" i="23"/>
  <c r="B2018" i="23"/>
  <c r="B2022" i="23"/>
  <c r="B2026" i="23"/>
  <c r="B2030" i="23"/>
  <c r="B2034" i="23"/>
  <c r="B2038" i="23"/>
  <c r="B2042" i="23"/>
  <c r="B2046" i="23"/>
  <c r="B2050" i="23"/>
  <c r="B2054" i="23"/>
  <c r="B2058" i="23"/>
  <c r="B2062" i="23"/>
  <c r="B2066" i="23"/>
  <c r="B2070" i="23"/>
  <c r="B2074" i="23"/>
  <c r="B2078" i="23"/>
  <c r="B2082" i="23"/>
  <c r="B2086" i="23"/>
  <c r="B2090" i="23"/>
  <c r="B2094" i="23"/>
  <c r="B2098" i="23"/>
  <c r="B2102" i="23"/>
  <c r="B2106" i="23"/>
  <c r="B2110" i="23"/>
  <c r="B2114" i="23"/>
  <c r="B2118" i="23"/>
  <c r="B2122" i="23"/>
  <c r="B2126" i="23"/>
  <c r="B2130" i="23"/>
  <c r="B2134" i="23"/>
  <c r="B2138" i="23"/>
  <c r="B2142" i="23"/>
  <c r="B2146" i="23"/>
  <c r="B2150" i="23"/>
  <c r="B2154" i="23"/>
  <c r="B2158" i="23"/>
  <c r="B2162" i="23"/>
  <c r="B2166" i="23"/>
  <c r="B2170" i="23"/>
  <c r="B2174" i="23"/>
  <c r="B2178" i="23"/>
  <c r="B2182" i="23"/>
  <c r="B2186" i="23"/>
  <c r="B2190" i="23"/>
  <c r="B2194" i="23"/>
  <c r="B2198" i="23"/>
  <c r="B2202" i="23"/>
  <c r="B2206" i="23"/>
  <c r="B2210" i="23"/>
  <c r="B2214" i="23"/>
  <c r="B2218" i="23"/>
  <c r="B2222" i="23"/>
  <c r="B2226" i="23"/>
  <c r="B2230" i="23"/>
  <c r="B2234" i="23"/>
  <c r="B2238" i="23"/>
  <c r="B2242" i="23"/>
  <c r="B2246" i="23"/>
  <c r="B2250" i="23"/>
  <c r="B2254" i="23"/>
  <c r="B2258" i="23"/>
  <c r="B2262" i="23"/>
  <c r="B2266" i="23"/>
  <c r="B2270" i="23"/>
  <c r="B2274" i="23"/>
  <c r="B2278" i="23"/>
  <c r="B2282" i="23"/>
  <c r="B2286" i="23"/>
  <c r="B2290" i="23"/>
  <c r="B2294" i="23"/>
  <c r="B2298" i="23"/>
  <c r="B2302" i="23"/>
  <c r="B2306" i="23"/>
  <c r="B2310" i="23"/>
  <c r="B2314" i="23"/>
  <c r="B2318" i="23"/>
  <c r="B2322" i="23"/>
  <c r="B2326" i="23"/>
  <c r="B2330" i="23"/>
  <c r="B2334" i="23"/>
  <c r="B2338" i="23"/>
  <c r="B2342" i="23"/>
  <c r="B2346" i="23"/>
  <c r="B2350" i="23"/>
  <c r="B2354" i="23"/>
  <c r="B2358" i="23"/>
  <c r="B2362" i="23"/>
  <c r="B2366" i="23"/>
  <c r="B2370" i="23"/>
  <c r="B2374" i="23"/>
  <c r="B2378" i="23"/>
  <c r="B2382" i="23"/>
  <c r="B2386" i="23"/>
  <c r="B2390" i="23"/>
  <c r="B2394" i="23"/>
  <c r="B2398" i="23"/>
  <c r="B2402" i="23"/>
  <c r="B2406" i="23"/>
  <c r="B2410" i="23"/>
  <c r="B2414" i="23"/>
  <c r="B2418" i="23"/>
  <c r="B2422" i="23"/>
  <c r="B2426" i="23"/>
  <c r="B2430" i="23"/>
  <c r="B2434" i="23"/>
  <c r="B2438" i="23"/>
  <c r="B2442" i="23"/>
  <c r="B2446" i="23"/>
  <c r="B2450" i="23"/>
  <c r="B2454" i="23"/>
  <c r="B2458" i="23"/>
  <c r="B2462" i="23"/>
  <c r="B2466" i="23"/>
  <c r="B2470" i="23"/>
  <c r="B2474" i="23"/>
  <c r="B1820" i="23"/>
  <c r="B1828" i="23"/>
  <c r="B1836" i="23"/>
  <c r="B1842" i="23"/>
  <c r="B1848" i="23"/>
  <c r="B1853" i="23"/>
  <c r="B1858" i="23"/>
  <c r="B1864" i="23"/>
  <c r="B1869" i="23"/>
  <c r="B1874" i="23"/>
  <c r="B1880" i="23"/>
  <c r="B1885" i="23"/>
  <c r="B1890" i="23"/>
  <c r="B1895" i="23"/>
  <c r="B1899" i="23"/>
  <c r="B1903" i="23"/>
  <c r="B1907" i="23"/>
  <c r="B1911" i="23"/>
  <c r="B1915" i="23"/>
  <c r="B1919" i="23"/>
  <c r="B1923" i="23"/>
  <c r="B1927" i="23"/>
  <c r="B1931" i="23"/>
  <c r="B1935" i="23"/>
  <c r="B1939" i="23"/>
  <c r="B1943" i="23"/>
  <c r="B1947" i="23"/>
  <c r="B1951" i="23"/>
  <c r="B1955" i="23"/>
  <c r="B1959" i="23"/>
  <c r="B1963" i="23"/>
  <c r="B1967" i="23"/>
  <c r="B1971" i="23"/>
  <c r="B1975" i="23"/>
  <c r="B1979" i="23"/>
  <c r="B1983" i="23"/>
  <c r="B1987" i="23"/>
  <c r="B1991" i="23"/>
  <c r="B1995" i="23"/>
  <c r="B1999" i="23"/>
  <c r="B2003" i="23"/>
  <c r="B2007" i="23"/>
  <c r="B2011" i="23"/>
  <c r="B2015" i="23"/>
  <c r="B2019" i="23"/>
  <c r="B2023" i="23"/>
  <c r="B2027" i="23"/>
  <c r="B2031" i="23"/>
  <c r="B2035" i="23"/>
  <c r="B2039" i="23"/>
  <c r="B2043" i="23"/>
  <c r="B2047" i="23"/>
  <c r="B2051" i="23"/>
  <c r="B2055" i="23"/>
  <c r="B2059" i="23"/>
  <c r="B2063" i="23"/>
  <c r="B2067" i="23"/>
  <c r="B2071" i="23"/>
  <c r="B2075" i="23"/>
  <c r="B2079" i="23"/>
  <c r="B2083" i="23"/>
  <c r="B2087" i="23"/>
  <c r="B2091" i="23"/>
  <c r="B2095" i="23"/>
  <c r="B2099" i="23"/>
  <c r="B2103" i="23"/>
  <c r="B2107" i="23"/>
  <c r="B2111" i="23"/>
  <c r="B2115" i="23"/>
  <c r="B2119" i="23"/>
  <c r="B2123" i="23"/>
  <c r="B2127" i="23"/>
  <c r="B2131" i="23"/>
  <c r="B2135" i="23"/>
  <c r="B2139" i="23"/>
  <c r="B2143" i="23"/>
  <c r="B2147" i="23"/>
  <c r="B2151" i="23"/>
  <c r="B2155" i="23"/>
  <c r="B2159" i="23"/>
  <c r="B2163" i="23"/>
  <c r="B2167" i="23"/>
  <c r="B2171" i="23"/>
  <c r="B2175" i="23"/>
  <c r="B2179" i="23"/>
  <c r="B2183" i="23"/>
  <c r="B2187" i="23"/>
  <c r="B2191" i="23"/>
  <c r="B2195" i="23"/>
  <c r="B2199" i="23"/>
  <c r="B2203" i="23"/>
  <c r="B2207" i="23"/>
  <c r="B2211" i="23"/>
  <c r="B2215" i="23"/>
  <c r="B2219" i="23"/>
  <c r="B2223" i="23"/>
  <c r="B2227" i="23"/>
  <c r="B2231" i="23"/>
  <c r="B2235" i="23"/>
  <c r="B2239" i="23"/>
  <c r="B2243" i="23"/>
  <c r="B2247" i="23"/>
  <c r="B2251" i="23"/>
  <c r="B2255" i="23"/>
  <c r="B2259" i="23"/>
  <c r="B2263" i="23"/>
  <c r="B2267" i="23"/>
  <c r="B2271" i="23"/>
  <c r="B2275" i="23"/>
  <c r="B2279" i="23"/>
  <c r="B2283" i="23"/>
  <c r="B2287" i="23"/>
  <c r="B2291" i="23"/>
  <c r="B2295" i="23"/>
  <c r="B2299" i="23"/>
  <c r="B2303" i="23"/>
  <c r="B2307" i="23"/>
  <c r="B2311" i="23"/>
  <c r="B2315" i="23"/>
  <c r="B2319" i="23"/>
  <c r="B2323" i="23"/>
  <c r="B2327" i="23"/>
  <c r="B2331" i="23"/>
  <c r="B2335" i="23"/>
  <c r="B2339" i="23"/>
  <c r="B2343" i="23"/>
  <c r="B2347" i="23"/>
  <c r="B2351" i="23"/>
  <c r="B2355" i="23"/>
  <c r="B2359" i="23"/>
  <c r="B2363" i="23"/>
  <c r="B2367" i="23"/>
  <c r="B2371" i="23"/>
  <c r="B2375" i="23"/>
  <c r="B2379" i="23"/>
  <c r="B2383" i="23"/>
  <c r="B2387" i="23"/>
  <c r="B2391" i="23"/>
  <c r="B2395" i="23"/>
  <c r="B2399" i="23"/>
  <c r="B2403" i="23"/>
  <c r="B2407" i="23"/>
  <c r="B2411" i="23"/>
  <c r="B2415" i="23"/>
  <c r="B2419" i="23"/>
  <c r="B2423" i="23"/>
  <c r="B2427" i="23"/>
  <c r="B2431" i="23"/>
  <c r="B2435" i="23"/>
  <c r="B2439" i="23"/>
  <c r="B2443" i="23"/>
  <c r="B2447" i="23"/>
  <c r="B2451" i="23"/>
  <c r="B2455" i="23"/>
  <c r="B2459" i="23"/>
  <c r="B2463" i="23"/>
  <c r="B2467" i="23"/>
  <c r="B2471" i="23"/>
  <c r="B2475" i="23"/>
  <c r="B2479" i="23"/>
  <c r="B2483" i="23"/>
  <c r="B2487" i="23"/>
  <c r="B2491" i="23"/>
  <c r="B2495" i="23"/>
  <c r="B2499" i="23"/>
  <c r="B2503" i="23"/>
  <c r="B2507" i="23"/>
  <c r="B2511" i="23"/>
  <c r="B2515" i="23"/>
  <c r="B2519" i="23"/>
  <c r="B2523" i="23"/>
  <c r="B2527" i="23"/>
  <c r="B2531" i="23"/>
  <c r="B2535" i="23"/>
  <c r="B2539" i="23"/>
  <c r="B2469" i="23"/>
  <c r="B2481" i="23"/>
  <c r="B2489" i="23"/>
  <c r="B2497" i="23"/>
  <c r="B2505" i="23"/>
  <c r="B2513" i="23"/>
  <c r="B2520" i="23"/>
  <c r="B2525" i="23"/>
  <c r="B2530" i="23"/>
  <c r="B2536" i="23"/>
  <c r="B2541" i="23"/>
  <c r="B2545" i="23"/>
  <c r="B2549" i="23"/>
  <c r="B2553" i="23"/>
  <c r="B2557" i="23"/>
  <c r="B2561" i="23"/>
  <c r="B2565" i="23"/>
  <c r="B2569" i="23"/>
  <c r="B2573" i="23"/>
  <c r="B2577" i="23"/>
  <c r="B2581" i="23"/>
  <c r="B2585" i="23"/>
  <c r="B2589" i="23"/>
  <c r="B2593" i="23"/>
  <c r="B2597" i="23"/>
  <c r="B2601" i="23"/>
  <c r="B2605" i="23"/>
  <c r="B2609" i="23"/>
  <c r="B2613" i="23"/>
  <c r="B2617" i="23"/>
  <c r="B2621" i="23"/>
  <c r="B2625" i="23"/>
  <c r="B2629" i="23"/>
  <c r="B2633" i="23"/>
  <c r="B2637" i="23"/>
  <c r="B2641" i="23"/>
  <c r="B2645" i="23"/>
  <c r="B2649" i="23"/>
  <c r="B2653" i="23"/>
  <c r="B2657" i="23"/>
  <c r="B2661" i="23"/>
  <c r="B2665" i="23"/>
  <c r="B2669" i="23"/>
  <c r="B2673" i="23"/>
  <c r="B2677" i="23"/>
  <c r="B2681" i="23"/>
  <c r="B2685" i="23"/>
  <c r="B2689" i="23"/>
  <c r="B2693" i="23"/>
  <c r="B2697" i="23"/>
  <c r="B2701" i="23"/>
  <c r="B2705" i="23"/>
  <c r="B2709" i="23"/>
  <c r="B2713" i="23"/>
  <c r="B2717" i="23"/>
  <c r="B2721" i="23"/>
  <c r="B2725" i="23"/>
  <c r="B2729" i="23"/>
  <c r="B2733" i="23"/>
  <c r="B2737" i="23"/>
  <c r="B2741" i="23"/>
  <c r="B2745" i="23"/>
  <c r="B2749" i="23"/>
  <c r="B2753" i="23"/>
  <c r="B2757" i="23"/>
  <c r="B2761" i="23"/>
  <c r="B2765" i="23"/>
  <c r="B2769" i="23"/>
  <c r="B2773" i="23"/>
  <c r="B2777" i="23"/>
  <c r="B2781" i="23"/>
  <c r="B2785" i="23"/>
  <c r="B2789" i="23"/>
  <c r="B2793" i="23"/>
  <c r="B2797" i="23"/>
  <c r="B2801" i="23"/>
  <c r="B2805" i="23"/>
  <c r="B2809" i="23"/>
  <c r="B2813" i="23"/>
  <c r="B2817" i="23"/>
  <c r="B2821" i="23"/>
  <c r="B2825" i="23"/>
  <c r="B2829" i="23"/>
  <c r="B2833" i="23"/>
  <c r="B2837" i="23"/>
  <c r="B2841" i="23"/>
  <c r="B2845" i="23"/>
  <c r="B2849" i="23"/>
  <c r="B2853" i="23"/>
  <c r="B2857" i="23"/>
  <c r="B2861" i="23"/>
  <c r="B2865" i="23"/>
  <c r="B2869" i="23"/>
  <c r="B2873" i="23"/>
  <c r="B2877" i="23"/>
  <c r="B2881" i="23"/>
  <c r="B2885" i="23"/>
  <c r="B2889" i="23"/>
  <c r="B2893" i="23"/>
  <c r="B2897" i="23"/>
  <c r="B2901" i="23"/>
  <c r="B2905" i="23"/>
  <c r="B2909" i="23"/>
  <c r="B2913" i="23"/>
  <c r="B2917" i="23"/>
  <c r="B2921" i="23"/>
  <c r="B2925" i="23"/>
  <c r="B2929" i="23"/>
  <c r="B2933" i="23"/>
  <c r="B2937" i="23"/>
  <c r="B2941" i="23"/>
  <c r="B2945" i="23"/>
  <c r="B2949" i="23"/>
  <c r="B2953" i="23"/>
  <c r="B2957" i="23"/>
  <c r="B2961" i="23"/>
  <c r="B2965" i="23"/>
  <c r="B2969" i="23"/>
  <c r="B2973" i="23"/>
  <c r="B2977" i="23"/>
  <c r="B2981" i="23"/>
  <c r="B2985" i="23"/>
  <c r="B2989" i="23"/>
  <c r="B2993" i="23"/>
  <c r="B2997" i="23"/>
  <c r="B3001" i="23"/>
  <c r="B3005" i="23"/>
  <c r="B3009" i="23"/>
  <c r="B3013" i="23"/>
  <c r="B3017" i="23"/>
  <c r="B3021" i="23"/>
  <c r="B3025" i="23"/>
  <c r="B3029" i="23"/>
  <c r="B3033" i="23"/>
  <c r="B3037" i="23"/>
  <c r="B3041" i="23"/>
  <c r="B3045" i="23"/>
  <c r="B3049" i="23"/>
  <c r="B3053" i="23"/>
  <c r="B3057" i="23"/>
  <c r="B3061" i="23"/>
  <c r="B3065" i="23"/>
  <c r="B3069" i="23"/>
  <c r="B3073" i="23"/>
  <c r="B3077" i="23"/>
  <c r="B3081" i="23"/>
  <c r="B3085" i="23"/>
  <c r="B3089" i="23"/>
  <c r="B3093" i="23"/>
  <c r="B3097" i="23"/>
  <c r="B3101" i="23"/>
  <c r="B3105" i="23"/>
  <c r="B3109" i="23"/>
  <c r="B3113" i="23"/>
  <c r="B3117" i="23"/>
  <c r="B3121" i="23"/>
  <c r="B3125" i="23"/>
  <c r="B3129" i="23"/>
  <c r="B3133" i="23"/>
  <c r="B3137" i="23"/>
  <c r="B3141" i="23"/>
  <c r="B3145" i="23"/>
  <c r="B3149" i="23"/>
  <c r="B3153" i="23"/>
  <c r="B3157" i="23"/>
  <c r="B3161" i="23"/>
  <c r="B3165" i="23"/>
  <c r="B3169" i="23"/>
  <c r="B3173" i="23"/>
  <c r="B3177" i="23"/>
  <c r="B3181" i="23"/>
  <c r="B3185" i="23"/>
  <c r="B3189" i="23"/>
  <c r="B3193" i="23"/>
  <c r="B3197" i="23"/>
  <c r="B3201" i="23"/>
  <c r="B3205" i="23"/>
  <c r="B2473" i="23"/>
  <c r="B2482" i="23"/>
  <c r="B2490" i="23"/>
  <c r="B2498" i="23"/>
  <c r="B2506" i="23"/>
  <c r="B2514" i="23"/>
  <c r="B2521" i="23"/>
  <c r="B2526" i="23"/>
  <c r="B2532" i="23"/>
  <c r="B2537" i="23"/>
  <c r="B2542" i="23"/>
  <c r="B2546" i="23"/>
  <c r="B2550" i="23"/>
  <c r="B2554" i="23"/>
  <c r="B2558" i="23"/>
  <c r="B2562" i="23"/>
  <c r="B2566" i="23"/>
  <c r="B2570" i="23"/>
  <c r="B2574" i="23"/>
  <c r="B2578" i="23"/>
  <c r="B2582" i="23"/>
  <c r="B2586" i="23"/>
  <c r="B2590" i="23"/>
  <c r="B2594" i="23"/>
  <c r="B2598" i="23"/>
  <c r="B2602" i="23"/>
  <c r="B2606" i="23"/>
  <c r="B2610" i="23"/>
  <c r="B2614" i="23"/>
  <c r="B2618" i="23"/>
  <c r="B2622" i="23"/>
  <c r="B2626" i="23"/>
  <c r="B2630" i="23"/>
  <c r="B2634" i="23"/>
  <c r="B2638" i="23"/>
  <c r="B2642" i="23"/>
  <c r="B2646" i="23"/>
  <c r="B2650" i="23"/>
  <c r="B2654" i="23"/>
  <c r="B2658" i="23"/>
  <c r="B2662" i="23"/>
  <c r="B2666" i="23"/>
  <c r="B2670" i="23"/>
  <c r="B2674" i="23"/>
  <c r="B2678" i="23"/>
  <c r="B2682" i="23"/>
  <c r="B2686" i="23"/>
  <c r="B2690" i="23"/>
  <c r="B2694" i="23"/>
  <c r="B2698" i="23"/>
  <c r="B2702" i="23"/>
  <c r="B2706" i="23"/>
  <c r="B2710" i="23"/>
  <c r="B2714" i="23"/>
  <c r="B2718" i="23"/>
  <c r="B2722" i="23"/>
  <c r="B2726" i="23"/>
  <c r="B2730" i="23"/>
  <c r="B2734" i="23"/>
  <c r="B2738" i="23"/>
  <c r="B2742" i="23"/>
  <c r="B2746" i="23"/>
  <c r="B2750" i="23"/>
  <c r="B2754" i="23"/>
  <c r="B2758" i="23"/>
  <c r="B2762" i="23"/>
  <c r="B2766" i="23"/>
  <c r="B2770" i="23"/>
  <c r="B2774" i="23"/>
  <c r="B2778" i="23"/>
  <c r="B2782" i="23"/>
  <c r="B2786" i="23"/>
  <c r="B2790" i="23"/>
  <c r="B2794" i="23"/>
  <c r="B2798" i="23"/>
  <c r="B2802" i="23"/>
  <c r="B2806" i="23"/>
  <c r="B2810" i="23"/>
  <c r="B2814" i="23"/>
  <c r="B2818" i="23"/>
  <c r="B2822" i="23"/>
  <c r="B2826" i="23"/>
  <c r="B2830" i="23"/>
  <c r="B2834" i="23"/>
  <c r="B2838" i="23"/>
  <c r="B2842" i="23"/>
  <c r="B2846" i="23"/>
  <c r="B2850" i="23"/>
  <c r="B2854" i="23"/>
  <c r="B2858" i="23"/>
  <c r="B2862" i="23"/>
  <c r="B2866" i="23"/>
  <c r="B2870" i="23"/>
  <c r="B2874" i="23"/>
  <c r="B2878" i="23"/>
  <c r="B2882" i="23"/>
  <c r="B2886" i="23"/>
  <c r="B2890" i="23"/>
  <c r="B2894" i="23"/>
  <c r="B2898" i="23"/>
  <c r="B2902" i="23"/>
  <c r="B2906" i="23"/>
  <c r="B2910" i="23"/>
  <c r="B2914" i="23"/>
  <c r="B2918" i="23"/>
  <c r="B2922" i="23"/>
  <c r="B2926" i="23"/>
  <c r="B2930" i="23"/>
  <c r="B2934" i="23"/>
  <c r="B2938" i="23"/>
  <c r="B2942" i="23"/>
  <c r="B2946" i="23"/>
  <c r="B2950" i="23"/>
  <c r="B2954" i="23"/>
  <c r="B2958" i="23"/>
  <c r="B2962" i="23"/>
  <c r="B2966" i="23"/>
  <c r="B2970" i="23"/>
  <c r="B2974" i="23"/>
  <c r="B2978" i="23"/>
  <c r="B2982" i="23"/>
  <c r="B2986" i="23"/>
  <c r="B2990" i="23"/>
  <c r="B2994" i="23"/>
  <c r="B2998" i="23"/>
  <c r="B3002" i="23"/>
  <c r="B3006" i="23"/>
  <c r="B3010" i="23"/>
  <c r="B3014" i="23"/>
  <c r="B3018" i="23"/>
  <c r="B3022" i="23"/>
  <c r="B3026" i="23"/>
  <c r="B3030" i="23"/>
  <c r="B3034" i="23"/>
  <c r="B3038" i="23"/>
  <c r="B3042" i="23"/>
  <c r="B3046" i="23"/>
  <c r="B3050" i="23"/>
  <c r="B3054" i="23"/>
  <c r="B3058" i="23"/>
  <c r="B3062" i="23"/>
  <c r="B3066" i="23"/>
  <c r="B3070" i="23"/>
  <c r="B3074" i="23"/>
  <c r="B3078" i="23"/>
  <c r="B3082" i="23"/>
  <c r="B3086" i="23"/>
  <c r="B3090" i="23"/>
  <c r="B3094" i="23"/>
  <c r="B3098" i="23"/>
  <c r="B3102" i="23"/>
  <c r="B3106" i="23"/>
  <c r="B3110" i="23"/>
  <c r="B3114" i="23"/>
  <c r="B3118" i="23"/>
  <c r="B3122" i="23"/>
  <c r="B3126" i="23"/>
  <c r="B3130" i="23"/>
  <c r="B3134" i="23"/>
  <c r="B3138" i="23"/>
  <c r="B3142" i="23"/>
  <c r="B3146" i="23"/>
  <c r="B3150" i="23"/>
  <c r="B3154" i="23"/>
  <c r="B3158" i="23"/>
  <c r="B3162" i="23"/>
  <c r="B3166" i="23"/>
  <c r="B3170" i="23"/>
  <c r="B3174" i="23"/>
  <c r="B3178" i="23"/>
  <c r="B2477" i="23"/>
  <c r="B2485" i="23"/>
  <c r="B2493" i="23"/>
  <c r="B2501" i="23"/>
  <c r="B2509" i="23"/>
  <c r="B2517" i="23"/>
  <c r="B2522" i="23"/>
  <c r="B2528" i="23"/>
  <c r="B2533" i="23"/>
  <c r="B2538" i="23"/>
  <c r="B2543" i="23"/>
  <c r="B2547" i="23"/>
  <c r="B2551" i="23"/>
  <c r="B2555" i="23"/>
  <c r="B2559" i="23"/>
  <c r="B2563" i="23"/>
  <c r="B2567" i="23"/>
  <c r="B2571" i="23"/>
  <c r="B2575" i="23"/>
  <c r="B2579" i="23"/>
  <c r="B2583" i="23"/>
  <c r="B2587" i="23"/>
  <c r="B2591" i="23"/>
  <c r="B2595" i="23"/>
  <c r="B2599" i="23"/>
  <c r="B2603" i="23"/>
  <c r="B2607" i="23"/>
  <c r="B2611" i="23"/>
  <c r="B2615" i="23"/>
  <c r="B2619" i="23"/>
  <c r="B2623" i="23"/>
  <c r="B2627" i="23"/>
  <c r="B2631" i="23"/>
  <c r="B2635" i="23"/>
  <c r="B2639" i="23"/>
  <c r="B2643" i="23"/>
  <c r="B2647" i="23"/>
  <c r="B2651" i="23"/>
  <c r="B2655" i="23"/>
  <c r="B2659" i="23"/>
  <c r="B2663" i="23"/>
  <c r="B2667" i="23"/>
  <c r="B2671" i="23"/>
  <c r="B2675" i="23"/>
  <c r="B2679" i="23"/>
  <c r="B2683" i="23"/>
  <c r="B2687" i="23"/>
  <c r="B2691" i="23"/>
  <c r="B2695" i="23"/>
  <c r="B2699" i="23"/>
  <c r="B2703" i="23"/>
  <c r="B2707" i="23"/>
  <c r="B2711" i="23"/>
  <c r="B2715" i="23"/>
  <c r="B2719" i="23"/>
  <c r="B2723" i="23"/>
  <c r="B2727" i="23"/>
  <c r="B2731" i="23"/>
  <c r="B2735" i="23"/>
  <c r="B2739" i="23"/>
  <c r="B2743" i="23"/>
  <c r="B2747" i="23"/>
  <c r="B2751" i="23"/>
  <c r="B2755" i="23"/>
  <c r="B2759" i="23"/>
  <c r="B2763" i="23"/>
  <c r="B2767" i="23"/>
  <c r="B2771" i="23"/>
  <c r="B2775" i="23"/>
  <c r="B2779" i="23"/>
  <c r="B2783" i="23"/>
  <c r="B2787" i="23"/>
  <c r="B2791" i="23"/>
  <c r="B2795" i="23"/>
  <c r="B2799" i="23"/>
  <c r="B2803" i="23"/>
  <c r="B2807" i="23"/>
  <c r="B2811" i="23"/>
  <c r="B2815" i="23"/>
  <c r="B2819" i="23"/>
  <c r="B2823" i="23"/>
  <c r="B2827" i="23"/>
  <c r="B2831" i="23"/>
  <c r="B2835" i="23"/>
  <c r="B2839" i="23"/>
  <c r="B2843" i="23"/>
  <c r="B2847" i="23"/>
  <c r="B2851" i="23"/>
  <c r="B2855" i="23"/>
  <c r="B2859" i="23"/>
  <c r="B2863" i="23"/>
  <c r="B2867" i="23"/>
  <c r="B2871" i="23"/>
  <c r="B2875" i="23"/>
  <c r="B2879" i="23"/>
  <c r="B2883" i="23"/>
  <c r="B2887" i="23"/>
  <c r="B2891" i="23"/>
  <c r="B2895" i="23"/>
  <c r="B2899" i="23"/>
  <c r="B2903" i="23"/>
  <c r="B2907" i="23"/>
  <c r="B2911" i="23"/>
  <c r="B2915" i="23"/>
  <c r="B2919" i="23"/>
  <c r="B2923" i="23"/>
  <c r="B2927" i="23"/>
  <c r="B2931" i="23"/>
  <c r="B2935" i="23"/>
  <c r="B2939" i="23"/>
  <c r="B2943" i="23"/>
  <c r="B2947" i="23"/>
  <c r="B2951" i="23"/>
  <c r="B2955" i="23"/>
  <c r="B2959" i="23"/>
  <c r="B2963" i="23"/>
  <c r="B2967" i="23"/>
  <c r="B2971" i="23"/>
  <c r="B2975" i="23"/>
  <c r="B2979" i="23"/>
  <c r="B2983" i="23"/>
  <c r="B2987" i="23"/>
  <c r="B2991" i="23"/>
  <c r="B2995" i="23"/>
  <c r="B2999" i="23"/>
  <c r="B3003" i="23"/>
  <c r="B3007" i="23"/>
  <c r="B3011" i="23"/>
  <c r="B3015" i="23"/>
  <c r="B3019" i="23"/>
  <c r="B3023" i="23"/>
  <c r="B3027" i="23"/>
  <c r="B3031" i="23"/>
  <c r="B3035" i="23"/>
  <c r="B3039" i="23"/>
  <c r="B3043" i="23"/>
  <c r="B3047" i="23"/>
  <c r="B3051" i="23"/>
  <c r="B3055" i="23"/>
  <c r="B3059" i="23"/>
  <c r="B3063" i="23"/>
  <c r="B3067" i="23"/>
  <c r="B3071" i="23"/>
  <c r="B3075" i="23"/>
  <c r="B3079" i="23"/>
  <c r="B3083" i="23"/>
  <c r="B3087" i="23"/>
  <c r="B3091" i="23"/>
  <c r="B3095" i="23"/>
  <c r="B3099" i="23"/>
  <c r="B3103" i="23"/>
  <c r="B3107" i="23"/>
  <c r="B3111" i="23"/>
  <c r="B3115" i="23"/>
  <c r="B3119" i="23"/>
  <c r="B3123" i="23"/>
  <c r="B3127" i="23"/>
  <c r="B3131" i="23"/>
  <c r="B3135" i="23"/>
  <c r="B3139" i="23"/>
  <c r="B3143" i="23"/>
  <c r="B3147" i="23"/>
  <c r="B3151" i="23"/>
  <c r="B3155" i="23"/>
  <c r="B3159" i="23"/>
  <c r="B3163" i="23"/>
  <c r="B3167" i="23"/>
  <c r="B3171" i="23"/>
  <c r="B3175" i="23"/>
  <c r="B3179" i="23"/>
  <c r="B3183" i="23"/>
  <c r="B3187" i="23"/>
  <c r="B3191" i="23"/>
  <c r="B3195" i="23"/>
  <c r="B3199" i="23"/>
  <c r="B3203" i="23"/>
  <c r="B3207" i="23"/>
  <c r="B3211" i="23"/>
  <c r="B3215" i="23"/>
  <c r="B3219" i="23"/>
  <c r="B3223" i="23"/>
  <c r="B3227" i="23"/>
  <c r="B3231" i="23"/>
  <c r="B2478" i="23"/>
  <c r="B2486" i="23"/>
  <c r="B2494" i="23"/>
  <c r="B2502" i="23"/>
  <c r="B2510" i="23"/>
  <c r="B2518" i="23"/>
  <c r="B2524" i="23"/>
  <c r="B2529" i="23"/>
  <c r="B2534" i="23"/>
  <c r="B2540" i="23"/>
  <c r="B2544" i="23"/>
  <c r="B2548" i="23"/>
  <c r="B2552" i="23"/>
  <c r="B2556" i="23"/>
  <c r="B2560" i="23"/>
  <c r="B2564" i="23"/>
  <c r="B2568" i="23"/>
  <c r="B2572" i="23"/>
  <c r="B2576" i="23"/>
  <c r="B2580" i="23"/>
  <c r="B2584" i="23"/>
  <c r="B2588" i="23"/>
  <c r="B2592" i="23"/>
  <c r="B2596" i="23"/>
  <c r="B2600" i="23"/>
  <c r="B2604" i="23"/>
  <c r="B2608" i="23"/>
  <c r="B2612" i="23"/>
  <c r="B2616" i="23"/>
  <c r="B2620" i="23"/>
  <c r="B2624" i="23"/>
  <c r="B2628" i="23"/>
  <c r="B2632" i="23"/>
  <c r="B2636" i="23"/>
  <c r="B2640" i="23"/>
  <c r="B2644" i="23"/>
  <c r="B2648" i="23"/>
  <c r="B2652" i="23"/>
  <c r="B2656" i="23"/>
  <c r="B2660" i="23"/>
  <c r="B2664" i="23"/>
  <c r="B2668" i="23"/>
  <c r="B2672" i="23"/>
  <c r="B2676" i="23"/>
  <c r="B2680" i="23"/>
  <c r="B2684" i="23"/>
  <c r="B2688" i="23"/>
  <c r="B2692" i="23"/>
  <c r="B2696" i="23"/>
  <c r="B2700" i="23"/>
  <c r="B2704" i="23"/>
  <c r="B2708" i="23"/>
  <c r="B2712" i="23"/>
  <c r="B2716" i="23"/>
  <c r="B2720" i="23"/>
  <c r="B2724" i="23"/>
  <c r="B2728" i="23"/>
  <c r="B2732" i="23"/>
  <c r="B2736" i="23"/>
  <c r="B2740" i="23"/>
  <c r="B2744" i="23"/>
  <c r="B2748" i="23"/>
  <c r="B2752" i="23"/>
  <c r="B2756" i="23"/>
  <c r="B2760" i="23"/>
  <c r="B2764" i="23"/>
  <c r="B2768" i="23"/>
  <c r="B2772" i="23"/>
  <c r="B2776" i="23"/>
  <c r="B2780" i="23"/>
  <c r="B2784" i="23"/>
  <c r="B2788" i="23"/>
  <c r="B2792" i="23"/>
  <c r="B2796" i="23"/>
  <c r="B2800" i="23"/>
  <c r="B2804" i="23"/>
  <c r="B2808" i="23"/>
  <c r="B2812" i="23"/>
  <c r="B2816" i="23"/>
  <c r="B2820" i="23"/>
  <c r="B2824" i="23"/>
  <c r="B2828" i="23"/>
  <c r="B2832" i="23"/>
  <c r="B2836" i="23"/>
  <c r="B2840" i="23"/>
  <c r="B2844" i="23"/>
  <c r="B2848" i="23"/>
  <c r="B2852" i="23"/>
  <c r="B2856" i="23"/>
  <c r="B2860" i="23"/>
  <c r="B2864" i="23"/>
  <c r="B2868" i="23"/>
  <c r="B2872" i="23"/>
  <c r="B2876" i="23"/>
  <c r="B2880" i="23"/>
  <c r="B2884" i="23"/>
  <c r="B2888" i="23"/>
  <c r="B2892" i="23"/>
  <c r="B2896" i="23"/>
  <c r="B2900" i="23"/>
  <c r="B2904" i="23"/>
  <c r="B2908" i="23"/>
  <c r="B2912" i="23"/>
  <c r="B2916" i="23"/>
  <c r="B2920" i="23"/>
  <c r="B2924" i="23"/>
  <c r="B2928" i="23"/>
  <c r="B2932" i="23"/>
  <c r="B2936" i="23"/>
  <c r="B2940" i="23"/>
  <c r="B2944" i="23"/>
  <c r="B2948" i="23"/>
  <c r="B2952" i="23"/>
  <c r="B2956" i="23"/>
  <c r="B2960" i="23"/>
  <c r="B2964" i="23"/>
  <c r="B2968" i="23"/>
  <c r="B2972" i="23"/>
  <c r="B2976" i="23"/>
  <c r="B2980" i="23"/>
  <c r="B2984" i="23"/>
  <c r="B2988" i="23"/>
  <c r="B2992" i="23"/>
  <c r="B2996" i="23"/>
  <c r="B3000" i="23"/>
  <c r="B3004" i="23"/>
  <c r="B3008" i="23"/>
  <c r="B3012" i="23"/>
  <c r="B3016" i="23"/>
  <c r="B3020" i="23"/>
  <c r="B3024" i="23"/>
  <c r="B3028" i="23"/>
  <c r="B3032" i="23"/>
  <c r="B3036" i="23"/>
  <c r="B3040" i="23"/>
  <c r="B3044" i="23"/>
  <c r="B3048" i="23"/>
  <c r="B3052" i="23"/>
  <c r="B3056" i="23"/>
  <c r="B3060" i="23"/>
  <c r="B3064" i="23"/>
  <c r="B3068" i="23"/>
  <c r="B3072" i="23"/>
  <c r="B3076" i="23"/>
  <c r="B3080" i="23"/>
  <c r="B3084" i="23"/>
  <c r="B3088" i="23"/>
  <c r="B3092" i="23"/>
  <c r="B3096" i="23"/>
  <c r="B3100" i="23"/>
  <c r="B3104" i="23"/>
  <c r="B3108" i="23"/>
  <c r="B3112" i="23"/>
  <c r="B3116" i="23"/>
  <c r="B3120" i="23"/>
  <c r="B3124" i="23"/>
  <c r="B3128" i="23"/>
  <c r="B3132" i="23"/>
  <c r="B3136" i="23"/>
  <c r="B3140" i="23"/>
  <c r="B3144" i="23"/>
  <c r="B3148" i="23"/>
  <c r="B3152" i="23"/>
  <c r="B3156" i="23"/>
  <c r="B3160" i="23"/>
  <c r="B3164" i="23"/>
  <c r="B3168" i="23"/>
  <c r="B3172" i="23"/>
  <c r="B3176" i="23"/>
  <c r="B3180" i="23"/>
  <c r="B3184" i="23"/>
  <c r="B3188" i="23"/>
  <c r="B3192" i="23"/>
  <c r="B3196" i="23"/>
  <c r="B3200" i="23"/>
  <c r="B3204" i="23"/>
  <c r="B3208" i="23"/>
  <c r="B3212" i="23"/>
  <c r="B3216" i="23"/>
  <c r="B3220" i="23"/>
  <c r="B3224" i="23"/>
  <c r="B3228" i="23"/>
  <c r="B3232" i="23"/>
  <c r="B3236" i="23"/>
  <c r="B3240" i="23"/>
  <c r="B3244" i="23"/>
  <c r="B3248" i="23"/>
  <c r="B3252" i="23"/>
  <c r="B3256" i="23"/>
  <c r="B3260" i="23"/>
  <c r="B3264" i="23"/>
  <c r="B3268" i="23"/>
  <c r="B3272" i="23"/>
  <c r="B3276" i="23"/>
  <c r="B3280" i="23"/>
  <c r="B3284" i="23"/>
  <c r="B3288" i="23"/>
  <c r="B3292" i="23"/>
  <c r="B3296" i="23"/>
  <c r="B3300" i="23"/>
  <c r="B3304" i="23"/>
  <c r="B3308" i="23"/>
  <c r="B3312" i="23"/>
  <c r="B3316" i="23"/>
  <c r="B3320" i="23"/>
  <c r="B3324" i="23"/>
  <c r="B3182" i="23"/>
  <c r="B3198" i="23"/>
  <c r="B3210" i="23"/>
  <c r="B3218" i="23"/>
  <c r="B3226" i="23"/>
  <c r="B3234" i="23"/>
  <c r="B3239" i="23"/>
  <c r="B3245" i="23"/>
  <c r="B3250" i="23"/>
  <c r="B3255" i="23"/>
  <c r="B3261" i="23"/>
  <c r="B3266" i="23"/>
  <c r="B3271" i="23"/>
  <c r="B3277" i="23"/>
  <c r="B3282" i="23"/>
  <c r="B3287" i="23"/>
  <c r="B3293" i="23"/>
  <c r="B3298" i="23"/>
  <c r="B3303" i="23"/>
  <c r="B3309" i="23"/>
  <c r="B3314" i="23"/>
  <c r="B3319" i="23"/>
  <c r="B3325" i="23"/>
  <c r="B3329" i="23"/>
  <c r="B3333" i="23"/>
  <c r="B3337" i="23"/>
  <c r="B3341" i="23"/>
  <c r="B3345" i="23"/>
  <c r="B3349" i="23"/>
  <c r="B3353" i="23"/>
  <c r="B3357" i="23"/>
  <c r="B3361" i="23"/>
  <c r="B3365" i="23"/>
  <c r="B3369" i="23"/>
  <c r="B3373" i="23"/>
  <c r="B3377" i="23"/>
  <c r="B3381" i="23"/>
  <c r="B3385" i="23"/>
  <c r="B3389" i="23"/>
  <c r="B3393" i="23"/>
  <c r="B3397" i="23"/>
  <c r="B3401" i="23"/>
  <c r="B3405" i="23"/>
  <c r="B3409" i="23"/>
  <c r="B3413" i="23"/>
  <c r="B3417" i="23"/>
  <c r="B3421" i="23"/>
  <c r="B3425" i="23"/>
  <c r="B3429" i="23"/>
  <c r="B3433" i="23"/>
  <c r="B3437" i="23"/>
  <c r="B3441" i="23"/>
  <c r="B3445" i="23"/>
  <c r="B3449" i="23"/>
  <c r="B3453" i="23"/>
  <c r="B3457" i="23"/>
  <c r="B3461" i="23"/>
  <c r="B3465" i="23"/>
  <c r="B3469" i="23"/>
  <c r="B3473" i="23"/>
  <c r="B3477" i="23"/>
  <c r="B3481" i="23"/>
  <c r="B3485" i="23"/>
  <c r="B3489" i="23"/>
  <c r="B3493" i="23"/>
  <c r="B3497" i="23"/>
  <c r="B3501" i="23"/>
  <c r="B3505" i="23"/>
  <c r="B3509" i="23"/>
  <c r="B3513" i="23"/>
  <c r="B3517" i="23"/>
  <c r="B3521" i="23"/>
  <c r="B3525" i="23"/>
  <c r="B3529" i="23"/>
  <c r="B3533" i="23"/>
  <c r="B3537" i="23"/>
  <c r="B3541" i="23"/>
  <c r="B3545" i="23"/>
  <c r="B3549" i="23"/>
  <c r="B3553" i="23"/>
  <c r="B3557" i="23"/>
  <c r="B3561" i="23"/>
  <c r="B3565" i="23"/>
  <c r="B3569" i="23"/>
  <c r="B3573" i="23"/>
  <c r="B3577" i="23"/>
  <c r="B3581" i="23"/>
  <c r="B3585" i="23"/>
  <c r="B3589" i="23"/>
  <c r="B3593" i="23"/>
  <c r="B3597" i="23"/>
  <c r="B3601" i="23"/>
  <c r="B3605" i="23"/>
  <c r="B3609" i="23"/>
  <c r="B3613" i="23"/>
  <c r="B3617" i="23"/>
  <c r="B3621" i="23"/>
  <c r="B3625" i="23"/>
  <c r="B3629" i="23"/>
  <c r="B3633" i="23"/>
  <c r="B3637" i="23"/>
  <c r="B3641" i="23"/>
  <c r="B3645" i="23"/>
  <c r="B3649" i="23"/>
  <c r="B3653" i="23"/>
  <c r="B3657" i="23"/>
  <c r="B3661" i="23"/>
  <c r="B3665" i="23"/>
  <c r="B3669" i="23"/>
  <c r="B3673" i="23"/>
  <c r="B3677" i="23"/>
  <c r="B3681" i="23"/>
  <c r="B3685" i="23"/>
  <c r="B3689" i="23"/>
  <c r="B3693" i="23"/>
  <c r="B3697" i="23"/>
  <c r="B3701" i="23"/>
  <c r="B3705" i="23"/>
  <c r="B3709" i="23"/>
  <c r="B3713" i="23"/>
  <c r="B3717" i="23"/>
  <c r="B3721" i="23"/>
  <c r="B3725" i="23"/>
  <c r="B3729" i="23"/>
  <c r="B3733" i="23"/>
  <c r="B3737" i="23"/>
  <c r="B3741" i="23"/>
  <c r="B3745" i="23"/>
  <c r="B3749" i="23"/>
  <c r="B3753" i="23"/>
  <c r="B3757" i="23"/>
  <c r="B3761" i="23"/>
  <c r="B3765" i="23"/>
  <c r="B3769" i="23"/>
  <c r="B3773" i="23"/>
  <c r="B3777" i="23"/>
  <c r="B3781" i="23"/>
  <c r="B3785" i="23"/>
  <c r="B3789" i="23"/>
  <c r="B3793" i="23"/>
  <c r="B3797" i="23"/>
  <c r="B3801" i="23"/>
  <c r="B3805" i="23"/>
  <c r="B3809" i="23"/>
  <c r="B3813" i="23"/>
  <c r="B3817" i="23"/>
  <c r="B3821" i="23"/>
  <c r="B3825" i="23"/>
  <c r="B3829" i="23"/>
  <c r="B3833" i="23"/>
  <c r="B3837" i="23"/>
  <c r="B3841" i="23"/>
  <c r="B3845" i="23"/>
  <c r="B3849" i="23"/>
  <c r="B3853" i="23"/>
  <c r="B3857" i="23"/>
  <c r="B3861" i="23"/>
  <c r="B3865" i="23"/>
  <c r="B3869" i="23"/>
  <c r="B3873" i="23"/>
  <c r="B3877" i="23"/>
  <c r="B3881" i="23"/>
  <c r="B3885" i="23"/>
  <c r="B3889" i="23"/>
  <c r="B3893" i="23"/>
  <c r="B3897" i="23"/>
  <c r="B3901" i="23"/>
  <c r="B3905" i="23"/>
  <c r="B3909" i="23"/>
  <c r="B3913" i="23"/>
  <c r="B3917" i="23"/>
  <c r="B3921" i="23"/>
  <c r="B3925" i="23"/>
  <c r="B3929" i="23"/>
  <c r="B3933" i="23"/>
  <c r="B3937" i="23"/>
  <c r="B3941" i="23"/>
  <c r="B3945" i="23"/>
  <c r="B3949" i="23"/>
  <c r="B3953" i="23"/>
  <c r="B3957" i="23"/>
  <c r="B3961" i="23"/>
  <c r="B3965" i="23"/>
  <c r="B3969" i="23"/>
  <c r="B3973" i="23"/>
  <c r="B3977" i="23"/>
  <c r="B3981" i="23"/>
  <c r="B3985" i="23"/>
  <c r="B3989" i="23"/>
  <c r="B3993" i="23"/>
  <c r="B3997" i="23"/>
  <c r="B4001" i="23"/>
  <c r="B4005" i="23"/>
  <c r="B4009" i="23"/>
  <c r="B4013" i="23"/>
  <c r="B4017" i="23"/>
  <c r="B4021" i="23"/>
  <c r="B4025" i="23"/>
  <c r="B4029" i="23"/>
  <c r="B4033" i="23"/>
  <c r="B4037" i="23"/>
  <c r="B4041" i="23"/>
  <c r="B4045" i="23"/>
  <c r="B4049" i="23"/>
  <c r="B4053" i="23"/>
  <c r="B4057" i="23"/>
  <c r="B4061" i="23"/>
  <c r="B4065" i="23"/>
  <c r="B4069" i="23"/>
  <c r="B4073" i="23"/>
  <c r="B4077" i="23"/>
  <c r="B4081" i="23"/>
  <c r="B4085" i="23"/>
  <c r="B4089" i="23"/>
  <c r="B4093" i="23"/>
  <c r="B4097" i="23"/>
  <c r="B4101" i="23"/>
  <c r="B4105" i="23"/>
  <c r="B4109" i="23"/>
  <c r="B4113" i="23"/>
  <c r="B4117" i="23"/>
  <c r="B4121" i="23"/>
  <c r="B4125" i="23"/>
  <c r="B4129" i="23"/>
  <c r="B4133" i="23"/>
  <c r="B4137" i="23"/>
  <c r="B4141" i="23"/>
  <c r="B4145" i="23"/>
  <c r="B4149" i="23"/>
  <c r="B4153" i="23"/>
  <c r="B4157" i="23"/>
  <c r="B4161" i="23"/>
  <c r="B4165" i="23"/>
  <c r="B4169" i="23"/>
  <c r="B4173" i="23"/>
  <c r="B4177" i="23"/>
  <c r="B4181" i="23"/>
  <c r="B4185" i="23"/>
  <c r="B4189" i="23"/>
  <c r="B4193" i="23"/>
  <c r="B4197" i="23"/>
  <c r="B4201" i="23"/>
  <c r="B4205" i="23"/>
  <c r="B4209" i="23"/>
  <c r="B4213" i="23"/>
  <c r="B4217" i="23"/>
  <c r="B4221" i="23"/>
  <c r="B4225" i="23"/>
  <c r="B4229" i="23"/>
  <c r="B4233" i="23"/>
  <c r="B4237" i="23"/>
  <c r="B4241" i="23"/>
  <c r="B4245" i="23"/>
  <c r="B4249" i="23"/>
  <c r="B4253" i="23"/>
  <c r="B4257" i="23"/>
  <c r="B4261" i="23"/>
  <c r="B4265" i="23"/>
  <c r="B4269" i="23"/>
  <c r="B4273" i="23"/>
  <c r="B4277" i="23"/>
  <c r="B4281" i="23"/>
  <c r="B4285" i="23"/>
  <c r="B4289" i="23"/>
  <c r="B4293" i="23"/>
  <c r="B4297" i="23"/>
  <c r="B4301" i="23"/>
  <c r="B4305" i="23"/>
  <c r="B4309" i="23"/>
  <c r="B4313" i="23"/>
  <c r="B4317" i="23"/>
  <c r="B4321" i="23"/>
  <c r="B4325" i="23"/>
  <c r="B4329" i="23"/>
  <c r="B4333" i="23"/>
  <c r="B4337" i="23"/>
  <c r="B4341" i="23"/>
  <c r="B4345" i="23"/>
  <c r="B4349" i="23"/>
  <c r="B4353" i="23"/>
  <c r="B4357" i="23"/>
  <c r="B4361" i="23"/>
  <c r="B4365" i="23"/>
  <c r="B4369" i="23"/>
  <c r="B4373" i="23"/>
  <c r="B4377" i="23"/>
  <c r="B4381" i="23"/>
  <c r="B4385" i="23"/>
  <c r="B4389" i="23"/>
  <c r="B4393" i="23"/>
  <c r="B4397" i="23"/>
  <c r="B4401" i="23"/>
  <c r="B4405" i="23"/>
  <c r="B4409" i="23"/>
  <c r="B4413" i="23"/>
  <c r="B4417" i="23"/>
  <c r="B4421" i="23"/>
  <c r="B4425" i="23"/>
  <c r="B4429" i="23"/>
  <c r="B4433" i="23"/>
  <c r="B4437" i="23"/>
  <c r="B4441" i="23"/>
  <c r="B4445" i="23"/>
  <c r="B4449" i="23"/>
  <c r="B4453" i="23"/>
  <c r="B4457" i="23"/>
  <c r="B4461" i="23"/>
  <c r="B4465" i="23"/>
  <c r="B4469" i="23"/>
  <c r="B4473" i="23"/>
  <c r="B4477" i="23"/>
  <c r="B4481" i="23"/>
  <c r="B4485" i="23"/>
  <c r="B4489" i="23"/>
  <c r="B4493" i="23"/>
  <c r="B4497" i="23"/>
  <c r="B3186" i="23"/>
  <c r="B3202" i="23"/>
  <c r="B3213" i="23"/>
  <c r="B3221" i="23"/>
  <c r="B3229" i="23"/>
  <c r="B3235" i="23"/>
  <c r="B3241" i="23"/>
  <c r="B3246" i="23"/>
  <c r="B3251" i="23"/>
  <c r="B3257" i="23"/>
  <c r="B3262" i="23"/>
  <c r="B3267" i="23"/>
  <c r="B3273" i="23"/>
  <c r="B3278" i="23"/>
  <c r="B3283" i="23"/>
  <c r="B3289" i="23"/>
  <c r="B3294" i="23"/>
  <c r="B3299" i="23"/>
  <c r="B3305" i="23"/>
  <c r="B3310" i="23"/>
  <c r="B3315" i="23"/>
  <c r="B3321" i="23"/>
  <c r="B3326" i="23"/>
  <c r="B3330" i="23"/>
  <c r="B3334" i="23"/>
  <c r="B3338" i="23"/>
  <c r="B3342" i="23"/>
  <c r="B3346" i="23"/>
  <c r="B3350" i="23"/>
  <c r="B3354" i="23"/>
  <c r="B3358" i="23"/>
  <c r="B3362" i="23"/>
  <c r="B3366" i="23"/>
  <c r="B3370" i="23"/>
  <c r="B3374" i="23"/>
  <c r="B3378" i="23"/>
  <c r="B3382" i="23"/>
  <c r="B3386" i="23"/>
  <c r="B3390" i="23"/>
  <c r="B3394" i="23"/>
  <c r="B3398" i="23"/>
  <c r="B3402" i="23"/>
  <c r="B3406" i="23"/>
  <c r="B3410" i="23"/>
  <c r="B3414" i="23"/>
  <c r="B3418" i="23"/>
  <c r="B3422" i="23"/>
  <c r="B3426" i="23"/>
  <c r="B3430" i="23"/>
  <c r="B3434" i="23"/>
  <c r="B3438" i="23"/>
  <c r="B3442" i="23"/>
  <c r="B3446" i="23"/>
  <c r="B3450" i="23"/>
  <c r="B3454" i="23"/>
  <c r="B3458" i="23"/>
  <c r="B3462" i="23"/>
  <c r="B3466" i="23"/>
  <c r="B3470" i="23"/>
  <c r="B3474" i="23"/>
  <c r="B3478" i="23"/>
  <c r="B3482" i="23"/>
  <c r="B3486" i="23"/>
  <c r="B3490" i="23"/>
  <c r="B3494" i="23"/>
  <c r="B3498" i="23"/>
  <c r="B3502" i="23"/>
  <c r="B3506" i="23"/>
  <c r="B3510" i="23"/>
  <c r="B3514" i="23"/>
  <c r="B3518" i="23"/>
  <c r="B3522" i="23"/>
  <c r="B3526" i="23"/>
  <c r="B3530" i="23"/>
  <c r="B3534" i="23"/>
  <c r="B3538" i="23"/>
  <c r="B3542" i="23"/>
  <c r="B3546" i="23"/>
  <c r="B3550" i="23"/>
  <c r="B3554" i="23"/>
  <c r="B3558" i="23"/>
  <c r="B3562" i="23"/>
  <c r="B3566" i="23"/>
  <c r="B3570" i="23"/>
  <c r="B3574" i="23"/>
  <c r="B3578" i="23"/>
  <c r="B3582" i="23"/>
  <c r="B3586" i="23"/>
  <c r="B3590" i="23"/>
  <c r="B3594" i="23"/>
  <c r="B3598" i="23"/>
  <c r="B3602" i="23"/>
  <c r="B3606" i="23"/>
  <c r="B3610" i="23"/>
  <c r="B3614" i="23"/>
  <c r="B3618" i="23"/>
  <c r="B3622" i="23"/>
  <c r="B3626" i="23"/>
  <c r="B3630" i="23"/>
  <c r="B3634" i="23"/>
  <c r="B3638" i="23"/>
  <c r="B3642" i="23"/>
  <c r="B3646" i="23"/>
  <c r="B3650" i="23"/>
  <c r="B3654" i="23"/>
  <c r="B3658" i="23"/>
  <c r="B3662" i="23"/>
  <c r="B3666" i="23"/>
  <c r="B3670" i="23"/>
  <c r="B3674" i="23"/>
  <c r="B3678" i="23"/>
  <c r="B3682" i="23"/>
  <c r="B3686" i="23"/>
  <c r="B3690" i="23"/>
  <c r="B3694" i="23"/>
  <c r="B3698" i="23"/>
  <c r="B3702" i="23"/>
  <c r="B3706" i="23"/>
  <c r="B3710" i="23"/>
  <c r="B3714" i="23"/>
  <c r="B3718" i="23"/>
  <c r="B3722" i="23"/>
  <c r="B3726" i="23"/>
  <c r="B3730" i="23"/>
  <c r="B3734" i="23"/>
  <c r="B3738" i="23"/>
  <c r="B3742" i="23"/>
  <c r="B3746" i="23"/>
  <c r="B3750" i="23"/>
  <c r="B3754" i="23"/>
  <c r="B3758" i="23"/>
  <c r="B3762" i="23"/>
  <c r="B3766" i="23"/>
  <c r="B3770" i="23"/>
  <c r="B3774" i="23"/>
  <c r="B3778" i="23"/>
  <c r="B3782" i="23"/>
  <c r="B3786" i="23"/>
  <c r="B3790" i="23"/>
  <c r="B3794" i="23"/>
  <c r="B3798" i="23"/>
  <c r="B3802" i="23"/>
  <c r="B3806" i="23"/>
  <c r="B3810" i="23"/>
  <c r="B3814" i="23"/>
  <c r="B3818" i="23"/>
  <c r="B3822" i="23"/>
  <c r="B3826" i="23"/>
  <c r="B3830" i="23"/>
  <c r="B3834" i="23"/>
  <c r="B3838" i="23"/>
  <c r="B3842" i="23"/>
  <c r="B3846" i="23"/>
  <c r="B3850" i="23"/>
  <c r="B3854" i="23"/>
  <c r="B3858" i="23"/>
  <c r="B3862" i="23"/>
  <c r="B3866" i="23"/>
  <c r="B3870" i="23"/>
  <c r="B3874" i="23"/>
  <c r="B3878" i="23"/>
  <c r="B3882" i="23"/>
  <c r="B3886" i="23"/>
  <c r="B3890" i="23"/>
  <c r="B3894" i="23"/>
  <c r="B3898" i="23"/>
  <c r="B3902" i="23"/>
  <c r="B3906" i="23"/>
  <c r="B3910" i="23"/>
  <c r="B3914" i="23"/>
  <c r="B3918" i="23"/>
  <c r="B3922" i="23"/>
  <c r="B3926" i="23"/>
  <c r="B3930" i="23"/>
  <c r="B3934" i="23"/>
  <c r="B3938" i="23"/>
  <c r="B3942" i="23"/>
  <c r="B3946" i="23"/>
  <c r="B3950" i="23"/>
  <c r="B3954" i="23"/>
  <c r="B3958" i="23"/>
  <c r="B3962" i="23"/>
  <c r="B3966" i="23"/>
  <c r="B3970" i="23"/>
  <c r="B3974" i="23"/>
  <c r="B3978" i="23"/>
  <c r="B3982" i="23"/>
  <c r="B3986" i="23"/>
  <c r="B3990" i="23"/>
  <c r="B3994" i="23"/>
  <c r="B3998" i="23"/>
  <c r="B4002" i="23"/>
  <c r="B4006" i="23"/>
  <c r="B4010" i="23"/>
  <c r="B4014" i="23"/>
  <c r="B4018" i="23"/>
  <c r="B4022" i="23"/>
  <c r="B4026" i="23"/>
  <c r="B4030" i="23"/>
  <c r="B4034" i="23"/>
  <c r="B4038" i="23"/>
  <c r="B4042" i="23"/>
  <c r="B4046" i="23"/>
  <c r="B4050" i="23"/>
  <c r="B4054" i="23"/>
  <c r="B4058" i="23"/>
  <c r="B4062" i="23"/>
  <c r="B4066" i="23"/>
  <c r="B4070" i="23"/>
  <c r="B4074" i="23"/>
  <c r="B4078" i="23"/>
  <c r="B4082" i="23"/>
  <c r="B4086" i="23"/>
  <c r="B4090" i="23"/>
  <c r="B4094" i="23"/>
  <c r="B4098" i="23"/>
  <c r="B4102" i="23"/>
  <c r="B4106" i="23"/>
  <c r="B4110" i="23"/>
  <c r="B4114" i="23"/>
  <c r="B4118" i="23"/>
  <c r="B4122" i="23"/>
  <c r="B4126" i="23"/>
  <c r="B4130" i="23"/>
  <c r="B4134" i="23"/>
  <c r="B4138" i="23"/>
  <c r="B4142" i="23"/>
  <c r="B4146" i="23"/>
  <c r="B4150" i="23"/>
  <c r="B4154" i="23"/>
  <c r="B4158" i="23"/>
  <c r="B4162" i="23"/>
  <c r="B4166" i="23"/>
  <c r="B4170" i="23"/>
  <c r="B4174" i="23"/>
  <c r="B4178" i="23"/>
  <c r="B4182" i="23"/>
  <c r="B4186" i="23"/>
  <c r="B4190" i="23"/>
  <c r="B4194" i="23"/>
  <c r="B4198" i="23"/>
  <c r="B4202" i="23"/>
  <c r="B4206" i="23"/>
  <c r="B4210" i="23"/>
  <c r="B4214" i="23"/>
  <c r="B4218" i="23"/>
  <c r="B4222" i="23"/>
  <c r="B4226" i="23"/>
  <c r="B4230" i="23"/>
  <c r="B4234" i="23"/>
  <c r="B4238" i="23"/>
  <c r="B4242" i="23"/>
  <c r="B4246" i="23"/>
  <c r="B4250" i="23"/>
  <c r="B4254" i="23"/>
  <c r="B4258" i="23"/>
  <c r="B4262" i="23"/>
  <c r="B4266" i="23"/>
  <c r="B4270" i="23"/>
  <c r="B4274" i="23"/>
  <c r="B4278" i="23"/>
  <c r="B4282" i="23"/>
  <c r="B4286" i="23"/>
  <c r="B4290" i="23"/>
  <c r="B4294" i="23"/>
  <c r="B4298" i="23"/>
  <c r="B4302" i="23"/>
  <c r="B4306" i="23"/>
  <c r="B4310" i="23"/>
  <c r="B4314" i="23"/>
  <c r="B4318" i="23"/>
  <c r="B4322" i="23"/>
  <c r="B4326" i="23"/>
  <c r="B4330" i="23"/>
  <c r="B4334" i="23"/>
  <c r="B4338" i="23"/>
  <c r="B4342" i="23"/>
  <c r="B4346" i="23"/>
  <c r="B4350" i="23"/>
  <c r="B4354" i="23"/>
  <c r="B4358" i="23"/>
  <c r="B4362" i="23"/>
  <c r="B4366" i="23"/>
  <c r="B4370" i="23"/>
  <c r="B4374" i="23"/>
  <c r="B4378" i="23"/>
  <c r="B4382" i="23"/>
  <c r="B4386" i="23"/>
  <c r="B4390" i="23"/>
  <c r="B4394" i="23"/>
  <c r="B4398" i="23"/>
  <c r="B4402" i="23"/>
  <c r="B4406" i="23"/>
  <c r="B4410" i="23"/>
  <c r="B4414" i="23"/>
  <c r="B4418" i="23"/>
  <c r="B4422" i="23"/>
  <c r="B4426" i="23"/>
  <c r="B4430" i="23"/>
  <c r="B4434" i="23"/>
  <c r="B4438" i="23"/>
  <c r="B4442" i="23"/>
  <c r="B4446" i="23"/>
  <c r="B4450" i="23"/>
  <c r="B4454" i="23"/>
  <c r="B4458" i="23"/>
  <c r="B4462" i="23"/>
  <c r="B4466" i="23"/>
  <c r="B4470" i="23"/>
  <c r="B4474" i="23"/>
  <c r="B4478" i="23"/>
  <c r="B4482" i="23"/>
  <c r="B4486" i="23"/>
  <c r="B4490" i="23"/>
  <c r="B4494" i="23"/>
  <c r="B4498" i="23"/>
  <c r="B4502" i="23"/>
  <c r="B4506" i="23"/>
  <c r="B3190" i="23"/>
  <c r="B3206" i="23"/>
  <c r="B3214" i="23"/>
  <c r="B3222" i="23"/>
  <c r="B3230" i="23"/>
  <c r="B3237" i="23"/>
  <c r="B3242" i="23"/>
  <c r="B3247" i="23"/>
  <c r="B3253" i="23"/>
  <c r="B3258" i="23"/>
  <c r="B3263" i="23"/>
  <c r="B3269" i="23"/>
  <c r="B3274" i="23"/>
  <c r="B3279" i="23"/>
  <c r="B3285" i="23"/>
  <c r="B3290" i="23"/>
  <c r="B3295" i="23"/>
  <c r="B3301" i="23"/>
  <c r="B3306" i="23"/>
  <c r="B3311" i="23"/>
  <c r="B3317" i="23"/>
  <c r="B3322" i="23"/>
  <c r="B3327" i="23"/>
  <c r="B3331" i="23"/>
  <c r="B3335" i="23"/>
  <c r="B3339" i="23"/>
  <c r="B3343" i="23"/>
  <c r="B3347" i="23"/>
  <c r="B3351" i="23"/>
  <c r="B3355" i="23"/>
  <c r="B3359" i="23"/>
  <c r="B3363" i="23"/>
  <c r="B3367" i="23"/>
  <c r="B3371" i="23"/>
  <c r="B3375" i="23"/>
  <c r="B3379" i="23"/>
  <c r="B3383" i="23"/>
  <c r="B3387" i="23"/>
  <c r="B3391" i="23"/>
  <c r="B3395" i="23"/>
  <c r="B3399" i="23"/>
  <c r="B3403" i="23"/>
  <c r="B3407" i="23"/>
  <c r="B3411" i="23"/>
  <c r="B3415" i="23"/>
  <c r="B3419" i="23"/>
  <c r="B3423" i="23"/>
  <c r="B3427" i="23"/>
  <c r="B3431" i="23"/>
  <c r="B3435" i="23"/>
  <c r="B3439" i="23"/>
  <c r="B3443" i="23"/>
  <c r="B3447" i="23"/>
  <c r="B3451" i="23"/>
  <c r="B3455" i="23"/>
  <c r="B3459" i="23"/>
  <c r="B3463" i="23"/>
  <c r="B3467" i="23"/>
  <c r="B3471" i="23"/>
  <c r="B3475" i="23"/>
  <c r="B3479" i="23"/>
  <c r="B3483" i="23"/>
  <c r="B3487" i="23"/>
  <c r="B3491" i="23"/>
  <c r="B3495" i="23"/>
  <c r="B3499" i="23"/>
  <c r="B3503" i="23"/>
  <c r="B3507" i="23"/>
  <c r="B3511" i="23"/>
  <c r="B3515" i="23"/>
  <c r="B3519" i="23"/>
  <c r="B3523" i="23"/>
  <c r="B3527" i="23"/>
  <c r="B3531" i="23"/>
  <c r="B3535" i="23"/>
  <c r="B3539" i="23"/>
  <c r="B3543" i="23"/>
  <c r="B3547" i="23"/>
  <c r="B3551" i="23"/>
  <c r="B3555" i="23"/>
  <c r="B3559" i="23"/>
  <c r="B3563" i="23"/>
  <c r="B3567" i="23"/>
  <c r="B3571" i="23"/>
  <c r="B3575" i="23"/>
  <c r="B3579" i="23"/>
  <c r="B3583" i="23"/>
  <c r="B3587" i="23"/>
  <c r="B3591" i="23"/>
  <c r="B3595" i="23"/>
  <c r="B3599" i="23"/>
  <c r="B3603" i="23"/>
  <c r="B3607" i="23"/>
  <c r="B3611" i="23"/>
  <c r="B3615" i="23"/>
  <c r="B3619" i="23"/>
  <c r="B3623" i="23"/>
  <c r="B3627" i="23"/>
  <c r="B3631" i="23"/>
  <c r="B3635" i="23"/>
  <c r="B3639" i="23"/>
  <c r="B3643" i="23"/>
  <c r="B3647" i="23"/>
  <c r="B3651" i="23"/>
  <c r="B3655" i="23"/>
  <c r="B3659" i="23"/>
  <c r="B3663" i="23"/>
  <c r="B3667" i="23"/>
  <c r="B3671" i="23"/>
  <c r="B3675" i="23"/>
  <c r="B3679" i="23"/>
  <c r="B3683" i="23"/>
  <c r="B3687" i="23"/>
  <c r="B3691" i="23"/>
  <c r="B3695" i="23"/>
  <c r="B3699" i="23"/>
  <c r="B3703" i="23"/>
  <c r="B3707" i="23"/>
  <c r="B3711" i="23"/>
  <c r="B3715" i="23"/>
  <c r="B3719" i="23"/>
  <c r="B3723" i="23"/>
  <c r="B3727" i="23"/>
  <c r="B3731" i="23"/>
  <c r="B3735" i="23"/>
  <c r="B3739" i="23"/>
  <c r="B3743" i="23"/>
  <c r="B3747" i="23"/>
  <c r="B3751" i="23"/>
  <c r="B3755" i="23"/>
  <c r="B3759" i="23"/>
  <c r="B3763" i="23"/>
  <c r="B3767" i="23"/>
  <c r="B3771" i="23"/>
  <c r="B3775" i="23"/>
  <c r="B3779" i="23"/>
  <c r="B3783" i="23"/>
  <c r="B3787" i="23"/>
  <c r="B3791" i="23"/>
  <c r="B3795" i="23"/>
  <c r="B3799" i="23"/>
  <c r="B3803" i="23"/>
  <c r="B3807" i="23"/>
  <c r="B3811" i="23"/>
  <c r="B3815" i="23"/>
  <c r="B3819" i="23"/>
  <c r="B3823" i="23"/>
  <c r="B3827" i="23"/>
  <c r="B3831" i="23"/>
  <c r="B3835" i="23"/>
  <c r="B3839" i="23"/>
  <c r="B3843" i="23"/>
  <c r="B3847" i="23"/>
  <c r="B3851" i="23"/>
  <c r="B3855" i="23"/>
  <c r="B3859" i="23"/>
  <c r="B3863" i="23"/>
  <c r="B3867" i="23"/>
  <c r="B3871" i="23"/>
  <c r="B3875" i="23"/>
  <c r="B3879" i="23"/>
  <c r="B3883" i="23"/>
  <c r="B3887" i="23"/>
  <c r="B3891" i="23"/>
  <c r="B3895" i="23"/>
  <c r="B3899" i="23"/>
  <c r="B3903" i="23"/>
  <c r="B3907" i="23"/>
  <c r="B3911" i="23"/>
  <c r="B3915" i="23"/>
  <c r="B3919" i="23"/>
  <c r="B3923" i="23"/>
  <c r="B3927" i="23"/>
  <c r="B3931" i="23"/>
  <c r="B3935" i="23"/>
  <c r="B3939" i="23"/>
  <c r="B3943" i="23"/>
  <c r="B3947" i="23"/>
  <c r="B3951" i="23"/>
  <c r="B3955" i="23"/>
  <c r="B3959" i="23"/>
  <c r="B3963" i="23"/>
  <c r="B3967" i="23"/>
  <c r="B3971" i="23"/>
  <c r="B3975" i="23"/>
  <c r="B3979" i="23"/>
  <c r="B3983" i="23"/>
  <c r="B3987" i="23"/>
  <c r="B3991" i="23"/>
  <c r="B3995" i="23"/>
  <c r="B3999" i="23"/>
  <c r="B4003" i="23"/>
  <c r="B4007" i="23"/>
  <c r="B4011" i="23"/>
  <c r="B4015" i="23"/>
  <c r="B4019" i="23"/>
  <c r="B4023" i="23"/>
  <c r="B4027" i="23"/>
  <c r="B4031" i="23"/>
  <c r="B4035" i="23"/>
  <c r="B4039" i="23"/>
  <c r="B4043" i="23"/>
  <c r="B4047" i="23"/>
  <c r="B4051" i="23"/>
  <c r="B4055" i="23"/>
  <c r="B4059" i="23"/>
  <c r="B4063" i="23"/>
  <c r="B4067" i="23"/>
  <c r="B4071" i="23"/>
  <c r="B4075" i="23"/>
  <c r="B4079" i="23"/>
  <c r="B4083" i="23"/>
  <c r="B4087" i="23"/>
  <c r="B4091" i="23"/>
  <c r="B4095" i="23"/>
  <c r="B4099" i="23"/>
  <c r="B4103" i="23"/>
  <c r="B4107" i="23"/>
  <c r="B4111" i="23"/>
  <c r="B4115" i="23"/>
  <c r="B4119" i="23"/>
  <c r="B4123" i="23"/>
  <c r="B4127" i="23"/>
  <c r="B4131" i="23"/>
  <c r="B4135" i="23"/>
  <c r="B4139" i="23"/>
  <c r="B4143" i="23"/>
  <c r="B4147" i="23"/>
  <c r="B4151" i="23"/>
  <c r="B4155" i="23"/>
  <c r="B4159" i="23"/>
  <c r="B4163" i="23"/>
  <c r="B4167" i="23"/>
  <c r="B4171" i="23"/>
  <c r="B4175" i="23"/>
  <c r="B4179" i="23"/>
  <c r="B4183" i="23"/>
  <c r="B4187" i="23"/>
  <c r="B4191" i="23"/>
  <c r="B4195" i="23"/>
  <c r="B4199" i="23"/>
  <c r="B4203" i="23"/>
  <c r="B4207" i="23"/>
  <c r="B4211" i="23"/>
  <c r="B4215" i="23"/>
  <c r="B4219" i="23"/>
  <c r="B4223" i="23"/>
  <c r="B4227" i="23"/>
  <c r="B4231" i="23"/>
  <c r="B4235" i="23"/>
  <c r="B4239" i="23"/>
  <c r="B4243" i="23"/>
  <c r="B4247" i="23"/>
  <c r="B4251" i="23"/>
  <c r="B4255" i="23"/>
  <c r="B4259" i="23"/>
  <c r="B4263" i="23"/>
  <c r="B4267" i="23"/>
  <c r="B4271" i="23"/>
  <c r="B4275" i="23"/>
  <c r="B4279" i="23"/>
  <c r="B4283" i="23"/>
  <c r="B4287" i="23"/>
  <c r="B4291" i="23"/>
  <c r="B4295" i="23"/>
  <c r="B4299" i="23"/>
  <c r="B4303" i="23"/>
  <c r="B4307" i="23"/>
  <c r="B4311" i="23"/>
  <c r="B4315" i="23"/>
  <c r="B4319" i="23"/>
  <c r="B4323" i="23"/>
  <c r="B4327" i="23"/>
  <c r="B4331" i="23"/>
  <c r="B4335" i="23"/>
  <c r="B4339" i="23"/>
  <c r="B4343" i="23"/>
  <c r="B4347" i="23"/>
  <c r="B4351" i="23"/>
  <c r="B4355" i="23"/>
  <c r="B4359" i="23"/>
  <c r="B4363" i="23"/>
  <c r="B4367" i="23"/>
  <c r="B4371" i="23"/>
  <c r="B4375" i="23"/>
  <c r="B4379" i="23"/>
  <c r="B4383" i="23"/>
  <c r="B4387" i="23"/>
  <c r="B4391" i="23"/>
  <c r="B4395" i="23"/>
  <c r="B4399" i="23"/>
  <c r="B4403" i="23"/>
  <c r="B4407" i="23"/>
  <c r="B4411" i="23"/>
  <c r="B4415" i="23"/>
  <c r="B4419" i="23"/>
  <c r="B4423" i="23"/>
  <c r="B4427" i="23"/>
  <c r="B4431" i="23"/>
  <c r="B4435" i="23"/>
  <c r="B4439" i="23"/>
  <c r="B4443" i="23"/>
  <c r="B4447" i="23"/>
  <c r="B4451" i="23"/>
  <c r="B4455" i="23"/>
  <c r="B4459" i="23"/>
  <c r="B4463" i="23"/>
  <c r="B4467" i="23"/>
  <c r="B4471" i="23"/>
  <c r="B4475" i="23"/>
  <c r="B4479" i="23"/>
  <c r="B4483" i="23"/>
  <c r="B4487" i="23"/>
  <c r="B4491" i="23"/>
  <c r="B4495" i="23"/>
  <c r="B4499" i="23"/>
  <c r="B4503" i="23"/>
  <c r="B4507" i="23"/>
  <c r="B4511" i="23"/>
  <c r="B4515" i="23"/>
  <c r="B4519" i="23"/>
  <c r="B4523" i="23"/>
  <c r="B4527" i="23"/>
  <c r="B4531" i="23"/>
  <c r="B4535" i="23"/>
  <c r="B4539" i="23"/>
  <c r="B4543" i="23"/>
  <c r="B4547" i="23"/>
  <c r="B3194" i="23"/>
  <c r="B3209" i="23"/>
  <c r="B3217" i="23"/>
  <c r="B3225" i="23"/>
  <c r="B3233" i="23"/>
  <c r="B3238" i="23"/>
  <c r="B3243" i="23"/>
  <c r="B3249" i="23"/>
  <c r="B3254" i="23"/>
  <c r="B3259" i="23"/>
  <c r="B3265" i="23"/>
  <c r="B3270" i="23"/>
  <c r="B3275" i="23"/>
  <c r="B3281" i="23"/>
  <c r="B3286" i="23"/>
  <c r="B3291" i="23"/>
  <c r="B3297" i="23"/>
  <c r="B3302" i="23"/>
  <c r="B3307" i="23"/>
  <c r="B3313" i="23"/>
  <c r="B3318" i="23"/>
  <c r="B3323" i="23"/>
  <c r="B3328" i="23"/>
  <c r="B3332" i="23"/>
  <c r="B3336" i="23"/>
  <c r="B3340" i="23"/>
  <c r="B3344" i="23"/>
  <c r="B3348" i="23"/>
  <c r="B3352" i="23"/>
  <c r="B3356" i="23"/>
  <c r="B3360" i="23"/>
  <c r="B3364" i="23"/>
  <c r="B3368" i="23"/>
  <c r="B3372" i="23"/>
  <c r="B3376" i="23"/>
  <c r="B3380" i="23"/>
  <c r="B3384" i="23"/>
  <c r="B3388" i="23"/>
  <c r="B3392" i="23"/>
  <c r="B3396" i="23"/>
  <c r="B3400" i="23"/>
  <c r="B3404" i="23"/>
  <c r="B3408" i="23"/>
  <c r="B3412" i="23"/>
  <c r="B3416" i="23"/>
  <c r="B3420" i="23"/>
  <c r="B3424" i="23"/>
  <c r="B3428" i="23"/>
  <c r="B3432" i="23"/>
  <c r="B3436" i="23"/>
  <c r="B3440" i="23"/>
  <c r="B3444" i="23"/>
  <c r="B3448" i="23"/>
  <c r="B3452" i="23"/>
  <c r="B3456" i="23"/>
  <c r="B3460" i="23"/>
  <c r="B3464" i="23"/>
  <c r="B3468" i="23"/>
  <c r="B3472" i="23"/>
  <c r="B3476" i="23"/>
  <c r="B3480" i="23"/>
  <c r="B3484" i="23"/>
  <c r="B3488" i="23"/>
  <c r="B3492" i="23"/>
  <c r="B3496" i="23"/>
  <c r="B3500" i="23"/>
  <c r="B3504" i="23"/>
  <c r="B3508" i="23"/>
  <c r="B3512" i="23"/>
  <c r="B3516" i="23"/>
  <c r="B3520" i="23"/>
  <c r="B3524" i="23"/>
  <c r="B3528" i="23"/>
  <c r="B3532" i="23"/>
  <c r="B3536" i="23"/>
  <c r="B3540" i="23"/>
  <c r="B3544" i="23"/>
  <c r="B3548" i="23"/>
  <c r="B3552" i="23"/>
  <c r="B3556" i="23"/>
  <c r="B3560" i="23"/>
  <c r="B3564" i="23"/>
  <c r="B3568" i="23"/>
  <c r="B3572" i="23"/>
  <c r="B3576" i="23"/>
  <c r="B3580" i="23"/>
  <c r="B3584" i="23"/>
  <c r="B3588" i="23"/>
  <c r="B3592" i="23"/>
  <c r="B3596" i="23"/>
  <c r="B3600" i="23"/>
  <c r="B3604" i="23"/>
  <c r="B3608" i="23"/>
  <c r="B3612" i="23"/>
  <c r="B3616" i="23"/>
  <c r="B3620" i="23"/>
  <c r="B3624" i="23"/>
  <c r="B3628" i="23"/>
  <c r="B3632" i="23"/>
  <c r="B3636" i="23"/>
  <c r="B3640" i="23"/>
  <c r="B3644" i="23"/>
  <c r="B3648" i="23"/>
  <c r="B3652" i="23"/>
  <c r="B3656" i="23"/>
  <c r="B3660" i="23"/>
  <c r="B3664" i="23"/>
  <c r="B3668" i="23"/>
  <c r="B3672" i="23"/>
  <c r="B3676" i="23"/>
  <c r="B3680" i="23"/>
  <c r="B3684" i="23"/>
  <c r="B3688" i="23"/>
  <c r="B3692" i="23"/>
  <c r="B3696" i="23"/>
  <c r="B3700" i="23"/>
  <c r="B3704" i="23"/>
  <c r="B3708" i="23"/>
  <c r="B3712" i="23"/>
  <c r="B3716" i="23"/>
  <c r="B3720" i="23"/>
  <c r="B3724" i="23"/>
  <c r="B3728" i="23"/>
  <c r="B3732" i="23"/>
  <c r="B3736" i="23"/>
  <c r="B3740" i="23"/>
  <c r="B3744" i="23"/>
  <c r="B3748" i="23"/>
  <c r="B3752" i="23"/>
  <c r="B3756" i="23"/>
  <c r="B3760" i="23"/>
  <c r="B3764" i="23"/>
  <c r="B3768" i="23"/>
  <c r="B3772" i="23"/>
  <c r="B3776" i="23"/>
  <c r="B3780" i="23"/>
  <c r="B3784" i="23"/>
  <c r="B3788" i="23"/>
  <c r="B3792" i="23"/>
  <c r="B3796" i="23"/>
  <c r="B3800" i="23"/>
  <c r="B3804" i="23"/>
  <c r="B3808" i="23"/>
  <c r="B3812" i="23"/>
  <c r="B3816" i="23"/>
  <c r="B3820" i="23"/>
  <c r="B3824" i="23"/>
  <c r="B3828" i="23"/>
  <c r="B3832" i="23"/>
  <c r="B3836" i="23"/>
  <c r="B3840" i="23"/>
  <c r="B3844" i="23"/>
  <c r="B3848" i="23"/>
  <c r="B3852" i="23"/>
  <c r="B3856" i="23"/>
  <c r="B3860" i="23"/>
  <c r="B3864" i="23"/>
  <c r="B3868" i="23"/>
  <c r="B3872" i="23"/>
  <c r="B3876" i="23"/>
  <c r="B3880" i="23"/>
  <c r="B3884" i="23"/>
  <c r="B3888" i="23"/>
  <c r="B3892" i="23"/>
  <c r="B3896" i="23"/>
  <c r="B3900" i="23"/>
  <c r="B3904" i="23"/>
  <c r="B3908" i="23"/>
  <c r="B3912" i="23"/>
  <c r="B3916" i="23"/>
  <c r="B3920" i="23"/>
  <c r="B3924" i="23"/>
  <c r="B3928" i="23"/>
  <c r="B3932" i="23"/>
  <c r="B3936" i="23"/>
  <c r="B3940" i="23"/>
  <c r="B3944" i="23"/>
  <c r="B3948" i="23"/>
  <c r="B3952" i="23"/>
  <c r="B3956" i="23"/>
  <c r="B3960" i="23"/>
  <c r="B3964" i="23"/>
  <c r="B3968" i="23"/>
  <c r="B3972" i="23"/>
  <c r="B3976" i="23"/>
  <c r="B3980" i="23"/>
  <c r="B3984" i="23"/>
  <c r="B3988" i="23"/>
  <c r="B3992" i="23"/>
  <c r="B3996" i="23"/>
  <c r="B4000" i="23"/>
  <c r="B4004" i="23"/>
  <c r="B4008" i="23"/>
  <c r="B4012" i="23"/>
  <c r="B4016" i="23"/>
  <c r="B4020" i="23"/>
  <c r="B4024" i="23"/>
  <c r="B4028" i="23"/>
  <c r="B4032" i="23"/>
  <c r="B4036" i="23"/>
  <c r="B4040" i="23"/>
  <c r="B4044" i="23"/>
  <c r="B4048" i="23"/>
  <c r="B4052" i="23"/>
  <c r="B4056" i="23"/>
  <c r="B4060" i="23"/>
  <c r="B4064" i="23"/>
  <c r="B4068" i="23"/>
  <c r="B4072" i="23"/>
  <c r="B4076" i="23"/>
  <c r="B4080" i="23"/>
  <c r="B4084" i="23"/>
  <c r="B4088" i="23"/>
  <c r="B4092" i="23"/>
  <c r="B4096" i="23"/>
  <c r="B4100" i="23"/>
  <c r="B4104" i="23"/>
  <c r="B4108" i="23"/>
  <c r="B4112" i="23"/>
  <c r="B4116" i="23"/>
  <c r="B4120" i="23"/>
  <c r="B4124" i="23"/>
  <c r="B4128" i="23"/>
  <c r="B4132" i="23"/>
  <c r="B4136" i="23"/>
  <c r="B4140" i="23"/>
  <c r="B4144" i="23"/>
  <c r="B4148" i="23"/>
  <c r="B4152" i="23"/>
  <c r="B4156" i="23"/>
  <c r="B4160" i="23"/>
  <c r="B4164" i="23"/>
  <c r="B4168" i="23"/>
  <c r="B4172" i="23"/>
  <c r="B4176" i="23"/>
  <c r="B4180" i="23"/>
  <c r="B4184" i="23"/>
  <c r="B4188" i="23"/>
  <c r="B4192" i="23"/>
  <c r="B4196" i="23"/>
  <c r="B4200" i="23"/>
  <c r="B4204" i="23"/>
  <c r="B4208" i="23"/>
  <c r="B4212" i="23"/>
  <c r="B4216" i="23"/>
  <c r="B4220" i="23"/>
  <c r="B4224" i="23"/>
  <c r="B4228" i="23"/>
  <c r="B4232" i="23"/>
  <c r="B4236" i="23"/>
  <c r="B4240" i="23"/>
  <c r="B4244" i="23"/>
  <c r="B4248" i="23"/>
  <c r="B4252" i="23"/>
  <c r="B4256" i="23"/>
  <c r="B4260" i="23"/>
  <c r="B4264" i="23"/>
  <c r="B4268" i="23"/>
  <c r="B4272" i="23"/>
  <c r="B4276" i="23"/>
  <c r="B4280" i="23"/>
  <c r="B4284" i="23"/>
  <c r="B4288" i="23"/>
  <c r="B4292" i="23"/>
  <c r="B4296" i="23"/>
  <c r="B4300" i="23"/>
  <c r="B4304" i="23"/>
  <c r="B4308" i="23"/>
  <c r="B4312" i="23"/>
  <c r="B4316" i="23"/>
  <c r="B4320" i="23"/>
  <c r="B4324" i="23"/>
  <c r="B4328" i="23"/>
  <c r="B4332" i="23"/>
  <c r="B4336" i="23"/>
  <c r="B4340" i="23"/>
  <c r="B4344" i="23"/>
  <c r="B4348" i="23"/>
  <c r="B4352" i="23"/>
  <c r="B4356" i="23"/>
  <c r="B4360" i="23"/>
  <c r="B4364" i="23"/>
  <c r="B4368" i="23"/>
  <c r="B4372" i="23"/>
  <c r="B4376" i="23"/>
  <c r="B4380" i="23"/>
  <c r="B4384" i="23"/>
  <c r="B4388" i="23"/>
  <c r="B4392" i="23"/>
  <c r="B4396" i="23"/>
  <c r="B4400" i="23"/>
  <c r="B4404" i="23"/>
  <c r="B4408" i="23"/>
  <c r="B4412" i="23"/>
  <c r="B4416" i="23"/>
  <c r="B4420" i="23"/>
  <c r="B4424" i="23"/>
  <c r="B4428" i="23"/>
  <c r="B4432" i="23"/>
  <c r="B4436" i="23"/>
  <c r="B4440" i="23"/>
  <c r="B4444" i="23"/>
  <c r="B4448" i="23"/>
  <c r="B4452" i="23"/>
  <c r="B4456" i="23"/>
  <c r="B4460" i="23"/>
  <c r="B4464" i="23"/>
  <c r="B4468" i="23"/>
  <c r="B4472" i="23"/>
  <c r="B4476" i="23"/>
  <c r="B4480" i="23"/>
  <c r="B4484" i="23"/>
  <c r="B4488" i="23"/>
  <c r="B4492" i="23"/>
  <c r="B4496" i="23"/>
  <c r="B4500" i="23"/>
  <c r="B4504" i="23"/>
  <c r="B4508" i="23"/>
  <c r="B4512" i="23"/>
  <c r="B4516" i="23"/>
  <c r="B4520" i="23"/>
  <c r="B4524" i="23"/>
  <c r="B4528" i="23"/>
  <c r="B4532" i="23"/>
  <c r="B4536" i="23"/>
  <c r="B4540" i="23"/>
  <c r="B4544" i="23"/>
  <c r="B4548" i="23"/>
  <c r="B4552" i="23"/>
  <c r="B4556" i="23"/>
  <c r="B4560" i="23"/>
  <c r="B4564" i="23"/>
  <c r="B4568" i="23"/>
  <c r="B4572" i="23"/>
  <c r="B4576" i="23"/>
  <c r="B4580" i="23"/>
  <c r="B4584" i="23"/>
  <c r="B4588" i="23"/>
  <c r="B4592" i="23"/>
  <c r="B4596" i="23"/>
  <c r="B4600" i="23"/>
  <c r="B4501" i="23"/>
  <c r="B4513" i="23"/>
  <c r="B4521" i="23"/>
  <c r="B4529" i="23"/>
  <c r="B4537" i="23"/>
  <c r="B4545" i="23"/>
  <c r="B4551" i="23"/>
  <c r="B4557" i="23"/>
  <c r="B4562" i="23"/>
  <c r="B4567" i="23"/>
  <c r="B4573" i="23"/>
  <c r="B4578" i="23"/>
  <c r="B4583" i="23"/>
  <c r="B4589" i="23"/>
  <c r="B4594" i="23"/>
  <c r="B4599" i="23"/>
  <c r="B4604" i="23"/>
  <c r="B4608" i="23"/>
  <c r="B4612" i="23"/>
  <c r="B4616" i="23"/>
  <c r="B4620" i="23"/>
  <c r="B4624" i="23"/>
  <c r="B4628" i="23"/>
  <c r="B4632" i="23"/>
  <c r="B4636" i="23"/>
  <c r="B4640" i="23"/>
  <c r="B4644" i="23"/>
  <c r="B4648" i="23"/>
  <c r="B4652" i="23"/>
  <c r="B4656" i="23"/>
  <c r="B4660" i="23"/>
  <c r="B4664" i="23"/>
  <c r="B4668" i="23"/>
  <c r="B4672" i="23"/>
  <c r="B4676" i="23"/>
  <c r="B4680" i="23"/>
  <c r="B4684" i="23"/>
  <c r="B4688" i="23"/>
  <c r="B4692" i="23"/>
  <c r="B4696" i="23"/>
  <c r="B4700" i="23"/>
  <c r="B4704" i="23"/>
  <c r="B4708" i="23"/>
  <c r="B4712" i="23"/>
  <c r="B4716" i="23"/>
  <c r="B4720" i="23"/>
  <c r="B4724" i="23"/>
  <c r="B4728" i="23"/>
  <c r="B4732" i="23"/>
  <c r="B4736" i="23"/>
  <c r="B4740" i="23"/>
  <c r="B4744" i="23"/>
  <c r="B4748" i="23"/>
  <c r="B4752" i="23"/>
  <c r="B4756" i="23"/>
  <c r="B4760" i="23"/>
  <c r="B4764" i="23"/>
  <c r="B4768" i="23"/>
  <c r="B4772" i="23"/>
  <c r="B4776" i="23"/>
  <c r="B4780" i="23"/>
  <c r="B4784" i="23"/>
  <c r="B4788" i="23"/>
  <c r="B4792" i="23"/>
  <c r="B4796" i="23"/>
  <c r="B4800" i="23"/>
  <c r="B4804" i="23"/>
  <c r="B4808" i="23"/>
  <c r="B4812" i="23"/>
  <c r="B4816" i="23"/>
  <c r="B4820" i="23"/>
  <c r="B4824" i="23"/>
  <c r="B4828" i="23"/>
  <c r="B4832" i="23"/>
  <c r="B4836" i="23"/>
  <c r="B4840" i="23"/>
  <c r="B4844" i="23"/>
  <c r="B4848" i="23"/>
  <c r="B4852" i="23"/>
  <c r="B4856" i="23"/>
  <c r="B4860" i="23"/>
  <c r="B4864" i="23"/>
  <c r="B4868" i="23"/>
  <c r="B4872" i="23"/>
  <c r="B4876" i="23"/>
  <c r="B4880" i="23"/>
  <c r="B4884" i="23"/>
  <c r="B4888" i="23"/>
  <c r="B4892" i="23"/>
  <c r="B4896" i="23"/>
  <c r="B4900" i="23"/>
  <c r="B4904" i="23"/>
  <c r="B4908" i="23"/>
  <c r="B4912" i="23"/>
  <c r="B4916" i="23"/>
  <c r="B4920" i="23"/>
  <c r="B4924" i="23"/>
  <c r="B4928" i="23"/>
  <c r="B4932" i="23"/>
  <c r="B4936" i="23"/>
  <c r="B4940" i="23"/>
  <c r="B4944" i="23"/>
  <c r="B4948" i="23"/>
  <c r="B4952" i="23"/>
  <c r="B4956" i="23"/>
  <c r="B4960" i="23"/>
  <c r="B4964" i="23"/>
  <c r="B4968" i="23"/>
  <c r="B4972" i="23"/>
  <c r="B4976" i="23"/>
  <c r="B4980" i="23"/>
  <c r="B4984" i="23"/>
  <c r="B4988" i="23"/>
  <c r="B4992" i="23"/>
  <c r="B4996" i="23"/>
  <c r="B5000" i="23"/>
  <c r="B5004" i="23"/>
  <c r="B5008" i="23"/>
  <c r="B5012" i="23"/>
  <c r="B5016" i="23"/>
  <c r="B5020" i="23"/>
  <c r="B5024" i="23"/>
  <c r="B5028" i="23"/>
  <c r="B5032" i="23"/>
  <c r="B5036" i="23"/>
  <c r="B5040" i="23"/>
  <c r="B5044" i="23"/>
  <c r="B5048" i="23"/>
  <c r="B5052" i="23"/>
  <c r="B5056" i="23"/>
  <c r="B5060" i="23"/>
  <c r="B5064" i="23"/>
  <c r="B5068" i="23"/>
  <c r="B5072" i="23"/>
  <c r="B5076" i="23"/>
  <c r="B5080" i="23"/>
  <c r="B5084" i="23"/>
  <c r="B5088" i="23"/>
  <c r="B5092" i="23"/>
  <c r="B5096" i="23"/>
  <c r="B5100" i="23"/>
  <c r="B5104" i="23"/>
  <c r="B5108" i="23"/>
  <c r="B5112" i="23"/>
  <c r="B5116" i="23"/>
  <c r="B5120" i="23"/>
  <c r="B5124" i="23"/>
  <c r="B5128" i="23"/>
  <c r="B5132" i="23"/>
  <c r="B5136" i="23"/>
  <c r="B5140" i="23"/>
  <c r="B5144" i="23"/>
  <c r="B5148" i="23"/>
  <c r="B5152" i="23"/>
  <c r="B5156" i="23"/>
  <c r="B5160" i="23"/>
  <c r="B5164" i="23"/>
  <c r="B5168" i="23"/>
  <c r="B5172" i="23"/>
  <c r="B5176" i="23"/>
  <c r="B5180" i="23"/>
  <c r="B5184" i="23"/>
  <c r="B5188" i="23"/>
  <c r="B5192" i="23"/>
  <c r="B5196" i="23"/>
  <c r="B5200" i="23"/>
  <c r="B5204" i="23"/>
  <c r="B5208" i="23"/>
  <c r="B5212" i="23"/>
  <c r="B5216" i="23"/>
  <c r="B5220" i="23"/>
  <c r="B5224" i="23"/>
  <c r="B5228" i="23"/>
  <c r="B5232" i="23"/>
  <c r="B5236" i="23"/>
  <c r="B5240" i="23"/>
  <c r="B5244" i="23"/>
  <c r="B5248" i="23"/>
  <c r="B5252" i="23"/>
  <c r="B5256" i="23"/>
  <c r="B5260" i="23"/>
  <c r="B5264" i="23"/>
  <c r="B5268" i="23"/>
  <c r="B5272" i="23"/>
  <c r="B5276" i="23"/>
  <c r="B5280" i="23"/>
  <c r="B5284" i="23"/>
  <c r="B5288" i="23"/>
  <c r="B5292" i="23"/>
  <c r="B5296" i="23"/>
  <c r="B5300" i="23"/>
  <c r="B5304" i="23"/>
  <c r="B5308" i="23"/>
  <c r="B5312" i="23"/>
  <c r="B5316" i="23"/>
  <c r="B5320" i="23"/>
  <c r="B5324" i="23"/>
  <c r="B5328" i="23"/>
  <c r="B5332" i="23"/>
  <c r="B5336" i="23"/>
  <c r="B5340" i="23"/>
  <c r="B5344" i="23"/>
  <c r="B5348" i="23"/>
  <c r="B5352" i="23"/>
  <c r="B5356" i="23"/>
  <c r="B5360" i="23"/>
  <c r="B5364" i="23"/>
  <c r="B5368" i="23"/>
  <c r="B5372" i="23"/>
  <c r="B5376" i="23"/>
  <c r="B5380" i="23"/>
  <c r="B5384" i="23"/>
  <c r="B5388" i="23"/>
  <c r="B5392" i="23"/>
  <c r="B5396" i="23"/>
  <c r="B5400" i="23"/>
  <c r="B5404" i="23"/>
  <c r="B5408" i="23"/>
  <c r="B5412" i="23"/>
  <c r="B5416" i="23"/>
  <c r="B5420" i="23"/>
  <c r="B5424" i="23"/>
  <c r="B5428" i="23"/>
  <c r="B5432" i="23"/>
  <c r="B5436" i="23"/>
  <c r="B5440" i="23"/>
  <c r="B5444" i="23"/>
  <c r="B5448" i="23"/>
  <c r="B5452" i="23"/>
  <c r="B5456" i="23"/>
  <c r="B5460" i="23"/>
  <c r="B5464" i="23"/>
  <c r="B5468" i="23"/>
  <c r="B5472" i="23"/>
  <c r="B5476" i="23"/>
  <c r="B5480" i="23"/>
  <c r="B5484" i="23"/>
  <c r="B5488" i="23"/>
  <c r="B5492" i="23"/>
  <c r="B5496" i="23"/>
  <c r="B5500" i="23"/>
  <c r="B5504" i="23"/>
  <c r="B5508" i="23"/>
  <c r="B5512" i="23"/>
  <c r="B5516" i="23"/>
  <c r="B5520" i="23"/>
  <c r="B5524" i="23"/>
  <c r="B5528" i="23"/>
  <c r="B5532" i="23"/>
  <c r="B5536" i="23"/>
  <c r="B5540" i="23"/>
  <c r="B5544" i="23"/>
  <c r="B5548" i="23"/>
  <c r="B5552" i="23"/>
  <c r="B5556" i="23"/>
  <c r="B5560" i="23"/>
  <c r="B5564" i="23"/>
  <c r="B5568" i="23"/>
  <c r="B5572" i="23"/>
  <c r="B5576" i="23"/>
  <c r="B5580" i="23"/>
  <c r="B5584" i="23"/>
  <c r="B5588" i="23"/>
  <c r="B5592" i="23"/>
  <c r="B5596" i="23"/>
  <c r="B5600" i="23"/>
  <c r="B5604" i="23"/>
  <c r="B5608" i="23"/>
  <c r="B5612" i="23"/>
  <c r="B5616" i="23"/>
  <c r="B5620" i="23"/>
  <c r="B5624" i="23"/>
  <c r="B5628" i="23"/>
  <c r="B5632" i="23"/>
  <c r="B5636" i="23"/>
  <c r="B5640" i="23"/>
  <c r="B5644" i="23"/>
  <c r="B5648" i="23"/>
  <c r="B5652" i="23"/>
  <c r="B5656" i="23"/>
  <c r="B5660" i="23"/>
  <c r="B5664" i="23"/>
  <c r="B5668" i="23"/>
  <c r="B5672" i="23"/>
  <c r="B5676" i="23"/>
  <c r="B5680" i="23"/>
  <c r="B5684" i="23"/>
  <c r="B5688" i="23"/>
  <c r="B5692" i="23"/>
  <c r="B5696" i="23"/>
  <c r="B5700" i="23"/>
  <c r="B5704" i="23"/>
  <c r="B5708" i="23"/>
  <c r="B5712" i="23"/>
  <c r="B5716" i="23"/>
  <c r="B5720" i="23"/>
  <c r="B5724" i="23"/>
  <c r="B5728" i="23"/>
  <c r="B5732" i="23"/>
  <c r="B5736" i="23"/>
  <c r="B5740" i="23"/>
  <c r="B5744" i="23"/>
  <c r="B5748" i="23"/>
  <c r="B5752" i="23"/>
  <c r="B5756" i="23"/>
  <c r="B5760" i="23"/>
  <c r="B5764" i="23"/>
  <c r="B5768" i="23"/>
  <c r="B5772" i="23"/>
  <c r="B5776" i="23"/>
  <c r="B5780" i="23"/>
  <c r="B5784" i="23"/>
  <c r="B5788" i="23"/>
  <c r="B5792" i="23"/>
  <c r="B5796" i="23"/>
  <c r="B5800" i="23"/>
  <c r="B5804" i="23"/>
  <c r="B5808" i="23"/>
  <c r="B5812" i="23"/>
  <c r="B5816" i="23"/>
  <c r="B5820" i="23"/>
  <c r="B5824" i="23"/>
  <c r="B5828" i="23"/>
  <c r="B5832" i="23"/>
  <c r="B5836" i="23"/>
  <c r="B5840" i="23"/>
  <c r="B5844" i="23"/>
  <c r="B5848" i="23"/>
  <c r="B5852" i="23"/>
  <c r="B5856" i="23"/>
  <c r="B5860" i="23"/>
  <c r="B5864" i="23"/>
  <c r="B5868" i="23"/>
  <c r="B4505" i="23"/>
  <c r="B4514" i="23"/>
  <c r="B4522" i="23"/>
  <c r="B4530" i="23"/>
  <c r="B4538" i="23"/>
  <c r="B4546" i="23"/>
  <c r="B4553" i="23"/>
  <c r="B4558" i="23"/>
  <c r="B4563" i="23"/>
  <c r="B4569" i="23"/>
  <c r="B4574" i="23"/>
  <c r="B4579" i="23"/>
  <c r="B4585" i="23"/>
  <c r="B4590" i="23"/>
  <c r="B4595" i="23"/>
  <c r="B4601" i="23"/>
  <c r="B4605" i="23"/>
  <c r="B4609" i="23"/>
  <c r="B4613" i="23"/>
  <c r="B4617" i="23"/>
  <c r="B4621" i="23"/>
  <c r="B4625" i="23"/>
  <c r="B4629" i="23"/>
  <c r="B4633" i="23"/>
  <c r="B4637" i="23"/>
  <c r="B4641" i="23"/>
  <c r="B4645" i="23"/>
  <c r="B4649" i="23"/>
  <c r="B4653" i="23"/>
  <c r="B4657" i="23"/>
  <c r="B4661" i="23"/>
  <c r="B4665" i="23"/>
  <c r="B4669" i="23"/>
  <c r="B4673" i="23"/>
  <c r="B4677" i="23"/>
  <c r="B4681" i="23"/>
  <c r="B4685" i="23"/>
  <c r="B4689" i="23"/>
  <c r="B4693" i="23"/>
  <c r="B4697" i="23"/>
  <c r="B4701" i="23"/>
  <c r="B4705" i="23"/>
  <c r="B4709" i="23"/>
  <c r="B4713" i="23"/>
  <c r="B4717" i="23"/>
  <c r="B4721" i="23"/>
  <c r="B4725" i="23"/>
  <c r="B4729" i="23"/>
  <c r="B4733" i="23"/>
  <c r="B4737" i="23"/>
  <c r="B4741" i="23"/>
  <c r="B4745" i="23"/>
  <c r="B4749" i="23"/>
  <c r="B4753" i="23"/>
  <c r="B4757" i="23"/>
  <c r="B4761" i="23"/>
  <c r="B4765" i="23"/>
  <c r="B4769" i="23"/>
  <c r="B4773" i="23"/>
  <c r="B4777" i="23"/>
  <c r="B4781" i="23"/>
  <c r="B4785" i="23"/>
  <c r="B4789" i="23"/>
  <c r="B4793" i="23"/>
  <c r="B4797" i="23"/>
  <c r="B4801" i="23"/>
  <c r="B4805" i="23"/>
  <c r="B4809" i="23"/>
  <c r="B4813" i="23"/>
  <c r="B4817" i="23"/>
  <c r="B4821" i="23"/>
  <c r="B4825" i="23"/>
  <c r="B4829" i="23"/>
  <c r="B4833" i="23"/>
  <c r="B4837" i="23"/>
  <c r="B4841" i="23"/>
  <c r="B4845" i="23"/>
  <c r="B4849" i="23"/>
  <c r="B4853" i="23"/>
  <c r="B4857" i="23"/>
  <c r="B4861" i="23"/>
  <c r="B4865" i="23"/>
  <c r="B4869" i="23"/>
  <c r="B4873" i="23"/>
  <c r="B4877" i="23"/>
  <c r="B4881" i="23"/>
  <c r="B4885" i="23"/>
  <c r="B4889" i="23"/>
  <c r="B4893" i="23"/>
  <c r="B4897" i="23"/>
  <c r="B4901" i="23"/>
  <c r="B4905" i="23"/>
  <c r="B4909" i="23"/>
  <c r="B4913" i="23"/>
  <c r="B4917" i="23"/>
  <c r="B4921" i="23"/>
  <c r="B4925" i="23"/>
  <c r="B4929" i="23"/>
  <c r="B4933" i="23"/>
  <c r="B4937" i="23"/>
  <c r="B4941" i="23"/>
  <c r="B4945" i="23"/>
  <c r="B4949" i="23"/>
  <c r="B4953" i="23"/>
  <c r="B4957" i="23"/>
  <c r="B4961" i="23"/>
  <c r="B4965" i="23"/>
  <c r="B4969" i="23"/>
  <c r="B4973" i="23"/>
  <c r="B4977" i="23"/>
  <c r="B4981" i="23"/>
  <c r="B4985" i="23"/>
  <c r="B4989" i="23"/>
  <c r="B4993" i="23"/>
  <c r="B4997" i="23"/>
  <c r="B5001" i="23"/>
  <c r="B5005" i="23"/>
  <c r="B5009" i="23"/>
  <c r="B5013" i="23"/>
  <c r="B5017" i="23"/>
  <c r="B5021" i="23"/>
  <c r="B5025" i="23"/>
  <c r="B5029" i="23"/>
  <c r="B5033" i="23"/>
  <c r="B5037" i="23"/>
  <c r="B5041" i="23"/>
  <c r="B5045" i="23"/>
  <c r="B5049" i="23"/>
  <c r="B5053" i="23"/>
  <c r="B5057" i="23"/>
  <c r="B5061" i="23"/>
  <c r="B5065" i="23"/>
  <c r="B5069" i="23"/>
  <c r="B5073" i="23"/>
  <c r="B5077" i="23"/>
  <c r="B5081" i="23"/>
  <c r="B5085" i="23"/>
  <c r="B5089" i="23"/>
  <c r="B5093" i="23"/>
  <c r="B5097" i="23"/>
  <c r="B5101" i="23"/>
  <c r="B5105" i="23"/>
  <c r="B5109" i="23"/>
  <c r="B5113" i="23"/>
  <c r="B5117" i="23"/>
  <c r="B5121" i="23"/>
  <c r="B5125" i="23"/>
  <c r="B5129" i="23"/>
  <c r="B5133" i="23"/>
  <c r="B5137" i="23"/>
  <c r="B5141" i="23"/>
  <c r="B5145" i="23"/>
  <c r="B5149" i="23"/>
  <c r="B5153" i="23"/>
  <c r="B5157" i="23"/>
  <c r="B5161" i="23"/>
  <c r="B5165" i="23"/>
  <c r="B5169" i="23"/>
  <c r="B5173" i="23"/>
  <c r="B5177" i="23"/>
  <c r="B5181" i="23"/>
  <c r="B5185" i="23"/>
  <c r="B5189" i="23"/>
  <c r="B5193" i="23"/>
  <c r="B5197" i="23"/>
  <c r="B5201" i="23"/>
  <c r="B5205" i="23"/>
  <c r="B5209" i="23"/>
  <c r="B5213" i="23"/>
  <c r="B5217" i="23"/>
  <c r="B5221" i="23"/>
  <c r="B5225" i="23"/>
  <c r="B5229" i="23"/>
  <c r="B5233" i="23"/>
  <c r="B5237" i="23"/>
  <c r="B5241" i="23"/>
  <c r="B5245" i="23"/>
  <c r="B5249" i="23"/>
  <c r="B5253" i="23"/>
  <c r="B5257" i="23"/>
  <c r="B5261" i="23"/>
  <c r="B5265" i="23"/>
  <c r="B5269" i="23"/>
  <c r="B5273" i="23"/>
  <c r="B5277" i="23"/>
  <c r="B5281" i="23"/>
  <c r="B5285" i="23"/>
  <c r="B5289" i="23"/>
  <c r="B5293" i="23"/>
  <c r="B5297" i="23"/>
  <c r="B5301" i="23"/>
  <c r="B5305" i="23"/>
  <c r="B5309" i="23"/>
  <c r="B5313" i="23"/>
  <c r="B5317" i="23"/>
  <c r="B5321" i="23"/>
  <c r="B5325" i="23"/>
  <c r="B5329" i="23"/>
  <c r="B5333" i="23"/>
  <c r="B5337" i="23"/>
  <c r="B5341" i="23"/>
  <c r="B5345" i="23"/>
  <c r="B5349" i="23"/>
  <c r="B5353" i="23"/>
  <c r="B5357" i="23"/>
  <c r="B5361" i="23"/>
  <c r="B5365" i="23"/>
  <c r="B5369" i="23"/>
  <c r="B5373" i="23"/>
  <c r="B5377" i="23"/>
  <c r="B5381" i="23"/>
  <c r="B5385" i="23"/>
  <c r="B5389" i="23"/>
  <c r="B5393" i="23"/>
  <c r="B5397" i="23"/>
  <c r="B5401" i="23"/>
  <c r="B5405" i="23"/>
  <c r="B5409" i="23"/>
  <c r="B5413" i="23"/>
  <c r="B5417" i="23"/>
  <c r="B5421" i="23"/>
  <c r="B5425" i="23"/>
  <c r="B5429" i="23"/>
  <c r="B5433" i="23"/>
  <c r="B5437" i="23"/>
  <c r="B5441" i="23"/>
  <c r="B5445" i="23"/>
  <c r="B5449" i="23"/>
  <c r="B5453" i="23"/>
  <c r="B5457" i="23"/>
  <c r="B5461" i="23"/>
  <c r="B5465" i="23"/>
  <c r="B5469" i="23"/>
  <c r="B5473" i="23"/>
  <c r="B5477" i="23"/>
  <c r="B5481" i="23"/>
  <c r="B5485" i="23"/>
  <c r="B5489" i="23"/>
  <c r="B5493" i="23"/>
  <c r="B5497" i="23"/>
  <c r="B5501" i="23"/>
  <c r="B5505" i="23"/>
  <c r="B5509" i="23"/>
  <c r="B5513" i="23"/>
  <c r="B5517" i="23"/>
  <c r="B5521" i="23"/>
  <c r="B5525" i="23"/>
  <c r="B5529" i="23"/>
  <c r="B5533" i="23"/>
  <c r="B5537" i="23"/>
  <c r="B5541" i="23"/>
  <c r="B5545" i="23"/>
  <c r="B5549" i="23"/>
  <c r="B5553" i="23"/>
  <c r="B5557" i="23"/>
  <c r="B5561" i="23"/>
  <c r="B5565" i="23"/>
  <c r="B5569" i="23"/>
  <c r="B5573" i="23"/>
  <c r="B5577" i="23"/>
  <c r="B5581" i="23"/>
  <c r="B5585" i="23"/>
  <c r="B5589" i="23"/>
  <c r="B5593" i="23"/>
  <c r="B5597" i="23"/>
  <c r="B5601" i="23"/>
  <c r="B5605" i="23"/>
  <c r="B5609" i="23"/>
  <c r="B5613" i="23"/>
  <c r="B5617" i="23"/>
  <c r="B5621" i="23"/>
  <c r="B5625" i="23"/>
  <c r="B5629" i="23"/>
  <c r="B5633" i="23"/>
  <c r="B5637" i="23"/>
  <c r="B5641" i="23"/>
  <c r="B5645" i="23"/>
  <c r="B5649" i="23"/>
  <c r="B5653" i="23"/>
  <c r="B5657" i="23"/>
  <c r="B5661" i="23"/>
  <c r="B5665" i="23"/>
  <c r="B5669" i="23"/>
  <c r="B5673" i="23"/>
  <c r="B5677" i="23"/>
  <c r="B5681" i="23"/>
  <c r="B5685" i="23"/>
  <c r="B5689" i="23"/>
  <c r="B5693" i="23"/>
  <c r="B5697" i="23"/>
  <c r="B5701" i="23"/>
  <c r="B5705" i="23"/>
  <c r="B5709" i="23"/>
  <c r="B5713" i="23"/>
  <c r="B5717" i="23"/>
  <c r="B5721" i="23"/>
  <c r="B5725" i="23"/>
  <c r="B5729" i="23"/>
  <c r="B5733" i="23"/>
  <c r="B5737" i="23"/>
  <c r="B5741" i="23"/>
  <c r="B5745" i="23"/>
  <c r="B5749" i="23"/>
  <c r="B5753" i="23"/>
  <c r="B5757" i="23"/>
  <c r="B5761" i="23"/>
  <c r="B5765" i="23"/>
  <c r="B5769" i="23"/>
  <c r="B5773" i="23"/>
  <c r="B5777" i="23"/>
  <c r="B5781" i="23"/>
  <c r="B5785" i="23"/>
  <c r="B5789" i="23"/>
  <c r="B5793" i="23"/>
  <c r="B5797" i="23"/>
  <c r="B5801" i="23"/>
  <c r="B5805" i="23"/>
  <c r="B5809" i="23"/>
  <c r="B5813" i="23"/>
  <c r="B5817" i="23"/>
  <c r="B5821" i="23"/>
  <c r="B5825" i="23"/>
  <c r="B5829" i="23"/>
  <c r="B5833" i="23"/>
  <c r="B5837" i="23"/>
  <c r="B5841" i="23"/>
  <c r="B5845" i="23"/>
  <c r="B5849" i="23"/>
  <c r="B5853" i="23"/>
  <c r="B5857" i="23"/>
  <c r="B5861" i="23"/>
  <c r="B5865" i="23"/>
  <c r="B4509" i="23"/>
  <c r="B4517" i="23"/>
  <c r="B4525" i="23"/>
  <c r="B4533" i="23"/>
  <c r="B4541" i="23"/>
  <c r="B4549" i="23"/>
  <c r="B4554" i="23"/>
  <c r="B4559" i="23"/>
  <c r="B4565" i="23"/>
  <c r="B4570" i="23"/>
  <c r="B4575" i="23"/>
  <c r="B4581" i="23"/>
  <c r="B4586" i="23"/>
  <c r="B4591" i="23"/>
  <c r="B4597" i="23"/>
  <c r="B4602" i="23"/>
  <c r="B4606" i="23"/>
  <c r="B4610" i="23"/>
  <c r="B4614" i="23"/>
  <c r="B4618" i="23"/>
  <c r="B4622" i="23"/>
  <c r="B4626" i="23"/>
  <c r="B4630" i="23"/>
  <c r="B4634" i="23"/>
  <c r="B4638" i="23"/>
  <c r="B4642" i="23"/>
  <c r="B4646" i="23"/>
  <c r="B4650" i="23"/>
  <c r="B4654" i="23"/>
  <c r="B4658" i="23"/>
  <c r="B4662" i="23"/>
  <c r="B4666" i="23"/>
  <c r="B4670" i="23"/>
  <c r="B4674" i="23"/>
  <c r="B4678" i="23"/>
  <c r="B4682" i="23"/>
  <c r="B4686" i="23"/>
  <c r="B4690" i="23"/>
  <c r="B4694" i="23"/>
  <c r="B4698" i="23"/>
  <c r="B4702" i="23"/>
  <c r="B4706" i="23"/>
  <c r="B4710" i="23"/>
  <c r="B4714" i="23"/>
  <c r="B4718" i="23"/>
  <c r="B4722" i="23"/>
  <c r="B4726" i="23"/>
  <c r="B4730" i="23"/>
  <c r="B4734" i="23"/>
  <c r="B4738" i="23"/>
  <c r="B4742" i="23"/>
  <c r="B4746" i="23"/>
  <c r="B4750" i="23"/>
  <c r="B4754" i="23"/>
  <c r="B4758" i="23"/>
  <c r="B4762" i="23"/>
  <c r="B4766" i="23"/>
  <c r="B4770" i="23"/>
  <c r="B4774" i="23"/>
  <c r="B4778" i="23"/>
  <c r="B4782" i="23"/>
  <c r="B4786" i="23"/>
  <c r="B4790" i="23"/>
  <c r="B4794" i="23"/>
  <c r="B4798" i="23"/>
  <c r="B4802" i="23"/>
  <c r="B4806" i="23"/>
  <c r="B4810" i="23"/>
  <c r="B4814" i="23"/>
  <c r="B4818" i="23"/>
  <c r="B4822" i="23"/>
  <c r="B4826" i="23"/>
  <c r="B4830" i="23"/>
  <c r="B4834" i="23"/>
  <c r="B4838" i="23"/>
  <c r="B4842" i="23"/>
  <c r="B4846" i="23"/>
  <c r="B4850" i="23"/>
  <c r="B4854" i="23"/>
  <c r="B4858" i="23"/>
  <c r="B4862" i="23"/>
  <c r="B4866" i="23"/>
  <c r="B4870" i="23"/>
  <c r="B4874" i="23"/>
  <c r="B4878" i="23"/>
  <c r="B4882" i="23"/>
  <c r="B4886" i="23"/>
  <c r="B4890" i="23"/>
  <c r="B4894" i="23"/>
  <c r="B4898" i="23"/>
  <c r="B4902" i="23"/>
  <c r="B4906" i="23"/>
  <c r="B4910" i="23"/>
  <c r="B4914" i="23"/>
  <c r="B4918" i="23"/>
  <c r="B4922" i="23"/>
  <c r="B4926" i="23"/>
  <c r="B4930" i="23"/>
  <c r="B4934" i="23"/>
  <c r="B4938" i="23"/>
  <c r="B4942" i="23"/>
  <c r="B4946" i="23"/>
  <c r="B4950" i="23"/>
  <c r="B4954" i="23"/>
  <c r="B4958" i="23"/>
  <c r="B4962" i="23"/>
  <c r="B4966" i="23"/>
  <c r="B4970" i="23"/>
  <c r="B4974" i="23"/>
  <c r="B4978" i="23"/>
  <c r="B4982" i="23"/>
  <c r="B4986" i="23"/>
  <c r="B4990" i="23"/>
  <c r="B4994" i="23"/>
  <c r="B4998" i="23"/>
  <c r="B5002" i="23"/>
  <c r="B5006" i="23"/>
  <c r="B5010" i="23"/>
  <c r="B5014" i="23"/>
  <c r="B5018" i="23"/>
  <c r="B5022" i="23"/>
  <c r="B5026" i="23"/>
  <c r="B5030" i="23"/>
  <c r="B5034" i="23"/>
  <c r="B5038" i="23"/>
  <c r="B5042" i="23"/>
  <c r="B5046" i="23"/>
  <c r="B5050" i="23"/>
  <c r="B5054" i="23"/>
  <c r="B5058" i="23"/>
  <c r="B5062" i="23"/>
  <c r="B5066" i="23"/>
  <c r="B5070" i="23"/>
  <c r="B5074" i="23"/>
  <c r="B5078" i="23"/>
  <c r="B5082" i="23"/>
  <c r="B5086" i="23"/>
  <c r="B5090" i="23"/>
  <c r="B5094" i="23"/>
  <c r="B5098" i="23"/>
  <c r="B5102" i="23"/>
  <c r="B5106" i="23"/>
  <c r="B5110" i="23"/>
  <c r="B5114" i="23"/>
  <c r="B5118" i="23"/>
  <c r="B5122" i="23"/>
  <c r="B5126" i="23"/>
  <c r="B5130" i="23"/>
  <c r="B5134" i="23"/>
  <c r="B5138" i="23"/>
  <c r="B5142" i="23"/>
  <c r="B5146" i="23"/>
  <c r="B5150" i="23"/>
  <c r="B5154" i="23"/>
  <c r="B5158" i="23"/>
  <c r="B5162" i="23"/>
  <c r="B5166" i="23"/>
  <c r="B5170" i="23"/>
  <c r="B5174" i="23"/>
  <c r="B5178" i="23"/>
  <c r="B5182" i="23"/>
  <c r="B5186" i="23"/>
  <c r="B5190" i="23"/>
  <c r="B5194" i="23"/>
  <c r="B5198" i="23"/>
  <c r="B5202" i="23"/>
  <c r="B5206" i="23"/>
  <c r="B5210" i="23"/>
  <c r="B5214" i="23"/>
  <c r="B5218" i="23"/>
  <c r="B5222" i="23"/>
  <c r="B5226" i="23"/>
  <c r="B5230" i="23"/>
  <c r="B5234" i="23"/>
  <c r="B5238" i="23"/>
  <c r="B5242" i="23"/>
  <c r="B5246" i="23"/>
  <c r="B5250" i="23"/>
  <c r="B5254" i="23"/>
  <c r="B5258" i="23"/>
  <c r="B5262" i="23"/>
  <c r="B5266" i="23"/>
  <c r="B5270" i="23"/>
  <c r="B5274" i="23"/>
  <c r="B5278" i="23"/>
  <c r="B5282" i="23"/>
  <c r="B5286" i="23"/>
  <c r="B5290" i="23"/>
  <c r="B5294" i="23"/>
  <c r="B5298" i="23"/>
  <c r="B5302" i="23"/>
  <c r="B5306" i="23"/>
  <c r="B5310" i="23"/>
  <c r="B5314" i="23"/>
  <c r="B5318" i="23"/>
  <c r="B5322" i="23"/>
  <c r="B5326" i="23"/>
  <c r="B5330" i="23"/>
  <c r="B5334" i="23"/>
  <c r="B5338" i="23"/>
  <c r="B5342" i="23"/>
  <c r="B5346" i="23"/>
  <c r="B5350" i="23"/>
  <c r="B5354" i="23"/>
  <c r="B5358" i="23"/>
  <c r="B5362" i="23"/>
  <c r="B5366" i="23"/>
  <c r="B5370" i="23"/>
  <c r="B5374" i="23"/>
  <c r="B5378" i="23"/>
  <c r="B5382" i="23"/>
  <c r="B5386" i="23"/>
  <c r="B5390" i="23"/>
  <c r="B5394" i="23"/>
  <c r="B5398" i="23"/>
  <c r="B5402" i="23"/>
  <c r="B5406" i="23"/>
  <c r="B5410" i="23"/>
  <c r="B5414" i="23"/>
  <c r="B5418" i="23"/>
  <c r="B5422" i="23"/>
  <c r="B5426" i="23"/>
  <c r="B5430" i="23"/>
  <c r="B5434" i="23"/>
  <c r="B5438" i="23"/>
  <c r="B5442" i="23"/>
  <c r="B5446" i="23"/>
  <c r="B5450" i="23"/>
  <c r="B5454" i="23"/>
  <c r="B5458" i="23"/>
  <c r="B5462" i="23"/>
  <c r="B5466" i="23"/>
  <c r="B5470" i="23"/>
  <c r="B5474" i="23"/>
  <c r="B5478" i="23"/>
  <c r="B5482" i="23"/>
  <c r="B5486" i="23"/>
  <c r="B5490" i="23"/>
  <c r="B5494" i="23"/>
  <c r="B5498" i="23"/>
  <c r="B5502" i="23"/>
  <c r="B5506" i="23"/>
  <c r="B5510" i="23"/>
  <c r="B5514" i="23"/>
  <c r="B5518" i="23"/>
  <c r="B5522" i="23"/>
  <c r="B5526" i="23"/>
  <c r="B5530" i="23"/>
  <c r="B5534" i="23"/>
  <c r="B5538" i="23"/>
  <c r="B5542" i="23"/>
  <c r="B5546" i="23"/>
  <c r="B5550" i="23"/>
  <c r="B5554" i="23"/>
  <c r="B5558" i="23"/>
  <c r="B5562" i="23"/>
  <c r="B5566" i="23"/>
  <c r="B5570" i="23"/>
  <c r="B5574" i="23"/>
  <c r="B5578" i="23"/>
  <c r="B5582" i="23"/>
  <c r="B5586" i="23"/>
  <c r="B5590" i="23"/>
  <c r="B5594" i="23"/>
  <c r="B5598" i="23"/>
  <c r="B5602" i="23"/>
  <c r="B5606" i="23"/>
  <c r="B5610" i="23"/>
  <c r="B5614" i="23"/>
  <c r="B5618" i="23"/>
  <c r="B5622" i="23"/>
  <c r="B5626" i="23"/>
  <c r="B5630" i="23"/>
  <c r="B5634" i="23"/>
  <c r="B5638" i="23"/>
  <c r="B5642" i="23"/>
  <c r="B5646" i="23"/>
  <c r="B5650" i="23"/>
  <c r="B5654" i="23"/>
  <c r="B5658" i="23"/>
  <c r="B5662" i="23"/>
  <c r="B5666" i="23"/>
  <c r="B5670" i="23"/>
  <c r="B5674" i="23"/>
  <c r="B5678" i="23"/>
  <c r="B5682" i="23"/>
  <c r="B5686" i="23"/>
  <c r="B5690" i="23"/>
  <c r="B5694" i="23"/>
  <c r="B5698" i="23"/>
  <c r="B5702" i="23"/>
  <c r="B5706" i="23"/>
  <c r="B5710" i="23"/>
  <c r="B5714" i="23"/>
  <c r="B5718" i="23"/>
  <c r="B5722" i="23"/>
  <c r="B5726" i="23"/>
  <c r="B5730" i="23"/>
  <c r="B5734" i="23"/>
  <c r="B5738" i="23"/>
  <c r="B5742" i="23"/>
  <c r="B5746" i="23"/>
  <c r="B5750" i="23"/>
  <c r="B5754" i="23"/>
  <c r="B5758" i="23"/>
  <c r="B5762" i="23"/>
  <c r="B5766" i="23"/>
  <c r="B5770" i="23"/>
  <c r="B5774" i="23"/>
  <c r="B5778" i="23"/>
  <c r="B5782" i="23"/>
  <c r="B5786" i="23"/>
  <c r="B5790" i="23"/>
  <c r="B5794" i="23"/>
  <c r="B5798" i="23"/>
  <c r="B5802" i="23"/>
  <c r="B5806" i="23"/>
  <c r="B5810" i="23"/>
  <c r="B5814" i="23"/>
  <c r="B5818" i="23"/>
  <c r="B5822" i="23"/>
  <c r="B5826" i="23"/>
  <c r="B5830" i="23"/>
  <c r="B5834" i="23"/>
  <c r="B5838" i="23"/>
  <c r="B5842" i="23"/>
  <c r="B5846" i="23"/>
  <c r="B5850" i="23"/>
  <c r="B5854" i="23"/>
  <c r="B5858" i="23"/>
  <c r="B5862" i="23"/>
  <c r="B5866" i="23"/>
  <c r="B5870" i="23"/>
  <c r="B5874" i="23"/>
  <c r="B5878" i="23"/>
  <c r="B5882" i="23"/>
  <c r="B5886" i="23"/>
  <c r="B5890" i="23"/>
  <c r="B5894" i="23"/>
  <c r="B5898" i="23"/>
  <c r="B5902" i="23"/>
  <c r="B4510" i="23"/>
  <c r="B4518" i="23"/>
  <c r="B4526" i="23"/>
  <c r="B4534" i="23"/>
  <c r="B4542" i="23"/>
  <c r="B4550" i="23"/>
  <c r="B4555" i="23"/>
  <c r="B4561" i="23"/>
  <c r="B4566" i="23"/>
  <c r="B4571" i="23"/>
  <c r="B4577" i="23"/>
  <c r="B4582" i="23"/>
  <c r="B4587" i="23"/>
  <c r="B4593" i="23"/>
  <c r="B4598" i="23"/>
  <c r="B4603" i="23"/>
  <c r="B4607" i="23"/>
  <c r="B4611" i="23"/>
  <c r="B4615" i="23"/>
  <c r="B4619" i="23"/>
  <c r="B4623" i="23"/>
  <c r="B4627" i="23"/>
  <c r="B4631" i="23"/>
  <c r="B4635" i="23"/>
  <c r="B4639" i="23"/>
  <c r="B4643" i="23"/>
  <c r="B4647" i="23"/>
  <c r="B4651" i="23"/>
  <c r="B4655" i="23"/>
  <c r="B4659" i="23"/>
  <c r="B4663" i="23"/>
  <c r="B4667" i="23"/>
  <c r="B4671" i="23"/>
  <c r="B4675" i="23"/>
  <c r="B4679" i="23"/>
  <c r="B4683" i="23"/>
  <c r="B4687" i="23"/>
  <c r="B4691" i="23"/>
  <c r="B4695" i="23"/>
  <c r="B4699" i="23"/>
  <c r="B4703" i="23"/>
  <c r="B4707" i="23"/>
  <c r="B4711" i="23"/>
  <c r="B4715" i="23"/>
  <c r="B4719" i="23"/>
  <c r="B4723" i="23"/>
  <c r="B4727" i="23"/>
  <c r="B4731" i="23"/>
  <c r="B4735" i="23"/>
  <c r="B4739" i="23"/>
  <c r="B4743" i="23"/>
  <c r="B4747" i="23"/>
  <c r="B4751" i="23"/>
  <c r="B4755" i="23"/>
  <c r="B4759" i="23"/>
  <c r="B4763" i="23"/>
  <c r="B4767" i="23"/>
  <c r="B4771" i="23"/>
  <c r="B4775" i="23"/>
  <c r="B4779" i="23"/>
  <c r="B4783" i="23"/>
  <c r="B4787" i="23"/>
  <c r="B4791" i="23"/>
  <c r="B4795" i="23"/>
  <c r="B4799" i="23"/>
  <c r="B4803" i="23"/>
  <c r="B4807" i="23"/>
  <c r="B4811" i="23"/>
  <c r="B4815" i="23"/>
  <c r="B4819" i="23"/>
  <c r="B4823" i="23"/>
  <c r="B4827" i="23"/>
  <c r="B4831" i="23"/>
  <c r="B4835" i="23"/>
  <c r="B4839" i="23"/>
  <c r="B4843" i="23"/>
  <c r="B4847" i="23"/>
  <c r="B4851" i="23"/>
  <c r="B4855" i="23"/>
  <c r="B4859" i="23"/>
  <c r="B4863" i="23"/>
  <c r="B4867" i="23"/>
  <c r="B4871" i="23"/>
  <c r="B4875" i="23"/>
  <c r="B4879" i="23"/>
  <c r="B4883" i="23"/>
  <c r="B4887" i="23"/>
  <c r="B4891" i="23"/>
  <c r="B4895" i="23"/>
  <c r="B4899" i="23"/>
  <c r="B4903" i="23"/>
  <c r="B4907" i="23"/>
  <c r="B4911" i="23"/>
  <c r="B4915" i="23"/>
  <c r="B4919" i="23"/>
  <c r="B4923" i="23"/>
  <c r="B4927" i="23"/>
  <c r="B4931" i="23"/>
  <c r="B4935" i="23"/>
  <c r="B4939" i="23"/>
  <c r="B4943" i="23"/>
  <c r="B4947" i="23"/>
  <c r="B4951" i="23"/>
  <c r="B4955" i="23"/>
  <c r="B4959" i="23"/>
  <c r="B4963" i="23"/>
  <c r="B4967" i="23"/>
  <c r="B4971" i="23"/>
  <c r="B4975" i="23"/>
  <c r="B4979" i="23"/>
  <c r="B4983" i="23"/>
  <c r="B4987" i="23"/>
  <c r="B4991" i="23"/>
  <c r="B4995" i="23"/>
  <c r="B4999" i="23"/>
  <c r="B5003" i="23"/>
  <c r="B5007" i="23"/>
  <c r="B5011" i="23"/>
  <c r="B5015" i="23"/>
  <c r="B5019" i="23"/>
  <c r="B5023" i="23"/>
  <c r="B5027" i="23"/>
  <c r="B5031" i="23"/>
  <c r="B5035" i="23"/>
  <c r="B5039" i="23"/>
  <c r="B5043" i="23"/>
  <c r="B5047" i="23"/>
  <c r="B5051" i="23"/>
  <c r="B5055" i="23"/>
  <c r="B5059" i="23"/>
  <c r="B5063" i="23"/>
  <c r="B5067" i="23"/>
  <c r="B5071" i="23"/>
  <c r="B5075" i="23"/>
  <c r="B5079" i="23"/>
  <c r="B5083" i="23"/>
  <c r="B5087" i="23"/>
  <c r="B5091" i="23"/>
  <c r="B5095" i="23"/>
  <c r="B5099" i="23"/>
  <c r="B5103" i="23"/>
  <c r="B5107" i="23"/>
  <c r="B5111" i="23"/>
  <c r="B5115" i="23"/>
  <c r="B5119" i="23"/>
  <c r="B5123" i="23"/>
  <c r="B5127" i="23"/>
  <c r="B5131" i="23"/>
  <c r="B5135" i="23"/>
  <c r="B5139" i="23"/>
  <c r="B5143" i="23"/>
  <c r="B5147" i="23"/>
  <c r="B5151" i="23"/>
  <c r="B5155" i="23"/>
  <c r="B5159" i="23"/>
  <c r="B5163" i="23"/>
  <c r="B5167" i="23"/>
  <c r="B5171" i="23"/>
  <c r="B5175" i="23"/>
  <c r="B5179" i="23"/>
  <c r="B5183" i="23"/>
  <c r="B5187" i="23"/>
  <c r="B5191" i="23"/>
  <c r="B5195" i="23"/>
  <c r="B5199" i="23"/>
  <c r="B5203" i="23"/>
  <c r="B5207" i="23"/>
  <c r="B5211" i="23"/>
  <c r="B5215" i="23"/>
  <c r="B5219" i="23"/>
  <c r="B5223" i="23"/>
  <c r="B5227" i="23"/>
  <c r="B5231" i="23"/>
  <c r="B5235" i="23"/>
  <c r="B5239" i="23"/>
  <c r="B5243" i="23"/>
  <c r="B5247" i="23"/>
  <c r="B5251" i="23"/>
  <c r="B5255" i="23"/>
  <c r="B5259" i="23"/>
  <c r="B5263" i="23"/>
  <c r="B5267" i="23"/>
  <c r="B5271" i="23"/>
  <c r="B5275" i="23"/>
  <c r="B5279" i="23"/>
  <c r="B5283" i="23"/>
  <c r="B5287" i="23"/>
  <c r="B5291" i="23"/>
  <c r="B5295" i="23"/>
  <c r="B5299" i="23"/>
  <c r="B5303" i="23"/>
  <c r="B5307" i="23"/>
  <c r="B5311" i="23"/>
  <c r="B5315" i="23"/>
  <c r="B5319" i="23"/>
  <c r="B5323" i="23"/>
  <c r="B5327" i="23"/>
  <c r="B5331" i="23"/>
  <c r="B5335" i="23"/>
  <c r="B5339" i="23"/>
  <c r="B5343" i="23"/>
  <c r="B5347" i="23"/>
  <c r="B5351" i="23"/>
  <c r="B5355" i="23"/>
  <c r="B5359" i="23"/>
  <c r="B5363" i="23"/>
  <c r="B5367" i="23"/>
  <c r="B5371" i="23"/>
  <c r="B5375" i="23"/>
  <c r="B5379" i="23"/>
  <c r="B5383" i="23"/>
  <c r="B5387" i="23"/>
  <c r="B5391" i="23"/>
  <c r="B5395" i="23"/>
  <c r="B5399" i="23"/>
  <c r="B5403" i="23"/>
  <c r="B5407" i="23"/>
  <c r="B5411" i="23"/>
  <c r="B5415" i="23"/>
  <c r="B5419" i="23"/>
  <c r="B5423" i="23"/>
  <c r="B5427" i="23"/>
  <c r="B5431" i="23"/>
  <c r="B5435" i="23"/>
  <c r="B5439" i="23"/>
  <c r="B5443" i="23"/>
  <c r="B5447" i="23"/>
  <c r="B5451" i="23"/>
  <c r="B5455" i="23"/>
  <c r="B5459" i="23"/>
  <c r="B5463" i="23"/>
  <c r="B5467" i="23"/>
  <c r="B5471" i="23"/>
  <c r="B5475" i="23"/>
  <c r="B5479" i="23"/>
  <c r="B5483" i="23"/>
  <c r="B5487" i="23"/>
  <c r="B5491" i="23"/>
  <c r="B5495" i="23"/>
  <c r="B5499" i="23"/>
  <c r="B5503" i="23"/>
  <c r="B5507" i="23"/>
  <c r="B5511" i="23"/>
  <c r="B5515" i="23"/>
  <c r="B5519" i="23"/>
  <c r="B5523" i="23"/>
  <c r="B5527" i="23"/>
  <c r="B5531" i="23"/>
  <c r="B5535" i="23"/>
  <c r="B5539" i="23"/>
  <c r="B5543" i="23"/>
  <c r="B5547" i="23"/>
  <c r="B5551" i="23"/>
  <c r="B5555" i="23"/>
  <c r="B5559" i="23"/>
  <c r="B5563" i="23"/>
  <c r="B5567" i="23"/>
  <c r="B5571" i="23"/>
  <c r="B5575" i="23"/>
  <c r="B5579" i="23"/>
  <c r="B5583" i="23"/>
  <c r="B5587" i="23"/>
  <c r="B5591" i="23"/>
  <c r="B5595" i="23"/>
  <c r="B5599" i="23"/>
  <c r="B5603" i="23"/>
  <c r="B5607" i="23"/>
  <c r="B5611" i="23"/>
  <c r="B5615" i="23"/>
  <c r="B5619" i="23"/>
  <c r="B5623" i="23"/>
  <c r="B5627" i="23"/>
  <c r="B5631" i="23"/>
  <c r="B5635" i="23"/>
  <c r="B5639" i="23"/>
  <c r="B5643" i="23"/>
  <c r="B5647" i="23"/>
  <c r="B5651" i="23"/>
  <c r="B5655" i="23"/>
  <c r="B5659" i="23"/>
  <c r="B5663" i="23"/>
  <c r="B5667" i="23"/>
  <c r="B5671" i="23"/>
  <c r="B5675" i="23"/>
  <c r="B5679" i="23"/>
  <c r="B5683" i="23"/>
  <c r="B5687" i="23"/>
  <c r="B5691" i="23"/>
  <c r="B5695" i="23"/>
  <c r="B5699" i="23"/>
  <c r="B5703" i="23"/>
  <c r="B5707" i="23"/>
  <c r="B5711" i="23"/>
  <c r="B5715" i="23"/>
  <c r="B5719" i="23"/>
  <c r="B5723" i="23"/>
  <c r="B5727" i="23"/>
  <c r="B5731" i="23"/>
  <c r="B5735" i="23"/>
  <c r="B5739" i="23"/>
  <c r="B5743" i="23"/>
  <c r="B5747" i="23"/>
  <c r="B5751" i="23"/>
  <c r="B5755" i="23"/>
  <c r="B5759" i="23"/>
  <c r="B5763" i="23"/>
  <c r="B5767" i="23"/>
  <c r="B5771" i="23"/>
  <c r="B5775" i="23"/>
  <c r="B5779" i="23"/>
  <c r="B5783" i="23"/>
  <c r="B5787" i="23"/>
  <c r="B5791" i="23"/>
  <c r="B5795" i="23"/>
  <c r="B5799" i="23"/>
  <c r="B5803" i="23"/>
  <c r="B5807" i="23"/>
  <c r="B5811" i="23"/>
  <c r="B5815" i="23"/>
  <c r="B5819" i="23"/>
  <c r="B5823" i="23"/>
  <c r="B5827" i="23"/>
  <c r="B5831" i="23"/>
  <c r="B5835" i="23"/>
  <c r="B5839" i="23"/>
  <c r="B5843" i="23"/>
  <c r="B5847" i="23"/>
  <c r="B5851" i="23"/>
  <c r="B5855" i="23"/>
  <c r="B5859" i="23"/>
  <c r="B5863" i="23"/>
  <c r="B5867" i="23"/>
  <c r="B5871" i="23"/>
  <c r="B5875" i="23"/>
  <c r="B5879" i="23"/>
  <c r="B5883" i="23"/>
  <c r="B5887" i="23"/>
  <c r="B5891" i="23"/>
  <c r="B5895" i="23"/>
  <c r="B5899" i="23"/>
  <c r="B5903" i="23"/>
  <c r="B5907" i="23"/>
  <c r="B5911" i="23"/>
  <c r="B5915" i="23"/>
  <c r="B5919" i="23"/>
  <c r="B5923" i="23"/>
  <c r="B5927" i="23"/>
  <c r="B5931" i="23"/>
  <c r="B5935" i="23"/>
  <c r="B5939" i="23"/>
  <c r="B5943" i="23"/>
  <c r="B5947" i="23"/>
  <c r="B5951" i="23"/>
  <c r="B5955" i="23"/>
  <c r="B5959" i="23"/>
  <c r="B5963" i="23"/>
  <c r="B5967" i="23"/>
  <c r="B5869" i="23"/>
  <c r="B5877" i="23"/>
  <c r="B5885" i="23"/>
  <c r="B5893" i="23"/>
  <c r="B5901" i="23"/>
  <c r="B5908" i="23"/>
  <c r="B5913" i="23"/>
  <c r="B5918" i="23"/>
  <c r="B5924" i="23"/>
  <c r="B5929" i="23"/>
  <c r="B5934" i="23"/>
  <c r="B5940" i="23"/>
  <c r="B5945" i="23"/>
  <c r="B5950" i="23"/>
  <c r="B5956" i="23"/>
  <c r="B5961" i="23"/>
  <c r="B5966" i="23"/>
  <c r="B5971" i="23"/>
  <c r="B5975" i="23"/>
  <c r="B5979" i="23"/>
  <c r="B5983" i="23"/>
  <c r="B5987" i="23"/>
  <c r="B5991" i="23"/>
  <c r="B5995" i="23"/>
  <c r="B5999" i="23"/>
  <c r="B6003" i="23"/>
  <c r="B6007" i="23"/>
  <c r="B6011" i="23"/>
  <c r="B6015" i="23"/>
  <c r="B6019" i="23"/>
  <c r="B6023" i="23"/>
  <c r="B6027" i="23"/>
  <c r="B6031" i="23"/>
  <c r="B6035" i="23"/>
  <c r="B6039" i="23"/>
  <c r="B6043" i="23"/>
  <c r="B6047" i="23"/>
  <c r="B6051" i="23"/>
  <c r="B6055" i="23"/>
  <c r="B6059" i="23"/>
  <c r="B6063" i="23"/>
  <c r="B6067" i="23"/>
  <c r="B6071" i="23"/>
  <c r="B6075" i="23"/>
  <c r="B6079" i="23"/>
  <c r="B6083" i="23"/>
  <c r="B6087" i="23"/>
  <c r="B6091" i="23"/>
  <c r="B6095" i="23"/>
  <c r="B6099" i="23"/>
  <c r="B6103" i="23"/>
  <c r="B6107" i="23"/>
  <c r="B6111" i="23"/>
  <c r="B6115" i="23"/>
  <c r="B6119" i="23"/>
  <c r="B6123" i="23"/>
  <c r="B6127" i="23"/>
  <c r="B6131" i="23"/>
  <c r="B6135" i="23"/>
  <c r="B6139" i="23"/>
  <c r="B6143" i="23"/>
  <c r="B6147" i="23"/>
  <c r="B6151" i="23"/>
  <c r="B6155" i="23"/>
  <c r="B6159" i="23"/>
  <c r="B6163" i="23"/>
  <c r="B6167" i="23"/>
  <c r="B6171" i="23"/>
  <c r="B6175" i="23"/>
  <c r="B6179" i="23"/>
  <c r="B6183" i="23"/>
  <c r="B6187" i="23"/>
  <c r="B6191" i="23"/>
  <c r="B6195" i="23"/>
  <c r="B6199" i="23"/>
  <c r="B6203" i="23"/>
  <c r="B6207" i="23"/>
  <c r="B6211" i="23"/>
  <c r="B6215" i="23"/>
  <c r="B6219" i="23"/>
  <c r="B6223" i="23"/>
  <c r="B6227" i="23"/>
  <c r="B6231" i="23"/>
  <c r="B6235" i="23"/>
  <c r="B6239" i="23"/>
  <c r="B6243" i="23"/>
  <c r="B6247" i="23"/>
  <c r="B6251" i="23"/>
  <c r="B6255" i="23"/>
  <c r="B6259" i="23"/>
  <c r="B6263" i="23"/>
  <c r="B6267" i="23"/>
  <c r="B6271" i="23"/>
  <c r="B6275" i="23"/>
  <c r="B6279" i="23"/>
  <c r="B6283" i="23"/>
  <c r="B6287" i="23"/>
  <c r="B6291" i="23"/>
  <c r="B6295" i="23"/>
  <c r="B6299" i="23"/>
  <c r="B6303" i="23"/>
  <c r="B6307" i="23"/>
  <c r="B6311" i="23"/>
  <c r="B6315" i="23"/>
  <c r="B6319" i="23"/>
  <c r="B6323" i="23"/>
  <c r="B6327" i="23"/>
  <c r="B6331" i="23"/>
  <c r="B6335" i="23"/>
  <c r="B6339" i="23"/>
  <c r="B6343" i="23"/>
  <c r="B6347" i="23"/>
  <c r="B6351" i="23"/>
  <c r="B6355" i="23"/>
  <c r="B6359" i="23"/>
  <c r="B6363" i="23"/>
  <c r="B6367" i="23"/>
  <c r="B6371" i="23"/>
  <c r="B6375" i="23"/>
  <c r="B6379" i="23"/>
  <c r="B6383" i="23"/>
  <c r="B6387" i="23"/>
  <c r="B6391" i="23"/>
  <c r="B6395" i="23"/>
  <c r="B6399" i="23"/>
  <c r="B6403" i="23"/>
  <c r="B6407" i="23"/>
  <c r="B6411" i="23"/>
  <c r="B6415" i="23"/>
  <c r="B6419" i="23"/>
  <c r="B6423" i="23"/>
  <c r="B6427" i="23"/>
  <c r="B6431" i="23"/>
  <c r="B6435" i="23"/>
  <c r="B6439" i="23"/>
  <c r="B6443" i="23"/>
  <c r="B6447" i="23"/>
  <c r="B6451" i="23"/>
  <c r="B6455" i="23"/>
  <c r="B6459" i="23"/>
  <c r="B6463" i="23"/>
  <c r="B6467" i="23"/>
  <c r="B6471" i="23"/>
  <c r="B6475" i="23"/>
  <c r="B6479" i="23"/>
  <c r="B6483" i="23"/>
  <c r="B6487" i="23"/>
  <c r="B6491" i="23"/>
  <c r="B6495" i="23"/>
  <c r="B6499" i="23"/>
  <c r="B6503" i="23"/>
  <c r="B6507" i="23"/>
  <c r="B6511" i="23"/>
  <c r="B6515" i="23"/>
  <c r="B6519" i="23"/>
  <c r="B6523" i="23"/>
  <c r="B6527" i="23"/>
  <c r="B6531" i="23"/>
  <c r="B6535" i="23"/>
  <c r="B6539" i="23"/>
  <c r="B6543" i="23"/>
  <c r="B6547" i="23"/>
  <c r="B6551" i="23"/>
  <c r="B6555" i="23"/>
  <c r="B6559" i="23"/>
  <c r="B6563" i="23"/>
  <c r="B6567" i="23"/>
  <c r="B6571" i="23"/>
  <c r="B6575" i="23"/>
  <c r="B6579" i="23"/>
  <c r="B6583" i="23"/>
  <c r="B6587" i="23"/>
  <c r="B6591" i="23"/>
  <c r="B6595" i="23"/>
  <c r="B6599" i="23"/>
  <c r="B6603" i="23"/>
  <c r="B6607" i="23"/>
  <c r="B6611" i="23"/>
  <c r="B6615" i="23"/>
  <c r="B6619" i="23"/>
  <c r="B6623" i="23"/>
  <c r="B6627" i="23"/>
  <c r="B6631" i="23"/>
  <c r="B6635" i="23"/>
  <c r="B6639" i="23"/>
  <c r="B6643" i="23"/>
  <c r="B6647" i="23"/>
  <c r="B6651" i="23"/>
  <c r="B6655" i="23"/>
  <c r="B6659" i="23"/>
  <c r="B6663" i="23"/>
  <c r="B6667" i="23"/>
  <c r="B6671" i="23"/>
  <c r="B6675" i="23"/>
  <c r="B6679" i="23"/>
  <c r="B6683" i="23"/>
  <c r="B6687" i="23"/>
  <c r="B6691" i="23"/>
  <c r="B6695" i="23"/>
  <c r="B6699" i="23"/>
  <c r="B6703" i="23"/>
  <c r="B6707" i="23"/>
  <c r="B6711" i="23"/>
  <c r="B6715" i="23"/>
  <c r="B6719" i="23"/>
  <c r="B6723" i="23"/>
  <c r="B6727" i="23"/>
  <c r="B6731" i="23"/>
  <c r="B6735" i="23"/>
  <c r="B6739" i="23"/>
  <c r="B6743" i="23"/>
  <c r="B6747" i="23"/>
  <c r="B6751" i="23"/>
  <c r="B6755" i="23"/>
  <c r="B6759" i="23"/>
  <c r="B6763" i="23"/>
  <c r="B6767" i="23"/>
  <c r="B6771" i="23"/>
  <c r="B6775" i="23"/>
  <c r="B6779" i="23"/>
  <c r="B6783" i="23"/>
  <c r="B6787" i="23"/>
  <c r="B6791" i="23"/>
  <c r="B6795" i="23"/>
  <c r="B6799" i="23"/>
  <c r="B6803" i="23"/>
  <c r="B6807" i="23"/>
  <c r="B6811" i="23"/>
  <c r="B6815" i="23"/>
  <c r="B6819" i="23"/>
  <c r="B6823" i="23"/>
  <c r="B6827" i="23"/>
  <c r="B6831" i="23"/>
  <c r="B6835" i="23"/>
  <c r="B6839" i="23"/>
  <c r="B6843" i="23"/>
  <c r="B6847" i="23"/>
  <c r="B6851" i="23"/>
  <c r="B6855" i="23"/>
  <c r="B6859" i="23"/>
  <c r="B6863" i="23"/>
  <c r="B6867" i="23"/>
  <c r="B6871" i="23"/>
  <c r="B6875" i="23"/>
  <c r="B6879" i="23"/>
  <c r="B6883" i="23"/>
  <c r="B6887" i="23"/>
  <c r="B6891" i="23"/>
  <c r="B6895" i="23"/>
  <c r="B6899" i="23"/>
  <c r="B6903" i="23"/>
  <c r="B6907" i="23"/>
  <c r="B6911" i="23"/>
  <c r="B6915" i="23"/>
  <c r="B6919" i="23"/>
  <c r="B6923" i="23"/>
  <c r="B6927" i="23"/>
  <c r="B6931" i="23"/>
  <c r="B6935" i="23"/>
  <c r="B6939" i="23"/>
  <c r="B6943" i="23"/>
  <c r="B6947" i="23"/>
  <c r="B6951" i="23"/>
  <c r="B6955" i="23"/>
  <c r="B6959" i="23"/>
  <c r="B6963" i="23"/>
  <c r="B6967" i="23"/>
  <c r="B6971" i="23"/>
  <c r="B6975" i="23"/>
  <c r="B6979" i="23"/>
  <c r="B6983" i="23"/>
  <c r="B6987" i="23"/>
  <c r="B6991" i="23"/>
  <c r="B6995" i="23"/>
  <c r="B6999" i="23"/>
  <c r="B7003" i="23"/>
  <c r="B7007" i="23"/>
  <c r="B7011" i="23"/>
  <c r="B7015" i="23"/>
  <c r="B7019" i="23"/>
  <c r="B7023" i="23"/>
  <c r="B7027" i="23"/>
  <c r="B7031" i="23"/>
  <c r="B7035" i="23"/>
  <c r="B7039" i="23"/>
  <c r="B7043" i="23"/>
  <c r="B7047" i="23"/>
  <c r="B7051" i="23"/>
  <c r="B7055" i="23"/>
  <c r="B7059" i="23"/>
  <c r="B7063" i="23"/>
  <c r="B7067" i="23"/>
  <c r="B7071" i="23"/>
  <c r="B7075" i="23"/>
  <c r="B7079" i="23"/>
  <c r="B7083" i="23"/>
  <c r="B7087" i="23"/>
  <c r="B7091" i="23"/>
  <c r="B7095" i="23"/>
  <c r="B7099" i="23"/>
  <c r="B7103" i="23"/>
  <c r="B7107" i="23"/>
  <c r="B7111" i="23"/>
  <c r="B7115" i="23"/>
  <c r="B7119" i="23"/>
  <c r="B7123" i="23"/>
  <c r="B7127" i="23"/>
  <c r="B7131" i="23"/>
  <c r="B7135" i="23"/>
  <c r="B7139" i="23"/>
  <c r="B7143" i="23"/>
  <c r="B7147" i="23"/>
  <c r="B7151" i="23"/>
  <c r="B7155" i="23"/>
  <c r="B7159" i="23"/>
  <c r="B7163" i="23"/>
  <c r="B7167" i="23"/>
  <c r="B7171" i="23"/>
  <c r="B7175" i="23"/>
  <c r="B7179" i="23"/>
  <c r="B7183" i="23"/>
  <c r="B7187" i="23"/>
  <c r="B7191" i="23"/>
  <c r="B7195" i="23"/>
  <c r="B7199" i="23"/>
  <c r="B7203" i="23"/>
  <c r="B7207" i="23"/>
  <c r="B7211" i="23"/>
  <c r="B7215" i="23"/>
  <c r="B7219" i="23"/>
  <c r="B7223" i="23"/>
  <c r="B7227" i="23"/>
  <c r="B7231" i="23"/>
  <c r="B7235" i="23"/>
  <c r="B7239" i="23"/>
  <c r="B7243" i="23"/>
  <c r="B7247" i="23"/>
  <c r="B7251" i="23"/>
  <c r="B7255" i="23"/>
  <c r="B7259" i="23"/>
  <c r="B7263" i="23"/>
  <c r="B5872" i="23"/>
  <c r="B5880" i="23"/>
  <c r="B5888" i="23"/>
  <c r="B5896" i="23"/>
  <c r="B5904" i="23"/>
  <c r="B5909" i="23"/>
  <c r="B5914" i="23"/>
  <c r="B5920" i="23"/>
  <c r="B5925" i="23"/>
  <c r="B5930" i="23"/>
  <c r="B5936" i="23"/>
  <c r="B5941" i="23"/>
  <c r="B5946" i="23"/>
  <c r="B5952" i="23"/>
  <c r="B5957" i="23"/>
  <c r="B5962" i="23"/>
  <c r="B5968" i="23"/>
  <c r="B5972" i="23"/>
  <c r="B5976" i="23"/>
  <c r="B5980" i="23"/>
  <c r="B5984" i="23"/>
  <c r="B5988" i="23"/>
  <c r="B5992" i="23"/>
  <c r="B5996" i="23"/>
  <c r="B6000" i="23"/>
  <c r="B6004" i="23"/>
  <c r="B6008" i="23"/>
  <c r="B6012" i="23"/>
  <c r="B6016" i="23"/>
  <c r="B6020" i="23"/>
  <c r="B6024" i="23"/>
  <c r="B6028" i="23"/>
  <c r="B6032" i="23"/>
  <c r="B6036" i="23"/>
  <c r="B6040" i="23"/>
  <c r="B6044" i="23"/>
  <c r="B6048" i="23"/>
  <c r="B6052" i="23"/>
  <c r="B6056" i="23"/>
  <c r="B6060" i="23"/>
  <c r="B6064" i="23"/>
  <c r="B6068" i="23"/>
  <c r="B6072" i="23"/>
  <c r="B6076" i="23"/>
  <c r="B6080" i="23"/>
  <c r="B6084" i="23"/>
  <c r="B6088" i="23"/>
  <c r="B6092" i="23"/>
  <c r="B6096" i="23"/>
  <c r="B6100" i="23"/>
  <c r="B6104" i="23"/>
  <c r="B6108" i="23"/>
  <c r="B6112" i="23"/>
  <c r="B6116" i="23"/>
  <c r="B6120" i="23"/>
  <c r="B6124" i="23"/>
  <c r="B6128" i="23"/>
  <c r="B6132" i="23"/>
  <c r="B6136" i="23"/>
  <c r="B6140" i="23"/>
  <c r="B6144" i="23"/>
  <c r="B6148" i="23"/>
  <c r="B6152" i="23"/>
  <c r="B6156" i="23"/>
  <c r="B6160" i="23"/>
  <c r="B6164" i="23"/>
  <c r="B6168" i="23"/>
  <c r="B6172" i="23"/>
  <c r="B6176" i="23"/>
  <c r="B6180" i="23"/>
  <c r="B6184" i="23"/>
  <c r="B6188" i="23"/>
  <c r="B6192" i="23"/>
  <c r="B6196" i="23"/>
  <c r="B6200" i="23"/>
  <c r="B6204" i="23"/>
  <c r="B6208" i="23"/>
  <c r="B6212" i="23"/>
  <c r="B6216" i="23"/>
  <c r="B6220" i="23"/>
  <c r="B6224" i="23"/>
  <c r="B6228" i="23"/>
  <c r="B6232" i="23"/>
  <c r="B6236" i="23"/>
  <c r="B6240" i="23"/>
  <c r="B6244" i="23"/>
  <c r="B6248" i="23"/>
  <c r="B6252" i="23"/>
  <c r="B6256" i="23"/>
  <c r="B6260" i="23"/>
  <c r="B6264" i="23"/>
  <c r="B6268" i="23"/>
  <c r="B6272" i="23"/>
  <c r="B6276" i="23"/>
  <c r="B6280" i="23"/>
  <c r="B6284" i="23"/>
  <c r="B6288" i="23"/>
  <c r="B6292" i="23"/>
  <c r="B6296" i="23"/>
  <c r="B6300" i="23"/>
  <c r="B6304" i="23"/>
  <c r="B6308" i="23"/>
  <c r="B6312" i="23"/>
  <c r="B6316" i="23"/>
  <c r="B6320" i="23"/>
  <c r="B6324" i="23"/>
  <c r="B6328" i="23"/>
  <c r="B6332" i="23"/>
  <c r="B6336" i="23"/>
  <c r="B6340" i="23"/>
  <c r="B6344" i="23"/>
  <c r="B6348" i="23"/>
  <c r="B6352" i="23"/>
  <c r="B6356" i="23"/>
  <c r="B6360" i="23"/>
  <c r="B6364" i="23"/>
  <c r="B6368" i="23"/>
  <c r="B6372" i="23"/>
  <c r="B6376" i="23"/>
  <c r="B6380" i="23"/>
  <c r="B6384" i="23"/>
  <c r="B6388" i="23"/>
  <c r="B6392" i="23"/>
  <c r="B6396" i="23"/>
  <c r="B6400" i="23"/>
  <c r="B6404" i="23"/>
  <c r="B6408" i="23"/>
  <c r="B6412" i="23"/>
  <c r="B6416" i="23"/>
  <c r="B6420" i="23"/>
  <c r="B6424" i="23"/>
  <c r="B6428" i="23"/>
  <c r="B6432" i="23"/>
  <c r="B6436" i="23"/>
  <c r="B6440" i="23"/>
  <c r="B6444" i="23"/>
  <c r="B6448" i="23"/>
  <c r="B6452" i="23"/>
  <c r="B6456" i="23"/>
  <c r="B6460" i="23"/>
  <c r="B6464" i="23"/>
  <c r="B6468" i="23"/>
  <c r="B6472" i="23"/>
  <c r="B6476" i="23"/>
  <c r="B6480" i="23"/>
  <c r="B6484" i="23"/>
  <c r="B6488" i="23"/>
  <c r="B6492" i="23"/>
  <c r="B6496" i="23"/>
  <c r="B6500" i="23"/>
  <c r="B6504" i="23"/>
  <c r="B6508" i="23"/>
  <c r="B6512" i="23"/>
  <c r="B6516" i="23"/>
  <c r="B6520" i="23"/>
  <c r="B6524" i="23"/>
  <c r="B6528" i="23"/>
  <c r="B6532" i="23"/>
  <c r="B6536" i="23"/>
  <c r="B6540" i="23"/>
  <c r="B6544" i="23"/>
  <c r="B6548" i="23"/>
  <c r="B6552" i="23"/>
  <c r="B6556" i="23"/>
  <c r="B6560" i="23"/>
  <c r="B6564" i="23"/>
  <c r="B6568" i="23"/>
  <c r="B6572" i="23"/>
  <c r="B6576" i="23"/>
  <c r="B6580" i="23"/>
  <c r="B6584" i="23"/>
  <c r="B6588" i="23"/>
  <c r="B6592" i="23"/>
  <c r="B6596" i="23"/>
  <c r="B6600" i="23"/>
  <c r="B6604" i="23"/>
  <c r="B6608" i="23"/>
  <c r="B6612" i="23"/>
  <c r="B6616" i="23"/>
  <c r="B6620" i="23"/>
  <c r="B6624" i="23"/>
  <c r="B6628" i="23"/>
  <c r="B6632" i="23"/>
  <c r="B6636" i="23"/>
  <c r="B6640" i="23"/>
  <c r="B6644" i="23"/>
  <c r="B6648" i="23"/>
  <c r="B6652" i="23"/>
  <c r="B6656" i="23"/>
  <c r="B6660" i="23"/>
  <c r="B6664" i="23"/>
  <c r="B6668" i="23"/>
  <c r="B6672" i="23"/>
  <c r="B6676" i="23"/>
  <c r="B6680" i="23"/>
  <c r="B6684" i="23"/>
  <c r="B6688" i="23"/>
  <c r="B6692" i="23"/>
  <c r="B6696" i="23"/>
  <c r="B6700" i="23"/>
  <c r="B6704" i="23"/>
  <c r="B6708" i="23"/>
  <c r="B6712" i="23"/>
  <c r="B6716" i="23"/>
  <c r="B6720" i="23"/>
  <c r="B6724" i="23"/>
  <c r="B6728" i="23"/>
  <c r="B6732" i="23"/>
  <c r="B6736" i="23"/>
  <c r="B6740" i="23"/>
  <c r="B6744" i="23"/>
  <c r="B6748" i="23"/>
  <c r="B6752" i="23"/>
  <c r="B6756" i="23"/>
  <c r="B6760" i="23"/>
  <c r="B6764" i="23"/>
  <c r="B6768" i="23"/>
  <c r="B6772" i="23"/>
  <c r="B6776" i="23"/>
  <c r="B6780" i="23"/>
  <c r="B6784" i="23"/>
  <c r="B6788" i="23"/>
  <c r="B6792" i="23"/>
  <c r="B6796" i="23"/>
  <c r="B6800" i="23"/>
  <c r="B6804" i="23"/>
  <c r="B6808" i="23"/>
  <c r="B6812" i="23"/>
  <c r="B6816" i="23"/>
  <c r="B6820" i="23"/>
  <c r="B6824" i="23"/>
  <c r="B6828" i="23"/>
  <c r="B6832" i="23"/>
  <c r="B6836" i="23"/>
  <c r="B6840" i="23"/>
  <c r="B6844" i="23"/>
  <c r="B6848" i="23"/>
  <c r="B6852" i="23"/>
  <c r="B6856" i="23"/>
  <c r="B6860" i="23"/>
  <c r="B6864" i="23"/>
  <c r="B6868" i="23"/>
  <c r="B6872" i="23"/>
  <c r="B6876" i="23"/>
  <c r="B6880" i="23"/>
  <c r="B6884" i="23"/>
  <c r="B6888" i="23"/>
  <c r="B6892" i="23"/>
  <c r="B6896" i="23"/>
  <c r="B6900" i="23"/>
  <c r="B6904" i="23"/>
  <c r="B6908" i="23"/>
  <c r="B6912" i="23"/>
  <c r="B6916" i="23"/>
  <c r="B6920" i="23"/>
  <c r="B6924" i="23"/>
  <c r="B6928" i="23"/>
  <c r="B6932" i="23"/>
  <c r="B6936" i="23"/>
  <c r="B6940" i="23"/>
  <c r="B6944" i="23"/>
  <c r="B6948" i="23"/>
  <c r="B6952" i="23"/>
  <c r="B6956" i="23"/>
  <c r="B6960" i="23"/>
  <c r="B6964" i="23"/>
  <c r="B6968" i="23"/>
  <c r="B6972" i="23"/>
  <c r="B6976" i="23"/>
  <c r="B6980" i="23"/>
  <c r="B6984" i="23"/>
  <c r="B6988" i="23"/>
  <c r="B6992" i="23"/>
  <c r="B6996" i="23"/>
  <c r="B7000" i="23"/>
  <c r="B7004" i="23"/>
  <c r="B7008" i="23"/>
  <c r="B7012" i="23"/>
  <c r="B7016" i="23"/>
  <c r="B7020" i="23"/>
  <c r="B7024" i="23"/>
  <c r="B7028" i="23"/>
  <c r="B7032" i="23"/>
  <c r="B7036" i="23"/>
  <c r="B7040" i="23"/>
  <c r="B7044" i="23"/>
  <c r="B7048" i="23"/>
  <c r="B7052" i="23"/>
  <c r="B7056" i="23"/>
  <c r="B7060" i="23"/>
  <c r="B7064" i="23"/>
  <c r="B7068" i="23"/>
  <c r="B7072" i="23"/>
  <c r="B7076" i="23"/>
  <c r="B7080" i="23"/>
  <c r="B7084" i="23"/>
  <c r="B7088" i="23"/>
  <c r="B7092" i="23"/>
  <c r="B7096" i="23"/>
  <c r="B7100" i="23"/>
  <c r="B7104" i="23"/>
  <c r="B7108" i="23"/>
  <c r="B7112" i="23"/>
  <c r="B7116" i="23"/>
  <c r="B7120" i="23"/>
  <c r="B7124" i="23"/>
  <c r="B7128" i="23"/>
  <c r="B7132" i="23"/>
  <c r="B7136" i="23"/>
  <c r="B7140" i="23"/>
  <c r="B7144" i="23"/>
  <c r="B7148" i="23"/>
  <c r="B7152" i="23"/>
  <c r="B7156" i="23"/>
  <c r="B7160" i="23"/>
  <c r="B7164" i="23"/>
  <c r="B7168" i="23"/>
  <c r="B7172" i="23"/>
  <c r="B7176" i="23"/>
  <c r="B7180" i="23"/>
  <c r="B7184" i="23"/>
  <c r="B7188" i="23"/>
  <c r="B7192" i="23"/>
  <c r="B7196" i="23"/>
  <c r="B7200" i="23"/>
  <c r="B7204" i="23"/>
  <c r="B7208" i="23"/>
  <c r="B7212" i="23"/>
  <c r="B7216" i="23"/>
  <c r="B7220" i="23"/>
  <c r="B7224" i="23"/>
  <c r="B7228" i="23"/>
  <c r="B7232" i="23"/>
  <c r="B7236" i="23"/>
  <c r="B7240" i="23"/>
  <c r="B7244" i="23"/>
  <c r="B7248" i="23"/>
  <c r="B7252" i="23"/>
  <c r="B7256" i="23"/>
  <c r="B7260" i="23"/>
  <c r="B7264" i="23"/>
  <c r="B5873" i="23"/>
  <c r="B5881" i="23"/>
  <c r="B5889" i="23"/>
  <c r="B5897" i="23"/>
  <c r="B5905" i="23"/>
  <c r="B5910" i="23"/>
  <c r="B5916" i="23"/>
  <c r="B5921" i="23"/>
  <c r="B5926" i="23"/>
  <c r="B5932" i="23"/>
  <c r="B5937" i="23"/>
  <c r="B5942" i="23"/>
  <c r="B5948" i="23"/>
  <c r="B5953" i="23"/>
  <c r="B5958" i="23"/>
  <c r="B5964" i="23"/>
  <c r="B5969" i="23"/>
  <c r="B5973" i="23"/>
  <c r="B5977" i="23"/>
  <c r="B5981" i="23"/>
  <c r="B5985" i="23"/>
  <c r="B5989" i="23"/>
  <c r="B5993" i="23"/>
  <c r="B5997" i="23"/>
  <c r="B6001" i="23"/>
  <c r="B6005" i="23"/>
  <c r="B6009" i="23"/>
  <c r="B6013" i="23"/>
  <c r="B6017" i="23"/>
  <c r="B6021" i="23"/>
  <c r="B6025" i="23"/>
  <c r="B6029" i="23"/>
  <c r="B6033" i="23"/>
  <c r="B6037" i="23"/>
  <c r="B6041" i="23"/>
  <c r="B6045" i="23"/>
  <c r="B6049" i="23"/>
  <c r="B6053" i="23"/>
  <c r="B6057" i="23"/>
  <c r="B6061" i="23"/>
  <c r="B6065" i="23"/>
  <c r="B6069" i="23"/>
  <c r="B6073" i="23"/>
  <c r="B6077" i="23"/>
  <c r="B6081" i="23"/>
  <c r="B6085" i="23"/>
  <c r="B6089" i="23"/>
  <c r="B6093" i="23"/>
  <c r="B6097" i="23"/>
  <c r="B6101" i="23"/>
  <c r="B6105" i="23"/>
  <c r="B6109" i="23"/>
  <c r="B6113" i="23"/>
  <c r="B6117" i="23"/>
  <c r="B6121" i="23"/>
  <c r="B6125" i="23"/>
  <c r="B6129" i="23"/>
  <c r="B6133" i="23"/>
  <c r="B6137" i="23"/>
  <c r="B6141" i="23"/>
  <c r="B6145" i="23"/>
  <c r="B6149" i="23"/>
  <c r="B6153" i="23"/>
  <c r="B6157" i="23"/>
  <c r="B6161" i="23"/>
  <c r="B6165" i="23"/>
  <c r="B6169" i="23"/>
  <c r="B6173" i="23"/>
  <c r="B6177" i="23"/>
  <c r="B6181" i="23"/>
  <c r="B6185" i="23"/>
  <c r="B6189" i="23"/>
  <c r="B6193" i="23"/>
  <c r="B6197" i="23"/>
  <c r="B6201" i="23"/>
  <c r="B6205" i="23"/>
  <c r="B6209" i="23"/>
  <c r="B6213" i="23"/>
  <c r="B6217" i="23"/>
  <c r="B6221" i="23"/>
  <c r="B6225" i="23"/>
  <c r="B6229" i="23"/>
  <c r="B6233" i="23"/>
  <c r="B6237" i="23"/>
  <c r="B6241" i="23"/>
  <c r="B6245" i="23"/>
  <c r="B6249" i="23"/>
  <c r="B6253" i="23"/>
  <c r="B6257" i="23"/>
  <c r="B6261" i="23"/>
  <c r="B6265" i="23"/>
  <c r="B6269" i="23"/>
  <c r="B6273" i="23"/>
  <c r="B6277" i="23"/>
  <c r="B6281" i="23"/>
  <c r="B6285" i="23"/>
  <c r="B6289" i="23"/>
  <c r="B6293" i="23"/>
  <c r="B6297" i="23"/>
  <c r="B6301" i="23"/>
  <c r="B6305" i="23"/>
  <c r="B6309" i="23"/>
  <c r="B6313" i="23"/>
  <c r="B6317" i="23"/>
  <c r="B6321" i="23"/>
  <c r="B6325" i="23"/>
  <c r="B6329" i="23"/>
  <c r="B6333" i="23"/>
  <c r="B6337" i="23"/>
  <c r="B6341" i="23"/>
  <c r="B6345" i="23"/>
  <c r="B6349" i="23"/>
  <c r="B6353" i="23"/>
  <c r="B6357" i="23"/>
  <c r="B6361" i="23"/>
  <c r="B6365" i="23"/>
  <c r="B6369" i="23"/>
  <c r="B6373" i="23"/>
  <c r="B6377" i="23"/>
  <c r="B6381" i="23"/>
  <c r="B6385" i="23"/>
  <c r="B6389" i="23"/>
  <c r="B6393" i="23"/>
  <c r="B6397" i="23"/>
  <c r="B6401" i="23"/>
  <c r="B6405" i="23"/>
  <c r="B6409" i="23"/>
  <c r="B6413" i="23"/>
  <c r="B6417" i="23"/>
  <c r="B6421" i="23"/>
  <c r="B6425" i="23"/>
  <c r="B6429" i="23"/>
  <c r="B6433" i="23"/>
  <c r="B6437" i="23"/>
  <c r="B6441" i="23"/>
  <c r="B6445" i="23"/>
  <c r="B6449" i="23"/>
  <c r="B6453" i="23"/>
  <c r="B6457" i="23"/>
  <c r="B6461" i="23"/>
  <c r="B6465" i="23"/>
  <c r="B6469" i="23"/>
  <c r="B6473" i="23"/>
  <c r="B6477" i="23"/>
  <c r="B6481" i="23"/>
  <c r="B6485" i="23"/>
  <c r="B6489" i="23"/>
  <c r="B6493" i="23"/>
  <c r="B6497" i="23"/>
  <c r="B6501" i="23"/>
  <c r="B6505" i="23"/>
  <c r="B6509" i="23"/>
  <c r="B6513" i="23"/>
  <c r="B6517" i="23"/>
  <c r="B6521" i="23"/>
  <c r="B6525" i="23"/>
  <c r="B6529" i="23"/>
  <c r="B6533" i="23"/>
  <c r="B6537" i="23"/>
  <c r="B6541" i="23"/>
  <c r="B6545" i="23"/>
  <c r="B6549" i="23"/>
  <c r="B6553" i="23"/>
  <c r="B6557" i="23"/>
  <c r="B6561" i="23"/>
  <c r="B6565" i="23"/>
  <c r="B6569" i="23"/>
  <c r="B6573" i="23"/>
  <c r="B6577" i="23"/>
  <c r="B6581" i="23"/>
  <c r="B6585" i="23"/>
  <c r="B6589" i="23"/>
  <c r="B6593" i="23"/>
  <c r="B6597" i="23"/>
  <c r="B6601" i="23"/>
  <c r="B6605" i="23"/>
  <c r="B6609" i="23"/>
  <c r="B6613" i="23"/>
  <c r="B6617" i="23"/>
  <c r="B6621" i="23"/>
  <c r="B6625" i="23"/>
  <c r="B6629" i="23"/>
  <c r="B6633" i="23"/>
  <c r="B6637" i="23"/>
  <c r="B6641" i="23"/>
  <c r="B6645" i="23"/>
  <c r="B6649" i="23"/>
  <c r="B6653" i="23"/>
  <c r="B6657" i="23"/>
  <c r="B6661" i="23"/>
  <c r="B6665" i="23"/>
  <c r="B6669" i="23"/>
  <c r="B6673" i="23"/>
  <c r="B6677" i="23"/>
  <c r="B6681" i="23"/>
  <c r="B6685" i="23"/>
  <c r="B6689" i="23"/>
  <c r="B6693" i="23"/>
  <c r="B6697" i="23"/>
  <c r="B6701" i="23"/>
  <c r="B6705" i="23"/>
  <c r="B6709" i="23"/>
  <c r="B6713" i="23"/>
  <c r="B6717" i="23"/>
  <c r="B6721" i="23"/>
  <c r="B6725" i="23"/>
  <c r="B6729" i="23"/>
  <c r="B6733" i="23"/>
  <c r="B6737" i="23"/>
  <c r="B6741" i="23"/>
  <c r="B6745" i="23"/>
  <c r="B6749" i="23"/>
  <c r="B6753" i="23"/>
  <c r="B6757" i="23"/>
  <c r="B6761" i="23"/>
  <c r="B6765" i="23"/>
  <c r="B6769" i="23"/>
  <c r="B6773" i="23"/>
  <c r="B6777" i="23"/>
  <c r="B6781" i="23"/>
  <c r="B6785" i="23"/>
  <c r="B6789" i="23"/>
  <c r="B6793" i="23"/>
  <c r="B6797" i="23"/>
  <c r="B6801" i="23"/>
  <c r="B6805" i="23"/>
  <c r="B6809" i="23"/>
  <c r="B6813" i="23"/>
  <c r="B6817" i="23"/>
  <c r="B6821" i="23"/>
  <c r="B6825" i="23"/>
  <c r="B6829" i="23"/>
  <c r="B6833" i="23"/>
  <c r="B6837" i="23"/>
  <c r="B6841" i="23"/>
  <c r="B6845" i="23"/>
  <c r="B6849" i="23"/>
  <c r="B6853" i="23"/>
  <c r="B6857" i="23"/>
  <c r="B6861" i="23"/>
  <c r="B6865" i="23"/>
  <c r="B6869" i="23"/>
  <c r="B6873" i="23"/>
  <c r="B6877" i="23"/>
  <c r="B6881" i="23"/>
  <c r="B6885" i="23"/>
  <c r="B6889" i="23"/>
  <c r="B6893" i="23"/>
  <c r="B6897" i="23"/>
  <c r="B6901" i="23"/>
  <c r="B6905" i="23"/>
  <c r="B6909" i="23"/>
  <c r="B6913" i="23"/>
  <c r="B6917" i="23"/>
  <c r="B6921" i="23"/>
  <c r="B6925" i="23"/>
  <c r="B6929" i="23"/>
  <c r="B6933" i="23"/>
  <c r="B6937" i="23"/>
  <c r="B6941" i="23"/>
  <c r="B6945" i="23"/>
  <c r="B6949" i="23"/>
  <c r="B6953" i="23"/>
  <c r="B6957" i="23"/>
  <c r="B6961" i="23"/>
  <c r="B6965" i="23"/>
  <c r="B6969" i="23"/>
  <c r="B6973" i="23"/>
  <c r="B6977" i="23"/>
  <c r="B6981" i="23"/>
  <c r="B6985" i="23"/>
  <c r="B6989" i="23"/>
  <c r="B6993" i="23"/>
  <c r="B6997" i="23"/>
  <c r="B7001" i="23"/>
  <c r="B7005" i="23"/>
  <c r="B7009" i="23"/>
  <c r="B7013" i="23"/>
  <c r="B7017" i="23"/>
  <c r="B7021" i="23"/>
  <c r="B7025" i="23"/>
  <c r="B7029" i="23"/>
  <c r="B7033" i="23"/>
  <c r="B7037" i="23"/>
  <c r="B7041" i="23"/>
  <c r="B7045" i="23"/>
  <c r="B7049" i="23"/>
  <c r="B7053" i="23"/>
  <c r="B7057" i="23"/>
  <c r="B7061" i="23"/>
  <c r="B7065" i="23"/>
  <c r="B7069" i="23"/>
  <c r="B7073" i="23"/>
  <c r="B7077" i="23"/>
  <c r="B7081" i="23"/>
  <c r="B7085" i="23"/>
  <c r="B7089" i="23"/>
  <c r="B7093" i="23"/>
  <c r="B7097" i="23"/>
  <c r="B7101" i="23"/>
  <c r="B7105" i="23"/>
  <c r="B7109" i="23"/>
  <c r="B7113" i="23"/>
  <c r="B7117" i="23"/>
  <c r="B7121" i="23"/>
  <c r="B7125" i="23"/>
  <c r="B7129" i="23"/>
  <c r="B7133" i="23"/>
  <c r="B7137" i="23"/>
  <c r="B7141" i="23"/>
  <c r="B7145" i="23"/>
  <c r="B7149" i="23"/>
  <c r="B7153" i="23"/>
  <c r="B7157" i="23"/>
  <c r="B7161" i="23"/>
  <c r="B7165" i="23"/>
  <c r="B7169" i="23"/>
  <c r="B7173" i="23"/>
  <c r="B7177" i="23"/>
  <c r="B7181" i="23"/>
  <c r="B7185" i="23"/>
  <c r="B7189" i="23"/>
  <c r="B7193" i="23"/>
  <c r="B7197" i="23"/>
  <c r="B7201" i="23"/>
  <c r="B7205" i="23"/>
  <c r="B7209" i="23"/>
  <c r="B7213" i="23"/>
  <c r="B7217" i="23"/>
  <c r="B7221" i="23"/>
  <c r="B7225" i="23"/>
  <c r="B7229" i="23"/>
  <c r="B7233" i="23"/>
  <c r="B7237" i="23"/>
  <c r="B7241" i="23"/>
  <c r="B7245" i="23"/>
  <c r="B7249" i="23"/>
  <c r="B7253" i="23"/>
  <c r="B7257" i="23"/>
  <c r="B5876" i="23"/>
  <c r="B5884" i="23"/>
  <c r="B5892" i="23"/>
  <c r="B5900" i="23"/>
  <c r="B5906" i="23"/>
  <c r="B5912" i="23"/>
  <c r="B5917" i="23"/>
  <c r="B5922" i="23"/>
  <c r="B5928" i="23"/>
  <c r="B5933" i="23"/>
  <c r="B5938" i="23"/>
  <c r="B5944" i="23"/>
  <c r="B5949" i="23"/>
  <c r="B5954" i="23"/>
  <c r="B5960" i="23"/>
  <c r="B5965" i="23"/>
  <c r="B5970" i="23"/>
  <c r="B5974" i="23"/>
  <c r="B5978" i="23"/>
  <c r="B5982" i="23"/>
  <c r="B5986" i="23"/>
  <c r="B5990" i="23"/>
  <c r="B5994" i="23"/>
  <c r="B5998" i="23"/>
  <c r="B6002" i="23"/>
  <c r="B6006" i="23"/>
  <c r="B6010" i="23"/>
  <c r="B6014" i="23"/>
  <c r="B6018" i="23"/>
  <c r="B6022" i="23"/>
  <c r="B6026" i="23"/>
  <c r="B6030" i="23"/>
  <c r="B6034" i="23"/>
  <c r="B6038" i="23"/>
  <c r="B6042" i="23"/>
  <c r="B6046" i="23"/>
  <c r="B6050" i="23"/>
  <c r="B6054" i="23"/>
  <c r="B6058" i="23"/>
  <c r="B6062" i="23"/>
  <c r="B6066" i="23"/>
  <c r="B6070" i="23"/>
  <c r="B6074" i="23"/>
  <c r="B6078" i="23"/>
  <c r="B6082" i="23"/>
  <c r="B6086" i="23"/>
  <c r="B6090" i="23"/>
  <c r="B6094" i="23"/>
  <c r="B6098" i="23"/>
  <c r="B6102" i="23"/>
  <c r="B6106" i="23"/>
  <c r="B6110" i="23"/>
  <c r="B6114" i="23"/>
  <c r="B6118" i="23"/>
  <c r="B6122" i="23"/>
  <c r="B6126" i="23"/>
  <c r="B6130" i="23"/>
  <c r="B6134" i="23"/>
  <c r="B6138" i="23"/>
  <c r="B6142" i="23"/>
  <c r="B6146" i="23"/>
  <c r="B6150" i="23"/>
  <c r="B6154" i="23"/>
  <c r="B6158" i="23"/>
  <c r="B6162" i="23"/>
  <c r="B6166" i="23"/>
  <c r="B6170" i="23"/>
  <c r="B6174" i="23"/>
  <c r="B6178" i="23"/>
  <c r="B6182" i="23"/>
  <c r="B6186" i="23"/>
  <c r="B6190" i="23"/>
  <c r="B6194" i="23"/>
  <c r="B6198" i="23"/>
  <c r="B6202" i="23"/>
  <c r="B6206" i="23"/>
  <c r="B6210" i="23"/>
  <c r="B6214" i="23"/>
  <c r="B6218" i="23"/>
  <c r="B6222" i="23"/>
  <c r="B6226" i="23"/>
  <c r="B6230" i="23"/>
  <c r="B6234" i="23"/>
  <c r="B6238" i="23"/>
  <c r="B6242" i="23"/>
  <c r="B6246" i="23"/>
  <c r="B6250" i="23"/>
  <c r="B6254" i="23"/>
  <c r="B6258" i="23"/>
  <c r="B6262" i="23"/>
  <c r="B6266" i="23"/>
  <c r="B6270" i="23"/>
  <c r="B6274" i="23"/>
  <c r="B6278" i="23"/>
  <c r="B6282" i="23"/>
  <c r="B6286" i="23"/>
  <c r="B6290" i="23"/>
  <c r="B6294" i="23"/>
  <c r="B6298" i="23"/>
  <c r="B6302" i="23"/>
  <c r="B6306" i="23"/>
  <c r="B6310" i="23"/>
  <c r="B6314" i="23"/>
  <c r="B6318" i="23"/>
  <c r="B6322" i="23"/>
  <c r="B6326" i="23"/>
  <c r="B6330" i="23"/>
  <c r="B6334" i="23"/>
  <c r="B6338" i="23"/>
  <c r="B6342" i="23"/>
  <c r="B6346" i="23"/>
  <c r="B6350" i="23"/>
  <c r="B6354" i="23"/>
  <c r="B6358" i="23"/>
  <c r="B6362" i="23"/>
  <c r="B6366" i="23"/>
  <c r="B6370" i="23"/>
  <c r="B6374" i="23"/>
  <c r="B6378" i="23"/>
  <c r="B6382" i="23"/>
  <c r="B6386" i="23"/>
  <c r="B6390" i="23"/>
  <c r="B6394" i="23"/>
  <c r="B6398" i="23"/>
  <c r="B6402" i="23"/>
  <c r="B6406" i="23"/>
  <c r="B6410" i="23"/>
  <c r="B6414" i="23"/>
  <c r="B6418" i="23"/>
  <c r="B6422" i="23"/>
  <c r="B6426" i="23"/>
  <c r="B6430" i="23"/>
  <c r="B6434" i="23"/>
  <c r="B6438" i="23"/>
  <c r="B6442" i="23"/>
  <c r="B6446" i="23"/>
  <c r="B6450" i="23"/>
  <c r="B6454" i="23"/>
  <c r="B6458" i="23"/>
  <c r="B6462" i="23"/>
  <c r="B6466" i="23"/>
  <c r="B6470" i="23"/>
  <c r="B6474" i="23"/>
  <c r="B6478" i="23"/>
  <c r="B6482" i="23"/>
  <c r="B6486" i="23"/>
  <c r="B6490" i="23"/>
  <c r="B6494" i="23"/>
  <c r="B6498" i="23"/>
  <c r="B6502" i="23"/>
  <c r="B6506" i="23"/>
  <c r="B6510" i="23"/>
  <c r="B6514" i="23"/>
  <c r="B6518" i="23"/>
  <c r="B6522" i="23"/>
  <c r="B6526" i="23"/>
  <c r="B6530" i="23"/>
  <c r="B6534" i="23"/>
  <c r="B6538" i="23"/>
  <c r="B6542" i="23"/>
  <c r="B6546" i="23"/>
  <c r="B6550" i="23"/>
  <c r="B6554" i="23"/>
  <c r="B6558" i="23"/>
  <c r="B6562" i="23"/>
  <c r="B6566" i="23"/>
  <c r="B6570" i="23"/>
  <c r="B6574" i="23"/>
  <c r="B6578" i="23"/>
  <c r="B6582" i="23"/>
  <c r="B6586" i="23"/>
  <c r="B6590" i="23"/>
  <c r="B6594" i="23"/>
  <c r="B6598" i="23"/>
  <c r="B6602" i="23"/>
  <c r="B6606" i="23"/>
  <c r="B6610" i="23"/>
  <c r="B6614" i="23"/>
  <c r="B6618" i="23"/>
  <c r="B6622" i="23"/>
  <c r="B6626" i="23"/>
  <c r="B6630" i="23"/>
  <c r="B6634" i="23"/>
  <c r="B6638" i="23"/>
  <c r="B6642" i="23"/>
  <c r="B6646" i="23"/>
  <c r="B6650" i="23"/>
  <c r="B6654" i="23"/>
  <c r="B6658" i="23"/>
  <c r="B6662" i="23"/>
  <c r="B6666" i="23"/>
  <c r="B6670" i="23"/>
  <c r="B6674" i="23"/>
  <c r="B6678" i="23"/>
  <c r="B6682" i="23"/>
  <c r="B6686" i="23"/>
  <c r="B6690" i="23"/>
  <c r="B6694" i="23"/>
  <c r="B6698" i="23"/>
  <c r="B6702" i="23"/>
  <c r="B6706" i="23"/>
  <c r="B6710" i="23"/>
  <c r="B6714" i="23"/>
  <c r="B6718" i="23"/>
  <c r="B6722" i="23"/>
  <c r="B6726" i="23"/>
  <c r="B6730" i="23"/>
  <c r="B6734" i="23"/>
  <c r="B6738" i="23"/>
  <c r="B6742" i="23"/>
  <c r="B6746" i="23"/>
  <c r="B6750" i="23"/>
  <c r="B6754" i="23"/>
  <c r="B6758" i="23"/>
  <c r="B6762" i="23"/>
  <c r="B6766" i="23"/>
  <c r="B6770" i="23"/>
  <c r="B6774" i="23"/>
  <c r="B6778" i="23"/>
  <c r="B6782" i="23"/>
  <c r="B6786" i="23"/>
  <c r="B6790" i="23"/>
  <c r="B6794" i="23"/>
  <c r="B6798" i="23"/>
  <c r="B6802" i="23"/>
  <c r="B6806" i="23"/>
  <c r="B6810" i="23"/>
  <c r="B6814" i="23"/>
  <c r="B6818" i="23"/>
  <c r="B6822" i="23"/>
  <c r="B6826" i="23"/>
  <c r="B6830" i="23"/>
  <c r="B6834" i="23"/>
  <c r="B6838" i="23"/>
  <c r="B6842" i="23"/>
  <c r="B6846" i="23"/>
  <c r="B6850" i="23"/>
  <c r="B6854" i="23"/>
  <c r="B6858" i="23"/>
  <c r="B6862" i="23"/>
  <c r="B6866" i="23"/>
  <c r="B6870" i="23"/>
  <c r="B6874" i="23"/>
  <c r="B6878" i="23"/>
  <c r="B6882" i="23"/>
  <c r="B6886" i="23"/>
  <c r="B6890" i="23"/>
  <c r="B6894" i="23"/>
  <c r="B6898" i="23"/>
  <c r="B6902" i="23"/>
  <c r="B6906" i="23"/>
  <c r="B6910" i="23"/>
  <c r="B6914" i="23"/>
  <c r="B6918" i="23"/>
  <c r="B6922" i="23"/>
  <c r="B6926" i="23"/>
  <c r="B6930" i="23"/>
  <c r="B6934" i="23"/>
  <c r="B6938" i="23"/>
  <c r="B6942" i="23"/>
  <c r="B6946" i="23"/>
  <c r="B6950" i="23"/>
  <c r="B6954" i="23"/>
  <c r="B6958" i="23"/>
  <c r="B6962" i="23"/>
  <c r="B6966" i="23"/>
  <c r="B6970" i="23"/>
  <c r="B6974" i="23"/>
  <c r="B6978" i="23"/>
  <c r="B6982" i="23"/>
  <c r="B6986" i="23"/>
  <c r="B6990" i="23"/>
  <c r="B6994" i="23"/>
  <c r="B6998" i="23"/>
  <c r="B7002" i="23"/>
  <c r="B7006" i="23"/>
  <c r="B7010" i="23"/>
  <c r="B7014" i="23"/>
  <c r="B7018" i="23"/>
  <c r="B7022" i="23"/>
  <c r="B7026" i="23"/>
  <c r="B7030" i="23"/>
  <c r="B7034" i="23"/>
  <c r="B7038" i="23"/>
  <c r="B7042" i="23"/>
  <c r="B7046" i="23"/>
  <c r="B7050" i="23"/>
  <c r="B7054" i="23"/>
  <c r="B7058" i="23"/>
  <c r="B7062" i="23"/>
  <c r="B7066" i="23"/>
  <c r="B7070" i="23"/>
  <c r="B7074" i="23"/>
  <c r="B7078" i="23"/>
  <c r="B7082" i="23"/>
  <c r="B7086" i="23"/>
  <c r="B7090" i="23"/>
  <c r="B7094" i="23"/>
  <c r="B7098" i="23"/>
  <c r="B7102" i="23"/>
  <c r="B7106" i="23"/>
  <c r="B7110" i="23"/>
  <c r="B7114" i="23"/>
  <c r="B7118" i="23"/>
  <c r="B7122" i="23"/>
  <c r="B7126" i="23"/>
  <c r="B7130" i="23"/>
  <c r="B7134" i="23"/>
  <c r="B7138" i="23"/>
  <c r="B7142" i="23"/>
  <c r="B7146" i="23"/>
  <c r="B7150" i="23"/>
  <c r="B7154" i="23"/>
  <c r="B7158" i="23"/>
  <c r="B7162" i="23"/>
  <c r="B7166" i="23"/>
  <c r="B7170" i="23"/>
  <c r="B7174" i="23"/>
  <c r="B7178" i="23"/>
  <c r="B7182" i="23"/>
  <c r="B7186" i="23"/>
  <c r="B7190" i="23"/>
  <c r="B7194" i="23"/>
  <c r="B7198" i="23"/>
  <c r="B7202" i="23"/>
  <c r="B7206" i="23"/>
  <c r="B7210" i="23"/>
  <c r="B7214" i="23"/>
  <c r="B7218" i="23"/>
  <c r="B7222" i="23"/>
  <c r="B7226" i="23"/>
  <c r="B7230" i="23"/>
  <c r="B7234" i="23"/>
  <c r="B7238" i="23"/>
  <c r="B7242" i="23"/>
  <c r="B7246" i="23"/>
  <c r="B7250" i="23"/>
  <c r="B7254" i="23"/>
  <c r="B7258" i="23"/>
  <c r="B7262" i="23"/>
  <c r="B7266" i="23"/>
  <c r="B7270" i="23"/>
  <c r="B7274" i="23"/>
  <c r="B7278" i="23"/>
  <c r="B7282" i="23"/>
  <c r="B7286" i="23"/>
  <c r="B7290" i="23"/>
  <c r="B7294" i="23"/>
  <c r="B7298" i="23"/>
  <c r="B7302" i="23"/>
  <c r="B7306" i="23"/>
  <c r="B7310" i="23"/>
  <c r="B7314" i="23"/>
  <c r="B7318" i="23"/>
  <c r="B7322" i="23"/>
  <c r="B7326" i="23"/>
  <c r="B7330" i="23"/>
  <c r="B7334" i="23"/>
  <c r="B7338" i="23"/>
  <c r="B7342" i="23"/>
  <c r="B7346" i="23"/>
  <c r="B7350" i="23"/>
  <c r="B7354" i="23"/>
  <c r="B7358" i="23"/>
  <c r="B7362" i="23"/>
  <c r="B7366" i="23"/>
  <c r="B7370" i="23"/>
  <c r="B7374" i="23"/>
  <c r="B7378" i="23"/>
  <c r="B7261" i="23"/>
  <c r="B7269" i="23"/>
  <c r="B7275" i="23"/>
  <c r="B7280" i="23"/>
  <c r="B7285" i="23"/>
  <c r="B7291" i="23"/>
  <c r="B7296" i="23"/>
  <c r="B7301" i="23"/>
  <c r="B7307" i="23"/>
  <c r="B7312" i="23"/>
  <c r="B7317" i="23"/>
  <c r="B7323" i="23"/>
  <c r="B7328" i="23"/>
  <c r="B7333" i="23"/>
  <c r="B7339" i="23"/>
  <c r="B7344" i="23"/>
  <c r="B7349" i="23"/>
  <c r="B7355" i="23"/>
  <c r="B7360" i="23"/>
  <c r="B7365" i="23"/>
  <c r="B7371" i="23"/>
  <c r="B7376" i="23"/>
  <c r="B7381" i="23"/>
  <c r="B7385" i="23"/>
  <c r="B7389" i="23"/>
  <c r="B7393" i="23"/>
  <c r="B7397" i="23"/>
  <c r="B7401" i="23"/>
  <c r="B7405" i="23"/>
  <c r="B7409" i="23"/>
  <c r="B7413" i="23"/>
  <c r="B7417" i="23"/>
  <c r="B7421" i="23"/>
  <c r="B7425" i="23"/>
  <c r="B7429" i="23"/>
  <c r="B7433" i="23"/>
  <c r="B7437" i="23"/>
  <c r="B7441" i="23"/>
  <c r="B7445" i="23"/>
  <c r="B7449" i="23"/>
  <c r="B7453" i="23"/>
  <c r="B7457" i="23"/>
  <c r="B7461" i="23"/>
  <c r="B7465" i="23"/>
  <c r="B7469" i="23"/>
  <c r="B7473" i="23"/>
  <c r="B7477" i="23"/>
  <c r="B7481" i="23"/>
  <c r="B7485" i="23"/>
  <c r="B7489" i="23"/>
  <c r="B7493" i="23"/>
  <c r="B7497" i="23"/>
  <c r="B7501" i="23"/>
  <c r="B7505" i="23"/>
  <c r="B7509" i="23"/>
  <c r="B7513" i="23"/>
  <c r="B7517" i="23"/>
  <c r="B7521" i="23"/>
  <c r="B7525" i="23"/>
  <c r="B7529" i="23"/>
  <c r="B7533" i="23"/>
  <c r="B7537" i="23"/>
  <c r="B7541" i="23"/>
  <c r="B7545" i="23"/>
  <c r="B7549" i="23"/>
  <c r="B7553" i="23"/>
  <c r="B7557" i="23"/>
  <c r="B7561" i="23"/>
  <c r="B7565" i="23"/>
  <c r="B7569" i="23"/>
  <c r="B7573" i="23"/>
  <c r="B7577" i="23"/>
  <c r="B7581" i="23"/>
  <c r="B7585" i="23"/>
  <c r="B7589" i="23"/>
  <c r="B7593" i="23"/>
  <c r="B7597" i="23"/>
  <c r="B7601" i="23"/>
  <c r="B7605" i="23"/>
  <c r="B7609" i="23"/>
  <c r="B7613" i="23"/>
  <c r="B7617" i="23"/>
  <c r="B7621" i="23"/>
  <c r="B7625" i="23"/>
  <c r="B7629" i="23"/>
  <c r="B7633" i="23"/>
  <c r="B7637" i="23"/>
  <c r="B7641" i="23"/>
  <c r="B7645" i="23"/>
  <c r="B7649" i="23"/>
  <c r="B7653" i="23"/>
  <c r="B7657" i="23"/>
  <c r="B7661" i="23"/>
  <c r="B7665" i="23"/>
  <c r="B7669" i="23"/>
  <c r="B7673" i="23"/>
  <c r="B7677" i="23"/>
  <c r="B7681" i="23"/>
  <c r="B7685" i="23"/>
  <c r="B7689" i="23"/>
  <c r="B7693" i="23"/>
  <c r="B7697" i="23"/>
  <c r="B7701" i="23"/>
  <c r="B7705" i="23"/>
  <c r="B7709" i="23"/>
  <c r="B7713" i="23"/>
  <c r="B7717" i="23"/>
  <c r="B7721" i="23"/>
  <c r="B7725" i="23"/>
  <c r="B7729" i="23"/>
  <c r="B7733" i="23"/>
  <c r="B7737" i="23"/>
  <c r="B7741" i="23"/>
  <c r="B7745" i="23"/>
  <c r="B7749" i="23"/>
  <c r="B7753" i="23"/>
  <c r="B7757" i="23"/>
  <c r="B7761" i="23"/>
  <c r="B7765" i="23"/>
  <c r="B7769" i="23"/>
  <c r="B7773" i="23"/>
  <c r="B7777" i="23"/>
  <c r="B7781" i="23"/>
  <c r="B7785" i="23"/>
  <c r="B7789" i="23"/>
  <c r="B7793" i="23"/>
  <c r="B7797" i="23"/>
  <c r="B7801" i="23"/>
  <c r="B7805" i="23"/>
  <c r="B7809" i="23"/>
  <c r="B7813" i="23"/>
  <c r="B7817" i="23"/>
  <c r="B7821" i="23"/>
  <c r="B7825" i="23"/>
  <c r="B7829" i="23"/>
  <c r="B7833" i="23"/>
  <c r="B7837" i="23"/>
  <c r="B7841" i="23"/>
  <c r="B7845" i="23"/>
  <c r="B7849" i="23"/>
  <c r="B7853" i="23"/>
  <c r="B7857" i="23"/>
  <c r="B7861" i="23"/>
  <c r="B7865" i="23"/>
  <c r="B7869" i="23"/>
  <c r="B7873" i="23"/>
  <c r="B7877" i="23"/>
  <c r="B7881" i="23"/>
  <c r="B7885" i="23"/>
  <c r="B7889" i="23"/>
  <c r="B7893" i="23"/>
  <c r="B7897" i="23"/>
  <c r="B7901" i="23"/>
  <c r="B7905" i="23"/>
  <c r="B7909" i="23"/>
  <c r="B7913" i="23"/>
  <c r="B7917" i="23"/>
  <c r="B7921" i="23"/>
  <c r="B7925" i="23"/>
  <c r="B7929" i="23"/>
  <c r="B7933" i="23"/>
  <c r="B7937" i="23"/>
  <c r="B7941" i="23"/>
  <c r="B7945" i="23"/>
  <c r="B7949" i="23"/>
  <c r="B7953" i="23"/>
  <c r="B7957" i="23"/>
  <c r="B7961" i="23"/>
  <c r="B7965" i="23"/>
  <c r="B7969" i="23"/>
  <c r="B7973" i="23"/>
  <c r="B7977" i="23"/>
  <c r="B7981" i="23"/>
  <c r="B7985" i="23"/>
  <c r="B7989" i="23"/>
  <c r="B7993" i="23"/>
  <c r="B7997" i="23"/>
  <c r="B8001" i="23"/>
  <c r="B8005" i="23"/>
  <c r="B8009" i="23"/>
  <c r="B8013" i="23"/>
  <c r="B8017" i="23"/>
  <c r="B8021" i="23"/>
  <c r="B8025" i="23"/>
  <c r="B8029" i="23"/>
  <c r="B8033" i="23"/>
  <c r="B8037" i="23"/>
  <c r="B8041" i="23"/>
  <c r="B8045" i="23"/>
  <c r="B8049" i="23"/>
  <c r="B8053" i="23"/>
  <c r="B8057" i="23"/>
  <c r="B8061" i="23"/>
  <c r="B8065" i="23"/>
  <c r="B8069" i="23"/>
  <c r="B8073" i="23"/>
  <c r="B8077" i="23"/>
  <c r="B8081" i="23"/>
  <c r="B8085" i="23"/>
  <c r="B8089" i="23"/>
  <c r="B8093" i="23"/>
  <c r="B8097" i="23"/>
  <c r="B8101" i="23"/>
  <c r="B8105" i="23"/>
  <c r="B8109" i="23"/>
  <c r="B8113" i="23"/>
  <c r="B8117" i="23"/>
  <c r="B8121" i="23"/>
  <c r="B8125" i="23"/>
  <c r="B8129" i="23"/>
  <c r="B8133" i="23"/>
  <c r="B8137" i="23"/>
  <c r="B8141" i="23"/>
  <c r="B8145" i="23"/>
  <c r="B8149" i="23"/>
  <c r="B8153" i="23"/>
  <c r="B8157" i="23"/>
  <c r="B8161" i="23"/>
  <c r="B8165" i="23"/>
  <c r="B8169" i="23"/>
  <c r="B8173" i="23"/>
  <c r="B8177" i="23"/>
  <c r="B8181" i="23"/>
  <c r="B8185" i="23"/>
  <c r="B8189" i="23"/>
  <c r="B8193" i="23"/>
  <c r="B8197" i="23"/>
  <c r="B8201" i="23"/>
  <c r="B8205" i="23"/>
  <c r="B8209" i="23"/>
  <c r="B8213" i="23"/>
  <c r="B8217" i="23"/>
  <c r="B8221" i="23"/>
  <c r="B8225" i="23"/>
  <c r="B8229" i="23"/>
  <c r="B8233" i="23"/>
  <c r="B8237" i="23"/>
  <c r="B8241" i="23"/>
  <c r="B8245" i="23"/>
  <c r="B8249" i="23"/>
  <c r="B8253" i="23"/>
  <c r="B8257" i="23"/>
  <c r="B8261" i="23"/>
  <c r="B8265" i="23"/>
  <c r="B8269" i="23"/>
  <c r="B8273" i="23"/>
  <c r="B8277" i="23"/>
  <c r="B8281" i="23"/>
  <c r="B8285" i="23"/>
  <c r="B8289" i="23"/>
  <c r="B8293" i="23"/>
  <c r="B8297" i="23"/>
  <c r="B8301" i="23"/>
  <c r="B8305" i="23"/>
  <c r="B8309" i="23"/>
  <c r="B8313" i="23"/>
  <c r="B8317" i="23"/>
  <c r="B8321" i="23"/>
  <c r="B8325" i="23"/>
  <c r="B8329" i="23"/>
  <c r="B8333" i="23"/>
  <c r="B8337" i="23"/>
  <c r="B8341" i="23"/>
  <c r="B8345" i="23"/>
  <c r="B8349" i="23"/>
  <c r="B8353" i="23"/>
  <c r="B8357" i="23"/>
  <c r="B8361" i="23"/>
  <c r="B8365" i="23"/>
  <c r="B8369" i="23"/>
  <c r="B8373" i="23"/>
  <c r="B8377" i="23"/>
  <c r="B8381" i="23"/>
  <c r="B8385" i="23"/>
  <c r="B8389" i="23"/>
  <c r="B8393" i="23"/>
  <c r="B8397" i="23"/>
  <c r="B8401" i="23"/>
  <c r="B8405" i="23"/>
  <c r="B8409" i="23"/>
  <c r="B8413" i="23"/>
  <c r="B8417" i="23"/>
  <c r="B8421" i="23"/>
  <c r="B8425" i="23"/>
  <c r="B8429" i="23"/>
  <c r="B8433" i="23"/>
  <c r="B8437" i="23"/>
  <c r="B8441" i="23"/>
  <c r="B8445" i="23"/>
  <c r="B8449" i="23"/>
  <c r="B8453" i="23"/>
  <c r="B8457" i="23"/>
  <c r="B8461" i="23"/>
  <c r="B8465" i="23"/>
  <c r="B8469" i="23"/>
  <c r="B8473" i="23"/>
  <c r="B8477" i="23"/>
  <c r="B8481" i="23"/>
  <c r="B8485" i="23"/>
  <c r="B8489" i="23"/>
  <c r="B8493" i="23"/>
  <c r="B8497" i="23"/>
  <c r="B8501" i="23"/>
  <c r="B8505" i="23"/>
  <c r="B8509" i="23"/>
  <c r="B8513" i="23"/>
  <c r="B8517" i="23"/>
  <c r="B8521" i="23"/>
  <c r="B8525" i="23"/>
  <c r="B8529" i="23"/>
  <c r="B8533" i="23"/>
  <c r="B8537" i="23"/>
  <c r="B8541" i="23"/>
  <c r="B8545" i="23"/>
  <c r="B8549" i="23"/>
  <c r="B8553" i="23"/>
  <c r="B8557" i="23"/>
  <c r="B8561" i="23"/>
  <c r="B8565" i="23"/>
  <c r="B8569" i="23"/>
  <c r="B8573" i="23"/>
  <c r="B8577" i="23"/>
  <c r="B8581" i="23"/>
  <c r="B8585" i="23"/>
  <c r="B8589" i="23"/>
  <c r="B8593" i="23"/>
  <c r="B8597" i="23"/>
  <c r="B8601" i="23"/>
  <c r="B8605" i="23"/>
  <c r="B8609" i="23"/>
  <c r="B8613" i="23"/>
  <c r="B8617" i="23"/>
  <c r="B8621" i="23"/>
  <c r="B8625" i="23"/>
  <c r="B8629" i="23"/>
  <c r="B8633" i="23"/>
  <c r="B8637" i="23"/>
  <c r="B8641" i="23"/>
  <c r="B8645" i="23"/>
  <c r="B8649" i="23"/>
  <c r="B8653" i="23"/>
  <c r="B8657" i="23"/>
  <c r="B8661" i="23"/>
  <c r="B8665" i="23"/>
  <c r="B8669" i="23"/>
  <c r="B8673" i="23"/>
  <c r="B8677" i="23"/>
  <c r="B8681" i="23"/>
  <c r="B8685" i="23"/>
  <c r="B8689" i="23"/>
  <c r="B8693" i="23"/>
  <c r="B8697" i="23"/>
  <c r="B8701" i="23"/>
  <c r="B8705" i="23"/>
  <c r="B8709" i="23"/>
  <c r="B8713" i="23"/>
  <c r="B8717" i="23"/>
  <c r="B8721" i="23"/>
  <c r="B8725" i="23"/>
  <c r="B8729" i="23"/>
  <c r="B8733" i="23"/>
  <c r="B8737" i="23"/>
  <c r="B8741" i="23"/>
  <c r="B8745" i="23"/>
  <c r="B8749" i="23"/>
  <c r="B8753" i="23"/>
  <c r="B8757" i="23"/>
  <c r="B8761" i="23"/>
  <c r="B8765" i="23"/>
  <c r="B8769" i="23"/>
  <c r="B8773" i="23"/>
  <c r="B8777" i="23"/>
  <c r="B8781" i="23"/>
  <c r="B8785" i="23"/>
  <c r="B8789" i="23"/>
  <c r="B8793" i="23"/>
  <c r="B8797" i="23"/>
  <c r="B8801" i="23"/>
  <c r="B8805" i="23"/>
  <c r="B8809" i="23"/>
  <c r="B8813" i="23"/>
  <c r="B8817" i="23"/>
  <c r="B8821" i="23"/>
  <c r="B8825" i="23"/>
  <c r="B8829" i="23"/>
  <c r="B8833" i="23"/>
  <c r="B8837" i="23"/>
  <c r="B8841" i="23"/>
  <c r="B8845" i="23"/>
  <c r="B8849" i="23"/>
  <c r="B8853" i="23"/>
  <c r="B8857" i="23"/>
  <c r="B8861" i="23"/>
  <c r="B8865" i="23"/>
  <c r="B8869" i="23"/>
  <c r="B8873" i="23"/>
  <c r="B8877" i="23"/>
  <c r="B8881" i="23"/>
  <c r="B8885" i="23"/>
  <c r="B8889" i="23"/>
  <c r="B8893" i="23"/>
  <c r="B8897" i="23"/>
  <c r="B8901" i="23"/>
  <c r="B8905" i="23"/>
  <c r="B8909" i="23"/>
  <c r="B8913" i="23"/>
  <c r="B8917" i="23"/>
  <c r="B8921" i="23"/>
  <c r="B8925" i="23"/>
  <c r="B8929" i="23"/>
  <c r="B8933" i="23"/>
  <c r="B8937" i="23"/>
  <c r="B8941" i="23"/>
  <c r="B8945" i="23"/>
  <c r="B8949" i="23"/>
  <c r="B8953" i="23"/>
  <c r="B8957" i="23"/>
  <c r="B8961" i="23"/>
  <c r="B8965" i="23"/>
  <c r="B8969" i="23"/>
  <c r="B8973" i="23"/>
  <c r="B8977" i="23"/>
  <c r="B8981" i="23"/>
  <c r="B8985" i="23"/>
  <c r="B8989" i="23"/>
  <c r="B8993" i="23"/>
  <c r="B8997" i="23"/>
  <c r="B9001" i="23"/>
  <c r="B9005" i="23"/>
  <c r="B9009" i="23"/>
  <c r="B9013" i="23"/>
  <c r="B9017" i="23"/>
  <c r="B9021" i="23"/>
  <c r="B9025" i="23"/>
  <c r="B9029" i="23"/>
  <c r="B9033" i="23"/>
  <c r="B9037" i="23"/>
  <c r="B9041" i="23"/>
  <c r="B9045" i="23"/>
  <c r="B9049" i="23"/>
  <c r="B9053" i="23"/>
  <c r="B9057" i="23"/>
  <c r="B9061" i="23"/>
  <c r="B9065" i="23"/>
  <c r="B9069" i="23"/>
  <c r="B9073" i="23"/>
  <c r="B9077" i="23"/>
  <c r="B9081" i="23"/>
  <c r="B9085" i="23"/>
  <c r="B9089" i="23"/>
  <c r="B9093" i="23"/>
  <c r="B9097" i="23"/>
  <c r="B9101" i="23"/>
  <c r="B9105" i="23"/>
  <c r="B9109" i="23"/>
  <c r="B9113" i="23"/>
  <c r="B9117" i="23"/>
  <c r="B9121" i="23"/>
  <c r="B9125" i="23"/>
  <c r="B9129" i="23"/>
  <c r="B9133" i="23"/>
  <c r="B9137" i="23"/>
  <c r="B9141" i="23"/>
  <c r="B9145" i="23"/>
  <c r="B9149" i="23"/>
  <c r="B9153" i="23"/>
  <c r="B9157" i="23"/>
  <c r="B9161" i="23"/>
  <c r="B9165" i="23"/>
  <c r="B9169" i="23"/>
  <c r="B9173" i="23"/>
  <c r="B9177" i="23"/>
  <c r="B9181" i="23"/>
  <c r="B9185" i="23"/>
  <c r="B9189" i="23"/>
  <c r="B9193" i="23"/>
  <c r="B9197" i="23"/>
  <c r="B9201" i="23"/>
  <c r="B9205" i="23"/>
  <c r="B9209" i="23"/>
  <c r="B9213" i="23"/>
  <c r="B9217" i="23"/>
  <c r="B9221" i="23"/>
  <c r="B9225" i="23"/>
  <c r="B9229" i="23"/>
  <c r="B9233" i="23"/>
  <c r="B9237" i="23"/>
  <c r="B9241" i="23"/>
  <c r="B9245" i="23"/>
  <c r="B9249" i="23"/>
  <c r="B9253" i="23"/>
  <c r="B9257" i="23"/>
  <c r="B9261" i="23"/>
  <c r="B9265" i="23"/>
  <c r="B9269" i="23"/>
  <c r="B9273" i="23"/>
  <c r="B9277" i="23"/>
  <c r="B9281" i="23"/>
  <c r="B9285" i="23"/>
  <c r="B9289" i="23"/>
  <c r="B9293" i="23"/>
  <c r="B9297" i="23"/>
  <c r="B9301" i="23"/>
  <c r="B9305" i="23"/>
  <c r="B9309" i="23"/>
  <c r="B9313" i="23"/>
  <c r="B9317" i="23"/>
  <c r="B9321" i="23"/>
  <c r="B9325" i="23"/>
  <c r="B9329" i="23"/>
  <c r="B9333" i="23"/>
  <c r="B9337" i="23"/>
  <c r="B9341" i="23"/>
  <c r="B9345" i="23"/>
  <c r="B9349" i="23"/>
  <c r="B9353" i="23"/>
  <c r="B9357" i="23"/>
  <c r="B9361" i="23"/>
  <c r="B9365" i="23"/>
  <c r="B9369" i="23"/>
  <c r="B9373" i="23"/>
  <c r="B9377" i="23"/>
  <c r="B9381" i="23"/>
  <c r="B9385" i="23"/>
  <c r="B9389" i="23"/>
  <c r="B9393" i="23"/>
  <c r="B9397" i="23"/>
  <c r="B9401" i="23"/>
  <c r="B9405" i="23"/>
  <c r="B9409" i="23"/>
  <c r="B9413" i="23"/>
  <c r="B9417" i="23"/>
  <c r="B9421" i="23"/>
  <c r="B9425" i="23"/>
  <c r="B9429" i="23"/>
  <c r="B9433" i="23"/>
  <c r="B9437" i="23"/>
  <c r="B9441" i="23"/>
  <c r="B9445" i="23"/>
  <c r="B9449" i="23"/>
  <c r="B9453" i="23"/>
  <c r="B9457" i="23"/>
  <c r="B9461" i="23"/>
  <c r="B9465" i="23"/>
  <c r="B9469" i="23"/>
  <c r="B9473" i="23"/>
  <c r="B9477" i="23"/>
  <c r="B9481" i="23"/>
  <c r="B9485" i="23"/>
  <c r="B9489" i="23"/>
  <c r="B9493" i="23"/>
  <c r="B9497" i="23"/>
  <c r="B9501" i="23"/>
  <c r="B9505" i="23"/>
  <c r="B9509" i="23"/>
  <c r="B9513" i="23"/>
  <c r="B9517" i="23"/>
  <c r="B9521" i="23"/>
  <c r="B9525" i="23"/>
  <c r="B9529" i="23"/>
  <c r="B9533" i="23"/>
  <c r="B9537" i="23"/>
  <c r="B9541" i="23"/>
  <c r="B9545" i="23"/>
  <c r="B9549" i="23"/>
  <c r="B9553" i="23"/>
  <c r="B9557" i="23"/>
  <c r="B9561" i="23"/>
  <c r="B9565" i="23"/>
  <c r="B9569" i="23"/>
  <c r="B9573" i="23"/>
  <c r="B9577" i="23"/>
  <c r="B9581" i="23"/>
  <c r="B9585" i="23"/>
  <c r="B9589" i="23"/>
  <c r="B9593" i="23"/>
  <c r="B9597" i="23"/>
  <c r="B9601" i="23"/>
  <c r="B9605" i="23"/>
  <c r="B9609" i="23"/>
  <c r="B9613" i="23"/>
  <c r="B9617" i="23"/>
  <c r="B9621" i="23"/>
  <c r="B9625" i="23"/>
  <c r="B9629" i="23"/>
  <c r="B9633" i="23"/>
  <c r="B9637" i="23"/>
  <c r="B9641" i="23"/>
  <c r="B9645" i="23"/>
  <c r="B9649" i="23"/>
  <c r="B9653" i="23"/>
  <c r="B9657" i="23"/>
  <c r="B9661" i="23"/>
  <c r="B9665" i="23"/>
  <c r="B9669" i="23"/>
  <c r="B9673" i="23"/>
  <c r="B9677" i="23"/>
  <c r="B9681" i="23"/>
  <c r="B9685" i="23"/>
  <c r="B9689" i="23"/>
  <c r="B9693" i="23"/>
  <c r="B9697" i="23"/>
  <c r="B9701" i="23"/>
  <c r="B9705" i="23"/>
  <c r="B9709" i="23"/>
  <c r="B9713" i="23"/>
  <c r="B9717" i="23"/>
  <c r="B9721" i="23"/>
  <c r="B9725" i="23"/>
  <c r="B9729" i="23"/>
  <c r="B9733" i="23"/>
  <c r="B9737" i="23"/>
  <c r="B9741" i="23"/>
  <c r="B9745" i="23"/>
  <c r="B9749" i="23"/>
  <c r="B9753" i="23"/>
  <c r="B9757" i="23"/>
  <c r="B9761" i="23"/>
  <c r="B9765" i="23"/>
  <c r="B9769" i="23"/>
  <c r="B9773" i="23"/>
  <c r="B9777" i="23"/>
  <c r="B9781" i="23"/>
  <c r="B9785" i="23"/>
  <c r="B9789" i="23"/>
  <c r="B9793" i="23"/>
  <c r="B9797" i="23"/>
  <c r="B9801" i="23"/>
  <c r="B9805" i="23"/>
  <c r="B9809" i="23"/>
  <c r="B9813" i="23"/>
  <c r="B9817" i="23"/>
  <c r="B9821" i="23"/>
  <c r="B9825" i="23"/>
  <c r="B9829" i="23"/>
  <c r="B9833" i="23"/>
  <c r="B9837" i="23"/>
  <c r="B9841" i="23"/>
  <c r="B9845" i="23"/>
  <c r="B9849" i="23"/>
  <c r="B9853" i="23"/>
  <c r="B9857" i="23"/>
  <c r="B9861" i="23"/>
  <c r="B9865" i="23"/>
  <c r="B9869" i="23"/>
  <c r="B9873" i="23"/>
  <c r="B9877" i="23"/>
  <c r="B9881" i="23"/>
  <c r="B9885" i="23"/>
  <c r="B9889" i="23"/>
  <c r="B9893" i="23"/>
  <c r="B9897" i="23"/>
  <c r="B9901" i="23"/>
  <c r="B9905" i="23"/>
  <c r="B9909" i="23"/>
  <c r="B9913" i="23"/>
  <c r="B9917" i="23"/>
  <c r="B9921" i="23"/>
  <c r="B9925" i="23"/>
  <c r="B9929" i="23"/>
  <c r="B9933" i="23"/>
  <c r="B9937" i="23"/>
  <c r="B9941" i="23"/>
  <c r="B9945" i="23"/>
  <c r="B9949" i="23"/>
  <c r="B9953" i="23"/>
  <c r="B9957" i="23"/>
  <c r="B9961" i="23"/>
  <c r="B9965" i="23"/>
  <c r="B7265" i="23"/>
  <c r="B7271" i="23"/>
  <c r="B7276" i="23"/>
  <c r="B7281" i="23"/>
  <c r="B7287" i="23"/>
  <c r="B7292" i="23"/>
  <c r="B7297" i="23"/>
  <c r="B7303" i="23"/>
  <c r="B7308" i="23"/>
  <c r="B7313" i="23"/>
  <c r="B7319" i="23"/>
  <c r="B7324" i="23"/>
  <c r="B7329" i="23"/>
  <c r="B7335" i="23"/>
  <c r="B7340" i="23"/>
  <c r="B7345" i="23"/>
  <c r="B7351" i="23"/>
  <c r="B7356" i="23"/>
  <c r="B7361" i="23"/>
  <c r="B7367" i="23"/>
  <c r="B7372" i="23"/>
  <c r="B7377" i="23"/>
  <c r="B7382" i="23"/>
  <c r="B7386" i="23"/>
  <c r="B7390" i="23"/>
  <c r="B7394" i="23"/>
  <c r="B7398" i="23"/>
  <c r="B7402" i="23"/>
  <c r="B7406" i="23"/>
  <c r="B7410" i="23"/>
  <c r="B7414" i="23"/>
  <c r="B7418" i="23"/>
  <c r="B7422" i="23"/>
  <c r="B7426" i="23"/>
  <c r="B7430" i="23"/>
  <c r="B7434" i="23"/>
  <c r="B7438" i="23"/>
  <c r="B7442" i="23"/>
  <c r="B7446" i="23"/>
  <c r="B7450" i="23"/>
  <c r="B7454" i="23"/>
  <c r="B7458" i="23"/>
  <c r="B7462" i="23"/>
  <c r="B7466" i="23"/>
  <c r="B7470" i="23"/>
  <c r="B7474" i="23"/>
  <c r="B7478" i="23"/>
  <c r="B7482" i="23"/>
  <c r="B7486" i="23"/>
  <c r="B7490" i="23"/>
  <c r="B7494" i="23"/>
  <c r="B7498" i="23"/>
  <c r="B7502" i="23"/>
  <c r="B7506" i="23"/>
  <c r="B7510" i="23"/>
  <c r="B7514" i="23"/>
  <c r="B7518" i="23"/>
  <c r="B7522" i="23"/>
  <c r="B7526" i="23"/>
  <c r="B7530" i="23"/>
  <c r="B7534" i="23"/>
  <c r="B7538" i="23"/>
  <c r="B7542" i="23"/>
  <c r="B7546" i="23"/>
  <c r="B7550" i="23"/>
  <c r="B7554" i="23"/>
  <c r="B7558" i="23"/>
  <c r="B7562" i="23"/>
  <c r="B7566" i="23"/>
  <c r="B7570" i="23"/>
  <c r="B7574" i="23"/>
  <c r="B7578" i="23"/>
  <c r="B7582" i="23"/>
  <c r="B7586" i="23"/>
  <c r="B7590" i="23"/>
  <c r="B7594" i="23"/>
  <c r="B7598" i="23"/>
  <c r="B7602" i="23"/>
  <c r="B7606" i="23"/>
  <c r="B7610" i="23"/>
  <c r="B7614" i="23"/>
  <c r="B7618" i="23"/>
  <c r="B7622" i="23"/>
  <c r="B7626" i="23"/>
  <c r="B7630" i="23"/>
  <c r="B7634" i="23"/>
  <c r="B7638" i="23"/>
  <c r="B7642" i="23"/>
  <c r="B7646" i="23"/>
  <c r="B7650" i="23"/>
  <c r="B7654" i="23"/>
  <c r="B7658" i="23"/>
  <c r="B7662" i="23"/>
  <c r="B7666" i="23"/>
  <c r="B7670" i="23"/>
  <c r="B7674" i="23"/>
  <c r="B7678" i="23"/>
  <c r="B7682" i="23"/>
  <c r="B7686" i="23"/>
  <c r="B7690" i="23"/>
  <c r="B7694" i="23"/>
  <c r="B7698" i="23"/>
  <c r="B7702" i="23"/>
  <c r="B7706" i="23"/>
  <c r="B7710" i="23"/>
  <c r="B7714" i="23"/>
  <c r="B7718" i="23"/>
  <c r="B7722" i="23"/>
  <c r="B7726" i="23"/>
  <c r="B7730" i="23"/>
  <c r="B7734" i="23"/>
  <c r="B7738" i="23"/>
  <c r="B7742" i="23"/>
  <c r="B7746" i="23"/>
  <c r="B7750" i="23"/>
  <c r="B7754" i="23"/>
  <c r="B7758" i="23"/>
  <c r="B7762" i="23"/>
  <c r="B7766" i="23"/>
  <c r="B7770" i="23"/>
  <c r="B7774" i="23"/>
  <c r="B7778" i="23"/>
  <c r="B7782" i="23"/>
  <c r="B7786" i="23"/>
  <c r="B7790" i="23"/>
  <c r="B7794" i="23"/>
  <c r="B7798" i="23"/>
  <c r="B7802" i="23"/>
  <c r="B7806" i="23"/>
  <c r="B7810" i="23"/>
  <c r="B7814" i="23"/>
  <c r="B7818" i="23"/>
  <c r="B7822" i="23"/>
  <c r="B7826" i="23"/>
  <c r="B7830" i="23"/>
  <c r="B7834" i="23"/>
  <c r="B7838" i="23"/>
  <c r="B7842" i="23"/>
  <c r="B7846" i="23"/>
  <c r="B7850" i="23"/>
  <c r="B7854" i="23"/>
  <c r="B7858" i="23"/>
  <c r="B7862" i="23"/>
  <c r="B7866" i="23"/>
  <c r="B7870" i="23"/>
  <c r="B7874" i="23"/>
  <c r="B7878" i="23"/>
  <c r="B7882" i="23"/>
  <c r="B7886" i="23"/>
  <c r="B7890" i="23"/>
  <c r="B7894" i="23"/>
  <c r="B7898" i="23"/>
  <c r="B7902" i="23"/>
  <c r="B7906" i="23"/>
  <c r="B7910" i="23"/>
  <c r="B7914" i="23"/>
  <c r="B7918" i="23"/>
  <c r="B7922" i="23"/>
  <c r="B7926" i="23"/>
  <c r="B7930" i="23"/>
  <c r="B7934" i="23"/>
  <c r="B7938" i="23"/>
  <c r="B7942" i="23"/>
  <c r="B7946" i="23"/>
  <c r="B7950" i="23"/>
  <c r="B7954" i="23"/>
  <c r="B7958" i="23"/>
  <c r="B7962" i="23"/>
  <c r="B7966" i="23"/>
  <c r="B7970" i="23"/>
  <c r="B7974" i="23"/>
  <c r="B7978" i="23"/>
  <c r="B7982" i="23"/>
  <c r="B7986" i="23"/>
  <c r="B7990" i="23"/>
  <c r="B7994" i="23"/>
  <c r="B7998" i="23"/>
  <c r="B8002" i="23"/>
  <c r="B8006" i="23"/>
  <c r="B8010" i="23"/>
  <c r="B8014" i="23"/>
  <c r="B8018" i="23"/>
  <c r="B8022" i="23"/>
  <c r="B8026" i="23"/>
  <c r="B8030" i="23"/>
  <c r="B8034" i="23"/>
  <c r="B8038" i="23"/>
  <c r="B8042" i="23"/>
  <c r="B8046" i="23"/>
  <c r="B8050" i="23"/>
  <c r="B8054" i="23"/>
  <c r="B8058" i="23"/>
  <c r="B8062" i="23"/>
  <c r="B8066" i="23"/>
  <c r="B8070" i="23"/>
  <c r="B8074" i="23"/>
  <c r="B8078" i="23"/>
  <c r="B8082" i="23"/>
  <c r="B8086" i="23"/>
  <c r="B8090" i="23"/>
  <c r="B8094" i="23"/>
  <c r="B8098" i="23"/>
  <c r="B8102" i="23"/>
  <c r="B8106" i="23"/>
  <c r="B8110" i="23"/>
  <c r="B8114" i="23"/>
  <c r="B8118" i="23"/>
  <c r="B8122" i="23"/>
  <c r="B8126" i="23"/>
  <c r="B8130" i="23"/>
  <c r="B8134" i="23"/>
  <c r="B8138" i="23"/>
  <c r="B8142" i="23"/>
  <c r="B8146" i="23"/>
  <c r="B8150" i="23"/>
  <c r="B8154" i="23"/>
  <c r="B8158" i="23"/>
  <c r="B8162" i="23"/>
  <c r="B8166" i="23"/>
  <c r="B8170" i="23"/>
  <c r="B8174" i="23"/>
  <c r="B8178" i="23"/>
  <c r="B8182" i="23"/>
  <c r="B8186" i="23"/>
  <c r="B8190" i="23"/>
  <c r="B8194" i="23"/>
  <c r="B8198" i="23"/>
  <c r="B8202" i="23"/>
  <c r="B8206" i="23"/>
  <c r="B8210" i="23"/>
  <c r="B8214" i="23"/>
  <c r="B8218" i="23"/>
  <c r="B8222" i="23"/>
  <c r="B8226" i="23"/>
  <c r="B8230" i="23"/>
  <c r="B8234" i="23"/>
  <c r="B8238" i="23"/>
  <c r="B8242" i="23"/>
  <c r="B8246" i="23"/>
  <c r="B8250" i="23"/>
  <c r="B8254" i="23"/>
  <c r="B8258" i="23"/>
  <c r="B8262" i="23"/>
  <c r="B8266" i="23"/>
  <c r="B8270" i="23"/>
  <c r="B8274" i="23"/>
  <c r="B8278" i="23"/>
  <c r="B8282" i="23"/>
  <c r="B8286" i="23"/>
  <c r="B8290" i="23"/>
  <c r="B8294" i="23"/>
  <c r="B8298" i="23"/>
  <c r="B8302" i="23"/>
  <c r="B8306" i="23"/>
  <c r="B8310" i="23"/>
  <c r="B8314" i="23"/>
  <c r="B8318" i="23"/>
  <c r="B8322" i="23"/>
  <c r="B8326" i="23"/>
  <c r="B8330" i="23"/>
  <c r="B8334" i="23"/>
  <c r="B8338" i="23"/>
  <c r="B8342" i="23"/>
  <c r="B8346" i="23"/>
  <c r="B8350" i="23"/>
  <c r="B8354" i="23"/>
  <c r="B8358" i="23"/>
  <c r="B8362" i="23"/>
  <c r="B8366" i="23"/>
  <c r="B8370" i="23"/>
  <c r="B8374" i="23"/>
  <c r="B8378" i="23"/>
  <c r="B8382" i="23"/>
  <c r="B8386" i="23"/>
  <c r="B8390" i="23"/>
  <c r="B8394" i="23"/>
  <c r="B8398" i="23"/>
  <c r="B8402" i="23"/>
  <c r="B8406" i="23"/>
  <c r="B8410" i="23"/>
  <c r="B8414" i="23"/>
  <c r="B8418" i="23"/>
  <c r="B8422" i="23"/>
  <c r="B8426" i="23"/>
  <c r="B8430" i="23"/>
  <c r="B8434" i="23"/>
  <c r="B8438" i="23"/>
  <c r="B8442" i="23"/>
  <c r="B8446" i="23"/>
  <c r="B8450" i="23"/>
  <c r="B8454" i="23"/>
  <c r="B8458" i="23"/>
  <c r="B8462" i="23"/>
  <c r="B8466" i="23"/>
  <c r="B8470" i="23"/>
  <c r="B8474" i="23"/>
  <c r="B8478" i="23"/>
  <c r="B8482" i="23"/>
  <c r="B8486" i="23"/>
  <c r="B8490" i="23"/>
  <c r="B8494" i="23"/>
  <c r="B8498" i="23"/>
  <c r="B8502" i="23"/>
  <c r="B8506" i="23"/>
  <c r="B8510" i="23"/>
  <c r="B8514" i="23"/>
  <c r="B8518" i="23"/>
  <c r="B8522" i="23"/>
  <c r="B8526" i="23"/>
  <c r="B8530" i="23"/>
  <c r="B8534" i="23"/>
  <c r="B8538" i="23"/>
  <c r="B8542" i="23"/>
  <c r="B8546" i="23"/>
  <c r="B8550" i="23"/>
  <c r="B8554" i="23"/>
  <c r="B8558" i="23"/>
  <c r="B8562" i="23"/>
  <c r="B8566" i="23"/>
  <c r="B8570" i="23"/>
  <c r="B8574" i="23"/>
  <c r="B8578" i="23"/>
  <c r="B8582" i="23"/>
  <c r="B8586" i="23"/>
  <c r="B8590" i="23"/>
  <c r="B8594" i="23"/>
  <c r="B8598" i="23"/>
  <c r="B8602" i="23"/>
  <c r="B8606" i="23"/>
  <c r="B8610" i="23"/>
  <c r="B8614" i="23"/>
  <c r="B8618" i="23"/>
  <c r="B8622" i="23"/>
  <c r="B8626" i="23"/>
  <c r="B8630" i="23"/>
  <c r="B8634" i="23"/>
  <c r="B8638" i="23"/>
  <c r="B8642" i="23"/>
  <c r="B8646" i="23"/>
  <c r="B8650" i="23"/>
  <c r="B8654" i="23"/>
  <c r="B8658" i="23"/>
  <c r="B8662" i="23"/>
  <c r="B8666" i="23"/>
  <c r="B8670" i="23"/>
  <c r="B8674" i="23"/>
  <c r="B8678" i="23"/>
  <c r="B8682" i="23"/>
  <c r="B8686" i="23"/>
  <c r="B8690" i="23"/>
  <c r="B8694" i="23"/>
  <c r="B8698" i="23"/>
  <c r="B8702" i="23"/>
  <c r="B8706" i="23"/>
  <c r="B8710" i="23"/>
  <c r="B8714" i="23"/>
  <c r="B8718" i="23"/>
  <c r="B8722" i="23"/>
  <c r="B8726" i="23"/>
  <c r="B8730" i="23"/>
  <c r="B8734" i="23"/>
  <c r="B8738" i="23"/>
  <c r="B8742" i="23"/>
  <c r="B8746" i="23"/>
  <c r="B8750" i="23"/>
  <c r="B8754" i="23"/>
  <c r="B8758" i="23"/>
  <c r="B8762" i="23"/>
  <c r="B8766" i="23"/>
  <c r="B8770" i="23"/>
  <c r="B8774" i="23"/>
  <c r="B8778" i="23"/>
  <c r="B8782" i="23"/>
  <c r="B8786" i="23"/>
  <c r="B8790" i="23"/>
  <c r="B8794" i="23"/>
  <c r="B8798" i="23"/>
  <c r="B8802" i="23"/>
  <c r="B8806" i="23"/>
  <c r="B8810" i="23"/>
  <c r="B8814" i="23"/>
  <c r="B8818" i="23"/>
  <c r="B8822" i="23"/>
  <c r="B8826" i="23"/>
  <c r="B8830" i="23"/>
  <c r="B8834" i="23"/>
  <c r="B8838" i="23"/>
  <c r="B8842" i="23"/>
  <c r="B8846" i="23"/>
  <c r="B8850" i="23"/>
  <c r="B8854" i="23"/>
  <c r="B8858" i="23"/>
  <c r="B8862" i="23"/>
  <c r="B8866" i="23"/>
  <c r="B8870" i="23"/>
  <c r="B8874" i="23"/>
  <c r="B8878" i="23"/>
  <c r="B8882" i="23"/>
  <c r="B8886" i="23"/>
  <c r="B8890" i="23"/>
  <c r="B8894" i="23"/>
  <c r="B8898" i="23"/>
  <c r="B8902" i="23"/>
  <c r="B8906" i="23"/>
  <c r="B8910" i="23"/>
  <c r="B8914" i="23"/>
  <c r="B8918" i="23"/>
  <c r="B8922" i="23"/>
  <c r="B8926" i="23"/>
  <c r="B8930" i="23"/>
  <c r="B8934" i="23"/>
  <c r="B8938" i="23"/>
  <c r="B8942" i="23"/>
  <c r="B8946" i="23"/>
  <c r="B8950" i="23"/>
  <c r="B8954" i="23"/>
  <c r="B8958" i="23"/>
  <c r="B8962" i="23"/>
  <c r="B8966" i="23"/>
  <c r="B8970" i="23"/>
  <c r="B8974" i="23"/>
  <c r="B8978" i="23"/>
  <c r="B8982" i="23"/>
  <c r="B8986" i="23"/>
  <c r="B8990" i="23"/>
  <c r="B8994" i="23"/>
  <c r="B8998" i="23"/>
  <c r="B9002" i="23"/>
  <c r="B9006" i="23"/>
  <c r="B9010" i="23"/>
  <c r="B9014" i="23"/>
  <c r="B9018" i="23"/>
  <c r="B9022" i="23"/>
  <c r="B9026" i="23"/>
  <c r="B9030" i="23"/>
  <c r="B9034" i="23"/>
  <c r="B9038" i="23"/>
  <c r="B9042" i="23"/>
  <c r="B9046" i="23"/>
  <c r="B9050" i="23"/>
  <c r="B9054" i="23"/>
  <c r="B9058" i="23"/>
  <c r="B9062" i="23"/>
  <c r="B9066" i="23"/>
  <c r="B9070" i="23"/>
  <c r="B9074" i="23"/>
  <c r="B9078" i="23"/>
  <c r="B9082" i="23"/>
  <c r="B9086" i="23"/>
  <c r="B9090" i="23"/>
  <c r="B9094" i="23"/>
  <c r="B9098" i="23"/>
  <c r="B9102" i="23"/>
  <c r="B9106" i="23"/>
  <c r="B9110" i="23"/>
  <c r="B9114" i="23"/>
  <c r="B9118" i="23"/>
  <c r="B9122" i="23"/>
  <c r="B9126" i="23"/>
  <c r="B9130" i="23"/>
  <c r="B9134" i="23"/>
  <c r="B9138" i="23"/>
  <c r="B9142" i="23"/>
  <c r="B9146" i="23"/>
  <c r="B9150" i="23"/>
  <c r="B9154" i="23"/>
  <c r="B9158" i="23"/>
  <c r="B9162" i="23"/>
  <c r="B9166" i="23"/>
  <c r="B9170" i="23"/>
  <c r="B9174" i="23"/>
  <c r="B9178" i="23"/>
  <c r="B9182" i="23"/>
  <c r="B9186" i="23"/>
  <c r="B9190" i="23"/>
  <c r="B9194" i="23"/>
  <c r="B9198" i="23"/>
  <c r="B9202" i="23"/>
  <c r="B9206" i="23"/>
  <c r="B9210" i="23"/>
  <c r="B9214" i="23"/>
  <c r="B9218" i="23"/>
  <c r="B9222" i="23"/>
  <c r="B9226" i="23"/>
  <c r="B9230" i="23"/>
  <c r="B9234" i="23"/>
  <c r="B9238" i="23"/>
  <c r="B9242" i="23"/>
  <c r="B9246" i="23"/>
  <c r="B9250" i="23"/>
  <c r="B9254" i="23"/>
  <c r="B9258" i="23"/>
  <c r="B9262" i="23"/>
  <c r="B9266" i="23"/>
  <c r="B9270" i="23"/>
  <c r="B9274" i="23"/>
  <c r="B9278" i="23"/>
  <c r="B9282" i="23"/>
  <c r="B9286" i="23"/>
  <c r="B9290" i="23"/>
  <c r="B9294" i="23"/>
  <c r="B9298" i="23"/>
  <c r="B9302" i="23"/>
  <c r="B9306" i="23"/>
  <c r="B9310" i="23"/>
  <c r="B9314" i="23"/>
  <c r="B9318" i="23"/>
  <c r="B9322" i="23"/>
  <c r="B9326" i="23"/>
  <c r="B9330" i="23"/>
  <c r="B9334" i="23"/>
  <c r="B9338" i="23"/>
  <c r="B9342" i="23"/>
  <c r="B9346" i="23"/>
  <c r="B9350" i="23"/>
  <c r="B9354" i="23"/>
  <c r="B9358" i="23"/>
  <c r="B9362" i="23"/>
  <c r="B9366" i="23"/>
  <c r="B9370" i="23"/>
  <c r="B9374" i="23"/>
  <c r="B9378" i="23"/>
  <c r="B9382" i="23"/>
  <c r="B9386" i="23"/>
  <c r="B9390" i="23"/>
  <c r="B9394" i="23"/>
  <c r="B9398" i="23"/>
  <c r="B9402" i="23"/>
  <c r="B9406" i="23"/>
  <c r="B9410" i="23"/>
  <c r="B9414" i="23"/>
  <c r="B9418" i="23"/>
  <c r="B9422" i="23"/>
  <c r="B9426" i="23"/>
  <c r="B9430" i="23"/>
  <c r="B9434" i="23"/>
  <c r="B9438" i="23"/>
  <c r="B9442" i="23"/>
  <c r="B9446" i="23"/>
  <c r="B9450" i="23"/>
  <c r="B9454" i="23"/>
  <c r="B9458" i="23"/>
  <c r="B9462" i="23"/>
  <c r="B9466" i="23"/>
  <c r="B9470" i="23"/>
  <c r="B9474" i="23"/>
  <c r="B9478" i="23"/>
  <c r="B9482" i="23"/>
  <c r="B9486" i="23"/>
  <c r="B9490" i="23"/>
  <c r="B9494" i="23"/>
  <c r="B9498" i="23"/>
  <c r="B9502" i="23"/>
  <c r="B9506" i="23"/>
  <c r="B9510" i="23"/>
  <c r="B9514" i="23"/>
  <c r="B9518" i="23"/>
  <c r="B9522" i="23"/>
  <c r="B9526" i="23"/>
  <c r="B9530" i="23"/>
  <c r="B9534" i="23"/>
  <c r="B9538" i="23"/>
  <c r="B9542" i="23"/>
  <c r="B9546" i="23"/>
  <c r="B9550" i="23"/>
  <c r="B9554" i="23"/>
  <c r="B9558" i="23"/>
  <c r="B9562" i="23"/>
  <c r="B9566" i="23"/>
  <c r="B9570" i="23"/>
  <c r="B9574" i="23"/>
  <c r="B9578" i="23"/>
  <c r="B9582" i="23"/>
  <c r="B9586" i="23"/>
  <c r="B9590" i="23"/>
  <c r="B9594" i="23"/>
  <c r="B9598" i="23"/>
  <c r="B9602" i="23"/>
  <c r="B9606" i="23"/>
  <c r="B9610" i="23"/>
  <c r="B9614" i="23"/>
  <c r="B9618" i="23"/>
  <c r="B9622" i="23"/>
  <c r="B9626" i="23"/>
  <c r="B9630" i="23"/>
  <c r="B9634" i="23"/>
  <c r="B9638" i="23"/>
  <c r="B9642" i="23"/>
  <c r="B9646" i="23"/>
  <c r="B9650" i="23"/>
  <c r="B9654" i="23"/>
  <c r="B9658" i="23"/>
  <c r="B9662" i="23"/>
  <c r="B9666" i="23"/>
  <c r="B9670" i="23"/>
  <c r="B9674" i="23"/>
  <c r="B9678" i="23"/>
  <c r="B9682" i="23"/>
  <c r="B9686" i="23"/>
  <c r="B9690" i="23"/>
  <c r="B9694" i="23"/>
  <c r="B9698" i="23"/>
  <c r="B9702" i="23"/>
  <c r="B9706" i="23"/>
  <c r="B9710" i="23"/>
  <c r="B9714" i="23"/>
  <c r="B9718" i="23"/>
  <c r="B9722" i="23"/>
  <c r="B9726" i="23"/>
  <c r="B9730" i="23"/>
  <c r="B9734" i="23"/>
  <c r="B9738" i="23"/>
  <c r="B9742" i="23"/>
  <c r="B9746" i="23"/>
  <c r="B9750" i="23"/>
  <c r="B9754" i="23"/>
  <c r="B9758" i="23"/>
  <c r="B9762" i="23"/>
  <c r="B9766" i="23"/>
  <c r="B9770" i="23"/>
  <c r="B9774" i="23"/>
  <c r="B9778" i="23"/>
  <c r="B9782" i="23"/>
  <c r="B9786" i="23"/>
  <c r="B9790" i="23"/>
  <c r="B9794" i="23"/>
  <c r="B9798" i="23"/>
  <c r="B9802" i="23"/>
  <c r="B9806" i="23"/>
  <c r="B9810" i="23"/>
  <c r="B9814" i="23"/>
  <c r="B9818" i="23"/>
  <c r="B9822" i="23"/>
  <c r="B9826" i="23"/>
  <c r="B9830" i="23"/>
  <c r="B9834" i="23"/>
  <c r="B9838" i="23"/>
  <c r="B9842" i="23"/>
  <c r="B9846" i="23"/>
  <c r="B9850" i="23"/>
  <c r="B9854" i="23"/>
  <c r="B9858" i="23"/>
  <c r="B9862" i="23"/>
  <c r="B9866" i="23"/>
  <c r="B9870" i="23"/>
  <c r="B9874" i="23"/>
  <c r="B9878" i="23"/>
  <c r="B9882" i="23"/>
  <c r="B9886" i="23"/>
  <c r="B9890" i="23"/>
  <c r="B9894" i="23"/>
  <c r="B9898" i="23"/>
  <c r="B9902" i="23"/>
  <c r="B9906" i="23"/>
  <c r="B9910" i="23"/>
  <c r="B9914" i="23"/>
  <c r="B9918" i="23"/>
  <c r="B7267" i="23"/>
  <c r="B7272" i="23"/>
  <c r="B7277" i="23"/>
  <c r="B7283" i="23"/>
  <c r="B7288" i="23"/>
  <c r="B7293" i="23"/>
  <c r="B7299" i="23"/>
  <c r="B7304" i="23"/>
  <c r="B7309" i="23"/>
  <c r="B7315" i="23"/>
  <c r="B7320" i="23"/>
  <c r="B7325" i="23"/>
  <c r="B7331" i="23"/>
  <c r="B7336" i="23"/>
  <c r="B7341" i="23"/>
  <c r="B7347" i="23"/>
  <c r="B7352" i="23"/>
  <c r="B7357" i="23"/>
  <c r="B7363" i="23"/>
  <c r="B7368" i="23"/>
  <c r="B7373" i="23"/>
  <c r="B7379" i="23"/>
  <c r="B7383" i="23"/>
  <c r="B7387" i="23"/>
  <c r="B7391" i="23"/>
  <c r="B7395" i="23"/>
  <c r="B7399" i="23"/>
  <c r="B7403" i="23"/>
  <c r="B7407" i="23"/>
  <c r="B7411" i="23"/>
  <c r="B7415" i="23"/>
  <c r="B7419" i="23"/>
  <c r="B7423" i="23"/>
  <c r="B7427" i="23"/>
  <c r="B7431" i="23"/>
  <c r="B7435" i="23"/>
  <c r="B7439" i="23"/>
  <c r="B7443" i="23"/>
  <c r="B7447" i="23"/>
  <c r="B7451" i="23"/>
  <c r="B7455" i="23"/>
  <c r="B7459" i="23"/>
  <c r="B7463" i="23"/>
  <c r="B7467" i="23"/>
  <c r="B7471" i="23"/>
  <c r="B7475" i="23"/>
  <c r="B7479" i="23"/>
  <c r="B7483" i="23"/>
  <c r="B7487" i="23"/>
  <c r="B7491" i="23"/>
  <c r="B7495" i="23"/>
  <c r="B7499" i="23"/>
  <c r="B7503" i="23"/>
  <c r="B7507" i="23"/>
  <c r="B7511" i="23"/>
  <c r="B7515" i="23"/>
  <c r="B7519" i="23"/>
  <c r="B7523" i="23"/>
  <c r="B7527" i="23"/>
  <c r="B7531" i="23"/>
  <c r="B7535" i="23"/>
  <c r="B7539" i="23"/>
  <c r="B7543" i="23"/>
  <c r="B7547" i="23"/>
  <c r="B7551" i="23"/>
  <c r="B7555" i="23"/>
  <c r="B7559" i="23"/>
  <c r="B7563" i="23"/>
  <c r="B7567" i="23"/>
  <c r="B7571" i="23"/>
  <c r="B7575" i="23"/>
  <c r="B7579" i="23"/>
  <c r="B7583" i="23"/>
  <c r="B7587" i="23"/>
  <c r="B7591" i="23"/>
  <c r="B7595" i="23"/>
  <c r="B7599" i="23"/>
  <c r="B7603" i="23"/>
  <c r="B7607" i="23"/>
  <c r="B7611" i="23"/>
  <c r="B7615" i="23"/>
  <c r="B7619" i="23"/>
  <c r="B7623" i="23"/>
  <c r="B7627" i="23"/>
  <c r="B7631" i="23"/>
  <c r="B7635" i="23"/>
  <c r="B7639" i="23"/>
  <c r="B7643" i="23"/>
  <c r="B7647" i="23"/>
  <c r="B7651" i="23"/>
  <c r="B7655" i="23"/>
  <c r="B7659" i="23"/>
  <c r="B7663" i="23"/>
  <c r="B7667" i="23"/>
  <c r="B7671" i="23"/>
  <c r="B7675" i="23"/>
  <c r="B7679" i="23"/>
  <c r="B7683" i="23"/>
  <c r="B7687" i="23"/>
  <c r="B7691" i="23"/>
  <c r="B7695" i="23"/>
  <c r="B7699" i="23"/>
  <c r="B7703" i="23"/>
  <c r="B7707" i="23"/>
  <c r="B7711" i="23"/>
  <c r="B7715" i="23"/>
  <c r="B7719" i="23"/>
  <c r="B7723" i="23"/>
  <c r="B7727" i="23"/>
  <c r="B7731" i="23"/>
  <c r="B7735" i="23"/>
  <c r="B7739" i="23"/>
  <c r="B7743" i="23"/>
  <c r="B7747" i="23"/>
  <c r="B7751" i="23"/>
  <c r="B7755" i="23"/>
  <c r="B7759" i="23"/>
  <c r="B7763" i="23"/>
  <c r="B7767" i="23"/>
  <c r="B7771" i="23"/>
  <c r="B7775" i="23"/>
  <c r="B7779" i="23"/>
  <c r="B7783" i="23"/>
  <c r="B7787" i="23"/>
  <c r="B7791" i="23"/>
  <c r="B7795" i="23"/>
  <c r="B7799" i="23"/>
  <c r="B7803" i="23"/>
  <c r="B7807" i="23"/>
  <c r="B7811" i="23"/>
  <c r="B7815" i="23"/>
  <c r="B7819" i="23"/>
  <c r="B7823" i="23"/>
  <c r="B7827" i="23"/>
  <c r="B7831" i="23"/>
  <c r="B7835" i="23"/>
  <c r="B7839" i="23"/>
  <c r="B7843" i="23"/>
  <c r="B7847" i="23"/>
  <c r="B7851" i="23"/>
  <c r="B7855" i="23"/>
  <c r="B7859" i="23"/>
  <c r="B7863" i="23"/>
  <c r="B7867" i="23"/>
  <c r="B7871" i="23"/>
  <c r="B7875" i="23"/>
  <c r="B7879" i="23"/>
  <c r="B7883" i="23"/>
  <c r="B7887" i="23"/>
  <c r="B7891" i="23"/>
  <c r="B7895" i="23"/>
  <c r="B7899" i="23"/>
  <c r="B7903" i="23"/>
  <c r="B7907" i="23"/>
  <c r="B7911" i="23"/>
  <c r="B7915" i="23"/>
  <c r="B7919" i="23"/>
  <c r="B7923" i="23"/>
  <c r="B7927" i="23"/>
  <c r="B7931" i="23"/>
  <c r="B7935" i="23"/>
  <c r="B7939" i="23"/>
  <c r="B7943" i="23"/>
  <c r="B7947" i="23"/>
  <c r="B7951" i="23"/>
  <c r="B7955" i="23"/>
  <c r="B7959" i="23"/>
  <c r="B7963" i="23"/>
  <c r="B7967" i="23"/>
  <c r="B7971" i="23"/>
  <c r="B7975" i="23"/>
  <c r="B7979" i="23"/>
  <c r="B7983" i="23"/>
  <c r="B7987" i="23"/>
  <c r="B7991" i="23"/>
  <c r="B7995" i="23"/>
  <c r="B7999" i="23"/>
  <c r="B8003" i="23"/>
  <c r="B8007" i="23"/>
  <c r="B8011" i="23"/>
  <c r="B8015" i="23"/>
  <c r="B8019" i="23"/>
  <c r="B8023" i="23"/>
  <c r="B8027" i="23"/>
  <c r="B8031" i="23"/>
  <c r="B8035" i="23"/>
  <c r="B8039" i="23"/>
  <c r="B8043" i="23"/>
  <c r="B8047" i="23"/>
  <c r="B8051" i="23"/>
  <c r="B8055" i="23"/>
  <c r="B8059" i="23"/>
  <c r="B8063" i="23"/>
  <c r="B8067" i="23"/>
  <c r="B8071" i="23"/>
  <c r="B8075" i="23"/>
  <c r="B8079" i="23"/>
  <c r="B8083" i="23"/>
  <c r="B8087" i="23"/>
  <c r="B8091" i="23"/>
  <c r="B8095" i="23"/>
  <c r="B8099" i="23"/>
  <c r="B8103" i="23"/>
  <c r="B8107" i="23"/>
  <c r="B8111" i="23"/>
  <c r="B8115" i="23"/>
  <c r="B8119" i="23"/>
  <c r="B8123" i="23"/>
  <c r="B8127" i="23"/>
  <c r="B8131" i="23"/>
  <c r="B8135" i="23"/>
  <c r="B8139" i="23"/>
  <c r="B8143" i="23"/>
  <c r="B8147" i="23"/>
  <c r="B8151" i="23"/>
  <c r="B8155" i="23"/>
  <c r="B8159" i="23"/>
  <c r="B8163" i="23"/>
  <c r="B8167" i="23"/>
  <c r="B8171" i="23"/>
  <c r="B8175" i="23"/>
  <c r="B8179" i="23"/>
  <c r="B8183" i="23"/>
  <c r="B8187" i="23"/>
  <c r="B8191" i="23"/>
  <c r="B8195" i="23"/>
  <c r="B8199" i="23"/>
  <c r="B8203" i="23"/>
  <c r="B8207" i="23"/>
  <c r="B8211" i="23"/>
  <c r="B8215" i="23"/>
  <c r="B8219" i="23"/>
  <c r="B8223" i="23"/>
  <c r="B8227" i="23"/>
  <c r="B8231" i="23"/>
  <c r="B8235" i="23"/>
  <c r="B8239" i="23"/>
  <c r="B8243" i="23"/>
  <c r="B8247" i="23"/>
  <c r="B8251" i="23"/>
  <c r="B8255" i="23"/>
  <c r="B8259" i="23"/>
  <c r="B8263" i="23"/>
  <c r="B8267" i="23"/>
  <c r="B8271" i="23"/>
  <c r="B8275" i="23"/>
  <c r="B8279" i="23"/>
  <c r="B8283" i="23"/>
  <c r="B8287" i="23"/>
  <c r="B8291" i="23"/>
  <c r="B8295" i="23"/>
  <c r="B8299" i="23"/>
  <c r="B8303" i="23"/>
  <c r="B8307" i="23"/>
  <c r="B8311" i="23"/>
  <c r="B8315" i="23"/>
  <c r="B8319" i="23"/>
  <c r="B8323" i="23"/>
  <c r="B8327" i="23"/>
  <c r="B8331" i="23"/>
  <c r="B8335" i="23"/>
  <c r="B8339" i="23"/>
  <c r="B8343" i="23"/>
  <c r="B8347" i="23"/>
  <c r="B8351" i="23"/>
  <c r="B8355" i="23"/>
  <c r="B8359" i="23"/>
  <c r="B8363" i="23"/>
  <c r="B8367" i="23"/>
  <c r="B8371" i="23"/>
  <c r="B8375" i="23"/>
  <c r="B8379" i="23"/>
  <c r="B8383" i="23"/>
  <c r="B8387" i="23"/>
  <c r="B8391" i="23"/>
  <c r="B8395" i="23"/>
  <c r="B8399" i="23"/>
  <c r="B8403" i="23"/>
  <c r="B8407" i="23"/>
  <c r="B8411" i="23"/>
  <c r="B8415" i="23"/>
  <c r="B8419" i="23"/>
  <c r="B8423" i="23"/>
  <c r="B8427" i="23"/>
  <c r="B8431" i="23"/>
  <c r="B8435" i="23"/>
  <c r="B8439" i="23"/>
  <c r="B8443" i="23"/>
  <c r="B8447" i="23"/>
  <c r="B8451" i="23"/>
  <c r="B8455" i="23"/>
  <c r="B8459" i="23"/>
  <c r="B8463" i="23"/>
  <c r="B8467" i="23"/>
  <c r="B8471" i="23"/>
  <c r="B8475" i="23"/>
  <c r="B8479" i="23"/>
  <c r="B8483" i="23"/>
  <c r="B8487" i="23"/>
  <c r="B8491" i="23"/>
  <c r="B8495" i="23"/>
  <c r="B8499" i="23"/>
  <c r="B8503" i="23"/>
  <c r="B8507" i="23"/>
  <c r="B8511" i="23"/>
  <c r="B8515" i="23"/>
  <c r="B8519" i="23"/>
  <c r="B8523" i="23"/>
  <c r="B8527" i="23"/>
  <c r="B8531" i="23"/>
  <c r="B8535" i="23"/>
  <c r="B8539" i="23"/>
  <c r="B8543" i="23"/>
  <c r="B8547" i="23"/>
  <c r="B8551" i="23"/>
  <c r="B8555" i="23"/>
  <c r="B8559" i="23"/>
  <c r="B8563" i="23"/>
  <c r="B8567" i="23"/>
  <c r="B8571" i="23"/>
  <c r="B8575" i="23"/>
  <c r="B8579" i="23"/>
  <c r="B8583" i="23"/>
  <c r="B8587" i="23"/>
  <c r="B8591" i="23"/>
  <c r="B8595" i="23"/>
  <c r="B8599" i="23"/>
  <c r="B8603" i="23"/>
  <c r="B8607" i="23"/>
  <c r="B8611" i="23"/>
  <c r="B8615" i="23"/>
  <c r="B8619" i="23"/>
  <c r="B8623" i="23"/>
  <c r="B8627" i="23"/>
  <c r="B8631" i="23"/>
  <c r="B8635" i="23"/>
  <c r="B8639" i="23"/>
  <c r="B8643" i="23"/>
  <c r="B8647" i="23"/>
  <c r="B8651" i="23"/>
  <c r="B8655" i="23"/>
  <c r="B8659" i="23"/>
  <c r="B8663" i="23"/>
  <c r="B8667" i="23"/>
  <c r="B8671" i="23"/>
  <c r="B8675" i="23"/>
  <c r="B8679" i="23"/>
  <c r="B8683" i="23"/>
  <c r="B8687" i="23"/>
  <c r="B8691" i="23"/>
  <c r="B8695" i="23"/>
  <c r="B8699" i="23"/>
  <c r="B8703" i="23"/>
  <c r="B8707" i="23"/>
  <c r="B8711" i="23"/>
  <c r="B8715" i="23"/>
  <c r="B8719" i="23"/>
  <c r="B8723" i="23"/>
  <c r="B8727" i="23"/>
  <c r="B8731" i="23"/>
  <c r="B8735" i="23"/>
  <c r="B8739" i="23"/>
  <c r="B8743" i="23"/>
  <c r="B8747" i="23"/>
  <c r="B8751" i="23"/>
  <c r="B8755" i="23"/>
  <c r="B8759" i="23"/>
  <c r="B8763" i="23"/>
  <c r="B8767" i="23"/>
  <c r="B8771" i="23"/>
  <c r="B8775" i="23"/>
  <c r="B8779" i="23"/>
  <c r="B8783" i="23"/>
  <c r="B8787" i="23"/>
  <c r="B8791" i="23"/>
  <c r="B8795" i="23"/>
  <c r="B8799" i="23"/>
  <c r="B8803" i="23"/>
  <c r="B8807" i="23"/>
  <c r="B8811" i="23"/>
  <c r="B8815" i="23"/>
  <c r="B8819" i="23"/>
  <c r="B8823" i="23"/>
  <c r="B8827" i="23"/>
  <c r="B8831" i="23"/>
  <c r="B8835" i="23"/>
  <c r="B8839" i="23"/>
  <c r="B8843" i="23"/>
  <c r="B8847" i="23"/>
  <c r="B8851" i="23"/>
  <c r="B8855" i="23"/>
  <c r="B8859" i="23"/>
  <c r="B8863" i="23"/>
  <c r="B8867" i="23"/>
  <c r="B8871" i="23"/>
  <c r="B8875" i="23"/>
  <c r="B8879" i="23"/>
  <c r="B8883" i="23"/>
  <c r="B8887" i="23"/>
  <c r="B8891" i="23"/>
  <c r="B8895" i="23"/>
  <c r="B8899" i="23"/>
  <c r="B8903" i="23"/>
  <c r="B8907" i="23"/>
  <c r="B8911" i="23"/>
  <c r="B8915" i="23"/>
  <c r="B8919" i="23"/>
  <c r="B8923" i="23"/>
  <c r="B8927" i="23"/>
  <c r="B8931" i="23"/>
  <c r="B8935" i="23"/>
  <c r="B8939" i="23"/>
  <c r="B8943" i="23"/>
  <c r="B8947" i="23"/>
  <c r="B8951" i="23"/>
  <c r="B8955" i="23"/>
  <c r="B8959" i="23"/>
  <c r="B8963" i="23"/>
  <c r="B8967" i="23"/>
  <c r="B8971" i="23"/>
  <c r="B8975" i="23"/>
  <c r="B8979" i="23"/>
  <c r="B8983" i="23"/>
  <c r="B8987" i="23"/>
  <c r="B8991" i="23"/>
  <c r="B8995" i="23"/>
  <c r="B8999" i="23"/>
  <c r="B9003" i="23"/>
  <c r="B9007" i="23"/>
  <c r="B9011" i="23"/>
  <c r="B9015" i="23"/>
  <c r="B9019" i="23"/>
  <c r="B9023" i="23"/>
  <c r="B9027" i="23"/>
  <c r="B9031" i="23"/>
  <c r="B9035" i="23"/>
  <c r="B9039" i="23"/>
  <c r="B9043" i="23"/>
  <c r="B9047" i="23"/>
  <c r="B9051" i="23"/>
  <c r="B9055" i="23"/>
  <c r="B9059" i="23"/>
  <c r="B9063" i="23"/>
  <c r="B9067" i="23"/>
  <c r="B9071" i="23"/>
  <c r="B9075" i="23"/>
  <c r="B9079" i="23"/>
  <c r="B9083" i="23"/>
  <c r="B9087" i="23"/>
  <c r="B9091" i="23"/>
  <c r="B9095" i="23"/>
  <c r="B9099" i="23"/>
  <c r="B9103" i="23"/>
  <c r="B9107" i="23"/>
  <c r="B9111" i="23"/>
  <c r="B9115" i="23"/>
  <c r="B9119" i="23"/>
  <c r="B9123" i="23"/>
  <c r="B9127" i="23"/>
  <c r="B9131" i="23"/>
  <c r="B9135" i="23"/>
  <c r="B9139" i="23"/>
  <c r="B9143" i="23"/>
  <c r="B9147" i="23"/>
  <c r="B9151" i="23"/>
  <c r="B9155" i="23"/>
  <c r="B9159" i="23"/>
  <c r="B9163" i="23"/>
  <c r="B9167" i="23"/>
  <c r="B9171" i="23"/>
  <c r="B9175" i="23"/>
  <c r="B9179" i="23"/>
  <c r="B9183" i="23"/>
  <c r="B9187" i="23"/>
  <c r="B9191" i="23"/>
  <c r="B9195" i="23"/>
  <c r="B9199" i="23"/>
  <c r="B9203" i="23"/>
  <c r="B9207" i="23"/>
  <c r="B9211" i="23"/>
  <c r="B9215" i="23"/>
  <c r="B9219" i="23"/>
  <c r="B9223" i="23"/>
  <c r="B9227" i="23"/>
  <c r="B9231" i="23"/>
  <c r="B9235" i="23"/>
  <c r="B9239" i="23"/>
  <c r="B9243" i="23"/>
  <c r="B9247" i="23"/>
  <c r="B9251" i="23"/>
  <c r="B9255" i="23"/>
  <c r="B9259" i="23"/>
  <c r="B9263" i="23"/>
  <c r="B9267" i="23"/>
  <c r="B9271" i="23"/>
  <c r="B9275" i="23"/>
  <c r="B9279" i="23"/>
  <c r="B9283" i="23"/>
  <c r="B9287" i="23"/>
  <c r="B9291" i="23"/>
  <c r="B9295" i="23"/>
  <c r="B9299" i="23"/>
  <c r="B9303" i="23"/>
  <c r="B9307" i="23"/>
  <c r="B9311" i="23"/>
  <c r="B9315" i="23"/>
  <c r="B9319" i="23"/>
  <c r="B9323" i="23"/>
  <c r="B9327" i="23"/>
  <c r="B9331" i="23"/>
  <c r="B9335" i="23"/>
  <c r="B9339" i="23"/>
  <c r="B9343" i="23"/>
  <c r="B9347" i="23"/>
  <c r="B9351" i="23"/>
  <c r="B9355" i="23"/>
  <c r="B9359" i="23"/>
  <c r="B9363" i="23"/>
  <c r="B9367" i="23"/>
  <c r="B9371" i="23"/>
  <c r="B9375" i="23"/>
  <c r="B9379" i="23"/>
  <c r="B9383" i="23"/>
  <c r="B9387" i="23"/>
  <c r="B9391" i="23"/>
  <c r="B9395" i="23"/>
  <c r="B9399" i="23"/>
  <c r="B9403" i="23"/>
  <c r="B9407" i="23"/>
  <c r="B9411" i="23"/>
  <c r="B9415" i="23"/>
  <c r="B9419" i="23"/>
  <c r="B9423" i="23"/>
  <c r="B9427" i="23"/>
  <c r="B9431" i="23"/>
  <c r="B9435" i="23"/>
  <c r="B9439" i="23"/>
  <c r="B9443" i="23"/>
  <c r="B9447" i="23"/>
  <c r="B9451" i="23"/>
  <c r="B9455" i="23"/>
  <c r="B9459" i="23"/>
  <c r="B9463" i="23"/>
  <c r="B9467" i="23"/>
  <c r="B9471" i="23"/>
  <c r="B9475" i="23"/>
  <c r="B9479" i="23"/>
  <c r="B9483" i="23"/>
  <c r="B9487" i="23"/>
  <c r="B9491" i="23"/>
  <c r="B9495" i="23"/>
  <c r="B9499" i="23"/>
  <c r="B9503" i="23"/>
  <c r="B9507" i="23"/>
  <c r="B9511" i="23"/>
  <c r="B9515" i="23"/>
  <c r="B9519" i="23"/>
  <c r="B9523" i="23"/>
  <c r="B9527" i="23"/>
  <c r="B9531" i="23"/>
  <c r="B9535" i="23"/>
  <c r="B9539" i="23"/>
  <c r="B9543" i="23"/>
  <c r="B9547" i="23"/>
  <c r="B9551" i="23"/>
  <c r="B9555" i="23"/>
  <c r="B9559" i="23"/>
  <c r="B9563" i="23"/>
  <c r="B9567" i="23"/>
  <c r="B9571" i="23"/>
  <c r="B9575" i="23"/>
  <c r="B9579" i="23"/>
  <c r="B9583" i="23"/>
  <c r="B9587" i="23"/>
  <c r="B9591" i="23"/>
  <c r="B9595" i="23"/>
  <c r="B9599" i="23"/>
  <c r="B9603" i="23"/>
  <c r="B9607" i="23"/>
  <c r="B9611" i="23"/>
  <c r="B9615" i="23"/>
  <c r="B9619" i="23"/>
  <c r="B9623" i="23"/>
  <c r="B9627" i="23"/>
  <c r="B9631" i="23"/>
  <c r="B9635" i="23"/>
  <c r="B9639" i="23"/>
  <c r="B9643" i="23"/>
  <c r="B9647" i="23"/>
  <c r="B9651" i="23"/>
  <c r="B9655" i="23"/>
  <c r="B9659" i="23"/>
  <c r="B9663" i="23"/>
  <c r="B9667" i="23"/>
  <c r="B9671" i="23"/>
  <c r="B9675" i="23"/>
  <c r="B9679" i="23"/>
  <c r="B9683" i="23"/>
  <c r="B9687" i="23"/>
  <c r="B9691" i="23"/>
  <c r="B9695" i="23"/>
  <c r="B9699" i="23"/>
  <c r="B9703" i="23"/>
  <c r="B9707" i="23"/>
  <c r="B9711" i="23"/>
  <c r="B9715" i="23"/>
  <c r="B9719" i="23"/>
  <c r="B9723" i="23"/>
  <c r="B9727" i="23"/>
  <c r="B9731" i="23"/>
  <c r="B9735" i="23"/>
  <c r="B9739" i="23"/>
  <c r="B9743" i="23"/>
  <c r="B9747" i="23"/>
  <c r="B9751" i="23"/>
  <c r="B9755" i="23"/>
  <c r="B9759" i="23"/>
  <c r="B9763" i="23"/>
  <c r="B9767" i="23"/>
  <c r="B9771" i="23"/>
  <c r="B9775" i="23"/>
  <c r="B9779" i="23"/>
  <c r="B9783" i="23"/>
  <c r="B9787" i="23"/>
  <c r="B9791" i="23"/>
  <c r="B9795" i="23"/>
  <c r="B9799" i="23"/>
  <c r="B9803" i="23"/>
  <c r="B9807" i="23"/>
  <c r="B9811" i="23"/>
  <c r="B9815" i="23"/>
  <c r="B9819" i="23"/>
  <c r="B9823" i="23"/>
  <c r="B9827" i="23"/>
  <c r="B9831" i="23"/>
  <c r="B9835" i="23"/>
  <c r="B9839" i="23"/>
  <c r="B9843" i="23"/>
  <c r="B9847" i="23"/>
  <c r="B9851" i="23"/>
  <c r="B9855" i="23"/>
  <c r="B9859" i="23"/>
  <c r="B9863" i="23"/>
  <c r="B9867" i="23"/>
  <c r="B9871" i="23"/>
  <c r="B9875" i="23"/>
  <c r="B9879" i="23"/>
  <c r="B9883" i="23"/>
  <c r="B9887" i="23"/>
  <c r="B9891" i="23"/>
  <c r="B9895" i="23"/>
  <c r="B9899" i="23"/>
  <c r="B9903" i="23"/>
  <c r="B9907" i="23"/>
  <c r="B9911" i="23"/>
  <c r="B9915" i="23"/>
  <c r="B9919" i="23"/>
  <c r="B9923" i="23"/>
  <c r="B9927" i="23"/>
  <c r="B9931" i="23"/>
  <c r="B9935" i="23"/>
  <c r="B9939" i="23"/>
  <c r="B9943" i="23"/>
  <c r="B9947" i="23"/>
  <c r="B9951" i="23"/>
  <c r="B9955" i="23"/>
  <c r="B9959" i="23"/>
  <c r="B9963" i="23"/>
  <c r="B9967" i="23"/>
  <c r="B9971" i="23"/>
  <c r="B9975" i="23"/>
  <c r="B9979" i="23"/>
  <c r="B9983" i="23"/>
  <c r="B7268" i="23"/>
  <c r="B7273" i="23"/>
  <c r="B7279" i="23"/>
  <c r="B7284" i="23"/>
  <c r="B7289" i="23"/>
  <c r="B7295" i="23"/>
  <c r="B7300" i="23"/>
  <c r="B7305" i="23"/>
  <c r="B7311" i="23"/>
  <c r="B7316" i="23"/>
  <c r="B7321" i="23"/>
  <c r="B7327" i="23"/>
  <c r="B7332" i="23"/>
  <c r="B7337" i="23"/>
  <c r="B7343" i="23"/>
  <c r="B7348" i="23"/>
  <c r="B7353" i="23"/>
  <c r="B7359" i="23"/>
  <c r="B7364" i="23"/>
  <c r="B7369" i="23"/>
  <c r="B7375" i="23"/>
  <c r="B7380" i="23"/>
  <c r="B7384" i="23"/>
  <c r="B7388" i="23"/>
  <c r="B7392" i="23"/>
  <c r="B7396" i="23"/>
  <c r="B7400" i="23"/>
  <c r="B7404" i="23"/>
  <c r="B7408" i="23"/>
  <c r="B7412" i="23"/>
  <c r="B7416" i="23"/>
  <c r="B7420" i="23"/>
  <c r="B7424" i="23"/>
  <c r="B7428" i="23"/>
  <c r="B7432" i="23"/>
  <c r="B7436" i="23"/>
  <c r="B7440" i="23"/>
  <c r="B7444" i="23"/>
  <c r="B7448" i="23"/>
  <c r="B7452" i="23"/>
  <c r="B7456" i="23"/>
  <c r="B7460" i="23"/>
  <c r="B7464" i="23"/>
  <c r="B7468" i="23"/>
  <c r="B7472" i="23"/>
  <c r="B7476" i="23"/>
  <c r="B7480" i="23"/>
  <c r="B7484" i="23"/>
  <c r="B7488" i="23"/>
  <c r="B7492" i="23"/>
  <c r="B7496" i="23"/>
  <c r="B7500" i="23"/>
  <c r="B7504" i="23"/>
  <c r="B7508" i="23"/>
  <c r="B7512" i="23"/>
  <c r="B7516" i="23"/>
  <c r="B7520" i="23"/>
  <c r="B7524" i="23"/>
  <c r="B7528" i="23"/>
  <c r="B7532" i="23"/>
  <c r="B7536" i="23"/>
  <c r="B7540" i="23"/>
  <c r="B7544" i="23"/>
  <c r="B7548" i="23"/>
  <c r="B7552" i="23"/>
  <c r="B7556" i="23"/>
  <c r="B7560" i="23"/>
  <c r="B7564" i="23"/>
  <c r="B7568" i="23"/>
  <c r="B7572" i="23"/>
  <c r="B7576" i="23"/>
  <c r="B7580" i="23"/>
  <c r="B7584" i="23"/>
  <c r="B7588" i="23"/>
  <c r="B7592" i="23"/>
  <c r="B7596" i="23"/>
  <c r="B7600" i="23"/>
  <c r="B7604" i="23"/>
  <c r="B7608" i="23"/>
  <c r="B7612" i="23"/>
  <c r="B7616" i="23"/>
  <c r="B7620" i="23"/>
  <c r="B7624" i="23"/>
  <c r="B7628" i="23"/>
  <c r="B7632" i="23"/>
  <c r="B7636" i="23"/>
  <c r="B7640" i="23"/>
  <c r="B7644" i="23"/>
  <c r="B7648" i="23"/>
  <c r="B7652" i="23"/>
  <c r="B7656" i="23"/>
  <c r="B7660" i="23"/>
  <c r="B7664" i="23"/>
  <c r="B7668" i="23"/>
  <c r="B7672" i="23"/>
  <c r="B7676" i="23"/>
  <c r="B7680" i="23"/>
  <c r="B7684" i="23"/>
  <c r="B7688" i="23"/>
  <c r="B7692" i="23"/>
  <c r="B7696" i="23"/>
  <c r="B7700" i="23"/>
  <c r="B7704" i="23"/>
  <c r="B7708" i="23"/>
  <c r="B7712" i="23"/>
  <c r="B7716" i="23"/>
  <c r="B7720" i="23"/>
  <c r="B7724" i="23"/>
  <c r="B7728" i="23"/>
  <c r="B7732" i="23"/>
  <c r="B7736" i="23"/>
  <c r="B7740" i="23"/>
  <c r="B7744" i="23"/>
  <c r="B7748" i="23"/>
  <c r="B7752" i="23"/>
  <c r="B7756" i="23"/>
  <c r="B7760" i="23"/>
  <c r="B7764" i="23"/>
  <c r="B7768" i="23"/>
  <c r="B7772" i="23"/>
  <c r="B7776" i="23"/>
  <c r="B7780" i="23"/>
  <c r="B7784" i="23"/>
  <c r="B7788" i="23"/>
  <c r="B7792" i="23"/>
  <c r="B7796" i="23"/>
  <c r="B7800" i="23"/>
  <c r="B7804" i="23"/>
  <c r="B7808" i="23"/>
  <c r="B7812" i="23"/>
  <c r="B7816" i="23"/>
  <c r="B7820" i="23"/>
  <c r="B7824" i="23"/>
  <c r="B7828" i="23"/>
  <c r="B7832" i="23"/>
  <c r="B7836" i="23"/>
  <c r="B7840" i="23"/>
  <c r="B7844" i="23"/>
  <c r="B7848" i="23"/>
  <c r="B7852" i="23"/>
  <c r="B7856" i="23"/>
  <c r="B7860" i="23"/>
  <c r="B7864" i="23"/>
  <c r="B7868" i="23"/>
  <c r="B7872" i="23"/>
  <c r="B7876" i="23"/>
  <c r="B7880" i="23"/>
  <c r="B7884" i="23"/>
  <c r="B7888" i="23"/>
  <c r="B7892" i="23"/>
  <c r="B7896" i="23"/>
  <c r="B7900" i="23"/>
  <c r="B7904" i="23"/>
  <c r="B7908" i="23"/>
  <c r="B7912" i="23"/>
  <c r="B7916" i="23"/>
  <c r="B7920" i="23"/>
  <c r="B7924" i="23"/>
  <c r="B7928" i="23"/>
  <c r="B7932" i="23"/>
  <c r="B7936" i="23"/>
  <c r="B7940" i="23"/>
  <c r="B7944" i="23"/>
  <c r="B7948" i="23"/>
  <c r="B7952" i="23"/>
  <c r="B7956" i="23"/>
  <c r="B7960" i="23"/>
  <c r="B7964" i="23"/>
  <c r="B7968" i="23"/>
  <c r="B7972" i="23"/>
  <c r="B7976" i="23"/>
  <c r="B7980" i="23"/>
  <c r="B7984" i="23"/>
  <c r="B7988" i="23"/>
  <c r="B7992" i="23"/>
  <c r="B7996" i="23"/>
  <c r="B8000" i="23"/>
  <c r="B8004" i="23"/>
  <c r="B8008" i="23"/>
  <c r="B8012" i="23"/>
  <c r="B8016" i="23"/>
  <c r="B8020" i="23"/>
  <c r="B8024" i="23"/>
  <c r="B8028" i="23"/>
  <c r="B8032" i="23"/>
  <c r="B8036" i="23"/>
  <c r="B8040" i="23"/>
  <c r="B8044" i="23"/>
  <c r="B8048" i="23"/>
  <c r="B8052" i="23"/>
  <c r="B8056" i="23"/>
  <c r="B8060" i="23"/>
  <c r="B8064" i="23"/>
  <c r="B8068" i="23"/>
  <c r="B8072" i="23"/>
  <c r="B8076" i="23"/>
  <c r="B8080" i="23"/>
  <c r="B8084" i="23"/>
  <c r="B8088" i="23"/>
  <c r="B8092" i="23"/>
  <c r="B8096" i="23"/>
  <c r="B8100" i="23"/>
  <c r="B8104" i="23"/>
  <c r="B8108" i="23"/>
  <c r="B8112" i="23"/>
  <c r="B8116" i="23"/>
  <c r="B8120" i="23"/>
  <c r="B8124" i="23"/>
  <c r="B8128" i="23"/>
  <c r="B8132" i="23"/>
  <c r="B8136" i="23"/>
  <c r="B8140" i="23"/>
  <c r="B8144" i="23"/>
  <c r="B8148" i="23"/>
  <c r="B8152" i="23"/>
  <c r="B8156" i="23"/>
  <c r="B8160" i="23"/>
  <c r="B8164" i="23"/>
  <c r="B8168" i="23"/>
  <c r="B8172" i="23"/>
  <c r="B8176" i="23"/>
  <c r="B8180" i="23"/>
  <c r="B8184" i="23"/>
  <c r="B8188" i="23"/>
  <c r="B8192" i="23"/>
  <c r="B8196" i="23"/>
  <c r="B8200" i="23"/>
  <c r="B8204" i="23"/>
  <c r="B8208" i="23"/>
  <c r="B8212" i="23"/>
  <c r="B8216" i="23"/>
  <c r="B8220" i="23"/>
  <c r="B8224" i="23"/>
  <c r="B8228" i="23"/>
  <c r="B8232" i="23"/>
  <c r="B8236" i="23"/>
  <c r="B8240" i="23"/>
  <c r="B8244" i="23"/>
  <c r="B8248" i="23"/>
  <c r="B8252" i="23"/>
  <c r="B8256" i="23"/>
  <c r="B8260" i="23"/>
  <c r="B8264" i="23"/>
  <c r="B8268" i="23"/>
  <c r="B8272" i="23"/>
  <c r="B8276" i="23"/>
  <c r="B8280" i="23"/>
  <c r="B8284" i="23"/>
  <c r="B8288" i="23"/>
  <c r="B8292" i="23"/>
  <c r="B8296" i="23"/>
  <c r="B8300" i="23"/>
  <c r="B8304" i="23"/>
  <c r="B8308" i="23"/>
  <c r="B8312" i="23"/>
  <c r="B8316" i="23"/>
  <c r="B8320" i="23"/>
  <c r="B8324" i="23"/>
  <c r="B8328" i="23"/>
  <c r="B8332" i="23"/>
  <c r="B8336" i="23"/>
  <c r="B8340" i="23"/>
  <c r="B8344" i="23"/>
  <c r="B8348" i="23"/>
  <c r="B8352" i="23"/>
  <c r="B8356" i="23"/>
  <c r="B8360" i="23"/>
  <c r="B8364" i="23"/>
  <c r="B8368" i="23"/>
  <c r="B8372" i="23"/>
  <c r="B8376" i="23"/>
  <c r="B8380" i="23"/>
  <c r="B8384" i="23"/>
  <c r="B8388" i="23"/>
  <c r="B8392" i="23"/>
  <c r="B8396" i="23"/>
  <c r="B8400" i="23"/>
  <c r="B8404" i="23"/>
  <c r="B8408" i="23"/>
  <c r="B8412" i="23"/>
  <c r="B8416" i="23"/>
  <c r="B8420" i="23"/>
  <c r="B8424" i="23"/>
  <c r="B8428" i="23"/>
  <c r="B8432" i="23"/>
  <c r="B8436" i="23"/>
  <c r="B8440" i="23"/>
  <c r="B8444" i="23"/>
  <c r="B8448" i="23"/>
  <c r="B8452" i="23"/>
  <c r="B8456" i="23"/>
  <c r="B8460" i="23"/>
  <c r="B8464" i="23"/>
  <c r="B8468" i="23"/>
  <c r="B8472" i="23"/>
  <c r="B8476" i="23"/>
  <c r="B8480" i="23"/>
  <c r="B8484" i="23"/>
  <c r="B8488" i="23"/>
  <c r="B8492" i="23"/>
  <c r="B8496" i="23"/>
  <c r="B8500" i="23"/>
  <c r="B8504" i="23"/>
  <c r="B8508" i="23"/>
  <c r="B8512" i="23"/>
  <c r="B8516" i="23"/>
  <c r="B8520" i="23"/>
  <c r="B8524" i="23"/>
  <c r="B8528" i="23"/>
  <c r="B8532" i="23"/>
  <c r="B8536" i="23"/>
  <c r="B8540" i="23"/>
  <c r="B8544" i="23"/>
  <c r="B8548" i="23"/>
  <c r="B8552" i="23"/>
  <c r="B8556" i="23"/>
  <c r="B8560" i="23"/>
  <c r="B8564" i="23"/>
  <c r="B8568" i="23"/>
  <c r="B8572" i="23"/>
  <c r="B8576" i="23"/>
  <c r="B8580" i="23"/>
  <c r="B8584" i="23"/>
  <c r="B8588" i="23"/>
  <c r="B8592" i="23"/>
  <c r="B8596" i="23"/>
  <c r="B8600" i="23"/>
  <c r="B8604" i="23"/>
  <c r="B8608" i="23"/>
  <c r="B8612" i="23"/>
  <c r="B8616" i="23"/>
  <c r="B8620" i="23"/>
  <c r="B8624" i="23"/>
  <c r="B8628" i="23"/>
  <c r="B8632" i="23"/>
  <c r="B8636" i="23"/>
  <c r="B8640" i="23"/>
  <c r="B8644" i="23"/>
  <c r="B8648" i="23"/>
  <c r="B8652" i="23"/>
  <c r="B8656" i="23"/>
  <c r="B8660" i="23"/>
  <c r="B8664" i="23"/>
  <c r="B8668" i="23"/>
  <c r="B8672" i="23"/>
  <c r="B8676" i="23"/>
  <c r="B8680" i="23"/>
  <c r="B8684" i="23"/>
  <c r="B8688" i="23"/>
  <c r="B8692" i="23"/>
  <c r="B8696" i="23"/>
  <c r="B8700" i="23"/>
  <c r="B8704" i="23"/>
  <c r="B8708" i="23"/>
  <c r="B8712" i="23"/>
  <c r="B8716" i="23"/>
  <c r="B8720" i="23"/>
  <c r="B8724" i="23"/>
  <c r="B8728" i="23"/>
  <c r="B8732" i="23"/>
  <c r="B8736" i="23"/>
  <c r="B8740" i="23"/>
  <c r="B8744" i="23"/>
  <c r="B8748" i="23"/>
  <c r="B8752" i="23"/>
  <c r="B8756" i="23"/>
  <c r="B8760" i="23"/>
  <c r="B8764" i="23"/>
  <c r="B8768" i="23"/>
  <c r="B8772" i="23"/>
  <c r="B8776" i="23"/>
  <c r="B8780" i="23"/>
  <c r="B8784" i="23"/>
  <c r="B8788" i="23"/>
  <c r="B8792" i="23"/>
  <c r="B8796" i="23"/>
  <c r="B8800" i="23"/>
  <c r="B8804" i="23"/>
  <c r="B8808" i="23"/>
  <c r="B8812" i="23"/>
  <c r="B8816" i="23"/>
  <c r="B8820" i="23"/>
  <c r="B8824" i="23"/>
  <c r="B8828" i="23"/>
  <c r="B8832" i="23"/>
  <c r="B8836" i="23"/>
  <c r="B8840" i="23"/>
  <c r="B8844" i="23"/>
  <c r="B8848" i="23"/>
  <c r="B8852" i="23"/>
  <c r="B8856" i="23"/>
  <c r="B8860" i="23"/>
  <c r="B8864" i="23"/>
  <c r="B8868" i="23"/>
  <c r="B8872" i="23"/>
  <c r="B8876" i="23"/>
  <c r="B8880" i="23"/>
  <c r="B8884" i="23"/>
  <c r="B8888" i="23"/>
  <c r="B8892" i="23"/>
  <c r="B8896" i="23"/>
  <c r="B8900" i="23"/>
  <c r="B8904" i="23"/>
  <c r="B8908" i="23"/>
  <c r="B8912" i="23"/>
  <c r="B8916" i="23"/>
  <c r="B8920" i="23"/>
  <c r="B8924" i="23"/>
  <c r="B8928" i="23"/>
  <c r="B8932" i="23"/>
  <c r="B8936" i="23"/>
  <c r="B8940" i="23"/>
  <c r="B8944" i="23"/>
  <c r="B8948" i="23"/>
  <c r="B8952" i="23"/>
  <c r="B8956" i="23"/>
  <c r="B8960" i="23"/>
  <c r="B8964" i="23"/>
  <c r="B8968" i="23"/>
  <c r="B8972" i="23"/>
  <c r="B8976" i="23"/>
  <c r="B8980" i="23"/>
  <c r="B8984" i="23"/>
  <c r="B8988" i="23"/>
  <c r="B8992" i="23"/>
  <c r="B8996" i="23"/>
  <c r="B9000" i="23"/>
  <c r="B9004" i="23"/>
  <c r="B9008" i="23"/>
  <c r="B9012" i="23"/>
  <c r="B9016" i="23"/>
  <c r="B9020" i="23"/>
  <c r="B9024" i="23"/>
  <c r="B9028" i="23"/>
  <c r="B9032" i="23"/>
  <c r="B9036" i="23"/>
  <c r="B9040" i="23"/>
  <c r="B9044" i="23"/>
  <c r="B9048" i="23"/>
  <c r="B9052" i="23"/>
  <c r="B9056" i="23"/>
  <c r="B9060" i="23"/>
  <c r="B9064" i="23"/>
  <c r="B9068" i="23"/>
  <c r="B9072" i="23"/>
  <c r="B9076" i="23"/>
  <c r="B9080" i="23"/>
  <c r="B9084" i="23"/>
  <c r="B9088" i="23"/>
  <c r="B9092" i="23"/>
  <c r="B9096" i="23"/>
  <c r="B9100" i="23"/>
  <c r="B9104" i="23"/>
  <c r="B9108" i="23"/>
  <c r="B9112" i="23"/>
  <c r="B9116" i="23"/>
  <c r="B9120" i="23"/>
  <c r="B9124" i="23"/>
  <c r="B9128" i="23"/>
  <c r="B9132" i="23"/>
  <c r="B9136" i="23"/>
  <c r="B9140" i="23"/>
  <c r="B9144" i="23"/>
  <c r="B9148" i="23"/>
  <c r="B9152" i="23"/>
  <c r="B9156" i="23"/>
  <c r="B9160" i="23"/>
  <c r="B9164" i="23"/>
  <c r="B9168" i="23"/>
  <c r="B9172" i="23"/>
  <c r="B9176" i="23"/>
  <c r="B9180" i="23"/>
  <c r="B9184" i="23"/>
  <c r="B9188" i="23"/>
  <c r="B9192" i="23"/>
  <c r="B9196" i="23"/>
  <c r="B9200" i="23"/>
  <c r="B9204" i="23"/>
  <c r="B9208" i="23"/>
  <c r="B9212" i="23"/>
  <c r="B9216" i="23"/>
  <c r="B9220" i="23"/>
  <c r="B9224" i="23"/>
  <c r="B9228" i="23"/>
  <c r="B9232" i="23"/>
  <c r="B9236" i="23"/>
  <c r="B9240" i="23"/>
  <c r="B9244" i="23"/>
  <c r="B9248" i="23"/>
  <c r="B9252" i="23"/>
  <c r="B9256" i="23"/>
  <c r="B9260" i="23"/>
  <c r="B9264" i="23"/>
  <c r="B9268" i="23"/>
  <c r="B9272" i="23"/>
  <c r="B9276" i="23"/>
  <c r="B9280" i="23"/>
  <c r="B9284" i="23"/>
  <c r="B9288" i="23"/>
  <c r="B9292" i="23"/>
  <c r="B9296" i="23"/>
  <c r="B9300" i="23"/>
  <c r="B9304" i="23"/>
  <c r="B9308" i="23"/>
  <c r="B9312" i="23"/>
  <c r="B9316" i="23"/>
  <c r="B9320" i="23"/>
  <c r="B9324" i="23"/>
  <c r="B9328" i="23"/>
  <c r="B9332" i="23"/>
  <c r="B9336" i="23"/>
  <c r="B9340" i="23"/>
  <c r="B9344" i="23"/>
  <c r="B9348" i="23"/>
  <c r="B9352" i="23"/>
  <c r="B9356" i="23"/>
  <c r="B9360" i="23"/>
  <c r="B9364" i="23"/>
  <c r="B9368" i="23"/>
  <c r="B9372" i="23"/>
  <c r="B9376" i="23"/>
  <c r="B9380" i="23"/>
  <c r="B9384" i="23"/>
  <c r="B9388" i="23"/>
  <c r="B9392" i="23"/>
  <c r="B9396" i="23"/>
  <c r="B9400" i="23"/>
  <c r="B9404" i="23"/>
  <c r="B9408" i="23"/>
  <c r="B9412" i="23"/>
  <c r="B9416" i="23"/>
  <c r="B9420" i="23"/>
  <c r="B9424" i="23"/>
  <c r="B9428" i="23"/>
  <c r="B9432" i="23"/>
  <c r="B9436" i="23"/>
  <c r="B9440" i="23"/>
  <c r="B9444" i="23"/>
  <c r="B9448" i="23"/>
  <c r="B9452" i="23"/>
  <c r="B9456" i="23"/>
  <c r="B9460" i="23"/>
  <c r="B9464" i="23"/>
  <c r="B9468" i="23"/>
  <c r="B9472" i="23"/>
  <c r="B9476" i="23"/>
  <c r="B9480" i="23"/>
  <c r="B9484" i="23"/>
  <c r="B9488" i="23"/>
  <c r="B9492" i="23"/>
  <c r="B9496" i="23"/>
  <c r="B9500" i="23"/>
  <c r="B9504" i="23"/>
  <c r="B9508" i="23"/>
  <c r="B9512" i="23"/>
  <c r="B9516" i="23"/>
  <c r="B9520" i="23"/>
  <c r="B9524" i="23"/>
  <c r="B9528" i="23"/>
  <c r="B9532" i="23"/>
  <c r="B9536" i="23"/>
  <c r="B9540" i="23"/>
  <c r="B9544" i="23"/>
  <c r="B9548" i="23"/>
  <c r="B9552" i="23"/>
  <c r="B9556" i="23"/>
  <c r="B9560" i="23"/>
  <c r="B9564" i="23"/>
  <c r="B9568" i="23"/>
  <c r="B9572" i="23"/>
  <c r="B9576" i="23"/>
  <c r="B9580" i="23"/>
  <c r="B9584" i="23"/>
  <c r="B9588" i="23"/>
  <c r="B9592" i="23"/>
  <c r="B9596" i="23"/>
  <c r="B9600" i="23"/>
  <c r="B9604" i="23"/>
  <c r="B9608" i="23"/>
  <c r="B9612" i="23"/>
  <c r="B9616" i="23"/>
  <c r="B9620" i="23"/>
  <c r="B9624" i="23"/>
  <c r="B9628" i="23"/>
  <c r="B9632" i="23"/>
  <c r="B9636" i="23"/>
  <c r="B9640" i="23"/>
  <c r="B9644" i="23"/>
  <c r="B9648" i="23"/>
  <c r="B9652" i="23"/>
  <c r="B9656" i="23"/>
  <c r="B9660" i="23"/>
  <c r="B9664" i="23"/>
  <c r="B9668" i="23"/>
  <c r="B9672" i="23"/>
  <c r="B9676" i="23"/>
  <c r="B9680" i="23"/>
  <c r="B9684" i="23"/>
  <c r="B9688" i="23"/>
  <c r="B9692" i="23"/>
  <c r="B9696" i="23"/>
  <c r="B9700" i="23"/>
  <c r="B9704" i="23"/>
  <c r="B9708" i="23"/>
  <c r="B9712" i="23"/>
  <c r="B9716" i="23"/>
  <c r="B9720" i="23"/>
  <c r="B9724" i="23"/>
  <c r="B9728" i="23"/>
  <c r="B9732" i="23"/>
  <c r="B9736" i="23"/>
  <c r="B9740" i="23"/>
  <c r="B9744" i="23"/>
  <c r="B9748" i="23"/>
  <c r="B9752" i="23"/>
  <c r="B9756" i="23"/>
  <c r="B9760" i="23"/>
  <c r="B9764" i="23"/>
  <c r="B9768" i="23"/>
  <c r="B9772" i="23"/>
  <c r="B9776" i="23"/>
  <c r="B9780" i="23"/>
  <c r="B9784" i="23"/>
  <c r="B9788" i="23"/>
  <c r="B9792" i="23"/>
  <c r="B9796" i="23"/>
  <c r="B9800" i="23"/>
  <c r="B9804" i="23"/>
  <c r="B9808" i="23"/>
  <c r="B9812" i="23"/>
  <c r="B9816" i="23"/>
  <c r="B9820" i="23"/>
  <c r="B9824" i="23"/>
  <c r="B9828" i="23"/>
  <c r="B9832" i="23"/>
  <c r="B9836" i="23"/>
  <c r="B9840" i="23"/>
  <c r="B9844" i="23"/>
  <c r="B9848" i="23"/>
  <c r="B9852" i="23"/>
  <c r="B9856" i="23"/>
  <c r="B9860" i="23"/>
  <c r="B9864" i="23"/>
  <c r="B9868" i="23"/>
  <c r="B9872" i="23"/>
  <c r="B9876" i="23"/>
  <c r="B9880" i="23"/>
  <c r="B9884" i="23"/>
  <c r="B9888" i="23"/>
  <c r="B9892" i="23"/>
  <c r="B9896" i="23"/>
  <c r="B9900" i="23"/>
  <c r="B9904" i="23"/>
  <c r="B9908" i="23"/>
  <c r="B9912" i="23"/>
  <c r="B9916" i="23"/>
  <c r="B9920" i="23"/>
  <c r="B9924" i="23"/>
  <c r="B9928" i="23"/>
  <c r="B9932" i="23"/>
  <c r="B9936" i="23"/>
  <c r="B9940" i="23"/>
  <c r="B9944" i="23"/>
  <c r="B9948" i="23"/>
  <c r="B9952" i="23"/>
  <c r="B9956" i="23"/>
  <c r="B9960" i="23"/>
  <c r="B9964" i="23"/>
  <c r="B9968" i="23"/>
  <c r="B9972" i="23"/>
  <c r="B9976" i="23"/>
  <c r="B9980" i="23"/>
  <c r="B9984" i="23"/>
  <c r="B9988" i="23"/>
  <c r="B9992" i="23"/>
  <c r="B9996" i="23"/>
  <c r="B10000" i="23"/>
  <c r="B10004" i="23"/>
  <c r="B10008" i="23"/>
  <c r="B10012" i="23"/>
  <c r="B10016" i="23"/>
  <c r="B10020" i="23"/>
  <c r="B9922" i="23"/>
  <c r="B9938" i="23"/>
  <c r="B9954" i="23"/>
  <c r="B9969" i="23"/>
  <c r="B9977" i="23"/>
  <c r="B9985" i="23"/>
  <c r="B9990" i="23"/>
  <c r="B9995" i="23"/>
  <c r="B10001" i="23"/>
  <c r="B10006" i="23"/>
  <c r="B10011" i="23"/>
  <c r="B10017" i="23"/>
  <c r="B10022" i="23"/>
  <c r="B10026" i="23"/>
  <c r="B10030" i="23"/>
  <c r="B10034" i="23"/>
  <c r="B10038" i="23"/>
  <c r="B10042" i="23"/>
  <c r="B10046" i="23"/>
  <c r="B10050" i="23"/>
  <c r="B10054" i="23"/>
  <c r="B10058" i="23"/>
  <c r="B10062" i="23"/>
  <c r="B10066" i="23"/>
  <c r="B10070" i="23"/>
  <c r="B10074" i="23"/>
  <c r="B10078" i="23"/>
  <c r="B10082" i="23"/>
  <c r="B10086" i="23"/>
  <c r="B10090" i="23"/>
  <c r="B10094" i="23"/>
  <c r="B10098" i="23"/>
  <c r="B10102" i="23"/>
  <c r="B10106" i="23"/>
  <c r="B10110" i="23"/>
  <c r="B10114" i="23"/>
  <c r="B10118" i="23"/>
  <c r="B10122" i="23"/>
  <c r="B10126" i="23"/>
  <c r="B10130" i="23"/>
  <c r="B10134" i="23"/>
  <c r="B10138" i="23"/>
  <c r="B10142" i="23"/>
  <c r="B10146" i="23"/>
  <c r="B10150" i="23"/>
  <c r="B10154" i="23"/>
  <c r="B10158" i="23"/>
  <c r="B10162" i="23"/>
  <c r="B10166" i="23"/>
  <c r="B10170" i="23"/>
  <c r="B10174" i="23"/>
  <c r="B10178" i="23"/>
  <c r="B10182" i="23"/>
  <c r="B10186" i="23"/>
  <c r="B10190" i="23"/>
  <c r="B10194" i="23"/>
  <c r="B10198" i="23"/>
  <c r="B10202" i="23"/>
  <c r="B10206" i="23"/>
  <c r="B10210" i="23"/>
  <c r="B10214" i="23"/>
  <c r="B10218" i="23"/>
  <c r="B10222" i="23"/>
  <c r="B10226" i="23"/>
  <c r="B10230" i="23"/>
  <c r="B10234" i="23"/>
  <c r="B10238" i="23"/>
  <c r="B10242" i="23"/>
  <c r="B10246" i="23"/>
  <c r="B10250" i="23"/>
  <c r="B10254" i="23"/>
  <c r="B10258" i="23"/>
  <c r="B10262" i="23"/>
  <c r="B10266" i="23"/>
  <c r="B10270" i="23"/>
  <c r="B10274" i="23"/>
  <c r="B10278" i="23"/>
  <c r="B10282" i="23"/>
  <c r="B10286" i="23"/>
  <c r="B10290" i="23"/>
  <c r="B10294" i="23"/>
  <c r="B10298" i="23"/>
  <c r="B10302" i="23"/>
  <c r="B10306" i="23"/>
  <c r="B10310" i="23"/>
  <c r="B10314" i="23"/>
  <c r="B10318" i="23"/>
  <c r="B10322" i="23"/>
  <c r="B10326" i="23"/>
  <c r="B10330" i="23"/>
  <c r="B10334" i="23"/>
  <c r="B10338" i="23"/>
  <c r="B10342" i="23"/>
  <c r="B10346" i="23"/>
  <c r="B10350" i="23"/>
  <c r="B10354" i="23"/>
  <c r="B10358" i="23"/>
  <c r="B10362" i="23"/>
  <c r="B10366" i="23"/>
  <c r="B10370" i="23"/>
  <c r="B10374" i="23"/>
  <c r="B10378" i="23"/>
  <c r="B10382" i="23"/>
  <c r="B10386" i="23"/>
  <c r="B10390" i="23"/>
  <c r="B10394" i="23"/>
  <c r="B10398" i="23"/>
  <c r="B10402" i="23"/>
  <c r="B10406" i="23"/>
  <c r="B10410" i="23"/>
  <c r="B10414" i="23"/>
  <c r="B10418" i="23"/>
  <c r="B10422" i="23"/>
  <c r="B10426" i="23"/>
  <c r="B10430" i="23"/>
  <c r="B10434" i="23"/>
  <c r="B10438" i="23"/>
  <c r="B10442" i="23"/>
  <c r="B10446" i="23"/>
  <c r="B10450" i="23"/>
  <c r="B10454" i="23"/>
  <c r="B10458" i="23"/>
  <c r="B10462" i="23"/>
  <c r="B10466" i="23"/>
  <c r="B10470" i="23"/>
  <c r="B10474" i="23"/>
  <c r="B10478" i="23"/>
  <c r="B10482" i="23"/>
  <c r="B10486" i="23"/>
  <c r="B10490" i="23"/>
  <c r="B10494" i="23"/>
  <c r="B10498" i="23"/>
  <c r="B10502" i="23"/>
  <c r="B10506" i="23"/>
  <c r="B10510" i="23"/>
  <c r="B10514" i="23"/>
  <c r="B10518" i="23"/>
  <c r="B10522" i="23"/>
  <c r="B10526" i="23"/>
  <c r="B10530" i="23"/>
  <c r="B10534" i="23"/>
  <c r="B10538" i="23"/>
  <c r="B10542" i="23"/>
  <c r="B10546" i="23"/>
  <c r="B10550" i="23"/>
  <c r="B10554" i="23"/>
  <c r="B10558" i="23"/>
  <c r="B10562" i="23"/>
  <c r="B10566" i="23"/>
  <c r="B10570" i="23"/>
  <c r="B10574" i="23"/>
  <c r="B10578" i="23"/>
  <c r="B10582" i="23"/>
  <c r="B10586" i="23"/>
  <c r="B10590" i="23"/>
  <c r="B10594" i="23"/>
  <c r="B10598" i="23"/>
  <c r="B10602" i="23"/>
  <c r="B10606" i="23"/>
  <c r="B10610" i="23"/>
  <c r="B10614" i="23"/>
  <c r="B10618" i="23"/>
  <c r="B10622" i="23"/>
  <c r="B10626" i="23"/>
  <c r="B10630" i="23"/>
  <c r="B10634" i="23"/>
  <c r="B10638" i="23"/>
  <c r="B10642" i="23"/>
  <c r="B10646" i="23"/>
  <c r="B10650" i="23"/>
  <c r="B10654" i="23"/>
  <c r="B10658" i="23"/>
  <c r="B10662" i="23"/>
  <c r="B10666" i="23"/>
  <c r="B10670" i="23"/>
  <c r="B10674" i="23"/>
  <c r="B10678" i="23"/>
  <c r="B10682" i="23"/>
  <c r="B10686" i="23"/>
  <c r="B10690" i="23"/>
  <c r="B10694" i="23"/>
  <c r="B10698" i="23"/>
  <c r="B10702" i="23"/>
  <c r="B10706" i="23"/>
  <c r="B10710" i="23"/>
  <c r="B10714" i="23"/>
  <c r="B10718" i="23"/>
  <c r="B10722" i="23"/>
  <c r="B10726" i="23"/>
  <c r="B10730" i="23"/>
  <c r="B10734" i="23"/>
  <c r="B10738" i="23"/>
  <c r="B10742" i="23"/>
  <c r="B10746" i="23"/>
  <c r="B10750" i="23"/>
  <c r="B10754" i="23"/>
  <c r="B10758" i="23"/>
  <c r="B10762" i="23"/>
  <c r="B10766" i="23"/>
  <c r="B10770" i="23"/>
  <c r="B10774" i="23"/>
  <c r="B10778" i="23"/>
  <c r="B10782" i="23"/>
  <c r="B10786" i="23"/>
  <c r="B10790" i="23"/>
  <c r="B10794" i="23"/>
  <c r="B10798" i="23"/>
  <c r="B10802" i="23"/>
  <c r="B10806" i="23"/>
  <c r="B10810" i="23"/>
  <c r="B10814" i="23"/>
  <c r="B10818" i="23"/>
  <c r="B10822" i="23"/>
  <c r="B10826" i="23"/>
  <c r="B10830" i="23"/>
  <c r="B10834" i="23"/>
  <c r="B10838" i="23"/>
  <c r="B10842" i="23"/>
  <c r="B10846" i="23"/>
  <c r="B10850" i="23"/>
  <c r="B10854" i="23"/>
  <c r="B10858" i="23"/>
  <c r="B10862" i="23"/>
  <c r="B10866" i="23"/>
  <c r="B10870" i="23"/>
  <c r="B10874" i="23"/>
  <c r="B10878" i="23"/>
  <c r="B10882" i="23"/>
  <c r="B10886" i="23"/>
  <c r="B10890" i="23"/>
  <c r="B10894" i="23"/>
  <c r="B10898" i="23"/>
  <c r="B10902" i="23"/>
  <c r="B10906" i="23"/>
  <c r="B10910" i="23"/>
  <c r="B10914" i="23"/>
  <c r="B10918" i="23"/>
  <c r="B10922" i="23"/>
  <c r="B10926" i="23"/>
  <c r="B10930" i="23"/>
  <c r="B10934" i="23"/>
  <c r="B10938" i="23"/>
  <c r="B10942" i="23"/>
  <c r="B10946" i="23"/>
  <c r="B10950" i="23"/>
  <c r="B10954" i="23"/>
  <c r="B10958" i="23"/>
  <c r="B10962" i="23"/>
  <c r="B10966" i="23"/>
  <c r="B10970" i="23"/>
  <c r="B10974" i="23"/>
  <c r="B10978" i="23"/>
  <c r="B10982" i="23"/>
  <c r="B10986" i="23"/>
  <c r="B10990" i="23"/>
  <c r="B10994" i="23"/>
  <c r="B10998" i="23"/>
  <c r="B11002" i="23"/>
  <c r="B11006" i="23"/>
  <c r="B11010" i="23"/>
  <c r="B11014" i="23"/>
  <c r="B11018" i="23"/>
  <c r="B11022" i="23"/>
  <c r="B11026" i="23"/>
  <c r="B11030" i="23"/>
  <c r="B11034" i="23"/>
  <c r="B11038" i="23"/>
  <c r="B11042" i="23"/>
  <c r="B11046" i="23"/>
  <c r="B11050" i="23"/>
  <c r="B11054" i="23"/>
  <c r="B11058" i="23"/>
  <c r="B11062" i="23"/>
  <c r="B11066" i="23"/>
  <c r="B11070" i="23"/>
  <c r="B11074" i="23"/>
  <c r="B11078" i="23"/>
  <c r="B11082" i="23"/>
  <c r="B11086" i="23"/>
  <c r="B11090" i="23"/>
  <c r="B11094" i="23"/>
  <c r="B11098" i="23"/>
  <c r="B11102" i="23"/>
  <c r="B11106" i="23"/>
  <c r="B11110" i="23"/>
  <c r="B11114" i="23"/>
  <c r="B11118" i="23"/>
  <c r="B11122" i="23"/>
  <c r="B11126" i="23"/>
  <c r="B11130" i="23"/>
  <c r="B11134" i="23"/>
  <c r="B11138" i="23"/>
  <c r="B11142" i="23"/>
  <c r="B11146" i="23"/>
  <c r="B11150" i="23"/>
  <c r="B11154" i="23"/>
  <c r="B11158" i="23"/>
  <c r="B11162" i="23"/>
  <c r="B11166" i="23"/>
  <c r="B11170" i="23"/>
  <c r="B11174" i="23"/>
  <c r="B11178" i="23"/>
  <c r="B11182" i="23"/>
  <c r="B11186" i="23"/>
  <c r="B11190" i="23"/>
  <c r="B11194" i="23"/>
  <c r="B11198" i="23"/>
  <c r="B11202" i="23"/>
  <c r="B11206" i="23"/>
  <c r="B11210" i="23"/>
  <c r="B11214" i="23"/>
  <c r="B11218" i="23"/>
  <c r="B11222" i="23"/>
  <c r="B11226" i="23"/>
  <c r="B11230" i="23"/>
  <c r="B11234" i="23"/>
  <c r="B11238" i="23"/>
  <c r="B11242" i="23"/>
  <c r="B11246" i="23"/>
  <c r="B11250" i="23"/>
  <c r="B11254" i="23"/>
  <c r="B11258" i="23"/>
  <c r="B11262" i="23"/>
  <c r="B11266" i="23"/>
  <c r="B11270" i="23"/>
  <c r="B11274" i="23"/>
  <c r="B11278" i="23"/>
  <c r="B11282" i="23"/>
  <c r="B11286" i="23"/>
  <c r="B11290" i="23"/>
  <c r="B11294" i="23"/>
  <c r="B11298" i="23"/>
  <c r="B11302" i="23"/>
  <c r="B11306" i="23"/>
  <c r="B11310" i="23"/>
  <c r="B11314" i="23"/>
  <c r="B11318" i="23"/>
  <c r="B11322" i="23"/>
  <c r="B11326" i="23"/>
  <c r="B11330" i="23"/>
  <c r="B11334" i="23"/>
  <c r="B11338" i="23"/>
  <c r="B11342" i="23"/>
  <c r="B11346" i="23"/>
  <c r="B11350" i="23"/>
  <c r="B11354" i="23"/>
  <c r="B11358" i="23"/>
  <c r="B11362" i="23"/>
  <c r="B11366" i="23"/>
  <c r="B11370" i="23"/>
  <c r="B11374" i="23"/>
  <c r="B11378" i="23"/>
  <c r="B11382" i="23"/>
  <c r="B11386" i="23"/>
  <c r="B11390" i="23"/>
  <c r="B11394" i="23"/>
  <c r="B11398" i="23"/>
  <c r="B11402" i="23"/>
  <c r="B11406" i="23"/>
  <c r="B11410" i="23"/>
  <c r="B11414" i="23"/>
  <c r="B11418" i="23"/>
  <c r="B11422" i="23"/>
  <c r="B11426" i="23"/>
  <c r="B11430" i="23"/>
  <c r="B11434" i="23"/>
  <c r="B11438" i="23"/>
  <c r="B11442" i="23"/>
  <c r="B11446" i="23"/>
  <c r="B11450" i="23"/>
  <c r="B11454" i="23"/>
  <c r="B11458" i="23"/>
  <c r="B11462" i="23"/>
  <c r="B11466" i="23"/>
  <c r="B11470" i="23"/>
  <c r="B11474" i="23"/>
  <c r="B11478" i="23"/>
  <c r="B11482" i="23"/>
  <c r="B11486" i="23"/>
  <c r="B11490" i="23"/>
  <c r="B11494" i="23"/>
  <c r="B11498" i="23"/>
  <c r="B11502" i="23"/>
  <c r="B11506" i="23"/>
  <c r="B11510" i="23"/>
  <c r="B11514" i="23"/>
  <c r="B11518" i="23"/>
  <c r="B11522" i="23"/>
  <c r="B11526" i="23"/>
  <c r="B11530" i="23"/>
  <c r="B11534" i="23"/>
  <c r="B11538" i="23"/>
  <c r="B11542" i="23"/>
  <c r="B11546" i="23"/>
  <c r="B11550" i="23"/>
  <c r="B11554" i="23"/>
  <c r="B11558" i="23"/>
  <c r="B11562" i="23"/>
  <c r="B11566" i="23"/>
  <c r="B11570" i="23"/>
  <c r="B11574" i="23"/>
  <c r="B11578" i="23"/>
  <c r="B11582" i="23"/>
  <c r="B11586" i="23"/>
  <c r="B11590" i="23"/>
  <c r="B11594" i="23"/>
  <c r="B11598" i="23"/>
  <c r="B11602" i="23"/>
  <c r="B11606" i="23"/>
  <c r="B11610" i="23"/>
  <c r="B11614" i="23"/>
  <c r="B11618" i="23"/>
  <c r="B11622" i="23"/>
  <c r="B11626" i="23"/>
  <c r="B11630" i="23"/>
  <c r="B11634" i="23"/>
  <c r="B11638" i="23"/>
  <c r="B11642" i="23"/>
  <c r="B11646" i="23"/>
  <c r="B11650" i="23"/>
  <c r="B11654" i="23"/>
  <c r="B11658" i="23"/>
  <c r="B11662" i="23"/>
  <c r="B11666" i="23"/>
  <c r="B11670" i="23"/>
  <c r="B11674" i="23"/>
  <c r="B11678" i="23"/>
  <c r="B11682" i="23"/>
  <c r="B11686" i="23"/>
  <c r="B11690" i="23"/>
  <c r="B11694" i="23"/>
  <c r="B11698" i="23"/>
  <c r="B11702" i="23"/>
  <c r="B11706" i="23"/>
  <c r="B11710" i="23"/>
  <c r="B11714" i="23"/>
  <c r="B11718" i="23"/>
  <c r="B11722" i="23"/>
  <c r="B11726" i="23"/>
  <c r="B11730" i="23"/>
  <c r="B11734" i="23"/>
  <c r="B11738" i="23"/>
  <c r="B11742" i="23"/>
  <c r="B11746" i="23"/>
  <c r="B11750" i="23"/>
  <c r="B11754" i="23"/>
  <c r="B11758" i="23"/>
  <c r="B11762" i="23"/>
  <c r="B11766" i="23"/>
  <c r="B11770" i="23"/>
  <c r="B11774" i="23"/>
  <c r="B11778" i="23"/>
  <c r="B11782" i="23"/>
  <c r="B11786" i="23"/>
  <c r="B11790" i="23"/>
  <c r="B11794" i="23"/>
  <c r="B11798" i="23"/>
  <c r="B11802" i="23"/>
  <c r="B11806" i="23"/>
  <c r="B11810" i="23"/>
  <c r="B11814" i="23"/>
  <c r="B11818" i="23"/>
  <c r="B11822" i="23"/>
  <c r="B11826" i="23"/>
  <c r="B11830" i="23"/>
  <c r="B11834" i="23"/>
  <c r="B11838" i="23"/>
  <c r="B11842" i="23"/>
  <c r="B11846" i="23"/>
  <c r="B11850" i="23"/>
  <c r="B11854" i="23"/>
  <c r="B11858" i="23"/>
  <c r="B11862" i="23"/>
  <c r="B11866" i="23"/>
  <c r="B11870" i="23"/>
  <c r="B11874" i="23"/>
  <c r="B11878" i="23"/>
  <c r="B11882" i="23"/>
  <c r="B11886" i="23"/>
  <c r="B11890" i="23"/>
  <c r="B11894" i="23"/>
  <c r="B11898" i="23"/>
  <c r="B11902" i="23"/>
  <c r="B11906" i="23"/>
  <c r="B11910" i="23"/>
  <c r="B11914" i="23"/>
  <c r="B11918" i="23"/>
  <c r="B11922" i="23"/>
  <c r="B11926" i="23"/>
  <c r="B11930" i="23"/>
  <c r="B11934" i="23"/>
  <c r="B11938" i="23"/>
  <c r="B11942" i="23"/>
  <c r="B11946" i="23"/>
  <c r="B11950" i="23"/>
  <c r="B11954" i="23"/>
  <c r="B11958" i="23"/>
  <c r="B11962" i="23"/>
  <c r="B11966" i="23"/>
  <c r="B11970" i="23"/>
  <c r="B11974" i="23"/>
  <c r="B11978" i="23"/>
  <c r="B11982" i="23"/>
  <c r="B11986" i="23"/>
  <c r="B11990" i="23"/>
  <c r="B11994" i="23"/>
  <c r="B11998" i="23"/>
  <c r="B12002" i="23"/>
  <c r="B12006" i="23"/>
  <c r="B12010" i="23"/>
  <c r="B12014" i="23"/>
  <c r="B12018" i="23"/>
  <c r="B12022" i="23"/>
  <c r="B12026" i="23"/>
  <c r="B12030" i="23"/>
  <c r="B12034" i="23"/>
  <c r="B12038" i="23"/>
  <c r="B12042" i="23"/>
  <c r="B12046" i="23"/>
  <c r="B12050" i="23"/>
  <c r="B12054" i="23"/>
  <c r="B12058" i="23"/>
  <c r="B12062" i="23"/>
  <c r="B12066" i="23"/>
  <c r="B12070" i="23"/>
  <c r="B12074" i="23"/>
  <c r="B12078" i="23"/>
  <c r="B12082" i="23"/>
  <c r="B12086" i="23"/>
  <c r="B12090" i="23"/>
  <c r="B12094" i="23"/>
  <c r="B12098" i="23"/>
  <c r="B12102" i="23"/>
  <c r="B12106" i="23"/>
  <c r="B12110" i="23"/>
  <c r="B12114" i="23"/>
  <c r="B12118" i="23"/>
  <c r="B12122" i="23"/>
  <c r="B12126" i="23"/>
  <c r="B12130" i="23"/>
  <c r="B12134" i="23"/>
  <c r="B12138" i="23"/>
  <c r="B12142" i="23"/>
  <c r="B12146" i="23"/>
  <c r="B12150" i="23"/>
  <c r="B12154" i="23"/>
  <c r="B12158" i="23"/>
  <c r="B12162" i="23"/>
  <c r="B12166" i="23"/>
  <c r="B12170" i="23"/>
  <c r="B12174" i="23"/>
  <c r="B12178" i="23"/>
  <c r="B12182" i="23"/>
  <c r="B12186" i="23"/>
  <c r="B12190" i="23"/>
  <c r="B12194" i="23"/>
  <c r="B12198" i="23"/>
  <c r="B12202" i="23"/>
  <c r="B12206" i="23"/>
  <c r="B12210" i="23"/>
  <c r="B12214" i="23"/>
  <c r="B12218" i="23"/>
  <c r="B12222" i="23"/>
  <c r="B12226" i="23"/>
  <c r="B12230" i="23"/>
  <c r="B12234" i="23"/>
  <c r="B12238" i="23"/>
  <c r="B12242" i="23"/>
  <c r="B12246" i="23"/>
  <c r="B12250" i="23"/>
  <c r="B12254" i="23"/>
  <c r="B12258" i="23"/>
  <c r="B12262" i="23"/>
  <c r="B12266" i="23"/>
  <c r="B12270" i="23"/>
  <c r="B12274" i="23"/>
  <c r="B12278" i="23"/>
  <c r="B12282" i="23"/>
  <c r="B12286" i="23"/>
  <c r="B12290" i="23"/>
  <c r="B12294" i="23"/>
  <c r="B12298" i="23"/>
  <c r="B12302" i="23"/>
  <c r="B12306" i="23"/>
  <c r="B12310" i="23"/>
  <c r="B12314" i="23"/>
  <c r="B12318" i="23"/>
  <c r="B12322" i="23"/>
  <c r="B12326" i="23"/>
  <c r="B12330" i="23"/>
  <c r="B12334" i="23"/>
  <c r="B12338" i="23"/>
  <c r="B12342" i="23"/>
  <c r="B12346" i="23"/>
  <c r="B12350" i="23"/>
  <c r="B12354" i="23"/>
  <c r="B12358" i="23"/>
  <c r="B12362" i="23"/>
  <c r="B12366" i="23"/>
  <c r="B12370" i="23"/>
  <c r="B12374" i="23"/>
  <c r="B12378" i="23"/>
  <c r="B12382" i="23"/>
  <c r="B12386" i="23"/>
  <c r="B12390" i="23"/>
  <c r="B12394" i="23"/>
  <c r="B12398" i="23"/>
  <c r="B12402" i="23"/>
  <c r="B12406" i="23"/>
  <c r="B12410" i="23"/>
  <c r="B12414" i="23"/>
  <c r="B12418" i="23"/>
  <c r="B12422" i="23"/>
  <c r="B12426" i="23"/>
  <c r="B12430" i="23"/>
  <c r="B12434" i="23"/>
  <c r="B12438" i="23"/>
  <c r="B12442" i="23"/>
  <c r="B12446" i="23"/>
  <c r="B12450" i="23"/>
  <c r="B12454" i="23"/>
  <c r="B12458" i="23"/>
  <c r="B12462" i="23"/>
  <c r="B12466" i="23"/>
  <c r="B12470" i="23"/>
  <c r="B12474" i="23"/>
  <c r="B12478" i="23"/>
  <c r="B12482" i="23"/>
  <c r="B12486" i="23"/>
  <c r="B12490" i="23"/>
  <c r="B12494" i="23"/>
  <c r="B12498" i="23"/>
  <c r="B12502" i="23"/>
  <c r="B12506" i="23"/>
  <c r="B12510" i="23"/>
  <c r="B12514" i="23"/>
  <c r="B12518" i="23"/>
  <c r="B12522" i="23"/>
  <c r="B12526" i="23"/>
  <c r="B12530" i="23"/>
  <c r="B12534" i="23"/>
  <c r="B12538" i="23"/>
  <c r="B12542" i="23"/>
  <c r="B12546" i="23"/>
  <c r="B12550" i="23"/>
  <c r="B12554" i="23"/>
  <c r="B12558" i="23"/>
  <c r="B12562" i="23"/>
  <c r="B12566" i="23"/>
  <c r="B12570" i="23"/>
  <c r="B12574" i="23"/>
  <c r="B12578" i="23"/>
  <c r="B12582" i="23"/>
  <c r="B12586" i="23"/>
  <c r="B12590" i="23"/>
  <c r="B12594" i="23"/>
  <c r="B12598" i="23"/>
  <c r="B12602" i="23"/>
  <c r="B12606" i="23"/>
  <c r="B12610" i="23"/>
  <c r="B12614" i="23"/>
  <c r="B12618" i="23"/>
  <c r="B12622" i="23"/>
  <c r="B12626" i="23"/>
  <c r="B12630" i="23"/>
  <c r="B12634" i="23"/>
  <c r="B12638" i="23"/>
  <c r="B12642" i="23"/>
  <c r="B12646" i="23"/>
  <c r="B12650" i="23"/>
  <c r="B12654" i="23"/>
  <c r="B12658" i="23"/>
  <c r="B12662" i="23"/>
  <c r="B12666" i="23"/>
  <c r="B12670" i="23"/>
  <c r="B12674" i="23"/>
  <c r="B12678" i="23"/>
  <c r="B12682" i="23"/>
  <c r="B12686" i="23"/>
  <c r="B12690" i="23"/>
  <c r="B12694" i="23"/>
  <c r="B12698" i="23"/>
  <c r="B9926" i="23"/>
  <c r="B9942" i="23"/>
  <c r="B9958" i="23"/>
  <c r="B9970" i="23"/>
  <c r="B9978" i="23"/>
  <c r="B9986" i="23"/>
  <c r="B9991" i="23"/>
  <c r="B9997" i="23"/>
  <c r="B10002" i="23"/>
  <c r="B10007" i="23"/>
  <c r="B10013" i="23"/>
  <c r="B10018" i="23"/>
  <c r="B10023" i="23"/>
  <c r="B10027" i="23"/>
  <c r="B10031" i="23"/>
  <c r="B10035" i="23"/>
  <c r="B10039" i="23"/>
  <c r="B10043" i="23"/>
  <c r="B10047" i="23"/>
  <c r="B10051" i="23"/>
  <c r="B10055" i="23"/>
  <c r="B10059" i="23"/>
  <c r="B10063" i="23"/>
  <c r="B10067" i="23"/>
  <c r="B10071" i="23"/>
  <c r="B10075" i="23"/>
  <c r="B10079" i="23"/>
  <c r="B10083" i="23"/>
  <c r="B10087" i="23"/>
  <c r="B10091" i="23"/>
  <c r="B10095" i="23"/>
  <c r="B10099" i="23"/>
  <c r="B10103" i="23"/>
  <c r="B10107" i="23"/>
  <c r="B10111" i="23"/>
  <c r="B10115" i="23"/>
  <c r="B10119" i="23"/>
  <c r="B10123" i="23"/>
  <c r="B10127" i="23"/>
  <c r="B10131" i="23"/>
  <c r="B10135" i="23"/>
  <c r="B10139" i="23"/>
  <c r="B10143" i="23"/>
  <c r="B10147" i="23"/>
  <c r="B10151" i="23"/>
  <c r="B10155" i="23"/>
  <c r="B10159" i="23"/>
  <c r="B10163" i="23"/>
  <c r="B10167" i="23"/>
  <c r="B10171" i="23"/>
  <c r="B10175" i="23"/>
  <c r="B10179" i="23"/>
  <c r="B10183" i="23"/>
  <c r="B10187" i="23"/>
  <c r="B10191" i="23"/>
  <c r="B10195" i="23"/>
  <c r="B10199" i="23"/>
  <c r="B10203" i="23"/>
  <c r="B10207" i="23"/>
  <c r="B10211" i="23"/>
  <c r="B10215" i="23"/>
  <c r="B10219" i="23"/>
  <c r="B10223" i="23"/>
  <c r="B10227" i="23"/>
  <c r="B10231" i="23"/>
  <c r="B10235" i="23"/>
  <c r="B10239" i="23"/>
  <c r="B10243" i="23"/>
  <c r="B10247" i="23"/>
  <c r="B10251" i="23"/>
  <c r="B10255" i="23"/>
  <c r="B10259" i="23"/>
  <c r="B10263" i="23"/>
  <c r="B10267" i="23"/>
  <c r="B10271" i="23"/>
  <c r="B10275" i="23"/>
  <c r="B10279" i="23"/>
  <c r="B10283" i="23"/>
  <c r="B10287" i="23"/>
  <c r="B10291" i="23"/>
  <c r="B10295" i="23"/>
  <c r="B10299" i="23"/>
  <c r="B10303" i="23"/>
  <c r="B10307" i="23"/>
  <c r="B10311" i="23"/>
  <c r="B10315" i="23"/>
  <c r="B10319" i="23"/>
  <c r="B10323" i="23"/>
  <c r="B10327" i="23"/>
  <c r="B10331" i="23"/>
  <c r="B10335" i="23"/>
  <c r="B10339" i="23"/>
  <c r="B10343" i="23"/>
  <c r="B10347" i="23"/>
  <c r="B10351" i="23"/>
  <c r="B10355" i="23"/>
  <c r="B10359" i="23"/>
  <c r="B10363" i="23"/>
  <c r="B10367" i="23"/>
  <c r="B10371" i="23"/>
  <c r="B10375" i="23"/>
  <c r="B10379" i="23"/>
  <c r="B10383" i="23"/>
  <c r="B10387" i="23"/>
  <c r="B10391" i="23"/>
  <c r="B10395" i="23"/>
  <c r="B10399" i="23"/>
  <c r="B10403" i="23"/>
  <c r="B10407" i="23"/>
  <c r="B10411" i="23"/>
  <c r="B10415" i="23"/>
  <c r="B10419" i="23"/>
  <c r="B10423" i="23"/>
  <c r="B10427" i="23"/>
  <c r="B10431" i="23"/>
  <c r="B10435" i="23"/>
  <c r="B10439" i="23"/>
  <c r="B10443" i="23"/>
  <c r="B10447" i="23"/>
  <c r="B10451" i="23"/>
  <c r="B10455" i="23"/>
  <c r="B10459" i="23"/>
  <c r="B10463" i="23"/>
  <c r="B10467" i="23"/>
  <c r="B10471" i="23"/>
  <c r="B10475" i="23"/>
  <c r="B10479" i="23"/>
  <c r="B10483" i="23"/>
  <c r="B10487" i="23"/>
  <c r="B10491" i="23"/>
  <c r="B10495" i="23"/>
  <c r="B10499" i="23"/>
  <c r="B10503" i="23"/>
  <c r="B10507" i="23"/>
  <c r="B10511" i="23"/>
  <c r="B10515" i="23"/>
  <c r="B10519" i="23"/>
  <c r="B10523" i="23"/>
  <c r="B10527" i="23"/>
  <c r="B10531" i="23"/>
  <c r="B10535" i="23"/>
  <c r="B10539" i="23"/>
  <c r="B10543" i="23"/>
  <c r="B10547" i="23"/>
  <c r="B10551" i="23"/>
  <c r="B10555" i="23"/>
  <c r="B10559" i="23"/>
  <c r="B10563" i="23"/>
  <c r="B10567" i="23"/>
  <c r="B10571" i="23"/>
  <c r="B10575" i="23"/>
  <c r="B10579" i="23"/>
  <c r="B10583" i="23"/>
  <c r="B10587" i="23"/>
  <c r="B10591" i="23"/>
  <c r="B10595" i="23"/>
  <c r="B10599" i="23"/>
  <c r="B10603" i="23"/>
  <c r="B10607" i="23"/>
  <c r="B10611" i="23"/>
  <c r="B10615" i="23"/>
  <c r="B10619" i="23"/>
  <c r="B10623" i="23"/>
  <c r="B10627" i="23"/>
  <c r="B10631" i="23"/>
  <c r="B10635" i="23"/>
  <c r="B10639" i="23"/>
  <c r="B10643" i="23"/>
  <c r="B10647" i="23"/>
  <c r="B10651" i="23"/>
  <c r="B10655" i="23"/>
  <c r="B10659" i="23"/>
  <c r="B10663" i="23"/>
  <c r="B10667" i="23"/>
  <c r="B10671" i="23"/>
  <c r="B10675" i="23"/>
  <c r="B10679" i="23"/>
  <c r="B10683" i="23"/>
  <c r="B10687" i="23"/>
  <c r="B10691" i="23"/>
  <c r="B10695" i="23"/>
  <c r="B10699" i="23"/>
  <c r="B10703" i="23"/>
  <c r="B10707" i="23"/>
  <c r="B10711" i="23"/>
  <c r="B10715" i="23"/>
  <c r="B10719" i="23"/>
  <c r="B10723" i="23"/>
  <c r="B10727" i="23"/>
  <c r="B10731" i="23"/>
  <c r="B10735" i="23"/>
  <c r="B10739" i="23"/>
  <c r="B10743" i="23"/>
  <c r="B10747" i="23"/>
  <c r="B10751" i="23"/>
  <c r="B10755" i="23"/>
  <c r="B10759" i="23"/>
  <c r="B10763" i="23"/>
  <c r="B10767" i="23"/>
  <c r="B10771" i="23"/>
  <c r="B10775" i="23"/>
  <c r="B10779" i="23"/>
  <c r="B10783" i="23"/>
  <c r="B10787" i="23"/>
  <c r="B10791" i="23"/>
  <c r="B10795" i="23"/>
  <c r="B10799" i="23"/>
  <c r="B10803" i="23"/>
  <c r="B10807" i="23"/>
  <c r="B10811" i="23"/>
  <c r="B10815" i="23"/>
  <c r="B10819" i="23"/>
  <c r="B10823" i="23"/>
  <c r="B10827" i="23"/>
  <c r="B10831" i="23"/>
  <c r="B10835" i="23"/>
  <c r="B10839" i="23"/>
  <c r="B10843" i="23"/>
  <c r="B10847" i="23"/>
  <c r="B10851" i="23"/>
  <c r="B10855" i="23"/>
  <c r="B10859" i="23"/>
  <c r="B10863" i="23"/>
  <c r="B10867" i="23"/>
  <c r="B10871" i="23"/>
  <c r="B10875" i="23"/>
  <c r="B10879" i="23"/>
  <c r="B10883" i="23"/>
  <c r="B10887" i="23"/>
  <c r="B10891" i="23"/>
  <c r="B10895" i="23"/>
  <c r="B10899" i="23"/>
  <c r="B10903" i="23"/>
  <c r="B10907" i="23"/>
  <c r="B10911" i="23"/>
  <c r="B10915" i="23"/>
  <c r="B10919" i="23"/>
  <c r="B10923" i="23"/>
  <c r="B10927" i="23"/>
  <c r="B10931" i="23"/>
  <c r="B10935" i="23"/>
  <c r="B10939" i="23"/>
  <c r="B10943" i="23"/>
  <c r="B10947" i="23"/>
  <c r="B10951" i="23"/>
  <c r="B10955" i="23"/>
  <c r="B10959" i="23"/>
  <c r="B10963" i="23"/>
  <c r="B10967" i="23"/>
  <c r="B10971" i="23"/>
  <c r="B10975" i="23"/>
  <c r="B10979" i="23"/>
  <c r="B10983" i="23"/>
  <c r="B10987" i="23"/>
  <c r="B10991" i="23"/>
  <c r="B10995" i="23"/>
  <c r="B10999" i="23"/>
  <c r="B11003" i="23"/>
  <c r="B11007" i="23"/>
  <c r="B11011" i="23"/>
  <c r="B11015" i="23"/>
  <c r="B11019" i="23"/>
  <c r="B11023" i="23"/>
  <c r="B11027" i="23"/>
  <c r="B11031" i="23"/>
  <c r="B11035" i="23"/>
  <c r="B11039" i="23"/>
  <c r="B11043" i="23"/>
  <c r="B11047" i="23"/>
  <c r="B11051" i="23"/>
  <c r="B11055" i="23"/>
  <c r="B11059" i="23"/>
  <c r="B11063" i="23"/>
  <c r="B11067" i="23"/>
  <c r="B11071" i="23"/>
  <c r="B11075" i="23"/>
  <c r="B11079" i="23"/>
  <c r="B11083" i="23"/>
  <c r="B11087" i="23"/>
  <c r="B11091" i="23"/>
  <c r="B11095" i="23"/>
  <c r="B11099" i="23"/>
  <c r="B11103" i="23"/>
  <c r="B11107" i="23"/>
  <c r="B11111" i="23"/>
  <c r="B11115" i="23"/>
  <c r="B11119" i="23"/>
  <c r="B11123" i="23"/>
  <c r="B11127" i="23"/>
  <c r="B11131" i="23"/>
  <c r="B11135" i="23"/>
  <c r="B11139" i="23"/>
  <c r="B11143" i="23"/>
  <c r="B11147" i="23"/>
  <c r="B11151" i="23"/>
  <c r="B11155" i="23"/>
  <c r="B11159" i="23"/>
  <c r="B11163" i="23"/>
  <c r="B11167" i="23"/>
  <c r="B11171" i="23"/>
  <c r="B11175" i="23"/>
  <c r="B11179" i="23"/>
  <c r="B11183" i="23"/>
  <c r="B11187" i="23"/>
  <c r="B11191" i="23"/>
  <c r="B11195" i="23"/>
  <c r="B11199" i="23"/>
  <c r="B11203" i="23"/>
  <c r="B11207" i="23"/>
  <c r="B11211" i="23"/>
  <c r="B11215" i="23"/>
  <c r="B11219" i="23"/>
  <c r="B11223" i="23"/>
  <c r="B11227" i="23"/>
  <c r="B11231" i="23"/>
  <c r="B11235" i="23"/>
  <c r="B11239" i="23"/>
  <c r="B11243" i="23"/>
  <c r="B11247" i="23"/>
  <c r="B11251" i="23"/>
  <c r="B11255" i="23"/>
  <c r="B11259" i="23"/>
  <c r="B11263" i="23"/>
  <c r="B11267" i="23"/>
  <c r="B11271" i="23"/>
  <c r="B11275" i="23"/>
  <c r="B11279" i="23"/>
  <c r="B11283" i="23"/>
  <c r="B11287" i="23"/>
  <c r="B11291" i="23"/>
  <c r="B11295" i="23"/>
  <c r="B11299" i="23"/>
  <c r="B11303" i="23"/>
  <c r="B11307" i="23"/>
  <c r="B11311" i="23"/>
  <c r="B11315" i="23"/>
  <c r="B11319" i="23"/>
  <c r="B11323" i="23"/>
  <c r="B11327" i="23"/>
  <c r="B11331" i="23"/>
  <c r="B11335" i="23"/>
  <c r="B11339" i="23"/>
  <c r="B11343" i="23"/>
  <c r="B11347" i="23"/>
  <c r="B11351" i="23"/>
  <c r="B11355" i="23"/>
  <c r="B11359" i="23"/>
  <c r="B11363" i="23"/>
  <c r="B11367" i="23"/>
  <c r="B11371" i="23"/>
  <c r="B11375" i="23"/>
  <c r="B11379" i="23"/>
  <c r="B11383" i="23"/>
  <c r="B11387" i="23"/>
  <c r="B11391" i="23"/>
  <c r="B11395" i="23"/>
  <c r="B11399" i="23"/>
  <c r="B11403" i="23"/>
  <c r="B11407" i="23"/>
  <c r="B11411" i="23"/>
  <c r="B11415" i="23"/>
  <c r="B11419" i="23"/>
  <c r="B11423" i="23"/>
  <c r="B11427" i="23"/>
  <c r="B11431" i="23"/>
  <c r="B11435" i="23"/>
  <c r="B11439" i="23"/>
  <c r="B11443" i="23"/>
  <c r="B11447" i="23"/>
  <c r="B11451" i="23"/>
  <c r="B11455" i="23"/>
  <c r="B11459" i="23"/>
  <c r="B11463" i="23"/>
  <c r="B11467" i="23"/>
  <c r="B11471" i="23"/>
  <c r="B11475" i="23"/>
  <c r="B11479" i="23"/>
  <c r="B11483" i="23"/>
  <c r="B11487" i="23"/>
  <c r="B11491" i="23"/>
  <c r="B11495" i="23"/>
  <c r="B11499" i="23"/>
  <c r="B11503" i="23"/>
  <c r="B11507" i="23"/>
  <c r="B11511" i="23"/>
  <c r="B11515" i="23"/>
  <c r="B11519" i="23"/>
  <c r="B11523" i="23"/>
  <c r="B11527" i="23"/>
  <c r="B11531" i="23"/>
  <c r="B11535" i="23"/>
  <c r="B11539" i="23"/>
  <c r="B11543" i="23"/>
  <c r="B11547" i="23"/>
  <c r="B11551" i="23"/>
  <c r="B11555" i="23"/>
  <c r="B11559" i="23"/>
  <c r="B11563" i="23"/>
  <c r="B11567" i="23"/>
  <c r="B11571" i="23"/>
  <c r="B11575" i="23"/>
  <c r="B11579" i="23"/>
  <c r="B11583" i="23"/>
  <c r="B11587" i="23"/>
  <c r="B11591" i="23"/>
  <c r="B11595" i="23"/>
  <c r="B11599" i="23"/>
  <c r="B11603" i="23"/>
  <c r="B11607" i="23"/>
  <c r="B11611" i="23"/>
  <c r="B11615" i="23"/>
  <c r="B11619" i="23"/>
  <c r="B11623" i="23"/>
  <c r="B11627" i="23"/>
  <c r="B11631" i="23"/>
  <c r="B11635" i="23"/>
  <c r="B11639" i="23"/>
  <c r="B11643" i="23"/>
  <c r="B11647" i="23"/>
  <c r="B11651" i="23"/>
  <c r="B11655" i="23"/>
  <c r="B11659" i="23"/>
  <c r="B11663" i="23"/>
  <c r="B11667" i="23"/>
  <c r="B11671" i="23"/>
  <c r="B11675" i="23"/>
  <c r="B11679" i="23"/>
  <c r="B11683" i="23"/>
  <c r="B11687" i="23"/>
  <c r="B11691" i="23"/>
  <c r="B11695" i="23"/>
  <c r="B11699" i="23"/>
  <c r="B11703" i="23"/>
  <c r="B11707" i="23"/>
  <c r="B11711" i="23"/>
  <c r="B11715" i="23"/>
  <c r="B11719" i="23"/>
  <c r="B11723" i="23"/>
  <c r="B11727" i="23"/>
  <c r="B11731" i="23"/>
  <c r="B11735" i="23"/>
  <c r="B11739" i="23"/>
  <c r="B11743" i="23"/>
  <c r="B11747" i="23"/>
  <c r="B11751" i="23"/>
  <c r="B11755" i="23"/>
  <c r="B11759" i="23"/>
  <c r="B11763" i="23"/>
  <c r="B11767" i="23"/>
  <c r="B11771" i="23"/>
  <c r="B11775" i="23"/>
  <c r="B11779" i="23"/>
  <c r="B11783" i="23"/>
  <c r="B11787" i="23"/>
  <c r="B11791" i="23"/>
  <c r="B11795" i="23"/>
  <c r="B11799" i="23"/>
  <c r="B11803" i="23"/>
  <c r="B11807" i="23"/>
  <c r="B11811" i="23"/>
  <c r="B11815" i="23"/>
  <c r="B11819" i="23"/>
  <c r="B11823" i="23"/>
  <c r="B11827" i="23"/>
  <c r="B11831" i="23"/>
  <c r="B11835" i="23"/>
  <c r="B11839" i="23"/>
  <c r="B11843" i="23"/>
  <c r="B11847" i="23"/>
  <c r="B11851" i="23"/>
  <c r="B11855" i="23"/>
  <c r="B11859" i="23"/>
  <c r="B11863" i="23"/>
  <c r="B11867" i="23"/>
  <c r="B11871" i="23"/>
  <c r="B11875" i="23"/>
  <c r="B11879" i="23"/>
  <c r="B11883" i="23"/>
  <c r="B11887" i="23"/>
  <c r="B11891" i="23"/>
  <c r="B11895" i="23"/>
  <c r="B11899" i="23"/>
  <c r="B11903" i="23"/>
  <c r="B11907" i="23"/>
  <c r="B11911" i="23"/>
  <c r="B11915" i="23"/>
  <c r="B11919" i="23"/>
  <c r="B11923" i="23"/>
  <c r="B11927" i="23"/>
  <c r="B11931" i="23"/>
  <c r="B11935" i="23"/>
  <c r="B11939" i="23"/>
  <c r="B11943" i="23"/>
  <c r="B11947" i="23"/>
  <c r="B11951" i="23"/>
  <c r="B11955" i="23"/>
  <c r="B11959" i="23"/>
  <c r="B11963" i="23"/>
  <c r="B11967" i="23"/>
  <c r="B11971" i="23"/>
  <c r="B11975" i="23"/>
  <c r="B11979" i="23"/>
  <c r="B11983" i="23"/>
  <c r="B11987" i="23"/>
  <c r="B11991" i="23"/>
  <c r="B11995" i="23"/>
  <c r="B11999" i="23"/>
  <c r="B12003" i="23"/>
  <c r="B12007" i="23"/>
  <c r="B12011" i="23"/>
  <c r="B12015" i="23"/>
  <c r="B12019" i="23"/>
  <c r="B12023" i="23"/>
  <c r="B12027" i="23"/>
  <c r="B12031" i="23"/>
  <c r="B12035" i="23"/>
  <c r="B12039" i="23"/>
  <c r="B12043" i="23"/>
  <c r="B12047" i="23"/>
  <c r="B12051" i="23"/>
  <c r="B12055" i="23"/>
  <c r="B12059" i="23"/>
  <c r="B12063" i="23"/>
  <c r="B12067" i="23"/>
  <c r="B12071" i="23"/>
  <c r="B12075" i="23"/>
  <c r="B12079" i="23"/>
  <c r="B12083" i="23"/>
  <c r="B12087" i="23"/>
  <c r="B12091" i="23"/>
  <c r="B12095" i="23"/>
  <c r="B12099" i="23"/>
  <c r="B12103" i="23"/>
  <c r="B12107" i="23"/>
  <c r="B12111" i="23"/>
  <c r="B12115" i="23"/>
  <c r="B12119" i="23"/>
  <c r="B12123" i="23"/>
  <c r="B12127" i="23"/>
  <c r="B12131" i="23"/>
  <c r="B12135" i="23"/>
  <c r="B12139" i="23"/>
  <c r="B12143" i="23"/>
  <c r="B12147" i="23"/>
  <c r="B12151" i="23"/>
  <c r="B12155" i="23"/>
  <c r="B12159" i="23"/>
  <c r="B12163" i="23"/>
  <c r="B12167" i="23"/>
  <c r="B12171" i="23"/>
  <c r="B12175" i="23"/>
  <c r="B12179" i="23"/>
  <c r="B12183" i="23"/>
  <c r="B12187" i="23"/>
  <c r="B12191" i="23"/>
  <c r="B12195" i="23"/>
  <c r="B12199" i="23"/>
  <c r="B12203" i="23"/>
  <c r="B12207" i="23"/>
  <c r="B12211" i="23"/>
  <c r="B12215" i="23"/>
  <c r="B12219" i="23"/>
  <c r="B12223" i="23"/>
  <c r="B12227" i="23"/>
  <c r="B12231" i="23"/>
  <c r="B12235" i="23"/>
  <c r="B12239" i="23"/>
  <c r="B12243" i="23"/>
  <c r="B12247" i="23"/>
  <c r="B12251" i="23"/>
  <c r="B12255" i="23"/>
  <c r="B12259" i="23"/>
  <c r="B12263" i="23"/>
  <c r="B12267" i="23"/>
  <c r="B12271" i="23"/>
  <c r="B12275" i="23"/>
  <c r="B12279" i="23"/>
  <c r="B12283" i="23"/>
  <c r="B12287" i="23"/>
  <c r="B12291" i="23"/>
  <c r="B12295" i="23"/>
  <c r="B12299" i="23"/>
  <c r="B12303" i="23"/>
  <c r="B12307" i="23"/>
  <c r="B12311" i="23"/>
  <c r="B12315" i="23"/>
  <c r="B12319" i="23"/>
  <c r="B12323" i="23"/>
  <c r="B12327" i="23"/>
  <c r="B12331" i="23"/>
  <c r="B12335" i="23"/>
  <c r="B12339" i="23"/>
  <c r="B12343" i="23"/>
  <c r="B12347" i="23"/>
  <c r="B12351" i="23"/>
  <c r="B12355" i="23"/>
  <c r="B12359" i="23"/>
  <c r="B12363" i="23"/>
  <c r="B12367" i="23"/>
  <c r="B12371" i="23"/>
  <c r="B12375" i="23"/>
  <c r="B12379" i="23"/>
  <c r="B12383" i="23"/>
  <c r="B12387" i="23"/>
  <c r="B12391" i="23"/>
  <c r="B12395" i="23"/>
  <c r="B12399" i="23"/>
  <c r="B12403" i="23"/>
  <c r="B12407" i="23"/>
  <c r="B12411" i="23"/>
  <c r="B12415" i="23"/>
  <c r="B12419" i="23"/>
  <c r="B12423" i="23"/>
  <c r="B12427" i="23"/>
  <c r="B12431" i="23"/>
  <c r="B12435" i="23"/>
  <c r="B12439" i="23"/>
  <c r="B12443" i="23"/>
  <c r="B12447" i="23"/>
  <c r="B12451" i="23"/>
  <c r="B12455" i="23"/>
  <c r="B12459" i="23"/>
  <c r="B12463" i="23"/>
  <c r="B12467" i="23"/>
  <c r="B12471" i="23"/>
  <c r="B12475" i="23"/>
  <c r="B12479" i="23"/>
  <c r="B12483" i="23"/>
  <c r="B12487" i="23"/>
  <c r="B12491" i="23"/>
  <c r="B12495" i="23"/>
  <c r="B12499" i="23"/>
  <c r="B12503" i="23"/>
  <c r="B12507" i="23"/>
  <c r="B12511" i="23"/>
  <c r="B12515" i="23"/>
  <c r="B12519" i="23"/>
  <c r="B12523" i="23"/>
  <c r="B12527" i="23"/>
  <c r="B12531" i="23"/>
  <c r="B12535" i="23"/>
  <c r="B12539" i="23"/>
  <c r="B12543" i="23"/>
  <c r="B12547" i="23"/>
  <c r="B12551" i="23"/>
  <c r="B12555" i="23"/>
  <c r="B12559" i="23"/>
  <c r="B12563" i="23"/>
  <c r="B12567" i="23"/>
  <c r="B12571" i="23"/>
  <c r="B12575" i="23"/>
  <c r="B12579" i="23"/>
  <c r="B12583" i="23"/>
  <c r="B12587" i="23"/>
  <c r="B12591" i="23"/>
  <c r="B12595" i="23"/>
  <c r="B12599" i="23"/>
  <c r="B12603" i="23"/>
  <c r="B12607" i="23"/>
  <c r="B12611" i="23"/>
  <c r="B12615" i="23"/>
  <c r="B12619" i="23"/>
  <c r="B12623" i="23"/>
  <c r="B12627" i="23"/>
  <c r="B12631" i="23"/>
  <c r="B12635" i="23"/>
  <c r="B12639" i="23"/>
  <c r="B12643" i="23"/>
  <c r="B12647" i="23"/>
  <c r="B12651" i="23"/>
  <c r="B12655" i="23"/>
  <c r="B12659" i="23"/>
  <c r="B12663" i="23"/>
  <c r="B12667" i="23"/>
  <c r="B12671" i="23"/>
  <c r="B12675" i="23"/>
  <c r="B9930" i="23"/>
  <c r="B9946" i="23"/>
  <c r="B9962" i="23"/>
  <c r="B9973" i="23"/>
  <c r="B9981" i="23"/>
  <c r="B9987" i="23"/>
  <c r="B9993" i="23"/>
  <c r="B9998" i="23"/>
  <c r="B10003" i="23"/>
  <c r="B10009" i="23"/>
  <c r="B10014" i="23"/>
  <c r="B10019" i="23"/>
  <c r="B10024" i="23"/>
  <c r="B10028" i="23"/>
  <c r="B10032" i="23"/>
  <c r="B10036" i="23"/>
  <c r="B10040" i="23"/>
  <c r="B10044" i="23"/>
  <c r="B10048" i="23"/>
  <c r="B10052" i="23"/>
  <c r="B10056" i="23"/>
  <c r="B10060" i="23"/>
  <c r="B10064" i="23"/>
  <c r="B10068" i="23"/>
  <c r="B10072" i="23"/>
  <c r="B10076" i="23"/>
  <c r="B10080" i="23"/>
  <c r="B10084" i="23"/>
  <c r="B10088" i="23"/>
  <c r="B10092" i="23"/>
  <c r="B10096" i="23"/>
  <c r="B10100" i="23"/>
  <c r="B10104" i="23"/>
  <c r="B10108" i="23"/>
  <c r="B10112" i="23"/>
  <c r="B10116" i="23"/>
  <c r="B10120" i="23"/>
  <c r="B10124" i="23"/>
  <c r="B10128" i="23"/>
  <c r="B10132" i="23"/>
  <c r="B10136" i="23"/>
  <c r="B10140" i="23"/>
  <c r="B10144" i="23"/>
  <c r="B10148" i="23"/>
  <c r="B10152" i="23"/>
  <c r="B10156" i="23"/>
  <c r="B10160" i="23"/>
  <c r="B10164" i="23"/>
  <c r="B10168" i="23"/>
  <c r="B10172" i="23"/>
  <c r="B10176" i="23"/>
  <c r="B10180" i="23"/>
  <c r="B10184" i="23"/>
  <c r="B10188" i="23"/>
  <c r="B10192" i="23"/>
  <c r="B10196" i="23"/>
  <c r="B10200" i="23"/>
  <c r="B10204" i="23"/>
  <c r="B10208" i="23"/>
  <c r="B10212" i="23"/>
  <c r="B10216" i="23"/>
  <c r="B10220" i="23"/>
  <c r="B10224" i="23"/>
  <c r="B10228" i="23"/>
  <c r="B10232" i="23"/>
  <c r="B10236" i="23"/>
  <c r="B10240" i="23"/>
  <c r="B10244" i="23"/>
  <c r="B10248" i="23"/>
  <c r="B10252" i="23"/>
  <c r="B10256" i="23"/>
  <c r="B10260" i="23"/>
  <c r="B10264" i="23"/>
  <c r="B10268" i="23"/>
  <c r="B10272" i="23"/>
  <c r="B10276" i="23"/>
  <c r="B10280" i="23"/>
  <c r="B10284" i="23"/>
  <c r="B10288" i="23"/>
  <c r="B10292" i="23"/>
  <c r="B10296" i="23"/>
  <c r="B10300" i="23"/>
  <c r="B10304" i="23"/>
  <c r="B10308" i="23"/>
  <c r="B10312" i="23"/>
  <c r="B10316" i="23"/>
  <c r="B10320" i="23"/>
  <c r="B10324" i="23"/>
  <c r="B10328" i="23"/>
  <c r="B10332" i="23"/>
  <c r="B10336" i="23"/>
  <c r="B10340" i="23"/>
  <c r="B10344" i="23"/>
  <c r="B10348" i="23"/>
  <c r="B10352" i="23"/>
  <c r="B10356" i="23"/>
  <c r="B10360" i="23"/>
  <c r="B10364" i="23"/>
  <c r="B10368" i="23"/>
  <c r="B10372" i="23"/>
  <c r="B10376" i="23"/>
  <c r="B10380" i="23"/>
  <c r="B10384" i="23"/>
  <c r="B10388" i="23"/>
  <c r="B10392" i="23"/>
  <c r="B10396" i="23"/>
  <c r="B10400" i="23"/>
  <c r="B10404" i="23"/>
  <c r="B10408" i="23"/>
  <c r="B10412" i="23"/>
  <c r="B10416" i="23"/>
  <c r="B10420" i="23"/>
  <c r="B10424" i="23"/>
  <c r="B10428" i="23"/>
  <c r="B10432" i="23"/>
  <c r="B10436" i="23"/>
  <c r="B10440" i="23"/>
  <c r="B10444" i="23"/>
  <c r="B10448" i="23"/>
  <c r="B10452" i="23"/>
  <c r="B10456" i="23"/>
  <c r="B10460" i="23"/>
  <c r="B10464" i="23"/>
  <c r="B10468" i="23"/>
  <c r="B10472" i="23"/>
  <c r="B10476" i="23"/>
  <c r="B10480" i="23"/>
  <c r="B10484" i="23"/>
  <c r="B10488" i="23"/>
  <c r="B10492" i="23"/>
  <c r="B10496" i="23"/>
  <c r="B10500" i="23"/>
  <c r="B10504" i="23"/>
  <c r="B10508" i="23"/>
  <c r="B10512" i="23"/>
  <c r="B10516" i="23"/>
  <c r="B10520" i="23"/>
  <c r="B10524" i="23"/>
  <c r="B10528" i="23"/>
  <c r="B10532" i="23"/>
  <c r="B10536" i="23"/>
  <c r="B10540" i="23"/>
  <c r="B10544" i="23"/>
  <c r="B10548" i="23"/>
  <c r="B10552" i="23"/>
  <c r="B10556" i="23"/>
  <c r="B10560" i="23"/>
  <c r="B10564" i="23"/>
  <c r="B10568" i="23"/>
  <c r="B10572" i="23"/>
  <c r="B10576" i="23"/>
  <c r="B10580" i="23"/>
  <c r="B10584" i="23"/>
  <c r="B10588" i="23"/>
  <c r="B10592" i="23"/>
  <c r="B10596" i="23"/>
  <c r="B10600" i="23"/>
  <c r="B10604" i="23"/>
  <c r="B10608" i="23"/>
  <c r="B10612" i="23"/>
  <c r="B10616" i="23"/>
  <c r="B10620" i="23"/>
  <c r="B10624" i="23"/>
  <c r="B10628" i="23"/>
  <c r="B10632" i="23"/>
  <c r="B10636" i="23"/>
  <c r="B10640" i="23"/>
  <c r="B10644" i="23"/>
  <c r="B10648" i="23"/>
  <c r="B10652" i="23"/>
  <c r="B10656" i="23"/>
  <c r="B10660" i="23"/>
  <c r="B10664" i="23"/>
  <c r="B10668" i="23"/>
  <c r="B10672" i="23"/>
  <c r="B10676" i="23"/>
  <c r="B10680" i="23"/>
  <c r="B10684" i="23"/>
  <c r="B10688" i="23"/>
  <c r="B10692" i="23"/>
  <c r="B10696" i="23"/>
  <c r="B10700" i="23"/>
  <c r="B10704" i="23"/>
  <c r="B10708" i="23"/>
  <c r="B10712" i="23"/>
  <c r="B10716" i="23"/>
  <c r="B10720" i="23"/>
  <c r="B10724" i="23"/>
  <c r="B10728" i="23"/>
  <c r="B10732" i="23"/>
  <c r="B10736" i="23"/>
  <c r="B10740" i="23"/>
  <c r="B10744" i="23"/>
  <c r="B10748" i="23"/>
  <c r="B10752" i="23"/>
  <c r="B10756" i="23"/>
  <c r="B10760" i="23"/>
  <c r="B10764" i="23"/>
  <c r="B10768" i="23"/>
  <c r="B10772" i="23"/>
  <c r="B10776" i="23"/>
  <c r="B10780" i="23"/>
  <c r="B10784" i="23"/>
  <c r="B10788" i="23"/>
  <c r="B10792" i="23"/>
  <c r="B10796" i="23"/>
  <c r="B10800" i="23"/>
  <c r="B10804" i="23"/>
  <c r="B10808" i="23"/>
  <c r="B10812" i="23"/>
  <c r="B10816" i="23"/>
  <c r="B10820" i="23"/>
  <c r="B10824" i="23"/>
  <c r="B10828" i="23"/>
  <c r="B10832" i="23"/>
  <c r="B10836" i="23"/>
  <c r="B10840" i="23"/>
  <c r="B10844" i="23"/>
  <c r="B10848" i="23"/>
  <c r="B10852" i="23"/>
  <c r="B10856" i="23"/>
  <c r="B10860" i="23"/>
  <c r="B10864" i="23"/>
  <c r="B10868" i="23"/>
  <c r="B10872" i="23"/>
  <c r="B10876" i="23"/>
  <c r="B10880" i="23"/>
  <c r="B10884" i="23"/>
  <c r="B10888" i="23"/>
  <c r="B10892" i="23"/>
  <c r="B10896" i="23"/>
  <c r="B10900" i="23"/>
  <c r="B10904" i="23"/>
  <c r="B10908" i="23"/>
  <c r="B10912" i="23"/>
  <c r="B10916" i="23"/>
  <c r="B10920" i="23"/>
  <c r="B10924" i="23"/>
  <c r="B10928" i="23"/>
  <c r="B10932" i="23"/>
  <c r="B10936" i="23"/>
  <c r="B10940" i="23"/>
  <c r="B10944" i="23"/>
  <c r="B10948" i="23"/>
  <c r="B10952" i="23"/>
  <c r="B10956" i="23"/>
  <c r="B10960" i="23"/>
  <c r="B10964" i="23"/>
  <c r="B10968" i="23"/>
  <c r="B10972" i="23"/>
  <c r="B10976" i="23"/>
  <c r="B10980" i="23"/>
  <c r="B10984" i="23"/>
  <c r="B10988" i="23"/>
  <c r="B10992" i="23"/>
  <c r="B10996" i="23"/>
  <c r="B11000" i="23"/>
  <c r="B11004" i="23"/>
  <c r="B11008" i="23"/>
  <c r="B11012" i="23"/>
  <c r="B11016" i="23"/>
  <c r="B11020" i="23"/>
  <c r="B11024" i="23"/>
  <c r="B11028" i="23"/>
  <c r="B11032" i="23"/>
  <c r="B11036" i="23"/>
  <c r="B11040" i="23"/>
  <c r="B11044" i="23"/>
  <c r="B11048" i="23"/>
  <c r="B11052" i="23"/>
  <c r="B11056" i="23"/>
  <c r="B11060" i="23"/>
  <c r="B11064" i="23"/>
  <c r="B11068" i="23"/>
  <c r="B11072" i="23"/>
  <c r="B11076" i="23"/>
  <c r="B11080" i="23"/>
  <c r="B11084" i="23"/>
  <c r="B11088" i="23"/>
  <c r="B11092" i="23"/>
  <c r="B11096" i="23"/>
  <c r="B11100" i="23"/>
  <c r="B11104" i="23"/>
  <c r="B11108" i="23"/>
  <c r="B11112" i="23"/>
  <c r="B11116" i="23"/>
  <c r="B11120" i="23"/>
  <c r="B11124" i="23"/>
  <c r="B11128" i="23"/>
  <c r="B11132" i="23"/>
  <c r="B11136" i="23"/>
  <c r="B11140" i="23"/>
  <c r="B11144" i="23"/>
  <c r="B11148" i="23"/>
  <c r="B11152" i="23"/>
  <c r="B11156" i="23"/>
  <c r="B11160" i="23"/>
  <c r="B11164" i="23"/>
  <c r="B11168" i="23"/>
  <c r="B11172" i="23"/>
  <c r="B11176" i="23"/>
  <c r="B11180" i="23"/>
  <c r="B11184" i="23"/>
  <c r="B11188" i="23"/>
  <c r="B11192" i="23"/>
  <c r="B11196" i="23"/>
  <c r="B11200" i="23"/>
  <c r="B11204" i="23"/>
  <c r="B11208" i="23"/>
  <c r="B11212" i="23"/>
  <c r="B11216" i="23"/>
  <c r="B11220" i="23"/>
  <c r="B11224" i="23"/>
  <c r="B11228" i="23"/>
  <c r="B11232" i="23"/>
  <c r="B11236" i="23"/>
  <c r="B11240" i="23"/>
  <c r="B11244" i="23"/>
  <c r="B11248" i="23"/>
  <c r="B11252" i="23"/>
  <c r="B11256" i="23"/>
  <c r="B11260" i="23"/>
  <c r="B11264" i="23"/>
  <c r="B11268" i="23"/>
  <c r="B11272" i="23"/>
  <c r="B11276" i="23"/>
  <c r="B11280" i="23"/>
  <c r="B11284" i="23"/>
  <c r="B11288" i="23"/>
  <c r="B11292" i="23"/>
  <c r="B11296" i="23"/>
  <c r="B11300" i="23"/>
  <c r="B11304" i="23"/>
  <c r="B11308" i="23"/>
  <c r="B11312" i="23"/>
  <c r="B11316" i="23"/>
  <c r="B11320" i="23"/>
  <c r="B11324" i="23"/>
  <c r="B11328" i="23"/>
  <c r="B11332" i="23"/>
  <c r="B11336" i="23"/>
  <c r="B11340" i="23"/>
  <c r="B11344" i="23"/>
  <c r="B11348" i="23"/>
  <c r="B11352" i="23"/>
  <c r="B11356" i="23"/>
  <c r="B11360" i="23"/>
  <c r="B11364" i="23"/>
  <c r="B11368" i="23"/>
  <c r="B11372" i="23"/>
  <c r="B11376" i="23"/>
  <c r="B11380" i="23"/>
  <c r="B11384" i="23"/>
  <c r="B11388" i="23"/>
  <c r="B11392" i="23"/>
  <c r="B11396" i="23"/>
  <c r="B11400" i="23"/>
  <c r="B11404" i="23"/>
  <c r="B11408" i="23"/>
  <c r="B11412" i="23"/>
  <c r="B11416" i="23"/>
  <c r="B11420" i="23"/>
  <c r="B11424" i="23"/>
  <c r="B11428" i="23"/>
  <c r="B11432" i="23"/>
  <c r="B11436" i="23"/>
  <c r="B11440" i="23"/>
  <c r="B11444" i="23"/>
  <c r="B11448" i="23"/>
  <c r="B11452" i="23"/>
  <c r="B11456" i="23"/>
  <c r="B11460" i="23"/>
  <c r="B11464" i="23"/>
  <c r="B11468" i="23"/>
  <c r="B11472" i="23"/>
  <c r="B11476" i="23"/>
  <c r="B11480" i="23"/>
  <c r="B11484" i="23"/>
  <c r="B11488" i="23"/>
  <c r="B11492" i="23"/>
  <c r="B11496" i="23"/>
  <c r="B11500" i="23"/>
  <c r="B11504" i="23"/>
  <c r="B11508" i="23"/>
  <c r="B11512" i="23"/>
  <c r="B11516" i="23"/>
  <c r="B11520" i="23"/>
  <c r="B11524" i="23"/>
  <c r="B11528" i="23"/>
  <c r="B11532" i="23"/>
  <c r="B11536" i="23"/>
  <c r="B11540" i="23"/>
  <c r="B11544" i="23"/>
  <c r="B11548" i="23"/>
  <c r="B11552" i="23"/>
  <c r="B11556" i="23"/>
  <c r="B11560" i="23"/>
  <c r="B11564" i="23"/>
  <c r="B11568" i="23"/>
  <c r="B11572" i="23"/>
  <c r="B11576" i="23"/>
  <c r="B11580" i="23"/>
  <c r="B11584" i="23"/>
  <c r="B11588" i="23"/>
  <c r="B11592" i="23"/>
  <c r="B11596" i="23"/>
  <c r="B11600" i="23"/>
  <c r="B11604" i="23"/>
  <c r="B11608" i="23"/>
  <c r="B11612" i="23"/>
  <c r="B11616" i="23"/>
  <c r="B11620" i="23"/>
  <c r="B11624" i="23"/>
  <c r="B11628" i="23"/>
  <c r="B11632" i="23"/>
  <c r="B11636" i="23"/>
  <c r="B11640" i="23"/>
  <c r="B11644" i="23"/>
  <c r="B11648" i="23"/>
  <c r="B11652" i="23"/>
  <c r="B11656" i="23"/>
  <c r="B11660" i="23"/>
  <c r="B11664" i="23"/>
  <c r="B11668" i="23"/>
  <c r="B11672" i="23"/>
  <c r="B11676" i="23"/>
  <c r="B11680" i="23"/>
  <c r="B11684" i="23"/>
  <c r="B11688" i="23"/>
  <c r="B11692" i="23"/>
  <c r="B11696" i="23"/>
  <c r="B11700" i="23"/>
  <c r="B11704" i="23"/>
  <c r="B11708" i="23"/>
  <c r="B11712" i="23"/>
  <c r="B11716" i="23"/>
  <c r="B11720" i="23"/>
  <c r="B11724" i="23"/>
  <c r="B11728" i="23"/>
  <c r="B11732" i="23"/>
  <c r="B11736" i="23"/>
  <c r="B11740" i="23"/>
  <c r="B11744" i="23"/>
  <c r="B11748" i="23"/>
  <c r="B11752" i="23"/>
  <c r="B11756" i="23"/>
  <c r="B11760" i="23"/>
  <c r="B11764" i="23"/>
  <c r="B11768" i="23"/>
  <c r="B11772" i="23"/>
  <c r="B11776" i="23"/>
  <c r="B11780" i="23"/>
  <c r="B11784" i="23"/>
  <c r="B11788" i="23"/>
  <c r="B11792" i="23"/>
  <c r="B11796" i="23"/>
  <c r="B11800" i="23"/>
  <c r="B11804" i="23"/>
  <c r="B11808" i="23"/>
  <c r="B11812" i="23"/>
  <c r="B11816" i="23"/>
  <c r="B11820" i="23"/>
  <c r="B11824" i="23"/>
  <c r="B11828" i="23"/>
  <c r="B11832" i="23"/>
  <c r="B11836" i="23"/>
  <c r="B11840" i="23"/>
  <c r="B11844" i="23"/>
  <c r="B11848" i="23"/>
  <c r="B11852" i="23"/>
  <c r="B11856" i="23"/>
  <c r="B11860" i="23"/>
  <c r="B11864" i="23"/>
  <c r="B11868" i="23"/>
  <c r="B11872" i="23"/>
  <c r="B11876" i="23"/>
  <c r="B11880" i="23"/>
  <c r="B11884" i="23"/>
  <c r="B11888" i="23"/>
  <c r="B11892" i="23"/>
  <c r="B11896" i="23"/>
  <c r="B11900" i="23"/>
  <c r="B11904" i="23"/>
  <c r="B11908" i="23"/>
  <c r="B11912" i="23"/>
  <c r="B11916" i="23"/>
  <c r="B11920" i="23"/>
  <c r="B11924" i="23"/>
  <c r="B11928" i="23"/>
  <c r="B11932" i="23"/>
  <c r="B11936" i="23"/>
  <c r="B11940" i="23"/>
  <c r="B11944" i="23"/>
  <c r="B11948" i="23"/>
  <c r="B11952" i="23"/>
  <c r="B11956" i="23"/>
  <c r="B11960" i="23"/>
  <c r="B11964" i="23"/>
  <c r="B11968" i="23"/>
  <c r="B11972" i="23"/>
  <c r="B11976" i="23"/>
  <c r="B11980" i="23"/>
  <c r="B11984" i="23"/>
  <c r="B11988" i="23"/>
  <c r="B11992" i="23"/>
  <c r="B11996" i="23"/>
  <c r="B12000" i="23"/>
  <c r="B12004" i="23"/>
  <c r="B12008" i="23"/>
  <c r="B12012" i="23"/>
  <c r="B12016" i="23"/>
  <c r="B12020" i="23"/>
  <c r="B12024" i="23"/>
  <c r="B12028" i="23"/>
  <c r="B12032" i="23"/>
  <c r="B12036" i="23"/>
  <c r="B12040" i="23"/>
  <c r="B12044" i="23"/>
  <c r="B12048" i="23"/>
  <c r="B12052" i="23"/>
  <c r="B12056" i="23"/>
  <c r="B12060" i="23"/>
  <c r="B12064" i="23"/>
  <c r="B12068" i="23"/>
  <c r="B12072" i="23"/>
  <c r="B12076" i="23"/>
  <c r="B12080" i="23"/>
  <c r="B12084" i="23"/>
  <c r="B12088" i="23"/>
  <c r="B12092" i="23"/>
  <c r="B12096" i="23"/>
  <c r="B12100" i="23"/>
  <c r="B12104" i="23"/>
  <c r="B12108" i="23"/>
  <c r="B12112" i="23"/>
  <c r="B12116" i="23"/>
  <c r="B12120" i="23"/>
  <c r="B12124" i="23"/>
  <c r="B12128" i="23"/>
  <c r="B12132" i="23"/>
  <c r="B12136" i="23"/>
  <c r="B12140" i="23"/>
  <c r="B12144" i="23"/>
  <c r="B12148" i="23"/>
  <c r="B12152" i="23"/>
  <c r="B12156" i="23"/>
  <c r="B12160" i="23"/>
  <c r="B12164" i="23"/>
  <c r="B12168" i="23"/>
  <c r="B12172" i="23"/>
  <c r="B12176" i="23"/>
  <c r="B12180" i="23"/>
  <c r="B12184" i="23"/>
  <c r="B12188" i="23"/>
  <c r="B12192" i="23"/>
  <c r="B12196" i="23"/>
  <c r="B12200" i="23"/>
  <c r="B12204" i="23"/>
  <c r="B12208" i="23"/>
  <c r="B12212" i="23"/>
  <c r="B12216" i="23"/>
  <c r="B12220" i="23"/>
  <c r="B12224" i="23"/>
  <c r="B12228" i="23"/>
  <c r="B12232" i="23"/>
  <c r="B12236" i="23"/>
  <c r="B12240" i="23"/>
  <c r="B12244" i="23"/>
  <c r="B12248" i="23"/>
  <c r="B12252" i="23"/>
  <c r="B12256" i="23"/>
  <c r="B12260" i="23"/>
  <c r="B12264" i="23"/>
  <c r="B12268" i="23"/>
  <c r="B12272" i="23"/>
  <c r="B12276" i="23"/>
  <c r="B12280" i="23"/>
  <c r="B12284" i="23"/>
  <c r="B12288" i="23"/>
  <c r="B12292" i="23"/>
  <c r="B12296" i="23"/>
  <c r="B12300" i="23"/>
  <c r="B12304" i="23"/>
  <c r="B12308" i="23"/>
  <c r="B12312" i="23"/>
  <c r="B12316" i="23"/>
  <c r="B12320" i="23"/>
  <c r="B12324" i="23"/>
  <c r="B12328" i="23"/>
  <c r="B12332" i="23"/>
  <c r="B12336" i="23"/>
  <c r="B12340" i="23"/>
  <c r="B12344" i="23"/>
  <c r="B12348" i="23"/>
  <c r="B12352" i="23"/>
  <c r="B12356" i="23"/>
  <c r="B12360" i="23"/>
  <c r="B12364" i="23"/>
  <c r="B12368" i="23"/>
  <c r="B12372" i="23"/>
  <c r="B12376" i="23"/>
  <c r="B12380" i="23"/>
  <c r="B12384" i="23"/>
  <c r="B12388" i="23"/>
  <c r="B12392" i="23"/>
  <c r="B12396" i="23"/>
  <c r="B12400" i="23"/>
  <c r="B12404" i="23"/>
  <c r="B12408" i="23"/>
  <c r="B12412" i="23"/>
  <c r="B12416" i="23"/>
  <c r="B12420" i="23"/>
  <c r="B12424" i="23"/>
  <c r="B12428" i="23"/>
  <c r="B12432" i="23"/>
  <c r="B12436" i="23"/>
  <c r="B12440" i="23"/>
  <c r="B12444" i="23"/>
  <c r="B12448" i="23"/>
  <c r="B12452" i="23"/>
  <c r="B12456" i="23"/>
  <c r="B12460" i="23"/>
  <c r="B12464" i="23"/>
  <c r="B12468" i="23"/>
  <c r="B12472" i="23"/>
  <c r="B12476" i="23"/>
  <c r="B12480" i="23"/>
  <c r="B12484" i="23"/>
  <c r="B12488" i="23"/>
  <c r="B12492" i="23"/>
  <c r="B12496" i="23"/>
  <c r="B12500" i="23"/>
  <c r="B12504" i="23"/>
  <c r="B12508" i="23"/>
  <c r="B12512" i="23"/>
  <c r="B12516" i="23"/>
  <c r="B12520" i="23"/>
  <c r="B12524" i="23"/>
  <c r="B12528" i="23"/>
  <c r="B12532" i="23"/>
  <c r="B12536" i="23"/>
  <c r="B12540" i="23"/>
  <c r="B12544" i="23"/>
  <c r="B12548" i="23"/>
  <c r="B12552" i="23"/>
  <c r="B12556" i="23"/>
  <c r="B12560" i="23"/>
  <c r="B12564" i="23"/>
  <c r="B12568" i="23"/>
  <c r="B12572" i="23"/>
  <c r="B12576" i="23"/>
  <c r="B12580" i="23"/>
  <c r="B12584" i="23"/>
  <c r="B12588" i="23"/>
  <c r="B12592" i="23"/>
  <c r="B12596" i="23"/>
  <c r="B12600" i="23"/>
  <c r="B12604" i="23"/>
  <c r="B12608" i="23"/>
  <c r="B12612" i="23"/>
  <c r="B12616" i="23"/>
  <c r="B12620" i="23"/>
  <c r="B12624" i="23"/>
  <c r="B12628" i="23"/>
  <c r="B12632" i="23"/>
  <c r="B12636" i="23"/>
  <c r="B12640" i="23"/>
  <c r="B12644" i="23"/>
  <c r="B12648" i="23"/>
  <c r="B12652" i="23"/>
  <c r="B12656" i="23"/>
  <c r="B12660" i="23"/>
  <c r="B12664" i="23"/>
  <c r="B12668" i="23"/>
  <c r="B12672" i="23"/>
  <c r="B12676" i="23"/>
  <c r="B12680" i="23"/>
  <c r="B12684" i="23"/>
  <c r="B12688" i="23"/>
  <c r="B9934" i="23"/>
  <c r="B9950" i="23"/>
  <c r="B9966" i="23"/>
  <c r="B9974" i="23"/>
  <c r="B9982" i="23"/>
  <c r="B9989" i="23"/>
  <c r="B9994" i="23"/>
  <c r="B9999" i="23"/>
  <c r="B10005" i="23"/>
  <c r="B10010" i="23"/>
  <c r="B10015" i="23"/>
  <c r="B10021" i="23"/>
  <c r="B10025" i="23"/>
  <c r="B10029" i="23"/>
  <c r="B10033" i="23"/>
  <c r="B10037" i="23"/>
  <c r="B10041" i="23"/>
  <c r="B10045" i="23"/>
  <c r="B10049" i="23"/>
  <c r="B10053" i="23"/>
  <c r="B10057" i="23"/>
  <c r="B10061" i="23"/>
  <c r="B10065" i="23"/>
  <c r="B10069" i="23"/>
  <c r="B10073" i="23"/>
  <c r="B10077" i="23"/>
  <c r="B10081" i="23"/>
  <c r="B10085" i="23"/>
  <c r="B10089" i="23"/>
  <c r="B10093" i="23"/>
  <c r="B10097" i="23"/>
  <c r="B10101" i="23"/>
  <c r="B10105" i="23"/>
  <c r="B10109" i="23"/>
  <c r="B10113" i="23"/>
  <c r="B10117" i="23"/>
  <c r="B10121" i="23"/>
  <c r="B10125" i="23"/>
  <c r="B10129" i="23"/>
  <c r="B10133" i="23"/>
  <c r="B10137" i="23"/>
  <c r="B10141" i="23"/>
  <c r="B10145" i="23"/>
  <c r="B10149" i="23"/>
  <c r="B10153" i="23"/>
  <c r="B10157" i="23"/>
  <c r="B10161" i="23"/>
  <c r="B10165" i="23"/>
  <c r="B10169" i="23"/>
  <c r="B10173" i="23"/>
  <c r="B10177" i="23"/>
  <c r="B10181" i="23"/>
  <c r="B10185" i="23"/>
  <c r="B10189" i="23"/>
  <c r="B10193" i="23"/>
  <c r="B10197" i="23"/>
  <c r="B10201" i="23"/>
  <c r="B10205" i="23"/>
  <c r="B10209" i="23"/>
  <c r="B10213" i="23"/>
  <c r="B10217" i="23"/>
  <c r="B10221" i="23"/>
  <c r="B10225" i="23"/>
  <c r="B10229" i="23"/>
  <c r="B10233" i="23"/>
  <c r="B10237" i="23"/>
  <c r="B10241" i="23"/>
  <c r="B10245" i="23"/>
  <c r="B10249" i="23"/>
  <c r="B10253" i="23"/>
  <c r="B10257" i="23"/>
  <c r="B10261" i="23"/>
  <c r="B10265" i="23"/>
  <c r="B10269" i="23"/>
  <c r="B10273" i="23"/>
  <c r="B10277" i="23"/>
  <c r="B10281" i="23"/>
  <c r="B10285" i="23"/>
  <c r="B10289" i="23"/>
  <c r="B10293" i="23"/>
  <c r="B10297" i="23"/>
  <c r="B10301" i="23"/>
  <c r="B10305" i="23"/>
  <c r="B10309" i="23"/>
  <c r="B10313" i="23"/>
  <c r="B10317" i="23"/>
  <c r="B10321" i="23"/>
  <c r="B10325" i="23"/>
  <c r="B10329" i="23"/>
  <c r="B10333" i="23"/>
  <c r="B10337" i="23"/>
  <c r="B10341" i="23"/>
  <c r="B10345" i="23"/>
  <c r="B10349" i="23"/>
  <c r="B10353" i="23"/>
  <c r="B10357" i="23"/>
  <c r="B10361" i="23"/>
  <c r="B10365" i="23"/>
  <c r="B10369" i="23"/>
  <c r="B10373" i="23"/>
  <c r="B10377" i="23"/>
  <c r="B10381" i="23"/>
  <c r="B10385" i="23"/>
  <c r="B10389" i="23"/>
  <c r="B10393" i="23"/>
  <c r="B10397" i="23"/>
  <c r="B10401" i="23"/>
  <c r="B10405" i="23"/>
  <c r="B10409" i="23"/>
  <c r="B10413" i="23"/>
  <c r="B10417" i="23"/>
  <c r="B10421" i="23"/>
  <c r="B10425" i="23"/>
  <c r="B10429" i="23"/>
  <c r="B10433" i="23"/>
  <c r="B10437" i="23"/>
  <c r="B10441" i="23"/>
  <c r="B10445" i="23"/>
  <c r="B10449" i="23"/>
  <c r="B10453" i="23"/>
  <c r="B10457" i="23"/>
  <c r="B10461" i="23"/>
  <c r="B10465" i="23"/>
  <c r="B10469" i="23"/>
  <c r="B10473" i="23"/>
  <c r="B10477" i="23"/>
  <c r="B10481" i="23"/>
  <c r="B10485" i="23"/>
  <c r="B10489" i="23"/>
  <c r="B10493" i="23"/>
  <c r="B10497" i="23"/>
  <c r="B10501" i="23"/>
  <c r="B10505" i="23"/>
  <c r="B10509" i="23"/>
  <c r="B10513" i="23"/>
  <c r="B10517" i="23"/>
  <c r="B10521" i="23"/>
  <c r="B10525" i="23"/>
  <c r="B10529" i="23"/>
  <c r="B10533" i="23"/>
  <c r="B10537" i="23"/>
  <c r="B10541" i="23"/>
  <c r="B10545" i="23"/>
  <c r="B10549" i="23"/>
  <c r="B10553" i="23"/>
  <c r="B10557" i="23"/>
  <c r="B10561" i="23"/>
  <c r="B10565" i="23"/>
  <c r="B10569" i="23"/>
  <c r="B10573" i="23"/>
  <c r="B10577" i="23"/>
  <c r="B10581" i="23"/>
  <c r="B10585" i="23"/>
  <c r="B10589" i="23"/>
  <c r="B10593" i="23"/>
  <c r="B10597" i="23"/>
  <c r="B10601" i="23"/>
  <c r="B10605" i="23"/>
  <c r="B10609" i="23"/>
  <c r="B10613" i="23"/>
  <c r="B10617" i="23"/>
  <c r="B10621" i="23"/>
  <c r="B10625" i="23"/>
  <c r="B10629" i="23"/>
  <c r="B10633" i="23"/>
  <c r="B10637" i="23"/>
  <c r="B10641" i="23"/>
  <c r="B10645" i="23"/>
  <c r="B10649" i="23"/>
  <c r="B10653" i="23"/>
  <c r="B10657" i="23"/>
  <c r="B10661" i="23"/>
  <c r="B10665" i="23"/>
  <c r="B10669" i="23"/>
  <c r="B10673" i="23"/>
  <c r="B10677" i="23"/>
  <c r="B10681" i="23"/>
  <c r="B10685" i="23"/>
  <c r="B10689" i="23"/>
  <c r="B10693" i="23"/>
  <c r="B10697" i="23"/>
  <c r="B10701" i="23"/>
  <c r="B10705" i="23"/>
  <c r="B10709" i="23"/>
  <c r="B10713" i="23"/>
  <c r="B10717" i="23"/>
  <c r="B10721" i="23"/>
  <c r="B10725" i="23"/>
  <c r="B10729" i="23"/>
  <c r="B10733" i="23"/>
  <c r="B10737" i="23"/>
  <c r="B10741" i="23"/>
  <c r="B10745" i="23"/>
  <c r="B10749" i="23"/>
  <c r="B10753" i="23"/>
  <c r="B10757" i="23"/>
  <c r="B10761" i="23"/>
  <c r="B10765" i="23"/>
  <c r="B10769" i="23"/>
  <c r="B10773" i="23"/>
  <c r="B10777" i="23"/>
  <c r="B10781" i="23"/>
  <c r="B10785" i="23"/>
  <c r="B10789" i="23"/>
  <c r="B10793" i="23"/>
  <c r="B10797" i="23"/>
  <c r="B10801" i="23"/>
  <c r="B10805" i="23"/>
  <c r="B10809" i="23"/>
  <c r="B10813" i="23"/>
  <c r="B10817" i="23"/>
  <c r="B10821" i="23"/>
  <c r="B10825" i="23"/>
  <c r="B10829" i="23"/>
  <c r="B10833" i="23"/>
  <c r="B10837" i="23"/>
  <c r="B10841" i="23"/>
  <c r="B10845" i="23"/>
  <c r="B10849" i="23"/>
  <c r="B10853" i="23"/>
  <c r="B10857" i="23"/>
  <c r="B10861" i="23"/>
  <c r="B10865" i="23"/>
  <c r="B10869" i="23"/>
  <c r="B10873" i="23"/>
  <c r="B10877" i="23"/>
  <c r="B10881" i="23"/>
  <c r="B10885" i="23"/>
  <c r="B10889" i="23"/>
  <c r="B10893" i="23"/>
  <c r="B10897" i="23"/>
  <c r="B10901" i="23"/>
  <c r="B10905" i="23"/>
  <c r="B10909" i="23"/>
  <c r="B10913" i="23"/>
  <c r="B10917" i="23"/>
  <c r="B10921" i="23"/>
  <c r="B10925" i="23"/>
  <c r="B10929" i="23"/>
  <c r="B10933" i="23"/>
  <c r="B10937" i="23"/>
  <c r="B10941" i="23"/>
  <c r="B10945" i="23"/>
  <c r="B10949" i="23"/>
  <c r="B10953" i="23"/>
  <c r="B10957" i="23"/>
  <c r="B10961" i="23"/>
  <c r="B10965" i="23"/>
  <c r="B10969" i="23"/>
  <c r="B10973" i="23"/>
  <c r="B10977" i="23"/>
  <c r="B10981" i="23"/>
  <c r="B10985" i="23"/>
  <c r="B10989" i="23"/>
  <c r="B10993" i="23"/>
  <c r="B10997" i="23"/>
  <c r="B11001" i="23"/>
  <c r="B11005" i="23"/>
  <c r="B11009" i="23"/>
  <c r="B11013" i="23"/>
  <c r="B11017" i="23"/>
  <c r="B11021" i="23"/>
  <c r="B11025" i="23"/>
  <c r="B11029" i="23"/>
  <c r="B11033" i="23"/>
  <c r="B11037" i="23"/>
  <c r="B11041" i="23"/>
  <c r="B11045" i="23"/>
  <c r="B11049" i="23"/>
  <c r="B11053" i="23"/>
  <c r="B11057" i="23"/>
  <c r="B11061" i="23"/>
  <c r="B11065" i="23"/>
  <c r="B11069" i="23"/>
  <c r="B11073" i="23"/>
  <c r="B11077" i="23"/>
  <c r="B11081" i="23"/>
  <c r="B11085" i="23"/>
  <c r="B11089" i="23"/>
  <c r="B11093" i="23"/>
  <c r="B11097" i="23"/>
  <c r="B11101" i="23"/>
  <c r="B11105" i="23"/>
  <c r="B11109" i="23"/>
  <c r="B11113" i="23"/>
  <c r="B11117" i="23"/>
  <c r="B11121" i="23"/>
  <c r="B11125" i="23"/>
  <c r="B11129" i="23"/>
  <c r="B11133" i="23"/>
  <c r="B11137" i="23"/>
  <c r="B11141" i="23"/>
  <c r="B11145" i="23"/>
  <c r="B11149" i="23"/>
  <c r="B11153" i="23"/>
  <c r="B11157" i="23"/>
  <c r="B11161" i="23"/>
  <c r="B11165" i="23"/>
  <c r="B11169" i="23"/>
  <c r="B11173" i="23"/>
  <c r="B11177" i="23"/>
  <c r="B11181" i="23"/>
  <c r="B11185" i="23"/>
  <c r="B11189" i="23"/>
  <c r="B11193" i="23"/>
  <c r="B11197" i="23"/>
  <c r="B11201" i="23"/>
  <c r="B11205" i="23"/>
  <c r="B11209" i="23"/>
  <c r="B11213" i="23"/>
  <c r="B11217" i="23"/>
  <c r="B11221" i="23"/>
  <c r="B11225" i="23"/>
  <c r="B11229" i="23"/>
  <c r="B11233" i="23"/>
  <c r="B11237" i="23"/>
  <c r="B11241" i="23"/>
  <c r="B11245" i="23"/>
  <c r="B11249" i="23"/>
  <c r="B11253" i="23"/>
  <c r="B11257" i="23"/>
  <c r="B11261" i="23"/>
  <c r="B11265" i="23"/>
  <c r="B11269" i="23"/>
  <c r="B11273" i="23"/>
  <c r="B11277" i="23"/>
  <c r="B11281" i="23"/>
  <c r="B11285" i="23"/>
  <c r="B11289" i="23"/>
  <c r="B11293" i="23"/>
  <c r="B11297" i="23"/>
  <c r="B11301" i="23"/>
  <c r="B11305" i="23"/>
  <c r="B11309" i="23"/>
  <c r="B11313" i="23"/>
  <c r="B11317" i="23"/>
  <c r="B11321" i="23"/>
  <c r="B11325" i="23"/>
  <c r="B11329" i="23"/>
  <c r="B11333" i="23"/>
  <c r="B11337" i="23"/>
  <c r="B11341" i="23"/>
  <c r="B11345" i="23"/>
  <c r="B11349" i="23"/>
  <c r="B11353" i="23"/>
  <c r="B11357" i="23"/>
  <c r="B11361" i="23"/>
  <c r="B11365" i="23"/>
  <c r="B11369" i="23"/>
  <c r="B11373" i="23"/>
  <c r="B11377" i="23"/>
  <c r="B11381" i="23"/>
  <c r="B11385" i="23"/>
  <c r="B11389" i="23"/>
  <c r="B11393" i="23"/>
  <c r="B11397" i="23"/>
  <c r="B11401" i="23"/>
  <c r="B11405" i="23"/>
  <c r="B11409" i="23"/>
  <c r="B11413" i="23"/>
  <c r="B11417" i="23"/>
  <c r="B11421" i="23"/>
  <c r="B11425" i="23"/>
  <c r="B11429" i="23"/>
  <c r="B11433" i="23"/>
  <c r="B11437" i="23"/>
  <c r="B11441" i="23"/>
  <c r="B11445" i="23"/>
  <c r="B11449" i="23"/>
  <c r="B11453" i="23"/>
  <c r="B11457" i="23"/>
  <c r="B11461" i="23"/>
  <c r="B11465" i="23"/>
  <c r="B11469" i="23"/>
  <c r="B11473" i="23"/>
  <c r="B11477" i="23"/>
  <c r="B11481" i="23"/>
  <c r="B11485" i="23"/>
  <c r="B11489" i="23"/>
  <c r="B11493" i="23"/>
  <c r="B11497" i="23"/>
  <c r="B11501" i="23"/>
  <c r="B11505" i="23"/>
  <c r="B11509" i="23"/>
  <c r="B11513" i="23"/>
  <c r="B11517" i="23"/>
  <c r="B11521" i="23"/>
  <c r="B11525" i="23"/>
  <c r="B11529" i="23"/>
  <c r="B11533" i="23"/>
  <c r="B11537" i="23"/>
  <c r="B11541" i="23"/>
  <c r="B11545" i="23"/>
  <c r="B11549" i="23"/>
  <c r="B11553" i="23"/>
  <c r="B11557" i="23"/>
  <c r="B11561" i="23"/>
  <c r="B11565" i="23"/>
  <c r="B11569" i="23"/>
  <c r="B11573" i="23"/>
  <c r="B11577" i="23"/>
  <c r="B11581" i="23"/>
  <c r="B11585" i="23"/>
  <c r="B11589" i="23"/>
  <c r="B11593" i="23"/>
  <c r="B11597" i="23"/>
  <c r="B11601" i="23"/>
  <c r="B11605" i="23"/>
  <c r="B11609" i="23"/>
  <c r="B11613" i="23"/>
  <c r="B11617" i="23"/>
  <c r="B11621" i="23"/>
  <c r="B11625" i="23"/>
  <c r="B11629" i="23"/>
  <c r="B11633" i="23"/>
  <c r="B11637" i="23"/>
  <c r="B11641" i="23"/>
  <c r="B11645" i="23"/>
  <c r="B11649" i="23"/>
  <c r="B11653" i="23"/>
  <c r="B11657" i="23"/>
  <c r="B11661" i="23"/>
  <c r="B11665" i="23"/>
  <c r="B11669" i="23"/>
  <c r="B11673" i="23"/>
  <c r="B11677" i="23"/>
  <c r="B11681" i="23"/>
  <c r="B11685" i="23"/>
  <c r="B11689" i="23"/>
  <c r="B11693" i="23"/>
  <c r="B11697" i="23"/>
  <c r="B11701" i="23"/>
  <c r="B11705" i="23"/>
  <c r="B11709" i="23"/>
  <c r="B11713" i="23"/>
  <c r="B11717" i="23"/>
  <c r="B11721" i="23"/>
  <c r="B11725" i="23"/>
  <c r="B11729" i="23"/>
  <c r="B11733" i="23"/>
  <c r="B11737" i="23"/>
  <c r="B11741" i="23"/>
  <c r="B11745" i="23"/>
  <c r="B11749" i="23"/>
  <c r="B11753" i="23"/>
  <c r="B11757" i="23"/>
  <c r="B11761" i="23"/>
  <c r="B11765" i="23"/>
  <c r="B11769" i="23"/>
  <c r="B11773" i="23"/>
  <c r="B11777" i="23"/>
  <c r="B11781" i="23"/>
  <c r="B11785" i="23"/>
  <c r="B11789" i="23"/>
  <c r="B11793" i="23"/>
  <c r="B11797" i="23"/>
  <c r="B11801" i="23"/>
  <c r="B11805" i="23"/>
  <c r="B11809" i="23"/>
  <c r="B11813" i="23"/>
  <c r="B11817" i="23"/>
  <c r="B11821" i="23"/>
  <c r="B11825" i="23"/>
  <c r="B11829" i="23"/>
  <c r="B11833" i="23"/>
  <c r="B11837" i="23"/>
  <c r="B11841" i="23"/>
  <c r="B11845" i="23"/>
  <c r="B11849" i="23"/>
  <c r="B11853" i="23"/>
  <c r="B11857" i="23"/>
  <c r="B11861" i="23"/>
  <c r="B11865" i="23"/>
  <c r="B11869" i="23"/>
  <c r="B11873" i="23"/>
  <c r="B11877" i="23"/>
  <c r="B11881" i="23"/>
  <c r="B11885" i="23"/>
  <c r="B11889" i="23"/>
  <c r="B11893" i="23"/>
  <c r="B11897" i="23"/>
  <c r="B11901" i="23"/>
  <c r="B11905" i="23"/>
  <c r="B11909" i="23"/>
  <c r="B11913" i="23"/>
  <c r="B11917" i="23"/>
  <c r="B11921" i="23"/>
  <c r="B11925" i="23"/>
  <c r="B11929" i="23"/>
  <c r="B11933" i="23"/>
  <c r="B11937" i="23"/>
  <c r="B11941" i="23"/>
  <c r="B11945" i="23"/>
  <c r="B11949" i="23"/>
  <c r="B11953" i="23"/>
  <c r="B11957" i="23"/>
  <c r="B11961" i="23"/>
  <c r="B11965" i="23"/>
  <c r="B11969" i="23"/>
  <c r="B11973" i="23"/>
  <c r="B11977" i="23"/>
  <c r="B11981" i="23"/>
  <c r="B11985" i="23"/>
  <c r="B11989" i="23"/>
  <c r="B11993" i="23"/>
  <c r="B11997" i="23"/>
  <c r="B12001" i="23"/>
  <c r="B12005" i="23"/>
  <c r="B12009" i="23"/>
  <c r="B12013" i="23"/>
  <c r="B12017" i="23"/>
  <c r="B12021" i="23"/>
  <c r="B12025" i="23"/>
  <c r="B12029" i="23"/>
  <c r="B12033" i="23"/>
  <c r="B12037" i="23"/>
  <c r="B12041" i="23"/>
  <c r="B12045" i="23"/>
  <c r="B12049" i="23"/>
  <c r="B12053" i="23"/>
  <c r="B12057" i="23"/>
  <c r="B12061" i="23"/>
  <c r="B12065" i="23"/>
  <c r="B12069" i="23"/>
  <c r="B12073" i="23"/>
  <c r="B12077" i="23"/>
  <c r="B12081" i="23"/>
  <c r="B12085" i="23"/>
  <c r="B12089" i="23"/>
  <c r="B12093" i="23"/>
  <c r="B12097" i="23"/>
  <c r="B12101" i="23"/>
  <c r="B12105" i="23"/>
  <c r="B12109" i="23"/>
  <c r="B12113" i="23"/>
  <c r="B12117" i="23"/>
  <c r="B12121" i="23"/>
  <c r="B12125" i="23"/>
  <c r="B12129" i="23"/>
  <c r="B12133" i="23"/>
  <c r="B12137" i="23"/>
  <c r="B12141" i="23"/>
  <c r="B12145" i="23"/>
  <c r="B12149" i="23"/>
  <c r="B12153" i="23"/>
  <c r="B12157" i="23"/>
  <c r="B12161" i="23"/>
  <c r="B12165" i="23"/>
  <c r="B12169" i="23"/>
  <c r="B12173" i="23"/>
  <c r="B12177" i="23"/>
  <c r="B12181" i="23"/>
  <c r="B12185" i="23"/>
  <c r="B12189" i="23"/>
  <c r="B12193" i="23"/>
  <c r="B12197" i="23"/>
  <c r="B12201" i="23"/>
  <c r="B12205" i="23"/>
  <c r="B12209" i="23"/>
  <c r="B12213" i="23"/>
  <c r="B12217" i="23"/>
  <c r="B12221" i="23"/>
  <c r="B12225" i="23"/>
  <c r="B12229" i="23"/>
  <c r="B12233" i="23"/>
  <c r="B12237" i="23"/>
  <c r="B12241" i="23"/>
  <c r="B12245" i="23"/>
  <c r="B12249" i="23"/>
  <c r="B12253" i="23"/>
  <c r="B12257" i="23"/>
  <c r="B12261" i="23"/>
  <c r="B12265" i="23"/>
  <c r="B12269" i="23"/>
  <c r="B12273" i="23"/>
  <c r="B12277" i="23"/>
  <c r="B12281" i="23"/>
  <c r="B12285" i="23"/>
  <c r="B12289" i="23"/>
  <c r="B12293" i="23"/>
  <c r="B12297" i="23"/>
  <c r="B12301" i="23"/>
  <c r="B12305" i="23"/>
  <c r="B12309" i="23"/>
  <c r="B12313" i="23"/>
  <c r="B12317" i="23"/>
  <c r="B12321" i="23"/>
  <c r="B12325" i="23"/>
  <c r="B12329" i="23"/>
  <c r="B12333" i="23"/>
  <c r="B12337" i="23"/>
  <c r="B12341" i="23"/>
  <c r="B12345" i="23"/>
  <c r="B12349" i="23"/>
  <c r="B12353" i="23"/>
  <c r="B12357" i="23"/>
  <c r="B12361" i="23"/>
  <c r="B12365" i="23"/>
  <c r="B12369" i="23"/>
  <c r="B12373" i="23"/>
  <c r="B12377" i="23"/>
  <c r="B12381" i="23"/>
  <c r="B12385" i="23"/>
  <c r="B12389" i="23"/>
  <c r="B12393" i="23"/>
  <c r="B12397" i="23"/>
  <c r="B12401" i="23"/>
  <c r="B12405" i="23"/>
  <c r="B12409" i="23"/>
  <c r="B12413" i="23"/>
  <c r="B12417" i="23"/>
  <c r="B12421" i="23"/>
  <c r="B12425" i="23"/>
  <c r="B12429" i="23"/>
  <c r="B12433" i="23"/>
  <c r="B12437" i="23"/>
  <c r="B12441" i="23"/>
  <c r="B12445" i="23"/>
  <c r="B12449" i="23"/>
  <c r="B12453" i="23"/>
  <c r="B12457" i="23"/>
  <c r="B12461" i="23"/>
  <c r="B12465" i="23"/>
  <c r="B12469" i="23"/>
  <c r="B12473" i="23"/>
  <c r="B12477" i="23"/>
  <c r="B12481" i="23"/>
  <c r="B12485" i="23"/>
  <c r="B12489" i="23"/>
  <c r="B12493" i="23"/>
  <c r="B12497" i="23"/>
  <c r="B12501" i="23"/>
  <c r="B12505" i="23"/>
  <c r="B12509" i="23"/>
  <c r="B12513" i="23"/>
  <c r="B12517" i="23"/>
  <c r="B12521" i="23"/>
  <c r="B12525" i="23"/>
  <c r="B12529" i="23"/>
  <c r="B12533" i="23"/>
  <c r="B12537" i="23"/>
  <c r="B12541" i="23"/>
  <c r="B12545" i="23"/>
  <c r="B12549" i="23"/>
  <c r="B12553" i="23"/>
  <c r="B12557" i="23"/>
  <c r="B12561" i="23"/>
  <c r="B12565" i="23"/>
  <c r="B12569" i="23"/>
  <c r="B12573" i="23"/>
  <c r="B12577" i="23"/>
  <c r="B12581" i="23"/>
  <c r="B12585" i="23"/>
  <c r="B12589" i="23"/>
  <c r="B12593" i="23"/>
  <c r="B12597" i="23"/>
  <c r="B12601" i="23"/>
  <c r="B12605" i="23"/>
  <c r="B12609" i="23"/>
  <c r="B12613" i="23"/>
  <c r="B12617" i="23"/>
  <c r="B12621" i="23"/>
  <c r="B12625" i="23"/>
  <c r="B12629" i="23"/>
  <c r="B12633" i="23"/>
  <c r="B12637" i="23"/>
  <c r="B12641" i="23"/>
  <c r="B12645" i="23"/>
  <c r="B12649" i="23"/>
  <c r="B12653" i="23"/>
  <c r="B12657" i="23"/>
  <c r="B12661" i="23"/>
  <c r="B12665" i="23"/>
  <c r="B12669" i="23"/>
  <c r="B12673" i="23"/>
  <c r="B12677" i="23"/>
  <c r="B12681" i="23"/>
  <c r="B12685" i="23"/>
  <c r="B12689" i="23"/>
  <c r="B12693" i="23"/>
  <c r="B12697" i="23"/>
  <c r="B12701" i="23"/>
  <c r="B12705" i="23"/>
  <c r="B12709" i="23"/>
  <c r="B12713" i="23"/>
  <c r="B12717" i="23"/>
  <c r="B12721" i="23"/>
  <c r="B12725" i="23"/>
  <c r="B12729" i="23"/>
  <c r="B12733" i="23"/>
  <c r="B12679" i="23"/>
  <c r="B12692" i="23"/>
  <c r="B12700" i="23"/>
  <c r="B12706" i="23"/>
  <c r="B12711" i="23"/>
  <c r="B12716" i="23"/>
  <c r="B12722" i="23"/>
  <c r="B12727" i="23"/>
  <c r="B12732" i="23"/>
  <c r="B12737" i="23"/>
  <c r="B12741" i="23"/>
  <c r="B12745" i="23"/>
  <c r="B12749" i="23"/>
  <c r="B12753" i="23"/>
  <c r="B12757" i="23"/>
  <c r="B12761" i="23"/>
  <c r="B12765" i="23"/>
  <c r="B12769" i="23"/>
  <c r="B12773" i="23"/>
  <c r="B12777" i="23"/>
  <c r="B12781" i="23"/>
  <c r="B12785" i="23"/>
  <c r="B12789" i="23"/>
  <c r="B12793" i="23"/>
  <c r="B12797" i="23"/>
  <c r="B12801" i="23"/>
  <c r="B12805" i="23"/>
  <c r="B12809" i="23"/>
  <c r="B12813" i="23"/>
  <c r="B12817" i="23"/>
  <c r="B12821" i="23"/>
  <c r="B12825" i="23"/>
  <c r="B12829" i="23"/>
  <c r="B12833" i="23"/>
  <c r="B12837" i="23"/>
  <c r="B12841" i="23"/>
  <c r="B12845" i="23"/>
  <c r="B12849" i="23"/>
  <c r="B12853" i="23"/>
  <c r="B12857" i="23"/>
  <c r="B12861" i="23"/>
  <c r="B12865" i="23"/>
  <c r="B12869" i="23"/>
  <c r="B12873" i="23"/>
  <c r="B12877" i="23"/>
  <c r="B12881" i="23"/>
  <c r="B12885" i="23"/>
  <c r="B12889" i="23"/>
  <c r="B12893" i="23"/>
  <c r="B12897" i="23"/>
  <c r="B12901" i="23"/>
  <c r="B12905" i="23"/>
  <c r="B12909" i="23"/>
  <c r="B12913" i="23"/>
  <c r="B12917" i="23"/>
  <c r="B12921" i="23"/>
  <c r="B12925" i="23"/>
  <c r="B12929" i="23"/>
  <c r="B12933" i="23"/>
  <c r="B12937" i="23"/>
  <c r="B12941" i="23"/>
  <c r="B12945" i="23"/>
  <c r="B12949" i="23"/>
  <c r="B12953" i="23"/>
  <c r="B12957" i="23"/>
  <c r="B12961" i="23"/>
  <c r="B12965" i="23"/>
  <c r="B12969" i="23"/>
  <c r="B12973" i="23"/>
  <c r="B12977" i="23"/>
  <c r="B12981" i="23"/>
  <c r="B12985" i="23"/>
  <c r="B12989" i="23"/>
  <c r="B12993" i="23"/>
  <c r="B12997" i="23"/>
  <c r="B13001" i="23"/>
  <c r="B13005" i="23"/>
  <c r="B13009" i="23"/>
  <c r="B13013" i="23"/>
  <c r="B13017" i="23"/>
  <c r="B13021" i="23"/>
  <c r="B13025" i="23"/>
  <c r="B13029" i="23"/>
  <c r="B13033" i="23"/>
  <c r="B13037" i="23"/>
  <c r="B13041" i="23"/>
  <c r="B13045" i="23"/>
  <c r="B13049" i="23"/>
  <c r="B13053" i="23"/>
  <c r="B13057" i="23"/>
  <c r="B13061" i="23"/>
  <c r="B13065" i="23"/>
  <c r="B13069" i="23"/>
  <c r="B13073" i="23"/>
  <c r="B13077" i="23"/>
  <c r="B13081" i="23"/>
  <c r="B13085" i="23"/>
  <c r="B13089" i="23"/>
  <c r="B13093" i="23"/>
  <c r="B13097" i="23"/>
  <c r="B13101" i="23"/>
  <c r="B13105" i="23"/>
  <c r="B13109" i="23"/>
  <c r="B13113" i="23"/>
  <c r="B13117" i="23"/>
  <c r="B13121" i="23"/>
  <c r="B13125" i="23"/>
  <c r="B13129" i="23"/>
  <c r="B13133" i="23"/>
  <c r="B13137" i="23"/>
  <c r="B13141" i="23"/>
  <c r="B13145" i="23"/>
  <c r="B13149" i="23"/>
  <c r="B13153" i="23"/>
  <c r="B13157" i="23"/>
  <c r="B13161" i="23"/>
  <c r="B13165" i="23"/>
  <c r="B13169" i="23"/>
  <c r="B13173" i="23"/>
  <c r="B13177" i="23"/>
  <c r="B13181" i="23"/>
  <c r="B13185" i="23"/>
  <c r="B13189" i="23"/>
  <c r="B13193" i="23"/>
  <c r="B13197" i="23"/>
  <c r="B13201" i="23"/>
  <c r="B13205" i="23"/>
  <c r="B13209" i="23"/>
  <c r="B13213" i="23"/>
  <c r="B13217" i="23"/>
  <c r="B13221" i="23"/>
  <c r="B13225" i="23"/>
  <c r="B13229" i="23"/>
  <c r="B13233" i="23"/>
  <c r="B13237" i="23"/>
  <c r="B13241" i="23"/>
  <c r="B13245" i="23"/>
  <c r="B13249" i="23"/>
  <c r="B13253" i="23"/>
  <c r="B13257" i="23"/>
  <c r="B13261" i="23"/>
  <c r="B13265" i="23"/>
  <c r="B13269" i="23"/>
  <c r="B13273" i="23"/>
  <c r="B13277" i="23"/>
  <c r="B13281" i="23"/>
  <c r="B13285" i="23"/>
  <c r="B13289" i="23"/>
  <c r="B13293" i="23"/>
  <c r="B13297" i="23"/>
  <c r="B13301" i="23"/>
  <c r="B13305" i="23"/>
  <c r="B13309" i="23"/>
  <c r="B13313" i="23"/>
  <c r="B13317" i="23"/>
  <c r="B13321" i="23"/>
  <c r="B13325" i="23"/>
  <c r="B13329" i="23"/>
  <c r="B13333" i="23"/>
  <c r="B13337" i="23"/>
  <c r="B13341" i="23"/>
  <c r="B13345" i="23"/>
  <c r="B13349" i="23"/>
  <c r="B13353" i="23"/>
  <c r="B13357" i="23"/>
  <c r="B13361" i="23"/>
  <c r="B13365" i="23"/>
  <c r="B13369" i="23"/>
  <c r="B13373" i="23"/>
  <c r="B13377" i="23"/>
  <c r="B13381" i="23"/>
  <c r="B13385" i="23"/>
  <c r="B13389" i="23"/>
  <c r="B13393" i="23"/>
  <c r="B13397" i="23"/>
  <c r="B13401" i="23"/>
  <c r="B13405" i="23"/>
  <c r="B13409" i="23"/>
  <c r="B13413" i="23"/>
  <c r="B13417" i="23"/>
  <c r="B13421" i="23"/>
  <c r="B13425" i="23"/>
  <c r="B13429" i="23"/>
  <c r="B13433" i="23"/>
  <c r="B13437" i="23"/>
  <c r="B13441" i="23"/>
  <c r="B13445" i="23"/>
  <c r="B13449" i="23"/>
  <c r="B13453" i="23"/>
  <c r="B13457" i="23"/>
  <c r="B13461" i="23"/>
  <c r="B13465" i="23"/>
  <c r="B13469" i="23"/>
  <c r="B13473" i="23"/>
  <c r="B13477" i="23"/>
  <c r="B13481" i="23"/>
  <c r="B13485" i="23"/>
  <c r="B13489" i="23"/>
  <c r="B13493" i="23"/>
  <c r="B13497" i="23"/>
  <c r="B13501" i="23"/>
  <c r="B13505" i="23"/>
  <c r="B13509" i="23"/>
  <c r="B13513" i="23"/>
  <c r="B13517" i="23"/>
  <c r="B13521" i="23"/>
  <c r="B13525" i="23"/>
  <c r="B13529" i="23"/>
  <c r="B13533" i="23"/>
  <c r="B13537" i="23"/>
  <c r="B13541" i="23"/>
  <c r="B13545" i="23"/>
  <c r="B13549" i="23"/>
  <c r="B13553" i="23"/>
  <c r="B13557" i="23"/>
  <c r="B13561" i="23"/>
  <c r="B13565" i="23"/>
  <c r="B13569" i="23"/>
  <c r="B13573" i="23"/>
  <c r="B13577" i="23"/>
  <c r="B13581" i="23"/>
  <c r="B13585" i="23"/>
  <c r="B13589" i="23"/>
  <c r="B13593" i="23"/>
  <c r="B13597" i="23"/>
  <c r="B13601" i="23"/>
  <c r="B13605" i="23"/>
  <c r="B13609" i="23"/>
  <c r="B13613" i="23"/>
  <c r="B13617" i="23"/>
  <c r="B13621" i="23"/>
  <c r="B13625" i="23"/>
  <c r="B13629" i="23"/>
  <c r="B13633" i="23"/>
  <c r="B13637" i="23"/>
  <c r="B13641" i="23"/>
  <c r="B13645" i="23"/>
  <c r="B13649" i="23"/>
  <c r="B13653" i="23"/>
  <c r="B13657" i="23"/>
  <c r="B13661" i="23"/>
  <c r="B13665" i="23"/>
  <c r="B13669" i="23"/>
  <c r="B13673" i="23"/>
  <c r="B13677" i="23"/>
  <c r="B13681" i="23"/>
  <c r="B13685" i="23"/>
  <c r="B13689" i="23"/>
  <c r="B13693" i="23"/>
  <c r="B13697" i="23"/>
  <c r="B13701" i="23"/>
  <c r="B13705" i="23"/>
  <c r="B13709" i="23"/>
  <c r="B13713" i="23"/>
  <c r="B13717" i="23"/>
  <c r="B13721" i="23"/>
  <c r="B13725" i="23"/>
  <c r="B13729" i="23"/>
  <c r="B13733" i="23"/>
  <c r="B13737" i="23"/>
  <c r="B13741" i="23"/>
  <c r="B13745" i="23"/>
  <c r="B13749" i="23"/>
  <c r="B13753" i="23"/>
  <c r="B13757" i="23"/>
  <c r="B13761" i="23"/>
  <c r="B13765" i="23"/>
  <c r="B13769" i="23"/>
  <c r="B13773" i="23"/>
  <c r="B13777" i="23"/>
  <c r="B13781" i="23"/>
  <c r="B13785" i="23"/>
  <c r="B13789" i="23"/>
  <c r="B13793" i="23"/>
  <c r="B13797" i="23"/>
  <c r="B13801" i="23"/>
  <c r="B13805" i="23"/>
  <c r="B13809" i="23"/>
  <c r="B13813" i="23"/>
  <c r="B13817" i="23"/>
  <c r="B13821" i="23"/>
  <c r="B13825" i="23"/>
  <c r="B13829" i="23"/>
  <c r="B13833" i="23"/>
  <c r="B13837" i="23"/>
  <c r="B13841" i="23"/>
  <c r="B13845" i="23"/>
  <c r="B13849" i="23"/>
  <c r="B13853" i="23"/>
  <c r="B13857" i="23"/>
  <c r="B13861" i="23"/>
  <c r="B13865" i="23"/>
  <c r="B13869" i="23"/>
  <c r="B13873" i="23"/>
  <c r="B13877" i="23"/>
  <c r="B13881" i="23"/>
  <c r="B13885" i="23"/>
  <c r="B13889" i="23"/>
  <c r="B13893" i="23"/>
  <c r="B13897" i="23"/>
  <c r="B13901" i="23"/>
  <c r="B13905" i="23"/>
  <c r="B13909" i="23"/>
  <c r="B13913" i="23"/>
  <c r="B13917" i="23"/>
  <c r="B13921" i="23"/>
  <c r="B13925" i="23"/>
  <c r="B13929" i="23"/>
  <c r="B13933" i="23"/>
  <c r="B13937" i="23"/>
  <c r="B13941" i="23"/>
  <c r="B13945" i="23"/>
  <c r="B13949" i="23"/>
  <c r="B13953" i="23"/>
  <c r="B13957" i="23"/>
  <c r="B13961" i="23"/>
  <c r="B13965" i="23"/>
  <c r="B13969" i="23"/>
  <c r="B13973" i="23"/>
  <c r="B13977" i="23"/>
  <c r="B13981" i="23"/>
  <c r="B13985" i="23"/>
  <c r="B13989" i="23"/>
  <c r="B13993" i="23"/>
  <c r="B13997" i="23"/>
  <c r="B14001" i="23"/>
  <c r="B14005" i="23"/>
  <c r="B14009" i="23"/>
  <c r="B14013" i="23"/>
  <c r="B14017" i="23"/>
  <c r="B14021" i="23"/>
  <c r="B14025" i="23"/>
  <c r="B14029" i="23"/>
  <c r="B14033" i="23"/>
  <c r="B14037" i="23"/>
  <c r="B14041" i="23"/>
  <c r="B14045" i="23"/>
  <c r="B14049" i="23"/>
  <c r="B14053" i="23"/>
  <c r="B14057" i="23"/>
  <c r="B14061" i="23"/>
  <c r="B14065" i="23"/>
  <c r="B14069" i="23"/>
  <c r="B14073" i="23"/>
  <c r="B14077" i="23"/>
  <c r="B14081" i="23"/>
  <c r="B14085" i="23"/>
  <c r="B14089" i="23"/>
  <c r="B14093" i="23"/>
  <c r="B14097" i="23"/>
  <c r="B14101" i="23"/>
  <c r="B14105" i="23"/>
  <c r="B14109" i="23"/>
  <c r="B14113" i="23"/>
  <c r="B14117" i="23"/>
  <c r="B14121" i="23"/>
  <c r="B14125" i="23"/>
  <c r="B14129" i="23"/>
  <c r="B14133" i="23"/>
  <c r="B14137" i="23"/>
  <c r="B14141" i="23"/>
  <c r="B14145" i="23"/>
  <c r="B14149" i="23"/>
  <c r="B14153" i="23"/>
  <c r="B14157" i="23"/>
  <c r="B14161" i="23"/>
  <c r="B14165" i="23"/>
  <c r="B14169" i="23"/>
  <c r="B14173" i="23"/>
  <c r="B14177" i="23"/>
  <c r="B14181" i="23"/>
  <c r="B14185" i="23"/>
  <c r="B14189" i="23"/>
  <c r="B14193" i="23"/>
  <c r="B14197" i="23"/>
  <c r="B14201" i="23"/>
  <c r="B14205" i="23"/>
  <c r="B14209" i="23"/>
  <c r="B14213" i="23"/>
  <c r="B14217" i="23"/>
  <c r="B14221" i="23"/>
  <c r="B14225" i="23"/>
  <c r="B14229" i="23"/>
  <c r="B14233" i="23"/>
  <c r="B14237" i="23"/>
  <c r="B14241" i="23"/>
  <c r="B14245" i="23"/>
  <c r="B14249" i="23"/>
  <c r="B14253" i="23"/>
  <c r="B14257" i="23"/>
  <c r="B14261" i="23"/>
  <c r="B14265" i="23"/>
  <c r="B14269" i="23"/>
  <c r="B14273" i="23"/>
  <c r="B14277" i="23"/>
  <c r="B14281" i="23"/>
  <c r="B14285" i="23"/>
  <c r="B14289" i="23"/>
  <c r="B14293" i="23"/>
  <c r="B14297" i="23"/>
  <c r="B14301" i="23"/>
  <c r="B14305" i="23"/>
  <c r="B14309" i="23"/>
  <c r="B14313" i="23"/>
  <c r="B14317" i="23"/>
  <c r="B14321" i="23"/>
  <c r="B14325" i="23"/>
  <c r="B14329" i="23"/>
  <c r="B14333" i="23"/>
  <c r="B14337" i="23"/>
  <c r="B14341" i="23"/>
  <c r="B14345" i="23"/>
  <c r="B14349" i="23"/>
  <c r="B14353" i="23"/>
  <c r="B14357" i="23"/>
  <c r="B14361" i="23"/>
  <c r="B14365" i="23"/>
  <c r="B14369" i="23"/>
  <c r="B14373" i="23"/>
  <c r="B14377" i="23"/>
  <c r="B14381" i="23"/>
  <c r="B14385" i="23"/>
  <c r="B14389" i="23"/>
  <c r="B14393" i="23"/>
  <c r="B14397" i="23"/>
  <c r="B14401" i="23"/>
  <c r="B14405" i="23"/>
  <c r="B14409" i="23"/>
  <c r="B14413" i="23"/>
  <c r="B14417" i="23"/>
  <c r="B14421" i="23"/>
  <c r="B14425" i="23"/>
  <c r="B14429" i="23"/>
  <c r="B14433" i="23"/>
  <c r="B14437" i="23"/>
  <c r="B14441" i="23"/>
  <c r="B14445" i="23"/>
  <c r="B14449" i="23"/>
  <c r="B14453" i="23"/>
  <c r="B14457" i="23"/>
  <c r="B14461" i="23"/>
  <c r="B14465" i="23"/>
  <c r="B14469" i="23"/>
  <c r="B14473" i="23"/>
  <c r="B14477" i="23"/>
  <c r="B14481" i="23"/>
  <c r="B14485" i="23"/>
  <c r="B14489" i="23"/>
  <c r="B14493" i="23"/>
  <c r="B14497" i="23"/>
  <c r="B14501" i="23"/>
  <c r="B14505" i="23"/>
  <c r="B14509" i="23"/>
  <c r="B14513" i="23"/>
  <c r="B14517" i="23"/>
  <c r="B14521" i="23"/>
  <c r="B14525" i="23"/>
  <c r="B14529" i="23"/>
  <c r="B14533" i="23"/>
  <c r="B14537" i="23"/>
  <c r="B14541" i="23"/>
  <c r="B14545" i="23"/>
  <c r="B14549" i="23"/>
  <c r="B14553" i="23"/>
  <c r="B14557" i="23"/>
  <c r="B14561" i="23"/>
  <c r="B14565" i="23"/>
  <c r="B14569" i="23"/>
  <c r="B14573" i="23"/>
  <c r="B14577" i="23"/>
  <c r="B14581" i="23"/>
  <c r="B14585" i="23"/>
  <c r="B14589" i="23"/>
  <c r="B14593" i="23"/>
  <c r="B14597" i="23"/>
  <c r="B14601" i="23"/>
  <c r="B14605" i="23"/>
  <c r="B14609" i="23"/>
  <c r="B14613" i="23"/>
  <c r="B14617" i="23"/>
  <c r="B14621" i="23"/>
  <c r="B14625" i="23"/>
  <c r="B14629" i="23"/>
  <c r="B14633" i="23"/>
  <c r="B14637" i="23"/>
  <c r="B14641" i="23"/>
  <c r="B14645" i="23"/>
  <c r="B14649" i="23"/>
  <c r="B14653" i="23"/>
  <c r="B14657" i="23"/>
  <c r="B14661" i="23"/>
  <c r="B14665" i="23"/>
  <c r="B14669" i="23"/>
  <c r="B14673" i="23"/>
  <c r="B14677" i="23"/>
  <c r="B14681" i="23"/>
  <c r="B14685" i="23"/>
  <c r="B14689" i="23"/>
  <c r="B14693" i="23"/>
  <c r="B14697" i="23"/>
  <c r="B14701" i="23"/>
  <c r="B14705" i="23"/>
  <c r="B14709" i="23"/>
  <c r="B14713" i="23"/>
  <c r="B14717" i="23"/>
  <c r="B14721" i="23"/>
  <c r="B14725" i="23"/>
  <c r="B14729" i="23"/>
  <c r="B14733" i="23"/>
  <c r="B14737" i="23"/>
  <c r="B14741" i="23"/>
  <c r="B14745" i="23"/>
  <c r="B14749" i="23"/>
  <c r="B14753" i="23"/>
  <c r="B14757" i="23"/>
  <c r="B14761" i="23"/>
  <c r="B14765" i="23"/>
  <c r="B14769" i="23"/>
  <c r="B14773" i="23"/>
  <c r="B14777" i="23"/>
  <c r="B14781" i="23"/>
  <c r="B14785" i="23"/>
  <c r="B14789" i="23"/>
  <c r="B14793" i="23"/>
  <c r="B14797" i="23"/>
  <c r="B14801" i="23"/>
  <c r="B14805" i="23"/>
  <c r="B14809" i="23"/>
  <c r="B14813" i="23"/>
  <c r="B14817" i="23"/>
  <c r="B14821" i="23"/>
  <c r="B14825" i="23"/>
  <c r="B14829" i="23"/>
  <c r="B14833" i="23"/>
  <c r="B14837" i="23"/>
  <c r="B14841" i="23"/>
  <c r="B14845" i="23"/>
  <c r="B14849" i="23"/>
  <c r="B14853" i="23"/>
  <c r="B14857" i="23"/>
  <c r="B14861" i="23"/>
  <c r="B14865" i="23"/>
  <c r="B14869" i="23"/>
  <c r="B14873" i="23"/>
  <c r="B14877" i="23"/>
  <c r="B14881" i="23"/>
  <c r="B14885" i="23"/>
  <c r="B14889" i="23"/>
  <c r="B14893" i="23"/>
  <c r="B14897" i="23"/>
  <c r="B14901" i="23"/>
  <c r="B14905" i="23"/>
  <c r="B14909" i="23"/>
  <c r="B14913" i="23"/>
  <c r="B14917" i="23"/>
  <c r="B14921" i="23"/>
  <c r="B14925" i="23"/>
  <c r="B14929" i="23"/>
  <c r="B14933" i="23"/>
  <c r="B14937" i="23"/>
  <c r="B14941" i="23"/>
  <c r="B14945" i="23"/>
  <c r="B14949" i="23"/>
  <c r="B14953" i="23"/>
  <c r="B14957" i="23"/>
  <c r="B14961" i="23"/>
  <c r="B14965" i="23"/>
  <c r="B14969" i="23"/>
  <c r="B14973" i="23"/>
  <c r="B14977" i="23"/>
  <c r="B14981" i="23"/>
  <c r="B14985" i="23"/>
  <c r="B14989" i="23"/>
  <c r="B14993" i="23"/>
  <c r="B14997" i="23"/>
  <c r="B15001" i="23"/>
  <c r="B15005" i="23"/>
  <c r="B15009" i="23"/>
  <c r="B15013" i="23"/>
  <c r="B15017" i="23"/>
  <c r="B15021" i="23"/>
  <c r="B15025" i="23"/>
  <c r="B15029" i="23"/>
  <c r="B15033" i="23"/>
  <c r="B15037" i="23"/>
  <c r="B15041" i="23"/>
  <c r="B15045" i="23"/>
  <c r="B15049" i="23"/>
  <c r="B15053" i="23"/>
  <c r="B15057" i="23"/>
  <c r="B15061" i="23"/>
  <c r="B15065" i="23"/>
  <c r="B15069" i="23"/>
  <c r="B15073" i="23"/>
  <c r="B15077" i="23"/>
  <c r="B15081" i="23"/>
  <c r="B15085" i="23"/>
  <c r="B15089" i="23"/>
  <c r="B15093" i="23"/>
  <c r="B15097" i="23"/>
  <c r="B15101" i="23"/>
  <c r="B15105" i="23"/>
  <c r="B15109" i="23"/>
  <c r="B15113" i="23"/>
  <c r="B15117" i="23"/>
  <c r="B15121" i="23"/>
  <c r="B15125" i="23"/>
  <c r="B15129" i="23"/>
  <c r="B15133" i="23"/>
  <c r="B15137" i="23"/>
  <c r="B15141" i="23"/>
  <c r="B15145" i="23"/>
  <c r="B15149" i="23"/>
  <c r="B15153" i="23"/>
  <c r="B15157" i="23"/>
  <c r="B15161" i="23"/>
  <c r="B15165" i="23"/>
  <c r="B15169" i="23"/>
  <c r="B15173" i="23"/>
  <c r="B15177" i="23"/>
  <c r="B15181" i="23"/>
  <c r="B15185" i="23"/>
  <c r="B15189" i="23"/>
  <c r="B15193" i="23"/>
  <c r="B15197" i="23"/>
  <c r="B15201" i="23"/>
  <c r="B15205" i="23"/>
  <c r="B15209" i="23"/>
  <c r="B15213" i="23"/>
  <c r="B15217" i="23"/>
  <c r="B15221" i="23"/>
  <c r="B15225" i="23"/>
  <c r="B15229" i="23"/>
  <c r="B15233" i="23"/>
  <c r="B15237" i="23"/>
  <c r="B15241" i="23"/>
  <c r="B15245" i="23"/>
  <c r="B15249" i="23"/>
  <c r="B15253" i="23"/>
  <c r="B15257" i="23"/>
  <c r="B15261" i="23"/>
  <c r="B15265" i="23"/>
  <c r="B15269" i="23"/>
  <c r="B15273" i="23"/>
  <c r="B15277" i="23"/>
  <c r="B15281" i="23"/>
  <c r="B15285" i="23"/>
  <c r="B15289" i="23"/>
  <c r="B15293" i="23"/>
  <c r="B15297" i="23"/>
  <c r="B15301" i="23"/>
  <c r="B15305" i="23"/>
  <c r="B15309" i="23"/>
  <c r="B15313" i="23"/>
  <c r="B15317" i="23"/>
  <c r="B15321" i="23"/>
  <c r="B15325" i="23"/>
  <c r="B15329" i="23"/>
  <c r="B15333" i="23"/>
  <c r="B15337" i="23"/>
  <c r="B15341" i="23"/>
  <c r="B15345" i="23"/>
  <c r="B15349" i="23"/>
  <c r="B15353" i="23"/>
  <c r="B15357" i="23"/>
  <c r="B15361" i="23"/>
  <c r="B15365" i="23"/>
  <c r="B15369" i="23"/>
  <c r="B15373" i="23"/>
  <c r="B15377" i="23"/>
  <c r="B15381" i="23"/>
  <c r="B15385" i="23"/>
  <c r="B15389" i="23"/>
  <c r="B15393" i="23"/>
  <c r="B15397" i="23"/>
  <c r="B15401" i="23"/>
  <c r="B15405" i="23"/>
  <c r="B15409" i="23"/>
  <c r="B15413" i="23"/>
  <c r="B15417" i="23"/>
  <c r="B15421" i="23"/>
  <c r="B15425" i="23"/>
  <c r="B15429" i="23"/>
  <c r="B12683" i="23"/>
  <c r="B12695" i="23"/>
  <c r="B12702" i="23"/>
  <c r="B12707" i="23"/>
  <c r="B12712" i="23"/>
  <c r="B12718" i="23"/>
  <c r="B12723" i="23"/>
  <c r="B12728" i="23"/>
  <c r="B12734" i="23"/>
  <c r="B12738" i="23"/>
  <c r="B12742" i="23"/>
  <c r="B12746" i="23"/>
  <c r="B12750" i="23"/>
  <c r="B12754" i="23"/>
  <c r="B12758" i="23"/>
  <c r="B12762" i="23"/>
  <c r="B12766" i="23"/>
  <c r="B12770" i="23"/>
  <c r="B12774" i="23"/>
  <c r="B12778" i="23"/>
  <c r="B12782" i="23"/>
  <c r="B12786" i="23"/>
  <c r="B12790" i="23"/>
  <c r="B12794" i="23"/>
  <c r="B12798" i="23"/>
  <c r="B12802" i="23"/>
  <c r="B12806" i="23"/>
  <c r="B12810" i="23"/>
  <c r="B12814" i="23"/>
  <c r="B12818" i="23"/>
  <c r="B12822" i="23"/>
  <c r="B12826" i="23"/>
  <c r="B12830" i="23"/>
  <c r="B12834" i="23"/>
  <c r="B12838" i="23"/>
  <c r="B12842" i="23"/>
  <c r="B12846" i="23"/>
  <c r="B12850" i="23"/>
  <c r="B12854" i="23"/>
  <c r="B12858" i="23"/>
  <c r="B12862" i="23"/>
  <c r="B12866" i="23"/>
  <c r="B12870" i="23"/>
  <c r="B12874" i="23"/>
  <c r="B12878" i="23"/>
  <c r="B12882" i="23"/>
  <c r="B12886" i="23"/>
  <c r="B12890" i="23"/>
  <c r="B12894" i="23"/>
  <c r="B12898" i="23"/>
  <c r="B12902" i="23"/>
  <c r="B12906" i="23"/>
  <c r="B12910" i="23"/>
  <c r="B12914" i="23"/>
  <c r="B12918" i="23"/>
  <c r="B12922" i="23"/>
  <c r="B12926" i="23"/>
  <c r="B12930" i="23"/>
  <c r="B12934" i="23"/>
  <c r="B12938" i="23"/>
  <c r="B12942" i="23"/>
  <c r="B12946" i="23"/>
  <c r="B12950" i="23"/>
  <c r="B12954" i="23"/>
  <c r="B12958" i="23"/>
  <c r="B12962" i="23"/>
  <c r="B12966" i="23"/>
  <c r="B12970" i="23"/>
  <c r="B12974" i="23"/>
  <c r="B12978" i="23"/>
  <c r="B12982" i="23"/>
  <c r="B12986" i="23"/>
  <c r="B12990" i="23"/>
  <c r="B12994" i="23"/>
  <c r="B12998" i="23"/>
  <c r="B13002" i="23"/>
  <c r="B13006" i="23"/>
  <c r="B13010" i="23"/>
  <c r="B13014" i="23"/>
  <c r="B13018" i="23"/>
  <c r="B13022" i="23"/>
  <c r="B13026" i="23"/>
  <c r="B13030" i="23"/>
  <c r="B13034" i="23"/>
  <c r="B13038" i="23"/>
  <c r="B13042" i="23"/>
  <c r="B13046" i="23"/>
  <c r="B13050" i="23"/>
  <c r="B13054" i="23"/>
  <c r="B13058" i="23"/>
  <c r="B13062" i="23"/>
  <c r="B13066" i="23"/>
  <c r="B13070" i="23"/>
  <c r="B13074" i="23"/>
  <c r="B13078" i="23"/>
  <c r="B13082" i="23"/>
  <c r="B13086" i="23"/>
  <c r="B13090" i="23"/>
  <c r="B13094" i="23"/>
  <c r="B13098" i="23"/>
  <c r="B13102" i="23"/>
  <c r="B13106" i="23"/>
  <c r="B13110" i="23"/>
  <c r="B13114" i="23"/>
  <c r="B13118" i="23"/>
  <c r="B13122" i="23"/>
  <c r="B13126" i="23"/>
  <c r="B13130" i="23"/>
  <c r="B13134" i="23"/>
  <c r="B13138" i="23"/>
  <c r="B13142" i="23"/>
  <c r="B13146" i="23"/>
  <c r="B13150" i="23"/>
  <c r="B13154" i="23"/>
  <c r="B13158" i="23"/>
  <c r="B13162" i="23"/>
  <c r="B13166" i="23"/>
  <c r="B13170" i="23"/>
  <c r="B13174" i="23"/>
  <c r="B13178" i="23"/>
  <c r="B13182" i="23"/>
  <c r="B13186" i="23"/>
  <c r="B13190" i="23"/>
  <c r="B13194" i="23"/>
  <c r="B13198" i="23"/>
  <c r="B13202" i="23"/>
  <c r="B13206" i="23"/>
  <c r="B13210" i="23"/>
  <c r="B13214" i="23"/>
  <c r="B13218" i="23"/>
  <c r="B13222" i="23"/>
  <c r="B13226" i="23"/>
  <c r="B13230" i="23"/>
  <c r="B13234" i="23"/>
  <c r="B13238" i="23"/>
  <c r="B13242" i="23"/>
  <c r="B13246" i="23"/>
  <c r="B13250" i="23"/>
  <c r="B13254" i="23"/>
  <c r="B13258" i="23"/>
  <c r="B13262" i="23"/>
  <c r="B13266" i="23"/>
  <c r="B13270" i="23"/>
  <c r="B13274" i="23"/>
  <c r="B13278" i="23"/>
  <c r="B13282" i="23"/>
  <c r="B13286" i="23"/>
  <c r="B13290" i="23"/>
  <c r="B13294" i="23"/>
  <c r="B13298" i="23"/>
  <c r="B13302" i="23"/>
  <c r="B13306" i="23"/>
  <c r="B13310" i="23"/>
  <c r="B13314" i="23"/>
  <c r="B13318" i="23"/>
  <c r="B13322" i="23"/>
  <c r="B13326" i="23"/>
  <c r="B13330" i="23"/>
  <c r="B13334" i="23"/>
  <c r="B13338" i="23"/>
  <c r="B13342" i="23"/>
  <c r="B13346" i="23"/>
  <c r="B13350" i="23"/>
  <c r="B13354" i="23"/>
  <c r="B13358" i="23"/>
  <c r="B13362" i="23"/>
  <c r="B13366" i="23"/>
  <c r="B13370" i="23"/>
  <c r="B13374" i="23"/>
  <c r="B13378" i="23"/>
  <c r="B13382" i="23"/>
  <c r="B13386" i="23"/>
  <c r="B13390" i="23"/>
  <c r="B13394" i="23"/>
  <c r="B13398" i="23"/>
  <c r="B13402" i="23"/>
  <c r="B13406" i="23"/>
  <c r="B13410" i="23"/>
  <c r="B13414" i="23"/>
  <c r="B13418" i="23"/>
  <c r="B13422" i="23"/>
  <c r="B13426" i="23"/>
  <c r="B13430" i="23"/>
  <c r="B13434" i="23"/>
  <c r="B13438" i="23"/>
  <c r="B13442" i="23"/>
  <c r="B13446" i="23"/>
  <c r="B13450" i="23"/>
  <c r="B13454" i="23"/>
  <c r="B13458" i="23"/>
  <c r="B13462" i="23"/>
  <c r="B13466" i="23"/>
  <c r="B13470" i="23"/>
  <c r="B13474" i="23"/>
  <c r="B13478" i="23"/>
  <c r="B13482" i="23"/>
  <c r="B13486" i="23"/>
  <c r="B13490" i="23"/>
  <c r="B13494" i="23"/>
  <c r="B13498" i="23"/>
  <c r="B13502" i="23"/>
  <c r="B13506" i="23"/>
  <c r="B13510" i="23"/>
  <c r="B13514" i="23"/>
  <c r="B13518" i="23"/>
  <c r="B13522" i="23"/>
  <c r="B13526" i="23"/>
  <c r="B13530" i="23"/>
  <c r="B13534" i="23"/>
  <c r="B13538" i="23"/>
  <c r="B13542" i="23"/>
  <c r="B13546" i="23"/>
  <c r="B13550" i="23"/>
  <c r="B13554" i="23"/>
  <c r="B13558" i="23"/>
  <c r="B13562" i="23"/>
  <c r="B13566" i="23"/>
  <c r="B13570" i="23"/>
  <c r="B13574" i="23"/>
  <c r="B13578" i="23"/>
  <c r="B13582" i="23"/>
  <c r="B13586" i="23"/>
  <c r="B13590" i="23"/>
  <c r="B13594" i="23"/>
  <c r="B13598" i="23"/>
  <c r="B13602" i="23"/>
  <c r="B13606" i="23"/>
  <c r="B13610" i="23"/>
  <c r="B13614" i="23"/>
  <c r="B13618" i="23"/>
  <c r="B13622" i="23"/>
  <c r="B13626" i="23"/>
  <c r="B13630" i="23"/>
  <c r="B13634" i="23"/>
  <c r="B13638" i="23"/>
  <c r="B13642" i="23"/>
  <c r="B13646" i="23"/>
  <c r="B13650" i="23"/>
  <c r="B13654" i="23"/>
  <c r="B13658" i="23"/>
  <c r="B13662" i="23"/>
  <c r="B13666" i="23"/>
  <c r="B13670" i="23"/>
  <c r="B13674" i="23"/>
  <c r="B13678" i="23"/>
  <c r="B13682" i="23"/>
  <c r="B13686" i="23"/>
  <c r="B13690" i="23"/>
  <c r="B13694" i="23"/>
  <c r="B13698" i="23"/>
  <c r="B13702" i="23"/>
  <c r="B13706" i="23"/>
  <c r="B13710" i="23"/>
  <c r="B13714" i="23"/>
  <c r="B13718" i="23"/>
  <c r="B13722" i="23"/>
  <c r="B13726" i="23"/>
  <c r="B13730" i="23"/>
  <c r="B13734" i="23"/>
  <c r="B13738" i="23"/>
  <c r="B13742" i="23"/>
  <c r="B13746" i="23"/>
  <c r="B13750" i="23"/>
  <c r="B13754" i="23"/>
  <c r="B13758" i="23"/>
  <c r="B13762" i="23"/>
  <c r="B13766" i="23"/>
  <c r="B13770" i="23"/>
  <c r="B13774" i="23"/>
  <c r="B13778" i="23"/>
  <c r="B13782" i="23"/>
  <c r="B13786" i="23"/>
  <c r="B13790" i="23"/>
  <c r="B13794" i="23"/>
  <c r="B13798" i="23"/>
  <c r="B13802" i="23"/>
  <c r="B13806" i="23"/>
  <c r="B13810" i="23"/>
  <c r="B13814" i="23"/>
  <c r="B13818" i="23"/>
  <c r="B13822" i="23"/>
  <c r="B13826" i="23"/>
  <c r="B13830" i="23"/>
  <c r="B13834" i="23"/>
  <c r="B13838" i="23"/>
  <c r="B13842" i="23"/>
  <c r="B13846" i="23"/>
  <c r="B13850" i="23"/>
  <c r="B13854" i="23"/>
  <c r="B13858" i="23"/>
  <c r="B13862" i="23"/>
  <c r="B13866" i="23"/>
  <c r="B13870" i="23"/>
  <c r="B13874" i="23"/>
  <c r="B13878" i="23"/>
  <c r="B13882" i="23"/>
  <c r="B13886" i="23"/>
  <c r="B13890" i="23"/>
  <c r="B13894" i="23"/>
  <c r="B13898" i="23"/>
  <c r="B13902" i="23"/>
  <c r="B13906" i="23"/>
  <c r="B13910" i="23"/>
  <c r="B13914" i="23"/>
  <c r="B13918" i="23"/>
  <c r="B13922" i="23"/>
  <c r="B13926" i="23"/>
  <c r="B13930" i="23"/>
  <c r="B13934" i="23"/>
  <c r="B13938" i="23"/>
  <c r="B13942" i="23"/>
  <c r="B13946" i="23"/>
  <c r="B13950" i="23"/>
  <c r="B13954" i="23"/>
  <c r="B13958" i="23"/>
  <c r="B13962" i="23"/>
  <c r="B13966" i="23"/>
  <c r="B13970" i="23"/>
  <c r="B13974" i="23"/>
  <c r="B13978" i="23"/>
  <c r="B13982" i="23"/>
  <c r="B13986" i="23"/>
  <c r="B13990" i="23"/>
  <c r="B13994" i="23"/>
  <c r="B13998" i="23"/>
  <c r="B14002" i="23"/>
  <c r="B14006" i="23"/>
  <c r="B14010" i="23"/>
  <c r="B14014" i="23"/>
  <c r="B14018" i="23"/>
  <c r="B14022" i="23"/>
  <c r="B14026" i="23"/>
  <c r="B14030" i="23"/>
  <c r="B14034" i="23"/>
  <c r="B14038" i="23"/>
  <c r="B14042" i="23"/>
  <c r="B14046" i="23"/>
  <c r="B14050" i="23"/>
  <c r="B14054" i="23"/>
  <c r="B14058" i="23"/>
  <c r="B14062" i="23"/>
  <c r="B14066" i="23"/>
  <c r="B14070" i="23"/>
  <c r="B14074" i="23"/>
  <c r="B14078" i="23"/>
  <c r="B14082" i="23"/>
  <c r="B14086" i="23"/>
  <c r="B14090" i="23"/>
  <c r="B14094" i="23"/>
  <c r="B14098" i="23"/>
  <c r="B14102" i="23"/>
  <c r="B14106" i="23"/>
  <c r="B14110" i="23"/>
  <c r="B14114" i="23"/>
  <c r="B14118" i="23"/>
  <c r="B14122" i="23"/>
  <c r="B14126" i="23"/>
  <c r="B14130" i="23"/>
  <c r="B14134" i="23"/>
  <c r="B14138" i="23"/>
  <c r="B14142" i="23"/>
  <c r="B14146" i="23"/>
  <c r="B14150" i="23"/>
  <c r="B14154" i="23"/>
  <c r="B14158" i="23"/>
  <c r="B14162" i="23"/>
  <c r="B14166" i="23"/>
  <c r="B14170" i="23"/>
  <c r="B14174" i="23"/>
  <c r="B14178" i="23"/>
  <c r="B14182" i="23"/>
  <c r="B14186" i="23"/>
  <c r="B14190" i="23"/>
  <c r="B14194" i="23"/>
  <c r="B14198" i="23"/>
  <c r="B14202" i="23"/>
  <c r="B14206" i="23"/>
  <c r="B14210" i="23"/>
  <c r="B14214" i="23"/>
  <c r="B14218" i="23"/>
  <c r="B14222" i="23"/>
  <c r="B14226" i="23"/>
  <c r="B14230" i="23"/>
  <c r="B14234" i="23"/>
  <c r="B14238" i="23"/>
  <c r="B14242" i="23"/>
  <c r="B14246" i="23"/>
  <c r="B14250" i="23"/>
  <c r="B14254" i="23"/>
  <c r="B14258" i="23"/>
  <c r="B14262" i="23"/>
  <c r="B14266" i="23"/>
  <c r="B14270" i="23"/>
  <c r="B14274" i="23"/>
  <c r="B14278" i="23"/>
  <c r="B14282" i="23"/>
  <c r="B14286" i="23"/>
  <c r="B14290" i="23"/>
  <c r="B14294" i="23"/>
  <c r="B14298" i="23"/>
  <c r="B14302" i="23"/>
  <c r="B14306" i="23"/>
  <c r="B14310" i="23"/>
  <c r="B14314" i="23"/>
  <c r="B14318" i="23"/>
  <c r="B14322" i="23"/>
  <c r="B14326" i="23"/>
  <c r="B14330" i="23"/>
  <c r="B14334" i="23"/>
  <c r="B14338" i="23"/>
  <c r="B14342" i="23"/>
  <c r="B14346" i="23"/>
  <c r="B14350" i="23"/>
  <c r="B14354" i="23"/>
  <c r="B14358" i="23"/>
  <c r="B14362" i="23"/>
  <c r="B14366" i="23"/>
  <c r="B14370" i="23"/>
  <c r="B14374" i="23"/>
  <c r="B14378" i="23"/>
  <c r="B14382" i="23"/>
  <c r="B14386" i="23"/>
  <c r="B14390" i="23"/>
  <c r="B14394" i="23"/>
  <c r="B14398" i="23"/>
  <c r="B14402" i="23"/>
  <c r="B14406" i="23"/>
  <c r="B14410" i="23"/>
  <c r="B14414" i="23"/>
  <c r="B14418" i="23"/>
  <c r="B14422" i="23"/>
  <c r="B14426" i="23"/>
  <c r="B14430" i="23"/>
  <c r="B14434" i="23"/>
  <c r="B14438" i="23"/>
  <c r="B14442" i="23"/>
  <c r="B14446" i="23"/>
  <c r="B14450" i="23"/>
  <c r="B14454" i="23"/>
  <c r="B14458" i="23"/>
  <c r="B14462" i="23"/>
  <c r="B14466" i="23"/>
  <c r="B14470" i="23"/>
  <c r="B14474" i="23"/>
  <c r="B14478" i="23"/>
  <c r="B14482" i="23"/>
  <c r="B14486" i="23"/>
  <c r="B14490" i="23"/>
  <c r="B14494" i="23"/>
  <c r="B14498" i="23"/>
  <c r="B14502" i="23"/>
  <c r="B14506" i="23"/>
  <c r="B14510" i="23"/>
  <c r="B14514" i="23"/>
  <c r="B14518" i="23"/>
  <c r="B14522" i="23"/>
  <c r="B14526" i="23"/>
  <c r="B14530" i="23"/>
  <c r="B14534" i="23"/>
  <c r="B14538" i="23"/>
  <c r="B14542" i="23"/>
  <c r="B14546" i="23"/>
  <c r="B14550" i="23"/>
  <c r="B14554" i="23"/>
  <c r="B14558" i="23"/>
  <c r="B14562" i="23"/>
  <c r="B14566" i="23"/>
  <c r="B14570" i="23"/>
  <c r="B14574" i="23"/>
  <c r="B14578" i="23"/>
  <c r="B14582" i="23"/>
  <c r="B14586" i="23"/>
  <c r="B14590" i="23"/>
  <c r="B14594" i="23"/>
  <c r="B14598" i="23"/>
  <c r="B14602" i="23"/>
  <c r="B14606" i="23"/>
  <c r="B14610" i="23"/>
  <c r="B14614" i="23"/>
  <c r="B14618" i="23"/>
  <c r="B14622" i="23"/>
  <c r="B14626" i="23"/>
  <c r="B14630" i="23"/>
  <c r="B14634" i="23"/>
  <c r="B14638" i="23"/>
  <c r="B14642" i="23"/>
  <c r="B14646" i="23"/>
  <c r="B14650" i="23"/>
  <c r="B14654" i="23"/>
  <c r="B14658" i="23"/>
  <c r="B14662" i="23"/>
  <c r="B14666" i="23"/>
  <c r="B14670" i="23"/>
  <c r="B14674" i="23"/>
  <c r="B14678" i="23"/>
  <c r="B14682" i="23"/>
  <c r="B14686" i="23"/>
  <c r="B14690" i="23"/>
  <c r="B14694" i="23"/>
  <c r="B14698" i="23"/>
  <c r="B14702" i="23"/>
  <c r="B14706" i="23"/>
  <c r="B14710" i="23"/>
  <c r="B14714" i="23"/>
  <c r="B14718" i="23"/>
  <c r="B14722" i="23"/>
  <c r="B14726" i="23"/>
  <c r="B14730" i="23"/>
  <c r="B14734" i="23"/>
  <c r="B14738" i="23"/>
  <c r="B14742" i="23"/>
  <c r="B14746" i="23"/>
  <c r="B14750" i="23"/>
  <c r="B14754" i="23"/>
  <c r="B14758" i="23"/>
  <c r="B14762" i="23"/>
  <c r="B14766" i="23"/>
  <c r="B14770" i="23"/>
  <c r="B14774" i="23"/>
  <c r="B14778" i="23"/>
  <c r="B14782" i="23"/>
  <c r="B14786" i="23"/>
  <c r="B14790" i="23"/>
  <c r="B14794" i="23"/>
  <c r="B14798" i="23"/>
  <c r="B14802" i="23"/>
  <c r="B14806" i="23"/>
  <c r="B14810" i="23"/>
  <c r="B14814" i="23"/>
  <c r="B14818" i="23"/>
  <c r="B14822" i="23"/>
  <c r="B14826" i="23"/>
  <c r="B14830" i="23"/>
  <c r="B14834" i="23"/>
  <c r="B14838" i="23"/>
  <c r="B14842" i="23"/>
  <c r="B14846" i="23"/>
  <c r="B14850" i="23"/>
  <c r="B14854" i="23"/>
  <c r="B14858" i="23"/>
  <c r="B14862" i="23"/>
  <c r="B14866" i="23"/>
  <c r="B14870" i="23"/>
  <c r="B14874" i="23"/>
  <c r="B14878" i="23"/>
  <c r="B14882" i="23"/>
  <c r="B14886" i="23"/>
  <c r="B14890" i="23"/>
  <c r="B14894" i="23"/>
  <c r="B14898" i="23"/>
  <c r="B14902" i="23"/>
  <c r="B14906" i="23"/>
  <c r="B14910" i="23"/>
  <c r="B14914" i="23"/>
  <c r="B14918" i="23"/>
  <c r="B14922" i="23"/>
  <c r="B14926" i="23"/>
  <c r="B14930" i="23"/>
  <c r="B14934" i="23"/>
  <c r="B14938" i="23"/>
  <c r="B14942" i="23"/>
  <c r="B14946" i="23"/>
  <c r="B14950" i="23"/>
  <c r="B14954" i="23"/>
  <c r="B14958" i="23"/>
  <c r="B14962" i="23"/>
  <c r="B14966" i="23"/>
  <c r="B14970" i="23"/>
  <c r="B14974" i="23"/>
  <c r="B14978" i="23"/>
  <c r="B14982" i="23"/>
  <c r="B14986" i="23"/>
  <c r="B14990" i="23"/>
  <c r="B14994" i="23"/>
  <c r="B14998" i="23"/>
  <c r="B15002" i="23"/>
  <c r="B15006" i="23"/>
  <c r="B15010" i="23"/>
  <c r="B15014" i="23"/>
  <c r="B15018" i="23"/>
  <c r="B15022" i="23"/>
  <c r="B15026" i="23"/>
  <c r="B15030" i="23"/>
  <c r="B15034" i="23"/>
  <c r="B15038" i="23"/>
  <c r="B15042" i="23"/>
  <c r="B15046" i="23"/>
  <c r="B15050" i="23"/>
  <c r="B15054" i="23"/>
  <c r="B15058" i="23"/>
  <c r="B15062" i="23"/>
  <c r="B15066" i="23"/>
  <c r="B15070" i="23"/>
  <c r="B15074" i="23"/>
  <c r="B15078" i="23"/>
  <c r="B15082" i="23"/>
  <c r="B15086" i="23"/>
  <c r="B15090" i="23"/>
  <c r="B15094" i="23"/>
  <c r="B15098" i="23"/>
  <c r="B15102" i="23"/>
  <c r="B15106" i="23"/>
  <c r="B15110" i="23"/>
  <c r="B15114" i="23"/>
  <c r="B15118" i="23"/>
  <c r="B15122" i="23"/>
  <c r="B15126" i="23"/>
  <c r="B15130" i="23"/>
  <c r="B15134" i="23"/>
  <c r="B15138" i="23"/>
  <c r="B15142" i="23"/>
  <c r="B15146" i="23"/>
  <c r="B15150" i="23"/>
  <c r="B15154" i="23"/>
  <c r="B15158" i="23"/>
  <c r="B15162" i="23"/>
  <c r="B15166" i="23"/>
  <c r="B15170" i="23"/>
  <c r="B15174" i="23"/>
  <c r="B15178" i="23"/>
  <c r="B15182" i="23"/>
  <c r="B15186" i="23"/>
  <c r="B15190" i="23"/>
  <c r="B15194" i="23"/>
  <c r="B15198" i="23"/>
  <c r="B15202" i="23"/>
  <c r="B15206" i="23"/>
  <c r="B15210" i="23"/>
  <c r="B15214" i="23"/>
  <c r="B15218" i="23"/>
  <c r="B15222" i="23"/>
  <c r="B15226" i="23"/>
  <c r="B15230" i="23"/>
  <c r="B15234" i="23"/>
  <c r="B15238" i="23"/>
  <c r="B15242" i="23"/>
  <c r="B15246" i="23"/>
  <c r="B15250" i="23"/>
  <c r="B15254" i="23"/>
  <c r="B15258" i="23"/>
  <c r="B15262" i="23"/>
  <c r="B15266" i="23"/>
  <c r="B15270" i="23"/>
  <c r="B15274" i="23"/>
  <c r="B15278" i="23"/>
  <c r="B15282" i="23"/>
  <c r="B15286" i="23"/>
  <c r="B15290" i="23"/>
  <c r="B15294" i="23"/>
  <c r="B15298" i="23"/>
  <c r="B15302" i="23"/>
  <c r="B15306" i="23"/>
  <c r="B15310" i="23"/>
  <c r="B15314" i="23"/>
  <c r="B15318" i="23"/>
  <c r="B15322" i="23"/>
  <c r="B15326" i="23"/>
  <c r="B15330" i="23"/>
  <c r="B15334" i="23"/>
  <c r="B15338" i="23"/>
  <c r="B15342" i="23"/>
  <c r="B15346" i="23"/>
  <c r="B15350" i="23"/>
  <c r="B15354" i="23"/>
  <c r="B15358" i="23"/>
  <c r="B15362" i="23"/>
  <c r="B15366" i="23"/>
  <c r="B15370" i="23"/>
  <c r="B15374" i="23"/>
  <c r="B15378" i="23"/>
  <c r="B15382" i="23"/>
  <c r="B15386" i="23"/>
  <c r="B15390" i="23"/>
  <c r="B15394" i="23"/>
  <c r="B15398" i="23"/>
  <c r="B15402" i="23"/>
  <c r="B15406" i="23"/>
  <c r="B15410" i="23"/>
  <c r="B15414" i="23"/>
  <c r="B15418" i="23"/>
  <c r="B15422" i="23"/>
  <c r="B15426" i="23"/>
  <c r="B12687" i="23"/>
  <c r="B12696" i="23"/>
  <c r="B12703" i="23"/>
  <c r="B12708" i="23"/>
  <c r="B12714" i="23"/>
  <c r="B12719" i="23"/>
  <c r="B12724" i="23"/>
  <c r="B12730" i="23"/>
  <c r="B12735" i="23"/>
  <c r="B12739" i="23"/>
  <c r="B12743" i="23"/>
  <c r="B12747" i="23"/>
  <c r="B12751" i="23"/>
  <c r="B12755" i="23"/>
  <c r="B12759" i="23"/>
  <c r="B12763" i="23"/>
  <c r="B12767" i="23"/>
  <c r="B12771" i="23"/>
  <c r="B12775" i="23"/>
  <c r="B12779" i="23"/>
  <c r="B12783" i="23"/>
  <c r="B12787" i="23"/>
  <c r="B12791" i="23"/>
  <c r="B12795" i="23"/>
  <c r="B12799" i="23"/>
  <c r="B12803" i="23"/>
  <c r="B12807" i="23"/>
  <c r="B12811" i="23"/>
  <c r="B12815" i="23"/>
  <c r="B12819" i="23"/>
  <c r="B12823" i="23"/>
  <c r="B12827" i="23"/>
  <c r="B12831" i="23"/>
  <c r="B12835" i="23"/>
  <c r="B12839" i="23"/>
  <c r="B12843" i="23"/>
  <c r="B12847" i="23"/>
  <c r="B12851" i="23"/>
  <c r="B12855" i="23"/>
  <c r="B12859" i="23"/>
  <c r="B12863" i="23"/>
  <c r="B12867" i="23"/>
  <c r="B12871" i="23"/>
  <c r="B12875" i="23"/>
  <c r="B12879" i="23"/>
  <c r="B12883" i="23"/>
  <c r="B12887" i="23"/>
  <c r="B12891" i="23"/>
  <c r="B12895" i="23"/>
  <c r="B12899" i="23"/>
  <c r="B12903" i="23"/>
  <c r="B12907" i="23"/>
  <c r="B12911" i="23"/>
  <c r="B12915" i="23"/>
  <c r="B12919" i="23"/>
  <c r="B12923" i="23"/>
  <c r="B12927" i="23"/>
  <c r="B12931" i="23"/>
  <c r="B12935" i="23"/>
  <c r="B12939" i="23"/>
  <c r="B12943" i="23"/>
  <c r="B12947" i="23"/>
  <c r="B12951" i="23"/>
  <c r="B12955" i="23"/>
  <c r="B12959" i="23"/>
  <c r="B12963" i="23"/>
  <c r="B12967" i="23"/>
  <c r="B12971" i="23"/>
  <c r="B12975" i="23"/>
  <c r="B12979" i="23"/>
  <c r="B12983" i="23"/>
  <c r="B12987" i="23"/>
  <c r="B12991" i="23"/>
  <c r="B12995" i="23"/>
  <c r="B12999" i="23"/>
  <c r="B13003" i="23"/>
  <c r="B13007" i="23"/>
  <c r="B13011" i="23"/>
  <c r="B13015" i="23"/>
  <c r="B13019" i="23"/>
  <c r="B13023" i="23"/>
  <c r="B13027" i="23"/>
  <c r="B13031" i="23"/>
  <c r="B13035" i="23"/>
  <c r="B13039" i="23"/>
  <c r="B13043" i="23"/>
  <c r="B13047" i="23"/>
  <c r="B13051" i="23"/>
  <c r="B13055" i="23"/>
  <c r="B13059" i="23"/>
  <c r="B13063" i="23"/>
  <c r="B13067" i="23"/>
  <c r="B13071" i="23"/>
  <c r="B13075" i="23"/>
  <c r="B13079" i="23"/>
  <c r="B13083" i="23"/>
  <c r="B13087" i="23"/>
  <c r="B13091" i="23"/>
  <c r="B13095" i="23"/>
  <c r="B13099" i="23"/>
  <c r="B13103" i="23"/>
  <c r="B13107" i="23"/>
  <c r="B13111" i="23"/>
  <c r="B13115" i="23"/>
  <c r="B13119" i="23"/>
  <c r="B13123" i="23"/>
  <c r="B13127" i="23"/>
  <c r="B13131" i="23"/>
  <c r="B13135" i="23"/>
  <c r="B13139" i="23"/>
  <c r="B13143" i="23"/>
  <c r="B13147" i="23"/>
  <c r="B13151" i="23"/>
  <c r="B13155" i="23"/>
  <c r="B13159" i="23"/>
  <c r="B13163" i="23"/>
  <c r="B13167" i="23"/>
  <c r="B13171" i="23"/>
  <c r="B13175" i="23"/>
  <c r="B13179" i="23"/>
  <c r="B13183" i="23"/>
  <c r="B13187" i="23"/>
  <c r="B13191" i="23"/>
  <c r="B13195" i="23"/>
  <c r="B13199" i="23"/>
  <c r="B13203" i="23"/>
  <c r="B13207" i="23"/>
  <c r="B13211" i="23"/>
  <c r="B13215" i="23"/>
  <c r="B13219" i="23"/>
  <c r="B13223" i="23"/>
  <c r="B13227" i="23"/>
  <c r="B13231" i="23"/>
  <c r="B13235" i="23"/>
  <c r="B13239" i="23"/>
  <c r="B13243" i="23"/>
  <c r="B13247" i="23"/>
  <c r="B13251" i="23"/>
  <c r="B13255" i="23"/>
  <c r="B13259" i="23"/>
  <c r="B13263" i="23"/>
  <c r="B13267" i="23"/>
  <c r="B13271" i="23"/>
  <c r="B13275" i="23"/>
  <c r="B13279" i="23"/>
  <c r="B13283" i="23"/>
  <c r="B13287" i="23"/>
  <c r="B13291" i="23"/>
  <c r="B13295" i="23"/>
  <c r="B13299" i="23"/>
  <c r="B13303" i="23"/>
  <c r="B13307" i="23"/>
  <c r="B13311" i="23"/>
  <c r="B13315" i="23"/>
  <c r="B13319" i="23"/>
  <c r="B13323" i="23"/>
  <c r="B13327" i="23"/>
  <c r="B13331" i="23"/>
  <c r="B13335" i="23"/>
  <c r="B13339" i="23"/>
  <c r="B13343" i="23"/>
  <c r="B13347" i="23"/>
  <c r="B13351" i="23"/>
  <c r="B13355" i="23"/>
  <c r="B13359" i="23"/>
  <c r="B13363" i="23"/>
  <c r="B13367" i="23"/>
  <c r="B13371" i="23"/>
  <c r="B13375" i="23"/>
  <c r="B13379" i="23"/>
  <c r="B13383" i="23"/>
  <c r="B13387" i="23"/>
  <c r="B13391" i="23"/>
  <c r="B13395" i="23"/>
  <c r="B13399" i="23"/>
  <c r="B13403" i="23"/>
  <c r="B13407" i="23"/>
  <c r="B13411" i="23"/>
  <c r="B13415" i="23"/>
  <c r="B13419" i="23"/>
  <c r="B13423" i="23"/>
  <c r="B13427" i="23"/>
  <c r="B13431" i="23"/>
  <c r="B13435" i="23"/>
  <c r="B13439" i="23"/>
  <c r="B13443" i="23"/>
  <c r="B13447" i="23"/>
  <c r="B13451" i="23"/>
  <c r="B13455" i="23"/>
  <c r="B13459" i="23"/>
  <c r="B13463" i="23"/>
  <c r="B13467" i="23"/>
  <c r="B13471" i="23"/>
  <c r="B13475" i="23"/>
  <c r="B13479" i="23"/>
  <c r="B13483" i="23"/>
  <c r="B13487" i="23"/>
  <c r="B13491" i="23"/>
  <c r="B13495" i="23"/>
  <c r="B13499" i="23"/>
  <c r="B13503" i="23"/>
  <c r="B13507" i="23"/>
  <c r="B13511" i="23"/>
  <c r="B13515" i="23"/>
  <c r="B13519" i="23"/>
  <c r="B13523" i="23"/>
  <c r="B13527" i="23"/>
  <c r="B13531" i="23"/>
  <c r="B13535" i="23"/>
  <c r="B13539" i="23"/>
  <c r="B13543" i="23"/>
  <c r="B13547" i="23"/>
  <c r="B13551" i="23"/>
  <c r="B13555" i="23"/>
  <c r="B13559" i="23"/>
  <c r="B13563" i="23"/>
  <c r="B13567" i="23"/>
  <c r="B13571" i="23"/>
  <c r="B13575" i="23"/>
  <c r="B13579" i="23"/>
  <c r="B13583" i="23"/>
  <c r="B13587" i="23"/>
  <c r="B13591" i="23"/>
  <c r="B13595" i="23"/>
  <c r="B13599" i="23"/>
  <c r="B13603" i="23"/>
  <c r="B13607" i="23"/>
  <c r="B13611" i="23"/>
  <c r="B13615" i="23"/>
  <c r="B13619" i="23"/>
  <c r="B13623" i="23"/>
  <c r="B13627" i="23"/>
  <c r="B13631" i="23"/>
  <c r="B13635" i="23"/>
  <c r="B13639" i="23"/>
  <c r="B13643" i="23"/>
  <c r="B13647" i="23"/>
  <c r="B13651" i="23"/>
  <c r="B13655" i="23"/>
  <c r="B13659" i="23"/>
  <c r="B13663" i="23"/>
  <c r="B13667" i="23"/>
  <c r="B13671" i="23"/>
  <c r="B13675" i="23"/>
  <c r="B13679" i="23"/>
  <c r="B13683" i="23"/>
  <c r="B13687" i="23"/>
  <c r="B13691" i="23"/>
  <c r="B13695" i="23"/>
  <c r="B13699" i="23"/>
  <c r="B13703" i="23"/>
  <c r="B13707" i="23"/>
  <c r="B13711" i="23"/>
  <c r="B13715" i="23"/>
  <c r="B13719" i="23"/>
  <c r="B13723" i="23"/>
  <c r="B13727" i="23"/>
  <c r="B13731" i="23"/>
  <c r="B13735" i="23"/>
  <c r="B13739" i="23"/>
  <c r="B13743" i="23"/>
  <c r="B13747" i="23"/>
  <c r="B13751" i="23"/>
  <c r="B13755" i="23"/>
  <c r="B13759" i="23"/>
  <c r="B13763" i="23"/>
  <c r="B13767" i="23"/>
  <c r="B13771" i="23"/>
  <c r="B13775" i="23"/>
  <c r="B13779" i="23"/>
  <c r="B13783" i="23"/>
  <c r="B13787" i="23"/>
  <c r="B13791" i="23"/>
  <c r="B13795" i="23"/>
  <c r="B13799" i="23"/>
  <c r="B13803" i="23"/>
  <c r="B13807" i="23"/>
  <c r="B13811" i="23"/>
  <c r="B13815" i="23"/>
  <c r="B13819" i="23"/>
  <c r="B13823" i="23"/>
  <c r="B13827" i="23"/>
  <c r="B13831" i="23"/>
  <c r="B13835" i="23"/>
  <c r="B13839" i="23"/>
  <c r="B13843" i="23"/>
  <c r="B13847" i="23"/>
  <c r="B13851" i="23"/>
  <c r="B13855" i="23"/>
  <c r="B13859" i="23"/>
  <c r="B13863" i="23"/>
  <c r="B13867" i="23"/>
  <c r="B13871" i="23"/>
  <c r="B13875" i="23"/>
  <c r="B13879" i="23"/>
  <c r="B13883" i="23"/>
  <c r="B13887" i="23"/>
  <c r="B13891" i="23"/>
  <c r="B13895" i="23"/>
  <c r="B13899" i="23"/>
  <c r="B13903" i="23"/>
  <c r="B13907" i="23"/>
  <c r="B13911" i="23"/>
  <c r="B13915" i="23"/>
  <c r="B13919" i="23"/>
  <c r="B13923" i="23"/>
  <c r="B13927" i="23"/>
  <c r="B13931" i="23"/>
  <c r="B13935" i="23"/>
  <c r="B13939" i="23"/>
  <c r="B13943" i="23"/>
  <c r="B13947" i="23"/>
  <c r="B13951" i="23"/>
  <c r="B13955" i="23"/>
  <c r="B13959" i="23"/>
  <c r="B13963" i="23"/>
  <c r="B13967" i="23"/>
  <c r="B13971" i="23"/>
  <c r="B13975" i="23"/>
  <c r="B13979" i="23"/>
  <c r="B13983" i="23"/>
  <c r="B13987" i="23"/>
  <c r="B13991" i="23"/>
  <c r="B13995" i="23"/>
  <c r="B13999" i="23"/>
  <c r="B14003" i="23"/>
  <c r="B14007" i="23"/>
  <c r="B14011" i="23"/>
  <c r="B14015" i="23"/>
  <c r="B14019" i="23"/>
  <c r="B14023" i="23"/>
  <c r="B14027" i="23"/>
  <c r="B14031" i="23"/>
  <c r="B14035" i="23"/>
  <c r="B14039" i="23"/>
  <c r="B14043" i="23"/>
  <c r="B14047" i="23"/>
  <c r="B14051" i="23"/>
  <c r="B14055" i="23"/>
  <c r="B14059" i="23"/>
  <c r="B14063" i="23"/>
  <c r="B14067" i="23"/>
  <c r="B14071" i="23"/>
  <c r="B14075" i="23"/>
  <c r="B14079" i="23"/>
  <c r="B14083" i="23"/>
  <c r="B14087" i="23"/>
  <c r="B14091" i="23"/>
  <c r="B14095" i="23"/>
  <c r="B14099" i="23"/>
  <c r="B14103" i="23"/>
  <c r="B14107" i="23"/>
  <c r="B14111" i="23"/>
  <c r="B14115" i="23"/>
  <c r="B14119" i="23"/>
  <c r="B14123" i="23"/>
  <c r="B14127" i="23"/>
  <c r="B14131" i="23"/>
  <c r="B14135" i="23"/>
  <c r="B14139" i="23"/>
  <c r="B14143" i="23"/>
  <c r="B14147" i="23"/>
  <c r="B14151" i="23"/>
  <c r="B14155" i="23"/>
  <c r="B14159" i="23"/>
  <c r="B14163" i="23"/>
  <c r="B14167" i="23"/>
  <c r="B14171" i="23"/>
  <c r="B14175" i="23"/>
  <c r="B14179" i="23"/>
  <c r="B14183" i="23"/>
  <c r="B14187" i="23"/>
  <c r="B14191" i="23"/>
  <c r="B14195" i="23"/>
  <c r="B14199" i="23"/>
  <c r="B14203" i="23"/>
  <c r="B14207" i="23"/>
  <c r="B14211" i="23"/>
  <c r="B14215" i="23"/>
  <c r="B14219" i="23"/>
  <c r="B14223" i="23"/>
  <c r="B14227" i="23"/>
  <c r="B14231" i="23"/>
  <c r="B14235" i="23"/>
  <c r="B14239" i="23"/>
  <c r="B14243" i="23"/>
  <c r="B14247" i="23"/>
  <c r="B14251" i="23"/>
  <c r="B14255" i="23"/>
  <c r="B14259" i="23"/>
  <c r="B14263" i="23"/>
  <c r="B14267" i="23"/>
  <c r="B14271" i="23"/>
  <c r="B14275" i="23"/>
  <c r="B14279" i="23"/>
  <c r="B14283" i="23"/>
  <c r="B14287" i="23"/>
  <c r="B14291" i="23"/>
  <c r="B14295" i="23"/>
  <c r="B14299" i="23"/>
  <c r="B14303" i="23"/>
  <c r="B14307" i="23"/>
  <c r="B14311" i="23"/>
  <c r="B14315" i="23"/>
  <c r="B14319" i="23"/>
  <c r="B14323" i="23"/>
  <c r="B14327" i="23"/>
  <c r="B14331" i="23"/>
  <c r="B14335" i="23"/>
  <c r="B14339" i="23"/>
  <c r="B14343" i="23"/>
  <c r="B14347" i="23"/>
  <c r="B14351" i="23"/>
  <c r="B14355" i="23"/>
  <c r="B14359" i="23"/>
  <c r="B14363" i="23"/>
  <c r="B14367" i="23"/>
  <c r="B14371" i="23"/>
  <c r="B14375" i="23"/>
  <c r="B14379" i="23"/>
  <c r="B14383" i="23"/>
  <c r="B14387" i="23"/>
  <c r="B14391" i="23"/>
  <c r="B14395" i="23"/>
  <c r="B14399" i="23"/>
  <c r="B14403" i="23"/>
  <c r="B14407" i="23"/>
  <c r="B14411" i="23"/>
  <c r="B14415" i="23"/>
  <c r="B14419" i="23"/>
  <c r="B14423" i="23"/>
  <c r="B14427" i="23"/>
  <c r="B14431" i="23"/>
  <c r="B14435" i="23"/>
  <c r="B14439" i="23"/>
  <c r="B14443" i="23"/>
  <c r="B14447" i="23"/>
  <c r="B14451" i="23"/>
  <c r="B14455" i="23"/>
  <c r="B14459" i="23"/>
  <c r="B14463" i="23"/>
  <c r="B14467" i="23"/>
  <c r="B14471" i="23"/>
  <c r="B14475" i="23"/>
  <c r="B14479" i="23"/>
  <c r="B14483" i="23"/>
  <c r="B14487" i="23"/>
  <c r="B14491" i="23"/>
  <c r="B14495" i="23"/>
  <c r="B14499" i="23"/>
  <c r="B14503" i="23"/>
  <c r="B14507" i="23"/>
  <c r="B14511" i="23"/>
  <c r="B14515" i="23"/>
  <c r="B14519" i="23"/>
  <c r="B14523" i="23"/>
  <c r="B14527" i="23"/>
  <c r="B14531" i="23"/>
  <c r="B14535" i="23"/>
  <c r="B14539" i="23"/>
  <c r="B14543" i="23"/>
  <c r="B14547" i="23"/>
  <c r="B14551" i="23"/>
  <c r="B14555" i="23"/>
  <c r="B14559" i="23"/>
  <c r="B14563" i="23"/>
  <c r="B14567" i="23"/>
  <c r="B14571" i="23"/>
  <c r="B14575" i="23"/>
  <c r="B14579" i="23"/>
  <c r="B14583" i="23"/>
  <c r="B14587" i="23"/>
  <c r="B14591" i="23"/>
  <c r="B14595" i="23"/>
  <c r="B14599" i="23"/>
  <c r="B14603" i="23"/>
  <c r="B14607" i="23"/>
  <c r="B14611" i="23"/>
  <c r="B14615" i="23"/>
  <c r="B14619" i="23"/>
  <c r="B14623" i="23"/>
  <c r="B14627" i="23"/>
  <c r="B14631" i="23"/>
  <c r="B14635" i="23"/>
  <c r="B14639" i="23"/>
  <c r="B14643" i="23"/>
  <c r="B14647" i="23"/>
  <c r="B14651" i="23"/>
  <c r="B14655" i="23"/>
  <c r="B14659" i="23"/>
  <c r="B14663" i="23"/>
  <c r="B14667" i="23"/>
  <c r="B14671" i="23"/>
  <c r="B14675" i="23"/>
  <c r="B14679" i="23"/>
  <c r="B14683" i="23"/>
  <c r="B14687" i="23"/>
  <c r="B14691" i="23"/>
  <c r="B14695" i="23"/>
  <c r="B14699" i="23"/>
  <c r="B14703" i="23"/>
  <c r="B14707" i="23"/>
  <c r="B14711" i="23"/>
  <c r="B14715" i="23"/>
  <c r="B14719" i="23"/>
  <c r="B14723" i="23"/>
  <c r="B14727" i="23"/>
  <c r="B14731" i="23"/>
  <c r="B14735" i="23"/>
  <c r="B14739" i="23"/>
  <c r="B14743" i="23"/>
  <c r="B14747" i="23"/>
  <c r="B14751" i="23"/>
  <c r="B14755" i="23"/>
  <c r="B14759" i="23"/>
  <c r="B14763" i="23"/>
  <c r="B14767" i="23"/>
  <c r="B14771" i="23"/>
  <c r="B14775" i="23"/>
  <c r="B14779" i="23"/>
  <c r="B14783" i="23"/>
  <c r="B14787" i="23"/>
  <c r="B14791" i="23"/>
  <c r="B14795" i="23"/>
  <c r="B14799" i="23"/>
  <c r="B14803" i="23"/>
  <c r="B14807" i="23"/>
  <c r="B14811" i="23"/>
  <c r="B14815" i="23"/>
  <c r="B14819" i="23"/>
  <c r="B14823" i="23"/>
  <c r="B14827" i="23"/>
  <c r="B14831" i="23"/>
  <c r="B14835" i="23"/>
  <c r="B14839" i="23"/>
  <c r="B14843" i="23"/>
  <c r="B14847" i="23"/>
  <c r="B14851" i="23"/>
  <c r="B14855" i="23"/>
  <c r="B14859" i="23"/>
  <c r="B14863" i="23"/>
  <c r="B14867" i="23"/>
  <c r="B14871" i="23"/>
  <c r="B14875" i="23"/>
  <c r="B14879" i="23"/>
  <c r="B14883" i="23"/>
  <c r="B14887" i="23"/>
  <c r="B14891" i="23"/>
  <c r="B14895" i="23"/>
  <c r="B14899" i="23"/>
  <c r="B14903" i="23"/>
  <c r="B14907" i="23"/>
  <c r="B14911" i="23"/>
  <c r="B14915" i="23"/>
  <c r="B14919" i="23"/>
  <c r="B14923" i="23"/>
  <c r="B14927" i="23"/>
  <c r="B14931" i="23"/>
  <c r="B14935" i="23"/>
  <c r="B14939" i="23"/>
  <c r="B14943" i="23"/>
  <c r="B14947" i="23"/>
  <c r="B14951" i="23"/>
  <c r="B14955" i="23"/>
  <c r="B14959" i="23"/>
  <c r="B14963" i="23"/>
  <c r="B14967" i="23"/>
  <c r="B14971" i="23"/>
  <c r="B14975" i="23"/>
  <c r="B14979" i="23"/>
  <c r="B14983" i="23"/>
  <c r="B14987" i="23"/>
  <c r="B14991" i="23"/>
  <c r="B14995" i="23"/>
  <c r="B14999" i="23"/>
  <c r="B15003" i="23"/>
  <c r="B15007" i="23"/>
  <c r="B15011" i="23"/>
  <c r="B15015" i="23"/>
  <c r="B15019" i="23"/>
  <c r="B15023" i="23"/>
  <c r="B15027" i="23"/>
  <c r="B15031" i="23"/>
  <c r="B15035" i="23"/>
  <c r="B15039" i="23"/>
  <c r="B15043" i="23"/>
  <c r="B15047" i="23"/>
  <c r="B15051" i="23"/>
  <c r="B15055" i="23"/>
  <c r="B15059" i="23"/>
  <c r="B15063" i="23"/>
  <c r="B15067" i="23"/>
  <c r="B15071" i="23"/>
  <c r="B15075" i="23"/>
  <c r="B15079" i="23"/>
  <c r="B15083" i="23"/>
  <c r="B15087" i="23"/>
  <c r="B15091" i="23"/>
  <c r="B15095" i="23"/>
  <c r="B15099" i="23"/>
  <c r="B15103" i="23"/>
  <c r="B15107" i="23"/>
  <c r="B15111" i="23"/>
  <c r="B15115" i="23"/>
  <c r="B15119" i="23"/>
  <c r="B15123" i="23"/>
  <c r="B15127" i="23"/>
  <c r="B15131" i="23"/>
  <c r="B15135" i="23"/>
  <c r="B15139" i="23"/>
  <c r="B15143" i="23"/>
  <c r="B15147" i="23"/>
  <c r="B15151" i="23"/>
  <c r="B15155" i="23"/>
  <c r="B15159" i="23"/>
  <c r="B15163" i="23"/>
  <c r="B15167" i="23"/>
  <c r="B15171" i="23"/>
  <c r="B15175" i="23"/>
  <c r="B15179" i="23"/>
  <c r="B15183" i="23"/>
  <c r="B15187" i="23"/>
  <c r="B15191" i="23"/>
  <c r="B15195" i="23"/>
  <c r="B15199" i="23"/>
  <c r="B15203" i="23"/>
  <c r="B15207" i="23"/>
  <c r="B15211" i="23"/>
  <c r="B15215" i="23"/>
  <c r="B15219" i="23"/>
  <c r="B15223" i="23"/>
  <c r="B15227" i="23"/>
  <c r="B15231" i="23"/>
  <c r="B15235" i="23"/>
  <c r="B15239" i="23"/>
  <c r="B15243" i="23"/>
  <c r="B15247" i="23"/>
  <c r="B15251" i="23"/>
  <c r="B15255" i="23"/>
  <c r="B15259" i="23"/>
  <c r="B15263" i="23"/>
  <c r="B15267" i="23"/>
  <c r="B15271" i="23"/>
  <c r="B15275" i="23"/>
  <c r="B15279" i="23"/>
  <c r="B15283" i="23"/>
  <c r="B15287" i="23"/>
  <c r="B15291" i="23"/>
  <c r="B15295" i="23"/>
  <c r="B15299" i="23"/>
  <c r="B15303" i="23"/>
  <c r="B15307" i="23"/>
  <c r="B15311" i="23"/>
  <c r="B15315" i="23"/>
  <c r="B15319" i="23"/>
  <c r="B15323" i="23"/>
  <c r="B15327" i="23"/>
  <c r="B15331" i="23"/>
  <c r="B15335" i="23"/>
  <c r="B15339" i="23"/>
  <c r="B15343" i="23"/>
  <c r="B15347" i="23"/>
  <c r="B15351" i="23"/>
  <c r="B15355" i="23"/>
  <c r="B15359" i="23"/>
  <c r="B15363" i="23"/>
  <c r="B15367" i="23"/>
  <c r="B15371" i="23"/>
  <c r="B15375" i="23"/>
  <c r="B15379" i="23"/>
  <c r="B15383" i="23"/>
  <c r="B15387" i="23"/>
  <c r="B15391" i="23"/>
  <c r="B15395" i="23"/>
  <c r="B15399" i="23"/>
  <c r="B15403" i="23"/>
  <c r="B15407" i="23"/>
  <c r="B15411" i="23"/>
  <c r="B15415" i="23"/>
  <c r="B15419" i="23"/>
  <c r="B15423" i="23"/>
  <c r="B15427" i="23"/>
  <c r="B12691" i="23"/>
  <c r="B12699" i="23"/>
  <c r="B12704" i="23"/>
  <c r="B12710" i="23"/>
  <c r="B12715" i="23"/>
  <c r="B12720" i="23"/>
  <c r="B12726" i="23"/>
  <c r="B12731" i="23"/>
  <c r="B12736" i="23"/>
  <c r="B12740" i="23"/>
  <c r="B12744" i="23"/>
  <c r="B12748" i="23"/>
  <c r="B12752" i="23"/>
  <c r="B12756" i="23"/>
  <c r="B12760" i="23"/>
  <c r="B12764" i="23"/>
  <c r="B12768" i="23"/>
  <c r="B12772" i="23"/>
  <c r="B12776" i="23"/>
  <c r="B12780" i="23"/>
  <c r="B12784" i="23"/>
  <c r="B12788" i="23"/>
  <c r="B12792" i="23"/>
  <c r="B12796" i="23"/>
  <c r="B12800" i="23"/>
  <c r="B12804" i="23"/>
  <c r="B12808" i="23"/>
  <c r="B12812" i="23"/>
  <c r="B12816" i="23"/>
  <c r="B12820" i="23"/>
  <c r="B12824" i="23"/>
  <c r="B12828" i="23"/>
  <c r="B12832" i="23"/>
  <c r="B12836" i="23"/>
  <c r="B12840" i="23"/>
  <c r="B12844" i="23"/>
  <c r="B12848" i="23"/>
  <c r="B12852" i="23"/>
  <c r="B12856" i="23"/>
  <c r="B12860" i="23"/>
  <c r="B12864" i="23"/>
  <c r="B12868" i="23"/>
  <c r="B12872" i="23"/>
  <c r="B12876" i="23"/>
  <c r="B12880" i="23"/>
  <c r="B12884" i="23"/>
  <c r="B12888" i="23"/>
  <c r="B12892" i="23"/>
  <c r="B12896" i="23"/>
  <c r="B12900" i="23"/>
  <c r="B12904" i="23"/>
  <c r="B12908" i="23"/>
  <c r="B12912" i="23"/>
  <c r="B12916" i="23"/>
  <c r="B12920" i="23"/>
  <c r="B12924" i="23"/>
  <c r="B12928" i="23"/>
  <c r="B12932" i="23"/>
  <c r="B12936" i="23"/>
  <c r="B12940" i="23"/>
  <c r="B12944" i="23"/>
  <c r="B12948" i="23"/>
  <c r="B12952" i="23"/>
  <c r="B12956" i="23"/>
  <c r="B12960" i="23"/>
  <c r="B12964" i="23"/>
  <c r="B12968" i="23"/>
  <c r="B12972" i="23"/>
  <c r="B12976" i="23"/>
  <c r="B12980" i="23"/>
  <c r="B12984" i="23"/>
  <c r="B12988" i="23"/>
  <c r="B12992" i="23"/>
  <c r="B12996" i="23"/>
  <c r="B13000" i="23"/>
  <c r="B13004" i="23"/>
  <c r="B13008" i="23"/>
  <c r="B13012" i="23"/>
  <c r="B13016" i="23"/>
  <c r="B13020" i="23"/>
  <c r="B13024" i="23"/>
  <c r="B13028" i="23"/>
  <c r="B13032" i="23"/>
  <c r="B13036" i="23"/>
  <c r="B13040" i="23"/>
  <c r="B13044" i="23"/>
  <c r="B13048" i="23"/>
  <c r="B13052" i="23"/>
  <c r="B13056" i="23"/>
  <c r="B13060" i="23"/>
  <c r="B13064" i="23"/>
  <c r="B13068" i="23"/>
  <c r="B13072" i="23"/>
  <c r="B13076" i="23"/>
  <c r="B13080" i="23"/>
  <c r="B13084" i="23"/>
  <c r="B13088" i="23"/>
  <c r="B13092" i="23"/>
  <c r="B13096" i="23"/>
  <c r="B13100" i="23"/>
  <c r="B13104" i="23"/>
  <c r="B13108" i="23"/>
  <c r="B13112" i="23"/>
  <c r="B13116" i="23"/>
  <c r="B13120" i="23"/>
  <c r="B13124" i="23"/>
  <c r="B13128" i="23"/>
  <c r="B13132" i="23"/>
  <c r="B13136" i="23"/>
  <c r="B13140" i="23"/>
  <c r="B13144" i="23"/>
  <c r="B13148" i="23"/>
  <c r="B13152" i="23"/>
  <c r="B13156" i="23"/>
  <c r="B13160" i="23"/>
  <c r="B13164" i="23"/>
  <c r="B13168" i="23"/>
  <c r="B13172" i="23"/>
  <c r="B13176" i="23"/>
  <c r="B13180" i="23"/>
  <c r="B13184" i="23"/>
  <c r="B13188" i="23"/>
  <c r="B13192" i="23"/>
  <c r="B13196" i="23"/>
  <c r="B13200" i="23"/>
  <c r="B13204" i="23"/>
  <c r="B13208" i="23"/>
  <c r="B13212" i="23"/>
  <c r="B13216" i="23"/>
  <c r="B13220" i="23"/>
  <c r="B13224" i="23"/>
  <c r="B13228" i="23"/>
  <c r="B13232" i="23"/>
  <c r="B13236" i="23"/>
  <c r="B13240" i="23"/>
  <c r="B13244" i="23"/>
  <c r="B13248" i="23"/>
  <c r="B13252" i="23"/>
  <c r="B13256" i="23"/>
  <c r="B13260" i="23"/>
  <c r="B13264" i="23"/>
  <c r="B13268" i="23"/>
  <c r="B13272" i="23"/>
  <c r="B13276" i="23"/>
  <c r="B13280" i="23"/>
  <c r="B13284" i="23"/>
  <c r="B13288" i="23"/>
  <c r="B13292" i="23"/>
  <c r="B13296" i="23"/>
  <c r="B13300" i="23"/>
  <c r="B13304" i="23"/>
  <c r="B13308" i="23"/>
  <c r="B13312" i="23"/>
  <c r="B13316" i="23"/>
  <c r="B13320" i="23"/>
  <c r="B13324" i="23"/>
  <c r="B13328" i="23"/>
  <c r="B13332" i="23"/>
  <c r="B13336" i="23"/>
  <c r="B13340" i="23"/>
  <c r="B13344" i="23"/>
  <c r="B13348" i="23"/>
  <c r="B13352" i="23"/>
  <c r="B13356" i="23"/>
  <c r="B13360" i="23"/>
  <c r="B13364" i="23"/>
  <c r="B13368" i="23"/>
  <c r="B13372" i="23"/>
  <c r="B13376" i="23"/>
  <c r="B13380" i="23"/>
  <c r="B13384" i="23"/>
  <c r="B13388" i="23"/>
  <c r="B13392" i="23"/>
  <c r="B13396" i="23"/>
  <c r="B13400" i="23"/>
  <c r="B13404" i="23"/>
  <c r="B13408" i="23"/>
  <c r="B13412" i="23"/>
  <c r="B13416" i="23"/>
  <c r="B13420" i="23"/>
  <c r="B13424" i="23"/>
  <c r="B13428" i="23"/>
  <c r="B13432" i="23"/>
  <c r="B13436" i="23"/>
  <c r="B13440" i="23"/>
  <c r="B13444" i="23"/>
  <c r="B13448" i="23"/>
  <c r="B13452" i="23"/>
  <c r="B13456" i="23"/>
  <c r="B13460" i="23"/>
  <c r="B13464" i="23"/>
  <c r="B13468" i="23"/>
  <c r="B13472" i="23"/>
  <c r="B13476" i="23"/>
  <c r="B13480" i="23"/>
  <c r="B13484" i="23"/>
  <c r="B13488" i="23"/>
  <c r="B13492" i="23"/>
  <c r="B13496" i="23"/>
  <c r="B13500" i="23"/>
  <c r="B13504" i="23"/>
  <c r="B13508" i="23"/>
  <c r="B13512" i="23"/>
  <c r="B13516" i="23"/>
  <c r="B13520" i="23"/>
  <c r="B13524" i="23"/>
  <c r="B13528" i="23"/>
  <c r="B13532" i="23"/>
  <c r="B13536" i="23"/>
  <c r="B13540" i="23"/>
  <c r="B13544" i="23"/>
  <c r="B13548" i="23"/>
  <c r="B13552" i="23"/>
  <c r="B13556" i="23"/>
  <c r="B13560" i="23"/>
  <c r="B13564" i="23"/>
  <c r="B13568" i="23"/>
  <c r="B13572" i="23"/>
  <c r="B13576" i="23"/>
  <c r="B13580" i="23"/>
  <c r="B13584" i="23"/>
  <c r="B13588" i="23"/>
  <c r="B13592" i="23"/>
  <c r="B13596" i="23"/>
  <c r="B13600" i="23"/>
  <c r="B13604" i="23"/>
  <c r="B13608" i="23"/>
  <c r="B13612" i="23"/>
  <c r="B13616" i="23"/>
  <c r="B13620" i="23"/>
  <c r="B13624" i="23"/>
  <c r="B13628" i="23"/>
  <c r="B13632" i="23"/>
  <c r="B13636" i="23"/>
  <c r="B13640" i="23"/>
  <c r="B13644" i="23"/>
  <c r="B13648" i="23"/>
  <c r="B13652" i="23"/>
  <c r="B13656" i="23"/>
  <c r="B13660" i="23"/>
  <c r="B13664" i="23"/>
  <c r="B13668" i="23"/>
  <c r="B13672" i="23"/>
  <c r="B13676" i="23"/>
  <c r="B13680" i="23"/>
  <c r="B13684" i="23"/>
  <c r="B13688" i="23"/>
  <c r="B13692" i="23"/>
  <c r="B13696" i="23"/>
  <c r="B13700" i="23"/>
  <c r="B13704" i="23"/>
  <c r="B13708" i="23"/>
  <c r="B13712" i="23"/>
  <c r="B13716" i="23"/>
  <c r="B13720" i="23"/>
  <c r="B13724" i="23"/>
  <c r="B13728" i="23"/>
  <c r="B13732" i="23"/>
  <c r="B13736" i="23"/>
  <c r="B13740" i="23"/>
  <c r="B13744" i="23"/>
  <c r="B13748" i="23"/>
  <c r="B13752" i="23"/>
  <c r="B13756" i="23"/>
  <c r="B13760" i="23"/>
  <c r="B13764" i="23"/>
  <c r="B13768" i="23"/>
  <c r="B13772" i="23"/>
  <c r="B13776" i="23"/>
  <c r="B13780" i="23"/>
  <c r="B13784" i="23"/>
  <c r="B13788" i="23"/>
  <c r="B13792" i="23"/>
  <c r="B13796" i="23"/>
  <c r="B13800" i="23"/>
  <c r="B13804" i="23"/>
  <c r="B13808" i="23"/>
  <c r="B13812" i="23"/>
  <c r="B13816" i="23"/>
  <c r="B13820" i="23"/>
  <c r="B13824" i="23"/>
  <c r="B13828" i="23"/>
  <c r="B13832" i="23"/>
  <c r="B13836" i="23"/>
  <c r="B13840" i="23"/>
  <c r="B13844" i="23"/>
  <c r="B13848" i="23"/>
  <c r="B13852" i="23"/>
  <c r="B13856" i="23"/>
  <c r="B13860" i="23"/>
  <c r="B13864" i="23"/>
  <c r="B13868" i="23"/>
  <c r="B13872" i="23"/>
  <c r="B13876" i="23"/>
  <c r="B13880" i="23"/>
  <c r="B13884" i="23"/>
  <c r="B13888" i="23"/>
  <c r="B13892" i="23"/>
  <c r="B13896" i="23"/>
  <c r="B13900" i="23"/>
  <c r="B13904" i="23"/>
  <c r="B13908" i="23"/>
  <c r="B13912" i="23"/>
  <c r="B13916" i="23"/>
  <c r="B13920" i="23"/>
  <c r="B13924" i="23"/>
  <c r="B13928" i="23"/>
  <c r="B13932" i="23"/>
  <c r="B13936" i="23"/>
  <c r="B13940" i="23"/>
  <c r="B13944" i="23"/>
  <c r="B13948" i="23"/>
  <c r="B13952" i="23"/>
  <c r="B13956" i="23"/>
  <c r="B13960" i="23"/>
  <c r="B13964" i="23"/>
  <c r="B13968" i="23"/>
  <c r="B13972" i="23"/>
  <c r="B13976" i="23"/>
  <c r="B13980" i="23"/>
  <c r="B13984" i="23"/>
  <c r="B13988" i="23"/>
  <c r="B13992" i="23"/>
  <c r="B13996" i="23"/>
  <c r="B14000" i="23"/>
  <c r="B14004" i="23"/>
  <c r="B14008" i="23"/>
  <c r="B14012" i="23"/>
  <c r="B14016" i="23"/>
  <c r="B14020" i="23"/>
  <c r="B14024" i="23"/>
  <c r="B14028" i="23"/>
  <c r="B14032" i="23"/>
  <c r="B14036" i="23"/>
  <c r="B14040" i="23"/>
  <c r="B14044" i="23"/>
  <c r="B14048" i="23"/>
  <c r="B14052" i="23"/>
  <c r="B14056" i="23"/>
  <c r="B14060" i="23"/>
  <c r="B14064" i="23"/>
  <c r="B14068" i="23"/>
  <c r="B14072" i="23"/>
  <c r="B14076" i="23"/>
  <c r="B14080" i="23"/>
  <c r="B14084" i="23"/>
  <c r="B14088" i="23"/>
  <c r="B14092" i="23"/>
  <c r="B14096" i="23"/>
  <c r="B14100" i="23"/>
  <c r="B14104" i="23"/>
  <c r="B14108" i="23"/>
  <c r="B14112" i="23"/>
  <c r="B14116" i="23"/>
  <c r="B14120" i="23"/>
  <c r="B14124" i="23"/>
  <c r="B14128" i="23"/>
  <c r="B14132" i="23"/>
  <c r="B14136" i="23"/>
  <c r="B14140" i="23"/>
  <c r="B14144" i="23"/>
  <c r="B14148" i="23"/>
  <c r="B14152" i="23"/>
  <c r="B14156" i="23"/>
  <c r="B14160" i="23"/>
  <c r="B14164" i="23"/>
  <c r="B14168" i="23"/>
  <c r="B14172" i="23"/>
  <c r="B14176" i="23"/>
  <c r="B14180" i="23"/>
  <c r="B14184" i="23"/>
  <c r="B14188" i="23"/>
  <c r="B14192" i="23"/>
  <c r="B14196" i="23"/>
  <c r="B14200" i="23"/>
  <c r="B14204" i="23"/>
  <c r="B14208" i="23"/>
  <c r="B14212" i="23"/>
  <c r="B14216" i="23"/>
  <c r="B14220" i="23"/>
  <c r="B14224" i="23"/>
  <c r="B14228" i="23"/>
  <c r="B14232" i="23"/>
  <c r="B14236" i="23"/>
  <c r="B14240" i="23"/>
  <c r="B14244" i="23"/>
  <c r="B14248" i="23"/>
  <c r="B14252" i="23"/>
  <c r="B14256" i="23"/>
  <c r="B14260" i="23"/>
  <c r="B14264" i="23"/>
  <c r="B14268" i="23"/>
  <c r="B14272" i="23"/>
  <c r="B14276" i="23"/>
  <c r="B14280" i="23"/>
  <c r="B14284" i="23"/>
  <c r="B14288" i="23"/>
  <c r="B14292" i="23"/>
  <c r="B14296" i="23"/>
  <c r="B14300" i="23"/>
  <c r="B14304" i="23"/>
  <c r="B14308" i="23"/>
  <c r="B14312" i="23"/>
  <c r="B14316" i="23"/>
  <c r="B14320" i="23"/>
  <c r="B14324" i="23"/>
  <c r="B14328" i="23"/>
  <c r="B14332" i="23"/>
  <c r="B14336" i="23"/>
  <c r="B14340" i="23"/>
  <c r="B14344" i="23"/>
  <c r="B14348" i="23"/>
  <c r="B14352" i="23"/>
  <c r="B14356" i="23"/>
  <c r="B14360" i="23"/>
  <c r="B14364" i="23"/>
  <c r="B14368" i="23"/>
  <c r="B14372" i="23"/>
  <c r="B14376" i="23"/>
  <c r="B14380" i="23"/>
  <c r="B14384" i="23"/>
  <c r="B14388" i="23"/>
  <c r="B14392" i="23"/>
  <c r="B14396" i="23"/>
  <c r="B14400" i="23"/>
  <c r="B14404" i="23"/>
  <c r="B14408" i="23"/>
  <c r="B14412" i="23"/>
  <c r="B14416" i="23"/>
  <c r="B14420" i="23"/>
  <c r="B14424" i="23"/>
  <c r="B14428" i="23"/>
  <c r="B14432" i="23"/>
  <c r="B14436" i="23"/>
  <c r="B14440" i="23"/>
  <c r="B14444" i="23"/>
  <c r="B14448" i="23"/>
  <c r="B14452" i="23"/>
  <c r="B14456" i="23"/>
  <c r="B14460" i="23"/>
  <c r="B14464" i="23"/>
  <c r="B14468" i="23"/>
  <c r="B14472" i="23"/>
  <c r="B14476" i="23"/>
  <c r="B14480" i="23"/>
  <c r="B14484" i="23"/>
  <c r="B14488" i="23"/>
  <c r="B14492" i="23"/>
  <c r="B14496" i="23"/>
  <c r="B14500" i="23"/>
  <c r="B14504" i="23"/>
  <c r="B14508" i="23"/>
  <c r="B14512" i="23"/>
  <c r="B14516" i="23"/>
  <c r="B14520" i="23"/>
  <c r="B14524" i="23"/>
  <c r="B14528" i="23"/>
  <c r="B14532" i="23"/>
  <c r="B14536" i="23"/>
  <c r="B14540" i="23"/>
  <c r="B14544" i="23"/>
  <c r="B14548" i="23"/>
  <c r="B14552" i="23"/>
  <c r="B14556" i="23"/>
  <c r="B14560" i="23"/>
  <c r="B14564" i="23"/>
  <c r="B14568" i="23"/>
  <c r="B14572" i="23"/>
  <c r="B14576" i="23"/>
  <c r="B14580" i="23"/>
  <c r="B14584" i="23"/>
  <c r="B14588" i="23"/>
  <c r="B14592" i="23"/>
  <c r="B14596" i="23"/>
  <c r="B14600" i="23"/>
  <c r="B14604" i="23"/>
  <c r="B14608" i="23"/>
  <c r="B14612" i="23"/>
  <c r="B14616" i="23"/>
  <c r="B14620" i="23"/>
  <c r="B14624" i="23"/>
  <c r="B14628" i="23"/>
  <c r="B14632" i="23"/>
  <c r="B14636" i="23"/>
  <c r="B14640" i="23"/>
  <c r="B14644" i="23"/>
  <c r="B14648" i="23"/>
  <c r="B14652" i="23"/>
  <c r="B14656" i="23"/>
  <c r="B14660" i="23"/>
  <c r="B14664" i="23"/>
  <c r="B14668" i="23"/>
  <c r="B14672" i="23"/>
  <c r="B14676" i="23"/>
  <c r="B14680" i="23"/>
  <c r="B14684" i="23"/>
  <c r="B14688" i="23"/>
  <c r="B14692" i="23"/>
  <c r="B14696" i="23"/>
  <c r="B14700" i="23"/>
  <c r="B14704" i="23"/>
  <c r="B14708" i="23"/>
  <c r="B14712" i="23"/>
  <c r="B14716" i="23"/>
  <c r="B14720" i="23"/>
  <c r="B14724" i="23"/>
  <c r="B14728" i="23"/>
  <c r="B14732" i="23"/>
  <c r="B14736" i="23"/>
  <c r="B14740" i="23"/>
  <c r="B14744" i="23"/>
  <c r="B14748" i="23"/>
  <c r="B14752" i="23"/>
  <c r="B14756" i="23"/>
  <c r="B14760" i="23"/>
  <c r="B14764" i="23"/>
  <c r="B14768" i="23"/>
  <c r="B14772" i="23"/>
  <c r="B14776" i="23"/>
  <c r="B14780" i="23"/>
  <c r="B14784" i="23"/>
  <c r="B14788" i="23"/>
  <c r="B14792" i="23"/>
  <c r="B14796" i="23"/>
  <c r="B14800" i="23"/>
  <c r="B14804" i="23"/>
  <c r="B14808" i="23"/>
  <c r="B14812" i="23"/>
  <c r="B14816" i="23"/>
  <c r="B14820" i="23"/>
  <c r="B14824" i="23"/>
  <c r="B14828" i="23"/>
  <c r="B14832" i="23"/>
  <c r="B14836" i="23"/>
  <c r="B14840" i="23"/>
  <c r="B14844" i="23"/>
  <c r="B14848" i="23"/>
  <c r="B14852" i="23"/>
  <c r="B14856" i="23"/>
  <c r="B14860" i="23"/>
  <c r="B14864" i="23"/>
  <c r="B14868" i="23"/>
  <c r="B14872" i="23"/>
  <c r="B14876" i="23"/>
  <c r="B14880" i="23"/>
  <c r="B14884" i="23"/>
  <c r="B14888" i="23"/>
  <c r="B14892" i="23"/>
  <c r="B14896" i="23"/>
  <c r="B14900" i="23"/>
  <c r="B14904" i="23"/>
  <c r="B14908" i="23"/>
  <c r="B14912" i="23"/>
  <c r="B14916" i="23"/>
  <c r="B14920" i="23"/>
  <c r="B14924" i="23"/>
  <c r="B14928" i="23"/>
  <c r="B14932" i="23"/>
  <c r="B14936" i="23"/>
  <c r="B14940" i="23"/>
  <c r="B14944" i="23"/>
  <c r="B14948" i="23"/>
  <c r="B14952" i="23"/>
  <c r="B14956" i="23"/>
  <c r="B14960" i="23"/>
  <c r="B14964" i="23"/>
  <c r="B14968" i="23"/>
  <c r="B14972" i="23"/>
  <c r="B14976" i="23"/>
  <c r="B14980" i="23"/>
  <c r="B14984" i="23"/>
  <c r="B14988" i="23"/>
  <c r="B14992" i="23"/>
  <c r="B14996" i="23"/>
  <c r="B15000" i="23"/>
  <c r="B15004" i="23"/>
  <c r="B15008" i="23"/>
  <c r="B15012" i="23"/>
  <c r="B15016" i="23"/>
  <c r="B15020" i="23"/>
  <c r="B15024" i="23"/>
  <c r="B15028" i="23"/>
  <c r="B15032" i="23"/>
  <c r="B15036" i="23"/>
  <c r="B15040" i="23"/>
  <c r="B15044" i="23"/>
  <c r="B15048" i="23"/>
  <c r="B15052" i="23"/>
  <c r="B15056" i="23"/>
  <c r="B15060" i="23"/>
  <c r="B15064" i="23"/>
  <c r="B15068" i="23"/>
  <c r="B15072" i="23"/>
  <c r="B15076" i="23"/>
  <c r="B15080" i="23"/>
  <c r="B15084" i="23"/>
  <c r="B15088" i="23"/>
  <c r="B15092" i="23"/>
  <c r="B15096" i="23"/>
  <c r="B15100" i="23"/>
  <c r="B15104" i="23"/>
  <c r="B15108" i="23"/>
  <c r="B15112" i="23"/>
  <c r="B15116" i="23"/>
  <c r="B15120" i="23"/>
  <c r="B15124" i="23"/>
  <c r="B15128" i="23"/>
  <c r="B15132" i="23"/>
  <c r="B15136" i="23"/>
  <c r="B15140" i="23"/>
  <c r="B15144" i="23"/>
  <c r="B15148" i="23"/>
  <c r="B15152" i="23"/>
  <c r="B15156" i="23"/>
  <c r="B15160" i="23"/>
  <c r="B15164" i="23"/>
  <c r="B15168" i="23"/>
  <c r="B15172" i="23"/>
  <c r="B15176" i="23"/>
  <c r="B15180" i="23"/>
  <c r="B15184" i="23"/>
  <c r="B15188" i="23"/>
  <c r="B15192" i="23"/>
  <c r="B15196" i="23"/>
  <c r="B15200" i="23"/>
  <c r="B15204" i="23"/>
  <c r="B15208" i="23"/>
  <c r="B15212" i="23"/>
  <c r="B15216" i="23"/>
  <c r="B15220" i="23"/>
  <c r="B15224" i="23"/>
  <c r="B15228" i="23"/>
  <c r="B15232" i="23"/>
  <c r="B15236" i="23"/>
  <c r="B15240" i="23"/>
  <c r="B15244" i="23"/>
  <c r="B15248" i="23"/>
  <c r="B15252" i="23"/>
  <c r="B15256" i="23"/>
  <c r="B15260" i="23"/>
  <c r="B15264" i="23"/>
  <c r="B15268" i="23"/>
  <c r="B15272" i="23"/>
  <c r="B15276" i="23"/>
  <c r="B15280" i="23"/>
  <c r="B15284" i="23"/>
  <c r="B15288" i="23"/>
  <c r="B15292" i="23"/>
  <c r="B15296" i="23"/>
  <c r="B15300" i="23"/>
  <c r="B15304" i="23"/>
  <c r="B15308" i="23"/>
  <c r="B15312" i="23"/>
  <c r="B15316" i="23"/>
  <c r="B15320" i="23"/>
  <c r="B15324" i="23"/>
  <c r="B15328" i="23"/>
  <c r="B15332" i="23"/>
  <c r="B15336" i="23"/>
  <c r="B15340" i="23"/>
  <c r="B15344" i="23"/>
  <c r="B15348" i="23"/>
  <c r="B15352" i="23"/>
  <c r="B15356" i="23"/>
  <c r="B15360" i="23"/>
  <c r="B15364" i="23"/>
  <c r="B15368" i="23"/>
  <c r="B15372" i="23"/>
  <c r="B15376" i="23"/>
  <c r="B15380" i="23"/>
  <c r="B15384" i="23"/>
  <c r="B15388" i="23"/>
  <c r="B15392" i="23"/>
  <c r="B15396" i="23"/>
  <c r="B15400" i="23"/>
  <c r="B15404" i="23"/>
  <c r="B15408" i="23"/>
  <c r="B15412" i="23"/>
  <c r="B15416" i="23"/>
  <c r="B15420" i="23"/>
  <c r="B15424" i="23"/>
  <c r="B15428" i="23"/>
  <c r="B15432" i="23"/>
  <c r="B15430" i="23"/>
  <c r="B15435" i="23"/>
  <c r="B15439" i="23"/>
  <c r="B15443" i="23"/>
  <c r="B15447" i="23"/>
  <c r="B15451" i="23"/>
  <c r="B15455" i="23"/>
  <c r="B15459" i="23"/>
  <c r="B15463" i="23"/>
  <c r="B15467" i="23"/>
  <c r="B15471" i="23"/>
  <c r="B15475" i="23"/>
  <c r="B15479" i="23"/>
  <c r="B15483" i="23"/>
  <c r="B15487" i="23"/>
  <c r="B15491" i="23"/>
  <c r="B15495" i="23"/>
  <c r="B15499" i="23"/>
  <c r="B15503" i="23"/>
  <c r="B15507" i="23"/>
  <c r="B15511" i="23"/>
  <c r="B15515" i="23"/>
  <c r="B15519" i="23"/>
  <c r="B15523" i="23"/>
  <c r="B15527" i="23"/>
  <c r="B15531" i="23"/>
  <c r="B15535" i="23"/>
  <c r="B15539" i="23"/>
  <c r="B15543" i="23"/>
  <c r="B15547" i="23"/>
  <c r="B15551" i="23"/>
  <c r="B15555" i="23"/>
  <c r="B15559" i="23"/>
  <c r="B15563" i="23"/>
  <c r="B15567" i="23"/>
  <c r="B15571" i="23"/>
  <c r="B15575" i="23"/>
  <c r="B15579" i="23"/>
  <c r="B15583" i="23"/>
  <c r="B15587" i="23"/>
  <c r="B15591" i="23"/>
  <c r="B15595" i="23"/>
  <c r="B15599" i="23"/>
  <c r="B15603" i="23"/>
  <c r="B15607" i="23"/>
  <c r="B15611" i="23"/>
  <c r="B15615" i="23"/>
  <c r="B15619" i="23"/>
  <c r="B15623" i="23"/>
  <c r="B15627" i="23"/>
  <c r="B15631" i="23"/>
  <c r="B15635" i="23"/>
  <c r="B15639" i="23"/>
  <c r="B15643" i="23"/>
  <c r="B15647" i="23"/>
  <c r="B15651" i="23"/>
  <c r="B15655" i="23"/>
  <c r="B15659" i="23"/>
  <c r="B15663" i="23"/>
  <c r="B15667" i="23"/>
  <c r="B15671" i="23"/>
  <c r="B15675" i="23"/>
  <c r="B15679" i="23"/>
  <c r="B15683" i="23"/>
  <c r="B15687" i="23"/>
  <c r="B15691" i="23"/>
  <c r="B15695" i="23"/>
  <c r="B15699" i="23"/>
  <c r="B15703" i="23"/>
  <c r="B15707" i="23"/>
  <c r="B15711" i="23"/>
  <c r="B15715" i="23"/>
  <c r="B15719" i="23"/>
  <c r="B15723" i="23"/>
  <c r="B15727" i="23"/>
  <c r="B15731" i="23"/>
  <c r="B15735" i="23"/>
  <c r="B15739" i="23"/>
  <c r="B15743" i="23"/>
  <c r="B15747" i="23"/>
  <c r="B15751" i="23"/>
  <c r="B15755" i="23"/>
  <c r="B15759" i="23"/>
  <c r="B15763" i="23"/>
  <c r="B15767" i="23"/>
  <c r="B15771" i="23"/>
  <c r="B15775" i="23"/>
  <c r="B15779" i="23"/>
  <c r="B15783" i="23"/>
  <c r="B15787" i="23"/>
  <c r="B15791" i="23"/>
  <c r="B15795" i="23"/>
  <c r="B15799" i="23"/>
  <c r="B15803" i="23"/>
  <c r="B15807" i="23"/>
  <c r="B15811" i="23"/>
  <c r="B15815" i="23"/>
  <c r="B15819" i="23"/>
  <c r="B15823" i="23"/>
  <c r="B15827" i="23"/>
  <c r="B15831" i="23"/>
  <c r="B15835" i="23"/>
  <c r="B15839" i="23"/>
  <c r="B15843" i="23"/>
  <c r="B15847" i="23"/>
  <c r="B15851" i="23"/>
  <c r="B15855" i="23"/>
  <c r="B15859" i="23"/>
  <c r="B15863" i="23"/>
  <c r="B15867" i="23"/>
  <c r="B15871" i="23"/>
  <c r="B15875" i="23"/>
  <c r="B15879" i="23"/>
  <c r="B15883" i="23"/>
  <c r="B15887" i="23"/>
  <c r="B15891" i="23"/>
  <c r="B15895" i="23"/>
  <c r="B15899" i="23"/>
  <c r="B15903" i="23"/>
  <c r="B15907" i="23"/>
  <c r="B15911" i="23"/>
  <c r="B15915" i="23"/>
  <c r="B15919" i="23"/>
  <c r="B15923" i="23"/>
  <c r="B15927" i="23"/>
  <c r="B15931" i="23"/>
  <c r="B15935" i="23"/>
  <c r="B15939" i="23"/>
  <c r="B15943" i="23"/>
  <c r="B15947" i="23"/>
  <c r="B15951" i="23"/>
  <c r="B15955" i="23"/>
  <c r="B15959" i="23"/>
  <c r="B15963" i="23"/>
  <c r="B15967" i="23"/>
  <c r="B15971" i="23"/>
  <c r="B15975" i="23"/>
  <c r="B15979" i="23"/>
  <c r="B15983" i="23"/>
  <c r="B15987" i="23"/>
  <c r="B15991" i="23"/>
  <c r="B15995" i="23"/>
  <c r="B15999" i="23"/>
  <c r="B16003" i="23"/>
  <c r="B16007" i="23"/>
  <c r="B16011" i="23"/>
  <c r="B16015" i="23"/>
  <c r="B16019" i="23"/>
  <c r="B16023" i="23"/>
  <c r="B16027" i="23"/>
  <c r="B16031" i="23"/>
  <c r="B16035" i="23"/>
  <c r="B16039" i="23"/>
  <c r="B16043" i="23"/>
  <c r="B16047" i="23"/>
  <c r="B16051" i="23"/>
  <c r="B16055" i="23"/>
  <c r="B16059" i="23"/>
  <c r="B16063" i="23"/>
  <c r="B16067" i="23"/>
  <c r="B16071" i="23"/>
  <c r="B16075" i="23"/>
  <c r="B16079" i="23"/>
  <c r="B16083" i="23"/>
  <c r="B16087" i="23"/>
  <c r="B16091" i="23"/>
  <c r="B16095" i="23"/>
  <c r="B16099" i="23"/>
  <c r="B16103" i="23"/>
  <c r="B16107" i="23"/>
  <c r="B16111" i="23"/>
  <c r="B16115" i="23"/>
  <c r="B16119" i="23"/>
  <c r="B16123" i="23"/>
  <c r="B16127" i="23"/>
  <c r="B16131" i="23"/>
  <c r="B16135" i="23"/>
  <c r="B16139" i="23"/>
  <c r="B16143" i="23"/>
  <c r="B16147" i="23"/>
  <c r="B16151" i="23"/>
  <c r="B16155" i="23"/>
  <c r="B16159" i="23"/>
  <c r="B16163" i="23"/>
  <c r="B16167" i="23"/>
  <c r="B16171" i="23"/>
  <c r="B16175" i="23"/>
  <c r="B16179" i="23"/>
  <c r="B16183" i="23"/>
  <c r="B16187" i="23"/>
  <c r="B16191" i="23"/>
  <c r="B16195" i="23"/>
  <c r="B16199" i="23"/>
  <c r="B16203" i="23"/>
  <c r="B16207" i="23"/>
  <c r="B16211" i="23"/>
  <c r="B16215" i="23"/>
  <c r="B16219" i="23"/>
  <c r="B16223" i="23"/>
  <c r="B16227" i="23"/>
  <c r="B16231" i="23"/>
  <c r="B16235" i="23"/>
  <c r="B16239" i="23"/>
  <c r="B16243" i="23"/>
  <c r="B16247" i="23"/>
  <c r="B16251" i="23"/>
  <c r="B16255" i="23"/>
  <c r="B16259" i="23"/>
  <c r="B16263" i="23"/>
  <c r="B16267" i="23"/>
  <c r="B16271" i="23"/>
  <c r="B16275" i="23"/>
  <c r="B16279" i="23"/>
  <c r="B16283" i="23"/>
  <c r="B16287" i="23"/>
  <c r="B16291" i="23"/>
  <c r="B16295" i="23"/>
  <c r="B16299" i="23"/>
  <c r="B16303" i="23"/>
  <c r="B16307" i="23"/>
  <c r="B16311" i="23"/>
  <c r="B16315" i="23"/>
  <c r="B16319" i="23"/>
  <c r="B16323" i="23"/>
  <c r="B16327" i="23"/>
  <c r="B16331" i="23"/>
  <c r="B16335" i="23"/>
  <c r="B16339" i="23"/>
  <c r="B16343" i="23"/>
  <c r="B16347" i="23"/>
  <c r="B16351" i="23"/>
  <c r="B16355" i="23"/>
  <c r="B16359" i="23"/>
  <c r="B16363" i="23"/>
  <c r="B16367" i="23"/>
  <c r="B16371" i="23"/>
  <c r="B16375" i="23"/>
  <c r="B16379" i="23"/>
  <c r="B16383" i="23"/>
  <c r="B16387" i="23"/>
  <c r="B16391" i="23"/>
  <c r="B16395" i="23"/>
  <c r="B16399" i="23"/>
  <c r="B16403" i="23"/>
  <c r="B16407" i="23"/>
  <c r="B16411" i="23"/>
  <c r="B16415" i="23"/>
  <c r="B16419" i="23"/>
  <c r="B16423" i="23"/>
  <c r="B16427" i="23"/>
  <c r="B16431" i="23"/>
  <c r="B16435" i="23"/>
  <c r="B16439" i="23"/>
  <c r="B16443" i="23"/>
  <c r="B16447" i="23"/>
  <c r="B16451" i="23"/>
  <c r="B16455" i="23"/>
  <c r="B16459" i="23"/>
  <c r="B16463" i="23"/>
  <c r="B16467" i="23"/>
  <c r="B16471" i="23"/>
  <c r="B16475" i="23"/>
  <c r="B16479" i="23"/>
  <c r="B16483" i="23"/>
  <c r="B16487" i="23"/>
  <c r="B16491" i="23"/>
  <c r="B16495" i="23"/>
  <c r="B16499" i="23"/>
  <c r="B16503" i="23"/>
  <c r="B16507" i="23"/>
  <c r="B16511" i="23"/>
  <c r="B16515" i="23"/>
  <c r="B16519" i="23"/>
  <c r="B16523" i="23"/>
  <c r="B16527" i="23"/>
  <c r="B16531" i="23"/>
  <c r="B16535" i="23"/>
  <c r="B16539" i="23"/>
  <c r="B16543" i="23"/>
  <c r="B16547" i="23"/>
  <c r="B16551" i="23"/>
  <c r="B16555" i="23"/>
  <c r="B16559" i="23"/>
  <c r="B16563" i="23"/>
  <c r="B16567" i="23"/>
  <c r="B16571" i="23"/>
  <c r="B16575" i="23"/>
  <c r="B16579" i="23"/>
  <c r="B16583" i="23"/>
  <c r="B16587" i="23"/>
  <c r="B16591" i="23"/>
  <c r="B16595" i="23"/>
  <c r="B16599" i="23"/>
  <c r="B16603" i="23"/>
  <c r="B16607" i="23"/>
  <c r="B16611" i="23"/>
  <c r="B16615" i="23"/>
  <c r="B16619" i="23"/>
  <c r="B16623" i="23"/>
  <c r="B16627" i="23"/>
  <c r="B16631" i="23"/>
  <c r="B16635" i="23"/>
  <c r="B16639" i="23"/>
  <c r="B16643" i="23"/>
  <c r="B16647" i="23"/>
  <c r="B16651" i="23"/>
  <c r="B16655" i="23"/>
  <c r="B16659" i="23"/>
  <c r="B16663" i="23"/>
  <c r="B16667" i="23"/>
  <c r="B16671" i="23"/>
  <c r="B16675" i="23"/>
  <c r="B16679" i="23"/>
  <c r="B16683" i="23"/>
  <c r="B16687" i="23"/>
  <c r="B16691" i="23"/>
  <c r="B16695" i="23"/>
  <c r="B16699" i="23"/>
  <c r="B16703" i="23"/>
  <c r="B16707" i="23"/>
  <c r="B16711" i="23"/>
  <c r="B16715" i="23"/>
  <c r="B16719" i="23"/>
  <c r="B16723" i="23"/>
  <c r="B16727" i="23"/>
  <c r="B16731" i="23"/>
  <c r="B16735" i="23"/>
  <c r="B16739" i="23"/>
  <c r="B16743" i="23"/>
  <c r="B16747" i="23"/>
  <c r="B16751" i="23"/>
  <c r="B16755" i="23"/>
  <c r="B16759" i="23"/>
  <c r="B16763" i="23"/>
  <c r="B16767" i="23"/>
  <c r="B16771" i="23"/>
  <c r="B16775" i="23"/>
  <c r="B16779" i="23"/>
  <c r="B16783" i="23"/>
  <c r="B16787" i="23"/>
  <c r="B16791" i="23"/>
  <c r="B16795" i="23"/>
  <c r="B16799" i="23"/>
  <c r="B16803" i="23"/>
  <c r="B16807" i="23"/>
  <c r="B16811" i="23"/>
  <c r="B16815" i="23"/>
  <c r="B16819" i="23"/>
  <c r="B16823" i="23"/>
  <c r="B16827" i="23"/>
  <c r="B16831" i="23"/>
  <c r="B16835" i="23"/>
  <c r="B16839" i="23"/>
  <c r="B16843" i="23"/>
  <c r="B16847" i="23"/>
  <c r="B16851" i="23"/>
  <c r="B16855" i="23"/>
  <c r="B16859" i="23"/>
  <c r="B16863" i="23"/>
  <c r="B16867" i="23"/>
  <c r="B16871" i="23"/>
  <c r="B16875" i="23"/>
  <c r="B16879" i="23"/>
  <c r="B16883" i="23"/>
  <c r="B16887" i="23"/>
  <c r="B16891" i="23"/>
  <c r="B16895" i="23"/>
  <c r="B16899" i="23"/>
  <c r="B16903" i="23"/>
  <c r="B16907" i="23"/>
  <c r="B16911" i="23"/>
  <c r="B16915" i="23"/>
  <c r="B16919" i="23"/>
  <c r="B16923" i="23"/>
  <c r="B16927" i="23"/>
  <c r="B16931" i="23"/>
  <c r="B16935" i="23"/>
  <c r="B16939" i="23"/>
  <c r="B16943" i="23"/>
  <c r="B16947" i="23"/>
  <c r="B16951" i="23"/>
  <c r="B16955" i="23"/>
  <c r="B16959" i="23"/>
  <c r="B16963" i="23"/>
  <c r="B16967" i="23"/>
  <c r="B16971" i="23"/>
  <c r="B16975" i="23"/>
  <c r="B16979" i="23"/>
  <c r="B16983" i="23"/>
  <c r="B16987" i="23"/>
  <c r="B16991" i="23"/>
  <c r="B16995" i="23"/>
  <c r="B16999" i="23"/>
  <c r="B17003" i="23"/>
  <c r="B17007" i="23"/>
  <c r="B17011" i="23"/>
  <c r="B17015" i="23"/>
  <c r="B17019" i="23"/>
  <c r="B17023" i="23"/>
  <c r="B17027" i="23"/>
  <c r="B17031" i="23"/>
  <c r="B17035" i="23"/>
  <c r="B17039" i="23"/>
  <c r="B17043" i="23"/>
  <c r="B17047" i="23"/>
  <c r="B17051" i="23"/>
  <c r="B17055" i="23"/>
  <c r="B17059" i="23"/>
  <c r="B17063" i="23"/>
  <c r="B17067" i="23"/>
  <c r="B17071" i="23"/>
  <c r="B17075" i="23"/>
  <c r="B17079" i="23"/>
  <c r="B17083" i="23"/>
  <c r="B17087" i="23"/>
  <c r="B17091" i="23"/>
  <c r="B17095" i="23"/>
  <c r="B17099" i="23"/>
  <c r="B17103" i="23"/>
  <c r="B17107" i="23"/>
  <c r="B17111" i="23"/>
  <c r="B17115" i="23"/>
  <c r="B17119" i="23"/>
  <c r="B17123" i="23"/>
  <c r="B17127" i="23"/>
  <c r="B17131" i="23"/>
  <c r="B17135" i="23"/>
  <c r="B17139" i="23"/>
  <c r="B17143" i="23"/>
  <c r="B17147" i="23"/>
  <c r="B17151" i="23"/>
  <c r="B17155" i="23"/>
  <c r="B17159" i="23"/>
  <c r="B17163" i="23"/>
  <c r="B17167" i="23"/>
  <c r="B17171" i="23"/>
  <c r="B17175" i="23"/>
  <c r="B17179" i="23"/>
  <c r="B17183" i="23"/>
  <c r="B17187" i="23"/>
  <c r="B17191" i="23"/>
  <c r="B17195" i="23"/>
  <c r="B17199" i="23"/>
  <c r="B17203" i="23"/>
  <c r="B17207" i="23"/>
  <c r="B17211" i="23"/>
  <c r="B17215" i="23"/>
  <c r="B17219" i="23"/>
  <c r="B17223" i="23"/>
  <c r="B17227" i="23"/>
  <c r="B17231" i="23"/>
  <c r="B17235" i="23"/>
  <c r="B17239" i="23"/>
  <c r="B17243" i="23"/>
  <c r="B17247" i="23"/>
  <c r="B17251" i="23"/>
  <c r="B17255" i="23"/>
  <c r="B17259" i="23"/>
  <c r="B17263" i="23"/>
  <c r="B17267" i="23"/>
  <c r="B17271" i="23"/>
  <c r="B17275" i="23"/>
  <c r="B17279" i="23"/>
  <c r="B17283" i="23"/>
  <c r="B17287" i="23"/>
  <c r="B17291" i="23"/>
  <c r="B17295" i="23"/>
  <c r="B17299" i="23"/>
  <c r="B17303" i="23"/>
  <c r="B17307" i="23"/>
  <c r="B17311" i="23"/>
  <c r="B17315" i="23"/>
  <c r="B17319" i="23"/>
  <c r="B17323" i="23"/>
  <c r="B17327" i="23"/>
  <c r="B17331" i="23"/>
  <c r="B17335" i="23"/>
  <c r="B17339" i="23"/>
  <c r="B17343" i="23"/>
  <c r="B17347" i="23"/>
  <c r="B17351" i="23"/>
  <c r="B17355" i="23"/>
  <c r="B17359" i="23"/>
  <c r="B17363" i="23"/>
  <c r="B17367" i="23"/>
  <c r="B17371" i="23"/>
  <c r="B17375" i="23"/>
  <c r="B17379" i="23"/>
  <c r="B17383" i="23"/>
  <c r="B17387" i="23"/>
  <c r="B17391" i="23"/>
  <c r="B17395" i="23"/>
  <c r="B17399" i="23"/>
  <c r="B17403" i="23"/>
  <c r="B17407" i="23"/>
  <c r="B17411" i="23"/>
  <c r="B17415" i="23"/>
  <c r="B17419" i="23"/>
  <c r="B17423" i="23"/>
  <c r="B17427" i="23"/>
  <c r="B17431" i="23"/>
  <c r="B17435" i="23"/>
  <c r="B17439" i="23"/>
  <c r="B17443" i="23"/>
  <c r="B17447" i="23"/>
  <c r="B17451" i="23"/>
  <c r="B17455" i="23"/>
  <c r="B17459" i="23"/>
  <c r="B17463" i="23"/>
  <c r="B17467" i="23"/>
  <c r="B17471" i="23"/>
  <c r="B17475" i="23"/>
  <c r="B17479" i="23"/>
  <c r="B17483" i="23"/>
  <c r="B17487" i="23"/>
  <c r="B17491" i="23"/>
  <c r="B17495" i="23"/>
  <c r="B17499" i="23"/>
  <c r="B17503" i="23"/>
  <c r="B17507" i="23"/>
  <c r="B17511" i="23"/>
  <c r="B17515" i="23"/>
  <c r="B17519" i="23"/>
  <c r="B17523" i="23"/>
  <c r="B17527" i="23"/>
  <c r="B17531" i="23"/>
  <c r="B17535" i="23"/>
  <c r="B17539" i="23"/>
  <c r="B17543" i="23"/>
  <c r="B17547" i="23"/>
  <c r="B17551" i="23"/>
  <c r="B17555" i="23"/>
  <c r="B17559" i="23"/>
  <c r="B17563" i="23"/>
  <c r="B17567" i="23"/>
  <c r="B17571" i="23"/>
  <c r="B17575" i="23"/>
  <c r="B17579" i="23"/>
  <c r="B17583" i="23"/>
  <c r="B17587" i="23"/>
  <c r="B17591" i="23"/>
  <c r="B17595" i="23"/>
  <c r="B17599" i="23"/>
  <c r="B17603" i="23"/>
  <c r="B17607" i="23"/>
  <c r="B17611" i="23"/>
  <c r="B17615" i="23"/>
  <c r="B17619" i="23"/>
  <c r="B17623" i="23"/>
  <c r="B17627" i="23"/>
  <c r="B17631" i="23"/>
  <c r="B17635" i="23"/>
  <c r="B17639" i="23"/>
  <c r="B17643" i="23"/>
  <c r="B17647" i="23"/>
  <c r="B17651" i="23"/>
  <c r="B17655" i="23"/>
  <c r="B17659" i="23"/>
  <c r="B17663" i="23"/>
  <c r="B17667" i="23"/>
  <c r="B17671" i="23"/>
  <c r="B17675" i="23"/>
  <c r="B17679" i="23"/>
  <c r="B17683" i="23"/>
  <c r="B17687" i="23"/>
  <c r="B17691" i="23"/>
  <c r="B17695" i="23"/>
  <c r="B17699" i="23"/>
  <c r="B17703" i="23"/>
  <c r="B17707" i="23"/>
  <c r="B17711" i="23"/>
  <c r="B17715" i="23"/>
  <c r="B17719" i="23"/>
  <c r="B17723" i="23"/>
  <c r="B17727" i="23"/>
  <c r="B17731" i="23"/>
  <c r="B17735" i="23"/>
  <c r="B17739" i="23"/>
  <c r="B17743" i="23"/>
  <c r="B17747" i="23"/>
  <c r="B17751" i="23"/>
  <c r="B17755" i="23"/>
  <c r="B17759" i="23"/>
  <c r="B17763" i="23"/>
  <c r="B17767" i="23"/>
  <c r="B17771" i="23"/>
  <c r="B17775" i="23"/>
  <c r="B17779" i="23"/>
  <c r="B17783" i="23"/>
  <c r="B17787" i="23"/>
  <c r="B17791" i="23"/>
  <c r="B17795" i="23"/>
  <c r="B17799" i="23"/>
  <c r="B17803" i="23"/>
  <c r="B17807" i="23"/>
  <c r="B17811" i="23"/>
  <c r="B17815" i="23"/>
  <c r="B17819" i="23"/>
  <c r="B17823" i="23"/>
  <c r="B17827" i="23"/>
  <c r="B17831" i="23"/>
  <c r="B17835" i="23"/>
  <c r="B17839" i="23"/>
  <c r="B17843" i="23"/>
  <c r="B17847" i="23"/>
  <c r="B17851" i="23"/>
  <c r="B17855" i="23"/>
  <c r="B17859" i="23"/>
  <c r="B17863" i="23"/>
  <c r="B17867" i="23"/>
  <c r="B17871" i="23"/>
  <c r="B17875" i="23"/>
  <c r="B17879" i="23"/>
  <c r="B17883" i="23"/>
  <c r="B17887" i="23"/>
  <c r="B17891" i="23"/>
  <c r="B17895" i="23"/>
  <c r="B17899" i="23"/>
  <c r="B17903" i="23"/>
  <c r="B17907" i="23"/>
  <c r="B17911" i="23"/>
  <c r="B17915" i="23"/>
  <c r="B17919" i="23"/>
  <c r="B17923" i="23"/>
  <c r="B17927" i="23"/>
  <c r="B17931" i="23"/>
  <c r="B17935" i="23"/>
  <c r="B17939" i="23"/>
  <c r="B17943" i="23"/>
  <c r="B17947" i="23"/>
  <c r="B17951" i="23"/>
  <c r="B17955" i="23"/>
  <c r="B17959" i="23"/>
  <c r="B17963" i="23"/>
  <c r="B17967" i="23"/>
  <c r="B17971" i="23"/>
  <c r="B17975" i="23"/>
  <c r="B17979" i="23"/>
  <c r="B17983" i="23"/>
  <c r="B17987" i="23"/>
  <c r="B17991" i="23"/>
  <c r="B17995" i="23"/>
  <c r="B17999" i="23"/>
  <c r="B18003" i="23"/>
  <c r="B18007" i="23"/>
  <c r="B18011" i="23"/>
  <c r="B18015" i="23"/>
  <c r="B18019" i="23"/>
  <c r="B18023" i="23"/>
  <c r="B18027" i="23"/>
  <c r="B18031" i="23"/>
  <c r="B18035" i="23"/>
  <c r="B18039" i="23"/>
  <c r="B18043" i="23"/>
  <c r="B18047" i="23"/>
  <c r="B18051" i="23"/>
  <c r="B18055" i="23"/>
  <c r="B18059" i="23"/>
  <c r="B18063" i="23"/>
  <c r="B18067" i="23"/>
  <c r="B18071" i="23"/>
  <c r="B18075" i="23"/>
  <c r="B18079" i="23"/>
  <c r="B18083" i="23"/>
  <c r="B18087" i="23"/>
  <c r="B18091" i="23"/>
  <c r="B18095" i="23"/>
  <c r="B18099" i="23"/>
  <c r="B18103" i="23"/>
  <c r="B18107" i="23"/>
  <c r="B18111" i="23"/>
  <c r="B18115" i="23"/>
  <c r="B18119" i="23"/>
  <c r="B18123" i="23"/>
  <c r="B18127" i="23"/>
  <c r="B18131" i="23"/>
  <c r="B18135" i="23"/>
  <c r="B18139" i="23"/>
  <c r="B18143" i="23"/>
  <c r="B18147" i="23"/>
  <c r="B18151" i="23"/>
  <c r="B18155" i="23"/>
  <c r="B18159" i="23"/>
  <c r="B18163" i="23"/>
  <c r="B18167" i="23"/>
  <c r="B18171" i="23"/>
  <c r="B18175" i="23"/>
  <c r="B18179" i="23"/>
  <c r="B18183" i="23"/>
  <c r="B18187" i="23"/>
  <c r="B18191" i="23"/>
  <c r="B18195" i="23"/>
  <c r="B18199" i="23"/>
  <c r="B18203" i="23"/>
  <c r="B18207" i="23"/>
  <c r="B18211" i="23"/>
  <c r="B18215" i="23"/>
  <c r="B18219" i="23"/>
  <c r="B18223" i="23"/>
  <c r="B18227" i="23"/>
  <c r="B18231" i="23"/>
  <c r="B18235" i="23"/>
  <c r="B18239" i="23"/>
  <c r="B18243" i="23"/>
  <c r="B18247" i="23"/>
  <c r="B18251" i="23"/>
  <c r="B18255" i="23"/>
  <c r="B18259" i="23"/>
  <c r="B18263" i="23"/>
  <c r="B18267" i="23"/>
  <c r="B18271" i="23"/>
  <c r="B18275" i="23"/>
  <c r="B18279" i="23"/>
  <c r="B18283" i="23"/>
  <c r="B18287" i="23"/>
  <c r="B18291" i="23"/>
  <c r="B18295" i="23"/>
  <c r="B18299" i="23"/>
  <c r="B18303" i="23"/>
  <c r="B18307" i="23"/>
  <c r="B18311" i="23"/>
  <c r="B18315" i="23"/>
  <c r="B18319" i="23"/>
  <c r="B18323" i="23"/>
  <c r="B18327" i="23"/>
  <c r="B18331" i="23"/>
  <c r="B18335" i="23"/>
  <c r="B18339" i="23"/>
  <c r="B18343" i="23"/>
  <c r="B18347" i="23"/>
  <c r="B18351" i="23"/>
  <c r="B18355" i="23"/>
  <c r="B18359" i="23"/>
  <c r="B18363" i="23"/>
  <c r="B18367" i="23"/>
  <c r="B18371" i="23"/>
  <c r="B18375" i="23"/>
  <c r="B18379" i="23"/>
  <c r="B18383" i="23"/>
  <c r="B18387" i="23"/>
  <c r="B18391" i="23"/>
  <c r="B18395" i="23"/>
  <c r="B18399" i="23"/>
  <c r="B18403" i="23"/>
  <c r="B18407" i="23"/>
  <c r="B18411" i="23"/>
  <c r="B18415" i="23"/>
  <c r="B18419" i="23"/>
  <c r="B18423" i="23"/>
  <c r="B18427" i="23"/>
  <c r="B18431" i="23"/>
  <c r="B18435" i="23"/>
  <c r="B18439" i="23"/>
  <c r="B18443" i="23"/>
  <c r="B18447" i="23"/>
  <c r="B18451" i="23"/>
  <c r="B18455" i="23"/>
  <c r="B18459" i="23"/>
  <c r="B18463" i="23"/>
  <c r="B18467" i="23"/>
  <c r="B18471" i="23"/>
  <c r="B18475" i="23"/>
  <c r="B18479" i="23"/>
  <c r="B18483" i="23"/>
  <c r="B18487" i="23"/>
  <c r="B18491" i="23"/>
  <c r="B18495" i="23"/>
  <c r="B18499" i="23"/>
  <c r="B18503" i="23"/>
  <c r="B18507" i="23"/>
  <c r="B18511" i="23"/>
  <c r="B18515" i="23"/>
  <c r="B18519" i="23"/>
  <c r="B18523" i="23"/>
  <c r="B18527" i="23"/>
  <c r="B18531" i="23"/>
  <c r="B18535" i="23"/>
  <c r="B18539" i="23"/>
  <c r="B18543" i="23"/>
  <c r="B18547" i="23"/>
  <c r="B18551" i="23"/>
  <c r="B18555" i="23"/>
  <c r="B18559" i="23"/>
  <c r="B18563" i="23"/>
  <c r="B18567" i="23"/>
  <c r="B18571" i="23"/>
  <c r="B18575" i="23"/>
  <c r="B18579" i="23"/>
  <c r="B18583" i="23"/>
  <c r="B18587" i="23"/>
  <c r="B18591" i="23"/>
  <c r="B18595" i="23"/>
  <c r="B18599" i="23"/>
  <c r="B18603" i="23"/>
  <c r="B18607" i="23"/>
  <c r="B18611" i="23"/>
  <c r="B18615" i="23"/>
  <c r="B18619" i="23"/>
  <c r="B18623" i="23"/>
  <c r="B18627" i="23"/>
  <c r="B18631" i="23"/>
  <c r="B18635" i="23"/>
  <c r="B18639" i="23"/>
  <c r="B18643" i="23"/>
  <c r="B18647" i="23"/>
  <c r="B18651" i="23"/>
  <c r="B18655" i="23"/>
  <c r="B18659" i="23"/>
  <c r="B18663" i="23"/>
  <c r="B18667" i="23"/>
  <c r="B18671" i="23"/>
  <c r="B18675" i="23"/>
  <c r="B18679" i="23"/>
  <c r="B18683" i="23"/>
  <c r="B18687" i="23"/>
  <c r="B18691" i="23"/>
  <c r="B18695" i="23"/>
  <c r="B18699" i="23"/>
  <c r="B18703" i="23"/>
  <c r="B18707" i="23"/>
  <c r="B18711" i="23"/>
  <c r="B18715" i="23"/>
  <c r="B18719" i="23"/>
  <c r="B18723" i="23"/>
  <c r="B18727" i="23"/>
  <c r="B18731" i="23"/>
  <c r="B18735" i="23"/>
  <c r="B18739" i="23"/>
  <c r="B18743" i="23"/>
  <c r="B18747" i="23"/>
  <c r="B18751" i="23"/>
  <c r="B18755" i="23"/>
  <c r="B18759" i="23"/>
  <c r="B18763" i="23"/>
  <c r="B18767" i="23"/>
  <c r="B18771" i="23"/>
  <c r="B18775" i="23"/>
  <c r="B18779" i="23"/>
  <c r="B18783" i="23"/>
  <c r="B18787" i="23"/>
  <c r="B18791" i="23"/>
  <c r="B18795" i="23"/>
  <c r="B18799" i="23"/>
  <c r="B18803" i="23"/>
  <c r="B18807" i="23"/>
  <c r="B18811" i="23"/>
  <c r="B18815" i="23"/>
  <c r="B18819" i="23"/>
  <c r="B18823" i="23"/>
  <c r="B18827" i="23"/>
  <c r="B18831" i="23"/>
  <c r="B18835" i="23"/>
  <c r="B18839" i="23"/>
  <c r="B18843" i="23"/>
  <c r="B18847" i="23"/>
  <c r="B18851" i="23"/>
  <c r="B18855" i="23"/>
  <c r="B18859" i="23"/>
  <c r="B18863" i="23"/>
  <c r="B18867" i="23"/>
  <c r="B18871" i="23"/>
  <c r="B18875" i="23"/>
  <c r="B18879" i="23"/>
  <c r="B18883" i="23"/>
  <c r="B18887" i="23"/>
  <c r="B18891" i="23"/>
  <c r="B18895" i="23"/>
  <c r="B18899" i="23"/>
  <c r="B18903" i="23"/>
  <c r="B18907" i="23"/>
  <c r="B18911" i="23"/>
  <c r="B18915" i="23"/>
  <c r="B18919" i="23"/>
  <c r="B18923" i="23"/>
  <c r="B18927" i="23"/>
  <c r="B18931" i="23"/>
  <c r="B18935" i="23"/>
  <c r="B18939" i="23"/>
  <c r="B18943" i="23"/>
  <c r="B18947" i="23"/>
  <c r="B18951" i="23"/>
  <c r="B18955" i="23"/>
  <c r="B18959" i="23"/>
  <c r="B18963" i="23"/>
  <c r="B18967" i="23"/>
  <c r="B18971" i="23"/>
  <c r="B18975" i="23"/>
  <c r="B18979" i="23"/>
  <c r="B18983" i="23"/>
  <c r="B18987" i="23"/>
  <c r="B18991" i="23"/>
  <c r="B18995" i="23"/>
  <c r="B18999" i="23"/>
  <c r="B19003" i="23"/>
  <c r="B19007" i="23"/>
  <c r="B19011" i="23"/>
  <c r="B19015" i="23"/>
  <c r="B19019" i="23"/>
  <c r="B19023" i="23"/>
  <c r="B19027" i="23"/>
  <c r="B19031" i="23"/>
  <c r="B19035" i="23"/>
  <c r="B19039" i="23"/>
  <c r="B19043" i="23"/>
  <c r="B19047" i="23"/>
  <c r="B19051" i="23"/>
  <c r="B19055" i="23"/>
  <c r="B19059" i="23"/>
  <c r="B19063" i="23"/>
  <c r="B19067" i="23"/>
  <c r="B19071" i="23"/>
  <c r="B19075" i="23"/>
  <c r="B19079" i="23"/>
  <c r="B19083" i="23"/>
  <c r="B19087" i="23"/>
  <c r="B19091" i="23"/>
  <c r="B19095" i="23"/>
  <c r="B19099" i="23"/>
  <c r="B19103" i="23"/>
  <c r="B19107" i="23"/>
  <c r="B19111" i="23"/>
  <c r="B19115" i="23"/>
  <c r="B19119" i="23"/>
  <c r="B19123" i="23"/>
  <c r="B19127" i="23"/>
  <c r="B19131" i="23"/>
  <c r="B19135" i="23"/>
  <c r="B19139" i="23"/>
  <c r="B19143" i="23"/>
  <c r="B19147" i="23"/>
  <c r="B19151" i="23"/>
  <c r="B19155" i="23"/>
  <c r="B19159" i="23"/>
  <c r="B19163" i="23"/>
  <c r="B19167" i="23"/>
  <c r="B19171" i="23"/>
  <c r="B19175" i="23"/>
  <c r="B19179" i="23"/>
  <c r="B19183" i="23"/>
  <c r="B19187" i="23"/>
  <c r="B19191" i="23"/>
  <c r="B19195" i="23"/>
  <c r="B19199" i="23"/>
  <c r="B19203" i="23"/>
  <c r="B19207" i="23"/>
  <c r="B19211" i="23"/>
  <c r="B19215" i="23"/>
  <c r="B19219" i="23"/>
  <c r="B19223" i="23"/>
  <c r="B19227" i="23"/>
  <c r="B19231" i="23"/>
  <c r="B19235" i="23"/>
  <c r="B19239" i="23"/>
  <c r="B19243" i="23"/>
  <c r="B19247" i="23"/>
  <c r="B19251" i="23"/>
  <c r="B19255" i="23"/>
  <c r="B19259" i="23"/>
  <c r="B19263" i="23"/>
  <c r="B19267" i="23"/>
  <c r="B19271" i="23"/>
  <c r="B19275" i="23"/>
  <c r="B19279" i="23"/>
  <c r="B19283" i="23"/>
  <c r="B19287" i="23"/>
  <c r="B19291" i="23"/>
  <c r="B19295" i="23"/>
  <c r="B19299" i="23"/>
  <c r="B19303" i="23"/>
  <c r="B19307" i="23"/>
  <c r="B19311" i="23"/>
  <c r="B19315" i="23"/>
  <c r="B19319" i="23"/>
  <c r="B19323" i="23"/>
  <c r="B19327" i="23"/>
  <c r="B19331" i="23"/>
  <c r="B19335" i="23"/>
  <c r="B19339" i="23"/>
  <c r="B19343" i="23"/>
  <c r="B19347" i="23"/>
  <c r="B19351" i="23"/>
  <c r="B19355" i="23"/>
  <c r="B19359" i="23"/>
  <c r="B19363" i="23"/>
  <c r="B19367" i="23"/>
  <c r="B19371" i="23"/>
  <c r="B19375" i="23"/>
  <c r="B19379" i="23"/>
  <c r="B19383" i="23"/>
  <c r="B19387" i="23"/>
  <c r="B19391" i="23"/>
  <c r="B19395" i="23"/>
  <c r="B19399" i="23"/>
  <c r="B19403" i="23"/>
  <c r="B19407" i="23"/>
  <c r="B19411" i="23"/>
  <c r="B19415" i="23"/>
  <c r="B19419" i="23"/>
  <c r="B19423" i="23"/>
  <c r="B19427" i="23"/>
  <c r="B19431" i="23"/>
  <c r="B19435" i="23"/>
  <c r="B19439" i="23"/>
  <c r="B19443" i="23"/>
  <c r="B19447" i="23"/>
  <c r="B19451" i="23"/>
  <c r="B19455" i="23"/>
  <c r="B19459" i="23"/>
  <c r="B19463" i="23"/>
  <c r="B19467" i="23"/>
  <c r="B19471" i="23"/>
  <c r="B19475" i="23"/>
  <c r="B19479" i="23"/>
  <c r="B19483" i="23"/>
  <c r="B19487" i="23"/>
  <c r="B19491" i="23"/>
  <c r="B19495" i="23"/>
  <c r="B19499" i="23"/>
  <c r="B19503" i="23"/>
  <c r="B19507" i="23"/>
  <c r="B19511" i="23"/>
  <c r="B19515" i="23"/>
  <c r="B19519" i="23"/>
  <c r="B19523" i="23"/>
  <c r="B19527" i="23"/>
  <c r="B19531" i="23"/>
  <c r="B19535" i="23"/>
  <c r="B19539" i="23"/>
  <c r="B19543" i="23"/>
  <c r="B19547" i="23"/>
  <c r="B19551" i="23"/>
  <c r="B19555" i="23"/>
  <c r="B19559" i="23"/>
  <c r="B19563" i="23"/>
  <c r="B19567" i="23"/>
  <c r="B19571" i="23"/>
  <c r="B19575" i="23"/>
  <c r="B19579" i="23"/>
  <c r="B19583" i="23"/>
  <c r="B19587" i="23"/>
  <c r="B19591" i="23"/>
  <c r="B19595" i="23"/>
  <c r="B19599" i="23"/>
  <c r="B19603" i="23"/>
  <c r="B19607" i="23"/>
  <c r="B19611" i="23"/>
  <c r="B19615" i="23"/>
  <c r="B19619" i="23"/>
  <c r="B19623" i="23"/>
  <c r="B19627" i="23"/>
  <c r="B19631" i="23"/>
  <c r="B19635" i="23"/>
  <c r="B19639" i="23"/>
  <c r="B19643" i="23"/>
  <c r="B19647" i="23"/>
  <c r="B19651" i="23"/>
  <c r="B19655" i="23"/>
  <c r="B19659" i="23"/>
  <c r="B19663" i="23"/>
  <c r="B19667" i="23"/>
  <c r="B19671" i="23"/>
  <c r="B19675" i="23"/>
  <c r="B19679" i="23"/>
  <c r="B19683" i="23"/>
  <c r="B19687" i="23"/>
  <c r="B19691" i="23"/>
  <c r="B19695" i="23"/>
  <c r="B19699" i="23"/>
  <c r="B19703" i="23"/>
  <c r="B19707" i="23"/>
  <c r="B19711" i="23"/>
  <c r="B19715" i="23"/>
  <c r="B19719" i="23"/>
  <c r="B19723" i="23"/>
  <c r="B19727" i="23"/>
  <c r="B19731" i="23"/>
  <c r="B19735" i="23"/>
  <c r="B19739" i="23"/>
  <c r="B19743" i="23"/>
  <c r="B19747" i="23"/>
  <c r="B19751" i="23"/>
  <c r="B19755" i="23"/>
  <c r="B19759" i="23"/>
  <c r="B19763" i="23"/>
  <c r="B19767" i="23"/>
  <c r="B19771" i="23"/>
  <c r="B19775" i="23"/>
  <c r="B19779" i="23"/>
  <c r="B19783" i="23"/>
  <c r="B19787" i="23"/>
  <c r="B19791" i="23"/>
  <c r="B19795" i="23"/>
  <c r="B19799" i="23"/>
  <c r="B19803" i="23"/>
  <c r="B19807" i="23"/>
  <c r="B19811" i="23"/>
  <c r="B19815" i="23"/>
  <c r="B19819" i="23"/>
  <c r="B19823" i="23"/>
  <c r="B19827" i="23"/>
  <c r="B19831" i="23"/>
  <c r="B19835" i="23"/>
  <c r="B19839" i="23"/>
  <c r="B19843" i="23"/>
  <c r="B19847" i="23"/>
  <c r="B19851" i="23"/>
  <c r="B19855" i="23"/>
  <c r="B19859" i="23"/>
  <c r="B19863" i="23"/>
  <c r="B19867" i="23"/>
  <c r="B19871" i="23"/>
  <c r="B19875" i="23"/>
  <c r="B19879" i="23"/>
  <c r="B19883" i="23"/>
  <c r="B19887" i="23"/>
  <c r="B19891" i="23"/>
  <c r="B19895" i="23"/>
  <c r="B19899" i="23"/>
  <c r="B19903" i="23"/>
  <c r="B19907" i="23"/>
  <c r="B19911" i="23"/>
  <c r="B19915" i="23"/>
  <c r="B19919" i="23"/>
  <c r="B19923" i="23"/>
  <c r="B19927" i="23"/>
  <c r="B19931" i="23"/>
  <c r="B19935" i="23"/>
  <c r="B19939" i="23"/>
  <c r="B19943" i="23"/>
  <c r="B19947" i="23"/>
  <c r="B19951" i="23"/>
  <c r="B19955" i="23"/>
  <c r="B19959" i="23"/>
  <c r="B19963" i="23"/>
  <c r="B19967" i="23"/>
  <c r="B19971" i="23"/>
  <c r="B19975" i="23"/>
  <c r="B19979" i="23"/>
  <c r="B19983" i="23"/>
  <c r="B19987" i="23"/>
  <c r="B19991" i="23"/>
  <c r="B19995" i="23"/>
  <c r="B19999" i="23"/>
  <c r="B20003" i="23"/>
  <c r="B20007" i="23"/>
  <c r="B20011" i="23"/>
  <c r="B20015" i="23"/>
  <c r="B20019" i="23"/>
  <c r="B20023" i="23"/>
  <c r="B20027" i="23"/>
  <c r="B20031" i="23"/>
  <c r="B20035" i="23"/>
  <c r="B20039" i="23"/>
  <c r="B20043" i="23"/>
  <c r="B20047" i="23"/>
  <c r="B20051" i="23"/>
  <c r="B20055" i="23"/>
  <c r="B20059" i="23"/>
  <c r="B20063" i="23"/>
  <c r="B20067" i="23"/>
  <c r="B20071" i="23"/>
  <c r="B20075" i="23"/>
  <c r="B20079" i="23"/>
  <c r="B20083" i="23"/>
  <c r="B20087" i="23"/>
  <c r="B20091" i="23"/>
  <c r="B20095" i="23"/>
  <c r="B20099" i="23"/>
  <c r="B20103" i="23"/>
  <c r="B20107" i="23"/>
  <c r="B20111" i="23"/>
  <c r="B20115" i="23"/>
  <c r="B20119" i="23"/>
  <c r="B20123" i="23"/>
  <c r="B20127" i="23"/>
  <c r="B20131" i="23"/>
  <c r="B20135" i="23"/>
  <c r="B20139" i="23"/>
  <c r="B20143" i="23"/>
  <c r="B20147" i="23"/>
  <c r="B20151" i="23"/>
  <c r="B20155" i="23"/>
  <c r="B20159" i="23"/>
  <c r="B20163" i="23"/>
  <c r="B20167" i="23"/>
  <c r="B20171" i="23"/>
  <c r="B20175" i="23"/>
  <c r="B20179" i="23"/>
  <c r="B20183" i="23"/>
  <c r="B20187" i="23"/>
  <c r="B20191" i="23"/>
  <c r="B20195" i="23"/>
  <c r="B20199" i="23"/>
  <c r="B20203" i="23"/>
  <c r="B20207" i="23"/>
  <c r="B20211" i="23"/>
  <c r="B20215" i="23"/>
  <c r="B20219" i="23"/>
  <c r="B20223" i="23"/>
  <c r="B20227" i="23"/>
  <c r="B20231" i="23"/>
  <c r="B20235" i="23"/>
  <c r="B20239" i="23"/>
  <c r="B20243" i="23"/>
  <c r="B20247" i="23"/>
  <c r="B20251" i="23"/>
  <c r="B20255" i="23"/>
  <c r="B20259" i="23"/>
  <c r="B20263" i="23"/>
  <c r="B20267" i="23"/>
  <c r="B20271" i="23"/>
  <c r="B20275" i="23"/>
  <c r="B20279" i="23"/>
  <c r="B20283" i="23"/>
  <c r="B20287" i="23"/>
  <c r="B20291" i="23"/>
  <c r="B20295" i="23"/>
  <c r="B20299" i="23"/>
  <c r="B20303" i="23"/>
  <c r="B20307" i="23"/>
  <c r="B20311" i="23"/>
  <c r="B20315" i="23"/>
  <c r="B20319" i="23"/>
  <c r="B20323" i="23"/>
  <c r="B20327" i="23"/>
  <c r="B20331" i="23"/>
  <c r="B20335" i="23"/>
  <c r="B20339" i="23"/>
  <c r="B20343" i="23"/>
  <c r="B20347" i="23"/>
  <c r="B20351" i="23"/>
  <c r="B20355" i="23"/>
  <c r="B20359" i="23"/>
  <c r="B20363" i="23"/>
  <c r="B20367" i="23"/>
  <c r="B20371" i="23"/>
  <c r="B20375" i="23"/>
  <c r="B20379" i="23"/>
  <c r="B20383" i="23"/>
  <c r="B20387" i="23"/>
  <c r="B20391" i="23"/>
  <c r="B20395" i="23"/>
  <c r="B20399" i="23"/>
  <c r="B20403" i="23"/>
  <c r="B20407" i="23"/>
  <c r="B20411" i="23"/>
  <c r="B20415" i="23"/>
  <c r="B20419" i="23"/>
  <c r="B20423" i="23"/>
  <c r="B20427" i="23"/>
  <c r="B20431" i="23"/>
  <c r="B20435" i="23"/>
  <c r="B20439" i="23"/>
  <c r="B20443" i="23"/>
  <c r="B20447" i="23"/>
  <c r="B20451" i="23"/>
  <c r="B20455" i="23"/>
  <c r="B20459" i="23"/>
  <c r="B20463" i="23"/>
  <c r="B20467" i="23"/>
  <c r="B20471" i="23"/>
  <c r="B20475" i="23"/>
  <c r="B20479" i="23"/>
  <c r="B20483" i="23"/>
  <c r="B20487" i="23"/>
  <c r="B20491" i="23"/>
  <c r="B20495" i="23"/>
  <c r="B20499" i="23"/>
  <c r="B20503" i="23"/>
  <c r="B20507" i="23"/>
  <c r="B20511" i="23"/>
  <c r="B20515" i="23"/>
  <c r="B20519" i="23"/>
  <c r="B20523" i="23"/>
  <c r="B20527" i="23"/>
  <c r="B20531" i="23"/>
  <c r="B20535" i="23"/>
  <c r="B20539" i="23"/>
  <c r="B20543" i="23"/>
  <c r="B20547" i="23"/>
  <c r="B20551" i="23"/>
  <c r="B20555" i="23"/>
  <c r="B20559" i="23"/>
  <c r="B20563" i="23"/>
  <c r="B20567" i="23"/>
  <c r="B20571" i="23"/>
  <c r="B20575" i="23"/>
  <c r="B20579" i="23"/>
  <c r="B20583" i="23"/>
  <c r="B20587" i="23"/>
  <c r="B20591" i="23"/>
  <c r="B20595" i="23"/>
  <c r="B20599" i="23"/>
  <c r="B20603" i="23"/>
  <c r="B20607" i="23"/>
  <c r="B20611" i="23"/>
  <c r="B20615" i="23"/>
  <c r="B20619" i="23"/>
  <c r="B20623" i="23"/>
  <c r="B20627" i="23"/>
  <c r="B20631" i="23"/>
  <c r="B20635" i="23"/>
  <c r="B20639" i="23"/>
  <c r="B20643" i="23"/>
  <c r="B20647" i="23"/>
  <c r="B20651" i="23"/>
  <c r="B20655" i="23"/>
  <c r="B20659" i="23"/>
  <c r="B20663" i="23"/>
  <c r="B20667" i="23"/>
  <c r="B20671" i="23"/>
  <c r="B20675" i="23"/>
  <c r="B20679" i="23"/>
  <c r="B20683" i="23"/>
  <c r="B20687" i="23"/>
  <c r="B20691" i="23"/>
  <c r="B20695" i="23"/>
  <c r="B20699" i="23"/>
  <c r="B20703" i="23"/>
  <c r="B20707" i="23"/>
  <c r="B20711" i="23"/>
  <c r="B20715" i="23"/>
  <c r="B20719" i="23"/>
  <c r="B20723" i="23"/>
  <c r="B20727" i="23"/>
  <c r="B20731" i="23"/>
  <c r="B20735" i="23"/>
  <c r="B20739" i="23"/>
  <c r="B20743" i="23"/>
  <c r="B20747" i="23"/>
  <c r="B20751" i="23"/>
  <c r="B20755" i="23"/>
  <c r="B20759" i="23"/>
  <c r="B20763" i="23"/>
  <c r="B20767" i="23"/>
  <c r="B20771" i="23"/>
  <c r="B20775" i="23"/>
  <c r="B20779" i="23"/>
  <c r="B20783" i="23"/>
  <c r="B20787" i="23"/>
  <c r="B20791" i="23"/>
  <c r="B20795" i="23"/>
  <c r="B20799" i="23"/>
  <c r="B20803" i="23"/>
  <c r="B20807" i="23"/>
  <c r="B20811" i="23"/>
  <c r="B20815" i="23"/>
  <c r="B20819" i="23"/>
  <c r="B20823" i="23"/>
  <c r="B20827" i="23"/>
  <c r="B20831" i="23"/>
  <c r="B20835" i="23"/>
  <c r="B20839" i="23"/>
  <c r="B20843" i="23"/>
  <c r="B20847" i="23"/>
  <c r="B20851" i="23"/>
  <c r="B20855" i="23"/>
  <c r="B15431" i="23"/>
  <c r="B15436" i="23"/>
  <c r="B15440" i="23"/>
  <c r="B15444" i="23"/>
  <c r="B15448" i="23"/>
  <c r="B15452" i="23"/>
  <c r="B15456" i="23"/>
  <c r="B15460" i="23"/>
  <c r="B15464" i="23"/>
  <c r="B15468" i="23"/>
  <c r="B15472" i="23"/>
  <c r="B15476" i="23"/>
  <c r="B15480" i="23"/>
  <c r="B15484" i="23"/>
  <c r="B15488" i="23"/>
  <c r="B15492" i="23"/>
  <c r="B15496" i="23"/>
  <c r="B15500" i="23"/>
  <c r="B15504" i="23"/>
  <c r="B15508" i="23"/>
  <c r="B15512" i="23"/>
  <c r="B15516" i="23"/>
  <c r="B15520" i="23"/>
  <c r="B15524" i="23"/>
  <c r="B15528" i="23"/>
  <c r="B15532" i="23"/>
  <c r="B15536" i="23"/>
  <c r="B15540" i="23"/>
  <c r="B15544" i="23"/>
  <c r="B15548" i="23"/>
  <c r="B15552" i="23"/>
  <c r="B15556" i="23"/>
  <c r="B15560" i="23"/>
  <c r="B15564" i="23"/>
  <c r="B15568" i="23"/>
  <c r="B15572" i="23"/>
  <c r="B15576" i="23"/>
  <c r="B15580" i="23"/>
  <c r="B15584" i="23"/>
  <c r="B15588" i="23"/>
  <c r="B15592" i="23"/>
  <c r="B15596" i="23"/>
  <c r="B15600" i="23"/>
  <c r="B15604" i="23"/>
  <c r="B15608" i="23"/>
  <c r="B15612" i="23"/>
  <c r="B15616" i="23"/>
  <c r="B15620" i="23"/>
  <c r="B15624" i="23"/>
  <c r="B15628" i="23"/>
  <c r="B15632" i="23"/>
  <c r="B15636" i="23"/>
  <c r="B15640" i="23"/>
  <c r="B15644" i="23"/>
  <c r="B15648" i="23"/>
  <c r="B15652" i="23"/>
  <c r="B15656" i="23"/>
  <c r="B15660" i="23"/>
  <c r="B15664" i="23"/>
  <c r="B15668" i="23"/>
  <c r="B15672" i="23"/>
  <c r="B15676" i="23"/>
  <c r="B15680" i="23"/>
  <c r="B15684" i="23"/>
  <c r="B15688" i="23"/>
  <c r="B15692" i="23"/>
  <c r="B15696" i="23"/>
  <c r="B15700" i="23"/>
  <c r="B15704" i="23"/>
  <c r="B15708" i="23"/>
  <c r="B15712" i="23"/>
  <c r="B15716" i="23"/>
  <c r="B15720" i="23"/>
  <c r="B15724" i="23"/>
  <c r="B15728" i="23"/>
  <c r="B15732" i="23"/>
  <c r="B15736" i="23"/>
  <c r="B15740" i="23"/>
  <c r="B15744" i="23"/>
  <c r="B15748" i="23"/>
  <c r="B15752" i="23"/>
  <c r="B15756" i="23"/>
  <c r="B15760" i="23"/>
  <c r="B15764" i="23"/>
  <c r="B15768" i="23"/>
  <c r="B15772" i="23"/>
  <c r="B15776" i="23"/>
  <c r="B15780" i="23"/>
  <c r="B15784" i="23"/>
  <c r="B15788" i="23"/>
  <c r="B15792" i="23"/>
  <c r="B15796" i="23"/>
  <c r="B15800" i="23"/>
  <c r="B15804" i="23"/>
  <c r="B15808" i="23"/>
  <c r="B15812" i="23"/>
  <c r="B15816" i="23"/>
  <c r="B15820" i="23"/>
  <c r="B15824" i="23"/>
  <c r="B15828" i="23"/>
  <c r="B15832" i="23"/>
  <c r="B15836" i="23"/>
  <c r="B15840" i="23"/>
  <c r="B15844" i="23"/>
  <c r="B15848" i="23"/>
  <c r="B15852" i="23"/>
  <c r="B15856" i="23"/>
  <c r="B15860" i="23"/>
  <c r="B15864" i="23"/>
  <c r="B15868" i="23"/>
  <c r="B15872" i="23"/>
  <c r="B15876" i="23"/>
  <c r="B15880" i="23"/>
  <c r="B15884" i="23"/>
  <c r="B15888" i="23"/>
  <c r="B15892" i="23"/>
  <c r="B15896" i="23"/>
  <c r="B15900" i="23"/>
  <c r="B15904" i="23"/>
  <c r="B15908" i="23"/>
  <c r="B15912" i="23"/>
  <c r="B15916" i="23"/>
  <c r="B15920" i="23"/>
  <c r="B15924" i="23"/>
  <c r="B15928" i="23"/>
  <c r="B15932" i="23"/>
  <c r="B15936" i="23"/>
  <c r="B15940" i="23"/>
  <c r="B15944" i="23"/>
  <c r="B15948" i="23"/>
  <c r="B15952" i="23"/>
  <c r="B15956" i="23"/>
  <c r="B15960" i="23"/>
  <c r="B15964" i="23"/>
  <c r="B15968" i="23"/>
  <c r="B15972" i="23"/>
  <c r="B15976" i="23"/>
  <c r="B15980" i="23"/>
  <c r="B15984" i="23"/>
  <c r="B15988" i="23"/>
  <c r="B15992" i="23"/>
  <c r="B15996" i="23"/>
  <c r="B16000" i="23"/>
  <c r="B16004" i="23"/>
  <c r="B16008" i="23"/>
  <c r="B16012" i="23"/>
  <c r="B16016" i="23"/>
  <c r="B16020" i="23"/>
  <c r="B16024" i="23"/>
  <c r="B16028" i="23"/>
  <c r="B16032" i="23"/>
  <c r="B16036" i="23"/>
  <c r="B16040" i="23"/>
  <c r="B16044" i="23"/>
  <c r="B16048" i="23"/>
  <c r="B16052" i="23"/>
  <c r="B16056" i="23"/>
  <c r="B16060" i="23"/>
  <c r="B16064" i="23"/>
  <c r="B16068" i="23"/>
  <c r="B16072" i="23"/>
  <c r="B16076" i="23"/>
  <c r="B16080" i="23"/>
  <c r="B16084" i="23"/>
  <c r="B16088" i="23"/>
  <c r="B16092" i="23"/>
  <c r="B16096" i="23"/>
  <c r="B16100" i="23"/>
  <c r="B16104" i="23"/>
  <c r="B16108" i="23"/>
  <c r="B16112" i="23"/>
  <c r="B16116" i="23"/>
  <c r="B16120" i="23"/>
  <c r="B16124" i="23"/>
  <c r="B16128" i="23"/>
  <c r="B16132" i="23"/>
  <c r="B16136" i="23"/>
  <c r="B16140" i="23"/>
  <c r="B16144" i="23"/>
  <c r="B16148" i="23"/>
  <c r="B16152" i="23"/>
  <c r="B16156" i="23"/>
  <c r="B16160" i="23"/>
  <c r="B16164" i="23"/>
  <c r="B16168" i="23"/>
  <c r="B16172" i="23"/>
  <c r="B16176" i="23"/>
  <c r="B16180" i="23"/>
  <c r="B16184" i="23"/>
  <c r="B16188" i="23"/>
  <c r="B16192" i="23"/>
  <c r="B16196" i="23"/>
  <c r="B16200" i="23"/>
  <c r="B16204" i="23"/>
  <c r="B16208" i="23"/>
  <c r="B16212" i="23"/>
  <c r="B16216" i="23"/>
  <c r="B16220" i="23"/>
  <c r="B16224" i="23"/>
  <c r="B16228" i="23"/>
  <c r="B16232" i="23"/>
  <c r="B16236" i="23"/>
  <c r="B16240" i="23"/>
  <c r="B16244" i="23"/>
  <c r="B16248" i="23"/>
  <c r="B16252" i="23"/>
  <c r="B16256" i="23"/>
  <c r="B16260" i="23"/>
  <c r="B16264" i="23"/>
  <c r="B16268" i="23"/>
  <c r="B16272" i="23"/>
  <c r="B16276" i="23"/>
  <c r="B16280" i="23"/>
  <c r="B16284" i="23"/>
  <c r="B16288" i="23"/>
  <c r="B16292" i="23"/>
  <c r="B16296" i="23"/>
  <c r="B16300" i="23"/>
  <c r="B16304" i="23"/>
  <c r="B16308" i="23"/>
  <c r="B16312" i="23"/>
  <c r="B16316" i="23"/>
  <c r="B16320" i="23"/>
  <c r="B16324" i="23"/>
  <c r="B16328" i="23"/>
  <c r="B16332" i="23"/>
  <c r="B16336" i="23"/>
  <c r="B16340" i="23"/>
  <c r="B16344" i="23"/>
  <c r="B16348" i="23"/>
  <c r="B16352" i="23"/>
  <c r="B16356" i="23"/>
  <c r="B16360" i="23"/>
  <c r="B16364" i="23"/>
  <c r="B16368" i="23"/>
  <c r="B16372" i="23"/>
  <c r="B16376" i="23"/>
  <c r="B16380" i="23"/>
  <c r="B16384" i="23"/>
  <c r="B16388" i="23"/>
  <c r="B16392" i="23"/>
  <c r="B16396" i="23"/>
  <c r="B16400" i="23"/>
  <c r="B16404" i="23"/>
  <c r="B16408" i="23"/>
  <c r="B16412" i="23"/>
  <c r="B16416" i="23"/>
  <c r="B16420" i="23"/>
  <c r="B16424" i="23"/>
  <c r="B16428" i="23"/>
  <c r="B16432" i="23"/>
  <c r="B16436" i="23"/>
  <c r="B16440" i="23"/>
  <c r="B16444" i="23"/>
  <c r="B16448" i="23"/>
  <c r="B16452" i="23"/>
  <c r="B16456" i="23"/>
  <c r="B16460" i="23"/>
  <c r="B16464" i="23"/>
  <c r="B16468" i="23"/>
  <c r="B16472" i="23"/>
  <c r="B16476" i="23"/>
  <c r="B16480" i="23"/>
  <c r="B16484" i="23"/>
  <c r="B16488" i="23"/>
  <c r="B16492" i="23"/>
  <c r="B16496" i="23"/>
  <c r="B16500" i="23"/>
  <c r="B16504" i="23"/>
  <c r="B16508" i="23"/>
  <c r="B16512" i="23"/>
  <c r="B16516" i="23"/>
  <c r="B16520" i="23"/>
  <c r="B16524" i="23"/>
  <c r="B16528" i="23"/>
  <c r="B16532" i="23"/>
  <c r="B16536" i="23"/>
  <c r="B16540" i="23"/>
  <c r="B16544" i="23"/>
  <c r="B16548" i="23"/>
  <c r="B16552" i="23"/>
  <c r="B16556" i="23"/>
  <c r="B16560" i="23"/>
  <c r="B16564" i="23"/>
  <c r="B16568" i="23"/>
  <c r="B16572" i="23"/>
  <c r="B16576" i="23"/>
  <c r="B16580" i="23"/>
  <c r="B16584" i="23"/>
  <c r="B16588" i="23"/>
  <c r="B16592" i="23"/>
  <c r="B16596" i="23"/>
  <c r="B16600" i="23"/>
  <c r="B16604" i="23"/>
  <c r="B16608" i="23"/>
  <c r="B16612" i="23"/>
  <c r="B16616" i="23"/>
  <c r="B16620" i="23"/>
  <c r="B16624" i="23"/>
  <c r="B16628" i="23"/>
  <c r="B16632" i="23"/>
  <c r="B16636" i="23"/>
  <c r="B16640" i="23"/>
  <c r="B16644" i="23"/>
  <c r="B16648" i="23"/>
  <c r="B16652" i="23"/>
  <c r="B16656" i="23"/>
  <c r="B16660" i="23"/>
  <c r="B16664" i="23"/>
  <c r="B16668" i="23"/>
  <c r="B16672" i="23"/>
  <c r="B16676" i="23"/>
  <c r="B16680" i="23"/>
  <c r="B16684" i="23"/>
  <c r="B16688" i="23"/>
  <c r="B16692" i="23"/>
  <c r="B16696" i="23"/>
  <c r="B16700" i="23"/>
  <c r="B16704" i="23"/>
  <c r="B16708" i="23"/>
  <c r="B16712" i="23"/>
  <c r="B16716" i="23"/>
  <c r="B16720" i="23"/>
  <c r="B16724" i="23"/>
  <c r="B16728" i="23"/>
  <c r="B16732" i="23"/>
  <c r="B16736" i="23"/>
  <c r="B16740" i="23"/>
  <c r="B16744" i="23"/>
  <c r="B16748" i="23"/>
  <c r="B16752" i="23"/>
  <c r="B16756" i="23"/>
  <c r="B16760" i="23"/>
  <c r="B16764" i="23"/>
  <c r="B16768" i="23"/>
  <c r="B16772" i="23"/>
  <c r="B16776" i="23"/>
  <c r="B16780" i="23"/>
  <c r="B16784" i="23"/>
  <c r="B16788" i="23"/>
  <c r="B16792" i="23"/>
  <c r="B16796" i="23"/>
  <c r="B16800" i="23"/>
  <c r="B16804" i="23"/>
  <c r="B16808" i="23"/>
  <c r="B16812" i="23"/>
  <c r="B16816" i="23"/>
  <c r="B16820" i="23"/>
  <c r="B16824" i="23"/>
  <c r="B16828" i="23"/>
  <c r="B16832" i="23"/>
  <c r="B16836" i="23"/>
  <c r="B16840" i="23"/>
  <c r="B16844" i="23"/>
  <c r="B16848" i="23"/>
  <c r="B16852" i="23"/>
  <c r="B16856" i="23"/>
  <c r="B16860" i="23"/>
  <c r="B16864" i="23"/>
  <c r="B16868" i="23"/>
  <c r="B16872" i="23"/>
  <c r="B16876" i="23"/>
  <c r="B16880" i="23"/>
  <c r="B16884" i="23"/>
  <c r="B16888" i="23"/>
  <c r="B16892" i="23"/>
  <c r="B16896" i="23"/>
  <c r="B16900" i="23"/>
  <c r="B16904" i="23"/>
  <c r="B16908" i="23"/>
  <c r="B16912" i="23"/>
  <c r="B16916" i="23"/>
  <c r="B16920" i="23"/>
  <c r="B16924" i="23"/>
  <c r="B16928" i="23"/>
  <c r="B16932" i="23"/>
  <c r="B16936" i="23"/>
  <c r="B16940" i="23"/>
  <c r="B16944" i="23"/>
  <c r="B16948" i="23"/>
  <c r="B16952" i="23"/>
  <c r="B16956" i="23"/>
  <c r="B16960" i="23"/>
  <c r="B16964" i="23"/>
  <c r="B16968" i="23"/>
  <c r="B16972" i="23"/>
  <c r="B16976" i="23"/>
  <c r="B16980" i="23"/>
  <c r="B16984" i="23"/>
  <c r="B16988" i="23"/>
  <c r="B16992" i="23"/>
  <c r="B16996" i="23"/>
  <c r="B17000" i="23"/>
  <c r="B17004" i="23"/>
  <c r="B17008" i="23"/>
  <c r="B17012" i="23"/>
  <c r="B17016" i="23"/>
  <c r="B17020" i="23"/>
  <c r="B17024" i="23"/>
  <c r="B17028" i="23"/>
  <c r="B17032" i="23"/>
  <c r="B17036" i="23"/>
  <c r="B17040" i="23"/>
  <c r="B17044" i="23"/>
  <c r="B17048" i="23"/>
  <c r="B17052" i="23"/>
  <c r="B17056" i="23"/>
  <c r="B17060" i="23"/>
  <c r="B17064" i="23"/>
  <c r="B17068" i="23"/>
  <c r="B17072" i="23"/>
  <c r="B17076" i="23"/>
  <c r="B17080" i="23"/>
  <c r="B17084" i="23"/>
  <c r="B17088" i="23"/>
  <c r="B17092" i="23"/>
  <c r="B17096" i="23"/>
  <c r="B17100" i="23"/>
  <c r="B17104" i="23"/>
  <c r="B17108" i="23"/>
  <c r="B17112" i="23"/>
  <c r="B17116" i="23"/>
  <c r="B17120" i="23"/>
  <c r="B17124" i="23"/>
  <c r="B17128" i="23"/>
  <c r="B17132" i="23"/>
  <c r="B17136" i="23"/>
  <c r="B17140" i="23"/>
  <c r="B17144" i="23"/>
  <c r="B17148" i="23"/>
  <c r="B17152" i="23"/>
  <c r="B17156" i="23"/>
  <c r="B17160" i="23"/>
  <c r="B17164" i="23"/>
  <c r="B17168" i="23"/>
  <c r="B17172" i="23"/>
  <c r="B17176" i="23"/>
  <c r="B17180" i="23"/>
  <c r="B17184" i="23"/>
  <c r="B17188" i="23"/>
  <c r="B17192" i="23"/>
  <c r="B17196" i="23"/>
  <c r="B17200" i="23"/>
  <c r="B17204" i="23"/>
  <c r="B17208" i="23"/>
  <c r="B17212" i="23"/>
  <c r="B17216" i="23"/>
  <c r="B17220" i="23"/>
  <c r="B17224" i="23"/>
  <c r="B17228" i="23"/>
  <c r="B17232" i="23"/>
  <c r="B17236" i="23"/>
  <c r="B17240" i="23"/>
  <c r="B17244" i="23"/>
  <c r="B17248" i="23"/>
  <c r="B17252" i="23"/>
  <c r="B17256" i="23"/>
  <c r="B17260" i="23"/>
  <c r="B17264" i="23"/>
  <c r="B17268" i="23"/>
  <c r="B17272" i="23"/>
  <c r="B17276" i="23"/>
  <c r="B17280" i="23"/>
  <c r="B17284" i="23"/>
  <c r="B17288" i="23"/>
  <c r="B17292" i="23"/>
  <c r="B17296" i="23"/>
  <c r="B17300" i="23"/>
  <c r="B17304" i="23"/>
  <c r="B17308" i="23"/>
  <c r="B17312" i="23"/>
  <c r="B17316" i="23"/>
  <c r="B17320" i="23"/>
  <c r="B17324" i="23"/>
  <c r="B17328" i="23"/>
  <c r="B17332" i="23"/>
  <c r="B17336" i="23"/>
  <c r="B17340" i="23"/>
  <c r="B17344" i="23"/>
  <c r="B17348" i="23"/>
  <c r="B17352" i="23"/>
  <c r="B17356" i="23"/>
  <c r="B17360" i="23"/>
  <c r="B17364" i="23"/>
  <c r="B17368" i="23"/>
  <c r="B17372" i="23"/>
  <c r="B17376" i="23"/>
  <c r="B17380" i="23"/>
  <c r="B17384" i="23"/>
  <c r="B17388" i="23"/>
  <c r="B17392" i="23"/>
  <c r="B17396" i="23"/>
  <c r="B17400" i="23"/>
  <c r="B17404" i="23"/>
  <c r="B17408" i="23"/>
  <c r="B17412" i="23"/>
  <c r="B17416" i="23"/>
  <c r="B17420" i="23"/>
  <c r="B17424" i="23"/>
  <c r="B17428" i="23"/>
  <c r="B17432" i="23"/>
  <c r="B17436" i="23"/>
  <c r="B17440" i="23"/>
  <c r="B17444" i="23"/>
  <c r="B17448" i="23"/>
  <c r="B17452" i="23"/>
  <c r="B17456" i="23"/>
  <c r="B17460" i="23"/>
  <c r="B17464" i="23"/>
  <c r="B17468" i="23"/>
  <c r="B17472" i="23"/>
  <c r="B17476" i="23"/>
  <c r="B17480" i="23"/>
  <c r="B17484" i="23"/>
  <c r="B17488" i="23"/>
  <c r="B17492" i="23"/>
  <c r="B17496" i="23"/>
  <c r="B17500" i="23"/>
  <c r="B17504" i="23"/>
  <c r="B17508" i="23"/>
  <c r="B17512" i="23"/>
  <c r="B17516" i="23"/>
  <c r="B17520" i="23"/>
  <c r="B17524" i="23"/>
  <c r="B17528" i="23"/>
  <c r="B17532" i="23"/>
  <c r="B17536" i="23"/>
  <c r="B17540" i="23"/>
  <c r="B17544" i="23"/>
  <c r="B17548" i="23"/>
  <c r="B17552" i="23"/>
  <c r="B17556" i="23"/>
  <c r="B17560" i="23"/>
  <c r="B17564" i="23"/>
  <c r="B17568" i="23"/>
  <c r="B17572" i="23"/>
  <c r="B17576" i="23"/>
  <c r="B17580" i="23"/>
  <c r="B17584" i="23"/>
  <c r="B17588" i="23"/>
  <c r="B17592" i="23"/>
  <c r="B17596" i="23"/>
  <c r="B17600" i="23"/>
  <c r="B17604" i="23"/>
  <c r="B17608" i="23"/>
  <c r="B17612" i="23"/>
  <c r="B17616" i="23"/>
  <c r="B17620" i="23"/>
  <c r="B17624" i="23"/>
  <c r="B17628" i="23"/>
  <c r="B17632" i="23"/>
  <c r="B17636" i="23"/>
  <c r="B17640" i="23"/>
  <c r="B17644" i="23"/>
  <c r="B17648" i="23"/>
  <c r="B17652" i="23"/>
  <c r="B17656" i="23"/>
  <c r="B17660" i="23"/>
  <c r="B17664" i="23"/>
  <c r="B17668" i="23"/>
  <c r="B17672" i="23"/>
  <c r="B17676" i="23"/>
  <c r="B17680" i="23"/>
  <c r="B17684" i="23"/>
  <c r="B17688" i="23"/>
  <c r="B17692" i="23"/>
  <c r="B17696" i="23"/>
  <c r="B17700" i="23"/>
  <c r="B17704" i="23"/>
  <c r="B17708" i="23"/>
  <c r="B17712" i="23"/>
  <c r="B17716" i="23"/>
  <c r="B17720" i="23"/>
  <c r="B17724" i="23"/>
  <c r="B17728" i="23"/>
  <c r="B17732" i="23"/>
  <c r="B17736" i="23"/>
  <c r="B17740" i="23"/>
  <c r="B17744" i="23"/>
  <c r="B17748" i="23"/>
  <c r="B17752" i="23"/>
  <c r="B17756" i="23"/>
  <c r="B17760" i="23"/>
  <c r="B17764" i="23"/>
  <c r="B17768" i="23"/>
  <c r="B17772" i="23"/>
  <c r="B17776" i="23"/>
  <c r="B17780" i="23"/>
  <c r="B17784" i="23"/>
  <c r="B17788" i="23"/>
  <c r="B17792" i="23"/>
  <c r="B17796" i="23"/>
  <c r="B17800" i="23"/>
  <c r="B17804" i="23"/>
  <c r="B17808" i="23"/>
  <c r="B17812" i="23"/>
  <c r="B17816" i="23"/>
  <c r="B17820" i="23"/>
  <c r="B17824" i="23"/>
  <c r="B17828" i="23"/>
  <c r="B17832" i="23"/>
  <c r="B17836" i="23"/>
  <c r="B17840" i="23"/>
  <c r="B17844" i="23"/>
  <c r="B17848" i="23"/>
  <c r="B17852" i="23"/>
  <c r="B17856" i="23"/>
  <c r="B17860" i="23"/>
  <c r="B17864" i="23"/>
  <c r="B17868" i="23"/>
  <c r="B17872" i="23"/>
  <c r="B17876" i="23"/>
  <c r="B17880" i="23"/>
  <c r="B17884" i="23"/>
  <c r="B17888" i="23"/>
  <c r="B17892" i="23"/>
  <c r="B17896" i="23"/>
  <c r="B17900" i="23"/>
  <c r="B17904" i="23"/>
  <c r="B17908" i="23"/>
  <c r="B17912" i="23"/>
  <c r="B17916" i="23"/>
  <c r="B17920" i="23"/>
  <c r="B17924" i="23"/>
  <c r="B17928" i="23"/>
  <c r="B17932" i="23"/>
  <c r="B17936" i="23"/>
  <c r="B17940" i="23"/>
  <c r="B17944" i="23"/>
  <c r="B17948" i="23"/>
  <c r="B17952" i="23"/>
  <c r="B17956" i="23"/>
  <c r="B17960" i="23"/>
  <c r="B17964" i="23"/>
  <c r="B17968" i="23"/>
  <c r="B17972" i="23"/>
  <c r="B17976" i="23"/>
  <c r="B17980" i="23"/>
  <c r="B17984" i="23"/>
  <c r="B17988" i="23"/>
  <c r="B17992" i="23"/>
  <c r="B17996" i="23"/>
  <c r="B18000" i="23"/>
  <c r="B18004" i="23"/>
  <c r="B18008" i="23"/>
  <c r="B18012" i="23"/>
  <c r="B18016" i="23"/>
  <c r="B18020" i="23"/>
  <c r="B18024" i="23"/>
  <c r="B18028" i="23"/>
  <c r="B18032" i="23"/>
  <c r="B18036" i="23"/>
  <c r="B18040" i="23"/>
  <c r="B18044" i="23"/>
  <c r="B18048" i="23"/>
  <c r="B18052" i="23"/>
  <c r="B18056" i="23"/>
  <c r="B18060" i="23"/>
  <c r="B18064" i="23"/>
  <c r="B18068" i="23"/>
  <c r="B18072" i="23"/>
  <c r="B18076" i="23"/>
  <c r="B18080" i="23"/>
  <c r="B18084" i="23"/>
  <c r="B18088" i="23"/>
  <c r="B18092" i="23"/>
  <c r="B18096" i="23"/>
  <c r="B18100" i="23"/>
  <c r="B18104" i="23"/>
  <c r="B18108" i="23"/>
  <c r="B18112" i="23"/>
  <c r="B18116" i="23"/>
  <c r="B18120" i="23"/>
  <c r="B18124" i="23"/>
  <c r="B18128" i="23"/>
  <c r="B18132" i="23"/>
  <c r="B18136" i="23"/>
  <c r="B18140" i="23"/>
  <c r="B18144" i="23"/>
  <c r="B18148" i="23"/>
  <c r="B18152" i="23"/>
  <c r="B18156" i="23"/>
  <c r="B18160" i="23"/>
  <c r="B18164" i="23"/>
  <c r="B18168" i="23"/>
  <c r="B18172" i="23"/>
  <c r="B18176" i="23"/>
  <c r="B18180" i="23"/>
  <c r="B18184" i="23"/>
  <c r="B18188" i="23"/>
  <c r="B18192" i="23"/>
  <c r="B18196" i="23"/>
  <c r="B18200" i="23"/>
  <c r="B18204" i="23"/>
  <c r="B18208" i="23"/>
  <c r="B18212" i="23"/>
  <c r="B18216" i="23"/>
  <c r="B18220" i="23"/>
  <c r="B18224" i="23"/>
  <c r="B18228" i="23"/>
  <c r="B18232" i="23"/>
  <c r="B18236" i="23"/>
  <c r="B18240" i="23"/>
  <c r="B18244" i="23"/>
  <c r="B18248" i="23"/>
  <c r="B18252" i="23"/>
  <c r="B18256" i="23"/>
  <c r="B18260" i="23"/>
  <c r="B18264" i="23"/>
  <c r="B18268" i="23"/>
  <c r="B18272" i="23"/>
  <c r="B18276" i="23"/>
  <c r="B18280" i="23"/>
  <c r="B18284" i="23"/>
  <c r="B18288" i="23"/>
  <c r="B18292" i="23"/>
  <c r="B18296" i="23"/>
  <c r="B18300" i="23"/>
  <c r="B18304" i="23"/>
  <c r="B18308" i="23"/>
  <c r="B18312" i="23"/>
  <c r="B18316" i="23"/>
  <c r="B18320" i="23"/>
  <c r="B18324" i="23"/>
  <c r="B18328" i="23"/>
  <c r="B18332" i="23"/>
  <c r="B18336" i="23"/>
  <c r="B18340" i="23"/>
  <c r="B18344" i="23"/>
  <c r="B18348" i="23"/>
  <c r="B18352" i="23"/>
  <c r="B18356" i="23"/>
  <c r="B18360" i="23"/>
  <c r="B18364" i="23"/>
  <c r="B18368" i="23"/>
  <c r="B18372" i="23"/>
  <c r="B18376" i="23"/>
  <c r="B18380" i="23"/>
  <c r="B18384" i="23"/>
  <c r="B18388" i="23"/>
  <c r="B18392" i="23"/>
  <c r="B18396" i="23"/>
  <c r="B18400" i="23"/>
  <c r="B18404" i="23"/>
  <c r="B18408" i="23"/>
  <c r="B18412" i="23"/>
  <c r="B18416" i="23"/>
  <c r="B18420" i="23"/>
  <c r="B18424" i="23"/>
  <c r="B18428" i="23"/>
  <c r="B18432" i="23"/>
  <c r="B18436" i="23"/>
  <c r="B18440" i="23"/>
  <c r="B18444" i="23"/>
  <c r="B18448" i="23"/>
  <c r="B18452" i="23"/>
  <c r="B18456" i="23"/>
  <c r="B18460" i="23"/>
  <c r="B18464" i="23"/>
  <c r="B18468" i="23"/>
  <c r="B18472" i="23"/>
  <c r="B18476" i="23"/>
  <c r="B18480" i="23"/>
  <c r="B18484" i="23"/>
  <c r="B18488" i="23"/>
  <c r="B18492" i="23"/>
  <c r="B18496" i="23"/>
  <c r="B18500" i="23"/>
  <c r="B18504" i="23"/>
  <c r="B18508" i="23"/>
  <c r="B18512" i="23"/>
  <c r="B18516" i="23"/>
  <c r="B18520" i="23"/>
  <c r="B18524" i="23"/>
  <c r="B18528" i="23"/>
  <c r="B18532" i="23"/>
  <c r="B18536" i="23"/>
  <c r="B18540" i="23"/>
  <c r="B18544" i="23"/>
  <c r="B18548" i="23"/>
  <c r="B18552" i="23"/>
  <c r="B18556" i="23"/>
  <c r="B18560" i="23"/>
  <c r="B18564" i="23"/>
  <c r="B18568" i="23"/>
  <c r="B18572" i="23"/>
  <c r="B18576" i="23"/>
  <c r="B18580" i="23"/>
  <c r="B18584" i="23"/>
  <c r="B18588" i="23"/>
  <c r="B18592" i="23"/>
  <c r="B18596" i="23"/>
  <c r="B18600" i="23"/>
  <c r="B18604" i="23"/>
  <c r="B18608" i="23"/>
  <c r="B18612" i="23"/>
  <c r="B18616" i="23"/>
  <c r="B18620" i="23"/>
  <c r="B18624" i="23"/>
  <c r="B18628" i="23"/>
  <c r="B18632" i="23"/>
  <c r="B18636" i="23"/>
  <c r="B18640" i="23"/>
  <c r="B18644" i="23"/>
  <c r="B18648" i="23"/>
  <c r="B18652" i="23"/>
  <c r="B18656" i="23"/>
  <c r="B18660" i="23"/>
  <c r="B18664" i="23"/>
  <c r="B18668" i="23"/>
  <c r="B18672" i="23"/>
  <c r="B18676" i="23"/>
  <c r="B18680" i="23"/>
  <c r="B18684" i="23"/>
  <c r="B18688" i="23"/>
  <c r="B18692" i="23"/>
  <c r="B18696" i="23"/>
  <c r="B18700" i="23"/>
  <c r="B18704" i="23"/>
  <c r="B18708" i="23"/>
  <c r="B18712" i="23"/>
  <c r="B18716" i="23"/>
  <c r="B18720" i="23"/>
  <c r="B18724" i="23"/>
  <c r="B18728" i="23"/>
  <c r="B18732" i="23"/>
  <c r="B18736" i="23"/>
  <c r="B18740" i="23"/>
  <c r="B18744" i="23"/>
  <c r="B18748" i="23"/>
  <c r="B18752" i="23"/>
  <c r="B18756" i="23"/>
  <c r="B18760" i="23"/>
  <c r="B18764" i="23"/>
  <c r="B18768" i="23"/>
  <c r="B18772" i="23"/>
  <c r="B18776" i="23"/>
  <c r="B18780" i="23"/>
  <c r="B18784" i="23"/>
  <c r="B18788" i="23"/>
  <c r="B18792" i="23"/>
  <c r="B18796" i="23"/>
  <c r="B18800" i="23"/>
  <c r="B18804" i="23"/>
  <c r="B18808" i="23"/>
  <c r="B18812" i="23"/>
  <c r="B18816" i="23"/>
  <c r="B18820" i="23"/>
  <c r="B18824" i="23"/>
  <c r="B18828" i="23"/>
  <c r="B18832" i="23"/>
  <c r="B18836" i="23"/>
  <c r="B18840" i="23"/>
  <c r="B18844" i="23"/>
  <c r="B18848" i="23"/>
  <c r="B18852" i="23"/>
  <c r="B18856" i="23"/>
  <c r="B18860" i="23"/>
  <c r="B18864" i="23"/>
  <c r="B18868" i="23"/>
  <c r="B18872" i="23"/>
  <c r="B18876" i="23"/>
  <c r="B18880" i="23"/>
  <c r="B18884" i="23"/>
  <c r="B18888" i="23"/>
  <c r="B18892" i="23"/>
  <c r="B18896" i="23"/>
  <c r="B18900" i="23"/>
  <c r="B18904" i="23"/>
  <c r="B18908" i="23"/>
  <c r="B18912" i="23"/>
  <c r="B18916" i="23"/>
  <c r="B18920" i="23"/>
  <c r="B18924" i="23"/>
  <c r="B18928" i="23"/>
  <c r="B18932" i="23"/>
  <c r="B18936" i="23"/>
  <c r="B18940" i="23"/>
  <c r="B18944" i="23"/>
  <c r="B18948" i="23"/>
  <c r="B18952" i="23"/>
  <c r="B18956" i="23"/>
  <c r="B18960" i="23"/>
  <c r="B18964" i="23"/>
  <c r="B18968" i="23"/>
  <c r="B18972" i="23"/>
  <c r="B18976" i="23"/>
  <c r="B18980" i="23"/>
  <c r="B18984" i="23"/>
  <c r="B18988" i="23"/>
  <c r="B18992" i="23"/>
  <c r="B18996" i="23"/>
  <c r="B19000" i="23"/>
  <c r="B19004" i="23"/>
  <c r="B19008" i="23"/>
  <c r="B19012" i="23"/>
  <c r="B19016" i="23"/>
  <c r="B19020" i="23"/>
  <c r="B19024" i="23"/>
  <c r="B19028" i="23"/>
  <c r="B19032" i="23"/>
  <c r="B19036" i="23"/>
  <c r="B19040" i="23"/>
  <c r="B19044" i="23"/>
  <c r="B19048" i="23"/>
  <c r="B19052" i="23"/>
  <c r="B19056" i="23"/>
  <c r="B19060" i="23"/>
  <c r="B19064" i="23"/>
  <c r="B19068" i="23"/>
  <c r="B19072" i="23"/>
  <c r="B19076" i="23"/>
  <c r="B19080" i="23"/>
  <c r="B19084" i="23"/>
  <c r="B19088" i="23"/>
  <c r="B19092" i="23"/>
  <c r="B19096" i="23"/>
  <c r="B19100" i="23"/>
  <c r="B19104" i="23"/>
  <c r="B19108" i="23"/>
  <c r="B19112" i="23"/>
  <c r="B19116" i="23"/>
  <c r="B19120" i="23"/>
  <c r="B19124" i="23"/>
  <c r="B19128" i="23"/>
  <c r="B19132" i="23"/>
  <c r="B19136" i="23"/>
  <c r="B19140" i="23"/>
  <c r="B19144" i="23"/>
  <c r="B19148" i="23"/>
  <c r="B19152" i="23"/>
  <c r="B19156" i="23"/>
  <c r="B19160" i="23"/>
  <c r="B19164" i="23"/>
  <c r="B19168" i="23"/>
  <c r="B19172" i="23"/>
  <c r="B19176" i="23"/>
  <c r="B19180" i="23"/>
  <c r="B19184" i="23"/>
  <c r="B19188" i="23"/>
  <c r="B19192" i="23"/>
  <c r="B19196" i="23"/>
  <c r="B19200" i="23"/>
  <c r="B19204" i="23"/>
  <c r="B19208" i="23"/>
  <c r="B19212" i="23"/>
  <c r="B19216" i="23"/>
  <c r="B19220" i="23"/>
  <c r="B19224" i="23"/>
  <c r="B19228" i="23"/>
  <c r="B19232" i="23"/>
  <c r="B19236" i="23"/>
  <c r="B19240" i="23"/>
  <c r="B19244" i="23"/>
  <c r="B19248" i="23"/>
  <c r="B19252" i="23"/>
  <c r="B19256" i="23"/>
  <c r="B19260" i="23"/>
  <c r="B19264" i="23"/>
  <c r="B19268" i="23"/>
  <c r="B19272" i="23"/>
  <c r="B19276" i="23"/>
  <c r="B19280" i="23"/>
  <c r="B19284" i="23"/>
  <c r="B19288" i="23"/>
  <c r="B19292" i="23"/>
  <c r="B19296" i="23"/>
  <c r="B19300" i="23"/>
  <c r="B19304" i="23"/>
  <c r="B19308" i="23"/>
  <c r="B19312" i="23"/>
  <c r="B19316" i="23"/>
  <c r="B19320" i="23"/>
  <c r="B19324" i="23"/>
  <c r="B19328" i="23"/>
  <c r="B19332" i="23"/>
  <c r="B19336" i="23"/>
  <c r="B19340" i="23"/>
  <c r="B19344" i="23"/>
  <c r="B19348" i="23"/>
  <c r="B19352" i="23"/>
  <c r="B19356" i="23"/>
  <c r="B19360" i="23"/>
  <c r="B19364" i="23"/>
  <c r="B19368" i="23"/>
  <c r="B19372" i="23"/>
  <c r="B19376" i="23"/>
  <c r="B19380" i="23"/>
  <c r="B19384" i="23"/>
  <c r="B19388" i="23"/>
  <c r="B19392" i="23"/>
  <c r="B19396" i="23"/>
  <c r="B19400" i="23"/>
  <c r="B19404" i="23"/>
  <c r="B19408" i="23"/>
  <c r="B19412" i="23"/>
  <c r="B19416" i="23"/>
  <c r="B19420" i="23"/>
  <c r="B19424" i="23"/>
  <c r="B19428" i="23"/>
  <c r="B19432" i="23"/>
  <c r="B19436" i="23"/>
  <c r="B19440" i="23"/>
  <c r="B19444" i="23"/>
  <c r="B19448" i="23"/>
  <c r="B19452" i="23"/>
  <c r="B19456" i="23"/>
  <c r="B19460" i="23"/>
  <c r="B19464" i="23"/>
  <c r="B19468" i="23"/>
  <c r="B19472" i="23"/>
  <c r="B19476" i="23"/>
  <c r="B19480" i="23"/>
  <c r="B19484" i="23"/>
  <c r="B19488" i="23"/>
  <c r="B19492" i="23"/>
  <c r="B19496" i="23"/>
  <c r="B19500" i="23"/>
  <c r="B19504" i="23"/>
  <c r="B19508" i="23"/>
  <c r="B19512" i="23"/>
  <c r="B19516" i="23"/>
  <c r="B19520" i="23"/>
  <c r="B19524" i="23"/>
  <c r="B19528" i="23"/>
  <c r="B19532" i="23"/>
  <c r="B19536" i="23"/>
  <c r="B19540" i="23"/>
  <c r="B19544" i="23"/>
  <c r="B19548" i="23"/>
  <c r="B19552" i="23"/>
  <c r="B19556" i="23"/>
  <c r="B19560" i="23"/>
  <c r="B19564" i="23"/>
  <c r="B19568" i="23"/>
  <c r="B19572" i="23"/>
  <c r="B19576" i="23"/>
  <c r="B19580" i="23"/>
  <c r="B19584" i="23"/>
  <c r="B19588" i="23"/>
  <c r="B19592" i="23"/>
  <c r="B19596" i="23"/>
  <c r="B19600" i="23"/>
  <c r="B19604" i="23"/>
  <c r="B19608" i="23"/>
  <c r="B19612" i="23"/>
  <c r="B19616" i="23"/>
  <c r="B19620" i="23"/>
  <c r="B19624" i="23"/>
  <c r="B19628" i="23"/>
  <c r="B19632" i="23"/>
  <c r="B19636" i="23"/>
  <c r="B19640" i="23"/>
  <c r="B19644" i="23"/>
  <c r="B19648" i="23"/>
  <c r="B19652" i="23"/>
  <c r="B19656" i="23"/>
  <c r="B19660" i="23"/>
  <c r="B19664" i="23"/>
  <c r="B19668" i="23"/>
  <c r="B19672" i="23"/>
  <c r="B19676" i="23"/>
  <c r="B19680" i="23"/>
  <c r="B19684" i="23"/>
  <c r="B19688" i="23"/>
  <c r="B19692" i="23"/>
  <c r="B19696" i="23"/>
  <c r="B19700" i="23"/>
  <c r="B19704" i="23"/>
  <c r="B19708" i="23"/>
  <c r="B19712" i="23"/>
  <c r="B19716" i="23"/>
  <c r="B19720" i="23"/>
  <c r="B19724" i="23"/>
  <c r="B19728" i="23"/>
  <c r="B19732" i="23"/>
  <c r="B19736" i="23"/>
  <c r="B19740" i="23"/>
  <c r="B19744" i="23"/>
  <c r="B19748" i="23"/>
  <c r="B19752" i="23"/>
  <c r="B19756" i="23"/>
  <c r="B19760" i="23"/>
  <c r="B19764" i="23"/>
  <c r="B19768" i="23"/>
  <c r="B19772" i="23"/>
  <c r="B19776" i="23"/>
  <c r="B19780" i="23"/>
  <c r="B19784" i="23"/>
  <c r="B19788" i="23"/>
  <c r="B19792" i="23"/>
  <c r="B19796" i="23"/>
  <c r="B19800" i="23"/>
  <c r="B19804" i="23"/>
  <c r="B19808" i="23"/>
  <c r="B19812" i="23"/>
  <c r="B19816" i="23"/>
  <c r="B19820" i="23"/>
  <c r="B19824" i="23"/>
  <c r="B19828" i="23"/>
  <c r="B19832" i="23"/>
  <c r="B19836" i="23"/>
  <c r="B19840" i="23"/>
  <c r="B19844" i="23"/>
  <c r="B19848" i="23"/>
  <c r="B19852" i="23"/>
  <c r="B19856" i="23"/>
  <c r="B19860" i="23"/>
  <c r="B19864" i="23"/>
  <c r="B19868" i="23"/>
  <c r="B19872" i="23"/>
  <c r="B19876" i="23"/>
  <c r="B19880" i="23"/>
  <c r="B19884" i="23"/>
  <c r="B19888" i="23"/>
  <c r="B19892" i="23"/>
  <c r="B19896" i="23"/>
  <c r="B19900" i="23"/>
  <c r="B19904" i="23"/>
  <c r="B19908" i="23"/>
  <c r="B19912" i="23"/>
  <c r="B19916" i="23"/>
  <c r="B19920" i="23"/>
  <c r="B19924" i="23"/>
  <c r="B19928" i="23"/>
  <c r="B19932" i="23"/>
  <c r="B19936" i="23"/>
  <c r="B19940" i="23"/>
  <c r="B19944" i="23"/>
  <c r="B19948" i="23"/>
  <c r="B19952" i="23"/>
  <c r="B19956" i="23"/>
  <c r="B19960" i="23"/>
  <c r="B19964" i="23"/>
  <c r="B19968" i="23"/>
  <c r="B19972" i="23"/>
  <c r="B19976" i="23"/>
  <c r="B19980" i="23"/>
  <c r="B19984" i="23"/>
  <c r="B19988" i="23"/>
  <c r="B19992" i="23"/>
  <c r="B19996" i="23"/>
  <c r="B20000" i="23"/>
  <c r="B20004" i="23"/>
  <c r="B20008" i="23"/>
  <c r="B20012" i="23"/>
  <c r="B20016" i="23"/>
  <c r="B20020" i="23"/>
  <c r="B20024" i="23"/>
  <c r="B20028" i="23"/>
  <c r="B20032" i="23"/>
  <c r="B20036" i="23"/>
  <c r="B20040" i="23"/>
  <c r="B20044" i="23"/>
  <c r="B20048" i="23"/>
  <c r="B20052" i="23"/>
  <c r="B20056" i="23"/>
  <c r="B20060" i="23"/>
  <c r="B20064" i="23"/>
  <c r="B20068" i="23"/>
  <c r="B20072" i="23"/>
  <c r="B20076" i="23"/>
  <c r="B20080" i="23"/>
  <c r="B20084" i="23"/>
  <c r="B20088" i="23"/>
  <c r="B20092" i="23"/>
  <c r="B20096" i="23"/>
  <c r="B20100" i="23"/>
  <c r="B20104" i="23"/>
  <c r="B20108" i="23"/>
  <c r="B20112" i="23"/>
  <c r="B20116" i="23"/>
  <c r="B20120" i="23"/>
  <c r="B20124" i="23"/>
  <c r="B20128" i="23"/>
  <c r="B20132" i="23"/>
  <c r="B20136" i="23"/>
  <c r="B20140" i="23"/>
  <c r="B20144" i="23"/>
  <c r="B20148" i="23"/>
  <c r="B20152" i="23"/>
  <c r="B20156" i="23"/>
  <c r="B20160" i="23"/>
  <c r="B20164" i="23"/>
  <c r="B20168" i="23"/>
  <c r="B20172" i="23"/>
  <c r="B20176" i="23"/>
  <c r="B20180" i="23"/>
  <c r="B20184" i="23"/>
  <c r="B20188" i="23"/>
  <c r="B20192" i="23"/>
  <c r="B20196" i="23"/>
  <c r="B20200" i="23"/>
  <c r="B20204" i="23"/>
  <c r="B20208" i="23"/>
  <c r="B20212" i="23"/>
  <c r="B20216" i="23"/>
  <c r="B20220" i="23"/>
  <c r="B20224" i="23"/>
  <c r="B20228" i="23"/>
  <c r="B20232" i="23"/>
  <c r="B20236" i="23"/>
  <c r="B20240" i="23"/>
  <c r="B20244" i="23"/>
  <c r="B20248" i="23"/>
  <c r="B20252" i="23"/>
  <c r="B20256" i="23"/>
  <c r="B20260" i="23"/>
  <c r="B20264" i="23"/>
  <c r="B20268" i="23"/>
  <c r="B20272" i="23"/>
  <c r="B20276" i="23"/>
  <c r="B20280" i="23"/>
  <c r="B20284" i="23"/>
  <c r="B20288" i="23"/>
  <c r="B20292" i="23"/>
  <c r="B20296" i="23"/>
  <c r="B20300" i="23"/>
  <c r="B20304" i="23"/>
  <c r="B20308" i="23"/>
  <c r="B20312" i="23"/>
  <c r="B20316" i="23"/>
  <c r="B20320" i="23"/>
  <c r="B20324" i="23"/>
  <c r="B20328" i="23"/>
  <c r="B20332" i="23"/>
  <c r="B20336" i="23"/>
  <c r="B20340" i="23"/>
  <c r="B20344" i="23"/>
  <c r="B20348" i="23"/>
  <c r="B20352" i="23"/>
  <c r="B20356" i="23"/>
  <c r="B20360" i="23"/>
  <c r="B20364" i="23"/>
  <c r="B20368" i="23"/>
  <c r="B20372" i="23"/>
  <c r="B20376" i="23"/>
  <c r="B20380" i="23"/>
  <c r="B20384" i="23"/>
  <c r="B20388" i="23"/>
  <c r="B20392" i="23"/>
  <c r="B20396" i="23"/>
  <c r="B20400" i="23"/>
  <c r="B20404" i="23"/>
  <c r="B20408" i="23"/>
  <c r="B20412" i="23"/>
  <c r="B20416" i="23"/>
  <c r="B20420" i="23"/>
  <c r="B20424" i="23"/>
  <c r="B20428" i="23"/>
  <c r="B20432" i="23"/>
  <c r="B20436" i="23"/>
  <c r="B20440" i="23"/>
  <c r="B20444" i="23"/>
  <c r="B20448" i="23"/>
  <c r="B20452" i="23"/>
  <c r="B20456" i="23"/>
  <c r="B20460" i="23"/>
  <c r="B20464" i="23"/>
  <c r="B20468" i="23"/>
  <c r="B20472" i="23"/>
  <c r="B20476" i="23"/>
  <c r="B20480" i="23"/>
  <c r="B20484" i="23"/>
  <c r="B20488" i="23"/>
  <c r="B20492" i="23"/>
  <c r="B20496" i="23"/>
  <c r="B20500" i="23"/>
  <c r="B20504" i="23"/>
  <c r="B20508" i="23"/>
  <c r="B20512" i="23"/>
  <c r="B20516" i="23"/>
  <c r="B20520" i="23"/>
  <c r="B20524" i="23"/>
  <c r="B20528" i="23"/>
  <c r="B20532" i="23"/>
  <c r="B20536" i="23"/>
  <c r="B20540" i="23"/>
  <c r="B20544" i="23"/>
  <c r="B20548" i="23"/>
  <c r="B20552" i="23"/>
  <c r="B20556" i="23"/>
  <c r="B20560" i="23"/>
  <c r="B20564" i="23"/>
  <c r="B20568" i="23"/>
  <c r="B20572" i="23"/>
  <c r="B20576" i="23"/>
  <c r="B20580" i="23"/>
  <c r="B20584" i="23"/>
  <c r="B20588" i="23"/>
  <c r="B20592" i="23"/>
  <c r="B20596" i="23"/>
  <c r="B20600" i="23"/>
  <c r="B20604" i="23"/>
  <c r="B20608" i="23"/>
  <c r="B20612" i="23"/>
  <c r="B20616" i="23"/>
  <c r="B20620" i="23"/>
  <c r="B20624" i="23"/>
  <c r="B20628" i="23"/>
  <c r="B20632" i="23"/>
  <c r="B20636" i="23"/>
  <c r="B20640" i="23"/>
  <c r="B20644" i="23"/>
  <c r="B20648" i="23"/>
  <c r="B20652" i="23"/>
  <c r="B20656" i="23"/>
  <c r="B20660" i="23"/>
  <c r="B20664" i="23"/>
  <c r="B20668" i="23"/>
  <c r="B20672" i="23"/>
  <c r="B20676" i="23"/>
  <c r="B20680" i="23"/>
  <c r="B20684" i="23"/>
  <c r="B20688" i="23"/>
  <c r="B20692" i="23"/>
  <c r="B20696" i="23"/>
  <c r="B20700" i="23"/>
  <c r="B20704" i="23"/>
  <c r="B20708" i="23"/>
  <c r="B20712" i="23"/>
  <c r="B20716" i="23"/>
  <c r="B20720" i="23"/>
  <c r="B20724" i="23"/>
  <c r="B20728" i="23"/>
  <c r="B20732" i="23"/>
  <c r="B20736" i="23"/>
  <c r="B20740" i="23"/>
  <c r="B20744" i="23"/>
  <c r="B20748" i="23"/>
  <c r="B20752" i="23"/>
  <c r="B20756" i="23"/>
  <c r="B20760" i="23"/>
  <c r="B20764" i="23"/>
  <c r="B20768" i="23"/>
  <c r="B20772" i="23"/>
  <c r="B20776" i="23"/>
  <c r="B20780" i="23"/>
  <c r="B20784" i="23"/>
  <c r="B20788" i="23"/>
  <c r="B20792" i="23"/>
  <c r="B20796" i="23"/>
  <c r="B20800" i="23"/>
  <c r="B20804" i="23"/>
  <c r="B20808" i="23"/>
  <c r="B20812" i="23"/>
  <c r="B20816" i="23"/>
  <c r="B20820" i="23"/>
  <c r="B20824" i="23"/>
  <c r="B20828" i="23"/>
  <c r="B20832" i="23"/>
  <c r="B20836" i="23"/>
  <c r="B15433" i="23"/>
  <c r="B15437" i="23"/>
  <c r="B15441" i="23"/>
  <c r="B15445" i="23"/>
  <c r="B15449" i="23"/>
  <c r="B15453" i="23"/>
  <c r="B15457" i="23"/>
  <c r="B15461" i="23"/>
  <c r="B15465" i="23"/>
  <c r="B15469" i="23"/>
  <c r="B15473" i="23"/>
  <c r="B15477" i="23"/>
  <c r="B15481" i="23"/>
  <c r="B15485" i="23"/>
  <c r="B15489" i="23"/>
  <c r="B15493" i="23"/>
  <c r="B15497" i="23"/>
  <c r="B15501" i="23"/>
  <c r="B15505" i="23"/>
  <c r="B15509" i="23"/>
  <c r="B15513" i="23"/>
  <c r="B15517" i="23"/>
  <c r="B15521" i="23"/>
  <c r="B15525" i="23"/>
  <c r="B15529" i="23"/>
  <c r="B15533" i="23"/>
  <c r="B15537" i="23"/>
  <c r="B15541" i="23"/>
  <c r="B15545" i="23"/>
  <c r="B15549" i="23"/>
  <c r="B15553" i="23"/>
  <c r="B15557" i="23"/>
  <c r="B15561" i="23"/>
  <c r="B15565" i="23"/>
  <c r="B15569" i="23"/>
  <c r="B15573" i="23"/>
  <c r="B15577" i="23"/>
  <c r="B15581" i="23"/>
  <c r="B15585" i="23"/>
  <c r="B15589" i="23"/>
  <c r="B15593" i="23"/>
  <c r="B15597" i="23"/>
  <c r="B15601" i="23"/>
  <c r="B15605" i="23"/>
  <c r="B15609" i="23"/>
  <c r="B15613" i="23"/>
  <c r="B15617" i="23"/>
  <c r="B15621" i="23"/>
  <c r="B15625" i="23"/>
  <c r="B15629" i="23"/>
  <c r="B15633" i="23"/>
  <c r="B15637" i="23"/>
  <c r="B15641" i="23"/>
  <c r="B15645" i="23"/>
  <c r="B15649" i="23"/>
  <c r="B15653" i="23"/>
  <c r="B15657" i="23"/>
  <c r="B15661" i="23"/>
  <c r="B15665" i="23"/>
  <c r="B15669" i="23"/>
  <c r="B15673" i="23"/>
  <c r="B15677" i="23"/>
  <c r="B15681" i="23"/>
  <c r="B15685" i="23"/>
  <c r="B15689" i="23"/>
  <c r="B15693" i="23"/>
  <c r="B15697" i="23"/>
  <c r="B15701" i="23"/>
  <c r="B15705" i="23"/>
  <c r="B15709" i="23"/>
  <c r="B15713" i="23"/>
  <c r="B15717" i="23"/>
  <c r="B15721" i="23"/>
  <c r="B15725" i="23"/>
  <c r="B15729" i="23"/>
  <c r="B15733" i="23"/>
  <c r="B15737" i="23"/>
  <c r="B15741" i="23"/>
  <c r="B15745" i="23"/>
  <c r="B15749" i="23"/>
  <c r="B15753" i="23"/>
  <c r="B15757" i="23"/>
  <c r="B15761" i="23"/>
  <c r="B15765" i="23"/>
  <c r="B15769" i="23"/>
  <c r="B15773" i="23"/>
  <c r="B15777" i="23"/>
  <c r="B15781" i="23"/>
  <c r="B15785" i="23"/>
  <c r="B15789" i="23"/>
  <c r="B15793" i="23"/>
  <c r="B15797" i="23"/>
  <c r="B15801" i="23"/>
  <c r="B15805" i="23"/>
  <c r="B15809" i="23"/>
  <c r="B15813" i="23"/>
  <c r="B15817" i="23"/>
  <c r="B15821" i="23"/>
  <c r="B15825" i="23"/>
  <c r="B15829" i="23"/>
  <c r="B15833" i="23"/>
  <c r="B15837" i="23"/>
  <c r="B15841" i="23"/>
  <c r="B15845" i="23"/>
  <c r="B15849" i="23"/>
  <c r="B15853" i="23"/>
  <c r="B15857" i="23"/>
  <c r="B15861" i="23"/>
  <c r="B15865" i="23"/>
  <c r="B15869" i="23"/>
  <c r="B15873" i="23"/>
  <c r="B15877" i="23"/>
  <c r="B15881" i="23"/>
  <c r="B15885" i="23"/>
  <c r="B15889" i="23"/>
  <c r="B15893" i="23"/>
  <c r="B15897" i="23"/>
  <c r="B15901" i="23"/>
  <c r="B15905" i="23"/>
  <c r="B15909" i="23"/>
  <c r="B15913" i="23"/>
  <c r="B15917" i="23"/>
  <c r="B15921" i="23"/>
  <c r="B15925" i="23"/>
  <c r="B15929" i="23"/>
  <c r="B15933" i="23"/>
  <c r="B15937" i="23"/>
  <c r="B15941" i="23"/>
  <c r="B15945" i="23"/>
  <c r="B15949" i="23"/>
  <c r="B15953" i="23"/>
  <c r="B15957" i="23"/>
  <c r="B15961" i="23"/>
  <c r="B15965" i="23"/>
  <c r="B15969" i="23"/>
  <c r="B15973" i="23"/>
  <c r="B15977" i="23"/>
  <c r="B15981" i="23"/>
  <c r="B15985" i="23"/>
  <c r="B15989" i="23"/>
  <c r="B15993" i="23"/>
  <c r="B15997" i="23"/>
  <c r="B16001" i="23"/>
  <c r="B16005" i="23"/>
  <c r="B16009" i="23"/>
  <c r="B16013" i="23"/>
  <c r="B16017" i="23"/>
  <c r="B16021" i="23"/>
  <c r="B16025" i="23"/>
  <c r="B16029" i="23"/>
  <c r="B16033" i="23"/>
  <c r="B16037" i="23"/>
  <c r="B16041" i="23"/>
  <c r="B16045" i="23"/>
  <c r="B16049" i="23"/>
  <c r="B16053" i="23"/>
  <c r="B16057" i="23"/>
  <c r="B16061" i="23"/>
  <c r="B16065" i="23"/>
  <c r="B16069" i="23"/>
  <c r="B16073" i="23"/>
  <c r="B16077" i="23"/>
  <c r="B16081" i="23"/>
  <c r="B16085" i="23"/>
  <c r="B16089" i="23"/>
  <c r="B16093" i="23"/>
  <c r="B16097" i="23"/>
  <c r="B16101" i="23"/>
  <c r="B16105" i="23"/>
  <c r="B16109" i="23"/>
  <c r="B16113" i="23"/>
  <c r="B16117" i="23"/>
  <c r="B16121" i="23"/>
  <c r="B16125" i="23"/>
  <c r="B16129" i="23"/>
  <c r="B16133" i="23"/>
  <c r="B16137" i="23"/>
  <c r="B16141" i="23"/>
  <c r="B16145" i="23"/>
  <c r="B16149" i="23"/>
  <c r="B16153" i="23"/>
  <c r="B16157" i="23"/>
  <c r="B16161" i="23"/>
  <c r="B16165" i="23"/>
  <c r="B16169" i="23"/>
  <c r="B16173" i="23"/>
  <c r="B16177" i="23"/>
  <c r="B16181" i="23"/>
  <c r="B16185" i="23"/>
  <c r="B16189" i="23"/>
  <c r="B16193" i="23"/>
  <c r="B16197" i="23"/>
  <c r="B16201" i="23"/>
  <c r="B16205" i="23"/>
  <c r="B16209" i="23"/>
  <c r="B16213" i="23"/>
  <c r="B16217" i="23"/>
  <c r="B16221" i="23"/>
  <c r="B16225" i="23"/>
  <c r="B16229" i="23"/>
  <c r="B16233" i="23"/>
  <c r="B16237" i="23"/>
  <c r="B16241" i="23"/>
  <c r="B16245" i="23"/>
  <c r="B16249" i="23"/>
  <c r="B16253" i="23"/>
  <c r="B16257" i="23"/>
  <c r="B16261" i="23"/>
  <c r="B16265" i="23"/>
  <c r="B16269" i="23"/>
  <c r="B16273" i="23"/>
  <c r="B16277" i="23"/>
  <c r="B16281" i="23"/>
  <c r="B16285" i="23"/>
  <c r="B16289" i="23"/>
  <c r="B16293" i="23"/>
  <c r="B16297" i="23"/>
  <c r="B16301" i="23"/>
  <c r="B16305" i="23"/>
  <c r="B16309" i="23"/>
  <c r="B16313" i="23"/>
  <c r="B16317" i="23"/>
  <c r="B16321" i="23"/>
  <c r="B16325" i="23"/>
  <c r="B16329" i="23"/>
  <c r="B16333" i="23"/>
  <c r="B16337" i="23"/>
  <c r="B16341" i="23"/>
  <c r="B16345" i="23"/>
  <c r="B16349" i="23"/>
  <c r="B16353" i="23"/>
  <c r="B16357" i="23"/>
  <c r="B16361" i="23"/>
  <c r="B16365" i="23"/>
  <c r="B16369" i="23"/>
  <c r="B16373" i="23"/>
  <c r="B16377" i="23"/>
  <c r="B16381" i="23"/>
  <c r="B16385" i="23"/>
  <c r="B16389" i="23"/>
  <c r="B16393" i="23"/>
  <c r="B16397" i="23"/>
  <c r="B16401" i="23"/>
  <c r="B16405" i="23"/>
  <c r="B16409" i="23"/>
  <c r="B16413" i="23"/>
  <c r="B16417" i="23"/>
  <c r="B16421" i="23"/>
  <c r="B16425" i="23"/>
  <c r="B16429" i="23"/>
  <c r="B16433" i="23"/>
  <c r="B16437" i="23"/>
  <c r="B16441" i="23"/>
  <c r="B16445" i="23"/>
  <c r="B16449" i="23"/>
  <c r="B16453" i="23"/>
  <c r="B16457" i="23"/>
  <c r="B16461" i="23"/>
  <c r="B16465" i="23"/>
  <c r="B16469" i="23"/>
  <c r="B16473" i="23"/>
  <c r="B16477" i="23"/>
  <c r="B16481" i="23"/>
  <c r="B16485" i="23"/>
  <c r="B16489" i="23"/>
  <c r="B16493" i="23"/>
  <c r="B16497" i="23"/>
  <c r="B16501" i="23"/>
  <c r="B16505" i="23"/>
  <c r="B16509" i="23"/>
  <c r="B16513" i="23"/>
  <c r="B16517" i="23"/>
  <c r="B16521" i="23"/>
  <c r="B16525" i="23"/>
  <c r="B16529" i="23"/>
  <c r="B16533" i="23"/>
  <c r="B16537" i="23"/>
  <c r="B16541" i="23"/>
  <c r="B16545" i="23"/>
  <c r="B16549" i="23"/>
  <c r="B16553" i="23"/>
  <c r="B16557" i="23"/>
  <c r="B16561" i="23"/>
  <c r="B16565" i="23"/>
  <c r="B16569" i="23"/>
  <c r="B16573" i="23"/>
  <c r="B16577" i="23"/>
  <c r="B16581" i="23"/>
  <c r="B16585" i="23"/>
  <c r="B16589" i="23"/>
  <c r="B16593" i="23"/>
  <c r="B16597" i="23"/>
  <c r="B16601" i="23"/>
  <c r="B16605" i="23"/>
  <c r="B16609" i="23"/>
  <c r="B16613" i="23"/>
  <c r="B16617" i="23"/>
  <c r="B16621" i="23"/>
  <c r="B16625" i="23"/>
  <c r="B16629" i="23"/>
  <c r="B16633" i="23"/>
  <c r="B16637" i="23"/>
  <c r="B16641" i="23"/>
  <c r="B16645" i="23"/>
  <c r="B16649" i="23"/>
  <c r="B16653" i="23"/>
  <c r="B16657" i="23"/>
  <c r="B16661" i="23"/>
  <c r="B16665" i="23"/>
  <c r="B16669" i="23"/>
  <c r="B16673" i="23"/>
  <c r="B16677" i="23"/>
  <c r="B16681" i="23"/>
  <c r="B16685" i="23"/>
  <c r="B16689" i="23"/>
  <c r="B16693" i="23"/>
  <c r="B16697" i="23"/>
  <c r="B16701" i="23"/>
  <c r="B16705" i="23"/>
  <c r="B16709" i="23"/>
  <c r="B16713" i="23"/>
  <c r="B16717" i="23"/>
  <c r="B16721" i="23"/>
  <c r="B16725" i="23"/>
  <c r="B16729" i="23"/>
  <c r="B16733" i="23"/>
  <c r="B16737" i="23"/>
  <c r="B16741" i="23"/>
  <c r="B16745" i="23"/>
  <c r="B16749" i="23"/>
  <c r="B16753" i="23"/>
  <c r="B16757" i="23"/>
  <c r="B16761" i="23"/>
  <c r="B16765" i="23"/>
  <c r="B16769" i="23"/>
  <c r="B16773" i="23"/>
  <c r="B16777" i="23"/>
  <c r="B16781" i="23"/>
  <c r="B16785" i="23"/>
  <c r="B16789" i="23"/>
  <c r="B16793" i="23"/>
  <c r="B16797" i="23"/>
  <c r="B16801" i="23"/>
  <c r="B16805" i="23"/>
  <c r="B16809" i="23"/>
  <c r="B16813" i="23"/>
  <c r="B16817" i="23"/>
  <c r="B16821" i="23"/>
  <c r="B16825" i="23"/>
  <c r="B16829" i="23"/>
  <c r="B16833" i="23"/>
  <c r="B16837" i="23"/>
  <c r="B16841" i="23"/>
  <c r="B16845" i="23"/>
  <c r="B16849" i="23"/>
  <c r="B16853" i="23"/>
  <c r="B16857" i="23"/>
  <c r="B16861" i="23"/>
  <c r="B16865" i="23"/>
  <c r="B16869" i="23"/>
  <c r="B16873" i="23"/>
  <c r="B16877" i="23"/>
  <c r="B16881" i="23"/>
  <c r="B16885" i="23"/>
  <c r="B16889" i="23"/>
  <c r="B16893" i="23"/>
  <c r="B16897" i="23"/>
  <c r="B16901" i="23"/>
  <c r="B16905" i="23"/>
  <c r="B16909" i="23"/>
  <c r="B16913" i="23"/>
  <c r="B16917" i="23"/>
  <c r="B16921" i="23"/>
  <c r="B16925" i="23"/>
  <c r="B16929" i="23"/>
  <c r="B16933" i="23"/>
  <c r="B16937" i="23"/>
  <c r="B16941" i="23"/>
  <c r="B16945" i="23"/>
  <c r="B16949" i="23"/>
  <c r="B16953" i="23"/>
  <c r="B16957" i="23"/>
  <c r="B16961" i="23"/>
  <c r="B16965" i="23"/>
  <c r="B16969" i="23"/>
  <c r="B16973" i="23"/>
  <c r="B16977" i="23"/>
  <c r="B16981" i="23"/>
  <c r="B16985" i="23"/>
  <c r="B16989" i="23"/>
  <c r="B16993" i="23"/>
  <c r="B16997" i="23"/>
  <c r="B17001" i="23"/>
  <c r="B17005" i="23"/>
  <c r="B17009" i="23"/>
  <c r="B17013" i="23"/>
  <c r="B17017" i="23"/>
  <c r="B17021" i="23"/>
  <c r="B17025" i="23"/>
  <c r="B17029" i="23"/>
  <c r="B17033" i="23"/>
  <c r="B17037" i="23"/>
  <c r="B17041" i="23"/>
  <c r="B17045" i="23"/>
  <c r="B17049" i="23"/>
  <c r="B17053" i="23"/>
  <c r="B17057" i="23"/>
  <c r="B17061" i="23"/>
  <c r="B17065" i="23"/>
  <c r="B17069" i="23"/>
  <c r="B17073" i="23"/>
  <c r="B17077" i="23"/>
  <c r="B17081" i="23"/>
  <c r="B17085" i="23"/>
  <c r="B17089" i="23"/>
  <c r="B17093" i="23"/>
  <c r="B17097" i="23"/>
  <c r="B17101" i="23"/>
  <c r="B17105" i="23"/>
  <c r="B17109" i="23"/>
  <c r="B17113" i="23"/>
  <c r="B17117" i="23"/>
  <c r="B17121" i="23"/>
  <c r="B17125" i="23"/>
  <c r="B17129" i="23"/>
  <c r="B17133" i="23"/>
  <c r="B17137" i="23"/>
  <c r="B17141" i="23"/>
  <c r="B17145" i="23"/>
  <c r="B17149" i="23"/>
  <c r="B17153" i="23"/>
  <c r="B17157" i="23"/>
  <c r="B17161" i="23"/>
  <c r="B17165" i="23"/>
  <c r="B17169" i="23"/>
  <c r="B17173" i="23"/>
  <c r="B17177" i="23"/>
  <c r="B17181" i="23"/>
  <c r="B17185" i="23"/>
  <c r="B17189" i="23"/>
  <c r="B17193" i="23"/>
  <c r="B17197" i="23"/>
  <c r="B17201" i="23"/>
  <c r="B17205" i="23"/>
  <c r="B17209" i="23"/>
  <c r="B17213" i="23"/>
  <c r="B17217" i="23"/>
  <c r="B17221" i="23"/>
  <c r="B17225" i="23"/>
  <c r="B17229" i="23"/>
  <c r="B17233" i="23"/>
  <c r="B17237" i="23"/>
  <c r="B17241" i="23"/>
  <c r="B17245" i="23"/>
  <c r="B17249" i="23"/>
  <c r="B17253" i="23"/>
  <c r="B17257" i="23"/>
  <c r="B17261" i="23"/>
  <c r="B17265" i="23"/>
  <c r="B17269" i="23"/>
  <c r="B17273" i="23"/>
  <c r="B17277" i="23"/>
  <c r="B17281" i="23"/>
  <c r="B17285" i="23"/>
  <c r="B17289" i="23"/>
  <c r="B17293" i="23"/>
  <c r="B17297" i="23"/>
  <c r="B17301" i="23"/>
  <c r="B17305" i="23"/>
  <c r="B17309" i="23"/>
  <c r="B17313" i="23"/>
  <c r="B17317" i="23"/>
  <c r="B17321" i="23"/>
  <c r="B17325" i="23"/>
  <c r="B17329" i="23"/>
  <c r="B17333" i="23"/>
  <c r="B17337" i="23"/>
  <c r="B17341" i="23"/>
  <c r="B17345" i="23"/>
  <c r="B17349" i="23"/>
  <c r="B17353" i="23"/>
  <c r="B17357" i="23"/>
  <c r="B17361" i="23"/>
  <c r="B17365" i="23"/>
  <c r="B17369" i="23"/>
  <c r="B17373" i="23"/>
  <c r="B17377" i="23"/>
  <c r="B17381" i="23"/>
  <c r="B17385" i="23"/>
  <c r="B17389" i="23"/>
  <c r="B17393" i="23"/>
  <c r="B17397" i="23"/>
  <c r="B17401" i="23"/>
  <c r="B17405" i="23"/>
  <c r="B17409" i="23"/>
  <c r="B17413" i="23"/>
  <c r="B17417" i="23"/>
  <c r="B17421" i="23"/>
  <c r="B17425" i="23"/>
  <c r="B17429" i="23"/>
  <c r="B17433" i="23"/>
  <c r="B17437" i="23"/>
  <c r="B17441" i="23"/>
  <c r="B17445" i="23"/>
  <c r="B17449" i="23"/>
  <c r="B17453" i="23"/>
  <c r="B17457" i="23"/>
  <c r="B17461" i="23"/>
  <c r="B17465" i="23"/>
  <c r="B17469" i="23"/>
  <c r="B17473" i="23"/>
  <c r="B17477" i="23"/>
  <c r="B17481" i="23"/>
  <c r="B17485" i="23"/>
  <c r="B17489" i="23"/>
  <c r="B17493" i="23"/>
  <c r="B17497" i="23"/>
  <c r="B17501" i="23"/>
  <c r="B17505" i="23"/>
  <c r="B17509" i="23"/>
  <c r="B17513" i="23"/>
  <c r="B17517" i="23"/>
  <c r="B17521" i="23"/>
  <c r="B17525" i="23"/>
  <c r="B17529" i="23"/>
  <c r="B17533" i="23"/>
  <c r="B17537" i="23"/>
  <c r="B17541" i="23"/>
  <c r="B17545" i="23"/>
  <c r="B17549" i="23"/>
  <c r="B17553" i="23"/>
  <c r="B17557" i="23"/>
  <c r="B17561" i="23"/>
  <c r="B17565" i="23"/>
  <c r="B17569" i="23"/>
  <c r="B17573" i="23"/>
  <c r="B17577" i="23"/>
  <c r="B17581" i="23"/>
  <c r="B17585" i="23"/>
  <c r="B17589" i="23"/>
  <c r="B17593" i="23"/>
  <c r="B17597" i="23"/>
  <c r="B17601" i="23"/>
  <c r="B17605" i="23"/>
  <c r="B17609" i="23"/>
  <c r="B17613" i="23"/>
  <c r="B17617" i="23"/>
  <c r="B17621" i="23"/>
  <c r="B17625" i="23"/>
  <c r="B17629" i="23"/>
  <c r="B17633" i="23"/>
  <c r="B17637" i="23"/>
  <c r="B17641" i="23"/>
  <c r="B17645" i="23"/>
  <c r="B17649" i="23"/>
  <c r="B17653" i="23"/>
  <c r="B17657" i="23"/>
  <c r="B17661" i="23"/>
  <c r="B17665" i="23"/>
  <c r="B17669" i="23"/>
  <c r="B17673" i="23"/>
  <c r="B17677" i="23"/>
  <c r="B17681" i="23"/>
  <c r="B17685" i="23"/>
  <c r="B17689" i="23"/>
  <c r="B17693" i="23"/>
  <c r="B17697" i="23"/>
  <c r="B17701" i="23"/>
  <c r="B17705" i="23"/>
  <c r="B17709" i="23"/>
  <c r="B17713" i="23"/>
  <c r="B17717" i="23"/>
  <c r="B17721" i="23"/>
  <c r="B17725" i="23"/>
  <c r="B17729" i="23"/>
  <c r="B17733" i="23"/>
  <c r="B17737" i="23"/>
  <c r="B17741" i="23"/>
  <c r="B17745" i="23"/>
  <c r="B17749" i="23"/>
  <c r="B17753" i="23"/>
  <c r="B17757" i="23"/>
  <c r="B17761" i="23"/>
  <c r="B17765" i="23"/>
  <c r="B17769" i="23"/>
  <c r="B17773" i="23"/>
  <c r="B17777" i="23"/>
  <c r="B17781" i="23"/>
  <c r="B17785" i="23"/>
  <c r="B17789" i="23"/>
  <c r="B17793" i="23"/>
  <c r="B17797" i="23"/>
  <c r="B17801" i="23"/>
  <c r="B17805" i="23"/>
  <c r="B17809" i="23"/>
  <c r="B17813" i="23"/>
  <c r="B17817" i="23"/>
  <c r="B17821" i="23"/>
  <c r="B17825" i="23"/>
  <c r="B17829" i="23"/>
  <c r="B17833" i="23"/>
  <c r="B17837" i="23"/>
  <c r="B17841" i="23"/>
  <c r="B17845" i="23"/>
  <c r="B17849" i="23"/>
  <c r="B17853" i="23"/>
  <c r="B17857" i="23"/>
  <c r="B17861" i="23"/>
  <c r="B17865" i="23"/>
  <c r="B17869" i="23"/>
  <c r="B17873" i="23"/>
  <c r="B17877" i="23"/>
  <c r="B17881" i="23"/>
  <c r="B17885" i="23"/>
  <c r="B17889" i="23"/>
  <c r="B17893" i="23"/>
  <c r="B17897" i="23"/>
  <c r="B17901" i="23"/>
  <c r="B17905" i="23"/>
  <c r="B17909" i="23"/>
  <c r="B17913" i="23"/>
  <c r="B17917" i="23"/>
  <c r="B17921" i="23"/>
  <c r="B17925" i="23"/>
  <c r="B17929" i="23"/>
  <c r="B17933" i="23"/>
  <c r="B17937" i="23"/>
  <c r="B17941" i="23"/>
  <c r="B17945" i="23"/>
  <c r="B17949" i="23"/>
  <c r="B17953" i="23"/>
  <c r="B17957" i="23"/>
  <c r="B17961" i="23"/>
  <c r="B17965" i="23"/>
  <c r="B17969" i="23"/>
  <c r="B17973" i="23"/>
  <c r="B17977" i="23"/>
  <c r="B17981" i="23"/>
  <c r="B17985" i="23"/>
  <c r="B17989" i="23"/>
  <c r="B17993" i="23"/>
  <c r="B17997" i="23"/>
  <c r="B18001" i="23"/>
  <c r="B18005" i="23"/>
  <c r="B18009" i="23"/>
  <c r="B18013" i="23"/>
  <c r="B18017" i="23"/>
  <c r="B18021" i="23"/>
  <c r="B18025" i="23"/>
  <c r="B18029" i="23"/>
  <c r="B18033" i="23"/>
  <c r="B18037" i="23"/>
  <c r="B18041" i="23"/>
  <c r="B18045" i="23"/>
  <c r="B18049" i="23"/>
  <c r="B18053" i="23"/>
  <c r="B18057" i="23"/>
  <c r="B18061" i="23"/>
  <c r="B18065" i="23"/>
  <c r="B18069" i="23"/>
  <c r="B18073" i="23"/>
  <c r="B18077" i="23"/>
  <c r="B18081" i="23"/>
  <c r="B18085" i="23"/>
  <c r="B18089" i="23"/>
  <c r="B18093" i="23"/>
  <c r="B18097" i="23"/>
  <c r="B18101" i="23"/>
  <c r="B18105" i="23"/>
  <c r="B18109" i="23"/>
  <c r="B18113" i="23"/>
  <c r="B18117" i="23"/>
  <c r="B18121" i="23"/>
  <c r="B18125" i="23"/>
  <c r="B18129" i="23"/>
  <c r="B18133" i="23"/>
  <c r="B18137" i="23"/>
  <c r="B18141" i="23"/>
  <c r="B18145" i="23"/>
  <c r="B18149" i="23"/>
  <c r="B18153" i="23"/>
  <c r="B18157" i="23"/>
  <c r="B18161" i="23"/>
  <c r="B18165" i="23"/>
  <c r="B18169" i="23"/>
  <c r="B18173" i="23"/>
  <c r="B18177" i="23"/>
  <c r="B18181" i="23"/>
  <c r="B18185" i="23"/>
  <c r="B18189" i="23"/>
  <c r="B18193" i="23"/>
  <c r="B18197" i="23"/>
  <c r="B18201" i="23"/>
  <c r="B18205" i="23"/>
  <c r="B18209" i="23"/>
  <c r="B18213" i="23"/>
  <c r="B18217" i="23"/>
  <c r="B18221" i="23"/>
  <c r="B18225" i="23"/>
  <c r="B18229" i="23"/>
  <c r="B18233" i="23"/>
  <c r="B18237" i="23"/>
  <c r="B18241" i="23"/>
  <c r="B18245" i="23"/>
  <c r="B18249" i="23"/>
  <c r="B18253" i="23"/>
  <c r="B18257" i="23"/>
  <c r="B18261" i="23"/>
  <c r="B18265" i="23"/>
  <c r="B18269" i="23"/>
  <c r="B18273" i="23"/>
  <c r="B18277" i="23"/>
  <c r="B18281" i="23"/>
  <c r="B18285" i="23"/>
  <c r="B18289" i="23"/>
  <c r="B18293" i="23"/>
  <c r="B18297" i="23"/>
  <c r="B18301" i="23"/>
  <c r="B18305" i="23"/>
  <c r="B18309" i="23"/>
  <c r="B18313" i="23"/>
  <c r="B18317" i="23"/>
  <c r="B18321" i="23"/>
  <c r="B18325" i="23"/>
  <c r="B18329" i="23"/>
  <c r="B18333" i="23"/>
  <c r="B18337" i="23"/>
  <c r="B18341" i="23"/>
  <c r="B18345" i="23"/>
  <c r="B18349" i="23"/>
  <c r="B18353" i="23"/>
  <c r="B18357" i="23"/>
  <c r="B18361" i="23"/>
  <c r="B18365" i="23"/>
  <c r="B18369" i="23"/>
  <c r="B18373" i="23"/>
  <c r="B18377" i="23"/>
  <c r="B18381" i="23"/>
  <c r="B18385" i="23"/>
  <c r="B18389" i="23"/>
  <c r="B18393" i="23"/>
  <c r="B18397" i="23"/>
  <c r="B18401" i="23"/>
  <c r="B18405" i="23"/>
  <c r="B18409" i="23"/>
  <c r="B18413" i="23"/>
  <c r="B18417" i="23"/>
  <c r="B18421" i="23"/>
  <c r="B18425" i="23"/>
  <c r="B18429" i="23"/>
  <c r="B18433" i="23"/>
  <c r="B18437" i="23"/>
  <c r="B18441" i="23"/>
  <c r="B18445" i="23"/>
  <c r="B18449" i="23"/>
  <c r="B18453" i="23"/>
  <c r="B18457" i="23"/>
  <c r="B18461" i="23"/>
  <c r="B18465" i="23"/>
  <c r="B18469" i="23"/>
  <c r="B18473" i="23"/>
  <c r="B18477" i="23"/>
  <c r="B18481" i="23"/>
  <c r="B18485" i="23"/>
  <c r="B18489" i="23"/>
  <c r="B18493" i="23"/>
  <c r="B18497" i="23"/>
  <c r="B18501" i="23"/>
  <c r="B18505" i="23"/>
  <c r="B18509" i="23"/>
  <c r="B18513" i="23"/>
  <c r="B18517" i="23"/>
  <c r="B18521" i="23"/>
  <c r="B18525" i="23"/>
  <c r="B18529" i="23"/>
  <c r="B18533" i="23"/>
  <c r="B18537" i="23"/>
  <c r="B18541" i="23"/>
  <c r="B18545" i="23"/>
  <c r="B18549" i="23"/>
  <c r="B18553" i="23"/>
  <c r="B18557" i="23"/>
  <c r="B18561" i="23"/>
  <c r="B18565" i="23"/>
  <c r="B18569" i="23"/>
  <c r="B18573" i="23"/>
  <c r="B18577" i="23"/>
  <c r="B18581" i="23"/>
  <c r="B18585" i="23"/>
  <c r="B18589" i="23"/>
  <c r="B18593" i="23"/>
  <c r="B18597" i="23"/>
  <c r="B18601" i="23"/>
  <c r="B18605" i="23"/>
  <c r="B18609" i="23"/>
  <c r="B18613" i="23"/>
  <c r="B18617" i="23"/>
  <c r="B18621" i="23"/>
  <c r="B18625" i="23"/>
  <c r="B18629" i="23"/>
  <c r="B18633" i="23"/>
  <c r="B18637" i="23"/>
  <c r="B18641" i="23"/>
  <c r="B18645" i="23"/>
  <c r="B18649" i="23"/>
  <c r="B18653" i="23"/>
  <c r="B18657" i="23"/>
  <c r="B18661" i="23"/>
  <c r="B18665" i="23"/>
  <c r="B18669" i="23"/>
  <c r="B18673" i="23"/>
  <c r="B18677" i="23"/>
  <c r="B18681" i="23"/>
  <c r="B18685" i="23"/>
  <c r="B18689" i="23"/>
  <c r="B18693" i="23"/>
  <c r="B18697" i="23"/>
  <c r="B18701" i="23"/>
  <c r="B18705" i="23"/>
  <c r="B18709" i="23"/>
  <c r="B18713" i="23"/>
  <c r="B18717" i="23"/>
  <c r="B18721" i="23"/>
  <c r="B18725" i="23"/>
  <c r="B18729" i="23"/>
  <c r="B18733" i="23"/>
  <c r="B18737" i="23"/>
  <c r="B18741" i="23"/>
  <c r="B18745" i="23"/>
  <c r="B18749" i="23"/>
  <c r="B18753" i="23"/>
  <c r="B18757" i="23"/>
  <c r="B18761" i="23"/>
  <c r="B18765" i="23"/>
  <c r="B18769" i="23"/>
  <c r="B18773" i="23"/>
  <c r="B18777" i="23"/>
  <c r="B18781" i="23"/>
  <c r="B18785" i="23"/>
  <c r="B18789" i="23"/>
  <c r="B18793" i="23"/>
  <c r="B18797" i="23"/>
  <c r="B18801" i="23"/>
  <c r="B18805" i="23"/>
  <c r="B18809" i="23"/>
  <c r="B18813" i="23"/>
  <c r="B18817" i="23"/>
  <c r="B18821" i="23"/>
  <c r="B18825" i="23"/>
  <c r="B18829" i="23"/>
  <c r="B18833" i="23"/>
  <c r="B18837" i="23"/>
  <c r="B18841" i="23"/>
  <c r="B18845" i="23"/>
  <c r="B18849" i="23"/>
  <c r="B18853" i="23"/>
  <c r="B18857" i="23"/>
  <c r="B18861" i="23"/>
  <c r="B18865" i="23"/>
  <c r="B18869" i="23"/>
  <c r="B18873" i="23"/>
  <c r="B18877" i="23"/>
  <c r="B18881" i="23"/>
  <c r="B18885" i="23"/>
  <c r="B18889" i="23"/>
  <c r="B18893" i="23"/>
  <c r="B18897" i="23"/>
  <c r="B18901" i="23"/>
  <c r="B18905" i="23"/>
  <c r="B18909" i="23"/>
  <c r="B18913" i="23"/>
  <c r="B18917" i="23"/>
  <c r="B18921" i="23"/>
  <c r="B18925" i="23"/>
  <c r="B18929" i="23"/>
  <c r="B18933" i="23"/>
  <c r="B18937" i="23"/>
  <c r="B18941" i="23"/>
  <c r="B18945" i="23"/>
  <c r="B18949" i="23"/>
  <c r="B18953" i="23"/>
  <c r="B18957" i="23"/>
  <c r="B18961" i="23"/>
  <c r="B18965" i="23"/>
  <c r="B18969" i="23"/>
  <c r="B18973" i="23"/>
  <c r="B18977" i="23"/>
  <c r="B18981" i="23"/>
  <c r="B18985" i="23"/>
  <c r="B18989" i="23"/>
  <c r="B18993" i="23"/>
  <c r="B18997" i="23"/>
  <c r="B19001" i="23"/>
  <c r="B19005" i="23"/>
  <c r="B19009" i="23"/>
  <c r="B19013" i="23"/>
  <c r="B19017" i="23"/>
  <c r="B19021" i="23"/>
  <c r="B19025" i="23"/>
  <c r="B19029" i="23"/>
  <c r="B19033" i="23"/>
  <c r="B19037" i="23"/>
  <c r="B19041" i="23"/>
  <c r="B19045" i="23"/>
  <c r="B19049" i="23"/>
  <c r="B19053" i="23"/>
  <c r="B19057" i="23"/>
  <c r="B19061" i="23"/>
  <c r="B19065" i="23"/>
  <c r="B19069" i="23"/>
  <c r="B19073" i="23"/>
  <c r="B19077" i="23"/>
  <c r="B19081" i="23"/>
  <c r="B19085" i="23"/>
  <c r="B19089" i="23"/>
  <c r="B19093" i="23"/>
  <c r="B19097" i="23"/>
  <c r="B19101" i="23"/>
  <c r="B19105" i="23"/>
  <c r="B19109" i="23"/>
  <c r="B19113" i="23"/>
  <c r="B19117" i="23"/>
  <c r="B19121" i="23"/>
  <c r="B19125" i="23"/>
  <c r="B19129" i="23"/>
  <c r="B19133" i="23"/>
  <c r="B19137" i="23"/>
  <c r="B19141" i="23"/>
  <c r="B19145" i="23"/>
  <c r="B19149" i="23"/>
  <c r="B19153" i="23"/>
  <c r="B19157" i="23"/>
  <c r="B19161" i="23"/>
  <c r="B19165" i="23"/>
  <c r="B19169" i="23"/>
  <c r="B19173" i="23"/>
  <c r="B19177" i="23"/>
  <c r="B19181" i="23"/>
  <c r="B19185" i="23"/>
  <c r="B19189" i="23"/>
  <c r="B19193" i="23"/>
  <c r="B19197" i="23"/>
  <c r="B19201" i="23"/>
  <c r="B19205" i="23"/>
  <c r="B19209" i="23"/>
  <c r="B19213" i="23"/>
  <c r="B19217" i="23"/>
  <c r="B19221" i="23"/>
  <c r="B19225" i="23"/>
  <c r="B19229" i="23"/>
  <c r="B19233" i="23"/>
  <c r="B19237" i="23"/>
  <c r="B19241" i="23"/>
  <c r="B19245" i="23"/>
  <c r="B19249" i="23"/>
  <c r="B19253" i="23"/>
  <c r="B19257" i="23"/>
  <c r="B19261" i="23"/>
  <c r="B19265" i="23"/>
  <c r="B19269" i="23"/>
  <c r="B19273" i="23"/>
  <c r="B19277" i="23"/>
  <c r="B19281" i="23"/>
  <c r="B19285" i="23"/>
  <c r="B19289" i="23"/>
  <c r="B19293" i="23"/>
  <c r="B19297" i="23"/>
  <c r="B19301" i="23"/>
  <c r="B19305" i="23"/>
  <c r="B19309" i="23"/>
  <c r="B19313" i="23"/>
  <c r="B19317" i="23"/>
  <c r="B19321" i="23"/>
  <c r="B19325" i="23"/>
  <c r="B19329" i="23"/>
  <c r="B19333" i="23"/>
  <c r="B19337" i="23"/>
  <c r="B19341" i="23"/>
  <c r="B19345" i="23"/>
  <c r="B19349" i="23"/>
  <c r="B19353" i="23"/>
  <c r="B19357" i="23"/>
  <c r="B19361" i="23"/>
  <c r="B19365" i="23"/>
  <c r="B19369" i="23"/>
  <c r="B19373" i="23"/>
  <c r="B19377" i="23"/>
  <c r="B19381" i="23"/>
  <c r="B19385" i="23"/>
  <c r="B19389" i="23"/>
  <c r="B19393" i="23"/>
  <c r="B19397" i="23"/>
  <c r="B19401" i="23"/>
  <c r="B19405" i="23"/>
  <c r="B19409" i="23"/>
  <c r="B19413" i="23"/>
  <c r="B19417" i="23"/>
  <c r="B19421" i="23"/>
  <c r="B19425" i="23"/>
  <c r="B19429" i="23"/>
  <c r="B19433" i="23"/>
  <c r="B19437" i="23"/>
  <c r="B19441" i="23"/>
  <c r="B19445" i="23"/>
  <c r="B19449" i="23"/>
  <c r="B19453" i="23"/>
  <c r="B19457" i="23"/>
  <c r="B19461" i="23"/>
  <c r="B19465" i="23"/>
  <c r="B19469" i="23"/>
  <c r="B19473" i="23"/>
  <c r="B19477" i="23"/>
  <c r="B19481" i="23"/>
  <c r="B19485" i="23"/>
  <c r="B19489" i="23"/>
  <c r="B19493" i="23"/>
  <c r="B19497" i="23"/>
  <c r="B19501" i="23"/>
  <c r="B19505" i="23"/>
  <c r="B19509" i="23"/>
  <c r="B19513" i="23"/>
  <c r="B19517" i="23"/>
  <c r="B19521" i="23"/>
  <c r="B19525" i="23"/>
  <c r="B19529" i="23"/>
  <c r="B19533" i="23"/>
  <c r="B19537" i="23"/>
  <c r="B19541" i="23"/>
  <c r="B19545" i="23"/>
  <c r="B19549" i="23"/>
  <c r="B19553" i="23"/>
  <c r="B19557" i="23"/>
  <c r="B19561" i="23"/>
  <c r="B19565" i="23"/>
  <c r="B19569" i="23"/>
  <c r="B19573" i="23"/>
  <c r="B19577" i="23"/>
  <c r="B19581" i="23"/>
  <c r="B19585" i="23"/>
  <c r="B19589" i="23"/>
  <c r="B19593" i="23"/>
  <c r="B19597" i="23"/>
  <c r="B19601" i="23"/>
  <c r="B19605" i="23"/>
  <c r="B19609" i="23"/>
  <c r="B19613" i="23"/>
  <c r="B19617" i="23"/>
  <c r="B19621" i="23"/>
  <c r="B19625" i="23"/>
  <c r="B19629" i="23"/>
  <c r="B19633" i="23"/>
  <c r="B19637" i="23"/>
  <c r="B19641" i="23"/>
  <c r="B19645" i="23"/>
  <c r="B19649" i="23"/>
  <c r="B19653" i="23"/>
  <c r="B19657" i="23"/>
  <c r="B19661" i="23"/>
  <c r="B19665" i="23"/>
  <c r="B19669" i="23"/>
  <c r="B19673" i="23"/>
  <c r="B19677" i="23"/>
  <c r="B19681" i="23"/>
  <c r="B19685" i="23"/>
  <c r="B19689" i="23"/>
  <c r="B19693" i="23"/>
  <c r="B19697" i="23"/>
  <c r="B19701" i="23"/>
  <c r="B19705" i="23"/>
  <c r="B19709" i="23"/>
  <c r="B19713" i="23"/>
  <c r="B19717" i="23"/>
  <c r="B19721" i="23"/>
  <c r="B19725" i="23"/>
  <c r="B19729" i="23"/>
  <c r="B19733" i="23"/>
  <c r="B19737" i="23"/>
  <c r="B19741" i="23"/>
  <c r="B19745" i="23"/>
  <c r="B19749" i="23"/>
  <c r="B19753" i="23"/>
  <c r="B19757" i="23"/>
  <c r="B19761" i="23"/>
  <c r="B19765" i="23"/>
  <c r="B19769" i="23"/>
  <c r="B19773" i="23"/>
  <c r="B19777" i="23"/>
  <c r="B19781" i="23"/>
  <c r="B19785" i="23"/>
  <c r="B19789" i="23"/>
  <c r="B19793" i="23"/>
  <c r="B19797" i="23"/>
  <c r="B19801" i="23"/>
  <c r="B19805" i="23"/>
  <c r="B19809" i="23"/>
  <c r="B19813" i="23"/>
  <c r="B19817" i="23"/>
  <c r="B19821" i="23"/>
  <c r="B19825" i="23"/>
  <c r="B19829" i="23"/>
  <c r="B19833" i="23"/>
  <c r="B19837" i="23"/>
  <c r="B19841" i="23"/>
  <c r="B19845" i="23"/>
  <c r="B19849" i="23"/>
  <c r="B19853" i="23"/>
  <c r="B19857" i="23"/>
  <c r="B19861" i="23"/>
  <c r="B19865" i="23"/>
  <c r="B19869" i="23"/>
  <c r="B19873" i="23"/>
  <c r="B19877" i="23"/>
  <c r="B19881" i="23"/>
  <c r="B19885" i="23"/>
  <c r="B19889" i="23"/>
  <c r="B19893" i="23"/>
  <c r="B19897" i="23"/>
  <c r="B19901" i="23"/>
  <c r="B19905" i="23"/>
  <c r="B19909" i="23"/>
  <c r="B19913" i="23"/>
  <c r="B19917" i="23"/>
  <c r="B19921" i="23"/>
  <c r="B19925" i="23"/>
  <c r="B19929" i="23"/>
  <c r="B19933" i="23"/>
  <c r="B19937" i="23"/>
  <c r="B19941" i="23"/>
  <c r="B19945" i="23"/>
  <c r="B19949" i="23"/>
  <c r="B19953" i="23"/>
  <c r="B19957" i="23"/>
  <c r="B19961" i="23"/>
  <c r="B19965" i="23"/>
  <c r="B19969" i="23"/>
  <c r="B19973" i="23"/>
  <c r="B19977" i="23"/>
  <c r="B19981" i="23"/>
  <c r="B19985" i="23"/>
  <c r="B19989" i="23"/>
  <c r="B19993" i="23"/>
  <c r="B19997" i="23"/>
  <c r="B20001" i="23"/>
  <c r="B20005" i="23"/>
  <c r="B20009" i="23"/>
  <c r="B20013" i="23"/>
  <c r="B20017" i="23"/>
  <c r="B20021" i="23"/>
  <c r="B20025" i="23"/>
  <c r="B20029" i="23"/>
  <c r="B20033" i="23"/>
  <c r="B20037" i="23"/>
  <c r="B20041" i="23"/>
  <c r="B20045" i="23"/>
  <c r="B20049" i="23"/>
  <c r="B20053" i="23"/>
  <c r="B20057" i="23"/>
  <c r="B20061" i="23"/>
  <c r="B20065" i="23"/>
  <c r="B20069" i="23"/>
  <c r="B20073" i="23"/>
  <c r="B20077" i="23"/>
  <c r="B20081" i="23"/>
  <c r="B20085" i="23"/>
  <c r="B20089" i="23"/>
  <c r="B20093" i="23"/>
  <c r="B20097" i="23"/>
  <c r="B20101" i="23"/>
  <c r="B20105" i="23"/>
  <c r="B20109" i="23"/>
  <c r="B20113" i="23"/>
  <c r="B20117" i="23"/>
  <c r="B20121" i="23"/>
  <c r="B20125" i="23"/>
  <c r="B20129" i="23"/>
  <c r="B20133" i="23"/>
  <c r="B20137" i="23"/>
  <c r="B20141" i="23"/>
  <c r="B20145" i="23"/>
  <c r="B20149" i="23"/>
  <c r="B20153" i="23"/>
  <c r="B20157" i="23"/>
  <c r="B20161" i="23"/>
  <c r="B20165" i="23"/>
  <c r="B20169" i="23"/>
  <c r="B20173" i="23"/>
  <c r="B20177" i="23"/>
  <c r="B20181" i="23"/>
  <c r="B20185" i="23"/>
  <c r="B20189" i="23"/>
  <c r="B20193" i="23"/>
  <c r="B20197" i="23"/>
  <c r="B20201" i="23"/>
  <c r="B20205" i="23"/>
  <c r="B20209" i="23"/>
  <c r="B20213" i="23"/>
  <c r="B20217" i="23"/>
  <c r="B20221" i="23"/>
  <c r="B20225" i="23"/>
  <c r="B20229" i="23"/>
  <c r="B20233" i="23"/>
  <c r="B20237" i="23"/>
  <c r="B20241" i="23"/>
  <c r="B20245" i="23"/>
  <c r="B20249" i="23"/>
  <c r="B20253" i="23"/>
  <c r="B20257" i="23"/>
  <c r="B20261" i="23"/>
  <c r="B20265" i="23"/>
  <c r="B20269" i="23"/>
  <c r="B20273" i="23"/>
  <c r="B20277" i="23"/>
  <c r="B20281" i="23"/>
  <c r="B20285" i="23"/>
  <c r="B20289" i="23"/>
  <c r="B20293" i="23"/>
  <c r="B20297" i="23"/>
  <c r="B20301" i="23"/>
  <c r="B20305" i="23"/>
  <c r="B20309" i="23"/>
  <c r="B20313" i="23"/>
  <c r="B20317" i="23"/>
  <c r="B20321" i="23"/>
  <c r="B20325" i="23"/>
  <c r="B20329" i="23"/>
  <c r="B20333" i="23"/>
  <c r="B20337" i="23"/>
  <c r="B20341" i="23"/>
  <c r="B20345" i="23"/>
  <c r="B20349" i="23"/>
  <c r="B20353" i="23"/>
  <c r="B20357" i="23"/>
  <c r="B20361" i="23"/>
  <c r="B20365" i="23"/>
  <c r="B20369" i="23"/>
  <c r="B20373" i="23"/>
  <c r="B20377" i="23"/>
  <c r="B20381" i="23"/>
  <c r="B20385" i="23"/>
  <c r="B20389" i="23"/>
  <c r="B20393" i="23"/>
  <c r="B20397" i="23"/>
  <c r="B20401" i="23"/>
  <c r="B20405" i="23"/>
  <c r="B20409" i="23"/>
  <c r="B20413" i="23"/>
  <c r="B20417" i="23"/>
  <c r="B20421" i="23"/>
  <c r="B20425" i="23"/>
  <c r="B20429" i="23"/>
  <c r="B20433" i="23"/>
  <c r="B20437" i="23"/>
  <c r="B20441" i="23"/>
  <c r="B20445" i="23"/>
  <c r="B20449" i="23"/>
  <c r="B20453" i="23"/>
  <c r="B20457" i="23"/>
  <c r="B20461" i="23"/>
  <c r="B20465" i="23"/>
  <c r="B20469" i="23"/>
  <c r="B20473" i="23"/>
  <c r="B20477" i="23"/>
  <c r="B20481" i="23"/>
  <c r="B20485" i="23"/>
  <c r="B20489" i="23"/>
  <c r="B20493" i="23"/>
  <c r="B20497" i="23"/>
  <c r="B20501" i="23"/>
  <c r="B20505" i="23"/>
  <c r="B20509" i="23"/>
  <c r="B20513" i="23"/>
  <c r="B20517" i="23"/>
  <c r="B20521" i="23"/>
  <c r="B20525" i="23"/>
  <c r="B20529" i="23"/>
  <c r="B20533" i="23"/>
  <c r="B20537" i="23"/>
  <c r="B20541" i="23"/>
  <c r="B20545" i="23"/>
  <c r="B20549" i="23"/>
  <c r="B20553" i="23"/>
  <c r="B20557" i="23"/>
  <c r="B20561" i="23"/>
  <c r="B20565" i="23"/>
  <c r="B20569" i="23"/>
  <c r="B20573" i="23"/>
  <c r="B20577" i="23"/>
  <c r="B20581" i="23"/>
  <c r="B20585" i="23"/>
  <c r="B20589" i="23"/>
  <c r="B20593" i="23"/>
  <c r="B20597" i="23"/>
  <c r="B20601" i="23"/>
  <c r="B20605" i="23"/>
  <c r="B20609" i="23"/>
  <c r="B20613" i="23"/>
  <c r="B20617" i="23"/>
  <c r="B20621" i="23"/>
  <c r="B20625" i="23"/>
  <c r="B20629" i="23"/>
  <c r="B20633" i="23"/>
  <c r="B20637" i="23"/>
  <c r="B20641" i="23"/>
  <c r="B20645" i="23"/>
  <c r="B20649" i="23"/>
  <c r="B20653" i="23"/>
  <c r="B20657" i="23"/>
  <c r="B20661" i="23"/>
  <c r="B20665" i="23"/>
  <c r="B20669" i="23"/>
  <c r="B20673" i="23"/>
  <c r="B20677" i="23"/>
  <c r="B20681" i="23"/>
  <c r="B20685" i="23"/>
  <c r="B20689" i="23"/>
  <c r="B20693" i="23"/>
  <c r="B20697" i="23"/>
  <c r="B20701" i="23"/>
  <c r="B20705" i="23"/>
  <c r="B20709" i="23"/>
  <c r="B20713" i="23"/>
  <c r="B20717" i="23"/>
  <c r="B20721" i="23"/>
  <c r="B20725" i="23"/>
  <c r="B20729" i="23"/>
  <c r="B20733" i="23"/>
  <c r="B20737" i="23"/>
  <c r="B20741" i="23"/>
  <c r="B20745" i="23"/>
  <c r="B20749" i="23"/>
  <c r="B20753" i="23"/>
  <c r="B20757" i="23"/>
  <c r="B20761" i="23"/>
  <c r="B20765" i="23"/>
  <c r="B20769" i="23"/>
  <c r="B20773" i="23"/>
  <c r="B20777" i="23"/>
  <c r="B20781" i="23"/>
  <c r="B20785" i="23"/>
  <c r="B20789" i="23"/>
  <c r="B20793" i="23"/>
  <c r="B20797" i="23"/>
  <c r="B20801" i="23"/>
  <c r="B20805" i="23"/>
  <c r="B20809" i="23"/>
  <c r="B20813" i="23"/>
  <c r="B20817" i="23"/>
  <c r="B20821" i="23"/>
  <c r="B20825" i="23"/>
  <c r="B20829" i="23"/>
  <c r="B20833" i="23"/>
  <c r="B20837" i="23"/>
  <c r="B20841" i="23"/>
  <c r="B20845" i="23"/>
  <c r="B20849" i="23"/>
  <c r="B20853" i="23"/>
  <c r="B20857" i="23"/>
  <c r="B20861" i="23"/>
  <c r="B20865" i="23"/>
  <c r="B20869" i="23"/>
  <c r="B20873" i="23"/>
  <c r="B20877" i="23"/>
  <c r="B20881" i="23"/>
  <c r="B20885" i="23"/>
  <c r="B20889" i="23"/>
  <c r="B15434" i="23"/>
  <c r="B15438" i="23"/>
  <c r="B15442" i="23"/>
  <c r="B15446" i="23"/>
  <c r="B15450" i="23"/>
  <c r="B15454" i="23"/>
  <c r="B15458" i="23"/>
  <c r="B15462" i="23"/>
  <c r="B15466" i="23"/>
  <c r="B15470" i="23"/>
  <c r="B15474" i="23"/>
  <c r="B15478" i="23"/>
  <c r="B15482" i="23"/>
  <c r="B15486" i="23"/>
  <c r="B15490" i="23"/>
  <c r="B15494" i="23"/>
  <c r="B15498" i="23"/>
  <c r="B15502" i="23"/>
  <c r="B15506" i="23"/>
  <c r="B15510" i="23"/>
  <c r="B15514" i="23"/>
  <c r="B15518" i="23"/>
  <c r="B15522" i="23"/>
  <c r="B15526" i="23"/>
  <c r="B15530" i="23"/>
  <c r="B15534" i="23"/>
  <c r="B15538" i="23"/>
  <c r="B15542" i="23"/>
  <c r="B15546" i="23"/>
  <c r="B15550" i="23"/>
  <c r="B15554" i="23"/>
  <c r="B15558" i="23"/>
  <c r="B15562" i="23"/>
  <c r="B15566" i="23"/>
  <c r="B15570" i="23"/>
  <c r="B15574" i="23"/>
  <c r="B15578" i="23"/>
  <c r="B15582" i="23"/>
  <c r="B15586" i="23"/>
  <c r="B15590" i="23"/>
  <c r="B15594" i="23"/>
  <c r="B15598" i="23"/>
  <c r="B15602" i="23"/>
  <c r="B15606" i="23"/>
  <c r="B15610" i="23"/>
  <c r="B15614" i="23"/>
  <c r="B15618" i="23"/>
  <c r="B15622" i="23"/>
  <c r="B15626" i="23"/>
  <c r="B15630" i="23"/>
  <c r="B15634" i="23"/>
  <c r="B15638" i="23"/>
  <c r="B15642" i="23"/>
  <c r="B15646" i="23"/>
  <c r="B15650" i="23"/>
  <c r="B15654" i="23"/>
  <c r="B15658" i="23"/>
  <c r="B15662" i="23"/>
  <c r="B15666" i="23"/>
  <c r="B15670" i="23"/>
  <c r="B15674" i="23"/>
  <c r="B15678" i="23"/>
  <c r="B15682" i="23"/>
  <c r="B15686" i="23"/>
  <c r="B15690" i="23"/>
  <c r="B15694" i="23"/>
  <c r="B15698" i="23"/>
  <c r="B15702" i="23"/>
  <c r="B15706" i="23"/>
  <c r="B15710" i="23"/>
  <c r="B15714" i="23"/>
  <c r="B15718" i="23"/>
  <c r="B15722" i="23"/>
  <c r="B15726" i="23"/>
  <c r="B15730" i="23"/>
  <c r="B15734" i="23"/>
  <c r="B15738" i="23"/>
  <c r="B15742" i="23"/>
  <c r="B15746" i="23"/>
  <c r="B15750" i="23"/>
  <c r="B15754" i="23"/>
  <c r="B15758" i="23"/>
  <c r="B15762" i="23"/>
  <c r="B15766" i="23"/>
  <c r="B15770" i="23"/>
  <c r="B15774" i="23"/>
  <c r="B15778" i="23"/>
  <c r="B15782" i="23"/>
  <c r="B15786" i="23"/>
  <c r="B15790" i="23"/>
  <c r="B15794" i="23"/>
  <c r="B15798" i="23"/>
  <c r="B15802" i="23"/>
  <c r="B15806" i="23"/>
  <c r="B15810" i="23"/>
  <c r="B15814" i="23"/>
  <c r="B15818" i="23"/>
  <c r="B15822" i="23"/>
  <c r="B15826" i="23"/>
  <c r="B15830" i="23"/>
  <c r="B15834" i="23"/>
  <c r="B15838" i="23"/>
  <c r="B15842" i="23"/>
  <c r="B15846" i="23"/>
  <c r="B15850" i="23"/>
  <c r="B15854" i="23"/>
  <c r="B15858" i="23"/>
  <c r="B15862" i="23"/>
  <c r="B15866" i="23"/>
  <c r="B15870" i="23"/>
  <c r="B15874" i="23"/>
  <c r="B15878" i="23"/>
  <c r="B15882" i="23"/>
  <c r="B15886" i="23"/>
  <c r="B15890" i="23"/>
  <c r="B15894" i="23"/>
  <c r="B15898" i="23"/>
  <c r="B15902" i="23"/>
  <c r="B15906" i="23"/>
  <c r="B15910" i="23"/>
  <c r="B15914" i="23"/>
  <c r="B15918" i="23"/>
  <c r="B15922" i="23"/>
  <c r="B15926" i="23"/>
  <c r="B15930" i="23"/>
  <c r="B15934" i="23"/>
  <c r="B15938" i="23"/>
  <c r="B15942" i="23"/>
  <c r="B15946" i="23"/>
  <c r="B15950" i="23"/>
  <c r="B15954" i="23"/>
  <c r="B15958" i="23"/>
  <c r="B15962" i="23"/>
  <c r="B15966" i="23"/>
  <c r="B15970" i="23"/>
  <c r="B15974" i="23"/>
  <c r="B15978" i="23"/>
  <c r="B15982" i="23"/>
  <c r="B15986" i="23"/>
  <c r="B15990" i="23"/>
  <c r="B15994" i="23"/>
  <c r="B15998" i="23"/>
  <c r="B16002" i="23"/>
  <c r="B16006" i="23"/>
  <c r="B16010" i="23"/>
  <c r="B16014" i="23"/>
  <c r="B16018" i="23"/>
  <c r="B16022" i="23"/>
  <c r="B16026" i="23"/>
  <c r="B16030" i="23"/>
  <c r="B16034" i="23"/>
  <c r="B16038" i="23"/>
  <c r="B16042" i="23"/>
  <c r="B16046" i="23"/>
  <c r="B16050" i="23"/>
  <c r="B16054" i="23"/>
  <c r="B16058" i="23"/>
  <c r="B16062" i="23"/>
  <c r="B16066" i="23"/>
  <c r="B16070" i="23"/>
  <c r="B16074" i="23"/>
  <c r="B16078" i="23"/>
  <c r="B16082" i="23"/>
  <c r="B16086" i="23"/>
  <c r="B16090" i="23"/>
  <c r="B16094" i="23"/>
  <c r="B16098" i="23"/>
  <c r="B16102" i="23"/>
  <c r="B16106" i="23"/>
  <c r="B16110" i="23"/>
  <c r="B16114" i="23"/>
  <c r="B16118" i="23"/>
  <c r="B16122" i="23"/>
  <c r="B16126" i="23"/>
  <c r="B16130" i="23"/>
  <c r="B16134" i="23"/>
  <c r="B16138" i="23"/>
  <c r="B16142" i="23"/>
  <c r="B16146" i="23"/>
  <c r="B16150" i="23"/>
  <c r="B16154" i="23"/>
  <c r="B16158" i="23"/>
  <c r="B16162" i="23"/>
  <c r="B16166" i="23"/>
  <c r="B16170" i="23"/>
  <c r="B16174" i="23"/>
  <c r="B16178" i="23"/>
  <c r="B16182" i="23"/>
  <c r="B16186" i="23"/>
  <c r="B16190" i="23"/>
  <c r="B16194" i="23"/>
  <c r="B16198" i="23"/>
  <c r="B16202" i="23"/>
  <c r="B16206" i="23"/>
  <c r="B16210" i="23"/>
  <c r="B16214" i="23"/>
  <c r="B16218" i="23"/>
  <c r="B16222" i="23"/>
  <c r="B16226" i="23"/>
  <c r="B16230" i="23"/>
  <c r="B16234" i="23"/>
  <c r="B16238" i="23"/>
  <c r="B16242" i="23"/>
  <c r="B16246" i="23"/>
  <c r="B16250" i="23"/>
  <c r="B16254" i="23"/>
  <c r="B16258" i="23"/>
  <c r="B16262" i="23"/>
  <c r="B16266" i="23"/>
  <c r="B16270" i="23"/>
  <c r="B16274" i="23"/>
  <c r="B16278" i="23"/>
  <c r="B16282" i="23"/>
  <c r="B16286" i="23"/>
  <c r="B16290" i="23"/>
  <c r="B16294" i="23"/>
  <c r="B16298" i="23"/>
  <c r="B16302" i="23"/>
  <c r="B16306" i="23"/>
  <c r="B16310" i="23"/>
  <c r="B16314" i="23"/>
  <c r="B16318" i="23"/>
  <c r="B16322" i="23"/>
  <c r="B16326" i="23"/>
  <c r="B16330" i="23"/>
  <c r="B16334" i="23"/>
  <c r="B16338" i="23"/>
  <c r="B16342" i="23"/>
  <c r="B16346" i="23"/>
  <c r="B16350" i="23"/>
  <c r="B16354" i="23"/>
  <c r="B16358" i="23"/>
  <c r="B16362" i="23"/>
  <c r="B16366" i="23"/>
  <c r="B16370" i="23"/>
  <c r="B16374" i="23"/>
  <c r="B16378" i="23"/>
  <c r="B16382" i="23"/>
  <c r="B16386" i="23"/>
  <c r="B16390" i="23"/>
  <c r="B16394" i="23"/>
  <c r="B16398" i="23"/>
  <c r="B16402" i="23"/>
  <c r="B16406" i="23"/>
  <c r="B16410" i="23"/>
  <c r="B16414" i="23"/>
  <c r="B16418" i="23"/>
  <c r="B16422" i="23"/>
  <c r="B16426" i="23"/>
  <c r="B16430" i="23"/>
  <c r="B16434" i="23"/>
  <c r="B16438" i="23"/>
  <c r="B16442" i="23"/>
  <c r="B16446" i="23"/>
  <c r="B16450" i="23"/>
  <c r="B16454" i="23"/>
  <c r="B16458" i="23"/>
  <c r="B16462" i="23"/>
  <c r="B16466" i="23"/>
  <c r="B16470" i="23"/>
  <c r="B16474" i="23"/>
  <c r="B16478" i="23"/>
  <c r="B16482" i="23"/>
  <c r="B16486" i="23"/>
  <c r="B16490" i="23"/>
  <c r="B16494" i="23"/>
  <c r="B16498" i="23"/>
  <c r="B16502" i="23"/>
  <c r="B16506" i="23"/>
  <c r="B16510" i="23"/>
  <c r="B16514" i="23"/>
  <c r="B16518" i="23"/>
  <c r="B16522" i="23"/>
  <c r="B16526" i="23"/>
  <c r="B16530" i="23"/>
  <c r="B16534" i="23"/>
  <c r="B16538" i="23"/>
  <c r="B16542" i="23"/>
  <c r="B16546" i="23"/>
  <c r="B16550" i="23"/>
  <c r="B16554" i="23"/>
  <c r="B16558" i="23"/>
  <c r="B16562" i="23"/>
  <c r="B16566" i="23"/>
  <c r="B16570" i="23"/>
  <c r="B16574" i="23"/>
  <c r="B16578" i="23"/>
  <c r="B16582" i="23"/>
  <c r="B16586" i="23"/>
  <c r="B16590" i="23"/>
  <c r="B16594" i="23"/>
  <c r="B16598" i="23"/>
  <c r="B16602" i="23"/>
  <c r="B16606" i="23"/>
  <c r="B16610" i="23"/>
  <c r="B16614" i="23"/>
  <c r="B16618" i="23"/>
  <c r="B16622" i="23"/>
  <c r="B16626" i="23"/>
  <c r="B16630" i="23"/>
  <c r="B16634" i="23"/>
  <c r="B16638" i="23"/>
  <c r="B16642" i="23"/>
  <c r="B16646" i="23"/>
  <c r="B16650" i="23"/>
  <c r="B16654" i="23"/>
  <c r="B16658" i="23"/>
  <c r="B16662" i="23"/>
  <c r="B16666" i="23"/>
  <c r="B16670" i="23"/>
  <c r="B16674" i="23"/>
  <c r="B16678" i="23"/>
  <c r="B16682" i="23"/>
  <c r="B16686" i="23"/>
  <c r="B16690" i="23"/>
  <c r="B16694" i="23"/>
  <c r="B16698" i="23"/>
  <c r="B16702" i="23"/>
  <c r="B16706" i="23"/>
  <c r="B16710" i="23"/>
  <c r="B16714" i="23"/>
  <c r="B16718" i="23"/>
  <c r="B16722" i="23"/>
  <c r="B16726" i="23"/>
  <c r="B16730" i="23"/>
  <c r="B16734" i="23"/>
  <c r="B16738" i="23"/>
  <c r="B16742" i="23"/>
  <c r="B16746" i="23"/>
  <c r="B16750" i="23"/>
  <c r="B16754" i="23"/>
  <c r="B16758" i="23"/>
  <c r="B16762" i="23"/>
  <c r="B16766" i="23"/>
  <c r="B16770" i="23"/>
  <c r="B16774" i="23"/>
  <c r="B16778" i="23"/>
  <c r="B16782" i="23"/>
  <c r="B16786" i="23"/>
  <c r="B16790" i="23"/>
  <c r="B16794" i="23"/>
  <c r="B16798" i="23"/>
  <c r="B16802" i="23"/>
  <c r="B16806" i="23"/>
  <c r="B16810" i="23"/>
  <c r="B16814" i="23"/>
  <c r="B16818" i="23"/>
  <c r="B16822" i="23"/>
  <c r="B16826" i="23"/>
  <c r="B16830" i="23"/>
  <c r="B16834" i="23"/>
  <c r="B16838" i="23"/>
  <c r="B16842" i="23"/>
  <c r="B16846" i="23"/>
  <c r="B16850" i="23"/>
  <c r="B16854" i="23"/>
  <c r="B16858" i="23"/>
  <c r="B16862" i="23"/>
  <c r="B16866" i="23"/>
  <c r="B16870" i="23"/>
  <c r="B16874" i="23"/>
  <c r="B16878" i="23"/>
  <c r="B16882" i="23"/>
  <c r="B16886" i="23"/>
  <c r="B16890" i="23"/>
  <c r="B16894" i="23"/>
  <c r="B16898" i="23"/>
  <c r="B16902" i="23"/>
  <c r="B16906" i="23"/>
  <c r="B16910" i="23"/>
  <c r="B16914" i="23"/>
  <c r="B16918" i="23"/>
  <c r="B16922" i="23"/>
  <c r="B16926" i="23"/>
  <c r="B16930" i="23"/>
  <c r="B16934" i="23"/>
  <c r="B16938" i="23"/>
  <c r="B16942" i="23"/>
  <c r="B16946" i="23"/>
  <c r="B16950" i="23"/>
  <c r="B16954" i="23"/>
  <c r="B16958" i="23"/>
  <c r="B16962" i="23"/>
  <c r="B16966" i="23"/>
  <c r="B16970" i="23"/>
  <c r="B16974" i="23"/>
  <c r="B16978" i="23"/>
  <c r="B16982" i="23"/>
  <c r="B16986" i="23"/>
  <c r="B16990" i="23"/>
  <c r="B16994" i="23"/>
  <c r="B16998" i="23"/>
  <c r="B17002" i="23"/>
  <c r="B17006" i="23"/>
  <c r="B17010" i="23"/>
  <c r="B17014" i="23"/>
  <c r="B17018" i="23"/>
  <c r="B17022" i="23"/>
  <c r="B17026" i="23"/>
  <c r="B17030" i="23"/>
  <c r="B17034" i="23"/>
  <c r="B17038" i="23"/>
  <c r="B17042" i="23"/>
  <c r="B17046" i="23"/>
  <c r="B17050" i="23"/>
  <c r="B17054" i="23"/>
  <c r="B17058" i="23"/>
  <c r="B17062" i="23"/>
  <c r="B17066" i="23"/>
  <c r="B17070" i="23"/>
  <c r="B17074" i="23"/>
  <c r="B17078" i="23"/>
  <c r="B17082" i="23"/>
  <c r="B17086" i="23"/>
  <c r="B17090" i="23"/>
  <c r="B17094" i="23"/>
  <c r="B17098" i="23"/>
  <c r="B17102" i="23"/>
  <c r="B17106" i="23"/>
  <c r="B17110" i="23"/>
  <c r="B17114" i="23"/>
  <c r="B17118" i="23"/>
  <c r="B17122" i="23"/>
  <c r="B17126" i="23"/>
  <c r="B17130" i="23"/>
  <c r="B17134" i="23"/>
  <c r="B17138" i="23"/>
  <c r="B17142" i="23"/>
  <c r="B17146" i="23"/>
  <c r="B17150" i="23"/>
  <c r="B17154" i="23"/>
  <c r="B17158" i="23"/>
  <c r="B17162" i="23"/>
  <c r="B17166" i="23"/>
  <c r="B17170" i="23"/>
  <c r="B17174" i="23"/>
  <c r="B17178" i="23"/>
  <c r="B17182" i="23"/>
  <c r="B17186" i="23"/>
  <c r="B17190" i="23"/>
  <c r="B17194" i="23"/>
  <c r="B17198" i="23"/>
  <c r="B17202" i="23"/>
  <c r="B17206" i="23"/>
  <c r="B17210" i="23"/>
  <c r="B17214" i="23"/>
  <c r="B17218" i="23"/>
  <c r="B17222" i="23"/>
  <c r="B17226" i="23"/>
  <c r="B17230" i="23"/>
  <c r="B17234" i="23"/>
  <c r="B17238" i="23"/>
  <c r="B17242" i="23"/>
  <c r="B17246" i="23"/>
  <c r="B17250" i="23"/>
  <c r="B17254" i="23"/>
  <c r="B17258" i="23"/>
  <c r="B17262" i="23"/>
  <c r="B17266" i="23"/>
  <c r="B17270" i="23"/>
  <c r="B17274" i="23"/>
  <c r="B17278" i="23"/>
  <c r="B17282" i="23"/>
  <c r="B17286" i="23"/>
  <c r="B17290" i="23"/>
  <c r="B17294" i="23"/>
  <c r="B17298" i="23"/>
  <c r="B17302" i="23"/>
  <c r="B17306" i="23"/>
  <c r="B17310" i="23"/>
  <c r="B17314" i="23"/>
  <c r="B17318" i="23"/>
  <c r="B17322" i="23"/>
  <c r="B17326" i="23"/>
  <c r="B17330" i="23"/>
  <c r="B17334" i="23"/>
  <c r="B17338" i="23"/>
  <c r="B17342" i="23"/>
  <c r="B17346" i="23"/>
  <c r="B17350" i="23"/>
  <c r="B17354" i="23"/>
  <c r="B17358" i="23"/>
  <c r="B17362" i="23"/>
  <c r="B17366" i="23"/>
  <c r="B17370" i="23"/>
  <c r="B17374" i="23"/>
  <c r="B17378" i="23"/>
  <c r="B17382" i="23"/>
  <c r="B17386" i="23"/>
  <c r="B17390" i="23"/>
  <c r="B17394" i="23"/>
  <c r="B17398" i="23"/>
  <c r="B17402" i="23"/>
  <c r="B17406" i="23"/>
  <c r="B17410" i="23"/>
  <c r="B17414" i="23"/>
  <c r="B17418" i="23"/>
  <c r="B17422" i="23"/>
  <c r="B17426" i="23"/>
  <c r="B17430" i="23"/>
  <c r="B17434" i="23"/>
  <c r="B17438" i="23"/>
  <c r="B17442" i="23"/>
  <c r="B17446" i="23"/>
  <c r="B17450" i="23"/>
  <c r="B17454" i="23"/>
  <c r="B17458" i="23"/>
  <c r="B17462" i="23"/>
  <c r="B17466" i="23"/>
  <c r="B17470" i="23"/>
  <c r="B17474" i="23"/>
  <c r="B17478" i="23"/>
  <c r="B17482" i="23"/>
  <c r="B17486" i="23"/>
  <c r="B17490" i="23"/>
  <c r="B17494" i="23"/>
  <c r="B17498" i="23"/>
  <c r="B17502" i="23"/>
  <c r="B17506" i="23"/>
  <c r="B17510" i="23"/>
  <c r="B17514" i="23"/>
  <c r="B17518" i="23"/>
  <c r="B17522" i="23"/>
  <c r="B17526" i="23"/>
  <c r="B17530" i="23"/>
  <c r="B17534" i="23"/>
  <c r="B17538" i="23"/>
  <c r="B17542" i="23"/>
  <c r="B17546" i="23"/>
  <c r="B17550" i="23"/>
  <c r="B17554" i="23"/>
  <c r="B17558" i="23"/>
  <c r="B17562" i="23"/>
  <c r="B17566" i="23"/>
  <c r="B17570" i="23"/>
  <c r="B17574" i="23"/>
  <c r="B17578" i="23"/>
  <c r="B17582" i="23"/>
  <c r="B17586" i="23"/>
  <c r="B17590" i="23"/>
  <c r="B17594" i="23"/>
  <c r="B17598" i="23"/>
  <c r="B17602" i="23"/>
  <c r="B17606" i="23"/>
  <c r="B17610" i="23"/>
  <c r="B17614" i="23"/>
  <c r="B17618" i="23"/>
  <c r="B17622" i="23"/>
  <c r="B17626" i="23"/>
  <c r="B17630" i="23"/>
  <c r="B17634" i="23"/>
  <c r="B17638" i="23"/>
  <c r="B17642" i="23"/>
  <c r="B17646" i="23"/>
  <c r="B17650" i="23"/>
  <c r="B17654" i="23"/>
  <c r="B17658" i="23"/>
  <c r="B17662" i="23"/>
  <c r="B17666" i="23"/>
  <c r="B17670" i="23"/>
  <c r="B17674" i="23"/>
  <c r="B17678" i="23"/>
  <c r="B17682" i="23"/>
  <c r="B17686" i="23"/>
  <c r="B17690" i="23"/>
  <c r="B17694" i="23"/>
  <c r="B17698" i="23"/>
  <c r="B17702" i="23"/>
  <c r="B17706" i="23"/>
  <c r="B17710" i="23"/>
  <c r="B17714" i="23"/>
  <c r="B17718" i="23"/>
  <c r="B17722" i="23"/>
  <c r="B17726" i="23"/>
  <c r="B17730" i="23"/>
  <c r="B17734" i="23"/>
  <c r="B17738" i="23"/>
  <c r="B17742" i="23"/>
  <c r="B17746" i="23"/>
  <c r="B17750" i="23"/>
  <c r="B17754" i="23"/>
  <c r="B17758" i="23"/>
  <c r="B17762" i="23"/>
  <c r="B17766" i="23"/>
  <c r="B17770" i="23"/>
  <c r="B17774" i="23"/>
  <c r="B17778" i="23"/>
  <c r="B17782" i="23"/>
  <c r="B17786" i="23"/>
  <c r="B17790" i="23"/>
  <c r="B17794" i="23"/>
  <c r="B17798" i="23"/>
  <c r="B17802" i="23"/>
  <c r="B17806" i="23"/>
  <c r="B17810" i="23"/>
  <c r="B17814" i="23"/>
  <c r="B17818" i="23"/>
  <c r="B17822" i="23"/>
  <c r="B17826" i="23"/>
  <c r="B17830" i="23"/>
  <c r="B17834" i="23"/>
  <c r="B17838" i="23"/>
  <c r="B17842" i="23"/>
  <c r="B17846" i="23"/>
  <c r="B17850" i="23"/>
  <c r="B17854" i="23"/>
  <c r="B17858" i="23"/>
  <c r="B17862" i="23"/>
  <c r="B17866" i="23"/>
  <c r="B17870" i="23"/>
  <c r="B17874" i="23"/>
  <c r="B17878" i="23"/>
  <c r="B17882" i="23"/>
  <c r="B17886" i="23"/>
  <c r="B17890" i="23"/>
  <c r="B17894" i="23"/>
  <c r="B17898" i="23"/>
  <c r="B17902" i="23"/>
  <c r="B17906" i="23"/>
  <c r="B17910" i="23"/>
  <c r="B17914" i="23"/>
  <c r="B17918" i="23"/>
  <c r="B17922" i="23"/>
  <c r="B17926" i="23"/>
  <c r="B17930" i="23"/>
  <c r="B17934" i="23"/>
  <c r="B17938" i="23"/>
  <c r="B17942" i="23"/>
  <c r="B17946" i="23"/>
  <c r="B17950" i="23"/>
  <c r="B17954" i="23"/>
  <c r="B17958" i="23"/>
  <c r="B17962" i="23"/>
  <c r="B17966" i="23"/>
  <c r="B17970" i="23"/>
  <c r="B17974" i="23"/>
  <c r="B17978" i="23"/>
  <c r="B17982" i="23"/>
  <c r="B17986" i="23"/>
  <c r="B17990" i="23"/>
  <c r="B17994" i="23"/>
  <c r="B17998" i="23"/>
  <c r="B18002" i="23"/>
  <c r="B18006" i="23"/>
  <c r="B18010" i="23"/>
  <c r="B18014" i="23"/>
  <c r="B18018" i="23"/>
  <c r="B18022" i="23"/>
  <c r="B18026" i="23"/>
  <c r="B18030" i="23"/>
  <c r="B18034" i="23"/>
  <c r="B18038" i="23"/>
  <c r="B18042" i="23"/>
  <c r="B18046" i="23"/>
  <c r="B18050" i="23"/>
  <c r="B18054" i="23"/>
  <c r="B18058" i="23"/>
  <c r="B18062" i="23"/>
  <c r="B18066" i="23"/>
  <c r="B18070" i="23"/>
  <c r="B18074" i="23"/>
  <c r="B18078" i="23"/>
  <c r="B18082" i="23"/>
  <c r="B18086" i="23"/>
  <c r="B18090" i="23"/>
  <c r="B18094" i="23"/>
  <c r="B18098" i="23"/>
  <c r="B18102" i="23"/>
  <c r="B18106" i="23"/>
  <c r="B18110" i="23"/>
  <c r="B18114" i="23"/>
  <c r="B18118" i="23"/>
  <c r="B18122" i="23"/>
  <c r="B18126" i="23"/>
  <c r="B18130" i="23"/>
  <c r="B18134" i="23"/>
  <c r="B18138" i="23"/>
  <c r="B18142" i="23"/>
  <c r="B18146" i="23"/>
  <c r="B18150" i="23"/>
  <c r="B18154" i="23"/>
  <c r="B18158" i="23"/>
  <c r="B18162" i="23"/>
  <c r="B18166" i="23"/>
  <c r="B18170" i="23"/>
  <c r="B18174" i="23"/>
  <c r="B18178" i="23"/>
  <c r="B18182" i="23"/>
  <c r="B18186" i="23"/>
  <c r="B18190" i="23"/>
  <c r="B18194" i="23"/>
  <c r="B18198" i="23"/>
  <c r="B18202" i="23"/>
  <c r="B18206" i="23"/>
  <c r="B18210" i="23"/>
  <c r="B18214" i="23"/>
  <c r="B18218" i="23"/>
  <c r="B18222" i="23"/>
  <c r="B18226" i="23"/>
  <c r="B18230" i="23"/>
  <c r="B18234" i="23"/>
  <c r="B18238" i="23"/>
  <c r="B18242" i="23"/>
  <c r="B18246" i="23"/>
  <c r="B18250" i="23"/>
  <c r="B18254" i="23"/>
  <c r="B18258" i="23"/>
  <c r="B18262" i="23"/>
  <c r="B18266" i="23"/>
  <c r="B18270" i="23"/>
  <c r="B18274" i="23"/>
  <c r="B18278" i="23"/>
  <c r="B18282" i="23"/>
  <c r="B18286" i="23"/>
  <c r="B18290" i="23"/>
  <c r="B18294" i="23"/>
  <c r="B18298" i="23"/>
  <c r="B18302" i="23"/>
  <c r="B18306" i="23"/>
  <c r="B18310" i="23"/>
  <c r="B18314" i="23"/>
  <c r="B18318" i="23"/>
  <c r="B18322" i="23"/>
  <c r="B18326" i="23"/>
  <c r="B18330" i="23"/>
  <c r="B18334" i="23"/>
  <c r="B18338" i="23"/>
  <c r="B18342" i="23"/>
  <c r="B18346" i="23"/>
  <c r="B18350" i="23"/>
  <c r="B18354" i="23"/>
  <c r="B18358" i="23"/>
  <c r="B18362" i="23"/>
  <c r="B18366" i="23"/>
  <c r="B18370" i="23"/>
  <c r="B18374" i="23"/>
  <c r="B18378" i="23"/>
  <c r="B18382" i="23"/>
  <c r="B18386" i="23"/>
  <c r="B18390" i="23"/>
  <c r="B18394" i="23"/>
  <c r="B18398" i="23"/>
  <c r="B18402" i="23"/>
  <c r="B18406" i="23"/>
  <c r="B18410" i="23"/>
  <c r="B18414" i="23"/>
  <c r="B18418" i="23"/>
  <c r="B18422" i="23"/>
  <c r="B18426" i="23"/>
  <c r="B18430" i="23"/>
  <c r="B18434" i="23"/>
  <c r="B18438" i="23"/>
  <c r="B18442" i="23"/>
  <c r="B18446" i="23"/>
  <c r="B18450" i="23"/>
  <c r="B18454" i="23"/>
  <c r="B18458" i="23"/>
  <c r="B18462" i="23"/>
  <c r="B18466" i="23"/>
  <c r="B18470" i="23"/>
  <c r="B18474" i="23"/>
  <c r="B18478" i="23"/>
  <c r="B18482" i="23"/>
  <c r="B18486" i="23"/>
  <c r="B18490" i="23"/>
  <c r="B18494" i="23"/>
  <c r="B18498" i="23"/>
  <c r="B18502" i="23"/>
  <c r="B18506" i="23"/>
  <c r="B18510" i="23"/>
  <c r="B18514" i="23"/>
  <c r="B18518" i="23"/>
  <c r="B18522" i="23"/>
  <c r="B18526" i="23"/>
  <c r="B18530" i="23"/>
  <c r="B18534" i="23"/>
  <c r="B18538" i="23"/>
  <c r="B18542" i="23"/>
  <c r="B18546" i="23"/>
  <c r="B18550" i="23"/>
  <c r="B18554" i="23"/>
  <c r="B18558" i="23"/>
  <c r="B18562" i="23"/>
  <c r="B18566" i="23"/>
  <c r="B18570" i="23"/>
  <c r="B18574" i="23"/>
  <c r="B18578" i="23"/>
  <c r="B18582" i="23"/>
  <c r="B18586" i="23"/>
  <c r="B18590" i="23"/>
  <c r="B18594" i="23"/>
  <c r="B18598" i="23"/>
  <c r="B18602" i="23"/>
  <c r="B18606" i="23"/>
  <c r="B18610" i="23"/>
  <c r="B18614" i="23"/>
  <c r="B18618" i="23"/>
  <c r="B18622" i="23"/>
  <c r="B18626" i="23"/>
  <c r="B18630" i="23"/>
  <c r="B18634" i="23"/>
  <c r="B18638" i="23"/>
  <c r="B18642" i="23"/>
  <c r="B18646" i="23"/>
  <c r="B18650" i="23"/>
  <c r="B18654" i="23"/>
  <c r="B18658" i="23"/>
  <c r="B18662" i="23"/>
  <c r="B18666" i="23"/>
  <c r="B18670" i="23"/>
  <c r="B18674" i="23"/>
  <c r="B18678" i="23"/>
  <c r="B18682" i="23"/>
  <c r="B18686" i="23"/>
  <c r="B18690" i="23"/>
  <c r="B18694" i="23"/>
  <c r="B18698" i="23"/>
  <c r="B18702" i="23"/>
  <c r="B18706" i="23"/>
  <c r="B18710" i="23"/>
  <c r="B18714" i="23"/>
  <c r="B18718" i="23"/>
  <c r="B18722" i="23"/>
  <c r="B18726" i="23"/>
  <c r="B18730" i="23"/>
  <c r="B18734" i="23"/>
  <c r="B18738" i="23"/>
  <c r="B18742" i="23"/>
  <c r="B18746" i="23"/>
  <c r="B18750" i="23"/>
  <c r="B18754" i="23"/>
  <c r="B18758" i="23"/>
  <c r="B18762" i="23"/>
  <c r="B18766" i="23"/>
  <c r="B18770" i="23"/>
  <c r="B18774" i="23"/>
  <c r="B18778" i="23"/>
  <c r="B18782" i="23"/>
  <c r="B18786" i="23"/>
  <c r="B18790" i="23"/>
  <c r="B18794" i="23"/>
  <c r="B18798" i="23"/>
  <c r="B18802" i="23"/>
  <c r="B18806" i="23"/>
  <c r="B18810" i="23"/>
  <c r="B18814" i="23"/>
  <c r="B18818" i="23"/>
  <c r="B18822" i="23"/>
  <c r="B18826" i="23"/>
  <c r="B18830" i="23"/>
  <c r="B18834" i="23"/>
  <c r="B18838" i="23"/>
  <c r="B18842" i="23"/>
  <c r="B18846" i="23"/>
  <c r="B18850" i="23"/>
  <c r="B18854" i="23"/>
  <c r="B18858" i="23"/>
  <c r="B18862" i="23"/>
  <c r="B18866" i="23"/>
  <c r="B18870" i="23"/>
  <c r="B18874" i="23"/>
  <c r="B18878" i="23"/>
  <c r="B18882" i="23"/>
  <c r="B18886" i="23"/>
  <c r="B18890" i="23"/>
  <c r="B18894" i="23"/>
  <c r="B18898" i="23"/>
  <c r="B18902" i="23"/>
  <c r="B18906" i="23"/>
  <c r="B18910" i="23"/>
  <c r="B18914" i="23"/>
  <c r="B18918" i="23"/>
  <c r="B18922" i="23"/>
  <c r="B18926" i="23"/>
  <c r="B18930" i="23"/>
  <c r="B18934" i="23"/>
  <c r="B18938" i="23"/>
  <c r="B18942" i="23"/>
  <c r="B18946" i="23"/>
  <c r="B18950" i="23"/>
  <c r="B18954" i="23"/>
  <c r="B18958" i="23"/>
  <c r="B18962" i="23"/>
  <c r="B18966" i="23"/>
  <c r="B18970" i="23"/>
  <c r="B18974" i="23"/>
  <c r="B18978" i="23"/>
  <c r="B18982" i="23"/>
  <c r="B18986" i="23"/>
  <c r="B18990" i="23"/>
  <c r="B18994" i="23"/>
  <c r="B18998" i="23"/>
  <c r="B19002" i="23"/>
  <c r="B19006" i="23"/>
  <c r="B19010" i="23"/>
  <c r="B19014" i="23"/>
  <c r="B19018" i="23"/>
  <c r="B19022" i="23"/>
  <c r="B19026" i="23"/>
  <c r="B19030" i="23"/>
  <c r="B19034" i="23"/>
  <c r="B19038" i="23"/>
  <c r="B19042" i="23"/>
  <c r="B19046" i="23"/>
  <c r="B19050" i="23"/>
  <c r="B19054" i="23"/>
  <c r="B19058" i="23"/>
  <c r="B19062" i="23"/>
  <c r="B19066" i="23"/>
  <c r="B19070" i="23"/>
  <c r="B19074" i="23"/>
  <c r="B19078" i="23"/>
  <c r="B19082" i="23"/>
  <c r="B19086" i="23"/>
  <c r="B19090" i="23"/>
  <c r="B19094" i="23"/>
  <c r="B19098" i="23"/>
  <c r="B19102" i="23"/>
  <c r="B19106" i="23"/>
  <c r="B19110" i="23"/>
  <c r="B19114" i="23"/>
  <c r="B19118" i="23"/>
  <c r="B19122" i="23"/>
  <c r="B19126" i="23"/>
  <c r="B19130" i="23"/>
  <c r="B19134" i="23"/>
  <c r="B19138" i="23"/>
  <c r="B19142" i="23"/>
  <c r="B19146" i="23"/>
  <c r="B19150" i="23"/>
  <c r="B19154" i="23"/>
  <c r="B19158" i="23"/>
  <c r="B19162" i="23"/>
  <c r="B19166" i="23"/>
  <c r="B19170" i="23"/>
  <c r="B19174" i="23"/>
  <c r="B19178" i="23"/>
  <c r="B19182" i="23"/>
  <c r="B19186" i="23"/>
  <c r="B19190" i="23"/>
  <c r="B19194" i="23"/>
  <c r="B19198" i="23"/>
  <c r="B19202" i="23"/>
  <c r="B19206" i="23"/>
  <c r="B19210" i="23"/>
  <c r="B19214" i="23"/>
  <c r="B19218" i="23"/>
  <c r="B19222" i="23"/>
  <c r="B19226" i="23"/>
  <c r="B19230" i="23"/>
  <c r="B19234" i="23"/>
  <c r="B19238" i="23"/>
  <c r="B19242" i="23"/>
  <c r="B19246" i="23"/>
  <c r="B19250" i="23"/>
  <c r="B19254" i="23"/>
  <c r="B19258" i="23"/>
  <c r="B19262" i="23"/>
  <c r="B19266" i="23"/>
  <c r="B19270" i="23"/>
  <c r="B19274" i="23"/>
  <c r="B19278" i="23"/>
  <c r="B19282" i="23"/>
  <c r="B19286" i="23"/>
  <c r="B19290" i="23"/>
  <c r="B19294" i="23"/>
  <c r="B19298" i="23"/>
  <c r="B19302" i="23"/>
  <c r="B19306" i="23"/>
  <c r="B19310" i="23"/>
  <c r="B19314" i="23"/>
  <c r="B19318" i="23"/>
  <c r="B19322" i="23"/>
  <c r="B19326" i="23"/>
  <c r="B19330" i="23"/>
  <c r="B19334" i="23"/>
  <c r="B19338" i="23"/>
  <c r="B19342" i="23"/>
  <c r="B19346" i="23"/>
  <c r="B19350" i="23"/>
  <c r="B19354" i="23"/>
  <c r="B19358" i="23"/>
  <c r="B19362" i="23"/>
  <c r="B19366" i="23"/>
  <c r="B19370" i="23"/>
  <c r="B19374" i="23"/>
  <c r="B19378" i="23"/>
  <c r="B19382" i="23"/>
  <c r="B19386" i="23"/>
  <c r="B19390" i="23"/>
  <c r="B19394" i="23"/>
  <c r="B19398" i="23"/>
  <c r="B19402" i="23"/>
  <c r="B19406" i="23"/>
  <c r="B19410" i="23"/>
  <c r="B19414" i="23"/>
  <c r="B19418" i="23"/>
  <c r="B19422" i="23"/>
  <c r="B19426" i="23"/>
  <c r="B19430" i="23"/>
  <c r="B19434" i="23"/>
  <c r="B19438" i="23"/>
  <c r="B19442" i="23"/>
  <c r="B19446" i="23"/>
  <c r="B19450" i="23"/>
  <c r="B19454" i="23"/>
  <c r="B19458" i="23"/>
  <c r="B19462" i="23"/>
  <c r="B19466" i="23"/>
  <c r="B19470" i="23"/>
  <c r="B19474" i="23"/>
  <c r="B19478" i="23"/>
  <c r="B19482" i="23"/>
  <c r="B19486" i="23"/>
  <c r="B19490" i="23"/>
  <c r="B19494" i="23"/>
  <c r="B19498" i="23"/>
  <c r="B19502" i="23"/>
  <c r="B19506" i="23"/>
  <c r="B19510" i="23"/>
  <c r="B19514" i="23"/>
  <c r="B19518" i="23"/>
  <c r="B19522" i="23"/>
  <c r="B19526" i="23"/>
  <c r="B19530" i="23"/>
  <c r="B19534" i="23"/>
  <c r="B19538" i="23"/>
  <c r="B19542" i="23"/>
  <c r="B19546" i="23"/>
  <c r="B19550" i="23"/>
  <c r="B19554" i="23"/>
  <c r="B19558" i="23"/>
  <c r="B19562" i="23"/>
  <c r="B19566" i="23"/>
  <c r="B19570" i="23"/>
  <c r="B19574" i="23"/>
  <c r="B19578" i="23"/>
  <c r="B19582" i="23"/>
  <c r="B19586" i="23"/>
  <c r="B19590" i="23"/>
  <c r="B19594" i="23"/>
  <c r="B19598" i="23"/>
  <c r="B19602" i="23"/>
  <c r="B19606" i="23"/>
  <c r="B19610" i="23"/>
  <c r="B19614" i="23"/>
  <c r="B19618" i="23"/>
  <c r="B19622" i="23"/>
  <c r="B19626" i="23"/>
  <c r="B19630" i="23"/>
  <c r="B19634" i="23"/>
  <c r="B19638" i="23"/>
  <c r="B19642" i="23"/>
  <c r="B19646" i="23"/>
  <c r="B19650" i="23"/>
  <c r="B19654" i="23"/>
  <c r="B19658" i="23"/>
  <c r="B19662" i="23"/>
  <c r="B19666" i="23"/>
  <c r="B19670" i="23"/>
  <c r="B19674" i="23"/>
  <c r="B19678" i="23"/>
  <c r="B19682" i="23"/>
  <c r="B19686" i="23"/>
  <c r="B19690" i="23"/>
  <c r="B19694" i="23"/>
  <c r="B19698" i="23"/>
  <c r="B19702" i="23"/>
  <c r="B19706" i="23"/>
  <c r="B19710" i="23"/>
  <c r="B19714" i="23"/>
  <c r="B19718" i="23"/>
  <c r="B19722" i="23"/>
  <c r="B19726" i="23"/>
  <c r="B19730" i="23"/>
  <c r="B19734" i="23"/>
  <c r="B19738" i="23"/>
  <c r="B19742" i="23"/>
  <c r="B19746" i="23"/>
  <c r="B19750" i="23"/>
  <c r="B19754" i="23"/>
  <c r="B19758" i="23"/>
  <c r="B19762" i="23"/>
  <c r="B19766" i="23"/>
  <c r="B19770" i="23"/>
  <c r="B19774" i="23"/>
  <c r="B19778" i="23"/>
  <c r="B19782" i="23"/>
  <c r="B19786" i="23"/>
  <c r="B19790" i="23"/>
  <c r="B19794" i="23"/>
  <c r="B19798" i="23"/>
  <c r="B19802" i="23"/>
  <c r="B19806" i="23"/>
  <c r="B19810" i="23"/>
  <c r="B19814" i="23"/>
  <c r="B19818" i="23"/>
  <c r="B19822" i="23"/>
  <c r="B19826" i="23"/>
  <c r="B19830" i="23"/>
  <c r="B19834" i="23"/>
  <c r="B19838" i="23"/>
  <c r="B19842" i="23"/>
  <c r="B19846" i="23"/>
  <c r="B19850" i="23"/>
  <c r="B19854" i="23"/>
  <c r="B19858" i="23"/>
  <c r="B19862" i="23"/>
  <c r="B19866" i="23"/>
  <c r="B19870" i="23"/>
  <c r="B19874" i="23"/>
  <c r="B19878" i="23"/>
  <c r="B19882" i="23"/>
  <c r="B19886" i="23"/>
  <c r="B19890" i="23"/>
  <c r="B19894" i="23"/>
  <c r="B19898" i="23"/>
  <c r="B19902" i="23"/>
  <c r="B19906" i="23"/>
  <c r="B19910" i="23"/>
  <c r="B19914" i="23"/>
  <c r="B19918" i="23"/>
  <c r="B19922" i="23"/>
  <c r="B19926" i="23"/>
  <c r="B19930" i="23"/>
  <c r="B19934" i="23"/>
  <c r="B19938" i="23"/>
  <c r="B19942" i="23"/>
  <c r="B19946" i="23"/>
  <c r="B19950" i="23"/>
  <c r="B19954" i="23"/>
  <c r="B19958" i="23"/>
  <c r="B19962" i="23"/>
  <c r="B19966" i="23"/>
  <c r="B19970" i="23"/>
  <c r="B19974" i="23"/>
  <c r="B19978" i="23"/>
  <c r="B19982" i="23"/>
  <c r="B19986" i="23"/>
  <c r="B19990" i="23"/>
  <c r="B19994" i="23"/>
  <c r="B19998" i="23"/>
  <c r="B20002" i="23"/>
  <c r="B20006" i="23"/>
  <c r="B20010" i="23"/>
  <c r="B20014" i="23"/>
  <c r="B20018" i="23"/>
  <c r="B20022" i="23"/>
  <c r="B20026" i="23"/>
  <c r="B20030" i="23"/>
  <c r="B20034" i="23"/>
  <c r="B20038" i="23"/>
  <c r="B20042" i="23"/>
  <c r="B20046" i="23"/>
  <c r="B20050" i="23"/>
  <c r="B20054" i="23"/>
  <c r="B20058" i="23"/>
  <c r="B20062" i="23"/>
  <c r="B20066" i="23"/>
  <c r="B20070" i="23"/>
  <c r="B20074" i="23"/>
  <c r="B20078" i="23"/>
  <c r="B20082" i="23"/>
  <c r="B20086" i="23"/>
  <c r="B20090" i="23"/>
  <c r="B20094" i="23"/>
  <c r="B20098" i="23"/>
  <c r="B20102" i="23"/>
  <c r="B20106" i="23"/>
  <c r="B20110" i="23"/>
  <c r="B20114" i="23"/>
  <c r="B20118" i="23"/>
  <c r="B20122" i="23"/>
  <c r="B20126" i="23"/>
  <c r="B20130" i="23"/>
  <c r="B20134" i="23"/>
  <c r="B20138" i="23"/>
  <c r="B20142" i="23"/>
  <c r="B20146" i="23"/>
  <c r="B20150" i="23"/>
  <c r="B20154" i="23"/>
  <c r="B20158" i="23"/>
  <c r="B20162" i="23"/>
  <c r="B20166" i="23"/>
  <c r="B20170" i="23"/>
  <c r="B20174" i="23"/>
  <c r="B20178" i="23"/>
  <c r="B20182" i="23"/>
  <c r="B20186" i="23"/>
  <c r="B20190" i="23"/>
  <c r="B20194" i="23"/>
  <c r="B20198" i="23"/>
  <c r="B20202" i="23"/>
  <c r="B20206" i="23"/>
  <c r="B20210" i="23"/>
  <c r="B20214" i="23"/>
  <c r="B20218" i="23"/>
  <c r="B20222" i="23"/>
  <c r="B20226" i="23"/>
  <c r="B20230" i="23"/>
  <c r="B20234" i="23"/>
  <c r="B20238" i="23"/>
  <c r="B20242" i="23"/>
  <c r="B20246" i="23"/>
  <c r="B20250" i="23"/>
  <c r="B20254" i="23"/>
  <c r="B20258" i="23"/>
  <c r="B20262" i="23"/>
  <c r="B20266" i="23"/>
  <c r="B20270" i="23"/>
  <c r="B20274" i="23"/>
  <c r="B20278" i="23"/>
  <c r="B20282" i="23"/>
  <c r="B20286" i="23"/>
  <c r="B20290" i="23"/>
  <c r="B20294" i="23"/>
  <c r="B20298" i="23"/>
  <c r="B20302" i="23"/>
  <c r="B20306" i="23"/>
  <c r="B20310" i="23"/>
  <c r="B20314" i="23"/>
  <c r="B20318" i="23"/>
  <c r="B20322" i="23"/>
  <c r="B20326" i="23"/>
  <c r="B20330" i="23"/>
  <c r="B20334" i="23"/>
  <c r="B20338" i="23"/>
  <c r="B20342" i="23"/>
  <c r="B20346" i="23"/>
  <c r="B20350" i="23"/>
  <c r="B20354" i="23"/>
  <c r="B20358" i="23"/>
  <c r="B20362" i="23"/>
  <c r="B20366" i="23"/>
  <c r="B20370" i="23"/>
  <c r="B20374" i="23"/>
  <c r="B20378" i="23"/>
  <c r="B20382" i="23"/>
  <c r="B20386" i="23"/>
  <c r="B20390" i="23"/>
  <c r="B20394" i="23"/>
  <c r="B20398" i="23"/>
  <c r="B20402" i="23"/>
  <c r="B20406" i="23"/>
  <c r="B20410" i="23"/>
  <c r="B20414" i="23"/>
  <c r="B20418" i="23"/>
  <c r="B20422" i="23"/>
  <c r="B20426" i="23"/>
  <c r="B20430" i="23"/>
  <c r="B20434" i="23"/>
  <c r="B20438" i="23"/>
  <c r="B20442" i="23"/>
  <c r="B20446" i="23"/>
  <c r="B20450" i="23"/>
  <c r="B20454" i="23"/>
  <c r="B20458" i="23"/>
  <c r="B20462" i="23"/>
  <c r="B20466" i="23"/>
  <c r="B20470" i="23"/>
  <c r="B20474" i="23"/>
  <c r="B20478" i="23"/>
  <c r="B20482" i="23"/>
  <c r="B20486" i="23"/>
  <c r="B20490" i="23"/>
  <c r="B20494" i="23"/>
  <c r="B20498" i="23"/>
  <c r="B20502" i="23"/>
  <c r="B20506" i="23"/>
  <c r="B20510" i="23"/>
  <c r="B20514" i="23"/>
  <c r="B20518" i="23"/>
  <c r="B20522" i="23"/>
  <c r="B20526" i="23"/>
  <c r="B20530" i="23"/>
  <c r="B20534" i="23"/>
  <c r="B20538" i="23"/>
  <c r="B20542" i="23"/>
  <c r="B20546" i="23"/>
  <c r="B20550" i="23"/>
  <c r="B20554" i="23"/>
  <c r="B20558" i="23"/>
  <c r="B20562" i="23"/>
  <c r="B20566" i="23"/>
  <c r="B20570" i="23"/>
  <c r="B20574" i="23"/>
  <c r="B20578" i="23"/>
  <c r="B20582" i="23"/>
  <c r="B20586" i="23"/>
  <c r="B20590" i="23"/>
  <c r="B20594" i="23"/>
  <c r="B20598" i="23"/>
  <c r="B20602" i="23"/>
  <c r="B20606" i="23"/>
  <c r="B20610" i="23"/>
  <c r="B20614" i="23"/>
  <c r="B20618" i="23"/>
  <c r="B20622" i="23"/>
  <c r="B20626" i="23"/>
  <c r="B20630" i="23"/>
  <c r="B20634" i="23"/>
  <c r="B20638" i="23"/>
  <c r="B20642" i="23"/>
  <c r="B20646" i="23"/>
  <c r="B20650" i="23"/>
  <c r="B20654" i="23"/>
  <c r="B20658" i="23"/>
  <c r="B20662" i="23"/>
  <c r="B20666" i="23"/>
  <c r="B20670" i="23"/>
  <c r="B20674" i="23"/>
  <c r="B20678" i="23"/>
  <c r="B20682" i="23"/>
  <c r="B20686" i="23"/>
  <c r="B20690" i="23"/>
  <c r="B20694" i="23"/>
  <c r="B20698" i="23"/>
  <c r="B20702" i="23"/>
  <c r="B20706" i="23"/>
  <c r="B20710" i="23"/>
  <c r="B20714" i="23"/>
  <c r="B20718" i="23"/>
  <c r="B20722" i="23"/>
  <c r="B20726" i="23"/>
  <c r="B20730" i="23"/>
  <c r="B20734" i="23"/>
  <c r="B20738" i="23"/>
  <c r="B20742" i="23"/>
  <c r="B20746" i="23"/>
  <c r="B20750" i="23"/>
  <c r="B20754" i="23"/>
  <c r="B20758" i="23"/>
  <c r="B20762" i="23"/>
  <c r="B20766" i="23"/>
  <c r="B20770" i="23"/>
  <c r="B20774" i="23"/>
  <c r="B20778" i="23"/>
  <c r="B20782" i="23"/>
  <c r="B20786" i="23"/>
  <c r="B20790" i="23"/>
  <c r="B20794" i="23"/>
  <c r="B20798" i="23"/>
  <c r="B20802" i="23"/>
  <c r="B20806" i="23"/>
  <c r="B20810" i="23"/>
  <c r="B20814" i="23"/>
  <c r="B20818" i="23"/>
  <c r="B20822" i="23"/>
  <c r="B20826" i="23"/>
  <c r="B20830" i="23"/>
  <c r="B20834" i="23"/>
  <c r="B20838" i="23"/>
  <c r="B20842" i="23"/>
  <c r="B20846" i="23"/>
  <c r="B20850" i="23"/>
  <c r="B20854" i="23"/>
  <c r="B20858" i="23"/>
  <c r="B20862" i="23"/>
  <c r="B20866" i="23"/>
  <c r="B20870" i="23"/>
  <c r="B20874" i="23"/>
  <c r="B20878" i="23"/>
  <c r="B20882" i="23"/>
  <c r="B20886" i="23"/>
  <c r="B20890" i="23"/>
  <c r="B20840" i="23"/>
  <c r="B20856" i="23"/>
  <c r="B20864" i="23"/>
  <c r="B20872" i="23"/>
  <c r="B20880" i="23"/>
  <c r="B20888" i="23"/>
  <c r="B20894" i="23"/>
  <c r="B20898" i="23"/>
  <c r="B20902" i="23"/>
  <c r="B20906" i="23"/>
  <c r="B20910" i="23"/>
  <c r="B20914" i="23"/>
  <c r="B20918" i="23"/>
  <c r="B20922" i="23"/>
  <c r="B20926" i="23"/>
  <c r="B20930" i="23"/>
  <c r="B20934" i="23"/>
  <c r="B20938" i="23"/>
  <c r="B20942" i="23"/>
  <c r="B20946" i="23"/>
  <c r="B20950" i="23"/>
  <c r="B20954" i="23"/>
  <c r="B20958" i="23"/>
  <c r="B20962" i="23"/>
  <c r="B20966" i="23"/>
  <c r="B20970" i="23"/>
  <c r="B20974" i="23"/>
  <c r="B20978" i="23"/>
  <c r="B20982" i="23"/>
  <c r="B20986" i="23"/>
  <c r="B20990" i="23"/>
  <c r="B20994" i="23"/>
  <c r="B20998" i="23"/>
  <c r="B21002" i="23"/>
  <c r="B21006" i="23"/>
  <c r="B21010" i="23"/>
  <c r="B21014" i="23"/>
  <c r="B21018" i="23"/>
  <c r="B21022" i="23"/>
  <c r="B21026" i="23"/>
  <c r="B21030" i="23"/>
  <c r="B21034" i="23"/>
  <c r="B21038" i="23"/>
  <c r="B21042" i="23"/>
  <c r="B21046" i="23"/>
  <c r="B21050" i="23"/>
  <c r="B21054" i="23"/>
  <c r="B21058" i="23"/>
  <c r="B21062" i="23"/>
  <c r="B21066" i="23"/>
  <c r="B21070" i="23"/>
  <c r="B21074" i="23"/>
  <c r="B21078" i="23"/>
  <c r="B21082" i="23"/>
  <c r="B21086" i="23"/>
  <c r="B21090" i="23"/>
  <c r="B21094" i="23"/>
  <c r="B21098" i="23"/>
  <c r="B21102" i="23"/>
  <c r="B21106" i="23"/>
  <c r="B21110" i="23"/>
  <c r="B21114" i="23"/>
  <c r="B21118" i="23"/>
  <c r="B21122" i="23"/>
  <c r="B21126" i="23"/>
  <c r="B21130" i="23"/>
  <c r="B21134" i="23"/>
  <c r="B21138" i="23"/>
  <c r="B21142" i="23"/>
  <c r="B21146" i="23"/>
  <c r="B21150" i="23"/>
  <c r="B21154" i="23"/>
  <c r="B21158" i="23"/>
  <c r="B21162" i="23"/>
  <c r="B21166" i="23"/>
  <c r="B21170" i="23"/>
  <c r="B21174" i="23"/>
  <c r="B21178" i="23"/>
  <c r="B21182" i="23"/>
  <c r="B21186" i="23"/>
  <c r="B21190" i="23"/>
  <c r="B21194" i="23"/>
  <c r="B21198" i="23"/>
  <c r="B21202" i="23"/>
  <c r="B21206" i="23"/>
  <c r="B21210" i="23"/>
  <c r="B21214" i="23"/>
  <c r="B21218" i="23"/>
  <c r="B21222" i="23"/>
  <c r="B21226" i="23"/>
  <c r="B21230" i="23"/>
  <c r="B21234" i="23"/>
  <c r="B21238" i="23"/>
  <c r="B21242" i="23"/>
  <c r="B21246" i="23"/>
  <c r="B21250" i="23"/>
  <c r="B21254" i="23"/>
  <c r="B21258" i="23"/>
  <c r="B21262" i="23"/>
  <c r="B21266" i="23"/>
  <c r="B21270" i="23"/>
  <c r="B21274" i="23"/>
  <c r="B21278" i="23"/>
  <c r="B21282" i="23"/>
  <c r="B21286" i="23"/>
  <c r="B21290" i="23"/>
  <c r="B21294" i="23"/>
  <c r="B21298" i="23"/>
  <c r="B21302" i="23"/>
  <c r="B21306" i="23"/>
  <c r="B21310" i="23"/>
  <c r="B21314" i="23"/>
  <c r="B21318" i="23"/>
  <c r="B21322" i="23"/>
  <c r="B21326" i="23"/>
  <c r="B21330" i="23"/>
  <c r="B21334" i="23"/>
  <c r="B21338" i="23"/>
  <c r="B21342" i="23"/>
  <c r="B21346" i="23"/>
  <c r="B21350" i="23"/>
  <c r="B21354" i="23"/>
  <c r="B21358" i="23"/>
  <c r="B21362" i="23"/>
  <c r="B21366" i="23"/>
  <c r="B21370" i="23"/>
  <c r="B21374" i="23"/>
  <c r="B21378" i="23"/>
  <c r="B21382" i="23"/>
  <c r="B21386" i="23"/>
  <c r="B21390" i="23"/>
  <c r="B21394" i="23"/>
  <c r="B21398" i="23"/>
  <c r="B21402" i="23"/>
  <c r="B21406" i="23"/>
  <c r="B21410" i="23"/>
  <c r="B21414" i="23"/>
  <c r="B21418" i="23"/>
  <c r="B21422" i="23"/>
  <c r="B21426" i="23"/>
  <c r="B21430" i="23"/>
  <c r="B21434" i="23"/>
  <c r="B21438" i="23"/>
  <c r="B21442" i="23"/>
  <c r="B21446" i="23"/>
  <c r="B21450" i="23"/>
  <c r="B21454" i="23"/>
  <c r="B21458" i="23"/>
  <c r="B21462" i="23"/>
  <c r="B21466" i="23"/>
  <c r="B21470" i="23"/>
  <c r="B21474" i="23"/>
  <c r="B21478" i="23"/>
  <c r="B21482" i="23"/>
  <c r="B21486" i="23"/>
  <c r="B21490" i="23"/>
  <c r="B21494" i="23"/>
  <c r="B21498" i="23"/>
  <c r="B21502" i="23"/>
  <c r="B21506" i="23"/>
  <c r="B21510" i="23"/>
  <c r="B21514" i="23"/>
  <c r="B21518" i="23"/>
  <c r="B21522" i="23"/>
  <c r="B21526" i="23"/>
  <c r="B21530" i="23"/>
  <c r="B21534" i="23"/>
  <c r="B21538" i="23"/>
  <c r="B21542" i="23"/>
  <c r="B21546" i="23"/>
  <c r="B21550" i="23"/>
  <c r="B21554" i="23"/>
  <c r="B21558" i="23"/>
  <c r="B21562" i="23"/>
  <c r="B21566" i="23"/>
  <c r="B21570" i="23"/>
  <c r="B21574" i="23"/>
  <c r="B21578" i="23"/>
  <c r="B21582" i="23"/>
  <c r="B21586" i="23"/>
  <c r="B21590" i="23"/>
  <c r="B21594" i="23"/>
  <c r="B21598" i="23"/>
  <c r="B21602" i="23"/>
  <c r="B21606" i="23"/>
  <c r="B21610" i="23"/>
  <c r="B21614" i="23"/>
  <c r="B21618" i="23"/>
  <c r="B21622" i="23"/>
  <c r="B21626" i="23"/>
  <c r="B21630" i="23"/>
  <c r="B21634" i="23"/>
  <c r="B21638" i="23"/>
  <c r="B21642" i="23"/>
  <c r="B21646" i="23"/>
  <c r="B21650" i="23"/>
  <c r="B21654" i="23"/>
  <c r="B21658" i="23"/>
  <c r="B21662" i="23"/>
  <c r="B21666" i="23"/>
  <c r="B21670" i="23"/>
  <c r="B21674" i="23"/>
  <c r="B21678" i="23"/>
  <c r="B21682" i="23"/>
  <c r="B21686" i="23"/>
  <c r="B21690" i="23"/>
  <c r="B21694" i="23"/>
  <c r="B21698" i="23"/>
  <c r="B21702" i="23"/>
  <c r="B21706" i="23"/>
  <c r="B21710" i="23"/>
  <c r="B21714" i="23"/>
  <c r="B21718" i="23"/>
  <c r="B21722" i="23"/>
  <c r="B21726" i="23"/>
  <c r="B21730" i="23"/>
  <c r="B21734" i="23"/>
  <c r="B21738" i="23"/>
  <c r="B21742" i="23"/>
  <c r="B21746" i="23"/>
  <c r="B21750" i="23"/>
  <c r="B21754" i="23"/>
  <c r="B21758" i="23"/>
  <c r="B21762" i="23"/>
  <c r="B21766" i="23"/>
  <c r="B21770" i="23"/>
  <c r="B21774" i="23"/>
  <c r="B21778" i="23"/>
  <c r="B21782" i="23"/>
  <c r="B21786" i="23"/>
  <c r="B21790" i="23"/>
  <c r="B21794" i="23"/>
  <c r="B21798" i="23"/>
  <c r="B21802" i="23"/>
  <c r="B21806" i="23"/>
  <c r="B21810" i="23"/>
  <c r="B21814" i="23"/>
  <c r="B21818" i="23"/>
  <c r="B21822" i="23"/>
  <c r="B21826" i="23"/>
  <c r="B21830" i="23"/>
  <c r="B21834" i="23"/>
  <c r="B21838" i="23"/>
  <c r="B21842" i="23"/>
  <c r="B21846" i="23"/>
  <c r="B21850" i="23"/>
  <c r="B21854" i="23"/>
  <c r="B21858" i="23"/>
  <c r="B21862" i="23"/>
  <c r="B21866" i="23"/>
  <c r="B21870" i="23"/>
  <c r="B21874" i="23"/>
  <c r="B21878" i="23"/>
  <c r="B21882" i="23"/>
  <c r="B21886" i="23"/>
  <c r="B21890" i="23"/>
  <c r="B21894" i="23"/>
  <c r="B21898" i="23"/>
  <c r="B21902" i="23"/>
  <c r="B21906" i="23"/>
  <c r="B21910" i="23"/>
  <c r="B21914" i="23"/>
  <c r="B21918" i="23"/>
  <c r="B21922" i="23"/>
  <c r="B21926" i="23"/>
  <c r="B21930" i="23"/>
  <c r="B21934" i="23"/>
  <c r="B21938" i="23"/>
  <c r="B21942" i="23"/>
  <c r="B21946" i="23"/>
  <c r="B21950" i="23"/>
  <c r="B21954" i="23"/>
  <c r="B21958" i="23"/>
  <c r="B21962" i="23"/>
  <c r="B21966" i="23"/>
  <c r="B21970" i="23"/>
  <c r="B21974" i="23"/>
  <c r="B21978" i="23"/>
  <c r="B21982" i="23"/>
  <c r="B21986" i="23"/>
  <c r="B21990" i="23"/>
  <c r="B21994" i="23"/>
  <c r="B21998" i="23"/>
  <c r="B22002" i="23"/>
  <c r="B22006" i="23"/>
  <c r="B22010" i="23"/>
  <c r="B22014" i="23"/>
  <c r="B22018" i="23"/>
  <c r="B22022" i="23"/>
  <c r="B22026" i="23"/>
  <c r="B22030" i="23"/>
  <c r="B22034" i="23"/>
  <c r="B22038" i="23"/>
  <c r="B22042" i="23"/>
  <c r="B22046" i="23"/>
  <c r="B22050" i="23"/>
  <c r="B22054" i="23"/>
  <c r="B22058" i="23"/>
  <c r="B22062" i="23"/>
  <c r="B22066" i="23"/>
  <c r="B22070" i="23"/>
  <c r="B22074" i="23"/>
  <c r="B22078" i="23"/>
  <c r="B22082" i="23"/>
  <c r="B22086" i="23"/>
  <c r="B22090" i="23"/>
  <c r="B22094" i="23"/>
  <c r="B22098" i="23"/>
  <c r="B22102" i="23"/>
  <c r="B22106" i="23"/>
  <c r="B22110" i="23"/>
  <c r="B22114" i="23"/>
  <c r="B22118" i="23"/>
  <c r="B22122" i="23"/>
  <c r="B22126" i="23"/>
  <c r="B22130" i="23"/>
  <c r="B22134" i="23"/>
  <c r="B22138" i="23"/>
  <c r="B22142" i="23"/>
  <c r="B22146" i="23"/>
  <c r="B22150" i="23"/>
  <c r="B22154" i="23"/>
  <c r="B22158" i="23"/>
  <c r="B22162" i="23"/>
  <c r="B22166" i="23"/>
  <c r="B22170" i="23"/>
  <c r="B22174" i="23"/>
  <c r="B22178" i="23"/>
  <c r="B22182" i="23"/>
  <c r="B22186" i="23"/>
  <c r="B22190" i="23"/>
  <c r="B22194" i="23"/>
  <c r="B22198" i="23"/>
  <c r="B22202" i="23"/>
  <c r="B22206" i="23"/>
  <c r="B22210" i="23"/>
  <c r="B22214" i="23"/>
  <c r="B22218" i="23"/>
  <c r="B22222" i="23"/>
  <c r="B22226" i="23"/>
  <c r="B22230" i="23"/>
  <c r="B22234" i="23"/>
  <c r="B22238" i="23"/>
  <c r="B22242" i="23"/>
  <c r="B22246" i="23"/>
  <c r="B22250" i="23"/>
  <c r="B22254" i="23"/>
  <c r="B22258" i="23"/>
  <c r="B22262" i="23"/>
  <c r="B22266" i="23"/>
  <c r="B22270" i="23"/>
  <c r="B22274" i="23"/>
  <c r="B22278" i="23"/>
  <c r="B22282" i="23"/>
  <c r="B22286" i="23"/>
  <c r="B22290" i="23"/>
  <c r="B22294" i="23"/>
  <c r="B22298" i="23"/>
  <c r="B22302" i="23"/>
  <c r="B22306" i="23"/>
  <c r="B22310" i="23"/>
  <c r="B22314" i="23"/>
  <c r="B22318" i="23"/>
  <c r="B22322" i="23"/>
  <c r="B22326" i="23"/>
  <c r="B22330" i="23"/>
  <c r="B22334" i="23"/>
  <c r="B22338" i="23"/>
  <c r="B22342" i="23"/>
  <c r="B22346" i="23"/>
  <c r="B22350" i="23"/>
  <c r="B22354" i="23"/>
  <c r="B22358" i="23"/>
  <c r="B22362" i="23"/>
  <c r="B22366" i="23"/>
  <c r="B22370" i="23"/>
  <c r="B22374" i="23"/>
  <c r="B22378" i="23"/>
  <c r="B22382" i="23"/>
  <c r="B22386" i="23"/>
  <c r="B22390" i="23"/>
  <c r="B22394" i="23"/>
  <c r="B22398" i="23"/>
  <c r="B22402" i="23"/>
  <c r="B22406" i="23"/>
  <c r="B22410" i="23"/>
  <c r="B22414" i="23"/>
  <c r="B22418" i="23"/>
  <c r="B22422" i="23"/>
  <c r="B22426" i="23"/>
  <c r="B22430" i="23"/>
  <c r="B22434" i="23"/>
  <c r="B22438" i="23"/>
  <c r="B22442" i="23"/>
  <c r="B22446" i="23"/>
  <c r="B22450" i="23"/>
  <c r="B22454" i="23"/>
  <c r="B22458" i="23"/>
  <c r="B22462" i="23"/>
  <c r="B22466" i="23"/>
  <c r="B22470" i="23"/>
  <c r="B22474" i="23"/>
  <c r="B22478" i="23"/>
  <c r="B22482" i="23"/>
  <c r="B22486" i="23"/>
  <c r="B22490" i="23"/>
  <c r="B22494" i="23"/>
  <c r="B22498" i="23"/>
  <c r="B22502" i="23"/>
  <c r="B22506" i="23"/>
  <c r="B22510" i="23"/>
  <c r="B22514" i="23"/>
  <c r="B22518" i="23"/>
  <c r="B22522" i="23"/>
  <c r="B22526" i="23"/>
  <c r="B22530" i="23"/>
  <c r="B22534" i="23"/>
  <c r="B22538" i="23"/>
  <c r="B22542" i="23"/>
  <c r="B22546" i="23"/>
  <c r="B22550" i="23"/>
  <c r="B22554" i="23"/>
  <c r="B22558" i="23"/>
  <c r="B22562" i="23"/>
  <c r="B22566" i="23"/>
  <c r="B22570" i="23"/>
  <c r="B22574" i="23"/>
  <c r="B22578" i="23"/>
  <c r="B22582" i="23"/>
  <c r="B22586" i="23"/>
  <c r="B22590" i="23"/>
  <c r="B22594" i="23"/>
  <c r="B22598" i="23"/>
  <c r="B22602" i="23"/>
  <c r="B22606" i="23"/>
  <c r="B22610" i="23"/>
  <c r="B22614" i="23"/>
  <c r="B22618" i="23"/>
  <c r="B22622" i="23"/>
  <c r="B22626" i="23"/>
  <c r="B22630" i="23"/>
  <c r="B22634" i="23"/>
  <c r="B22638" i="23"/>
  <c r="B22642" i="23"/>
  <c r="B22646" i="23"/>
  <c r="B22650" i="23"/>
  <c r="B22654" i="23"/>
  <c r="B22658" i="23"/>
  <c r="B22662" i="23"/>
  <c r="B22666" i="23"/>
  <c r="B22670" i="23"/>
  <c r="B22674" i="23"/>
  <c r="B22678" i="23"/>
  <c r="B22682" i="23"/>
  <c r="B22686" i="23"/>
  <c r="B22690" i="23"/>
  <c r="B22694" i="23"/>
  <c r="B22698" i="23"/>
  <c r="B22702" i="23"/>
  <c r="B22706" i="23"/>
  <c r="B22710" i="23"/>
  <c r="B22714" i="23"/>
  <c r="B22718" i="23"/>
  <c r="B22722" i="23"/>
  <c r="B22726" i="23"/>
  <c r="B22730" i="23"/>
  <c r="B22734" i="23"/>
  <c r="B22738" i="23"/>
  <c r="B22742" i="23"/>
  <c r="B22746" i="23"/>
  <c r="B22750" i="23"/>
  <c r="B22754" i="23"/>
  <c r="B22758" i="23"/>
  <c r="B22762" i="23"/>
  <c r="B22766" i="23"/>
  <c r="B22770" i="23"/>
  <c r="B22774" i="23"/>
  <c r="B22778" i="23"/>
  <c r="B22782" i="23"/>
  <c r="B22786" i="23"/>
  <c r="B22790" i="23"/>
  <c r="B22794" i="23"/>
  <c r="B22798" i="23"/>
  <c r="B22802" i="23"/>
  <c r="B22806" i="23"/>
  <c r="B22810" i="23"/>
  <c r="B22814" i="23"/>
  <c r="B22818" i="23"/>
  <c r="B22822" i="23"/>
  <c r="B22826" i="23"/>
  <c r="B22830" i="23"/>
  <c r="B22834" i="23"/>
  <c r="B22838" i="23"/>
  <c r="B22842" i="23"/>
  <c r="B22846" i="23"/>
  <c r="B22850" i="23"/>
  <c r="B22854" i="23"/>
  <c r="B22858" i="23"/>
  <c r="B22862" i="23"/>
  <c r="B22866" i="23"/>
  <c r="B22870" i="23"/>
  <c r="B22874" i="23"/>
  <c r="B22878" i="23"/>
  <c r="B22882" i="23"/>
  <c r="B22886" i="23"/>
  <c r="B22890" i="23"/>
  <c r="B22894" i="23"/>
  <c r="B22898" i="23"/>
  <c r="B22902" i="23"/>
  <c r="B22906" i="23"/>
  <c r="B22910" i="23"/>
  <c r="B22914" i="23"/>
  <c r="B22918" i="23"/>
  <c r="B22922" i="23"/>
  <c r="B22926" i="23"/>
  <c r="B22930" i="23"/>
  <c r="B22934" i="23"/>
  <c r="B22938" i="23"/>
  <c r="B22942" i="23"/>
  <c r="B22946" i="23"/>
  <c r="B22950" i="23"/>
  <c r="B22954" i="23"/>
  <c r="B22958" i="23"/>
  <c r="B22962" i="23"/>
  <c r="B22966" i="23"/>
  <c r="B22970" i="23"/>
  <c r="B22974" i="23"/>
  <c r="B22978" i="23"/>
  <c r="B22982" i="23"/>
  <c r="B22986" i="23"/>
  <c r="B22990" i="23"/>
  <c r="B22994" i="23"/>
  <c r="B22998" i="23"/>
  <c r="B23002" i="23"/>
  <c r="B23006" i="23"/>
  <c r="B23010" i="23"/>
  <c r="B23014" i="23"/>
  <c r="B23018" i="23"/>
  <c r="B23022" i="23"/>
  <c r="B23026" i="23"/>
  <c r="B23030" i="23"/>
  <c r="B23034" i="23"/>
  <c r="B23038" i="23"/>
  <c r="B23042" i="23"/>
  <c r="B23046" i="23"/>
  <c r="B23050" i="23"/>
  <c r="B23054" i="23"/>
  <c r="B23058" i="23"/>
  <c r="B23062" i="23"/>
  <c r="B23066" i="23"/>
  <c r="B23070" i="23"/>
  <c r="B23074" i="23"/>
  <c r="B23078" i="23"/>
  <c r="B23082" i="23"/>
  <c r="B23086" i="23"/>
  <c r="B23090" i="23"/>
  <c r="B23094" i="23"/>
  <c r="B23098" i="23"/>
  <c r="B23102" i="23"/>
  <c r="B23106" i="23"/>
  <c r="B23110" i="23"/>
  <c r="B23114" i="23"/>
  <c r="B23118" i="23"/>
  <c r="B23122" i="23"/>
  <c r="B23126" i="23"/>
  <c r="B23130" i="23"/>
  <c r="B23134" i="23"/>
  <c r="B23138" i="23"/>
  <c r="B23142" i="23"/>
  <c r="B23146" i="23"/>
  <c r="B23150" i="23"/>
  <c r="B23154" i="23"/>
  <c r="B23158" i="23"/>
  <c r="B23162" i="23"/>
  <c r="B23166" i="23"/>
  <c r="B23170" i="23"/>
  <c r="B23174" i="23"/>
  <c r="B23178" i="23"/>
  <c r="B23182" i="23"/>
  <c r="B23186" i="23"/>
  <c r="B23190" i="23"/>
  <c r="B23194" i="23"/>
  <c r="B23198" i="23"/>
  <c r="B23202" i="23"/>
  <c r="B23206" i="23"/>
  <c r="B23210" i="23"/>
  <c r="B23214" i="23"/>
  <c r="B23218" i="23"/>
  <c r="B23222" i="23"/>
  <c r="B23226" i="23"/>
  <c r="B23230" i="23"/>
  <c r="B23234" i="23"/>
  <c r="B23238" i="23"/>
  <c r="B23242" i="23"/>
  <c r="B23246" i="23"/>
  <c r="B23250" i="23"/>
  <c r="B23254" i="23"/>
  <c r="B23258" i="23"/>
  <c r="B23262" i="23"/>
  <c r="B23266" i="23"/>
  <c r="B23270" i="23"/>
  <c r="B23274" i="23"/>
  <c r="B23278" i="23"/>
  <c r="B23282" i="23"/>
  <c r="B23286" i="23"/>
  <c r="B23290" i="23"/>
  <c r="B23294" i="23"/>
  <c r="B23298" i="23"/>
  <c r="B23302" i="23"/>
  <c r="B23306" i="23"/>
  <c r="B23310" i="23"/>
  <c r="B23314" i="23"/>
  <c r="B23318" i="23"/>
  <c r="B23322" i="23"/>
  <c r="B23326" i="23"/>
  <c r="B23330" i="23"/>
  <c r="B23334" i="23"/>
  <c r="B23338" i="23"/>
  <c r="B23342" i="23"/>
  <c r="B23346" i="23"/>
  <c r="B23350" i="23"/>
  <c r="B23354" i="23"/>
  <c r="B23358" i="23"/>
  <c r="B23362" i="23"/>
  <c r="B23366" i="23"/>
  <c r="B23370" i="23"/>
  <c r="B23374" i="23"/>
  <c r="B23378" i="23"/>
  <c r="B23382" i="23"/>
  <c r="B23386" i="23"/>
  <c r="B23390" i="23"/>
  <c r="B23394" i="23"/>
  <c r="B23398" i="23"/>
  <c r="B23402" i="23"/>
  <c r="B23406" i="23"/>
  <c r="B23410" i="23"/>
  <c r="B23414" i="23"/>
  <c r="B23418" i="23"/>
  <c r="B23422" i="23"/>
  <c r="B23426" i="23"/>
  <c r="B23430" i="23"/>
  <c r="B23434" i="23"/>
  <c r="B23438" i="23"/>
  <c r="B23442" i="23"/>
  <c r="B23446" i="23"/>
  <c r="B23450" i="23"/>
  <c r="B23454" i="23"/>
  <c r="B23458" i="23"/>
  <c r="B23462" i="23"/>
  <c r="B23466" i="23"/>
  <c r="B23470" i="23"/>
  <c r="B23474" i="23"/>
  <c r="B23478" i="23"/>
  <c r="B23482" i="23"/>
  <c r="B23486" i="23"/>
  <c r="B23490" i="23"/>
  <c r="B23494" i="23"/>
  <c r="B23498" i="23"/>
  <c r="B23502" i="23"/>
  <c r="B23506" i="23"/>
  <c r="B23510" i="23"/>
  <c r="B23514" i="23"/>
  <c r="B23518" i="23"/>
  <c r="B23522" i="23"/>
  <c r="B23526" i="23"/>
  <c r="B23530" i="23"/>
  <c r="B23534" i="23"/>
  <c r="B23538" i="23"/>
  <c r="B23542" i="23"/>
  <c r="B23546" i="23"/>
  <c r="B23550" i="23"/>
  <c r="B23554" i="23"/>
  <c r="B23558" i="23"/>
  <c r="B23562" i="23"/>
  <c r="B23566" i="23"/>
  <c r="B23570" i="23"/>
  <c r="B23574" i="23"/>
  <c r="B23578" i="23"/>
  <c r="B23582" i="23"/>
  <c r="B23586" i="23"/>
  <c r="B23590" i="23"/>
  <c r="B23594" i="23"/>
  <c r="B23598" i="23"/>
  <c r="B23602" i="23"/>
  <c r="B23606" i="23"/>
  <c r="B23610" i="23"/>
  <c r="B23614" i="23"/>
  <c r="B23618" i="23"/>
  <c r="B23622" i="23"/>
  <c r="B23626" i="23"/>
  <c r="B23630" i="23"/>
  <c r="B23634" i="23"/>
  <c r="B23638" i="23"/>
  <c r="B23642" i="23"/>
  <c r="B23646" i="23"/>
  <c r="B23650" i="23"/>
  <c r="B23654" i="23"/>
  <c r="B23658" i="23"/>
  <c r="B23662" i="23"/>
  <c r="B23666" i="23"/>
  <c r="B23670" i="23"/>
  <c r="B23674" i="23"/>
  <c r="B23678" i="23"/>
  <c r="B23682" i="23"/>
  <c r="B23686" i="23"/>
  <c r="B23690" i="23"/>
  <c r="B23694" i="23"/>
  <c r="B23698" i="23"/>
  <c r="B23702" i="23"/>
  <c r="B23706" i="23"/>
  <c r="B23710" i="23"/>
  <c r="B23714" i="23"/>
  <c r="B23718" i="23"/>
  <c r="B23722" i="23"/>
  <c r="B23726" i="23"/>
  <c r="B23730" i="23"/>
  <c r="B23734" i="23"/>
  <c r="B23738" i="23"/>
  <c r="B23742" i="23"/>
  <c r="B23746" i="23"/>
  <c r="B23750" i="23"/>
  <c r="B23754" i="23"/>
  <c r="B23758" i="23"/>
  <c r="B23762" i="23"/>
  <c r="B23766" i="23"/>
  <c r="B23770" i="23"/>
  <c r="B23774" i="23"/>
  <c r="B23778" i="23"/>
  <c r="B23782" i="23"/>
  <c r="B23786" i="23"/>
  <c r="B23790" i="23"/>
  <c r="B23794" i="23"/>
  <c r="B23798" i="23"/>
  <c r="B23802" i="23"/>
  <c r="B23806" i="23"/>
  <c r="B23810" i="23"/>
  <c r="B23814" i="23"/>
  <c r="B23818" i="23"/>
  <c r="B23822" i="23"/>
  <c r="B23826" i="23"/>
  <c r="B23830" i="23"/>
  <c r="B23834" i="23"/>
  <c r="B23838" i="23"/>
  <c r="B23842" i="23"/>
  <c r="B23846" i="23"/>
  <c r="B23850" i="23"/>
  <c r="B23854" i="23"/>
  <c r="B23858" i="23"/>
  <c r="B23862" i="23"/>
  <c r="B23866" i="23"/>
  <c r="B23870" i="23"/>
  <c r="B23874" i="23"/>
  <c r="B23878" i="23"/>
  <c r="B23882" i="23"/>
  <c r="B23886" i="23"/>
  <c r="B23890" i="23"/>
  <c r="B23894" i="23"/>
  <c r="B23898" i="23"/>
  <c r="B23902" i="23"/>
  <c r="B23906" i="23"/>
  <c r="B23910" i="23"/>
  <c r="B23914" i="23"/>
  <c r="B23918" i="23"/>
  <c r="B23922" i="23"/>
  <c r="B23926" i="23"/>
  <c r="B23930" i="23"/>
  <c r="B23934" i="23"/>
  <c r="B23938" i="23"/>
  <c r="B23942" i="23"/>
  <c r="B23946" i="23"/>
  <c r="B23950" i="23"/>
  <c r="B23954" i="23"/>
  <c r="B23958" i="23"/>
  <c r="B23962" i="23"/>
  <c r="B23966" i="23"/>
  <c r="B23970" i="23"/>
  <c r="B23974" i="23"/>
  <c r="B23978" i="23"/>
  <c r="B23982" i="23"/>
  <c r="B23986" i="23"/>
  <c r="B23990" i="23"/>
  <c r="B23994" i="23"/>
  <c r="B23998" i="23"/>
  <c r="B24002" i="23"/>
  <c r="B24006" i="23"/>
  <c r="B24010" i="23"/>
  <c r="B24014" i="23"/>
  <c r="B24018" i="23"/>
  <c r="B24022" i="23"/>
  <c r="B24026" i="23"/>
  <c r="B24030" i="23"/>
  <c r="B24034" i="23"/>
  <c r="B24038" i="23"/>
  <c r="B24042" i="23"/>
  <c r="B24046" i="23"/>
  <c r="B24050" i="23"/>
  <c r="B24054" i="23"/>
  <c r="B24058" i="23"/>
  <c r="B24062" i="23"/>
  <c r="B24066" i="23"/>
  <c r="B24070" i="23"/>
  <c r="B24074" i="23"/>
  <c r="B24078" i="23"/>
  <c r="B24082" i="23"/>
  <c r="B24086" i="23"/>
  <c r="B24090" i="23"/>
  <c r="B24094" i="23"/>
  <c r="B24098" i="23"/>
  <c r="B24102" i="23"/>
  <c r="B24106" i="23"/>
  <c r="B24110" i="23"/>
  <c r="B24114" i="23"/>
  <c r="B24118" i="23"/>
  <c r="B24122" i="23"/>
  <c r="B24126" i="23"/>
  <c r="B24130" i="23"/>
  <c r="B24134" i="23"/>
  <c r="B24138" i="23"/>
  <c r="B24142" i="23"/>
  <c r="B24146" i="23"/>
  <c r="B24150" i="23"/>
  <c r="B24154" i="23"/>
  <c r="B24158" i="23"/>
  <c r="B24162" i="23"/>
  <c r="B24166" i="23"/>
  <c r="B24170" i="23"/>
  <c r="B24174" i="23"/>
  <c r="B24178" i="23"/>
  <c r="B24182" i="23"/>
  <c r="B24186" i="23"/>
  <c r="B24190" i="23"/>
  <c r="B24194" i="23"/>
  <c r="B24198" i="23"/>
  <c r="B24202" i="23"/>
  <c r="B24206" i="23"/>
  <c r="B24210" i="23"/>
  <c r="B24214" i="23"/>
  <c r="B24218" i="23"/>
  <c r="B24222" i="23"/>
  <c r="B24226" i="23"/>
  <c r="B24230" i="23"/>
  <c r="B24234" i="23"/>
  <c r="B24238" i="23"/>
  <c r="B24242" i="23"/>
  <c r="B24246" i="23"/>
  <c r="B24250" i="23"/>
  <c r="B24254" i="23"/>
  <c r="B24258" i="23"/>
  <c r="B24262" i="23"/>
  <c r="B24266" i="23"/>
  <c r="B24270" i="23"/>
  <c r="B24274" i="23"/>
  <c r="B24278" i="23"/>
  <c r="B24282" i="23"/>
  <c r="B24286" i="23"/>
  <c r="B24290" i="23"/>
  <c r="B24294" i="23"/>
  <c r="B24298" i="23"/>
  <c r="B24302" i="23"/>
  <c r="B24306" i="23"/>
  <c r="B24310" i="23"/>
  <c r="B24314" i="23"/>
  <c r="B24318" i="23"/>
  <c r="B24322" i="23"/>
  <c r="B24326" i="23"/>
  <c r="B24330" i="23"/>
  <c r="B24334" i="23"/>
  <c r="B24338" i="23"/>
  <c r="B24342" i="23"/>
  <c r="B24346" i="23"/>
  <c r="B24350" i="23"/>
  <c r="B24354" i="23"/>
  <c r="B24358" i="23"/>
  <c r="B24362" i="23"/>
  <c r="B24366" i="23"/>
  <c r="B24370" i="23"/>
  <c r="B24374" i="23"/>
  <c r="B24378" i="23"/>
  <c r="B24382" i="23"/>
  <c r="B24386" i="23"/>
  <c r="B24390" i="23"/>
  <c r="B24394" i="23"/>
  <c r="B24398" i="23"/>
  <c r="B24402" i="23"/>
  <c r="B24406" i="23"/>
  <c r="B24410" i="23"/>
  <c r="B24414" i="23"/>
  <c r="B24418" i="23"/>
  <c r="B24422" i="23"/>
  <c r="B24426" i="23"/>
  <c r="B24430" i="23"/>
  <c r="B24434" i="23"/>
  <c r="B24438" i="23"/>
  <c r="B24442" i="23"/>
  <c r="B24446" i="23"/>
  <c r="B24450" i="23"/>
  <c r="B24454" i="23"/>
  <c r="B24458" i="23"/>
  <c r="B24462" i="23"/>
  <c r="B24466" i="23"/>
  <c r="B24470" i="23"/>
  <c r="B24474" i="23"/>
  <c r="B24478" i="23"/>
  <c r="B24482" i="23"/>
  <c r="B24486" i="23"/>
  <c r="B24490" i="23"/>
  <c r="B24494" i="23"/>
  <c r="B24498" i="23"/>
  <c r="B24502" i="23"/>
  <c r="B24506" i="23"/>
  <c r="B24510" i="23"/>
  <c r="B24514" i="23"/>
  <c r="B24518" i="23"/>
  <c r="B24522" i="23"/>
  <c r="B24526" i="23"/>
  <c r="B24530" i="23"/>
  <c r="B24534" i="23"/>
  <c r="B24538" i="23"/>
  <c r="B24542" i="23"/>
  <c r="B24546" i="23"/>
  <c r="B24550" i="23"/>
  <c r="B24554" i="23"/>
  <c r="B24558" i="23"/>
  <c r="B24562" i="23"/>
  <c r="B24566" i="23"/>
  <c r="B24570" i="23"/>
  <c r="B24574" i="23"/>
  <c r="B24578" i="23"/>
  <c r="B24582" i="23"/>
  <c r="B24586" i="23"/>
  <c r="B24590" i="23"/>
  <c r="B24594" i="23"/>
  <c r="B24598" i="23"/>
  <c r="B24602" i="23"/>
  <c r="B24606" i="23"/>
  <c r="B24610" i="23"/>
  <c r="B24614" i="23"/>
  <c r="B24618" i="23"/>
  <c r="B24622" i="23"/>
  <c r="B24626" i="23"/>
  <c r="B24630" i="23"/>
  <c r="B24634" i="23"/>
  <c r="B24638" i="23"/>
  <c r="B24642" i="23"/>
  <c r="B24646" i="23"/>
  <c r="B24650" i="23"/>
  <c r="B24654" i="23"/>
  <c r="B24658" i="23"/>
  <c r="B24662" i="23"/>
  <c r="B24666" i="23"/>
  <c r="B24670" i="23"/>
  <c r="B24674" i="23"/>
  <c r="B24678" i="23"/>
  <c r="B24682" i="23"/>
  <c r="B24686" i="23"/>
  <c r="B24690" i="23"/>
  <c r="B24694" i="23"/>
  <c r="B24698" i="23"/>
  <c r="B24702" i="23"/>
  <c r="B24706" i="23"/>
  <c r="B24710" i="23"/>
  <c r="B24714" i="23"/>
  <c r="B24718" i="23"/>
  <c r="B24722" i="23"/>
  <c r="B24726" i="23"/>
  <c r="B24730" i="23"/>
  <c r="B24734" i="23"/>
  <c r="B24738" i="23"/>
  <c r="B24742" i="23"/>
  <c r="B24746" i="23"/>
  <c r="B24750" i="23"/>
  <c r="B24754" i="23"/>
  <c r="B24758" i="23"/>
  <c r="B24762" i="23"/>
  <c r="B24766" i="23"/>
  <c r="B24770" i="23"/>
  <c r="B24774" i="23"/>
  <c r="B24778" i="23"/>
  <c r="B24782" i="23"/>
  <c r="B24786" i="23"/>
  <c r="B24790" i="23"/>
  <c r="B24794" i="23"/>
  <c r="B24798" i="23"/>
  <c r="B24802" i="23"/>
  <c r="B24806" i="23"/>
  <c r="B24810" i="23"/>
  <c r="B24814" i="23"/>
  <c r="B24818" i="23"/>
  <c r="B24822" i="23"/>
  <c r="B24826" i="23"/>
  <c r="B24830" i="23"/>
  <c r="B24834" i="23"/>
  <c r="B24838" i="23"/>
  <c r="B24842" i="23"/>
  <c r="B24846" i="23"/>
  <c r="B24850" i="23"/>
  <c r="B24854" i="23"/>
  <c r="B24858" i="23"/>
  <c r="B24862" i="23"/>
  <c r="B24866" i="23"/>
  <c r="B24870" i="23"/>
  <c r="B24874" i="23"/>
  <c r="B24878" i="23"/>
  <c r="B24882" i="23"/>
  <c r="B24886" i="23"/>
  <c r="B24890" i="23"/>
  <c r="B24894" i="23"/>
  <c r="B24898" i="23"/>
  <c r="B24902" i="23"/>
  <c r="B24906" i="23"/>
  <c r="B24910" i="23"/>
  <c r="B24914" i="23"/>
  <c r="B24918" i="23"/>
  <c r="B24922" i="23"/>
  <c r="B24926" i="23"/>
  <c r="B24930" i="23"/>
  <c r="B24934" i="23"/>
  <c r="B24938" i="23"/>
  <c r="B24942" i="23"/>
  <c r="B24946" i="23"/>
  <c r="B24950" i="23"/>
  <c r="B24954" i="23"/>
  <c r="B24958" i="23"/>
  <c r="B24962" i="23"/>
  <c r="B24966" i="23"/>
  <c r="B24970" i="23"/>
  <c r="B24974" i="23"/>
  <c r="B24978" i="23"/>
  <c r="B24982" i="23"/>
  <c r="B24986" i="23"/>
  <c r="B24990" i="23"/>
  <c r="B24994" i="23"/>
  <c r="B24998" i="23"/>
  <c r="B25002" i="23"/>
  <c r="B25006" i="23"/>
  <c r="B25010" i="23"/>
  <c r="B25014" i="23"/>
  <c r="B25018" i="23"/>
  <c r="B25022" i="23"/>
  <c r="B25026" i="23"/>
  <c r="B25030" i="23"/>
  <c r="B25034" i="23"/>
  <c r="B25038" i="23"/>
  <c r="B25042" i="23"/>
  <c r="B25046" i="23"/>
  <c r="B25050" i="23"/>
  <c r="B25054" i="23"/>
  <c r="B25058" i="23"/>
  <c r="B25062" i="23"/>
  <c r="B25066" i="23"/>
  <c r="B25070" i="23"/>
  <c r="B25074" i="23"/>
  <c r="B25078" i="23"/>
  <c r="B25082" i="23"/>
  <c r="B25086" i="23"/>
  <c r="B25090" i="23"/>
  <c r="B25094" i="23"/>
  <c r="B25098" i="23"/>
  <c r="B25102" i="23"/>
  <c r="B25106" i="23"/>
  <c r="B25110" i="23"/>
  <c r="B25114" i="23"/>
  <c r="B25118" i="23"/>
  <c r="B25122" i="23"/>
  <c r="B25126" i="23"/>
  <c r="B25130" i="23"/>
  <c r="B25134" i="23"/>
  <c r="B25138" i="23"/>
  <c r="B25142" i="23"/>
  <c r="B25146" i="23"/>
  <c r="B25150" i="23"/>
  <c r="B25154" i="23"/>
  <c r="B25158" i="23"/>
  <c r="B25162" i="23"/>
  <c r="B25166" i="23"/>
  <c r="B25170" i="23"/>
  <c r="B25174" i="23"/>
  <c r="B25178" i="23"/>
  <c r="B25182" i="23"/>
  <c r="B25186" i="23"/>
  <c r="B25190" i="23"/>
  <c r="B25194" i="23"/>
  <c r="B25198" i="23"/>
  <c r="B25202" i="23"/>
  <c r="B25206" i="23"/>
  <c r="B25210" i="23"/>
  <c r="B25214" i="23"/>
  <c r="B25218" i="23"/>
  <c r="B25222" i="23"/>
  <c r="B25226" i="23"/>
  <c r="B25230" i="23"/>
  <c r="B25234" i="23"/>
  <c r="B25238" i="23"/>
  <c r="B25242" i="23"/>
  <c r="B25246" i="23"/>
  <c r="B25250" i="23"/>
  <c r="B25254" i="23"/>
  <c r="B25258" i="23"/>
  <c r="B25262" i="23"/>
  <c r="B25266" i="23"/>
  <c r="B25270" i="23"/>
  <c r="B25274" i="23"/>
  <c r="B25278" i="23"/>
  <c r="B25282" i="23"/>
  <c r="B25286" i="23"/>
  <c r="B25290" i="23"/>
  <c r="B25294" i="23"/>
  <c r="B25298" i="23"/>
  <c r="B25302" i="23"/>
  <c r="B25306" i="23"/>
  <c r="B25310" i="23"/>
  <c r="B25314" i="23"/>
  <c r="B25318" i="23"/>
  <c r="B25322" i="23"/>
  <c r="B25326" i="23"/>
  <c r="B25330" i="23"/>
  <c r="B25334" i="23"/>
  <c r="B25338" i="23"/>
  <c r="B25342" i="23"/>
  <c r="B25346" i="23"/>
  <c r="B25350" i="23"/>
  <c r="B25354" i="23"/>
  <c r="B25358" i="23"/>
  <c r="B25362" i="23"/>
  <c r="B25366" i="23"/>
  <c r="B25370" i="23"/>
  <c r="B25374" i="23"/>
  <c r="B25378" i="23"/>
  <c r="B25382" i="23"/>
  <c r="B25386" i="23"/>
  <c r="B25390" i="23"/>
  <c r="B25394" i="23"/>
  <c r="B25398" i="23"/>
  <c r="B25402" i="23"/>
  <c r="B25406" i="23"/>
  <c r="B25410" i="23"/>
  <c r="B25414" i="23"/>
  <c r="B25418" i="23"/>
  <c r="B25422" i="23"/>
  <c r="B25426" i="23"/>
  <c r="B25430" i="23"/>
  <c r="B25434" i="23"/>
  <c r="B25438" i="23"/>
  <c r="B25442" i="23"/>
  <c r="B25446" i="23"/>
  <c r="B25450" i="23"/>
  <c r="B25454" i="23"/>
  <c r="B25458" i="23"/>
  <c r="B25462" i="23"/>
  <c r="B25466" i="23"/>
  <c r="B25470" i="23"/>
  <c r="B25474" i="23"/>
  <c r="B25478" i="23"/>
  <c r="B25482" i="23"/>
  <c r="B25486" i="23"/>
  <c r="B25490" i="23"/>
  <c r="B25494" i="23"/>
  <c r="B25498" i="23"/>
  <c r="B25502" i="23"/>
  <c r="B25506" i="23"/>
  <c r="B25510" i="23"/>
  <c r="B25514" i="23"/>
  <c r="B25518" i="23"/>
  <c r="B25522" i="23"/>
  <c r="B25526" i="23"/>
  <c r="B25530" i="23"/>
  <c r="B25534" i="23"/>
  <c r="B25538" i="23"/>
  <c r="B25542" i="23"/>
  <c r="B25546" i="23"/>
  <c r="B25550" i="23"/>
  <c r="B25554" i="23"/>
  <c r="B25558" i="23"/>
  <c r="B25562" i="23"/>
  <c r="B25566" i="23"/>
  <c r="B25570" i="23"/>
  <c r="B25574" i="23"/>
  <c r="B25578" i="23"/>
  <c r="B25582" i="23"/>
  <c r="B25586" i="23"/>
  <c r="B25590" i="23"/>
  <c r="B25594" i="23"/>
  <c r="B25598" i="23"/>
  <c r="B25602" i="23"/>
  <c r="B25606" i="23"/>
  <c r="B25610" i="23"/>
  <c r="B25614" i="23"/>
  <c r="B25618" i="23"/>
  <c r="B25622" i="23"/>
  <c r="B25626" i="23"/>
  <c r="B25630" i="23"/>
  <c r="B25634" i="23"/>
  <c r="B25638" i="23"/>
  <c r="B25642" i="23"/>
  <c r="B25646" i="23"/>
  <c r="B25650" i="23"/>
  <c r="B25654" i="23"/>
  <c r="B25658" i="23"/>
  <c r="B25662" i="23"/>
  <c r="B25666" i="23"/>
  <c r="B25670" i="23"/>
  <c r="B25674" i="23"/>
  <c r="B25678" i="23"/>
  <c r="B25682" i="23"/>
  <c r="B25686" i="23"/>
  <c r="B25690" i="23"/>
  <c r="B25694" i="23"/>
  <c r="B25698" i="23"/>
  <c r="B25702" i="23"/>
  <c r="B25706" i="23"/>
  <c r="B25710" i="23"/>
  <c r="B25714" i="23"/>
  <c r="B25718" i="23"/>
  <c r="B25722" i="23"/>
  <c r="B25726" i="23"/>
  <c r="B25730" i="23"/>
  <c r="B25734" i="23"/>
  <c r="B25738" i="23"/>
  <c r="B25742" i="23"/>
  <c r="B25746" i="23"/>
  <c r="B25750" i="23"/>
  <c r="B25754" i="23"/>
  <c r="B25758" i="23"/>
  <c r="B25762" i="23"/>
  <c r="B25766" i="23"/>
  <c r="B25770" i="23"/>
  <c r="B25774" i="23"/>
  <c r="B25778" i="23"/>
  <c r="B25782" i="23"/>
  <c r="B25786" i="23"/>
  <c r="B25790" i="23"/>
  <c r="B25794" i="23"/>
  <c r="B25798" i="23"/>
  <c r="B25802" i="23"/>
  <c r="B25806" i="23"/>
  <c r="B25810" i="23"/>
  <c r="B25814" i="23"/>
  <c r="B25818" i="23"/>
  <c r="B25822" i="23"/>
  <c r="B25826" i="23"/>
  <c r="B25830" i="23"/>
  <c r="B25834" i="23"/>
  <c r="B25838" i="23"/>
  <c r="B25842" i="23"/>
  <c r="B25846" i="23"/>
  <c r="B25850" i="23"/>
  <c r="B25854" i="23"/>
  <c r="B25858" i="23"/>
  <c r="B25862" i="23"/>
  <c r="B25866" i="23"/>
  <c r="B25870" i="23"/>
  <c r="B25874" i="23"/>
  <c r="B25878" i="23"/>
  <c r="B25882" i="23"/>
  <c r="B25886" i="23"/>
  <c r="B25890" i="23"/>
  <c r="B25894" i="23"/>
  <c r="B25898" i="23"/>
  <c r="B25902" i="23"/>
  <c r="B25906" i="23"/>
  <c r="B25910" i="23"/>
  <c r="B25914" i="23"/>
  <c r="B25918" i="23"/>
  <c r="B25922" i="23"/>
  <c r="B25926" i="23"/>
  <c r="B25930" i="23"/>
  <c r="B25934" i="23"/>
  <c r="B25938" i="23"/>
  <c r="B25942" i="23"/>
  <c r="B25946" i="23"/>
  <c r="B25950" i="23"/>
  <c r="B25954" i="23"/>
  <c r="B25958" i="23"/>
  <c r="B25962" i="23"/>
  <c r="B25966" i="23"/>
  <c r="B25970" i="23"/>
  <c r="B25974" i="23"/>
  <c r="B25978" i="23"/>
  <c r="B25982" i="23"/>
  <c r="B25986" i="23"/>
  <c r="B25990" i="23"/>
  <c r="B25994" i="23"/>
  <c r="B25998" i="23"/>
  <c r="B26002" i="23"/>
  <c r="B26006" i="23"/>
  <c r="B26010" i="23"/>
  <c r="B26014" i="23"/>
  <c r="B26018" i="23"/>
  <c r="B26022" i="23"/>
  <c r="B26026" i="23"/>
  <c r="B26030" i="23"/>
  <c r="B26034" i="23"/>
  <c r="B26038" i="23"/>
  <c r="B26042" i="23"/>
  <c r="B26046" i="23"/>
  <c r="B26050" i="23"/>
  <c r="B26054" i="23"/>
  <c r="B26058" i="23"/>
  <c r="B26062" i="23"/>
  <c r="B26066" i="23"/>
  <c r="B26070" i="23"/>
  <c r="B26074" i="23"/>
  <c r="B26078" i="23"/>
  <c r="B26082" i="23"/>
  <c r="B26086" i="23"/>
  <c r="B26090" i="23"/>
  <c r="B26094" i="23"/>
  <c r="B26098" i="23"/>
  <c r="B26102" i="23"/>
  <c r="B26106" i="23"/>
  <c r="B26110" i="23"/>
  <c r="B26114" i="23"/>
  <c r="B26118" i="23"/>
  <c r="B26122" i="23"/>
  <c r="B26126" i="23"/>
  <c r="B26130" i="23"/>
  <c r="B26134" i="23"/>
  <c r="B26138" i="23"/>
  <c r="B26142" i="23"/>
  <c r="B26146" i="23"/>
  <c r="B26150" i="23"/>
  <c r="B26154" i="23"/>
  <c r="B26158" i="23"/>
  <c r="B20844" i="23"/>
  <c r="B20859" i="23"/>
  <c r="B20867" i="23"/>
  <c r="B20875" i="23"/>
  <c r="B20883" i="23"/>
  <c r="B20891" i="23"/>
  <c r="B20895" i="23"/>
  <c r="B20899" i="23"/>
  <c r="B20903" i="23"/>
  <c r="B20907" i="23"/>
  <c r="B20911" i="23"/>
  <c r="B20915" i="23"/>
  <c r="B20919" i="23"/>
  <c r="B20923" i="23"/>
  <c r="B20927" i="23"/>
  <c r="B20931" i="23"/>
  <c r="B20935" i="23"/>
  <c r="B20939" i="23"/>
  <c r="B20943" i="23"/>
  <c r="B20947" i="23"/>
  <c r="B20951" i="23"/>
  <c r="B20955" i="23"/>
  <c r="B20959" i="23"/>
  <c r="B20963" i="23"/>
  <c r="B20967" i="23"/>
  <c r="B20971" i="23"/>
  <c r="B20975" i="23"/>
  <c r="B20979" i="23"/>
  <c r="B20983" i="23"/>
  <c r="B20987" i="23"/>
  <c r="B20991" i="23"/>
  <c r="B20995" i="23"/>
  <c r="B20999" i="23"/>
  <c r="B21003" i="23"/>
  <c r="B21007" i="23"/>
  <c r="B21011" i="23"/>
  <c r="B21015" i="23"/>
  <c r="B21019" i="23"/>
  <c r="B21023" i="23"/>
  <c r="B21027" i="23"/>
  <c r="B21031" i="23"/>
  <c r="B21035" i="23"/>
  <c r="B21039" i="23"/>
  <c r="B21043" i="23"/>
  <c r="B21047" i="23"/>
  <c r="B21051" i="23"/>
  <c r="B21055" i="23"/>
  <c r="B21059" i="23"/>
  <c r="B21063" i="23"/>
  <c r="B21067" i="23"/>
  <c r="B21071" i="23"/>
  <c r="B21075" i="23"/>
  <c r="B21079" i="23"/>
  <c r="B21083" i="23"/>
  <c r="B21087" i="23"/>
  <c r="B21091" i="23"/>
  <c r="B21095" i="23"/>
  <c r="B21099" i="23"/>
  <c r="B21103" i="23"/>
  <c r="B21107" i="23"/>
  <c r="B21111" i="23"/>
  <c r="B21115" i="23"/>
  <c r="B21119" i="23"/>
  <c r="B21123" i="23"/>
  <c r="B21127" i="23"/>
  <c r="B21131" i="23"/>
  <c r="B21135" i="23"/>
  <c r="B21139" i="23"/>
  <c r="B21143" i="23"/>
  <c r="B21147" i="23"/>
  <c r="B21151" i="23"/>
  <c r="B21155" i="23"/>
  <c r="B21159" i="23"/>
  <c r="B21163" i="23"/>
  <c r="B21167" i="23"/>
  <c r="B21171" i="23"/>
  <c r="B21175" i="23"/>
  <c r="B21179" i="23"/>
  <c r="B21183" i="23"/>
  <c r="B21187" i="23"/>
  <c r="B21191" i="23"/>
  <c r="B21195" i="23"/>
  <c r="B21199" i="23"/>
  <c r="B21203" i="23"/>
  <c r="B21207" i="23"/>
  <c r="B21211" i="23"/>
  <c r="B21215" i="23"/>
  <c r="B21219" i="23"/>
  <c r="B21223" i="23"/>
  <c r="B21227" i="23"/>
  <c r="B21231" i="23"/>
  <c r="B21235" i="23"/>
  <c r="B21239" i="23"/>
  <c r="B21243" i="23"/>
  <c r="B21247" i="23"/>
  <c r="B21251" i="23"/>
  <c r="B21255" i="23"/>
  <c r="B21259" i="23"/>
  <c r="B21263" i="23"/>
  <c r="B21267" i="23"/>
  <c r="B21271" i="23"/>
  <c r="B21275" i="23"/>
  <c r="B21279" i="23"/>
  <c r="B21283" i="23"/>
  <c r="B21287" i="23"/>
  <c r="B21291" i="23"/>
  <c r="B21295" i="23"/>
  <c r="B21299" i="23"/>
  <c r="B21303" i="23"/>
  <c r="B21307" i="23"/>
  <c r="B21311" i="23"/>
  <c r="B21315" i="23"/>
  <c r="B21319" i="23"/>
  <c r="B21323" i="23"/>
  <c r="B21327" i="23"/>
  <c r="B21331" i="23"/>
  <c r="B21335" i="23"/>
  <c r="B21339" i="23"/>
  <c r="B21343" i="23"/>
  <c r="B21347" i="23"/>
  <c r="B21351" i="23"/>
  <c r="B21355" i="23"/>
  <c r="B21359" i="23"/>
  <c r="B21363" i="23"/>
  <c r="B21367" i="23"/>
  <c r="B21371" i="23"/>
  <c r="B21375" i="23"/>
  <c r="B21379" i="23"/>
  <c r="B21383" i="23"/>
  <c r="B21387" i="23"/>
  <c r="B21391" i="23"/>
  <c r="B21395" i="23"/>
  <c r="B21399" i="23"/>
  <c r="B21403" i="23"/>
  <c r="B21407" i="23"/>
  <c r="B21411" i="23"/>
  <c r="B21415" i="23"/>
  <c r="B21419" i="23"/>
  <c r="B21423" i="23"/>
  <c r="B21427" i="23"/>
  <c r="B21431" i="23"/>
  <c r="B21435" i="23"/>
  <c r="B21439" i="23"/>
  <c r="B21443" i="23"/>
  <c r="B21447" i="23"/>
  <c r="B21451" i="23"/>
  <c r="B21455" i="23"/>
  <c r="B21459" i="23"/>
  <c r="B21463" i="23"/>
  <c r="B21467" i="23"/>
  <c r="B21471" i="23"/>
  <c r="B21475" i="23"/>
  <c r="B21479" i="23"/>
  <c r="B21483" i="23"/>
  <c r="B21487" i="23"/>
  <c r="B21491" i="23"/>
  <c r="B21495" i="23"/>
  <c r="B21499" i="23"/>
  <c r="B21503" i="23"/>
  <c r="B21507" i="23"/>
  <c r="B21511" i="23"/>
  <c r="B21515" i="23"/>
  <c r="B21519" i="23"/>
  <c r="B21523" i="23"/>
  <c r="B21527" i="23"/>
  <c r="B21531" i="23"/>
  <c r="B21535" i="23"/>
  <c r="B21539" i="23"/>
  <c r="B21543" i="23"/>
  <c r="B21547" i="23"/>
  <c r="B21551" i="23"/>
  <c r="B21555" i="23"/>
  <c r="B21559" i="23"/>
  <c r="B21563" i="23"/>
  <c r="B21567" i="23"/>
  <c r="B21571" i="23"/>
  <c r="B21575" i="23"/>
  <c r="B21579" i="23"/>
  <c r="B21583" i="23"/>
  <c r="B21587" i="23"/>
  <c r="B21591" i="23"/>
  <c r="B21595" i="23"/>
  <c r="B21599" i="23"/>
  <c r="B21603" i="23"/>
  <c r="B21607" i="23"/>
  <c r="B21611" i="23"/>
  <c r="B21615" i="23"/>
  <c r="B21619" i="23"/>
  <c r="B21623" i="23"/>
  <c r="B21627" i="23"/>
  <c r="B21631" i="23"/>
  <c r="B21635" i="23"/>
  <c r="B21639" i="23"/>
  <c r="B21643" i="23"/>
  <c r="B21647" i="23"/>
  <c r="B21651" i="23"/>
  <c r="B21655" i="23"/>
  <c r="B21659" i="23"/>
  <c r="B21663" i="23"/>
  <c r="B21667" i="23"/>
  <c r="B21671" i="23"/>
  <c r="B21675" i="23"/>
  <c r="B21679" i="23"/>
  <c r="B21683" i="23"/>
  <c r="B21687" i="23"/>
  <c r="B21691" i="23"/>
  <c r="B21695" i="23"/>
  <c r="B21699" i="23"/>
  <c r="B21703" i="23"/>
  <c r="B21707" i="23"/>
  <c r="B21711" i="23"/>
  <c r="B21715" i="23"/>
  <c r="B21719" i="23"/>
  <c r="B21723" i="23"/>
  <c r="B21727" i="23"/>
  <c r="B21731" i="23"/>
  <c r="B21735" i="23"/>
  <c r="B21739" i="23"/>
  <c r="B21743" i="23"/>
  <c r="B21747" i="23"/>
  <c r="B21751" i="23"/>
  <c r="B21755" i="23"/>
  <c r="B21759" i="23"/>
  <c r="B21763" i="23"/>
  <c r="B21767" i="23"/>
  <c r="B21771" i="23"/>
  <c r="B21775" i="23"/>
  <c r="B21779" i="23"/>
  <c r="B21783" i="23"/>
  <c r="B21787" i="23"/>
  <c r="B21791" i="23"/>
  <c r="B21795" i="23"/>
  <c r="B21799" i="23"/>
  <c r="B21803" i="23"/>
  <c r="B21807" i="23"/>
  <c r="B21811" i="23"/>
  <c r="B21815" i="23"/>
  <c r="B21819" i="23"/>
  <c r="B21823" i="23"/>
  <c r="B21827" i="23"/>
  <c r="B21831" i="23"/>
  <c r="B21835" i="23"/>
  <c r="B21839" i="23"/>
  <c r="B21843" i="23"/>
  <c r="B21847" i="23"/>
  <c r="B21851" i="23"/>
  <c r="B21855" i="23"/>
  <c r="B21859" i="23"/>
  <c r="B21863" i="23"/>
  <c r="B21867" i="23"/>
  <c r="B21871" i="23"/>
  <c r="B21875" i="23"/>
  <c r="B21879" i="23"/>
  <c r="B21883" i="23"/>
  <c r="B21887" i="23"/>
  <c r="B21891" i="23"/>
  <c r="B21895" i="23"/>
  <c r="B21899" i="23"/>
  <c r="B21903" i="23"/>
  <c r="B21907" i="23"/>
  <c r="B21911" i="23"/>
  <c r="B21915" i="23"/>
  <c r="B21919" i="23"/>
  <c r="B21923" i="23"/>
  <c r="B21927" i="23"/>
  <c r="B21931" i="23"/>
  <c r="B21935" i="23"/>
  <c r="B21939" i="23"/>
  <c r="B21943" i="23"/>
  <c r="B21947" i="23"/>
  <c r="B21951" i="23"/>
  <c r="B21955" i="23"/>
  <c r="B21959" i="23"/>
  <c r="B21963" i="23"/>
  <c r="B21967" i="23"/>
  <c r="B21971" i="23"/>
  <c r="B21975" i="23"/>
  <c r="B21979" i="23"/>
  <c r="B21983" i="23"/>
  <c r="B21987" i="23"/>
  <c r="B21991" i="23"/>
  <c r="B21995" i="23"/>
  <c r="B21999" i="23"/>
  <c r="B22003" i="23"/>
  <c r="B22007" i="23"/>
  <c r="B22011" i="23"/>
  <c r="B22015" i="23"/>
  <c r="B22019" i="23"/>
  <c r="B22023" i="23"/>
  <c r="B22027" i="23"/>
  <c r="B22031" i="23"/>
  <c r="B22035" i="23"/>
  <c r="B22039" i="23"/>
  <c r="B22043" i="23"/>
  <c r="B22047" i="23"/>
  <c r="B22051" i="23"/>
  <c r="B22055" i="23"/>
  <c r="B22059" i="23"/>
  <c r="B22063" i="23"/>
  <c r="B22067" i="23"/>
  <c r="B22071" i="23"/>
  <c r="B22075" i="23"/>
  <c r="B22079" i="23"/>
  <c r="B22083" i="23"/>
  <c r="B22087" i="23"/>
  <c r="B22091" i="23"/>
  <c r="B22095" i="23"/>
  <c r="B22099" i="23"/>
  <c r="B22103" i="23"/>
  <c r="B22107" i="23"/>
  <c r="B22111" i="23"/>
  <c r="B22115" i="23"/>
  <c r="B22119" i="23"/>
  <c r="B22123" i="23"/>
  <c r="B22127" i="23"/>
  <c r="B22131" i="23"/>
  <c r="B22135" i="23"/>
  <c r="B22139" i="23"/>
  <c r="B22143" i="23"/>
  <c r="B22147" i="23"/>
  <c r="B22151" i="23"/>
  <c r="B22155" i="23"/>
  <c r="B22159" i="23"/>
  <c r="B22163" i="23"/>
  <c r="B22167" i="23"/>
  <c r="B22171" i="23"/>
  <c r="B22175" i="23"/>
  <c r="B22179" i="23"/>
  <c r="B22183" i="23"/>
  <c r="B22187" i="23"/>
  <c r="B22191" i="23"/>
  <c r="B22195" i="23"/>
  <c r="B22199" i="23"/>
  <c r="B22203" i="23"/>
  <c r="B22207" i="23"/>
  <c r="B22211" i="23"/>
  <c r="B22215" i="23"/>
  <c r="B22219" i="23"/>
  <c r="B22223" i="23"/>
  <c r="B22227" i="23"/>
  <c r="B22231" i="23"/>
  <c r="B22235" i="23"/>
  <c r="B22239" i="23"/>
  <c r="B22243" i="23"/>
  <c r="B22247" i="23"/>
  <c r="B22251" i="23"/>
  <c r="B22255" i="23"/>
  <c r="B22259" i="23"/>
  <c r="B22263" i="23"/>
  <c r="B22267" i="23"/>
  <c r="B22271" i="23"/>
  <c r="B22275" i="23"/>
  <c r="B22279" i="23"/>
  <c r="B22283" i="23"/>
  <c r="B22287" i="23"/>
  <c r="B22291" i="23"/>
  <c r="B22295" i="23"/>
  <c r="B22299" i="23"/>
  <c r="B22303" i="23"/>
  <c r="B22307" i="23"/>
  <c r="B22311" i="23"/>
  <c r="B22315" i="23"/>
  <c r="B22319" i="23"/>
  <c r="B22323" i="23"/>
  <c r="B22327" i="23"/>
  <c r="B22331" i="23"/>
  <c r="B22335" i="23"/>
  <c r="B22339" i="23"/>
  <c r="B22343" i="23"/>
  <c r="B22347" i="23"/>
  <c r="B22351" i="23"/>
  <c r="B22355" i="23"/>
  <c r="B22359" i="23"/>
  <c r="B22363" i="23"/>
  <c r="B22367" i="23"/>
  <c r="B22371" i="23"/>
  <c r="B22375" i="23"/>
  <c r="B22379" i="23"/>
  <c r="B22383" i="23"/>
  <c r="B22387" i="23"/>
  <c r="B22391" i="23"/>
  <c r="B22395" i="23"/>
  <c r="B22399" i="23"/>
  <c r="B22403" i="23"/>
  <c r="B22407" i="23"/>
  <c r="B22411" i="23"/>
  <c r="B22415" i="23"/>
  <c r="B22419" i="23"/>
  <c r="B22423" i="23"/>
  <c r="B22427" i="23"/>
  <c r="B22431" i="23"/>
  <c r="B22435" i="23"/>
  <c r="B22439" i="23"/>
  <c r="B22443" i="23"/>
  <c r="B22447" i="23"/>
  <c r="B22451" i="23"/>
  <c r="B22455" i="23"/>
  <c r="B22459" i="23"/>
  <c r="B22463" i="23"/>
  <c r="B22467" i="23"/>
  <c r="B22471" i="23"/>
  <c r="B22475" i="23"/>
  <c r="B22479" i="23"/>
  <c r="B22483" i="23"/>
  <c r="B22487" i="23"/>
  <c r="B22491" i="23"/>
  <c r="B22495" i="23"/>
  <c r="B22499" i="23"/>
  <c r="B22503" i="23"/>
  <c r="B22507" i="23"/>
  <c r="B22511" i="23"/>
  <c r="B22515" i="23"/>
  <c r="B22519" i="23"/>
  <c r="B22523" i="23"/>
  <c r="B22527" i="23"/>
  <c r="B22531" i="23"/>
  <c r="B22535" i="23"/>
  <c r="B22539" i="23"/>
  <c r="B22543" i="23"/>
  <c r="B22547" i="23"/>
  <c r="B22551" i="23"/>
  <c r="B22555" i="23"/>
  <c r="B22559" i="23"/>
  <c r="B22563" i="23"/>
  <c r="B22567" i="23"/>
  <c r="B22571" i="23"/>
  <c r="B22575" i="23"/>
  <c r="B22579" i="23"/>
  <c r="B22583" i="23"/>
  <c r="B22587" i="23"/>
  <c r="B22591" i="23"/>
  <c r="B22595" i="23"/>
  <c r="B22599" i="23"/>
  <c r="B22603" i="23"/>
  <c r="B22607" i="23"/>
  <c r="B22611" i="23"/>
  <c r="B22615" i="23"/>
  <c r="B22619" i="23"/>
  <c r="B22623" i="23"/>
  <c r="B22627" i="23"/>
  <c r="B22631" i="23"/>
  <c r="B22635" i="23"/>
  <c r="B22639" i="23"/>
  <c r="B22643" i="23"/>
  <c r="B22647" i="23"/>
  <c r="B22651" i="23"/>
  <c r="B22655" i="23"/>
  <c r="B22659" i="23"/>
  <c r="B22663" i="23"/>
  <c r="B22667" i="23"/>
  <c r="B22671" i="23"/>
  <c r="B22675" i="23"/>
  <c r="B22679" i="23"/>
  <c r="B22683" i="23"/>
  <c r="B22687" i="23"/>
  <c r="B22691" i="23"/>
  <c r="B22695" i="23"/>
  <c r="B22699" i="23"/>
  <c r="B22703" i="23"/>
  <c r="B22707" i="23"/>
  <c r="B22711" i="23"/>
  <c r="B22715" i="23"/>
  <c r="B22719" i="23"/>
  <c r="B22723" i="23"/>
  <c r="B22727" i="23"/>
  <c r="B22731" i="23"/>
  <c r="B22735" i="23"/>
  <c r="B22739" i="23"/>
  <c r="B22743" i="23"/>
  <c r="B22747" i="23"/>
  <c r="B22751" i="23"/>
  <c r="B22755" i="23"/>
  <c r="B22759" i="23"/>
  <c r="B22763" i="23"/>
  <c r="B22767" i="23"/>
  <c r="B22771" i="23"/>
  <c r="B22775" i="23"/>
  <c r="B22779" i="23"/>
  <c r="B22783" i="23"/>
  <c r="B22787" i="23"/>
  <c r="B22791" i="23"/>
  <c r="B22795" i="23"/>
  <c r="B22799" i="23"/>
  <c r="B22803" i="23"/>
  <c r="B22807" i="23"/>
  <c r="B22811" i="23"/>
  <c r="B22815" i="23"/>
  <c r="B22819" i="23"/>
  <c r="B22823" i="23"/>
  <c r="B22827" i="23"/>
  <c r="B22831" i="23"/>
  <c r="B22835" i="23"/>
  <c r="B22839" i="23"/>
  <c r="B22843" i="23"/>
  <c r="B22847" i="23"/>
  <c r="B22851" i="23"/>
  <c r="B22855" i="23"/>
  <c r="B22859" i="23"/>
  <c r="B22863" i="23"/>
  <c r="B22867" i="23"/>
  <c r="B22871" i="23"/>
  <c r="B22875" i="23"/>
  <c r="B22879" i="23"/>
  <c r="B22883" i="23"/>
  <c r="B22887" i="23"/>
  <c r="B22891" i="23"/>
  <c r="B22895" i="23"/>
  <c r="B22899" i="23"/>
  <c r="B22903" i="23"/>
  <c r="B22907" i="23"/>
  <c r="B22911" i="23"/>
  <c r="B22915" i="23"/>
  <c r="B22919" i="23"/>
  <c r="B22923" i="23"/>
  <c r="B22927" i="23"/>
  <c r="B22931" i="23"/>
  <c r="B22935" i="23"/>
  <c r="B22939" i="23"/>
  <c r="B22943" i="23"/>
  <c r="B22947" i="23"/>
  <c r="B22951" i="23"/>
  <c r="B22955" i="23"/>
  <c r="B22959" i="23"/>
  <c r="B22963" i="23"/>
  <c r="B22967" i="23"/>
  <c r="B22971" i="23"/>
  <c r="B22975" i="23"/>
  <c r="B22979" i="23"/>
  <c r="B22983" i="23"/>
  <c r="B22987" i="23"/>
  <c r="B22991" i="23"/>
  <c r="B22995" i="23"/>
  <c r="B22999" i="23"/>
  <c r="B23003" i="23"/>
  <c r="B23007" i="23"/>
  <c r="B23011" i="23"/>
  <c r="B23015" i="23"/>
  <c r="B23019" i="23"/>
  <c r="B23023" i="23"/>
  <c r="B23027" i="23"/>
  <c r="B23031" i="23"/>
  <c r="B23035" i="23"/>
  <c r="B23039" i="23"/>
  <c r="B23043" i="23"/>
  <c r="B23047" i="23"/>
  <c r="B23051" i="23"/>
  <c r="B23055" i="23"/>
  <c r="B23059" i="23"/>
  <c r="B23063" i="23"/>
  <c r="B23067" i="23"/>
  <c r="B23071" i="23"/>
  <c r="B23075" i="23"/>
  <c r="B23079" i="23"/>
  <c r="B23083" i="23"/>
  <c r="B23087" i="23"/>
  <c r="B23091" i="23"/>
  <c r="B23095" i="23"/>
  <c r="B23099" i="23"/>
  <c r="B23103" i="23"/>
  <c r="B23107" i="23"/>
  <c r="B23111" i="23"/>
  <c r="B23115" i="23"/>
  <c r="B23119" i="23"/>
  <c r="B23123" i="23"/>
  <c r="B23127" i="23"/>
  <c r="B23131" i="23"/>
  <c r="B23135" i="23"/>
  <c r="B23139" i="23"/>
  <c r="B23143" i="23"/>
  <c r="B23147" i="23"/>
  <c r="B23151" i="23"/>
  <c r="B23155" i="23"/>
  <c r="B23159" i="23"/>
  <c r="B23163" i="23"/>
  <c r="B23167" i="23"/>
  <c r="B23171" i="23"/>
  <c r="B23175" i="23"/>
  <c r="B23179" i="23"/>
  <c r="B23183" i="23"/>
  <c r="B23187" i="23"/>
  <c r="B23191" i="23"/>
  <c r="B23195" i="23"/>
  <c r="B23199" i="23"/>
  <c r="B23203" i="23"/>
  <c r="B23207" i="23"/>
  <c r="B23211" i="23"/>
  <c r="B23215" i="23"/>
  <c r="B23219" i="23"/>
  <c r="B23223" i="23"/>
  <c r="B23227" i="23"/>
  <c r="B23231" i="23"/>
  <c r="B23235" i="23"/>
  <c r="B23239" i="23"/>
  <c r="B23243" i="23"/>
  <c r="B23247" i="23"/>
  <c r="B23251" i="23"/>
  <c r="B23255" i="23"/>
  <c r="B23259" i="23"/>
  <c r="B23263" i="23"/>
  <c r="B23267" i="23"/>
  <c r="B23271" i="23"/>
  <c r="B23275" i="23"/>
  <c r="B23279" i="23"/>
  <c r="B23283" i="23"/>
  <c r="B23287" i="23"/>
  <c r="B23291" i="23"/>
  <c r="B23295" i="23"/>
  <c r="B23299" i="23"/>
  <c r="B23303" i="23"/>
  <c r="B23307" i="23"/>
  <c r="B23311" i="23"/>
  <c r="B23315" i="23"/>
  <c r="B23319" i="23"/>
  <c r="B23323" i="23"/>
  <c r="B23327" i="23"/>
  <c r="B23331" i="23"/>
  <c r="B23335" i="23"/>
  <c r="B23339" i="23"/>
  <c r="B23343" i="23"/>
  <c r="B23347" i="23"/>
  <c r="B23351" i="23"/>
  <c r="B23355" i="23"/>
  <c r="B23359" i="23"/>
  <c r="B23363" i="23"/>
  <c r="B23367" i="23"/>
  <c r="B23371" i="23"/>
  <c r="B23375" i="23"/>
  <c r="B23379" i="23"/>
  <c r="B23383" i="23"/>
  <c r="B23387" i="23"/>
  <c r="B23391" i="23"/>
  <c r="B23395" i="23"/>
  <c r="B23399" i="23"/>
  <c r="B23403" i="23"/>
  <c r="B23407" i="23"/>
  <c r="B23411" i="23"/>
  <c r="B23415" i="23"/>
  <c r="B23419" i="23"/>
  <c r="B23423" i="23"/>
  <c r="B23427" i="23"/>
  <c r="B23431" i="23"/>
  <c r="B23435" i="23"/>
  <c r="B23439" i="23"/>
  <c r="B23443" i="23"/>
  <c r="B23447" i="23"/>
  <c r="B23451" i="23"/>
  <c r="B23455" i="23"/>
  <c r="B23459" i="23"/>
  <c r="B23463" i="23"/>
  <c r="B23467" i="23"/>
  <c r="B23471" i="23"/>
  <c r="B23475" i="23"/>
  <c r="B23479" i="23"/>
  <c r="B23483" i="23"/>
  <c r="B23487" i="23"/>
  <c r="B23491" i="23"/>
  <c r="B23495" i="23"/>
  <c r="B23499" i="23"/>
  <c r="B23503" i="23"/>
  <c r="B23507" i="23"/>
  <c r="B23511" i="23"/>
  <c r="B23515" i="23"/>
  <c r="B23519" i="23"/>
  <c r="B23523" i="23"/>
  <c r="B23527" i="23"/>
  <c r="B23531" i="23"/>
  <c r="B23535" i="23"/>
  <c r="B23539" i="23"/>
  <c r="B23543" i="23"/>
  <c r="B23547" i="23"/>
  <c r="B23551" i="23"/>
  <c r="B23555" i="23"/>
  <c r="B23559" i="23"/>
  <c r="B23563" i="23"/>
  <c r="B23567" i="23"/>
  <c r="B23571" i="23"/>
  <c r="B23575" i="23"/>
  <c r="B23579" i="23"/>
  <c r="B23583" i="23"/>
  <c r="B23587" i="23"/>
  <c r="B23591" i="23"/>
  <c r="B23595" i="23"/>
  <c r="B23599" i="23"/>
  <c r="B23603" i="23"/>
  <c r="B23607" i="23"/>
  <c r="B23611" i="23"/>
  <c r="B23615" i="23"/>
  <c r="B23619" i="23"/>
  <c r="B23623" i="23"/>
  <c r="B23627" i="23"/>
  <c r="B23631" i="23"/>
  <c r="B23635" i="23"/>
  <c r="B23639" i="23"/>
  <c r="B23643" i="23"/>
  <c r="B23647" i="23"/>
  <c r="B23651" i="23"/>
  <c r="B23655" i="23"/>
  <c r="B23659" i="23"/>
  <c r="B23663" i="23"/>
  <c r="B23667" i="23"/>
  <c r="B23671" i="23"/>
  <c r="B23675" i="23"/>
  <c r="B23679" i="23"/>
  <c r="B23683" i="23"/>
  <c r="B23687" i="23"/>
  <c r="B23691" i="23"/>
  <c r="B23695" i="23"/>
  <c r="B23699" i="23"/>
  <c r="B23703" i="23"/>
  <c r="B23707" i="23"/>
  <c r="B23711" i="23"/>
  <c r="B23715" i="23"/>
  <c r="B23719" i="23"/>
  <c r="B23723" i="23"/>
  <c r="B23727" i="23"/>
  <c r="B23731" i="23"/>
  <c r="B23735" i="23"/>
  <c r="B23739" i="23"/>
  <c r="B23743" i="23"/>
  <c r="B23747" i="23"/>
  <c r="B23751" i="23"/>
  <c r="B23755" i="23"/>
  <c r="B23759" i="23"/>
  <c r="B23763" i="23"/>
  <c r="B23767" i="23"/>
  <c r="B23771" i="23"/>
  <c r="B23775" i="23"/>
  <c r="B23779" i="23"/>
  <c r="B23783" i="23"/>
  <c r="B23787" i="23"/>
  <c r="B23791" i="23"/>
  <c r="B23795" i="23"/>
  <c r="B23799" i="23"/>
  <c r="B23803" i="23"/>
  <c r="B23807" i="23"/>
  <c r="B23811" i="23"/>
  <c r="B23815" i="23"/>
  <c r="B23819" i="23"/>
  <c r="B23823" i="23"/>
  <c r="B23827" i="23"/>
  <c r="B23831" i="23"/>
  <c r="B23835" i="23"/>
  <c r="B23839" i="23"/>
  <c r="B23843" i="23"/>
  <c r="B23847" i="23"/>
  <c r="B23851" i="23"/>
  <c r="B23855" i="23"/>
  <c r="B23859" i="23"/>
  <c r="B23863" i="23"/>
  <c r="B23867" i="23"/>
  <c r="B23871" i="23"/>
  <c r="B23875" i="23"/>
  <c r="B23879" i="23"/>
  <c r="B23883" i="23"/>
  <c r="B23887" i="23"/>
  <c r="B23891" i="23"/>
  <c r="B23895" i="23"/>
  <c r="B23899" i="23"/>
  <c r="B23903" i="23"/>
  <c r="B23907" i="23"/>
  <c r="B23911" i="23"/>
  <c r="B23915" i="23"/>
  <c r="B23919" i="23"/>
  <c r="B23923" i="23"/>
  <c r="B23927" i="23"/>
  <c r="B23931" i="23"/>
  <c r="B23935" i="23"/>
  <c r="B23939" i="23"/>
  <c r="B23943" i="23"/>
  <c r="B23947" i="23"/>
  <c r="B23951" i="23"/>
  <c r="B23955" i="23"/>
  <c r="B23959" i="23"/>
  <c r="B23963" i="23"/>
  <c r="B23967" i="23"/>
  <c r="B23971" i="23"/>
  <c r="B23975" i="23"/>
  <c r="B23979" i="23"/>
  <c r="B23983" i="23"/>
  <c r="B23987" i="23"/>
  <c r="B23991" i="23"/>
  <c r="B23995" i="23"/>
  <c r="B23999" i="23"/>
  <c r="B24003" i="23"/>
  <c r="B24007" i="23"/>
  <c r="B24011" i="23"/>
  <c r="B24015" i="23"/>
  <c r="B24019" i="23"/>
  <c r="B24023" i="23"/>
  <c r="B24027" i="23"/>
  <c r="B24031" i="23"/>
  <c r="B24035" i="23"/>
  <c r="B24039" i="23"/>
  <c r="B24043" i="23"/>
  <c r="B24047" i="23"/>
  <c r="B24051" i="23"/>
  <c r="B24055" i="23"/>
  <c r="B24059" i="23"/>
  <c r="B24063" i="23"/>
  <c r="B24067" i="23"/>
  <c r="B24071" i="23"/>
  <c r="B24075" i="23"/>
  <c r="B24079" i="23"/>
  <c r="B24083" i="23"/>
  <c r="B24087" i="23"/>
  <c r="B24091" i="23"/>
  <c r="B24095" i="23"/>
  <c r="B24099" i="23"/>
  <c r="B24103" i="23"/>
  <c r="B24107" i="23"/>
  <c r="B24111" i="23"/>
  <c r="B24115" i="23"/>
  <c r="B24119" i="23"/>
  <c r="B24123" i="23"/>
  <c r="B24127" i="23"/>
  <c r="B24131" i="23"/>
  <c r="B24135" i="23"/>
  <c r="B24139" i="23"/>
  <c r="B24143" i="23"/>
  <c r="B24147" i="23"/>
  <c r="B24151" i="23"/>
  <c r="B24155" i="23"/>
  <c r="B24159" i="23"/>
  <c r="B24163" i="23"/>
  <c r="B24167" i="23"/>
  <c r="B24171" i="23"/>
  <c r="B24175" i="23"/>
  <c r="B24179" i="23"/>
  <c r="B24183" i="23"/>
  <c r="B24187" i="23"/>
  <c r="B24191" i="23"/>
  <c r="B24195" i="23"/>
  <c r="B24199" i="23"/>
  <c r="B24203" i="23"/>
  <c r="B24207" i="23"/>
  <c r="B24211" i="23"/>
  <c r="B24215" i="23"/>
  <c r="B24219" i="23"/>
  <c r="B24223" i="23"/>
  <c r="B24227" i="23"/>
  <c r="B24231" i="23"/>
  <c r="B24235" i="23"/>
  <c r="B24239" i="23"/>
  <c r="B24243" i="23"/>
  <c r="B24247" i="23"/>
  <c r="B24251" i="23"/>
  <c r="B24255" i="23"/>
  <c r="B24259" i="23"/>
  <c r="B24263" i="23"/>
  <c r="B24267" i="23"/>
  <c r="B24271" i="23"/>
  <c r="B24275" i="23"/>
  <c r="B24279" i="23"/>
  <c r="B24283" i="23"/>
  <c r="B24287" i="23"/>
  <c r="B24291" i="23"/>
  <c r="B24295" i="23"/>
  <c r="B24299" i="23"/>
  <c r="B24303" i="23"/>
  <c r="B24307" i="23"/>
  <c r="B24311" i="23"/>
  <c r="B24315" i="23"/>
  <c r="B24319" i="23"/>
  <c r="B24323" i="23"/>
  <c r="B24327" i="23"/>
  <c r="B24331" i="23"/>
  <c r="B24335" i="23"/>
  <c r="B24339" i="23"/>
  <c r="B24343" i="23"/>
  <c r="B24347" i="23"/>
  <c r="B24351" i="23"/>
  <c r="B24355" i="23"/>
  <c r="B24359" i="23"/>
  <c r="B24363" i="23"/>
  <c r="B24367" i="23"/>
  <c r="B24371" i="23"/>
  <c r="B24375" i="23"/>
  <c r="B24379" i="23"/>
  <c r="B24383" i="23"/>
  <c r="B24387" i="23"/>
  <c r="B24391" i="23"/>
  <c r="B24395" i="23"/>
  <c r="B24399" i="23"/>
  <c r="B24403" i="23"/>
  <c r="B24407" i="23"/>
  <c r="B24411" i="23"/>
  <c r="B24415" i="23"/>
  <c r="B24419" i="23"/>
  <c r="B24423" i="23"/>
  <c r="B24427" i="23"/>
  <c r="B24431" i="23"/>
  <c r="B24435" i="23"/>
  <c r="B24439" i="23"/>
  <c r="B24443" i="23"/>
  <c r="B24447" i="23"/>
  <c r="B24451" i="23"/>
  <c r="B24455" i="23"/>
  <c r="B24459" i="23"/>
  <c r="B24463" i="23"/>
  <c r="B24467" i="23"/>
  <c r="B24471" i="23"/>
  <c r="B24475" i="23"/>
  <c r="B24479" i="23"/>
  <c r="B24483" i="23"/>
  <c r="B24487" i="23"/>
  <c r="B24491" i="23"/>
  <c r="B24495" i="23"/>
  <c r="B24499" i="23"/>
  <c r="B24503" i="23"/>
  <c r="B24507" i="23"/>
  <c r="B24511" i="23"/>
  <c r="B24515" i="23"/>
  <c r="B24519" i="23"/>
  <c r="B24523" i="23"/>
  <c r="B24527" i="23"/>
  <c r="B24531" i="23"/>
  <c r="B24535" i="23"/>
  <c r="B24539" i="23"/>
  <c r="B24543" i="23"/>
  <c r="B24547" i="23"/>
  <c r="B24551" i="23"/>
  <c r="B24555" i="23"/>
  <c r="B24559" i="23"/>
  <c r="B24563" i="23"/>
  <c r="B24567" i="23"/>
  <c r="B24571" i="23"/>
  <c r="B24575" i="23"/>
  <c r="B24579" i="23"/>
  <c r="B24583" i="23"/>
  <c r="B24587" i="23"/>
  <c r="B24591" i="23"/>
  <c r="B24595" i="23"/>
  <c r="B24599" i="23"/>
  <c r="B24603" i="23"/>
  <c r="B24607" i="23"/>
  <c r="B24611" i="23"/>
  <c r="B24615" i="23"/>
  <c r="B24619" i="23"/>
  <c r="B24623" i="23"/>
  <c r="B24627" i="23"/>
  <c r="B24631" i="23"/>
  <c r="B24635" i="23"/>
  <c r="B24639" i="23"/>
  <c r="B24643" i="23"/>
  <c r="B24647" i="23"/>
  <c r="B24651" i="23"/>
  <c r="B24655" i="23"/>
  <c r="B24659" i="23"/>
  <c r="B24663" i="23"/>
  <c r="B24667" i="23"/>
  <c r="B24671" i="23"/>
  <c r="B24675" i="23"/>
  <c r="B24679" i="23"/>
  <c r="B24683" i="23"/>
  <c r="B24687" i="23"/>
  <c r="B24691" i="23"/>
  <c r="B24695" i="23"/>
  <c r="B24699" i="23"/>
  <c r="B24703" i="23"/>
  <c r="B24707" i="23"/>
  <c r="B24711" i="23"/>
  <c r="B24715" i="23"/>
  <c r="B24719" i="23"/>
  <c r="B24723" i="23"/>
  <c r="B24727" i="23"/>
  <c r="B24731" i="23"/>
  <c r="B24735" i="23"/>
  <c r="B24739" i="23"/>
  <c r="B24743" i="23"/>
  <c r="B24747" i="23"/>
  <c r="B24751" i="23"/>
  <c r="B24755" i="23"/>
  <c r="B24759" i="23"/>
  <c r="B24763" i="23"/>
  <c r="B24767" i="23"/>
  <c r="B24771" i="23"/>
  <c r="B24775" i="23"/>
  <c r="B24779" i="23"/>
  <c r="B24783" i="23"/>
  <c r="B24787" i="23"/>
  <c r="B24791" i="23"/>
  <c r="B24795" i="23"/>
  <c r="B24799" i="23"/>
  <c r="B24803" i="23"/>
  <c r="B24807" i="23"/>
  <c r="B24811" i="23"/>
  <c r="B24815" i="23"/>
  <c r="B24819" i="23"/>
  <c r="B24823" i="23"/>
  <c r="B24827" i="23"/>
  <c r="B24831" i="23"/>
  <c r="B24835" i="23"/>
  <c r="B24839" i="23"/>
  <c r="B24843" i="23"/>
  <c r="B24847" i="23"/>
  <c r="B24851" i="23"/>
  <c r="B24855" i="23"/>
  <c r="B24859" i="23"/>
  <c r="B24863" i="23"/>
  <c r="B24867" i="23"/>
  <c r="B24871" i="23"/>
  <c r="B24875" i="23"/>
  <c r="B24879" i="23"/>
  <c r="B24883" i="23"/>
  <c r="B24887" i="23"/>
  <c r="B24891" i="23"/>
  <c r="B24895" i="23"/>
  <c r="B24899" i="23"/>
  <c r="B24903" i="23"/>
  <c r="B24907" i="23"/>
  <c r="B24911" i="23"/>
  <c r="B24915" i="23"/>
  <c r="B24919" i="23"/>
  <c r="B24923" i="23"/>
  <c r="B24927" i="23"/>
  <c r="B24931" i="23"/>
  <c r="B24935" i="23"/>
  <c r="B24939" i="23"/>
  <c r="B24943" i="23"/>
  <c r="B24947" i="23"/>
  <c r="B24951" i="23"/>
  <c r="B24955" i="23"/>
  <c r="B24959" i="23"/>
  <c r="B24963" i="23"/>
  <c r="B24967" i="23"/>
  <c r="B24971" i="23"/>
  <c r="B24975" i="23"/>
  <c r="B24979" i="23"/>
  <c r="B24983" i="23"/>
  <c r="B24987" i="23"/>
  <c r="B24991" i="23"/>
  <c r="B24995" i="23"/>
  <c r="B24999" i="23"/>
  <c r="B25003" i="23"/>
  <c r="B25007" i="23"/>
  <c r="B25011" i="23"/>
  <c r="B25015" i="23"/>
  <c r="B25019" i="23"/>
  <c r="B25023" i="23"/>
  <c r="B25027" i="23"/>
  <c r="B25031" i="23"/>
  <c r="B25035" i="23"/>
  <c r="B25039" i="23"/>
  <c r="B25043" i="23"/>
  <c r="B25047" i="23"/>
  <c r="B25051" i="23"/>
  <c r="B25055" i="23"/>
  <c r="B25059" i="23"/>
  <c r="B25063" i="23"/>
  <c r="B25067" i="23"/>
  <c r="B25071" i="23"/>
  <c r="B25075" i="23"/>
  <c r="B25079" i="23"/>
  <c r="B25083" i="23"/>
  <c r="B25087" i="23"/>
  <c r="B25091" i="23"/>
  <c r="B25095" i="23"/>
  <c r="B25099" i="23"/>
  <c r="B25103" i="23"/>
  <c r="B25107" i="23"/>
  <c r="B25111" i="23"/>
  <c r="B25115" i="23"/>
  <c r="B25119" i="23"/>
  <c r="B25123" i="23"/>
  <c r="B25127" i="23"/>
  <c r="B25131" i="23"/>
  <c r="B25135" i="23"/>
  <c r="B25139" i="23"/>
  <c r="B25143" i="23"/>
  <c r="B25147" i="23"/>
  <c r="B25151" i="23"/>
  <c r="B25155" i="23"/>
  <c r="B25159" i="23"/>
  <c r="B25163" i="23"/>
  <c r="B25167" i="23"/>
  <c r="B25171" i="23"/>
  <c r="B25175" i="23"/>
  <c r="B25179" i="23"/>
  <c r="B25183" i="23"/>
  <c r="B25187" i="23"/>
  <c r="B25191" i="23"/>
  <c r="B25195" i="23"/>
  <c r="B25199" i="23"/>
  <c r="B25203" i="23"/>
  <c r="B25207" i="23"/>
  <c r="B25211" i="23"/>
  <c r="B25215" i="23"/>
  <c r="B25219" i="23"/>
  <c r="B25223" i="23"/>
  <c r="B25227" i="23"/>
  <c r="B25231" i="23"/>
  <c r="B25235" i="23"/>
  <c r="B25239" i="23"/>
  <c r="B25243" i="23"/>
  <c r="B25247" i="23"/>
  <c r="B25251" i="23"/>
  <c r="B25255" i="23"/>
  <c r="B25259" i="23"/>
  <c r="B25263" i="23"/>
  <c r="B25267" i="23"/>
  <c r="B25271" i="23"/>
  <c r="B25275" i="23"/>
  <c r="B25279" i="23"/>
  <c r="B25283" i="23"/>
  <c r="B25287" i="23"/>
  <c r="B25291" i="23"/>
  <c r="B25295" i="23"/>
  <c r="B25299" i="23"/>
  <c r="B25303" i="23"/>
  <c r="B25307" i="23"/>
  <c r="B25311" i="23"/>
  <c r="B25315" i="23"/>
  <c r="B25319" i="23"/>
  <c r="B25323" i="23"/>
  <c r="B25327" i="23"/>
  <c r="B25331" i="23"/>
  <c r="B25335" i="23"/>
  <c r="B25339" i="23"/>
  <c r="B25343" i="23"/>
  <c r="B25347" i="23"/>
  <c r="B25351" i="23"/>
  <c r="B25355" i="23"/>
  <c r="B25359" i="23"/>
  <c r="B25363" i="23"/>
  <c r="B25367" i="23"/>
  <c r="B25371" i="23"/>
  <c r="B25375" i="23"/>
  <c r="B25379" i="23"/>
  <c r="B25383" i="23"/>
  <c r="B25387" i="23"/>
  <c r="B25391" i="23"/>
  <c r="B25395" i="23"/>
  <c r="B25399" i="23"/>
  <c r="B25403" i="23"/>
  <c r="B25407" i="23"/>
  <c r="B25411" i="23"/>
  <c r="B25415" i="23"/>
  <c r="B25419" i="23"/>
  <c r="B25423" i="23"/>
  <c r="B25427" i="23"/>
  <c r="B25431" i="23"/>
  <c r="B25435" i="23"/>
  <c r="B25439" i="23"/>
  <c r="B25443" i="23"/>
  <c r="B25447" i="23"/>
  <c r="B25451" i="23"/>
  <c r="B25455" i="23"/>
  <c r="B25459" i="23"/>
  <c r="B25463" i="23"/>
  <c r="B25467" i="23"/>
  <c r="B25471" i="23"/>
  <c r="B25475" i="23"/>
  <c r="B25479" i="23"/>
  <c r="B25483" i="23"/>
  <c r="B25487" i="23"/>
  <c r="B25491" i="23"/>
  <c r="B25495" i="23"/>
  <c r="B25499" i="23"/>
  <c r="B25503" i="23"/>
  <c r="B25507" i="23"/>
  <c r="B25511" i="23"/>
  <c r="B25515" i="23"/>
  <c r="B25519" i="23"/>
  <c r="B25523" i="23"/>
  <c r="B25527" i="23"/>
  <c r="B25531" i="23"/>
  <c r="B25535" i="23"/>
  <c r="B25539" i="23"/>
  <c r="B25543" i="23"/>
  <c r="B25547" i="23"/>
  <c r="B25551" i="23"/>
  <c r="B25555" i="23"/>
  <c r="B25559" i="23"/>
  <c r="B25563" i="23"/>
  <c r="B25567" i="23"/>
  <c r="B25571" i="23"/>
  <c r="B25575" i="23"/>
  <c r="B25579" i="23"/>
  <c r="B25583" i="23"/>
  <c r="B25587" i="23"/>
  <c r="B25591" i="23"/>
  <c r="B25595" i="23"/>
  <c r="B25599" i="23"/>
  <c r="B25603" i="23"/>
  <c r="B25607" i="23"/>
  <c r="B25611" i="23"/>
  <c r="B25615" i="23"/>
  <c r="B25619" i="23"/>
  <c r="B25623" i="23"/>
  <c r="B25627" i="23"/>
  <c r="B25631" i="23"/>
  <c r="B25635" i="23"/>
  <c r="B25639" i="23"/>
  <c r="B25643" i="23"/>
  <c r="B25647" i="23"/>
  <c r="B25651" i="23"/>
  <c r="B25655" i="23"/>
  <c r="B25659" i="23"/>
  <c r="B25663" i="23"/>
  <c r="B25667" i="23"/>
  <c r="B25671" i="23"/>
  <c r="B25675" i="23"/>
  <c r="B25679" i="23"/>
  <c r="B25683" i="23"/>
  <c r="B25687" i="23"/>
  <c r="B25691" i="23"/>
  <c r="B25695" i="23"/>
  <c r="B25699" i="23"/>
  <c r="B25703" i="23"/>
  <c r="B25707" i="23"/>
  <c r="B25711" i="23"/>
  <c r="B25715" i="23"/>
  <c r="B25719" i="23"/>
  <c r="B25723" i="23"/>
  <c r="B25727" i="23"/>
  <c r="B25731" i="23"/>
  <c r="B25735" i="23"/>
  <c r="B25739" i="23"/>
  <c r="B25743" i="23"/>
  <c r="B25747" i="23"/>
  <c r="B25751" i="23"/>
  <c r="B25755" i="23"/>
  <c r="B25759" i="23"/>
  <c r="B25763" i="23"/>
  <c r="B25767" i="23"/>
  <c r="B25771" i="23"/>
  <c r="B25775" i="23"/>
  <c r="B25779" i="23"/>
  <c r="B25783" i="23"/>
  <c r="B25787" i="23"/>
  <c r="B25791" i="23"/>
  <c r="B25795" i="23"/>
  <c r="B25799" i="23"/>
  <c r="B25803" i="23"/>
  <c r="B25807" i="23"/>
  <c r="B25811" i="23"/>
  <c r="B25815" i="23"/>
  <c r="B25819" i="23"/>
  <c r="B25823" i="23"/>
  <c r="B25827" i="23"/>
  <c r="B25831" i="23"/>
  <c r="B25835" i="23"/>
  <c r="B25839" i="23"/>
  <c r="B25843" i="23"/>
  <c r="B25847" i="23"/>
  <c r="B25851" i="23"/>
  <c r="B25855" i="23"/>
  <c r="B25859" i="23"/>
  <c r="B25863" i="23"/>
  <c r="B25867" i="23"/>
  <c r="B25871" i="23"/>
  <c r="B25875" i="23"/>
  <c r="B25879" i="23"/>
  <c r="B25883" i="23"/>
  <c r="B25887" i="23"/>
  <c r="B25891" i="23"/>
  <c r="B25895" i="23"/>
  <c r="B25899" i="23"/>
  <c r="B25903" i="23"/>
  <c r="B25907" i="23"/>
  <c r="B25911" i="23"/>
  <c r="B25915" i="23"/>
  <c r="B25919" i="23"/>
  <c r="B25923" i="23"/>
  <c r="B25927" i="23"/>
  <c r="B25931" i="23"/>
  <c r="B25935" i="23"/>
  <c r="B25939" i="23"/>
  <c r="B25943" i="23"/>
  <c r="B25947" i="23"/>
  <c r="B25951" i="23"/>
  <c r="B25955" i="23"/>
  <c r="B25959" i="23"/>
  <c r="B25963" i="23"/>
  <c r="B25967" i="23"/>
  <c r="B25971" i="23"/>
  <c r="B25975" i="23"/>
  <c r="B25979" i="23"/>
  <c r="B25983" i="23"/>
  <c r="B25987" i="23"/>
  <c r="B25991" i="23"/>
  <c r="B25995" i="23"/>
  <c r="B25999" i="23"/>
  <c r="B26003" i="23"/>
  <c r="B26007" i="23"/>
  <c r="B26011" i="23"/>
  <c r="B26015" i="23"/>
  <c r="B26019" i="23"/>
  <c r="B26023" i="23"/>
  <c r="B26027" i="23"/>
  <c r="B26031" i="23"/>
  <c r="B26035" i="23"/>
  <c r="B26039" i="23"/>
  <c r="B26043" i="23"/>
  <c r="B26047" i="23"/>
  <c r="B26051" i="23"/>
  <c r="B26055" i="23"/>
  <c r="B26059" i="23"/>
  <c r="B26063" i="23"/>
  <c r="B26067" i="23"/>
  <c r="B26071" i="23"/>
  <c r="B26075" i="23"/>
  <c r="B26079" i="23"/>
  <c r="B26083" i="23"/>
  <c r="B26087" i="23"/>
  <c r="B26091" i="23"/>
  <c r="B26095" i="23"/>
  <c r="B26099" i="23"/>
  <c r="B26103" i="23"/>
  <c r="B26107" i="23"/>
  <c r="B26111" i="23"/>
  <c r="B26115" i="23"/>
  <c r="B26119" i="23"/>
  <c r="B26123" i="23"/>
  <c r="B26127" i="23"/>
  <c r="B26131" i="23"/>
  <c r="B26135" i="23"/>
  <c r="B26139" i="23"/>
  <c r="B26143" i="23"/>
  <c r="B26147" i="23"/>
  <c r="B26151" i="23"/>
  <c r="B26155" i="23"/>
  <c r="B26159" i="23"/>
  <c r="B26163" i="23"/>
  <c r="B26167" i="23"/>
  <c r="B26171" i="23"/>
  <c r="B26175" i="23"/>
  <c r="B26179" i="23"/>
  <c r="B26183" i="23"/>
  <c r="B26187" i="23"/>
  <c r="B26191" i="23"/>
  <c r="B26195" i="23"/>
  <c r="B26199" i="23"/>
  <c r="B26203" i="23"/>
  <c r="B26207" i="23"/>
  <c r="B26211" i="23"/>
  <c r="B26215" i="23"/>
  <c r="B26219" i="23"/>
  <c r="B26223" i="23"/>
  <c r="B26227" i="23"/>
  <c r="B26231" i="23"/>
  <c r="B26235" i="23"/>
  <c r="B26239" i="23"/>
  <c r="B26243" i="23"/>
  <c r="B26247" i="23"/>
  <c r="B26251" i="23"/>
  <c r="B26255" i="23"/>
  <c r="B26259" i="23"/>
  <c r="B26263" i="23"/>
  <c r="B26267" i="23"/>
  <c r="B26271" i="23"/>
  <c r="B26275" i="23"/>
  <c r="B26279" i="23"/>
  <c r="B26283" i="23"/>
  <c r="B26287" i="23"/>
  <c r="B26291" i="23"/>
  <c r="B26295" i="23"/>
  <c r="B26299" i="23"/>
  <c r="B26303" i="23"/>
  <c r="B26307" i="23"/>
  <c r="B26311" i="23"/>
  <c r="B26315" i="23"/>
  <c r="B26319" i="23"/>
  <c r="B26323" i="23"/>
  <c r="B26327" i="23"/>
  <c r="B20848" i="23"/>
  <c r="B20860" i="23"/>
  <c r="B20868" i="23"/>
  <c r="B20876" i="23"/>
  <c r="B20884" i="23"/>
  <c r="B20892" i="23"/>
  <c r="B20896" i="23"/>
  <c r="B20900" i="23"/>
  <c r="B20904" i="23"/>
  <c r="B20908" i="23"/>
  <c r="B20912" i="23"/>
  <c r="B20916" i="23"/>
  <c r="B20920" i="23"/>
  <c r="B20924" i="23"/>
  <c r="B20928" i="23"/>
  <c r="B20932" i="23"/>
  <c r="B20936" i="23"/>
  <c r="B20940" i="23"/>
  <c r="B20944" i="23"/>
  <c r="B20948" i="23"/>
  <c r="B20952" i="23"/>
  <c r="B20956" i="23"/>
  <c r="B20960" i="23"/>
  <c r="B20964" i="23"/>
  <c r="B20968" i="23"/>
  <c r="B20972" i="23"/>
  <c r="B20976" i="23"/>
  <c r="B20980" i="23"/>
  <c r="B20984" i="23"/>
  <c r="B20988" i="23"/>
  <c r="B20992" i="23"/>
  <c r="B20996" i="23"/>
  <c r="B21000" i="23"/>
  <c r="B21004" i="23"/>
  <c r="B21008" i="23"/>
  <c r="B21012" i="23"/>
  <c r="B21016" i="23"/>
  <c r="B21020" i="23"/>
  <c r="B21024" i="23"/>
  <c r="B21028" i="23"/>
  <c r="B21032" i="23"/>
  <c r="B21036" i="23"/>
  <c r="B21040" i="23"/>
  <c r="B21044" i="23"/>
  <c r="B21048" i="23"/>
  <c r="B21052" i="23"/>
  <c r="B21056" i="23"/>
  <c r="B21060" i="23"/>
  <c r="B21064" i="23"/>
  <c r="B21068" i="23"/>
  <c r="B21072" i="23"/>
  <c r="B21076" i="23"/>
  <c r="B21080" i="23"/>
  <c r="B21084" i="23"/>
  <c r="B21088" i="23"/>
  <c r="B21092" i="23"/>
  <c r="B21096" i="23"/>
  <c r="B21100" i="23"/>
  <c r="B21104" i="23"/>
  <c r="B21108" i="23"/>
  <c r="B21112" i="23"/>
  <c r="B21116" i="23"/>
  <c r="B21120" i="23"/>
  <c r="B21124" i="23"/>
  <c r="B21128" i="23"/>
  <c r="B21132" i="23"/>
  <c r="B21136" i="23"/>
  <c r="B21140" i="23"/>
  <c r="B21144" i="23"/>
  <c r="B21148" i="23"/>
  <c r="B21152" i="23"/>
  <c r="B21156" i="23"/>
  <c r="B21160" i="23"/>
  <c r="B21164" i="23"/>
  <c r="B21168" i="23"/>
  <c r="B21172" i="23"/>
  <c r="B21176" i="23"/>
  <c r="B21180" i="23"/>
  <c r="B21184" i="23"/>
  <c r="B21188" i="23"/>
  <c r="B21192" i="23"/>
  <c r="B21196" i="23"/>
  <c r="B21200" i="23"/>
  <c r="B21204" i="23"/>
  <c r="B21208" i="23"/>
  <c r="B21212" i="23"/>
  <c r="B21216" i="23"/>
  <c r="B21220" i="23"/>
  <c r="B21224" i="23"/>
  <c r="B21228" i="23"/>
  <c r="B21232" i="23"/>
  <c r="B21236" i="23"/>
  <c r="B21240" i="23"/>
  <c r="B21244" i="23"/>
  <c r="B21248" i="23"/>
  <c r="B21252" i="23"/>
  <c r="B21256" i="23"/>
  <c r="B21260" i="23"/>
  <c r="B21264" i="23"/>
  <c r="B21268" i="23"/>
  <c r="B21272" i="23"/>
  <c r="B21276" i="23"/>
  <c r="B21280" i="23"/>
  <c r="B21284" i="23"/>
  <c r="B21288" i="23"/>
  <c r="B21292" i="23"/>
  <c r="B21296" i="23"/>
  <c r="B21300" i="23"/>
  <c r="B21304" i="23"/>
  <c r="B21308" i="23"/>
  <c r="B21312" i="23"/>
  <c r="B21316" i="23"/>
  <c r="B21320" i="23"/>
  <c r="B21324" i="23"/>
  <c r="B21328" i="23"/>
  <c r="B21332" i="23"/>
  <c r="B21336" i="23"/>
  <c r="B21340" i="23"/>
  <c r="B21344" i="23"/>
  <c r="B21348" i="23"/>
  <c r="B21352" i="23"/>
  <c r="B21356" i="23"/>
  <c r="B21360" i="23"/>
  <c r="B21364" i="23"/>
  <c r="B21368" i="23"/>
  <c r="B21372" i="23"/>
  <c r="B21376" i="23"/>
  <c r="B21380" i="23"/>
  <c r="B21384" i="23"/>
  <c r="B21388" i="23"/>
  <c r="B21392" i="23"/>
  <c r="B21396" i="23"/>
  <c r="B21400" i="23"/>
  <c r="B21404" i="23"/>
  <c r="B21408" i="23"/>
  <c r="B21412" i="23"/>
  <c r="B21416" i="23"/>
  <c r="B21420" i="23"/>
  <c r="B21424" i="23"/>
  <c r="B21428" i="23"/>
  <c r="B21432" i="23"/>
  <c r="B21436" i="23"/>
  <c r="B21440" i="23"/>
  <c r="B21444" i="23"/>
  <c r="B21448" i="23"/>
  <c r="B21452" i="23"/>
  <c r="B21456" i="23"/>
  <c r="B21460" i="23"/>
  <c r="B21464" i="23"/>
  <c r="B21468" i="23"/>
  <c r="B21472" i="23"/>
  <c r="B21476" i="23"/>
  <c r="B21480" i="23"/>
  <c r="B21484" i="23"/>
  <c r="B21488" i="23"/>
  <c r="B21492" i="23"/>
  <c r="B21496" i="23"/>
  <c r="B21500" i="23"/>
  <c r="B21504" i="23"/>
  <c r="B21508" i="23"/>
  <c r="B21512" i="23"/>
  <c r="B21516" i="23"/>
  <c r="B21520" i="23"/>
  <c r="B21524" i="23"/>
  <c r="B21528" i="23"/>
  <c r="B21532" i="23"/>
  <c r="B21536" i="23"/>
  <c r="B21540" i="23"/>
  <c r="B21544" i="23"/>
  <c r="B21548" i="23"/>
  <c r="B21552" i="23"/>
  <c r="B21556" i="23"/>
  <c r="B21560" i="23"/>
  <c r="B21564" i="23"/>
  <c r="B21568" i="23"/>
  <c r="B21572" i="23"/>
  <c r="B21576" i="23"/>
  <c r="B21580" i="23"/>
  <c r="B21584" i="23"/>
  <c r="B21588" i="23"/>
  <c r="B21592" i="23"/>
  <c r="B21596" i="23"/>
  <c r="B21600" i="23"/>
  <c r="B21604" i="23"/>
  <c r="B21608" i="23"/>
  <c r="B21612" i="23"/>
  <c r="B21616" i="23"/>
  <c r="B21620" i="23"/>
  <c r="B21624" i="23"/>
  <c r="B21628" i="23"/>
  <c r="B21632" i="23"/>
  <c r="B21636" i="23"/>
  <c r="B21640" i="23"/>
  <c r="B21644" i="23"/>
  <c r="B21648" i="23"/>
  <c r="B21652" i="23"/>
  <c r="B21656" i="23"/>
  <c r="B21660" i="23"/>
  <c r="B21664" i="23"/>
  <c r="B21668" i="23"/>
  <c r="B21672" i="23"/>
  <c r="B21676" i="23"/>
  <c r="B21680" i="23"/>
  <c r="B21684" i="23"/>
  <c r="B21688" i="23"/>
  <c r="B21692" i="23"/>
  <c r="B21696" i="23"/>
  <c r="B21700" i="23"/>
  <c r="B21704" i="23"/>
  <c r="B21708" i="23"/>
  <c r="B21712" i="23"/>
  <c r="B21716" i="23"/>
  <c r="B21720" i="23"/>
  <c r="B21724" i="23"/>
  <c r="B21728" i="23"/>
  <c r="B21732" i="23"/>
  <c r="B21736" i="23"/>
  <c r="B21740" i="23"/>
  <c r="B21744" i="23"/>
  <c r="B21748" i="23"/>
  <c r="B21752" i="23"/>
  <c r="B21756" i="23"/>
  <c r="B21760" i="23"/>
  <c r="B21764" i="23"/>
  <c r="B21768" i="23"/>
  <c r="B21772" i="23"/>
  <c r="B21776" i="23"/>
  <c r="B21780" i="23"/>
  <c r="B21784" i="23"/>
  <c r="B21788" i="23"/>
  <c r="B21792" i="23"/>
  <c r="B21796" i="23"/>
  <c r="B21800" i="23"/>
  <c r="B21804" i="23"/>
  <c r="B21808" i="23"/>
  <c r="B21812" i="23"/>
  <c r="B21816" i="23"/>
  <c r="B21820" i="23"/>
  <c r="B21824" i="23"/>
  <c r="B21828" i="23"/>
  <c r="B21832" i="23"/>
  <c r="B21836" i="23"/>
  <c r="B21840" i="23"/>
  <c r="B21844" i="23"/>
  <c r="B21848" i="23"/>
  <c r="B21852" i="23"/>
  <c r="B21856" i="23"/>
  <c r="B21860" i="23"/>
  <c r="B21864" i="23"/>
  <c r="B21868" i="23"/>
  <c r="B21872" i="23"/>
  <c r="B21876" i="23"/>
  <c r="B21880" i="23"/>
  <c r="B21884" i="23"/>
  <c r="B21888" i="23"/>
  <c r="B21892" i="23"/>
  <c r="B21896" i="23"/>
  <c r="B21900" i="23"/>
  <c r="B21904" i="23"/>
  <c r="B21908" i="23"/>
  <c r="B21912" i="23"/>
  <c r="B21916" i="23"/>
  <c r="B21920" i="23"/>
  <c r="B21924" i="23"/>
  <c r="B21928" i="23"/>
  <c r="B21932" i="23"/>
  <c r="B21936" i="23"/>
  <c r="B21940" i="23"/>
  <c r="B21944" i="23"/>
  <c r="B21948" i="23"/>
  <c r="B21952" i="23"/>
  <c r="B21956" i="23"/>
  <c r="B21960" i="23"/>
  <c r="B21964" i="23"/>
  <c r="B21968" i="23"/>
  <c r="B21972" i="23"/>
  <c r="B21976" i="23"/>
  <c r="B21980" i="23"/>
  <c r="B21984" i="23"/>
  <c r="B21988" i="23"/>
  <c r="B21992" i="23"/>
  <c r="B21996" i="23"/>
  <c r="B22000" i="23"/>
  <c r="B22004" i="23"/>
  <c r="B22008" i="23"/>
  <c r="B22012" i="23"/>
  <c r="B22016" i="23"/>
  <c r="B22020" i="23"/>
  <c r="B22024" i="23"/>
  <c r="B22028" i="23"/>
  <c r="B22032" i="23"/>
  <c r="B22036" i="23"/>
  <c r="B22040" i="23"/>
  <c r="B22044" i="23"/>
  <c r="B22048" i="23"/>
  <c r="B22052" i="23"/>
  <c r="B22056" i="23"/>
  <c r="B22060" i="23"/>
  <c r="B22064" i="23"/>
  <c r="B22068" i="23"/>
  <c r="B22072" i="23"/>
  <c r="B22076" i="23"/>
  <c r="B22080" i="23"/>
  <c r="B22084" i="23"/>
  <c r="B22088" i="23"/>
  <c r="B22092" i="23"/>
  <c r="B22096" i="23"/>
  <c r="B22100" i="23"/>
  <c r="B22104" i="23"/>
  <c r="B22108" i="23"/>
  <c r="B22112" i="23"/>
  <c r="B22116" i="23"/>
  <c r="B22120" i="23"/>
  <c r="B22124" i="23"/>
  <c r="B22128" i="23"/>
  <c r="B22132" i="23"/>
  <c r="B22136" i="23"/>
  <c r="B22140" i="23"/>
  <c r="B22144" i="23"/>
  <c r="B22148" i="23"/>
  <c r="B22152" i="23"/>
  <c r="B22156" i="23"/>
  <c r="B22160" i="23"/>
  <c r="B22164" i="23"/>
  <c r="B22168" i="23"/>
  <c r="B22172" i="23"/>
  <c r="B22176" i="23"/>
  <c r="B22180" i="23"/>
  <c r="B22184" i="23"/>
  <c r="B22188" i="23"/>
  <c r="B22192" i="23"/>
  <c r="B22196" i="23"/>
  <c r="B22200" i="23"/>
  <c r="B22204" i="23"/>
  <c r="B22208" i="23"/>
  <c r="B22212" i="23"/>
  <c r="B22216" i="23"/>
  <c r="B22220" i="23"/>
  <c r="B22224" i="23"/>
  <c r="B22228" i="23"/>
  <c r="B22232" i="23"/>
  <c r="B22236" i="23"/>
  <c r="B22240" i="23"/>
  <c r="B22244" i="23"/>
  <c r="B22248" i="23"/>
  <c r="B22252" i="23"/>
  <c r="B22256" i="23"/>
  <c r="B22260" i="23"/>
  <c r="B22264" i="23"/>
  <c r="B22268" i="23"/>
  <c r="B22272" i="23"/>
  <c r="B22276" i="23"/>
  <c r="B22280" i="23"/>
  <c r="B22284" i="23"/>
  <c r="B22288" i="23"/>
  <c r="B22292" i="23"/>
  <c r="B22296" i="23"/>
  <c r="B22300" i="23"/>
  <c r="B22304" i="23"/>
  <c r="B22308" i="23"/>
  <c r="B22312" i="23"/>
  <c r="B22316" i="23"/>
  <c r="B22320" i="23"/>
  <c r="B22324" i="23"/>
  <c r="B22328" i="23"/>
  <c r="B22332" i="23"/>
  <c r="B22336" i="23"/>
  <c r="B22340" i="23"/>
  <c r="B22344" i="23"/>
  <c r="B22348" i="23"/>
  <c r="B22352" i="23"/>
  <c r="B22356" i="23"/>
  <c r="B22360" i="23"/>
  <c r="B22364" i="23"/>
  <c r="B22368" i="23"/>
  <c r="B22372" i="23"/>
  <c r="B22376" i="23"/>
  <c r="B22380" i="23"/>
  <c r="B22384" i="23"/>
  <c r="B22388" i="23"/>
  <c r="B22392" i="23"/>
  <c r="B22396" i="23"/>
  <c r="B22400" i="23"/>
  <c r="B22404" i="23"/>
  <c r="B22408" i="23"/>
  <c r="B22412" i="23"/>
  <c r="B22416" i="23"/>
  <c r="B22420" i="23"/>
  <c r="B22424" i="23"/>
  <c r="B22428" i="23"/>
  <c r="B22432" i="23"/>
  <c r="B22436" i="23"/>
  <c r="B22440" i="23"/>
  <c r="B22444" i="23"/>
  <c r="B22448" i="23"/>
  <c r="B22452" i="23"/>
  <c r="B22456" i="23"/>
  <c r="B22460" i="23"/>
  <c r="B22464" i="23"/>
  <c r="B22468" i="23"/>
  <c r="B22472" i="23"/>
  <c r="B22476" i="23"/>
  <c r="B22480" i="23"/>
  <c r="B22484" i="23"/>
  <c r="B22488" i="23"/>
  <c r="B22492" i="23"/>
  <c r="B22496" i="23"/>
  <c r="B22500" i="23"/>
  <c r="B22504" i="23"/>
  <c r="B22508" i="23"/>
  <c r="B22512" i="23"/>
  <c r="B22516" i="23"/>
  <c r="B22520" i="23"/>
  <c r="B22524" i="23"/>
  <c r="B22528" i="23"/>
  <c r="B22532" i="23"/>
  <c r="B22536" i="23"/>
  <c r="B22540" i="23"/>
  <c r="B22544" i="23"/>
  <c r="B22548" i="23"/>
  <c r="B22552" i="23"/>
  <c r="B22556" i="23"/>
  <c r="B22560" i="23"/>
  <c r="B22564" i="23"/>
  <c r="B22568" i="23"/>
  <c r="B22572" i="23"/>
  <c r="B22576" i="23"/>
  <c r="B22580" i="23"/>
  <c r="B22584" i="23"/>
  <c r="B22588" i="23"/>
  <c r="B22592" i="23"/>
  <c r="B22596" i="23"/>
  <c r="B22600" i="23"/>
  <c r="B22604" i="23"/>
  <c r="B22608" i="23"/>
  <c r="B22612" i="23"/>
  <c r="B22616" i="23"/>
  <c r="B22620" i="23"/>
  <c r="B22624" i="23"/>
  <c r="B22628" i="23"/>
  <c r="B22632" i="23"/>
  <c r="B22636" i="23"/>
  <c r="B22640" i="23"/>
  <c r="B22644" i="23"/>
  <c r="B22648" i="23"/>
  <c r="B22652" i="23"/>
  <c r="B22656" i="23"/>
  <c r="B22660" i="23"/>
  <c r="B22664" i="23"/>
  <c r="B22668" i="23"/>
  <c r="B22672" i="23"/>
  <c r="B22676" i="23"/>
  <c r="B22680" i="23"/>
  <c r="B22684" i="23"/>
  <c r="B22688" i="23"/>
  <c r="B22692" i="23"/>
  <c r="B22696" i="23"/>
  <c r="B22700" i="23"/>
  <c r="B22704" i="23"/>
  <c r="B22708" i="23"/>
  <c r="B22712" i="23"/>
  <c r="B22716" i="23"/>
  <c r="B22720" i="23"/>
  <c r="B22724" i="23"/>
  <c r="B22728" i="23"/>
  <c r="B22732" i="23"/>
  <c r="B22736" i="23"/>
  <c r="B22740" i="23"/>
  <c r="B22744" i="23"/>
  <c r="B22748" i="23"/>
  <c r="B22752" i="23"/>
  <c r="B22756" i="23"/>
  <c r="B22760" i="23"/>
  <c r="B22764" i="23"/>
  <c r="B22768" i="23"/>
  <c r="B22772" i="23"/>
  <c r="B22776" i="23"/>
  <c r="B22780" i="23"/>
  <c r="B22784" i="23"/>
  <c r="B22788" i="23"/>
  <c r="B22792" i="23"/>
  <c r="B22796" i="23"/>
  <c r="B22800" i="23"/>
  <c r="B22804" i="23"/>
  <c r="B22808" i="23"/>
  <c r="B22812" i="23"/>
  <c r="B22816" i="23"/>
  <c r="B22820" i="23"/>
  <c r="B22824" i="23"/>
  <c r="B22828" i="23"/>
  <c r="B22832" i="23"/>
  <c r="B22836" i="23"/>
  <c r="B22840" i="23"/>
  <c r="B22844" i="23"/>
  <c r="B22848" i="23"/>
  <c r="B22852" i="23"/>
  <c r="B22856" i="23"/>
  <c r="B22860" i="23"/>
  <c r="B22864" i="23"/>
  <c r="B22868" i="23"/>
  <c r="B22872" i="23"/>
  <c r="B22876" i="23"/>
  <c r="B22880" i="23"/>
  <c r="B22884" i="23"/>
  <c r="B22888" i="23"/>
  <c r="B22892" i="23"/>
  <c r="B22896" i="23"/>
  <c r="B22900" i="23"/>
  <c r="B22904" i="23"/>
  <c r="B22908" i="23"/>
  <c r="B22912" i="23"/>
  <c r="B22916" i="23"/>
  <c r="B22920" i="23"/>
  <c r="B22924" i="23"/>
  <c r="B22928" i="23"/>
  <c r="B22932" i="23"/>
  <c r="B22936" i="23"/>
  <c r="B22940" i="23"/>
  <c r="B22944" i="23"/>
  <c r="B22948" i="23"/>
  <c r="B22952" i="23"/>
  <c r="B22956" i="23"/>
  <c r="B22960" i="23"/>
  <c r="B22964" i="23"/>
  <c r="B22968" i="23"/>
  <c r="B22972" i="23"/>
  <c r="B22976" i="23"/>
  <c r="B22980" i="23"/>
  <c r="B22984" i="23"/>
  <c r="B22988" i="23"/>
  <c r="B22992" i="23"/>
  <c r="B22996" i="23"/>
  <c r="B23000" i="23"/>
  <c r="B23004" i="23"/>
  <c r="B23008" i="23"/>
  <c r="B23012" i="23"/>
  <c r="B23016" i="23"/>
  <c r="B23020" i="23"/>
  <c r="B23024" i="23"/>
  <c r="B23028" i="23"/>
  <c r="B23032" i="23"/>
  <c r="B23036" i="23"/>
  <c r="B23040" i="23"/>
  <c r="B23044" i="23"/>
  <c r="B23048" i="23"/>
  <c r="B23052" i="23"/>
  <c r="B23056" i="23"/>
  <c r="B23060" i="23"/>
  <c r="B23064" i="23"/>
  <c r="B23068" i="23"/>
  <c r="B23072" i="23"/>
  <c r="B23076" i="23"/>
  <c r="B23080" i="23"/>
  <c r="B23084" i="23"/>
  <c r="B23088" i="23"/>
  <c r="B23092" i="23"/>
  <c r="B23096" i="23"/>
  <c r="B23100" i="23"/>
  <c r="B23104" i="23"/>
  <c r="B23108" i="23"/>
  <c r="B23112" i="23"/>
  <c r="B23116" i="23"/>
  <c r="B23120" i="23"/>
  <c r="B23124" i="23"/>
  <c r="B23128" i="23"/>
  <c r="B23132" i="23"/>
  <c r="B23136" i="23"/>
  <c r="B23140" i="23"/>
  <c r="B23144" i="23"/>
  <c r="B23148" i="23"/>
  <c r="B23152" i="23"/>
  <c r="B23156" i="23"/>
  <c r="B23160" i="23"/>
  <c r="B23164" i="23"/>
  <c r="B23168" i="23"/>
  <c r="B23172" i="23"/>
  <c r="B23176" i="23"/>
  <c r="B23180" i="23"/>
  <c r="B23184" i="23"/>
  <c r="B23188" i="23"/>
  <c r="B23192" i="23"/>
  <c r="B23196" i="23"/>
  <c r="B23200" i="23"/>
  <c r="B23204" i="23"/>
  <c r="B23208" i="23"/>
  <c r="B23212" i="23"/>
  <c r="B23216" i="23"/>
  <c r="B23220" i="23"/>
  <c r="B23224" i="23"/>
  <c r="B23228" i="23"/>
  <c r="B23232" i="23"/>
  <c r="B23236" i="23"/>
  <c r="B23240" i="23"/>
  <c r="B23244" i="23"/>
  <c r="B23248" i="23"/>
  <c r="B23252" i="23"/>
  <c r="B23256" i="23"/>
  <c r="B23260" i="23"/>
  <c r="B23264" i="23"/>
  <c r="B23268" i="23"/>
  <c r="B23272" i="23"/>
  <c r="B23276" i="23"/>
  <c r="B23280" i="23"/>
  <c r="B23284" i="23"/>
  <c r="B23288" i="23"/>
  <c r="B23292" i="23"/>
  <c r="B23296" i="23"/>
  <c r="B23300" i="23"/>
  <c r="B23304" i="23"/>
  <c r="B23308" i="23"/>
  <c r="B23312" i="23"/>
  <c r="B23316" i="23"/>
  <c r="B23320" i="23"/>
  <c r="B23324" i="23"/>
  <c r="B23328" i="23"/>
  <c r="B23332" i="23"/>
  <c r="B23336" i="23"/>
  <c r="B23340" i="23"/>
  <c r="B23344" i="23"/>
  <c r="B23348" i="23"/>
  <c r="B23352" i="23"/>
  <c r="B23356" i="23"/>
  <c r="B23360" i="23"/>
  <c r="B23364" i="23"/>
  <c r="B23368" i="23"/>
  <c r="B23372" i="23"/>
  <c r="B23376" i="23"/>
  <c r="B23380" i="23"/>
  <c r="B23384" i="23"/>
  <c r="B23388" i="23"/>
  <c r="B23392" i="23"/>
  <c r="B23396" i="23"/>
  <c r="B23400" i="23"/>
  <c r="B23404" i="23"/>
  <c r="B23408" i="23"/>
  <c r="B23412" i="23"/>
  <c r="B23416" i="23"/>
  <c r="B23420" i="23"/>
  <c r="B23424" i="23"/>
  <c r="B23428" i="23"/>
  <c r="B23432" i="23"/>
  <c r="B23436" i="23"/>
  <c r="B23440" i="23"/>
  <c r="B23444" i="23"/>
  <c r="B23448" i="23"/>
  <c r="B23452" i="23"/>
  <c r="B23456" i="23"/>
  <c r="B23460" i="23"/>
  <c r="B23464" i="23"/>
  <c r="B23468" i="23"/>
  <c r="B23472" i="23"/>
  <c r="B23476" i="23"/>
  <c r="B23480" i="23"/>
  <c r="B23484" i="23"/>
  <c r="B23488" i="23"/>
  <c r="B23492" i="23"/>
  <c r="B23496" i="23"/>
  <c r="B23500" i="23"/>
  <c r="B23504" i="23"/>
  <c r="B23508" i="23"/>
  <c r="B23512" i="23"/>
  <c r="B23516" i="23"/>
  <c r="B23520" i="23"/>
  <c r="B23524" i="23"/>
  <c r="B23528" i="23"/>
  <c r="B23532" i="23"/>
  <c r="B23536" i="23"/>
  <c r="B23540" i="23"/>
  <c r="B23544" i="23"/>
  <c r="B23548" i="23"/>
  <c r="B23552" i="23"/>
  <c r="B23556" i="23"/>
  <c r="B23560" i="23"/>
  <c r="B23564" i="23"/>
  <c r="B23568" i="23"/>
  <c r="B23572" i="23"/>
  <c r="B23576" i="23"/>
  <c r="B23580" i="23"/>
  <c r="B23584" i="23"/>
  <c r="B23588" i="23"/>
  <c r="B23592" i="23"/>
  <c r="B23596" i="23"/>
  <c r="B23600" i="23"/>
  <c r="B23604" i="23"/>
  <c r="B23608" i="23"/>
  <c r="B23612" i="23"/>
  <c r="B23616" i="23"/>
  <c r="B23620" i="23"/>
  <c r="B23624" i="23"/>
  <c r="B23628" i="23"/>
  <c r="B23632" i="23"/>
  <c r="B23636" i="23"/>
  <c r="B23640" i="23"/>
  <c r="B23644" i="23"/>
  <c r="B23648" i="23"/>
  <c r="B23652" i="23"/>
  <c r="B23656" i="23"/>
  <c r="B23660" i="23"/>
  <c r="B23664" i="23"/>
  <c r="B23668" i="23"/>
  <c r="B23672" i="23"/>
  <c r="B23676" i="23"/>
  <c r="B23680" i="23"/>
  <c r="B23684" i="23"/>
  <c r="B23688" i="23"/>
  <c r="B23692" i="23"/>
  <c r="B23696" i="23"/>
  <c r="B23700" i="23"/>
  <c r="B23704" i="23"/>
  <c r="B23708" i="23"/>
  <c r="B23712" i="23"/>
  <c r="B23716" i="23"/>
  <c r="B23720" i="23"/>
  <c r="B23724" i="23"/>
  <c r="B23728" i="23"/>
  <c r="B23732" i="23"/>
  <c r="B23736" i="23"/>
  <c r="B23740" i="23"/>
  <c r="B23744" i="23"/>
  <c r="B23748" i="23"/>
  <c r="B23752" i="23"/>
  <c r="B23756" i="23"/>
  <c r="B23760" i="23"/>
  <c r="B23764" i="23"/>
  <c r="B23768" i="23"/>
  <c r="B23772" i="23"/>
  <c r="B23776" i="23"/>
  <c r="B23780" i="23"/>
  <c r="B23784" i="23"/>
  <c r="B23788" i="23"/>
  <c r="B23792" i="23"/>
  <c r="B23796" i="23"/>
  <c r="B23800" i="23"/>
  <c r="B23804" i="23"/>
  <c r="B23808" i="23"/>
  <c r="B23812" i="23"/>
  <c r="B23816" i="23"/>
  <c r="B23820" i="23"/>
  <c r="B23824" i="23"/>
  <c r="B23828" i="23"/>
  <c r="B23832" i="23"/>
  <c r="B23836" i="23"/>
  <c r="B23840" i="23"/>
  <c r="B23844" i="23"/>
  <c r="B23848" i="23"/>
  <c r="B23852" i="23"/>
  <c r="B23856" i="23"/>
  <c r="B23860" i="23"/>
  <c r="B23864" i="23"/>
  <c r="B23868" i="23"/>
  <c r="B23872" i="23"/>
  <c r="B23876" i="23"/>
  <c r="B23880" i="23"/>
  <c r="B23884" i="23"/>
  <c r="B23888" i="23"/>
  <c r="B23892" i="23"/>
  <c r="B23896" i="23"/>
  <c r="B23900" i="23"/>
  <c r="B23904" i="23"/>
  <c r="B23908" i="23"/>
  <c r="B23912" i="23"/>
  <c r="B23916" i="23"/>
  <c r="B23920" i="23"/>
  <c r="B23924" i="23"/>
  <c r="B23928" i="23"/>
  <c r="B23932" i="23"/>
  <c r="B23936" i="23"/>
  <c r="B23940" i="23"/>
  <c r="B23944" i="23"/>
  <c r="B23948" i="23"/>
  <c r="B23952" i="23"/>
  <c r="B23956" i="23"/>
  <c r="B23960" i="23"/>
  <c r="B23964" i="23"/>
  <c r="B23968" i="23"/>
  <c r="B23972" i="23"/>
  <c r="B23976" i="23"/>
  <c r="B23980" i="23"/>
  <c r="B23984" i="23"/>
  <c r="B23988" i="23"/>
  <c r="B23992" i="23"/>
  <c r="B23996" i="23"/>
  <c r="B24000" i="23"/>
  <c r="B24004" i="23"/>
  <c r="B24008" i="23"/>
  <c r="B24012" i="23"/>
  <c r="B24016" i="23"/>
  <c r="B24020" i="23"/>
  <c r="B24024" i="23"/>
  <c r="B24028" i="23"/>
  <c r="B24032" i="23"/>
  <c r="B24036" i="23"/>
  <c r="B24040" i="23"/>
  <c r="B24044" i="23"/>
  <c r="B24048" i="23"/>
  <c r="B24052" i="23"/>
  <c r="B24056" i="23"/>
  <c r="B24060" i="23"/>
  <c r="B24064" i="23"/>
  <c r="B24068" i="23"/>
  <c r="B24072" i="23"/>
  <c r="B24076" i="23"/>
  <c r="B24080" i="23"/>
  <c r="B24084" i="23"/>
  <c r="B24088" i="23"/>
  <c r="B24092" i="23"/>
  <c r="B24096" i="23"/>
  <c r="B24100" i="23"/>
  <c r="B24104" i="23"/>
  <c r="B24108" i="23"/>
  <c r="B24112" i="23"/>
  <c r="B24116" i="23"/>
  <c r="B24120" i="23"/>
  <c r="B24124" i="23"/>
  <c r="B24128" i="23"/>
  <c r="B24132" i="23"/>
  <c r="B24136" i="23"/>
  <c r="B24140" i="23"/>
  <c r="B24144" i="23"/>
  <c r="B24148" i="23"/>
  <c r="B24152" i="23"/>
  <c r="B24156" i="23"/>
  <c r="B24160" i="23"/>
  <c r="B24164" i="23"/>
  <c r="B24168" i="23"/>
  <c r="B24172" i="23"/>
  <c r="B24176" i="23"/>
  <c r="B24180" i="23"/>
  <c r="B24184" i="23"/>
  <c r="B24188" i="23"/>
  <c r="B24192" i="23"/>
  <c r="B24196" i="23"/>
  <c r="B24200" i="23"/>
  <c r="B24204" i="23"/>
  <c r="B24208" i="23"/>
  <c r="B24212" i="23"/>
  <c r="B24216" i="23"/>
  <c r="B24220" i="23"/>
  <c r="B24224" i="23"/>
  <c r="B24228" i="23"/>
  <c r="B24232" i="23"/>
  <c r="B24236" i="23"/>
  <c r="B24240" i="23"/>
  <c r="B24244" i="23"/>
  <c r="B24248" i="23"/>
  <c r="B24252" i="23"/>
  <c r="B24256" i="23"/>
  <c r="B24260" i="23"/>
  <c r="B24264" i="23"/>
  <c r="B24268" i="23"/>
  <c r="B24272" i="23"/>
  <c r="B24276" i="23"/>
  <c r="B24280" i="23"/>
  <c r="B24284" i="23"/>
  <c r="B24288" i="23"/>
  <c r="B24292" i="23"/>
  <c r="B24296" i="23"/>
  <c r="B24300" i="23"/>
  <c r="B24304" i="23"/>
  <c r="B24308" i="23"/>
  <c r="B24312" i="23"/>
  <c r="B24316" i="23"/>
  <c r="B24320" i="23"/>
  <c r="B24324" i="23"/>
  <c r="B24328" i="23"/>
  <c r="B24332" i="23"/>
  <c r="B24336" i="23"/>
  <c r="B24340" i="23"/>
  <c r="B24344" i="23"/>
  <c r="B24348" i="23"/>
  <c r="B24352" i="23"/>
  <c r="B24356" i="23"/>
  <c r="B24360" i="23"/>
  <c r="B24364" i="23"/>
  <c r="B24368" i="23"/>
  <c r="B24372" i="23"/>
  <c r="B24376" i="23"/>
  <c r="B24380" i="23"/>
  <c r="B24384" i="23"/>
  <c r="B24388" i="23"/>
  <c r="B24392" i="23"/>
  <c r="B24396" i="23"/>
  <c r="B24400" i="23"/>
  <c r="B24404" i="23"/>
  <c r="B24408" i="23"/>
  <c r="B24412" i="23"/>
  <c r="B24416" i="23"/>
  <c r="B24420" i="23"/>
  <c r="B24424" i="23"/>
  <c r="B24428" i="23"/>
  <c r="B24432" i="23"/>
  <c r="B24436" i="23"/>
  <c r="B24440" i="23"/>
  <c r="B24444" i="23"/>
  <c r="B24448" i="23"/>
  <c r="B24452" i="23"/>
  <c r="B24456" i="23"/>
  <c r="B24460" i="23"/>
  <c r="B24464" i="23"/>
  <c r="B24468" i="23"/>
  <c r="B24472" i="23"/>
  <c r="B24476" i="23"/>
  <c r="B24480" i="23"/>
  <c r="B24484" i="23"/>
  <c r="B24488" i="23"/>
  <c r="B24492" i="23"/>
  <c r="B24496" i="23"/>
  <c r="B24500" i="23"/>
  <c r="B24504" i="23"/>
  <c r="B24508" i="23"/>
  <c r="B24512" i="23"/>
  <c r="B24516" i="23"/>
  <c r="B24520" i="23"/>
  <c r="B24524" i="23"/>
  <c r="B24528" i="23"/>
  <c r="B24532" i="23"/>
  <c r="B24536" i="23"/>
  <c r="B24540" i="23"/>
  <c r="B24544" i="23"/>
  <c r="B24548" i="23"/>
  <c r="B24552" i="23"/>
  <c r="B24556" i="23"/>
  <c r="B24560" i="23"/>
  <c r="B24564" i="23"/>
  <c r="B24568" i="23"/>
  <c r="B24572" i="23"/>
  <c r="B24576" i="23"/>
  <c r="B24580" i="23"/>
  <c r="B24584" i="23"/>
  <c r="B24588" i="23"/>
  <c r="B24592" i="23"/>
  <c r="B24596" i="23"/>
  <c r="B24600" i="23"/>
  <c r="B24604" i="23"/>
  <c r="B24608" i="23"/>
  <c r="B24612" i="23"/>
  <c r="B24616" i="23"/>
  <c r="B24620" i="23"/>
  <c r="B24624" i="23"/>
  <c r="B24628" i="23"/>
  <c r="B24632" i="23"/>
  <c r="B24636" i="23"/>
  <c r="B24640" i="23"/>
  <c r="B24644" i="23"/>
  <c r="B24648" i="23"/>
  <c r="B24652" i="23"/>
  <c r="B24656" i="23"/>
  <c r="B24660" i="23"/>
  <c r="B24664" i="23"/>
  <c r="B24668" i="23"/>
  <c r="B24672" i="23"/>
  <c r="B24676" i="23"/>
  <c r="B24680" i="23"/>
  <c r="B24684" i="23"/>
  <c r="B24688" i="23"/>
  <c r="B24692" i="23"/>
  <c r="B24696" i="23"/>
  <c r="B24700" i="23"/>
  <c r="B24704" i="23"/>
  <c r="B24708" i="23"/>
  <c r="B24712" i="23"/>
  <c r="B24716" i="23"/>
  <c r="B24720" i="23"/>
  <c r="B24724" i="23"/>
  <c r="B24728" i="23"/>
  <c r="B24732" i="23"/>
  <c r="B24736" i="23"/>
  <c r="B24740" i="23"/>
  <c r="B24744" i="23"/>
  <c r="B24748" i="23"/>
  <c r="B24752" i="23"/>
  <c r="B24756" i="23"/>
  <c r="B24760" i="23"/>
  <c r="B24764" i="23"/>
  <c r="B24768" i="23"/>
  <c r="B24772" i="23"/>
  <c r="B24776" i="23"/>
  <c r="B24780" i="23"/>
  <c r="B24784" i="23"/>
  <c r="B24788" i="23"/>
  <c r="B24792" i="23"/>
  <c r="B24796" i="23"/>
  <c r="B24800" i="23"/>
  <c r="B24804" i="23"/>
  <c r="B24808" i="23"/>
  <c r="B24812" i="23"/>
  <c r="B24816" i="23"/>
  <c r="B24820" i="23"/>
  <c r="B24824" i="23"/>
  <c r="B24828" i="23"/>
  <c r="B24832" i="23"/>
  <c r="B24836" i="23"/>
  <c r="B24840" i="23"/>
  <c r="B24844" i="23"/>
  <c r="B24848" i="23"/>
  <c r="B24852" i="23"/>
  <c r="B24856" i="23"/>
  <c r="B24860" i="23"/>
  <c r="B24864" i="23"/>
  <c r="B24868" i="23"/>
  <c r="B24872" i="23"/>
  <c r="B24876" i="23"/>
  <c r="B24880" i="23"/>
  <c r="B24884" i="23"/>
  <c r="B24888" i="23"/>
  <c r="B24892" i="23"/>
  <c r="B24896" i="23"/>
  <c r="B24900" i="23"/>
  <c r="B24904" i="23"/>
  <c r="B24908" i="23"/>
  <c r="B24912" i="23"/>
  <c r="B24916" i="23"/>
  <c r="B24920" i="23"/>
  <c r="B24924" i="23"/>
  <c r="B24928" i="23"/>
  <c r="B24932" i="23"/>
  <c r="B24936" i="23"/>
  <c r="B24940" i="23"/>
  <c r="B24944" i="23"/>
  <c r="B24948" i="23"/>
  <c r="B24952" i="23"/>
  <c r="B24956" i="23"/>
  <c r="B24960" i="23"/>
  <c r="B24964" i="23"/>
  <c r="B24968" i="23"/>
  <c r="B24972" i="23"/>
  <c r="B24976" i="23"/>
  <c r="B24980" i="23"/>
  <c r="B24984" i="23"/>
  <c r="B24988" i="23"/>
  <c r="B24992" i="23"/>
  <c r="B24996" i="23"/>
  <c r="B25000" i="23"/>
  <c r="B25004" i="23"/>
  <c r="B25008" i="23"/>
  <c r="B25012" i="23"/>
  <c r="B25016" i="23"/>
  <c r="B25020" i="23"/>
  <c r="B25024" i="23"/>
  <c r="B25028" i="23"/>
  <c r="B25032" i="23"/>
  <c r="B25036" i="23"/>
  <c r="B25040" i="23"/>
  <c r="B25044" i="23"/>
  <c r="B25048" i="23"/>
  <c r="B25052" i="23"/>
  <c r="B25056" i="23"/>
  <c r="B25060" i="23"/>
  <c r="B25064" i="23"/>
  <c r="B25068" i="23"/>
  <c r="B25072" i="23"/>
  <c r="B25076" i="23"/>
  <c r="B25080" i="23"/>
  <c r="B25084" i="23"/>
  <c r="B25088" i="23"/>
  <c r="B25092" i="23"/>
  <c r="B25096" i="23"/>
  <c r="B25100" i="23"/>
  <c r="B25104" i="23"/>
  <c r="B25108" i="23"/>
  <c r="B25112" i="23"/>
  <c r="B25116" i="23"/>
  <c r="B25120" i="23"/>
  <c r="B25124" i="23"/>
  <c r="B25128" i="23"/>
  <c r="B25132" i="23"/>
  <c r="B25136" i="23"/>
  <c r="B25140" i="23"/>
  <c r="B25144" i="23"/>
  <c r="B25148" i="23"/>
  <c r="B25152" i="23"/>
  <c r="B25156" i="23"/>
  <c r="B25160" i="23"/>
  <c r="B25164" i="23"/>
  <c r="B25168" i="23"/>
  <c r="B25172" i="23"/>
  <c r="B25176" i="23"/>
  <c r="B25180" i="23"/>
  <c r="B25184" i="23"/>
  <c r="B25188" i="23"/>
  <c r="B25192" i="23"/>
  <c r="B25196" i="23"/>
  <c r="B25200" i="23"/>
  <c r="B25204" i="23"/>
  <c r="B25208" i="23"/>
  <c r="B25212" i="23"/>
  <c r="B25216" i="23"/>
  <c r="B25220" i="23"/>
  <c r="B25224" i="23"/>
  <c r="B25228" i="23"/>
  <c r="B25232" i="23"/>
  <c r="B25236" i="23"/>
  <c r="B25240" i="23"/>
  <c r="B25244" i="23"/>
  <c r="B25248" i="23"/>
  <c r="B25252" i="23"/>
  <c r="B25256" i="23"/>
  <c r="B25260" i="23"/>
  <c r="B25264" i="23"/>
  <c r="B25268" i="23"/>
  <c r="B25272" i="23"/>
  <c r="B25276" i="23"/>
  <c r="B25280" i="23"/>
  <c r="B25284" i="23"/>
  <c r="B25288" i="23"/>
  <c r="B25292" i="23"/>
  <c r="B25296" i="23"/>
  <c r="B25300" i="23"/>
  <c r="B25304" i="23"/>
  <c r="B25308" i="23"/>
  <c r="B25312" i="23"/>
  <c r="B25316" i="23"/>
  <c r="B25320" i="23"/>
  <c r="B25324" i="23"/>
  <c r="B25328" i="23"/>
  <c r="B25332" i="23"/>
  <c r="B25336" i="23"/>
  <c r="B25340" i="23"/>
  <c r="B25344" i="23"/>
  <c r="B25348" i="23"/>
  <c r="B25352" i="23"/>
  <c r="B25356" i="23"/>
  <c r="B25360" i="23"/>
  <c r="B25364" i="23"/>
  <c r="B25368" i="23"/>
  <c r="B25372" i="23"/>
  <c r="B25376" i="23"/>
  <c r="B25380" i="23"/>
  <c r="B25384" i="23"/>
  <c r="B25388" i="23"/>
  <c r="B25392" i="23"/>
  <c r="B25396" i="23"/>
  <c r="B25400" i="23"/>
  <c r="B25404" i="23"/>
  <c r="B25408" i="23"/>
  <c r="B25412" i="23"/>
  <c r="B25416" i="23"/>
  <c r="B25420" i="23"/>
  <c r="B25424" i="23"/>
  <c r="B25428" i="23"/>
  <c r="B25432" i="23"/>
  <c r="B25436" i="23"/>
  <c r="B25440" i="23"/>
  <c r="B25444" i="23"/>
  <c r="B25448" i="23"/>
  <c r="B25452" i="23"/>
  <c r="B25456" i="23"/>
  <c r="B25460" i="23"/>
  <c r="B25464" i="23"/>
  <c r="B25468" i="23"/>
  <c r="B25472" i="23"/>
  <c r="B25476" i="23"/>
  <c r="B25480" i="23"/>
  <c r="B25484" i="23"/>
  <c r="B25488" i="23"/>
  <c r="B25492" i="23"/>
  <c r="B25496" i="23"/>
  <c r="B25500" i="23"/>
  <c r="B25504" i="23"/>
  <c r="B25508" i="23"/>
  <c r="B25512" i="23"/>
  <c r="B25516" i="23"/>
  <c r="B25520" i="23"/>
  <c r="B25524" i="23"/>
  <c r="B25528" i="23"/>
  <c r="B25532" i="23"/>
  <c r="B25536" i="23"/>
  <c r="B25540" i="23"/>
  <c r="B25544" i="23"/>
  <c r="B25548" i="23"/>
  <c r="B25552" i="23"/>
  <c r="B25556" i="23"/>
  <c r="B25560" i="23"/>
  <c r="B25564" i="23"/>
  <c r="B25568" i="23"/>
  <c r="B25572" i="23"/>
  <c r="B25576" i="23"/>
  <c r="B25580" i="23"/>
  <c r="B25584" i="23"/>
  <c r="B25588" i="23"/>
  <c r="B25592" i="23"/>
  <c r="B25596" i="23"/>
  <c r="B25600" i="23"/>
  <c r="B25604" i="23"/>
  <c r="B25608" i="23"/>
  <c r="B25612" i="23"/>
  <c r="B25616" i="23"/>
  <c r="B25620" i="23"/>
  <c r="B25624" i="23"/>
  <c r="B25628" i="23"/>
  <c r="B25632" i="23"/>
  <c r="B25636" i="23"/>
  <c r="B25640" i="23"/>
  <c r="B25644" i="23"/>
  <c r="B25648" i="23"/>
  <c r="B25652" i="23"/>
  <c r="B25656" i="23"/>
  <c r="B25660" i="23"/>
  <c r="B25664" i="23"/>
  <c r="B25668" i="23"/>
  <c r="B25672" i="23"/>
  <c r="B25676" i="23"/>
  <c r="B25680" i="23"/>
  <c r="B25684" i="23"/>
  <c r="B25688" i="23"/>
  <c r="B25692" i="23"/>
  <c r="B25696" i="23"/>
  <c r="B25700" i="23"/>
  <c r="B25704" i="23"/>
  <c r="B25708" i="23"/>
  <c r="B25712" i="23"/>
  <c r="B25716" i="23"/>
  <c r="B25720" i="23"/>
  <c r="B25724" i="23"/>
  <c r="B25728" i="23"/>
  <c r="B25732" i="23"/>
  <c r="B25736" i="23"/>
  <c r="B25740" i="23"/>
  <c r="B25744" i="23"/>
  <c r="B25748" i="23"/>
  <c r="B25752" i="23"/>
  <c r="B25756" i="23"/>
  <c r="B25760" i="23"/>
  <c r="B25764" i="23"/>
  <c r="B25768" i="23"/>
  <c r="B25772" i="23"/>
  <c r="B25776" i="23"/>
  <c r="B25780" i="23"/>
  <c r="B25784" i="23"/>
  <c r="B25788" i="23"/>
  <c r="B25792" i="23"/>
  <c r="B25796" i="23"/>
  <c r="B25800" i="23"/>
  <c r="B25804" i="23"/>
  <c r="B25808" i="23"/>
  <c r="B25812" i="23"/>
  <c r="B25816" i="23"/>
  <c r="B25820" i="23"/>
  <c r="B25824" i="23"/>
  <c r="B25828" i="23"/>
  <c r="B25832" i="23"/>
  <c r="B25836" i="23"/>
  <c r="B25840" i="23"/>
  <c r="B25844" i="23"/>
  <c r="B25848" i="23"/>
  <c r="B25852" i="23"/>
  <c r="B25856" i="23"/>
  <c r="B25860" i="23"/>
  <c r="B25864" i="23"/>
  <c r="B25868" i="23"/>
  <c r="B25872" i="23"/>
  <c r="B25876" i="23"/>
  <c r="B25880" i="23"/>
  <c r="B25884" i="23"/>
  <c r="B25888" i="23"/>
  <c r="B25892" i="23"/>
  <c r="B25896" i="23"/>
  <c r="B25900" i="23"/>
  <c r="B25904" i="23"/>
  <c r="B25908" i="23"/>
  <c r="B25912" i="23"/>
  <c r="B25916" i="23"/>
  <c r="B25920" i="23"/>
  <c r="B25924" i="23"/>
  <c r="B25928" i="23"/>
  <c r="B25932" i="23"/>
  <c r="B25936" i="23"/>
  <c r="B25940" i="23"/>
  <c r="B25944" i="23"/>
  <c r="B25948" i="23"/>
  <c r="B25952" i="23"/>
  <c r="B25956" i="23"/>
  <c r="B25960" i="23"/>
  <c r="B25964" i="23"/>
  <c r="B25968" i="23"/>
  <c r="B25972" i="23"/>
  <c r="B25976" i="23"/>
  <c r="B25980" i="23"/>
  <c r="B25984" i="23"/>
  <c r="B25988" i="23"/>
  <c r="B25992" i="23"/>
  <c r="B25996" i="23"/>
  <c r="B26000" i="23"/>
  <c r="B26004" i="23"/>
  <c r="B26008" i="23"/>
  <c r="B26012" i="23"/>
  <c r="B26016" i="23"/>
  <c r="B26020" i="23"/>
  <c r="B26024" i="23"/>
  <c r="B26028" i="23"/>
  <c r="B26032" i="23"/>
  <c r="B26036" i="23"/>
  <c r="B26040" i="23"/>
  <c r="B26044" i="23"/>
  <c r="B26048" i="23"/>
  <c r="B26052" i="23"/>
  <c r="B26056" i="23"/>
  <c r="B26060" i="23"/>
  <c r="B26064" i="23"/>
  <c r="B26068" i="23"/>
  <c r="B26072" i="23"/>
  <c r="B26076" i="23"/>
  <c r="B26080" i="23"/>
  <c r="B26084" i="23"/>
  <c r="B26088" i="23"/>
  <c r="B26092" i="23"/>
  <c r="B26096" i="23"/>
  <c r="B26100" i="23"/>
  <c r="B26104" i="23"/>
  <c r="B26108" i="23"/>
  <c r="B26112" i="23"/>
  <c r="B26116" i="23"/>
  <c r="B26120" i="23"/>
  <c r="B26124" i="23"/>
  <c r="B26128" i="23"/>
  <c r="B26132" i="23"/>
  <c r="B26136" i="23"/>
  <c r="B26140" i="23"/>
  <c r="B26144" i="23"/>
  <c r="B26148" i="23"/>
  <c r="B26152" i="23"/>
  <c r="B26156" i="23"/>
  <c r="B26160" i="23"/>
  <c r="B26164" i="23"/>
  <c r="B26168" i="23"/>
  <c r="B26172" i="23"/>
  <c r="B26176" i="23"/>
  <c r="B26180" i="23"/>
  <c r="B26184" i="23"/>
  <c r="B26188" i="23"/>
  <c r="B26192" i="23"/>
  <c r="B26196" i="23"/>
  <c r="B26200" i="23"/>
  <c r="B26204" i="23"/>
  <c r="B26208" i="23"/>
  <c r="B26212" i="23"/>
  <c r="B26216" i="23"/>
  <c r="B26220" i="23"/>
  <c r="B26224" i="23"/>
  <c r="B26228" i="23"/>
  <c r="B26232" i="23"/>
  <c r="B26236" i="23"/>
  <c r="B26240" i="23"/>
  <c r="B26244" i="23"/>
  <c r="B26248" i="23"/>
  <c r="B26252" i="23"/>
  <c r="B26256" i="23"/>
  <c r="B26260" i="23"/>
  <c r="B26264" i="23"/>
  <c r="B26268" i="23"/>
  <c r="B26272" i="23"/>
  <c r="B26276" i="23"/>
  <c r="B26280" i="23"/>
  <c r="B26284" i="23"/>
  <c r="B26288" i="23"/>
  <c r="B26292" i="23"/>
  <c r="B26296" i="23"/>
  <c r="B26300" i="23"/>
  <c r="B26304" i="23"/>
  <c r="B26308" i="23"/>
  <c r="B26312" i="23"/>
  <c r="B26316" i="23"/>
  <c r="B26320" i="23"/>
  <c r="B26324" i="23"/>
  <c r="B26328" i="23"/>
  <c r="B26332" i="23"/>
  <c r="B20852" i="23"/>
  <c r="B20863" i="23"/>
  <c r="B20871" i="23"/>
  <c r="B20879" i="23"/>
  <c r="B20887" i="23"/>
  <c r="B20893" i="23"/>
  <c r="B20897" i="23"/>
  <c r="B20901" i="23"/>
  <c r="B20905" i="23"/>
  <c r="B20909" i="23"/>
  <c r="B20913" i="23"/>
  <c r="B20917" i="23"/>
  <c r="B20921" i="23"/>
  <c r="B20925" i="23"/>
  <c r="B20929" i="23"/>
  <c r="B20933" i="23"/>
  <c r="B20937" i="23"/>
  <c r="B20941" i="23"/>
  <c r="B20945" i="23"/>
  <c r="B20949" i="23"/>
  <c r="B20953" i="23"/>
  <c r="B20957" i="23"/>
  <c r="B20961" i="23"/>
  <c r="B20965" i="23"/>
  <c r="B20969" i="23"/>
  <c r="B20973" i="23"/>
  <c r="B20977" i="23"/>
  <c r="B20981" i="23"/>
  <c r="B20985" i="23"/>
  <c r="B20989" i="23"/>
  <c r="B20993" i="23"/>
  <c r="B20997" i="23"/>
  <c r="B21001" i="23"/>
  <c r="B21005" i="23"/>
  <c r="B21009" i="23"/>
  <c r="B21013" i="23"/>
  <c r="B21017" i="23"/>
  <c r="B21021" i="23"/>
  <c r="B21025" i="23"/>
  <c r="B21029" i="23"/>
  <c r="B21033" i="23"/>
  <c r="B21037" i="23"/>
  <c r="B21041" i="23"/>
  <c r="B21045" i="23"/>
  <c r="B21049" i="23"/>
  <c r="B21053" i="23"/>
  <c r="B21057" i="23"/>
  <c r="B21061" i="23"/>
  <c r="B21065" i="23"/>
  <c r="B21069" i="23"/>
  <c r="B21073" i="23"/>
  <c r="B21077" i="23"/>
  <c r="B21081" i="23"/>
  <c r="B21085" i="23"/>
  <c r="B21089" i="23"/>
  <c r="B21093" i="23"/>
  <c r="B21097" i="23"/>
  <c r="B21101" i="23"/>
  <c r="B21105" i="23"/>
  <c r="B21109" i="23"/>
  <c r="B21113" i="23"/>
  <c r="B21117" i="23"/>
  <c r="B21121" i="23"/>
  <c r="B21125" i="23"/>
  <c r="B21129" i="23"/>
  <c r="B21133" i="23"/>
  <c r="B21137" i="23"/>
  <c r="B21141" i="23"/>
  <c r="B21145" i="23"/>
  <c r="B21149" i="23"/>
  <c r="B21153" i="23"/>
  <c r="B21157" i="23"/>
  <c r="B21161" i="23"/>
  <c r="B21165" i="23"/>
  <c r="B21169" i="23"/>
  <c r="B21173" i="23"/>
  <c r="B21177" i="23"/>
  <c r="B21181" i="23"/>
  <c r="B21185" i="23"/>
  <c r="B21189" i="23"/>
  <c r="B21193" i="23"/>
  <c r="B21197" i="23"/>
  <c r="B21201" i="23"/>
  <c r="B21205" i="23"/>
  <c r="B21209" i="23"/>
  <c r="B21213" i="23"/>
  <c r="B21217" i="23"/>
  <c r="B21221" i="23"/>
  <c r="B21225" i="23"/>
  <c r="B21229" i="23"/>
  <c r="B21233" i="23"/>
  <c r="B21237" i="23"/>
  <c r="B21241" i="23"/>
  <c r="B21245" i="23"/>
  <c r="B21249" i="23"/>
  <c r="B21253" i="23"/>
  <c r="B21257" i="23"/>
  <c r="B21261" i="23"/>
  <c r="B21265" i="23"/>
  <c r="B21269" i="23"/>
  <c r="B21273" i="23"/>
  <c r="B21277" i="23"/>
  <c r="B21281" i="23"/>
  <c r="B21285" i="23"/>
  <c r="B21289" i="23"/>
  <c r="B21293" i="23"/>
  <c r="B21297" i="23"/>
  <c r="B21301" i="23"/>
  <c r="B21305" i="23"/>
  <c r="B21309" i="23"/>
  <c r="B21313" i="23"/>
  <c r="B21317" i="23"/>
  <c r="B21321" i="23"/>
  <c r="B21325" i="23"/>
  <c r="B21329" i="23"/>
  <c r="B21333" i="23"/>
  <c r="B21337" i="23"/>
  <c r="B21341" i="23"/>
  <c r="B21345" i="23"/>
  <c r="B21349" i="23"/>
  <c r="B21353" i="23"/>
  <c r="B21357" i="23"/>
  <c r="B21361" i="23"/>
  <c r="B21365" i="23"/>
  <c r="B21369" i="23"/>
  <c r="B21373" i="23"/>
  <c r="B21377" i="23"/>
  <c r="B21381" i="23"/>
  <c r="B21385" i="23"/>
  <c r="B21389" i="23"/>
  <c r="B21393" i="23"/>
  <c r="B21397" i="23"/>
  <c r="B21401" i="23"/>
  <c r="B21405" i="23"/>
  <c r="B21409" i="23"/>
  <c r="B21413" i="23"/>
  <c r="B21417" i="23"/>
  <c r="B21421" i="23"/>
  <c r="B21425" i="23"/>
  <c r="B21429" i="23"/>
  <c r="B21433" i="23"/>
  <c r="B21437" i="23"/>
  <c r="B21441" i="23"/>
  <c r="B21445" i="23"/>
  <c r="B21449" i="23"/>
  <c r="B21453" i="23"/>
  <c r="B21457" i="23"/>
  <c r="B21461" i="23"/>
  <c r="B21465" i="23"/>
  <c r="B21469" i="23"/>
  <c r="B21473" i="23"/>
  <c r="B21477" i="23"/>
  <c r="B21481" i="23"/>
  <c r="B21485" i="23"/>
  <c r="B21489" i="23"/>
  <c r="B21493" i="23"/>
  <c r="B21497" i="23"/>
  <c r="B21501" i="23"/>
  <c r="B21505" i="23"/>
  <c r="B21509" i="23"/>
  <c r="B21513" i="23"/>
  <c r="B21517" i="23"/>
  <c r="B21521" i="23"/>
  <c r="B21525" i="23"/>
  <c r="B21529" i="23"/>
  <c r="B21533" i="23"/>
  <c r="B21537" i="23"/>
  <c r="B21541" i="23"/>
  <c r="B21545" i="23"/>
  <c r="B21549" i="23"/>
  <c r="B21553" i="23"/>
  <c r="B21557" i="23"/>
  <c r="B21561" i="23"/>
  <c r="B21565" i="23"/>
  <c r="B21569" i="23"/>
  <c r="B21573" i="23"/>
  <c r="B21577" i="23"/>
  <c r="B21581" i="23"/>
  <c r="B21585" i="23"/>
  <c r="B21589" i="23"/>
  <c r="B21593" i="23"/>
  <c r="B21597" i="23"/>
  <c r="B21601" i="23"/>
  <c r="B21605" i="23"/>
  <c r="B21609" i="23"/>
  <c r="B21613" i="23"/>
  <c r="B21617" i="23"/>
  <c r="B21621" i="23"/>
  <c r="B21625" i="23"/>
  <c r="B21629" i="23"/>
  <c r="B21633" i="23"/>
  <c r="B21637" i="23"/>
  <c r="B21641" i="23"/>
  <c r="B21645" i="23"/>
  <c r="B21649" i="23"/>
  <c r="B21653" i="23"/>
  <c r="B21657" i="23"/>
  <c r="B21661" i="23"/>
  <c r="B21665" i="23"/>
  <c r="B21669" i="23"/>
  <c r="B21673" i="23"/>
  <c r="B21677" i="23"/>
  <c r="B21681" i="23"/>
  <c r="B21685" i="23"/>
  <c r="B21689" i="23"/>
  <c r="B21693" i="23"/>
  <c r="B21697" i="23"/>
  <c r="B21701" i="23"/>
  <c r="B21705" i="23"/>
  <c r="B21709" i="23"/>
  <c r="B21713" i="23"/>
  <c r="B21717" i="23"/>
  <c r="B21721" i="23"/>
  <c r="B21725" i="23"/>
  <c r="B21729" i="23"/>
  <c r="B21733" i="23"/>
  <c r="B21737" i="23"/>
  <c r="B21741" i="23"/>
  <c r="B21745" i="23"/>
  <c r="B21749" i="23"/>
  <c r="B21753" i="23"/>
  <c r="B21757" i="23"/>
  <c r="B21761" i="23"/>
  <c r="B21765" i="23"/>
  <c r="B21769" i="23"/>
  <c r="B21773" i="23"/>
  <c r="B21777" i="23"/>
  <c r="B21781" i="23"/>
  <c r="B21785" i="23"/>
  <c r="B21789" i="23"/>
  <c r="B21793" i="23"/>
  <c r="B21797" i="23"/>
  <c r="B21801" i="23"/>
  <c r="B21805" i="23"/>
  <c r="B21809" i="23"/>
  <c r="B21813" i="23"/>
  <c r="B21817" i="23"/>
  <c r="B21821" i="23"/>
  <c r="B21825" i="23"/>
  <c r="B21829" i="23"/>
  <c r="B21833" i="23"/>
  <c r="B21837" i="23"/>
  <c r="B21841" i="23"/>
  <c r="B21845" i="23"/>
  <c r="B21849" i="23"/>
  <c r="B21853" i="23"/>
  <c r="B21857" i="23"/>
  <c r="B21861" i="23"/>
  <c r="B21865" i="23"/>
  <c r="B21869" i="23"/>
  <c r="B21873" i="23"/>
  <c r="B21877" i="23"/>
  <c r="B21881" i="23"/>
  <c r="B21885" i="23"/>
  <c r="B21889" i="23"/>
  <c r="B21893" i="23"/>
  <c r="B21897" i="23"/>
  <c r="B21901" i="23"/>
  <c r="B21905" i="23"/>
  <c r="B21909" i="23"/>
  <c r="B21913" i="23"/>
  <c r="B21917" i="23"/>
  <c r="B21921" i="23"/>
  <c r="B21925" i="23"/>
  <c r="B21929" i="23"/>
  <c r="B21933" i="23"/>
  <c r="B21937" i="23"/>
  <c r="B21941" i="23"/>
  <c r="B21945" i="23"/>
  <c r="B21949" i="23"/>
  <c r="B21953" i="23"/>
  <c r="B21957" i="23"/>
  <c r="B21961" i="23"/>
  <c r="B21965" i="23"/>
  <c r="B21969" i="23"/>
  <c r="B21973" i="23"/>
  <c r="B21977" i="23"/>
  <c r="B21981" i="23"/>
  <c r="B21985" i="23"/>
  <c r="B21989" i="23"/>
  <c r="B21993" i="23"/>
  <c r="B21997" i="23"/>
  <c r="B22001" i="23"/>
  <c r="B22005" i="23"/>
  <c r="B22009" i="23"/>
  <c r="B22013" i="23"/>
  <c r="B22017" i="23"/>
  <c r="B22021" i="23"/>
  <c r="B22025" i="23"/>
  <c r="B22029" i="23"/>
  <c r="B22033" i="23"/>
  <c r="B22037" i="23"/>
  <c r="B22041" i="23"/>
  <c r="B22045" i="23"/>
  <c r="B22049" i="23"/>
  <c r="B22053" i="23"/>
  <c r="B22057" i="23"/>
  <c r="B22061" i="23"/>
  <c r="B22065" i="23"/>
  <c r="B22069" i="23"/>
  <c r="B22073" i="23"/>
  <c r="B22077" i="23"/>
  <c r="B22081" i="23"/>
  <c r="B22085" i="23"/>
  <c r="B22089" i="23"/>
  <c r="B22093" i="23"/>
  <c r="B22097" i="23"/>
  <c r="B22101" i="23"/>
  <c r="B22105" i="23"/>
  <c r="B22109" i="23"/>
  <c r="B22113" i="23"/>
  <c r="B22117" i="23"/>
  <c r="B22121" i="23"/>
  <c r="B22125" i="23"/>
  <c r="B22129" i="23"/>
  <c r="B22133" i="23"/>
  <c r="B22137" i="23"/>
  <c r="B22141" i="23"/>
  <c r="B22145" i="23"/>
  <c r="B22149" i="23"/>
  <c r="B22153" i="23"/>
  <c r="B22157" i="23"/>
  <c r="B22161" i="23"/>
  <c r="B22165" i="23"/>
  <c r="B22169" i="23"/>
  <c r="B22173" i="23"/>
  <c r="B22177" i="23"/>
  <c r="B22181" i="23"/>
  <c r="B22185" i="23"/>
  <c r="B22189" i="23"/>
  <c r="B22193" i="23"/>
  <c r="B22197" i="23"/>
  <c r="B22201" i="23"/>
  <c r="B22205" i="23"/>
  <c r="B22209" i="23"/>
  <c r="B22213" i="23"/>
  <c r="B22217" i="23"/>
  <c r="B22221" i="23"/>
  <c r="B22225" i="23"/>
  <c r="B22229" i="23"/>
  <c r="B22233" i="23"/>
  <c r="B22237" i="23"/>
  <c r="B22241" i="23"/>
  <c r="B22245" i="23"/>
  <c r="B22249" i="23"/>
  <c r="B22253" i="23"/>
  <c r="B22257" i="23"/>
  <c r="B22261" i="23"/>
  <c r="B22265" i="23"/>
  <c r="B22269" i="23"/>
  <c r="B22273" i="23"/>
  <c r="B22277" i="23"/>
  <c r="B22281" i="23"/>
  <c r="B22285" i="23"/>
  <c r="B22289" i="23"/>
  <c r="B22293" i="23"/>
  <c r="B22297" i="23"/>
  <c r="B22301" i="23"/>
  <c r="B22305" i="23"/>
  <c r="B22309" i="23"/>
  <c r="B22313" i="23"/>
  <c r="B22317" i="23"/>
  <c r="B22321" i="23"/>
  <c r="B22325" i="23"/>
  <c r="B22329" i="23"/>
  <c r="B22333" i="23"/>
  <c r="B22337" i="23"/>
  <c r="B22341" i="23"/>
  <c r="B22345" i="23"/>
  <c r="B22349" i="23"/>
  <c r="B22353" i="23"/>
  <c r="B22357" i="23"/>
  <c r="B22361" i="23"/>
  <c r="B22365" i="23"/>
  <c r="B22369" i="23"/>
  <c r="B22373" i="23"/>
  <c r="B22377" i="23"/>
  <c r="B22381" i="23"/>
  <c r="B22385" i="23"/>
  <c r="B22389" i="23"/>
  <c r="B22393" i="23"/>
  <c r="B22397" i="23"/>
  <c r="B22401" i="23"/>
  <c r="B22405" i="23"/>
  <c r="B22409" i="23"/>
  <c r="B22413" i="23"/>
  <c r="B22417" i="23"/>
  <c r="B22421" i="23"/>
  <c r="B22425" i="23"/>
  <c r="B22429" i="23"/>
  <c r="B22433" i="23"/>
  <c r="B22437" i="23"/>
  <c r="B22441" i="23"/>
  <c r="B22445" i="23"/>
  <c r="B22449" i="23"/>
  <c r="B22453" i="23"/>
  <c r="B22457" i="23"/>
  <c r="B22461" i="23"/>
  <c r="B22465" i="23"/>
  <c r="B22469" i="23"/>
  <c r="B22473" i="23"/>
  <c r="B22477" i="23"/>
  <c r="B22481" i="23"/>
  <c r="B22485" i="23"/>
  <c r="B22489" i="23"/>
  <c r="B22493" i="23"/>
  <c r="B22497" i="23"/>
  <c r="B22501" i="23"/>
  <c r="B22505" i="23"/>
  <c r="B22509" i="23"/>
  <c r="B22513" i="23"/>
  <c r="B22517" i="23"/>
  <c r="B22521" i="23"/>
  <c r="B22525" i="23"/>
  <c r="B22529" i="23"/>
  <c r="B22533" i="23"/>
  <c r="B22537" i="23"/>
  <c r="B22541" i="23"/>
  <c r="B22545" i="23"/>
  <c r="B22549" i="23"/>
  <c r="B22553" i="23"/>
  <c r="B22557" i="23"/>
  <c r="B22561" i="23"/>
  <c r="B22565" i="23"/>
  <c r="B22569" i="23"/>
  <c r="B22573" i="23"/>
  <c r="B22577" i="23"/>
  <c r="B22581" i="23"/>
  <c r="B22585" i="23"/>
  <c r="B22589" i="23"/>
  <c r="B22593" i="23"/>
  <c r="B22597" i="23"/>
  <c r="B22601" i="23"/>
  <c r="B22605" i="23"/>
  <c r="B22609" i="23"/>
  <c r="B22613" i="23"/>
  <c r="B22617" i="23"/>
  <c r="B22621" i="23"/>
  <c r="B22625" i="23"/>
  <c r="B22629" i="23"/>
  <c r="B22633" i="23"/>
  <c r="B22637" i="23"/>
  <c r="B22641" i="23"/>
  <c r="B22645" i="23"/>
  <c r="B22649" i="23"/>
  <c r="B22653" i="23"/>
  <c r="B22657" i="23"/>
  <c r="B22661" i="23"/>
  <c r="B22665" i="23"/>
  <c r="B22669" i="23"/>
  <c r="B22673" i="23"/>
  <c r="B22677" i="23"/>
  <c r="B22681" i="23"/>
  <c r="B22685" i="23"/>
  <c r="B22689" i="23"/>
  <c r="B22693" i="23"/>
  <c r="B22697" i="23"/>
  <c r="B22701" i="23"/>
  <c r="B22705" i="23"/>
  <c r="B22709" i="23"/>
  <c r="B22713" i="23"/>
  <c r="B22717" i="23"/>
  <c r="B22721" i="23"/>
  <c r="B22725" i="23"/>
  <c r="B22729" i="23"/>
  <c r="B22733" i="23"/>
  <c r="B22737" i="23"/>
  <c r="B22741" i="23"/>
  <c r="B22745" i="23"/>
  <c r="B22749" i="23"/>
  <c r="B22753" i="23"/>
  <c r="B22757" i="23"/>
  <c r="B22761" i="23"/>
  <c r="B22765" i="23"/>
  <c r="B22769" i="23"/>
  <c r="B22773" i="23"/>
  <c r="B22777" i="23"/>
  <c r="B22781" i="23"/>
  <c r="B22785" i="23"/>
  <c r="B22789" i="23"/>
  <c r="B22793" i="23"/>
  <c r="B22797" i="23"/>
  <c r="B22801" i="23"/>
  <c r="B22805" i="23"/>
  <c r="B22809" i="23"/>
  <c r="B22813" i="23"/>
  <c r="B22817" i="23"/>
  <c r="B22821" i="23"/>
  <c r="B22825" i="23"/>
  <c r="B22829" i="23"/>
  <c r="B22833" i="23"/>
  <c r="B22837" i="23"/>
  <c r="B22841" i="23"/>
  <c r="B22845" i="23"/>
  <c r="B22849" i="23"/>
  <c r="B22853" i="23"/>
  <c r="B22857" i="23"/>
  <c r="B22861" i="23"/>
  <c r="B22865" i="23"/>
  <c r="B22869" i="23"/>
  <c r="B22873" i="23"/>
  <c r="B22877" i="23"/>
  <c r="B22881" i="23"/>
  <c r="B22885" i="23"/>
  <c r="B22889" i="23"/>
  <c r="B22893" i="23"/>
  <c r="B22897" i="23"/>
  <c r="B22901" i="23"/>
  <c r="B22905" i="23"/>
  <c r="B22909" i="23"/>
  <c r="B22913" i="23"/>
  <c r="B22917" i="23"/>
  <c r="B22921" i="23"/>
  <c r="B22925" i="23"/>
  <c r="B22929" i="23"/>
  <c r="B22933" i="23"/>
  <c r="B22937" i="23"/>
  <c r="B22941" i="23"/>
  <c r="B22945" i="23"/>
  <c r="B22949" i="23"/>
  <c r="B22953" i="23"/>
  <c r="B22957" i="23"/>
  <c r="B22961" i="23"/>
  <c r="B22965" i="23"/>
  <c r="B22969" i="23"/>
  <c r="B22973" i="23"/>
  <c r="B22977" i="23"/>
  <c r="B22981" i="23"/>
  <c r="B22985" i="23"/>
  <c r="B22989" i="23"/>
  <c r="B22993" i="23"/>
  <c r="B22997" i="23"/>
  <c r="B23001" i="23"/>
  <c r="B23005" i="23"/>
  <c r="B23009" i="23"/>
  <c r="B23013" i="23"/>
  <c r="B23017" i="23"/>
  <c r="B23021" i="23"/>
  <c r="B23025" i="23"/>
  <c r="B23029" i="23"/>
  <c r="B23033" i="23"/>
  <c r="B23037" i="23"/>
  <c r="B23041" i="23"/>
  <c r="B23045" i="23"/>
  <c r="B23049" i="23"/>
  <c r="B23053" i="23"/>
  <c r="B23057" i="23"/>
  <c r="B23061" i="23"/>
  <c r="B23065" i="23"/>
  <c r="B23069" i="23"/>
  <c r="B23073" i="23"/>
  <c r="B23077" i="23"/>
  <c r="B23081" i="23"/>
  <c r="B23085" i="23"/>
  <c r="B23089" i="23"/>
  <c r="B23093" i="23"/>
  <c r="B23097" i="23"/>
  <c r="B23101" i="23"/>
  <c r="B23105" i="23"/>
  <c r="B23109" i="23"/>
  <c r="B23113" i="23"/>
  <c r="B23117" i="23"/>
  <c r="B23121" i="23"/>
  <c r="B23125" i="23"/>
  <c r="B23129" i="23"/>
  <c r="B23133" i="23"/>
  <c r="B23137" i="23"/>
  <c r="B23141" i="23"/>
  <c r="B23145" i="23"/>
  <c r="B23149" i="23"/>
  <c r="B23153" i="23"/>
  <c r="B23157" i="23"/>
  <c r="B23161" i="23"/>
  <c r="B23165" i="23"/>
  <c r="B23169" i="23"/>
  <c r="B23173" i="23"/>
  <c r="B23177" i="23"/>
  <c r="B23181" i="23"/>
  <c r="B23185" i="23"/>
  <c r="B23189" i="23"/>
  <c r="B23193" i="23"/>
  <c r="B23197" i="23"/>
  <c r="B23201" i="23"/>
  <c r="B23205" i="23"/>
  <c r="B23209" i="23"/>
  <c r="B23213" i="23"/>
  <c r="B23217" i="23"/>
  <c r="B23221" i="23"/>
  <c r="B23225" i="23"/>
  <c r="B23229" i="23"/>
  <c r="B23233" i="23"/>
  <c r="B23237" i="23"/>
  <c r="B23241" i="23"/>
  <c r="B23245" i="23"/>
  <c r="B23249" i="23"/>
  <c r="B23253" i="23"/>
  <c r="B23257" i="23"/>
  <c r="B23261" i="23"/>
  <c r="B23265" i="23"/>
  <c r="B23269" i="23"/>
  <c r="B23273" i="23"/>
  <c r="B23277" i="23"/>
  <c r="B23281" i="23"/>
  <c r="B23285" i="23"/>
  <c r="B23289" i="23"/>
  <c r="B23293" i="23"/>
  <c r="B23297" i="23"/>
  <c r="B23301" i="23"/>
  <c r="B23305" i="23"/>
  <c r="B23309" i="23"/>
  <c r="B23313" i="23"/>
  <c r="B23317" i="23"/>
  <c r="B23321" i="23"/>
  <c r="B23325" i="23"/>
  <c r="B23329" i="23"/>
  <c r="B23333" i="23"/>
  <c r="B23337" i="23"/>
  <c r="B23341" i="23"/>
  <c r="B23345" i="23"/>
  <c r="B23349" i="23"/>
  <c r="B23353" i="23"/>
  <c r="B23357" i="23"/>
  <c r="B23361" i="23"/>
  <c r="B23365" i="23"/>
  <c r="B23369" i="23"/>
  <c r="B23373" i="23"/>
  <c r="B23377" i="23"/>
  <c r="B23381" i="23"/>
  <c r="B23385" i="23"/>
  <c r="B23389" i="23"/>
  <c r="B23393" i="23"/>
  <c r="B23397" i="23"/>
  <c r="B23401" i="23"/>
  <c r="B23405" i="23"/>
  <c r="B23409" i="23"/>
  <c r="B23413" i="23"/>
  <c r="B23417" i="23"/>
  <c r="B23421" i="23"/>
  <c r="B23425" i="23"/>
  <c r="B23429" i="23"/>
  <c r="B23433" i="23"/>
  <c r="B23437" i="23"/>
  <c r="B23441" i="23"/>
  <c r="B23445" i="23"/>
  <c r="B23449" i="23"/>
  <c r="B23453" i="23"/>
  <c r="B23457" i="23"/>
  <c r="B23461" i="23"/>
  <c r="B23465" i="23"/>
  <c r="B23469" i="23"/>
  <c r="B23473" i="23"/>
  <c r="B23477" i="23"/>
  <c r="B23481" i="23"/>
  <c r="B23485" i="23"/>
  <c r="B23489" i="23"/>
  <c r="B23493" i="23"/>
  <c r="B23497" i="23"/>
  <c r="B23501" i="23"/>
  <c r="B23505" i="23"/>
  <c r="B23509" i="23"/>
  <c r="B23513" i="23"/>
  <c r="B23517" i="23"/>
  <c r="B23521" i="23"/>
  <c r="B23525" i="23"/>
  <c r="B23529" i="23"/>
  <c r="B23533" i="23"/>
  <c r="B23537" i="23"/>
  <c r="B23541" i="23"/>
  <c r="B23545" i="23"/>
  <c r="B23549" i="23"/>
  <c r="B23553" i="23"/>
  <c r="B23557" i="23"/>
  <c r="B23561" i="23"/>
  <c r="B23565" i="23"/>
  <c r="B23569" i="23"/>
  <c r="B23573" i="23"/>
  <c r="B23577" i="23"/>
  <c r="B23581" i="23"/>
  <c r="B23585" i="23"/>
  <c r="B23589" i="23"/>
  <c r="B23593" i="23"/>
  <c r="B23597" i="23"/>
  <c r="B23601" i="23"/>
  <c r="B23605" i="23"/>
  <c r="B23609" i="23"/>
  <c r="B23613" i="23"/>
  <c r="B23617" i="23"/>
  <c r="B23621" i="23"/>
  <c r="B23625" i="23"/>
  <c r="B23629" i="23"/>
  <c r="B23633" i="23"/>
  <c r="B23637" i="23"/>
  <c r="B23641" i="23"/>
  <c r="B23645" i="23"/>
  <c r="B23649" i="23"/>
  <c r="B23653" i="23"/>
  <c r="B23657" i="23"/>
  <c r="B23661" i="23"/>
  <c r="B23665" i="23"/>
  <c r="B23669" i="23"/>
  <c r="B23673" i="23"/>
  <c r="B23677" i="23"/>
  <c r="B23681" i="23"/>
  <c r="B23685" i="23"/>
  <c r="B23689" i="23"/>
  <c r="B23693" i="23"/>
  <c r="B23697" i="23"/>
  <c r="B23701" i="23"/>
  <c r="B23705" i="23"/>
  <c r="B23709" i="23"/>
  <c r="B23713" i="23"/>
  <c r="B23717" i="23"/>
  <c r="B23721" i="23"/>
  <c r="B23725" i="23"/>
  <c r="B23729" i="23"/>
  <c r="B23733" i="23"/>
  <c r="B23737" i="23"/>
  <c r="B23741" i="23"/>
  <c r="B23745" i="23"/>
  <c r="B23749" i="23"/>
  <c r="B23753" i="23"/>
  <c r="B23757" i="23"/>
  <c r="B23761" i="23"/>
  <c r="B23765" i="23"/>
  <c r="B23769" i="23"/>
  <c r="B23773" i="23"/>
  <c r="B23777" i="23"/>
  <c r="B23781" i="23"/>
  <c r="B23785" i="23"/>
  <c r="B23789" i="23"/>
  <c r="B23793" i="23"/>
  <c r="B23797" i="23"/>
  <c r="B23801" i="23"/>
  <c r="B23805" i="23"/>
  <c r="B23809" i="23"/>
  <c r="B23813" i="23"/>
  <c r="B23817" i="23"/>
  <c r="B23821" i="23"/>
  <c r="B23825" i="23"/>
  <c r="B23829" i="23"/>
  <c r="B23833" i="23"/>
  <c r="B23837" i="23"/>
  <c r="B23841" i="23"/>
  <c r="B23845" i="23"/>
  <c r="B23849" i="23"/>
  <c r="B23853" i="23"/>
  <c r="B23857" i="23"/>
  <c r="B23861" i="23"/>
  <c r="B23865" i="23"/>
  <c r="B23869" i="23"/>
  <c r="B23873" i="23"/>
  <c r="B23877" i="23"/>
  <c r="B23881" i="23"/>
  <c r="B23885" i="23"/>
  <c r="B23889" i="23"/>
  <c r="B23893" i="23"/>
  <c r="B23897" i="23"/>
  <c r="B23901" i="23"/>
  <c r="B23905" i="23"/>
  <c r="B23909" i="23"/>
  <c r="B23913" i="23"/>
  <c r="B23917" i="23"/>
  <c r="B23921" i="23"/>
  <c r="B23925" i="23"/>
  <c r="B23929" i="23"/>
  <c r="B23933" i="23"/>
  <c r="B23937" i="23"/>
  <c r="B23941" i="23"/>
  <c r="B23945" i="23"/>
  <c r="B23949" i="23"/>
  <c r="B23953" i="23"/>
  <c r="B23957" i="23"/>
  <c r="B23961" i="23"/>
  <c r="B23965" i="23"/>
  <c r="B23969" i="23"/>
  <c r="B23973" i="23"/>
  <c r="B23977" i="23"/>
  <c r="B23981" i="23"/>
  <c r="B23985" i="23"/>
  <c r="B23989" i="23"/>
  <c r="B23993" i="23"/>
  <c r="B23997" i="23"/>
  <c r="B24001" i="23"/>
  <c r="B24005" i="23"/>
  <c r="B24009" i="23"/>
  <c r="B24013" i="23"/>
  <c r="B24017" i="23"/>
  <c r="B24021" i="23"/>
  <c r="B24025" i="23"/>
  <c r="B24029" i="23"/>
  <c r="B24033" i="23"/>
  <c r="B24037" i="23"/>
  <c r="B24041" i="23"/>
  <c r="B24045" i="23"/>
  <c r="B24049" i="23"/>
  <c r="B24053" i="23"/>
  <c r="B24057" i="23"/>
  <c r="B24061" i="23"/>
  <c r="B24065" i="23"/>
  <c r="B24069" i="23"/>
  <c r="B24073" i="23"/>
  <c r="B24077" i="23"/>
  <c r="B24081" i="23"/>
  <c r="B24085" i="23"/>
  <c r="B24089" i="23"/>
  <c r="B24093" i="23"/>
  <c r="B24097" i="23"/>
  <c r="B24101" i="23"/>
  <c r="B24105" i="23"/>
  <c r="B24109" i="23"/>
  <c r="B24113" i="23"/>
  <c r="B24117" i="23"/>
  <c r="B24121" i="23"/>
  <c r="B24125" i="23"/>
  <c r="B24129" i="23"/>
  <c r="B24133" i="23"/>
  <c r="B24137" i="23"/>
  <c r="B24141" i="23"/>
  <c r="B24145" i="23"/>
  <c r="B24149" i="23"/>
  <c r="B24153" i="23"/>
  <c r="B24157" i="23"/>
  <c r="B24161" i="23"/>
  <c r="B24165" i="23"/>
  <c r="B24169" i="23"/>
  <c r="B24173" i="23"/>
  <c r="B24177" i="23"/>
  <c r="B24181" i="23"/>
  <c r="B24185" i="23"/>
  <c r="B24189" i="23"/>
  <c r="B24193" i="23"/>
  <c r="B24197" i="23"/>
  <c r="B24201" i="23"/>
  <c r="B24205" i="23"/>
  <c r="B24209" i="23"/>
  <c r="B24213" i="23"/>
  <c r="B24217" i="23"/>
  <c r="B24221" i="23"/>
  <c r="B24225" i="23"/>
  <c r="B24229" i="23"/>
  <c r="B24233" i="23"/>
  <c r="B24237" i="23"/>
  <c r="B24241" i="23"/>
  <c r="B24245" i="23"/>
  <c r="B24249" i="23"/>
  <c r="B24253" i="23"/>
  <c r="B24257" i="23"/>
  <c r="B24261" i="23"/>
  <c r="B24265" i="23"/>
  <c r="B24269" i="23"/>
  <c r="B24273" i="23"/>
  <c r="B24277" i="23"/>
  <c r="B24281" i="23"/>
  <c r="B24285" i="23"/>
  <c r="B24289" i="23"/>
  <c r="B24293" i="23"/>
  <c r="B24297" i="23"/>
  <c r="B24301" i="23"/>
  <c r="B24305" i="23"/>
  <c r="B24309" i="23"/>
  <c r="B24313" i="23"/>
  <c r="B24317" i="23"/>
  <c r="B24321" i="23"/>
  <c r="B24325" i="23"/>
  <c r="B24329" i="23"/>
  <c r="B24333" i="23"/>
  <c r="B24337" i="23"/>
  <c r="B24341" i="23"/>
  <c r="B24345" i="23"/>
  <c r="B24349" i="23"/>
  <c r="B24353" i="23"/>
  <c r="B24357" i="23"/>
  <c r="B24361" i="23"/>
  <c r="B24365" i="23"/>
  <c r="B24369" i="23"/>
  <c r="B24373" i="23"/>
  <c r="B24377" i="23"/>
  <c r="B24381" i="23"/>
  <c r="B24385" i="23"/>
  <c r="B24389" i="23"/>
  <c r="B24393" i="23"/>
  <c r="B24397" i="23"/>
  <c r="B24401" i="23"/>
  <c r="B24405" i="23"/>
  <c r="B24409" i="23"/>
  <c r="B24413" i="23"/>
  <c r="B24417" i="23"/>
  <c r="B24421" i="23"/>
  <c r="B24425" i="23"/>
  <c r="B24429" i="23"/>
  <c r="B24433" i="23"/>
  <c r="B24437" i="23"/>
  <c r="B24441" i="23"/>
  <c r="B24445" i="23"/>
  <c r="B24449" i="23"/>
  <c r="B24453" i="23"/>
  <c r="B24457" i="23"/>
  <c r="B24461" i="23"/>
  <c r="B24465" i="23"/>
  <c r="B24469" i="23"/>
  <c r="B24473" i="23"/>
  <c r="B24477" i="23"/>
  <c r="B24481" i="23"/>
  <c r="B24485" i="23"/>
  <c r="B24489" i="23"/>
  <c r="B24493" i="23"/>
  <c r="B24497" i="23"/>
  <c r="B24501" i="23"/>
  <c r="B24505" i="23"/>
  <c r="B24509" i="23"/>
  <c r="B24513" i="23"/>
  <c r="B24517" i="23"/>
  <c r="B24521" i="23"/>
  <c r="B24525" i="23"/>
  <c r="B24529" i="23"/>
  <c r="B24533" i="23"/>
  <c r="B24537" i="23"/>
  <c r="B24541" i="23"/>
  <c r="B24545" i="23"/>
  <c r="B24549" i="23"/>
  <c r="B24553" i="23"/>
  <c r="B24557" i="23"/>
  <c r="B24561" i="23"/>
  <c r="B24565" i="23"/>
  <c r="B24569" i="23"/>
  <c r="B24573" i="23"/>
  <c r="B24577" i="23"/>
  <c r="B24581" i="23"/>
  <c r="B24585" i="23"/>
  <c r="B24589" i="23"/>
  <c r="B24593" i="23"/>
  <c r="B24597" i="23"/>
  <c r="B24601" i="23"/>
  <c r="B24605" i="23"/>
  <c r="B24609" i="23"/>
  <c r="B24613" i="23"/>
  <c r="B24617" i="23"/>
  <c r="B24621" i="23"/>
  <c r="B24625" i="23"/>
  <c r="B24629" i="23"/>
  <c r="B24633" i="23"/>
  <c r="B24637" i="23"/>
  <c r="B24641" i="23"/>
  <c r="B24645" i="23"/>
  <c r="B24649" i="23"/>
  <c r="B24653" i="23"/>
  <c r="B24657" i="23"/>
  <c r="B24661" i="23"/>
  <c r="B24665" i="23"/>
  <c r="B24669" i="23"/>
  <c r="B24673" i="23"/>
  <c r="B24677" i="23"/>
  <c r="B24681" i="23"/>
  <c r="B24685" i="23"/>
  <c r="B24689" i="23"/>
  <c r="B24693" i="23"/>
  <c r="B24697" i="23"/>
  <c r="B24701" i="23"/>
  <c r="B24705" i="23"/>
  <c r="B24709" i="23"/>
  <c r="B24713" i="23"/>
  <c r="B24717" i="23"/>
  <c r="B24721" i="23"/>
  <c r="B24725" i="23"/>
  <c r="B24729" i="23"/>
  <c r="B24733" i="23"/>
  <c r="B24737" i="23"/>
  <c r="B24741" i="23"/>
  <c r="B24745" i="23"/>
  <c r="B24749" i="23"/>
  <c r="B24753" i="23"/>
  <c r="B24757" i="23"/>
  <c r="B24761" i="23"/>
  <c r="B24765" i="23"/>
  <c r="B24769" i="23"/>
  <c r="B24773" i="23"/>
  <c r="B24777" i="23"/>
  <c r="B24781" i="23"/>
  <c r="B24785" i="23"/>
  <c r="B24789" i="23"/>
  <c r="B24793" i="23"/>
  <c r="B24797" i="23"/>
  <c r="B24801" i="23"/>
  <c r="B24805" i="23"/>
  <c r="B24809" i="23"/>
  <c r="B24813" i="23"/>
  <c r="B24817" i="23"/>
  <c r="B24821" i="23"/>
  <c r="B24825" i="23"/>
  <c r="B24829" i="23"/>
  <c r="B24833" i="23"/>
  <c r="B24837" i="23"/>
  <c r="B24841" i="23"/>
  <c r="B24845" i="23"/>
  <c r="B24849" i="23"/>
  <c r="B24853" i="23"/>
  <c r="B24857" i="23"/>
  <c r="B24861" i="23"/>
  <c r="B24865" i="23"/>
  <c r="B24869" i="23"/>
  <c r="B24873" i="23"/>
  <c r="B24877" i="23"/>
  <c r="B24881" i="23"/>
  <c r="B24885" i="23"/>
  <c r="B24889" i="23"/>
  <c r="B24893" i="23"/>
  <c r="B24897" i="23"/>
  <c r="B24901" i="23"/>
  <c r="B24905" i="23"/>
  <c r="B24909" i="23"/>
  <c r="B24913" i="23"/>
  <c r="B24917" i="23"/>
  <c r="B24921" i="23"/>
  <c r="B24925" i="23"/>
  <c r="B24929" i="23"/>
  <c r="B24933" i="23"/>
  <c r="B24937" i="23"/>
  <c r="B24941" i="23"/>
  <c r="B24945" i="23"/>
  <c r="B24949" i="23"/>
  <c r="B24953" i="23"/>
  <c r="B24957" i="23"/>
  <c r="B24961" i="23"/>
  <c r="B24965" i="23"/>
  <c r="B24969" i="23"/>
  <c r="B24973" i="23"/>
  <c r="B24977" i="23"/>
  <c r="B24981" i="23"/>
  <c r="B24985" i="23"/>
  <c r="B24989" i="23"/>
  <c r="B24993" i="23"/>
  <c r="B24997" i="23"/>
  <c r="B25001" i="23"/>
  <c r="B25005" i="23"/>
  <c r="B25009" i="23"/>
  <c r="B25013" i="23"/>
  <c r="B25017" i="23"/>
  <c r="B25021" i="23"/>
  <c r="B25025" i="23"/>
  <c r="B25029" i="23"/>
  <c r="B25033" i="23"/>
  <c r="B25037" i="23"/>
  <c r="B25041" i="23"/>
  <c r="B25045" i="23"/>
  <c r="B25049" i="23"/>
  <c r="B25053" i="23"/>
  <c r="B25057" i="23"/>
  <c r="B25061" i="23"/>
  <c r="B25065" i="23"/>
  <c r="B25069" i="23"/>
  <c r="B25073" i="23"/>
  <c r="B25077" i="23"/>
  <c r="B25081" i="23"/>
  <c r="B25085" i="23"/>
  <c r="B25089" i="23"/>
  <c r="B25093" i="23"/>
  <c r="B25097" i="23"/>
  <c r="B25101" i="23"/>
  <c r="B25105" i="23"/>
  <c r="B25109" i="23"/>
  <c r="B25113" i="23"/>
  <c r="B25117" i="23"/>
  <c r="B25121" i="23"/>
  <c r="B25125" i="23"/>
  <c r="B25129" i="23"/>
  <c r="B25133" i="23"/>
  <c r="B25137" i="23"/>
  <c r="B25141" i="23"/>
  <c r="B25145" i="23"/>
  <c r="B25149" i="23"/>
  <c r="B25153" i="23"/>
  <c r="B25157" i="23"/>
  <c r="B25161" i="23"/>
  <c r="B25165" i="23"/>
  <c r="B25169" i="23"/>
  <c r="B25173" i="23"/>
  <c r="B25177" i="23"/>
  <c r="B25181" i="23"/>
  <c r="B25185" i="23"/>
  <c r="B25189" i="23"/>
  <c r="B25193" i="23"/>
  <c r="B25197" i="23"/>
  <c r="B25201" i="23"/>
  <c r="B25205" i="23"/>
  <c r="B25209" i="23"/>
  <c r="B25213" i="23"/>
  <c r="B25217" i="23"/>
  <c r="B25221" i="23"/>
  <c r="B25225" i="23"/>
  <c r="B25229" i="23"/>
  <c r="B25233" i="23"/>
  <c r="B25237" i="23"/>
  <c r="B25241" i="23"/>
  <c r="B25245" i="23"/>
  <c r="B25249" i="23"/>
  <c r="B25253" i="23"/>
  <c r="B25257" i="23"/>
  <c r="B25261" i="23"/>
  <c r="B25265" i="23"/>
  <c r="B25269" i="23"/>
  <c r="B25273" i="23"/>
  <c r="B25277" i="23"/>
  <c r="B25281" i="23"/>
  <c r="B25285" i="23"/>
  <c r="B25289" i="23"/>
  <c r="B25293" i="23"/>
  <c r="B25297" i="23"/>
  <c r="B25301" i="23"/>
  <c r="B25305" i="23"/>
  <c r="B25309" i="23"/>
  <c r="B25313" i="23"/>
  <c r="B25317" i="23"/>
  <c r="B25321" i="23"/>
  <c r="B25325" i="23"/>
  <c r="B25329" i="23"/>
  <c r="B25333" i="23"/>
  <c r="B25337" i="23"/>
  <c r="B25341" i="23"/>
  <c r="B25345" i="23"/>
  <c r="B25349" i="23"/>
  <c r="B25353" i="23"/>
  <c r="B25357" i="23"/>
  <c r="B25361" i="23"/>
  <c r="B25365" i="23"/>
  <c r="B25369" i="23"/>
  <c r="B25373" i="23"/>
  <c r="B25377" i="23"/>
  <c r="B25381" i="23"/>
  <c r="B25385" i="23"/>
  <c r="B25389" i="23"/>
  <c r="B25393" i="23"/>
  <c r="B25397" i="23"/>
  <c r="B25401" i="23"/>
  <c r="B25405" i="23"/>
  <c r="B25409" i="23"/>
  <c r="B25413" i="23"/>
  <c r="B25417" i="23"/>
  <c r="B25421" i="23"/>
  <c r="B25425" i="23"/>
  <c r="B25429" i="23"/>
  <c r="B25433" i="23"/>
  <c r="B25437" i="23"/>
  <c r="B25441" i="23"/>
  <c r="B25445" i="23"/>
  <c r="B25449" i="23"/>
  <c r="B25453" i="23"/>
  <c r="B25457" i="23"/>
  <c r="B25461" i="23"/>
  <c r="B25465" i="23"/>
  <c r="B25469" i="23"/>
  <c r="B25473" i="23"/>
  <c r="B25477" i="23"/>
  <c r="B25481" i="23"/>
  <c r="B25485" i="23"/>
  <c r="B25489" i="23"/>
  <c r="B25493" i="23"/>
  <c r="B25497" i="23"/>
  <c r="B25501" i="23"/>
  <c r="B25505" i="23"/>
  <c r="B25509" i="23"/>
  <c r="B25513" i="23"/>
  <c r="B25517" i="23"/>
  <c r="B25521" i="23"/>
  <c r="B25525" i="23"/>
  <c r="B25529" i="23"/>
  <c r="B25533" i="23"/>
  <c r="B25537" i="23"/>
  <c r="B25541" i="23"/>
  <c r="B25545" i="23"/>
  <c r="B25549" i="23"/>
  <c r="B25553" i="23"/>
  <c r="B25557" i="23"/>
  <c r="B25561" i="23"/>
  <c r="B25565" i="23"/>
  <c r="B25569" i="23"/>
  <c r="B25573" i="23"/>
  <c r="B25577" i="23"/>
  <c r="B25581" i="23"/>
  <c r="B25585" i="23"/>
  <c r="B25589" i="23"/>
  <c r="B25593" i="23"/>
  <c r="B25597" i="23"/>
  <c r="B25601" i="23"/>
  <c r="B25605" i="23"/>
  <c r="B25609" i="23"/>
  <c r="B25613" i="23"/>
  <c r="B25617" i="23"/>
  <c r="B25621" i="23"/>
  <c r="B25625" i="23"/>
  <c r="B25629" i="23"/>
  <c r="B25633" i="23"/>
  <c r="B25637" i="23"/>
  <c r="B25641" i="23"/>
  <c r="B25645" i="23"/>
  <c r="B25649" i="23"/>
  <c r="B25653" i="23"/>
  <c r="B25657" i="23"/>
  <c r="B25661" i="23"/>
  <c r="B25665" i="23"/>
  <c r="B25669" i="23"/>
  <c r="B25673" i="23"/>
  <c r="B25677" i="23"/>
  <c r="B25681" i="23"/>
  <c r="B25685" i="23"/>
  <c r="B25689" i="23"/>
  <c r="B25693" i="23"/>
  <c r="B25697" i="23"/>
  <c r="B25701" i="23"/>
  <c r="B25705" i="23"/>
  <c r="B25709" i="23"/>
  <c r="B25713" i="23"/>
  <c r="B25717" i="23"/>
  <c r="B25721" i="23"/>
  <c r="B25725" i="23"/>
  <c r="B25729" i="23"/>
  <c r="B25733" i="23"/>
  <c r="B25737" i="23"/>
  <c r="B25741" i="23"/>
  <c r="B25745" i="23"/>
  <c r="B25749" i="23"/>
  <c r="B25753" i="23"/>
  <c r="B25757" i="23"/>
  <c r="B25761" i="23"/>
  <c r="B25765" i="23"/>
  <c r="B25769" i="23"/>
  <c r="B25773" i="23"/>
  <c r="B25777" i="23"/>
  <c r="B25781" i="23"/>
  <c r="B25785" i="23"/>
  <c r="B25789" i="23"/>
  <c r="B25793" i="23"/>
  <c r="B25797" i="23"/>
  <c r="B25801" i="23"/>
  <c r="B25805" i="23"/>
  <c r="B25809" i="23"/>
  <c r="B25813" i="23"/>
  <c r="B25817" i="23"/>
  <c r="B25821" i="23"/>
  <c r="B25825" i="23"/>
  <c r="B25829" i="23"/>
  <c r="B25833" i="23"/>
  <c r="B25837" i="23"/>
  <c r="B25841" i="23"/>
  <c r="B25845" i="23"/>
  <c r="B25849" i="23"/>
  <c r="B25853" i="23"/>
  <c r="B25857" i="23"/>
  <c r="B25861" i="23"/>
  <c r="B25865" i="23"/>
  <c r="B25869" i="23"/>
  <c r="B25873" i="23"/>
  <c r="B25877" i="23"/>
  <c r="B25881" i="23"/>
  <c r="B25885" i="23"/>
  <c r="B25889" i="23"/>
  <c r="B25893" i="23"/>
  <c r="B25897" i="23"/>
  <c r="B25901" i="23"/>
  <c r="B25905" i="23"/>
  <c r="B25909" i="23"/>
  <c r="B25913" i="23"/>
  <c r="B25917" i="23"/>
  <c r="B25921" i="23"/>
  <c r="B25925" i="23"/>
  <c r="B25929" i="23"/>
  <c r="B25933" i="23"/>
  <c r="B25937" i="23"/>
  <c r="B25941" i="23"/>
  <c r="B25945" i="23"/>
  <c r="B25949" i="23"/>
  <c r="B25953" i="23"/>
  <c r="B25957" i="23"/>
  <c r="B25961" i="23"/>
  <c r="B25965" i="23"/>
  <c r="B25969" i="23"/>
  <c r="B25973" i="23"/>
  <c r="B25977" i="23"/>
  <c r="B25981" i="23"/>
  <c r="B25985" i="23"/>
  <c r="B25989" i="23"/>
  <c r="B25993" i="23"/>
  <c r="B25997" i="23"/>
  <c r="B26001" i="23"/>
  <c r="B26005" i="23"/>
  <c r="B26009" i="23"/>
  <c r="B26013" i="23"/>
  <c r="B26017" i="23"/>
  <c r="B26021" i="23"/>
  <c r="B26025" i="23"/>
  <c r="B26029" i="23"/>
  <c r="B26033" i="23"/>
  <c r="B26037" i="23"/>
  <c r="B26041" i="23"/>
  <c r="B26045" i="23"/>
  <c r="B26049" i="23"/>
  <c r="B26053" i="23"/>
  <c r="B26057" i="23"/>
  <c r="B26061" i="23"/>
  <c r="B26065" i="23"/>
  <c r="B26069" i="23"/>
  <c r="B26073" i="23"/>
  <c r="B26077" i="23"/>
  <c r="B26081" i="23"/>
  <c r="B26085" i="23"/>
  <c r="B26089" i="23"/>
  <c r="B26093" i="23"/>
  <c r="B26097" i="23"/>
  <c r="B26101" i="23"/>
  <c r="B26105" i="23"/>
  <c r="B26109" i="23"/>
  <c r="B26113" i="23"/>
  <c r="B26117" i="23"/>
  <c r="B26121" i="23"/>
  <c r="B26125" i="23"/>
  <c r="B26129" i="23"/>
  <c r="B26133" i="23"/>
  <c r="B26137" i="23"/>
  <c r="B26141" i="23"/>
  <c r="B26145" i="23"/>
  <c r="B26149" i="23"/>
  <c r="B26153" i="23"/>
  <c r="B26165" i="23"/>
  <c r="B26173" i="23"/>
  <c r="B26181" i="23"/>
  <c r="B26189" i="23"/>
  <c r="B26197" i="23"/>
  <c r="B26205" i="23"/>
  <c r="B26213" i="23"/>
  <c r="B26221" i="23"/>
  <c r="B26229" i="23"/>
  <c r="B26237" i="23"/>
  <c r="B26245" i="23"/>
  <c r="B26253" i="23"/>
  <c r="B26261" i="23"/>
  <c r="B26269" i="23"/>
  <c r="B26277" i="23"/>
  <c r="B26285" i="23"/>
  <c r="B26293" i="23"/>
  <c r="B26301" i="23"/>
  <c r="B26309" i="23"/>
  <c r="B26317" i="23"/>
  <c r="B26325" i="23"/>
  <c r="B26331" i="23"/>
  <c r="B26336" i="23"/>
  <c r="B26340" i="23"/>
  <c r="B26344" i="23"/>
  <c r="B26348" i="23"/>
  <c r="B26352" i="23"/>
  <c r="B26356" i="23"/>
  <c r="B26360" i="23"/>
  <c r="B26364" i="23"/>
  <c r="B26368" i="23"/>
  <c r="B26372" i="23"/>
  <c r="B26376" i="23"/>
  <c r="B26380" i="23"/>
  <c r="B26384" i="23"/>
  <c r="B26388" i="23"/>
  <c r="B26392" i="23"/>
  <c r="B26396" i="23"/>
  <c r="B26400" i="23"/>
  <c r="B26404" i="23"/>
  <c r="B26408" i="23"/>
  <c r="B26412" i="23"/>
  <c r="B26416" i="23"/>
  <c r="B26420" i="23"/>
  <c r="B26424" i="23"/>
  <c r="B26428" i="23"/>
  <c r="B26432" i="23"/>
  <c r="B26436" i="23"/>
  <c r="B26440" i="23"/>
  <c r="B26444" i="23"/>
  <c r="B26448" i="23"/>
  <c r="B26452" i="23"/>
  <c r="B26456" i="23"/>
  <c r="B26460" i="23"/>
  <c r="B26464" i="23"/>
  <c r="B26468" i="23"/>
  <c r="B26472" i="23"/>
  <c r="B26476" i="23"/>
  <c r="B26480" i="23"/>
  <c r="B26484" i="23"/>
  <c r="B26488" i="23"/>
  <c r="B26492" i="23"/>
  <c r="B26496" i="23"/>
  <c r="B26500" i="23"/>
  <c r="B26504" i="23"/>
  <c r="B26508" i="23"/>
  <c r="B26512" i="23"/>
  <c r="B26516" i="23"/>
  <c r="B26520" i="23"/>
  <c r="B26524" i="23"/>
  <c r="B26528" i="23"/>
  <c r="B26532" i="23"/>
  <c r="B26536" i="23"/>
  <c r="B26540" i="23"/>
  <c r="B26544" i="23"/>
  <c r="B26548" i="23"/>
  <c r="B26552" i="23"/>
  <c r="B26556" i="23"/>
  <c r="B26560" i="23"/>
  <c r="B26564" i="23"/>
  <c r="B26568" i="23"/>
  <c r="B26572" i="23"/>
  <c r="B26576" i="23"/>
  <c r="B26580" i="23"/>
  <c r="B26584" i="23"/>
  <c r="B26588" i="23"/>
  <c r="B26592" i="23"/>
  <c r="B26596" i="23"/>
  <c r="B26600" i="23"/>
  <c r="B26604" i="23"/>
  <c r="B26608" i="23"/>
  <c r="B26612" i="23"/>
  <c r="B26616" i="23"/>
  <c r="B26620" i="23"/>
  <c r="B26624" i="23"/>
  <c r="B26628" i="23"/>
  <c r="B26632" i="23"/>
  <c r="B26636" i="23"/>
  <c r="B26640" i="23"/>
  <c r="B26644" i="23"/>
  <c r="B26648" i="23"/>
  <c r="B26652" i="23"/>
  <c r="B26656" i="23"/>
  <c r="B26660" i="23"/>
  <c r="B26664" i="23"/>
  <c r="B26668" i="23"/>
  <c r="B26672" i="23"/>
  <c r="B26676" i="23"/>
  <c r="B26680" i="23"/>
  <c r="B26684" i="23"/>
  <c r="B26688" i="23"/>
  <c r="B26692" i="23"/>
  <c r="B26696" i="23"/>
  <c r="B26700" i="23"/>
  <c r="B26704" i="23"/>
  <c r="B26708" i="23"/>
  <c r="B26712" i="23"/>
  <c r="B26716" i="23"/>
  <c r="B26720" i="23"/>
  <c r="B26724" i="23"/>
  <c r="B26728" i="23"/>
  <c r="B26732" i="23"/>
  <c r="B26736" i="23"/>
  <c r="B26740" i="23"/>
  <c r="B26744" i="23"/>
  <c r="B26748" i="23"/>
  <c r="B26752" i="23"/>
  <c r="B26756" i="23"/>
  <c r="B26760" i="23"/>
  <c r="B26764" i="23"/>
  <c r="B26768" i="23"/>
  <c r="B26772" i="23"/>
  <c r="B26776" i="23"/>
  <c r="B26780" i="23"/>
  <c r="B26784" i="23"/>
  <c r="B26788" i="23"/>
  <c r="B26792" i="23"/>
  <c r="B26796" i="23"/>
  <c r="B26800" i="23"/>
  <c r="B26804" i="23"/>
  <c r="B26808" i="23"/>
  <c r="B26812" i="23"/>
  <c r="B26816" i="23"/>
  <c r="B26820" i="23"/>
  <c r="B26824" i="23"/>
  <c r="B26828" i="23"/>
  <c r="B26832" i="23"/>
  <c r="B26836" i="23"/>
  <c r="B26840" i="23"/>
  <c r="B26844" i="23"/>
  <c r="B26848" i="23"/>
  <c r="B26852" i="23"/>
  <c r="B26856" i="23"/>
  <c r="B26860" i="23"/>
  <c r="B26864" i="23"/>
  <c r="B26868" i="23"/>
  <c r="B26872" i="23"/>
  <c r="B26876" i="23"/>
  <c r="B26880" i="23"/>
  <c r="B26884" i="23"/>
  <c r="B26888" i="23"/>
  <c r="B26892" i="23"/>
  <c r="B26896" i="23"/>
  <c r="B26900" i="23"/>
  <c r="B26904" i="23"/>
  <c r="B26908" i="23"/>
  <c r="B26912" i="23"/>
  <c r="B26916" i="23"/>
  <c r="B26920" i="23"/>
  <c r="B26924" i="23"/>
  <c r="B26928" i="23"/>
  <c r="B26932" i="23"/>
  <c r="B26936" i="23"/>
  <c r="B26940" i="23"/>
  <c r="B26944" i="23"/>
  <c r="B26948" i="23"/>
  <c r="B26952" i="23"/>
  <c r="B26956" i="23"/>
  <c r="B26960" i="23"/>
  <c r="B26964" i="23"/>
  <c r="B26968" i="23"/>
  <c r="B26972" i="23"/>
  <c r="B26976" i="23"/>
  <c r="B26980" i="23"/>
  <c r="B26984" i="23"/>
  <c r="B26988" i="23"/>
  <c r="B26992" i="23"/>
  <c r="B26996" i="23"/>
  <c r="B27000" i="23"/>
  <c r="B27004" i="23"/>
  <c r="B27008" i="23"/>
  <c r="B27012" i="23"/>
  <c r="B27016" i="23"/>
  <c r="B27020" i="23"/>
  <c r="B27024" i="23"/>
  <c r="B27028" i="23"/>
  <c r="B27032" i="23"/>
  <c r="B27036" i="23"/>
  <c r="B27040" i="23"/>
  <c r="B27044" i="23"/>
  <c r="B27048" i="23"/>
  <c r="B27052" i="23"/>
  <c r="B27056" i="23"/>
  <c r="B27060" i="23"/>
  <c r="B27064" i="23"/>
  <c r="B27068" i="23"/>
  <c r="B27072" i="23"/>
  <c r="B27076" i="23"/>
  <c r="B27080" i="23"/>
  <c r="B27084" i="23"/>
  <c r="B27088" i="23"/>
  <c r="B27092" i="23"/>
  <c r="B27096" i="23"/>
  <c r="B27100" i="23"/>
  <c r="B27104" i="23"/>
  <c r="B27108" i="23"/>
  <c r="B27112" i="23"/>
  <c r="B27116" i="23"/>
  <c r="B27120" i="23"/>
  <c r="B27124" i="23"/>
  <c r="B27128" i="23"/>
  <c r="B27132" i="23"/>
  <c r="B27136" i="23"/>
  <c r="B27140" i="23"/>
  <c r="B27144" i="23"/>
  <c r="B27148" i="23"/>
  <c r="B27152" i="23"/>
  <c r="B27156" i="23"/>
  <c r="B27160" i="23"/>
  <c r="B27164" i="23"/>
  <c r="B27168" i="23"/>
  <c r="B27172" i="23"/>
  <c r="B27176" i="23"/>
  <c r="B27180" i="23"/>
  <c r="B27184" i="23"/>
  <c r="B27188" i="23"/>
  <c r="B27192" i="23"/>
  <c r="B27196" i="23"/>
  <c r="B27200" i="23"/>
  <c r="B27204" i="23"/>
  <c r="B27208" i="23"/>
  <c r="B27212" i="23"/>
  <c r="B27216" i="23"/>
  <c r="B27220" i="23"/>
  <c r="B27224" i="23"/>
  <c r="B27228" i="23"/>
  <c r="B27232" i="23"/>
  <c r="B27236" i="23"/>
  <c r="B27240" i="23"/>
  <c r="B27244" i="23"/>
  <c r="B27248" i="23"/>
  <c r="B27252" i="23"/>
  <c r="B27256" i="23"/>
  <c r="B27260" i="23"/>
  <c r="B27264" i="23"/>
  <c r="B27268" i="23"/>
  <c r="B27272" i="23"/>
  <c r="B27276" i="23"/>
  <c r="B27280" i="23"/>
  <c r="B27284" i="23"/>
  <c r="B27288" i="23"/>
  <c r="B27292" i="23"/>
  <c r="B27296" i="23"/>
  <c r="B27300" i="23"/>
  <c r="B27304" i="23"/>
  <c r="B27308" i="23"/>
  <c r="B27312" i="23"/>
  <c r="B27316" i="23"/>
  <c r="B27320" i="23"/>
  <c r="B27324" i="23"/>
  <c r="B27328" i="23"/>
  <c r="B27332" i="23"/>
  <c r="B27336" i="23"/>
  <c r="B27340" i="23"/>
  <c r="B27344" i="23"/>
  <c r="B27348" i="23"/>
  <c r="B27352" i="23"/>
  <c r="B27356" i="23"/>
  <c r="B27360" i="23"/>
  <c r="B27364" i="23"/>
  <c r="B27368" i="23"/>
  <c r="B27372" i="23"/>
  <c r="B27376" i="23"/>
  <c r="B27380" i="23"/>
  <c r="B27384" i="23"/>
  <c r="B27388" i="23"/>
  <c r="B27392" i="23"/>
  <c r="B27396" i="23"/>
  <c r="B27400" i="23"/>
  <c r="B27404" i="23"/>
  <c r="B27408" i="23"/>
  <c r="B27412" i="23"/>
  <c r="B27416" i="23"/>
  <c r="B27420" i="23"/>
  <c r="B27424" i="23"/>
  <c r="B27428" i="23"/>
  <c r="B27432" i="23"/>
  <c r="B27436" i="23"/>
  <c r="B27440" i="23"/>
  <c r="B27444" i="23"/>
  <c r="B27448" i="23"/>
  <c r="B27452" i="23"/>
  <c r="B27456" i="23"/>
  <c r="B27460" i="23"/>
  <c r="B27464" i="23"/>
  <c r="B27468" i="23"/>
  <c r="B27472" i="23"/>
  <c r="B27476" i="23"/>
  <c r="B27480" i="23"/>
  <c r="B27484" i="23"/>
  <c r="B27488" i="23"/>
  <c r="B27492" i="23"/>
  <c r="B27496" i="23"/>
  <c r="B27500" i="23"/>
  <c r="B27504" i="23"/>
  <c r="B27508" i="23"/>
  <c r="B27512" i="23"/>
  <c r="B27516" i="23"/>
  <c r="B27520" i="23"/>
  <c r="B27524" i="23"/>
  <c r="B27528" i="23"/>
  <c r="B27532" i="23"/>
  <c r="B27536" i="23"/>
  <c r="B27540" i="23"/>
  <c r="B27544" i="23"/>
  <c r="B27548" i="23"/>
  <c r="B27552" i="23"/>
  <c r="B27556" i="23"/>
  <c r="B27560" i="23"/>
  <c r="B27564" i="23"/>
  <c r="B27568" i="23"/>
  <c r="B27572" i="23"/>
  <c r="B27576" i="23"/>
  <c r="B27580" i="23"/>
  <c r="B27584" i="23"/>
  <c r="B27588" i="23"/>
  <c r="B27592" i="23"/>
  <c r="B27596" i="23"/>
  <c r="B27600" i="23"/>
  <c r="B27604" i="23"/>
  <c r="B27608" i="23"/>
  <c r="B27612" i="23"/>
  <c r="B27616" i="23"/>
  <c r="B27620" i="23"/>
  <c r="B27624" i="23"/>
  <c r="B27628" i="23"/>
  <c r="B27632" i="23"/>
  <c r="B27636" i="23"/>
  <c r="B27640" i="23"/>
  <c r="B27644" i="23"/>
  <c r="B27648" i="23"/>
  <c r="B27652" i="23"/>
  <c r="B27656" i="23"/>
  <c r="B27660" i="23"/>
  <c r="B27664" i="23"/>
  <c r="B27668" i="23"/>
  <c r="B27672" i="23"/>
  <c r="B27676" i="23"/>
  <c r="B27680" i="23"/>
  <c r="B27684" i="23"/>
  <c r="B27688" i="23"/>
  <c r="B27692" i="23"/>
  <c r="B27696" i="23"/>
  <c r="B27700" i="23"/>
  <c r="B27704" i="23"/>
  <c r="B27708" i="23"/>
  <c r="B27712" i="23"/>
  <c r="B27716" i="23"/>
  <c r="B27720" i="23"/>
  <c r="B27724" i="23"/>
  <c r="B27728" i="23"/>
  <c r="B27732" i="23"/>
  <c r="B27736" i="23"/>
  <c r="B27740" i="23"/>
  <c r="B27744" i="23"/>
  <c r="B27748" i="23"/>
  <c r="B27752" i="23"/>
  <c r="B27756" i="23"/>
  <c r="B27760" i="23"/>
  <c r="B27764" i="23"/>
  <c r="B27768" i="23"/>
  <c r="B27772" i="23"/>
  <c r="B27776" i="23"/>
  <c r="B27780" i="23"/>
  <c r="B27784" i="23"/>
  <c r="B27788" i="23"/>
  <c r="B27792" i="23"/>
  <c r="B27796" i="23"/>
  <c r="B27800" i="23"/>
  <c r="B27804" i="23"/>
  <c r="B27808" i="23"/>
  <c r="B27812" i="23"/>
  <c r="B27816" i="23"/>
  <c r="B27820" i="23"/>
  <c r="B27824" i="23"/>
  <c r="B27828" i="23"/>
  <c r="B27832" i="23"/>
  <c r="B27836" i="23"/>
  <c r="B27840" i="23"/>
  <c r="B27844" i="23"/>
  <c r="B27848" i="23"/>
  <c r="B27852" i="23"/>
  <c r="B27856" i="23"/>
  <c r="B27860" i="23"/>
  <c r="B27864" i="23"/>
  <c r="B27868" i="23"/>
  <c r="B27872" i="23"/>
  <c r="B27876" i="23"/>
  <c r="B27880" i="23"/>
  <c r="B27884" i="23"/>
  <c r="B27888" i="23"/>
  <c r="B27892" i="23"/>
  <c r="B27896" i="23"/>
  <c r="B27900" i="23"/>
  <c r="B27904" i="23"/>
  <c r="B27908" i="23"/>
  <c r="B27912" i="23"/>
  <c r="B27916" i="23"/>
  <c r="B27920" i="23"/>
  <c r="B27924" i="23"/>
  <c r="B27928" i="23"/>
  <c r="B27932" i="23"/>
  <c r="B27936" i="23"/>
  <c r="B27940" i="23"/>
  <c r="B27944" i="23"/>
  <c r="B27948" i="23"/>
  <c r="B27952" i="23"/>
  <c r="B27956" i="23"/>
  <c r="B27960" i="23"/>
  <c r="B27964" i="23"/>
  <c r="B27968" i="23"/>
  <c r="B27972" i="23"/>
  <c r="B27976" i="23"/>
  <c r="B27980" i="23"/>
  <c r="B27984" i="23"/>
  <c r="B27988" i="23"/>
  <c r="B27992" i="23"/>
  <c r="B27996" i="23"/>
  <c r="B28000" i="23"/>
  <c r="B28004" i="23"/>
  <c r="B28008" i="23"/>
  <c r="B28012" i="23"/>
  <c r="B28016" i="23"/>
  <c r="B28020" i="23"/>
  <c r="B28024" i="23"/>
  <c r="B28028" i="23"/>
  <c r="B28032" i="23"/>
  <c r="B28036" i="23"/>
  <c r="B28040" i="23"/>
  <c r="B28044" i="23"/>
  <c r="B28048" i="23"/>
  <c r="B28052" i="23"/>
  <c r="B28056" i="23"/>
  <c r="B28060" i="23"/>
  <c r="B28064" i="23"/>
  <c r="B28068" i="23"/>
  <c r="B28072" i="23"/>
  <c r="B28076" i="23"/>
  <c r="B28080" i="23"/>
  <c r="B28084" i="23"/>
  <c r="B28088" i="23"/>
  <c r="B28092" i="23"/>
  <c r="B28096" i="23"/>
  <c r="B28100" i="23"/>
  <c r="B28104" i="23"/>
  <c r="B28108" i="23"/>
  <c r="B28112" i="23"/>
  <c r="B28116" i="23"/>
  <c r="B28120" i="23"/>
  <c r="B28124" i="23"/>
  <c r="B28128" i="23"/>
  <c r="B28132" i="23"/>
  <c r="B28136" i="23"/>
  <c r="B28140" i="23"/>
  <c r="B28144" i="23"/>
  <c r="B28148" i="23"/>
  <c r="B28152" i="23"/>
  <c r="B28156" i="23"/>
  <c r="B28160" i="23"/>
  <c r="B28164" i="23"/>
  <c r="B28168" i="23"/>
  <c r="B28172" i="23"/>
  <c r="B28176" i="23"/>
  <c r="B28180" i="23"/>
  <c r="B28184" i="23"/>
  <c r="B28188" i="23"/>
  <c r="B28192" i="23"/>
  <c r="B28196" i="23"/>
  <c r="B28200" i="23"/>
  <c r="B28204" i="23"/>
  <c r="B28208" i="23"/>
  <c r="B28212" i="23"/>
  <c r="B28216" i="23"/>
  <c r="B28220" i="23"/>
  <c r="B28224" i="23"/>
  <c r="B28228" i="23"/>
  <c r="B28232" i="23"/>
  <c r="B28236" i="23"/>
  <c r="B28240" i="23"/>
  <c r="B28244" i="23"/>
  <c r="B28248" i="23"/>
  <c r="B28252" i="23"/>
  <c r="B28256" i="23"/>
  <c r="B28260" i="23"/>
  <c r="B28264" i="23"/>
  <c r="B28268" i="23"/>
  <c r="B28272" i="23"/>
  <c r="B28276" i="23"/>
  <c r="B28280" i="23"/>
  <c r="B28284" i="23"/>
  <c r="B28288" i="23"/>
  <c r="B28292" i="23"/>
  <c r="B28296" i="23"/>
  <c r="B28300" i="23"/>
  <c r="B28304" i="23"/>
  <c r="B28308" i="23"/>
  <c r="B28312" i="23"/>
  <c r="B28316" i="23"/>
  <c r="B28320" i="23"/>
  <c r="B28324" i="23"/>
  <c r="B28328" i="23"/>
  <c r="B28332" i="23"/>
  <c r="B28336" i="23"/>
  <c r="B28340" i="23"/>
  <c r="B28344" i="23"/>
  <c r="B28348" i="23"/>
  <c r="B28352" i="23"/>
  <c r="B28356" i="23"/>
  <c r="B28360" i="23"/>
  <c r="B28364" i="23"/>
  <c r="B28368" i="23"/>
  <c r="B28372" i="23"/>
  <c r="B28376" i="23"/>
  <c r="B28380" i="23"/>
  <c r="B28384" i="23"/>
  <c r="B28388" i="23"/>
  <c r="B28392" i="23"/>
  <c r="B28396" i="23"/>
  <c r="B28400" i="23"/>
  <c r="B28404" i="23"/>
  <c r="B28408" i="23"/>
  <c r="B28412" i="23"/>
  <c r="B28416" i="23"/>
  <c r="B28420" i="23"/>
  <c r="B28424" i="23"/>
  <c r="B28428" i="23"/>
  <c r="B28432" i="23"/>
  <c r="B28436" i="23"/>
  <c r="B28440" i="23"/>
  <c r="B28444" i="23"/>
  <c r="B28448" i="23"/>
  <c r="B28452" i="23"/>
  <c r="B28456" i="23"/>
  <c r="B28460" i="23"/>
  <c r="B28464" i="23"/>
  <c r="B28468" i="23"/>
  <c r="B28472" i="23"/>
  <c r="B28476" i="23"/>
  <c r="B28480" i="23"/>
  <c r="B28484" i="23"/>
  <c r="B28488" i="23"/>
  <c r="B28492" i="23"/>
  <c r="B28496" i="23"/>
  <c r="B28500" i="23"/>
  <c r="B28504" i="23"/>
  <c r="B28508" i="23"/>
  <c r="B28512" i="23"/>
  <c r="B28516" i="23"/>
  <c r="B28520" i="23"/>
  <c r="B28524" i="23"/>
  <c r="B28528" i="23"/>
  <c r="B28532" i="23"/>
  <c r="B28536" i="23"/>
  <c r="B28540" i="23"/>
  <c r="B28544" i="23"/>
  <c r="B28548" i="23"/>
  <c r="B28552" i="23"/>
  <c r="B28556" i="23"/>
  <c r="B28560" i="23"/>
  <c r="B28564" i="23"/>
  <c r="B28568" i="23"/>
  <c r="B28572" i="23"/>
  <c r="B28576" i="23"/>
  <c r="B28580" i="23"/>
  <c r="B28584" i="23"/>
  <c r="B28588" i="23"/>
  <c r="B28592" i="23"/>
  <c r="B28596" i="23"/>
  <c r="B28600" i="23"/>
  <c r="B28604" i="23"/>
  <c r="B28608" i="23"/>
  <c r="B28612" i="23"/>
  <c r="B28616" i="23"/>
  <c r="B28620" i="23"/>
  <c r="B28624" i="23"/>
  <c r="B28628" i="23"/>
  <c r="B28632" i="23"/>
  <c r="B28636" i="23"/>
  <c r="B28640" i="23"/>
  <c r="B28644" i="23"/>
  <c r="B28648" i="23"/>
  <c r="B28652" i="23"/>
  <c r="B28656" i="23"/>
  <c r="B28660" i="23"/>
  <c r="B28664" i="23"/>
  <c r="B28668" i="23"/>
  <c r="B28672" i="23"/>
  <c r="B28676" i="23"/>
  <c r="B28680" i="23"/>
  <c r="B28684" i="23"/>
  <c r="B28688" i="23"/>
  <c r="B28692" i="23"/>
  <c r="B28696" i="23"/>
  <c r="B28700" i="23"/>
  <c r="B28704" i="23"/>
  <c r="B28708" i="23"/>
  <c r="B28712" i="23"/>
  <c r="B28716" i="23"/>
  <c r="B28720" i="23"/>
  <c r="B28724" i="23"/>
  <c r="B28728" i="23"/>
  <c r="B28732" i="23"/>
  <c r="B28736" i="23"/>
  <c r="B28740" i="23"/>
  <c r="B28744" i="23"/>
  <c r="B28748" i="23"/>
  <c r="B28752" i="23"/>
  <c r="B28756" i="23"/>
  <c r="B28760" i="23"/>
  <c r="B28764" i="23"/>
  <c r="B28768" i="23"/>
  <c r="B28772" i="23"/>
  <c r="B28776" i="23"/>
  <c r="B28780" i="23"/>
  <c r="B28784" i="23"/>
  <c r="B28788" i="23"/>
  <c r="B28792" i="23"/>
  <c r="B28796" i="23"/>
  <c r="B28800" i="23"/>
  <c r="B28804" i="23"/>
  <c r="B28808" i="23"/>
  <c r="B28812" i="23"/>
  <c r="B28816" i="23"/>
  <c r="B28820" i="23"/>
  <c r="B28824" i="23"/>
  <c r="B28828" i="23"/>
  <c r="B28832" i="23"/>
  <c r="B28836" i="23"/>
  <c r="B28840" i="23"/>
  <c r="B28844" i="23"/>
  <c r="B28848" i="23"/>
  <c r="B28852" i="23"/>
  <c r="B28856" i="23"/>
  <c r="B28860" i="23"/>
  <c r="B28864" i="23"/>
  <c r="B28868" i="23"/>
  <c r="B28872" i="23"/>
  <c r="B28876" i="23"/>
  <c r="B28880" i="23"/>
  <c r="B28884" i="23"/>
  <c r="B28888" i="23"/>
  <c r="B28892" i="23"/>
  <c r="B28896" i="23"/>
  <c r="B28900" i="23"/>
  <c r="B28904" i="23"/>
  <c r="B28908" i="23"/>
  <c r="B28912" i="23"/>
  <c r="B28916" i="23"/>
  <c r="B28920" i="23"/>
  <c r="B28924" i="23"/>
  <c r="B28928" i="23"/>
  <c r="B28932" i="23"/>
  <c r="B28936" i="23"/>
  <c r="B28940" i="23"/>
  <c r="B28944" i="23"/>
  <c r="B28948" i="23"/>
  <c r="B28952" i="23"/>
  <c r="B28956" i="23"/>
  <c r="B28960" i="23"/>
  <c r="B28964" i="23"/>
  <c r="B28968" i="23"/>
  <c r="B28972" i="23"/>
  <c r="B28976" i="23"/>
  <c r="B28980" i="23"/>
  <c r="B28984" i="23"/>
  <c r="B28988" i="23"/>
  <c r="B28992" i="23"/>
  <c r="B28996" i="23"/>
  <c r="B29000" i="23"/>
  <c r="B29004" i="23"/>
  <c r="B29008" i="23"/>
  <c r="B29012" i="23"/>
  <c r="B29016" i="23"/>
  <c r="B29020" i="23"/>
  <c r="B29024" i="23"/>
  <c r="B29028" i="23"/>
  <c r="B29032" i="23"/>
  <c r="B29036" i="23"/>
  <c r="B29040" i="23"/>
  <c r="B29044" i="23"/>
  <c r="B29048" i="23"/>
  <c r="B29052" i="23"/>
  <c r="B29056" i="23"/>
  <c r="B29060" i="23"/>
  <c r="B29064" i="23"/>
  <c r="B29068" i="23"/>
  <c r="B29072" i="23"/>
  <c r="B29076" i="23"/>
  <c r="B29080" i="23"/>
  <c r="B29084" i="23"/>
  <c r="B29088" i="23"/>
  <c r="B29092" i="23"/>
  <c r="B29096" i="23"/>
  <c r="B29100" i="23"/>
  <c r="B29104" i="23"/>
  <c r="B29108" i="23"/>
  <c r="B29112" i="23"/>
  <c r="B29116" i="23"/>
  <c r="B29120" i="23"/>
  <c r="B29124" i="23"/>
  <c r="B29128" i="23"/>
  <c r="B29132" i="23"/>
  <c r="B29136" i="23"/>
  <c r="B29140" i="23"/>
  <c r="B29144" i="23"/>
  <c r="B29148" i="23"/>
  <c r="B29152" i="23"/>
  <c r="B29156" i="23"/>
  <c r="B29160" i="23"/>
  <c r="B29164" i="23"/>
  <c r="B29168" i="23"/>
  <c r="B29172" i="23"/>
  <c r="B29176" i="23"/>
  <c r="B29180" i="23"/>
  <c r="B29184" i="23"/>
  <c r="B29188" i="23"/>
  <c r="B29192" i="23"/>
  <c r="B29196" i="23"/>
  <c r="B29200" i="23"/>
  <c r="B29204" i="23"/>
  <c r="B29208" i="23"/>
  <c r="B29212" i="23"/>
  <c r="B29216" i="23"/>
  <c r="B29220" i="23"/>
  <c r="B29224" i="23"/>
  <c r="B29228" i="23"/>
  <c r="B29232" i="23"/>
  <c r="B29236" i="23"/>
  <c r="B29240" i="23"/>
  <c r="B29244" i="23"/>
  <c r="B29248" i="23"/>
  <c r="B29252" i="23"/>
  <c r="B29256" i="23"/>
  <c r="B29260" i="23"/>
  <c r="B29264" i="23"/>
  <c r="B29268" i="23"/>
  <c r="B29272" i="23"/>
  <c r="B29276" i="23"/>
  <c r="B29280" i="23"/>
  <c r="B29284" i="23"/>
  <c r="B29288" i="23"/>
  <c r="B29292" i="23"/>
  <c r="B29296" i="23"/>
  <c r="B29300" i="23"/>
  <c r="B29304" i="23"/>
  <c r="B29308" i="23"/>
  <c r="B29312" i="23"/>
  <c r="B29316" i="23"/>
  <c r="B29320" i="23"/>
  <c r="B29324" i="23"/>
  <c r="B29328" i="23"/>
  <c r="B29332" i="23"/>
  <c r="B29336" i="23"/>
  <c r="B29340" i="23"/>
  <c r="B29344" i="23"/>
  <c r="B29348" i="23"/>
  <c r="B29352" i="23"/>
  <c r="B29356" i="23"/>
  <c r="B29360" i="23"/>
  <c r="B29364" i="23"/>
  <c r="B29368" i="23"/>
  <c r="B29372" i="23"/>
  <c r="B29376" i="23"/>
  <c r="B29380" i="23"/>
  <c r="B29384" i="23"/>
  <c r="B29388" i="23"/>
  <c r="B29392" i="23"/>
  <c r="B29396" i="23"/>
  <c r="B29400" i="23"/>
  <c r="B29404" i="23"/>
  <c r="B29408" i="23"/>
  <c r="B29412" i="23"/>
  <c r="B29416" i="23"/>
  <c r="B29420" i="23"/>
  <c r="B29424" i="23"/>
  <c r="B29428" i="23"/>
  <c r="B29432" i="23"/>
  <c r="B29436" i="23"/>
  <c r="B29440" i="23"/>
  <c r="B29444" i="23"/>
  <c r="B29448" i="23"/>
  <c r="B29452" i="23"/>
  <c r="B29456" i="23"/>
  <c r="B29460" i="23"/>
  <c r="B29464" i="23"/>
  <c r="B29468" i="23"/>
  <c r="B29472" i="23"/>
  <c r="B29476" i="23"/>
  <c r="B29480" i="23"/>
  <c r="B29484" i="23"/>
  <c r="B29488" i="23"/>
  <c r="B29492" i="23"/>
  <c r="B29496" i="23"/>
  <c r="B29500" i="23"/>
  <c r="B29504" i="23"/>
  <c r="B29508" i="23"/>
  <c r="B29512" i="23"/>
  <c r="B29516" i="23"/>
  <c r="B29520" i="23"/>
  <c r="B29524" i="23"/>
  <c r="B29528" i="23"/>
  <c r="B29532" i="23"/>
  <c r="B29536" i="23"/>
  <c r="B29540" i="23"/>
  <c r="B29544" i="23"/>
  <c r="B29548" i="23"/>
  <c r="B29552" i="23"/>
  <c r="B29556" i="23"/>
  <c r="B29560" i="23"/>
  <c r="B29564" i="23"/>
  <c r="B29568" i="23"/>
  <c r="B29572" i="23"/>
  <c r="B29576" i="23"/>
  <c r="B29580" i="23"/>
  <c r="B29584" i="23"/>
  <c r="B29588" i="23"/>
  <c r="B29592" i="23"/>
  <c r="B29596" i="23"/>
  <c r="B29600" i="23"/>
  <c r="B29604" i="23"/>
  <c r="B29608" i="23"/>
  <c r="B29612" i="23"/>
  <c r="B29616" i="23"/>
  <c r="B29620" i="23"/>
  <c r="B29624" i="23"/>
  <c r="B29628" i="23"/>
  <c r="B29632" i="23"/>
  <c r="B29636" i="23"/>
  <c r="B29640" i="23"/>
  <c r="B29644" i="23"/>
  <c r="B29648" i="23"/>
  <c r="B29652" i="23"/>
  <c r="B29656" i="23"/>
  <c r="B29660" i="23"/>
  <c r="B29664" i="23"/>
  <c r="B29668" i="23"/>
  <c r="B29672" i="23"/>
  <c r="B29676" i="23"/>
  <c r="B29680" i="23"/>
  <c r="B29684" i="23"/>
  <c r="B29688" i="23"/>
  <c r="B29692" i="23"/>
  <c r="B29696" i="23"/>
  <c r="B29700" i="23"/>
  <c r="B29704" i="23"/>
  <c r="B29708" i="23"/>
  <c r="B29712" i="23"/>
  <c r="B29716" i="23"/>
  <c r="B29720" i="23"/>
  <c r="B29724" i="23"/>
  <c r="B29728" i="23"/>
  <c r="B29732" i="23"/>
  <c r="B29736" i="23"/>
  <c r="B29740" i="23"/>
  <c r="B29744" i="23"/>
  <c r="B29748" i="23"/>
  <c r="B29752" i="23"/>
  <c r="B29756" i="23"/>
  <c r="B29760" i="23"/>
  <c r="B29764" i="23"/>
  <c r="B29768" i="23"/>
  <c r="B29772" i="23"/>
  <c r="B29776" i="23"/>
  <c r="B29780" i="23"/>
  <c r="B29784" i="23"/>
  <c r="B29788" i="23"/>
  <c r="B29792" i="23"/>
  <c r="B29796" i="23"/>
  <c r="B29800" i="23"/>
  <c r="B29804" i="23"/>
  <c r="B29808" i="23"/>
  <c r="B29812" i="23"/>
  <c r="B29816" i="23"/>
  <c r="B29820" i="23"/>
  <c r="B29824" i="23"/>
  <c r="B29828" i="23"/>
  <c r="B29832" i="23"/>
  <c r="B29836" i="23"/>
  <c r="B29840" i="23"/>
  <c r="B29844" i="23"/>
  <c r="B29848" i="23"/>
  <c r="B29852" i="23"/>
  <c r="B29856" i="23"/>
  <c r="B29860" i="23"/>
  <c r="B29864" i="23"/>
  <c r="B29868" i="23"/>
  <c r="B29872" i="23"/>
  <c r="B29876" i="23"/>
  <c r="B29880" i="23"/>
  <c r="B29884" i="23"/>
  <c r="B29888" i="23"/>
  <c r="B29892" i="23"/>
  <c r="B29896" i="23"/>
  <c r="B29900" i="23"/>
  <c r="B29904" i="23"/>
  <c r="B29908" i="23"/>
  <c r="B29912" i="23"/>
  <c r="B29916" i="23"/>
  <c r="B29920" i="23"/>
  <c r="B29924" i="23"/>
  <c r="B29928" i="23"/>
  <c r="B29932" i="23"/>
  <c r="B29936" i="23"/>
  <c r="B29940" i="23"/>
  <c r="B29944" i="23"/>
  <c r="B29948" i="23"/>
  <c r="B29952" i="23"/>
  <c r="B29956" i="23"/>
  <c r="B29960" i="23"/>
  <c r="B29964" i="23"/>
  <c r="B29968" i="23"/>
  <c r="B29972" i="23"/>
  <c r="B29976" i="23"/>
  <c r="B29980" i="23"/>
  <c r="B29984" i="23"/>
  <c r="B29988" i="23"/>
  <c r="B29992" i="23"/>
  <c r="B29996" i="23"/>
  <c r="B30000" i="23"/>
  <c r="B30004" i="23"/>
  <c r="B30008" i="23"/>
  <c r="B30012" i="23"/>
  <c r="B30016" i="23"/>
  <c r="B30020" i="23"/>
  <c r="B30024" i="23"/>
  <c r="B30028" i="23"/>
  <c r="B30032" i="23"/>
  <c r="B30036" i="23"/>
  <c r="B30040" i="23"/>
  <c r="B30044" i="23"/>
  <c r="B30048" i="23"/>
  <c r="B30052" i="23"/>
  <c r="B30056" i="23"/>
  <c r="B30060" i="23"/>
  <c r="B30064" i="23"/>
  <c r="B30068" i="23"/>
  <c r="B30072" i="23"/>
  <c r="B30076" i="23"/>
  <c r="B30080" i="23"/>
  <c r="B30084" i="23"/>
  <c r="B30088" i="23"/>
  <c r="B30092" i="23"/>
  <c r="B30096" i="23"/>
  <c r="B30100" i="23"/>
  <c r="B30104" i="23"/>
  <c r="B30108" i="23"/>
  <c r="B30112" i="23"/>
  <c r="B30116" i="23"/>
  <c r="B30120" i="23"/>
  <c r="B30124" i="23"/>
  <c r="B30128" i="23"/>
  <c r="B30132" i="23"/>
  <c r="B30136" i="23"/>
  <c r="B30140" i="23"/>
  <c r="B30144" i="23"/>
  <c r="B30148" i="23"/>
  <c r="B30152" i="23"/>
  <c r="B30156" i="23"/>
  <c r="B30160" i="23"/>
  <c r="B30164" i="23"/>
  <c r="B30168" i="23"/>
  <c r="B30172" i="23"/>
  <c r="B30176" i="23"/>
  <c r="B30180" i="23"/>
  <c r="B30184" i="23"/>
  <c r="B30188" i="23"/>
  <c r="B30192" i="23"/>
  <c r="B30196" i="23"/>
  <c r="B30200" i="23"/>
  <c r="B30204" i="23"/>
  <c r="B30208" i="23"/>
  <c r="B30212" i="23"/>
  <c r="B30216" i="23"/>
  <c r="B30220" i="23"/>
  <c r="B30224" i="23"/>
  <c r="B30228" i="23"/>
  <c r="B30232" i="23"/>
  <c r="B30236" i="23"/>
  <c r="B30240" i="23"/>
  <c r="B30244" i="23"/>
  <c r="B30248" i="23"/>
  <c r="B30252" i="23"/>
  <c r="B30256" i="23"/>
  <c r="B30260" i="23"/>
  <c r="B30264" i="23"/>
  <c r="B30268" i="23"/>
  <c r="B30272" i="23"/>
  <c r="B30276" i="23"/>
  <c r="B30280" i="23"/>
  <c r="B30284" i="23"/>
  <c r="B30288" i="23"/>
  <c r="B30292" i="23"/>
  <c r="B30296" i="23"/>
  <c r="B30300" i="23"/>
  <c r="B30304" i="23"/>
  <c r="B30308" i="23"/>
  <c r="B30312" i="23"/>
  <c r="B30316" i="23"/>
  <c r="B30320" i="23"/>
  <c r="B30324" i="23"/>
  <c r="B30328" i="23"/>
  <c r="B30332" i="23"/>
  <c r="B30336" i="23"/>
  <c r="B30340" i="23"/>
  <c r="B30344" i="23"/>
  <c r="B30348" i="23"/>
  <c r="B30352" i="23"/>
  <c r="B30356" i="23"/>
  <c r="B30360" i="23"/>
  <c r="B30364" i="23"/>
  <c r="B30368" i="23"/>
  <c r="B30372" i="23"/>
  <c r="B30376" i="23"/>
  <c r="B30380" i="23"/>
  <c r="B30384" i="23"/>
  <c r="B30388" i="23"/>
  <c r="B30392" i="23"/>
  <c r="B30396" i="23"/>
  <c r="B30400" i="23"/>
  <c r="B30404" i="23"/>
  <c r="B30408" i="23"/>
  <c r="B30412" i="23"/>
  <c r="B30416" i="23"/>
  <c r="B30420" i="23"/>
  <c r="B30424" i="23"/>
  <c r="B30428" i="23"/>
  <c r="B30432" i="23"/>
  <c r="B30436" i="23"/>
  <c r="B30440" i="23"/>
  <c r="B30444" i="23"/>
  <c r="B30448" i="23"/>
  <c r="B30452" i="23"/>
  <c r="B30456" i="23"/>
  <c r="B30460" i="23"/>
  <c r="B30464" i="23"/>
  <c r="B30468" i="23"/>
  <c r="B30472" i="23"/>
  <c r="B30476" i="23"/>
  <c r="B30480" i="23"/>
  <c r="B30484" i="23"/>
  <c r="B30488" i="23"/>
  <c r="B30492" i="23"/>
  <c r="B30496" i="23"/>
  <c r="B30500" i="23"/>
  <c r="B30504" i="23"/>
  <c r="B30508" i="23"/>
  <c r="B30512" i="23"/>
  <c r="B30516" i="23"/>
  <c r="B30520" i="23"/>
  <c r="B30524" i="23"/>
  <c r="B30528" i="23"/>
  <c r="B30532" i="23"/>
  <c r="B30536" i="23"/>
  <c r="B30540" i="23"/>
  <c r="B30544" i="23"/>
  <c r="B30548" i="23"/>
  <c r="B30552" i="23"/>
  <c r="B30556" i="23"/>
  <c r="B30560" i="23"/>
  <c r="B30564" i="23"/>
  <c r="B30568" i="23"/>
  <c r="B30572" i="23"/>
  <c r="B30576" i="23"/>
  <c r="B30580" i="23"/>
  <c r="B30584" i="23"/>
  <c r="B30588" i="23"/>
  <c r="B30592" i="23"/>
  <c r="B30596" i="23"/>
  <c r="B30600" i="23"/>
  <c r="B30604" i="23"/>
  <c r="B30608" i="23"/>
  <c r="B30612" i="23"/>
  <c r="B30616" i="23"/>
  <c r="B30620" i="23"/>
  <c r="B30624" i="23"/>
  <c r="B30628" i="23"/>
  <c r="B30632" i="23"/>
  <c r="B30636" i="23"/>
  <c r="B30640" i="23"/>
  <c r="B30644" i="23"/>
  <c r="B30648" i="23"/>
  <c r="B30652" i="23"/>
  <c r="B30656" i="23"/>
  <c r="B30660" i="23"/>
  <c r="B30664" i="23"/>
  <c r="B30668" i="23"/>
  <c r="B30672" i="23"/>
  <c r="B30676" i="23"/>
  <c r="B30680" i="23"/>
  <c r="B30684" i="23"/>
  <c r="B30688" i="23"/>
  <c r="B30692" i="23"/>
  <c r="B30696" i="23"/>
  <c r="B30700" i="23"/>
  <c r="B30704" i="23"/>
  <c r="B30708" i="23"/>
  <c r="B30712" i="23"/>
  <c r="B30716" i="23"/>
  <c r="B30720" i="23"/>
  <c r="B30724" i="23"/>
  <c r="B30728" i="23"/>
  <c r="B30732" i="23"/>
  <c r="B30736" i="23"/>
  <c r="B30740" i="23"/>
  <c r="B30744" i="23"/>
  <c r="B30748" i="23"/>
  <c r="B30752" i="23"/>
  <c r="B30756" i="23"/>
  <c r="B30760" i="23"/>
  <c r="B30764" i="23"/>
  <c r="B30768" i="23"/>
  <c r="B30772" i="23"/>
  <c r="B30776" i="23"/>
  <c r="B30780" i="23"/>
  <c r="B30784" i="23"/>
  <c r="B30788" i="23"/>
  <c r="B30792" i="23"/>
  <c r="B30796" i="23"/>
  <c r="B30800" i="23"/>
  <c r="B30804" i="23"/>
  <c r="B30808" i="23"/>
  <c r="B30812" i="23"/>
  <c r="B30816" i="23"/>
  <c r="B30820" i="23"/>
  <c r="B30824" i="23"/>
  <c r="B30828" i="23"/>
  <c r="B30832" i="23"/>
  <c r="B30836" i="23"/>
  <c r="B30840" i="23"/>
  <c r="B30844" i="23"/>
  <c r="B30848" i="23"/>
  <c r="B30852" i="23"/>
  <c r="B30856" i="23"/>
  <c r="B30860" i="23"/>
  <c r="B30864" i="23"/>
  <c r="B30868" i="23"/>
  <c r="B30872" i="23"/>
  <c r="B30876" i="23"/>
  <c r="B30880" i="23"/>
  <c r="B30884" i="23"/>
  <c r="B30888" i="23"/>
  <c r="B30892" i="23"/>
  <c r="B30896" i="23"/>
  <c r="B30900" i="23"/>
  <c r="B30904" i="23"/>
  <c r="B30908" i="23"/>
  <c r="B30912" i="23"/>
  <c r="B30916" i="23"/>
  <c r="B30920" i="23"/>
  <c r="B30924" i="23"/>
  <c r="B30928" i="23"/>
  <c r="B30932" i="23"/>
  <c r="B30936" i="23"/>
  <c r="B30940" i="23"/>
  <c r="B30944" i="23"/>
  <c r="B30948" i="23"/>
  <c r="B30952" i="23"/>
  <c r="B30956" i="23"/>
  <c r="B30960" i="23"/>
  <c r="B30964" i="23"/>
  <c r="B30968" i="23"/>
  <c r="B30972" i="23"/>
  <c r="B30976" i="23"/>
  <c r="B30980" i="23"/>
  <c r="B30984" i="23"/>
  <c r="B30988" i="23"/>
  <c r="B30992" i="23"/>
  <c r="B30996" i="23"/>
  <c r="B31000" i="23"/>
  <c r="B31004" i="23"/>
  <c r="B31008" i="23"/>
  <c r="B31012" i="23"/>
  <c r="B31016" i="23"/>
  <c r="B31020" i="23"/>
  <c r="B31024" i="23"/>
  <c r="B31028" i="23"/>
  <c r="B31032" i="23"/>
  <c r="B31036" i="23"/>
  <c r="B31040" i="23"/>
  <c r="B31044" i="23"/>
  <c r="B31048" i="23"/>
  <c r="B31052" i="23"/>
  <c r="B31056" i="23"/>
  <c r="B31060" i="23"/>
  <c r="B31064" i="23"/>
  <c r="B31068" i="23"/>
  <c r="B31072" i="23"/>
  <c r="B31076" i="23"/>
  <c r="B31080" i="23"/>
  <c r="B31084" i="23"/>
  <c r="B31088" i="23"/>
  <c r="B31092" i="23"/>
  <c r="B31096" i="23"/>
  <c r="B31100" i="23"/>
  <c r="B31104" i="23"/>
  <c r="B31108" i="23"/>
  <c r="B31112" i="23"/>
  <c r="B31116" i="23"/>
  <c r="B31120" i="23"/>
  <c r="B31124" i="23"/>
  <c r="B31128" i="23"/>
  <c r="B31132" i="23"/>
  <c r="B31136" i="23"/>
  <c r="B31140" i="23"/>
  <c r="B31144" i="23"/>
  <c r="B31148" i="23"/>
  <c r="B31152" i="23"/>
  <c r="B31156" i="23"/>
  <c r="B31160" i="23"/>
  <c r="B31164" i="23"/>
  <c r="B31168" i="23"/>
  <c r="B31172" i="23"/>
  <c r="B31176" i="23"/>
  <c r="B31180" i="23"/>
  <c r="B31184" i="23"/>
  <c r="B31188" i="23"/>
  <c r="B31192" i="23"/>
  <c r="B31196" i="23"/>
  <c r="B31200" i="23"/>
  <c r="B31204" i="23"/>
  <c r="B31208" i="23"/>
  <c r="B31212" i="23"/>
  <c r="B31216" i="23"/>
  <c r="B31220" i="23"/>
  <c r="B31224" i="23"/>
  <c r="B31228" i="23"/>
  <c r="B31232" i="23"/>
  <c r="B31236" i="23"/>
  <c r="B31240" i="23"/>
  <c r="B31244" i="23"/>
  <c r="B31248" i="23"/>
  <c r="B31252" i="23"/>
  <c r="B31256" i="23"/>
  <c r="B31260" i="23"/>
  <c r="B31264" i="23"/>
  <c r="B31268" i="23"/>
  <c r="B31272" i="23"/>
  <c r="B31276" i="23"/>
  <c r="B31280" i="23"/>
  <c r="B31284" i="23"/>
  <c r="B31288" i="23"/>
  <c r="B31292" i="23"/>
  <c r="B31296" i="23"/>
  <c r="B31300" i="23"/>
  <c r="B31304" i="23"/>
  <c r="B31308" i="23"/>
  <c r="B31312" i="23"/>
  <c r="B31316" i="23"/>
  <c r="B31320" i="23"/>
  <c r="B31324" i="23"/>
  <c r="B31328" i="23"/>
  <c r="B31332" i="23"/>
  <c r="B31336" i="23"/>
  <c r="B31340" i="23"/>
  <c r="B31344" i="23"/>
  <c r="B31348" i="23"/>
  <c r="B31352" i="23"/>
  <c r="B31356" i="23"/>
  <c r="B31360" i="23"/>
  <c r="B31364" i="23"/>
  <c r="B31368" i="23"/>
  <c r="B31372" i="23"/>
  <c r="B31376" i="23"/>
  <c r="B31380" i="23"/>
  <c r="B31384" i="23"/>
  <c r="B31388" i="23"/>
  <c r="B31392" i="23"/>
  <c r="B31396" i="23"/>
  <c r="B31400" i="23"/>
  <c r="B31404" i="23"/>
  <c r="B31408" i="23"/>
  <c r="B31412" i="23"/>
  <c r="B31416" i="23"/>
  <c r="B31420" i="23"/>
  <c r="B31424" i="23"/>
  <c r="B31428" i="23"/>
  <c r="B31432" i="23"/>
  <c r="B31436" i="23"/>
  <c r="B31440" i="23"/>
  <c r="B31444" i="23"/>
  <c r="B31448" i="23"/>
  <c r="B31452" i="23"/>
  <c r="B31456" i="23"/>
  <c r="B31460" i="23"/>
  <c r="B31464" i="23"/>
  <c r="B31468" i="23"/>
  <c r="B31472" i="23"/>
  <c r="B31476" i="23"/>
  <c r="B31480" i="23"/>
  <c r="B31484" i="23"/>
  <c r="B31488" i="23"/>
  <c r="B31492" i="23"/>
  <c r="B31496" i="23"/>
  <c r="B31500" i="23"/>
  <c r="B31504" i="23"/>
  <c r="B31508" i="23"/>
  <c r="B31512" i="23"/>
  <c r="B31516" i="23"/>
  <c r="B31520" i="23"/>
  <c r="B31524" i="23"/>
  <c r="B31528" i="23"/>
  <c r="B31532" i="23"/>
  <c r="B31536" i="23"/>
  <c r="B31540" i="23"/>
  <c r="B31544" i="23"/>
  <c r="B31548" i="23"/>
  <c r="B31552" i="23"/>
  <c r="B31556" i="23"/>
  <c r="B31560" i="23"/>
  <c r="B31564" i="23"/>
  <c r="B31568" i="23"/>
  <c r="B31572" i="23"/>
  <c r="B31576" i="23"/>
  <c r="B31580" i="23"/>
  <c r="B31584" i="23"/>
  <c r="B31588" i="23"/>
  <c r="B31592" i="23"/>
  <c r="B31596" i="23"/>
  <c r="B31600" i="23"/>
  <c r="B31604" i="23"/>
  <c r="B31608" i="23"/>
  <c r="B31612" i="23"/>
  <c r="B31616" i="23"/>
  <c r="B31620" i="23"/>
  <c r="B31624" i="23"/>
  <c r="B31628" i="23"/>
  <c r="B31632" i="23"/>
  <c r="B31636" i="23"/>
  <c r="B31640" i="23"/>
  <c r="B31644" i="23"/>
  <c r="B31648" i="23"/>
  <c r="B31652" i="23"/>
  <c r="B31656" i="23"/>
  <c r="B31660" i="23"/>
  <c r="B31664" i="23"/>
  <c r="B31668" i="23"/>
  <c r="B31672" i="23"/>
  <c r="B31676" i="23"/>
  <c r="B31680" i="23"/>
  <c r="B31684" i="23"/>
  <c r="B31688" i="23"/>
  <c r="B31692" i="23"/>
  <c r="B31696" i="23"/>
  <c r="B31700" i="23"/>
  <c r="B26157" i="23"/>
  <c r="B26166" i="23"/>
  <c r="B26174" i="23"/>
  <c r="B26182" i="23"/>
  <c r="B26190" i="23"/>
  <c r="B26198" i="23"/>
  <c r="B26206" i="23"/>
  <c r="B26214" i="23"/>
  <c r="B26222" i="23"/>
  <c r="B26230" i="23"/>
  <c r="B26238" i="23"/>
  <c r="B26246" i="23"/>
  <c r="B26254" i="23"/>
  <c r="B26262" i="23"/>
  <c r="B26270" i="23"/>
  <c r="B26278" i="23"/>
  <c r="B26286" i="23"/>
  <c r="B26294" i="23"/>
  <c r="B26302" i="23"/>
  <c r="B26310" i="23"/>
  <c r="B26318" i="23"/>
  <c r="B26326" i="23"/>
  <c r="B26333" i="23"/>
  <c r="B26337" i="23"/>
  <c r="B26341" i="23"/>
  <c r="B26345" i="23"/>
  <c r="B26349" i="23"/>
  <c r="B26353" i="23"/>
  <c r="B26357" i="23"/>
  <c r="B26361" i="23"/>
  <c r="B26365" i="23"/>
  <c r="B26369" i="23"/>
  <c r="B26373" i="23"/>
  <c r="B26377" i="23"/>
  <c r="B26381" i="23"/>
  <c r="B26385" i="23"/>
  <c r="B26389" i="23"/>
  <c r="B26393" i="23"/>
  <c r="B26397" i="23"/>
  <c r="B26401" i="23"/>
  <c r="B26405" i="23"/>
  <c r="B26409" i="23"/>
  <c r="B26413" i="23"/>
  <c r="B26417" i="23"/>
  <c r="B26421" i="23"/>
  <c r="B26425" i="23"/>
  <c r="B26429" i="23"/>
  <c r="B26433" i="23"/>
  <c r="B26437" i="23"/>
  <c r="B26441" i="23"/>
  <c r="B26445" i="23"/>
  <c r="B26449" i="23"/>
  <c r="B26453" i="23"/>
  <c r="B26457" i="23"/>
  <c r="B26461" i="23"/>
  <c r="B26465" i="23"/>
  <c r="B26469" i="23"/>
  <c r="B26473" i="23"/>
  <c r="B26477" i="23"/>
  <c r="B26481" i="23"/>
  <c r="B26485" i="23"/>
  <c r="B26489" i="23"/>
  <c r="B26493" i="23"/>
  <c r="B26497" i="23"/>
  <c r="B26501" i="23"/>
  <c r="B26505" i="23"/>
  <c r="B26509" i="23"/>
  <c r="B26513" i="23"/>
  <c r="B26517" i="23"/>
  <c r="B26521" i="23"/>
  <c r="B26525" i="23"/>
  <c r="B26529" i="23"/>
  <c r="B26533" i="23"/>
  <c r="B26537" i="23"/>
  <c r="B26541" i="23"/>
  <c r="B26545" i="23"/>
  <c r="B26549" i="23"/>
  <c r="B26553" i="23"/>
  <c r="B26557" i="23"/>
  <c r="B26561" i="23"/>
  <c r="B26565" i="23"/>
  <c r="B26569" i="23"/>
  <c r="B26573" i="23"/>
  <c r="B26577" i="23"/>
  <c r="B26581" i="23"/>
  <c r="B26585" i="23"/>
  <c r="B26589" i="23"/>
  <c r="B26593" i="23"/>
  <c r="B26597" i="23"/>
  <c r="B26601" i="23"/>
  <c r="B26605" i="23"/>
  <c r="B26609" i="23"/>
  <c r="B26613" i="23"/>
  <c r="B26617" i="23"/>
  <c r="B26621" i="23"/>
  <c r="B26625" i="23"/>
  <c r="B26629" i="23"/>
  <c r="B26633" i="23"/>
  <c r="B26637" i="23"/>
  <c r="B26641" i="23"/>
  <c r="B26645" i="23"/>
  <c r="B26649" i="23"/>
  <c r="B26653" i="23"/>
  <c r="B26657" i="23"/>
  <c r="B26661" i="23"/>
  <c r="B26665" i="23"/>
  <c r="B26669" i="23"/>
  <c r="B26673" i="23"/>
  <c r="B26677" i="23"/>
  <c r="B26681" i="23"/>
  <c r="B26685" i="23"/>
  <c r="B26689" i="23"/>
  <c r="B26693" i="23"/>
  <c r="B26697" i="23"/>
  <c r="B26701" i="23"/>
  <c r="B26705" i="23"/>
  <c r="B26709" i="23"/>
  <c r="B26713" i="23"/>
  <c r="B26717" i="23"/>
  <c r="B26721" i="23"/>
  <c r="B26725" i="23"/>
  <c r="B26729" i="23"/>
  <c r="B26733" i="23"/>
  <c r="B26737" i="23"/>
  <c r="B26741" i="23"/>
  <c r="B26745" i="23"/>
  <c r="B26749" i="23"/>
  <c r="B26753" i="23"/>
  <c r="B26757" i="23"/>
  <c r="B26761" i="23"/>
  <c r="B26765" i="23"/>
  <c r="B26769" i="23"/>
  <c r="B26773" i="23"/>
  <c r="B26777" i="23"/>
  <c r="B26781" i="23"/>
  <c r="B26785" i="23"/>
  <c r="B26789" i="23"/>
  <c r="B26793" i="23"/>
  <c r="B26797" i="23"/>
  <c r="B26801" i="23"/>
  <c r="B26805" i="23"/>
  <c r="B26809" i="23"/>
  <c r="B26813" i="23"/>
  <c r="B26817" i="23"/>
  <c r="B26821" i="23"/>
  <c r="B26825" i="23"/>
  <c r="B26829" i="23"/>
  <c r="B26833" i="23"/>
  <c r="B26837" i="23"/>
  <c r="B26841" i="23"/>
  <c r="B26845" i="23"/>
  <c r="B26849" i="23"/>
  <c r="B26853" i="23"/>
  <c r="B26857" i="23"/>
  <c r="B26861" i="23"/>
  <c r="B26865" i="23"/>
  <c r="B26869" i="23"/>
  <c r="B26873" i="23"/>
  <c r="B26877" i="23"/>
  <c r="B26881" i="23"/>
  <c r="B26885" i="23"/>
  <c r="B26889" i="23"/>
  <c r="B26893" i="23"/>
  <c r="B26897" i="23"/>
  <c r="B26901" i="23"/>
  <c r="B26905" i="23"/>
  <c r="B26909" i="23"/>
  <c r="B26913" i="23"/>
  <c r="B26917" i="23"/>
  <c r="B26921" i="23"/>
  <c r="B26925" i="23"/>
  <c r="B26929" i="23"/>
  <c r="B26933" i="23"/>
  <c r="B26937" i="23"/>
  <c r="B26941" i="23"/>
  <c r="B26945" i="23"/>
  <c r="B26949" i="23"/>
  <c r="B26953" i="23"/>
  <c r="B26957" i="23"/>
  <c r="B26961" i="23"/>
  <c r="B26965" i="23"/>
  <c r="B26969" i="23"/>
  <c r="B26973" i="23"/>
  <c r="B26977" i="23"/>
  <c r="B26981" i="23"/>
  <c r="B26985" i="23"/>
  <c r="B26989" i="23"/>
  <c r="B26993" i="23"/>
  <c r="B26997" i="23"/>
  <c r="B27001" i="23"/>
  <c r="B27005" i="23"/>
  <c r="B27009" i="23"/>
  <c r="B27013" i="23"/>
  <c r="B27017" i="23"/>
  <c r="B27021" i="23"/>
  <c r="B27025" i="23"/>
  <c r="B27029" i="23"/>
  <c r="B27033" i="23"/>
  <c r="B27037" i="23"/>
  <c r="B27041" i="23"/>
  <c r="B27045" i="23"/>
  <c r="B27049" i="23"/>
  <c r="B27053" i="23"/>
  <c r="B27057" i="23"/>
  <c r="B27061" i="23"/>
  <c r="B27065" i="23"/>
  <c r="B27069" i="23"/>
  <c r="B27073" i="23"/>
  <c r="B27077" i="23"/>
  <c r="B27081" i="23"/>
  <c r="B27085" i="23"/>
  <c r="B27089" i="23"/>
  <c r="B27093" i="23"/>
  <c r="B27097" i="23"/>
  <c r="B27101" i="23"/>
  <c r="B27105" i="23"/>
  <c r="B27109" i="23"/>
  <c r="B27113" i="23"/>
  <c r="B27117" i="23"/>
  <c r="B27121" i="23"/>
  <c r="B27125" i="23"/>
  <c r="B27129" i="23"/>
  <c r="B27133" i="23"/>
  <c r="B27137" i="23"/>
  <c r="B27141" i="23"/>
  <c r="B27145" i="23"/>
  <c r="B27149" i="23"/>
  <c r="B27153" i="23"/>
  <c r="B27157" i="23"/>
  <c r="B27161" i="23"/>
  <c r="B27165" i="23"/>
  <c r="B27169" i="23"/>
  <c r="B27173" i="23"/>
  <c r="B27177" i="23"/>
  <c r="B27181" i="23"/>
  <c r="B27185" i="23"/>
  <c r="B27189" i="23"/>
  <c r="B27193" i="23"/>
  <c r="B27197" i="23"/>
  <c r="B27201" i="23"/>
  <c r="B27205" i="23"/>
  <c r="B27209" i="23"/>
  <c r="B27213" i="23"/>
  <c r="B27217" i="23"/>
  <c r="B27221" i="23"/>
  <c r="B27225" i="23"/>
  <c r="B27229" i="23"/>
  <c r="B27233" i="23"/>
  <c r="B27237" i="23"/>
  <c r="B27241" i="23"/>
  <c r="B27245" i="23"/>
  <c r="B27249" i="23"/>
  <c r="B27253" i="23"/>
  <c r="B27257" i="23"/>
  <c r="B27261" i="23"/>
  <c r="B27265" i="23"/>
  <c r="B27269" i="23"/>
  <c r="B27273" i="23"/>
  <c r="B27277" i="23"/>
  <c r="B27281" i="23"/>
  <c r="B27285" i="23"/>
  <c r="B27289" i="23"/>
  <c r="B27293" i="23"/>
  <c r="B27297" i="23"/>
  <c r="B27301" i="23"/>
  <c r="B27305" i="23"/>
  <c r="B27309" i="23"/>
  <c r="B27313" i="23"/>
  <c r="B27317" i="23"/>
  <c r="B27321" i="23"/>
  <c r="B27325" i="23"/>
  <c r="B27329" i="23"/>
  <c r="B27333" i="23"/>
  <c r="B27337" i="23"/>
  <c r="B27341" i="23"/>
  <c r="B27345" i="23"/>
  <c r="B27349" i="23"/>
  <c r="B27353" i="23"/>
  <c r="B27357" i="23"/>
  <c r="B27361" i="23"/>
  <c r="B27365" i="23"/>
  <c r="B27369" i="23"/>
  <c r="B27373" i="23"/>
  <c r="B27377" i="23"/>
  <c r="B27381" i="23"/>
  <c r="B27385" i="23"/>
  <c r="B27389" i="23"/>
  <c r="B27393" i="23"/>
  <c r="B27397" i="23"/>
  <c r="B27401" i="23"/>
  <c r="B27405" i="23"/>
  <c r="B27409" i="23"/>
  <c r="B27413" i="23"/>
  <c r="B27417" i="23"/>
  <c r="B27421" i="23"/>
  <c r="B27425" i="23"/>
  <c r="B27429" i="23"/>
  <c r="B27433" i="23"/>
  <c r="B27437" i="23"/>
  <c r="B27441" i="23"/>
  <c r="B27445" i="23"/>
  <c r="B27449" i="23"/>
  <c r="B27453" i="23"/>
  <c r="B27457" i="23"/>
  <c r="B27461" i="23"/>
  <c r="B27465" i="23"/>
  <c r="B27469" i="23"/>
  <c r="B27473" i="23"/>
  <c r="B27477" i="23"/>
  <c r="B27481" i="23"/>
  <c r="B27485" i="23"/>
  <c r="B27489" i="23"/>
  <c r="B27493" i="23"/>
  <c r="B27497" i="23"/>
  <c r="B27501" i="23"/>
  <c r="B27505" i="23"/>
  <c r="B27509" i="23"/>
  <c r="B27513" i="23"/>
  <c r="B27517" i="23"/>
  <c r="B27521" i="23"/>
  <c r="B27525" i="23"/>
  <c r="B27529" i="23"/>
  <c r="B27533" i="23"/>
  <c r="B27537" i="23"/>
  <c r="B27541" i="23"/>
  <c r="B27545" i="23"/>
  <c r="B27549" i="23"/>
  <c r="B27553" i="23"/>
  <c r="B27557" i="23"/>
  <c r="B27561" i="23"/>
  <c r="B27565" i="23"/>
  <c r="B27569" i="23"/>
  <c r="B27573" i="23"/>
  <c r="B27577" i="23"/>
  <c r="B27581" i="23"/>
  <c r="B27585" i="23"/>
  <c r="B27589" i="23"/>
  <c r="B27593" i="23"/>
  <c r="B27597" i="23"/>
  <c r="B27601" i="23"/>
  <c r="B27605" i="23"/>
  <c r="B27609" i="23"/>
  <c r="B27613" i="23"/>
  <c r="B27617" i="23"/>
  <c r="B27621" i="23"/>
  <c r="B27625" i="23"/>
  <c r="B27629" i="23"/>
  <c r="B27633" i="23"/>
  <c r="B27637" i="23"/>
  <c r="B27641" i="23"/>
  <c r="B27645" i="23"/>
  <c r="B27649" i="23"/>
  <c r="B27653" i="23"/>
  <c r="B27657" i="23"/>
  <c r="B27661" i="23"/>
  <c r="B27665" i="23"/>
  <c r="B27669" i="23"/>
  <c r="B27673" i="23"/>
  <c r="B27677" i="23"/>
  <c r="B27681" i="23"/>
  <c r="B27685" i="23"/>
  <c r="B27689" i="23"/>
  <c r="B27693" i="23"/>
  <c r="B27697" i="23"/>
  <c r="B27701" i="23"/>
  <c r="B27705" i="23"/>
  <c r="B27709" i="23"/>
  <c r="B27713" i="23"/>
  <c r="B27717" i="23"/>
  <c r="B27721" i="23"/>
  <c r="B27725" i="23"/>
  <c r="B27729" i="23"/>
  <c r="B27733" i="23"/>
  <c r="B27737" i="23"/>
  <c r="B27741" i="23"/>
  <c r="B27745" i="23"/>
  <c r="B27749" i="23"/>
  <c r="B27753" i="23"/>
  <c r="B27757" i="23"/>
  <c r="B27761" i="23"/>
  <c r="B27765" i="23"/>
  <c r="B27769" i="23"/>
  <c r="B27773" i="23"/>
  <c r="B27777" i="23"/>
  <c r="B27781" i="23"/>
  <c r="B27785" i="23"/>
  <c r="B27789" i="23"/>
  <c r="B27793" i="23"/>
  <c r="B27797" i="23"/>
  <c r="B27801" i="23"/>
  <c r="B27805" i="23"/>
  <c r="B27809" i="23"/>
  <c r="B27813" i="23"/>
  <c r="B27817" i="23"/>
  <c r="B27821" i="23"/>
  <c r="B27825" i="23"/>
  <c r="B27829" i="23"/>
  <c r="B27833" i="23"/>
  <c r="B27837" i="23"/>
  <c r="B27841" i="23"/>
  <c r="B27845" i="23"/>
  <c r="B27849" i="23"/>
  <c r="B27853" i="23"/>
  <c r="B27857" i="23"/>
  <c r="B27861" i="23"/>
  <c r="B27865" i="23"/>
  <c r="B27869" i="23"/>
  <c r="B27873" i="23"/>
  <c r="B27877" i="23"/>
  <c r="B27881" i="23"/>
  <c r="B27885" i="23"/>
  <c r="B27889" i="23"/>
  <c r="B27893" i="23"/>
  <c r="B27897" i="23"/>
  <c r="B27901" i="23"/>
  <c r="B27905" i="23"/>
  <c r="B27909" i="23"/>
  <c r="B27913" i="23"/>
  <c r="B27917" i="23"/>
  <c r="B27921" i="23"/>
  <c r="B27925" i="23"/>
  <c r="B27929" i="23"/>
  <c r="B27933" i="23"/>
  <c r="B27937" i="23"/>
  <c r="B27941" i="23"/>
  <c r="B27945" i="23"/>
  <c r="B27949" i="23"/>
  <c r="B27953" i="23"/>
  <c r="B27957" i="23"/>
  <c r="B27961" i="23"/>
  <c r="B27965" i="23"/>
  <c r="B27969" i="23"/>
  <c r="B27973" i="23"/>
  <c r="B27977" i="23"/>
  <c r="B27981" i="23"/>
  <c r="B27985" i="23"/>
  <c r="B27989" i="23"/>
  <c r="B27993" i="23"/>
  <c r="B27997" i="23"/>
  <c r="B28001" i="23"/>
  <c r="B28005" i="23"/>
  <c r="B28009" i="23"/>
  <c r="B28013" i="23"/>
  <c r="B28017" i="23"/>
  <c r="B28021" i="23"/>
  <c r="B28025" i="23"/>
  <c r="B28029" i="23"/>
  <c r="B28033" i="23"/>
  <c r="B28037" i="23"/>
  <c r="B28041" i="23"/>
  <c r="B28045" i="23"/>
  <c r="B28049" i="23"/>
  <c r="B28053" i="23"/>
  <c r="B28057" i="23"/>
  <c r="B28061" i="23"/>
  <c r="B28065" i="23"/>
  <c r="B28069" i="23"/>
  <c r="B28073" i="23"/>
  <c r="B28077" i="23"/>
  <c r="B28081" i="23"/>
  <c r="B28085" i="23"/>
  <c r="B28089" i="23"/>
  <c r="B28093" i="23"/>
  <c r="B28097" i="23"/>
  <c r="B28101" i="23"/>
  <c r="B28105" i="23"/>
  <c r="B28109" i="23"/>
  <c r="B28113" i="23"/>
  <c r="B28117" i="23"/>
  <c r="B28121" i="23"/>
  <c r="B28125" i="23"/>
  <c r="B28129" i="23"/>
  <c r="B28133" i="23"/>
  <c r="B28137" i="23"/>
  <c r="B28141" i="23"/>
  <c r="B28145" i="23"/>
  <c r="B28149" i="23"/>
  <c r="B28153" i="23"/>
  <c r="B28157" i="23"/>
  <c r="B28161" i="23"/>
  <c r="B28165" i="23"/>
  <c r="B28169" i="23"/>
  <c r="B28173" i="23"/>
  <c r="B28177" i="23"/>
  <c r="B28181" i="23"/>
  <c r="B28185" i="23"/>
  <c r="B28189" i="23"/>
  <c r="B28193" i="23"/>
  <c r="B28197" i="23"/>
  <c r="B28201" i="23"/>
  <c r="B28205" i="23"/>
  <c r="B28209" i="23"/>
  <c r="B28213" i="23"/>
  <c r="B28217" i="23"/>
  <c r="B28221" i="23"/>
  <c r="B28225" i="23"/>
  <c r="B28229" i="23"/>
  <c r="B28233" i="23"/>
  <c r="B28237" i="23"/>
  <c r="B28241" i="23"/>
  <c r="B28245" i="23"/>
  <c r="B28249" i="23"/>
  <c r="B28253" i="23"/>
  <c r="B28257" i="23"/>
  <c r="B28261" i="23"/>
  <c r="B28265" i="23"/>
  <c r="B28269" i="23"/>
  <c r="B28273" i="23"/>
  <c r="B28277" i="23"/>
  <c r="B28281" i="23"/>
  <c r="B28285" i="23"/>
  <c r="B28289" i="23"/>
  <c r="B28293" i="23"/>
  <c r="B28297" i="23"/>
  <c r="B28301" i="23"/>
  <c r="B28305" i="23"/>
  <c r="B28309" i="23"/>
  <c r="B28313" i="23"/>
  <c r="B28317" i="23"/>
  <c r="B28321" i="23"/>
  <c r="B28325" i="23"/>
  <c r="B28329" i="23"/>
  <c r="B28333" i="23"/>
  <c r="B28337" i="23"/>
  <c r="B28341" i="23"/>
  <c r="B28345" i="23"/>
  <c r="B28349" i="23"/>
  <c r="B28353" i="23"/>
  <c r="B28357" i="23"/>
  <c r="B28361" i="23"/>
  <c r="B28365" i="23"/>
  <c r="B28369" i="23"/>
  <c r="B28373" i="23"/>
  <c r="B28377" i="23"/>
  <c r="B28381" i="23"/>
  <c r="B28385" i="23"/>
  <c r="B28389" i="23"/>
  <c r="B28393" i="23"/>
  <c r="B28397" i="23"/>
  <c r="B28401" i="23"/>
  <c r="B28405" i="23"/>
  <c r="B28409" i="23"/>
  <c r="B28413" i="23"/>
  <c r="B28417" i="23"/>
  <c r="B28421" i="23"/>
  <c r="B28425" i="23"/>
  <c r="B28429" i="23"/>
  <c r="B28433" i="23"/>
  <c r="B28437" i="23"/>
  <c r="B28441" i="23"/>
  <c r="B28445" i="23"/>
  <c r="B28449" i="23"/>
  <c r="B28453" i="23"/>
  <c r="B28457" i="23"/>
  <c r="B28461" i="23"/>
  <c r="B28465" i="23"/>
  <c r="B28469" i="23"/>
  <c r="B28473" i="23"/>
  <c r="B28477" i="23"/>
  <c r="B28481" i="23"/>
  <c r="B28485" i="23"/>
  <c r="B28489" i="23"/>
  <c r="B28493" i="23"/>
  <c r="B28497" i="23"/>
  <c r="B28501" i="23"/>
  <c r="B28505" i="23"/>
  <c r="B28509" i="23"/>
  <c r="B28513" i="23"/>
  <c r="B28517" i="23"/>
  <c r="B28521" i="23"/>
  <c r="B28525" i="23"/>
  <c r="B28529" i="23"/>
  <c r="B28533" i="23"/>
  <c r="B28537" i="23"/>
  <c r="B28541" i="23"/>
  <c r="B28545" i="23"/>
  <c r="B28549" i="23"/>
  <c r="B28553" i="23"/>
  <c r="B28557" i="23"/>
  <c r="B28561" i="23"/>
  <c r="B28565" i="23"/>
  <c r="B28569" i="23"/>
  <c r="B28573" i="23"/>
  <c r="B28577" i="23"/>
  <c r="B28581" i="23"/>
  <c r="B28585" i="23"/>
  <c r="B28589" i="23"/>
  <c r="B28593" i="23"/>
  <c r="B28597" i="23"/>
  <c r="B28601" i="23"/>
  <c r="B28605" i="23"/>
  <c r="B28609" i="23"/>
  <c r="B28613" i="23"/>
  <c r="B28617" i="23"/>
  <c r="B28621" i="23"/>
  <c r="B28625" i="23"/>
  <c r="B28629" i="23"/>
  <c r="B28633" i="23"/>
  <c r="B28637" i="23"/>
  <c r="B28641" i="23"/>
  <c r="B28645" i="23"/>
  <c r="B28649" i="23"/>
  <c r="B28653" i="23"/>
  <c r="B28657" i="23"/>
  <c r="B28661" i="23"/>
  <c r="B28665" i="23"/>
  <c r="B28669" i="23"/>
  <c r="B28673" i="23"/>
  <c r="B28677" i="23"/>
  <c r="B28681" i="23"/>
  <c r="B28685" i="23"/>
  <c r="B28689" i="23"/>
  <c r="B28693" i="23"/>
  <c r="B28697" i="23"/>
  <c r="B28701" i="23"/>
  <c r="B28705" i="23"/>
  <c r="B28709" i="23"/>
  <c r="B28713" i="23"/>
  <c r="B28717" i="23"/>
  <c r="B28721" i="23"/>
  <c r="B28725" i="23"/>
  <c r="B28729" i="23"/>
  <c r="B28733" i="23"/>
  <c r="B28737" i="23"/>
  <c r="B28741" i="23"/>
  <c r="B28745" i="23"/>
  <c r="B28749" i="23"/>
  <c r="B28753" i="23"/>
  <c r="B28757" i="23"/>
  <c r="B28761" i="23"/>
  <c r="B28765" i="23"/>
  <c r="B28769" i="23"/>
  <c r="B28773" i="23"/>
  <c r="B28777" i="23"/>
  <c r="B28781" i="23"/>
  <c r="B28785" i="23"/>
  <c r="B28789" i="23"/>
  <c r="B28793" i="23"/>
  <c r="B28797" i="23"/>
  <c r="B28801" i="23"/>
  <c r="B28805" i="23"/>
  <c r="B28809" i="23"/>
  <c r="B28813" i="23"/>
  <c r="B28817" i="23"/>
  <c r="B28821" i="23"/>
  <c r="B28825" i="23"/>
  <c r="B28829" i="23"/>
  <c r="B28833" i="23"/>
  <c r="B28837" i="23"/>
  <c r="B28841" i="23"/>
  <c r="B28845" i="23"/>
  <c r="B28849" i="23"/>
  <c r="B28853" i="23"/>
  <c r="B28857" i="23"/>
  <c r="B28861" i="23"/>
  <c r="B28865" i="23"/>
  <c r="B28869" i="23"/>
  <c r="B28873" i="23"/>
  <c r="B28877" i="23"/>
  <c r="B28881" i="23"/>
  <c r="B28885" i="23"/>
  <c r="B28889" i="23"/>
  <c r="B28893" i="23"/>
  <c r="B28897" i="23"/>
  <c r="B28901" i="23"/>
  <c r="B28905" i="23"/>
  <c r="B28909" i="23"/>
  <c r="B28913" i="23"/>
  <c r="B28917" i="23"/>
  <c r="B28921" i="23"/>
  <c r="B28925" i="23"/>
  <c r="B28929" i="23"/>
  <c r="B28933" i="23"/>
  <c r="B28937" i="23"/>
  <c r="B28941" i="23"/>
  <c r="B28945" i="23"/>
  <c r="B28949" i="23"/>
  <c r="B28953" i="23"/>
  <c r="B28957" i="23"/>
  <c r="B28961" i="23"/>
  <c r="B28965" i="23"/>
  <c r="B28969" i="23"/>
  <c r="B28973" i="23"/>
  <c r="B28977" i="23"/>
  <c r="B28981" i="23"/>
  <c r="B28985" i="23"/>
  <c r="B28989" i="23"/>
  <c r="B28993" i="23"/>
  <c r="B28997" i="23"/>
  <c r="B29001" i="23"/>
  <c r="B29005" i="23"/>
  <c r="B29009" i="23"/>
  <c r="B29013" i="23"/>
  <c r="B29017" i="23"/>
  <c r="B29021" i="23"/>
  <c r="B29025" i="23"/>
  <c r="B29029" i="23"/>
  <c r="B29033" i="23"/>
  <c r="B29037" i="23"/>
  <c r="B29041" i="23"/>
  <c r="B29045" i="23"/>
  <c r="B29049" i="23"/>
  <c r="B29053" i="23"/>
  <c r="B29057" i="23"/>
  <c r="B29061" i="23"/>
  <c r="B29065" i="23"/>
  <c r="B29069" i="23"/>
  <c r="B29073" i="23"/>
  <c r="B29077" i="23"/>
  <c r="B29081" i="23"/>
  <c r="B29085" i="23"/>
  <c r="B29089" i="23"/>
  <c r="B29093" i="23"/>
  <c r="B29097" i="23"/>
  <c r="B29101" i="23"/>
  <c r="B29105" i="23"/>
  <c r="B29109" i="23"/>
  <c r="B29113" i="23"/>
  <c r="B29117" i="23"/>
  <c r="B29121" i="23"/>
  <c r="B29125" i="23"/>
  <c r="B29129" i="23"/>
  <c r="B29133" i="23"/>
  <c r="B29137" i="23"/>
  <c r="B29141" i="23"/>
  <c r="B29145" i="23"/>
  <c r="B29149" i="23"/>
  <c r="B29153" i="23"/>
  <c r="B29157" i="23"/>
  <c r="B29161" i="23"/>
  <c r="B29165" i="23"/>
  <c r="B29169" i="23"/>
  <c r="B29173" i="23"/>
  <c r="B29177" i="23"/>
  <c r="B29181" i="23"/>
  <c r="B29185" i="23"/>
  <c r="B29189" i="23"/>
  <c r="B29193" i="23"/>
  <c r="B29197" i="23"/>
  <c r="B29201" i="23"/>
  <c r="B29205" i="23"/>
  <c r="B29209" i="23"/>
  <c r="B29213" i="23"/>
  <c r="B29217" i="23"/>
  <c r="B29221" i="23"/>
  <c r="B29225" i="23"/>
  <c r="B29229" i="23"/>
  <c r="B29233" i="23"/>
  <c r="B29237" i="23"/>
  <c r="B29241" i="23"/>
  <c r="B29245" i="23"/>
  <c r="B29249" i="23"/>
  <c r="B29253" i="23"/>
  <c r="B29257" i="23"/>
  <c r="B29261" i="23"/>
  <c r="B29265" i="23"/>
  <c r="B29269" i="23"/>
  <c r="B29273" i="23"/>
  <c r="B29277" i="23"/>
  <c r="B29281" i="23"/>
  <c r="B29285" i="23"/>
  <c r="B29289" i="23"/>
  <c r="B29293" i="23"/>
  <c r="B29297" i="23"/>
  <c r="B29301" i="23"/>
  <c r="B29305" i="23"/>
  <c r="B29309" i="23"/>
  <c r="B29313" i="23"/>
  <c r="B29317" i="23"/>
  <c r="B29321" i="23"/>
  <c r="B29325" i="23"/>
  <c r="B29329" i="23"/>
  <c r="B29333" i="23"/>
  <c r="B29337" i="23"/>
  <c r="B29341" i="23"/>
  <c r="B29345" i="23"/>
  <c r="B29349" i="23"/>
  <c r="B29353" i="23"/>
  <c r="B29357" i="23"/>
  <c r="B29361" i="23"/>
  <c r="B29365" i="23"/>
  <c r="B29369" i="23"/>
  <c r="B29373" i="23"/>
  <c r="B29377" i="23"/>
  <c r="B29381" i="23"/>
  <c r="B29385" i="23"/>
  <c r="B29389" i="23"/>
  <c r="B29393" i="23"/>
  <c r="B29397" i="23"/>
  <c r="B29401" i="23"/>
  <c r="B29405" i="23"/>
  <c r="B29409" i="23"/>
  <c r="B29413" i="23"/>
  <c r="B29417" i="23"/>
  <c r="B29421" i="23"/>
  <c r="B29425" i="23"/>
  <c r="B29429" i="23"/>
  <c r="B29433" i="23"/>
  <c r="B29437" i="23"/>
  <c r="B29441" i="23"/>
  <c r="B29445" i="23"/>
  <c r="B29449" i="23"/>
  <c r="B29453" i="23"/>
  <c r="B29457" i="23"/>
  <c r="B29461" i="23"/>
  <c r="B29465" i="23"/>
  <c r="B29469" i="23"/>
  <c r="B29473" i="23"/>
  <c r="B29477" i="23"/>
  <c r="B29481" i="23"/>
  <c r="B29485" i="23"/>
  <c r="B29489" i="23"/>
  <c r="B29493" i="23"/>
  <c r="B29497" i="23"/>
  <c r="B29501" i="23"/>
  <c r="B29505" i="23"/>
  <c r="B29509" i="23"/>
  <c r="B29513" i="23"/>
  <c r="B29517" i="23"/>
  <c r="B29521" i="23"/>
  <c r="B29525" i="23"/>
  <c r="B29529" i="23"/>
  <c r="B29533" i="23"/>
  <c r="B29537" i="23"/>
  <c r="B29541" i="23"/>
  <c r="B29545" i="23"/>
  <c r="B29549" i="23"/>
  <c r="B29553" i="23"/>
  <c r="B29557" i="23"/>
  <c r="B29561" i="23"/>
  <c r="B29565" i="23"/>
  <c r="B29569" i="23"/>
  <c r="B29573" i="23"/>
  <c r="B29577" i="23"/>
  <c r="B29581" i="23"/>
  <c r="B29585" i="23"/>
  <c r="B29589" i="23"/>
  <c r="B29593" i="23"/>
  <c r="B29597" i="23"/>
  <c r="B29601" i="23"/>
  <c r="B29605" i="23"/>
  <c r="B29609" i="23"/>
  <c r="B29613" i="23"/>
  <c r="B29617" i="23"/>
  <c r="B29621" i="23"/>
  <c r="B29625" i="23"/>
  <c r="B29629" i="23"/>
  <c r="B29633" i="23"/>
  <c r="B29637" i="23"/>
  <c r="B29641" i="23"/>
  <c r="B29645" i="23"/>
  <c r="B29649" i="23"/>
  <c r="B29653" i="23"/>
  <c r="B29657" i="23"/>
  <c r="B29661" i="23"/>
  <c r="B29665" i="23"/>
  <c r="B29669" i="23"/>
  <c r="B29673" i="23"/>
  <c r="B29677" i="23"/>
  <c r="B29681" i="23"/>
  <c r="B29685" i="23"/>
  <c r="B29689" i="23"/>
  <c r="B29693" i="23"/>
  <c r="B29697" i="23"/>
  <c r="B29701" i="23"/>
  <c r="B29705" i="23"/>
  <c r="B29709" i="23"/>
  <c r="B29713" i="23"/>
  <c r="B29717" i="23"/>
  <c r="B29721" i="23"/>
  <c r="B29725" i="23"/>
  <c r="B29729" i="23"/>
  <c r="B29733" i="23"/>
  <c r="B29737" i="23"/>
  <c r="B29741" i="23"/>
  <c r="B29745" i="23"/>
  <c r="B29749" i="23"/>
  <c r="B29753" i="23"/>
  <c r="B29757" i="23"/>
  <c r="B29761" i="23"/>
  <c r="B29765" i="23"/>
  <c r="B29769" i="23"/>
  <c r="B29773" i="23"/>
  <c r="B29777" i="23"/>
  <c r="B29781" i="23"/>
  <c r="B29785" i="23"/>
  <c r="B29789" i="23"/>
  <c r="B29793" i="23"/>
  <c r="B29797" i="23"/>
  <c r="B29801" i="23"/>
  <c r="B29805" i="23"/>
  <c r="B29809" i="23"/>
  <c r="B29813" i="23"/>
  <c r="B29817" i="23"/>
  <c r="B29821" i="23"/>
  <c r="B29825" i="23"/>
  <c r="B29829" i="23"/>
  <c r="B29833" i="23"/>
  <c r="B29837" i="23"/>
  <c r="B29841" i="23"/>
  <c r="B29845" i="23"/>
  <c r="B29849" i="23"/>
  <c r="B29853" i="23"/>
  <c r="B29857" i="23"/>
  <c r="B29861" i="23"/>
  <c r="B29865" i="23"/>
  <c r="B29869" i="23"/>
  <c r="B29873" i="23"/>
  <c r="B29877" i="23"/>
  <c r="B29881" i="23"/>
  <c r="B29885" i="23"/>
  <c r="B29889" i="23"/>
  <c r="B29893" i="23"/>
  <c r="B29897" i="23"/>
  <c r="B29901" i="23"/>
  <c r="B29905" i="23"/>
  <c r="B29909" i="23"/>
  <c r="B29913" i="23"/>
  <c r="B29917" i="23"/>
  <c r="B29921" i="23"/>
  <c r="B29925" i="23"/>
  <c r="B29929" i="23"/>
  <c r="B29933" i="23"/>
  <c r="B29937" i="23"/>
  <c r="B29941" i="23"/>
  <c r="B29945" i="23"/>
  <c r="B29949" i="23"/>
  <c r="B29953" i="23"/>
  <c r="B29957" i="23"/>
  <c r="B29961" i="23"/>
  <c r="B29965" i="23"/>
  <c r="B29969" i="23"/>
  <c r="B29973" i="23"/>
  <c r="B29977" i="23"/>
  <c r="B29981" i="23"/>
  <c r="B29985" i="23"/>
  <c r="B29989" i="23"/>
  <c r="B29993" i="23"/>
  <c r="B29997" i="23"/>
  <c r="B30001" i="23"/>
  <c r="B30005" i="23"/>
  <c r="B30009" i="23"/>
  <c r="B30013" i="23"/>
  <c r="B30017" i="23"/>
  <c r="B30021" i="23"/>
  <c r="B30025" i="23"/>
  <c r="B30029" i="23"/>
  <c r="B30033" i="23"/>
  <c r="B30037" i="23"/>
  <c r="B30041" i="23"/>
  <c r="B30045" i="23"/>
  <c r="B30049" i="23"/>
  <c r="B30053" i="23"/>
  <c r="B30057" i="23"/>
  <c r="B30061" i="23"/>
  <c r="B30065" i="23"/>
  <c r="B30069" i="23"/>
  <c r="B30073" i="23"/>
  <c r="B30077" i="23"/>
  <c r="B30081" i="23"/>
  <c r="B30085" i="23"/>
  <c r="B30089" i="23"/>
  <c r="B30093" i="23"/>
  <c r="B30097" i="23"/>
  <c r="B30101" i="23"/>
  <c r="B30105" i="23"/>
  <c r="B30109" i="23"/>
  <c r="B30113" i="23"/>
  <c r="B30117" i="23"/>
  <c r="B30121" i="23"/>
  <c r="B30125" i="23"/>
  <c r="B30129" i="23"/>
  <c r="B30133" i="23"/>
  <c r="B30137" i="23"/>
  <c r="B30141" i="23"/>
  <c r="B30145" i="23"/>
  <c r="B30149" i="23"/>
  <c r="B30153" i="23"/>
  <c r="B30157" i="23"/>
  <c r="B30161" i="23"/>
  <c r="B30165" i="23"/>
  <c r="B30169" i="23"/>
  <c r="B30173" i="23"/>
  <c r="B30177" i="23"/>
  <c r="B30181" i="23"/>
  <c r="B30185" i="23"/>
  <c r="B30189" i="23"/>
  <c r="B30193" i="23"/>
  <c r="B30197" i="23"/>
  <c r="B30201" i="23"/>
  <c r="B30205" i="23"/>
  <c r="B30209" i="23"/>
  <c r="B30213" i="23"/>
  <c r="B30217" i="23"/>
  <c r="B30221" i="23"/>
  <c r="B30225" i="23"/>
  <c r="B30229" i="23"/>
  <c r="B30233" i="23"/>
  <c r="B30237" i="23"/>
  <c r="B30241" i="23"/>
  <c r="B30245" i="23"/>
  <c r="B30249" i="23"/>
  <c r="B30253" i="23"/>
  <c r="B30257" i="23"/>
  <c r="B30261" i="23"/>
  <c r="B30265" i="23"/>
  <c r="B30269" i="23"/>
  <c r="B30273" i="23"/>
  <c r="B30277" i="23"/>
  <c r="B30281" i="23"/>
  <c r="B30285" i="23"/>
  <c r="B30289" i="23"/>
  <c r="B30293" i="23"/>
  <c r="B30297" i="23"/>
  <c r="B30301" i="23"/>
  <c r="B30305" i="23"/>
  <c r="B30309" i="23"/>
  <c r="B30313" i="23"/>
  <c r="B30317" i="23"/>
  <c r="B30321" i="23"/>
  <c r="B30325" i="23"/>
  <c r="B30329" i="23"/>
  <c r="B30333" i="23"/>
  <c r="B30337" i="23"/>
  <c r="B30341" i="23"/>
  <c r="B30345" i="23"/>
  <c r="B30349" i="23"/>
  <c r="B30353" i="23"/>
  <c r="B30357" i="23"/>
  <c r="B30361" i="23"/>
  <c r="B30365" i="23"/>
  <c r="B30369" i="23"/>
  <c r="B30373" i="23"/>
  <c r="B30377" i="23"/>
  <c r="B30381" i="23"/>
  <c r="B30385" i="23"/>
  <c r="B30389" i="23"/>
  <c r="B30393" i="23"/>
  <c r="B30397" i="23"/>
  <c r="B30401" i="23"/>
  <c r="B30405" i="23"/>
  <c r="B30409" i="23"/>
  <c r="B30413" i="23"/>
  <c r="B30417" i="23"/>
  <c r="B30421" i="23"/>
  <c r="B30425" i="23"/>
  <c r="B30429" i="23"/>
  <c r="B30433" i="23"/>
  <c r="B30437" i="23"/>
  <c r="B30441" i="23"/>
  <c r="B30445" i="23"/>
  <c r="B30449" i="23"/>
  <c r="B30453" i="23"/>
  <c r="B30457" i="23"/>
  <c r="B30461" i="23"/>
  <c r="B30465" i="23"/>
  <c r="B30469" i="23"/>
  <c r="B30473" i="23"/>
  <c r="B30477" i="23"/>
  <c r="B30481" i="23"/>
  <c r="B30485" i="23"/>
  <c r="B30489" i="23"/>
  <c r="B30493" i="23"/>
  <c r="B30497" i="23"/>
  <c r="B30501" i="23"/>
  <c r="B30505" i="23"/>
  <c r="B30509" i="23"/>
  <c r="B30513" i="23"/>
  <c r="B30517" i="23"/>
  <c r="B30521" i="23"/>
  <c r="B30525" i="23"/>
  <c r="B30529" i="23"/>
  <c r="B30533" i="23"/>
  <c r="B30537" i="23"/>
  <c r="B30541" i="23"/>
  <c r="B30545" i="23"/>
  <c r="B30549" i="23"/>
  <c r="B30553" i="23"/>
  <c r="B30557" i="23"/>
  <c r="B30561" i="23"/>
  <c r="B30565" i="23"/>
  <c r="B30569" i="23"/>
  <c r="B30573" i="23"/>
  <c r="B30577" i="23"/>
  <c r="B30581" i="23"/>
  <c r="B30585" i="23"/>
  <c r="B30589" i="23"/>
  <c r="B30593" i="23"/>
  <c r="B30597" i="23"/>
  <c r="B30601" i="23"/>
  <c r="B30605" i="23"/>
  <c r="B30609" i="23"/>
  <c r="B30613" i="23"/>
  <c r="B30617" i="23"/>
  <c r="B30621" i="23"/>
  <c r="B30625" i="23"/>
  <c r="B30629" i="23"/>
  <c r="B30633" i="23"/>
  <c r="B30637" i="23"/>
  <c r="B30641" i="23"/>
  <c r="B30645" i="23"/>
  <c r="B30649" i="23"/>
  <c r="B30653" i="23"/>
  <c r="B30657" i="23"/>
  <c r="B30661" i="23"/>
  <c r="B30665" i="23"/>
  <c r="B30669" i="23"/>
  <c r="B30673" i="23"/>
  <c r="B30677" i="23"/>
  <c r="B30681" i="23"/>
  <c r="B30685" i="23"/>
  <c r="B30689" i="23"/>
  <c r="B30693" i="23"/>
  <c r="B30697" i="23"/>
  <c r="B30701" i="23"/>
  <c r="B30705" i="23"/>
  <c r="B30709" i="23"/>
  <c r="B30713" i="23"/>
  <c r="B30717" i="23"/>
  <c r="B30721" i="23"/>
  <c r="B30725" i="23"/>
  <c r="B30729" i="23"/>
  <c r="B30733" i="23"/>
  <c r="B30737" i="23"/>
  <c r="B30741" i="23"/>
  <c r="B30745" i="23"/>
  <c r="B30749" i="23"/>
  <c r="B30753" i="23"/>
  <c r="B30757" i="23"/>
  <c r="B30761" i="23"/>
  <c r="B30765" i="23"/>
  <c r="B30769" i="23"/>
  <c r="B30773" i="23"/>
  <c r="B30777" i="23"/>
  <c r="B30781" i="23"/>
  <c r="B30785" i="23"/>
  <c r="B30789" i="23"/>
  <c r="B30793" i="23"/>
  <c r="B30797" i="23"/>
  <c r="B30801" i="23"/>
  <c r="B30805" i="23"/>
  <c r="B30809" i="23"/>
  <c r="B30813" i="23"/>
  <c r="B30817" i="23"/>
  <c r="B30821" i="23"/>
  <c r="B30825" i="23"/>
  <c r="B30829" i="23"/>
  <c r="B30833" i="23"/>
  <c r="B30837" i="23"/>
  <c r="B30841" i="23"/>
  <c r="B30845" i="23"/>
  <c r="B30849" i="23"/>
  <c r="B30853" i="23"/>
  <c r="B30857" i="23"/>
  <c r="B30861" i="23"/>
  <c r="B30865" i="23"/>
  <c r="B30869" i="23"/>
  <c r="B30873" i="23"/>
  <c r="B30877" i="23"/>
  <c r="B30881" i="23"/>
  <c r="B30885" i="23"/>
  <c r="B30889" i="23"/>
  <c r="B30893" i="23"/>
  <c r="B30897" i="23"/>
  <c r="B30901" i="23"/>
  <c r="B30905" i="23"/>
  <c r="B30909" i="23"/>
  <c r="B30913" i="23"/>
  <c r="B30917" i="23"/>
  <c r="B30921" i="23"/>
  <c r="B30925" i="23"/>
  <c r="B30929" i="23"/>
  <c r="B30933" i="23"/>
  <c r="B30937" i="23"/>
  <c r="B30941" i="23"/>
  <c r="B30945" i="23"/>
  <c r="B30949" i="23"/>
  <c r="B30953" i="23"/>
  <c r="B30957" i="23"/>
  <c r="B30961" i="23"/>
  <c r="B30965" i="23"/>
  <c r="B30969" i="23"/>
  <c r="B30973" i="23"/>
  <c r="B30977" i="23"/>
  <c r="B30981" i="23"/>
  <c r="B30985" i="23"/>
  <c r="B30989" i="23"/>
  <c r="B30993" i="23"/>
  <c r="B30997" i="23"/>
  <c r="B31001" i="23"/>
  <c r="B31005" i="23"/>
  <c r="B31009" i="23"/>
  <c r="B31013" i="23"/>
  <c r="B31017" i="23"/>
  <c r="B31021" i="23"/>
  <c r="B31025" i="23"/>
  <c r="B31029" i="23"/>
  <c r="B31033" i="23"/>
  <c r="B31037" i="23"/>
  <c r="B31041" i="23"/>
  <c r="B31045" i="23"/>
  <c r="B31049" i="23"/>
  <c r="B31053" i="23"/>
  <c r="B31057" i="23"/>
  <c r="B31061" i="23"/>
  <c r="B31065" i="23"/>
  <c r="B31069" i="23"/>
  <c r="B31073" i="23"/>
  <c r="B31077" i="23"/>
  <c r="B31081" i="23"/>
  <c r="B31085" i="23"/>
  <c r="B31089" i="23"/>
  <c r="B31093" i="23"/>
  <c r="B31097" i="23"/>
  <c r="B31101" i="23"/>
  <c r="B31105" i="23"/>
  <c r="B31109" i="23"/>
  <c r="B31113" i="23"/>
  <c r="B31117" i="23"/>
  <c r="B31121" i="23"/>
  <c r="B31125" i="23"/>
  <c r="B31129" i="23"/>
  <c r="B31133" i="23"/>
  <c r="B31137" i="23"/>
  <c r="B31141" i="23"/>
  <c r="B31145" i="23"/>
  <c r="B31149" i="23"/>
  <c r="B31153" i="23"/>
  <c r="B31157" i="23"/>
  <c r="B31161" i="23"/>
  <c r="B31165" i="23"/>
  <c r="B31169" i="23"/>
  <c r="B31173" i="23"/>
  <c r="B31177" i="23"/>
  <c r="B31181" i="23"/>
  <c r="B31185" i="23"/>
  <c r="B31189" i="23"/>
  <c r="B31193" i="23"/>
  <c r="B31197" i="23"/>
  <c r="B31201" i="23"/>
  <c r="B31205" i="23"/>
  <c r="B31209" i="23"/>
  <c r="B31213" i="23"/>
  <c r="B31217" i="23"/>
  <c r="B31221" i="23"/>
  <c r="B31225" i="23"/>
  <c r="B31229" i="23"/>
  <c r="B31233" i="23"/>
  <c r="B31237" i="23"/>
  <c r="B31241" i="23"/>
  <c r="B31245" i="23"/>
  <c r="B31249" i="23"/>
  <c r="B31253" i="23"/>
  <c r="B31257" i="23"/>
  <c r="B31261" i="23"/>
  <c r="B31265" i="23"/>
  <c r="B31269" i="23"/>
  <c r="B31273" i="23"/>
  <c r="B31277" i="23"/>
  <c r="B31281" i="23"/>
  <c r="B31285" i="23"/>
  <c r="B31289" i="23"/>
  <c r="B31293" i="23"/>
  <c r="B31297" i="23"/>
  <c r="B31301" i="23"/>
  <c r="B31305" i="23"/>
  <c r="B31309" i="23"/>
  <c r="B31313" i="23"/>
  <c r="B31317" i="23"/>
  <c r="B31321" i="23"/>
  <c r="B31325" i="23"/>
  <c r="B31329" i="23"/>
  <c r="B31333" i="23"/>
  <c r="B31337" i="23"/>
  <c r="B31341" i="23"/>
  <c r="B31345" i="23"/>
  <c r="B31349" i="23"/>
  <c r="B31353" i="23"/>
  <c r="B31357" i="23"/>
  <c r="B31361" i="23"/>
  <c r="B31365" i="23"/>
  <c r="B31369" i="23"/>
  <c r="B31373" i="23"/>
  <c r="B31377" i="23"/>
  <c r="B31381" i="23"/>
  <c r="B31385" i="23"/>
  <c r="B31389" i="23"/>
  <c r="B31393" i="23"/>
  <c r="B31397" i="23"/>
  <c r="B31401" i="23"/>
  <c r="B31405" i="23"/>
  <c r="B31409" i="23"/>
  <c r="B31413" i="23"/>
  <c r="B31417" i="23"/>
  <c r="B31421" i="23"/>
  <c r="B31425" i="23"/>
  <c r="B31429" i="23"/>
  <c r="B31433" i="23"/>
  <c r="B31437" i="23"/>
  <c r="B31441" i="23"/>
  <c r="B31445" i="23"/>
  <c r="B31449" i="23"/>
  <c r="B31453" i="23"/>
  <c r="B31457" i="23"/>
  <c r="B31461" i="23"/>
  <c r="B31465" i="23"/>
  <c r="B31469" i="23"/>
  <c r="B31473" i="23"/>
  <c r="B31477" i="23"/>
  <c r="B31481" i="23"/>
  <c r="B31485" i="23"/>
  <c r="B31489" i="23"/>
  <c r="B31493" i="23"/>
  <c r="B31497" i="23"/>
  <c r="B31501" i="23"/>
  <c r="B31505" i="23"/>
  <c r="B31509" i="23"/>
  <c r="B31513" i="23"/>
  <c r="B31517" i="23"/>
  <c r="B31521" i="23"/>
  <c r="B31525" i="23"/>
  <c r="B31529" i="23"/>
  <c r="B31533" i="23"/>
  <c r="B31537" i="23"/>
  <c r="B31541" i="23"/>
  <c r="B31545" i="23"/>
  <c r="B31549" i="23"/>
  <c r="B31553" i="23"/>
  <c r="B31557" i="23"/>
  <c r="B31561" i="23"/>
  <c r="B31565" i="23"/>
  <c r="B31569" i="23"/>
  <c r="B31573" i="23"/>
  <c r="B31577" i="23"/>
  <c r="B31581" i="23"/>
  <c r="B31585" i="23"/>
  <c r="B31589" i="23"/>
  <c r="B31593" i="23"/>
  <c r="B31597" i="23"/>
  <c r="B31601" i="23"/>
  <c r="B31605" i="23"/>
  <c r="B31609" i="23"/>
  <c r="B31613" i="23"/>
  <c r="B31617" i="23"/>
  <c r="B31621" i="23"/>
  <c r="B31625" i="23"/>
  <c r="B31629" i="23"/>
  <c r="B31633" i="23"/>
  <c r="B31637" i="23"/>
  <c r="B31641" i="23"/>
  <c r="B31645" i="23"/>
  <c r="B31649" i="23"/>
  <c r="B31653" i="23"/>
  <c r="B31657" i="23"/>
  <c r="B31661" i="23"/>
  <c r="B31665" i="23"/>
  <c r="B31669" i="23"/>
  <c r="B31673" i="23"/>
  <c r="B31677" i="23"/>
  <c r="B31681" i="23"/>
  <c r="B31685" i="23"/>
  <c r="B31689" i="23"/>
  <c r="B31693" i="23"/>
  <c r="B31697" i="23"/>
  <c r="B31701" i="23"/>
  <c r="B31705" i="23"/>
  <c r="B31709" i="23"/>
  <c r="B31713" i="23"/>
  <c r="B31717" i="23"/>
  <c r="B31721" i="23"/>
  <c r="B31725" i="23"/>
  <c r="B31729" i="23"/>
  <c r="B31733" i="23"/>
  <c r="B26161" i="23"/>
  <c r="B26169" i="23"/>
  <c r="B26177" i="23"/>
  <c r="B26185" i="23"/>
  <c r="B26193" i="23"/>
  <c r="B26201" i="23"/>
  <c r="B26209" i="23"/>
  <c r="B26217" i="23"/>
  <c r="B26225" i="23"/>
  <c r="B26233" i="23"/>
  <c r="B26241" i="23"/>
  <c r="B26249" i="23"/>
  <c r="B26257" i="23"/>
  <c r="B26265" i="23"/>
  <c r="B26273" i="23"/>
  <c r="B26281" i="23"/>
  <c r="B26289" i="23"/>
  <c r="B26297" i="23"/>
  <c r="B26305" i="23"/>
  <c r="B26313" i="23"/>
  <c r="B26321" i="23"/>
  <c r="B26329" i="23"/>
  <c r="B26334" i="23"/>
  <c r="B26338" i="23"/>
  <c r="B26342" i="23"/>
  <c r="B26346" i="23"/>
  <c r="B26350" i="23"/>
  <c r="B26354" i="23"/>
  <c r="B26358" i="23"/>
  <c r="B26362" i="23"/>
  <c r="B26366" i="23"/>
  <c r="B26370" i="23"/>
  <c r="B26374" i="23"/>
  <c r="B26378" i="23"/>
  <c r="B26382" i="23"/>
  <c r="B26386" i="23"/>
  <c r="B26390" i="23"/>
  <c r="B26394" i="23"/>
  <c r="B26398" i="23"/>
  <c r="B26402" i="23"/>
  <c r="B26406" i="23"/>
  <c r="B26410" i="23"/>
  <c r="B26414" i="23"/>
  <c r="B26418" i="23"/>
  <c r="B26422" i="23"/>
  <c r="B26426" i="23"/>
  <c r="B26430" i="23"/>
  <c r="B26434" i="23"/>
  <c r="B26438" i="23"/>
  <c r="B26442" i="23"/>
  <c r="B26446" i="23"/>
  <c r="B26450" i="23"/>
  <c r="B26454" i="23"/>
  <c r="B26458" i="23"/>
  <c r="B26462" i="23"/>
  <c r="B26466" i="23"/>
  <c r="B26470" i="23"/>
  <c r="B26474" i="23"/>
  <c r="B26478" i="23"/>
  <c r="B26482" i="23"/>
  <c r="B26486" i="23"/>
  <c r="B26490" i="23"/>
  <c r="B26494" i="23"/>
  <c r="B26498" i="23"/>
  <c r="B26502" i="23"/>
  <c r="B26506" i="23"/>
  <c r="B26510" i="23"/>
  <c r="B26514" i="23"/>
  <c r="B26518" i="23"/>
  <c r="B26522" i="23"/>
  <c r="B26526" i="23"/>
  <c r="B26530" i="23"/>
  <c r="B26534" i="23"/>
  <c r="B26538" i="23"/>
  <c r="B26542" i="23"/>
  <c r="B26546" i="23"/>
  <c r="B26550" i="23"/>
  <c r="B26554" i="23"/>
  <c r="B26558" i="23"/>
  <c r="B26562" i="23"/>
  <c r="B26566" i="23"/>
  <c r="B26570" i="23"/>
  <c r="B26574" i="23"/>
  <c r="B26578" i="23"/>
  <c r="B26582" i="23"/>
  <c r="B26586" i="23"/>
  <c r="B26590" i="23"/>
  <c r="B26594" i="23"/>
  <c r="B26598" i="23"/>
  <c r="B26602" i="23"/>
  <c r="B26606" i="23"/>
  <c r="B26610" i="23"/>
  <c r="B26614" i="23"/>
  <c r="B26618" i="23"/>
  <c r="B26622" i="23"/>
  <c r="B26626" i="23"/>
  <c r="B26630" i="23"/>
  <c r="B26634" i="23"/>
  <c r="B26638" i="23"/>
  <c r="B26642" i="23"/>
  <c r="B26646" i="23"/>
  <c r="B26650" i="23"/>
  <c r="B26654" i="23"/>
  <c r="B26658" i="23"/>
  <c r="B26662" i="23"/>
  <c r="B26666" i="23"/>
  <c r="B26670" i="23"/>
  <c r="B26674" i="23"/>
  <c r="B26678" i="23"/>
  <c r="B26682" i="23"/>
  <c r="B26686" i="23"/>
  <c r="B26690" i="23"/>
  <c r="B26694" i="23"/>
  <c r="B26698" i="23"/>
  <c r="B26702" i="23"/>
  <c r="B26706" i="23"/>
  <c r="B26710" i="23"/>
  <c r="B26714" i="23"/>
  <c r="B26718" i="23"/>
  <c r="B26722" i="23"/>
  <c r="B26726" i="23"/>
  <c r="B26730" i="23"/>
  <c r="B26734" i="23"/>
  <c r="B26738" i="23"/>
  <c r="B26742" i="23"/>
  <c r="B26746" i="23"/>
  <c r="B26750" i="23"/>
  <c r="B26754" i="23"/>
  <c r="B26758" i="23"/>
  <c r="B26762" i="23"/>
  <c r="B26766" i="23"/>
  <c r="B26770" i="23"/>
  <c r="B26774" i="23"/>
  <c r="B26778" i="23"/>
  <c r="B26782" i="23"/>
  <c r="B26786" i="23"/>
  <c r="B26790" i="23"/>
  <c r="B26794" i="23"/>
  <c r="B26798" i="23"/>
  <c r="B26802" i="23"/>
  <c r="B26806" i="23"/>
  <c r="B26810" i="23"/>
  <c r="B26814" i="23"/>
  <c r="B26818" i="23"/>
  <c r="B26822" i="23"/>
  <c r="B26826" i="23"/>
  <c r="B26830" i="23"/>
  <c r="B26834" i="23"/>
  <c r="B26838" i="23"/>
  <c r="B26842" i="23"/>
  <c r="B26846" i="23"/>
  <c r="B26850" i="23"/>
  <c r="B26854" i="23"/>
  <c r="B26858" i="23"/>
  <c r="B26862" i="23"/>
  <c r="B26866" i="23"/>
  <c r="B26870" i="23"/>
  <c r="B26874" i="23"/>
  <c r="B26878" i="23"/>
  <c r="B26882" i="23"/>
  <c r="B26886" i="23"/>
  <c r="B26890" i="23"/>
  <c r="B26894" i="23"/>
  <c r="B26898" i="23"/>
  <c r="B26902" i="23"/>
  <c r="B26906" i="23"/>
  <c r="B26910" i="23"/>
  <c r="B26914" i="23"/>
  <c r="B26918" i="23"/>
  <c r="B26922" i="23"/>
  <c r="B26926" i="23"/>
  <c r="B26930" i="23"/>
  <c r="B26934" i="23"/>
  <c r="B26938" i="23"/>
  <c r="B26942" i="23"/>
  <c r="B26946" i="23"/>
  <c r="B26950" i="23"/>
  <c r="B26954" i="23"/>
  <c r="B26958" i="23"/>
  <c r="B26962" i="23"/>
  <c r="B26966" i="23"/>
  <c r="B26970" i="23"/>
  <c r="B26974" i="23"/>
  <c r="B26978" i="23"/>
  <c r="B26982" i="23"/>
  <c r="B26986" i="23"/>
  <c r="B26990" i="23"/>
  <c r="B26994" i="23"/>
  <c r="B26998" i="23"/>
  <c r="B27002" i="23"/>
  <c r="B27006" i="23"/>
  <c r="B27010" i="23"/>
  <c r="B27014" i="23"/>
  <c r="B27018" i="23"/>
  <c r="B27022" i="23"/>
  <c r="B27026" i="23"/>
  <c r="B27030" i="23"/>
  <c r="B27034" i="23"/>
  <c r="B27038" i="23"/>
  <c r="B27042" i="23"/>
  <c r="B27046" i="23"/>
  <c r="B27050" i="23"/>
  <c r="B27054" i="23"/>
  <c r="B27058" i="23"/>
  <c r="B27062" i="23"/>
  <c r="B27066" i="23"/>
  <c r="B27070" i="23"/>
  <c r="B27074" i="23"/>
  <c r="B27078" i="23"/>
  <c r="B27082" i="23"/>
  <c r="B27086" i="23"/>
  <c r="B27090" i="23"/>
  <c r="B27094" i="23"/>
  <c r="B27098" i="23"/>
  <c r="B27102" i="23"/>
  <c r="B27106" i="23"/>
  <c r="B27110" i="23"/>
  <c r="B27114" i="23"/>
  <c r="B27118" i="23"/>
  <c r="B27122" i="23"/>
  <c r="B27126" i="23"/>
  <c r="B27130" i="23"/>
  <c r="B27134" i="23"/>
  <c r="B27138" i="23"/>
  <c r="B27142" i="23"/>
  <c r="B27146" i="23"/>
  <c r="B27150" i="23"/>
  <c r="B27154" i="23"/>
  <c r="B27158" i="23"/>
  <c r="B27162" i="23"/>
  <c r="B27166" i="23"/>
  <c r="B27170" i="23"/>
  <c r="B27174" i="23"/>
  <c r="B27178" i="23"/>
  <c r="B27182" i="23"/>
  <c r="B27186" i="23"/>
  <c r="B27190" i="23"/>
  <c r="B27194" i="23"/>
  <c r="B27198" i="23"/>
  <c r="B27202" i="23"/>
  <c r="B27206" i="23"/>
  <c r="B27210" i="23"/>
  <c r="B27214" i="23"/>
  <c r="B27218" i="23"/>
  <c r="B27222" i="23"/>
  <c r="B27226" i="23"/>
  <c r="B27230" i="23"/>
  <c r="B27234" i="23"/>
  <c r="B27238" i="23"/>
  <c r="B27242" i="23"/>
  <c r="B27246" i="23"/>
  <c r="B27250" i="23"/>
  <c r="B27254" i="23"/>
  <c r="B27258" i="23"/>
  <c r="B27262" i="23"/>
  <c r="B27266" i="23"/>
  <c r="B27270" i="23"/>
  <c r="B27274" i="23"/>
  <c r="B27278" i="23"/>
  <c r="B27282" i="23"/>
  <c r="B27286" i="23"/>
  <c r="B27290" i="23"/>
  <c r="B27294" i="23"/>
  <c r="B27298" i="23"/>
  <c r="B27302" i="23"/>
  <c r="B27306" i="23"/>
  <c r="B27310" i="23"/>
  <c r="B27314" i="23"/>
  <c r="B27318" i="23"/>
  <c r="B27322" i="23"/>
  <c r="B27326" i="23"/>
  <c r="B27330" i="23"/>
  <c r="B27334" i="23"/>
  <c r="B27338" i="23"/>
  <c r="B27342" i="23"/>
  <c r="B27346" i="23"/>
  <c r="B27350" i="23"/>
  <c r="B27354" i="23"/>
  <c r="B27358" i="23"/>
  <c r="B27362" i="23"/>
  <c r="B27366" i="23"/>
  <c r="B27370" i="23"/>
  <c r="B27374" i="23"/>
  <c r="B27378" i="23"/>
  <c r="B27382" i="23"/>
  <c r="B27386" i="23"/>
  <c r="B27390" i="23"/>
  <c r="B27394" i="23"/>
  <c r="B27398" i="23"/>
  <c r="B27402" i="23"/>
  <c r="B27406" i="23"/>
  <c r="B27410" i="23"/>
  <c r="B27414" i="23"/>
  <c r="B27418" i="23"/>
  <c r="B27422" i="23"/>
  <c r="B27426" i="23"/>
  <c r="B27430" i="23"/>
  <c r="B27434" i="23"/>
  <c r="B27438" i="23"/>
  <c r="B27442" i="23"/>
  <c r="B27446" i="23"/>
  <c r="B27450" i="23"/>
  <c r="B27454" i="23"/>
  <c r="B27458" i="23"/>
  <c r="B27462" i="23"/>
  <c r="B27466" i="23"/>
  <c r="B27470" i="23"/>
  <c r="B27474" i="23"/>
  <c r="B27478" i="23"/>
  <c r="B27482" i="23"/>
  <c r="B27486" i="23"/>
  <c r="B27490" i="23"/>
  <c r="B27494" i="23"/>
  <c r="B27498" i="23"/>
  <c r="B27502" i="23"/>
  <c r="B27506" i="23"/>
  <c r="B27510" i="23"/>
  <c r="B27514" i="23"/>
  <c r="B27518" i="23"/>
  <c r="B27522" i="23"/>
  <c r="B27526" i="23"/>
  <c r="B27530" i="23"/>
  <c r="B27534" i="23"/>
  <c r="B27538" i="23"/>
  <c r="B27542" i="23"/>
  <c r="B27546" i="23"/>
  <c r="B27550" i="23"/>
  <c r="B27554" i="23"/>
  <c r="B27558" i="23"/>
  <c r="B27562" i="23"/>
  <c r="B27566" i="23"/>
  <c r="B27570" i="23"/>
  <c r="B27574" i="23"/>
  <c r="B27578" i="23"/>
  <c r="B27582" i="23"/>
  <c r="B27586" i="23"/>
  <c r="B27590" i="23"/>
  <c r="B27594" i="23"/>
  <c r="B27598" i="23"/>
  <c r="B27602" i="23"/>
  <c r="B27606" i="23"/>
  <c r="B27610" i="23"/>
  <c r="B27614" i="23"/>
  <c r="B27618" i="23"/>
  <c r="B27622" i="23"/>
  <c r="B27626" i="23"/>
  <c r="B27630" i="23"/>
  <c r="B27634" i="23"/>
  <c r="B27638" i="23"/>
  <c r="B27642" i="23"/>
  <c r="B27646" i="23"/>
  <c r="B27650" i="23"/>
  <c r="B27654" i="23"/>
  <c r="B27658" i="23"/>
  <c r="B27662" i="23"/>
  <c r="B27666" i="23"/>
  <c r="B27670" i="23"/>
  <c r="B27674" i="23"/>
  <c r="B27678" i="23"/>
  <c r="B27682" i="23"/>
  <c r="B27686" i="23"/>
  <c r="B27690" i="23"/>
  <c r="B27694" i="23"/>
  <c r="B27698" i="23"/>
  <c r="B27702" i="23"/>
  <c r="B27706" i="23"/>
  <c r="B27710" i="23"/>
  <c r="B27714" i="23"/>
  <c r="B27718" i="23"/>
  <c r="B27722" i="23"/>
  <c r="B27726" i="23"/>
  <c r="B27730" i="23"/>
  <c r="B27734" i="23"/>
  <c r="B27738" i="23"/>
  <c r="B27742" i="23"/>
  <c r="B27746" i="23"/>
  <c r="B27750" i="23"/>
  <c r="B27754" i="23"/>
  <c r="B27758" i="23"/>
  <c r="B27762" i="23"/>
  <c r="B27766" i="23"/>
  <c r="B27770" i="23"/>
  <c r="B27774" i="23"/>
  <c r="B27778" i="23"/>
  <c r="B27782" i="23"/>
  <c r="B27786" i="23"/>
  <c r="B27790" i="23"/>
  <c r="B27794" i="23"/>
  <c r="B27798" i="23"/>
  <c r="B27802" i="23"/>
  <c r="B27806" i="23"/>
  <c r="B27810" i="23"/>
  <c r="B27814" i="23"/>
  <c r="B27818" i="23"/>
  <c r="B27822" i="23"/>
  <c r="B27826" i="23"/>
  <c r="B27830" i="23"/>
  <c r="B27834" i="23"/>
  <c r="B27838" i="23"/>
  <c r="B27842" i="23"/>
  <c r="B27846" i="23"/>
  <c r="B27850" i="23"/>
  <c r="B27854" i="23"/>
  <c r="B27858" i="23"/>
  <c r="B27862" i="23"/>
  <c r="B27866" i="23"/>
  <c r="B27870" i="23"/>
  <c r="B27874" i="23"/>
  <c r="B27878" i="23"/>
  <c r="B27882" i="23"/>
  <c r="B27886" i="23"/>
  <c r="B27890" i="23"/>
  <c r="B27894" i="23"/>
  <c r="B27898" i="23"/>
  <c r="B27902" i="23"/>
  <c r="B27906" i="23"/>
  <c r="B27910" i="23"/>
  <c r="B27914" i="23"/>
  <c r="B27918" i="23"/>
  <c r="B27922" i="23"/>
  <c r="B27926" i="23"/>
  <c r="B27930" i="23"/>
  <c r="B27934" i="23"/>
  <c r="B27938" i="23"/>
  <c r="B27942" i="23"/>
  <c r="B27946" i="23"/>
  <c r="B27950" i="23"/>
  <c r="B27954" i="23"/>
  <c r="B27958" i="23"/>
  <c r="B27962" i="23"/>
  <c r="B27966" i="23"/>
  <c r="B27970" i="23"/>
  <c r="B27974" i="23"/>
  <c r="B27978" i="23"/>
  <c r="B27982" i="23"/>
  <c r="B27986" i="23"/>
  <c r="B27990" i="23"/>
  <c r="B27994" i="23"/>
  <c r="B27998" i="23"/>
  <c r="B28002" i="23"/>
  <c r="B28006" i="23"/>
  <c r="B28010" i="23"/>
  <c r="B28014" i="23"/>
  <c r="B28018" i="23"/>
  <c r="B28022" i="23"/>
  <c r="B28026" i="23"/>
  <c r="B28030" i="23"/>
  <c r="B28034" i="23"/>
  <c r="B28038" i="23"/>
  <c r="B28042" i="23"/>
  <c r="B28046" i="23"/>
  <c r="B28050" i="23"/>
  <c r="B28054" i="23"/>
  <c r="B28058" i="23"/>
  <c r="B28062" i="23"/>
  <c r="B28066" i="23"/>
  <c r="B28070" i="23"/>
  <c r="B28074" i="23"/>
  <c r="B28078" i="23"/>
  <c r="B28082" i="23"/>
  <c r="B28086" i="23"/>
  <c r="B28090" i="23"/>
  <c r="B28094" i="23"/>
  <c r="B28098" i="23"/>
  <c r="B28102" i="23"/>
  <c r="B28106" i="23"/>
  <c r="B28110" i="23"/>
  <c r="B28114" i="23"/>
  <c r="B28118" i="23"/>
  <c r="B28122" i="23"/>
  <c r="B28126" i="23"/>
  <c r="B28130" i="23"/>
  <c r="B28134" i="23"/>
  <c r="B28138" i="23"/>
  <c r="B28142" i="23"/>
  <c r="B28146" i="23"/>
  <c r="B28150" i="23"/>
  <c r="B28154" i="23"/>
  <c r="B28158" i="23"/>
  <c r="B28162" i="23"/>
  <c r="B28166" i="23"/>
  <c r="B28170" i="23"/>
  <c r="B28174" i="23"/>
  <c r="B28178" i="23"/>
  <c r="B28182" i="23"/>
  <c r="B28186" i="23"/>
  <c r="B28190" i="23"/>
  <c r="B28194" i="23"/>
  <c r="B28198" i="23"/>
  <c r="B28202" i="23"/>
  <c r="B28206" i="23"/>
  <c r="B28210" i="23"/>
  <c r="B28214" i="23"/>
  <c r="B28218" i="23"/>
  <c r="B28222" i="23"/>
  <c r="B28226" i="23"/>
  <c r="B28230" i="23"/>
  <c r="B28234" i="23"/>
  <c r="B28238" i="23"/>
  <c r="B28242" i="23"/>
  <c r="B28246" i="23"/>
  <c r="B28250" i="23"/>
  <c r="B28254" i="23"/>
  <c r="B28258" i="23"/>
  <c r="B28262" i="23"/>
  <c r="B28266" i="23"/>
  <c r="B28270" i="23"/>
  <c r="B28274" i="23"/>
  <c r="B28278" i="23"/>
  <c r="B28282" i="23"/>
  <c r="B28286" i="23"/>
  <c r="B28290" i="23"/>
  <c r="B28294" i="23"/>
  <c r="B28298" i="23"/>
  <c r="B28302" i="23"/>
  <c r="B28306" i="23"/>
  <c r="B28310" i="23"/>
  <c r="B28314" i="23"/>
  <c r="B28318" i="23"/>
  <c r="B28322" i="23"/>
  <c r="B28326" i="23"/>
  <c r="B28330" i="23"/>
  <c r="B28334" i="23"/>
  <c r="B28338" i="23"/>
  <c r="B28342" i="23"/>
  <c r="B28346" i="23"/>
  <c r="B28350" i="23"/>
  <c r="B28354" i="23"/>
  <c r="B28358" i="23"/>
  <c r="B28362" i="23"/>
  <c r="B28366" i="23"/>
  <c r="B28370" i="23"/>
  <c r="B28374" i="23"/>
  <c r="B28378" i="23"/>
  <c r="B28382" i="23"/>
  <c r="B28386" i="23"/>
  <c r="B28390" i="23"/>
  <c r="B28394" i="23"/>
  <c r="B28398" i="23"/>
  <c r="B28402" i="23"/>
  <c r="B28406" i="23"/>
  <c r="B28410" i="23"/>
  <c r="B28414" i="23"/>
  <c r="B28418" i="23"/>
  <c r="B28422" i="23"/>
  <c r="B28426" i="23"/>
  <c r="B28430" i="23"/>
  <c r="B28434" i="23"/>
  <c r="B28438" i="23"/>
  <c r="B28442" i="23"/>
  <c r="B28446" i="23"/>
  <c r="B28450" i="23"/>
  <c r="B28454" i="23"/>
  <c r="B28458" i="23"/>
  <c r="B28462" i="23"/>
  <c r="B28466" i="23"/>
  <c r="B28470" i="23"/>
  <c r="B28474" i="23"/>
  <c r="B28478" i="23"/>
  <c r="B28482" i="23"/>
  <c r="B28486" i="23"/>
  <c r="B28490" i="23"/>
  <c r="B28494" i="23"/>
  <c r="B28498" i="23"/>
  <c r="B28502" i="23"/>
  <c r="B28506" i="23"/>
  <c r="B28510" i="23"/>
  <c r="B28514" i="23"/>
  <c r="B28518" i="23"/>
  <c r="B28522" i="23"/>
  <c r="B28526" i="23"/>
  <c r="B28530" i="23"/>
  <c r="B28534" i="23"/>
  <c r="B28538" i="23"/>
  <c r="B28542" i="23"/>
  <c r="B28546" i="23"/>
  <c r="B28550" i="23"/>
  <c r="B28554" i="23"/>
  <c r="B28558" i="23"/>
  <c r="B28562" i="23"/>
  <c r="B28566" i="23"/>
  <c r="B28570" i="23"/>
  <c r="B28574" i="23"/>
  <c r="B28578" i="23"/>
  <c r="B28582" i="23"/>
  <c r="B28586" i="23"/>
  <c r="B28590" i="23"/>
  <c r="B28594" i="23"/>
  <c r="B28598" i="23"/>
  <c r="B28602" i="23"/>
  <c r="B28606" i="23"/>
  <c r="B28610" i="23"/>
  <c r="B28614" i="23"/>
  <c r="B28618" i="23"/>
  <c r="B28622" i="23"/>
  <c r="B28626" i="23"/>
  <c r="B28630" i="23"/>
  <c r="B28634" i="23"/>
  <c r="B28638" i="23"/>
  <c r="B28642" i="23"/>
  <c r="B28646" i="23"/>
  <c r="B28650" i="23"/>
  <c r="B28654" i="23"/>
  <c r="B28658" i="23"/>
  <c r="B28662" i="23"/>
  <c r="B28666" i="23"/>
  <c r="B28670" i="23"/>
  <c r="B28674" i="23"/>
  <c r="B28678" i="23"/>
  <c r="B28682" i="23"/>
  <c r="B28686" i="23"/>
  <c r="B28690" i="23"/>
  <c r="B28694" i="23"/>
  <c r="B28698" i="23"/>
  <c r="B28702" i="23"/>
  <c r="B28706" i="23"/>
  <c r="B28710" i="23"/>
  <c r="B28714" i="23"/>
  <c r="B28718" i="23"/>
  <c r="B28722" i="23"/>
  <c r="B28726" i="23"/>
  <c r="B28730" i="23"/>
  <c r="B28734" i="23"/>
  <c r="B28738" i="23"/>
  <c r="B28742" i="23"/>
  <c r="B28746" i="23"/>
  <c r="B28750" i="23"/>
  <c r="B28754" i="23"/>
  <c r="B28758" i="23"/>
  <c r="B28762" i="23"/>
  <c r="B28766" i="23"/>
  <c r="B28770" i="23"/>
  <c r="B28774" i="23"/>
  <c r="B28778" i="23"/>
  <c r="B28782" i="23"/>
  <c r="B28786" i="23"/>
  <c r="B28790" i="23"/>
  <c r="B28794" i="23"/>
  <c r="B28798" i="23"/>
  <c r="B28802" i="23"/>
  <c r="B28806" i="23"/>
  <c r="B28810" i="23"/>
  <c r="B28814" i="23"/>
  <c r="B28818" i="23"/>
  <c r="B28822" i="23"/>
  <c r="B28826" i="23"/>
  <c r="B28830" i="23"/>
  <c r="B28834" i="23"/>
  <c r="B28838" i="23"/>
  <c r="B28842" i="23"/>
  <c r="B28846" i="23"/>
  <c r="B28850" i="23"/>
  <c r="B28854" i="23"/>
  <c r="B28858" i="23"/>
  <c r="B28862" i="23"/>
  <c r="B28866" i="23"/>
  <c r="B28870" i="23"/>
  <c r="B28874" i="23"/>
  <c r="B28878" i="23"/>
  <c r="B28882" i="23"/>
  <c r="B28886" i="23"/>
  <c r="B28890" i="23"/>
  <c r="B28894" i="23"/>
  <c r="B28898" i="23"/>
  <c r="B28902" i="23"/>
  <c r="B28906" i="23"/>
  <c r="B28910" i="23"/>
  <c r="B28914" i="23"/>
  <c r="B28918" i="23"/>
  <c r="B28922" i="23"/>
  <c r="B28926" i="23"/>
  <c r="B28930" i="23"/>
  <c r="B28934" i="23"/>
  <c r="B28938" i="23"/>
  <c r="B28942" i="23"/>
  <c r="B28946" i="23"/>
  <c r="B28950" i="23"/>
  <c r="B28954" i="23"/>
  <c r="B28958" i="23"/>
  <c r="B28962" i="23"/>
  <c r="B28966" i="23"/>
  <c r="B28970" i="23"/>
  <c r="B28974" i="23"/>
  <c r="B28978" i="23"/>
  <c r="B28982" i="23"/>
  <c r="B28986" i="23"/>
  <c r="B28990" i="23"/>
  <c r="B28994" i="23"/>
  <c r="B28998" i="23"/>
  <c r="B29002" i="23"/>
  <c r="B29006" i="23"/>
  <c r="B29010" i="23"/>
  <c r="B29014" i="23"/>
  <c r="B29018" i="23"/>
  <c r="B29022" i="23"/>
  <c r="B29026" i="23"/>
  <c r="B29030" i="23"/>
  <c r="B29034" i="23"/>
  <c r="B29038" i="23"/>
  <c r="B29042" i="23"/>
  <c r="B29046" i="23"/>
  <c r="B29050" i="23"/>
  <c r="B29054" i="23"/>
  <c r="B29058" i="23"/>
  <c r="B29062" i="23"/>
  <c r="B29066" i="23"/>
  <c r="B29070" i="23"/>
  <c r="B29074" i="23"/>
  <c r="B29078" i="23"/>
  <c r="B29082" i="23"/>
  <c r="B29086" i="23"/>
  <c r="B29090" i="23"/>
  <c r="B29094" i="23"/>
  <c r="B29098" i="23"/>
  <c r="B29102" i="23"/>
  <c r="B29106" i="23"/>
  <c r="B29110" i="23"/>
  <c r="B29114" i="23"/>
  <c r="B29118" i="23"/>
  <c r="B29122" i="23"/>
  <c r="B29126" i="23"/>
  <c r="B29130" i="23"/>
  <c r="B29134" i="23"/>
  <c r="B29138" i="23"/>
  <c r="B29142" i="23"/>
  <c r="B29146" i="23"/>
  <c r="B29150" i="23"/>
  <c r="B29154" i="23"/>
  <c r="B29158" i="23"/>
  <c r="B29162" i="23"/>
  <c r="B29166" i="23"/>
  <c r="B29170" i="23"/>
  <c r="B29174" i="23"/>
  <c r="B29178" i="23"/>
  <c r="B29182" i="23"/>
  <c r="B29186" i="23"/>
  <c r="B29190" i="23"/>
  <c r="B29194" i="23"/>
  <c r="B29198" i="23"/>
  <c r="B29202" i="23"/>
  <c r="B29206" i="23"/>
  <c r="B29210" i="23"/>
  <c r="B29214" i="23"/>
  <c r="B29218" i="23"/>
  <c r="B29222" i="23"/>
  <c r="B29226" i="23"/>
  <c r="B29230" i="23"/>
  <c r="B29234" i="23"/>
  <c r="B29238" i="23"/>
  <c r="B29242" i="23"/>
  <c r="B29246" i="23"/>
  <c r="B29250" i="23"/>
  <c r="B29254" i="23"/>
  <c r="B29258" i="23"/>
  <c r="B29262" i="23"/>
  <c r="B29266" i="23"/>
  <c r="B29270" i="23"/>
  <c r="B29274" i="23"/>
  <c r="B29278" i="23"/>
  <c r="B29282" i="23"/>
  <c r="B29286" i="23"/>
  <c r="B29290" i="23"/>
  <c r="B29294" i="23"/>
  <c r="B29298" i="23"/>
  <c r="B29302" i="23"/>
  <c r="B29306" i="23"/>
  <c r="B29310" i="23"/>
  <c r="B29314" i="23"/>
  <c r="B29318" i="23"/>
  <c r="B29322" i="23"/>
  <c r="B29326" i="23"/>
  <c r="B29330" i="23"/>
  <c r="B29334" i="23"/>
  <c r="B29338" i="23"/>
  <c r="B29342" i="23"/>
  <c r="B29346" i="23"/>
  <c r="B29350" i="23"/>
  <c r="B29354" i="23"/>
  <c r="B29358" i="23"/>
  <c r="B29362" i="23"/>
  <c r="B29366" i="23"/>
  <c r="B29370" i="23"/>
  <c r="B29374" i="23"/>
  <c r="B29378" i="23"/>
  <c r="B29382" i="23"/>
  <c r="B29386" i="23"/>
  <c r="B29390" i="23"/>
  <c r="B29394" i="23"/>
  <c r="B29398" i="23"/>
  <c r="B29402" i="23"/>
  <c r="B29406" i="23"/>
  <c r="B29410" i="23"/>
  <c r="B29414" i="23"/>
  <c r="B29418" i="23"/>
  <c r="B29422" i="23"/>
  <c r="B29426" i="23"/>
  <c r="B29430" i="23"/>
  <c r="B29434" i="23"/>
  <c r="B29438" i="23"/>
  <c r="B29442" i="23"/>
  <c r="B29446" i="23"/>
  <c r="B29450" i="23"/>
  <c r="B29454" i="23"/>
  <c r="B29458" i="23"/>
  <c r="B29462" i="23"/>
  <c r="B29466" i="23"/>
  <c r="B29470" i="23"/>
  <c r="B29474" i="23"/>
  <c r="B29478" i="23"/>
  <c r="B29482" i="23"/>
  <c r="B29486" i="23"/>
  <c r="B29490" i="23"/>
  <c r="B29494" i="23"/>
  <c r="B29498" i="23"/>
  <c r="B29502" i="23"/>
  <c r="B29506" i="23"/>
  <c r="B29510" i="23"/>
  <c r="B29514" i="23"/>
  <c r="B29518" i="23"/>
  <c r="B29522" i="23"/>
  <c r="B29526" i="23"/>
  <c r="B29530" i="23"/>
  <c r="B29534" i="23"/>
  <c r="B29538" i="23"/>
  <c r="B29542" i="23"/>
  <c r="B29546" i="23"/>
  <c r="B29550" i="23"/>
  <c r="B29554" i="23"/>
  <c r="B29558" i="23"/>
  <c r="B29562" i="23"/>
  <c r="B29566" i="23"/>
  <c r="B29570" i="23"/>
  <c r="B29574" i="23"/>
  <c r="B29578" i="23"/>
  <c r="B29582" i="23"/>
  <c r="B29586" i="23"/>
  <c r="B29590" i="23"/>
  <c r="B29594" i="23"/>
  <c r="B29598" i="23"/>
  <c r="B29602" i="23"/>
  <c r="B29606" i="23"/>
  <c r="B29610" i="23"/>
  <c r="B29614" i="23"/>
  <c r="B29618" i="23"/>
  <c r="B29622" i="23"/>
  <c r="B29626" i="23"/>
  <c r="B29630" i="23"/>
  <c r="B29634" i="23"/>
  <c r="B29638" i="23"/>
  <c r="B29642" i="23"/>
  <c r="B29646" i="23"/>
  <c r="B29650" i="23"/>
  <c r="B29654" i="23"/>
  <c r="B29658" i="23"/>
  <c r="B29662" i="23"/>
  <c r="B29666" i="23"/>
  <c r="B29670" i="23"/>
  <c r="B29674" i="23"/>
  <c r="B29678" i="23"/>
  <c r="B29682" i="23"/>
  <c r="B29686" i="23"/>
  <c r="B29690" i="23"/>
  <c r="B29694" i="23"/>
  <c r="B29698" i="23"/>
  <c r="B29702" i="23"/>
  <c r="B29706" i="23"/>
  <c r="B29710" i="23"/>
  <c r="B29714" i="23"/>
  <c r="B29718" i="23"/>
  <c r="B29722" i="23"/>
  <c r="B29726" i="23"/>
  <c r="B29730" i="23"/>
  <c r="B29734" i="23"/>
  <c r="B29738" i="23"/>
  <c r="B29742" i="23"/>
  <c r="B29746" i="23"/>
  <c r="B29750" i="23"/>
  <c r="B29754" i="23"/>
  <c r="B29758" i="23"/>
  <c r="B29762" i="23"/>
  <c r="B29766" i="23"/>
  <c r="B29770" i="23"/>
  <c r="B29774" i="23"/>
  <c r="B29778" i="23"/>
  <c r="B29782" i="23"/>
  <c r="B29786" i="23"/>
  <c r="B29790" i="23"/>
  <c r="B29794" i="23"/>
  <c r="B29798" i="23"/>
  <c r="B29802" i="23"/>
  <c r="B29806" i="23"/>
  <c r="B29810" i="23"/>
  <c r="B29814" i="23"/>
  <c r="B29818" i="23"/>
  <c r="B29822" i="23"/>
  <c r="B29826" i="23"/>
  <c r="B29830" i="23"/>
  <c r="B29834" i="23"/>
  <c r="B29838" i="23"/>
  <c r="B29842" i="23"/>
  <c r="B29846" i="23"/>
  <c r="B29850" i="23"/>
  <c r="B29854" i="23"/>
  <c r="B29858" i="23"/>
  <c r="B29862" i="23"/>
  <c r="B29866" i="23"/>
  <c r="B29870" i="23"/>
  <c r="B29874" i="23"/>
  <c r="B29878" i="23"/>
  <c r="B29882" i="23"/>
  <c r="B29886" i="23"/>
  <c r="B29890" i="23"/>
  <c r="B29894" i="23"/>
  <c r="B29898" i="23"/>
  <c r="B29902" i="23"/>
  <c r="B29906" i="23"/>
  <c r="B29910" i="23"/>
  <c r="B29914" i="23"/>
  <c r="B29918" i="23"/>
  <c r="B29922" i="23"/>
  <c r="B29926" i="23"/>
  <c r="B29930" i="23"/>
  <c r="B29934" i="23"/>
  <c r="B29938" i="23"/>
  <c r="B29942" i="23"/>
  <c r="B29946" i="23"/>
  <c r="B29950" i="23"/>
  <c r="B29954" i="23"/>
  <c r="B29958" i="23"/>
  <c r="B29962" i="23"/>
  <c r="B29966" i="23"/>
  <c r="B29970" i="23"/>
  <c r="B29974" i="23"/>
  <c r="B29978" i="23"/>
  <c r="B29982" i="23"/>
  <c r="B29986" i="23"/>
  <c r="B29990" i="23"/>
  <c r="B29994" i="23"/>
  <c r="B29998" i="23"/>
  <c r="B30002" i="23"/>
  <c r="B30006" i="23"/>
  <c r="B30010" i="23"/>
  <c r="B30014" i="23"/>
  <c r="B30018" i="23"/>
  <c r="B30022" i="23"/>
  <c r="B30026" i="23"/>
  <c r="B30030" i="23"/>
  <c r="B30034" i="23"/>
  <c r="B30038" i="23"/>
  <c r="B30042" i="23"/>
  <c r="B30046" i="23"/>
  <c r="B30050" i="23"/>
  <c r="B30054" i="23"/>
  <c r="B30058" i="23"/>
  <c r="B30062" i="23"/>
  <c r="B30066" i="23"/>
  <c r="B30070" i="23"/>
  <c r="B30074" i="23"/>
  <c r="B30078" i="23"/>
  <c r="B30082" i="23"/>
  <c r="B30086" i="23"/>
  <c r="B30090" i="23"/>
  <c r="B30094" i="23"/>
  <c r="B30098" i="23"/>
  <c r="B30102" i="23"/>
  <c r="B30106" i="23"/>
  <c r="B30110" i="23"/>
  <c r="B30114" i="23"/>
  <c r="B30118" i="23"/>
  <c r="B30122" i="23"/>
  <c r="B30126" i="23"/>
  <c r="B30130" i="23"/>
  <c r="B30134" i="23"/>
  <c r="B30138" i="23"/>
  <c r="B30142" i="23"/>
  <c r="B30146" i="23"/>
  <c r="B30150" i="23"/>
  <c r="B30154" i="23"/>
  <c r="B30158" i="23"/>
  <c r="B30162" i="23"/>
  <c r="B30166" i="23"/>
  <c r="B30170" i="23"/>
  <c r="B30174" i="23"/>
  <c r="B30178" i="23"/>
  <c r="B30182" i="23"/>
  <c r="B30186" i="23"/>
  <c r="B30190" i="23"/>
  <c r="B30194" i="23"/>
  <c r="B30198" i="23"/>
  <c r="B30202" i="23"/>
  <c r="B30206" i="23"/>
  <c r="B30210" i="23"/>
  <c r="B30214" i="23"/>
  <c r="B30218" i="23"/>
  <c r="B30222" i="23"/>
  <c r="B30226" i="23"/>
  <c r="B30230" i="23"/>
  <c r="B30234" i="23"/>
  <c r="B30238" i="23"/>
  <c r="B30242" i="23"/>
  <c r="B30246" i="23"/>
  <c r="B30250" i="23"/>
  <c r="B30254" i="23"/>
  <c r="B30258" i="23"/>
  <c r="B30262" i="23"/>
  <c r="B30266" i="23"/>
  <c r="B30270" i="23"/>
  <c r="B30274" i="23"/>
  <c r="B30278" i="23"/>
  <c r="B30282" i="23"/>
  <c r="B30286" i="23"/>
  <c r="B30290" i="23"/>
  <c r="B30294" i="23"/>
  <c r="B30298" i="23"/>
  <c r="B30302" i="23"/>
  <c r="B30306" i="23"/>
  <c r="B30310" i="23"/>
  <c r="B30314" i="23"/>
  <c r="B30318" i="23"/>
  <c r="B30322" i="23"/>
  <c r="B30326" i="23"/>
  <c r="B30330" i="23"/>
  <c r="B30334" i="23"/>
  <c r="B30338" i="23"/>
  <c r="B30342" i="23"/>
  <c r="B30346" i="23"/>
  <c r="B30350" i="23"/>
  <c r="B30354" i="23"/>
  <c r="B30358" i="23"/>
  <c r="B30362" i="23"/>
  <c r="B30366" i="23"/>
  <c r="B30370" i="23"/>
  <c r="B30374" i="23"/>
  <c r="B30378" i="23"/>
  <c r="B30382" i="23"/>
  <c r="B30386" i="23"/>
  <c r="B30390" i="23"/>
  <c r="B30394" i="23"/>
  <c r="B30398" i="23"/>
  <c r="B30402" i="23"/>
  <c r="B30406" i="23"/>
  <c r="B30410" i="23"/>
  <c r="B30414" i="23"/>
  <c r="B30418" i="23"/>
  <c r="B30422" i="23"/>
  <c r="B30426" i="23"/>
  <c r="B30430" i="23"/>
  <c r="B30434" i="23"/>
  <c r="B30438" i="23"/>
  <c r="B30442" i="23"/>
  <c r="B30446" i="23"/>
  <c r="B30450" i="23"/>
  <c r="B30454" i="23"/>
  <c r="B30458" i="23"/>
  <c r="B30462" i="23"/>
  <c r="B30466" i="23"/>
  <c r="B30470" i="23"/>
  <c r="B30474" i="23"/>
  <c r="B30478" i="23"/>
  <c r="B30482" i="23"/>
  <c r="B30486" i="23"/>
  <c r="B30490" i="23"/>
  <c r="B30494" i="23"/>
  <c r="B30498" i="23"/>
  <c r="B30502" i="23"/>
  <c r="B30506" i="23"/>
  <c r="B30510" i="23"/>
  <c r="B30514" i="23"/>
  <c r="B30518" i="23"/>
  <c r="B30522" i="23"/>
  <c r="B30526" i="23"/>
  <c r="B30530" i="23"/>
  <c r="B30534" i="23"/>
  <c r="B30538" i="23"/>
  <c r="B30542" i="23"/>
  <c r="B30546" i="23"/>
  <c r="B30550" i="23"/>
  <c r="B30554" i="23"/>
  <c r="B30558" i="23"/>
  <c r="B30562" i="23"/>
  <c r="B30566" i="23"/>
  <c r="B30570" i="23"/>
  <c r="B30574" i="23"/>
  <c r="B30578" i="23"/>
  <c r="B30582" i="23"/>
  <c r="B30586" i="23"/>
  <c r="B30590" i="23"/>
  <c r="B30594" i="23"/>
  <c r="B30598" i="23"/>
  <c r="B30602" i="23"/>
  <c r="B30606" i="23"/>
  <c r="B30610" i="23"/>
  <c r="B30614" i="23"/>
  <c r="B30618" i="23"/>
  <c r="B30622" i="23"/>
  <c r="B30626" i="23"/>
  <c r="B30630" i="23"/>
  <c r="B30634" i="23"/>
  <c r="B30638" i="23"/>
  <c r="B30642" i="23"/>
  <c r="B30646" i="23"/>
  <c r="B30650" i="23"/>
  <c r="B30654" i="23"/>
  <c r="B30658" i="23"/>
  <c r="B30662" i="23"/>
  <c r="B30666" i="23"/>
  <c r="B30670" i="23"/>
  <c r="B30674" i="23"/>
  <c r="B30678" i="23"/>
  <c r="B30682" i="23"/>
  <c r="B30686" i="23"/>
  <c r="B30690" i="23"/>
  <c r="B30694" i="23"/>
  <c r="B30698" i="23"/>
  <c r="B30702" i="23"/>
  <c r="B30706" i="23"/>
  <c r="B30710" i="23"/>
  <c r="B30714" i="23"/>
  <c r="B30718" i="23"/>
  <c r="B30722" i="23"/>
  <c r="B30726" i="23"/>
  <c r="B30730" i="23"/>
  <c r="B30734" i="23"/>
  <c r="B30738" i="23"/>
  <c r="B30742" i="23"/>
  <c r="B30746" i="23"/>
  <c r="B30750" i="23"/>
  <c r="B30754" i="23"/>
  <c r="B30758" i="23"/>
  <c r="B30762" i="23"/>
  <c r="B30766" i="23"/>
  <c r="B30770" i="23"/>
  <c r="B30774" i="23"/>
  <c r="B30778" i="23"/>
  <c r="B30782" i="23"/>
  <c r="B30786" i="23"/>
  <c r="B30790" i="23"/>
  <c r="B30794" i="23"/>
  <c r="B30798" i="23"/>
  <c r="B30802" i="23"/>
  <c r="B30806" i="23"/>
  <c r="B30810" i="23"/>
  <c r="B30814" i="23"/>
  <c r="B30818" i="23"/>
  <c r="B30822" i="23"/>
  <c r="B30826" i="23"/>
  <c r="B30830" i="23"/>
  <c r="B30834" i="23"/>
  <c r="B30838" i="23"/>
  <c r="B30842" i="23"/>
  <c r="B30846" i="23"/>
  <c r="B30850" i="23"/>
  <c r="B30854" i="23"/>
  <c r="B30858" i="23"/>
  <c r="B30862" i="23"/>
  <c r="B30866" i="23"/>
  <c r="B30870" i="23"/>
  <c r="B30874" i="23"/>
  <c r="B30878" i="23"/>
  <c r="B30882" i="23"/>
  <c r="B30886" i="23"/>
  <c r="B30890" i="23"/>
  <c r="B30894" i="23"/>
  <c r="B30898" i="23"/>
  <c r="B30902" i="23"/>
  <c r="B30906" i="23"/>
  <c r="B30910" i="23"/>
  <c r="B30914" i="23"/>
  <c r="B30918" i="23"/>
  <c r="B30922" i="23"/>
  <c r="B30926" i="23"/>
  <c r="B30930" i="23"/>
  <c r="B30934" i="23"/>
  <c r="B30938" i="23"/>
  <c r="B30942" i="23"/>
  <c r="B30946" i="23"/>
  <c r="B30950" i="23"/>
  <c r="B30954" i="23"/>
  <c r="B30958" i="23"/>
  <c r="B30962" i="23"/>
  <c r="B30966" i="23"/>
  <c r="B30970" i="23"/>
  <c r="B30974" i="23"/>
  <c r="B30978" i="23"/>
  <c r="B30982" i="23"/>
  <c r="B30986" i="23"/>
  <c r="B30990" i="23"/>
  <c r="B30994" i="23"/>
  <c r="B30998" i="23"/>
  <c r="B31002" i="23"/>
  <c r="B31006" i="23"/>
  <c r="B31010" i="23"/>
  <c r="B31014" i="23"/>
  <c r="B31018" i="23"/>
  <c r="B31022" i="23"/>
  <c r="B31026" i="23"/>
  <c r="B31030" i="23"/>
  <c r="B31034" i="23"/>
  <c r="B31038" i="23"/>
  <c r="B31042" i="23"/>
  <c r="B31046" i="23"/>
  <c r="B31050" i="23"/>
  <c r="B31054" i="23"/>
  <c r="B31058" i="23"/>
  <c r="B31062" i="23"/>
  <c r="B31066" i="23"/>
  <c r="B31070" i="23"/>
  <c r="B31074" i="23"/>
  <c r="B31078" i="23"/>
  <c r="B31082" i="23"/>
  <c r="B31086" i="23"/>
  <c r="B31090" i="23"/>
  <c r="B31094" i="23"/>
  <c r="B31098" i="23"/>
  <c r="B31102" i="23"/>
  <c r="B31106" i="23"/>
  <c r="B31110" i="23"/>
  <c r="B31114" i="23"/>
  <c r="B31118" i="23"/>
  <c r="B31122" i="23"/>
  <c r="B31126" i="23"/>
  <c r="B31130" i="23"/>
  <c r="B31134" i="23"/>
  <c r="B31138" i="23"/>
  <c r="B31142" i="23"/>
  <c r="B31146" i="23"/>
  <c r="B31150" i="23"/>
  <c r="B31154" i="23"/>
  <c r="B31158" i="23"/>
  <c r="B31162" i="23"/>
  <c r="B31166" i="23"/>
  <c r="B31170" i="23"/>
  <c r="B31174" i="23"/>
  <c r="B31178" i="23"/>
  <c r="B31182" i="23"/>
  <c r="B31186" i="23"/>
  <c r="B31190" i="23"/>
  <c r="B31194" i="23"/>
  <c r="B31198" i="23"/>
  <c r="B31202" i="23"/>
  <c r="B31206" i="23"/>
  <c r="B31210" i="23"/>
  <c r="B31214" i="23"/>
  <c r="B31218" i="23"/>
  <c r="B31222" i="23"/>
  <c r="B31226" i="23"/>
  <c r="B31230" i="23"/>
  <c r="B31234" i="23"/>
  <c r="B31238" i="23"/>
  <c r="B31242" i="23"/>
  <c r="B31246" i="23"/>
  <c r="B31250" i="23"/>
  <c r="B31254" i="23"/>
  <c r="B31258" i="23"/>
  <c r="B31262" i="23"/>
  <c r="B31266" i="23"/>
  <c r="B31270" i="23"/>
  <c r="B31274" i="23"/>
  <c r="B31278" i="23"/>
  <c r="B31282" i="23"/>
  <c r="B31286" i="23"/>
  <c r="B31290" i="23"/>
  <c r="B31294" i="23"/>
  <c r="B31298" i="23"/>
  <c r="B31302" i="23"/>
  <c r="B31306" i="23"/>
  <c r="B31310" i="23"/>
  <c r="B31314" i="23"/>
  <c r="B31318" i="23"/>
  <c r="B31322" i="23"/>
  <c r="B31326" i="23"/>
  <c r="B31330" i="23"/>
  <c r="B31334" i="23"/>
  <c r="B31338" i="23"/>
  <c r="B31342" i="23"/>
  <c r="B31346" i="23"/>
  <c r="B31350" i="23"/>
  <c r="B31354" i="23"/>
  <c r="B31358" i="23"/>
  <c r="B31362" i="23"/>
  <c r="B31366" i="23"/>
  <c r="B31370" i="23"/>
  <c r="B31374" i="23"/>
  <c r="B31378" i="23"/>
  <c r="B31382" i="23"/>
  <c r="B31386" i="23"/>
  <c r="B31390" i="23"/>
  <c r="B31394" i="23"/>
  <c r="B31398" i="23"/>
  <c r="B31402" i="23"/>
  <c r="B31406" i="23"/>
  <c r="B31410" i="23"/>
  <c r="B31414" i="23"/>
  <c r="B31418" i="23"/>
  <c r="B31422" i="23"/>
  <c r="B31426" i="23"/>
  <c r="B31430" i="23"/>
  <c r="B31434" i="23"/>
  <c r="B31438" i="23"/>
  <c r="B31442" i="23"/>
  <c r="B31446" i="23"/>
  <c r="B31450" i="23"/>
  <c r="B31454" i="23"/>
  <c r="B31458" i="23"/>
  <c r="B31462" i="23"/>
  <c r="B31466" i="23"/>
  <c r="B31470" i="23"/>
  <c r="B31474" i="23"/>
  <c r="B31478" i="23"/>
  <c r="B31482" i="23"/>
  <c r="B31486" i="23"/>
  <c r="B31490" i="23"/>
  <c r="B31494" i="23"/>
  <c r="B31498" i="23"/>
  <c r="B31502" i="23"/>
  <c r="B31506" i="23"/>
  <c r="B31510" i="23"/>
  <c r="B31514" i="23"/>
  <c r="B31518" i="23"/>
  <c r="B31522" i="23"/>
  <c r="B31526" i="23"/>
  <c r="B31530" i="23"/>
  <c r="B31534" i="23"/>
  <c r="B31538" i="23"/>
  <c r="B31542" i="23"/>
  <c r="B31546" i="23"/>
  <c r="B31550" i="23"/>
  <c r="B31554" i="23"/>
  <c r="B31558" i="23"/>
  <c r="B31562" i="23"/>
  <c r="B31566" i="23"/>
  <c r="B31570" i="23"/>
  <c r="B31574" i="23"/>
  <c r="B31578" i="23"/>
  <c r="B31582" i="23"/>
  <c r="B31586" i="23"/>
  <c r="B31590" i="23"/>
  <c r="B31594" i="23"/>
  <c r="B31598" i="23"/>
  <c r="B31602" i="23"/>
  <c r="B31606" i="23"/>
  <c r="B31610" i="23"/>
  <c r="B31614" i="23"/>
  <c r="B31618" i="23"/>
  <c r="B31622" i="23"/>
  <c r="B31626" i="23"/>
  <c r="B31630" i="23"/>
  <c r="B31634" i="23"/>
  <c r="B31638" i="23"/>
  <c r="B31642" i="23"/>
  <c r="B31646" i="23"/>
  <c r="B31650" i="23"/>
  <c r="B31654" i="23"/>
  <c r="B31658" i="23"/>
  <c r="B31662" i="23"/>
  <c r="B31666" i="23"/>
  <c r="B31670" i="23"/>
  <c r="B31674" i="23"/>
  <c r="B31678" i="23"/>
  <c r="B31682" i="23"/>
  <c r="B31686" i="23"/>
  <c r="B31690" i="23"/>
  <c r="B31694" i="23"/>
  <c r="B31698" i="23"/>
  <c r="B31702" i="23"/>
  <c r="B31706" i="23"/>
  <c r="B31710" i="23"/>
  <c r="B31714" i="23"/>
  <c r="B31718" i="23"/>
  <c r="B31722" i="23"/>
  <c r="B31726" i="23"/>
  <c r="B31730" i="23"/>
  <c r="B31734" i="23"/>
  <c r="B31738" i="23"/>
  <c r="B26162" i="23"/>
  <c r="B26170" i="23"/>
  <c r="B26178" i="23"/>
  <c r="B26186" i="23"/>
  <c r="B26194" i="23"/>
  <c r="B26202" i="23"/>
  <c r="B26210" i="23"/>
  <c r="B26218" i="23"/>
  <c r="B26226" i="23"/>
  <c r="B26234" i="23"/>
  <c r="B26242" i="23"/>
  <c r="B26250" i="23"/>
  <c r="B26258" i="23"/>
  <c r="B26266" i="23"/>
  <c r="B26274" i="23"/>
  <c r="B26282" i="23"/>
  <c r="B26290" i="23"/>
  <c r="B26298" i="23"/>
  <c r="B26306" i="23"/>
  <c r="B26314" i="23"/>
  <c r="B26322" i="23"/>
  <c r="B26330" i="23"/>
  <c r="B26335" i="23"/>
  <c r="B26339" i="23"/>
  <c r="B26343" i="23"/>
  <c r="B26347" i="23"/>
  <c r="B26351" i="23"/>
  <c r="B26355" i="23"/>
  <c r="B26359" i="23"/>
  <c r="B26363" i="23"/>
  <c r="B26367" i="23"/>
  <c r="B26371" i="23"/>
  <c r="B26375" i="23"/>
  <c r="B26379" i="23"/>
  <c r="B26383" i="23"/>
  <c r="B26387" i="23"/>
  <c r="B26391" i="23"/>
  <c r="B26395" i="23"/>
  <c r="B26399" i="23"/>
  <c r="B26403" i="23"/>
  <c r="B26407" i="23"/>
  <c r="B26411" i="23"/>
  <c r="B26415" i="23"/>
  <c r="B26419" i="23"/>
  <c r="B26423" i="23"/>
  <c r="B26427" i="23"/>
  <c r="B26431" i="23"/>
  <c r="B26435" i="23"/>
  <c r="B26439" i="23"/>
  <c r="B26443" i="23"/>
  <c r="B26447" i="23"/>
  <c r="B26451" i="23"/>
  <c r="B26455" i="23"/>
  <c r="B26459" i="23"/>
  <c r="B26463" i="23"/>
  <c r="B26467" i="23"/>
  <c r="B26471" i="23"/>
  <c r="B26475" i="23"/>
  <c r="B26479" i="23"/>
  <c r="B26483" i="23"/>
  <c r="B26487" i="23"/>
  <c r="B26491" i="23"/>
  <c r="B26495" i="23"/>
  <c r="B26499" i="23"/>
  <c r="B26503" i="23"/>
  <c r="B26507" i="23"/>
  <c r="B26511" i="23"/>
  <c r="B26515" i="23"/>
  <c r="B26519" i="23"/>
  <c r="B26523" i="23"/>
  <c r="B26527" i="23"/>
  <c r="B26531" i="23"/>
  <c r="B26535" i="23"/>
  <c r="B26539" i="23"/>
  <c r="B26543" i="23"/>
  <c r="B26547" i="23"/>
  <c r="B26551" i="23"/>
  <c r="B26555" i="23"/>
  <c r="B26559" i="23"/>
  <c r="B26563" i="23"/>
  <c r="B26567" i="23"/>
  <c r="B26571" i="23"/>
  <c r="B26575" i="23"/>
  <c r="B26579" i="23"/>
  <c r="B26583" i="23"/>
  <c r="B26587" i="23"/>
  <c r="B26591" i="23"/>
  <c r="B26595" i="23"/>
  <c r="B26599" i="23"/>
  <c r="B26603" i="23"/>
  <c r="B26607" i="23"/>
  <c r="B26611" i="23"/>
  <c r="B26615" i="23"/>
  <c r="B26619" i="23"/>
  <c r="B26623" i="23"/>
  <c r="B26627" i="23"/>
  <c r="B26631" i="23"/>
  <c r="B26635" i="23"/>
  <c r="B26639" i="23"/>
  <c r="B26643" i="23"/>
  <c r="B26647" i="23"/>
  <c r="B26651" i="23"/>
  <c r="B26655" i="23"/>
  <c r="B26659" i="23"/>
  <c r="B26663" i="23"/>
  <c r="B26667" i="23"/>
  <c r="B26671" i="23"/>
  <c r="B26675" i="23"/>
  <c r="B26679" i="23"/>
  <c r="B26683" i="23"/>
  <c r="B26687" i="23"/>
  <c r="B26691" i="23"/>
  <c r="B26695" i="23"/>
  <c r="B26699" i="23"/>
  <c r="B26703" i="23"/>
  <c r="B26707" i="23"/>
  <c r="B26711" i="23"/>
  <c r="B26715" i="23"/>
  <c r="B26719" i="23"/>
  <c r="B26723" i="23"/>
  <c r="B26727" i="23"/>
  <c r="B26731" i="23"/>
  <c r="B26735" i="23"/>
  <c r="B26739" i="23"/>
  <c r="B26743" i="23"/>
  <c r="B26747" i="23"/>
  <c r="B26751" i="23"/>
  <c r="B26755" i="23"/>
  <c r="B26759" i="23"/>
  <c r="B26763" i="23"/>
  <c r="B26767" i="23"/>
  <c r="B26771" i="23"/>
  <c r="B26775" i="23"/>
  <c r="B26779" i="23"/>
  <c r="B26783" i="23"/>
  <c r="B26787" i="23"/>
  <c r="B26791" i="23"/>
  <c r="B26795" i="23"/>
  <c r="B26799" i="23"/>
  <c r="B26803" i="23"/>
  <c r="B26807" i="23"/>
  <c r="B26811" i="23"/>
  <c r="B26815" i="23"/>
  <c r="B26819" i="23"/>
  <c r="B26823" i="23"/>
  <c r="B26827" i="23"/>
  <c r="B26831" i="23"/>
  <c r="B26835" i="23"/>
  <c r="B26839" i="23"/>
  <c r="B26843" i="23"/>
  <c r="B26847" i="23"/>
  <c r="B26851" i="23"/>
  <c r="B26855" i="23"/>
  <c r="B26859" i="23"/>
  <c r="B26863" i="23"/>
  <c r="B26867" i="23"/>
  <c r="B26871" i="23"/>
  <c r="B26875" i="23"/>
  <c r="B26879" i="23"/>
  <c r="B26883" i="23"/>
  <c r="B26887" i="23"/>
  <c r="B26891" i="23"/>
  <c r="B26895" i="23"/>
  <c r="B26899" i="23"/>
  <c r="B26903" i="23"/>
  <c r="B26907" i="23"/>
  <c r="B26911" i="23"/>
  <c r="B26915" i="23"/>
  <c r="B26919" i="23"/>
  <c r="B26923" i="23"/>
  <c r="B26927" i="23"/>
  <c r="B26931" i="23"/>
  <c r="B26935" i="23"/>
  <c r="B26939" i="23"/>
  <c r="B26943" i="23"/>
  <c r="B26947" i="23"/>
  <c r="B26951" i="23"/>
  <c r="B26955" i="23"/>
  <c r="B26959" i="23"/>
  <c r="B26963" i="23"/>
  <c r="B26967" i="23"/>
  <c r="B26971" i="23"/>
  <c r="B26975" i="23"/>
  <c r="B26979" i="23"/>
  <c r="B26983" i="23"/>
  <c r="B26987" i="23"/>
  <c r="B26991" i="23"/>
  <c r="B26995" i="23"/>
  <c r="B26999" i="23"/>
  <c r="B27003" i="23"/>
  <c r="B27007" i="23"/>
  <c r="B27011" i="23"/>
  <c r="B27015" i="23"/>
  <c r="B27019" i="23"/>
  <c r="B27023" i="23"/>
  <c r="B27027" i="23"/>
  <c r="B27031" i="23"/>
  <c r="B27035" i="23"/>
  <c r="B27039" i="23"/>
  <c r="B27043" i="23"/>
  <c r="B27047" i="23"/>
  <c r="B27051" i="23"/>
  <c r="B27055" i="23"/>
  <c r="B27059" i="23"/>
  <c r="B27063" i="23"/>
  <c r="B27067" i="23"/>
  <c r="B27071" i="23"/>
  <c r="B27075" i="23"/>
  <c r="B27079" i="23"/>
  <c r="B27083" i="23"/>
  <c r="B27087" i="23"/>
  <c r="B27091" i="23"/>
  <c r="B27095" i="23"/>
  <c r="B27099" i="23"/>
  <c r="B27103" i="23"/>
  <c r="B27107" i="23"/>
  <c r="B27111" i="23"/>
  <c r="B27115" i="23"/>
  <c r="B27119" i="23"/>
  <c r="B27123" i="23"/>
  <c r="B27127" i="23"/>
  <c r="B27131" i="23"/>
  <c r="B27135" i="23"/>
  <c r="B27139" i="23"/>
  <c r="B27143" i="23"/>
  <c r="B27147" i="23"/>
  <c r="B27151" i="23"/>
  <c r="B27155" i="23"/>
  <c r="B27159" i="23"/>
  <c r="B27163" i="23"/>
  <c r="B27167" i="23"/>
  <c r="B27171" i="23"/>
  <c r="B27175" i="23"/>
  <c r="B27179" i="23"/>
  <c r="B27183" i="23"/>
  <c r="B27187" i="23"/>
  <c r="B27191" i="23"/>
  <c r="B27195" i="23"/>
  <c r="B27199" i="23"/>
  <c r="B27203" i="23"/>
  <c r="B27207" i="23"/>
  <c r="B27211" i="23"/>
  <c r="B27215" i="23"/>
  <c r="B27219" i="23"/>
  <c r="B27223" i="23"/>
  <c r="B27227" i="23"/>
  <c r="B27231" i="23"/>
  <c r="B27235" i="23"/>
  <c r="B27239" i="23"/>
  <c r="B27243" i="23"/>
  <c r="B27247" i="23"/>
  <c r="B27251" i="23"/>
  <c r="B27255" i="23"/>
  <c r="B27259" i="23"/>
  <c r="B27263" i="23"/>
  <c r="B27267" i="23"/>
  <c r="B27271" i="23"/>
  <c r="B27275" i="23"/>
  <c r="B27279" i="23"/>
  <c r="B27283" i="23"/>
  <c r="B27287" i="23"/>
  <c r="B27291" i="23"/>
  <c r="B27295" i="23"/>
  <c r="B27299" i="23"/>
  <c r="B27303" i="23"/>
  <c r="B27307" i="23"/>
  <c r="B27311" i="23"/>
  <c r="B27315" i="23"/>
  <c r="B27319" i="23"/>
  <c r="B27323" i="23"/>
  <c r="B27327" i="23"/>
  <c r="B27331" i="23"/>
  <c r="B27335" i="23"/>
  <c r="B27339" i="23"/>
  <c r="B27343" i="23"/>
  <c r="B27347" i="23"/>
  <c r="B27351" i="23"/>
  <c r="B27355" i="23"/>
  <c r="B27359" i="23"/>
  <c r="B27363" i="23"/>
  <c r="B27367" i="23"/>
  <c r="B27371" i="23"/>
  <c r="B27375" i="23"/>
  <c r="B27379" i="23"/>
  <c r="B27383" i="23"/>
  <c r="B27387" i="23"/>
  <c r="B27391" i="23"/>
  <c r="B27395" i="23"/>
  <c r="B27399" i="23"/>
  <c r="B27403" i="23"/>
  <c r="B27407" i="23"/>
  <c r="B27411" i="23"/>
  <c r="B27415" i="23"/>
  <c r="B27419" i="23"/>
  <c r="B27423" i="23"/>
  <c r="B27427" i="23"/>
  <c r="B27431" i="23"/>
  <c r="B27435" i="23"/>
  <c r="B27439" i="23"/>
  <c r="B27443" i="23"/>
  <c r="B27447" i="23"/>
  <c r="B27451" i="23"/>
  <c r="B27455" i="23"/>
  <c r="B27459" i="23"/>
  <c r="B27463" i="23"/>
  <c r="B27467" i="23"/>
  <c r="B27471" i="23"/>
  <c r="B27475" i="23"/>
  <c r="B27479" i="23"/>
  <c r="B27483" i="23"/>
  <c r="B27487" i="23"/>
  <c r="B27491" i="23"/>
  <c r="B27495" i="23"/>
  <c r="B27499" i="23"/>
  <c r="B27503" i="23"/>
  <c r="B27507" i="23"/>
  <c r="B27511" i="23"/>
  <c r="B27515" i="23"/>
  <c r="B27519" i="23"/>
  <c r="B27523" i="23"/>
  <c r="B27527" i="23"/>
  <c r="B27531" i="23"/>
  <c r="B27535" i="23"/>
  <c r="B27539" i="23"/>
  <c r="B27543" i="23"/>
  <c r="B27547" i="23"/>
  <c r="B27551" i="23"/>
  <c r="B27555" i="23"/>
  <c r="B27559" i="23"/>
  <c r="B27563" i="23"/>
  <c r="B27567" i="23"/>
  <c r="B27571" i="23"/>
  <c r="B27575" i="23"/>
  <c r="B27579" i="23"/>
  <c r="B27583" i="23"/>
  <c r="B27587" i="23"/>
  <c r="B27591" i="23"/>
  <c r="B27595" i="23"/>
  <c r="B27599" i="23"/>
  <c r="B27603" i="23"/>
  <c r="B27607" i="23"/>
  <c r="B27611" i="23"/>
  <c r="B27615" i="23"/>
  <c r="B27619" i="23"/>
  <c r="B27623" i="23"/>
  <c r="B27627" i="23"/>
  <c r="B27631" i="23"/>
  <c r="B27635" i="23"/>
  <c r="B27639" i="23"/>
  <c r="B27643" i="23"/>
  <c r="B27647" i="23"/>
  <c r="B27651" i="23"/>
  <c r="B27655" i="23"/>
  <c r="B27659" i="23"/>
  <c r="B27663" i="23"/>
  <c r="B27667" i="23"/>
  <c r="B27671" i="23"/>
  <c r="B27675" i="23"/>
  <c r="B27679" i="23"/>
  <c r="B27683" i="23"/>
  <c r="B27687" i="23"/>
  <c r="B27691" i="23"/>
  <c r="B27695" i="23"/>
  <c r="B27699" i="23"/>
  <c r="B27703" i="23"/>
  <c r="B27707" i="23"/>
  <c r="B27711" i="23"/>
  <c r="B27715" i="23"/>
  <c r="B27719" i="23"/>
  <c r="B27723" i="23"/>
  <c r="B27727" i="23"/>
  <c r="B27731" i="23"/>
  <c r="B27735" i="23"/>
  <c r="B27739" i="23"/>
  <c r="B27743" i="23"/>
  <c r="B27747" i="23"/>
  <c r="B27751" i="23"/>
  <c r="B27755" i="23"/>
  <c r="B27759" i="23"/>
  <c r="B27763" i="23"/>
  <c r="B27767" i="23"/>
  <c r="B27771" i="23"/>
  <c r="B27775" i="23"/>
  <c r="B27779" i="23"/>
  <c r="B27783" i="23"/>
  <c r="B27787" i="23"/>
  <c r="B27791" i="23"/>
  <c r="B27795" i="23"/>
  <c r="B27799" i="23"/>
  <c r="B27803" i="23"/>
  <c r="B27807" i="23"/>
  <c r="B27811" i="23"/>
  <c r="B27815" i="23"/>
  <c r="B27819" i="23"/>
  <c r="B27823" i="23"/>
  <c r="B27827" i="23"/>
  <c r="B27831" i="23"/>
  <c r="B27835" i="23"/>
  <c r="B27839" i="23"/>
  <c r="B27843" i="23"/>
  <c r="B27847" i="23"/>
  <c r="B27851" i="23"/>
  <c r="B27855" i="23"/>
  <c r="B27859" i="23"/>
  <c r="B27863" i="23"/>
  <c r="B27867" i="23"/>
  <c r="B27871" i="23"/>
  <c r="B27875" i="23"/>
  <c r="B27879" i="23"/>
  <c r="B27883" i="23"/>
  <c r="B27887" i="23"/>
  <c r="B27891" i="23"/>
  <c r="B27895" i="23"/>
  <c r="B27899" i="23"/>
  <c r="B27903" i="23"/>
  <c r="B27907" i="23"/>
  <c r="B27911" i="23"/>
  <c r="B27915" i="23"/>
  <c r="B27919" i="23"/>
  <c r="B27923" i="23"/>
  <c r="B27927" i="23"/>
  <c r="B27931" i="23"/>
  <c r="B27935" i="23"/>
  <c r="B27939" i="23"/>
  <c r="B27943" i="23"/>
  <c r="B27947" i="23"/>
  <c r="B27951" i="23"/>
  <c r="B27955" i="23"/>
  <c r="B27959" i="23"/>
  <c r="B27963" i="23"/>
  <c r="B27967" i="23"/>
  <c r="B27971" i="23"/>
  <c r="B27975" i="23"/>
  <c r="B27979" i="23"/>
  <c r="B27983" i="23"/>
  <c r="B27987" i="23"/>
  <c r="B27991" i="23"/>
  <c r="B27995" i="23"/>
  <c r="B27999" i="23"/>
  <c r="B28003" i="23"/>
  <c r="B28007" i="23"/>
  <c r="B28011" i="23"/>
  <c r="B28015" i="23"/>
  <c r="B28019" i="23"/>
  <c r="B28023" i="23"/>
  <c r="B28027" i="23"/>
  <c r="B28031" i="23"/>
  <c r="B28035" i="23"/>
  <c r="B28039" i="23"/>
  <c r="B28043" i="23"/>
  <c r="B28047" i="23"/>
  <c r="B28051" i="23"/>
  <c r="B28055" i="23"/>
  <c r="B28059" i="23"/>
  <c r="B28063" i="23"/>
  <c r="B28067" i="23"/>
  <c r="B28071" i="23"/>
  <c r="B28075" i="23"/>
  <c r="B28079" i="23"/>
  <c r="B28083" i="23"/>
  <c r="B28087" i="23"/>
  <c r="B28091" i="23"/>
  <c r="B28095" i="23"/>
  <c r="B28099" i="23"/>
  <c r="B28103" i="23"/>
  <c r="B28107" i="23"/>
  <c r="B28111" i="23"/>
  <c r="B28115" i="23"/>
  <c r="B28119" i="23"/>
  <c r="B28123" i="23"/>
  <c r="B28127" i="23"/>
  <c r="B28131" i="23"/>
  <c r="B28135" i="23"/>
  <c r="B28139" i="23"/>
  <c r="B28143" i="23"/>
  <c r="B28147" i="23"/>
  <c r="B28151" i="23"/>
  <c r="B28155" i="23"/>
  <c r="B28159" i="23"/>
  <c r="B28163" i="23"/>
  <c r="B28167" i="23"/>
  <c r="B28171" i="23"/>
  <c r="B28175" i="23"/>
  <c r="B28179" i="23"/>
  <c r="B28183" i="23"/>
  <c r="B28187" i="23"/>
  <c r="B28191" i="23"/>
  <c r="B28195" i="23"/>
  <c r="B28199" i="23"/>
  <c r="B28203" i="23"/>
  <c r="B28207" i="23"/>
  <c r="B28211" i="23"/>
  <c r="B28215" i="23"/>
  <c r="B28219" i="23"/>
  <c r="B28223" i="23"/>
  <c r="B28227" i="23"/>
  <c r="B28231" i="23"/>
  <c r="B28235" i="23"/>
  <c r="B28239" i="23"/>
  <c r="B28243" i="23"/>
  <c r="B28247" i="23"/>
  <c r="B28251" i="23"/>
  <c r="B28255" i="23"/>
  <c r="B28259" i="23"/>
  <c r="B28263" i="23"/>
  <c r="B28267" i="23"/>
  <c r="B28271" i="23"/>
  <c r="B28275" i="23"/>
  <c r="B28279" i="23"/>
  <c r="B28283" i="23"/>
  <c r="B28287" i="23"/>
  <c r="B28291" i="23"/>
  <c r="B28295" i="23"/>
  <c r="B28299" i="23"/>
  <c r="B28303" i="23"/>
  <c r="B28307" i="23"/>
  <c r="B28311" i="23"/>
  <c r="B28315" i="23"/>
  <c r="B28319" i="23"/>
  <c r="B28323" i="23"/>
  <c r="B28327" i="23"/>
  <c r="B28331" i="23"/>
  <c r="B28335" i="23"/>
  <c r="B28339" i="23"/>
  <c r="B28343" i="23"/>
  <c r="B28347" i="23"/>
  <c r="B28351" i="23"/>
  <c r="B28355" i="23"/>
  <c r="B28359" i="23"/>
  <c r="B28363" i="23"/>
  <c r="B28367" i="23"/>
  <c r="B28371" i="23"/>
  <c r="B28375" i="23"/>
  <c r="B28379" i="23"/>
  <c r="B28383" i="23"/>
  <c r="B28387" i="23"/>
  <c r="B28391" i="23"/>
  <c r="B28395" i="23"/>
  <c r="B28399" i="23"/>
  <c r="B28403" i="23"/>
  <c r="B28407" i="23"/>
  <c r="B28411" i="23"/>
  <c r="B28415" i="23"/>
  <c r="B28419" i="23"/>
  <c r="B28423" i="23"/>
  <c r="B28427" i="23"/>
  <c r="B28431" i="23"/>
  <c r="B28435" i="23"/>
  <c r="B28439" i="23"/>
  <c r="B28443" i="23"/>
  <c r="B28447" i="23"/>
  <c r="B28451" i="23"/>
  <c r="B28455" i="23"/>
  <c r="B28459" i="23"/>
  <c r="B28463" i="23"/>
  <c r="B28467" i="23"/>
  <c r="B28471" i="23"/>
  <c r="B28475" i="23"/>
  <c r="B28479" i="23"/>
  <c r="B28483" i="23"/>
  <c r="B28487" i="23"/>
  <c r="B28491" i="23"/>
  <c r="B28495" i="23"/>
  <c r="B28499" i="23"/>
  <c r="B28503" i="23"/>
  <c r="B28507" i="23"/>
  <c r="B28511" i="23"/>
  <c r="B28515" i="23"/>
  <c r="B28519" i="23"/>
  <c r="B28523" i="23"/>
  <c r="B28527" i="23"/>
  <c r="B28531" i="23"/>
  <c r="B28535" i="23"/>
  <c r="B28539" i="23"/>
  <c r="B28543" i="23"/>
  <c r="B28547" i="23"/>
  <c r="B28551" i="23"/>
  <c r="B28555" i="23"/>
  <c r="B28559" i="23"/>
  <c r="B28563" i="23"/>
  <c r="B28567" i="23"/>
  <c r="B28571" i="23"/>
  <c r="B28575" i="23"/>
  <c r="B28579" i="23"/>
  <c r="B28583" i="23"/>
  <c r="B28587" i="23"/>
  <c r="B28591" i="23"/>
  <c r="B28595" i="23"/>
  <c r="B28599" i="23"/>
  <c r="B28603" i="23"/>
  <c r="B28607" i="23"/>
  <c r="B28611" i="23"/>
  <c r="B28615" i="23"/>
  <c r="B28619" i="23"/>
  <c r="B28623" i="23"/>
  <c r="B28627" i="23"/>
  <c r="B28631" i="23"/>
  <c r="B28635" i="23"/>
  <c r="B28639" i="23"/>
  <c r="B28643" i="23"/>
  <c r="B28647" i="23"/>
  <c r="B28651" i="23"/>
  <c r="B28655" i="23"/>
  <c r="B28659" i="23"/>
  <c r="B28663" i="23"/>
  <c r="B28667" i="23"/>
  <c r="B28671" i="23"/>
  <c r="B28675" i="23"/>
  <c r="B28679" i="23"/>
  <c r="B28683" i="23"/>
  <c r="B28687" i="23"/>
  <c r="B28691" i="23"/>
  <c r="B28695" i="23"/>
  <c r="B28699" i="23"/>
  <c r="B28703" i="23"/>
  <c r="B28707" i="23"/>
  <c r="B28711" i="23"/>
  <c r="B28715" i="23"/>
  <c r="B28719" i="23"/>
  <c r="B28723" i="23"/>
  <c r="B28727" i="23"/>
  <c r="B28731" i="23"/>
  <c r="B28735" i="23"/>
  <c r="B28739" i="23"/>
  <c r="B28743" i="23"/>
  <c r="B28747" i="23"/>
  <c r="B28751" i="23"/>
  <c r="B28755" i="23"/>
  <c r="B28759" i="23"/>
  <c r="B28763" i="23"/>
  <c r="B28767" i="23"/>
  <c r="B28771" i="23"/>
  <c r="B28775" i="23"/>
  <c r="B28779" i="23"/>
  <c r="B28783" i="23"/>
  <c r="B28787" i="23"/>
  <c r="B28791" i="23"/>
  <c r="B28795" i="23"/>
  <c r="B28799" i="23"/>
  <c r="B28803" i="23"/>
  <c r="B28807" i="23"/>
  <c r="B28811" i="23"/>
  <c r="B28815" i="23"/>
  <c r="B28819" i="23"/>
  <c r="B28823" i="23"/>
  <c r="B28827" i="23"/>
  <c r="B28831" i="23"/>
  <c r="B28835" i="23"/>
  <c r="B28839" i="23"/>
  <c r="B28843" i="23"/>
  <c r="B28847" i="23"/>
  <c r="B28851" i="23"/>
  <c r="B28855" i="23"/>
  <c r="B28859" i="23"/>
  <c r="B28863" i="23"/>
  <c r="B28867" i="23"/>
  <c r="B28871" i="23"/>
  <c r="B28875" i="23"/>
  <c r="B28879" i="23"/>
  <c r="B28883" i="23"/>
  <c r="B28887" i="23"/>
  <c r="B28891" i="23"/>
  <c r="B28895" i="23"/>
  <c r="B28899" i="23"/>
  <c r="B28903" i="23"/>
  <c r="B28907" i="23"/>
  <c r="B28911" i="23"/>
  <c r="B28915" i="23"/>
  <c r="B28919" i="23"/>
  <c r="B28923" i="23"/>
  <c r="B28927" i="23"/>
  <c r="B28931" i="23"/>
  <c r="B28935" i="23"/>
  <c r="B28939" i="23"/>
  <c r="B28943" i="23"/>
  <c r="B28947" i="23"/>
  <c r="B28951" i="23"/>
  <c r="B28955" i="23"/>
  <c r="B28959" i="23"/>
  <c r="B28963" i="23"/>
  <c r="B28967" i="23"/>
  <c r="B28971" i="23"/>
  <c r="B28975" i="23"/>
  <c r="B28979" i="23"/>
  <c r="B28983" i="23"/>
  <c r="B28987" i="23"/>
  <c r="B28991" i="23"/>
  <c r="B28995" i="23"/>
  <c r="B28999" i="23"/>
  <c r="B29003" i="23"/>
  <c r="B29007" i="23"/>
  <c r="B29011" i="23"/>
  <c r="B29015" i="23"/>
  <c r="B29019" i="23"/>
  <c r="B29023" i="23"/>
  <c r="B29027" i="23"/>
  <c r="B29031" i="23"/>
  <c r="B29035" i="23"/>
  <c r="B29039" i="23"/>
  <c r="B29043" i="23"/>
  <c r="B29047" i="23"/>
  <c r="B29051" i="23"/>
  <c r="B29055" i="23"/>
  <c r="B29059" i="23"/>
  <c r="B29063" i="23"/>
  <c r="B29067" i="23"/>
  <c r="B29071" i="23"/>
  <c r="B29075" i="23"/>
  <c r="B29079" i="23"/>
  <c r="B29083" i="23"/>
  <c r="B29087" i="23"/>
  <c r="B29091" i="23"/>
  <c r="B29095" i="23"/>
  <c r="B29099" i="23"/>
  <c r="B29103" i="23"/>
  <c r="B29107" i="23"/>
  <c r="B29111" i="23"/>
  <c r="B29115" i="23"/>
  <c r="B29119" i="23"/>
  <c r="B29123" i="23"/>
  <c r="B29127" i="23"/>
  <c r="B29131" i="23"/>
  <c r="B29135" i="23"/>
  <c r="B29139" i="23"/>
  <c r="B29143" i="23"/>
  <c r="B29147" i="23"/>
  <c r="B29151" i="23"/>
  <c r="B29155" i="23"/>
  <c r="B29159" i="23"/>
  <c r="B29163" i="23"/>
  <c r="B29167" i="23"/>
  <c r="B29171" i="23"/>
  <c r="B29175" i="23"/>
  <c r="B29179" i="23"/>
  <c r="B29183" i="23"/>
  <c r="B29187" i="23"/>
  <c r="B29191" i="23"/>
  <c r="B29195" i="23"/>
  <c r="B29199" i="23"/>
  <c r="B29203" i="23"/>
  <c r="B29207" i="23"/>
  <c r="B29211" i="23"/>
  <c r="B29215" i="23"/>
  <c r="B29219" i="23"/>
  <c r="B29223" i="23"/>
  <c r="B29227" i="23"/>
  <c r="B29231" i="23"/>
  <c r="B29235" i="23"/>
  <c r="B29239" i="23"/>
  <c r="B29243" i="23"/>
  <c r="B29247" i="23"/>
  <c r="B29251" i="23"/>
  <c r="B29255" i="23"/>
  <c r="B29259" i="23"/>
  <c r="B29263" i="23"/>
  <c r="B29267" i="23"/>
  <c r="B29271" i="23"/>
  <c r="B29275" i="23"/>
  <c r="B29279" i="23"/>
  <c r="B29283" i="23"/>
  <c r="B29287" i="23"/>
  <c r="B29291" i="23"/>
  <c r="B29295" i="23"/>
  <c r="B29299" i="23"/>
  <c r="B29303" i="23"/>
  <c r="B29307" i="23"/>
  <c r="B29311" i="23"/>
  <c r="B29315" i="23"/>
  <c r="B29319" i="23"/>
  <c r="B29323" i="23"/>
  <c r="B29327" i="23"/>
  <c r="B29331" i="23"/>
  <c r="B29335" i="23"/>
  <c r="B29339" i="23"/>
  <c r="B29343" i="23"/>
  <c r="B29347" i="23"/>
  <c r="B29351" i="23"/>
  <c r="B29355" i="23"/>
  <c r="B29359" i="23"/>
  <c r="B29363" i="23"/>
  <c r="B29367" i="23"/>
  <c r="B29371" i="23"/>
  <c r="B29375" i="23"/>
  <c r="B29379" i="23"/>
  <c r="B29383" i="23"/>
  <c r="B29387" i="23"/>
  <c r="B29391" i="23"/>
  <c r="B29395" i="23"/>
  <c r="B29399" i="23"/>
  <c r="B29403" i="23"/>
  <c r="B29407" i="23"/>
  <c r="B29411" i="23"/>
  <c r="B29415" i="23"/>
  <c r="B29419" i="23"/>
  <c r="B29423" i="23"/>
  <c r="B29427" i="23"/>
  <c r="B29431" i="23"/>
  <c r="B29435" i="23"/>
  <c r="B29439" i="23"/>
  <c r="B29443" i="23"/>
  <c r="B29447" i="23"/>
  <c r="B29451" i="23"/>
  <c r="B29455" i="23"/>
  <c r="B29459" i="23"/>
  <c r="B29463" i="23"/>
  <c r="B29467" i="23"/>
  <c r="B29471" i="23"/>
  <c r="B29475" i="23"/>
  <c r="B29479" i="23"/>
  <c r="B29483" i="23"/>
  <c r="B29487" i="23"/>
  <c r="B29491" i="23"/>
  <c r="B29495" i="23"/>
  <c r="B29499" i="23"/>
  <c r="B29503" i="23"/>
  <c r="B29507" i="23"/>
  <c r="B29511" i="23"/>
  <c r="B29515" i="23"/>
  <c r="B29519" i="23"/>
  <c r="B29523" i="23"/>
  <c r="B29527" i="23"/>
  <c r="B29531" i="23"/>
  <c r="B29535" i="23"/>
  <c r="B29539" i="23"/>
  <c r="B29543" i="23"/>
  <c r="B29547" i="23"/>
  <c r="B29551" i="23"/>
  <c r="B29555" i="23"/>
  <c r="B29559" i="23"/>
  <c r="B29563" i="23"/>
  <c r="B29567" i="23"/>
  <c r="B29571" i="23"/>
  <c r="B29575" i="23"/>
  <c r="B29579" i="23"/>
  <c r="B29583" i="23"/>
  <c r="B29587" i="23"/>
  <c r="B29591" i="23"/>
  <c r="B29595" i="23"/>
  <c r="B29599" i="23"/>
  <c r="B29603" i="23"/>
  <c r="B29607" i="23"/>
  <c r="B29611" i="23"/>
  <c r="B29615" i="23"/>
  <c r="B29619" i="23"/>
  <c r="B29623" i="23"/>
  <c r="B29627" i="23"/>
  <c r="B29631" i="23"/>
  <c r="B29635" i="23"/>
  <c r="B29639" i="23"/>
  <c r="B29643" i="23"/>
  <c r="B29647" i="23"/>
  <c r="B29651" i="23"/>
  <c r="B29655" i="23"/>
  <c r="B29659" i="23"/>
  <c r="B29663" i="23"/>
  <c r="B29667" i="23"/>
  <c r="B29671" i="23"/>
  <c r="B29675" i="23"/>
  <c r="B29679" i="23"/>
  <c r="B29683" i="23"/>
  <c r="B29687" i="23"/>
  <c r="B29691" i="23"/>
  <c r="B29695" i="23"/>
  <c r="B29699" i="23"/>
  <c r="B29703" i="23"/>
  <c r="B29707" i="23"/>
  <c r="B29711" i="23"/>
  <c r="B29715" i="23"/>
  <c r="B29719" i="23"/>
  <c r="B29723" i="23"/>
  <c r="B29727" i="23"/>
  <c r="B29731" i="23"/>
  <c r="B29735" i="23"/>
  <c r="B29739" i="23"/>
  <c r="B29743" i="23"/>
  <c r="B29747" i="23"/>
  <c r="B29751" i="23"/>
  <c r="B29755" i="23"/>
  <c r="B29759" i="23"/>
  <c r="B29763" i="23"/>
  <c r="B29767" i="23"/>
  <c r="B29771" i="23"/>
  <c r="B29775" i="23"/>
  <c r="B29779" i="23"/>
  <c r="B29783" i="23"/>
  <c r="B29787" i="23"/>
  <c r="B29791" i="23"/>
  <c r="B29795" i="23"/>
  <c r="B29799" i="23"/>
  <c r="B29803" i="23"/>
  <c r="B29807" i="23"/>
  <c r="B29811" i="23"/>
  <c r="B29815" i="23"/>
  <c r="B29819" i="23"/>
  <c r="B29823" i="23"/>
  <c r="B29827" i="23"/>
  <c r="B29831" i="23"/>
  <c r="B29835" i="23"/>
  <c r="B29839" i="23"/>
  <c r="B29843" i="23"/>
  <c r="B29847" i="23"/>
  <c r="B29851" i="23"/>
  <c r="B29855" i="23"/>
  <c r="B29859" i="23"/>
  <c r="B29863" i="23"/>
  <c r="B29867" i="23"/>
  <c r="B29871" i="23"/>
  <c r="B29875" i="23"/>
  <c r="B29879" i="23"/>
  <c r="B29883" i="23"/>
  <c r="B29887" i="23"/>
  <c r="B29891" i="23"/>
  <c r="B29895" i="23"/>
  <c r="B29899" i="23"/>
  <c r="B29903" i="23"/>
  <c r="B29907" i="23"/>
  <c r="B29911" i="23"/>
  <c r="B29915" i="23"/>
  <c r="B29919" i="23"/>
  <c r="B29923" i="23"/>
  <c r="B29927" i="23"/>
  <c r="B29931" i="23"/>
  <c r="B29935" i="23"/>
  <c r="B29939" i="23"/>
  <c r="B29943" i="23"/>
  <c r="B29947" i="23"/>
  <c r="B29951" i="23"/>
  <c r="B29955" i="23"/>
  <c r="B29959" i="23"/>
  <c r="B29963" i="23"/>
  <c r="B29967" i="23"/>
  <c r="B29971" i="23"/>
  <c r="B29975" i="23"/>
  <c r="B29979" i="23"/>
  <c r="B29983" i="23"/>
  <c r="B29987" i="23"/>
  <c r="B29991" i="23"/>
  <c r="B29995" i="23"/>
  <c r="B29999" i="23"/>
  <c r="B30003" i="23"/>
  <c r="B30007" i="23"/>
  <c r="B30011" i="23"/>
  <c r="B30015" i="23"/>
  <c r="B30019" i="23"/>
  <c r="B30023" i="23"/>
  <c r="B30027" i="23"/>
  <c r="B30031" i="23"/>
  <c r="B30035" i="23"/>
  <c r="B30039" i="23"/>
  <c r="B30043" i="23"/>
  <c r="B30047" i="23"/>
  <c r="B30051" i="23"/>
  <c r="B30055" i="23"/>
  <c r="B30059" i="23"/>
  <c r="B30063" i="23"/>
  <c r="B30067" i="23"/>
  <c r="B30071" i="23"/>
  <c r="B30075" i="23"/>
  <c r="B30079" i="23"/>
  <c r="B30083" i="23"/>
  <c r="B30087" i="23"/>
  <c r="B30091" i="23"/>
  <c r="B30095" i="23"/>
  <c r="B30099" i="23"/>
  <c r="B30103" i="23"/>
  <c r="B30107" i="23"/>
  <c r="B30111" i="23"/>
  <c r="B30115" i="23"/>
  <c r="B30119" i="23"/>
  <c r="B30123" i="23"/>
  <c r="B30127" i="23"/>
  <c r="B30131" i="23"/>
  <c r="B30135" i="23"/>
  <c r="B30139" i="23"/>
  <c r="B30143" i="23"/>
  <c r="B30147" i="23"/>
  <c r="B30151" i="23"/>
  <c r="B30155" i="23"/>
  <c r="B30159" i="23"/>
  <c r="B30163" i="23"/>
  <c r="B30167" i="23"/>
  <c r="B30171" i="23"/>
  <c r="B30175" i="23"/>
  <c r="B30179" i="23"/>
  <c r="B30183" i="23"/>
  <c r="B30187" i="23"/>
  <c r="B30191" i="23"/>
  <c r="B30195" i="23"/>
  <c r="B30199" i="23"/>
  <c r="B30203" i="23"/>
  <c r="B30207" i="23"/>
  <c r="B30211" i="23"/>
  <c r="B30215" i="23"/>
  <c r="B30219" i="23"/>
  <c r="B30223" i="23"/>
  <c r="B30227" i="23"/>
  <c r="B30231" i="23"/>
  <c r="B30235" i="23"/>
  <c r="B30239" i="23"/>
  <c r="B30243" i="23"/>
  <c r="B30247" i="23"/>
  <c r="B30251" i="23"/>
  <c r="B30255" i="23"/>
  <c r="B30259" i="23"/>
  <c r="B30263" i="23"/>
  <c r="B30267" i="23"/>
  <c r="B30271" i="23"/>
  <c r="B30275" i="23"/>
  <c r="B30279" i="23"/>
  <c r="B30283" i="23"/>
  <c r="B30287" i="23"/>
  <c r="B30291" i="23"/>
  <c r="B30295" i="23"/>
  <c r="B30299" i="23"/>
  <c r="B30303" i="23"/>
  <c r="B30307" i="23"/>
  <c r="B30311" i="23"/>
  <c r="B30315" i="23"/>
  <c r="B30319" i="23"/>
  <c r="B30323" i="23"/>
  <c r="B30327" i="23"/>
  <c r="B30331" i="23"/>
  <c r="B30335" i="23"/>
  <c r="B30339" i="23"/>
  <c r="B30343" i="23"/>
  <c r="B30347" i="23"/>
  <c r="B30351" i="23"/>
  <c r="B30355" i="23"/>
  <c r="B30359" i="23"/>
  <c r="B30363" i="23"/>
  <c r="B30367" i="23"/>
  <c r="B30371" i="23"/>
  <c r="B30375" i="23"/>
  <c r="B30379" i="23"/>
  <c r="B30383" i="23"/>
  <c r="B30387" i="23"/>
  <c r="B30391" i="23"/>
  <c r="B30395" i="23"/>
  <c r="B30399" i="23"/>
  <c r="B30403" i="23"/>
  <c r="B30407" i="23"/>
  <c r="B30411" i="23"/>
  <c r="B30415" i="23"/>
  <c r="B30419" i="23"/>
  <c r="B30423" i="23"/>
  <c r="B30427" i="23"/>
  <c r="B30431" i="23"/>
  <c r="B30435" i="23"/>
  <c r="B30439" i="23"/>
  <c r="B30443" i="23"/>
  <c r="B30447" i="23"/>
  <c r="B30451" i="23"/>
  <c r="B30455" i="23"/>
  <c r="B30459" i="23"/>
  <c r="B30463" i="23"/>
  <c r="B30467" i="23"/>
  <c r="B30471" i="23"/>
  <c r="B30475" i="23"/>
  <c r="B30479" i="23"/>
  <c r="B30483" i="23"/>
  <c r="B30487" i="23"/>
  <c r="B30491" i="23"/>
  <c r="B30495" i="23"/>
  <c r="B30499" i="23"/>
  <c r="B30503" i="23"/>
  <c r="B30507" i="23"/>
  <c r="B30511" i="23"/>
  <c r="B30515" i="23"/>
  <c r="B30519" i="23"/>
  <c r="B30523" i="23"/>
  <c r="B30527" i="23"/>
  <c r="B30531" i="23"/>
  <c r="B30535" i="23"/>
  <c r="B30539" i="23"/>
  <c r="B30543" i="23"/>
  <c r="B30547" i="23"/>
  <c r="B30551" i="23"/>
  <c r="B30555" i="23"/>
  <c r="B30559" i="23"/>
  <c r="B30563" i="23"/>
  <c r="B30567" i="23"/>
  <c r="B30571" i="23"/>
  <c r="B30575" i="23"/>
  <c r="B30579" i="23"/>
  <c r="B30583" i="23"/>
  <c r="B30587" i="23"/>
  <c r="B30591" i="23"/>
  <c r="B30595" i="23"/>
  <c r="B30599" i="23"/>
  <c r="B30603" i="23"/>
  <c r="B30607" i="23"/>
  <c r="B30611" i="23"/>
  <c r="B30615" i="23"/>
  <c r="B30619" i="23"/>
  <c r="B30623" i="23"/>
  <c r="B30627" i="23"/>
  <c r="B30631" i="23"/>
  <c r="B30635" i="23"/>
  <c r="B30639" i="23"/>
  <c r="B30643" i="23"/>
  <c r="B30647" i="23"/>
  <c r="B30651" i="23"/>
  <c r="B30655" i="23"/>
  <c r="B30659" i="23"/>
  <c r="B30663" i="23"/>
  <c r="B30667" i="23"/>
  <c r="B30671" i="23"/>
  <c r="B30675" i="23"/>
  <c r="B30679" i="23"/>
  <c r="B30683" i="23"/>
  <c r="B30687" i="23"/>
  <c r="B30691" i="23"/>
  <c r="B30695" i="23"/>
  <c r="B30699" i="23"/>
  <c r="B30703" i="23"/>
  <c r="B30707" i="23"/>
  <c r="B30711" i="23"/>
  <c r="B30715" i="23"/>
  <c r="B30719" i="23"/>
  <c r="B30723" i="23"/>
  <c r="B30727" i="23"/>
  <c r="B30731" i="23"/>
  <c r="B30735" i="23"/>
  <c r="B30739" i="23"/>
  <c r="B30743" i="23"/>
  <c r="B30747" i="23"/>
  <c r="B30751" i="23"/>
  <c r="B30755" i="23"/>
  <c r="B30759" i="23"/>
  <c r="B30763" i="23"/>
  <c r="B30767" i="23"/>
  <c r="B30771" i="23"/>
  <c r="B30775" i="23"/>
  <c r="B30779" i="23"/>
  <c r="B30783" i="23"/>
  <c r="B30787" i="23"/>
  <c r="B30791" i="23"/>
  <c r="B30795" i="23"/>
  <c r="B30799" i="23"/>
  <c r="B30803" i="23"/>
  <c r="B30807" i="23"/>
  <c r="B30811" i="23"/>
  <c r="B30815" i="23"/>
  <c r="B30819" i="23"/>
  <c r="B30823" i="23"/>
  <c r="B30827" i="23"/>
  <c r="B30831" i="23"/>
  <c r="B30835" i="23"/>
  <c r="B30839" i="23"/>
  <c r="B30843" i="23"/>
  <c r="B30847" i="23"/>
  <c r="B30851" i="23"/>
  <c r="B30855" i="23"/>
  <c r="B30859" i="23"/>
  <c r="B30863" i="23"/>
  <c r="B30867" i="23"/>
  <c r="B30871" i="23"/>
  <c r="B30875" i="23"/>
  <c r="B30879" i="23"/>
  <c r="B30883" i="23"/>
  <c r="B30887" i="23"/>
  <c r="B30891" i="23"/>
  <c r="B30895" i="23"/>
  <c r="B30899" i="23"/>
  <c r="B30903" i="23"/>
  <c r="B30907" i="23"/>
  <c r="B30911" i="23"/>
  <c r="B30915" i="23"/>
  <c r="B30919" i="23"/>
  <c r="B30923" i="23"/>
  <c r="B30927" i="23"/>
  <c r="B30931" i="23"/>
  <c r="B30935" i="23"/>
  <c r="B30939" i="23"/>
  <c r="B30943" i="23"/>
  <c r="B30947" i="23"/>
  <c r="B30951" i="23"/>
  <c r="B30955" i="23"/>
  <c r="B30959" i="23"/>
  <c r="B30963" i="23"/>
  <c r="B30967" i="23"/>
  <c r="B30971" i="23"/>
  <c r="B30975" i="23"/>
  <c r="B30979" i="23"/>
  <c r="B30983" i="23"/>
  <c r="B30987" i="23"/>
  <c r="B30991" i="23"/>
  <c r="B30995" i="23"/>
  <c r="B30999" i="23"/>
  <c r="B31003" i="23"/>
  <c r="B31007" i="23"/>
  <c r="B31011" i="23"/>
  <c r="B31015" i="23"/>
  <c r="B31019" i="23"/>
  <c r="B31023" i="23"/>
  <c r="B31027" i="23"/>
  <c r="B31031" i="23"/>
  <c r="B31035" i="23"/>
  <c r="B31039" i="23"/>
  <c r="B31043" i="23"/>
  <c r="B31047" i="23"/>
  <c r="B31051" i="23"/>
  <c r="B31055" i="23"/>
  <c r="B31059" i="23"/>
  <c r="B31063" i="23"/>
  <c r="B31067" i="23"/>
  <c r="B31071" i="23"/>
  <c r="B31075" i="23"/>
  <c r="B31079" i="23"/>
  <c r="B31083" i="23"/>
  <c r="B31087" i="23"/>
  <c r="B31091" i="23"/>
  <c r="B31095" i="23"/>
  <c r="B31099" i="23"/>
  <c r="B31103" i="23"/>
  <c r="B31107" i="23"/>
  <c r="B31111" i="23"/>
  <c r="B31115" i="23"/>
  <c r="B31119" i="23"/>
  <c r="B31123" i="23"/>
  <c r="B31127" i="23"/>
  <c r="B31131" i="23"/>
  <c r="B31135" i="23"/>
  <c r="B31139" i="23"/>
  <c r="B31143" i="23"/>
  <c r="B31147" i="23"/>
  <c r="B31151" i="23"/>
  <c r="B31155" i="23"/>
  <c r="B31159" i="23"/>
  <c r="B31163" i="23"/>
  <c r="B31167" i="23"/>
  <c r="B31171" i="23"/>
  <c r="B31175" i="23"/>
  <c r="B31179" i="23"/>
  <c r="B31183" i="23"/>
  <c r="B31187" i="23"/>
  <c r="B31191" i="23"/>
  <c r="B31195" i="23"/>
  <c r="B31199" i="23"/>
  <c r="B31203" i="23"/>
  <c r="B31207" i="23"/>
  <c r="B31211" i="23"/>
  <c r="B31215" i="23"/>
  <c r="B31219" i="23"/>
  <c r="B39432" i="23"/>
  <c r="B39428" i="23"/>
  <c r="B39424" i="23"/>
  <c r="B39420" i="23"/>
  <c r="B39416" i="23"/>
  <c r="B39412" i="23"/>
  <c r="B39408" i="23"/>
  <c r="B39404" i="23"/>
  <c r="B39400" i="23"/>
  <c r="B39396" i="23"/>
  <c r="B39392" i="23"/>
  <c r="B39388" i="23"/>
  <c r="B39384" i="23"/>
  <c r="B39380" i="23"/>
  <c r="B39376" i="23"/>
  <c r="B39372" i="23"/>
  <c r="B39368" i="23"/>
  <c r="B39364" i="23"/>
  <c r="B39360" i="23"/>
  <c r="B39356" i="23"/>
  <c r="B39352" i="23"/>
  <c r="B39348" i="23"/>
  <c r="B39344" i="23"/>
  <c r="B39340" i="23"/>
  <c r="B39336" i="23"/>
  <c r="B39332" i="23"/>
  <c r="B39328" i="23"/>
  <c r="B39324" i="23"/>
  <c r="B39320" i="23"/>
  <c r="B39316" i="23"/>
  <c r="B39312" i="23"/>
  <c r="B39308" i="23"/>
  <c r="B39304" i="23"/>
  <c r="B39300" i="23"/>
  <c r="B39296" i="23"/>
  <c r="B39292" i="23"/>
  <c r="B39288" i="23"/>
  <c r="B39284" i="23"/>
  <c r="B39280" i="23"/>
  <c r="B39276" i="23"/>
  <c r="B39272" i="23"/>
  <c r="B39268" i="23"/>
  <c r="B39264" i="23"/>
  <c r="B39260" i="23"/>
  <c r="B39256" i="23"/>
  <c r="B39252" i="23"/>
  <c r="B39248" i="23"/>
  <c r="B39244" i="23"/>
  <c r="B39240" i="23"/>
  <c r="B39236" i="23"/>
  <c r="B39232" i="23"/>
  <c r="B39228" i="23"/>
  <c r="B39224" i="23"/>
  <c r="B39220" i="23"/>
  <c r="B39216" i="23"/>
  <c r="B39212" i="23"/>
  <c r="B39208" i="23"/>
  <c r="B39204" i="23"/>
  <c r="B39200" i="23"/>
  <c r="B39196" i="23"/>
  <c r="B39192" i="23"/>
  <c r="B39188" i="23"/>
  <c r="B39184" i="23"/>
  <c r="B39180" i="23"/>
  <c r="B39176" i="23"/>
  <c r="B39172" i="23"/>
  <c r="B39168" i="23"/>
  <c r="B39164" i="23"/>
  <c r="B39160" i="23"/>
  <c r="B39156" i="23"/>
  <c r="B39152" i="23"/>
  <c r="B39148" i="23"/>
  <c r="B39144" i="23"/>
  <c r="B39140" i="23"/>
  <c r="B39136" i="23"/>
  <c r="B39132" i="23"/>
  <c r="B39128" i="23"/>
  <c r="B39124" i="23"/>
  <c r="B39120" i="23"/>
  <c r="B39116" i="23"/>
  <c r="B39112" i="23"/>
  <c r="B39108" i="23"/>
  <c r="B39104" i="23"/>
  <c r="B39100" i="23"/>
  <c r="B39096" i="23"/>
  <c r="B39092" i="23"/>
  <c r="B39088" i="23"/>
  <c r="B39084" i="23"/>
  <c r="B39080" i="23"/>
  <c r="B39076" i="23"/>
  <c r="B39072" i="23"/>
  <c r="B39068" i="23"/>
  <c r="B39064" i="23"/>
  <c r="B39060" i="23"/>
  <c r="B39056" i="23"/>
  <c r="B39052" i="23"/>
  <c r="B39048" i="23"/>
  <c r="B39044" i="23"/>
  <c r="B39040" i="23"/>
  <c r="B39036" i="23"/>
  <c r="B39032" i="23"/>
  <c r="B39028" i="23"/>
  <c r="B39024" i="23"/>
  <c r="B39020" i="23"/>
  <c r="B39016" i="23"/>
  <c r="B39012" i="23"/>
  <c r="B39008" i="23"/>
  <c r="B39004" i="23"/>
  <c r="B39000" i="23"/>
  <c r="B38996" i="23"/>
  <c r="B38992" i="23"/>
  <c r="B38988" i="23"/>
  <c r="B38984" i="23"/>
  <c r="B38980" i="23"/>
  <c r="B38976" i="23"/>
  <c r="B38972" i="23"/>
  <c r="B38968" i="23"/>
  <c r="B38964" i="23"/>
  <c r="B38960" i="23"/>
  <c r="B38956" i="23"/>
  <c r="B38952" i="23"/>
  <c r="B38948" i="23"/>
  <c r="B38944" i="23"/>
  <c r="B38940" i="23"/>
  <c r="B38936" i="23"/>
  <c r="B38932" i="23"/>
  <c r="B38928" i="23"/>
  <c r="B38924" i="23"/>
  <c r="B38920" i="23"/>
  <c r="B38916" i="23"/>
  <c r="B38912" i="23"/>
  <c r="B38908" i="23"/>
  <c r="B38904" i="23"/>
  <c r="B38900" i="23"/>
  <c r="B38896" i="23"/>
  <c r="B38892" i="23"/>
  <c r="B38888" i="23"/>
  <c r="B38884" i="23"/>
  <c r="B38880" i="23"/>
  <c r="B38876" i="23"/>
  <c r="B38872" i="23"/>
  <c r="B38868" i="23"/>
  <c r="B38864" i="23"/>
  <c r="B38860" i="23"/>
  <c r="B38856" i="23"/>
  <c r="B38852" i="23"/>
  <c r="B38848" i="23"/>
  <c r="B38844" i="23"/>
  <c r="B38840" i="23"/>
  <c r="B38836" i="23"/>
  <c r="B38832" i="23"/>
  <c r="B38828" i="23"/>
  <c r="B38824" i="23"/>
  <c r="B38820" i="23"/>
  <c r="B38816" i="23"/>
  <c r="B38812" i="23"/>
  <c r="B38808" i="23"/>
  <c r="B38804" i="23"/>
  <c r="B38800" i="23"/>
  <c r="B38796" i="23"/>
  <c r="B38792" i="23"/>
  <c r="B38788" i="23"/>
  <c r="B38784" i="23"/>
  <c r="B38780" i="23"/>
  <c r="B38776" i="23"/>
  <c r="B38772" i="23"/>
  <c r="B38768" i="23"/>
  <c r="B38764" i="23"/>
  <c r="B38760" i="23"/>
  <c r="B38756" i="23"/>
  <c r="B38752" i="23"/>
  <c r="B38748" i="23"/>
  <c r="B38744" i="23"/>
  <c r="B38740" i="23"/>
  <c r="B38736" i="23"/>
  <c r="B38732" i="23"/>
  <c r="B38728" i="23"/>
  <c r="B38724" i="23"/>
  <c r="B38720" i="23"/>
  <c r="B38716" i="23"/>
  <c r="B38712" i="23"/>
  <c r="B38708" i="23"/>
  <c r="B38704" i="23"/>
  <c r="B38700" i="23"/>
  <c r="B38696" i="23"/>
  <c r="B38692" i="23"/>
  <c r="B38688" i="23"/>
  <c r="B38684" i="23"/>
  <c r="B38680" i="23"/>
  <c r="B38676" i="23"/>
  <c r="B38672" i="23"/>
  <c r="B38668" i="23"/>
  <c r="B38664" i="23"/>
  <c r="B38660" i="23"/>
  <c r="B38656" i="23"/>
  <c r="B38652" i="23"/>
  <c r="B38648" i="23"/>
  <c r="B38644" i="23"/>
  <c r="B38640" i="23"/>
  <c r="B38636" i="23"/>
  <c r="B38632" i="23"/>
  <c r="B38628" i="23"/>
  <c r="B38624" i="23"/>
  <c r="B38620" i="23"/>
  <c r="B38616" i="23"/>
  <c r="B38612" i="23"/>
  <c r="B38608" i="23"/>
  <c r="B38604" i="23"/>
  <c r="B38600" i="23"/>
  <c r="B38596" i="23"/>
  <c r="B38592" i="23"/>
  <c r="B38588" i="23"/>
  <c r="B38584" i="23"/>
  <c r="B38580" i="23"/>
  <c r="B38576" i="23"/>
  <c r="B38572" i="23"/>
  <c r="B38568" i="23"/>
  <c r="B38564" i="23"/>
  <c r="B38560" i="23"/>
  <c r="B38556" i="23"/>
  <c r="B38552" i="23"/>
  <c r="B38548" i="23"/>
  <c r="B38544" i="23"/>
  <c r="B38540" i="23"/>
  <c r="B38536" i="23"/>
  <c r="B38532" i="23"/>
  <c r="B38528" i="23"/>
  <c r="B38524" i="23"/>
  <c r="B38520" i="23"/>
  <c r="B38516" i="23"/>
  <c r="B38512" i="23"/>
  <c r="B38508" i="23"/>
  <c r="B38504" i="23"/>
  <c r="B38500" i="23"/>
  <c r="B38496" i="23"/>
  <c r="B38492" i="23"/>
  <c r="B38488" i="23"/>
  <c r="B38484" i="23"/>
  <c r="B38480" i="23"/>
  <c r="B38476" i="23"/>
  <c r="B38472" i="23"/>
  <c r="B38468" i="23"/>
  <c r="B38464" i="23"/>
  <c r="B38460" i="23"/>
  <c r="B38456" i="23"/>
  <c r="B38452" i="23"/>
  <c r="B38448" i="23"/>
  <c r="B38444" i="23"/>
  <c r="B38440" i="23"/>
  <c r="B38436" i="23"/>
  <c r="B38432" i="23"/>
  <c r="B38428" i="23"/>
  <c r="B38424" i="23"/>
  <c r="B38420" i="23"/>
  <c r="B38416" i="23"/>
  <c r="B38412" i="23"/>
  <c r="B38408" i="23"/>
  <c r="B38404" i="23"/>
  <c r="B38400" i="23"/>
  <c r="B38396" i="23"/>
  <c r="B38392" i="23"/>
  <c r="B38388" i="23"/>
  <c r="B38384" i="23"/>
  <c r="B38380" i="23"/>
  <c r="B38376" i="23"/>
  <c r="B38372" i="23"/>
  <c r="B38368" i="23"/>
  <c r="B38364" i="23"/>
  <c r="B38360" i="23"/>
  <c r="B38356" i="23"/>
  <c r="B38352" i="23"/>
  <c r="B38348" i="23"/>
  <c r="B38344" i="23"/>
  <c r="B38340" i="23"/>
  <c r="B38336" i="23"/>
  <c r="B38332" i="23"/>
  <c r="B38328" i="23"/>
  <c r="B38324" i="23"/>
  <c r="B38320" i="23"/>
  <c r="B38316" i="23"/>
  <c r="B38312" i="23"/>
  <c r="B38308" i="23"/>
  <c r="B38304" i="23"/>
  <c r="B38300" i="23"/>
  <c r="B38296" i="23"/>
  <c r="B38292" i="23"/>
  <c r="B38288" i="23"/>
  <c r="B38284" i="23"/>
  <c r="B38280" i="23"/>
  <c r="B38276" i="23"/>
  <c r="B38272" i="23"/>
  <c r="B38268" i="23"/>
  <c r="B38264" i="23"/>
  <c r="B38260" i="23"/>
  <c r="B38256" i="23"/>
  <c r="B38252" i="23"/>
  <c r="B38248" i="23"/>
  <c r="B38244" i="23"/>
  <c r="B38240" i="23"/>
  <c r="B38236" i="23"/>
  <c r="B38232" i="23"/>
  <c r="B38228" i="23"/>
  <c r="B38224" i="23"/>
  <c r="B38220" i="23"/>
  <c r="B38216" i="23"/>
  <c r="B38212" i="23"/>
  <c r="B38208" i="23"/>
  <c r="B38204" i="23"/>
  <c r="B38200" i="23"/>
  <c r="B38196" i="23"/>
  <c r="B38192" i="23"/>
  <c r="B38188" i="23"/>
  <c r="B38184" i="23"/>
  <c r="B38180" i="23"/>
  <c r="B38176" i="23"/>
  <c r="B38172" i="23"/>
  <c r="B38168" i="23"/>
  <c r="B38164" i="23"/>
  <c r="B38160" i="23"/>
  <c r="B38156" i="23"/>
  <c r="B38152" i="23"/>
  <c r="B38148" i="23"/>
  <c r="B38144" i="23"/>
  <c r="B38140" i="23"/>
  <c r="B38136" i="23"/>
  <c r="B38132" i="23"/>
  <c r="B38128" i="23"/>
  <c r="B38124" i="23"/>
  <c r="B38120" i="23"/>
  <c r="B38116" i="23"/>
  <c r="B38112" i="23"/>
  <c r="B38108" i="23"/>
  <c r="B38104" i="23"/>
  <c r="B38100" i="23"/>
  <c r="B38096" i="23"/>
  <c r="B38092" i="23"/>
  <c r="B38088" i="23"/>
  <c r="B38084" i="23"/>
  <c r="B38080" i="23"/>
  <c r="B38076" i="23"/>
  <c r="B38072" i="23"/>
  <c r="B38068" i="23"/>
  <c r="B38064" i="23"/>
  <c r="B38060" i="23"/>
  <c r="B38056" i="23"/>
  <c r="B38052" i="23"/>
  <c r="B38048" i="23"/>
  <c r="B38044" i="23"/>
  <c r="B38040" i="23"/>
  <c r="B38036" i="23"/>
  <c r="B38032" i="23"/>
  <c r="B38028" i="23"/>
  <c r="B38024" i="23"/>
  <c r="B38020" i="23"/>
  <c r="B38016" i="23"/>
  <c r="B38012" i="23"/>
  <c r="B38008" i="23"/>
  <c r="B38004" i="23"/>
  <c r="B38000" i="23"/>
  <c r="B37996" i="23"/>
  <c r="B37992" i="23"/>
  <c r="B37988" i="23"/>
  <c r="B37984" i="23"/>
  <c r="B37980" i="23"/>
  <c r="B37976" i="23"/>
  <c r="B37972" i="23"/>
  <c r="B37968" i="23"/>
  <c r="B37964" i="23"/>
  <c r="B37960" i="23"/>
  <c r="B37956" i="23"/>
  <c r="B37952" i="23"/>
  <c r="B37948" i="23"/>
  <c r="B37944" i="23"/>
  <c r="B37940" i="23"/>
  <c r="B37936" i="23"/>
  <c r="B37932" i="23"/>
  <c r="B37928" i="23"/>
  <c r="B37924" i="23"/>
  <c r="B37920" i="23"/>
  <c r="B37916" i="23"/>
  <c r="B37912" i="23"/>
  <c r="B37908" i="23"/>
  <c r="B37904" i="23"/>
  <c r="B37900" i="23"/>
  <c r="B37896" i="23"/>
  <c r="B37892" i="23"/>
  <c r="B37888" i="23"/>
  <c r="B37884" i="23"/>
  <c r="B37880" i="23"/>
  <c r="B37876" i="23"/>
  <c r="B37872" i="23"/>
  <c r="B37868" i="23"/>
  <c r="B37864" i="23"/>
  <c r="B37860" i="23"/>
  <c r="B37856" i="23"/>
  <c r="B37852" i="23"/>
  <c r="B37848" i="23"/>
  <c r="B37844" i="23"/>
  <c r="B37840" i="23"/>
  <c r="B37836" i="23"/>
  <c r="B37832" i="23"/>
  <c r="B37828" i="23"/>
  <c r="B37824" i="23"/>
  <c r="B37820" i="23"/>
  <c r="B37816" i="23"/>
  <c r="B37812" i="23"/>
  <c r="B37808" i="23"/>
  <c r="B37804" i="23"/>
  <c r="B37800" i="23"/>
  <c r="B37796" i="23"/>
  <c r="B37792" i="23"/>
  <c r="B37788" i="23"/>
  <c r="B37784" i="23"/>
  <c r="B37780" i="23"/>
  <c r="B37776" i="23"/>
  <c r="B37772" i="23"/>
  <c r="B37768" i="23"/>
  <c r="B37764" i="23"/>
  <c r="B37760" i="23"/>
  <c r="B37756" i="23"/>
  <c r="B37752" i="23"/>
  <c r="B37748" i="23"/>
  <c r="B37744" i="23"/>
  <c r="B37740" i="23"/>
  <c r="B37736" i="23"/>
  <c r="B37732" i="23"/>
  <c r="B37728" i="23"/>
  <c r="B37724" i="23"/>
  <c r="B37720" i="23"/>
  <c r="B37716" i="23"/>
  <c r="B37712" i="23"/>
  <c r="B37708" i="23"/>
  <c r="B37704" i="23"/>
  <c r="B37700" i="23"/>
  <c r="B37696" i="23"/>
  <c r="B37692" i="23"/>
  <c r="B37688" i="23"/>
  <c r="B37684" i="23"/>
  <c r="B37680" i="23"/>
  <c r="B37676" i="23"/>
  <c r="B37672" i="23"/>
  <c r="B37668" i="23"/>
  <c r="B37664" i="23"/>
  <c r="B37660" i="23"/>
  <c r="B37656" i="23"/>
  <c r="B37652" i="23"/>
  <c r="B37648" i="23"/>
  <c r="B37644" i="23"/>
  <c r="B37640" i="23"/>
  <c r="B37636" i="23"/>
  <c r="B37632" i="23"/>
  <c r="B37628" i="23"/>
  <c r="B37624" i="23"/>
  <c r="B37620" i="23"/>
  <c r="B37616" i="23"/>
  <c r="B37612" i="23"/>
  <c r="B37608" i="23"/>
  <c r="B37604" i="23"/>
  <c r="B37600" i="23"/>
  <c r="B37596" i="23"/>
  <c r="B37592" i="23"/>
  <c r="B37588" i="23"/>
  <c r="B37584" i="23"/>
  <c r="B37580" i="23"/>
  <c r="B37576" i="23"/>
  <c r="B37572" i="23"/>
  <c r="B37568" i="23"/>
  <c r="B37564" i="23"/>
  <c r="B37560" i="23"/>
  <c r="B37556" i="23"/>
  <c r="B37552" i="23"/>
  <c r="B37548" i="23"/>
  <c r="B37544" i="23"/>
  <c r="B37540" i="23"/>
  <c r="B37536" i="23"/>
  <c r="B37532" i="23"/>
  <c r="B37528" i="23"/>
  <c r="B37524" i="23"/>
  <c r="B37520" i="23"/>
  <c r="B37516" i="23"/>
  <c r="B37512" i="23"/>
  <c r="B37508" i="23"/>
  <c r="B37504" i="23"/>
  <c r="B37500" i="23"/>
  <c r="B37496" i="23"/>
  <c r="B37492" i="23"/>
  <c r="B37488" i="23"/>
  <c r="B37484" i="23"/>
  <c r="B37480" i="23"/>
  <c r="B37476" i="23"/>
  <c r="B37472" i="23"/>
  <c r="B37468" i="23"/>
  <c r="B37464" i="23"/>
  <c r="B37460" i="23"/>
  <c r="B37456" i="23"/>
  <c r="B37452" i="23"/>
  <c r="B37448" i="23"/>
  <c r="B37444" i="23"/>
  <c r="B37440" i="23"/>
  <c r="B37436" i="23"/>
  <c r="B37432" i="23"/>
  <c r="B37428" i="23"/>
  <c r="B37424" i="23"/>
  <c r="B37420" i="23"/>
  <c r="B37416" i="23"/>
  <c r="B37412" i="23"/>
  <c r="B37408" i="23"/>
  <c r="B37404" i="23"/>
  <c r="B37400" i="23"/>
  <c r="B37396" i="23"/>
  <c r="B37392" i="23"/>
  <c r="B37388" i="23"/>
  <c r="B37384" i="23"/>
  <c r="B37380" i="23"/>
  <c r="B37376" i="23"/>
  <c r="B37372" i="23"/>
  <c r="B37368" i="23"/>
  <c r="B37364" i="23"/>
  <c r="B37360" i="23"/>
  <c r="B37356" i="23"/>
  <c r="B37352" i="23"/>
  <c r="B37348" i="23"/>
  <c r="B37344" i="23"/>
  <c r="B37340" i="23"/>
  <c r="B37336" i="23"/>
  <c r="B37332" i="23"/>
  <c r="B37328" i="23"/>
  <c r="B37324" i="23"/>
  <c r="B37320" i="23"/>
  <c r="B37316" i="23"/>
  <c r="B37312" i="23"/>
  <c r="B37308" i="23"/>
  <c r="B37304" i="23"/>
  <c r="B37300" i="23"/>
  <c r="B37296" i="23"/>
  <c r="B37292" i="23"/>
  <c r="B37288" i="23"/>
  <c r="B37284" i="23"/>
  <c r="B37280" i="23"/>
  <c r="B37276" i="23"/>
  <c r="B37272" i="23"/>
  <c r="B37268" i="23"/>
  <c r="B37264" i="23"/>
  <c r="B37260" i="23"/>
  <c r="B37256" i="23"/>
  <c r="B37252" i="23"/>
  <c r="B37248" i="23"/>
  <c r="B37244" i="23"/>
  <c r="B37240" i="23"/>
  <c r="B37236" i="23"/>
  <c r="B37232" i="23"/>
  <c r="B37228" i="23"/>
  <c r="B37224" i="23"/>
  <c r="B37220" i="23"/>
  <c r="B37216" i="23"/>
  <c r="B37212" i="23"/>
  <c r="B37208" i="23"/>
  <c r="B37204" i="23"/>
  <c r="B37200" i="23"/>
  <c r="B37196" i="23"/>
  <c r="B37192" i="23"/>
  <c r="B37188" i="23"/>
  <c r="B37184" i="23"/>
  <c r="B37180" i="23"/>
  <c r="B37176" i="23"/>
  <c r="B37172" i="23"/>
  <c r="B37168" i="23"/>
  <c r="B37164" i="23"/>
  <c r="B37160" i="23"/>
  <c r="B37156" i="23"/>
  <c r="B37152" i="23"/>
  <c r="B37148" i="23"/>
  <c r="B37144" i="23"/>
  <c r="B37140" i="23"/>
  <c r="B37136" i="23"/>
  <c r="B37132" i="23"/>
  <c r="B37128" i="23"/>
  <c r="B37124" i="23"/>
  <c r="B37120" i="23"/>
  <c r="B37116" i="23"/>
  <c r="B37112" i="23"/>
  <c r="B37108" i="23"/>
  <c r="B37104" i="23"/>
  <c r="B37100" i="23"/>
  <c r="B37096" i="23"/>
  <c r="B37092" i="23"/>
  <c r="B37088" i="23"/>
  <c r="B37084" i="23"/>
  <c r="B37080" i="23"/>
  <c r="B37076" i="23"/>
  <c r="B37072" i="23"/>
  <c r="B37068" i="23"/>
  <c r="B37064" i="23"/>
  <c r="B37060" i="23"/>
  <c r="B37056" i="23"/>
  <c r="B37052" i="23"/>
  <c r="B37048" i="23"/>
  <c r="B37044" i="23"/>
  <c r="B37040" i="23"/>
  <c r="B37036" i="23"/>
  <c r="B37032" i="23"/>
  <c r="B37028" i="23"/>
  <c r="B37024" i="23"/>
  <c r="B37020" i="23"/>
  <c r="B37016" i="23"/>
  <c r="B37012" i="23"/>
  <c r="B37008" i="23"/>
  <c r="B37004" i="23"/>
  <c r="B37000" i="23"/>
  <c r="B36996" i="23"/>
  <c r="B36992" i="23"/>
  <c r="B36988" i="23"/>
  <c r="B36984" i="23"/>
  <c r="B36980" i="23"/>
  <c r="B36976" i="23"/>
  <c r="B36972" i="23"/>
  <c r="B36968" i="23"/>
  <c r="B36964" i="23"/>
  <c r="B36960" i="23"/>
  <c r="B36956" i="23"/>
  <c r="B36952" i="23"/>
  <c r="B36948" i="23"/>
  <c r="B36944" i="23"/>
  <c r="B36940" i="23"/>
  <c r="B36936" i="23"/>
  <c r="B36932" i="23"/>
  <c r="B36928" i="23"/>
  <c r="B36924" i="23"/>
  <c r="B36920" i="23"/>
  <c r="B36916" i="23"/>
  <c r="B36912" i="23"/>
  <c r="B36908" i="23"/>
  <c r="B36904" i="23"/>
  <c r="B36900" i="23"/>
  <c r="B36896" i="23"/>
  <c r="B36892" i="23"/>
  <c r="B36888" i="23"/>
  <c r="B36884" i="23"/>
  <c r="B36880" i="23"/>
  <c r="B36876" i="23"/>
  <c r="B36872" i="23"/>
  <c r="B36868" i="23"/>
  <c r="B36864" i="23"/>
  <c r="B36860" i="23"/>
  <c r="B36856" i="23"/>
  <c r="B36852" i="23"/>
  <c r="B36848" i="23"/>
  <c r="B36844" i="23"/>
  <c r="B36840" i="23"/>
  <c r="B36836" i="23"/>
  <c r="B36832" i="23"/>
  <c r="B36828" i="23"/>
  <c r="B36824" i="23"/>
  <c r="B36820" i="23"/>
  <c r="B36816" i="23"/>
  <c r="B36812" i="23"/>
  <c r="B36808" i="23"/>
  <c r="B36804" i="23"/>
  <c r="B36800" i="23"/>
  <c r="B36796" i="23"/>
  <c r="B36792" i="23"/>
  <c r="B36788" i="23"/>
  <c r="B36784" i="23"/>
  <c r="B36780" i="23"/>
  <c r="B36776" i="23"/>
  <c r="B36772" i="23"/>
  <c r="B36768" i="23"/>
  <c r="B36764" i="23"/>
  <c r="B36760" i="23"/>
  <c r="B36756" i="23"/>
  <c r="B36752" i="23"/>
  <c r="B36748" i="23"/>
  <c r="B36744" i="23"/>
  <c r="B36740" i="23"/>
  <c r="B36736" i="23"/>
  <c r="B36732" i="23"/>
  <c r="B36728" i="23"/>
  <c r="B36724" i="23"/>
  <c r="B36720" i="23"/>
  <c r="B36716" i="23"/>
  <c r="B36712" i="23"/>
  <c r="B36708" i="23"/>
  <c r="B36704" i="23"/>
  <c r="B36700" i="23"/>
  <c r="B36696" i="23"/>
  <c r="B36692" i="23"/>
  <c r="B36688" i="23"/>
  <c r="B36684" i="23"/>
  <c r="B36680" i="23"/>
  <c r="B36676" i="23"/>
  <c r="B36672" i="23"/>
  <c r="B36668" i="23"/>
  <c r="B36664" i="23"/>
  <c r="B36660" i="23"/>
  <c r="B36656" i="23"/>
  <c r="B36652" i="23"/>
  <c r="B36648" i="23"/>
  <c r="B36644" i="23"/>
  <c r="B36640" i="23"/>
  <c r="B36636" i="23"/>
  <c r="B36632" i="23"/>
  <c r="B36628" i="23"/>
  <c r="B36624" i="23"/>
  <c r="B36620" i="23"/>
  <c r="B36616" i="23"/>
  <c r="B36612" i="23"/>
  <c r="B36608" i="23"/>
  <c r="B36604" i="23"/>
  <c r="B36600" i="23"/>
  <c r="B36596" i="23"/>
  <c r="B36592" i="23"/>
  <c r="B36588" i="23"/>
  <c r="B36584" i="23"/>
  <c r="B36580" i="23"/>
  <c r="B36576" i="23"/>
  <c r="B36572" i="23"/>
  <c r="B36568" i="23"/>
  <c r="B36564" i="23"/>
  <c r="B36560" i="23"/>
  <c r="B36556" i="23"/>
  <c r="B36552" i="23"/>
  <c r="B36548" i="23"/>
  <c r="B36544" i="23"/>
  <c r="B36540" i="23"/>
  <c r="B36536" i="23"/>
  <c r="B36532" i="23"/>
  <c r="B36528" i="23"/>
  <c r="B36524" i="23"/>
  <c r="B36520" i="23"/>
  <c r="B36516" i="23"/>
  <c r="B36512" i="23"/>
  <c r="B36508" i="23"/>
  <c r="B36504" i="23"/>
  <c r="B36500" i="23"/>
  <c r="B36496" i="23"/>
  <c r="B36492" i="23"/>
  <c r="B36488" i="23"/>
  <c r="B36484" i="23"/>
  <c r="B36480" i="23"/>
  <c r="B36476" i="23"/>
  <c r="B36472" i="23"/>
  <c r="B36468" i="23"/>
  <c r="B36464" i="23"/>
  <c r="B36460" i="23"/>
  <c r="B36456" i="23"/>
  <c r="B36452" i="23"/>
  <c r="B36448" i="23"/>
  <c r="B36444" i="23"/>
  <c r="B36440" i="23"/>
  <c r="B36436" i="23"/>
  <c r="B36432" i="23"/>
  <c r="B36428" i="23"/>
  <c r="B36424" i="23"/>
  <c r="B36420" i="23"/>
  <c r="B36416" i="23"/>
  <c r="B36412" i="23"/>
  <c r="B36408" i="23"/>
  <c r="B36404" i="23"/>
  <c r="B36400" i="23"/>
  <c r="B36396" i="23"/>
  <c r="B36392" i="23"/>
  <c r="B36388" i="23"/>
  <c r="B36384" i="23"/>
  <c r="B36380" i="23"/>
  <c r="B36376" i="23"/>
  <c r="B36372" i="23"/>
  <c r="B36368" i="23"/>
  <c r="B36364" i="23"/>
  <c r="B36360" i="23"/>
  <c r="B36356" i="23"/>
  <c r="B36352" i="23"/>
  <c r="B36348" i="23"/>
  <c r="B36344" i="23"/>
  <c r="B36340" i="23"/>
  <c r="B36336" i="23"/>
  <c r="B36332" i="23"/>
  <c r="B36328" i="23"/>
  <c r="B36324" i="23"/>
  <c r="B36320" i="23"/>
  <c r="B36316" i="23"/>
  <c r="B36312" i="23"/>
  <c r="B36308" i="23"/>
  <c r="B36304" i="23"/>
  <c r="B36300" i="23"/>
  <c r="B36296" i="23"/>
  <c r="B36292" i="23"/>
  <c r="B36288" i="23"/>
  <c r="B36284" i="23"/>
  <c r="B36280" i="23"/>
  <c r="B36276" i="23"/>
  <c r="B36272" i="23"/>
  <c r="B36268" i="23"/>
  <c r="B36264" i="23"/>
  <c r="B36260" i="23"/>
  <c r="B36256" i="23"/>
  <c r="B36252" i="23"/>
  <c r="B36248" i="23"/>
  <c r="B36244" i="23"/>
  <c r="B36240" i="23"/>
  <c r="B36236" i="23"/>
  <c r="B36232" i="23"/>
  <c r="B36228" i="23"/>
  <c r="B36224" i="23"/>
  <c r="B36220" i="23"/>
  <c r="B36216" i="23"/>
  <c r="B36212" i="23"/>
  <c r="B36208" i="23"/>
  <c r="B36204" i="23"/>
  <c r="B36200" i="23"/>
  <c r="B36196" i="23"/>
  <c r="B36192" i="23"/>
  <c r="B36188" i="23"/>
  <c r="B36184" i="23"/>
  <c r="B36180" i="23"/>
  <c r="B36176" i="23"/>
  <c r="B36172" i="23"/>
  <c r="B36168" i="23"/>
  <c r="B36164" i="23"/>
  <c r="B36160" i="23"/>
  <c r="B36156" i="23"/>
  <c r="B36152" i="23"/>
  <c r="B36148" i="23"/>
  <c r="B36144" i="23"/>
  <c r="B36140" i="23"/>
  <c r="B36136" i="23"/>
  <c r="B36132" i="23"/>
  <c r="B36128" i="23"/>
  <c r="B36124" i="23"/>
  <c r="B36120" i="23"/>
  <c r="B36116" i="23"/>
  <c r="B36112" i="23"/>
  <c r="B36108" i="23"/>
  <c r="B36104" i="23"/>
  <c r="B36100" i="23"/>
  <c r="B36096" i="23"/>
  <c r="B36092" i="23"/>
  <c r="B36088" i="23"/>
  <c r="B36084" i="23"/>
  <c r="B36080" i="23"/>
  <c r="B36076" i="23"/>
  <c r="B36072" i="23"/>
  <c r="B36068" i="23"/>
  <c r="B36064" i="23"/>
  <c r="B36060" i="23"/>
  <c r="B36056" i="23"/>
  <c r="B36052" i="23"/>
  <c r="B36048" i="23"/>
  <c r="B36044" i="23"/>
  <c r="B36040" i="23"/>
  <c r="B36036" i="23"/>
  <c r="B36032" i="23"/>
  <c r="B36028" i="23"/>
  <c r="B36024" i="23"/>
  <c r="B36020" i="23"/>
  <c r="B36016" i="23"/>
  <c r="B36012" i="23"/>
  <c r="B36008" i="23"/>
  <c r="B36004" i="23"/>
  <c r="B36000" i="23"/>
  <c r="B35996" i="23"/>
  <c r="B35992" i="23"/>
  <c r="B35988" i="23"/>
  <c r="B35984" i="23"/>
  <c r="B35980" i="23"/>
  <c r="B35976" i="23"/>
  <c r="B35972" i="23"/>
  <c r="B35968" i="23"/>
  <c r="B35964" i="23"/>
  <c r="B35960" i="23"/>
  <c r="B35956" i="23"/>
  <c r="B35952" i="23"/>
  <c r="B35948" i="23"/>
  <c r="B35944" i="23"/>
  <c r="B35940" i="23"/>
  <c r="B35936" i="23"/>
  <c r="B35932" i="23"/>
  <c r="B35928" i="23"/>
  <c r="B35924" i="23"/>
  <c r="B35920" i="23"/>
  <c r="B35916" i="23"/>
  <c r="B35912" i="23"/>
  <c r="B35908" i="23"/>
  <c r="B35904" i="23"/>
  <c r="B35900" i="23"/>
  <c r="B35896" i="23"/>
  <c r="B35892" i="23"/>
  <c r="B35888" i="23"/>
  <c r="B35884" i="23"/>
  <c r="B35880" i="23"/>
  <c r="B35876" i="23"/>
  <c r="B35872" i="23"/>
  <c r="B35868" i="23"/>
  <c r="B35864" i="23"/>
  <c r="B35860" i="23"/>
  <c r="B35856" i="23"/>
  <c r="B35852" i="23"/>
  <c r="B35848" i="23"/>
  <c r="B35844" i="23"/>
  <c r="B35840" i="23"/>
  <c r="B35836" i="23"/>
  <c r="B35832" i="23"/>
  <c r="B35828" i="23"/>
  <c r="B35824" i="23"/>
  <c r="B35820" i="23"/>
  <c r="B35816" i="23"/>
  <c r="B35812" i="23"/>
  <c r="B35808" i="23"/>
  <c r="B35804" i="23"/>
  <c r="B35800" i="23"/>
  <c r="B35796" i="23"/>
  <c r="B35792" i="23"/>
  <c r="B35788" i="23"/>
  <c r="B35784" i="23"/>
  <c r="B35780" i="23"/>
  <c r="B35776" i="23"/>
  <c r="B35772" i="23"/>
  <c r="B35768" i="23"/>
  <c r="B35764" i="23"/>
  <c r="B35760" i="23"/>
  <c r="B35756" i="23"/>
  <c r="B35752" i="23"/>
  <c r="B35748" i="23"/>
  <c r="B35744" i="23"/>
  <c r="B35740" i="23"/>
  <c r="B35736" i="23"/>
  <c r="B35732" i="23"/>
  <c r="B35728" i="23"/>
  <c r="B35724" i="23"/>
  <c r="B35720" i="23"/>
  <c r="B35716" i="23"/>
  <c r="B35712" i="23"/>
  <c r="B35708" i="23"/>
  <c r="B35704" i="23"/>
  <c r="B35700" i="23"/>
  <c r="B35696" i="23"/>
  <c r="B35692" i="23"/>
  <c r="B35688" i="23"/>
  <c r="B35684" i="23"/>
  <c r="B35680" i="23"/>
  <c r="B35676" i="23"/>
  <c r="B35672" i="23"/>
  <c r="B35668" i="23"/>
  <c r="B35664" i="23"/>
  <c r="B35660" i="23"/>
  <c r="B35656" i="23"/>
  <c r="B35652" i="23"/>
  <c r="B35648" i="23"/>
  <c r="B35644" i="23"/>
  <c r="B35640" i="23"/>
  <c r="B35636" i="23"/>
  <c r="B35632" i="23"/>
  <c r="B35628" i="23"/>
  <c r="B35624" i="23"/>
  <c r="B35620" i="23"/>
  <c r="B35616" i="23"/>
  <c r="B35612" i="23"/>
  <c r="B35608" i="23"/>
  <c r="B35604" i="23"/>
  <c r="B35600" i="23"/>
  <c r="B35596" i="23"/>
  <c r="B35592" i="23"/>
  <c r="B35588" i="23"/>
  <c r="B35584" i="23"/>
  <c r="B35580" i="23"/>
  <c r="B35576" i="23"/>
  <c r="B35572" i="23"/>
  <c r="B35568" i="23"/>
  <c r="B35564" i="23"/>
  <c r="B35560" i="23"/>
  <c r="B35556" i="23"/>
  <c r="B35552" i="23"/>
  <c r="B35548" i="23"/>
  <c r="B35544" i="23"/>
  <c r="B35540" i="23"/>
  <c r="B35536" i="23"/>
  <c r="B35532" i="23"/>
  <c r="B35528" i="23"/>
  <c r="B35524" i="23"/>
  <c r="B35520" i="23"/>
  <c r="B35516" i="23"/>
  <c r="B35512" i="23"/>
  <c r="B35508" i="23"/>
  <c r="B35504" i="23"/>
  <c r="B35500" i="23"/>
  <c r="B35496" i="23"/>
  <c r="B35492" i="23"/>
  <c r="B35488" i="23"/>
  <c r="B35484" i="23"/>
  <c r="B35480" i="23"/>
  <c r="B35476" i="23"/>
  <c r="B35472" i="23"/>
  <c r="B35468" i="23"/>
  <c r="B35464" i="23"/>
  <c r="B35460" i="23"/>
  <c r="B35456" i="23"/>
  <c r="B35452" i="23"/>
  <c r="B35448" i="23"/>
  <c r="B35444" i="23"/>
  <c r="B35440" i="23"/>
  <c r="B35436" i="23"/>
  <c r="B35432" i="23"/>
  <c r="B35428" i="23"/>
  <c r="B35424" i="23"/>
  <c r="B35420" i="23"/>
  <c r="B35416" i="23"/>
  <c r="B35412" i="23"/>
  <c r="B35408" i="23"/>
  <c r="B35404" i="23"/>
  <c r="B35400" i="23"/>
  <c r="B35396" i="23"/>
  <c r="B35392" i="23"/>
  <c r="B35388" i="23"/>
  <c r="B35384" i="23"/>
  <c r="B35380" i="23"/>
  <c r="B35376" i="23"/>
  <c r="B35372" i="23"/>
  <c r="B35368" i="23"/>
  <c r="B35364" i="23"/>
  <c r="B35360" i="23"/>
  <c r="B35356" i="23"/>
  <c r="B35352" i="23"/>
  <c r="B35348" i="23"/>
  <c r="B35344" i="23"/>
  <c r="B35340" i="23"/>
  <c r="B35336" i="23"/>
  <c r="B35332" i="23"/>
  <c r="B35328" i="23"/>
  <c r="B35324" i="23"/>
  <c r="B35320" i="23"/>
  <c r="B35316" i="23"/>
  <c r="B35312" i="23"/>
  <c r="B35308" i="23"/>
  <c r="B35304" i="23"/>
  <c r="B35300" i="23"/>
  <c r="B35296" i="23"/>
  <c r="B35292" i="23"/>
  <c r="B35288" i="23"/>
  <c r="B35284" i="23"/>
  <c r="B35280" i="23"/>
  <c r="B35276" i="23"/>
  <c r="B35272" i="23"/>
  <c r="B35268" i="23"/>
  <c r="B35264" i="23"/>
  <c r="B35260" i="23"/>
  <c r="B35256" i="23"/>
  <c r="B35252" i="23"/>
  <c r="B35248" i="23"/>
  <c r="B35244" i="23"/>
  <c r="B35240" i="23"/>
  <c r="B35236" i="23"/>
  <c r="B35232" i="23"/>
  <c r="B35228" i="23"/>
  <c r="B35224" i="23"/>
  <c r="B35220" i="23"/>
  <c r="B35216" i="23"/>
  <c r="B35212" i="23"/>
  <c r="B35208" i="23"/>
  <c r="B35204" i="23"/>
  <c r="B35200" i="23"/>
  <c r="B35196" i="23"/>
  <c r="B35192" i="23"/>
  <c r="B35188" i="23"/>
  <c r="B35184" i="23"/>
  <c r="B35180" i="23"/>
  <c r="B35176" i="23"/>
  <c r="B35172" i="23"/>
  <c r="B35168" i="23"/>
  <c r="B35164" i="23"/>
  <c r="B35160" i="23"/>
  <c r="B35156" i="23"/>
  <c r="B35152" i="23"/>
  <c r="B35148" i="23"/>
  <c r="B35144" i="23"/>
  <c r="B35140" i="23"/>
  <c r="B35136" i="23"/>
  <c r="B35132" i="23"/>
  <c r="B35128" i="23"/>
  <c r="B35124" i="23"/>
  <c r="B35120" i="23"/>
  <c r="B35116" i="23"/>
  <c r="B35112" i="23"/>
  <c r="B35108" i="23"/>
  <c r="B35104" i="23"/>
  <c r="B35100" i="23"/>
  <c r="B35096" i="23"/>
  <c r="B35092" i="23"/>
  <c r="B35088" i="23"/>
  <c r="B35084" i="23"/>
  <c r="B35080" i="23"/>
  <c r="B35076" i="23"/>
  <c r="B35072" i="23"/>
  <c r="B35068" i="23"/>
  <c r="B35064" i="23"/>
  <c r="B35060" i="23"/>
  <c r="B35056" i="23"/>
  <c r="B35052" i="23"/>
  <c r="B35048" i="23"/>
  <c r="B35044" i="23"/>
  <c r="B35040" i="23"/>
  <c r="B35036" i="23"/>
  <c r="B35032" i="23"/>
  <c r="B35028" i="23"/>
  <c r="B35024" i="23"/>
  <c r="B35020" i="23"/>
  <c r="B35016" i="23"/>
  <c r="B35012" i="23"/>
  <c r="B35008" i="23"/>
  <c r="B35004" i="23"/>
  <c r="B35000" i="23"/>
  <c r="B34996" i="23"/>
  <c r="B34992" i="23"/>
  <c r="B34988" i="23"/>
  <c r="B34984" i="23"/>
  <c r="B34980" i="23"/>
  <c r="B34976" i="23"/>
  <c r="B34972" i="23"/>
  <c r="B34968" i="23"/>
  <c r="B34964" i="23"/>
  <c r="B34960" i="23"/>
  <c r="B34956" i="23"/>
  <c r="B34952" i="23"/>
  <c r="B34948" i="23"/>
  <c r="B34944" i="23"/>
  <c r="B34940" i="23"/>
  <c r="B34936" i="23"/>
  <c r="B34932" i="23"/>
  <c r="B34928" i="23"/>
  <c r="B34924" i="23"/>
  <c r="B34920" i="23"/>
  <c r="B34916" i="23"/>
  <c r="B34912" i="23"/>
  <c r="B34908" i="23"/>
  <c r="B34904" i="23"/>
  <c r="B34900" i="23"/>
  <c r="B34896" i="23"/>
  <c r="B34892" i="23"/>
  <c r="B34888" i="23"/>
  <c r="B34884" i="23"/>
  <c r="B34880" i="23"/>
  <c r="B34876" i="23"/>
  <c r="B34872" i="23"/>
  <c r="B34868" i="23"/>
  <c r="B34864" i="23"/>
  <c r="B34860" i="23"/>
  <c r="B34856" i="23"/>
  <c r="B34852" i="23"/>
  <c r="B34848" i="23"/>
  <c r="B34844" i="23"/>
  <c r="B34840" i="23"/>
  <c r="B34836" i="23"/>
  <c r="B34832" i="23"/>
  <c r="B34828" i="23"/>
  <c r="B34824" i="23"/>
  <c r="B34820" i="23"/>
  <c r="B34816" i="23"/>
  <c r="B34812" i="23"/>
  <c r="B34808" i="23"/>
  <c r="B34804" i="23"/>
  <c r="B34800" i="23"/>
  <c r="B34796" i="23"/>
  <c r="B34792" i="23"/>
  <c r="B34788" i="23"/>
  <c r="B34784" i="23"/>
  <c r="B34780" i="23"/>
  <c r="B34776" i="23"/>
  <c r="B34772" i="23"/>
  <c r="B34768" i="23"/>
  <c r="B34764" i="23"/>
  <c r="B34760" i="23"/>
  <c r="B34756" i="23"/>
  <c r="B34752" i="23"/>
  <c r="B34748" i="23"/>
  <c r="B34744" i="23"/>
  <c r="B34740" i="23"/>
  <c r="B34736" i="23"/>
  <c r="B34732" i="23"/>
  <c r="B34728" i="23"/>
  <c r="B34724" i="23"/>
  <c r="B34720" i="23"/>
  <c r="B34716" i="23"/>
  <c r="B34712" i="23"/>
  <c r="B34708" i="23"/>
  <c r="B34704" i="23"/>
  <c r="B34700" i="23"/>
  <c r="B34696" i="23"/>
  <c r="B34692" i="23"/>
  <c r="B34688" i="23"/>
  <c r="B34684" i="23"/>
  <c r="B34680" i="23"/>
  <c r="B34676" i="23"/>
  <c r="B34672" i="23"/>
  <c r="B34668" i="23"/>
  <c r="B34664" i="23"/>
  <c r="B34660" i="23"/>
  <c r="B34656" i="23"/>
  <c r="B34652" i="23"/>
  <c r="B34648" i="23"/>
  <c r="B34644" i="23"/>
  <c r="B34640" i="23"/>
  <c r="B34636" i="23"/>
  <c r="B34632" i="23"/>
  <c r="B34628" i="23"/>
  <c r="B34624" i="23"/>
  <c r="B34620" i="23"/>
  <c r="B34616" i="23"/>
  <c r="B34612" i="23"/>
  <c r="B34608" i="23"/>
  <c r="B34604" i="23"/>
  <c r="B34600" i="23"/>
  <c r="B34596" i="23"/>
  <c r="B34592" i="23"/>
  <c r="B34588" i="23"/>
  <c r="B34584" i="23"/>
  <c r="B34580" i="23"/>
  <c r="B34576" i="23"/>
  <c r="B34572" i="23"/>
  <c r="B34568" i="23"/>
  <c r="B34564" i="23"/>
  <c r="B34560" i="23"/>
  <c r="B34556" i="23"/>
  <c r="B34552" i="23"/>
  <c r="B34548" i="23"/>
  <c r="B34544" i="23"/>
  <c r="B34540" i="23"/>
  <c r="B34536" i="23"/>
  <c r="B34532" i="23"/>
  <c r="B34528" i="23"/>
  <c r="B34524" i="23"/>
  <c r="B34520" i="23"/>
  <c r="B34516" i="23"/>
  <c r="B34512" i="23"/>
  <c r="B34508" i="23"/>
  <c r="B34504" i="23"/>
  <c r="B34500" i="23"/>
  <c r="B34496" i="23"/>
  <c r="B34492" i="23"/>
  <c r="B34488" i="23"/>
  <c r="B34484" i="23"/>
  <c r="B34480" i="23"/>
  <c r="B34476" i="23"/>
  <c r="B34472" i="23"/>
  <c r="B34468" i="23"/>
  <c r="B34464" i="23"/>
  <c r="B34460" i="23"/>
  <c r="B34456" i="23"/>
  <c r="B34452" i="23"/>
  <c r="B34448" i="23"/>
  <c r="B34444" i="23"/>
  <c r="B34440" i="23"/>
  <c r="B34436" i="23"/>
  <c r="B34432" i="23"/>
  <c r="B34428" i="23"/>
  <c r="B34424" i="23"/>
  <c r="B34420" i="23"/>
  <c r="B34416" i="23"/>
  <c r="B34412" i="23"/>
  <c r="B34408" i="23"/>
  <c r="B34404" i="23"/>
  <c r="B34400" i="23"/>
  <c r="B34396" i="23"/>
  <c r="B34392" i="23"/>
  <c r="B34388" i="23"/>
  <c r="B34384" i="23"/>
  <c r="B34380" i="23"/>
  <c r="B34376" i="23"/>
  <c r="B34372" i="23"/>
  <c r="B34368" i="23"/>
  <c r="B34364" i="23"/>
  <c r="B34360" i="23"/>
  <c r="B34356" i="23"/>
  <c r="B34352" i="23"/>
  <c r="B34348" i="23"/>
  <c r="B34344" i="23"/>
  <c r="B34340" i="23"/>
  <c r="B34336" i="23"/>
  <c r="B34332" i="23"/>
  <c r="B34328" i="23"/>
  <c r="B34324" i="23"/>
  <c r="B34320" i="23"/>
  <c r="B34316" i="23"/>
  <c r="B34312" i="23"/>
  <c r="B34308" i="23"/>
  <c r="B34304" i="23"/>
  <c r="B34300" i="23"/>
  <c r="B34296" i="23"/>
  <c r="B34292" i="23"/>
  <c r="B34288" i="23"/>
  <c r="B34284" i="23"/>
  <c r="B34280" i="23"/>
  <c r="B34276" i="23"/>
  <c r="B34272" i="23"/>
  <c r="B34268" i="23"/>
  <c r="B34264" i="23"/>
  <c r="B34260" i="23"/>
  <c r="B34256" i="23"/>
  <c r="B34252" i="23"/>
  <c r="B34248" i="23"/>
  <c r="B34244" i="23"/>
  <c r="B34240" i="23"/>
  <c r="B34236" i="23"/>
  <c r="B34232" i="23"/>
  <c r="B34228" i="23"/>
  <c r="B34224" i="23"/>
  <c r="B34220" i="23"/>
  <c r="B34216" i="23"/>
  <c r="B34212" i="23"/>
  <c r="B34208" i="23"/>
  <c r="B34204" i="23"/>
  <c r="B34200" i="23"/>
  <c r="B34196" i="23"/>
  <c r="B34192" i="23"/>
  <c r="B34188" i="23"/>
  <c r="B34184" i="23"/>
  <c r="B34180" i="23"/>
  <c r="B34176" i="23"/>
  <c r="B34172" i="23"/>
  <c r="B34168" i="23"/>
  <c r="B34164" i="23"/>
  <c r="B34160" i="23"/>
  <c r="B34156" i="23"/>
  <c r="B34152" i="23"/>
  <c r="B34148" i="23"/>
  <c r="B34144" i="23"/>
  <c r="B34140" i="23"/>
  <c r="B34136" i="23"/>
  <c r="B34132" i="23"/>
  <c r="B34128" i="23"/>
  <c r="B34124" i="23"/>
  <c r="B34120" i="23"/>
  <c r="B34116" i="23"/>
  <c r="B34112" i="23"/>
  <c r="B34108" i="23"/>
  <c r="B34104" i="23"/>
  <c r="B34100" i="23"/>
  <c r="B34096" i="23"/>
  <c r="B34092" i="23"/>
  <c r="B34088" i="23"/>
  <c r="B34084" i="23"/>
  <c r="B34080" i="23"/>
  <c r="B34076" i="23"/>
  <c r="B34072" i="23"/>
  <c r="B34068" i="23"/>
  <c r="B34064" i="23"/>
  <c r="B34060" i="23"/>
  <c r="B34056" i="23"/>
  <c r="B34052" i="23"/>
  <c r="B34048" i="23"/>
  <c r="B34044" i="23"/>
  <c r="B34040" i="23"/>
  <c r="B34036" i="23"/>
  <c r="B34032" i="23"/>
  <c r="B34028" i="23"/>
  <c r="B34024" i="23"/>
  <c r="B34020" i="23"/>
  <c r="B34016" i="23"/>
  <c r="B34012" i="23"/>
  <c r="B34008" i="23"/>
  <c r="B34004" i="23"/>
  <c r="B34000" i="23"/>
  <c r="B33996" i="23"/>
  <c r="B33992" i="23"/>
  <c r="B33988" i="23"/>
  <c r="B33984" i="23"/>
  <c r="B33980" i="23"/>
  <c r="B33976" i="23"/>
  <c r="B33972" i="23"/>
  <c r="B33968" i="23"/>
  <c r="B33964" i="23"/>
  <c r="B33960" i="23"/>
  <c r="B33956" i="23"/>
  <c r="B33952" i="23"/>
  <c r="B33948" i="23"/>
  <c r="B33944" i="23"/>
  <c r="B33940" i="23"/>
  <c r="B33936" i="23"/>
  <c r="B33932" i="23"/>
  <c r="B33928" i="23"/>
  <c r="B33924" i="23"/>
  <c r="B33920" i="23"/>
  <c r="B33916" i="23"/>
  <c r="B33912" i="23"/>
  <c r="B33908" i="23"/>
  <c r="B33904" i="23"/>
  <c r="B33900" i="23"/>
  <c r="B33896" i="23"/>
  <c r="B33892" i="23"/>
  <c r="B33888" i="23"/>
  <c r="B33884" i="23"/>
  <c r="B33880" i="23"/>
  <c r="B33876" i="23"/>
  <c r="B33872" i="23"/>
  <c r="B33868" i="23"/>
  <c r="B33864" i="23"/>
  <c r="B33860" i="23"/>
  <c r="B33856" i="23"/>
  <c r="B33852" i="23"/>
  <c r="B33848" i="23"/>
  <c r="B33844" i="23"/>
  <c r="B33840" i="23"/>
  <c r="B33836" i="23"/>
  <c r="B33832" i="23"/>
  <c r="B33828" i="23"/>
  <c r="B33824" i="23"/>
  <c r="B33820" i="23"/>
  <c r="B33816" i="23"/>
  <c r="B33812" i="23"/>
  <c r="B33808" i="23"/>
  <c r="B33804" i="23"/>
  <c r="B33800" i="23"/>
  <c r="B33796" i="23"/>
  <c r="B33792" i="23"/>
  <c r="B33788" i="23"/>
  <c r="B33784" i="23"/>
  <c r="B33780" i="23"/>
  <c r="B33776" i="23"/>
  <c r="B33772" i="23"/>
  <c r="B33768" i="23"/>
  <c r="B33764" i="23"/>
  <c r="B33760" i="23"/>
  <c r="B33756" i="23"/>
  <c r="B33752" i="23"/>
  <c r="B33748" i="23"/>
  <c r="B33744" i="23"/>
  <c r="B33740" i="23"/>
  <c r="B33736" i="23"/>
  <c r="B33732" i="23"/>
  <c r="B33728" i="23"/>
  <c r="B33724" i="23"/>
  <c r="B33720" i="23"/>
  <c r="B33716" i="23"/>
  <c r="B33712" i="23"/>
  <c r="B33708" i="23"/>
  <c r="B33704" i="23"/>
  <c r="B33700" i="23"/>
  <c r="B33696" i="23"/>
  <c r="B33692" i="23"/>
  <c r="B33688" i="23"/>
  <c r="B33684" i="23"/>
  <c r="B33680" i="23"/>
  <c r="B33676" i="23"/>
  <c r="B33672" i="23"/>
  <c r="B33668" i="23"/>
  <c r="B33664" i="23"/>
  <c r="B33660" i="23"/>
  <c r="B33656" i="23"/>
  <c r="B33652" i="23"/>
  <c r="B33648" i="23"/>
  <c r="B33644" i="23"/>
  <c r="B33640" i="23"/>
  <c r="B33636" i="23"/>
  <c r="B33632" i="23"/>
  <c r="B33628" i="23"/>
  <c r="B33624" i="23"/>
  <c r="B33620" i="23"/>
  <c r="B33616" i="23"/>
  <c r="B33612" i="23"/>
  <c r="B33608" i="23"/>
  <c r="B33604" i="23"/>
  <c r="B33600" i="23"/>
  <c r="B33596" i="23"/>
  <c r="B33592" i="23"/>
  <c r="B33588" i="23"/>
  <c r="B33584" i="23"/>
  <c r="B33580" i="23"/>
  <c r="B33576" i="23"/>
  <c r="B33572" i="23"/>
  <c r="B33568" i="23"/>
  <c r="B33564" i="23"/>
  <c r="B33560" i="23"/>
  <c r="B33556" i="23"/>
  <c r="B33552" i="23"/>
  <c r="B33548" i="23"/>
  <c r="B33544" i="23"/>
  <c r="B33540" i="23"/>
  <c r="B33536" i="23"/>
  <c r="B33532" i="23"/>
  <c r="B33528" i="23"/>
  <c r="B33524" i="23"/>
  <c r="B33520" i="23"/>
  <c r="B33516" i="23"/>
  <c r="B33512" i="23"/>
  <c r="B33508" i="23"/>
  <c r="B33504" i="23"/>
  <c r="B33500" i="23"/>
  <c r="B33496" i="23"/>
  <c r="B33492" i="23"/>
  <c r="B33488" i="23"/>
  <c r="B33484" i="23"/>
  <c r="B33480" i="23"/>
  <c r="B33476" i="23"/>
  <c r="B33472" i="23"/>
  <c r="B33468" i="23"/>
  <c r="B33464" i="23"/>
  <c r="B33460" i="23"/>
  <c r="B33456" i="23"/>
  <c r="B33452" i="23"/>
  <c r="B33448" i="23"/>
  <c r="B33444" i="23"/>
  <c r="B33440" i="23"/>
  <c r="B33436" i="23"/>
  <c r="B33432" i="23"/>
  <c r="B33428" i="23"/>
  <c r="B33424" i="23"/>
  <c r="B33420" i="23"/>
  <c r="B33416" i="23"/>
  <c r="B33412" i="23"/>
  <c r="B33408" i="23"/>
  <c r="B33404" i="23"/>
  <c r="B33400" i="23"/>
  <c r="B33396" i="23"/>
  <c r="B33392" i="23"/>
  <c r="B33388" i="23"/>
  <c r="B33384" i="23"/>
  <c r="B33380" i="23"/>
  <c r="B33376" i="23"/>
  <c r="B33372" i="23"/>
  <c r="B33368" i="23"/>
  <c r="B33364" i="23"/>
  <c r="B33360" i="23"/>
  <c r="B33356" i="23"/>
  <c r="B33352" i="23"/>
  <c r="B33348" i="23"/>
  <c r="B33344" i="23"/>
  <c r="B33340" i="23"/>
  <c r="B33336" i="23"/>
  <c r="B33332" i="23"/>
  <c r="B33328" i="23"/>
  <c r="B33324" i="23"/>
  <c r="B33320" i="23"/>
  <c r="B33316" i="23"/>
  <c r="B33312" i="23"/>
  <c r="B33308" i="23"/>
  <c r="B33304" i="23"/>
  <c r="B33300" i="23"/>
  <c r="B33296" i="23"/>
  <c r="B33292" i="23"/>
  <c r="B33288" i="23"/>
  <c r="B33284" i="23"/>
  <c r="B33280" i="23"/>
  <c r="B33276" i="23"/>
  <c r="B33272" i="23"/>
  <c r="B33268" i="23"/>
  <c r="B33264" i="23"/>
  <c r="B33260" i="23"/>
  <c r="B33256" i="23"/>
  <c r="B33252" i="23"/>
  <c r="B33248" i="23"/>
  <c r="B33244" i="23"/>
  <c r="B33240" i="23"/>
  <c r="B33236" i="23"/>
  <c r="B33232" i="23"/>
  <c r="B33228" i="23"/>
  <c r="B33224" i="23"/>
  <c r="B33220" i="23"/>
  <c r="B33216" i="23"/>
  <c r="B33212" i="23"/>
  <c r="B33208" i="23"/>
  <c r="B33204" i="23"/>
  <c r="B33200" i="23"/>
  <c r="B33196" i="23"/>
  <c r="B33192" i="23"/>
  <c r="B33188" i="23"/>
  <c r="B33184" i="23"/>
  <c r="B33180" i="23"/>
  <c r="B33176" i="23"/>
  <c r="B33172" i="23"/>
  <c r="B33168" i="23"/>
  <c r="B33164" i="23"/>
  <c r="B33160" i="23"/>
  <c r="B33156" i="23"/>
  <c r="B33152" i="23"/>
  <c r="B33148" i="23"/>
  <c r="B33144" i="23"/>
  <c r="B33140" i="23"/>
  <c r="B33136" i="23"/>
  <c r="B33132" i="23"/>
  <c r="B33128" i="23"/>
  <c r="B33124" i="23"/>
  <c r="B33120" i="23"/>
  <c r="B33116" i="23"/>
  <c r="B33112" i="23"/>
  <c r="B33108" i="23"/>
  <c r="B33104" i="23"/>
  <c r="B33100" i="23"/>
  <c r="B33096" i="23"/>
  <c r="B33092" i="23"/>
  <c r="B33088" i="23"/>
  <c r="B33084" i="23"/>
  <c r="B33080" i="23"/>
  <c r="B33076" i="23"/>
  <c r="B33072" i="23"/>
  <c r="B33068" i="23"/>
  <c r="B33064" i="23"/>
  <c r="B33060" i="23"/>
  <c r="B33056" i="23"/>
  <c r="B33052" i="23"/>
  <c r="B33048" i="23"/>
  <c r="B33044" i="23"/>
  <c r="B33040" i="23"/>
  <c r="B33036" i="23"/>
  <c r="B33032" i="23"/>
  <c r="B33028" i="23"/>
  <c r="B33024" i="23"/>
  <c r="B33020" i="23"/>
  <c r="B33016" i="23"/>
  <c r="B33012" i="23"/>
  <c r="B33008" i="23"/>
  <c r="B33004" i="23"/>
  <c r="B33000" i="23"/>
  <c r="B32996" i="23"/>
  <c r="B32992" i="23"/>
  <c r="B32988" i="23"/>
  <c r="B32984" i="23"/>
  <c r="B32980" i="23"/>
  <c r="B32976" i="23"/>
  <c r="B32972" i="23"/>
  <c r="B32968" i="23"/>
  <c r="B32964" i="23"/>
  <c r="B32960" i="23"/>
  <c r="B32956" i="23"/>
  <c r="B32952" i="23"/>
  <c r="B32948" i="23"/>
  <c r="B32944" i="23"/>
  <c r="B32940" i="23"/>
  <c r="B32936" i="23"/>
  <c r="B32932" i="23"/>
  <c r="B32928" i="23"/>
  <c r="B32924" i="23"/>
  <c r="B32920" i="23"/>
  <c r="B32916" i="23"/>
  <c r="B32912" i="23"/>
  <c r="B32908" i="23"/>
  <c r="B32904" i="23"/>
  <c r="B32900" i="23"/>
  <c r="B32896" i="23"/>
  <c r="B32892" i="23"/>
  <c r="B32888" i="23"/>
  <c r="B32884" i="23"/>
  <c r="B32880" i="23"/>
  <c r="B32876" i="23"/>
  <c r="B32872" i="23"/>
  <c r="B32868" i="23"/>
  <c r="B32864" i="23"/>
  <c r="B32860" i="23"/>
  <c r="B32856" i="23"/>
  <c r="B32852" i="23"/>
  <c r="B32848" i="23"/>
  <c r="B32844" i="23"/>
  <c r="B32840" i="23"/>
  <c r="B32836" i="23"/>
  <c r="B32832" i="23"/>
  <c r="B32828" i="23"/>
  <c r="B32824" i="23"/>
  <c r="B32820" i="23"/>
  <c r="B32816" i="23"/>
  <c r="B32812" i="23"/>
  <c r="B32808" i="23"/>
  <c r="B32804" i="23"/>
  <c r="B32800" i="23"/>
  <c r="B32796" i="23"/>
  <c r="B32792" i="23"/>
  <c r="B32788" i="23"/>
  <c r="B32784" i="23"/>
  <c r="B32780" i="23"/>
  <c r="B32776" i="23"/>
  <c r="B32772" i="23"/>
  <c r="B32768" i="23"/>
  <c r="B32764" i="23"/>
  <c r="B32760" i="23"/>
  <c r="B32756" i="23"/>
  <c r="B32752" i="23"/>
  <c r="B32748" i="23"/>
  <c r="B32744" i="23"/>
  <c r="B32740" i="23"/>
  <c r="B32736" i="23"/>
  <c r="B32732" i="23"/>
  <c r="B32728" i="23"/>
  <c r="B32724" i="23"/>
  <c r="B32720" i="23"/>
  <c r="B32716" i="23"/>
  <c r="B32712" i="23"/>
  <c r="B32708" i="23"/>
  <c r="B32704" i="23"/>
  <c r="B32700" i="23"/>
  <c r="B32696" i="23"/>
  <c r="B32692" i="23"/>
  <c r="B32688" i="23"/>
  <c r="B32684" i="23"/>
  <c r="B32680" i="23"/>
  <c r="B32676" i="23"/>
  <c r="B32672" i="23"/>
  <c r="B32668" i="23"/>
  <c r="B32664" i="23"/>
  <c r="B32660" i="23"/>
  <c r="B32656" i="23"/>
  <c r="B32652" i="23"/>
  <c r="B32648" i="23"/>
  <c r="B32644" i="23"/>
  <c r="B32640" i="23"/>
  <c r="B32636" i="23"/>
  <c r="B32632" i="23"/>
  <c r="B32628" i="23"/>
  <c r="B32624" i="23"/>
  <c r="B32620" i="23"/>
  <c r="B32616" i="23"/>
  <c r="B32612" i="23"/>
  <c r="B32608" i="23"/>
  <c r="B32604" i="23"/>
  <c r="B32600" i="23"/>
  <c r="B32596" i="23"/>
  <c r="B32592" i="23"/>
  <c r="B32588" i="23"/>
  <c r="B32584" i="23"/>
  <c r="B32580" i="23"/>
  <c r="B32576" i="23"/>
  <c r="B32572" i="23"/>
  <c r="B32568" i="23"/>
  <c r="B32564" i="23"/>
  <c r="B32560" i="23"/>
  <c r="B32556" i="23"/>
  <c r="B32552" i="23"/>
  <c r="B32548" i="23"/>
  <c r="B32544" i="23"/>
  <c r="B32540" i="23"/>
  <c r="B32536" i="23"/>
  <c r="B32532" i="23"/>
  <c r="B32528" i="23"/>
  <c r="B32524" i="23"/>
  <c r="B32520" i="23"/>
  <c r="B32516" i="23"/>
  <c r="B32512" i="23"/>
  <c r="B32508" i="23"/>
  <c r="B32504" i="23"/>
  <c r="B32500" i="23"/>
  <c r="B32496" i="23"/>
  <c r="B32492" i="23"/>
  <c r="B32488" i="23"/>
  <c r="B32484" i="23"/>
  <c r="B32480" i="23"/>
  <c r="B32476" i="23"/>
  <c r="B32472" i="23"/>
  <c r="B32468" i="23"/>
  <c r="B32464" i="23"/>
  <c r="B32460" i="23"/>
  <c r="B32456" i="23"/>
  <c r="B32452" i="23"/>
  <c r="B32448" i="23"/>
  <c r="B32444" i="23"/>
  <c r="B32440" i="23"/>
  <c r="B32436" i="23"/>
  <c r="B32432" i="23"/>
  <c r="B32428" i="23"/>
  <c r="B32424" i="23"/>
  <c r="B32420" i="23"/>
  <c r="B32416" i="23"/>
  <c r="B32412" i="23"/>
  <c r="B32408" i="23"/>
  <c r="B32404" i="23"/>
  <c r="B32400" i="23"/>
  <c r="B32396" i="23"/>
  <c r="B32392" i="23"/>
  <c r="B32388" i="23"/>
  <c r="B32384" i="23"/>
  <c r="B32380" i="23"/>
  <c r="B32376" i="23"/>
  <c r="B32372" i="23"/>
  <c r="B32368" i="23"/>
  <c r="B32364" i="23"/>
  <c r="B32360" i="23"/>
  <c r="B32356" i="23"/>
  <c r="B32352" i="23"/>
  <c r="B32348" i="23"/>
  <c r="B32344" i="23"/>
  <c r="B32340" i="23"/>
  <c r="B32336" i="23"/>
  <c r="B32332" i="23"/>
  <c r="B32328" i="23"/>
  <c r="B32324" i="23"/>
  <c r="B32320" i="23"/>
  <c r="B32316" i="23"/>
  <c r="B32312" i="23"/>
  <c r="B32308" i="23"/>
  <c r="B32304" i="23"/>
  <c r="B32300" i="23"/>
  <c r="B32296" i="23"/>
  <c r="B32292" i="23"/>
  <c r="B32288" i="23"/>
  <c r="B32284" i="23"/>
  <c r="B32280" i="23"/>
  <c r="B32276" i="23"/>
  <c r="B32272" i="23"/>
  <c r="B32268" i="23"/>
  <c r="B32264" i="23"/>
  <c r="B32260" i="23"/>
  <c r="B32256" i="23"/>
  <c r="B32252" i="23"/>
  <c r="B32248" i="23"/>
  <c r="B32244" i="23"/>
  <c r="B32240" i="23"/>
  <c r="B32236" i="23"/>
  <c r="B32232" i="23"/>
  <c r="B32228" i="23"/>
  <c r="B32224" i="23"/>
  <c r="B32220" i="23"/>
  <c r="B32216" i="23"/>
  <c r="B32212" i="23"/>
  <c r="B32208" i="23"/>
  <c r="B32204" i="23"/>
  <c r="B32200" i="23"/>
  <c r="B32196" i="23"/>
  <c r="B32192" i="23"/>
  <c r="B32188" i="23"/>
  <c r="B32184" i="23"/>
  <c r="B32180" i="23"/>
  <c r="B32176" i="23"/>
  <c r="B32172" i="23"/>
  <c r="B32168" i="23"/>
  <c r="B32164" i="23"/>
  <c r="B32160" i="23"/>
  <c r="B32156" i="23"/>
  <c r="B32152" i="23"/>
  <c r="B32148" i="23"/>
  <c r="B32144" i="23"/>
  <c r="B32140" i="23"/>
  <c r="B32136" i="23"/>
  <c r="B32132" i="23"/>
  <c r="B32128" i="23"/>
  <c r="B32124" i="23"/>
  <c r="B32120" i="23"/>
  <c r="B32116" i="23"/>
  <c r="B32112" i="23"/>
  <c r="B32108" i="23"/>
  <c r="B32104" i="23"/>
  <c r="B32100" i="23"/>
  <c r="B32096" i="23"/>
  <c r="B32092" i="23"/>
  <c r="B32088" i="23"/>
  <c r="B32084" i="23"/>
  <c r="B32080" i="23"/>
  <c r="B32076" i="23"/>
  <c r="B32072" i="23"/>
  <c r="B32068" i="23"/>
  <c r="B32064" i="23"/>
  <c r="B32060" i="23"/>
  <c r="B32056" i="23"/>
  <c r="B32052" i="23"/>
  <c r="B32048" i="23"/>
  <c r="B32044" i="23"/>
  <c r="B32040" i="23"/>
  <c r="B32036" i="23"/>
  <c r="B32032" i="23"/>
  <c r="B32028" i="23"/>
  <c r="B32024" i="23"/>
  <c r="B32020" i="23"/>
  <c r="B32016" i="23"/>
  <c r="B32012" i="23"/>
  <c r="B32008" i="23"/>
  <c r="B32004" i="23"/>
  <c r="B32000" i="23"/>
  <c r="B31996" i="23"/>
  <c r="B31992" i="23"/>
  <c r="B31988" i="23"/>
  <c r="B31984" i="23"/>
  <c r="B31980" i="23"/>
  <c r="B31976" i="23"/>
  <c r="B31972" i="23"/>
  <c r="B31968" i="23"/>
  <c r="B31964" i="23"/>
  <c r="B31960" i="23"/>
  <c r="B31956" i="23"/>
  <c r="B31952" i="23"/>
  <c r="B31948" i="23"/>
  <c r="B31944" i="23"/>
  <c r="B31940" i="23"/>
  <c r="B31936" i="23"/>
  <c r="B31932" i="23"/>
  <c r="B31928" i="23"/>
  <c r="B31924" i="23"/>
  <c r="B31920" i="23"/>
  <c r="B31916" i="23"/>
  <c r="B31912" i="23"/>
  <c r="B31908" i="23"/>
  <c r="B31904" i="23"/>
  <c r="B31900" i="23"/>
  <c r="B31896" i="23"/>
  <c r="B31892" i="23"/>
  <c r="B31888" i="23"/>
  <c r="B31884" i="23"/>
  <c r="B31880" i="23"/>
  <c r="B31876" i="23"/>
  <c r="B31872" i="23"/>
  <c r="B31868" i="23"/>
  <c r="B31864" i="23"/>
  <c r="B31860" i="23"/>
  <c r="B31856" i="23"/>
  <c r="B31852" i="23"/>
  <c r="B31848" i="23"/>
  <c r="B31844" i="23"/>
  <c r="B31840" i="23"/>
  <c r="B31836" i="23"/>
  <c r="B31832" i="23"/>
  <c r="B31828" i="23"/>
  <c r="B31824" i="23"/>
  <c r="B31820" i="23"/>
  <c r="B31816" i="23"/>
  <c r="B31812" i="23"/>
  <c r="B31808" i="23"/>
  <c r="B31804" i="23"/>
  <c r="B31800" i="23"/>
  <c r="B31796" i="23"/>
  <c r="B31792" i="23"/>
  <c r="B31788" i="23"/>
  <c r="B31784" i="23"/>
  <c r="B31780" i="23"/>
  <c r="B31776" i="23"/>
  <c r="B31772" i="23"/>
  <c r="B31768" i="23"/>
  <c r="B31764" i="23"/>
  <c r="B31760" i="23"/>
  <c r="B31756" i="23"/>
  <c r="B31752" i="23"/>
  <c r="B31748" i="23"/>
  <c r="B31744" i="23"/>
  <c r="B31740" i="23"/>
  <c r="B31735" i="23"/>
  <c r="B31727" i="23"/>
  <c r="B31719" i="23"/>
  <c r="B31711" i="23"/>
  <c r="B31703" i="23"/>
  <c r="B31687" i="23"/>
  <c r="B31671" i="23"/>
  <c r="B31655" i="23"/>
  <c r="B31639" i="23"/>
  <c r="B31623" i="23"/>
  <c r="B31607" i="23"/>
  <c r="B31591" i="23"/>
  <c r="B31575" i="23"/>
  <c r="B31559" i="23"/>
  <c r="B31543" i="23"/>
  <c r="B31527" i="23"/>
  <c r="B31511" i="23"/>
  <c r="B31495" i="23"/>
  <c r="B31479" i="23"/>
  <c r="B31463" i="23"/>
  <c r="B31447" i="23"/>
  <c r="B31431" i="23"/>
  <c r="B31415" i="23"/>
  <c r="B31399" i="23"/>
  <c r="B31383" i="23"/>
  <c r="B31367" i="23"/>
  <c r="B31351" i="23"/>
  <c r="B31335" i="23"/>
  <c r="B31319" i="23"/>
  <c r="B31303" i="23"/>
  <c r="B31287" i="23"/>
  <c r="B31271" i="23"/>
  <c r="B31255" i="23"/>
  <c r="B31239" i="23"/>
  <c r="B31223" i="23"/>
  <c r="A4" i="8" l="1"/>
  <c r="B4" i="8"/>
  <c r="I4" i="8"/>
  <c r="A3" i="8"/>
  <c r="B3" i="8"/>
  <c r="I3" i="8"/>
  <c r="C7" i="3" l="1"/>
  <c r="K3" i="17"/>
  <c r="A3" i="23" l="1" a="1"/>
  <c r="A3" i="23" l="1"/>
  <c r="B3" i="23" s="1"/>
  <c r="B4" i="23"/>
  <c r="C10" i="17"/>
  <c r="C3" i="23" l="1" a="1"/>
  <c r="C3" i="23" s="1"/>
  <c r="A2" i="10" l="1"/>
  <c r="A2" i="8"/>
  <c r="E3" i="23"/>
  <c r="F3" i="23" s="1" a="1"/>
  <c r="G36" i="23" s="1" a="1"/>
  <c r="G36" i="23" s="1"/>
  <c r="G34" i="23" l="1" a="1"/>
  <c r="G34" i="23" s="1"/>
  <c r="G35" i="23" a="1"/>
  <c r="G35" i="23" s="1"/>
  <c r="G25" i="23" a="1"/>
  <c r="G25" i="23" s="1"/>
  <c r="G29" i="23" a="1"/>
  <c r="G29" i="23" s="1"/>
  <c r="G33" i="23" a="1"/>
  <c r="G33" i="23" s="1"/>
  <c r="G26" i="23" a="1"/>
  <c r="G26" i="23" s="1"/>
  <c r="G30" i="23" a="1"/>
  <c r="G30" i="23" s="1"/>
  <c r="G27" i="23" a="1"/>
  <c r="G27" i="23" s="1"/>
  <c r="G31" i="23" a="1"/>
  <c r="G31" i="23" s="1"/>
  <c r="G28" i="23" a="1"/>
  <c r="G28" i="23" s="1"/>
  <c r="G32" i="23" a="1"/>
  <c r="G32" i="23" s="1"/>
  <c r="G19" i="23" a="1"/>
  <c r="G19" i="23" s="1"/>
  <c r="G23" i="23" a="1"/>
  <c r="G23" i="23" s="1"/>
  <c r="G17" i="23" a="1"/>
  <c r="G17" i="23" s="1"/>
  <c r="G20" i="23" a="1"/>
  <c r="G20" i="23" s="1"/>
  <c r="G24" i="23" a="1"/>
  <c r="G24" i="23" s="1"/>
  <c r="G21" i="23" a="1"/>
  <c r="G21" i="23" s="1"/>
  <c r="G18" i="23" a="1"/>
  <c r="G18" i="23" s="1"/>
  <c r="G22" i="23" a="1"/>
  <c r="G22" i="23" s="1"/>
  <c r="G12" i="23" a="1"/>
  <c r="G12" i="23" s="1"/>
  <c r="G14" i="23" a="1"/>
  <c r="G14" i="23" s="1"/>
  <c r="G15" i="23" a="1"/>
  <c r="G15" i="23" s="1"/>
  <c r="G16" i="23" a="1"/>
  <c r="G16" i="23" s="1"/>
  <c r="G13" i="23" a="1"/>
  <c r="G13" i="23" s="1"/>
  <c r="G10" i="23" a="1"/>
  <c r="G10" i="23" s="1"/>
  <c r="G9" i="23" a="1"/>
  <c r="G9" i="23" s="1"/>
  <c r="G11" i="23" a="1"/>
  <c r="G11" i="23" s="1"/>
  <c r="G7" i="23" a="1"/>
  <c r="G7" i="23" s="1"/>
  <c r="G8" i="23" a="1"/>
  <c r="G8" i="23" s="1"/>
  <c r="F3" i="23"/>
  <c r="G4" i="23" a="1"/>
  <c r="G4" i="23" s="1"/>
  <c r="G5" i="23" a="1"/>
  <c r="G5" i="23" s="1"/>
  <c r="G6" i="23" a="1"/>
  <c r="G6" i="23" s="1"/>
  <c r="B2" i="8"/>
  <c r="I2" i="8"/>
  <c r="P3" i="23" s="1" a="1"/>
  <c r="P3" i="23" s="1"/>
  <c r="J3" i="23" l="1" a="1"/>
  <c r="J3" i="23" s="1"/>
  <c r="D3" i="23" a="1"/>
  <c r="D3" i="23" s="1"/>
  <c r="K3" i="23" a="1"/>
  <c r="K3" i="23" s="1"/>
  <c r="A6" i="10"/>
  <c r="A7" i="10"/>
  <c r="A8" i="10"/>
  <c r="A9" i="10"/>
  <c r="A4" i="10"/>
  <c r="A5" i="10"/>
  <c r="A3" i="10"/>
  <c r="G3" i="23" l="1" a="1"/>
  <c r="G3" i="23" s="1"/>
  <c r="G3" i="2" l="1"/>
  <c r="H3" i="23" a="1"/>
  <c r="H3" i="23" s="1"/>
  <c r="C9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<sst xmlns="http://schemas.openxmlformats.org/spreadsheetml/2006/main" count="2094" uniqueCount="1119">
  <si>
    <t>id</t>
  </si>
  <si>
    <t>Cadastrador</t>
  </si>
  <si>
    <t>Material</t>
  </si>
  <si>
    <t>nome</t>
  </si>
  <si>
    <t>ABRAÇADEIRA CUNHA 1"</t>
  </si>
  <si>
    <t>ABRAÇADEIRA CUNHA 1.1/2"</t>
  </si>
  <si>
    <t>ABRAÇADEIRA CUNHA 1.1/4"</t>
  </si>
  <si>
    <t>ABRAÇADEIRA CUNHA 2"</t>
  </si>
  <si>
    <t>ABRAÇADEIRA CUNHA 2.1/2"</t>
  </si>
  <si>
    <t>ABRAÇADEIRA CUNHA 3"</t>
  </si>
  <si>
    <t>ABRAÇADEIRA CUNHA 3/4"</t>
  </si>
  <si>
    <t>ABRAÇADEIRA CUNHA 4"</t>
  </si>
  <si>
    <t>ABRAÇADEIRA NYLON 2,5 MM²</t>
  </si>
  <si>
    <t>ÁCIDO MURIÁTICO</t>
  </si>
  <si>
    <t>ACRÍLICO</t>
  </si>
  <si>
    <t>ADAPTADOR</t>
  </si>
  <si>
    <t>ADAPTADOR LR SOLDÁVEL 32 MM</t>
  </si>
  <si>
    <t>ADAPTADOR PARA MANGUEIRA LAVA JATO</t>
  </si>
  <si>
    <t>ADAPTADOR SOLDÁVEL 20X1/2</t>
  </si>
  <si>
    <t>ADAPTADOR SOLDÁVEL 25X3/4</t>
  </si>
  <si>
    <t>ADAPTADOR SOLDÁVEL 50X1.1/2</t>
  </si>
  <si>
    <t>ADAPTADOR TRANSFORMADOR</t>
  </si>
  <si>
    <t>ADESIVO DURAPOX 100 G</t>
  </si>
  <si>
    <t>ADITIVO P/ RADIADOR CAMINHÃO</t>
  </si>
  <si>
    <t>ÁGUA SANITARIA</t>
  </si>
  <si>
    <t>ALÇA PREF 35 MM COBERTA</t>
  </si>
  <si>
    <t>ALÇA PREF 70 MM COBERTA</t>
  </si>
  <si>
    <t>ALÇA PREFORMADA 25 MM 4/0 AWG</t>
  </si>
  <si>
    <t>ALÇA PREFORMADA 35 MM 2/0 AWG</t>
  </si>
  <si>
    <t>ALÇA PREFORMADA 60 MM 2/0 AWG</t>
  </si>
  <si>
    <t>ALÇA PREFORMADA 70 MM 2/0 AWG</t>
  </si>
  <si>
    <t>ALÇA PREFORMADA AÇO PARA STAY 3/8</t>
  </si>
  <si>
    <t>ALCOOL EM GEL</t>
  </si>
  <si>
    <t>ALICATE AMPERIMETRO DIGITAL FOXLUX</t>
  </si>
  <si>
    <t>ALICATE BICO MEIA CANA 6</t>
  </si>
  <si>
    <t>ALICATE BOMBA D AGUA</t>
  </si>
  <si>
    <t>ALICATE CORTA VERGALHÃO</t>
  </si>
  <si>
    <t>ALICATE CORTE 6 1000 VOLTS</t>
  </si>
  <si>
    <t>ALICATE REBITADOR PROFISSIONAL</t>
  </si>
  <si>
    <t>ALICATE UNIVERSAL 8 BELZER</t>
  </si>
  <si>
    <t>AMORTECEDOR DE DISJUNTOR MÉDIA</t>
  </si>
  <si>
    <t>ANTENA DIGITAL PORTATIL</t>
  </si>
  <si>
    <t>ARAME RECOZIDO 1,24</t>
  </si>
  <si>
    <t>ARAME RECOZIDO N18</t>
  </si>
  <si>
    <t>ARCO DE SERRA</t>
  </si>
  <si>
    <t>AREIA FINA</t>
  </si>
  <si>
    <t>ARGAMASSA</t>
  </si>
  <si>
    <t>ARGAMASSA 15 KILOS</t>
  </si>
  <si>
    <t>ARMAÇÃO P/ V1</t>
  </si>
  <si>
    <t>ARMAÇÃO P/ V1 COM ROLDANA</t>
  </si>
  <si>
    <t>ARMAÇÃO P/ V2</t>
  </si>
  <si>
    <t>ARRUELA DE ACABAMENTO 1 GALVONIZADA</t>
  </si>
  <si>
    <t>ARRUELA DE ACABAMENTO 3/4 GALVONIZADA</t>
  </si>
  <si>
    <t>ARRUELA DE ACABAMENTO DE 1.1/2 GALVONIZADA</t>
  </si>
  <si>
    <t>ARRUELA DE ACABAMENTO DE 1.1/4 GALVONIZADA</t>
  </si>
  <si>
    <t>ARRUELA DE ACABAMENTO DE 2 GALVONIZADA</t>
  </si>
  <si>
    <t>ARRUELA DE ACABAMENTO DE 2.1/2 GALVONIZADA</t>
  </si>
  <si>
    <t>ARRUELA DE ACABAMENTO DE 3 GALVONIZADA</t>
  </si>
  <si>
    <t>ARRUELA DE ACABAMENTO DE 4 GALVONIZADA</t>
  </si>
  <si>
    <t>ARRUELA LISA 1/4 GALV.</t>
  </si>
  <si>
    <t>ARRUELA LISA 3/16 GALV.</t>
  </si>
  <si>
    <t>ARRUELA LISA 3/8 GALV.</t>
  </si>
  <si>
    <t>ARRUELA QUADRADA M16</t>
  </si>
  <si>
    <t>ASPERSOR DE JARDIM</t>
  </si>
  <si>
    <t>ASPIRADOR DE PÓ MUNDIAL</t>
  </si>
  <si>
    <t>BACIA C/ CX ACOPLADA SAVEIRO BRACA</t>
  </si>
  <si>
    <t>BALANÇA DIGITAL</t>
  </si>
  <si>
    <t>BALANCINHO</t>
  </si>
  <si>
    <t>BALDE DE LONA P/ ELETRICISTA</t>
  </si>
  <si>
    <t>BARRA  CHATA DE COBRE</t>
  </si>
  <si>
    <t>BARRA DE COBRE 15X5 CM</t>
  </si>
  <si>
    <t>BARRAMENTO 04 VIAS</t>
  </si>
  <si>
    <t>BARRAMENTO 06 VIAS</t>
  </si>
  <si>
    <t>BASE C/ ISOLADOR TRIPLO</t>
  </si>
  <si>
    <t>BASE DE TRANSFORMADOR (ARMAÇÃO)</t>
  </si>
  <si>
    <t>BASE DE TRANSFORMADOR 36X77 (PAR)</t>
  </si>
  <si>
    <t>BASE DE TRANSFORMADOR 38X50 (PAR)</t>
  </si>
  <si>
    <t>BASE PARA PARA RAIO</t>
  </si>
  <si>
    <t>BASE PARA RELE</t>
  </si>
  <si>
    <t>BATERIA 40 AH 20 VOLTS Nº182276 DEWALT</t>
  </si>
  <si>
    <t>BATERIA P/ MOTO ADAPTADA</t>
  </si>
  <si>
    <t>BISNAGA PRETA</t>
  </si>
  <si>
    <t>BOCAL COM RABICHO</t>
  </si>
  <si>
    <t>BOIA P/ CAIXA D AGUA</t>
  </si>
  <si>
    <t>BOLSA DEWALT MULTITAREFA</t>
  </si>
  <si>
    <t>BOM AR</t>
  </si>
  <si>
    <t>BOMBA DE VÁCUO</t>
  </si>
  <si>
    <t>BORRACHA PARA CAVALO MARINHO</t>
  </si>
  <si>
    <t>BOTA DE COURO</t>
  </si>
  <si>
    <t>BOX CURVA PVC</t>
  </si>
  <si>
    <t>BRAÇO TIPO C</t>
  </si>
  <si>
    <t>BRITA</t>
  </si>
  <si>
    <t>BROCA 10X210</t>
  </si>
  <si>
    <t>BROCA 12X160</t>
  </si>
  <si>
    <t>BROCA 12X210</t>
  </si>
  <si>
    <t>BROCA 16X210</t>
  </si>
  <si>
    <t>BROCA 16X300</t>
  </si>
  <si>
    <t>BROCA 16X450</t>
  </si>
  <si>
    <t>BROCA AÇO RAPIDO 1/2</t>
  </si>
  <si>
    <t>BROCA AIR 2,5 MM</t>
  </si>
  <si>
    <t>BROCA AIR 4 MM</t>
  </si>
  <si>
    <t>BROCA AIR 5,5 M</t>
  </si>
  <si>
    <t>BROCA AIR 6 MM</t>
  </si>
  <si>
    <t>BROCA AIR 6,5 MM</t>
  </si>
  <si>
    <t>BROCA AIR 7 MM</t>
  </si>
  <si>
    <t>BROCA DE AÇO RAPIDO 1/4</t>
  </si>
  <si>
    <t>BROCA DE AÇO RAPIDO 1/8</t>
  </si>
  <si>
    <t>BROCA DE AÇO RAPIDO 5/32</t>
  </si>
  <si>
    <t>BROCA DE AÇO RAPIDO DE 3/8</t>
  </si>
  <si>
    <t>BROCA DE AÇO RAPIDO DE 5/8</t>
  </si>
  <si>
    <t>BROCA SDS 8X110</t>
  </si>
  <si>
    <t>BROCA SDS 8X160</t>
  </si>
  <si>
    <t>BROCA SDS 8X210</t>
  </si>
  <si>
    <t>BUCHA DE ACABAMENTO 1 GALVONIZADA</t>
  </si>
  <si>
    <t>BUCHA DE ACABAMENTO 1.1/4 GALVONIZADA</t>
  </si>
  <si>
    <t>BUCHA DE ACABAMENTO 2 GALVONIZADA</t>
  </si>
  <si>
    <t>BUCHA DE ACABAMENTO 2.1/2 GALVONIZADA</t>
  </si>
  <si>
    <t>BUCHA DE ACABAMENTO 3 GALVONIZADA</t>
  </si>
  <si>
    <t>BUCHA DE ACABAMENTO 3/4 GALVONIZADA</t>
  </si>
  <si>
    <t>BUCHA DE ACABAMENTO 4 GALVONIZADA</t>
  </si>
  <si>
    <t>BUCHA DE ACAMENTO DE 1.1/2 GALVONIZADA</t>
  </si>
  <si>
    <t>BUCHA DE REDUÇÃO 25X20 SOLDÁVEL</t>
  </si>
  <si>
    <t>BUCHA DE REDUÇÃO 75X50</t>
  </si>
  <si>
    <t>BUCHA DE REDUÇÃO1.1/2X1.1/4 BRANCA</t>
  </si>
  <si>
    <t>BUCHA NYLON S10</t>
  </si>
  <si>
    <t>BUCHA NYLON S12</t>
  </si>
  <si>
    <t>BUCHA NYLON S8</t>
  </si>
  <si>
    <t>BUCHA PARA GESSO</t>
  </si>
  <si>
    <t xml:space="preserve">BUCHA PARA TRANSFORMADOR PORCELANA </t>
  </si>
  <si>
    <t>BUCHA PASSA MURO</t>
  </si>
  <si>
    <t>BUCHA REDUÇÃO PVC ROSCA 3/4X1/2</t>
  </si>
  <si>
    <t>BUJÃO PVC ROSCÁVEL BRANCO 1/2</t>
  </si>
  <si>
    <t>CABEÇOTE GALVONIZADA 3/4</t>
  </si>
  <si>
    <t>CABEÇOTE GALVONIZADO 1</t>
  </si>
  <si>
    <t>CABEÇOTE GALVONIZADO 1.1/2</t>
  </si>
  <si>
    <t>CABEÇOTE GALVONIZADO 1.1/4</t>
  </si>
  <si>
    <t>CABEÇOTE GALVONIZADO 2</t>
  </si>
  <si>
    <t>CABEÇOTE GALVONIZADO 2.1/2</t>
  </si>
  <si>
    <t>CABEÇOTE GALVONIZADO 3</t>
  </si>
  <si>
    <t>CABEÇOTE GALVONIZADO 4</t>
  </si>
  <si>
    <t>CABO 2 AWG</t>
  </si>
  <si>
    <t>CABO COBRE 120 MM</t>
  </si>
  <si>
    <t>CABO COBRE 150 MM</t>
  </si>
  <si>
    <t>CABO COBRE 50 MM</t>
  </si>
  <si>
    <t>CABO COBRE 70 MM</t>
  </si>
  <si>
    <t>CABO COBRE 95 MM</t>
  </si>
  <si>
    <t>CABO DE ALUMINIO COBERTO  15 KV CINZA ICALS 35 MM</t>
  </si>
  <si>
    <t>CABO DE COBRE 185 MM</t>
  </si>
  <si>
    <t>CABO DE COBRE 240 MM</t>
  </si>
  <si>
    <t>CABO DE COBRE 25 MM</t>
  </si>
  <si>
    <t>CABO DE COBRE 35 MM</t>
  </si>
  <si>
    <t>CABO DE COBRE 6 MM</t>
  </si>
  <si>
    <t>CABO DE COBRE DE 16 MM</t>
  </si>
  <si>
    <t>CABO FLEXIVEL 1,5 MM</t>
  </si>
  <si>
    <t>CABO FLEXIVEL 4X1,5 MM</t>
  </si>
  <si>
    <t>CABO FLEXIVEL DE 2,5 MM</t>
  </si>
  <si>
    <t>CABO MULTIPLEX</t>
  </si>
  <si>
    <t>CABO MULTIPLEX DE 10 MM</t>
  </si>
  <si>
    <t>CABO PP ( INTERNET()</t>
  </si>
  <si>
    <t>CABO QUADRUPLEX DE 35 MM</t>
  </si>
  <si>
    <t>CABO QUADRUPLEX DE 70 MM</t>
  </si>
  <si>
    <t>CABO RIGIDO  10 MM DE 1KV</t>
  </si>
  <si>
    <t>CADEADO 30 MM</t>
  </si>
  <si>
    <t>CADEADO DE LATÃO LT -45MM PADO</t>
  </si>
  <si>
    <t>CADEADO HASTE LONGA PLÁSTICO</t>
  </si>
  <si>
    <t>CAIXA CM 13</t>
  </si>
  <si>
    <t>CAIXA CM 4</t>
  </si>
  <si>
    <t>CAIXA CM 7</t>
  </si>
  <si>
    <t>CAIXA CM 9</t>
  </si>
  <si>
    <t>CAIXA CMA COM BARRAMENTO 3F+N+T</t>
  </si>
  <si>
    <t>CAIXA CMA P/ MED. FSQ./ESQ/DIREITA S/ FURO</t>
  </si>
  <si>
    <t>CAIXA CMA PROTEÇÃO GERAL</t>
  </si>
  <si>
    <t>CAIXA DE FERRAMENTA</t>
  </si>
  <si>
    <t>CAIXA DE INSPEÇÃO</t>
  </si>
  <si>
    <t>CAIXA DE MEDIÇÃO MONOFASICA ENERGISA</t>
  </si>
  <si>
    <t>CAIXA DE MEDIÇÃO TRIFÁSICA ENERGISA</t>
  </si>
  <si>
    <t>CAIXA DE PASSAGEM PAREDE CPT 30</t>
  </si>
  <si>
    <t>CAIXA F 4</t>
  </si>
  <si>
    <t>CAIXA LUZ 4X2</t>
  </si>
  <si>
    <t>CAIXA PARA ATERRAMENTO COM TAMPA</t>
  </si>
  <si>
    <t>CAIXA SANFONADA 100X100X50</t>
  </si>
  <si>
    <t>CANALETA</t>
  </si>
  <si>
    <t>CANALETA SISTEMA X</t>
  </si>
  <si>
    <t>CANELA DE FUSÍVEL</t>
  </si>
  <si>
    <t>CANO DE COBRE 1/2</t>
  </si>
  <si>
    <t>CANO DE COBRE 1/4</t>
  </si>
  <si>
    <t>CANO DE ESGOTO DE 100 MM</t>
  </si>
  <si>
    <t>CANO SOLDÁVEL 25 MM</t>
  </si>
  <si>
    <t>CANTORNEIRA 30X20 CM</t>
  </si>
  <si>
    <t>CANTORNEIRA P/ STAY</t>
  </si>
  <si>
    <t>CANTORNEIRA P/ESTRUTURA C</t>
  </si>
  <si>
    <t>CAP SOLDÁVEL 20 MM</t>
  </si>
  <si>
    <t>CAP SOLDÁVEL 25 MM</t>
  </si>
  <si>
    <t>CAPA CONECTOR CUNHA GRANDE</t>
  </si>
  <si>
    <t>CAPA CONECTOR CUNHA PEQUENA</t>
  </si>
  <si>
    <t>CAPA DE CHUVA PLASTICA</t>
  </si>
  <si>
    <t>CAPACETE SEGURANÇA</t>
  </si>
  <si>
    <t>CAPACITOR 5KVAR/380/ TRIF</t>
  </si>
  <si>
    <t>CARREGADOR BATERIA DCB 115 DEWALT</t>
  </si>
  <si>
    <t>CARREGADOR P/ BATERIA TRAFOTRON</t>
  </si>
  <si>
    <t>CARRETILHA</t>
  </si>
  <si>
    <t>CAVALO MARINHO C / TRAVA</t>
  </si>
  <si>
    <t>CAVALO MARINHO S / TRAVA</t>
  </si>
  <si>
    <t>CERAMICA 62,5X62,5 HD ITA BRANCO</t>
  </si>
  <si>
    <t>CHAPA P/ CM7</t>
  </si>
  <si>
    <t>CHAPA PASSA MURO 1,07 X65</t>
  </si>
  <si>
    <t>CHAPA PASSA MURO 90X60</t>
  </si>
  <si>
    <t>CHAVE CANHÃO 10 MM</t>
  </si>
  <si>
    <t>CHAVE CANHÃO 13 MM</t>
  </si>
  <si>
    <t>CHAVE FACA</t>
  </si>
  <si>
    <t>CHAVE FENDA 1/8X6</t>
  </si>
  <si>
    <t>CHAVE FILTRO ÓLEO CORRENTE</t>
  </si>
  <si>
    <t>CHAVE FUSÍVEL</t>
  </si>
  <si>
    <t>CHAVE FUSÍVEL TRIP SECCIONADORA 400 A</t>
  </si>
  <si>
    <t>CHAVE PHILIPS 1/8X6</t>
  </si>
  <si>
    <t>CHAVE PHILIPS 3.16/6</t>
  </si>
  <si>
    <t>CHAVE PHILLIPS 1/4X6</t>
  </si>
  <si>
    <t>CHICOTE</t>
  </si>
  <si>
    <t>CHIPS P/ CABO ALÇA 10 MM</t>
  </si>
  <si>
    <t>CHUMBADOR PARABOLTNC/PARAFUSO GALVONIZADO</t>
  </si>
  <si>
    <t>CHUVEIRO PLÁSTICO</t>
  </si>
  <si>
    <t>CIMENTO ARI MAX NACIONAL 40 KILOS</t>
  </si>
  <si>
    <t>CINTA P/ ELEVAÇÃO 02 TONELADAS</t>
  </si>
  <si>
    <t>CINTA P/ ELEVAÇÃO 03 TONELADAS</t>
  </si>
  <si>
    <t>CINTA PARA AMARRAR CARGA</t>
  </si>
  <si>
    <t>CINTO ROSCA</t>
  </si>
  <si>
    <t>CINTO Y DE SEGURANÇA</t>
  </si>
  <si>
    <t>COLA DE CANO 850G</t>
  </si>
  <si>
    <t>COLHER DESCARTÁVEL</t>
  </si>
  <si>
    <t>CONDULETE DE DERIVAÇÃO</t>
  </si>
  <si>
    <t>CONDULETE FIXO TIPO L 1 DIREITO</t>
  </si>
  <si>
    <t>CONDULETE FIXO TIPO L 1 ESQUERDO</t>
  </si>
  <si>
    <t>CONDULETE MULTIPLO 1</t>
  </si>
  <si>
    <t>CONDULETE MULTIPLO 1.1/4 ALUMINIO</t>
  </si>
  <si>
    <t>CONDULETE MULTIPLO 3/4</t>
  </si>
  <si>
    <t>CONDULETE TIPO C1</t>
  </si>
  <si>
    <t>CONDULETE TIPO E 3/4</t>
  </si>
  <si>
    <t>CONDULETE TIPO E1</t>
  </si>
  <si>
    <t>CONE SINALIZADOR BORRACHA</t>
  </si>
  <si>
    <t>CONECTOR ALUMINIO TIPO H1</t>
  </si>
  <si>
    <t>CONECTOR ALUMINIO TIPO H3</t>
  </si>
  <si>
    <t xml:space="preserve">CONECTOR CINZA </t>
  </si>
  <si>
    <t>CONECTOR CUNHA AMARELO</t>
  </si>
  <si>
    <t>CONECTOR CUNHA AZUL</t>
  </si>
  <si>
    <t>CONECTOR CUNHA LARANJA TIPO B</t>
  </si>
  <si>
    <t>CONECTOR CUNHA MARRON TIPO C</t>
  </si>
  <si>
    <t>CONECTOR CUNHA VERDE C.C.R.2</t>
  </si>
  <si>
    <t>CONECTOR CUNHA VERMELHO TIPO CN 14</t>
  </si>
  <si>
    <t>CONECTOR CUNHA VERMELHO TPO 3</t>
  </si>
  <si>
    <t>CONECTOR CUNHA VIOLETA AZUL TIPO G</t>
  </si>
  <si>
    <t>CONECTOR DE CONDULETE 1</t>
  </si>
  <si>
    <t xml:space="preserve">CONECTOR DE CONDULETE 1.1/2 </t>
  </si>
  <si>
    <t>CONECTOR DE CONDULETE 1.1/2 FLEXOR RETO</t>
  </si>
  <si>
    <t xml:space="preserve">CONECTOR DE CONDULETE 1.1/4 </t>
  </si>
  <si>
    <t>CONECTOR DE CONDULETE 1.1/4 FLEXOR RETO</t>
  </si>
  <si>
    <t>CONECTOR DE CONDULETE 3/4</t>
  </si>
  <si>
    <t>CONECTOR GTDU</t>
  </si>
  <si>
    <t>CONECTOR H2</t>
  </si>
  <si>
    <t>CONECTOR P/ PLACA SOLAR</t>
  </si>
  <si>
    <t>CONECTOR PERFURANTE 10 -70</t>
  </si>
  <si>
    <t>CONECTOR PERFURANTE 120 MM-35MM</t>
  </si>
  <si>
    <t>CONECTOR PERFURANTE 16-120</t>
  </si>
  <si>
    <t>CONECTOR PERFURANTE 185X185 C/ ESTRIBO</t>
  </si>
  <si>
    <t>CONECTOR PERFURANTE CDP 120-120</t>
  </si>
  <si>
    <t>CONECTOR PERFURANTE CDP 240 - 240</t>
  </si>
  <si>
    <t>CONJUNTO DE CALIBRE</t>
  </si>
  <si>
    <t>CONJUNTO DE LETRAS ZINCO A-Z</t>
  </si>
  <si>
    <t>CONJUNTO DE SERRA TICO TICO</t>
  </si>
  <si>
    <t>CONJUNTO FLAGLADOR DE TUBES 1/4 A 3/4</t>
  </si>
  <si>
    <t xml:space="preserve">CONJUNTO STELLA 1 TOMADA 2P+ T 10A </t>
  </si>
  <si>
    <t>CONJUNTO STELLA 2 INT. SIMPLES 10 A 250 V</t>
  </si>
  <si>
    <t>CONJUNTO STELLA1 INT.SIMP HOLIZ. 10A 250V</t>
  </si>
  <si>
    <t>CONTADOR RAIO</t>
  </si>
  <si>
    <t>CONTATO AUXILIAR PARA CONECTOR</t>
  </si>
  <si>
    <t>CONTATO DE DISJUNTOR DE MT</t>
  </si>
  <si>
    <t>CONVERSOR DIGITAL</t>
  </si>
  <si>
    <t>CORANTE  P/ TINTA</t>
  </si>
  <si>
    <t>CORDA NYLON 5/8'</t>
  </si>
  <si>
    <t>CORDOALHA 35 MM</t>
  </si>
  <si>
    <t>CORREIA P/ CAMINHÃO F 14000</t>
  </si>
  <si>
    <t>COTOVELO CÔNICO</t>
  </si>
  <si>
    <t>CRUZETA T</t>
  </si>
  <si>
    <t>CURVA ELETRODUTO  BOLSA 19 MM (3/4)</t>
  </si>
  <si>
    <t>CURVA ELETRODUTO BOLSA 25 MM (1)</t>
  </si>
  <si>
    <t>CURVA ELETRODUTO BOLSA 32 MM (1.1/4)</t>
  </si>
  <si>
    <t>CURVA ELETRODUTO BOLSA 40MM (1.1/2)</t>
  </si>
  <si>
    <t>CURVA ELETRODUTO BOLSA 50 MM (2)</t>
  </si>
  <si>
    <t>CURVA ELETRODUTO BOLSA 60 MM(2.1/2)</t>
  </si>
  <si>
    <t>CURVA ELETRODUTO ROSCA 1</t>
  </si>
  <si>
    <t>CURVA ELETRODUTO ROSCA 1.1/2</t>
  </si>
  <si>
    <t>CURVA ELETRODUTO ROSCA 1.1/4</t>
  </si>
  <si>
    <t>CURVA ELETRODUTO ROSCA 2</t>
  </si>
  <si>
    <t>CURVA ELETRODUTO ROSCA 2.1/2</t>
  </si>
  <si>
    <t>CURVA ELETRODUTO ROSCA 3/4</t>
  </si>
  <si>
    <t>CURVA GALVONIZADA 4</t>
  </si>
  <si>
    <t>CURVA GALVONIZADA P/ INCENDIO 1.1/2</t>
  </si>
  <si>
    <t>CURVA GALVONIZADA P/ INCENDIO 2</t>
  </si>
  <si>
    <t>CURVA GALVONIZADO 1.1/2</t>
  </si>
  <si>
    <t>CURVA GALVONIZADO 2</t>
  </si>
  <si>
    <t>CURVA GALVONIZADO 2.1/2</t>
  </si>
  <si>
    <t>CURVA GALVONIZADO 3</t>
  </si>
  <si>
    <t>CURVA PARA ELETROCALHA 90º</t>
  </si>
  <si>
    <t>DEAD BREAK</t>
  </si>
  <si>
    <t>DESEMPOLADEIRA IMBURANA PEQUENA</t>
  </si>
  <si>
    <t>DESEMPOLADEIRA METAL DENTADA</t>
  </si>
  <si>
    <t>DESIMPENADEIRA DE REJUNTE</t>
  </si>
  <si>
    <t>DESINFETANTE</t>
  </si>
  <si>
    <t>DESINTUPIDOR DE PIA</t>
  </si>
  <si>
    <t>DETECTOR DE TENSÃO</t>
  </si>
  <si>
    <t xml:space="preserve">DETERGENTE </t>
  </si>
  <si>
    <t>DETERGENTE CLORADO</t>
  </si>
  <si>
    <t>DIAMANTE LOGO P/ USO CORTAR CERAMICA 10 MM</t>
  </si>
  <si>
    <t>DISCO ABRAS CORTE INOX 115X1,0V22</t>
  </si>
  <si>
    <t>DISCO ABRAS CORTE INOX 4.1/2</t>
  </si>
  <si>
    <t xml:space="preserve">DISCO CORTA CONCRETO 4.1/2 </t>
  </si>
  <si>
    <t>DISCO CORTA CONCRETO 7</t>
  </si>
  <si>
    <t>DISCO CORTA FERRO 4.1/2</t>
  </si>
  <si>
    <t>DISCO CORTA FERRO 7</t>
  </si>
  <si>
    <t>DISCO CORTE FERRO 14</t>
  </si>
  <si>
    <t>DISCO CORTE INOX 7</t>
  </si>
  <si>
    <t>DISCO DESBASTE 4.1/2 FERRO</t>
  </si>
  <si>
    <t>DISCO DIAGRAMA PARA TACÓGRAFO</t>
  </si>
  <si>
    <t>DISCO DIAMANTADO LISO</t>
  </si>
  <si>
    <t>DISCO DIAMANTADO SEGMENTADO 4.1/2</t>
  </si>
  <si>
    <t>DISCO DIAMANTADO SEGMENTADO 7</t>
  </si>
  <si>
    <t>DISCO FLAP 4.1/2</t>
  </si>
  <si>
    <t>DISCO SERRA 4.1/2 VIDEA</t>
  </si>
  <si>
    <t>DISJUNTOR DE 125 A</t>
  </si>
  <si>
    <t>DISJUNTOR LUCKMA 800A</t>
  </si>
  <si>
    <t>DISJUNTOR MONOFÁSICO 100 AMP</t>
  </si>
  <si>
    <t>DISJUNTOR MONOFASICO 16 AMP</t>
  </si>
  <si>
    <t>DISJUNTOR MONOFÁSICO 32 AMP</t>
  </si>
  <si>
    <t>DISJUNTOR MONOFÁSICO 40 AMP</t>
  </si>
  <si>
    <t>DISJUNTOR MONOFÁSICO 50 AMP</t>
  </si>
  <si>
    <t>DISJUNTOR TRIFÁSICO 32 AMP</t>
  </si>
  <si>
    <t>DISJUNTOR TRIFÁSICO 40 AMP</t>
  </si>
  <si>
    <t>DISJUNTOR TRIFÁSICO 50 AMP</t>
  </si>
  <si>
    <t>DISJUNTOR TRIFÁSICO 70 AMP</t>
  </si>
  <si>
    <t>DISJUNTOR TRIFÁSICO 80 AMP</t>
  </si>
  <si>
    <t>DISJUNTOR TRIFASICO CAIXA MOLDADA 100 A</t>
  </si>
  <si>
    <t>DISJUNTOR TRIFASICO CAIXA MOLDADA 125 A</t>
  </si>
  <si>
    <t>DISJUNTOR TRIFASICO CAIXA MOLDADA 200 A</t>
  </si>
  <si>
    <t>DISJUNTOR TRIFASICO CAIXA MOLDADA 32 A</t>
  </si>
  <si>
    <t>DISJUNTOR TRIFASICO CAIXA MOLDADA 350 A</t>
  </si>
  <si>
    <t>DISJUNTOR TRIFASICO CAIXA MOLDADA 40 A</t>
  </si>
  <si>
    <t>DISJUNTOR TRIFASICO CAIXA MOLDADA 50 A</t>
  </si>
  <si>
    <t>DISJUNTOR TRIFASICO CAIXA MOLDADA 70 A</t>
  </si>
  <si>
    <t>DISJUNTOR TRIFASICO CAIXA MOLDADA 80 A</t>
  </si>
  <si>
    <t>DISJUNTOR TRIFASICO CM 175 AMP</t>
  </si>
  <si>
    <t>DISJUNTOR TRIFASICO CM 225 AMP</t>
  </si>
  <si>
    <t>DISJUNTOR TRIFASICO CM 350 AMP</t>
  </si>
  <si>
    <t>DISJUNTOR TRIFÁSICO CM 500 AMP</t>
  </si>
  <si>
    <t>DISJUNTOR TRIFÁSICO DIN 100  AMP</t>
  </si>
  <si>
    <t>DISJUNTOR TRIFÁSICO DIN 125 CAIXA MOLDADA AMP</t>
  </si>
  <si>
    <t>DIVISORIA PARA CAIXA ELETRICA</t>
  </si>
  <si>
    <t>DOBRADIÇA CROMADA 3X2.1/2 C/ANEL</t>
  </si>
  <si>
    <t>DOBRADIÇA NIQUEL INOX 850X3 CART</t>
  </si>
  <si>
    <t>DPS 10 KVA</t>
  </si>
  <si>
    <t>DPS 20 KVA</t>
  </si>
  <si>
    <t>DPS BIPOLAR 20 KVA</t>
  </si>
  <si>
    <t>DPS E 40</t>
  </si>
  <si>
    <t>DPS E 40 BIPOLAR</t>
  </si>
  <si>
    <t>DR  BIPOLAR 40 AMP</t>
  </si>
  <si>
    <t>DR 40 A TRIFASICO</t>
  </si>
  <si>
    <t>DR 40 AMP TRIFASICO</t>
  </si>
  <si>
    <t>DUCHA LBELLO ELETRICA</t>
  </si>
  <si>
    <t>DUREPOX</t>
  </si>
  <si>
    <t>DUTO CÔNICO</t>
  </si>
  <si>
    <t>ELEMENTO FLTRANTE DE AR P778989</t>
  </si>
  <si>
    <t>ELETROCALHA PERFURADA</t>
  </si>
  <si>
    <t>ELETRODO 6013X3,25</t>
  </si>
  <si>
    <t>ELETRODO 60X13 25MM</t>
  </si>
  <si>
    <t>ELO FUSÍVEL 1 K</t>
  </si>
  <si>
    <t>ELO FUSÍVEL 10 K</t>
  </si>
  <si>
    <t>ELO FUSÍVEL 12 K</t>
  </si>
  <si>
    <t>ELO FUSÍVEL 15 K</t>
  </si>
  <si>
    <t>ELO FUSÍVEL 2 H</t>
  </si>
  <si>
    <t>ELO FUSÍVEL 20 K</t>
  </si>
  <si>
    <t>ELO FUSÍVEL 25 K</t>
  </si>
  <si>
    <t>ELO FUSÍVEL 3H</t>
  </si>
  <si>
    <t>ELO FUSÍVEL 40KCCIF</t>
  </si>
  <si>
    <t>ELO FUSÍVEL 5 K</t>
  </si>
  <si>
    <t>ELO FUSÍVEL 6 K</t>
  </si>
  <si>
    <t>ELO FUSÍVEL 8 K</t>
  </si>
  <si>
    <t>ELO FUSÍVEL 80 K</t>
  </si>
  <si>
    <t>EMENDA INTERNA U PARA ELETROCALHA</t>
  </si>
  <si>
    <t>ENGATE FLEXÍVEL 50 CM</t>
  </si>
  <si>
    <t>ESCOVA DE AÇO COM CABO</t>
  </si>
  <si>
    <t>ESCOVA DE AÇO P/FURADEIRA ARAME</t>
  </si>
  <si>
    <t>ESCOVA DE AÇO TRANÇADO TOPO COPO</t>
  </si>
  <si>
    <t>ESMERILHADEIRA 4 1/2</t>
  </si>
  <si>
    <t>ESPOJA DE LOUÇA</t>
  </si>
  <si>
    <t>ESPORA P/ ELETRICISTA</t>
  </si>
  <si>
    <t>ESPUMA EXPANSIVA</t>
  </si>
  <si>
    <t>ESQUADRO PVC EXT. AQUA PLUV P/25 MM</t>
  </si>
  <si>
    <t>ESTABILIZADOR</t>
  </si>
  <si>
    <t>ESTICADOR P/ CABO AÇO M10</t>
  </si>
  <si>
    <t>ESTRADO ISOLANTE DE BORRACHA</t>
  </si>
  <si>
    <t>ESTRIBO</t>
  </si>
  <si>
    <t>ESTRUTURA C</t>
  </si>
  <si>
    <t>ESTRUTURA L</t>
  </si>
  <si>
    <t>FACA ISOLADA SERVEA 1000 VOLTS</t>
  </si>
  <si>
    <t>FACA TIPO FOICE</t>
  </si>
  <si>
    <t>FARDAMENTO ANTI CHAMAS  COMPLETO</t>
  </si>
  <si>
    <t>FECHADURA BANHEIRO SOFT CR 1200</t>
  </si>
  <si>
    <t>FECHADURA EXTERNA</t>
  </si>
  <si>
    <t>FECHADURA INTERNA SOFT CR 1200</t>
  </si>
  <si>
    <t>FECHO</t>
  </si>
  <si>
    <t>FENOLITE</t>
  </si>
  <si>
    <t>FILTRO BOLA MB/SC/VOLVO/TXB</t>
  </si>
  <si>
    <t>FILTRO COMBUSTÍVEL P 10357</t>
  </si>
  <si>
    <t xml:space="preserve">FILTRO DE ÁGUA </t>
  </si>
  <si>
    <t>FILTRO P SS1864</t>
  </si>
  <si>
    <t>FILTRO REGULADOR</t>
  </si>
  <si>
    <t>FIO  2,5 MM</t>
  </si>
  <si>
    <t>FIO 1,5 MM</t>
  </si>
  <si>
    <t>FIO 4 MM</t>
  </si>
  <si>
    <t>FITA AUTO FUSÃO 10 METROS</t>
  </si>
  <si>
    <t>FITA AUTO FUSÃO 2 METROS</t>
  </si>
  <si>
    <t>FITA CREPE 50X50</t>
  </si>
  <si>
    <t>FITA DE AÇO</t>
  </si>
  <si>
    <t>FITA DE CARGA LARANJA</t>
  </si>
  <si>
    <t>FITA DE ISOLAÇÃO</t>
  </si>
  <si>
    <t>FITA ISOLANTE AZUL</t>
  </si>
  <si>
    <t>FITA ISOLANTE BRANCA</t>
  </si>
  <si>
    <t>FITA ISOLANTE PRETA</t>
  </si>
  <si>
    <t>FITA ISOLANTE VERMELHA</t>
  </si>
  <si>
    <t>FITA METRICA</t>
  </si>
  <si>
    <t>FITA TERFLON</t>
  </si>
  <si>
    <t>FITA VEDA ROSA</t>
  </si>
  <si>
    <t>FLASHLIGHT</t>
  </si>
  <si>
    <t>FONTE USADA</t>
  </si>
  <si>
    <t>FORRA MASSARANDUBA</t>
  </si>
  <si>
    <t>FOTOCELULA</t>
  </si>
  <si>
    <t xml:space="preserve">FRISO DE PORTA </t>
  </si>
  <si>
    <t>FURADEIRA</t>
  </si>
  <si>
    <t>FUSÍVEL U - 6 20A 16KV</t>
  </si>
  <si>
    <t xml:space="preserve">FUSÍVEL U - 8 15 KV 33 KA </t>
  </si>
  <si>
    <t>GANCHO OLHAL</t>
  </si>
  <si>
    <t>GANCHO PARA CINTO DE SEGURANÇA</t>
  </si>
  <si>
    <t>GARFO DESCARTÁVEL</t>
  </si>
  <si>
    <t>GASES REFRIGERADOS 13 K</t>
  </si>
  <si>
    <t>GRAFITE SECO SPRAY</t>
  </si>
  <si>
    <t>GRAMPA ANCORAGEM BAIXA TENSÃO</t>
  </si>
  <si>
    <t>GRAMPA DE ANCORAGEM</t>
  </si>
  <si>
    <t>GRAMPA LINHA VIVA GLV-68</t>
  </si>
  <si>
    <t>GRAXA BRANCA SPRAY 300 ML</t>
  </si>
  <si>
    <t>GRAXA UNIVERSAL BASE DE LITIO SPRAY</t>
  </si>
  <si>
    <t>GRAXEIRO  RETO 1/4</t>
  </si>
  <si>
    <t>GRELHA</t>
  </si>
  <si>
    <t>GUARDANAPO</t>
  </si>
  <si>
    <t>GUILHOTINA FAÇÃO</t>
  </si>
  <si>
    <t>HASTE DE ATERRAMENTO</t>
  </si>
  <si>
    <t>INTERRUPTOR PARALELO DE 01 ESTAÇÃO</t>
  </si>
  <si>
    <t>INVERSOR DE BATERIA</t>
  </si>
  <si>
    <t>ISOLADOR  DE SUSPENSÃO POLIMERICO</t>
  </si>
  <si>
    <t>ISOLADOR COLUNA 120X210</t>
  </si>
  <si>
    <t>ISOLADOR COLUNA 75X150</t>
  </si>
  <si>
    <t>ISOLADOR DE PORCELANA</t>
  </si>
  <si>
    <t>ISOLADOR EPOX 10X2.1/2</t>
  </si>
  <si>
    <t>ISOLADOR EPOX 1X3/4</t>
  </si>
  <si>
    <t>ISOLADOR EPOX 20X30 MM</t>
  </si>
  <si>
    <t>ISOLADOR EPOX 40X40 MM</t>
  </si>
  <si>
    <t>ISOLADOR EPOX 50x50 MM</t>
  </si>
  <si>
    <t>ISOLADOR PEDESTAL</t>
  </si>
  <si>
    <t>ISOLADOR PILAR</t>
  </si>
  <si>
    <t>ISOLADOR PVC</t>
  </si>
  <si>
    <t>JANELA ALUMINIO</t>
  </si>
  <si>
    <t>JOELHO ESGOTO 40 MM 45º</t>
  </si>
  <si>
    <t>JOELHO ESGOTO 40 MM 90º</t>
  </si>
  <si>
    <t>JOELHO ESGOTO 45 º 75 MM</t>
  </si>
  <si>
    <t>JOELHO ESGOTO 45º 100 MM</t>
  </si>
  <si>
    <t>JOELHO ESGOTO 50 MM 45º</t>
  </si>
  <si>
    <t>JOELHO ESGOTO 50 MM 90º</t>
  </si>
  <si>
    <t>JOELHO ESGOTO REDUÇÃO 100 MM 90º</t>
  </si>
  <si>
    <t>JOELHO ESGOTO REDUÇÃO 100X50</t>
  </si>
  <si>
    <t>JOELHO LR 20X1/2 AZUL</t>
  </si>
  <si>
    <t>JOELHO LR 20X1/2 SOLDÁVEL</t>
  </si>
  <si>
    <t>JOELHO LR 25X1/2 AZUL</t>
  </si>
  <si>
    <t>JOELHO SOLDÁVEL 20 MM</t>
  </si>
  <si>
    <t>JOELHO SOLDÁVEL 25 MM</t>
  </si>
  <si>
    <t>JOELHO SOLDÁVEL 32 MM</t>
  </si>
  <si>
    <t>JOELHO SOLDÁVEL 90º 60MM</t>
  </si>
  <si>
    <t>JOELHO SOLDÁVEL DE 25 MM</t>
  </si>
  <si>
    <t>JOGO DE CHAVE ALLEN LONGA 1,5 A 10 MM</t>
  </si>
  <si>
    <t>JOGO DE CHAVE FENDA C/ 06 TRAMONTINA</t>
  </si>
  <si>
    <t>JOGO DE SERRA COPO 9PÇS POWER BIMETAL BOSCH</t>
  </si>
  <si>
    <t>JOGO SOQUETES 10 PCS SKIL</t>
  </si>
  <si>
    <t>JUNÇÃO ESGOTO 50 MM</t>
  </si>
  <si>
    <t>JUNTA PISO</t>
  </si>
  <si>
    <t>KIT PH ( MEDIÇÃO CLORO PISCINA)</t>
  </si>
  <si>
    <t>LACKTHER M 1303 1 LITRO WEG</t>
  </si>
  <si>
    <t>LÂMINA P/ SERRA TICO TICO BU 214 STARRETT</t>
  </si>
  <si>
    <t>LAMINA SERRA 1/2 X12 STARRETT</t>
  </si>
  <si>
    <t>LAMINARIA TARTARUGA</t>
  </si>
  <si>
    <t>LÂMPADA BULBO 30 W</t>
  </si>
  <si>
    <t>LÂMPADA CONTATO M</t>
  </si>
  <si>
    <t>LÂMPADA CONTATO P</t>
  </si>
  <si>
    <t>LÂMPADA OURO LUX  70W</t>
  </si>
  <si>
    <t>LÂMPADA PINGO D AGUA P/ AUTOMÓVEL</t>
  </si>
  <si>
    <t>LÂMPADA SUPERFED 12 W</t>
  </si>
  <si>
    <t>LÂMPADA VAPOR SÓDIO 70 WATS</t>
  </si>
  <si>
    <t>LANTERNA DE ACAMPAMENTO RECARREGÁVEL</t>
  </si>
  <si>
    <t>LANTERNA XML T6</t>
  </si>
  <si>
    <t>LAPIS DE CARPINTEIRO</t>
  </si>
  <si>
    <t>LAVATÓRIO PLASTICO</t>
  </si>
  <si>
    <t>LIMPA CONTATO</t>
  </si>
  <si>
    <t>LIMPA VIDRO COM BORRIFADOR</t>
  </si>
  <si>
    <t>LIMPA VIDRO SEM BORRIFADOR</t>
  </si>
  <si>
    <t>LINHA DE NYLON 100 MTS</t>
  </si>
  <si>
    <t>LIXA  FERRO GRÃO 150</t>
  </si>
  <si>
    <t>LIXA D AGUA G 120</t>
  </si>
  <si>
    <t>LIXA DE FERRO G 120</t>
  </si>
  <si>
    <t xml:space="preserve">LIXA DE FERRO G 80 </t>
  </si>
  <si>
    <t>LIXA MASSA G 180</t>
  </si>
  <si>
    <t>LIXA MASSA G 80</t>
  </si>
  <si>
    <t>LIXA MASSA GRÃO 100</t>
  </si>
  <si>
    <t>LIXA MASSA GRÃO 120</t>
  </si>
  <si>
    <t>LOAD BREAK</t>
  </si>
  <si>
    <t>LOADBUSTER REFORMADO ( MALETA AMARELA)</t>
  </si>
  <si>
    <t>LOW DE BUST</t>
  </si>
  <si>
    <t>LUBRIFICAMTE 15W</t>
  </si>
  <si>
    <t>LUMINÁRIA DE EMERGÊNCIA 30 LEDS</t>
  </si>
  <si>
    <t>LUMINÁRIA LED 18 W AC 100-240V</t>
  </si>
  <si>
    <t>LUMINÁRIA PUBLICA E 28  COMPLETA</t>
  </si>
  <si>
    <t>LUSTRA MÓVEIS</t>
  </si>
  <si>
    <t>LUVA  REDUÇÃO SOLDÁVEL 20X1/2</t>
  </si>
  <si>
    <t>LUVA 17 KV</t>
  </si>
  <si>
    <t>LUVA DE BORRACHA P/ LIMPEZA</t>
  </si>
  <si>
    <t>LUVA DE CORRER ESGOTO 50 MM</t>
  </si>
  <si>
    <t>LUVA DE CORRER SOLDÁVEL 20 MM</t>
  </si>
  <si>
    <t>LUVA DE CORRER SOLDÁVEL 25 MM</t>
  </si>
  <si>
    <t>LUVA DE EMENDA 120MM</t>
  </si>
  <si>
    <t xml:space="preserve">LUVA DE EMENDA 150 </t>
  </si>
  <si>
    <t>LUVA DE EMENDA 70MM</t>
  </si>
  <si>
    <t>LUVA DE EMENDA 95 MM</t>
  </si>
  <si>
    <t>LUVA DE EMENDA DE 240 MM</t>
  </si>
  <si>
    <t>LUVA DE EMENDA DE 50 MM</t>
  </si>
  <si>
    <t>LUVA DE ESGOTO 50 MM</t>
  </si>
  <si>
    <t>LUVA DE ESGOTO 75 MM</t>
  </si>
  <si>
    <t>LUVA DE VAQUETA CANO CURTO</t>
  </si>
  <si>
    <t>LUVA ELETRICISTA BORRACHA</t>
  </si>
  <si>
    <t>LUVA ELETRODUTO ROSCA 1</t>
  </si>
  <si>
    <t>LUVA ELETRODUTO ROSCA 1.1/2</t>
  </si>
  <si>
    <t>LUVA ELETRODUTO ROSCA 1.1/4</t>
  </si>
  <si>
    <t>LUVA ELETRODUTO ROSCA 1/2</t>
  </si>
  <si>
    <t>LUVA ELETRODUTO ROSCA 2</t>
  </si>
  <si>
    <t>LUVA ELETRODUTO ROSCA 2.1/2</t>
  </si>
  <si>
    <t>LUVA ELETRODUTO ROSCA 3</t>
  </si>
  <si>
    <t>LUVA ELETRODUTO ROSCA 3/4</t>
  </si>
  <si>
    <t>LUVA EMENDA 35 MM</t>
  </si>
  <si>
    <t>LUVA EMENDA 50MM</t>
  </si>
  <si>
    <t>LUVA ESGOTO 100MM</t>
  </si>
  <si>
    <t>LUVA GALVONIZADA 1.1/2</t>
  </si>
  <si>
    <t>LUVA GALVONIZADA 1.1/4</t>
  </si>
  <si>
    <t>LUVA GALVONIZADA 3</t>
  </si>
  <si>
    <t>LUVA GALVONIZADA 3/4</t>
  </si>
  <si>
    <t>LUVA GALVONIZADA 4</t>
  </si>
  <si>
    <t>LUVA GALVONIZADA DE 1</t>
  </si>
  <si>
    <t>LUVA GALVONIZADA DE 2</t>
  </si>
  <si>
    <t>LUVA GALVONIZADA DE 2.1/2</t>
  </si>
  <si>
    <t>LUVA LR 20X1/2 AZUL</t>
  </si>
  <si>
    <t>LUVA LR 25X3/4 LATÃO</t>
  </si>
  <si>
    <t>LUVA LR 25X3/4 SOLDÁVEL</t>
  </si>
  <si>
    <t>LUVA PVC DE PRESSÃO TIGREFLWX 32 MM AMARELA</t>
  </si>
  <si>
    <t>LUVA PVC REDUÇÃO 1/2X3/4 BRANCA</t>
  </si>
  <si>
    <t>LUVA PVC ROSCÁVEL BRANCO 1.1/4</t>
  </si>
  <si>
    <t>LUVA PVC ROSCÁVEL BRANCO 1/2</t>
  </si>
  <si>
    <t>LUVA SOLDÁVEL  50 MM</t>
  </si>
  <si>
    <t>LUVA SOLDÁVEL DE 20 MM</t>
  </si>
  <si>
    <t>LUVA SOLDÁVEL DE 25 MM</t>
  </si>
  <si>
    <t>LUVA VAQUETA LONGA P/ LUVA DE BORRACHA</t>
  </si>
  <si>
    <t>MACACO HIDRAULCO</t>
  </si>
  <si>
    <t>MALETA JOGO CHAVE SOQUETE 41 PEÇAS</t>
  </si>
  <si>
    <t>MANDRIL 1/2 C/ CHAVE</t>
  </si>
  <si>
    <t>MANILHA M 16</t>
  </si>
  <si>
    <t>MANIVELA DE DISJUNTOR MÉDIA</t>
  </si>
  <si>
    <t xml:space="preserve">MANTA FRIA </t>
  </si>
  <si>
    <t xml:space="preserve">MANTA FRIA LIQUIDA </t>
  </si>
  <si>
    <t>MAQUINA  SOLDA 200 AMP BALMER</t>
  </si>
  <si>
    <t>MARQUITA ( SERRA MARMORE)</t>
  </si>
  <si>
    <t>MARRETA</t>
  </si>
  <si>
    <t>MARTELETE PERFURADA ROMPEDOR REF D 25 602 K DEWALT</t>
  </si>
  <si>
    <t>MARTELO DEMOLIDOR REF 25960 DEWALT</t>
  </si>
  <si>
    <t>MARTELO UNHA 29 MM</t>
  </si>
  <si>
    <t xml:space="preserve">MASSA CORRIDA </t>
  </si>
  <si>
    <t>MASSA CORRIDA ACRILICA</t>
  </si>
  <si>
    <t>MASSA PLASTICA</t>
  </si>
  <si>
    <t>MOITÃO</t>
  </si>
  <si>
    <t>MOLA CENTRAL DISJUNTOR DE MEDIA</t>
  </si>
  <si>
    <t>MONITOR PRETO 17"</t>
  </si>
  <si>
    <t>MOTOCOMPRESSOR DE AR 7.6/21 2 HP</t>
  </si>
  <si>
    <t>MOTOR TRIFÁSICO 3 CV BAIXA WEG</t>
  </si>
  <si>
    <t>MOTOR TRIFÁSICO 5 CV ALTA WEG</t>
  </si>
  <si>
    <t>MUFLA EXTERNA P CABO DE 35 MM</t>
  </si>
  <si>
    <t xml:space="preserve">MUFLA INTERNA P / CABO 35 MM </t>
  </si>
  <si>
    <t>MUFLA ISOLADOR ELÉTRICA</t>
  </si>
  <si>
    <t>MULTIMERO DIGITAL COM TESTADOR FORX LUX</t>
  </si>
  <si>
    <t>MULTIUSO</t>
  </si>
  <si>
    <t>NIPLE DE PVC ROSCAVEL 1/2</t>
  </si>
  <si>
    <t>NIPLE DE PVC ROSCAVEL 3/4</t>
  </si>
  <si>
    <t>NIVEL ALUMINIO 1 PLASTICO</t>
  </si>
  <si>
    <t>NYLON</t>
  </si>
  <si>
    <t>ÓCULOS DE SEGURANÇA LENTE CINZA</t>
  </si>
  <si>
    <t>ÓCULOS SECUNDÁRIA SUPRA VISON ESCURO ÁGUIA</t>
  </si>
  <si>
    <t>ÓCULOS SECUNDÁRIO PRO VISON ESCURO FENIX</t>
  </si>
  <si>
    <t>ÓCULOS SECUNDÁRIO SUPER VISON INCOLOR ÁGUIA</t>
  </si>
  <si>
    <t>ÓCULOS SEGURANÇA PRO VISON INCOLORFENIX</t>
  </si>
  <si>
    <t>ÓLEO ANTICORROSIVO</t>
  </si>
  <si>
    <t>ÓLEO DE FREIO DOT3</t>
  </si>
  <si>
    <t>ÓLEO DE FREIO DOT4</t>
  </si>
  <si>
    <t>ÓLEO DISEL 250 ML</t>
  </si>
  <si>
    <t>ÓLEO DW 40</t>
  </si>
  <si>
    <t>ÓLEO HIDRAULICO G8 COM 20 LITROS</t>
  </si>
  <si>
    <t>ÓLEO LUBRIFICANTE  P/ DIREÇÃO HIDRAULICA</t>
  </si>
  <si>
    <t>ÓLEO MULT LUB CL 4 15 W40 20 LTS</t>
  </si>
  <si>
    <t>PAFLON LED 18 W</t>
  </si>
  <si>
    <t>PAFLON LED 24 W</t>
  </si>
  <si>
    <t>PALHA DE AÇO</t>
  </si>
  <si>
    <t>PAPEL HIGIÊNICO</t>
  </si>
  <si>
    <t xml:space="preserve">PAPEL TOALHA </t>
  </si>
  <si>
    <t>PARA RAIO DE 69 KV</t>
  </si>
  <si>
    <t>PARA RAIO DE BAIXA TENSÃO PRBT</t>
  </si>
  <si>
    <t>PARA RAIO POLIMÉRICO 15 KV</t>
  </si>
  <si>
    <t>PARABOLT 3/8X3 ROSCA</t>
  </si>
  <si>
    <t>PARABOLT 3/8X5.12 MACIÇO</t>
  </si>
  <si>
    <t>PARAF/FURADEIRA IMP 1/2</t>
  </si>
  <si>
    <t>PARAFUSADEIRA (MALETA)</t>
  </si>
  <si>
    <t>PARAFUSO 1/4 X 1.1/2</t>
  </si>
  <si>
    <t>PARAFUSO AUTOBROCANTE</t>
  </si>
  <si>
    <t>PARAFUSO B 10 PARA VASO SANITÁRIO (PAR)</t>
  </si>
  <si>
    <t>PARAFUSO FENDA PHILIPS 3,5X14</t>
  </si>
  <si>
    <t>PARAFUSO GALV. BRANCO 8X25</t>
  </si>
  <si>
    <t>PARAFUSO INOX 1/4 X 1</t>
  </si>
  <si>
    <t>PARAFUSO MAQ 16X200</t>
  </si>
  <si>
    <t>PARAFUSO MAQ 16X250</t>
  </si>
  <si>
    <t>PARAFUSO MAQ 16X300</t>
  </si>
  <si>
    <t>PARAFUSO MAQ 16X350</t>
  </si>
  <si>
    <t>PARAFUSO MAQ 16X400</t>
  </si>
  <si>
    <t>PARAFUSO MAQ 16X450</t>
  </si>
  <si>
    <t>PARAFUSO MAQ 16X500</t>
  </si>
  <si>
    <t>PARAFUSO MAQUINA 3/16X 1.1/2</t>
  </si>
  <si>
    <t>PARAFUSO MAQUINA 3/16X1</t>
  </si>
  <si>
    <t>PARAFUSO ROSCA LIGEIRA 4,5X45</t>
  </si>
  <si>
    <t>PARAFUSO ROSCA LIGEIRA 40X45</t>
  </si>
  <si>
    <t>PARAFUSO ROSCA LIGEIRA C/ CHATA 4,5X25</t>
  </si>
  <si>
    <t>PARAFUSO ROSCA SOBERBA 1/4X75</t>
  </si>
  <si>
    <t>PARAFUSO ROSCA SOBERBA 5/16X75</t>
  </si>
  <si>
    <t>PARAFUSO SEXTAVADO 1.1/4X1</t>
  </si>
  <si>
    <t xml:space="preserve">PARAFUSO SEXTAVADO 1/4 X 2 </t>
  </si>
  <si>
    <t>PARAFUSO SEXTAVADO 1/4X1</t>
  </si>
  <si>
    <t>PARAFUSO SEXTAVADO 3/8X1.1/4 GALVONIZADO</t>
  </si>
  <si>
    <t>PARAFUSO TPS PARA BAIXA TENSÃO ENTRADA DE CORRENTE</t>
  </si>
  <si>
    <t>PASSA FIO</t>
  </si>
  <si>
    <t>PASTILHA TRICLORO</t>
  </si>
  <si>
    <t>PEDESTRALISOLADOR</t>
  </si>
  <si>
    <t>PERFIL U</t>
  </si>
  <si>
    <t>PIA INOX 1,80 C/ ESCORREDOR</t>
  </si>
  <si>
    <t>PINCEL "1"</t>
  </si>
  <si>
    <t>PINO CABEÇA DE CHUMBO</t>
  </si>
  <si>
    <t>PINO PVC CURTO 190  MM</t>
  </si>
  <si>
    <t>PINO PVC LONGO</t>
  </si>
  <si>
    <t>PISTOLA P/ MANGUEIRA PLASTICA</t>
  </si>
  <si>
    <t>PLACA  ISOLADOR</t>
  </si>
  <si>
    <t>PLACA 4X23 MOD HORIZONTAL COM SUPORTE 3</t>
  </si>
  <si>
    <t>PLACA CEGA</t>
  </si>
  <si>
    <t>PLACA P/ DISJUNTOR CAIXA CM 13</t>
  </si>
  <si>
    <t>PLATAFORMA BASCULANTE</t>
  </si>
  <si>
    <t>PLUG MACHO 16 A</t>
  </si>
  <si>
    <t>PLUG MACHO 32 A</t>
  </si>
  <si>
    <t>PONTEIRA SDS  MAX 300 MM</t>
  </si>
  <si>
    <t>PONTEIRA SDS REF 5980 DEWALT</t>
  </si>
  <si>
    <t>PONTEIRO REF DTE6906-B1 DEWALT</t>
  </si>
  <si>
    <t>PONTEIRO REF DWA0804 DEWALT</t>
  </si>
  <si>
    <t xml:space="preserve">PORCA OLHAL M </t>
  </si>
  <si>
    <t>PORCA SEXT  3/16</t>
  </si>
  <si>
    <t xml:space="preserve">PORCA SEXTAVADA 1/4 GALV. </t>
  </si>
  <si>
    <t xml:space="preserve">PORCA SEXTAVADA 3/8 GALV. </t>
  </si>
  <si>
    <t>PORTA GRELHA</t>
  </si>
  <si>
    <t>PORTA LISA MOGNA 60 CM</t>
  </si>
  <si>
    <t>PORTA LISA MOGNA 70 CM</t>
  </si>
  <si>
    <t>PORTA LISA MOGNA 80 CM</t>
  </si>
  <si>
    <t>PORTA SANFONADA</t>
  </si>
  <si>
    <t>POSTE 10/150</t>
  </si>
  <si>
    <t>POSTE 11/1000</t>
  </si>
  <si>
    <t>POSTE 300/07</t>
  </si>
  <si>
    <t>POSTE 300/10</t>
  </si>
  <si>
    <t>POSTE 300/11</t>
  </si>
  <si>
    <t>POSTE 300/12</t>
  </si>
  <si>
    <t>POSTE 600/11</t>
  </si>
  <si>
    <t>POSTE 600/7</t>
  </si>
  <si>
    <t>POSTE ALUMINIO 6 MTS</t>
  </si>
  <si>
    <t>PRATO DESCARTÁVEL GRANDE</t>
  </si>
  <si>
    <t>PRATO DESCARTÁVEL PEQUENO</t>
  </si>
  <si>
    <t>PREGO 1.12X13 (RIPA)</t>
  </si>
  <si>
    <t>PREGO 3X8 (LINHA)</t>
  </si>
  <si>
    <t>PREGO 4X6</t>
  </si>
  <si>
    <t>PREGO P/TELHA BRASILITE</t>
  </si>
  <si>
    <t>PROTETOR AURICULAR PLUG</t>
  </si>
  <si>
    <t>PROTETOR DE BUCHA</t>
  </si>
  <si>
    <t>PROTETOR DE PARA RAIO</t>
  </si>
  <si>
    <t>PROTETOR PARA BUCHA DE TRASNSFORMADOR 15 KV</t>
  </si>
  <si>
    <t>PUNHO P/ CHAVE SECCIONADORA</t>
  </si>
  <si>
    <t xml:space="preserve">PUXADOR </t>
  </si>
  <si>
    <t>QUADRO DE DISTRIBUIÇÃO P/ 12 DISJUNTORES</t>
  </si>
  <si>
    <t>QUEROSENE</t>
  </si>
  <si>
    <t>REATOR A VAPOR MERCURIO P/ LAMPÂDA</t>
  </si>
  <si>
    <t>REBITE 3,2X16</t>
  </si>
  <si>
    <t>REBITE 4,8X19</t>
  </si>
  <si>
    <t>REBITE 4X19</t>
  </si>
  <si>
    <t>REBITE 6,2x12</t>
  </si>
  <si>
    <t>REFLETOR LED 30 W'</t>
  </si>
  <si>
    <t>REFLETOR LED 50 W</t>
  </si>
  <si>
    <t>REGISTRO COLA 20 MM</t>
  </si>
  <si>
    <t>REGISTRO ESFERO SOLDÁVEL 25 MM</t>
  </si>
  <si>
    <t>REGISTRO GAVETA 1/2 C 40 METROS</t>
  </si>
  <si>
    <t>REGISTRO PRESSAO 1/2 C- 40 METROS</t>
  </si>
  <si>
    <t>REGUA DE ALUMINIO</t>
  </si>
  <si>
    <t>REJUNTE CINZA PCT 1 KG</t>
  </si>
  <si>
    <t>REJUNTE FLEXÍVEL SILICONADO PLATINA C/ 1 KG</t>
  </si>
  <si>
    <t>REJUNTE FLEXÍVEL SILICONADO PLATINA C/ 15 KG</t>
  </si>
  <si>
    <t>REJUNTE SILICONADO BRANCO 5 KG</t>
  </si>
  <si>
    <t>REJUNTE SILICONADO PLATINA ( 5 KILOS)</t>
  </si>
  <si>
    <t>RELE FOTOELETRICO</t>
  </si>
  <si>
    <t>RELÉ PRIMARIO DE SOBRECORRENTE IN - 40 A</t>
  </si>
  <si>
    <t>RELÉ PRIMARIO DE SOBRECORRENTE IN - 90 A</t>
  </si>
  <si>
    <t xml:space="preserve">RELÓGIO MEDIDOR </t>
  </si>
  <si>
    <t>REMOVEDOR DE FERRUGEM</t>
  </si>
  <si>
    <t>REPARO</t>
  </si>
  <si>
    <t>RODIZIO DE RODA SILICONE ( RODINHA SILICONE)</t>
  </si>
  <si>
    <t>ROLDANA P/ PORTÃO 2</t>
  </si>
  <si>
    <t>ROLDANA PORCELANA  67X67</t>
  </si>
  <si>
    <t>ROLDANA PORCELANA 55X57 P/ V1</t>
  </si>
  <si>
    <t>ROLDANA PORCELANA 67X72 P/ V1</t>
  </si>
  <si>
    <t>ROLDANA PORCELANA 72X72 P/V1</t>
  </si>
  <si>
    <t>ROLDANA PORCELANA 80X72</t>
  </si>
  <si>
    <t>ROLO DE LÃ 15 CM</t>
  </si>
  <si>
    <t>ROLO DE LÃ 23 CM</t>
  </si>
  <si>
    <t>ROLO DE LÃ 9 CM</t>
  </si>
  <si>
    <t>ROLO DE TEXTURA</t>
  </si>
  <si>
    <t>ROLO PLASTICO FILME</t>
  </si>
  <si>
    <t>SABÃO EM BARRA</t>
  </si>
  <si>
    <t>SABÃO EM PÓ 2 KILOS</t>
  </si>
  <si>
    <t>SABÃO EM PÓ 500 GRAMAS</t>
  </si>
  <si>
    <t>SABONETE LIQUIDO</t>
  </si>
  <si>
    <t>SACO DE LIXO 05 KILOS</t>
  </si>
  <si>
    <t>SACO DE LIXO 100 LITROS</t>
  </si>
  <si>
    <t>SACO DE LIXO 60 LITROS</t>
  </si>
  <si>
    <t>SACOLA BRANCA</t>
  </si>
  <si>
    <t>SAPATILHA 3/8</t>
  </si>
  <si>
    <t>SELADOR INCOLOR C/ 3,6 LITROS</t>
  </si>
  <si>
    <t>SELADOR P/ TINTA LAVÁVEL</t>
  </si>
  <si>
    <t>SELADOR PARA MADEIRA  1 LITRO</t>
  </si>
  <si>
    <t>SERRA COPO BIMETAL 4 C102 MM</t>
  </si>
  <si>
    <t>SERRA COPO BIMETAL 5 C127 MM</t>
  </si>
  <si>
    <t>SERRA ELETRICA</t>
  </si>
  <si>
    <t>SERRA G 30 MM LAMINA 112X12 STARRETT</t>
  </si>
  <si>
    <t>SERRA TICO TICO - 400 W HAMMER</t>
  </si>
  <si>
    <t>SERRA TICO TICO SKIL</t>
  </si>
  <si>
    <t>SIFÃO SANFONADO NO "Y"</t>
  </si>
  <si>
    <t>SIFÃO SANFONADO SIMPLES</t>
  </si>
  <si>
    <t>SILICONE 250G</t>
  </si>
  <si>
    <t>SILICONE ACETICO USO GERAL</t>
  </si>
  <si>
    <t>SILICONE HIDROREPELENTE 3,6 L</t>
  </si>
  <si>
    <t>SILICONE SPRAY</t>
  </si>
  <si>
    <t>SINALEIRA VERDE</t>
  </si>
  <si>
    <t>SINALEIRA VERMELHA</t>
  </si>
  <si>
    <t>SODA CAUSTICA</t>
  </si>
  <si>
    <t>SOLVENTE AGUA RAZ</t>
  </si>
  <si>
    <t>SOPRADOR TERMICO</t>
  </si>
  <si>
    <t>SOQUETE ADAPT. E-27</t>
  </si>
  <si>
    <t>SOQUETE FAROL MB 1620/ VWTXA</t>
  </si>
  <si>
    <t>SOQUETE LATERNA ESTRIBO VWCO</t>
  </si>
  <si>
    <t>SOQUETE TETO BRANCO PORCELANA</t>
  </si>
  <si>
    <t>SPLIT BOLT</t>
  </si>
  <si>
    <t>SPORTE LONGO PARA PARA RAIO</t>
  </si>
  <si>
    <t>SPRAY VERNIZ</t>
  </si>
  <si>
    <t>SUPORTE DE PVC AQUA PLUV P/125 MM</t>
  </si>
  <si>
    <t>SUPORTE P/ PRATELEIRAS</t>
  </si>
  <si>
    <t>SUPORTE P/ TRANSFORMADOR</t>
  </si>
  <si>
    <t>SUPORTE PARA ELETROCALHA 15 CM</t>
  </si>
  <si>
    <t>SUPORTE PARA TP</t>
  </si>
  <si>
    <t>SUPORTE V 2 LONGO</t>
  </si>
  <si>
    <t>SUSPENSÃO COMPLETO</t>
  </si>
  <si>
    <t>T  DE ESGOTO 50 MM</t>
  </si>
  <si>
    <t>T DE  25 MM</t>
  </si>
  <si>
    <t>T ESGOTO 100 MM</t>
  </si>
  <si>
    <t>T ESGOTO 40 MM</t>
  </si>
  <si>
    <t>T ESGOTO 75 MM</t>
  </si>
  <si>
    <t>T LR 20X1/2 AZUL</t>
  </si>
  <si>
    <t>T REDUÇÃO ESGOSTO 75X50</t>
  </si>
  <si>
    <t>T REDUÇÃO ESGOTO 100X50</t>
  </si>
  <si>
    <t>T SOLDÁVEL 20 MM</t>
  </si>
  <si>
    <t>T SOLDÁVEL 20X1/2</t>
  </si>
  <si>
    <t>T SOLDÁVEL DE 25 MM</t>
  </si>
  <si>
    <t>TACOS POLIMERICO</t>
  </si>
  <si>
    <t>TALABARTE</t>
  </si>
  <si>
    <t>TALABARTE DUPLO</t>
  </si>
  <si>
    <t>TALHADEIRA  DEWALT SDS PLUS REF 70806</t>
  </si>
  <si>
    <t>TALHADEIRA SDS MAX 300</t>
  </si>
  <si>
    <t>TALHADEIRA SDS REF. 5962 DEWALT</t>
  </si>
  <si>
    <t>TALHADEIRA SOS REF.5961 DEWALT</t>
  </si>
  <si>
    <t>TAMPA CEGA</t>
  </si>
  <si>
    <t>TAMPA CEGA PARA CONDULETE 1</t>
  </si>
  <si>
    <t>TAMPA CEGA PARA CONDULETE 3/4</t>
  </si>
  <si>
    <t>TAMPA CEGA PARA DUAS TOMADAS CONDULETE ALUMINIO 1</t>
  </si>
  <si>
    <t>TAMPA PARA CAIXA DE DIJUNTORES</t>
  </si>
  <si>
    <t xml:space="preserve">TAMPÃO DE 40 </t>
  </si>
  <si>
    <t>TARRAXA DE AÇO PARA TUBOS VÁRIOS TAMANHOS</t>
  </si>
  <si>
    <t xml:space="preserve">TELHA GALVONIZADA </t>
  </si>
  <si>
    <t>TERMINAL AZUL 2,5 X 1,5</t>
  </si>
  <si>
    <t>TERMINAL AZUL 8 X 1,5</t>
  </si>
  <si>
    <t>TERMINAL COMPRESSÃO 10 MM</t>
  </si>
  <si>
    <t>TERMINAL COMPRESSÃO 150 MM</t>
  </si>
  <si>
    <t>TERMINAL COMPRESSÃO 50 MM</t>
  </si>
  <si>
    <t>TERMINAL COMPRESSÃO 6 MM</t>
  </si>
  <si>
    <t>TERMINAL COMPRESSÃO 70 MM</t>
  </si>
  <si>
    <t>TERMINAL CONC. ANGULAR 3/8</t>
  </si>
  <si>
    <t>TERMINAL CONC. CENTRAL RETO 3/8</t>
  </si>
  <si>
    <t>TERMINAL CONC. DERIVAÇÃO 3/8</t>
  </si>
  <si>
    <t>TERMINAL CONC. EMENDA 3/8</t>
  </si>
  <si>
    <t>TERMINAL CONC. LATERAL RETO 3/8</t>
  </si>
  <si>
    <t>TERMINAL DE COMPRESSÃO 120 MM</t>
  </si>
  <si>
    <t>TERMINAL DE COMPRESSÃO 240 MM</t>
  </si>
  <si>
    <t>TERMINAL GARFO PARA FIO 1,5 MM</t>
  </si>
  <si>
    <t>TERMINAL GARFO PARA FIO 2,5 MM</t>
  </si>
  <si>
    <t>TERMINAL OLHAL PARA FIO 2,5 MM</t>
  </si>
  <si>
    <t>TERMINAL PINO PARA FIO 1,5 MM</t>
  </si>
  <si>
    <t>TERMINAL PRESSÃO BRONZE G</t>
  </si>
  <si>
    <t>TERMINAL PRESSÃO BRONZE P</t>
  </si>
  <si>
    <t>TERMINAL TCM 120 MM</t>
  </si>
  <si>
    <t>TERMINAL TCM 185 MM</t>
  </si>
  <si>
    <t>TERMINAL TCM 35 MM</t>
  </si>
  <si>
    <t>TERMINAL TCM 50 MM</t>
  </si>
  <si>
    <t>TERMINAL TCM 70 MM</t>
  </si>
  <si>
    <t>TESOURA PARA JARDIM</t>
  </si>
  <si>
    <t>THINNER 250ML</t>
  </si>
  <si>
    <t>TIJOLOS</t>
  </si>
  <si>
    <t>TINTA  SPRAY PRETO BRILHO</t>
  </si>
  <si>
    <t>TINTA ACRILICA  15 LITROS</t>
  </si>
  <si>
    <t>TINTA ACRILICA 3,6 LT BRANCO NEVE</t>
  </si>
  <si>
    <t>TINTA AUTOMOTIVA VERDE</t>
  </si>
  <si>
    <t>TINTA ESMALTE MARFIM 3,6 LTS</t>
  </si>
  <si>
    <t>TINTA ESMALTE SINTÉTICO AMARELO GALÃO 3,6 L</t>
  </si>
  <si>
    <t>TINTA ESMALTE SINTÉTICO BRANCO BRILHO GALÃO 3,6L</t>
  </si>
  <si>
    <t>TINTA ESMALTE SINTÉTICO CINZA MÉDIO GALÃO 3,6 L</t>
  </si>
  <si>
    <t>TINTA ESMALTE SINTÉTICO PRETO BRILHO</t>
  </si>
  <si>
    <t>TINTA ESMALTE SINTÉTICO PRETO BRILHO 3,6 LTS</t>
  </si>
  <si>
    <t>TINTA ESMALTE SINTÉTICO VERMELHO 3,6 LTS</t>
  </si>
  <si>
    <t>TINTA ESMALTE SNTÉTICO AZUL DEL REY 3,6 LTS</t>
  </si>
  <si>
    <t>TINTA EXT. INT, CONCRETO GALÃO 3,6 L</t>
  </si>
  <si>
    <t>TINTA LAVAVEL 18 LT</t>
  </si>
  <si>
    <t>TINTA LAVAVEL LT</t>
  </si>
  <si>
    <t>TINTA ROSA 3,6 LITRO</t>
  </si>
  <si>
    <t>TINTA SPRAY  AZUL CLARO</t>
  </si>
  <si>
    <t>TINTA SPRAY AMARELA</t>
  </si>
  <si>
    <t>TINTA SPRAY AZUL</t>
  </si>
  <si>
    <t>TINTA SPRAY BRANCA</t>
  </si>
  <si>
    <t>TINTA SPRAY COBRE</t>
  </si>
  <si>
    <t>TINTA SPRAY CROMADO</t>
  </si>
  <si>
    <t>TINTA SPRAY DOURADO</t>
  </si>
  <si>
    <t>TINTA SPRAY MARRON</t>
  </si>
  <si>
    <t>TINTA SPRAY PLATINA</t>
  </si>
  <si>
    <t>TINTA SPRAY PRATA</t>
  </si>
  <si>
    <t>TINTA SPRAY PRETO BRILHOSO</t>
  </si>
  <si>
    <t>TINTA SPRAY PRETO FOSCO</t>
  </si>
  <si>
    <t>TINTA SPRAY VERDE CLARO</t>
  </si>
  <si>
    <t>TINTA SPRAY VERDE ESCURO</t>
  </si>
  <si>
    <t>TINTA SPRAY VERMELHO</t>
  </si>
  <si>
    <t>TINTA VERMELHA PARA MOTORES ELÉTRICOS</t>
  </si>
  <si>
    <t>TOMADA 20 A 01 SEÇÃO</t>
  </si>
  <si>
    <t>TOMADA FEMEA</t>
  </si>
  <si>
    <t>TOMADA IND. 16 A ( TOMADA SIMPLES)</t>
  </si>
  <si>
    <t>TOMADA MACHO</t>
  </si>
  <si>
    <t>TOMADA PARA FOTO CÉLULA</t>
  </si>
  <si>
    <t>TOMADA SISTEMA X</t>
  </si>
  <si>
    <t>TOMADA STELLA 2P + T 10A 250V</t>
  </si>
  <si>
    <t>TORNEIRA HERC.</t>
  </si>
  <si>
    <t>TORNEIRA P/ LAVATORIO MESA C40</t>
  </si>
  <si>
    <t>TORNEIRA PARA CAFETEIRA</t>
  </si>
  <si>
    <t>TORNEIRA PARA COZINHA  PAREDE BM C40 CROMADA</t>
  </si>
  <si>
    <t>TORNEIRA PARA LAVATÓRUO PLÁSTICO</t>
  </si>
  <si>
    <t>TORNEIRA PLASTICA JARDIM</t>
  </si>
  <si>
    <t>TP - TRANSFORMADOR DE POTENCIA</t>
  </si>
  <si>
    <t>TRANSFORMADOR POTENCIAL WG - 15</t>
  </si>
  <si>
    <t xml:space="preserve">TRAPO </t>
  </si>
  <si>
    <t>TRENA EMBORRACHADA DUO 5 M/16</t>
  </si>
  <si>
    <t>TRINCHA</t>
  </si>
  <si>
    <t>TRINCHA 1.1/2</t>
  </si>
  <si>
    <t>TRINCHA 3"</t>
  </si>
  <si>
    <t>TRINCHA 4"</t>
  </si>
  <si>
    <t>TUBO CORRUGADO 3/4</t>
  </si>
  <si>
    <t>TUBO DE ESGOTO DE 75 MM</t>
  </si>
  <si>
    <t xml:space="preserve">TUBO EETRODUTO BOLSA 19 MM (3/4) </t>
  </si>
  <si>
    <t>TUBO EETRODUTO ROSCA 1 POLEGADA</t>
  </si>
  <si>
    <t>TUBO ELETRODUTO BOLSA 40 MM (1.1/2)</t>
  </si>
  <si>
    <t>TUBO ELETRODUTO BOLSA 60 MM ( 2.1/2)</t>
  </si>
  <si>
    <t>TUBO ELETRODUTO ROSCA 1.1/2 POLEGADA</t>
  </si>
  <si>
    <t>TUBO ELETRODUTO ROSCA 1.1/4 POLEGADA</t>
  </si>
  <si>
    <t>TUBO ELETRODUTO ROSCA 2 1/2"</t>
  </si>
  <si>
    <t>TUBO ELETRODUTO ROSCA 2 POLEGADA</t>
  </si>
  <si>
    <t>TUBO ELETRODUTO ROSCA 3/4</t>
  </si>
  <si>
    <t>TUBO ESGOTO 50 MM</t>
  </si>
  <si>
    <t>TUBO GALVONIZADO 2 .1/2"</t>
  </si>
  <si>
    <t>TUBO GALVONIZADO 2"</t>
  </si>
  <si>
    <t>TUBO GALVONIZADO DE 3 POLEGDAS</t>
  </si>
  <si>
    <t>TUBO GALVONIZADO DE 4"</t>
  </si>
  <si>
    <t>TUBO IND. GALV. 30X50 CH 16</t>
  </si>
  <si>
    <t>TUBO IND. GALV. RED 1 CH. 18</t>
  </si>
  <si>
    <t>TUBO SOLDÁVEL 20 MM</t>
  </si>
  <si>
    <t>TUBO SOLDÁVEL DE 25 MM</t>
  </si>
  <si>
    <t>UNIÃO PVC ROSCA 1/2 PVC BRANCA</t>
  </si>
  <si>
    <t>UNIÃO SOLDÁVEL 25 MM</t>
  </si>
  <si>
    <t>UNIDUTO CÔNICO 4 P/ ELETRODUTO</t>
  </si>
  <si>
    <t>UNIDUTO RETO 1</t>
  </si>
  <si>
    <t>UNIDUTO RETO 1.1/4</t>
  </si>
  <si>
    <t>VALVULA AMERICANA 3.1/2</t>
  </si>
  <si>
    <t>VALVULA PARA LAVATÓRIO</t>
  </si>
  <si>
    <t>VALVULA REGISTRO DECA</t>
  </si>
  <si>
    <t>VALVULA RETENÇÃO SOLDÁVEL ROSCA PVC 1.1/2</t>
  </si>
  <si>
    <t>VEDA CALHA</t>
  </si>
  <si>
    <t>VEDAJA</t>
  </si>
  <si>
    <t>VEDALIT</t>
  </si>
  <si>
    <t>VEDANEL</t>
  </si>
  <si>
    <t>VERGALHÃO ALUMINIO</t>
  </si>
  <si>
    <t>VERNIZ 1 LITRO</t>
  </si>
  <si>
    <t>VERNIZ EXTRA RAP 2</t>
  </si>
  <si>
    <t>VERNIZ INCOLOR</t>
  </si>
  <si>
    <t>VIBRADOR ELETRICO</t>
  </si>
  <si>
    <t>VISOR 9 VD/10 DIM</t>
  </si>
  <si>
    <t>VISOR 9 W 806</t>
  </si>
  <si>
    <t>ZARCÃO GALÃO 3,6</t>
  </si>
  <si>
    <t>nome_abreviado</t>
  </si>
  <si>
    <t>nome_completo</t>
  </si>
  <si>
    <t>dataIni</t>
  </si>
  <si>
    <t>dataFim</t>
  </si>
  <si>
    <t>empreendimento</t>
  </si>
  <si>
    <t>cliente</t>
  </si>
  <si>
    <t>serviço</t>
  </si>
  <si>
    <t>LS</t>
  </si>
  <si>
    <t>Fonte</t>
  </si>
  <si>
    <t>status</t>
  </si>
  <si>
    <t>Qtdd</t>
  </si>
  <si>
    <t>local</t>
  </si>
  <si>
    <t>cnpj</t>
  </si>
  <si>
    <t>vendedor</t>
  </si>
  <si>
    <t>telefone</t>
  </si>
  <si>
    <t>endereço</t>
  </si>
  <si>
    <t>email</t>
  </si>
  <si>
    <t>especialidade</t>
  </si>
  <si>
    <t>ID Orçamento</t>
  </si>
  <si>
    <t>Estoque</t>
  </si>
  <si>
    <t>Total Geral</t>
  </si>
  <si>
    <t>Qtdd Disponível</t>
  </si>
  <si>
    <t>Saída</t>
  </si>
  <si>
    <t>Fornecedor</t>
  </si>
  <si>
    <t>QUANTIDADE DE MATERIAL</t>
  </si>
  <si>
    <t>Material Orçado</t>
  </si>
  <si>
    <t>Qtdd Orçada</t>
  </si>
  <si>
    <t>Obs</t>
  </si>
  <si>
    <t>Valor Uni</t>
  </si>
  <si>
    <t>STATUS DADOS ÚNICOS</t>
  </si>
  <si>
    <t>Status Material</t>
  </si>
  <si>
    <t>Nome</t>
  </si>
  <si>
    <t>Entregue a</t>
  </si>
  <si>
    <t>Data da Operação</t>
  </si>
  <si>
    <t>Hora da Operação</t>
  </si>
  <si>
    <t>Conferência</t>
  </si>
  <si>
    <t>CLIENTES</t>
  </si>
  <si>
    <t>Comprador</t>
  </si>
  <si>
    <t>Data de Entrega</t>
  </si>
  <si>
    <t>Hora de Entrega</t>
  </si>
  <si>
    <t>Soluções Elétricas</t>
  </si>
  <si>
    <t>Estoque Direcionado</t>
  </si>
  <si>
    <t>Obra do Retorno</t>
  </si>
  <si>
    <t>Id</t>
  </si>
  <si>
    <t>Obra Direcionada</t>
  </si>
  <si>
    <t>DateTime_Registro</t>
  </si>
  <si>
    <t>Estoque_Direcionado</t>
  </si>
  <si>
    <t>ID_Orçamento</t>
  </si>
  <si>
    <t>Material_Entregue</t>
  </si>
  <si>
    <t>Quantidade_Entregue</t>
  </si>
  <si>
    <t>Valor_Uni</t>
  </si>
  <si>
    <t>Data_Entrega</t>
  </si>
  <si>
    <t>Hora_Entrega</t>
  </si>
  <si>
    <t>Data da Saída</t>
  </si>
  <si>
    <t>Hora da Saída</t>
  </si>
  <si>
    <t>Direcionado_A</t>
  </si>
  <si>
    <t>Detalhe_Fonte</t>
  </si>
  <si>
    <t>Estoque da Retirada</t>
  </si>
  <si>
    <t>Id_Operacao</t>
  </si>
  <si>
    <t>STATUS</t>
  </si>
  <si>
    <t>Material Entregue</t>
  </si>
  <si>
    <t>Qtdd Entregue</t>
  </si>
  <si>
    <t>OBRAS PARA SAÍDA DE MATERIAIS</t>
  </si>
  <si>
    <t>ESTOQUE PARA SAÍDA DE  MATERIAIS</t>
  </si>
  <si>
    <t>Material_Retirado</t>
  </si>
  <si>
    <t>Quantidade_Retirada</t>
  </si>
  <si>
    <t>COMPRADORES</t>
  </si>
  <si>
    <t>Material Retirado</t>
  </si>
  <si>
    <t>Qtdd Retirada</t>
  </si>
  <si>
    <t>Data_Saída</t>
  </si>
  <si>
    <t>Hora_Saída</t>
  </si>
  <si>
    <t>Estoque_Retirada</t>
  </si>
  <si>
    <t>Obra_Direcionada</t>
  </si>
  <si>
    <t>Operacao</t>
  </si>
  <si>
    <t>Quantidade</t>
  </si>
  <si>
    <t>Retorno de Obra</t>
  </si>
  <si>
    <t>OBRAS DE RETORNO</t>
  </si>
  <si>
    <t>EntregueA</t>
  </si>
  <si>
    <t>MATERIAIS DISPONÍVEIS DO ESTOQUE SELECIONADO</t>
  </si>
  <si>
    <t>ESTOQUE DE RETIRADA</t>
  </si>
  <si>
    <t>MATERIAIS COM ESTOQUE</t>
  </si>
  <si>
    <t>Valor LS</t>
  </si>
  <si>
    <t>Valor</t>
  </si>
  <si>
    <t>Soma de Valor</t>
  </si>
  <si>
    <t>Saldo dos Estoques</t>
  </si>
  <si>
    <t>Material por Estoque</t>
  </si>
  <si>
    <t>Saldo</t>
  </si>
  <si>
    <t>Saída de Estoque LS (R$)</t>
  </si>
  <si>
    <t>SOMA DE MATERIAIS POR ESTOQUE</t>
  </si>
  <si>
    <t>Alhandra</t>
  </si>
  <si>
    <t>DataInsercao</t>
  </si>
  <si>
    <t>Soma de Quantidade_Retirada</t>
  </si>
  <si>
    <t>CAIXA PVC ATERRAMENTO C/ TAMPA</t>
  </si>
  <si>
    <t>MASSA DE CALAFETAR</t>
  </si>
  <si>
    <t>Material por Obra</t>
  </si>
  <si>
    <t>Cabedelo</t>
  </si>
  <si>
    <t>(vazio)</t>
  </si>
  <si>
    <t>CLI01</t>
  </si>
  <si>
    <t>EMP01</t>
  </si>
  <si>
    <t>SEAE 112,5 kVA</t>
  </si>
  <si>
    <t>João Pessoa</t>
  </si>
  <si>
    <t>EMP02</t>
  </si>
  <si>
    <t>QC 10 UC</t>
  </si>
  <si>
    <t>CLI02</t>
  </si>
  <si>
    <t>CLI03</t>
  </si>
  <si>
    <t>EMP03</t>
  </si>
  <si>
    <t>SEAB 500 kVA</t>
  </si>
  <si>
    <t>ESP01</t>
  </si>
  <si>
    <t>ESP02</t>
  </si>
  <si>
    <t>ESP03</t>
  </si>
  <si>
    <t>ESP04</t>
  </si>
  <si>
    <t>ESP05</t>
  </si>
  <si>
    <t>ESP06</t>
  </si>
  <si>
    <t>ESP07</t>
  </si>
  <si>
    <t>ESP08</t>
  </si>
  <si>
    <t>NOM01</t>
  </si>
  <si>
    <t>11.111.111/1111-11</t>
  </si>
  <si>
    <t>VEN01</t>
  </si>
  <si>
    <t>83 91111-1111</t>
  </si>
  <si>
    <t>R. RUA01</t>
  </si>
  <si>
    <t>NOM02</t>
  </si>
  <si>
    <t>11.111.111/1111-12</t>
  </si>
  <si>
    <t>VEN02</t>
  </si>
  <si>
    <t>84 91111-1111</t>
  </si>
  <si>
    <t>R. RUA02</t>
  </si>
  <si>
    <t>NOM03</t>
  </si>
  <si>
    <t>11.111.111/1111-13</t>
  </si>
  <si>
    <t>VEN03</t>
  </si>
  <si>
    <t>85 91111-1111</t>
  </si>
  <si>
    <t>R. RUA03</t>
  </si>
  <si>
    <t>NOM04</t>
  </si>
  <si>
    <t>11.111.111/1111-14</t>
  </si>
  <si>
    <t>VEN04</t>
  </si>
  <si>
    <t>86 91111-1111</t>
  </si>
  <si>
    <t>R. RUA04</t>
  </si>
  <si>
    <t>NOM05</t>
  </si>
  <si>
    <t>11.111.111/1111-15</t>
  </si>
  <si>
    <t>VEN05</t>
  </si>
  <si>
    <t>87 91111-1111</t>
  </si>
  <si>
    <t>R. RUA05</t>
  </si>
  <si>
    <t>NOM06</t>
  </si>
  <si>
    <t>11.111.111/1111-16</t>
  </si>
  <si>
    <t>VEN06</t>
  </si>
  <si>
    <t>88 91111-1111</t>
  </si>
  <si>
    <t>R. RUA06</t>
  </si>
  <si>
    <t>NOM07</t>
  </si>
  <si>
    <t>11.111.111/1111-17</t>
  </si>
  <si>
    <t>VEN07</t>
  </si>
  <si>
    <t>89 91111-1111</t>
  </si>
  <si>
    <t>R. RUA07</t>
  </si>
  <si>
    <t>NOM08</t>
  </si>
  <si>
    <t>11.111.111/1111-18</t>
  </si>
  <si>
    <t>VEN08</t>
  </si>
  <si>
    <t>90 91111-1111</t>
  </si>
  <si>
    <t>R. RUA08</t>
  </si>
  <si>
    <t>EMAIL01</t>
  </si>
  <si>
    <t>EMAIL02</t>
  </si>
  <si>
    <t>EMAIL03</t>
  </si>
  <si>
    <t>EMAIL04</t>
  </si>
  <si>
    <t>EMAIL05</t>
  </si>
  <si>
    <t>EMAIL06</t>
  </si>
  <si>
    <t>EMAIL07</t>
  </si>
  <si>
    <t>EMAIL08</t>
  </si>
  <si>
    <t>COL01</t>
  </si>
  <si>
    <t>COLABORADOR 01</t>
  </si>
  <si>
    <t>COL02</t>
  </si>
  <si>
    <t>COLABORADOR 02</t>
  </si>
  <si>
    <t>COL03</t>
  </si>
  <si>
    <t>COLABORADOR 03</t>
  </si>
  <si>
    <t>COL04</t>
  </si>
  <si>
    <t>COLABORADOR 04</t>
  </si>
  <si>
    <t>COL05</t>
  </si>
  <si>
    <t>COLABORADOR 05</t>
  </si>
  <si>
    <t>COL06</t>
  </si>
  <si>
    <t>COLABORADOR 06</t>
  </si>
  <si>
    <t>COL07</t>
  </si>
  <si>
    <t>COLABORADOR 07</t>
  </si>
  <si>
    <t>Usos</t>
  </si>
  <si>
    <t>Status</t>
  </si>
  <si>
    <t>NOM01 - ABRAÇADEIRA CUNHA 1"</t>
  </si>
  <si>
    <t>cadastrador</t>
  </si>
  <si>
    <t>SIM</t>
  </si>
  <si>
    <t>NÃO</t>
  </si>
  <si>
    <t>Colaboradores</t>
  </si>
  <si>
    <t>CADASTRADORES</t>
  </si>
  <si>
    <t>NOM01 - VEDALIT</t>
  </si>
  <si>
    <t>NOM01 - VERGALHÃO ALUMINIO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</si>
</sst>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[$-F400]h:mm:ss\ AM/PM"/>
    <numFmt numFmtId="165" formatCode="h:mm;@"/>
    <numFmt numFmtId="166" formatCode="_(&quot;R$&quot;* #,##0.00_);_(&quot;R$&quot;* \(#,##0.00\);_(&quot;R$&quot;* &quot;-&quot;??_);_(@_)"/>
    <numFmt numFmtId="167" formatCode="dd/mm/yyyy\ hh:mm:ss"/>
  </numFmts>
  <fonts count="16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name val="Aptos Narrow"/>
      <family val="1"/>
      <scheme val="minor"/>
    </font>
    <font>
      <sz val="10"/>
      <name val="Arial"/>
      <family val="2"/>
    </font>
    <font>
      <sz val="11"/>
      <color theme="1"/>
      <name val="Agência FB"/>
      <family val="2"/>
    </font>
    <font>
      <sz val="11"/>
      <color rgb="FF3F3F76"/>
      <name val="Agência FB"/>
      <family val="2"/>
    </font>
    <font>
      <b/>
      <sz val="11"/>
      <color rgb="FFFA7D00"/>
      <name val="Agência FB"/>
      <family val="2"/>
    </font>
    <font>
      <b/>
      <i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i/>
      <sz val="11"/>
      <name val="Aptos Narrow"/>
      <family val="2"/>
      <scheme val="minor"/>
    </font>
    <font>
      <sz val="1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166" fontId="3" fillId="0" borderId="0" applyFont="0" applyFill="0" applyBorder="0" applyAlignment="0" applyProtection="0"/>
    <xf numFmtId="0" fontId="4" fillId="4" borderId="0" applyNumberFormat="0" applyBorder="0" applyAlignment="0" applyProtection="0"/>
    <xf numFmtId="0" fontId="5" fillId="2" borderId="1" applyNumberFormat="0" applyAlignment="0" applyProtection="0"/>
    <xf numFmtId="0" fontId="6" fillId="3" borderId="1" applyNumberFormat="0" applyAlignment="0" applyProtection="0"/>
    <xf numFmtId="0" fontId="13" fillId="0" borderId="0" applyNumberFormat="0" applyFill="0" applyBorder="0" applyAlignment="0" applyProtection="0"/>
  </cellStyleXfs>
  <cellXfs count="53">
    <xf numFmtId="0" fontId="0" fillId="0" borderId="0" xfId="0"/>
    <xf numFmtId="1" fontId="0" fillId="0" borderId="0" xfId="0" applyNumberFormat="1"/>
    <xf numFmtId="49" fontId="0" fillId="0" borderId="0" xfId="0" applyNumberFormat="1"/>
    <xf numFmtId="164" fontId="0" fillId="0" borderId="0" xfId="0" applyNumberFormat="1"/>
    <xf numFmtId="14" fontId="0" fillId="0" borderId="0" xfId="0" applyNumberFormat="1"/>
    <xf numFmtId="44" fontId="0" fillId="0" borderId="0" xfId="0" applyNumberFormat="1"/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7" fillId="0" borderId="0" xfId="0" applyFont="1"/>
    <xf numFmtId="0" fontId="7" fillId="0" borderId="2" xfId="0" applyFont="1" applyBorder="1"/>
    <xf numFmtId="0" fontId="0" fillId="0" borderId="3" xfId="0" applyBorder="1"/>
    <xf numFmtId="0" fontId="7" fillId="0" borderId="4" xfId="0" applyFont="1" applyBorder="1"/>
    <xf numFmtId="14" fontId="0" fillId="0" borderId="5" xfId="0" applyNumberFormat="1" applyBorder="1"/>
    <xf numFmtId="165" fontId="0" fillId="0" borderId="5" xfId="0" applyNumberFormat="1" applyBorder="1"/>
    <xf numFmtId="49" fontId="0" fillId="0" borderId="5" xfId="0" applyNumberFormat="1" applyBorder="1"/>
    <xf numFmtId="0" fontId="7" fillId="0" borderId="6" xfId="0" applyFont="1" applyBorder="1"/>
    <xf numFmtId="20" fontId="0" fillId="0" borderId="5" xfId="0" applyNumberFormat="1" applyBorder="1"/>
    <xf numFmtId="49" fontId="0" fillId="0" borderId="7" xfId="0" applyNumberFormat="1" applyBorder="1"/>
    <xf numFmtId="0" fontId="7" fillId="0" borderId="8" xfId="0" applyFont="1" applyBorder="1"/>
    <xf numFmtId="49" fontId="9" fillId="0" borderId="5" xfId="0" applyNumberFormat="1" applyFont="1" applyBorder="1"/>
    <xf numFmtId="49" fontId="9" fillId="0" borderId="7" xfId="0" applyNumberFormat="1" applyFont="1" applyBorder="1"/>
    <xf numFmtId="167" fontId="0" fillId="0" borderId="0" xfId="0" applyNumberFormat="1"/>
    <xf numFmtId="165" fontId="0" fillId="0" borderId="0" xfId="0" applyNumberFormat="1"/>
    <xf numFmtId="0" fontId="11" fillId="0" borderId="9" xfId="0" applyFont="1" applyBorder="1"/>
    <xf numFmtId="0" fontId="11" fillId="0" borderId="5" xfId="0" applyFont="1" applyBorder="1"/>
    <xf numFmtId="0" fontId="0" fillId="0" borderId="7" xfId="0" applyBorder="1"/>
    <xf numFmtId="22" fontId="0" fillId="0" borderId="0" xfId="0" applyNumberFormat="1"/>
    <xf numFmtId="0" fontId="0" fillId="0" borderId="0" xfId="0" applyAlignment="1">
      <alignment horizontal="left" indent="1"/>
    </xf>
    <xf numFmtId="49" fontId="0" fillId="0" borderId="0" xfId="0" applyNumberFormat="1" applyAlignment="1">
      <alignment horizontal="left"/>
    </xf>
    <xf numFmtId="0" fontId="15" fillId="0" borderId="0" xfId="0" applyFont="1"/>
    <xf numFmtId="0" fontId="14" fillId="0" borderId="0" xfId="0" applyFont="1"/>
    <xf numFmtId="49" fontId="15" fillId="0" borderId="0" xfId="0" applyNumberFormat="1" applyFont="1"/>
    <xf numFmtId="44" fontId="15" fillId="0" borderId="0" xfId="0" applyNumberFormat="1" applyFont="1"/>
    <xf numFmtId="0" fontId="10" fillId="0" borderId="2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2" fillId="5" borderId="0" xfId="0" applyFont="1" applyFill="1" applyAlignment="1">
      <alignment horizontal="center"/>
    </xf>
    <xf numFmtId="0" fontId="12" fillId="6" borderId="0" xfId="0" applyFont="1" applyFill="1" applyAlignment="1">
      <alignment horizontal="center"/>
    </xf>
    <xf numFmtId="0" fontId="0" fillId="0" borderId="0" xfId="0" applyNumberFormat="1"/>
    <xf numFmtId="49" fontId="15" fillId="0" borderId="0" xfId="6" applyNumberFormat="1" applyFont="1"/>
    <xf numFmtId="0" fontId="0" fillId="0" borderId="0" xfId="0" applyProtection="1"/>
    <xf numFmtId="44" fontId="0" fillId="0" borderId="0" xfId="0" applyNumberFormat="1" applyProtection="1"/>
    <xf numFmtId="1" fontId="0" fillId="0" borderId="0" xfId="0" applyNumberFormat="1" applyFont="1" applyProtection="1">
      <protection locked="0"/>
    </xf>
    <xf numFmtId="49" fontId="0" fillId="0" borderId="0" xfId="0" applyNumberFormat="1" applyFont="1" applyProtection="1">
      <protection locked="0"/>
    </xf>
    <xf numFmtId="44" fontId="0" fillId="0" borderId="0" xfId="0" applyNumberFormat="1" applyFont="1" applyFill="1" applyProtection="1"/>
    <xf numFmtId="0" fontId="0" fillId="0" borderId="0" xfId="0" applyNumberFormat="1" applyFont="1" applyProtection="1"/>
  </cellXfs>
  <cellStyles count="7">
    <cellStyle name="20% - Ênfase3 2" xfId="3" xr:uid="{F6F43CC2-46CB-4213-8CC6-95286BC3C5B8}"/>
    <cellStyle name="Cálculo 2" xfId="5" xr:uid="{6C31A2E0-209C-4A25-BE09-EEC24211D4D1}"/>
    <cellStyle name="Entrada 2" xfId="4" xr:uid="{C2B4B404-BC5C-4AB6-BA84-86E75F1998F5}"/>
    <cellStyle name="Hiperlink" xfId="6" builtinId="8"/>
    <cellStyle name="Moeda 2" xfId="2" xr:uid="{7DAF4674-E5EC-4E72-A0F3-EE3A8812C675}"/>
    <cellStyle name="Normal" xfId="0" builtinId="0"/>
    <cellStyle name="Normal 2" xfId="1" xr:uid="{B4B982C0-E7BA-4E67-A46B-43C50BD5CDEB}"/>
  </cellStyles>
  <dxfs count="1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rgb="FFEEC8C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2060"/>
      </font>
      <fill>
        <patternFill>
          <bgColor rgb="FF699BFF"/>
        </patternFill>
      </fill>
    </dxf>
    <dxf>
      <font>
        <color rgb="FF002060"/>
      </font>
      <fill>
        <patternFill>
          <bgColor rgb="FF699BFF"/>
        </patternFill>
      </fill>
    </dxf>
    <dxf>
      <font>
        <color rgb="FF605E00"/>
      </font>
      <fill>
        <patternFill>
          <bgColor rgb="FFFFFF8B"/>
        </patternFill>
      </fill>
    </dxf>
    <dxf>
      <font>
        <color rgb="FF605E00"/>
      </font>
      <fill>
        <patternFill>
          <bgColor rgb="FFFFFF8B"/>
        </patternFill>
      </fill>
    </dxf>
    <dxf>
      <font>
        <color rgb="FFC0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8A0000"/>
      </font>
      <fill>
        <patternFill>
          <bgColor rgb="FFFFB7B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8A0000"/>
      </font>
      <fill>
        <patternFill>
          <bgColor rgb="FFFFB7B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8A0000"/>
      </font>
      <fill>
        <patternFill>
          <bgColor rgb="FFFFB7B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</font>
      <numFmt numFmtId="0" formatCode="General"/>
      <protection locked="1" hidden="0"/>
    </dxf>
    <dxf>
      <font>
        <b val="0"/>
        <i val="0"/>
      </font>
      <numFmt numFmtId="30" formatCode="@"/>
      <protection locked="0" hidden="0"/>
    </dxf>
    <dxf>
      <font>
        <b val="0"/>
        <i val="0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</font>
      <numFmt numFmtId="1" formatCode="0"/>
      <protection locked="0" hidden="0"/>
    </dxf>
    <dxf>
      <font>
        <b val="0"/>
        <i val="0"/>
      </font>
      <numFmt numFmtId="30" formatCode="@"/>
      <protection locked="0" hidden="0"/>
    </dxf>
    <dxf>
      <font>
        <b val="0"/>
        <i val="0"/>
      </font>
      <numFmt numFmtId="1" formatCode="0"/>
      <protection locked="0" hidden="0"/>
    </dxf>
    <dxf>
      <font>
        <b val="0"/>
        <i val="0"/>
      </font>
      <numFmt numFmtId="1" formatCode="0"/>
      <protection locked="0" hidden="0"/>
    </dxf>
    <dxf>
      <font>
        <b val="0"/>
        <i val="0"/>
      </font>
      <protection locked="0" hidden="0"/>
    </dxf>
    <dxf>
      <font>
        <b val="0"/>
        <i val="0"/>
      </font>
      <protection locked="1" hidden="0"/>
    </dxf>
    <dxf>
      <font>
        <color rgb="FFC00000"/>
      </font>
      <fill>
        <patternFill>
          <bgColor rgb="FFEEC8C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30" formatCode="@"/>
    </dxf>
    <dxf>
      <numFmt numFmtId="19" formatCode="dd/mm/yyyy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1" formatCode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1" formatCode="0"/>
    </dxf>
    <dxf>
      <numFmt numFmtId="0" formatCode="General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" formatCode="0"/>
    </dxf>
    <dxf>
      <numFmt numFmtId="1" formatCode="0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0" formatCode="@"/>
    </dxf>
    <dxf>
      <numFmt numFmtId="167" formatCode="dd/mm/yyyy\ hh:mm:ss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64" formatCode="[$-F400]h:mm:ss\ AM/PM"/>
    </dxf>
    <dxf>
      <numFmt numFmtId="19" formatCode="dd/mm/yyyy"/>
    </dxf>
    <dxf>
      <numFmt numFmtId="1" formatCode="0"/>
    </dxf>
    <dxf>
      <numFmt numFmtId="167" formatCode="dd/mm/yyyy\ hh:mm:ss"/>
    </dxf>
    <dxf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5" formatCode="h:mm;@"/>
    </dxf>
    <dxf>
      <numFmt numFmtId="19" formatCode="dd/mm/yyyy"/>
    </dxf>
    <dxf>
      <numFmt numFmtId="1" formatCode="0"/>
    </dxf>
    <dxf>
      <numFmt numFmtId="167" formatCode="dd/mm/yyyy\ hh:mm:ss"/>
    </dxf>
    <dxf>
      <numFmt numFmtId="1" formatCode="0"/>
    </dxf>
    <dxf>
      <numFmt numFmtId="1" formatCode="0"/>
    </dxf>
    <dxf>
      <numFmt numFmtId="1" formatCode="0"/>
      <protection locked="0" hidden="0"/>
    </dxf>
    <dxf>
      <numFmt numFmtId="30" formatCode="@"/>
    </dxf>
    <dxf>
      <numFmt numFmtId="30" formatCode="@"/>
    </dxf>
    <dxf>
      <numFmt numFmtId="34" formatCode="_-&quot;R$&quot;\ * #,##0.00_-;\-&quot;R$&quot;\ * #,##0.00_-;_-&quot;R$&quot;\ * &quot;-&quot;??_-;_-@_-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5" formatCode="h:mm;@"/>
    </dxf>
    <dxf>
      <numFmt numFmtId="19" formatCode="dd/mm/yyyy"/>
    </dxf>
    <dxf>
      <numFmt numFmtId="30" formatCode="@"/>
    </dxf>
    <dxf>
      <numFmt numFmtId="167" formatCode="dd/mm/yyyy\ hh:mm:ss"/>
    </dxf>
    <dxf>
      <numFmt numFmtId="1" formatCode="0"/>
    </dxf>
  </dxfs>
  <tableStyles count="0" defaultTableStyle="TableStyleMedium2" defaultPivotStyle="PivotStyleLight16"/>
  <colors>
    <mruColors>
      <color rgb="FFEEC8C9"/>
      <color rgb="FFFFB7B7"/>
      <color rgb="FF8A0000"/>
      <color rgb="FFFFBDBD"/>
      <color rgb="FFFF9F9F"/>
      <color rgb="FF699BFF"/>
      <color rgb="FF605E00"/>
      <color rgb="FFFFFF8B"/>
      <color rgb="FFA29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17/06/relationships/rdRichValueTypes" Target="richData/rdRichValueTyp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11</xdr:row>
      <xdr:rowOff>67264</xdr:rowOff>
    </xdr:from>
    <xdr:to>
      <xdr:col>2</xdr:col>
      <xdr:colOff>2647950</xdr:colOff>
      <xdr:row>13</xdr:row>
      <xdr:rowOff>47625</xdr:rowOff>
    </xdr:to>
    <xdr:sp macro="[0]!Main_Inserir_Conferenci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2DE0C4B-239A-4677-7B4B-A9CE738CDACF}"/>
            </a:ext>
          </a:extLst>
        </xdr:cNvPr>
        <xdr:cNvSpPr/>
      </xdr:nvSpPr>
      <xdr:spPr>
        <a:xfrm>
          <a:off x="285750" y="2229439"/>
          <a:ext cx="4124325" cy="36136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i="1"/>
            <a:t>ADICIONAR</a:t>
          </a:r>
          <a:r>
            <a:rPr lang="pt-BR" sz="1200" i="1" baseline="0"/>
            <a:t> AO ESTOQUE</a:t>
          </a:r>
          <a:endParaRPr lang="pt-BR" sz="1200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31748</xdr:colOff>
      <xdr:row>8</xdr:row>
      <xdr:rowOff>105836</xdr:rowOff>
    </xdr:from>
    <xdr:to>
      <xdr:col>2</xdr:col>
      <xdr:colOff>2066924</xdr:colOff>
      <xdr:row>10</xdr:row>
      <xdr:rowOff>66676</xdr:rowOff>
    </xdr:to>
    <xdr:sp macro="[0]!Main_Inserir_RetornoDeObr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AF1F61A-BB05-4054-8C82-846C8300DCC9}"/>
            </a:ext>
          </a:extLst>
        </xdr:cNvPr>
        <xdr:cNvSpPr/>
      </xdr:nvSpPr>
      <xdr:spPr>
        <a:xfrm>
          <a:off x="222248" y="1667936"/>
          <a:ext cx="3587751" cy="34184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i="1"/>
            <a:t>ADICIONAR</a:t>
          </a:r>
          <a:r>
            <a:rPr lang="pt-BR" sz="1200" i="1" baseline="0"/>
            <a:t> AO ESTOQUE</a:t>
          </a:r>
          <a:endParaRPr lang="pt-BR" sz="1200" i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10</xdr:row>
      <xdr:rowOff>66676</xdr:rowOff>
    </xdr:from>
    <xdr:to>
      <xdr:col>2</xdr:col>
      <xdr:colOff>2085975</xdr:colOff>
      <xdr:row>12</xdr:row>
      <xdr:rowOff>66676</xdr:rowOff>
    </xdr:to>
    <xdr:sp macro="[0]!Main_Inserir_Saíd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285FAE-E562-47E6-9395-53D849000F36}"/>
            </a:ext>
          </a:extLst>
        </xdr:cNvPr>
        <xdr:cNvSpPr/>
      </xdr:nvSpPr>
      <xdr:spPr>
        <a:xfrm>
          <a:off x="266700" y="2028826"/>
          <a:ext cx="3562350" cy="38100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1"/>
            <a:t>EFETUAR</a:t>
          </a:r>
          <a:r>
            <a:rPr lang="pt-BR" sz="1200" b="1" i="1" baseline="0"/>
            <a:t> RETIRADA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123826</xdr:rowOff>
    </xdr:from>
    <xdr:to>
      <xdr:col>1</xdr:col>
      <xdr:colOff>390525</xdr:colOff>
      <xdr:row>2</xdr:row>
      <xdr:rowOff>9526</xdr:rowOff>
    </xdr:to>
    <xdr:sp macro="[0]!Atualizar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DCC88AE-936C-4CD9-BB18-2712F686FF5C}"/>
            </a:ext>
          </a:extLst>
        </xdr:cNvPr>
        <xdr:cNvSpPr/>
      </xdr:nvSpPr>
      <xdr:spPr>
        <a:xfrm>
          <a:off x="171450" y="123826"/>
          <a:ext cx="1447800" cy="2667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i="1"/>
            <a:t>Atualizar Estoque</a:t>
          </a:r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ModoUser" id="{4DD66745-6655-4598-ADE7-E2ABE070B722}">
    <nsvFilter filterId="{E36E3931-9DF6-45DD-AF46-AC2F8002CFA8}" ref="E2:K5" tableId="9"/>
  </namedSheetView>
</namedSheetView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ayroni Lima LS" refreshedDate="45462.326925810186" createdVersion="8" refreshedVersion="8" minRefreshableVersion="3" recordCount="1" xr:uid="{F0D77D8F-AC77-4916-8250-0AFDE41AD690}">
  <cacheSource type="worksheet">
    <worksheetSource name="Balanço"/>
  </cacheSource>
  <cacheFields count="7">
    <cacheField name="Id" numFmtId="0">
      <sharedItems containsNonDate="0" containsString="0" containsBlank="1"/>
    </cacheField>
    <cacheField name="DateTime_Registro" numFmtId="167">
      <sharedItems containsNonDate="0" containsString="0" containsBlank="1"/>
    </cacheField>
    <cacheField name="Id_Operacao" numFmtId="0">
      <sharedItems containsNonDate="0" containsString="0" containsBlank="1"/>
    </cacheField>
    <cacheField name="Operacao" numFmtId="49">
      <sharedItems containsNonDate="0" containsString="0" containsBlank="1"/>
    </cacheField>
    <cacheField name="Estoque" numFmtId="0">
      <sharedItems containsNonDate="0" containsBlank="1" count="4">
        <m/>
        <s v="LS Soluções Elétricas " u="1"/>
        <s v="Geraldo - Ligação Nova T1" u="1"/>
        <s v="Dimensional Parque das Acácias QC 500 UH" u="1"/>
      </sharedItems>
    </cacheField>
    <cacheField name="Material" numFmtId="0">
      <sharedItems containsNonDate="0" containsString="0" containsBlank="1" containsNumber="1" containsInteger="1" minValue="0" maxValue="0" count="2">
        <m/>
        <n v="0" u="1"/>
      </sharedItems>
    </cacheField>
    <cacheField name="Quantidad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ayroni Lima LS" refreshedDate="45462.326926504633" createdVersion="8" refreshedVersion="8" minRefreshableVersion="3" recordCount="1" xr:uid="{8D8FD606-D994-4F94-908F-11C491ACB1B8}">
  <cacheSource type="worksheet">
    <worksheetSource name="RegSaída"/>
  </cacheSource>
  <cacheFields count="12">
    <cacheField name="Id" numFmtId="1">
      <sharedItems containsNonDate="0" containsString="0" containsBlank="1"/>
    </cacheField>
    <cacheField name="DateTime_Registro" numFmtId="167">
      <sharedItems containsNonDate="0" containsString="0" containsBlank="1"/>
    </cacheField>
    <cacheField name="Cadastrador" numFmtId="1">
      <sharedItems containsNonDate="0" containsString="0" containsBlank="1"/>
    </cacheField>
    <cacheField name="Data_Saída" numFmtId="14">
      <sharedItems containsNonDate="0" containsString="0" containsBlank="1"/>
    </cacheField>
    <cacheField name="Hora_Saída" numFmtId="164">
      <sharedItems containsNonDate="0" containsString="0" containsBlank="1"/>
    </cacheField>
    <cacheField name="EntregueA" numFmtId="1">
      <sharedItems containsNonDate="0" containsString="0" containsBlank="1"/>
    </cacheField>
    <cacheField name="Estoque_Retirada" numFmtId="49">
      <sharedItems containsNonDate="0" containsString="0" containsBlank="1"/>
    </cacheField>
    <cacheField name="Obra_Direcionada" numFmtId="49">
      <sharedItems containsNonDate="0" containsBlank="1" count="5">
        <m/>
        <s v="OCA Cabedelo SEAE 112,5 Kva" u="1"/>
        <s v="CAGEPA - Alhandra" u="1"/>
        <s v="Geraldo - Ligação Nova T1" u="1"/>
        <s v="Dimensional Parque das Acácias QC 500 UH" u="1"/>
      </sharedItems>
    </cacheField>
    <cacheField name="Material_Retirado" numFmtId="49">
      <sharedItems containsNonDate="0" containsBlank="1" count="62">
        <m/>
        <s v=" CAIXA CM 7" u="1"/>
        <s v=" Fita isolante de 10m PRETA  3M ou similar " u="1"/>
        <s v=" Fita isolante de 10m VERMELHA" u="1"/>
        <s v=" Fita isolante de 10m BRANCA" u="1"/>
        <s v=" Fita isolante de 10m AZUL" u="1"/>
        <s v=" Tubo eletroduto PVC rígido de 3&quot;x 3mt " u="1"/>
        <s v=" Luva p/eletroduto PVC rígido de 3&quot;" u="1"/>
        <s v=" Curva p/eletroduto de aço galv. de 3&quot;" u="1"/>
        <s v=" Fecho p/fita de aço inox 3/4&quot;    Tipo extra " u="1"/>
        <s v=" Tubo eletroduto PVC rígido de 1&quot;x 3mt " u="1"/>
        <s v=" Curva p/eletroduto PVC rígido de 1&quot;" u="1"/>
        <s v=" Luva p/eletroduto PVC rígido de 1&quot;" u="1"/>
        <s v="ELETROPOLO BUCHA ALUM 1" u="1"/>
        <s v="ELETROPOLO ARRUELA ALUM 1" u="1"/>
        <s v="ELETROPOLO CONECTOR RETO 1 POL  C/NERV DAISA" u="1"/>
        <s v="ELETROPOLO HASTE TERRA COBR 5.8X2400MM 254 MICRONS" u="1"/>
        <s v="ELETROPOLO GRAMPO P/HASTE GTDU REFORCADO 3/4" u="1"/>
        <s v="ELETROPOLO MASSA P CALAFETAR CZ 1/2KG" u="1"/>
        <s v="ELETROPOLO TERMINAL COMPRESSAO 70MM" u="1"/>
        <s v=" Terminal de compressão comum de 35mm²" u="1"/>
        <s v=" Conector split - bout  70mm" u="1"/>
        <s v=" Disjuntor trifásico de 175A cx moldada" u="1"/>
        <s v="ELETROPOLO BUCHA ALUM 4" u="1"/>
        <s v=" CONECTOR CURVO 3&quot;" u="1"/>
        <s v=" Tubo eletroduto de aço galv. de 3&quot;x 3mt " u="1"/>
        <s v=" Arruela de aluminio de 3&quot;" u="1"/>
        <s v="ELETROPOLO BUCHAS U-BS 8MM C/PAR 6X50MM C/10 UN" u="1"/>
        <s v=" Parafuso de latão de 3/8&quot; x 1 1/4&quot; cabeça sextavada " u="1"/>
        <s v=" Porca sextavada de latão de 3/8&quot; " u="1"/>
        <s v=" Arruela lisa de latão de 3/8&quot; " u="1"/>
        <s v="ELETROPOLO CONECTOR RETO 4  POL VERSATIL  DAISA" u="1"/>
        <s v="ELETROPOLO MASSA P CALAFETAR CZ 1KG" u="1"/>
        <s v=" ABRAÇADEIRA CUNHA 3/4&quot;" u="1"/>
        <s v=" CAIXA PARA ATERRAMENTO COM TAMPA" u="1"/>
        <s v=" ABRAÇADEIRA CUNHA 1&quot;" u="1"/>
        <s v=" CABO DE COBRE 6 MM" u="1"/>
        <s v=" Cabo cobre rígido Isol.90° 0,6/1,0kV de 70mm² preto " u="1"/>
        <s v="Cabo cobre rígido Isol.90° 0,6/1,0kV de 70mm² preto " u="1"/>
        <s v=" FITA ISOLANTE PRETA" u="1"/>
        <s v=" FITA ISOLANTE BRANCA" u="1"/>
        <s v=" FITA ISOLANTE AZUL" u="1"/>
        <s v=" FITA ISOLANTE VERMELHA" u="1"/>
        <s v="BUCHA DE ACABAMENTO 4 GALVONIZADA" u="1"/>
        <s v="CONECTOR CURVO 3&quot;" u="1"/>
        <s v="TUBO GALVONIZADO DE 3 POLEGDAS" u="1"/>
        <s v="ARRUELA DE ACABAMENTO DE 3 GALVONIZADA" u="1"/>
        <s v="PARAFUSO SEXTAVADO Nº 10" u="1"/>
        <s v="BUCHA NYLON S10" u="1"/>
        <s v="PORCA SEXT  3/16" u="1"/>
        <s v="PARAFUSO MAQUINA 3/16X 1.1/2" u="1"/>
        <s v="ARRUELA LISA 3/16 GALV." u="1"/>
        <s v="BOX RETO 4&quot;" u="1"/>
        <s v="MASSA DE CALAFETAR" u="1"/>
        <s v="BUCHA NYLON S8" u="1"/>
        <s v="ABRAÇADEIRA CUNHA 3/4&quot;" u="1"/>
        <s v="TUBO EETRODUTO ROSCA 1 POLEGADA" u="1"/>
        <s v="HASTE DE ATERRAMENTO" u="1"/>
        <s v="CONECTOR GTDU" u="1"/>
        <s v="CAIXA PVC ATERRAMENTO C/ TAMPA" u="1"/>
        <s v="ABRAÇADEIRA CUNHA 1&quot;" u="1"/>
        <s v="CABO DE COBRE 6 MM" u="1"/>
      </sharedItems>
    </cacheField>
    <cacheField name="Quantidade_Retirada" numFmtId="1">
      <sharedItems containsNonDate="0" containsString="0" containsBlank="1"/>
    </cacheField>
    <cacheField name="Obs" numFmtId="1">
      <sharedItems containsNonDate="0" containsString="0" containsBlank="1"/>
    </cacheField>
    <cacheField name="Valor" numFmtId="4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x v="0"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  <m/>
    <m/>
    <x v="0"/>
    <x v="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08FB6F-A7D9-45BA-A271-405FB18DA45A}" name="Tabela dinâmica2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Material por Estoque">
  <location ref="D2:E5" firstHeaderRow="1" firstDataRow="1" firstDataCol="1"/>
  <pivotFields count="7">
    <pivotField showAll="0"/>
    <pivotField numFmtId="167" showAll="0"/>
    <pivotField showAll="0"/>
    <pivotField showAll="0"/>
    <pivotField axis="axisRow" showAll="0" sortType="ascending">
      <items count="5">
        <item m="1" x="3"/>
        <item m="1" x="2"/>
        <item m="1" x="1"/>
        <item x="0"/>
        <item t="default"/>
      </items>
    </pivotField>
    <pivotField axis="axisRow" showAll="0" sortType="ascending">
      <items count="3">
        <item m="1"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2">
    <field x="4"/>
    <field x="5"/>
  </rowFields>
  <rowItems count="3">
    <i>
      <x v="3"/>
    </i>
    <i r="1">
      <x v="1"/>
    </i>
    <i t="grand">
      <x/>
    </i>
  </rowItems>
  <colItems count="1">
    <i/>
  </colItems>
  <dataFields count="1">
    <dataField name="Saldo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FBCB49-9252-435C-AAF5-7C1C49C7344D}" name="Tabela dinâmica3" cacheId="1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Material por Obra">
  <location ref="G2:I5" firstHeaderRow="0" firstDataRow="1" firstDataCol="1"/>
  <pivotFields count="12">
    <pivotField numFmtId="1" showAll="0"/>
    <pivotField numFmtId="167" showAll="0"/>
    <pivotField showAll="0"/>
    <pivotField numFmtId="14" showAll="0"/>
    <pivotField numFmtId="164" showAll="0"/>
    <pivotField showAll="0"/>
    <pivotField showAll="0"/>
    <pivotField axis="axisRow" showAll="0">
      <items count="6">
        <item m="1" x="4"/>
        <item x="0"/>
        <item m="1" x="2"/>
        <item m="1" x="3"/>
        <item m="1" x="1"/>
        <item t="default"/>
      </items>
    </pivotField>
    <pivotField axis="axisRow" showAll="0">
      <items count="63">
        <item m="1" x="46"/>
        <item m="1" x="51"/>
        <item m="1" x="52"/>
        <item m="1" x="43"/>
        <item m="1" x="48"/>
        <item m="1" x="44"/>
        <item m="1" x="50"/>
        <item m="1" x="47"/>
        <item m="1" x="49"/>
        <item m="1" x="45"/>
        <item x="0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1"/>
        <item m="1" x="39"/>
        <item m="1" x="40"/>
        <item m="1" x="41"/>
        <item m="1" x="42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"/>
        <item m="1" x="3"/>
        <item m="1" x="4"/>
        <item m="1" x="5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8"/>
        <item m="1" x="37"/>
        <item t="default"/>
      </items>
    </pivotField>
    <pivotField dataField="1" numFmtId="1" showAll="0"/>
    <pivotField showAll="0"/>
    <pivotField dataField="1" numFmtId="44" showAll="0"/>
  </pivotFields>
  <rowFields count="2">
    <field x="7"/>
    <field x="8"/>
  </rowFields>
  <rowItems count="3">
    <i>
      <x v="1"/>
    </i>
    <i r="1"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_Retirada" fld="9" baseField="0" baseItem="0" numFmtId="1"/>
    <dataField name="Soma de Valor" fld="11" baseField="0" baseItem="0" numFmtId="44"/>
  </dataFields>
  <formats count="2">
    <format dxfId="80">
      <pivotArea outline="0" collapsedLevelsAreSubtotals="1" fieldPosition="0"/>
    </format>
    <format dxfId="7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onditionalFormats count="2">
    <conditionalFormat priority="1">
      <pivotAreas count="3">
        <pivotArea type="data" collapsedLevelsAreSubtotals="1" fieldPosition="0">
          <references count="2">
            <reference field="4294967294" count="1" selected="0">
              <x v="1"/>
            </reference>
            <reference field="7" count="1">
              <x v="2"/>
            </reference>
          </references>
        </pivotArea>
        <pivotArea type="data" collapsedLevelsAreSubtotals="1" fieldPosition="0">
          <references count="2">
            <reference field="4294967294" count="1" selected="0">
              <x v="1"/>
            </reference>
            <reference field="7" count="1">
              <x v="3"/>
            </reference>
          </references>
        </pivotArea>
        <pivotArea type="data" collapsedLevelsAreSubtotals="1" fieldPosition="0">
          <references count="2">
            <reference field="4294967294" count="1" selected="0">
              <x v="1"/>
            </reference>
            <reference field="7" count="1">
              <x v="4"/>
            </reference>
          </references>
        </pivotArea>
      </pivotAreas>
    </conditionalFormat>
    <conditionalFormat priority="2">
      <pivotAreas count="2">
        <pivotArea type="data" collapsedLevelsAreSubtotals="1" fieldPosition="0">
          <references count="2">
            <reference field="4294967294" count="1" selected="0">
              <x v="1"/>
            </reference>
            <reference field="7" count="1">
              <x v="2"/>
            </reference>
          </references>
        </pivotArea>
        <pivotArea type="data" collapsedLevelsAreSubtotals="1" fieldPosition="0">
          <references count="2">
            <reference field="4294967294" count="1" selected="0">
              <x v="1"/>
            </reference>
            <reference field="7" count="1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6E3931-9DF6-45DD-AF46-AC2F8002CFA8}" name="Conferência" displayName="Conferência" ref="E2:K5" totalsRowShown="0" headerRowDxfId="47" dataDxfId="46">
  <autoFilter ref="E2:K5" xr:uid="{E36E3931-9DF6-45DD-AF46-AC2F8002CFA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5" xr3:uid="{CFAB9BE4-2095-4CF9-9151-DBEABCD76A01}" name="Material Orçado" dataDxfId="45"/>
    <tableColumn id="6" xr3:uid="{9EA0172D-291C-42AC-9B74-36D917F32E9E}" name="Qtdd Orçada" dataDxfId="44"/>
    <tableColumn id="7" xr3:uid="{CD4C07B5-73A1-4AF6-B792-6393930DA7CA}" name="Material Entregue" dataDxfId="43"/>
    <tableColumn id="11" xr3:uid="{397956E0-396A-4B59-80A0-EBBD1D67928F}" name="Qtdd Entregue" dataDxfId="42"/>
    <tableColumn id="8" xr3:uid="{3B024C00-01FC-48EB-8E23-86DF61D088C9}" name="Valor Uni" dataDxfId="41">
      <calculatedColumnFormula>_xlfn.XLOOKUP(Conferência[[#This Row],[Material Entregue]],Materiais[Nome],Materiais[Valor LS],"",0)</calculatedColumnFormula>
    </tableColumn>
    <tableColumn id="13" xr3:uid="{5AEE28F4-685A-4F88-9029-D74CF7CA0032}" name="Obs" dataDxfId="40"/>
    <tableColumn id="12" xr3:uid="{DDB4BC58-514D-4559-98ED-2EF1C08AB88A}" name="Status Material" dataDxfId="39">
      <calculatedColumnFormula>IFERROR(
IF(COUNTA(Conferência[[#This Row],[Material Orçado]:[Valor Uni]])&lt;5,"A inserir",
IF(MATCH(Conferência[[#This Row],[Material Entregue]],Conferência[Material Entregue],0)&lt;&gt;(ROW(Conferência[[#This Row],[Material Entregue]])-2),"Valores Repetidos",
IF(Conferência[[#This Row],[Qtdd Orçada]]&lt;&gt;Conferência[[#This Row],[Qtdd Entregue]],"Quantidades diferem: equalize e adicione uma Obs!",
"OK!"))),"Error!")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3420E43-31CD-41C2-B04A-9F0065E3EFC2}" name="RegMateriaisEntregues" displayName="RegMateriaisEntregues" ref="A1:M4" totalsRowShown="0">
  <tableColumns count="13">
    <tableColumn id="1" xr3:uid="{58E97986-0844-4BFC-BAB8-B4CD6C704F79}" name="Id" dataDxfId="129"/>
    <tableColumn id="5" xr3:uid="{CD986619-2FA8-402D-ABD9-7A7E57168782}" name="DateTime_Registro" dataDxfId="128"/>
    <tableColumn id="15" xr3:uid="{760BA7A5-8A73-4F42-AE1F-0B93003685D1}" name="Cadastrador" dataDxfId="127"/>
    <tableColumn id="3" xr3:uid="{01B52CE0-279A-4359-857E-E1C5712DC1C4}" name="Data_Entrega" dataDxfId="126"/>
    <tableColumn id="4" xr3:uid="{935ED2A1-2D3B-4179-AD01-0C487CC47857}" name="Hora_Entrega" dataDxfId="125"/>
    <tableColumn id="14" xr3:uid="{36FD202C-2C97-414F-B329-3F2694E9D0E2}" name="Comprador" dataDxfId="124"/>
    <tableColumn id="2" xr3:uid="{984257A3-FC23-4A92-A861-B12E9795F814}" name="ID_Orçamento" dataDxfId="123"/>
    <tableColumn id="10" xr3:uid="{1245ACC6-5AAE-4223-A0BD-DA258294614E}" name="Estoque_Direcionado" dataDxfId="122"/>
    <tableColumn id="9" xr3:uid="{18261B09-CB72-4CEC-9CA4-7DE33C578831}" name="Fornecedor" dataDxfId="121"/>
    <tableColumn id="7" xr3:uid="{8CFE00D8-9327-4A1A-BA59-8A3951115F7F}" name="Material_Entregue" dataDxfId="120"/>
    <tableColumn id="11" xr3:uid="{6EC37975-1C9E-4F1D-8F26-F89E6367A168}" name="Quantidade_Entregue" dataDxfId="119"/>
    <tableColumn id="8" xr3:uid="{285F64FB-D30A-4E80-ADAD-91897BB82432}" name="Valor_Uni" dataDxfId="118"/>
    <tableColumn id="13" xr3:uid="{690EDBE7-6FBA-4330-8CF4-9375ECB9663A}" name="Obs" dataDxfId="117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799D325-F9F9-4C76-9B76-09C1BCB593B9}" name="RetornoDeObra" displayName="RetornoDeObra" ref="E2:H3" totalsRowShown="0">
  <autoFilter ref="E2:H3" xr:uid="{F799D325-F9F9-4C76-9B76-09C1BCB593B9}"/>
  <tableColumns count="4">
    <tableColumn id="2" xr3:uid="{4B6D5987-2C88-4C4F-8CFF-69461FB719C7}" name="Material" dataDxfId="116"/>
    <tableColumn id="3" xr3:uid="{0FF3CF01-8619-4F9E-9877-C3C5B30B9AD7}" name="Qtdd" dataDxfId="115"/>
    <tableColumn id="11" xr3:uid="{0F958411-0E28-4B9F-AC75-DD49D12D7CC0}" name="Obs"/>
    <tableColumn id="1" xr3:uid="{52052EA8-7F48-4942-960E-AE7B169A2914}" name="Status Material">
      <calculatedColumnFormula>IFERROR(
IF(COUNTA(RetornoDeObra[[#This Row],[Material]:[Qtdd]])&lt;2,"A inserir",
IF(MATCH(RetornoDeObra[[#This Row],[Material]],RetornoDeObra[Material],0)&lt;&gt;(ROW(RetornoDeObra[[#This Row],[Material]])-2),"Valores Repetidos",
"OK!")),"Error!")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FF2152B-CCFC-4976-85CE-B001F636C9C0}" name="RegEntrada" displayName="RegEntrada" ref="A1:K2" insertRow="1" totalsRowShown="0" dataDxfId="114">
  <tableColumns count="11">
    <tableColumn id="1" xr3:uid="{66D7BDC4-496D-4CF0-8D82-B936CF28151D}" name="Id" dataDxfId="113"/>
    <tableColumn id="10" xr3:uid="{3347B3F5-2B7C-4F08-862F-0A98B1EA89BA}" name="DateTime_Registro" dataDxfId="112"/>
    <tableColumn id="2" xr3:uid="{B42B9C3E-85B3-4A64-AFA0-6A6B902E97E0}" name="Cadastrador" dataDxfId="111"/>
    <tableColumn id="3" xr3:uid="{8265FAD1-40F1-4620-AEF3-4CDAB3BA84F9}" name="Data_Entrega" dataDxfId="110"/>
    <tableColumn id="4" xr3:uid="{CBE49E72-8967-4A95-800A-70EF2FE772CE}" name="Hora_Entrega" dataDxfId="109"/>
    <tableColumn id="5" xr3:uid="{DCB917D7-696D-4910-9A08-2D4A1AC6FC58}" name="Fonte" dataDxfId="108"/>
    <tableColumn id="6" xr3:uid="{06E5E02C-FD14-4890-984E-72631D56ADEC}" name="Detalhe_Fonte" dataDxfId="107"/>
    <tableColumn id="7" xr3:uid="{A62C9599-A75C-4406-A366-C61DC7061F51}" name="Direcionado_A" dataDxfId="106"/>
    <tableColumn id="8" xr3:uid="{44CBD74B-F5C7-4946-BC94-6768104628E6}" name="Material_Entregue" dataDxfId="105"/>
    <tableColumn id="9" xr3:uid="{8A03F2EB-2138-489B-B5E8-96DF50BD084A}" name="Qtdd" dataDxfId="104"/>
    <tableColumn id="11" xr3:uid="{364F2689-5BAD-4624-A9D2-2B88C4501E45}" name="Obs" dataDxfId="103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6711D3-E5E9-4883-8685-36388E517E6E}" name="Saída" displayName="Saída" ref="E2:I3" totalsRowShown="0">
  <autoFilter ref="E2:I3" xr:uid="{5C6711D3-E5E9-4883-8685-36388E517E6E}"/>
  <tableColumns count="5">
    <tableColumn id="2" xr3:uid="{6F3E8242-1D27-490D-B804-AFB53B7F4088}" name="Material Retirado" dataDxfId="102"/>
    <tableColumn id="3" xr3:uid="{95B8F61F-4EC1-4CE9-A823-B643BFD43E7C}" name="Qtdd Retirada" dataDxfId="101"/>
    <tableColumn id="1" xr3:uid="{859D987F-B14A-4577-97CA-43AF90413A98}" name="Qtdd Disponível" dataDxfId="100">
      <calculatedColumnFormula>IFERROR(_xlfn.XLOOKUP(Saída!E3,Back!$F$3:$F$998,Back!$G$3:$G$998,"Material não encontrado",0)-Saída[[#This Row],[Qtdd Retirada]],"")</calculatedColumnFormula>
    </tableColumn>
    <tableColumn id="4" xr3:uid="{3F862040-48C6-4A4A-9759-E328DBE7C15B}" name="Obs" dataDxfId="99"/>
    <tableColumn id="5" xr3:uid="{7BD372B5-03D4-4D91-94C5-BCDE4923596E}" name="Status Material" dataDxfId="98">
      <calculatedColumnFormula>IFERROR(
IF($C$6&lt;&gt;"",IF(NOT(ISNUMBER(MATCH(Back!$H$3,Balanço[Material]))),"Estoque zerado! Consultar Resumo",),
IF(COUNTA(Saída[[#This Row],[Material Retirado]:[Qtdd Retirada]])&lt;2,"A inserir",
IF(MATCH(Saída[[#This Row],[Material Retirado]],Saída[Material Retirado],0)&lt;&gt;(ROW(Saída[[#This Row],[Material Retirado]])-2),"Valores Repetidos",
IF(Saída[[#This Row],[Qtdd Disponível]]&lt;0,"Erro na Quantidade Disponível (negativada)",
"OK!")))),"Error!")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73B05F-B8DC-41FC-9EB4-9F0E0D7DD356}" name="RegSaída" displayName="RegSaída" ref="A1:L2" insertRow="1" totalsRowShown="0" dataDxfId="97">
  <tableColumns count="12">
    <tableColumn id="1" xr3:uid="{D47262EC-79A9-4D5E-9F93-C358C3327D03}" name="Id" dataDxfId="96"/>
    <tableColumn id="10" xr3:uid="{D6D32F43-87A8-4FDE-B150-E19295D10931}" name="DateTime_Registro" dataDxfId="95"/>
    <tableColumn id="2" xr3:uid="{47892DBC-EAD1-4F94-BE61-8C1F51D018B3}" name="Cadastrador" dataDxfId="94"/>
    <tableColumn id="3" xr3:uid="{9109353B-7449-47E7-991D-4ECD7E403B8D}" name="Data_Saída" dataDxfId="93"/>
    <tableColumn id="4" xr3:uid="{6E3E32F5-025E-49F9-ABDA-40E662FB3389}" name="Hora_Saída" dataDxfId="92"/>
    <tableColumn id="11" xr3:uid="{7A5F9F2B-2677-48DB-9A5D-8B4793C82E01}" name="EntregueA" dataDxfId="91"/>
    <tableColumn id="6" xr3:uid="{B47823ED-B515-4B4E-B322-A879DE939B73}" name="Estoque_Retirada" dataDxfId="90"/>
    <tableColumn id="7" xr3:uid="{C62B9A54-BFFB-44BF-9711-9C681DFA7781}" name="Obra_Direcionada" dataDxfId="89"/>
    <tableColumn id="8" xr3:uid="{F1F17DD1-AB94-46B8-B66E-4C4D38D4DD42}" name="Material_Retirado" dataDxfId="88"/>
    <tableColumn id="9" xr3:uid="{5234BAA7-1C28-4885-B073-8B8F1D897B39}" name="Quantidade_Retirada" dataDxfId="87"/>
    <tableColumn id="5" xr3:uid="{657EA157-F299-4C27-84FA-1D2E3EF3C6BF}" name="Obs" dataDxfId="86"/>
    <tableColumn id="12" xr3:uid="{002B4328-6B59-43D3-A86F-121B2E793558}" name="Valor" dataDxfId="85">
      <calculatedColumnFormula>IF(RegSaída[[#This Row],[Estoque_Retirada]]=Obras!$B$2,
_xlfn.XLOOKUP(RegSaída[[#This Row],[Material_Retirado]],Materiais[Nome],Materiais[Valor LS],"Material não encontado")*RegSaída[[#This Row],[Quantidade_Retirada]],
0)</calculatedColumnFormula>
    </tableColumn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475B735-5819-4412-A491-7C4AACAEBA31}" name="Balanço" displayName="Balanço" ref="A1:G2" insertRow="1" totalsRowShown="0">
  <tableColumns count="7">
    <tableColumn id="1" xr3:uid="{85830E9D-6103-499D-9B5D-6DD05BC1C9DD}" name="Id" dataDxfId="84"/>
    <tableColumn id="7" xr3:uid="{F8B33570-19CC-45EE-8784-B2FC1131B892}" name="DateTime_Registro" dataDxfId="83"/>
    <tableColumn id="2" xr3:uid="{D87BA0C9-1B22-4073-BB71-98160362411D}" name="Id_Operacao"/>
    <tableColumn id="3" xr3:uid="{5114151B-D4C8-4BDC-B866-75053D3032A4}" name="Operacao" dataDxfId="82"/>
    <tableColumn id="4" xr3:uid="{50BBCEB3-BDBB-4339-87A9-0015DD7FE2B2}" name="Estoque">
      <calculatedColumnFormula>IF(Balanço[[#This Row],[Operacao]]="Entrada",
_xlfn.XLOOKUP(Balanço[[#This Row],[Id_Operacao]],RegEntrada[Id],RegEntrada[Direcionado_A],"Erro ao encontrar Id em RegEntrada",0),
IF(Balanço[[#This Row],[Operacao]]="Saída",
_xlfn.XLOOKUP(Balanço[[#This Row],[Id_Operacao]],RegSaída[Id],RegSaída[Estoque_Retirada],"Erro ao encontrar Id em Regsaída",0),
"Entrada/Saída Inválida!"))</calculatedColumnFormula>
    </tableColumn>
    <tableColumn id="5" xr3:uid="{43E9EDCC-07EA-4A0D-8DEE-E51610002AD0}" name="Material">
      <calculatedColumnFormula>IF(Balanço[[#This Row],[Operacao]]="Entrada",
_xlfn.XLOOKUP(Balanço[[#This Row],[Id_Operacao]],RegEntrada[Id],RegEntrada[Material_Entregue],"Erro ao encontrar Id em RegEntrada",0),
IF(Balanço[[#This Row],[Operacao]]="Saída",
_xlfn.XLOOKUP(Balanço[[#This Row],[Id_Operacao]],RegSaída[Id],RegSaída[Material_Retirado],"Erro ao encontrar Id em Regsaída",0),
"Entrada/Saída Inválida!"))</calculatedColumnFormula>
    </tableColumn>
    <tableColumn id="6" xr3:uid="{594C5ABF-A6B9-4796-9438-8680FD3818D3}" name="Quantidade" dataDxfId="81">
      <calculatedColumnFormula>IF(Balanço[[#This Row],[Operacao]]="Entrada",
_xlfn.XLOOKUP(Balanço[[#This Row],[Id_Operacao]],RegEntrada[Id],RegEntrada[Qtdd],"Erro ao encontrar Id em RegEntrada",0),
IF(Balanço[[#This Row],[Operacao]]="Saída",
_xlfn.XLOOKUP(Balanço[[#This Row],[Id_Operacao]],RegSaída[Id],RegSaída[Quantidade_Retirada],"Erro ao encontrar Id em Regsaída",0),
"Entrada/Saída Inválida!")*(-1))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62CA0A8-02D6-4599-A38A-508D580985C7}" name="Obras" displayName="Obras" ref="A1:I5" totalsRowShown="0">
  <autoFilter ref="A1:I5" xr:uid="{C62CA0A8-02D6-4599-A38A-508D580985C7}"/>
  <tableColumns count="9">
    <tableColumn id="1" xr3:uid="{D6EE2072-C048-4712-AE1A-8DA8467F5719}" name="id" dataDxfId="78">
      <calculatedColumnFormula>ROW()-2</calculatedColumnFormula>
    </tableColumn>
    <tableColumn id="2" xr3:uid="{6051C6E1-D45F-42F3-BDF1-DE410D721BCE}" name="nome" dataDxfId="77">
      <calculatedColumnFormula>_xlfn.CONCAT(Obras[[#This Row],[cliente]]," ",Obras[[#This Row],[empreendimento]]," ",Obras[[#This Row],[serviço]])</calculatedColumnFormula>
    </tableColumn>
    <tableColumn id="6" xr3:uid="{B0B4F0FB-CC1C-4F1E-8E26-5C86C18E4804}" name="cliente" dataDxfId="76"/>
    <tableColumn id="7" xr3:uid="{09112890-A27F-4079-9975-1B059081E828}" name="empreendimento" dataDxfId="75"/>
    <tableColumn id="3" xr3:uid="{8A577331-C43D-4FFE-BB79-91DBBC7C37D0}" name="serviço" dataDxfId="74"/>
    <tableColumn id="10" xr3:uid="{41007FB4-32B1-4E6D-82AB-28A719550A88}" name="local" dataDxfId="73"/>
    <tableColumn id="4" xr3:uid="{10BF90F3-B960-450D-A6E6-F0EAD07A0EDA}" name="dataIni" dataDxfId="72"/>
    <tableColumn id="5" xr3:uid="{AEF9E121-B8D9-4911-8D53-A4B5F4F9A060}" name="dataFim" dataDxfId="71"/>
    <tableColumn id="9" xr3:uid="{AB54314E-4F7F-4738-A100-1599CCEFE161}" name="status" dataDxfId="70">
      <calculatedColumnFormula>IF(AND(Obras[[#This Row],[dataFim]]="",Obras[[#This Row],[dataIni]]&lt;&gt;""),"Em andamento",
IF(AND(Obras[[#This Row],[dataFim]]&lt;&gt;"",Obras[[#This Row],[dataIni]]=""),"Sem data inicial",
IF(AND(Obras[[#This Row],[dataIni]]="",Obras[[#This Row],[dataFim]]=""),"Inserir data(s)",
IF(Obras[[#This Row],[dataIni]]&lt;=Obras[[#This Row],[dataFim]],IF(Obras[[#This Row],[dataFim]]&lt;=TODAY(),"Concluído","A concluir"),
"Obra com FIM antes de INÍCIO"))))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15A9E5B-C475-437E-9EA6-5925F6AFB525}" name="Materiais" displayName="Materiais" ref="A1:H931" totalsRowShown="0">
  <autoFilter ref="A1:H931" xr:uid="{D15A9E5B-C475-437E-9EA6-5925F6AFB525}"/>
  <sortState xmlns:xlrd2="http://schemas.microsoft.com/office/spreadsheetml/2017/richdata2" ref="A2:G931">
    <sortCondition ref="B1:B931"/>
  </sortState>
  <tableColumns count="8">
    <tableColumn id="1" xr3:uid="{C5302F44-04CE-411A-A7B4-CCC628F13C0A}" name="id" dataDxfId="69"/>
    <tableColumn id="4" xr3:uid="{EFB344CC-FBAE-4F40-830E-D4242430CBAA}" name="DataInsercao" dataDxfId="54"/>
    <tableColumn id="6" xr3:uid="{776E7188-F76E-4923-B617-2F9890EE1208}" name="Nome" dataDxfId="51">
      <calculatedColumnFormula>IF(Materiais[[#This Row],[Material]]&lt;&gt;"",
IF(Materiais[[#This Row],[Fornecedor]]&lt;&gt;"",_xlfn.CONCAT(Materiais[[#This Row],[Fornecedor]]," - ",Materiais[[#This Row],[Material]]),Materiais[[#This Row],[Material]]),
"")</calculatedColumnFormula>
    </tableColumn>
    <tableColumn id="2" xr3:uid="{0CB25717-23FE-4E19-9C5C-4A526095438D}" name="Material" dataDxfId="53"/>
    <tableColumn id="3" xr3:uid="{C5A3BFFA-B1FE-4215-BDC3-9AC952CC78CC}" name="Valor LS" dataDxfId="68"/>
    <tableColumn id="5" xr3:uid="{44C1F8C7-EAD3-4AC8-9F93-0B87299B42E7}" name="Fornecedor" dataDxfId="67"/>
    <tableColumn id="7" xr3:uid="{F65CC153-A250-48FD-8F51-B6BD7425DA4F}" name="Usos" dataDxfId="55">
      <calculatedColumnFormula>COUNTIF(Balanço[Material],Materiais[[#This Row],[Nome]])</calculatedColumnFormula>
    </tableColumn>
    <tableColumn id="8" xr3:uid="{B19999BA-3C68-4C4E-9791-33A2A90687B0}" name="Status" dataDxfId="52">
      <calculatedColumnFormula>IF(MATCH(Materiais[[#This Row],[Nome]],Materiais[Nome],0)&lt;&gt;(ROW()-1),"Valor Repetido!",
IF(OR(Materiais[[#This Row],[id]]="",Materiais[[#This Row],[id]]&lt;&gt;(ROW()-1)),"Erro em ID",
"OK!"))</calculatedColumnFormula>
    </tableColumn>
  </tableColumns>
  <tableStyleInfo name="TableStyleMedium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6FDEFA2-300E-4A27-A9CF-EF0F92EC294A}" name="Colaboradores" displayName="Colaboradores" ref="A1:D8" totalsRowShown="0">
  <autoFilter ref="A1:D8" xr:uid="{56FDEFA2-300E-4A27-A9CF-EF0F92EC294A}"/>
  <tableColumns count="4">
    <tableColumn id="1" xr3:uid="{EAF66742-88F9-496E-B85D-8B5EE1DA1522}" name="id" dataDxfId="66"/>
    <tableColumn id="2" xr3:uid="{2CA40B4A-6DCC-4BD5-9680-E07B9146ABCA}" name="nome_abreviado" dataDxfId="65"/>
    <tableColumn id="3" xr3:uid="{0286599B-3C8B-4BB6-93F8-EEF9E65EF7E0}" name="nome_completo" dataDxfId="64"/>
    <tableColumn id="4" xr3:uid="{B26FCB60-37CE-4EFF-926E-DC6A29574559}" name="cadastrador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5043A1C-A13D-4AAE-8FD1-E099EE9132AA}" name="Fornecedores" displayName="Fornecedores" ref="A1:H9" totalsRowShown="0">
  <autoFilter ref="A1:H9" xr:uid="{A5043A1C-A13D-4AAE-8FD1-E099EE9132AA}"/>
  <tableColumns count="8">
    <tableColumn id="7" xr3:uid="{C3AB885B-154F-4EC4-BAC0-926A6EDF0EE2}" name="id" dataDxfId="63">
      <calculatedColumnFormula>ROW()-1</calculatedColumnFormula>
    </tableColumn>
    <tableColumn id="8" xr3:uid="{92676C01-5D18-47D7-9029-ABB7A36D4A63}" name="especialidade" dataDxfId="62"/>
    <tableColumn id="9" xr3:uid="{DD0A0CCA-EFDC-4C56-9317-5C476785F355}" name="nome" dataDxfId="61"/>
    <tableColumn id="1" xr3:uid="{29EB0BD1-CDA0-4FDE-8749-E3A1D3EEA2B6}" name="cnpj" dataDxfId="60"/>
    <tableColumn id="2" xr3:uid="{216AD671-892D-46B5-B342-233281C0AAFB}" name="vendedor" dataDxfId="59"/>
    <tableColumn id="3" xr3:uid="{BFE68F47-D5C1-4DF5-8F0A-3A59AAC3B019}" name="telefone" dataDxfId="58"/>
    <tableColumn id="4" xr3:uid="{992F6FBD-7C6F-4328-83E6-2C5FDFFE9487}" name="endereço" dataDxfId="57"/>
    <tableColumn id="5" xr3:uid="{4923E6F6-53AD-4E86-BC98-2AC232AE7882}" name="email" dataDxfId="56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19/04/relationships/namedSheetView" Target="../namedSheetViews/namedSheetView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maps.app.goo.gl/jLKt49RNopfJXrk1A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B817E-43D4-4D7C-9E79-27CA3F8A4BF2}">
  <sheetPr codeName="Planilha1">
    <tabColor rgb="FF00B050"/>
  </sheetPr>
  <dimension ref="B1:K18"/>
  <sheetViews>
    <sheetView showGridLines="0" tabSelected="1" zoomScaleNormal="100" workbookViewId="0">
      <selection activeCell="E20" sqref="E20"/>
    </sheetView>
  </sheetViews>
  <sheetFormatPr defaultColWidth="12.140625" defaultRowHeight="15"/>
  <cols>
    <col min="1" max="1" width="3.140625" customWidth="1"/>
    <col min="2" max="2" width="20.85546875" style="6" bestFit="1" customWidth="1"/>
    <col min="3" max="3" width="40.85546875" style="6" bestFit="1" customWidth="1"/>
    <col min="4" max="4" width="3.140625" style="6" customWidth="1"/>
    <col min="5" max="5" width="15.28515625" style="6" bestFit="1" customWidth="1"/>
    <col min="6" max="6" width="12.140625" style="6" bestFit="1" customWidth="1"/>
    <col min="7" max="7" width="30.5703125" style="6" bestFit="1" customWidth="1"/>
    <col min="8" max="8" width="14.140625" style="6" bestFit="1" customWidth="1"/>
    <col min="9" max="9" width="10.5703125" style="6" bestFit="1" customWidth="1"/>
    <col min="10" max="10" width="4.5703125" style="6" bestFit="1" customWidth="1"/>
    <col min="11" max="11" width="14.5703125" style="6" bestFit="1" customWidth="1"/>
    <col min="12" max="13" width="8.42578125" bestFit="1" customWidth="1"/>
  </cols>
  <sheetData>
    <row r="1" spans="2:11" ht="15.75" thickBot="1"/>
    <row r="2" spans="2:11">
      <c r="B2" s="12" t="s">
        <v>1</v>
      </c>
      <c r="C2" s="13"/>
      <c r="E2" t="s">
        <v>957</v>
      </c>
      <c r="F2" t="s">
        <v>958</v>
      </c>
      <c r="G2" t="s">
        <v>992</v>
      </c>
      <c r="H2" t="s">
        <v>993</v>
      </c>
      <c r="I2" t="s">
        <v>960</v>
      </c>
      <c r="J2" t="s">
        <v>959</v>
      </c>
      <c r="K2" t="s">
        <v>962</v>
      </c>
    </row>
    <row r="3" spans="2:11">
      <c r="B3" s="14" t="s">
        <v>970</v>
      </c>
      <c r="C3" s="15"/>
      <c r="E3" s="8"/>
      <c r="F3" s="8"/>
      <c r="G3" s="7" t="s">
        <v>1117</v>
      </c>
      <c r="H3" s="8">
        <v>5</v>
      </c>
      <c r="I3" s="48">
        <f>_xlfn.XLOOKUP(Conferência[[#This Row],[Material Entregue]],Materiais[Nome],Materiais[Valor LS],"",0)</f>
        <v>920.02</v>
      </c>
      <c r="J3" s="7"/>
      <c r="K3" t="str">
        <f>IFERROR(
IF(COUNTA(Conferência[[#This Row],[Material Orçado]:[Valor Uni]])&lt;5,"A inserir",
IF(MATCH(Conferência[[#This Row],[Material Entregue]],Conferência[Material Entregue],0)&lt;&gt;(ROW(Conferência[[#This Row],[Material Entregue]])-2),"Valores Repetidos",
IF(Conferência[[#This Row],[Qtdd Orçada]]&lt;&gt;Conferência[[#This Row],[Qtdd Entregue]],"Quantidades diferem: equalize e adicione uma Obs!",
"OK!"))),"Error!")</f>
        <v>A inserir</v>
      </c>
    </row>
    <row r="4" spans="2:11">
      <c r="B4" s="14" t="s">
        <v>971</v>
      </c>
      <c r="C4" s="19"/>
      <c r="E4" s="49"/>
      <c r="F4" s="49"/>
      <c r="G4" s="50" t="s">
        <v>1118</v>
      </c>
      <c r="H4" s="49"/>
      <c r="I4" s="51">
        <f>_xlfn.XLOOKUP(Conferência[[#This Row],[Material Entregue]],Materiais[Nome],Materiais[Valor LS],"",0)</f>
        <v>922.02</v>
      </c>
      <c r="J4" s="50"/>
      <c r="K4" s="52" t="str">
        <f>IFERROR(
IF(COUNTA(Conferência[[#This Row],[Material Orçado]:[Valor Uni]])&lt;5,"A inserir",
IF(MATCH(Conferência[[#This Row],[Material Entregue]],Conferência[Material Entregue],0)&lt;&gt;(ROW(Conferência[[#This Row],[Material Entregue]])-2),"Valores Repetidos",
IF(Conferência[[#This Row],[Qtdd Orçada]]&lt;&gt;Conferência[[#This Row],[Qtdd Entregue]],"Quantidades diferem: equalize e adicione uma Obs!",
"OK!"))),"Error!")</f>
        <v>A inserir</v>
      </c>
    </row>
    <row r="5" spans="2:11" ht="15.75">
      <c r="B5" s="21" t="s">
        <v>969</v>
      </c>
      <c r="C5" s="26"/>
      <c r="E5" s="49"/>
      <c r="F5" s="49"/>
      <c r="G5" s="50" t="s">
        <v>1111</v>
      </c>
      <c r="H5" s="49"/>
      <c r="I5" s="51">
        <f>_xlfn.XLOOKUP(Conferência[[#This Row],[Material Entregue]],Materiais[Nome],Materiais[Valor LS],"",0)</f>
        <v>0.02</v>
      </c>
      <c r="J5" s="50"/>
      <c r="K5" s="52" t="str">
        <f>IFERROR(
IF(COUNTA(Conferência[[#This Row],[Material Orçado]:[Valor Uni]])&lt;5,"A inserir",
IF(MATCH(Conferência[[#This Row],[Material Entregue]],Conferência[Material Entregue],0)&lt;&gt;(ROW(Conferência[[#This Row],[Material Entregue]])-2),"Valores Repetidos",
IF(Conferência[[#This Row],[Qtdd Orçada]]&lt;&gt;Conferência[[#This Row],[Qtdd Entregue]],"Quantidades diferem: equalize e adicione uma Obs!",
"OK!"))),"Error!")</f>
        <v>A inserir</v>
      </c>
    </row>
    <row r="6" spans="2:11" ht="15.75">
      <c r="B6" s="14" t="s">
        <v>950</v>
      </c>
      <c r="C6" s="27"/>
    </row>
    <row r="7" spans="2:11" ht="15.75">
      <c r="B7" s="14" t="s">
        <v>973</v>
      </c>
      <c r="C7" s="27"/>
    </row>
    <row r="8" spans="2:11" ht="15.75" thickBot="1">
      <c r="B8" s="18" t="s">
        <v>955</v>
      </c>
      <c r="C8" s="28"/>
    </row>
    <row r="9" spans="2:11" ht="15.75" thickBot="1">
      <c r="B9"/>
      <c r="C9"/>
    </row>
    <row r="10" spans="2:11">
      <c r="B10" s="36" t="s">
        <v>991</v>
      </c>
      <c r="C10" s="38" t="str">
        <f ca="1">IFERROR(
IF(COUNTA($C$2:$C$8)=0,"PLANILHA DE RECEBIMENTO DE MATERIAIS",
IF(COUNTA($C$2:$C$8)&lt;7,_xlfn.CONCAT("'",_xlfn.XLOOKUP(,$C$2:$C$8,$B$2:$B$8,"Erroo",0),"' a preencher"),
IF($C$3&gt;TODAY(),"Data Inserida Maior que Atual",
IF(AND($C$5&lt;&gt;Obras!$B$2,$C$7&lt;&gt;Obras!$B$2,'Conferência'!$C$5&lt;&gt;'Conferência'!$C$7),"Material de um Cliente indo para outro!",
IF(AND(
ISNUMBER(MATCH($C$6,RegMateriaisEntregues[ID_Orçamento],0)),
ISNUMBER(MATCH($C$8,RegMateriaisEntregues[Fornecedor],0))),_xlfn.CONCAT("Orçamento já inserido em ",TEXT(_xlfn.XLOOKUP($C$6,RegMateriaisEntregues[ID_Orçamento],RegMateriaisEntregues[Data_Entrega],"Erro",0),"dd/mm/aaaa")),
IF(OR(
ISNUMBER(MATCH("A inserir",Conferência[Status Material],0)),
ISNUMBER(MATCH("Quantidades diferem: equalize e adicione uma Obs!",Conferência[Status Material],0))),
"Status Material Incorreto",
"OK!")))))),"Erro!")</f>
        <v>PLANILHA DE RECEBIMENTO DE MATERIAIS</v>
      </c>
      <c r="D10"/>
      <c r="F10" s="47"/>
    </row>
    <row r="11" spans="2:11" ht="15.75" thickBot="1">
      <c r="B11" s="37"/>
      <c r="C11" s="39"/>
      <c r="D11"/>
    </row>
    <row r="12" spans="2:11">
      <c r="B12"/>
      <c r="C12"/>
      <c r="D12"/>
    </row>
    <row r="13" spans="2:11">
      <c r="D13"/>
    </row>
    <row r="14" spans="2:11">
      <c r="D14"/>
    </row>
    <row r="15" spans="2:11">
      <c r="D15"/>
    </row>
    <row r="16" spans="2:11">
      <c r="D16"/>
    </row>
    <row r="17" spans="4:4">
      <c r="D17"/>
    </row>
    <row r="18" spans="4:4">
      <c r="D18"/>
    </row>
  </sheetData>
  <sheetProtection formatColumns="0" insertRows="0" deleteColumns="0" deleteRows="0"/>
  <protectedRanges>
    <protectedRange sqref="P12 C15:D1048576 C12:D12 C9:C11 L14:L1048576 L11 M18:P1048576 M15:P15 E2:K1048576" name="Intervalo1"/>
    <protectedRange sqref="C6:C7" name="Intervalo1_1"/>
    <protectedRange sqref="C8" name="Intervalo1_3"/>
  </protectedRanges>
  <mergeCells count="2">
    <mergeCell ref="B10:B11"/>
    <mergeCell ref="C10:C11"/>
  </mergeCells>
  <phoneticPr fontId="1" type="noConversion"/>
  <conditionalFormatting sqref="K3:K5">
    <cfRule type="cellIs" dxfId="30" priority="9" operator="equal">
      <formula>""</formula>
    </cfRule>
    <cfRule type="cellIs" dxfId="29" priority="13" operator="equal">
      <formula>"OK!"</formula>
    </cfRule>
    <cfRule type="cellIs" dxfId="28" priority="14" operator="notEqual">
      <formula>"OK!"</formula>
    </cfRule>
  </conditionalFormatting>
  <conditionalFormatting sqref="C10">
    <cfRule type="cellIs" dxfId="27" priority="10" operator="notEqual">
      <formula>"OK!"</formula>
    </cfRule>
    <cfRule type="cellIs" dxfId="26" priority="11" operator="equal">
      <formula>"OK!"</formula>
    </cfRule>
  </conditionalFormatting>
  <conditionalFormatting sqref="C3">
    <cfRule type="cellIs" dxfId="25" priority="2" operator="notEqual">
      <formula>TODAY()</formula>
    </cfRule>
  </conditionalFormatting>
  <conditionalFormatting sqref="G3:G5">
    <cfRule type="duplicateValues" dxfId="24" priority="353"/>
  </conditionalFormatting>
  <dataValidations count="6">
    <dataValidation type="list" allowBlank="1" showInputMessage="1" showErrorMessage="1" sqref="C8" xr:uid="{34761AEA-5439-4F0C-8784-A4F13F749567}">
      <formula1>ListaFornecedores</formula1>
    </dataValidation>
    <dataValidation type="time" allowBlank="1" showInputMessage="1" showErrorMessage="1" sqref="C4" xr:uid="{CC523EFF-7171-42A5-8DBE-FF66CF5DEA59}">
      <formula1>0.208333333333333</formula1>
      <formula2>0.916666666666667</formula2>
    </dataValidation>
    <dataValidation type="date" allowBlank="1" showInputMessage="1" showErrorMessage="1" sqref="C3" xr:uid="{17AAB051-FB40-4727-BE28-94B5D2E98E5B}">
      <formula1>43831</formula1>
      <formula2>46023</formula2>
    </dataValidation>
    <dataValidation type="whole" allowBlank="1" showInputMessage="1" showErrorMessage="1" errorTitle="ERRO" error="Digite um número" sqref="H3:H5 F3:F5" xr:uid="{5C9B8D2A-3494-4DCB-A72B-7B08B1E31574}">
      <formula1>1</formula1>
      <formula2>1000000000</formula2>
    </dataValidation>
    <dataValidation allowBlank="1" showInputMessage="1" showErrorMessage="1" errorTitle="ERRO!" error="Digite um valor!" sqref="I3:J5" xr:uid="{51A005F2-7B33-45E8-8516-F6401A220FDA}"/>
    <dataValidation type="list" allowBlank="1" showInputMessage="1" showErrorMessage="1" sqref="G3:G5" xr:uid="{E81295EA-62FF-4CC4-BF62-7F86837DD96A}">
      <formula1>ListaMateriais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F53EBE3-7D9D-437D-85D0-D3FFBF4F436B}">
          <x14:formula1>
            <xm:f>_xlfn.ANCHORARRAY(Back!$K$3)</xm:f>
          </x14:formula1>
          <xm:sqref>C7 C5</xm:sqref>
        </x14:dataValidation>
        <x14:dataValidation type="list" allowBlank="1" showInputMessage="1" showErrorMessage="1" xr:uid="{280FC8F0-2033-47B4-B7AF-87D9433D85D8}">
          <x14:formula1>
            <xm:f>_xlfn.ANCHORARRAY(Back!V$3)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2290E-786D-4C5F-8335-08E7511C08DD}">
  <sheetPr codeName="Planilha2">
    <tabColor rgb="FF0070C0"/>
  </sheetPr>
  <dimension ref="A1:M4"/>
  <sheetViews>
    <sheetView showGridLines="0" zoomScale="90" zoomScaleNormal="90" workbookViewId="0">
      <selection activeCell="H26" sqref="H26"/>
    </sheetView>
  </sheetViews>
  <sheetFormatPr defaultRowHeight="15" outlineLevelCol="1"/>
  <cols>
    <col min="1" max="1" width="2.85546875" bestFit="1" customWidth="1" outlineLevel="1"/>
    <col min="2" max="2" width="18.42578125" bestFit="1" customWidth="1" outlineLevel="1"/>
    <col min="3" max="3" width="12" bestFit="1" customWidth="1"/>
    <col min="4" max="4" width="12.85546875" bestFit="1" customWidth="1"/>
    <col min="5" max="5" width="13.140625" bestFit="1" customWidth="1"/>
    <col min="6" max="6" width="11.140625" bestFit="1" customWidth="1"/>
    <col min="7" max="7" width="14" bestFit="1" customWidth="1"/>
    <col min="8" max="8" width="20.5703125" bestFit="1" customWidth="1"/>
    <col min="9" max="9" width="11.28515625" bestFit="1" customWidth="1"/>
    <col min="10" max="10" width="30.5703125" bestFit="1" customWidth="1"/>
    <col min="11" max="11" width="20.7109375" bestFit="1" customWidth="1"/>
    <col min="12" max="12" width="9.42578125" bestFit="1" customWidth="1"/>
    <col min="13" max="13" width="4.5703125" bestFit="1" customWidth="1"/>
  </cols>
  <sheetData>
    <row r="1" spans="1:13">
      <c r="A1" t="s">
        <v>975</v>
      </c>
      <c r="B1" t="s">
        <v>977</v>
      </c>
      <c r="C1" t="s">
        <v>1</v>
      </c>
      <c r="D1" t="s">
        <v>983</v>
      </c>
      <c r="E1" t="s">
        <v>984</v>
      </c>
      <c r="F1" t="s">
        <v>969</v>
      </c>
      <c r="G1" t="s">
        <v>979</v>
      </c>
      <c r="H1" t="s">
        <v>978</v>
      </c>
      <c r="I1" t="s">
        <v>955</v>
      </c>
      <c r="J1" t="s">
        <v>980</v>
      </c>
      <c r="K1" t="s">
        <v>981</v>
      </c>
      <c r="L1" t="s">
        <v>982</v>
      </c>
      <c r="M1" t="s">
        <v>959</v>
      </c>
    </row>
    <row r="2" spans="1:13">
      <c r="A2" s="1"/>
      <c r="B2" s="24"/>
      <c r="C2" s="2"/>
      <c r="D2" s="4"/>
      <c r="E2" s="25"/>
      <c r="F2" s="2"/>
      <c r="G2" s="2"/>
      <c r="H2" s="2"/>
      <c r="I2" s="2"/>
      <c r="J2" s="2" t="s">
        <v>1117</v>
      </c>
      <c r="K2" s="1"/>
      <c r="L2" s="5"/>
      <c r="M2" s="2"/>
    </row>
    <row r="3" spans="1:13">
      <c r="A3" s="1"/>
      <c r="B3" s="24"/>
      <c r="C3" s="2"/>
      <c r="D3" s="4"/>
      <c r="E3" s="25"/>
      <c r="F3" s="2"/>
      <c r="G3" s="2"/>
      <c r="H3" s="2"/>
      <c r="I3" s="2"/>
      <c r="J3" s="2" t="s">
        <v>1118</v>
      </c>
      <c r="K3" s="1"/>
      <c r="L3" s="5"/>
      <c r="M3" s="2"/>
    </row>
    <row r="4" spans="1:13">
      <c r="A4" s="1"/>
      <c r="B4" s="24"/>
      <c r="C4" s="2"/>
      <c r="D4" s="4"/>
      <c r="E4" s="25"/>
      <c r="F4" s="2"/>
      <c r="G4" s="2"/>
      <c r="H4" s="2"/>
      <c r="I4" s="2"/>
      <c r="J4" s="2" t="s">
        <v>1111</v>
      </c>
      <c r="K4" s="1"/>
      <c r="L4" s="5"/>
      <c r="M4" s="2"/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722F3-DFC4-444E-B0BB-09A51BE7F832}">
  <sheetPr codeName="Planilha3">
    <tabColor rgb="FF00B050"/>
  </sheetPr>
  <dimension ref="B1:H8"/>
  <sheetViews>
    <sheetView showGridLines="0" zoomScaleNormal="100" workbookViewId="0">
      <selection activeCell="C2" sqref="C2"/>
    </sheetView>
  </sheetViews>
  <sheetFormatPr defaultColWidth="3" defaultRowHeight="15"/>
  <cols>
    <col min="2" max="2" width="23.28515625" bestFit="1" customWidth="1"/>
    <col min="3" max="3" width="31.5703125" bestFit="1" customWidth="1"/>
    <col min="5" max="5" width="10.5703125" bestFit="1" customWidth="1"/>
    <col min="6" max="6" width="7.7109375" bestFit="1" customWidth="1"/>
    <col min="7" max="7" width="6.85546875" bestFit="1" customWidth="1"/>
    <col min="8" max="8" width="16.85546875" bestFit="1" customWidth="1"/>
  </cols>
  <sheetData>
    <row r="1" spans="2:8" ht="15.75" thickBot="1"/>
    <row r="2" spans="2:8">
      <c r="B2" s="12" t="s">
        <v>1</v>
      </c>
      <c r="C2" s="13"/>
      <c r="E2" t="s">
        <v>2</v>
      </c>
      <c r="F2" t="s">
        <v>942</v>
      </c>
      <c r="G2" t="s">
        <v>959</v>
      </c>
      <c r="H2" t="s">
        <v>962</v>
      </c>
    </row>
    <row r="3" spans="2:8">
      <c r="B3" s="14" t="s">
        <v>965</v>
      </c>
      <c r="C3" s="15"/>
      <c r="E3" s="31"/>
      <c r="F3" s="8"/>
      <c r="H3" t="str">
        <f>IFERROR(
IF(COUNTA(RetornoDeObra[[#This Row],[Material]:[Qtdd]])&lt;2,"A inserir",
IF(MATCH(RetornoDeObra[[#This Row],[Material]],RetornoDeObra[Material],0)&lt;&gt;(ROW(RetornoDeObra[[#This Row],[Material]])-2),"Valores Repetidos",
"OK!")),"Error!")</f>
        <v>A inserir</v>
      </c>
    </row>
    <row r="4" spans="2:8">
      <c r="B4" s="14" t="s">
        <v>966</v>
      </c>
      <c r="C4" s="19"/>
    </row>
    <row r="5" spans="2:8" ht="15.75" thickBot="1">
      <c r="B5" s="18" t="s">
        <v>974</v>
      </c>
      <c r="C5" s="20"/>
    </row>
    <row r="6" spans="2:8" ht="15.75" thickBot="1"/>
    <row r="7" spans="2:8">
      <c r="B7" s="40" t="s">
        <v>961</v>
      </c>
      <c r="C7" s="38" t="str">
        <f ca="1" xml:space="preserve">
IF(COUNTA($C$2:$C$5)=0,"PLANILHA DE RETORNO DE OBRA",
IF(COUNTA($C$2:$C$5)&lt;4,_xlfn.CONCAT("'",_xlfn.XLOOKUP(,$C$2:$C$5,$B$2:$B5,"Erroo",0),"' a preencher"),
IF($C$3&gt;TODAY(),"Data Inserida Maior que Atual",
IF(OR(
ISNUMBER(MATCH("A inserir",RetornoDeObra[Status Material],0)),
ISNUMBER(MATCH("Valores Repetidos!",RetornoDeObra[Status Material],0))),
"Status Material Incorreto",
"OK!"))))</f>
        <v>PLANILHA DE RETORNO DE OBRA</v>
      </c>
    </row>
    <row r="8" spans="2:8" ht="15.75" thickBot="1">
      <c r="B8" s="41"/>
      <c r="C8" s="39"/>
    </row>
  </sheetData>
  <sheetProtection formatColumns="0"/>
  <protectedRanges>
    <protectedRange sqref="A1:A3 J2:L2 C6 I8:K1048576 I5:I7 C9:C1048576 D2:H2 D5:D1048576 G3:G1048576 E3:E1048576" name="Intervalo1"/>
    <protectedRange sqref="C5 J6" name="Intervalo1_1"/>
    <protectedRange sqref="C7:C8" name="Intervalo1_2"/>
  </protectedRanges>
  <mergeCells count="2">
    <mergeCell ref="B7:B8"/>
    <mergeCell ref="C7:C8"/>
  </mergeCells>
  <phoneticPr fontId="1" type="noConversion"/>
  <conditionalFormatting sqref="C7">
    <cfRule type="cellIs" dxfId="23" priority="6" operator="notEqual">
      <formula>"OK!"</formula>
    </cfRule>
    <cfRule type="cellIs" dxfId="22" priority="7" operator="equal">
      <formula>"OK!"</formula>
    </cfRule>
  </conditionalFormatting>
  <conditionalFormatting sqref="C3">
    <cfRule type="cellIs" dxfId="21" priority="5" operator="notEqual">
      <formula>TODAY()</formula>
    </cfRule>
  </conditionalFormatting>
  <conditionalFormatting sqref="H3">
    <cfRule type="cellIs" dxfId="20" priority="2" operator="equal">
      <formula>"OK!"</formula>
    </cfRule>
    <cfRule type="cellIs" dxfId="19" priority="4" operator="notEqual">
      <formula>"OK!"</formula>
    </cfRule>
  </conditionalFormatting>
  <conditionalFormatting sqref="E3">
    <cfRule type="duplicateValues" dxfId="18" priority="346"/>
  </conditionalFormatting>
  <dataValidations xWindow="676" yWindow="276" count="4">
    <dataValidation type="time" allowBlank="1" showInputMessage="1" showErrorMessage="1" sqref="C4" xr:uid="{EB1501E2-6ABF-471B-A1B9-E113C8B6A9F8}">
      <formula1>0.208333333333333</formula1>
      <formula2>0.916666666666667</formula2>
    </dataValidation>
    <dataValidation type="date" allowBlank="1" showInputMessage="1" showErrorMessage="1" sqref="C3" xr:uid="{485B1211-953F-4B3C-BD9D-2FF256F19671}">
      <formula1>43831</formula1>
      <formula2>46023</formula2>
    </dataValidation>
    <dataValidation type="list" allowBlank="1" showInputMessage="1" showErrorMessage="1" sqref="E3" xr:uid="{242A61A1-6C0A-4ACB-8062-57D4540F0CC8}">
      <formula1>ListaMateriais</formula1>
    </dataValidation>
    <dataValidation type="whole" allowBlank="1" showInputMessage="1" showErrorMessage="1" errorTitle="ERRO" error="Digite um número" sqref="F3" xr:uid="{3886B37D-A88B-4744-A165-4026B4992B40}">
      <formula1>1</formula1>
      <formula2>1000000000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xWindow="676" yWindow="276" count="2">
        <x14:dataValidation type="list" allowBlank="1" showInputMessage="1" showErrorMessage="1" xr:uid="{B6BEA04E-116E-47C1-95B9-3605CF3D3060}">
          <x14:formula1>
            <xm:f>_xlfn.ANCHORARRAY(Back!$P$3)</xm:f>
          </x14:formula1>
          <xm:sqref>C5</xm:sqref>
        </x14:dataValidation>
        <x14:dataValidation type="list" allowBlank="1" showInputMessage="1" showErrorMessage="1" xr:uid="{8E945D30-AF67-4A50-B2F0-6D66BE3E0A8E}">
          <x14:formula1>
            <xm:f>_xlfn.ANCHORARRAY(Back!V$3)</xm:f>
          </x14:formula1>
          <xm:sqref>C2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DF4C6-136D-4BED-B94C-514422BE897C}">
  <sheetPr codeName="Planilha4">
    <tabColor rgb="FF0070C0"/>
  </sheetPr>
  <dimension ref="A1:Q8"/>
  <sheetViews>
    <sheetView showGridLines="0" zoomScale="90" zoomScaleNormal="90" workbookViewId="0">
      <selection activeCell="H14" sqref="H14"/>
    </sheetView>
  </sheetViews>
  <sheetFormatPr defaultColWidth="3.140625" defaultRowHeight="15" outlineLevelCol="1"/>
  <cols>
    <col min="1" max="1" width="2.85546875" bestFit="1" customWidth="1" outlineLevel="1"/>
    <col min="2" max="2" width="18.42578125" bestFit="1" customWidth="1" outlineLevel="1"/>
    <col min="3" max="3" width="12" bestFit="1" customWidth="1"/>
    <col min="4" max="4" width="12.85546875" bestFit="1" customWidth="1"/>
    <col min="5" max="5" width="13.140625" bestFit="1" customWidth="1"/>
    <col min="6" max="6" width="6.140625" bestFit="1" customWidth="1"/>
    <col min="7" max="7" width="14.28515625" bestFit="1" customWidth="1"/>
    <col min="8" max="8" width="14.140625" bestFit="1" customWidth="1"/>
    <col min="9" max="9" width="17.5703125" bestFit="1" customWidth="1"/>
    <col min="10" max="10" width="5.42578125" bestFit="1" customWidth="1"/>
    <col min="11" max="11" width="4.5703125" bestFit="1" customWidth="1"/>
  </cols>
  <sheetData>
    <row r="1" spans="1:17">
      <c r="A1" t="s">
        <v>975</v>
      </c>
      <c r="B1" t="s">
        <v>977</v>
      </c>
      <c r="C1" t="s">
        <v>1</v>
      </c>
      <c r="D1" t="s">
        <v>983</v>
      </c>
      <c r="E1" t="s">
        <v>984</v>
      </c>
      <c r="F1" t="s">
        <v>940</v>
      </c>
      <c r="G1" t="s">
        <v>988</v>
      </c>
      <c r="H1" t="s">
        <v>987</v>
      </c>
      <c r="I1" t="s">
        <v>980</v>
      </c>
      <c r="J1" t="s">
        <v>942</v>
      </c>
      <c r="K1" t="s">
        <v>959</v>
      </c>
    </row>
    <row r="2" spans="1:17">
      <c r="A2" s="1"/>
      <c r="B2" s="24"/>
      <c r="C2" s="1"/>
      <c r="D2" s="4"/>
      <c r="E2" s="25"/>
      <c r="F2" s="2"/>
      <c r="G2" s="2"/>
      <c r="H2" s="2"/>
      <c r="I2" s="2"/>
      <c r="J2" s="1"/>
      <c r="K2" s="1"/>
    </row>
    <row r="8" spans="1:17">
      <c r="Q8" s="2"/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E1B53-7C12-47C8-896E-EB1D750E4DF2}">
  <sheetPr codeName="Planilha5">
    <tabColor rgb="FFFF0000"/>
  </sheetPr>
  <dimension ref="B1:I10"/>
  <sheetViews>
    <sheetView showGridLines="0" workbookViewId="0">
      <selection activeCell="G25" sqref="G25"/>
    </sheetView>
  </sheetViews>
  <sheetFormatPr defaultColWidth="19.85546875" defaultRowHeight="15"/>
  <cols>
    <col min="1" max="1" width="2.85546875" customWidth="1"/>
    <col min="2" max="2" width="23.28515625" bestFit="1" customWidth="1"/>
    <col min="3" max="3" width="32.7109375" bestFit="1" customWidth="1"/>
    <col min="4" max="4" width="3.140625" customWidth="1"/>
    <col min="5" max="5" width="18.85546875" bestFit="1" customWidth="1"/>
    <col min="6" max="6" width="15.85546875" bestFit="1" customWidth="1"/>
    <col min="7" max="7" width="18" bestFit="1" customWidth="1"/>
    <col min="8" max="8" width="6.85546875" bestFit="1" customWidth="1"/>
    <col min="9" max="9" width="16.85546875" bestFit="1" customWidth="1"/>
  </cols>
  <sheetData>
    <row r="1" spans="2:9" ht="15.75" thickBot="1"/>
    <row r="2" spans="2:9">
      <c r="B2" s="12" t="s">
        <v>1</v>
      </c>
      <c r="C2" s="13"/>
      <c r="E2" t="s">
        <v>999</v>
      </c>
      <c r="F2" t="s">
        <v>1000</v>
      </c>
      <c r="G2" t="s">
        <v>953</v>
      </c>
      <c r="H2" t="s">
        <v>959</v>
      </c>
      <c r="I2" t="s">
        <v>962</v>
      </c>
    </row>
    <row r="3" spans="2:9">
      <c r="B3" s="14" t="s">
        <v>985</v>
      </c>
      <c r="C3" s="15"/>
      <c r="E3" s="2"/>
      <c r="F3" s="1"/>
      <c r="G3" t="str">
        <f>IFERROR(_xlfn.XLOOKUP(Saída!E3,Back!$F$3:$F$998,Back!$G$3:$G$998,"Material não encontrado",0)-Saída[[#This Row],[Qtdd Retirada]],"")</f>
        <v/>
      </c>
      <c r="I3" t="str">
        <f>IFERROR(
IF($C$6&lt;&gt;"",IF(NOT(ISNUMBER(MATCH(Back!$H$3,Balanço[Material]))),"Estoque zerado! Consultar Resumo",),
IF(COUNTA(Saída[[#This Row],[Material Retirado]:[Qtdd Retirada]])&lt;2,"A inserir",
IF(MATCH(Saída[[#This Row],[Material Retirado]],Saída[Material Retirado],0)&lt;&gt;(ROW(Saída[[#This Row],[Material Retirado]])-2),"Valores Repetidos",
IF(Saída[[#This Row],[Qtdd Disponível]]&lt;0,"Erro na Quantidade Disponível (negativada)",
"OK!")))),"Error!")</f>
        <v>A inserir</v>
      </c>
    </row>
    <row r="4" spans="2:9">
      <c r="B4" s="14" t="s">
        <v>986</v>
      </c>
      <c r="C4" s="16"/>
    </row>
    <row r="5" spans="2:9">
      <c r="B5" s="14" t="s">
        <v>964</v>
      </c>
      <c r="C5" s="17"/>
    </row>
    <row r="6" spans="2:9" ht="15.75">
      <c r="B6" s="14" t="s">
        <v>989</v>
      </c>
      <c r="C6" s="22"/>
    </row>
    <row r="7" spans="2:9" ht="16.5" thickBot="1">
      <c r="B7" s="18" t="s">
        <v>976</v>
      </c>
      <c r="C7" s="23"/>
    </row>
    <row r="8" spans="2:9" ht="15.75" thickBot="1"/>
    <row r="9" spans="2:9">
      <c r="B9" s="40" t="s">
        <v>961</v>
      </c>
      <c r="C9" s="38" t="str">
        <f ca="1">IFERROR(
IF(COUNTA($C$2:$C$7)=0,"PLANILHA DE SAÍDA DE MATERIAIS",
IF($C$3&gt;TODAY(),"Data Inserida Maior que Atual",
IF(COUNTA($C$2:$C$7)&lt;6,_xlfn.CONCAT("'",_xlfn.XLOOKUP(,$C$2:$C$7,$B$2:$B$7,"Erroo",0,1),"' a preencher"),
IF(OR(
ISNUMBER(MATCH("A inserir",Saída[Status Material],0)),
ISNUMBER(MATCH("Erro na Quantidade Disponível (negativada)",Saída[Status Material],0)),
ISNUMBER(MATCH("Valores Repetidos",Saída[Status Material],0))),
"Status Material Incorreto",
"OK!")))),"Erro!")</f>
        <v>PLANILHA DE SAÍDA DE MATERIAIS</v>
      </c>
    </row>
    <row r="10" spans="2:9" ht="15.75" thickBot="1">
      <c r="B10" s="41"/>
      <c r="C10" s="39"/>
    </row>
  </sheetData>
  <protectedRanges>
    <protectedRange sqref="C9:C10" name="Intervalo1_2"/>
  </protectedRanges>
  <mergeCells count="2">
    <mergeCell ref="B9:B10"/>
    <mergeCell ref="C9:C10"/>
  </mergeCells>
  <conditionalFormatting sqref="C9">
    <cfRule type="cellIs" dxfId="17" priority="5" operator="notEqual">
      <formula>"OK!"</formula>
    </cfRule>
    <cfRule type="cellIs" dxfId="16" priority="6" operator="equal">
      <formula>"OK!"</formula>
    </cfRule>
  </conditionalFormatting>
  <conditionalFormatting sqref="C3">
    <cfRule type="cellIs" dxfId="15" priority="4" operator="notEqual">
      <formula>TODAY()</formula>
    </cfRule>
  </conditionalFormatting>
  <conditionalFormatting sqref="I3">
    <cfRule type="cellIs" dxfId="14" priority="1" operator="equal">
      <formula>"OK!"</formula>
    </cfRule>
    <cfRule type="cellIs" dxfId="13" priority="2" operator="notEqual">
      <formula>"OK!"</formula>
    </cfRule>
  </conditionalFormatting>
  <conditionalFormatting sqref="E3">
    <cfRule type="duplicateValues" dxfId="12" priority="357"/>
  </conditionalFormatting>
  <dataValidations count="4">
    <dataValidation type="date" allowBlank="1" showInputMessage="1" showErrorMessage="1" sqref="C3" xr:uid="{779F5337-D84E-4377-939A-C29E060C7CED}">
      <formula1>43831</formula1>
      <formula2>46023</formula2>
    </dataValidation>
    <dataValidation type="time" allowBlank="1" showInputMessage="1" showErrorMessage="1" sqref="C4" xr:uid="{05B256E2-13AE-4E4F-B11D-3B858FF4F5F0}">
      <formula1>0.208333333333333</formula1>
      <formula2>0.916666666666667</formula2>
    </dataValidation>
    <dataValidation type="list" allowBlank="1" showInputMessage="1" showErrorMessage="1" sqref="C5" xr:uid="{B543A90A-F739-49A2-B668-33775CB611D6}">
      <formula1>ListaColaboradores</formula1>
    </dataValidation>
    <dataValidation type="whole" allowBlank="1" showInputMessage="1" showErrorMessage="1" sqref="F3" xr:uid="{F96E60A0-12E8-47A0-9E24-7DC1CD5E4BDA}">
      <formula1>1</formula1>
      <formula2>MáxMatPorObra</formula2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4D5E4FF-9B26-4088-9F4E-D8428675CB38}">
          <x14:formula1>
            <xm:f>_xlfn.ANCHORARRAY(Back!$D$3)</xm:f>
          </x14:formula1>
          <xm:sqref>C7</xm:sqref>
        </x14:dataValidation>
        <x14:dataValidation type="list" allowBlank="1" showInputMessage="1" showErrorMessage="1" xr:uid="{3F2A0473-B57D-4BCB-ACF5-C23852560DC1}">
          <x14:formula1>
            <xm:f>_xlfn.ANCHORARRAY(Back!$C$3)</xm:f>
          </x14:formula1>
          <xm:sqref>C6</xm:sqref>
        </x14:dataValidation>
        <x14:dataValidation type="list" allowBlank="1" showInputMessage="1" showErrorMessage="1" xr:uid="{E6ABE732-5ADF-4E61-A4E9-7150CDDE2E50}">
          <x14:formula1>
            <xm:f>_xlfn.ANCHORARRAY(Back!$H$3)</xm:f>
          </x14:formula1>
          <xm:sqref>E3</xm:sqref>
        </x14:dataValidation>
        <x14:dataValidation type="list" allowBlank="1" showInputMessage="1" showErrorMessage="1" xr:uid="{8D577B2A-99A0-4F42-AD27-09778A02A215}">
          <x14:formula1>
            <xm:f>_xlfn.ANCHORARRAY(Back!V$3)</xm:f>
          </x14:formula1>
          <xm:sqref>C2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BADD1-18F6-4FD6-BE1A-D7DA10E5B8D8}">
  <sheetPr codeName="Planilha6">
    <tabColor rgb="FF0070C0"/>
  </sheetPr>
  <dimension ref="A1:O8"/>
  <sheetViews>
    <sheetView showGridLines="0" zoomScale="90" zoomScaleNormal="90" workbookViewId="0">
      <selection activeCell="G10" sqref="G10"/>
    </sheetView>
  </sheetViews>
  <sheetFormatPr defaultColWidth="2.85546875" defaultRowHeight="15"/>
  <cols>
    <col min="1" max="1" width="2.85546875" style="1" bestFit="1" customWidth="1"/>
    <col min="2" max="2" width="18.42578125" style="24" bestFit="1" customWidth="1"/>
    <col min="3" max="3" width="12" style="1" bestFit="1" customWidth="1"/>
    <col min="4" max="4" width="10.85546875" style="4" bestFit="1" customWidth="1"/>
    <col min="5" max="5" width="11" style="3" bestFit="1" customWidth="1"/>
    <col min="6" max="6" width="10.28515625" style="1" bestFit="1" customWidth="1"/>
    <col min="7" max="7" width="17" style="2" bestFit="1" customWidth="1"/>
    <col min="8" max="8" width="17.28515625" style="2" bestFit="1" customWidth="1"/>
    <col min="9" max="9" width="17" style="2" bestFit="1" customWidth="1"/>
    <col min="10" max="10" width="20.140625" style="1" bestFit="1" customWidth="1"/>
    <col min="11" max="11" width="4.5703125" style="1" bestFit="1" customWidth="1"/>
    <col min="12" max="12" width="5.5703125" bestFit="1" customWidth="1"/>
    <col min="13" max="13" width="26.5703125" bestFit="1" customWidth="1"/>
    <col min="14" max="14" width="2.140625" bestFit="1" customWidth="1"/>
    <col min="15" max="15" width="11.7109375" bestFit="1" customWidth="1"/>
  </cols>
  <sheetData>
    <row r="1" spans="1:15">
      <c r="A1" t="s">
        <v>975</v>
      </c>
      <c r="B1" s="29" t="s">
        <v>977</v>
      </c>
      <c r="C1" t="s">
        <v>1</v>
      </c>
      <c r="D1" s="4" t="s">
        <v>1001</v>
      </c>
      <c r="E1" s="3" t="s">
        <v>1002</v>
      </c>
      <c r="F1" t="s">
        <v>1009</v>
      </c>
      <c r="G1" t="s">
        <v>1003</v>
      </c>
      <c r="H1" t="s">
        <v>1004</v>
      </c>
      <c r="I1" t="s">
        <v>996</v>
      </c>
      <c r="J1" t="s">
        <v>997</v>
      </c>
      <c r="K1" t="s">
        <v>959</v>
      </c>
      <c r="L1" t="s">
        <v>1014</v>
      </c>
    </row>
    <row r="2" spans="1:15">
      <c r="L2" s="5"/>
    </row>
    <row r="8" spans="1:15">
      <c r="O8" s="2"/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9F6E7-052D-4CE3-8F1F-D201094E073B}">
  <sheetPr codeName="Planilha14">
    <tabColor theme="1"/>
  </sheetPr>
  <dimension ref="A1:Z39434"/>
  <sheetViews>
    <sheetView topLeftCell="F1" workbookViewId="0">
      <selection activeCell="K8" sqref="K8"/>
    </sheetView>
  </sheetViews>
  <sheetFormatPr defaultColWidth="4" defaultRowHeight="15"/>
  <cols>
    <col min="1" max="16384" width="4" style="32"/>
  </cols>
  <sheetData>
    <row r="1" spans="1:26">
      <c r="A1" s="42" t="s">
        <v>954</v>
      </c>
      <c r="B1" s="42"/>
      <c r="C1" s="42"/>
      <c r="D1" s="42"/>
      <c r="E1" s="42"/>
      <c r="F1" s="42"/>
      <c r="G1" s="42"/>
      <c r="H1" s="42"/>
      <c r="J1" s="42" t="s">
        <v>967</v>
      </c>
      <c r="K1" s="42"/>
      <c r="L1" s="42"/>
      <c r="M1" s="42"/>
      <c r="N1" s="42"/>
      <c r="P1" s="42" t="s">
        <v>1007</v>
      </c>
      <c r="Q1" s="42"/>
      <c r="R1" s="42"/>
      <c r="S1" s="42"/>
      <c r="T1" s="42"/>
      <c r="V1" s="42" t="s">
        <v>1115</v>
      </c>
      <c r="W1" s="42"/>
      <c r="X1" s="42"/>
      <c r="Y1" s="42"/>
      <c r="Z1" s="42"/>
    </row>
    <row r="2" spans="1:26">
      <c r="A2" s="33" t="s">
        <v>995</v>
      </c>
      <c r="B2" s="33" t="s">
        <v>1020</v>
      </c>
      <c r="C2" s="33" t="s">
        <v>995</v>
      </c>
      <c r="D2" s="33" t="s">
        <v>994</v>
      </c>
      <c r="E2" s="33" t="s">
        <v>1011</v>
      </c>
      <c r="F2" s="33" t="s">
        <v>1010</v>
      </c>
      <c r="G2" s="33" t="s">
        <v>956</v>
      </c>
      <c r="H2" s="33" t="s">
        <v>1012</v>
      </c>
      <c r="J2" s="33" t="s">
        <v>968</v>
      </c>
      <c r="K2" s="33" t="s">
        <v>998</v>
      </c>
      <c r="P2" s="33" t="s">
        <v>1008</v>
      </c>
      <c r="V2" s="33" t="s">
        <v>1116</v>
      </c>
    </row>
    <row r="3" spans="1:26">
      <c r="A3" s="32" t="e" cm="1" vm="1">
        <f t="array" ref="A3">_xlfn.UNIQUE(_xlfn._xlws.FILTER(Balanço[Estoque],Balanço[Operacao]="Entrada"),FALSE,FALSE)</f>
        <v>#VALUE!</v>
      </c>
      <c r="B3" s="32">
        <f>SUMIF(Balanço[Estoque],Back!A3,Balanço[Quantidade])</f>
        <v>0</v>
      </c>
      <c r="C3" s="32" t="e" cm="1" vm="2">
        <f t="array" ref="C3">_xlfn._xlws.FILTER(A3:A1048576,(B3:B1048576&lt;&gt;0)*(A3:A1048576&lt;&gt;""))</f>
        <v>#VALUE!</v>
      </c>
      <c r="D3" s="32" t="str" cm="1">
        <f t="array" aca="1" ref="D3:D5" ca="1">_xlfn._xlws.FILTER(Obras[nome],(Obras[status]&lt;&gt;"Concluído")*(Obras[nome]&lt;&gt;Obras!$B$2))</f>
        <v>CLI01 EMP01 SEAE 112,5 kVA</v>
      </c>
      <c r="E3" s="34">
        <f>Saída!$C$6</f>
        <v>0</v>
      </c>
      <c r="F3" s="32" cm="1">
        <f t="array" ref="F3">_xlfn.UNIQUE(
_xlfn._xlws.FILTER(
Balanço[Material],
Balanço[Estoque]=Back!$E$3),
FALSE,FALSE)</f>
        <v>0</v>
      </c>
      <c r="G3" s="32" cm="1">
        <f t="array" ref="G3">IF(F3="","",SUM(_xlfn._xlws.FILTER(Balanço[Quantidade],(Balanço[Estoque]=Back!$E$3)*(Balanço[Material]=Back!F3))))</f>
        <v>0</v>
      </c>
      <c r="H3" s="32" t="e" cm="1" vm="1">
        <f t="array" ref="H3">_xlfn._xlws.FILTER(F3:F1048576,(G3:G1048576&lt;&gt;0)*(F3:F1048576&lt;&gt;""))</f>
        <v>#VALUE!</v>
      </c>
      <c r="J3" s="32" t="str" cm="1">
        <f t="array" ref="J3:J5">_xlfn._xlws.FILTER(Obras[nome],Obras[nome]&lt;&gt;Obras!$B$2)</f>
        <v>CLI01 EMP01 SEAE 112,5 kVA</v>
      </c>
      <c r="K3" s="32" t="str" cm="1">
        <f t="array" aca="1" ref="K3:K6" ca="1">_xlfn._xlws.FILTER(Obras[nome],Obras[status]&lt;&gt;"Concluído")</f>
        <v xml:space="preserve">LS Soluções Elétricas </v>
      </c>
      <c r="P3" s="32" t="str" cm="1">
        <f t="array" aca="1" ref="P3:P5" ca="1">_xlfn._xlws.FILTER(Obras[nome],(Obras[status]&lt;&gt;"Concluído")*(Obras[nome]&lt;&gt;Obras!$B$2))</f>
        <v>CLI01 EMP01 SEAE 112,5 kVA</v>
      </c>
      <c r="V3" s="32" t="str" cm="1">
        <f t="array" ref="V3:V4">ListaCadastradores</f>
        <v>COL01</v>
      </c>
    </row>
    <row r="4" spans="1:26">
      <c r="B4" s="32">
        <f>SUMIF(Balanço[Estoque],Back!A4,Balanço[Quantidade])</f>
        <v>0</v>
      </c>
      <c r="D4" s="32" t="str">
        <f ca="1"/>
        <v>CLI02 EMP02 QC 10 UC</v>
      </c>
      <c r="G4" s="32" t="str" cm="1">
        <f t="array" ref="G4">IF(F4="","",SUM(_xlfn._xlws.FILTER(Balanço[Quantidade],(Balanço[Estoque]=Back!$E$3)*(Balanço[Material]=Back!F4))))</f>
        <v/>
      </c>
      <c r="J4" s="32" t="str">
        <v>CLI02 EMP02 QC 10 UC</v>
      </c>
      <c r="K4" s="32" t="str">
        <f ca="1"/>
        <v>CLI01 EMP01 SEAE 112,5 kVA</v>
      </c>
      <c r="P4" s="32" t="str">
        <f ca="1"/>
        <v>CLI02 EMP02 QC 10 UC</v>
      </c>
      <c r="V4" s="32" t="str">
        <v>COL06</v>
      </c>
    </row>
    <row r="5" spans="1:26">
      <c r="B5" s="32">
        <f>SUMIF(Balanço[Estoque],Back!A5,Balanço[Quantidade])</f>
        <v>0</v>
      </c>
      <c r="D5" s="32" t="str">
        <f ca="1"/>
        <v>CLI03 EMP03 SEAB 500 kVA</v>
      </c>
      <c r="G5" s="32" t="str" cm="1">
        <f t="array" ref="G5">IF(F5="","",SUM(_xlfn._xlws.FILTER(Balanço[Quantidade],(Balanço[Estoque]=Back!$E$3)*(Balanço[Material]=Back!F5))))</f>
        <v/>
      </c>
      <c r="J5" s="32" t="str">
        <v>CLI03 EMP03 SEAB 500 kVA</v>
      </c>
      <c r="K5" s="32" t="str">
        <f ca="1"/>
        <v>CLI02 EMP02 QC 10 UC</v>
      </c>
      <c r="P5" s="32" t="str">
        <f ca="1"/>
        <v>CLI03 EMP03 SEAB 500 kVA</v>
      </c>
    </row>
    <row r="6" spans="1:26">
      <c r="B6" s="32">
        <f>SUMIF(Balanço[Estoque],Back!A6,Balanço[Quantidade])</f>
        <v>0</v>
      </c>
      <c r="G6" s="32" t="str" cm="1">
        <f t="array" ref="G6">IF(F6="","",SUM(_xlfn._xlws.FILTER(Balanço[Quantidade],(Balanço[Estoque]=Back!$E$3)*(Balanço[Material]=Back!F6))))</f>
        <v/>
      </c>
      <c r="J6" s="35"/>
      <c r="K6" s="35" t="str">
        <f ca="1"/>
        <v>CLI03 EMP03 SEAB 500 kVA</v>
      </c>
    </row>
    <row r="7" spans="1:26">
      <c r="B7" s="32">
        <f>SUMIF(Balanço[Estoque],Back!A7,Balanço[Quantidade])</f>
        <v>0</v>
      </c>
      <c r="G7" s="32" t="str" cm="1">
        <f t="array" ref="G7">IF(F7="","",SUM(_xlfn._xlws.FILTER(Balanço[Quantidade],(Balanço[Estoque]=Back!$E$3)*(Balanço[Material]=Back!F7))))</f>
        <v/>
      </c>
    </row>
    <row r="8" spans="1:26">
      <c r="B8" s="32">
        <f>SUMIF(Balanço[Estoque],Back!A8,Balanço[Quantidade])</f>
        <v>0</v>
      </c>
      <c r="G8" s="32" t="str" cm="1">
        <f t="array" ref="G8">IF(F8="","",SUM(_xlfn._xlws.FILTER(Balanço[Quantidade],(Balanço[Estoque]=Back!$E$3)*(Balanço[Material]=Back!F8))))</f>
        <v/>
      </c>
    </row>
    <row r="9" spans="1:26">
      <c r="B9" s="32">
        <f>SUMIF(Balanço[Estoque],Back!A9,Balanço[Quantidade])</f>
        <v>0</v>
      </c>
      <c r="G9" s="32" t="str" cm="1">
        <f t="array" ref="G9">IF(F9="","",SUM(_xlfn._xlws.FILTER(Balanço[Quantidade],(Balanço[Estoque]=Back!$E$3)*(Balanço[Material]=Back!F9))))</f>
        <v/>
      </c>
    </row>
    <row r="10" spans="1:26">
      <c r="B10" s="32">
        <f>SUMIF(Balanço[Estoque],Back!A10,Balanço[Quantidade])</f>
        <v>0</v>
      </c>
      <c r="G10" s="32" t="str" cm="1">
        <f t="array" ref="G10">IF(F10="","",SUM(_xlfn._xlws.FILTER(Balanço[Quantidade],(Balanço[Estoque]=Back!$E$3)*(Balanço[Material]=Back!F10))))</f>
        <v/>
      </c>
    </row>
    <row r="11" spans="1:26">
      <c r="B11" s="32">
        <f>SUMIF(Balanço[Estoque],Back!A11,Balanço[Quantidade])</f>
        <v>0</v>
      </c>
      <c r="G11" s="32" t="str" cm="1">
        <f t="array" ref="G11">IF(F11="","",SUM(_xlfn._xlws.FILTER(Balanço[Quantidade],(Balanço[Estoque]=Back!$E$3)*(Balanço[Material]=Back!F11))))</f>
        <v/>
      </c>
    </row>
    <row r="12" spans="1:26">
      <c r="B12" s="32">
        <f>SUMIF(Balanço[Estoque],Back!A12,Balanço[Quantidade])</f>
        <v>0</v>
      </c>
      <c r="G12" s="32" t="str" cm="1">
        <f t="array" ref="G12">IF(F12="","",SUM(_xlfn._xlws.FILTER(Balanço[Quantidade],(Balanço[Estoque]=Back!$E$3)*(Balanço[Material]=Back!F12))))</f>
        <v/>
      </c>
    </row>
    <row r="13" spans="1:26">
      <c r="B13" s="32">
        <f>SUMIF(Balanço[Estoque],Back!A13,Balanço[Quantidade])</f>
        <v>0</v>
      </c>
      <c r="G13" s="32" t="str" cm="1">
        <f t="array" ref="G13">IF(F13="","",SUM(_xlfn._xlws.FILTER(Balanço[Quantidade],(Balanço[Estoque]=Back!$E$3)*(Balanço[Material]=Back!F13))))</f>
        <v/>
      </c>
    </row>
    <row r="14" spans="1:26">
      <c r="B14" s="32">
        <f>SUMIF(Balanço[Estoque],Back!A14,Balanço[Quantidade])</f>
        <v>0</v>
      </c>
      <c r="G14" s="32" t="str" cm="1">
        <f t="array" ref="G14">IF(F14="","",SUM(_xlfn._xlws.FILTER(Balanço[Quantidade],(Balanço[Estoque]=Back!$E$3)*(Balanço[Material]=Back!F14))))</f>
        <v/>
      </c>
    </row>
    <row r="15" spans="1:26">
      <c r="B15" s="32">
        <f>SUMIF(Balanço[Estoque],Back!A15,Balanço[Quantidade])</f>
        <v>0</v>
      </c>
      <c r="G15" s="32" t="str" cm="1">
        <f t="array" ref="G15">IF(F15="","",SUM(_xlfn._xlws.FILTER(Balanço[Quantidade],(Balanço[Estoque]=Back!$E$3)*(Balanço[Material]=Back!F15))))</f>
        <v/>
      </c>
    </row>
    <row r="16" spans="1:26">
      <c r="B16" s="32">
        <f>SUMIF(Balanço[Estoque],Back!A16,Balanço[Quantidade])</f>
        <v>0</v>
      </c>
      <c r="G16" s="32" t="str" cm="1">
        <f t="array" ref="G16">IF(F16="","",SUM(_xlfn._xlws.FILTER(Balanço[Quantidade],(Balanço[Estoque]=Back!$E$3)*(Balanço[Material]=Back!F16))))</f>
        <v/>
      </c>
    </row>
    <row r="17" spans="2:7">
      <c r="B17" s="32">
        <f>SUMIF(Balanço[Estoque],Back!A17,Balanço[Quantidade])</f>
        <v>0</v>
      </c>
      <c r="G17" s="32" t="str" cm="1">
        <f t="array" ref="G17">IF(F17="","",SUM(_xlfn._xlws.FILTER(Balanço[Quantidade],(Balanço[Estoque]=Back!$E$3)*(Balanço[Material]=Back!F17))))</f>
        <v/>
      </c>
    </row>
    <row r="18" spans="2:7">
      <c r="B18" s="32">
        <f>SUMIF(Balanço[Estoque],Back!A18,Balanço[Quantidade])</f>
        <v>0</v>
      </c>
      <c r="G18" s="32" t="str" cm="1">
        <f t="array" ref="G18">IF(F18="","",SUM(_xlfn._xlws.FILTER(Balanço[Quantidade],(Balanço[Estoque]=Back!$E$3)*(Balanço[Material]=Back!F18))))</f>
        <v/>
      </c>
    </row>
    <row r="19" spans="2:7">
      <c r="B19" s="32">
        <f>SUMIF(Balanço[Estoque],Back!A19,Balanço[Quantidade])</f>
        <v>0</v>
      </c>
      <c r="G19" s="32" t="str" cm="1">
        <f t="array" ref="G19">IF(F19="","",SUM(_xlfn._xlws.FILTER(Balanço[Quantidade],(Balanço[Estoque]=Back!$E$3)*(Balanço[Material]=Back!F19))))</f>
        <v/>
      </c>
    </row>
    <row r="20" spans="2:7">
      <c r="B20" s="32">
        <f>SUMIF(Balanço[Estoque],Back!A20,Balanço[Quantidade])</f>
        <v>0</v>
      </c>
      <c r="G20" s="32" t="str" cm="1">
        <f t="array" ref="G20">IF(F20="","",SUM(_xlfn._xlws.FILTER(Balanço[Quantidade],(Balanço[Estoque]=Back!$E$3)*(Balanço[Material]=Back!F20))))</f>
        <v/>
      </c>
    </row>
    <row r="21" spans="2:7">
      <c r="B21" s="32">
        <f>SUMIF(Balanço[Estoque],Back!A21,Balanço[Quantidade])</f>
        <v>0</v>
      </c>
      <c r="G21" s="32" t="str" cm="1">
        <f t="array" ref="G21">IF(F21="","",SUM(_xlfn._xlws.FILTER(Balanço[Quantidade],(Balanço[Estoque]=Back!$E$3)*(Balanço[Material]=Back!F21))))</f>
        <v/>
      </c>
    </row>
    <row r="22" spans="2:7">
      <c r="B22" s="32">
        <f>SUMIF(Balanço[Estoque],Back!A22,Balanço[Quantidade])</f>
        <v>0</v>
      </c>
      <c r="G22" s="32" t="str" cm="1">
        <f t="array" ref="G22">IF(F22="","",SUM(_xlfn._xlws.FILTER(Balanço[Quantidade],(Balanço[Estoque]=Back!$E$3)*(Balanço[Material]=Back!F22))))</f>
        <v/>
      </c>
    </row>
    <row r="23" spans="2:7">
      <c r="B23" s="32">
        <f>SUMIF(Balanço[Estoque],Back!A23,Balanço[Quantidade])</f>
        <v>0</v>
      </c>
      <c r="G23" s="32" t="str" cm="1">
        <f t="array" ref="G23">IF(F23="","",SUM(_xlfn._xlws.FILTER(Balanço[Quantidade],(Balanço[Estoque]=Back!$E$3)*(Balanço[Material]=Back!F23))))</f>
        <v/>
      </c>
    </row>
    <row r="24" spans="2:7">
      <c r="B24" s="32">
        <f>SUMIF(Balanço[Estoque],Back!A24,Balanço[Quantidade])</f>
        <v>0</v>
      </c>
      <c r="G24" s="32" t="str" cm="1">
        <f t="array" ref="G24">IF(F24="","",SUM(_xlfn._xlws.FILTER(Balanço[Quantidade],(Balanço[Estoque]=Back!$E$3)*(Balanço[Material]=Back!F24))))</f>
        <v/>
      </c>
    </row>
    <row r="25" spans="2:7">
      <c r="B25" s="32">
        <f>SUMIF(Balanço[Estoque],Back!A25,Balanço[Quantidade])</f>
        <v>0</v>
      </c>
      <c r="G25" s="32" t="str" cm="1">
        <f t="array" ref="G25">IF(F25="","",SUM(_xlfn._xlws.FILTER(Balanço[Quantidade],(Balanço[Estoque]=Back!$E$3)*(Balanço[Material]=Back!F25))))</f>
        <v/>
      </c>
    </row>
    <row r="26" spans="2:7">
      <c r="B26" s="32">
        <f>SUMIF(Balanço[Estoque],Back!A26,Balanço[Quantidade])</f>
        <v>0</v>
      </c>
      <c r="G26" s="32" t="str" cm="1">
        <f t="array" ref="G26">IF(F26="","",SUM(_xlfn._xlws.FILTER(Balanço[Quantidade],(Balanço[Estoque]=Back!$E$3)*(Balanço[Material]=Back!F26))))</f>
        <v/>
      </c>
    </row>
    <row r="27" spans="2:7">
      <c r="B27" s="32">
        <f>SUMIF(Balanço[Estoque],Back!A27,Balanço[Quantidade])</f>
        <v>0</v>
      </c>
      <c r="G27" s="32" t="str" cm="1">
        <f t="array" ref="G27">IF(F27="","",SUM(_xlfn._xlws.FILTER(Balanço[Quantidade],(Balanço[Estoque]=Back!$E$3)*(Balanço[Material]=Back!F27))))</f>
        <v/>
      </c>
    </row>
    <row r="28" spans="2:7">
      <c r="B28" s="32">
        <f>SUMIF(Balanço[Estoque],Back!A28,Balanço[Quantidade])</f>
        <v>0</v>
      </c>
      <c r="G28" s="32" t="str" cm="1">
        <f t="array" ref="G28">IF(F28="","",SUM(_xlfn._xlws.FILTER(Balanço[Quantidade],(Balanço[Estoque]=Back!$E$3)*(Balanço[Material]=Back!F28))))</f>
        <v/>
      </c>
    </row>
    <row r="29" spans="2:7">
      <c r="B29" s="32">
        <f>SUMIF(Balanço[Estoque],Back!A29,Balanço[Quantidade])</f>
        <v>0</v>
      </c>
      <c r="G29" s="32" t="str" cm="1">
        <f t="array" ref="G29">IF(F29="","",SUM(_xlfn._xlws.FILTER(Balanço[Quantidade],(Balanço[Estoque]=Back!$E$3)*(Balanço[Material]=Back!F29))))</f>
        <v/>
      </c>
    </row>
    <row r="30" spans="2:7">
      <c r="B30" s="32">
        <f>SUMIF(Balanço[Estoque],Back!A30,Balanço[Quantidade])</f>
        <v>0</v>
      </c>
      <c r="G30" s="32" t="str" cm="1">
        <f t="array" ref="G30">IF(F30="","",SUM(_xlfn._xlws.FILTER(Balanço[Quantidade],(Balanço[Estoque]=Back!$E$3)*(Balanço[Material]=Back!F30))))</f>
        <v/>
      </c>
    </row>
    <row r="31" spans="2:7">
      <c r="B31" s="32">
        <f>SUMIF(Balanço[Estoque],Back!A31,Balanço[Quantidade])</f>
        <v>0</v>
      </c>
      <c r="G31" s="32" t="str" cm="1">
        <f t="array" ref="G31">IF(F31="","",SUM(_xlfn._xlws.FILTER(Balanço[Quantidade],(Balanço[Estoque]=Back!$E$3)*(Balanço[Material]=Back!F31))))</f>
        <v/>
      </c>
    </row>
    <row r="32" spans="2:7">
      <c r="B32" s="32">
        <f>SUMIF(Balanço[Estoque],Back!A32,Balanço[Quantidade])</f>
        <v>0</v>
      </c>
      <c r="G32" s="32" t="str" cm="1">
        <f t="array" ref="G32">IF(F32="","",SUM(_xlfn._xlws.FILTER(Balanço[Quantidade],(Balanço[Estoque]=Back!$E$3)*(Balanço[Material]=Back!F32))))</f>
        <v/>
      </c>
    </row>
    <row r="33" spans="2:7">
      <c r="B33" s="32">
        <f>SUMIF(Balanço[Estoque],Back!A33,Balanço[Quantidade])</f>
        <v>0</v>
      </c>
      <c r="G33" s="32" t="str" cm="1">
        <f t="array" ref="G33">IF(F33="","",SUM(_xlfn._xlws.FILTER(Balanço[Quantidade],(Balanço[Estoque]=Back!$E$3)*(Balanço[Material]=Back!F33))))</f>
        <v/>
      </c>
    </row>
    <row r="34" spans="2:7">
      <c r="B34" s="32">
        <f>SUMIF(Balanço[Estoque],Back!A34,Balanço[Quantidade])</f>
        <v>0</v>
      </c>
      <c r="G34" s="32" t="str" cm="1">
        <f t="array" ref="G34">IF(F34="","",SUM(_xlfn._xlws.FILTER(Balanço[Quantidade],(Balanço[Estoque]=Back!$E$3)*(Balanço[Material]=Back!F34))))</f>
        <v/>
      </c>
    </row>
    <row r="35" spans="2:7">
      <c r="B35" s="32">
        <f>SUMIF(Balanço[Estoque],Back!A35,Balanço[Quantidade])</f>
        <v>0</v>
      </c>
      <c r="G35" s="32" t="str" cm="1">
        <f t="array" ref="G35">IF(F35="","",SUM(_xlfn._xlws.FILTER(Balanço[Quantidade],(Balanço[Estoque]=Back!$E$3)*(Balanço[Material]=Back!F35))))</f>
        <v/>
      </c>
    </row>
    <row r="36" spans="2:7">
      <c r="B36" s="32">
        <f>SUMIF(Balanço[Estoque],Back!A36,Balanço[Quantidade])</f>
        <v>0</v>
      </c>
      <c r="G36" s="32" t="str" cm="1">
        <f t="array" ref="G36">IF(F36="","",SUM(_xlfn._xlws.FILTER(Balanço[Quantidade],(Balanço[Estoque]=Back!$E$3)*(Balanço[Material]=Back!F36))))</f>
        <v/>
      </c>
    </row>
    <row r="37" spans="2:7">
      <c r="B37" s="32">
        <f>SUMIF(Balanço[Estoque],Back!A37,Balanço[Quantidade])</f>
        <v>0</v>
      </c>
      <c r="G37" s="32" t="str" cm="1">
        <f t="array" ref="G37">IF(F37="","",SUM(_xlfn._xlws.FILTER(Balanço[Quantidade],(Balanço[Estoque]=Back!$E$3)*(Balanço[Material]=Back!F37))))</f>
        <v/>
      </c>
    </row>
    <row r="38" spans="2:7">
      <c r="B38" s="32">
        <f>SUMIF(Balanço[Estoque],Back!A38,Balanço[Quantidade])</f>
        <v>0</v>
      </c>
      <c r="G38" s="32" t="str" cm="1">
        <f t="array" ref="G38">IF(F38="","",SUM(_xlfn._xlws.FILTER(Balanço[Quantidade],(Balanço[Estoque]=Back!$E$3)*(Balanço[Material]=Back!F38))))</f>
        <v/>
      </c>
    </row>
    <row r="39" spans="2:7">
      <c r="B39" s="32">
        <f>SUMIF(Balanço[Estoque],Back!A39,Balanço[Quantidade])</f>
        <v>0</v>
      </c>
      <c r="G39" s="32" t="str" cm="1">
        <f t="array" ref="G39">IF(F39="","",SUM(_xlfn._xlws.FILTER(Balanço[Quantidade],(Balanço[Estoque]=Back!$E$3)*(Balanço[Material]=Back!F39))))</f>
        <v/>
      </c>
    </row>
    <row r="40" spans="2:7">
      <c r="B40" s="32">
        <f>SUMIF(Balanço[Estoque],Back!A40,Balanço[Quantidade])</f>
        <v>0</v>
      </c>
      <c r="G40" s="32" t="str" cm="1">
        <f t="array" ref="G40">IF(F40="","",SUM(_xlfn._xlws.FILTER(Balanço[Quantidade],(Balanço[Estoque]=Back!$E$3)*(Balanço[Material]=Back!F40))))</f>
        <v/>
      </c>
    </row>
    <row r="41" spans="2:7">
      <c r="B41" s="32">
        <f>SUMIF(Balanço[Estoque],Back!A41,Balanço[Quantidade])</f>
        <v>0</v>
      </c>
      <c r="G41" s="32" t="str" cm="1">
        <f t="array" ref="G41">IF(F41="","",SUM(_xlfn._xlws.FILTER(Balanço[Quantidade],(Balanço[Estoque]=Back!$E$3)*(Balanço[Material]=Back!F41))))</f>
        <v/>
      </c>
    </row>
    <row r="42" spans="2:7">
      <c r="B42" s="32">
        <f>SUMIF(Balanço[Estoque],Back!A42,Balanço[Quantidade])</f>
        <v>0</v>
      </c>
      <c r="G42" s="32" t="str" cm="1">
        <f t="array" ref="G42">IF(F42="","",SUM(_xlfn._xlws.FILTER(Balanço[Quantidade],(Balanço[Estoque]=Back!$E$3)*(Balanço[Material]=Back!F42))))</f>
        <v/>
      </c>
    </row>
    <row r="43" spans="2:7">
      <c r="B43" s="32">
        <f>SUMIF(Balanço[Estoque],Back!A43,Balanço[Quantidade])</f>
        <v>0</v>
      </c>
      <c r="G43" s="32" t="str" cm="1">
        <f t="array" ref="G43">IF(F43="","",SUM(_xlfn._xlws.FILTER(Balanço[Quantidade],(Balanço[Estoque]=Back!$E$3)*(Balanço[Material]=Back!F43))))</f>
        <v/>
      </c>
    </row>
    <row r="44" spans="2:7">
      <c r="B44" s="32">
        <f>SUMIF(Balanço[Estoque],Back!A44,Balanço[Quantidade])</f>
        <v>0</v>
      </c>
      <c r="G44" s="32" t="str" cm="1">
        <f t="array" ref="G44">IF(F44="","",SUM(_xlfn._xlws.FILTER(Balanço[Quantidade],(Balanço[Estoque]=Back!$E$3)*(Balanço[Material]=Back!F44))))</f>
        <v/>
      </c>
    </row>
    <row r="45" spans="2:7">
      <c r="B45" s="32">
        <f>SUMIF(Balanço[Estoque],Back!A45,Balanço[Quantidade])</f>
        <v>0</v>
      </c>
      <c r="G45" s="32" t="str" cm="1">
        <f t="array" ref="G45">IF(F45="","",SUM(_xlfn._xlws.FILTER(Balanço[Quantidade],(Balanço[Estoque]=Back!$E$3)*(Balanço[Material]=Back!F45))))</f>
        <v/>
      </c>
    </row>
    <row r="46" spans="2:7">
      <c r="B46" s="32">
        <f>SUMIF(Balanço[Estoque],Back!A46,Balanço[Quantidade])</f>
        <v>0</v>
      </c>
      <c r="G46" s="32" t="str" cm="1">
        <f t="array" ref="G46">IF(F46="","",SUM(_xlfn._xlws.FILTER(Balanço[Quantidade],(Balanço[Estoque]=Back!$E$3)*(Balanço[Material]=Back!F46))))</f>
        <v/>
      </c>
    </row>
    <row r="47" spans="2:7">
      <c r="B47" s="32">
        <f>SUMIF(Balanço[Estoque],Back!A47,Balanço[Quantidade])</f>
        <v>0</v>
      </c>
      <c r="G47" s="32" t="str" cm="1">
        <f t="array" ref="G47">IF(F47="","",SUM(_xlfn._xlws.FILTER(Balanço[Quantidade],(Balanço[Estoque]=Back!$E$3)*(Balanço[Material]=Back!F47))))</f>
        <v/>
      </c>
    </row>
    <row r="48" spans="2:7">
      <c r="B48" s="32">
        <f>SUMIF(Balanço[Estoque],Back!A48,Balanço[Quantidade])</f>
        <v>0</v>
      </c>
      <c r="G48" s="32" t="str" cm="1">
        <f t="array" ref="G48">IF(F48="","",SUM(_xlfn._xlws.FILTER(Balanço[Quantidade],(Balanço[Estoque]=Back!$E$3)*(Balanço[Material]=Back!F48))))</f>
        <v/>
      </c>
    </row>
    <row r="49" spans="2:7">
      <c r="B49" s="32">
        <f>SUMIF(Balanço[Estoque],Back!A49,Balanço[Quantidade])</f>
        <v>0</v>
      </c>
      <c r="G49" s="32" t="str" cm="1">
        <f t="array" ref="G49">IF(F49="","",SUM(_xlfn._xlws.FILTER(Balanço[Quantidade],(Balanço[Estoque]=Back!$E$3)*(Balanço[Material]=Back!F49))))</f>
        <v/>
      </c>
    </row>
    <row r="50" spans="2:7">
      <c r="B50" s="32">
        <f>SUMIF(Balanço[Estoque],Back!A50,Balanço[Quantidade])</f>
        <v>0</v>
      </c>
      <c r="G50" s="32" t="str" cm="1">
        <f t="array" ref="G50">IF(F50="","",SUM(_xlfn._xlws.FILTER(Balanço[Quantidade],(Balanço[Estoque]=Back!$E$3)*(Balanço[Material]=Back!F50))))</f>
        <v/>
      </c>
    </row>
    <row r="51" spans="2:7">
      <c r="B51" s="32">
        <f>SUMIF(Balanço[Estoque],Back!A51,Balanço[Quantidade])</f>
        <v>0</v>
      </c>
      <c r="G51" s="32" t="str" cm="1">
        <f t="array" ref="G51">IF(F51="","",SUM(_xlfn._xlws.FILTER(Balanço[Quantidade],(Balanço[Estoque]=Back!$E$3)*(Balanço[Material]=Back!F51))))</f>
        <v/>
      </c>
    </row>
    <row r="52" spans="2:7">
      <c r="B52" s="32">
        <f>SUMIF(Balanço[Estoque],Back!A52,Balanço[Quantidade])</f>
        <v>0</v>
      </c>
      <c r="G52" s="32" t="str" cm="1">
        <f t="array" ref="G52">IF(F52="","",SUM(_xlfn._xlws.FILTER(Balanço[Quantidade],(Balanço[Estoque]=Back!$E$3)*(Balanço[Material]=Back!F52))))</f>
        <v/>
      </c>
    </row>
    <row r="53" spans="2:7">
      <c r="B53" s="32">
        <f>SUMIF(Balanço[Estoque],Back!A53,Balanço[Quantidade])</f>
        <v>0</v>
      </c>
      <c r="G53" s="32" t="str" cm="1">
        <f t="array" ref="G53">IF(F53="","",SUM(_xlfn._xlws.FILTER(Balanço[Quantidade],(Balanço[Estoque]=Back!$E$3)*(Balanço[Material]=Back!F53))))</f>
        <v/>
      </c>
    </row>
    <row r="54" spans="2:7">
      <c r="B54" s="32">
        <f>SUMIF(Balanço[Estoque],Back!A54,Balanço[Quantidade])</f>
        <v>0</v>
      </c>
      <c r="G54" s="32" t="str" cm="1">
        <f t="array" ref="G54">IF(F54="","",SUM(_xlfn._xlws.FILTER(Balanço[Quantidade],(Balanço[Estoque]=Back!$E$3)*(Balanço[Material]=Back!F54))))</f>
        <v/>
      </c>
    </row>
    <row r="55" spans="2:7">
      <c r="B55" s="32">
        <f>SUMIF(Balanço[Estoque],Back!A55,Balanço[Quantidade])</f>
        <v>0</v>
      </c>
      <c r="G55" s="32" t="str" cm="1">
        <f t="array" ref="G55">IF(F55="","",SUM(_xlfn._xlws.FILTER(Balanço[Quantidade],(Balanço[Estoque]=Back!$E$3)*(Balanço[Material]=Back!F55))))</f>
        <v/>
      </c>
    </row>
    <row r="56" spans="2:7">
      <c r="B56" s="32">
        <f>SUMIF(Balanço[Estoque],Back!A56,Balanço[Quantidade])</f>
        <v>0</v>
      </c>
      <c r="G56" s="32" t="str" cm="1">
        <f t="array" ref="G56">IF(F56="","",SUM(_xlfn._xlws.FILTER(Balanço[Quantidade],(Balanço[Estoque]=Back!$E$3)*(Balanço[Material]=Back!F56))))</f>
        <v/>
      </c>
    </row>
    <row r="57" spans="2:7">
      <c r="B57" s="32">
        <f>SUMIF(Balanço[Estoque],Back!A57,Balanço[Quantidade])</f>
        <v>0</v>
      </c>
      <c r="G57" s="32" t="str" cm="1">
        <f t="array" ref="G57">IF(F57="","",SUM(_xlfn._xlws.FILTER(Balanço[Quantidade],(Balanço[Estoque]=Back!$E$3)*(Balanço[Material]=Back!F57))))</f>
        <v/>
      </c>
    </row>
    <row r="58" spans="2:7">
      <c r="B58" s="32">
        <f>SUMIF(Balanço[Estoque],Back!A58,Balanço[Quantidade])</f>
        <v>0</v>
      </c>
      <c r="G58" s="32" t="str" cm="1">
        <f t="array" ref="G58">IF(F58="","",SUM(_xlfn._xlws.FILTER(Balanço[Quantidade],(Balanço[Estoque]=Back!$E$3)*(Balanço[Material]=Back!F58))))</f>
        <v/>
      </c>
    </row>
    <row r="59" spans="2:7">
      <c r="B59" s="32">
        <f>SUMIF(Balanço[Estoque],Back!A59,Balanço[Quantidade])</f>
        <v>0</v>
      </c>
      <c r="G59" s="32" t="str" cm="1">
        <f t="array" ref="G59">IF(F59="","",SUM(_xlfn._xlws.FILTER(Balanço[Quantidade],(Balanço[Estoque]=Back!$E$3)*(Balanço[Material]=Back!F59))))</f>
        <v/>
      </c>
    </row>
    <row r="60" spans="2:7">
      <c r="B60" s="32">
        <f>SUMIF(Balanço[Estoque],Back!A60,Balanço[Quantidade])</f>
        <v>0</v>
      </c>
      <c r="G60" s="32" t="str" cm="1">
        <f t="array" ref="G60">IF(F60="","",SUM(_xlfn._xlws.FILTER(Balanço[Quantidade],(Balanço[Estoque]=Back!$E$3)*(Balanço[Material]=Back!F60))))</f>
        <v/>
      </c>
    </row>
    <row r="61" spans="2:7">
      <c r="B61" s="32">
        <f>SUMIF(Balanço[Estoque],Back!A61,Balanço[Quantidade])</f>
        <v>0</v>
      </c>
      <c r="G61" s="32" t="str" cm="1">
        <f t="array" ref="G61">IF(F61="","",SUM(_xlfn._xlws.FILTER(Balanço[Quantidade],(Balanço[Estoque]=Back!$E$3)*(Balanço[Material]=Back!F61))))</f>
        <v/>
      </c>
    </row>
    <row r="62" spans="2:7">
      <c r="B62" s="32">
        <f>SUMIF(Balanço[Estoque],Back!A62,Balanço[Quantidade])</f>
        <v>0</v>
      </c>
      <c r="G62" s="32" t="str" cm="1">
        <f t="array" ref="G62">IF(F62="","",SUM(_xlfn._xlws.FILTER(Balanço[Quantidade],(Balanço[Estoque]=Back!$E$3)*(Balanço[Material]=Back!F62))))</f>
        <v/>
      </c>
    </row>
    <row r="63" spans="2:7">
      <c r="B63" s="32">
        <f>SUMIF(Balanço[Estoque],Back!A63,Balanço[Quantidade])</f>
        <v>0</v>
      </c>
      <c r="G63" s="32" t="str" cm="1">
        <f t="array" ref="G63">IF(F63="","",SUM(_xlfn._xlws.FILTER(Balanço[Quantidade],(Balanço[Estoque]=Back!$E$3)*(Balanço[Material]=Back!F63))))</f>
        <v/>
      </c>
    </row>
    <row r="64" spans="2:7">
      <c r="B64" s="32">
        <f>SUMIF(Balanço[Estoque],Back!A64,Balanço[Quantidade])</f>
        <v>0</v>
      </c>
      <c r="G64" s="32" t="str" cm="1">
        <f t="array" ref="G64">IF(F64="","",SUM(_xlfn._xlws.FILTER(Balanço[Quantidade],(Balanço[Estoque]=Back!$E$3)*(Balanço[Material]=Back!F64))))</f>
        <v/>
      </c>
    </row>
    <row r="65" spans="2:7">
      <c r="B65" s="32">
        <f>SUMIF(Balanço[Estoque],Back!A65,Balanço[Quantidade])</f>
        <v>0</v>
      </c>
      <c r="G65" s="32" t="str" cm="1">
        <f t="array" ref="G65">IF(F65="","",SUM(_xlfn._xlws.FILTER(Balanço[Quantidade],(Balanço[Estoque]=Back!$E$3)*(Balanço[Material]=Back!F65))))</f>
        <v/>
      </c>
    </row>
    <row r="66" spans="2:7">
      <c r="B66" s="32">
        <f>SUMIF(Balanço[Estoque],Back!A66,Balanço[Quantidade])</f>
        <v>0</v>
      </c>
      <c r="G66" s="32" t="str" cm="1">
        <f t="array" ref="G66">IF(F66="","",SUM(_xlfn._xlws.FILTER(Balanço[Quantidade],(Balanço[Estoque]=Back!$E$3)*(Balanço[Material]=Back!F66))))</f>
        <v/>
      </c>
    </row>
    <row r="67" spans="2:7">
      <c r="B67" s="32">
        <f>SUMIF(Balanço[Estoque],Back!A67,Balanço[Quantidade])</f>
        <v>0</v>
      </c>
      <c r="G67" s="32" t="str" cm="1">
        <f t="array" ref="G67">IF(F67="","",SUM(_xlfn._xlws.FILTER(Balanço[Quantidade],(Balanço[Estoque]=Back!$E$3)*(Balanço[Material]=Back!F67))))</f>
        <v/>
      </c>
    </row>
    <row r="68" spans="2:7">
      <c r="B68" s="32">
        <f>SUMIF(Balanço[Estoque],Back!A68,Balanço[Quantidade])</f>
        <v>0</v>
      </c>
      <c r="G68" s="32" t="str" cm="1">
        <f t="array" ref="G68">IF(F68="","",SUM(_xlfn._xlws.FILTER(Balanço[Quantidade],(Balanço[Estoque]=Back!$E$3)*(Balanço[Material]=Back!F68))))</f>
        <v/>
      </c>
    </row>
    <row r="69" spans="2:7">
      <c r="B69" s="32">
        <f>SUMIF(Balanço[Estoque],Back!A69,Balanço[Quantidade])</f>
        <v>0</v>
      </c>
      <c r="G69" s="32" t="str" cm="1">
        <f t="array" ref="G69">IF(F69="","",SUM(_xlfn._xlws.FILTER(Balanço[Quantidade],(Balanço[Estoque]=Back!$E$3)*(Balanço[Material]=Back!F69))))</f>
        <v/>
      </c>
    </row>
    <row r="70" spans="2:7">
      <c r="B70" s="32">
        <f>SUMIF(Balanço[Estoque],Back!A70,Balanço[Quantidade])</f>
        <v>0</v>
      </c>
      <c r="G70" s="32" t="str" cm="1">
        <f t="array" ref="G70">IF(F70="","",SUM(_xlfn._xlws.FILTER(Balanço[Quantidade],(Balanço[Estoque]=Back!$E$3)*(Balanço[Material]=Back!F70))))</f>
        <v/>
      </c>
    </row>
    <row r="71" spans="2:7">
      <c r="B71" s="32">
        <f>SUMIF(Balanço[Estoque],Back!A71,Balanço[Quantidade])</f>
        <v>0</v>
      </c>
      <c r="G71" s="32" t="str" cm="1">
        <f t="array" ref="G71">IF(F71="","",SUM(_xlfn._xlws.FILTER(Balanço[Quantidade],(Balanço[Estoque]=Back!$E$3)*(Balanço[Material]=Back!F71))))</f>
        <v/>
      </c>
    </row>
    <row r="72" spans="2:7">
      <c r="B72" s="32">
        <f>SUMIF(Balanço[Estoque],Back!A72,Balanço[Quantidade])</f>
        <v>0</v>
      </c>
      <c r="G72" s="32" t="str" cm="1">
        <f t="array" ref="G72">IF(F72="","",SUM(_xlfn._xlws.FILTER(Balanço[Quantidade],(Balanço[Estoque]=Back!$E$3)*(Balanço[Material]=Back!F72))))</f>
        <v/>
      </c>
    </row>
    <row r="73" spans="2:7">
      <c r="B73" s="32">
        <f>SUMIF(Balanço[Estoque],Back!A73,Balanço[Quantidade])</f>
        <v>0</v>
      </c>
      <c r="G73" s="32" t="str" cm="1">
        <f t="array" ref="G73">IF(F73="","",SUM(_xlfn._xlws.FILTER(Balanço[Quantidade],(Balanço[Estoque]=Back!$E$3)*(Balanço[Material]=Back!F73))))</f>
        <v/>
      </c>
    </row>
    <row r="74" spans="2:7">
      <c r="B74" s="32">
        <f>SUMIF(Balanço[Estoque],Back!A74,Balanço[Quantidade])</f>
        <v>0</v>
      </c>
      <c r="G74" s="32" t="str" cm="1">
        <f t="array" ref="G74">IF(F74="","",SUM(_xlfn._xlws.FILTER(Balanço[Quantidade],(Balanço[Estoque]=Back!$E$3)*(Balanço[Material]=Back!F74))))</f>
        <v/>
      </c>
    </row>
    <row r="75" spans="2:7">
      <c r="B75" s="32">
        <f>SUMIF(Balanço[Estoque],Back!A75,Balanço[Quantidade])</f>
        <v>0</v>
      </c>
      <c r="G75" s="32" t="str" cm="1">
        <f t="array" ref="G75">IF(F75="","",SUM(_xlfn._xlws.FILTER(Balanço[Quantidade],(Balanço[Estoque]=Back!$E$3)*(Balanço[Material]=Back!F75))))</f>
        <v/>
      </c>
    </row>
    <row r="76" spans="2:7">
      <c r="B76" s="32">
        <f>SUMIF(Balanço[Estoque],Back!A76,Balanço[Quantidade])</f>
        <v>0</v>
      </c>
      <c r="G76" s="32" t="str" cm="1">
        <f t="array" ref="G76">IF(F76="","",SUM(_xlfn._xlws.FILTER(Balanço[Quantidade],(Balanço[Estoque]=Back!$E$3)*(Balanço[Material]=Back!F76))))</f>
        <v/>
      </c>
    </row>
    <row r="77" spans="2:7">
      <c r="B77" s="32">
        <f>SUMIF(Balanço[Estoque],Back!A77,Balanço[Quantidade])</f>
        <v>0</v>
      </c>
      <c r="G77" s="32" t="str" cm="1">
        <f t="array" ref="G77">IF(F77="","",SUM(_xlfn._xlws.FILTER(Balanço[Quantidade],(Balanço[Estoque]=Back!$E$3)*(Balanço[Material]=Back!F77))))</f>
        <v/>
      </c>
    </row>
    <row r="78" spans="2:7">
      <c r="B78" s="32">
        <f>SUMIF(Balanço[Estoque],Back!A78,Balanço[Quantidade])</f>
        <v>0</v>
      </c>
      <c r="G78" s="32" t="str" cm="1">
        <f t="array" ref="G78">IF(F78="","",SUM(_xlfn._xlws.FILTER(Balanço[Quantidade],(Balanço[Estoque]=Back!$E$3)*(Balanço[Material]=Back!F78))))</f>
        <v/>
      </c>
    </row>
    <row r="79" spans="2:7">
      <c r="B79" s="32">
        <f>SUMIF(Balanço[Estoque],Back!A79,Balanço[Quantidade])</f>
        <v>0</v>
      </c>
      <c r="G79" s="32" t="str" cm="1">
        <f t="array" ref="G79">IF(F79="","",SUM(_xlfn._xlws.FILTER(Balanço[Quantidade],(Balanço[Estoque]=Back!$E$3)*(Balanço[Material]=Back!F79))))</f>
        <v/>
      </c>
    </row>
    <row r="80" spans="2:7">
      <c r="B80" s="32">
        <f>SUMIF(Balanço[Estoque],Back!A80,Balanço[Quantidade])</f>
        <v>0</v>
      </c>
      <c r="G80" s="32" t="str" cm="1">
        <f t="array" ref="G80">IF(F80="","",SUM(_xlfn._xlws.FILTER(Balanço[Quantidade],(Balanço[Estoque]=Back!$E$3)*(Balanço[Material]=Back!F80))))</f>
        <v/>
      </c>
    </row>
    <row r="81" spans="2:7">
      <c r="B81" s="32">
        <f>SUMIF(Balanço[Estoque],Back!A81,Balanço[Quantidade])</f>
        <v>0</v>
      </c>
      <c r="G81" s="32" t="str" cm="1">
        <f t="array" ref="G81">IF(F81="","",SUM(_xlfn._xlws.FILTER(Balanço[Quantidade],(Balanço[Estoque]=Back!$E$3)*(Balanço[Material]=Back!F81))))</f>
        <v/>
      </c>
    </row>
    <row r="82" spans="2:7">
      <c r="B82" s="32">
        <f>SUMIF(Balanço[Estoque],Back!A82,Balanço[Quantidade])</f>
        <v>0</v>
      </c>
      <c r="G82" s="32" t="str" cm="1">
        <f t="array" ref="G82">IF(F82="","",SUM(_xlfn._xlws.FILTER(Balanço[Quantidade],(Balanço[Estoque]=Back!$E$3)*(Balanço[Material]=Back!F82))))</f>
        <v/>
      </c>
    </row>
    <row r="83" spans="2:7">
      <c r="B83" s="32">
        <f>SUMIF(Balanço[Estoque],Back!A83,Balanço[Quantidade])</f>
        <v>0</v>
      </c>
      <c r="G83" s="32" t="str" cm="1">
        <f t="array" ref="G83">IF(F83="","",SUM(_xlfn._xlws.FILTER(Balanço[Quantidade],(Balanço[Estoque]=Back!$E$3)*(Balanço[Material]=Back!F83))))</f>
        <v/>
      </c>
    </row>
    <row r="84" spans="2:7">
      <c r="B84" s="32">
        <f>SUMIF(Balanço[Estoque],Back!A84,Balanço[Quantidade])</f>
        <v>0</v>
      </c>
      <c r="G84" s="32" t="str" cm="1">
        <f t="array" ref="G84">IF(F84="","",SUM(_xlfn._xlws.FILTER(Balanço[Quantidade],(Balanço[Estoque]=Back!$E$3)*(Balanço[Material]=Back!F84))))</f>
        <v/>
      </c>
    </row>
    <row r="85" spans="2:7">
      <c r="B85" s="32">
        <f>SUMIF(Balanço[Estoque],Back!A85,Balanço[Quantidade])</f>
        <v>0</v>
      </c>
      <c r="G85" s="32" t="str" cm="1">
        <f t="array" ref="G85">IF(F85="","",SUM(_xlfn._xlws.FILTER(Balanço[Quantidade],(Balanço[Estoque]=Back!$E$3)*(Balanço[Material]=Back!F85))))</f>
        <v/>
      </c>
    </row>
    <row r="86" spans="2:7">
      <c r="B86" s="32">
        <f>SUMIF(Balanço[Estoque],Back!A86,Balanço[Quantidade])</f>
        <v>0</v>
      </c>
      <c r="G86" s="32" t="str" cm="1">
        <f t="array" ref="G86">IF(F86="","",SUM(_xlfn._xlws.FILTER(Balanço[Quantidade],(Balanço[Estoque]=Back!$E$3)*(Balanço[Material]=Back!F86))))</f>
        <v/>
      </c>
    </row>
    <row r="87" spans="2:7">
      <c r="B87" s="32">
        <f>SUMIF(Balanço[Estoque],Back!A87,Balanço[Quantidade])</f>
        <v>0</v>
      </c>
      <c r="G87" s="32" t="str" cm="1">
        <f t="array" ref="G87">IF(F87="","",SUM(_xlfn._xlws.FILTER(Balanço[Quantidade],(Balanço[Estoque]=Back!$E$3)*(Balanço[Material]=Back!F87))))</f>
        <v/>
      </c>
    </row>
    <row r="88" spans="2:7">
      <c r="B88" s="32">
        <f>SUMIF(Balanço[Estoque],Back!A88,Balanço[Quantidade])</f>
        <v>0</v>
      </c>
      <c r="G88" s="32" t="str" cm="1">
        <f t="array" ref="G88">IF(F88="","",SUM(_xlfn._xlws.FILTER(Balanço[Quantidade],(Balanço[Estoque]=Back!$E$3)*(Balanço[Material]=Back!F88))))</f>
        <v/>
      </c>
    </row>
    <row r="89" spans="2:7">
      <c r="B89" s="32">
        <f>SUMIF(Balanço[Estoque],Back!A89,Balanço[Quantidade])</f>
        <v>0</v>
      </c>
      <c r="G89" s="32" t="str" cm="1">
        <f t="array" ref="G89">IF(F89="","",SUM(_xlfn._xlws.FILTER(Balanço[Quantidade],(Balanço[Estoque]=Back!$E$3)*(Balanço[Material]=Back!F89))))</f>
        <v/>
      </c>
    </row>
    <row r="90" spans="2:7">
      <c r="B90" s="32">
        <f>SUMIF(Balanço[Estoque],Back!A90,Balanço[Quantidade])</f>
        <v>0</v>
      </c>
      <c r="G90" s="32" t="str" cm="1">
        <f t="array" ref="G90">IF(F90="","",SUM(_xlfn._xlws.FILTER(Balanço[Quantidade],(Balanço[Estoque]=Back!$E$3)*(Balanço[Material]=Back!F90))))</f>
        <v/>
      </c>
    </row>
    <row r="91" spans="2:7">
      <c r="B91" s="32">
        <f>SUMIF(Balanço[Estoque],Back!A91,Balanço[Quantidade])</f>
        <v>0</v>
      </c>
      <c r="G91" s="32" t="str" cm="1">
        <f t="array" ref="G91">IF(F91="","",SUM(_xlfn._xlws.FILTER(Balanço[Quantidade],(Balanço[Estoque]=Back!$E$3)*(Balanço[Material]=Back!F91))))</f>
        <v/>
      </c>
    </row>
    <row r="92" spans="2:7">
      <c r="B92" s="32">
        <f>SUMIF(Balanço[Estoque],Back!A92,Balanço[Quantidade])</f>
        <v>0</v>
      </c>
      <c r="G92" s="32" t="str" cm="1">
        <f t="array" ref="G92">IF(F92="","",SUM(_xlfn._xlws.FILTER(Balanço[Quantidade],(Balanço[Estoque]=Back!$E$3)*(Balanço[Material]=Back!F92))))</f>
        <v/>
      </c>
    </row>
    <row r="93" spans="2:7">
      <c r="B93" s="32">
        <f>SUMIF(Balanço[Estoque],Back!A93,Balanço[Quantidade])</f>
        <v>0</v>
      </c>
      <c r="G93" s="32" t="str" cm="1">
        <f t="array" ref="G93">IF(F93="","",SUM(_xlfn._xlws.FILTER(Balanço[Quantidade],(Balanço[Estoque]=Back!$E$3)*(Balanço[Material]=Back!F93))))</f>
        <v/>
      </c>
    </row>
    <row r="94" spans="2:7">
      <c r="B94" s="32">
        <f>SUMIF(Balanço[Estoque],Back!A94,Balanço[Quantidade])</f>
        <v>0</v>
      </c>
      <c r="G94" s="32" t="str" cm="1">
        <f t="array" ref="G94">IF(F94="","",SUM(_xlfn._xlws.FILTER(Balanço[Quantidade],(Balanço[Estoque]=Back!$E$3)*(Balanço[Material]=Back!F94))))</f>
        <v/>
      </c>
    </row>
    <row r="95" spans="2:7">
      <c r="B95" s="32">
        <f>SUMIF(Balanço[Estoque],Back!A95,Balanço[Quantidade])</f>
        <v>0</v>
      </c>
      <c r="G95" s="32" t="str" cm="1">
        <f t="array" ref="G95">IF(F95="","",SUM(_xlfn._xlws.FILTER(Balanço[Quantidade],(Balanço[Estoque]=Back!$E$3)*(Balanço[Material]=Back!F95))))</f>
        <v/>
      </c>
    </row>
    <row r="96" spans="2:7">
      <c r="B96" s="32">
        <f>SUMIF(Balanço[Estoque],Back!A96,Balanço[Quantidade])</f>
        <v>0</v>
      </c>
      <c r="G96" s="32" t="str" cm="1">
        <f t="array" ref="G96">IF(F96="","",SUM(_xlfn._xlws.FILTER(Balanço[Quantidade],(Balanço[Estoque]=Back!$E$3)*(Balanço[Material]=Back!F96))))</f>
        <v/>
      </c>
    </row>
    <row r="97" spans="2:7">
      <c r="B97" s="32">
        <f>SUMIF(Balanço[Estoque],Back!A97,Balanço[Quantidade])</f>
        <v>0</v>
      </c>
      <c r="G97" s="32" t="str" cm="1">
        <f t="array" ref="G97">IF(F97="","",SUM(_xlfn._xlws.FILTER(Balanço[Quantidade],(Balanço[Estoque]=Back!$E$3)*(Balanço[Material]=Back!F97))))</f>
        <v/>
      </c>
    </row>
    <row r="98" spans="2:7">
      <c r="B98" s="32">
        <f>SUMIF(Balanço[Estoque],Back!A98,Balanço[Quantidade])</f>
        <v>0</v>
      </c>
      <c r="G98" s="32" t="str" cm="1">
        <f t="array" ref="G98">IF(F98="","",SUM(_xlfn._xlws.FILTER(Balanço[Quantidade],(Balanço[Estoque]=Back!$E$3)*(Balanço[Material]=Back!F98))))</f>
        <v/>
      </c>
    </row>
    <row r="99" spans="2:7">
      <c r="B99" s="32">
        <f>SUMIF(Balanço[Estoque],Back!A99,Balanço[Quantidade])</f>
        <v>0</v>
      </c>
      <c r="G99" s="32" t="str" cm="1">
        <f t="array" ref="G99">IF(F99="","",SUM(_xlfn._xlws.FILTER(Balanço[Quantidade],(Balanço[Estoque]=Back!$E$3)*(Balanço[Material]=Back!F99))))</f>
        <v/>
      </c>
    </row>
    <row r="100" spans="2:7">
      <c r="B100" s="32">
        <f>SUMIF(Balanço[Estoque],Back!A100,Balanço[Quantidade])</f>
        <v>0</v>
      </c>
      <c r="G100" s="32" t="str" cm="1">
        <f t="array" ref="G100">IF(F100="","",SUM(_xlfn._xlws.FILTER(Balanço[Quantidade],(Balanço[Estoque]=Back!$E$3)*(Balanço[Material]=Back!F100))))</f>
        <v/>
      </c>
    </row>
    <row r="101" spans="2:7">
      <c r="B101" s="32">
        <f>SUMIF(Balanço[Estoque],Back!A101,Balanço[Quantidade])</f>
        <v>0</v>
      </c>
      <c r="G101" s="32" t="str" cm="1">
        <f t="array" ref="G101">IF(F101="","",SUM(_xlfn._xlws.FILTER(Balanço[Quantidade],(Balanço[Estoque]=Back!$E$3)*(Balanço[Material]=Back!F101))))</f>
        <v/>
      </c>
    </row>
    <row r="102" spans="2:7">
      <c r="B102" s="32">
        <f>SUMIF(Balanço[Estoque],Back!A102,Balanço[Quantidade])</f>
        <v>0</v>
      </c>
      <c r="G102" s="32" t="str" cm="1">
        <f t="array" ref="G102">IF(F102="","",SUM(_xlfn._xlws.FILTER(Balanço[Quantidade],(Balanço[Estoque]=Back!$E$3)*(Balanço[Material]=Back!F102))))</f>
        <v/>
      </c>
    </row>
    <row r="103" spans="2:7">
      <c r="B103" s="32">
        <f>SUMIF(Balanço[Estoque],Back!A103,Balanço[Quantidade])</f>
        <v>0</v>
      </c>
      <c r="G103" s="32" t="str" cm="1">
        <f t="array" ref="G103">IF(F103="","",SUM(_xlfn._xlws.FILTER(Balanço[Quantidade],(Balanço[Estoque]=Back!$E$3)*(Balanço[Material]=Back!F103))))</f>
        <v/>
      </c>
    </row>
    <row r="104" spans="2:7">
      <c r="B104" s="32">
        <f>SUMIF(Balanço[Estoque],Back!A104,Balanço[Quantidade])</f>
        <v>0</v>
      </c>
      <c r="G104" s="32" t="str" cm="1">
        <f t="array" ref="G104">IF(F104="","",SUM(_xlfn._xlws.FILTER(Balanço[Quantidade],(Balanço[Estoque]=Back!$E$3)*(Balanço[Material]=Back!F104))))</f>
        <v/>
      </c>
    </row>
    <row r="105" spans="2:7">
      <c r="B105" s="32">
        <f>SUMIF(Balanço[Estoque],Back!A105,Balanço[Quantidade])</f>
        <v>0</v>
      </c>
      <c r="G105" s="32" t="str" cm="1">
        <f t="array" ref="G105">IF(F105="","",SUM(_xlfn._xlws.FILTER(Balanço[Quantidade],(Balanço[Estoque]=Back!$E$3)*(Balanço[Material]=Back!F105))))</f>
        <v/>
      </c>
    </row>
    <row r="106" spans="2:7">
      <c r="B106" s="32">
        <f>SUMIF(Balanço[Estoque],Back!A106,Balanço[Quantidade])</f>
        <v>0</v>
      </c>
      <c r="G106" s="32" t="str" cm="1">
        <f t="array" ref="G106">IF(F106="","",SUM(_xlfn._xlws.FILTER(Balanço[Quantidade],(Balanço[Estoque]=Back!$E$3)*(Balanço[Material]=Back!F106))))</f>
        <v/>
      </c>
    </row>
    <row r="107" spans="2:7">
      <c r="B107" s="32">
        <f>SUMIF(Balanço[Estoque],Back!A107,Balanço[Quantidade])</f>
        <v>0</v>
      </c>
      <c r="G107" s="32" t="str" cm="1">
        <f t="array" ref="G107">IF(F107="","",SUM(_xlfn._xlws.FILTER(Balanço[Quantidade],(Balanço[Estoque]=Back!$E$3)*(Balanço[Material]=Back!F107))))</f>
        <v/>
      </c>
    </row>
    <row r="108" spans="2:7">
      <c r="B108" s="32">
        <f>SUMIF(Balanço[Estoque],Back!A108,Balanço[Quantidade])</f>
        <v>0</v>
      </c>
      <c r="G108" s="32" t="str" cm="1">
        <f t="array" ref="G108">IF(F108="","",SUM(_xlfn._xlws.FILTER(Balanço[Quantidade],(Balanço[Estoque]=Back!$E$3)*(Balanço[Material]=Back!F108))))</f>
        <v/>
      </c>
    </row>
    <row r="109" spans="2:7">
      <c r="B109" s="32">
        <f>SUMIF(Balanço[Estoque],Back!A109,Balanço[Quantidade])</f>
        <v>0</v>
      </c>
      <c r="G109" s="32" t="str" cm="1">
        <f t="array" ref="G109">IF(F109="","",SUM(_xlfn._xlws.FILTER(Balanço[Quantidade],(Balanço[Estoque]=Back!$E$3)*(Balanço[Material]=Back!F109))))</f>
        <v/>
      </c>
    </row>
    <row r="110" spans="2:7">
      <c r="B110" s="32">
        <f>SUMIF(Balanço[Estoque],Back!A110,Balanço[Quantidade])</f>
        <v>0</v>
      </c>
      <c r="G110" s="32" t="str" cm="1">
        <f t="array" ref="G110">IF(F110="","",SUM(_xlfn._xlws.FILTER(Balanço[Quantidade],(Balanço[Estoque]=Back!$E$3)*(Balanço[Material]=Back!F110))))</f>
        <v/>
      </c>
    </row>
    <row r="111" spans="2:7">
      <c r="B111" s="32">
        <f>SUMIF(Balanço[Estoque],Back!A111,Balanço[Quantidade])</f>
        <v>0</v>
      </c>
      <c r="G111" s="32" t="str" cm="1">
        <f t="array" ref="G111">IF(F111="","",SUM(_xlfn._xlws.FILTER(Balanço[Quantidade],(Balanço[Estoque]=Back!$E$3)*(Balanço[Material]=Back!F111))))</f>
        <v/>
      </c>
    </row>
    <row r="112" spans="2:7">
      <c r="B112" s="32">
        <f>SUMIF(Balanço[Estoque],Back!A112,Balanço[Quantidade])</f>
        <v>0</v>
      </c>
      <c r="G112" s="32" t="str" cm="1">
        <f t="array" ref="G112">IF(F112="","",SUM(_xlfn._xlws.FILTER(Balanço[Quantidade],(Balanço[Estoque]=Back!$E$3)*(Balanço[Material]=Back!F112))))</f>
        <v/>
      </c>
    </row>
    <row r="113" spans="2:7">
      <c r="B113" s="32">
        <f>SUMIF(Balanço[Estoque],Back!A113,Balanço[Quantidade])</f>
        <v>0</v>
      </c>
      <c r="G113" s="32" t="str" cm="1">
        <f t="array" ref="G113">IF(F113="","",SUM(_xlfn._xlws.FILTER(Balanço[Quantidade],(Balanço[Estoque]=Back!$E$3)*(Balanço[Material]=Back!F113))))</f>
        <v/>
      </c>
    </row>
    <row r="114" spans="2:7">
      <c r="B114" s="32">
        <f>SUMIF(Balanço[Estoque],Back!A114,Balanço[Quantidade])</f>
        <v>0</v>
      </c>
      <c r="G114" s="32" t="str" cm="1">
        <f t="array" ref="G114">IF(F114="","",SUM(_xlfn._xlws.FILTER(Balanço[Quantidade],(Balanço[Estoque]=Back!$E$3)*(Balanço[Material]=Back!F114))))</f>
        <v/>
      </c>
    </row>
    <row r="115" spans="2:7">
      <c r="B115" s="32">
        <f>SUMIF(Balanço[Estoque],Back!A115,Balanço[Quantidade])</f>
        <v>0</v>
      </c>
      <c r="G115" s="32" t="str" cm="1">
        <f t="array" ref="G115">IF(F115="","",SUM(_xlfn._xlws.FILTER(Balanço[Quantidade],(Balanço[Estoque]=Back!$E$3)*(Balanço[Material]=Back!F115))))</f>
        <v/>
      </c>
    </row>
    <row r="116" spans="2:7">
      <c r="B116" s="32">
        <f>SUMIF(Balanço[Estoque],Back!A116,Balanço[Quantidade])</f>
        <v>0</v>
      </c>
      <c r="G116" s="32" t="str" cm="1">
        <f t="array" ref="G116">IF(F116="","",SUM(_xlfn._xlws.FILTER(Balanço[Quantidade],(Balanço[Estoque]=Back!$E$3)*(Balanço[Material]=Back!F116))))</f>
        <v/>
      </c>
    </row>
    <row r="117" spans="2:7">
      <c r="B117" s="32">
        <f>SUMIF(Balanço[Estoque],Back!A117,Balanço[Quantidade])</f>
        <v>0</v>
      </c>
      <c r="G117" s="32" t="str" cm="1">
        <f t="array" ref="G117">IF(F117="","",SUM(_xlfn._xlws.FILTER(Balanço[Quantidade],(Balanço[Estoque]=Back!$E$3)*(Balanço[Material]=Back!F117))))</f>
        <v/>
      </c>
    </row>
    <row r="118" spans="2:7">
      <c r="B118" s="32">
        <f>SUMIF(Balanço[Estoque],Back!A118,Balanço[Quantidade])</f>
        <v>0</v>
      </c>
      <c r="G118" s="32" t="str" cm="1">
        <f t="array" ref="G118">IF(F118="","",SUM(_xlfn._xlws.FILTER(Balanço[Quantidade],(Balanço[Estoque]=Back!$E$3)*(Balanço[Material]=Back!F118))))</f>
        <v/>
      </c>
    </row>
    <row r="119" spans="2:7">
      <c r="B119" s="32">
        <f>SUMIF(Balanço[Estoque],Back!A119,Balanço[Quantidade])</f>
        <v>0</v>
      </c>
      <c r="G119" s="32" t="str" cm="1">
        <f t="array" ref="G119">IF(F119="","",SUM(_xlfn._xlws.FILTER(Balanço[Quantidade],(Balanço[Estoque]=Back!$E$3)*(Balanço[Material]=Back!F119))))</f>
        <v/>
      </c>
    </row>
    <row r="120" spans="2:7">
      <c r="B120" s="32">
        <f>SUMIF(Balanço[Estoque],Back!A120,Balanço[Quantidade])</f>
        <v>0</v>
      </c>
      <c r="G120" s="32" t="str" cm="1">
        <f t="array" ref="G120">IF(F120="","",SUM(_xlfn._xlws.FILTER(Balanço[Quantidade],(Balanço[Estoque]=Back!$E$3)*(Balanço[Material]=Back!F120))))</f>
        <v/>
      </c>
    </row>
    <row r="121" spans="2:7">
      <c r="B121" s="32">
        <f>SUMIF(Balanço[Estoque],Back!A121,Balanço[Quantidade])</f>
        <v>0</v>
      </c>
      <c r="G121" s="32" t="str" cm="1">
        <f t="array" ref="G121">IF(F121="","",SUM(_xlfn._xlws.FILTER(Balanço[Quantidade],(Balanço[Estoque]=Back!$E$3)*(Balanço[Material]=Back!F121))))</f>
        <v/>
      </c>
    </row>
    <row r="122" spans="2:7">
      <c r="B122" s="32">
        <f>SUMIF(Balanço[Estoque],Back!A122,Balanço[Quantidade])</f>
        <v>0</v>
      </c>
      <c r="G122" s="32" t="str" cm="1">
        <f t="array" ref="G122">IF(F122="","",SUM(_xlfn._xlws.FILTER(Balanço[Quantidade],(Balanço[Estoque]=Back!$E$3)*(Balanço[Material]=Back!F122))))</f>
        <v/>
      </c>
    </row>
    <row r="123" spans="2:7">
      <c r="B123" s="32">
        <f>SUMIF(Balanço[Estoque],Back!A123,Balanço[Quantidade])</f>
        <v>0</v>
      </c>
      <c r="G123" s="32" t="str" cm="1">
        <f t="array" ref="G123">IF(F123="","",SUM(_xlfn._xlws.FILTER(Balanço[Quantidade],(Balanço[Estoque]=Back!$E$3)*(Balanço[Material]=Back!F123))))</f>
        <v/>
      </c>
    </row>
    <row r="124" spans="2:7">
      <c r="B124" s="32">
        <f>SUMIF(Balanço[Estoque],Back!A124,Balanço[Quantidade])</f>
        <v>0</v>
      </c>
      <c r="G124" s="32" t="str" cm="1">
        <f t="array" ref="G124">IF(F124="","",SUM(_xlfn._xlws.FILTER(Balanço[Quantidade],(Balanço[Estoque]=Back!$E$3)*(Balanço[Material]=Back!F124))))</f>
        <v/>
      </c>
    </row>
    <row r="125" spans="2:7">
      <c r="B125" s="32">
        <f>SUMIF(Balanço[Estoque],Back!A125,Balanço[Quantidade])</f>
        <v>0</v>
      </c>
      <c r="G125" s="32" t="str" cm="1">
        <f t="array" ref="G125">IF(F125="","",SUM(_xlfn._xlws.FILTER(Balanço[Quantidade],(Balanço[Estoque]=Back!$E$3)*(Balanço[Material]=Back!F125))))</f>
        <v/>
      </c>
    </row>
    <row r="126" spans="2:7">
      <c r="B126" s="32">
        <f>SUMIF(Balanço[Estoque],Back!A126,Balanço[Quantidade])</f>
        <v>0</v>
      </c>
      <c r="G126" s="32" t="str" cm="1">
        <f t="array" ref="G126">IF(F126="","",SUM(_xlfn._xlws.FILTER(Balanço[Quantidade],(Balanço[Estoque]=Back!$E$3)*(Balanço[Material]=Back!F126))))</f>
        <v/>
      </c>
    </row>
    <row r="127" spans="2:7">
      <c r="B127" s="32">
        <f>SUMIF(Balanço[Estoque],Back!A127,Balanço[Quantidade])</f>
        <v>0</v>
      </c>
      <c r="G127" s="32" t="str" cm="1">
        <f t="array" ref="G127">IF(F127="","",SUM(_xlfn._xlws.FILTER(Balanço[Quantidade],(Balanço[Estoque]=Back!$E$3)*(Balanço[Material]=Back!F127))))</f>
        <v/>
      </c>
    </row>
    <row r="128" spans="2:7">
      <c r="B128" s="32">
        <f>SUMIF(Balanço[Estoque],Back!A128,Balanço[Quantidade])</f>
        <v>0</v>
      </c>
      <c r="G128" s="32" t="str" cm="1">
        <f t="array" ref="G128">IF(F128="","",SUM(_xlfn._xlws.FILTER(Balanço[Quantidade],(Balanço[Estoque]=Back!$E$3)*(Balanço[Material]=Back!F128))))</f>
        <v/>
      </c>
    </row>
    <row r="129" spans="2:7">
      <c r="B129" s="32">
        <f>SUMIF(Balanço[Estoque],Back!A129,Balanço[Quantidade])</f>
        <v>0</v>
      </c>
      <c r="G129" s="32" t="str" cm="1">
        <f t="array" ref="G129">IF(F129="","",SUM(_xlfn._xlws.FILTER(Balanço[Quantidade],(Balanço[Estoque]=Back!$E$3)*(Balanço[Material]=Back!F129))))</f>
        <v/>
      </c>
    </row>
    <row r="130" spans="2:7">
      <c r="B130" s="32">
        <f>SUMIF(Balanço[Estoque],Back!A130,Balanço[Quantidade])</f>
        <v>0</v>
      </c>
      <c r="G130" s="32" t="str" cm="1">
        <f t="array" ref="G130">IF(F130="","",SUM(_xlfn._xlws.FILTER(Balanço[Quantidade],(Balanço[Estoque]=Back!$E$3)*(Balanço[Material]=Back!F130))))</f>
        <v/>
      </c>
    </row>
    <row r="131" spans="2:7">
      <c r="B131" s="32">
        <f>SUMIF(Balanço[Estoque],Back!A131,Balanço[Quantidade])</f>
        <v>0</v>
      </c>
      <c r="G131" s="32" t="str" cm="1">
        <f t="array" ref="G131">IF(F131="","",SUM(_xlfn._xlws.FILTER(Balanço[Quantidade],(Balanço[Estoque]=Back!$E$3)*(Balanço[Material]=Back!F131))))</f>
        <v/>
      </c>
    </row>
    <row r="132" spans="2:7">
      <c r="B132" s="32">
        <f>SUMIF(Balanço[Estoque],Back!A132,Balanço[Quantidade])</f>
        <v>0</v>
      </c>
      <c r="G132" s="32" t="str" cm="1">
        <f t="array" ref="G132">IF(F132="","",SUM(_xlfn._xlws.FILTER(Balanço[Quantidade],(Balanço[Estoque]=Back!$E$3)*(Balanço[Material]=Back!F132))))</f>
        <v/>
      </c>
    </row>
    <row r="133" spans="2:7">
      <c r="B133" s="32">
        <f>SUMIF(Balanço[Estoque],Back!A133,Balanço[Quantidade])</f>
        <v>0</v>
      </c>
      <c r="G133" s="32" t="str" cm="1">
        <f t="array" ref="G133">IF(F133="","",SUM(_xlfn._xlws.FILTER(Balanço[Quantidade],(Balanço[Estoque]=Back!$E$3)*(Balanço[Material]=Back!F133))))</f>
        <v/>
      </c>
    </row>
    <row r="134" spans="2:7">
      <c r="B134" s="32">
        <f>SUMIF(Balanço[Estoque],Back!A134,Balanço[Quantidade])</f>
        <v>0</v>
      </c>
      <c r="G134" s="32" t="str" cm="1">
        <f t="array" ref="G134">IF(F134="","",SUM(_xlfn._xlws.FILTER(Balanço[Quantidade],(Balanço[Estoque]=Back!$E$3)*(Balanço[Material]=Back!F134))))</f>
        <v/>
      </c>
    </row>
    <row r="135" spans="2:7">
      <c r="B135" s="32">
        <f>SUMIF(Balanço[Estoque],Back!A135,Balanço[Quantidade])</f>
        <v>0</v>
      </c>
      <c r="G135" s="32" t="str" cm="1">
        <f t="array" ref="G135">IF(F135="","",SUM(_xlfn._xlws.FILTER(Balanço[Quantidade],(Balanço[Estoque]=Back!$E$3)*(Balanço[Material]=Back!F135))))</f>
        <v/>
      </c>
    </row>
    <row r="136" spans="2:7">
      <c r="B136" s="32">
        <f>SUMIF(Balanço[Estoque],Back!A136,Balanço[Quantidade])</f>
        <v>0</v>
      </c>
      <c r="G136" s="32" t="str" cm="1">
        <f t="array" ref="G136">IF(F136="","",SUM(_xlfn._xlws.FILTER(Balanço[Quantidade],(Balanço[Estoque]=Back!$E$3)*(Balanço[Material]=Back!F136))))</f>
        <v/>
      </c>
    </row>
    <row r="137" spans="2:7">
      <c r="B137" s="32">
        <f>SUMIF(Balanço[Estoque],Back!A137,Balanço[Quantidade])</f>
        <v>0</v>
      </c>
      <c r="G137" s="32" t="str" cm="1">
        <f t="array" ref="G137">IF(F137="","",SUM(_xlfn._xlws.FILTER(Balanço[Quantidade],(Balanço[Estoque]=Back!$E$3)*(Balanço[Material]=Back!F137))))</f>
        <v/>
      </c>
    </row>
    <row r="138" spans="2:7">
      <c r="B138" s="32">
        <f>SUMIF(Balanço[Estoque],Back!A138,Balanço[Quantidade])</f>
        <v>0</v>
      </c>
      <c r="G138" s="32" t="str" cm="1">
        <f t="array" ref="G138">IF(F138="","",SUM(_xlfn._xlws.FILTER(Balanço[Quantidade],(Balanço[Estoque]=Back!$E$3)*(Balanço[Material]=Back!F138))))</f>
        <v/>
      </c>
    </row>
    <row r="139" spans="2:7">
      <c r="B139" s="32">
        <f>SUMIF(Balanço[Estoque],Back!A139,Balanço[Quantidade])</f>
        <v>0</v>
      </c>
      <c r="G139" s="32" t="str" cm="1">
        <f t="array" ref="G139">IF(F139="","",SUM(_xlfn._xlws.FILTER(Balanço[Quantidade],(Balanço[Estoque]=Back!$E$3)*(Balanço[Material]=Back!F139))))</f>
        <v/>
      </c>
    </row>
    <row r="140" spans="2:7">
      <c r="B140" s="32">
        <f>SUMIF(Balanço[Estoque],Back!A140,Balanço[Quantidade])</f>
        <v>0</v>
      </c>
      <c r="G140" s="32" t="str" cm="1">
        <f t="array" ref="G140">IF(F140="","",SUM(_xlfn._xlws.FILTER(Balanço[Quantidade],(Balanço[Estoque]=Back!$E$3)*(Balanço[Material]=Back!F140))))</f>
        <v/>
      </c>
    </row>
    <row r="141" spans="2:7">
      <c r="B141" s="32">
        <f>SUMIF(Balanço[Estoque],Back!A141,Balanço[Quantidade])</f>
        <v>0</v>
      </c>
      <c r="G141" s="32" t="str" cm="1">
        <f t="array" ref="G141">IF(F141="","",SUM(_xlfn._xlws.FILTER(Balanço[Quantidade],(Balanço[Estoque]=Back!$E$3)*(Balanço[Material]=Back!F141))))</f>
        <v/>
      </c>
    </row>
    <row r="142" spans="2:7">
      <c r="B142" s="32">
        <f>SUMIF(Balanço[Estoque],Back!A142,Balanço[Quantidade])</f>
        <v>0</v>
      </c>
      <c r="G142" s="32" t="str" cm="1">
        <f t="array" ref="G142">IF(F142="","",SUM(_xlfn._xlws.FILTER(Balanço[Quantidade],(Balanço[Estoque]=Back!$E$3)*(Balanço[Material]=Back!F142))))</f>
        <v/>
      </c>
    </row>
    <row r="143" spans="2:7">
      <c r="B143" s="32">
        <f>SUMIF(Balanço[Estoque],Back!A143,Balanço[Quantidade])</f>
        <v>0</v>
      </c>
      <c r="G143" s="32" t="str" cm="1">
        <f t="array" ref="G143">IF(F143="","",SUM(_xlfn._xlws.FILTER(Balanço[Quantidade],(Balanço[Estoque]=Back!$E$3)*(Balanço[Material]=Back!F143))))</f>
        <v/>
      </c>
    </row>
    <row r="144" spans="2:7">
      <c r="B144" s="32">
        <f>SUMIF(Balanço[Estoque],Back!A144,Balanço[Quantidade])</f>
        <v>0</v>
      </c>
      <c r="G144" s="32" t="str" cm="1">
        <f t="array" ref="G144">IF(F144="","",SUM(_xlfn._xlws.FILTER(Balanço[Quantidade],(Balanço[Estoque]=Back!$E$3)*(Balanço[Material]=Back!F144))))</f>
        <v/>
      </c>
    </row>
    <row r="145" spans="2:7">
      <c r="B145" s="32">
        <f>SUMIF(Balanço[Estoque],Back!A145,Balanço[Quantidade])</f>
        <v>0</v>
      </c>
      <c r="G145" s="32" t="str" cm="1">
        <f t="array" ref="G145">IF(F145="","",SUM(_xlfn._xlws.FILTER(Balanço[Quantidade],(Balanço[Estoque]=Back!$E$3)*(Balanço[Material]=Back!F145))))</f>
        <v/>
      </c>
    </row>
    <row r="146" spans="2:7">
      <c r="B146" s="32">
        <f>SUMIF(Balanço[Estoque],Back!A146,Balanço[Quantidade])</f>
        <v>0</v>
      </c>
      <c r="G146" s="32" t="str" cm="1">
        <f t="array" ref="G146">IF(F146="","",SUM(_xlfn._xlws.FILTER(Balanço[Quantidade],(Balanço[Estoque]=Back!$E$3)*(Balanço[Material]=Back!F146))))</f>
        <v/>
      </c>
    </row>
    <row r="147" spans="2:7">
      <c r="B147" s="32">
        <f>SUMIF(Balanço[Estoque],Back!A147,Balanço[Quantidade])</f>
        <v>0</v>
      </c>
      <c r="G147" s="32" t="str" cm="1">
        <f t="array" ref="G147">IF(F147="","",SUM(_xlfn._xlws.FILTER(Balanço[Quantidade],(Balanço[Estoque]=Back!$E$3)*(Balanço[Material]=Back!F147))))</f>
        <v/>
      </c>
    </row>
    <row r="148" spans="2:7">
      <c r="B148" s="32">
        <f>SUMIF(Balanço[Estoque],Back!A148,Balanço[Quantidade])</f>
        <v>0</v>
      </c>
      <c r="G148" s="32" t="str" cm="1">
        <f t="array" ref="G148">IF(F148="","",SUM(_xlfn._xlws.FILTER(Balanço[Quantidade],(Balanço[Estoque]=Back!$E$3)*(Balanço[Material]=Back!F148))))</f>
        <v/>
      </c>
    </row>
    <row r="149" spans="2:7">
      <c r="B149" s="32">
        <f>SUMIF(Balanço[Estoque],Back!A149,Balanço[Quantidade])</f>
        <v>0</v>
      </c>
      <c r="G149" s="32" t="str" cm="1">
        <f t="array" ref="G149">IF(F149="","",SUM(_xlfn._xlws.FILTER(Balanço[Quantidade],(Balanço[Estoque]=Back!$E$3)*(Balanço[Material]=Back!F149))))</f>
        <v/>
      </c>
    </row>
    <row r="150" spans="2:7">
      <c r="B150" s="32">
        <f>SUMIF(Balanço[Estoque],Back!A150,Balanço[Quantidade])</f>
        <v>0</v>
      </c>
      <c r="G150" s="32" t="str" cm="1">
        <f t="array" ref="G150">IF(F150="","",SUM(_xlfn._xlws.FILTER(Balanço[Quantidade],(Balanço[Estoque]=Back!$E$3)*(Balanço[Material]=Back!F150))))</f>
        <v/>
      </c>
    </row>
    <row r="151" spans="2:7">
      <c r="B151" s="32">
        <f>SUMIF(Balanço[Estoque],Back!A151,Balanço[Quantidade])</f>
        <v>0</v>
      </c>
      <c r="G151" s="32" t="str" cm="1">
        <f t="array" ref="G151">IF(F151="","",SUM(_xlfn._xlws.FILTER(Balanço[Quantidade],(Balanço[Estoque]=Back!$E$3)*(Balanço[Material]=Back!F151))))</f>
        <v/>
      </c>
    </row>
    <row r="152" spans="2:7">
      <c r="B152" s="32">
        <f>SUMIF(Balanço[Estoque],Back!A152,Balanço[Quantidade])</f>
        <v>0</v>
      </c>
      <c r="G152" s="32" t="str" cm="1">
        <f t="array" ref="G152">IF(F152="","",SUM(_xlfn._xlws.FILTER(Balanço[Quantidade],(Balanço[Estoque]=Back!$E$3)*(Balanço[Material]=Back!F152))))</f>
        <v/>
      </c>
    </row>
    <row r="153" spans="2:7">
      <c r="B153" s="32">
        <f>SUMIF(Balanço[Estoque],Back!A153,Balanço[Quantidade])</f>
        <v>0</v>
      </c>
      <c r="G153" s="32" t="str" cm="1">
        <f t="array" ref="G153">IF(F153="","",SUM(_xlfn._xlws.FILTER(Balanço[Quantidade],(Balanço[Estoque]=Back!$E$3)*(Balanço[Material]=Back!F153))))</f>
        <v/>
      </c>
    </row>
    <row r="154" spans="2:7">
      <c r="B154" s="32">
        <f>SUMIF(Balanço[Estoque],Back!A154,Balanço[Quantidade])</f>
        <v>0</v>
      </c>
      <c r="G154" s="32" t="str" cm="1">
        <f t="array" ref="G154">IF(F154="","",SUM(_xlfn._xlws.FILTER(Balanço[Quantidade],(Balanço[Estoque]=Back!$E$3)*(Balanço[Material]=Back!F154))))</f>
        <v/>
      </c>
    </row>
    <row r="155" spans="2:7">
      <c r="B155" s="32">
        <f>SUMIF(Balanço[Estoque],Back!A155,Balanço[Quantidade])</f>
        <v>0</v>
      </c>
      <c r="G155" s="32" t="str" cm="1">
        <f t="array" ref="G155">IF(F155="","",SUM(_xlfn._xlws.FILTER(Balanço[Quantidade],(Balanço[Estoque]=Back!$E$3)*(Balanço[Material]=Back!F155))))</f>
        <v/>
      </c>
    </row>
    <row r="156" spans="2:7">
      <c r="B156" s="32">
        <f>SUMIF(Balanço[Estoque],Back!A156,Balanço[Quantidade])</f>
        <v>0</v>
      </c>
      <c r="G156" s="32" t="str" cm="1">
        <f t="array" ref="G156">IF(F156="","",SUM(_xlfn._xlws.FILTER(Balanço[Quantidade],(Balanço[Estoque]=Back!$E$3)*(Balanço[Material]=Back!F156))))</f>
        <v/>
      </c>
    </row>
    <row r="157" spans="2:7">
      <c r="B157" s="32">
        <f>SUMIF(Balanço[Estoque],Back!A157,Balanço[Quantidade])</f>
        <v>0</v>
      </c>
      <c r="G157" s="32" t="str" cm="1">
        <f t="array" ref="G157">IF(F157="","",SUM(_xlfn._xlws.FILTER(Balanço[Quantidade],(Balanço[Estoque]=Back!$E$3)*(Balanço[Material]=Back!F157))))</f>
        <v/>
      </c>
    </row>
    <row r="158" spans="2:7">
      <c r="B158" s="32">
        <f>SUMIF(Balanço[Estoque],Back!A158,Balanço[Quantidade])</f>
        <v>0</v>
      </c>
      <c r="G158" s="32" t="str" cm="1">
        <f t="array" ref="G158">IF(F158="","",SUM(_xlfn._xlws.FILTER(Balanço[Quantidade],(Balanço[Estoque]=Back!$E$3)*(Balanço[Material]=Back!F158))))</f>
        <v/>
      </c>
    </row>
    <row r="159" spans="2:7">
      <c r="B159" s="32">
        <f>SUMIF(Balanço[Estoque],Back!A159,Balanço[Quantidade])</f>
        <v>0</v>
      </c>
      <c r="G159" s="32" t="str" cm="1">
        <f t="array" ref="G159">IF(F159="","",SUM(_xlfn._xlws.FILTER(Balanço[Quantidade],(Balanço[Estoque]=Back!$E$3)*(Balanço[Material]=Back!F159))))</f>
        <v/>
      </c>
    </row>
    <row r="160" spans="2:7">
      <c r="B160" s="32">
        <f>SUMIF(Balanço[Estoque],Back!A160,Balanço[Quantidade])</f>
        <v>0</v>
      </c>
      <c r="G160" s="32" t="str" cm="1">
        <f t="array" ref="G160">IF(F160="","",SUM(_xlfn._xlws.FILTER(Balanço[Quantidade],(Balanço[Estoque]=Back!$E$3)*(Balanço[Material]=Back!F160))))</f>
        <v/>
      </c>
    </row>
    <row r="161" spans="2:7">
      <c r="B161" s="32">
        <f>SUMIF(Balanço[Estoque],Back!A161,Balanço[Quantidade])</f>
        <v>0</v>
      </c>
      <c r="G161" s="32" t="str" cm="1">
        <f t="array" ref="G161">IF(F161="","",SUM(_xlfn._xlws.FILTER(Balanço[Quantidade],(Balanço[Estoque]=Back!$E$3)*(Balanço[Material]=Back!F161))))</f>
        <v/>
      </c>
    </row>
    <row r="162" spans="2:7">
      <c r="B162" s="32">
        <f>SUMIF(Balanço[Estoque],Back!A162,Balanço[Quantidade])</f>
        <v>0</v>
      </c>
      <c r="G162" s="32" t="str" cm="1">
        <f t="array" ref="G162">IF(F162="","",SUM(_xlfn._xlws.FILTER(Balanço[Quantidade],(Balanço[Estoque]=Back!$E$3)*(Balanço[Material]=Back!F162))))</f>
        <v/>
      </c>
    </row>
    <row r="163" spans="2:7">
      <c r="B163" s="32">
        <f>SUMIF(Balanço[Estoque],Back!A163,Balanço[Quantidade])</f>
        <v>0</v>
      </c>
      <c r="G163" s="32" t="str" cm="1">
        <f t="array" ref="G163">IF(F163="","",SUM(_xlfn._xlws.FILTER(Balanço[Quantidade],(Balanço[Estoque]=Back!$E$3)*(Balanço[Material]=Back!F163))))</f>
        <v/>
      </c>
    </row>
    <row r="164" spans="2:7">
      <c r="B164" s="32">
        <f>SUMIF(Balanço[Estoque],Back!A164,Balanço[Quantidade])</f>
        <v>0</v>
      </c>
      <c r="G164" s="32" t="str" cm="1">
        <f t="array" ref="G164">IF(F164="","",SUM(_xlfn._xlws.FILTER(Balanço[Quantidade],(Balanço[Estoque]=Back!$E$3)*(Balanço[Material]=Back!F164))))</f>
        <v/>
      </c>
    </row>
    <row r="165" spans="2:7">
      <c r="B165" s="32">
        <f>SUMIF(Balanço[Estoque],Back!A165,Balanço[Quantidade])</f>
        <v>0</v>
      </c>
      <c r="G165" s="32" t="str" cm="1">
        <f t="array" ref="G165">IF(F165="","",SUM(_xlfn._xlws.FILTER(Balanço[Quantidade],(Balanço[Estoque]=Back!$E$3)*(Balanço[Material]=Back!F165))))</f>
        <v/>
      </c>
    </row>
    <row r="166" spans="2:7">
      <c r="B166" s="32">
        <f>SUMIF(Balanço[Estoque],Back!A166,Balanço[Quantidade])</f>
        <v>0</v>
      </c>
      <c r="G166" s="32" t="str" cm="1">
        <f t="array" ref="G166">IF(F166="","",SUM(_xlfn._xlws.FILTER(Balanço[Quantidade],(Balanço[Estoque]=Back!$E$3)*(Balanço[Material]=Back!F166))))</f>
        <v/>
      </c>
    </row>
    <row r="167" spans="2:7">
      <c r="B167" s="32">
        <f>SUMIF(Balanço[Estoque],Back!A167,Balanço[Quantidade])</f>
        <v>0</v>
      </c>
      <c r="G167" s="32" t="str" cm="1">
        <f t="array" ref="G167">IF(F167="","",SUM(_xlfn._xlws.FILTER(Balanço[Quantidade],(Balanço[Estoque]=Back!$E$3)*(Balanço[Material]=Back!F167))))</f>
        <v/>
      </c>
    </row>
    <row r="168" spans="2:7">
      <c r="B168" s="32">
        <f>SUMIF(Balanço[Estoque],Back!A168,Balanço[Quantidade])</f>
        <v>0</v>
      </c>
      <c r="G168" s="32" t="str" cm="1">
        <f t="array" ref="G168">IF(F168="","",SUM(_xlfn._xlws.FILTER(Balanço[Quantidade],(Balanço[Estoque]=Back!$E$3)*(Balanço[Material]=Back!F168))))</f>
        <v/>
      </c>
    </row>
    <row r="169" spans="2:7">
      <c r="B169" s="32">
        <f>SUMIF(Balanço[Estoque],Back!A169,Balanço[Quantidade])</f>
        <v>0</v>
      </c>
      <c r="G169" s="32" t="str" cm="1">
        <f t="array" ref="G169">IF(F169="","",SUM(_xlfn._xlws.FILTER(Balanço[Quantidade],(Balanço[Estoque]=Back!$E$3)*(Balanço[Material]=Back!F169))))</f>
        <v/>
      </c>
    </row>
    <row r="170" spans="2:7">
      <c r="B170" s="32">
        <f>SUMIF(Balanço[Estoque],Back!A170,Balanço[Quantidade])</f>
        <v>0</v>
      </c>
      <c r="G170" s="32" t="str" cm="1">
        <f t="array" ref="G170">IF(F170="","",SUM(_xlfn._xlws.FILTER(Balanço[Quantidade],(Balanço[Estoque]=Back!$E$3)*(Balanço[Material]=Back!F170))))</f>
        <v/>
      </c>
    </row>
    <row r="171" spans="2:7">
      <c r="B171" s="32">
        <f>SUMIF(Balanço[Estoque],Back!A171,Balanço[Quantidade])</f>
        <v>0</v>
      </c>
      <c r="G171" s="32" t="str" cm="1">
        <f t="array" ref="G171">IF(F171="","",SUM(_xlfn._xlws.FILTER(Balanço[Quantidade],(Balanço[Estoque]=Back!$E$3)*(Balanço[Material]=Back!F171))))</f>
        <v/>
      </c>
    </row>
    <row r="172" spans="2:7">
      <c r="B172" s="32">
        <f>SUMIF(Balanço[Estoque],Back!A172,Balanço[Quantidade])</f>
        <v>0</v>
      </c>
      <c r="G172" s="32" t="str" cm="1">
        <f t="array" ref="G172">IF(F172="","",SUM(_xlfn._xlws.FILTER(Balanço[Quantidade],(Balanço[Estoque]=Back!$E$3)*(Balanço[Material]=Back!F172))))</f>
        <v/>
      </c>
    </row>
    <row r="173" spans="2:7">
      <c r="B173" s="32">
        <f>SUMIF(Balanço[Estoque],Back!A173,Balanço[Quantidade])</f>
        <v>0</v>
      </c>
      <c r="G173" s="32" t="str" cm="1">
        <f t="array" ref="G173">IF(F173="","",SUM(_xlfn._xlws.FILTER(Balanço[Quantidade],(Balanço[Estoque]=Back!$E$3)*(Balanço[Material]=Back!F173))))</f>
        <v/>
      </c>
    </row>
    <row r="174" spans="2:7">
      <c r="B174" s="32">
        <f>SUMIF(Balanço[Estoque],Back!A174,Balanço[Quantidade])</f>
        <v>0</v>
      </c>
      <c r="G174" s="32" t="str" cm="1">
        <f t="array" ref="G174">IF(F174="","",SUM(_xlfn._xlws.FILTER(Balanço[Quantidade],(Balanço[Estoque]=Back!$E$3)*(Balanço[Material]=Back!F174))))</f>
        <v/>
      </c>
    </row>
    <row r="175" spans="2:7">
      <c r="B175" s="32">
        <f>SUMIF(Balanço[Estoque],Back!A175,Balanço[Quantidade])</f>
        <v>0</v>
      </c>
      <c r="G175" s="32" t="str" cm="1">
        <f t="array" ref="G175">IF(F175="","",SUM(_xlfn._xlws.FILTER(Balanço[Quantidade],(Balanço[Estoque]=Back!$E$3)*(Balanço[Material]=Back!F175))))</f>
        <v/>
      </c>
    </row>
    <row r="176" spans="2:7">
      <c r="B176" s="32">
        <f>SUMIF(Balanço[Estoque],Back!A176,Balanço[Quantidade])</f>
        <v>0</v>
      </c>
      <c r="G176" s="32" t="str" cm="1">
        <f t="array" ref="G176">IF(F176="","",SUM(_xlfn._xlws.FILTER(Balanço[Quantidade],(Balanço[Estoque]=Back!$E$3)*(Balanço[Material]=Back!F176))))</f>
        <v/>
      </c>
    </row>
    <row r="177" spans="2:7">
      <c r="B177" s="32">
        <f>SUMIF(Balanço[Estoque],Back!A177,Balanço[Quantidade])</f>
        <v>0</v>
      </c>
      <c r="G177" s="32" t="str" cm="1">
        <f t="array" ref="G177">IF(F177="","",SUM(_xlfn._xlws.FILTER(Balanço[Quantidade],(Balanço[Estoque]=Back!$E$3)*(Balanço[Material]=Back!F177))))</f>
        <v/>
      </c>
    </row>
    <row r="178" spans="2:7">
      <c r="B178" s="32">
        <f>SUMIF(Balanço[Estoque],Back!A178,Balanço[Quantidade])</f>
        <v>0</v>
      </c>
      <c r="G178" s="32" t="str" cm="1">
        <f t="array" ref="G178">IF(F178="","",SUM(_xlfn._xlws.FILTER(Balanço[Quantidade],(Balanço[Estoque]=Back!$E$3)*(Balanço[Material]=Back!F178))))</f>
        <v/>
      </c>
    </row>
    <row r="179" spans="2:7">
      <c r="B179" s="32">
        <f>SUMIF(Balanço[Estoque],Back!A179,Balanço[Quantidade])</f>
        <v>0</v>
      </c>
      <c r="G179" s="32" t="str" cm="1">
        <f t="array" ref="G179">IF(F179="","",SUM(_xlfn._xlws.FILTER(Balanço[Quantidade],(Balanço[Estoque]=Back!$E$3)*(Balanço[Material]=Back!F179))))</f>
        <v/>
      </c>
    </row>
    <row r="180" spans="2:7">
      <c r="B180" s="32">
        <f>SUMIF(Balanço[Estoque],Back!A180,Balanço[Quantidade])</f>
        <v>0</v>
      </c>
      <c r="G180" s="32" t="str" cm="1">
        <f t="array" ref="G180">IF(F180="","",SUM(_xlfn._xlws.FILTER(Balanço[Quantidade],(Balanço[Estoque]=Back!$E$3)*(Balanço[Material]=Back!F180))))</f>
        <v/>
      </c>
    </row>
    <row r="181" spans="2:7">
      <c r="B181" s="32">
        <f>SUMIF(Balanço[Estoque],Back!A181,Balanço[Quantidade])</f>
        <v>0</v>
      </c>
      <c r="G181" s="32" t="str" cm="1">
        <f t="array" ref="G181">IF(F181="","",SUM(_xlfn._xlws.FILTER(Balanço[Quantidade],(Balanço[Estoque]=Back!$E$3)*(Balanço[Material]=Back!F181))))</f>
        <v/>
      </c>
    </row>
    <row r="182" spans="2:7">
      <c r="B182" s="32">
        <f>SUMIF(Balanço[Estoque],Back!A182,Balanço[Quantidade])</f>
        <v>0</v>
      </c>
      <c r="G182" s="32" t="str" cm="1">
        <f t="array" ref="G182">IF(F182="","",SUM(_xlfn._xlws.FILTER(Balanço[Quantidade],(Balanço[Estoque]=Back!$E$3)*(Balanço[Material]=Back!F182))))</f>
        <v/>
      </c>
    </row>
    <row r="183" spans="2:7">
      <c r="B183" s="32">
        <f>SUMIF(Balanço[Estoque],Back!A183,Balanço[Quantidade])</f>
        <v>0</v>
      </c>
      <c r="G183" s="32" t="str" cm="1">
        <f t="array" ref="G183">IF(F183="","",SUM(_xlfn._xlws.FILTER(Balanço[Quantidade],(Balanço[Estoque]=Back!$E$3)*(Balanço[Material]=Back!F183))))</f>
        <v/>
      </c>
    </row>
    <row r="184" spans="2:7">
      <c r="B184" s="32">
        <f>SUMIF(Balanço[Estoque],Back!A184,Balanço[Quantidade])</f>
        <v>0</v>
      </c>
      <c r="G184" s="32" t="str" cm="1">
        <f t="array" ref="G184">IF(F184="","",SUM(_xlfn._xlws.FILTER(Balanço[Quantidade],(Balanço[Estoque]=Back!$E$3)*(Balanço[Material]=Back!F184))))</f>
        <v/>
      </c>
    </row>
    <row r="185" spans="2:7">
      <c r="B185" s="32">
        <f>SUMIF(Balanço[Estoque],Back!A185,Balanço[Quantidade])</f>
        <v>0</v>
      </c>
      <c r="G185" s="32" t="str" cm="1">
        <f t="array" ref="G185">IF(F185="","",SUM(_xlfn._xlws.FILTER(Balanço[Quantidade],(Balanço[Estoque]=Back!$E$3)*(Balanço[Material]=Back!F185))))</f>
        <v/>
      </c>
    </row>
    <row r="186" spans="2:7">
      <c r="B186" s="32">
        <f>SUMIF(Balanço[Estoque],Back!A186,Balanço[Quantidade])</f>
        <v>0</v>
      </c>
      <c r="G186" s="32" t="str" cm="1">
        <f t="array" ref="G186">IF(F186="","",SUM(_xlfn._xlws.FILTER(Balanço[Quantidade],(Balanço[Estoque]=Back!$E$3)*(Balanço[Material]=Back!F186))))</f>
        <v/>
      </c>
    </row>
    <row r="187" spans="2:7">
      <c r="B187" s="32">
        <f>SUMIF(Balanço[Estoque],Back!A187,Balanço[Quantidade])</f>
        <v>0</v>
      </c>
      <c r="G187" s="32" t="str" cm="1">
        <f t="array" ref="G187">IF(F187="","",SUM(_xlfn._xlws.FILTER(Balanço[Quantidade],(Balanço[Estoque]=Back!$E$3)*(Balanço[Material]=Back!F187))))</f>
        <v/>
      </c>
    </row>
    <row r="188" spans="2:7">
      <c r="B188" s="32">
        <f>SUMIF(Balanço[Estoque],Back!A188,Balanço[Quantidade])</f>
        <v>0</v>
      </c>
      <c r="G188" s="32" t="str" cm="1">
        <f t="array" ref="G188">IF(F188="","",SUM(_xlfn._xlws.FILTER(Balanço[Quantidade],(Balanço[Estoque]=Back!$E$3)*(Balanço[Material]=Back!F188))))</f>
        <v/>
      </c>
    </row>
    <row r="189" spans="2:7">
      <c r="B189" s="32">
        <f>SUMIF(Balanço[Estoque],Back!A189,Balanço[Quantidade])</f>
        <v>0</v>
      </c>
      <c r="G189" s="32" t="str" cm="1">
        <f t="array" ref="G189">IF(F189="","",SUM(_xlfn._xlws.FILTER(Balanço[Quantidade],(Balanço[Estoque]=Back!$E$3)*(Balanço[Material]=Back!F189))))</f>
        <v/>
      </c>
    </row>
    <row r="190" spans="2:7">
      <c r="B190" s="32">
        <f>SUMIF(Balanço[Estoque],Back!A190,Balanço[Quantidade])</f>
        <v>0</v>
      </c>
      <c r="G190" s="32" t="str" cm="1">
        <f t="array" ref="G190">IF(F190="","",SUM(_xlfn._xlws.FILTER(Balanço[Quantidade],(Balanço[Estoque]=Back!$E$3)*(Balanço[Material]=Back!F190))))</f>
        <v/>
      </c>
    </row>
    <row r="191" spans="2:7">
      <c r="B191" s="32">
        <f>SUMIF(Balanço[Estoque],Back!A191,Balanço[Quantidade])</f>
        <v>0</v>
      </c>
      <c r="G191" s="32" t="str" cm="1">
        <f t="array" ref="G191">IF(F191="","",SUM(_xlfn._xlws.FILTER(Balanço[Quantidade],(Balanço[Estoque]=Back!$E$3)*(Balanço[Material]=Back!F191))))</f>
        <v/>
      </c>
    </row>
    <row r="192" spans="2:7">
      <c r="B192" s="32">
        <f>SUMIF(Balanço[Estoque],Back!A192,Balanço[Quantidade])</f>
        <v>0</v>
      </c>
      <c r="G192" s="32" t="str" cm="1">
        <f t="array" ref="G192">IF(F192="","",SUM(_xlfn._xlws.FILTER(Balanço[Quantidade],(Balanço[Estoque]=Back!$E$3)*(Balanço[Material]=Back!F192))))</f>
        <v/>
      </c>
    </row>
    <row r="193" spans="2:7">
      <c r="B193" s="32">
        <f>SUMIF(Balanço[Estoque],Back!A193,Balanço[Quantidade])</f>
        <v>0</v>
      </c>
      <c r="G193" s="32" t="str" cm="1">
        <f t="array" ref="G193">IF(F193="","",SUM(_xlfn._xlws.FILTER(Balanço[Quantidade],(Balanço[Estoque]=Back!$E$3)*(Balanço[Material]=Back!F193))))</f>
        <v/>
      </c>
    </row>
    <row r="194" spans="2:7">
      <c r="B194" s="32">
        <f>SUMIF(Balanço[Estoque],Back!A194,Balanço[Quantidade])</f>
        <v>0</v>
      </c>
      <c r="G194" s="32" t="str" cm="1">
        <f t="array" ref="G194">IF(F194="","",SUM(_xlfn._xlws.FILTER(Balanço[Quantidade],(Balanço[Estoque]=Back!$E$3)*(Balanço[Material]=Back!F194))))</f>
        <v/>
      </c>
    </row>
    <row r="195" spans="2:7">
      <c r="B195" s="32">
        <f>SUMIF(Balanço[Estoque],Back!A195,Balanço[Quantidade])</f>
        <v>0</v>
      </c>
      <c r="G195" s="32" t="str" cm="1">
        <f t="array" ref="G195">IF(F195="","",SUM(_xlfn._xlws.FILTER(Balanço[Quantidade],(Balanço[Estoque]=Back!$E$3)*(Balanço[Material]=Back!F195))))</f>
        <v/>
      </c>
    </row>
    <row r="196" spans="2:7">
      <c r="B196" s="32">
        <f>SUMIF(Balanço[Estoque],Back!A196,Balanço[Quantidade])</f>
        <v>0</v>
      </c>
      <c r="G196" s="32" t="str" cm="1">
        <f t="array" ref="G196">IF(F196="","",SUM(_xlfn._xlws.FILTER(Balanço[Quantidade],(Balanço[Estoque]=Back!$E$3)*(Balanço[Material]=Back!F196))))</f>
        <v/>
      </c>
    </row>
    <row r="197" spans="2:7">
      <c r="B197" s="32">
        <f>SUMIF(Balanço[Estoque],Back!A197,Balanço[Quantidade])</f>
        <v>0</v>
      </c>
      <c r="G197" s="32" t="str" cm="1">
        <f t="array" ref="G197">IF(F197="","",SUM(_xlfn._xlws.FILTER(Balanço[Quantidade],(Balanço[Estoque]=Back!$E$3)*(Balanço[Material]=Back!F197))))</f>
        <v/>
      </c>
    </row>
    <row r="198" spans="2:7">
      <c r="B198" s="32">
        <f>SUMIF(Balanço[Estoque],Back!A198,Balanço[Quantidade])</f>
        <v>0</v>
      </c>
      <c r="G198" s="32" t="str" cm="1">
        <f t="array" ref="G198">IF(F198="","",SUM(_xlfn._xlws.FILTER(Balanço[Quantidade],(Balanço[Estoque]=Back!$E$3)*(Balanço[Material]=Back!F198))))</f>
        <v/>
      </c>
    </row>
    <row r="199" spans="2:7">
      <c r="B199" s="32">
        <f>SUMIF(Balanço[Estoque],Back!A199,Balanço[Quantidade])</f>
        <v>0</v>
      </c>
      <c r="G199" s="32" t="str" cm="1">
        <f t="array" ref="G199">IF(F199="","",SUM(_xlfn._xlws.FILTER(Balanço[Quantidade],(Balanço[Estoque]=Back!$E$3)*(Balanço[Material]=Back!F199))))</f>
        <v/>
      </c>
    </row>
    <row r="200" spans="2:7">
      <c r="B200" s="32">
        <f>SUMIF(Balanço[Estoque],Back!A200,Balanço[Quantidade])</f>
        <v>0</v>
      </c>
      <c r="G200" s="32" t="str" cm="1">
        <f t="array" ref="G200">IF(F200="","",SUM(_xlfn._xlws.FILTER(Balanço[Quantidade],(Balanço[Estoque]=Back!$E$3)*(Balanço[Material]=Back!F200))))</f>
        <v/>
      </c>
    </row>
    <row r="201" spans="2:7">
      <c r="B201" s="32">
        <f>SUMIF(Balanço[Estoque],Back!A201,Balanço[Quantidade])</f>
        <v>0</v>
      </c>
      <c r="G201" s="32" t="str" cm="1">
        <f t="array" ref="G201">IF(F201="","",SUM(_xlfn._xlws.FILTER(Balanço[Quantidade],(Balanço[Estoque]=Back!$E$3)*(Balanço[Material]=Back!F201))))</f>
        <v/>
      </c>
    </row>
    <row r="202" spans="2:7">
      <c r="B202" s="32">
        <f>SUMIF(Balanço[Estoque],Back!A202,Balanço[Quantidade])</f>
        <v>0</v>
      </c>
      <c r="G202" s="32" t="str" cm="1">
        <f t="array" ref="G202">IF(F202="","",SUM(_xlfn._xlws.FILTER(Balanço[Quantidade],(Balanço[Estoque]=Back!$E$3)*(Balanço[Material]=Back!F202))))</f>
        <v/>
      </c>
    </row>
    <row r="203" spans="2:7">
      <c r="B203" s="32">
        <f>SUMIF(Balanço[Estoque],Back!A203,Balanço[Quantidade])</f>
        <v>0</v>
      </c>
      <c r="G203" s="32" t="str" cm="1">
        <f t="array" ref="G203">IF(F203="","",SUM(_xlfn._xlws.FILTER(Balanço[Quantidade],(Balanço[Estoque]=Back!$E$3)*(Balanço[Material]=Back!F203))))</f>
        <v/>
      </c>
    </row>
    <row r="204" spans="2:7">
      <c r="B204" s="32">
        <f>SUMIF(Balanço[Estoque],Back!A204,Balanço[Quantidade])</f>
        <v>0</v>
      </c>
      <c r="G204" s="32" t="str" cm="1">
        <f t="array" ref="G204">IF(F204="","",SUM(_xlfn._xlws.FILTER(Balanço[Quantidade],(Balanço[Estoque]=Back!$E$3)*(Balanço[Material]=Back!F204))))</f>
        <v/>
      </c>
    </row>
    <row r="205" spans="2:7">
      <c r="B205" s="32">
        <f>SUMIF(Balanço[Estoque],Back!A205,Balanço[Quantidade])</f>
        <v>0</v>
      </c>
      <c r="G205" s="32" t="str" cm="1">
        <f t="array" ref="G205">IF(F205="","",SUM(_xlfn._xlws.FILTER(Balanço[Quantidade],(Balanço[Estoque]=Back!$E$3)*(Balanço[Material]=Back!F205))))</f>
        <v/>
      </c>
    </row>
    <row r="206" spans="2:7">
      <c r="B206" s="32">
        <f>SUMIF(Balanço[Estoque],Back!A206,Balanço[Quantidade])</f>
        <v>0</v>
      </c>
      <c r="G206" s="32" t="str" cm="1">
        <f t="array" ref="G206">IF(F206="","",SUM(_xlfn._xlws.FILTER(Balanço[Quantidade],(Balanço[Estoque]=Back!$E$3)*(Balanço[Material]=Back!F206))))</f>
        <v/>
      </c>
    </row>
    <row r="207" spans="2:7">
      <c r="B207" s="32">
        <f>SUMIF(Balanço[Estoque],Back!A207,Balanço[Quantidade])</f>
        <v>0</v>
      </c>
      <c r="G207" s="32" t="str" cm="1">
        <f t="array" ref="G207">IF(F207="","",SUM(_xlfn._xlws.FILTER(Balanço[Quantidade],(Balanço[Estoque]=Back!$E$3)*(Balanço[Material]=Back!F207))))</f>
        <v/>
      </c>
    </row>
    <row r="208" spans="2:7">
      <c r="B208" s="32">
        <f>SUMIF(Balanço[Estoque],Back!A208,Balanço[Quantidade])</f>
        <v>0</v>
      </c>
      <c r="G208" s="32" t="str" cm="1">
        <f t="array" ref="G208">IF(F208="","",SUM(_xlfn._xlws.FILTER(Balanço[Quantidade],(Balanço[Estoque]=Back!$E$3)*(Balanço[Material]=Back!F208))))</f>
        <v/>
      </c>
    </row>
    <row r="209" spans="2:7">
      <c r="B209" s="32">
        <f>SUMIF(Balanço[Estoque],Back!A209,Balanço[Quantidade])</f>
        <v>0</v>
      </c>
      <c r="G209" s="32" t="str" cm="1">
        <f t="array" ref="G209">IF(F209="","",SUM(_xlfn._xlws.FILTER(Balanço[Quantidade],(Balanço[Estoque]=Back!$E$3)*(Balanço[Material]=Back!F209))))</f>
        <v/>
      </c>
    </row>
    <row r="210" spans="2:7">
      <c r="B210" s="32">
        <f>SUMIF(Balanço[Estoque],Back!A210,Balanço[Quantidade])</f>
        <v>0</v>
      </c>
      <c r="G210" s="32" t="str" cm="1">
        <f t="array" ref="G210">IF(F210="","",SUM(_xlfn._xlws.FILTER(Balanço[Quantidade],(Balanço[Estoque]=Back!$E$3)*(Balanço[Material]=Back!F210))))</f>
        <v/>
      </c>
    </row>
    <row r="211" spans="2:7">
      <c r="B211" s="32">
        <f>SUMIF(Balanço[Estoque],Back!A211,Balanço[Quantidade])</f>
        <v>0</v>
      </c>
      <c r="G211" s="32" t="str" cm="1">
        <f t="array" ref="G211">IF(F211="","",SUM(_xlfn._xlws.FILTER(Balanço[Quantidade],(Balanço[Estoque]=Back!$E$3)*(Balanço[Material]=Back!F211))))</f>
        <v/>
      </c>
    </row>
    <row r="212" spans="2:7">
      <c r="B212" s="32">
        <f>SUMIF(Balanço[Estoque],Back!A212,Balanço[Quantidade])</f>
        <v>0</v>
      </c>
      <c r="G212" s="32" t="str" cm="1">
        <f t="array" ref="G212">IF(F212="","",SUM(_xlfn._xlws.FILTER(Balanço[Quantidade],(Balanço[Estoque]=Back!$E$3)*(Balanço[Material]=Back!F212))))</f>
        <v/>
      </c>
    </row>
    <row r="213" spans="2:7">
      <c r="B213" s="32">
        <f>SUMIF(Balanço[Estoque],Back!A213,Balanço[Quantidade])</f>
        <v>0</v>
      </c>
      <c r="G213" s="32" t="str" cm="1">
        <f t="array" ref="G213">IF(F213="","",SUM(_xlfn._xlws.FILTER(Balanço[Quantidade],(Balanço[Estoque]=Back!$E$3)*(Balanço[Material]=Back!F213))))</f>
        <v/>
      </c>
    </row>
    <row r="214" spans="2:7">
      <c r="B214" s="32">
        <f>SUMIF(Balanço[Estoque],Back!A214,Balanço[Quantidade])</f>
        <v>0</v>
      </c>
      <c r="G214" s="32" t="str" cm="1">
        <f t="array" ref="G214">IF(F214="","",SUM(_xlfn._xlws.FILTER(Balanço[Quantidade],(Balanço[Estoque]=Back!$E$3)*(Balanço[Material]=Back!F214))))</f>
        <v/>
      </c>
    </row>
    <row r="215" spans="2:7">
      <c r="B215" s="32">
        <f>SUMIF(Balanço[Estoque],Back!A215,Balanço[Quantidade])</f>
        <v>0</v>
      </c>
      <c r="G215" s="32" t="str" cm="1">
        <f t="array" ref="G215">IF(F215="","",SUM(_xlfn._xlws.FILTER(Balanço[Quantidade],(Balanço[Estoque]=Back!$E$3)*(Balanço[Material]=Back!F215))))</f>
        <v/>
      </c>
    </row>
    <row r="216" spans="2:7">
      <c r="B216" s="32">
        <f>SUMIF(Balanço[Estoque],Back!A216,Balanço[Quantidade])</f>
        <v>0</v>
      </c>
      <c r="G216" s="32" t="str" cm="1">
        <f t="array" ref="G216">IF(F216="","",SUM(_xlfn._xlws.FILTER(Balanço[Quantidade],(Balanço[Estoque]=Back!$E$3)*(Balanço[Material]=Back!F216))))</f>
        <v/>
      </c>
    </row>
    <row r="217" spans="2:7">
      <c r="B217" s="32">
        <f>SUMIF(Balanço[Estoque],Back!A217,Balanço[Quantidade])</f>
        <v>0</v>
      </c>
      <c r="G217" s="32" t="str" cm="1">
        <f t="array" ref="G217">IF(F217="","",SUM(_xlfn._xlws.FILTER(Balanço[Quantidade],(Balanço[Estoque]=Back!$E$3)*(Balanço[Material]=Back!F217))))</f>
        <v/>
      </c>
    </row>
    <row r="218" spans="2:7">
      <c r="B218" s="32">
        <f>SUMIF(Balanço[Estoque],Back!A218,Balanço[Quantidade])</f>
        <v>0</v>
      </c>
      <c r="G218" s="32" t="str" cm="1">
        <f t="array" ref="G218">IF(F218="","",SUM(_xlfn._xlws.FILTER(Balanço[Quantidade],(Balanço[Estoque]=Back!$E$3)*(Balanço[Material]=Back!F218))))</f>
        <v/>
      </c>
    </row>
    <row r="219" spans="2:7">
      <c r="B219" s="32">
        <f>SUMIF(Balanço[Estoque],Back!A219,Balanço[Quantidade])</f>
        <v>0</v>
      </c>
      <c r="G219" s="32" t="str" cm="1">
        <f t="array" ref="G219">IF(F219="","",SUM(_xlfn._xlws.FILTER(Balanço[Quantidade],(Balanço[Estoque]=Back!$E$3)*(Balanço[Material]=Back!F219))))</f>
        <v/>
      </c>
    </row>
    <row r="220" spans="2:7">
      <c r="B220" s="32">
        <f>SUMIF(Balanço[Estoque],Back!A220,Balanço[Quantidade])</f>
        <v>0</v>
      </c>
      <c r="G220" s="32" t="str" cm="1">
        <f t="array" ref="G220">IF(F220="","",SUM(_xlfn._xlws.FILTER(Balanço[Quantidade],(Balanço[Estoque]=Back!$E$3)*(Balanço[Material]=Back!F220))))</f>
        <v/>
      </c>
    </row>
    <row r="221" spans="2:7">
      <c r="B221" s="32">
        <f>SUMIF(Balanço[Estoque],Back!A221,Balanço[Quantidade])</f>
        <v>0</v>
      </c>
      <c r="G221" s="32" t="str" cm="1">
        <f t="array" ref="G221">IF(F221="","",SUM(_xlfn._xlws.FILTER(Balanço[Quantidade],(Balanço[Estoque]=Back!$E$3)*(Balanço[Material]=Back!F221))))</f>
        <v/>
      </c>
    </row>
    <row r="222" spans="2:7">
      <c r="B222" s="32">
        <f>SUMIF(Balanço[Estoque],Back!A222,Balanço[Quantidade])</f>
        <v>0</v>
      </c>
      <c r="G222" s="32" t="str" cm="1">
        <f t="array" ref="G222">IF(F222="","",SUM(_xlfn._xlws.FILTER(Balanço[Quantidade],(Balanço[Estoque]=Back!$E$3)*(Balanço[Material]=Back!F222))))</f>
        <v/>
      </c>
    </row>
    <row r="223" spans="2:7">
      <c r="B223" s="32">
        <f>SUMIF(Balanço[Estoque],Back!A223,Balanço[Quantidade])</f>
        <v>0</v>
      </c>
      <c r="G223" s="32" t="str" cm="1">
        <f t="array" ref="G223">IF(F223="","",SUM(_xlfn._xlws.FILTER(Balanço[Quantidade],(Balanço[Estoque]=Back!$E$3)*(Balanço[Material]=Back!F223))))</f>
        <v/>
      </c>
    </row>
    <row r="224" spans="2:7">
      <c r="B224" s="32">
        <f>SUMIF(Balanço[Estoque],Back!A224,Balanço[Quantidade])</f>
        <v>0</v>
      </c>
      <c r="G224" s="32" t="str" cm="1">
        <f t="array" ref="G224">IF(F224="","",SUM(_xlfn._xlws.FILTER(Balanço[Quantidade],(Balanço[Estoque]=Back!$E$3)*(Balanço[Material]=Back!F224))))</f>
        <v/>
      </c>
    </row>
    <row r="225" spans="2:7">
      <c r="B225" s="32">
        <f>SUMIF(Balanço[Estoque],Back!A225,Balanço[Quantidade])</f>
        <v>0</v>
      </c>
      <c r="G225" s="32" t="str" cm="1">
        <f t="array" ref="G225">IF(F225="","",SUM(_xlfn._xlws.FILTER(Balanço[Quantidade],(Balanço[Estoque]=Back!$E$3)*(Balanço[Material]=Back!F225))))</f>
        <v/>
      </c>
    </row>
    <row r="226" spans="2:7">
      <c r="B226" s="32">
        <f>SUMIF(Balanço[Estoque],Back!A226,Balanço[Quantidade])</f>
        <v>0</v>
      </c>
      <c r="G226" s="32" t="str" cm="1">
        <f t="array" ref="G226">IF(F226="","",SUM(_xlfn._xlws.FILTER(Balanço[Quantidade],(Balanço[Estoque]=Back!$E$3)*(Balanço[Material]=Back!F226))))</f>
        <v/>
      </c>
    </row>
    <row r="227" spans="2:7">
      <c r="B227" s="32">
        <f>SUMIF(Balanço[Estoque],Back!A227,Balanço[Quantidade])</f>
        <v>0</v>
      </c>
      <c r="G227" s="32" t="str" cm="1">
        <f t="array" ref="G227">IF(F227="","",SUM(_xlfn._xlws.FILTER(Balanço[Quantidade],(Balanço[Estoque]=Back!$E$3)*(Balanço[Material]=Back!F227))))</f>
        <v/>
      </c>
    </row>
    <row r="228" spans="2:7">
      <c r="B228" s="32">
        <f>SUMIF(Balanço[Estoque],Back!A228,Balanço[Quantidade])</f>
        <v>0</v>
      </c>
      <c r="G228" s="32" t="str" cm="1">
        <f t="array" ref="G228">IF(F228="","",SUM(_xlfn._xlws.FILTER(Balanço[Quantidade],(Balanço[Estoque]=Back!$E$3)*(Balanço[Material]=Back!F228))))</f>
        <v/>
      </c>
    </row>
    <row r="229" spans="2:7">
      <c r="B229" s="32">
        <f>SUMIF(Balanço[Estoque],Back!A229,Balanço[Quantidade])</f>
        <v>0</v>
      </c>
      <c r="G229" s="32" t="str" cm="1">
        <f t="array" ref="G229">IF(F229="","",SUM(_xlfn._xlws.FILTER(Balanço[Quantidade],(Balanço[Estoque]=Back!$E$3)*(Balanço[Material]=Back!F229))))</f>
        <v/>
      </c>
    </row>
    <row r="230" spans="2:7">
      <c r="B230" s="32">
        <f>SUMIF(Balanço[Estoque],Back!A230,Balanço[Quantidade])</f>
        <v>0</v>
      </c>
      <c r="G230" s="32" t="str" cm="1">
        <f t="array" ref="G230">IF(F230="","",SUM(_xlfn._xlws.FILTER(Balanço[Quantidade],(Balanço[Estoque]=Back!$E$3)*(Balanço[Material]=Back!F230))))</f>
        <v/>
      </c>
    </row>
    <row r="231" spans="2:7">
      <c r="B231" s="32">
        <f>SUMIF(Balanço[Estoque],Back!A231,Balanço[Quantidade])</f>
        <v>0</v>
      </c>
      <c r="G231" s="32" t="str" cm="1">
        <f t="array" ref="G231">IF(F231="","",SUM(_xlfn._xlws.FILTER(Balanço[Quantidade],(Balanço[Estoque]=Back!$E$3)*(Balanço[Material]=Back!F231))))</f>
        <v/>
      </c>
    </row>
    <row r="232" spans="2:7">
      <c r="B232" s="32">
        <f>SUMIF(Balanço[Estoque],Back!A232,Balanço[Quantidade])</f>
        <v>0</v>
      </c>
      <c r="G232" s="32" t="str" cm="1">
        <f t="array" ref="G232">IF(F232="","",SUM(_xlfn._xlws.FILTER(Balanço[Quantidade],(Balanço[Estoque]=Back!$E$3)*(Balanço[Material]=Back!F232))))</f>
        <v/>
      </c>
    </row>
    <row r="233" spans="2:7">
      <c r="B233" s="32">
        <f>SUMIF(Balanço[Estoque],Back!A233,Balanço[Quantidade])</f>
        <v>0</v>
      </c>
      <c r="G233" s="32" t="str" cm="1">
        <f t="array" ref="G233">IF(F233="","",SUM(_xlfn._xlws.FILTER(Balanço[Quantidade],(Balanço[Estoque]=Back!$E$3)*(Balanço[Material]=Back!F233))))</f>
        <v/>
      </c>
    </row>
    <row r="234" spans="2:7">
      <c r="B234" s="32">
        <f>SUMIF(Balanço[Estoque],Back!A234,Balanço[Quantidade])</f>
        <v>0</v>
      </c>
      <c r="G234" s="32" t="str" cm="1">
        <f t="array" ref="G234">IF(F234="","",SUM(_xlfn._xlws.FILTER(Balanço[Quantidade],(Balanço[Estoque]=Back!$E$3)*(Balanço[Material]=Back!F234))))</f>
        <v/>
      </c>
    </row>
    <row r="235" spans="2:7">
      <c r="B235" s="32">
        <f>SUMIF(Balanço[Estoque],Back!A235,Balanço[Quantidade])</f>
        <v>0</v>
      </c>
      <c r="G235" s="32" t="str" cm="1">
        <f t="array" ref="G235">IF(F235="","",SUM(_xlfn._xlws.FILTER(Balanço[Quantidade],(Balanço[Estoque]=Back!$E$3)*(Balanço[Material]=Back!F235))))</f>
        <v/>
      </c>
    </row>
    <row r="236" spans="2:7">
      <c r="B236" s="32">
        <f>SUMIF(Balanço[Estoque],Back!A236,Balanço[Quantidade])</f>
        <v>0</v>
      </c>
      <c r="G236" s="32" t="str" cm="1">
        <f t="array" ref="G236">IF(F236="","",SUM(_xlfn._xlws.FILTER(Balanço[Quantidade],(Balanço[Estoque]=Back!$E$3)*(Balanço[Material]=Back!F236))))</f>
        <v/>
      </c>
    </row>
    <row r="237" spans="2:7">
      <c r="B237" s="32">
        <f>SUMIF(Balanço[Estoque],Back!A237,Balanço[Quantidade])</f>
        <v>0</v>
      </c>
      <c r="G237" s="32" t="str" cm="1">
        <f t="array" ref="G237">IF(F237="","",SUM(_xlfn._xlws.FILTER(Balanço[Quantidade],(Balanço[Estoque]=Back!$E$3)*(Balanço[Material]=Back!F237))))</f>
        <v/>
      </c>
    </row>
    <row r="238" spans="2:7">
      <c r="B238" s="32">
        <f>SUMIF(Balanço[Estoque],Back!A238,Balanço[Quantidade])</f>
        <v>0</v>
      </c>
      <c r="G238" s="32" t="str" cm="1">
        <f t="array" ref="G238">IF(F238="","",SUM(_xlfn._xlws.FILTER(Balanço[Quantidade],(Balanço[Estoque]=Back!$E$3)*(Balanço[Material]=Back!F238))))</f>
        <v/>
      </c>
    </row>
    <row r="239" spans="2:7">
      <c r="B239" s="32">
        <f>SUMIF(Balanço[Estoque],Back!A239,Balanço[Quantidade])</f>
        <v>0</v>
      </c>
      <c r="G239" s="32" t="str" cm="1">
        <f t="array" ref="G239">IF(F239="","",SUM(_xlfn._xlws.FILTER(Balanço[Quantidade],(Balanço[Estoque]=Back!$E$3)*(Balanço[Material]=Back!F239))))</f>
        <v/>
      </c>
    </row>
    <row r="240" spans="2:7">
      <c r="B240" s="32">
        <f>SUMIF(Balanço[Estoque],Back!A240,Balanço[Quantidade])</f>
        <v>0</v>
      </c>
      <c r="G240" s="32" t="str" cm="1">
        <f t="array" ref="G240">IF(F240="","",SUM(_xlfn._xlws.FILTER(Balanço[Quantidade],(Balanço[Estoque]=Back!$E$3)*(Balanço[Material]=Back!F240))))</f>
        <v/>
      </c>
    </row>
    <row r="241" spans="2:7">
      <c r="B241" s="32">
        <f>SUMIF(Balanço[Estoque],Back!A241,Balanço[Quantidade])</f>
        <v>0</v>
      </c>
      <c r="G241" s="32" t="str" cm="1">
        <f t="array" ref="G241">IF(F241="","",SUM(_xlfn._xlws.FILTER(Balanço[Quantidade],(Balanço[Estoque]=Back!$E$3)*(Balanço[Material]=Back!F241))))</f>
        <v/>
      </c>
    </row>
    <row r="242" spans="2:7">
      <c r="B242" s="32">
        <f>SUMIF(Balanço[Estoque],Back!A242,Balanço[Quantidade])</f>
        <v>0</v>
      </c>
      <c r="G242" s="32" t="str" cm="1">
        <f t="array" ref="G242">IF(F242="","",SUM(_xlfn._xlws.FILTER(Balanço[Quantidade],(Balanço[Estoque]=Back!$E$3)*(Balanço[Material]=Back!F242))))</f>
        <v/>
      </c>
    </row>
    <row r="243" spans="2:7">
      <c r="B243" s="32">
        <f>SUMIF(Balanço[Estoque],Back!A243,Balanço[Quantidade])</f>
        <v>0</v>
      </c>
      <c r="G243" s="32" t="str" cm="1">
        <f t="array" ref="G243">IF(F243="","",SUM(_xlfn._xlws.FILTER(Balanço[Quantidade],(Balanço[Estoque]=Back!$E$3)*(Balanço[Material]=Back!F243))))</f>
        <v/>
      </c>
    </row>
    <row r="244" spans="2:7">
      <c r="B244" s="32">
        <f>SUMIF(Balanço[Estoque],Back!A244,Balanço[Quantidade])</f>
        <v>0</v>
      </c>
      <c r="G244" s="32" t="str" cm="1">
        <f t="array" ref="G244">IF(F244="","",SUM(_xlfn._xlws.FILTER(Balanço[Quantidade],(Balanço[Estoque]=Back!$E$3)*(Balanço[Material]=Back!F244))))</f>
        <v/>
      </c>
    </row>
    <row r="245" spans="2:7">
      <c r="B245" s="32">
        <f>SUMIF(Balanço[Estoque],Back!A245,Balanço[Quantidade])</f>
        <v>0</v>
      </c>
      <c r="G245" s="32" t="str" cm="1">
        <f t="array" ref="G245">IF(F245="","",SUM(_xlfn._xlws.FILTER(Balanço[Quantidade],(Balanço[Estoque]=Back!$E$3)*(Balanço[Material]=Back!F245))))</f>
        <v/>
      </c>
    </row>
    <row r="246" spans="2:7">
      <c r="B246" s="32">
        <f>SUMIF(Balanço[Estoque],Back!A246,Balanço[Quantidade])</f>
        <v>0</v>
      </c>
      <c r="G246" s="32" t="str" cm="1">
        <f t="array" ref="G246">IF(F246="","",SUM(_xlfn._xlws.FILTER(Balanço[Quantidade],(Balanço[Estoque]=Back!$E$3)*(Balanço[Material]=Back!F246))))</f>
        <v/>
      </c>
    </row>
    <row r="247" spans="2:7">
      <c r="B247" s="32">
        <f>SUMIF(Balanço[Estoque],Back!A247,Balanço[Quantidade])</f>
        <v>0</v>
      </c>
      <c r="G247" s="32" t="str" cm="1">
        <f t="array" ref="G247">IF(F247="","",SUM(_xlfn._xlws.FILTER(Balanço[Quantidade],(Balanço[Estoque]=Back!$E$3)*(Balanço[Material]=Back!F247))))</f>
        <v/>
      </c>
    </row>
    <row r="248" spans="2:7">
      <c r="B248" s="32">
        <f>SUMIF(Balanço[Estoque],Back!A248,Balanço[Quantidade])</f>
        <v>0</v>
      </c>
      <c r="G248" s="32" t="str" cm="1">
        <f t="array" ref="G248">IF(F248="","",SUM(_xlfn._xlws.FILTER(Balanço[Quantidade],(Balanço[Estoque]=Back!$E$3)*(Balanço[Material]=Back!F248))))</f>
        <v/>
      </c>
    </row>
    <row r="249" spans="2:7">
      <c r="B249" s="32">
        <f>SUMIF(Balanço[Estoque],Back!A249,Balanço[Quantidade])</f>
        <v>0</v>
      </c>
      <c r="G249" s="32" t="str" cm="1">
        <f t="array" ref="G249">IF(F249="","",SUM(_xlfn._xlws.FILTER(Balanço[Quantidade],(Balanço[Estoque]=Back!$E$3)*(Balanço[Material]=Back!F249))))</f>
        <v/>
      </c>
    </row>
    <row r="250" spans="2:7">
      <c r="B250" s="32">
        <f>SUMIF(Balanço[Estoque],Back!A250,Balanço[Quantidade])</f>
        <v>0</v>
      </c>
      <c r="G250" s="32" t="str" cm="1">
        <f t="array" ref="G250">IF(F250="","",SUM(_xlfn._xlws.FILTER(Balanço[Quantidade],(Balanço[Estoque]=Back!$E$3)*(Balanço[Material]=Back!F250))))</f>
        <v/>
      </c>
    </row>
    <row r="251" spans="2:7">
      <c r="B251" s="32">
        <f>SUMIF(Balanço[Estoque],Back!A251,Balanço[Quantidade])</f>
        <v>0</v>
      </c>
      <c r="G251" s="32" t="str" cm="1">
        <f t="array" ref="G251">IF(F251="","",SUM(_xlfn._xlws.FILTER(Balanço[Quantidade],(Balanço[Estoque]=Back!$E$3)*(Balanço[Material]=Back!F251))))</f>
        <v/>
      </c>
    </row>
    <row r="252" spans="2:7">
      <c r="B252" s="32">
        <f>SUMIF(Balanço[Estoque],Back!A252,Balanço[Quantidade])</f>
        <v>0</v>
      </c>
      <c r="G252" s="32" t="str" cm="1">
        <f t="array" ref="G252">IF(F252="","",SUM(_xlfn._xlws.FILTER(Balanço[Quantidade],(Balanço[Estoque]=Back!$E$3)*(Balanço[Material]=Back!F252))))</f>
        <v/>
      </c>
    </row>
    <row r="253" spans="2:7">
      <c r="B253" s="32">
        <f>SUMIF(Balanço[Estoque],Back!A253,Balanço[Quantidade])</f>
        <v>0</v>
      </c>
      <c r="G253" s="32" t="str" cm="1">
        <f t="array" ref="G253">IF(F253="","",SUM(_xlfn._xlws.FILTER(Balanço[Quantidade],(Balanço[Estoque]=Back!$E$3)*(Balanço[Material]=Back!F253))))</f>
        <v/>
      </c>
    </row>
    <row r="254" spans="2:7">
      <c r="B254" s="32">
        <f>SUMIF(Balanço[Estoque],Back!A254,Balanço[Quantidade])</f>
        <v>0</v>
      </c>
      <c r="G254" s="32" t="str" cm="1">
        <f t="array" ref="G254">IF(F254="","",SUM(_xlfn._xlws.FILTER(Balanço[Quantidade],(Balanço[Estoque]=Back!$E$3)*(Balanço[Material]=Back!F254))))</f>
        <v/>
      </c>
    </row>
    <row r="255" spans="2:7">
      <c r="B255" s="32">
        <f>SUMIF(Balanço[Estoque],Back!A255,Balanço[Quantidade])</f>
        <v>0</v>
      </c>
      <c r="G255" s="32" t="str" cm="1">
        <f t="array" ref="G255">IF(F255="","",SUM(_xlfn._xlws.FILTER(Balanço[Quantidade],(Balanço[Estoque]=Back!$E$3)*(Balanço[Material]=Back!F255))))</f>
        <v/>
      </c>
    </row>
    <row r="256" spans="2:7">
      <c r="B256" s="32">
        <f>SUMIF(Balanço[Estoque],Back!A256,Balanço[Quantidade])</f>
        <v>0</v>
      </c>
      <c r="G256" s="32" t="str" cm="1">
        <f t="array" ref="G256">IF(F256="","",SUM(_xlfn._xlws.FILTER(Balanço[Quantidade],(Balanço[Estoque]=Back!$E$3)*(Balanço[Material]=Back!F256))))</f>
        <v/>
      </c>
    </row>
    <row r="257" spans="2:7">
      <c r="B257" s="32">
        <f>SUMIF(Balanço[Estoque],Back!A257,Balanço[Quantidade])</f>
        <v>0</v>
      </c>
      <c r="G257" s="32" t="str" cm="1">
        <f t="array" ref="G257">IF(F257="","",SUM(_xlfn._xlws.FILTER(Balanço[Quantidade],(Balanço[Estoque]=Back!$E$3)*(Balanço[Material]=Back!F257))))</f>
        <v/>
      </c>
    </row>
    <row r="258" spans="2:7">
      <c r="B258" s="32">
        <f>SUMIF(Balanço[Estoque],Back!A258,Balanço[Quantidade])</f>
        <v>0</v>
      </c>
      <c r="G258" s="32" t="str" cm="1">
        <f t="array" ref="G258">IF(F258="","",SUM(_xlfn._xlws.FILTER(Balanço[Quantidade],(Balanço[Estoque]=Back!$E$3)*(Balanço[Material]=Back!F258))))</f>
        <v/>
      </c>
    </row>
    <row r="259" spans="2:7">
      <c r="B259" s="32">
        <f>SUMIF(Balanço[Estoque],Back!A259,Balanço[Quantidade])</f>
        <v>0</v>
      </c>
      <c r="G259" s="32" t="str" cm="1">
        <f t="array" ref="G259">IF(F259="","",SUM(_xlfn._xlws.FILTER(Balanço[Quantidade],(Balanço[Estoque]=Back!$E$3)*(Balanço[Material]=Back!F259))))</f>
        <v/>
      </c>
    </row>
    <row r="260" spans="2:7">
      <c r="B260" s="32">
        <f>SUMIF(Balanço[Estoque],Back!A260,Balanço[Quantidade])</f>
        <v>0</v>
      </c>
      <c r="G260" s="32" t="str" cm="1">
        <f t="array" ref="G260">IF(F260="","",SUM(_xlfn._xlws.FILTER(Balanço[Quantidade],(Balanço[Estoque]=Back!$E$3)*(Balanço[Material]=Back!F260))))</f>
        <v/>
      </c>
    </row>
    <row r="261" spans="2:7">
      <c r="B261" s="32">
        <f>SUMIF(Balanço[Estoque],Back!A261,Balanço[Quantidade])</f>
        <v>0</v>
      </c>
      <c r="G261" s="32" t="str" cm="1">
        <f t="array" ref="G261">IF(F261="","",SUM(_xlfn._xlws.FILTER(Balanço[Quantidade],(Balanço[Estoque]=Back!$E$3)*(Balanço[Material]=Back!F261))))</f>
        <v/>
      </c>
    </row>
    <row r="262" spans="2:7">
      <c r="B262" s="32">
        <f>SUMIF(Balanço[Estoque],Back!A262,Balanço[Quantidade])</f>
        <v>0</v>
      </c>
      <c r="G262" s="32" t="str" cm="1">
        <f t="array" ref="G262">IF(F262="","",SUM(_xlfn._xlws.FILTER(Balanço[Quantidade],(Balanço[Estoque]=Back!$E$3)*(Balanço[Material]=Back!F262))))</f>
        <v/>
      </c>
    </row>
    <row r="263" spans="2:7">
      <c r="B263" s="32">
        <f>SUMIF(Balanço[Estoque],Back!A263,Balanço[Quantidade])</f>
        <v>0</v>
      </c>
      <c r="G263" s="32" t="str" cm="1">
        <f t="array" ref="G263">IF(F263="","",SUM(_xlfn._xlws.FILTER(Balanço[Quantidade],(Balanço[Estoque]=Back!$E$3)*(Balanço[Material]=Back!F263))))</f>
        <v/>
      </c>
    </row>
    <row r="264" spans="2:7">
      <c r="B264" s="32">
        <f>SUMIF(Balanço[Estoque],Back!A264,Balanço[Quantidade])</f>
        <v>0</v>
      </c>
      <c r="G264" s="32" t="str" cm="1">
        <f t="array" ref="G264">IF(F264="","",SUM(_xlfn._xlws.FILTER(Balanço[Quantidade],(Balanço[Estoque]=Back!$E$3)*(Balanço[Material]=Back!F264))))</f>
        <v/>
      </c>
    </row>
    <row r="265" spans="2:7">
      <c r="B265" s="32">
        <f>SUMIF(Balanço[Estoque],Back!A265,Balanço[Quantidade])</f>
        <v>0</v>
      </c>
      <c r="G265" s="32" t="str" cm="1">
        <f t="array" ref="G265">IF(F265="","",SUM(_xlfn._xlws.FILTER(Balanço[Quantidade],(Balanço[Estoque]=Back!$E$3)*(Balanço[Material]=Back!F265))))</f>
        <v/>
      </c>
    </row>
    <row r="266" spans="2:7">
      <c r="B266" s="32">
        <f>SUMIF(Balanço[Estoque],Back!A266,Balanço[Quantidade])</f>
        <v>0</v>
      </c>
      <c r="G266" s="32" t="str" cm="1">
        <f t="array" ref="G266">IF(F266="","",SUM(_xlfn._xlws.FILTER(Balanço[Quantidade],(Balanço[Estoque]=Back!$E$3)*(Balanço[Material]=Back!F266))))</f>
        <v/>
      </c>
    </row>
    <row r="267" spans="2:7">
      <c r="B267" s="32">
        <f>SUMIF(Balanço[Estoque],Back!A267,Balanço[Quantidade])</f>
        <v>0</v>
      </c>
      <c r="G267" s="32" t="str" cm="1">
        <f t="array" ref="G267">IF(F267="","",SUM(_xlfn._xlws.FILTER(Balanço[Quantidade],(Balanço[Estoque]=Back!$E$3)*(Balanço[Material]=Back!F267))))</f>
        <v/>
      </c>
    </row>
    <row r="268" spans="2:7">
      <c r="B268" s="32">
        <f>SUMIF(Balanço[Estoque],Back!A268,Balanço[Quantidade])</f>
        <v>0</v>
      </c>
      <c r="G268" s="32" t="str" cm="1">
        <f t="array" ref="G268">IF(F268="","",SUM(_xlfn._xlws.FILTER(Balanço[Quantidade],(Balanço[Estoque]=Back!$E$3)*(Balanço[Material]=Back!F268))))</f>
        <v/>
      </c>
    </row>
    <row r="269" spans="2:7">
      <c r="B269" s="32">
        <f>SUMIF(Balanço[Estoque],Back!A269,Balanço[Quantidade])</f>
        <v>0</v>
      </c>
      <c r="G269" s="32" t="str" cm="1">
        <f t="array" ref="G269">IF(F269="","",SUM(_xlfn._xlws.FILTER(Balanço[Quantidade],(Balanço[Estoque]=Back!$E$3)*(Balanço[Material]=Back!F269))))</f>
        <v/>
      </c>
    </row>
    <row r="270" spans="2:7">
      <c r="B270" s="32">
        <f>SUMIF(Balanço[Estoque],Back!A270,Balanço[Quantidade])</f>
        <v>0</v>
      </c>
      <c r="G270" s="32" t="str" cm="1">
        <f t="array" ref="G270">IF(F270="","",SUM(_xlfn._xlws.FILTER(Balanço[Quantidade],(Balanço[Estoque]=Back!$E$3)*(Balanço[Material]=Back!F270))))</f>
        <v/>
      </c>
    </row>
    <row r="271" spans="2:7">
      <c r="B271" s="32">
        <f>SUMIF(Balanço[Estoque],Back!A271,Balanço[Quantidade])</f>
        <v>0</v>
      </c>
      <c r="G271" s="32" t="str" cm="1">
        <f t="array" ref="G271">IF(F271="","",SUM(_xlfn._xlws.FILTER(Balanço[Quantidade],(Balanço[Estoque]=Back!$E$3)*(Balanço[Material]=Back!F271))))</f>
        <v/>
      </c>
    </row>
    <row r="272" spans="2:7">
      <c r="B272" s="32">
        <f>SUMIF(Balanço[Estoque],Back!A272,Balanço[Quantidade])</f>
        <v>0</v>
      </c>
      <c r="G272" s="32" t="str" cm="1">
        <f t="array" ref="G272">IF(F272="","",SUM(_xlfn._xlws.FILTER(Balanço[Quantidade],(Balanço[Estoque]=Back!$E$3)*(Balanço[Material]=Back!F272))))</f>
        <v/>
      </c>
    </row>
    <row r="273" spans="2:7">
      <c r="B273" s="32">
        <f>SUMIF(Balanço[Estoque],Back!A273,Balanço[Quantidade])</f>
        <v>0</v>
      </c>
      <c r="G273" s="32" t="str" cm="1">
        <f t="array" ref="G273">IF(F273="","",SUM(_xlfn._xlws.FILTER(Balanço[Quantidade],(Balanço[Estoque]=Back!$E$3)*(Balanço[Material]=Back!F273))))</f>
        <v/>
      </c>
    </row>
    <row r="274" spans="2:7">
      <c r="B274" s="32">
        <f>SUMIF(Balanço[Estoque],Back!A274,Balanço[Quantidade])</f>
        <v>0</v>
      </c>
      <c r="G274" s="32" t="str" cm="1">
        <f t="array" ref="G274">IF(F274="","",SUM(_xlfn._xlws.FILTER(Balanço[Quantidade],(Balanço[Estoque]=Back!$E$3)*(Balanço[Material]=Back!F274))))</f>
        <v/>
      </c>
    </row>
    <row r="275" spans="2:7">
      <c r="B275" s="32">
        <f>SUMIF(Balanço[Estoque],Back!A275,Balanço[Quantidade])</f>
        <v>0</v>
      </c>
      <c r="G275" s="32" t="str" cm="1">
        <f t="array" ref="G275">IF(F275="","",SUM(_xlfn._xlws.FILTER(Balanço[Quantidade],(Balanço[Estoque]=Back!$E$3)*(Balanço[Material]=Back!F275))))</f>
        <v/>
      </c>
    </row>
    <row r="276" spans="2:7">
      <c r="B276" s="32">
        <f>SUMIF(Balanço[Estoque],Back!A276,Balanço[Quantidade])</f>
        <v>0</v>
      </c>
      <c r="G276" s="32" t="str" cm="1">
        <f t="array" ref="G276">IF(F276="","",SUM(_xlfn._xlws.FILTER(Balanço[Quantidade],(Balanço[Estoque]=Back!$E$3)*(Balanço[Material]=Back!F276))))</f>
        <v/>
      </c>
    </row>
    <row r="277" spans="2:7">
      <c r="B277" s="32">
        <f>SUMIF(Balanço[Estoque],Back!A277,Balanço[Quantidade])</f>
        <v>0</v>
      </c>
      <c r="G277" s="32" t="str" cm="1">
        <f t="array" ref="G277">IF(F277="","",SUM(_xlfn._xlws.FILTER(Balanço[Quantidade],(Balanço[Estoque]=Back!$E$3)*(Balanço[Material]=Back!F277))))</f>
        <v/>
      </c>
    </row>
    <row r="278" spans="2:7">
      <c r="B278" s="32">
        <f>SUMIF(Balanço[Estoque],Back!A278,Balanço[Quantidade])</f>
        <v>0</v>
      </c>
      <c r="G278" s="32" t="str" cm="1">
        <f t="array" ref="G278">IF(F278="","",SUM(_xlfn._xlws.FILTER(Balanço[Quantidade],(Balanço[Estoque]=Back!$E$3)*(Balanço[Material]=Back!F278))))</f>
        <v/>
      </c>
    </row>
    <row r="279" spans="2:7">
      <c r="B279" s="32">
        <f>SUMIF(Balanço[Estoque],Back!A279,Balanço[Quantidade])</f>
        <v>0</v>
      </c>
      <c r="G279" s="32" t="str" cm="1">
        <f t="array" ref="G279">IF(F279="","",SUM(_xlfn._xlws.FILTER(Balanço[Quantidade],(Balanço[Estoque]=Back!$E$3)*(Balanço[Material]=Back!F279))))</f>
        <v/>
      </c>
    </row>
    <row r="280" spans="2:7">
      <c r="B280" s="32">
        <f>SUMIF(Balanço[Estoque],Back!A280,Balanço[Quantidade])</f>
        <v>0</v>
      </c>
      <c r="G280" s="32" t="str" cm="1">
        <f t="array" ref="G280">IF(F280="","",SUM(_xlfn._xlws.FILTER(Balanço[Quantidade],(Balanço[Estoque]=Back!$E$3)*(Balanço[Material]=Back!F280))))</f>
        <v/>
      </c>
    </row>
    <row r="281" spans="2:7">
      <c r="B281" s="32">
        <f>SUMIF(Balanço[Estoque],Back!A281,Balanço[Quantidade])</f>
        <v>0</v>
      </c>
      <c r="G281" s="32" t="str" cm="1">
        <f t="array" ref="G281">IF(F281="","",SUM(_xlfn._xlws.FILTER(Balanço[Quantidade],(Balanço[Estoque]=Back!$E$3)*(Balanço[Material]=Back!F281))))</f>
        <v/>
      </c>
    </row>
    <row r="282" spans="2:7">
      <c r="B282" s="32">
        <f>SUMIF(Balanço[Estoque],Back!A282,Balanço[Quantidade])</f>
        <v>0</v>
      </c>
      <c r="G282" s="32" t="str" cm="1">
        <f t="array" ref="G282">IF(F282="","",SUM(_xlfn._xlws.FILTER(Balanço[Quantidade],(Balanço[Estoque]=Back!$E$3)*(Balanço[Material]=Back!F282))))</f>
        <v/>
      </c>
    </row>
    <row r="283" spans="2:7">
      <c r="B283" s="32">
        <f>SUMIF(Balanço[Estoque],Back!A283,Balanço[Quantidade])</f>
        <v>0</v>
      </c>
      <c r="G283" s="32" t="str" cm="1">
        <f t="array" ref="G283">IF(F283="","",SUM(_xlfn._xlws.FILTER(Balanço[Quantidade],(Balanço[Estoque]=Back!$E$3)*(Balanço[Material]=Back!F283))))</f>
        <v/>
      </c>
    </row>
    <row r="284" spans="2:7">
      <c r="B284" s="32">
        <f>SUMIF(Balanço[Estoque],Back!A284,Balanço[Quantidade])</f>
        <v>0</v>
      </c>
      <c r="G284" s="32" t="str" cm="1">
        <f t="array" ref="G284">IF(F284="","",SUM(_xlfn._xlws.FILTER(Balanço[Quantidade],(Balanço[Estoque]=Back!$E$3)*(Balanço[Material]=Back!F284))))</f>
        <v/>
      </c>
    </row>
    <row r="285" spans="2:7">
      <c r="B285" s="32">
        <f>SUMIF(Balanço[Estoque],Back!A285,Balanço[Quantidade])</f>
        <v>0</v>
      </c>
      <c r="G285" s="32" t="str" cm="1">
        <f t="array" ref="G285">IF(F285="","",SUM(_xlfn._xlws.FILTER(Balanço[Quantidade],(Balanço[Estoque]=Back!$E$3)*(Balanço[Material]=Back!F285))))</f>
        <v/>
      </c>
    </row>
    <row r="286" spans="2:7">
      <c r="B286" s="32">
        <f>SUMIF(Balanço[Estoque],Back!A286,Balanço[Quantidade])</f>
        <v>0</v>
      </c>
      <c r="G286" s="32" t="str" cm="1">
        <f t="array" ref="G286">IF(F286="","",SUM(_xlfn._xlws.FILTER(Balanço[Quantidade],(Balanço[Estoque]=Back!$E$3)*(Balanço[Material]=Back!F286))))</f>
        <v/>
      </c>
    </row>
    <row r="287" spans="2:7">
      <c r="B287" s="32">
        <f>SUMIF(Balanço[Estoque],Back!A287,Balanço[Quantidade])</f>
        <v>0</v>
      </c>
      <c r="G287" s="32" t="str" cm="1">
        <f t="array" ref="G287">IF(F287="","",SUM(_xlfn._xlws.FILTER(Balanço[Quantidade],(Balanço[Estoque]=Back!$E$3)*(Balanço[Material]=Back!F287))))</f>
        <v/>
      </c>
    </row>
    <row r="288" spans="2:7">
      <c r="B288" s="32">
        <f>SUMIF(Balanço[Estoque],Back!A288,Balanço[Quantidade])</f>
        <v>0</v>
      </c>
      <c r="G288" s="32" t="str" cm="1">
        <f t="array" ref="G288">IF(F288="","",SUM(_xlfn._xlws.FILTER(Balanço[Quantidade],(Balanço[Estoque]=Back!$E$3)*(Balanço[Material]=Back!F288))))</f>
        <v/>
      </c>
    </row>
    <row r="289" spans="2:7">
      <c r="B289" s="32">
        <f>SUMIF(Balanço[Estoque],Back!A289,Balanço[Quantidade])</f>
        <v>0</v>
      </c>
      <c r="G289" s="32" t="str" cm="1">
        <f t="array" ref="G289">IF(F289="","",SUM(_xlfn._xlws.FILTER(Balanço[Quantidade],(Balanço[Estoque]=Back!$E$3)*(Balanço[Material]=Back!F289))))</f>
        <v/>
      </c>
    </row>
    <row r="290" spans="2:7">
      <c r="B290" s="32">
        <f>SUMIF(Balanço[Estoque],Back!A290,Balanço[Quantidade])</f>
        <v>0</v>
      </c>
      <c r="G290" s="32" t="str" cm="1">
        <f t="array" ref="G290">IF(F290="","",SUM(_xlfn._xlws.FILTER(Balanço[Quantidade],(Balanço[Estoque]=Back!$E$3)*(Balanço[Material]=Back!F290))))</f>
        <v/>
      </c>
    </row>
    <row r="291" spans="2:7">
      <c r="B291" s="32">
        <f>SUMIF(Balanço[Estoque],Back!A291,Balanço[Quantidade])</f>
        <v>0</v>
      </c>
      <c r="G291" s="32" t="str" cm="1">
        <f t="array" ref="G291">IF(F291="","",SUM(_xlfn._xlws.FILTER(Balanço[Quantidade],(Balanço[Estoque]=Back!$E$3)*(Balanço[Material]=Back!F291))))</f>
        <v/>
      </c>
    </row>
    <row r="292" spans="2:7">
      <c r="B292" s="32">
        <f>SUMIF(Balanço[Estoque],Back!A292,Balanço[Quantidade])</f>
        <v>0</v>
      </c>
      <c r="G292" s="32" t="str" cm="1">
        <f t="array" ref="G292">IF(F292="","",SUM(_xlfn._xlws.FILTER(Balanço[Quantidade],(Balanço[Estoque]=Back!$E$3)*(Balanço[Material]=Back!F292))))</f>
        <v/>
      </c>
    </row>
    <row r="293" spans="2:7">
      <c r="B293" s="32">
        <f>SUMIF(Balanço[Estoque],Back!A293,Balanço[Quantidade])</f>
        <v>0</v>
      </c>
      <c r="G293" s="32" t="str" cm="1">
        <f t="array" ref="G293">IF(F293="","",SUM(_xlfn._xlws.FILTER(Balanço[Quantidade],(Balanço[Estoque]=Back!$E$3)*(Balanço[Material]=Back!F293))))</f>
        <v/>
      </c>
    </row>
    <row r="294" spans="2:7">
      <c r="B294" s="32">
        <f>SUMIF(Balanço[Estoque],Back!A294,Balanço[Quantidade])</f>
        <v>0</v>
      </c>
      <c r="G294" s="32" t="str" cm="1">
        <f t="array" ref="G294">IF(F294="","",SUM(_xlfn._xlws.FILTER(Balanço[Quantidade],(Balanço[Estoque]=Back!$E$3)*(Balanço[Material]=Back!F294))))</f>
        <v/>
      </c>
    </row>
    <row r="295" spans="2:7">
      <c r="B295" s="32">
        <f>SUMIF(Balanço[Estoque],Back!A295,Balanço[Quantidade])</f>
        <v>0</v>
      </c>
      <c r="G295" s="32" t="str" cm="1">
        <f t="array" ref="G295">IF(F295="","",SUM(_xlfn._xlws.FILTER(Balanço[Quantidade],(Balanço[Estoque]=Back!$E$3)*(Balanço[Material]=Back!F295))))</f>
        <v/>
      </c>
    </row>
    <row r="296" spans="2:7">
      <c r="B296" s="32">
        <f>SUMIF(Balanço[Estoque],Back!A296,Balanço[Quantidade])</f>
        <v>0</v>
      </c>
      <c r="G296" s="32" t="str" cm="1">
        <f t="array" ref="G296">IF(F296="","",SUM(_xlfn._xlws.FILTER(Balanço[Quantidade],(Balanço[Estoque]=Back!$E$3)*(Balanço[Material]=Back!F296))))</f>
        <v/>
      </c>
    </row>
    <row r="297" spans="2:7">
      <c r="B297" s="32">
        <f>SUMIF(Balanço[Estoque],Back!A297,Balanço[Quantidade])</f>
        <v>0</v>
      </c>
      <c r="G297" s="32" t="str" cm="1">
        <f t="array" ref="G297">IF(F297="","",SUM(_xlfn._xlws.FILTER(Balanço[Quantidade],(Balanço[Estoque]=Back!$E$3)*(Balanço[Material]=Back!F297))))</f>
        <v/>
      </c>
    </row>
    <row r="298" spans="2:7">
      <c r="B298" s="32">
        <f>SUMIF(Balanço[Estoque],Back!A298,Balanço[Quantidade])</f>
        <v>0</v>
      </c>
      <c r="G298" s="32" t="str" cm="1">
        <f t="array" ref="G298">IF(F298="","",SUM(_xlfn._xlws.FILTER(Balanço[Quantidade],(Balanço[Estoque]=Back!$E$3)*(Balanço[Material]=Back!F298))))</f>
        <v/>
      </c>
    </row>
    <row r="299" spans="2:7">
      <c r="B299" s="32">
        <f>SUMIF(Balanço[Estoque],Back!A299,Balanço[Quantidade])</f>
        <v>0</v>
      </c>
      <c r="G299" s="32" t="str" cm="1">
        <f t="array" ref="G299">IF(F299="","",SUM(_xlfn._xlws.FILTER(Balanço[Quantidade],(Balanço[Estoque]=Back!$E$3)*(Balanço[Material]=Back!F299))))</f>
        <v/>
      </c>
    </row>
    <row r="300" spans="2:7">
      <c r="B300" s="32">
        <f>SUMIF(Balanço[Estoque],Back!A300,Balanço[Quantidade])</f>
        <v>0</v>
      </c>
      <c r="G300" s="32" t="str" cm="1">
        <f t="array" ref="G300">IF(F300="","",SUM(_xlfn._xlws.FILTER(Balanço[Quantidade],(Balanço[Estoque]=Back!$E$3)*(Balanço[Material]=Back!F300))))</f>
        <v/>
      </c>
    </row>
    <row r="301" spans="2:7">
      <c r="B301" s="32">
        <f>SUMIF(Balanço[Estoque],Back!A301,Balanço[Quantidade])</f>
        <v>0</v>
      </c>
      <c r="G301" s="32" t="str" cm="1">
        <f t="array" ref="G301">IF(F301="","",SUM(_xlfn._xlws.FILTER(Balanço[Quantidade],(Balanço[Estoque]=Back!$E$3)*(Balanço[Material]=Back!F301))))</f>
        <v/>
      </c>
    </row>
    <row r="302" spans="2:7">
      <c r="B302" s="32">
        <f>SUMIF(Balanço[Estoque],Back!A302,Balanço[Quantidade])</f>
        <v>0</v>
      </c>
      <c r="G302" s="32" t="str" cm="1">
        <f t="array" ref="G302">IF(F302="","",SUM(_xlfn._xlws.FILTER(Balanço[Quantidade],(Balanço[Estoque]=Back!$E$3)*(Balanço[Material]=Back!F302))))</f>
        <v/>
      </c>
    </row>
    <row r="303" spans="2:7">
      <c r="B303" s="32">
        <f>SUMIF(Balanço[Estoque],Back!A303,Balanço[Quantidade])</f>
        <v>0</v>
      </c>
      <c r="G303" s="32" t="str" cm="1">
        <f t="array" ref="G303">IF(F303="","",SUM(_xlfn._xlws.FILTER(Balanço[Quantidade],(Balanço[Estoque]=Back!$E$3)*(Balanço[Material]=Back!F303))))</f>
        <v/>
      </c>
    </row>
    <row r="304" spans="2:7">
      <c r="B304" s="32">
        <f>SUMIF(Balanço[Estoque],Back!A304,Balanço[Quantidade])</f>
        <v>0</v>
      </c>
      <c r="G304" s="32" t="str" cm="1">
        <f t="array" ref="G304">IF(F304="","",SUM(_xlfn._xlws.FILTER(Balanço[Quantidade],(Balanço[Estoque]=Back!$E$3)*(Balanço[Material]=Back!F304))))</f>
        <v/>
      </c>
    </row>
    <row r="305" spans="2:7">
      <c r="B305" s="32">
        <f>SUMIF(Balanço[Estoque],Back!A305,Balanço[Quantidade])</f>
        <v>0</v>
      </c>
      <c r="G305" s="32" t="str" cm="1">
        <f t="array" ref="G305">IF(F305="","",SUM(_xlfn._xlws.FILTER(Balanço[Quantidade],(Balanço[Estoque]=Back!$E$3)*(Balanço[Material]=Back!F305))))</f>
        <v/>
      </c>
    </row>
    <row r="306" spans="2:7">
      <c r="B306" s="32">
        <f>SUMIF(Balanço[Estoque],Back!A306,Balanço[Quantidade])</f>
        <v>0</v>
      </c>
      <c r="G306" s="32" t="str" cm="1">
        <f t="array" ref="G306">IF(F306="","",SUM(_xlfn._xlws.FILTER(Balanço[Quantidade],(Balanço[Estoque]=Back!$E$3)*(Balanço[Material]=Back!F306))))</f>
        <v/>
      </c>
    </row>
    <row r="307" spans="2:7">
      <c r="B307" s="32">
        <f>SUMIF(Balanço[Estoque],Back!A307,Balanço[Quantidade])</f>
        <v>0</v>
      </c>
      <c r="G307" s="32" t="str" cm="1">
        <f t="array" ref="G307">IF(F307="","",SUM(_xlfn._xlws.FILTER(Balanço[Quantidade],(Balanço[Estoque]=Back!$E$3)*(Balanço[Material]=Back!F307))))</f>
        <v/>
      </c>
    </row>
    <row r="308" spans="2:7">
      <c r="B308" s="32">
        <f>SUMIF(Balanço[Estoque],Back!A308,Balanço[Quantidade])</f>
        <v>0</v>
      </c>
      <c r="G308" s="32" t="str" cm="1">
        <f t="array" ref="G308">IF(F308="","",SUM(_xlfn._xlws.FILTER(Balanço[Quantidade],(Balanço[Estoque]=Back!$E$3)*(Balanço[Material]=Back!F308))))</f>
        <v/>
      </c>
    </row>
    <row r="309" spans="2:7">
      <c r="B309" s="32">
        <f>SUMIF(Balanço[Estoque],Back!A309,Balanço[Quantidade])</f>
        <v>0</v>
      </c>
      <c r="G309" s="32" t="str" cm="1">
        <f t="array" ref="G309">IF(F309="","",SUM(_xlfn._xlws.FILTER(Balanço[Quantidade],(Balanço[Estoque]=Back!$E$3)*(Balanço[Material]=Back!F309))))</f>
        <v/>
      </c>
    </row>
    <row r="310" spans="2:7">
      <c r="B310" s="32">
        <f>SUMIF(Balanço[Estoque],Back!A310,Balanço[Quantidade])</f>
        <v>0</v>
      </c>
      <c r="G310" s="32" t="str" cm="1">
        <f t="array" ref="G310">IF(F310="","",SUM(_xlfn._xlws.FILTER(Balanço[Quantidade],(Balanço[Estoque]=Back!$E$3)*(Balanço[Material]=Back!F310))))</f>
        <v/>
      </c>
    </row>
    <row r="311" spans="2:7">
      <c r="B311" s="32">
        <f>SUMIF(Balanço[Estoque],Back!A311,Balanço[Quantidade])</f>
        <v>0</v>
      </c>
      <c r="G311" s="32" t="str" cm="1">
        <f t="array" ref="G311">IF(F311="","",SUM(_xlfn._xlws.FILTER(Balanço[Quantidade],(Balanço[Estoque]=Back!$E$3)*(Balanço[Material]=Back!F311))))</f>
        <v/>
      </c>
    </row>
    <row r="312" spans="2:7">
      <c r="B312" s="32">
        <f>SUMIF(Balanço[Estoque],Back!A312,Balanço[Quantidade])</f>
        <v>0</v>
      </c>
      <c r="G312" s="32" t="str" cm="1">
        <f t="array" ref="G312">IF(F312="","",SUM(_xlfn._xlws.FILTER(Balanço[Quantidade],(Balanço[Estoque]=Back!$E$3)*(Balanço[Material]=Back!F312))))</f>
        <v/>
      </c>
    </row>
    <row r="313" spans="2:7">
      <c r="B313" s="32">
        <f>SUMIF(Balanço[Estoque],Back!A313,Balanço[Quantidade])</f>
        <v>0</v>
      </c>
      <c r="G313" s="32" t="str" cm="1">
        <f t="array" ref="G313">IF(F313="","",SUM(_xlfn._xlws.FILTER(Balanço[Quantidade],(Balanço[Estoque]=Back!$E$3)*(Balanço[Material]=Back!F313))))</f>
        <v/>
      </c>
    </row>
    <row r="314" spans="2:7">
      <c r="B314" s="32">
        <f>SUMIF(Balanço[Estoque],Back!A314,Balanço[Quantidade])</f>
        <v>0</v>
      </c>
      <c r="G314" s="32" t="str" cm="1">
        <f t="array" ref="G314">IF(F314="","",SUM(_xlfn._xlws.FILTER(Balanço[Quantidade],(Balanço[Estoque]=Back!$E$3)*(Balanço[Material]=Back!F314))))</f>
        <v/>
      </c>
    </row>
    <row r="315" spans="2:7">
      <c r="B315" s="32">
        <f>SUMIF(Balanço[Estoque],Back!A315,Balanço[Quantidade])</f>
        <v>0</v>
      </c>
      <c r="G315" s="32" t="str" cm="1">
        <f t="array" ref="G315">IF(F315="","",SUM(_xlfn._xlws.FILTER(Balanço[Quantidade],(Balanço[Estoque]=Back!$E$3)*(Balanço[Material]=Back!F315))))</f>
        <v/>
      </c>
    </row>
    <row r="316" spans="2:7">
      <c r="B316" s="32">
        <f>SUMIF(Balanço[Estoque],Back!A316,Balanço[Quantidade])</f>
        <v>0</v>
      </c>
      <c r="G316" s="32" t="str" cm="1">
        <f t="array" ref="G316">IF(F316="","",SUM(_xlfn._xlws.FILTER(Balanço[Quantidade],(Balanço[Estoque]=Back!$E$3)*(Balanço[Material]=Back!F316))))</f>
        <v/>
      </c>
    </row>
    <row r="317" spans="2:7">
      <c r="B317" s="32">
        <f>SUMIF(Balanço[Estoque],Back!A317,Balanço[Quantidade])</f>
        <v>0</v>
      </c>
      <c r="G317" s="32" t="str" cm="1">
        <f t="array" ref="G317">IF(F317="","",SUM(_xlfn._xlws.FILTER(Balanço[Quantidade],(Balanço[Estoque]=Back!$E$3)*(Balanço[Material]=Back!F317))))</f>
        <v/>
      </c>
    </row>
    <row r="318" spans="2:7">
      <c r="B318" s="32">
        <f>SUMIF(Balanço[Estoque],Back!A318,Balanço[Quantidade])</f>
        <v>0</v>
      </c>
      <c r="G318" s="32" t="str" cm="1">
        <f t="array" ref="G318">IF(F318="","",SUM(_xlfn._xlws.FILTER(Balanço[Quantidade],(Balanço[Estoque]=Back!$E$3)*(Balanço[Material]=Back!F318))))</f>
        <v/>
      </c>
    </row>
    <row r="319" spans="2:7">
      <c r="B319" s="32">
        <f>SUMIF(Balanço[Estoque],Back!A319,Balanço[Quantidade])</f>
        <v>0</v>
      </c>
      <c r="G319" s="32" t="str" cm="1">
        <f t="array" ref="G319">IF(F319="","",SUM(_xlfn._xlws.FILTER(Balanço[Quantidade],(Balanço[Estoque]=Back!$E$3)*(Balanço[Material]=Back!F319))))</f>
        <v/>
      </c>
    </row>
    <row r="320" spans="2:7">
      <c r="B320" s="32">
        <f>SUMIF(Balanço[Estoque],Back!A320,Balanço[Quantidade])</f>
        <v>0</v>
      </c>
      <c r="G320" s="32" t="str" cm="1">
        <f t="array" ref="G320">IF(F320="","",SUM(_xlfn._xlws.FILTER(Balanço[Quantidade],(Balanço[Estoque]=Back!$E$3)*(Balanço[Material]=Back!F320))))</f>
        <v/>
      </c>
    </row>
    <row r="321" spans="2:7">
      <c r="B321" s="32">
        <f>SUMIF(Balanço[Estoque],Back!A321,Balanço[Quantidade])</f>
        <v>0</v>
      </c>
      <c r="G321" s="32" t="str" cm="1">
        <f t="array" ref="G321">IF(F321="","",SUM(_xlfn._xlws.FILTER(Balanço[Quantidade],(Balanço[Estoque]=Back!$E$3)*(Balanço[Material]=Back!F321))))</f>
        <v/>
      </c>
    </row>
    <row r="322" spans="2:7">
      <c r="B322" s="32">
        <f>SUMIF(Balanço[Estoque],Back!A322,Balanço[Quantidade])</f>
        <v>0</v>
      </c>
      <c r="G322" s="32" t="str" cm="1">
        <f t="array" ref="G322">IF(F322="","",SUM(_xlfn._xlws.FILTER(Balanço[Quantidade],(Balanço[Estoque]=Back!$E$3)*(Balanço[Material]=Back!F322))))</f>
        <v/>
      </c>
    </row>
    <row r="323" spans="2:7">
      <c r="B323" s="32">
        <f>SUMIF(Balanço[Estoque],Back!A323,Balanço[Quantidade])</f>
        <v>0</v>
      </c>
      <c r="G323" s="32" t="str" cm="1">
        <f t="array" ref="G323">IF(F323="","",SUM(_xlfn._xlws.FILTER(Balanço[Quantidade],(Balanço[Estoque]=Back!$E$3)*(Balanço[Material]=Back!F323))))</f>
        <v/>
      </c>
    </row>
    <row r="324" spans="2:7">
      <c r="B324" s="32">
        <f>SUMIF(Balanço[Estoque],Back!A324,Balanço[Quantidade])</f>
        <v>0</v>
      </c>
      <c r="G324" s="32" t="str" cm="1">
        <f t="array" ref="G324">IF(F324="","",SUM(_xlfn._xlws.FILTER(Balanço[Quantidade],(Balanço[Estoque]=Back!$E$3)*(Balanço[Material]=Back!F324))))</f>
        <v/>
      </c>
    </row>
    <row r="325" spans="2:7">
      <c r="B325" s="32">
        <f>SUMIF(Balanço[Estoque],Back!A325,Balanço[Quantidade])</f>
        <v>0</v>
      </c>
      <c r="G325" s="32" t="str" cm="1">
        <f t="array" ref="G325">IF(F325="","",SUM(_xlfn._xlws.FILTER(Balanço[Quantidade],(Balanço[Estoque]=Back!$E$3)*(Balanço[Material]=Back!F325))))</f>
        <v/>
      </c>
    </row>
    <row r="326" spans="2:7">
      <c r="B326" s="32">
        <f>SUMIF(Balanço[Estoque],Back!A326,Balanço[Quantidade])</f>
        <v>0</v>
      </c>
      <c r="G326" s="32" t="str" cm="1">
        <f t="array" ref="G326">IF(F326="","",SUM(_xlfn._xlws.FILTER(Balanço[Quantidade],(Balanço[Estoque]=Back!$E$3)*(Balanço[Material]=Back!F326))))</f>
        <v/>
      </c>
    </row>
    <row r="327" spans="2:7">
      <c r="B327" s="32">
        <f>SUMIF(Balanço[Estoque],Back!A327,Balanço[Quantidade])</f>
        <v>0</v>
      </c>
      <c r="G327" s="32" t="str" cm="1">
        <f t="array" ref="G327">IF(F327="","",SUM(_xlfn._xlws.FILTER(Balanço[Quantidade],(Balanço[Estoque]=Back!$E$3)*(Balanço[Material]=Back!F327))))</f>
        <v/>
      </c>
    </row>
    <row r="328" spans="2:7">
      <c r="B328" s="32">
        <f>SUMIF(Balanço[Estoque],Back!A328,Balanço[Quantidade])</f>
        <v>0</v>
      </c>
      <c r="G328" s="32" t="str" cm="1">
        <f t="array" ref="G328">IF(F328="","",SUM(_xlfn._xlws.FILTER(Balanço[Quantidade],(Balanço[Estoque]=Back!$E$3)*(Balanço[Material]=Back!F328))))</f>
        <v/>
      </c>
    </row>
    <row r="329" spans="2:7">
      <c r="B329" s="32">
        <f>SUMIF(Balanço[Estoque],Back!A329,Balanço[Quantidade])</f>
        <v>0</v>
      </c>
      <c r="G329" s="32" t="str" cm="1">
        <f t="array" ref="G329">IF(F329="","",SUM(_xlfn._xlws.FILTER(Balanço[Quantidade],(Balanço[Estoque]=Back!$E$3)*(Balanço[Material]=Back!F329))))</f>
        <v/>
      </c>
    </row>
    <row r="330" spans="2:7">
      <c r="B330" s="32">
        <f>SUMIF(Balanço[Estoque],Back!A330,Balanço[Quantidade])</f>
        <v>0</v>
      </c>
      <c r="G330" s="32" t="str" cm="1">
        <f t="array" ref="G330">IF(F330="","",SUM(_xlfn._xlws.FILTER(Balanço[Quantidade],(Balanço[Estoque]=Back!$E$3)*(Balanço[Material]=Back!F330))))</f>
        <v/>
      </c>
    </row>
    <row r="331" spans="2:7">
      <c r="B331" s="32">
        <f>SUMIF(Balanço[Estoque],Back!A331,Balanço[Quantidade])</f>
        <v>0</v>
      </c>
      <c r="G331" s="32" t="str" cm="1">
        <f t="array" ref="G331">IF(F331="","",SUM(_xlfn._xlws.FILTER(Balanço[Quantidade],(Balanço[Estoque]=Back!$E$3)*(Balanço[Material]=Back!F331))))</f>
        <v/>
      </c>
    </row>
    <row r="332" spans="2:7">
      <c r="B332" s="32">
        <f>SUMIF(Balanço[Estoque],Back!A332,Balanço[Quantidade])</f>
        <v>0</v>
      </c>
      <c r="G332" s="32" t="str" cm="1">
        <f t="array" ref="G332">IF(F332="","",SUM(_xlfn._xlws.FILTER(Balanço[Quantidade],(Balanço[Estoque]=Back!$E$3)*(Balanço[Material]=Back!F332))))</f>
        <v/>
      </c>
    </row>
    <row r="333" spans="2:7">
      <c r="B333" s="32">
        <f>SUMIF(Balanço[Estoque],Back!A333,Balanço[Quantidade])</f>
        <v>0</v>
      </c>
      <c r="G333" s="32" t="str" cm="1">
        <f t="array" ref="G333">IF(F333="","",SUM(_xlfn._xlws.FILTER(Balanço[Quantidade],(Balanço[Estoque]=Back!$E$3)*(Balanço[Material]=Back!F333))))</f>
        <v/>
      </c>
    </row>
    <row r="334" spans="2:7">
      <c r="B334" s="32">
        <f>SUMIF(Balanço[Estoque],Back!A334,Balanço[Quantidade])</f>
        <v>0</v>
      </c>
      <c r="G334" s="32" t="str" cm="1">
        <f t="array" ref="G334">IF(F334="","",SUM(_xlfn._xlws.FILTER(Balanço[Quantidade],(Balanço[Estoque]=Back!$E$3)*(Balanço[Material]=Back!F334))))</f>
        <v/>
      </c>
    </row>
    <row r="335" spans="2:7">
      <c r="B335" s="32">
        <f>SUMIF(Balanço[Estoque],Back!A335,Balanço[Quantidade])</f>
        <v>0</v>
      </c>
      <c r="G335" s="32" t="str" cm="1">
        <f t="array" ref="G335">IF(F335="","",SUM(_xlfn._xlws.FILTER(Balanço[Quantidade],(Balanço[Estoque]=Back!$E$3)*(Balanço[Material]=Back!F335))))</f>
        <v/>
      </c>
    </row>
    <row r="336" spans="2:7">
      <c r="B336" s="32">
        <f>SUMIF(Balanço[Estoque],Back!A336,Balanço[Quantidade])</f>
        <v>0</v>
      </c>
      <c r="G336" s="32" t="str" cm="1">
        <f t="array" ref="G336">IF(F336="","",SUM(_xlfn._xlws.FILTER(Balanço[Quantidade],(Balanço[Estoque]=Back!$E$3)*(Balanço[Material]=Back!F336))))</f>
        <v/>
      </c>
    </row>
    <row r="337" spans="2:7">
      <c r="B337" s="32">
        <f>SUMIF(Balanço[Estoque],Back!A337,Balanço[Quantidade])</f>
        <v>0</v>
      </c>
      <c r="G337" s="32" t="str" cm="1">
        <f t="array" ref="G337">IF(F337="","",SUM(_xlfn._xlws.FILTER(Balanço[Quantidade],(Balanço[Estoque]=Back!$E$3)*(Balanço[Material]=Back!F337))))</f>
        <v/>
      </c>
    </row>
    <row r="338" spans="2:7">
      <c r="B338" s="32">
        <f>SUMIF(Balanço[Estoque],Back!A338,Balanço[Quantidade])</f>
        <v>0</v>
      </c>
      <c r="G338" s="32" t="str" cm="1">
        <f t="array" ref="G338">IF(F338="","",SUM(_xlfn._xlws.FILTER(Balanço[Quantidade],(Balanço[Estoque]=Back!$E$3)*(Balanço[Material]=Back!F338))))</f>
        <v/>
      </c>
    </row>
    <row r="339" spans="2:7">
      <c r="B339" s="32">
        <f>SUMIF(Balanço[Estoque],Back!A339,Balanço[Quantidade])</f>
        <v>0</v>
      </c>
      <c r="G339" s="32" t="str" cm="1">
        <f t="array" ref="G339">IF(F339="","",SUM(_xlfn._xlws.FILTER(Balanço[Quantidade],(Balanço[Estoque]=Back!$E$3)*(Balanço[Material]=Back!F339))))</f>
        <v/>
      </c>
    </row>
    <row r="340" spans="2:7">
      <c r="B340" s="32">
        <f>SUMIF(Balanço[Estoque],Back!A340,Balanço[Quantidade])</f>
        <v>0</v>
      </c>
      <c r="G340" s="32" t="str" cm="1">
        <f t="array" ref="G340">IF(F340="","",SUM(_xlfn._xlws.FILTER(Balanço[Quantidade],(Balanço[Estoque]=Back!$E$3)*(Balanço[Material]=Back!F340))))</f>
        <v/>
      </c>
    </row>
    <row r="341" spans="2:7">
      <c r="B341" s="32">
        <f>SUMIF(Balanço[Estoque],Back!A341,Balanço[Quantidade])</f>
        <v>0</v>
      </c>
      <c r="G341" s="32" t="str" cm="1">
        <f t="array" ref="G341">IF(F341="","",SUM(_xlfn._xlws.FILTER(Balanço[Quantidade],(Balanço[Estoque]=Back!$E$3)*(Balanço[Material]=Back!F341))))</f>
        <v/>
      </c>
    </row>
    <row r="342" spans="2:7">
      <c r="B342" s="32">
        <f>SUMIF(Balanço[Estoque],Back!A342,Balanço[Quantidade])</f>
        <v>0</v>
      </c>
      <c r="G342" s="32" t="str" cm="1">
        <f t="array" ref="G342">IF(F342="","",SUM(_xlfn._xlws.FILTER(Balanço[Quantidade],(Balanço[Estoque]=Back!$E$3)*(Balanço[Material]=Back!F342))))</f>
        <v/>
      </c>
    </row>
    <row r="343" spans="2:7">
      <c r="B343" s="32">
        <f>SUMIF(Balanço[Estoque],Back!A343,Balanço[Quantidade])</f>
        <v>0</v>
      </c>
      <c r="G343" s="32" t="str" cm="1">
        <f t="array" ref="G343">IF(F343="","",SUM(_xlfn._xlws.FILTER(Balanço[Quantidade],(Balanço[Estoque]=Back!$E$3)*(Balanço[Material]=Back!F343))))</f>
        <v/>
      </c>
    </row>
    <row r="344" spans="2:7">
      <c r="B344" s="32">
        <f>SUMIF(Balanço[Estoque],Back!A344,Balanço[Quantidade])</f>
        <v>0</v>
      </c>
      <c r="G344" s="32" t="str" cm="1">
        <f t="array" ref="G344">IF(F344="","",SUM(_xlfn._xlws.FILTER(Balanço[Quantidade],(Balanço[Estoque]=Back!$E$3)*(Balanço[Material]=Back!F344))))</f>
        <v/>
      </c>
    </row>
    <row r="345" spans="2:7">
      <c r="B345" s="32">
        <f>SUMIF(Balanço[Estoque],Back!A345,Balanço[Quantidade])</f>
        <v>0</v>
      </c>
      <c r="G345" s="32" t="str" cm="1">
        <f t="array" ref="G345">IF(F345="","",SUM(_xlfn._xlws.FILTER(Balanço[Quantidade],(Balanço[Estoque]=Back!$E$3)*(Balanço[Material]=Back!F345))))</f>
        <v/>
      </c>
    </row>
    <row r="346" spans="2:7">
      <c r="B346" s="32">
        <f>SUMIF(Balanço[Estoque],Back!A346,Balanço[Quantidade])</f>
        <v>0</v>
      </c>
      <c r="G346" s="32" t="str" cm="1">
        <f t="array" ref="G346">IF(F346="","",SUM(_xlfn._xlws.FILTER(Balanço[Quantidade],(Balanço[Estoque]=Back!$E$3)*(Balanço[Material]=Back!F346))))</f>
        <v/>
      </c>
    </row>
    <row r="347" spans="2:7">
      <c r="B347" s="32">
        <f>SUMIF(Balanço[Estoque],Back!A347,Balanço[Quantidade])</f>
        <v>0</v>
      </c>
      <c r="G347" s="32" t="str" cm="1">
        <f t="array" ref="G347">IF(F347="","",SUM(_xlfn._xlws.FILTER(Balanço[Quantidade],(Balanço[Estoque]=Back!$E$3)*(Balanço[Material]=Back!F347))))</f>
        <v/>
      </c>
    </row>
    <row r="348" spans="2:7">
      <c r="B348" s="32">
        <f>SUMIF(Balanço[Estoque],Back!A348,Balanço[Quantidade])</f>
        <v>0</v>
      </c>
      <c r="G348" s="32" t="str" cm="1">
        <f t="array" ref="G348">IF(F348="","",SUM(_xlfn._xlws.FILTER(Balanço[Quantidade],(Balanço[Estoque]=Back!$E$3)*(Balanço[Material]=Back!F348))))</f>
        <v/>
      </c>
    </row>
    <row r="349" spans="2:7">
      <c r="B349" s="32">
        <f>SUMIF(Balanço[Estoque],Back!A349,Balanço[Quantidade])</f>
        <v>0</v>
      </c>
      <c r="G349" s="32" t="str" cm="1">
        <f t="array" ref="G349">IF(F349="","",SUM(_xlfn._xlws.FILTER(Balanço[Quantidade],(Balanço[Estoque]=Back!$E$3)*(Balanço[Material]=Back!F349))))</f>
        <v/>
      </c>
    </row>
    <row r="350" spans="2:7">
      <c r="B350" s="32">
        <f>SUMIF(Balanço[Estoque],Back!A350,Balanço[Quantidade])</f>
        <v>0</v>
      </c>
      <c r="G350" s="32" t="str" cm="1">
        <f t="array" ref="G350">IF(F350="","",SUM(_xlfn._xlws.FILTER(Balanço[Quantidade],(Balanço[Estoque]=Back!$E$3)*(Balanço[Material]=Back!F350))))</f>
        <v/>
      </c>
    </row>
    <row r="351" spans="2:7">
      <c r="B351" s="32">
        <f>SUMIF(Balanço[Estoque],Back!A351,Balanço[Quantidade])</f>
        <v>0</v>
      </c>
      <c r="G351" s="32" t="str" cm="1">
        <f t="array" ref="G351">IF(F351="","",SUM(_xlfn._xlws.FILTER(Balanço[Quantidade],(Balanço[Estoque]=Back!$E$3)*(Balanço[Material]=Back!F351))))</f>
        <v/>
      </c>
    </row>
    <row r="352" spans="2:7">
      <c r="B352" s="32">
        <f>SUMIF(Balanço[Estoque],Back!A352,Balanço[Quantidade])</f>
        <v>0</v>
      </c>
      <c r="G352" s="32" t="str" cm="1">
        <f t="array" ref="G352">IF(F352="","",SUM(_xlfn._xlws.FILTER(Balanço[Quantidade],(Balanço[Estoque]=Back!$E$3)*(Balanço[Material]=Back!F352))))</f>
        <v/>
      </c>
    </row>
    <row r="353" spans="2:7">
      <c r="B353" s="32">
        <f>SUMIF(Balanço[Estoque],Back!A353,Balanço[Quantidade])</f>
        <v>0</v>
      </c>
      <c r="G353" s="32" t="str" cm="1">
        <f t="array" ref="G353">IF(F353="","",SUM(_xlfn._xlws.FILTER(Balanço[Quantidade],(Balanço[Estoque]=Back!$E$3)*(Balanço[Material]=Back!F353))))</f>
        <v/>
      </c>
    </row>
    <row r="354" spans="2:7">
      <c r="B354" s="32">
        <f>SUMIF(Balanço[Estoque],Back!A354,Balanço[Quantidade])</f>
        <v>0</v>
      </c>
      <c r="G354" s="32" t="str" cm="1">
        <f t="array" ref="G354">IF(F354="","",SUM(_xlfn._xlws.FILTER(Balanço[Quantidade],(Balanço[Estoque]=Back!$E$3)*(Balanço[Material]=Back!F354))))</f>
        <v/>
      </c>
    </row>
    <row r="355" spans="2:7">
      <c r="B355" s="32">
        <f>SUMIF(Balanço[Estoque],Back!A355,Balanço[Quantidade])</f>
        <v>0</v>
      </c>
      <c r="G355" s="32" t="str" cm="1">
        <f t="array" ref="G355">IF(F355="","",SUM(_xlfn._xlws.FILTER(Balanço[Quantidade],(Balanço[Estoque]=Back!$E$3)*(Balanço[Material]=Back!F355))))</f>
        <v/>
      </c>
    </row>
    <row r="356" spans="2:7">
      <c r="B356" s="32">
        <f>SUMIF(Balanço[Estoque],Back!A356,Balanço[Quantidade])</f>
        <v>0</v>
      </c>
      <c r="G356" s="32" t="str" cm="1">
        <f t="array" ref="G356">IF(F356="","",SUM(_xlfn._xlws.FILTER(Balanço[Quantidade],(Balanço[Estoque]=Back!$E$3)*(Balanço[Material]=Back!F356))))</f>
        <v/>
      </c>
    </row>
    <row r="357" spans="2:7">
      <c r="B357" s="32">
        <f>SUMIF(Balanço[Estoque],Back!A357,Balanço[Quantidade])</f>
        <v>0</v>
      </c>
      <c r="G357" s="32" t="str" cm="1">
        <f t="array" ref="G357">IF(F357="","",SUM(_xlfn._xlws.FILTER(Balanço[Quantidade],(Balanço[Estoque]=Back!$E$3)*(Balanço[Material]=Back!F357))))</f>
        <v/>
      </c>
    </row>
    <row r="358" spans="2:7">
      <c r="B358" s="32">
        <f>SUMIF(Balanço[Estoque],Back!A358,Balanço[Quantidade])</f>
        <v>0</v>
      </c>
      <c r="G358" s="32" t="str" cm="1">
        <f t="array" ref="G358">IF(F358="","",SUM(_xlfn._xlws.FILTER(Balanço[Quantidade],(Balanço[Estoque]=Back!$E$3)*(Balanço[Material]=Back!F358))))</f>
        <v/>
      </c>
    </row>
    <row r="359" spans="2:7">
      <c r="B359" s="32">
        <f>SUMIF(Balanço[Estoque],Back!A359,Balanço[Quantidade])</f>
        <v>0</v>
      </c>
      <c r="G359" s="32" t="str" cm="1">
        <f t="array" ref="G359">IF(F359="","",SUM(_xlfn._xlws.FILTER(Balanço[Quantidade],(Balanço[Estoque]=Back!$E$3)*(Balanço[Material]=Back!F359))))</f>
        <v/>
      </c>
    </row>
    <row r="360" spans="2:7">
      <c r="B360" s="32">
        <f>SUMIF(Balanço[Estoque],Back!A360,Balanço[Quantidade])</f>
        <v>0</v>
      </c>
      <c r="G360" s="32" t="str" cm="1">
        <f t="array" ref="G360">IF(F360="","",SUM(_xlfn._xlws.FILTER(Balanço[Quantidade],(Balanço[Estoque]=Back!$E$3)*(Balanço[Material]=Back!F360))))</f>
        <v/>
      </c>
    </row>
    <row r="361" spans="2:7">
      <c r="B361" s="32">
        <f>SUMIF(Balanço[Estoque],Back!A361,Balanço[Quantidade])</f>
        <v>0</v>
      </c>
      <c r="G361" s="32" t="str" cm="1">
        <f t="array" ref="G361">IF(F361="","",SUM(_xlfn._xlws.FILTER(Balanço[Quantidade],(Balanço[Estoque]=Back!$E$3)*(Balanço[Material]=Back!F361))))</f>
        <v/>
      </c>
    </row>
    <row r="362" spans="2:7">
      <c r="B362" s="32">
        <f>SUMIF(Balanço[Estoque],Back!A362,Balanço[Quantidade])</f>
        <v>0</v>
      </c>
      <c r="G362" s="32" t="str" cm="1">
        <f t="array" ref="G362">IF(F362="","",SUM(_xlfn._xlws.FILTER(Balanço[Quantidade],(Balanço[Estoque]=Back!$E$3)*(Balanço[Material]=Back!F362))))</f>
        <v/>
      </c>
    </row>
    <row r="363" spans="2:7">
      <c r="B363" s="32">
        <f>SUMIF(Balanço[Estoque],Back!A363,Balanço[Quantidade])</f>
        <v>0</v>
      </c>
      <c r="G363" s="32" t="str" cm="1">
        <f t="array" ref="G363">IF(F363="","",SUM(_xlfn._xlws.FILTER(Balanço[Quantidade],(Balanço[Estoque]=Back!$E$3)*(Balanço[Material]=Back!F363))))</f>
        <v/>
      </c>
    </row>
    <row r="364" spans="2:7">
      <c r="B364" s="32">
        <f>SUMIF(Balanço[Estoque],Back!A364,Balanço[Quantidade])</f>
        <v>0</v>
      </c>
      <c r="G364" s="32" t="str" cm="1">
        <f t="array" ref="G364">IF(F364="","",SUM(_xlfn._xlws.FILTER(Balanço[Quantidade],(Balanço[Estoque]=Back!$E$3)*(Balanço[Material]=Back!F364))))</f>
        <v/>
      </c>
    </row>
    <row r="365" spans="2:7">
      <c r="B365" s="32">
        <f>SUMIF(Balanço[Estoque],Back!A365,Balanço[Quantidade])</f>
        <v>0</v>
      </c>
      <c r="G365" s="32" t="str" cm="1">
        <f t="array" ref="G365">IF(F365="","",SUM(_xlfn._xlws.FILTER(Balanço[Quantidade],(Balanço[Estoque]=Back!$E$3)*(Balanço[Material]=Back!F365))))</f>
        <v/>
      </c>
    </row>
    <row r="366" spans="2:7">
      <c r="B366" s="32">
        <f>SUMIF(Balanço[Estoque],Back!A366,Balanço[Quantidade])</f>
        <v>0</v>
      </c>
      <c r="G366" s="32" t="str" cm="1">
        <f t="array" ref="G366">IF(F366="","",SUM(_xlfn._xlws.FILTER(Balanço[Quantidade],(Balanço[Estoque]=Back!$E$3)*(Balanço[Material]=Back!F366))))</f>
        <v/>
      </c>
    </row>
    <row r="367" spans="2:7">
      <c r="B367" s="32">
        <f>SUMIF(Balanço[Estoque],Back!A367,Balanço[Quantidade])</f>
        <v>0</v>
      </c>
      <c r="G367" s="32" t="str" cm="1">
        <f t="array" ref="G367">IF(F367="","",SUM(_xlfn._xlws.FILTER(Balanço[Quantidade],(Balanço[Estoque]=Back!$E$3)*(Balanço[Material]=Back!F367))))</f>
        <v/>
      </c>
    </row>
    <row r="368" spans="2:7">
      <c r="B368" s="32">
        <f>SUMIF(Balanço[Estoque],Back!A368,Balanço[Quantidade])</f>
        <v>0</v>
      </c>
      <c r="G368" s="32" t="str" cm="1">
        <f t="array" ref="G368">IF(F368="","",SUM(_xlfn._xlws.FILTER(Balanço[Quantidade],(Balanço[Estoque]=Back!$E$3)*(Balanço[Material]=Back!F368))))</f>
        <v/>
      </c>
    </row>
    <row r="369" spans="2:7">
      <c r="B369" s="32">
        <f>SUMIF(Balanço[Estoque],Back!A369,Balanço[Quantidade])</f>
        <v>0</v>
      </c>
      <c r="G369" s="32" t="str" cm="1">
        <f t="array" ref="G369">IF(F369="","",SUM(_xlfn._xlws.FILTER(Balanço[Quantidade],(Balanço[Estoque]=Back!$E$3)*(Balanço[Material]=Back!F369))))</f>
        <v/>
      </c>
    </row>
    <row r="370" spans="2:7">
      <c r="B370" s="32">
        <f>SUMIF(Balanço[Estoque],Back!A370,Balanço[Quantidade])</f>
        <v>0</v>
      </c>
      <c r="G370" s="32" t="str" cm="1">
        <f t="array" ref="G370">IF(F370="","",SUM(_xlfn._xlws.FILTER(Balanço[Quantidade],(Balanço[Estoque]=Back!$E$3)*(Balanço[Material]=Back!F370))))</f>
        <v/>
      </c>
    </row>
    <row r="371" spans="2:7">
      <c r="B371" s="32">
        <f>SUMIF(Balanço[Estoque],Back!A371,Balanço[Quantidade])</f>
        <v>0</v>
      </c>
      <c r="G371" s="32" t="str" cm="1">
        <f t="array" ref="G371">IF(F371="","",SUM(_xlfn._xlws.FILTER(Balanço[Quantidade],(Balanço[Estoque]=Back!$E$3)*(Balanço[Material]=Back!F371))))</f>
        <v/>
      </c>
    </row>
    <row r="372" spans="2:7">
      <c r="B372" s="32">
        <f>SUMIF(Balanço[Estoque],Back!A372,Balanço[Quantidade])</f>
        <v>0</v>
      </c>
      <c r="G372" s="32" t="str" cm="1">
        <f t="array" ref="G372">IF(F372="","",SUM(_xlfn._xlws.FILTER(Balanço[Quantidade],(Balanço[Estoque]=Back!$E$3)*(Balanço[Material]=Back!F372))))</f>
        <v/>
      </c>
    </row>
    <row r="373" spans="2:7">
      <c r="B373" s="32">
        <f>SUMIF(Balanço[Estoque],Back!A373,Balanço[Quantidade])</f>
        <v>0</v>
      </c>
      <c r="G373" s="32" t="str" cm="1">
        <f t="array" ref="G373">IF(F373="","",SUM(_xlfn._xlws.FILTER(Balanço[Quantidade],(Balanço[Estoque]=Back!$E$3)*(Balanço[Material]=Back!F373))))</f>
        <v/>
      </c>
    </row>
    <row r="374" spans="2:7">
      <c r="B374" s="32">
        <f>SUMIF(Balanço[Estoque],Back!A374,Balanço[Quantidade])</f>
        <v>0</v>
      </c>
      <c r="G374" s="32" t="str" cm="1">
        <f t="array" ref="G374">IF(F374="","",SUM(_xlfn._xlws.FILTER(Balanço[Quantidade],(Balanço[Estoque]=Back!$E$3)*(Balanço[Material]=Back!F374))))</f>
        <v/>
      </c>
    </row>
    <row r="375" spans="2:7">
      <c r="B375" s="32">
        <f>SUMIF(Balanço[Estoque],Back!A375,Balanço[Quantidade])</f>
        <v>0</v>
      </c>
      <c r="G375" s="32" t="str" cm="1">
        <f t="array" ref="G375">IF(F375="","",SUM(_xlfn._xlws.FILTER(Balanço[Quantidade],(Balanço[Estoque]=Back!$E$3)*(Balanço[Material]=Back!F375))))</f>
        <v/>
      </c>
    </row>
    <row r="376" spans="2:7">
      <c r="B376" s="32">
        <f>SUMIF(Balanço[Estoque],Back!A376,Balanço[Quantidade])</f>
        <v>0</v>
      </c>
      <c r="G376" s="32" t="str" cm="1">
        <f t="array" ref="G376">IF(F376="","",SUM(_xlfn._xlws.FILTER(Balanço[Quantidade],(Balanço[Estoque]=Back!$E$3)*(Balanço[Material]=Back!F376))))</f>
        <v/>
      </c>
    </row>
    <row r="377" spans="2:7">
      <c r="B377" s="32">
        <f>SUMIF(Balanço[Estoque],Back!A377,Balanço[Quantidade])</f>
        <v>0</v>
      </c>
      <c r="G377" s="32" t="str" cm="1">
        <f t="array" ref="G377">IF(F377="","",SUM(_xlfn._xlws.FILTER(Balanço[Quantidade],(Balanço[Estoque]=Back!$E$3)*(Balanço[Material]=Back!F377))))</f>
        <v/>
      </c>
    </row>
    <row r="378" spans="2:7">
      <c r="B378" s="32">
        <f>SUMIF(Balanço[Estoque],Back!A378,Balanço[Quantidade])</f>
        <v>0</v>
      </c>
      <c r="G378" s="32" t="str" cm="1">
        <f t="array" ref="G378">IF(F378="","",SUM(_xlfn._xlws.FILTER(Balanço[Quantidade],(Balanço[Estoque]=Back!$E$3)*(Balanço[Material]=Back!F378))))</f>
        <v/>
      </c>
    </row>
    <row r="379" spans="2:7">
      <c r="B379" s="32">
        <f>SUMIF(Balanço[Estoque],Back!A379,Balanço[Quantidade])</f>
        <v>0</v>
      </c>
      <c r="G379" s="32" t="str" cm="1">
        <f t="array" ref="G379">IF(F379="","",SUM(_xlfn._xlws.FILTER(Balanço[Quantidade],(Balanço[Estoque]=Back!$E$3)*(Balanço[Material]=Back!F379))))</f>
        <v/>
      </c>
    </row>
    <row r="380" spans="2:7">
      <c r="B380" s="32">
        <f>SUMIF(Balanço[Estoque],Back!A380,Balanço[Quantidade])</f>
        <v>0</v>
      </c>
      <c r="G380" s="32" t="str" cm="1">
        <f t="array" ref="G380">IF(F380="","",SUM(_xlfn._xlws.FILTER(Balanço[Quantidade],(Balanço[Estoque]=Back!$E$3)*(Balanço[Material]=Back!F380))))</f>
        <v/>
      </c>
    </row>
    <row r="381" spans="2:7">
      <c r="B381" s="32">
        <f>SUMIF(Balanço[Estoque],Back!A381,Balanço[Quantidade])</f>
        <v>0</v>
      </c>
      <c r="G381" s="32" t="str" cm="1">
        <f t="array" ref="G381">IF(F381="","",SUM(_xlfn._xlws.FILTER(Balanço[Quantidade],(Balanço[Estoque]=Back!$E$3)*(Balanço[Material]=Back!F381))))</f>
        <v/>
      </c>
    </row>
    <row r="382" spans="2:7">
      <c r="B382" s="32">
        <f>SUMIF(Balanço[Estoque],Back!A382,Balanço[Quantidade])</f>
        <v>0</v>
      </c>
      <c r="G382" s="32" t="str" cm="1">
        <f t="array" ref="G382">IF(F382="","",SUM(_xlfn._xlws.FILTER(Balanço[Quantidade],(Balanço[Estoque]=Back!$E$3)*(Balanço[Material]=Back!F382))))</f>
        <v/>
      </c>
    </row>
    <row r="383" spans="2:7">
      <c r="B383" s="32">
        <f>SUMIF(Balanço[Estoque],Back!A383,Balanço[Quantidade])</f>
        <v>0</v>
      </c>
      <c r="G383" s="32" t="str" cm="1">
        <f t="array" ref="G383">IF(F383="","",SUM(_xlfn._xlws.FILTER(Balanço[Quantidade],(Balanço[Estoque]=Back!$E$3)*(Balanço[Material]=Back!F383))))</f>
        <v/>
      </c>
    </row>
    <row r="384" spans="2:7">
      <c r="B384" s="32">
        <f>SUMIF(Balanço[Estoque],Back!A384,Balanço[Quantidade])</f>
        <v>0</v>
      </c>
      <c r="G384" s="32" t="str" cm="1">
        <f t="array" ref="G384">IF(F384="","",SUM(_xlfn._xlws.FILTER(Balanço[Quantidade],(Balanço[Estoque]=Back!$E$3)*(Balanço[Material]=Back!F384))))</f>
        <v/>
      </c>
    </row>
    <row r="385" spans="2:7">
      <c r="B385" s="32">
        <f>SUMIF(Balanço[Estoque],Back!A385,Balanço[Quantidade])</f>
        <v>0</v>
      </c>
      <c r="G385" s="32" t="str" cm="1">
        <f t="array" ref="G385">IF(F385="","",SUM(_xlfn._xlws.FILTER(Balanço[Quantidade],(Balanço[Estoque]=Back!$E$3)*(Balanço[Material]=Back!F385))))</f>
        <v/>
      </c>
    </row>
    <row r="386" spans="2:7">
      <c r="B386" s="32">
        <f>SUMIF(Balanço[Estoque],Back!A386,Balanço[Quantidade])</f>
        <v>0</v>
      </c>
      <c r="G386" s="32" t="str" cm="1">
        <f t="array" ref="G386">IF(F386="","",SUM(_xlfn._xlws.FILTER(Balanço[Quantidade],(Balanço[Estoque]=Back!$E$3)*(Balanço[Material]=Back!F386))))</f>
        <v/>
      </c>
    </row>
    <row r="387" spans="2:7">
      <c r="B387" s="32">
        <f>SUMIF(Balanço[Estoque],Back!A387,Balanço[Quantidade])</f>
        <v>0</v>
      </c>
      <c r="G387" s="32" t="str" cm="1">
        <f t="array" ref="G387">IF(F387="","",SUM(_xlfn._xlws.FILTER(Balanço[Quantidade],(Balanço[Estoque]=Back!$E$3)*(Balanço[Material]=Back!F387))))</f>
        <v/>
      </c>
    </row>
    <row r="388" spans="2:7">
      <c r="B388" s="32">
        <f>SUMIF(Balanço[Estoque],Back!A388,Balanço[Quantidade])</f>
        <v>0</v>
      </c>
      <c r="G388" s="32" t="str" cm="1">
        <f t="array" ref="G388">IF(F388="","",SUM(_xlfn._xlws.FILTER(Balanço[Quantidade],(Balanço[Estoque]=Back!$E$3)*(Balanço[Material]=Back!F388))))</f>
        <v/>
      </c>
    </row>
    <row r="389" spans="2:7">
      <c r="B389" s="32">
        <f>SUMIF(Balanço[Estoque],Back!A389,Balanço[Quantidade])</f>
        <v>0</v>
      </c>
      <c r="G389" s="32" t="str" cm="1">
        <f t="array" ref="G389">IF(F389="","",SUM(_xlfn._xlws.FILTER(Balanço[Quantidade],(Balanço[Estoque]=Back!$E$3)*(Balanço[Material]=Back!F389))))</f>
        <v/>
      </c>
    </row>
    <row r="390" spans="2:7">
      <c r="B390" s="32">
        <f>SUMIF(Balanço[Estoque],Back!A390,Balanço[Quantidade])</f>
        <v>0</v>
      </c>
      <c r="G390" s="32" t="str" cm="1">
        <f t="array" ref="G390">IF(F390="","",SUM(_xlfn._xlws.FILTER(Balanço[Quantidade],(Balanço[Estoque]=Back!$E$3)*(Balanço[Material]=Back!F390))))</f>
        <v/>
      </c>
    </row>
    <row r="391" spans="2:7">
      <c r="B391" s="32">
        <f>SUMIF(Balanço[Estoque],Back!A391,Balanço[Quantidade])</f>
        <v>0</v>
      </c>
      <c r="G391" s="32" t="str" cm="1">
        <f t="array" ref="G391">IF(F391="","",SUM(_xlfn._xlws.FILTER(Balanço[Quantidade],(Balanço[Estoque]=Back!$E$3)*(Balanço[Material]=Back!F391))))</f>
        <v/>
      </c>
    </row>
    <row r="392" spans="2:7">
      <c r="B392" s="32">
        <f>SUMIF(Balanço[Estoque],Back!A392,Balanço[Quantidade])</f>
        <v>0</v>
      </c>
      <c r="G392" s="32" t="str" cm="1">
        <f t="array" ref="G392">IF(F392="","",SUM(_xlfn._xlws.FILTER(Balanço[Quantidade],(Balanço[Estoque]=Back!$E$3)*(Balanço[Material]=Back!F392))))</f>
        <v/>
      </c>
    </row>
    <row r="393" spans="2:7">
      <c r="B393" s="32">
        <f>SUMIF(Balanço[Estoque],Back!A393,Balanço[Quantidade])</f>
        <v>0</v>
      </c>
      <c r="G393" s="32" t="str" cm="1">
        <f t="array" ref="G393">IF(F393="","",SUM(_xlfn._xlws.FILTER(Balanço[Quantidade],(Balanço[Estoque]=Back!$E$3)*(Balanço[Material]=Back!F393))))</f>
        <v/>
      </c>
    </row>
    <row r="394" spans="2:7">
      <c r="B394" s="32">
        <f>SUMIF(Balanço[Estoque],Back!A394,Balanço[Quantidade])</f>
        <v>0</v>
      </c>
      <c r="G394" s="32" t="str" cm="1">
        <f t="array" ref="G394">IF(F394="","",SUM(_xlfn._xlws.FILTER(Balanço[Quantidade],(Balanço[Estoque]=Back!$E$3)*(Balanço[Material]=Back!F394))))</f>
        <v/>
      </c>
    </row>
    <row r="395" spans="2:7">
      <c r="B395" s="32">
        <f>SUMIF(Balanço[Estoque],Back!A395,Balanço[Quantidade])</f>
        <v>0</v>
      </c>
      <c r="G395" s="32" t="str" cm="1">
        <f t="array" ref="G395">IF(F395="","",SUM(_xlfn._xlws.FILTER(Balanço[Quantidade],(Balanço[Estoque]=Back!$E$3)*(Balanço[Material]=Back!F395))))</f>
        <v/>
      </c>
    </row>
    <row r="396" spans="2:7">
      <c r="B396" s="32">
        <f>SUMIF(Balanço[Estoque],Back!A396,Balanço[Quantidade])</f>
        <v>0</v>
      </c>
      <c r="G396" s="32" t="str" cm="1">
        <f t="array" ref="G396">IF(F396="","",SUM(_xlfn._xlws.FILTER(Balanço[Quantidade],(Balanço[Estoque]=Back!$E$3)*(Balanço[Material]=Back!F396))))</f>
        <v/>
      </c>
    </row>
    <row r="397" spans="2:7">
      <c r="B397" s="32">
        <f>SUMIF(Balanço[Estoque],Back!A397,Balanço[Quantidade])</f>
        <v>0</v>
      </c>
      <c r="G397" s="32" t="str" cm="1">
        <f t="array" ref="G397">IF(F397="","",SUM(_xlfn._xlws.FILTER(Balanço[Quantidade],(Balanço[Estoque]=Back!$E$3)*(Balanço[Material]=Back!F397))))</f>
        <v/>
      </c>
    </row>
    <row r="398" spans="2:7">
      <c r="B398" s="32">
        <f>SUMIF(Balanço[Estoque],Back!A398,Balanço[Quantidade])</f>
        <v>0</v>
      </c>
      <c r="G398" s="32" t="str" cm="1">
        <f t="array" ref="G398">IF(F398="","",SUM(_xlfn._xlws.FILTER(Balanço[Quantidade],(Balanço[Estoque]=Back!$E$3)*(Balanço[Material]=Back!F398))))</f>
        <v/>
      </c>
    </row>
    <row r="399" spans="2:7">
      <c r="B399" s="32">
        <f>SUMIF(Balanço[Estoque],Back!A399,Balanço[Quantidade])</f>
        <v>0</v>
      </c>
      <c r="G399" s="32" t="str" cm="1">
        <f t="array" ref="G399">IF(F399="","",SUM(_xlfn._xlws.FILTER(Balanço[Quantidade],(Balanço[Estoque]=Back!$E$3)*(Balanço[Material]=Back!F399))))</f>
        <v/>
      </c>
    </row>
    <row r="400" spans="2:7">
      <c r="B400" s="32">
        <f>SUMIF(Balanço[Estoque],Back!A400,Balanço[Quantidade])</f>
        <v>0</v>
      </c>
      <c r="G400" s="32" t="str" cm="1">
        <f t="array" ref="G400">IF(F400="","",SUM(_xlfn._xlws.FILTER(Balanço[Quantidade],(Balanço[Estoque]=Back!$E$3)*(Balanço[Material]=Back!F400))))</f>
        <v/>
      </c>
    </row>
    <row r="401" spans="2:7">
      <c r="B401" s="32">
        <f>SUMIF(Balanço[Estoque],Back!A401,Balanço[Quantidade])</f>
        <v>0</v>
      </c>
      <c r="G401" s="32" t="str" cm="1">
        <f t="array" ref="G401">IF(F401="","",SUM(_xlfn._xlws.FILTER(Balanço[Quantidade],(Balanço[Estoque]=Back!$E$3)*(Balanço[Material]=Back!F401))))</f>
        <v/>
      </c>
    </row>
    <row r="402" spans="2:7">
      <c r="B402" s="32">
        <f>SUMIF(Balanço[Estoque],Back!A402,Balanço[Quantidade])</f>
        <v>0</v>
      </c>
      <c r="G402" s="32" t="str" cm="1">
        <f t="array" ref="G402">IF(F402="","",SUM(_xlfn._xlws.FILTER(Balanço[Quantidade],(Balanço[Estoque]=Back!$E$3)*(Balanço[Material]=Back!F402))))</f>
        <v/>
      </c>
    </row>
    <row r="403" spans="2:7">
      <c r="B403" s="32">
        <f>SUMIF(Balanço[Estoque],Back!A403,Balanço[Quantidade])</f>
        <v>0</v>
      </c>
      <c r="G403" s="32" t="str" cm="1">
        <f t="array" ref="G403">IF(F403="","",SUM(_xlfn._xlws.FILTER(Balanço[Quantidade],(Balanço[Estoque]=Back!$E$3)*(Balanço[Material]=Back!F403))))</f>
        <v/>
      </c>
    </row>
    <row r="404" spans="2:7">
      <c r="B404" s="32">
        <f>SUMIF(Balanço[Estoque],Back!A404,Balanço[Quantidade])</f>
        <v>0</v>
      </c>
      <c r="G404" s="32" t="str" cm="1">
        <f t="array" ref="G404">IF(F404="","",SUM(_xlfn._xlws.FILTER(Balanço[Quantidade],(Balanço[Estoque]=Back!$E$3)*(Balanço[Material]=Back!F404))))</f>
        <v/>
      </c>
    </row>
    <row r="405" spans="2:7">
      <c r="B405" s="32">
        <f>SUMIF(Balanço[Estoque],Back!A405,Balanço[Quantidade])</f>
        <v>0</v>
      </c>
      <c r="G405" s="32" t="str" cm="1">
        <f t="array" ref="G405">IF(F405="","",SUM(_xlfn._xlws.FILTER(Balanço[Quantidade],(Balanço[Estoque]=Back!$E$3)*(Balanço[Material]=Back!F405))))</f>
        <v/>
      </c>
    </row>
    <row r="406" spans="2:7">
      <c r="B406" s="32">
        <f>SUMIF(Balanço[Estoque],Back!A406,Balanço[Quantidade])</f>
        <v>0</v>
      </c>
      <c r="G406" s="32" t="str" cm="1">
        <f t="array" ref="G406">IF(F406="","",SUM(_xlfn._xlws.FILTER(Balanço[Quantidade],(Balanço[Estoque]=Back!$E$3)*(Balanço[Material]=Back!F406))))</f>
        <v/>
      </c>
    </row>
    <row r="407" spans="2:7">
      <c r="B407" s="32">
        <f>SUMIF(Balanço[Estoque],Back!A407,Balanço[Quantidade])</f>
        <v>0</v>
      </c>
      <c r="G407" s="32" t="str" cm="1">
        <f t="array" ref="G407">IF(F407="","",SUM(_xlfn._xlws.FILTER(Balanço[Quantidade],(Balanço[Estoque]=Back!$E$3)*(Balanço[Material]=Back!F407))))</f>
        <v/>
      </c>
    </row>
    <row r="408" spans="2:7">
      <c r="B408" s="32">
        <f>SUMIF(Balanço[Estoque],Back!A408,Balanço[Quantidade])</f>
        <v>0</v>
      </c>
      <c r="G408" s="32" t="str" cm="1">
        <f t="array" ref="G408">IF(F408="","",SUM(_xlfn._xlws.FILTER(Balanço[Quantidade],(Balanço[Estoque]=Back!$E$3)*(Balanço[Material]=Back!F408))))</f>
        <v/>
      </c>
    </row>
    <row r="409" spans="2:7">
      <c r="B409" s="32">
        <f>SUMIF(Balanço[Estoque],Back!A409,Balanço[Quantidade])</f>
        <v>0</v>
      </c>
      <c r="G409" s="32" t="str" cm="1">
        <f t="array" ref="G409">IF(F409="","",SUM(_xlfn._xlws.FILTER(Balanço[Quantidade],(Balanço[Estoque]=Back!$E$3)*(Balanço[Material]=Back!F409))))</f>
        <v/>
      </c>
    </row>
    <row r="410" spans="2:7">
      <c r="B410" s="32">
        <f>SUMIF(Balanço[Estoque],Back!A410,Balanço[Quantidade])</f>
        <v>0</v>
      </c>
      <c r="G410" s="32" t="str" cm="1">
        <f t="array" ref="G410">IF(F410="","",SUM(_xlfn._xlws.FILTER(Balanço[Quantidade],(Balanço[Estoque]=Back!$E$3)*(Balanço[Material]=Back!F410))))</f>
        <v/>
      </c>
    </row>
    <row r="411" spans="2:7">
      <c r="B411" s="32">
        <f>SUMIF(Balanço[Estoque],Back!A411,Balanço[Quantidade])</f>
        <v>0</v>
      </c>
      <c r="G411" s="32" t="str" cm="1">
        <f t="array" ref="G411">IF(F411="","",SUM(_xlfn._xlws.FILTER(Balanço[Quantidade],(Balanço[Estoque]=Back!$E$3)*(Balanço[Material]=Back!F411))))</f>
        <v/>
      </c>
    </row>
    <row r="412" spans="2:7">
      <c r="B412" s="32">
        <f>SUMIF(Balanço[Estoque],Back!A412,Balanço[Quantidade])</f>
        <v>0</v>
      </c>
      <c r="G412" s="32" t="str" cm="1">
        <f t="array" ref="G412">IF(F412="","",SUM(_xlfn._xlws.FILTER(Balanço[Quantidade],(Balanço[Estoque]=Back!$E$3)*(Balanço[Material]=Back!F412))))</f>
        <v/>
      </c>
    </row>
    <row r="413" spans="2:7">
      <c r="B413" s="32">
        <f>SUMIF(Balanço[Estoque],Back!A413,Balanço[Quantidade])</f>
        <v>0</v>
      </c>
      <c r="G413" s="32" t="str" cm="1">
        <f t="array" ref="G413">IF(F413="","",SUM(_xlfn._xlws.FILTER(Balanço[Quantidade],(Balanço[Estoque]=Back!$E$3)*(Balanço[Material]=Back!F413))))</f>
        <v/>
      </c>
    </row>
    <row r="414" spans="2:7">
      <c r="B414" s="32">
        <f>SUMIF(Balanço[Estoque],Back!A414,Balanço[Quantidade])</f>
        <v>0</v>
      </c>
      <c r="G414" s="32" t="str" cm="1">
        <f t="array" ref="G414">IF(F414="","",SUM(_xlfn._xlws.FILTER(Balanço[Quantidade],(Balanço[Estoque]=Back!$E$3)*(Balanço[Material]=Back!F414))))</f>
        <v/>
      </c>
    </row>
    <row r="415" spans="2:7">
      <c r="B415" s="32">
        <f>SUMIF(Balanço[Estoque],Back!A415,Balanço[Quantidade])</f>
        <v>0</v>
      </c>
      <c r="G415" s="32" t="str" cm="1">
        <f t="array" ref="G415">IF(F415="","",SUM(_xlfn._xlws.FILTER(Balanço[Quantidade],(Balanço[Estoque]=Back!$E$3)*(Balanço[Material]=Back!F415))))</f>
        <v/>
      </c>
    </row>
    <row r="416" spans="2:7">
      <c r="B416" s="32">
        <f>SUMIF(Balanço[Estoque],Back!A416,Balanço[Quantidade])</f>
        <v>0</v>
      </c>
      <c r="G416" s="32" t="str" cm="1">
        <f t="array" ref="G416">IF(F416="","",SUM(_xlfn._xlws.FILTER(Balanço[Quantidade],(Balanço[Estoque]=Back!$E$3)*(Balanço[Material]=Back!F416))))</f>
        <v/>
      </c>
    </row>
    <row r="417" spans="2:7">
      <c r="B417" s="32">
        <f>SUMIF(Balanço[Estoque],Back!A417,Balanço[Quantidade])</f>
        <v>0</v>
      </c>
      <c r="G417" s="32" t="str" cm="1">
        <f t="array" ref="G417">IF(F417="","",SUM(_xlfn._xlws.FILTER(Balanço[Quantidade],(Balanço[Estoque]=Back!$E$3)*(Balanço[Material]=Back!F417))))</f>
        <v/>
      </c>
    </row>
    <row r="418" spans="2:7">
      <c r="B418" s="32">
        <f>SUMIF(Balanço[Estoque],Back!A418,Balanço[Quantidade])</f>
        <v>0</v>
      </c>
      <c r="G418" s="32" t="str" cm="1">
        <f t="array" ref="G418">IF(F418="","",SUM(_xlfn._xlws.FILTER(Balanço[Quantidade],(Balanço[Estoque]=Back!$E$3)*(Balanço[Material]=Back!F418))))</f>
        <v/>
      </c>
    </row>
    <row r="419" spans="2:7">
      <c r="B419" s="32">
        <f>SUMIF(Balanço[Estoque],Back!A419,Balanço[Quantidade])</f>
        <v>0</v>
      </c>
      <c r="G419" s="32" t="str" cm="1">
        <f t="array" ref="G419">IF(F419="","",SUM(_xlfn._xlws.FILTER(Balanço[Quantidade],(Balanço[Estoque]=Back!$E$3)*(Balanço[Material]=Back!F419))))</f>
        <v/>
      </c>
    </row>
    <row r="420" spans="2:7">
      <c r="B420" s="32">
        <f>SUMIF(Balanço[Estoque],Back!A420,Balanço[Quantidade])</f>
        <v>0</v>
      </c>
      <c r="G420" s="32" t="str" cm="1">
        <f t="array" ref="G420">IF(F420="","",SUM(_xlfn._xlws.FILTER(Balanço[Quantidade],(Balanço[Estoque]=Back!$E$3)*(Balanço[Material]=Back!F420))))</f>
        <v/>
      </c>
    </row>
    <row r="421" spans="2:7">
      <c r="B421" s="32">
        <f>SUMIF(Balanço[Estoque],Back!A421,Balanço[Quantidade])</f>
        <v>0</v>
      </c>
      <c r="G421" s="32" t="str" cm="1">
        <f t="array" ref="G421">IF(F421="","",SUM(_xlfn._xlws.FILTER(Balanço[Quantidade],(Balanço[Estoque]=Back!$E$3)*(Balanço[Material]=Back!F421))))</f>
        <v/>
      </c>
    </row>
    <row r="422" spans="2:7">
      <c r="B422" s="32">
        <f>SUMIF(Balanço[Estoque],Back!A422,Balanço[Quantidade])</f>
        <v>0</v>
      </c>
      <c r="G422" s="32" t="str" cm="1">
        <f t="array" ref="G422">IF(F422="","",SUM(_xlfn._xlws.FILTER(Balanço[Quantidade],(Balanço[Estoque]=Back!$E$3)*(Balanço[Material]=Back!F422))))</f>
        <v/>
      </c>
    </row>
    <row r="423" spans="2:7">
      <c r="B423" s="32">
        <f>SUMIF(Balanço[Estoque],Back!A423,Balanço[Quantidade])</f>
        <v>0</v>
      </c>
      <c r="G423" s="32" t="str" cm="1">
        <f t="array" ref="G423">IF(F423="","",SUM(_xlfn._xlws.FILTER(Balanço[Quantidade],(Balanço[Estoque]=Back!$E$3)*(Balanço[Material]=Back!F423))))</f>
        <v/>
      </c>
    </row>
    <row r="424" spans="2:7">
      <c r="B424" s="32">
        <f>SUMIF(Balanço[Estoque],Back!A424,Balanço[Quantidade])</f>
        <v>0</v>
      </c>
      <c r="G424" s="32" t="str" cm="1">
        <f t="array" ref="G424">IF(F424="","",SUM(_xlfn._xlws.FILTER(Balanço[Quantidade],(Balanço[Estoque]=Back!$E$3)*(Balanço[Material]=Back!F424))))</f>
        <v/>
      </c>
    </row>
    <row r="425" spans="2:7">
      <c r="B425" s="32">
        <f>SUMIF(Balanço[Estoque],Back!A425,Balanço[Quantidade])</f>
        <v>0</v>
      </c>
      <c r="G425" s="32" t="str" cm="1">
        <f t="array" ref="G425">IF(F425="","",SUM(_xlfn._xlws.FILTER(Balanço[Quantidade],(Balanço[Estoque]=Back!$E$3)*(Balanço[Material]=Back!F425))))</f>
        <v/>
      </c>
    </row>
    <row r="426" spans="2:7">
      <c r="B426" s="32">
        <f>SUMIF(Balanço[Estoque],Back!A426,Balanço[Quantidade])</f>
        <v>0</v>
      </c>
      <c r="G426" s="32" t="str" cm="1">
        <f t="array" ref="G426">IF(F426="","",SUM(_xlfn._xlws.FILTER(Balanço[Quantidade],(Balanço[Estoque]=Back!$E$3)*(Balanço[Material]=Back!F426))))</f>
        <v/>
      </c>
    </row>
    <row r="427" spans="2:7">
      <c r="B427" s="32">
        <f>SUMIF(Balanço[Estoque],Back!A427,Balanço[Quantidade])</f>
        <v>0</v>
      </c>
      <c r="G427" s="32" t="str" cm="1">
        <f t="array" ref="G427">IF(F427="","",SUM(_xlfn._xlws.FILTER(Balanço[Quantidade],(Balanço[Estoque]=Back!$E$3)*(Balanço[Material]=Back!F427))))</f>
        <v/>
      </c>
    </row>
    <row r="428" spans="2:7">
      <c r="B428" s="32">
        <f>SUMIF(Balanço[Estoque],Back!A428,Balanço[Quantidade])</f>
        <v>0</v>
      </c>
      <c r="G428" s="32" t="str" cm="1">
        <f t="array" ref="G428">IF(F428="","",SUM(_xlfn._xlws.FILTER(Balanço[Quantidade],(Balanço[Estoque]=Back!$E$3)*(Balanço[Material]=Back!F428))))</f>
        <v/>
      </c>
    </row>
    <row r="429" spans="2:7">
      <c r="B429" s="32">
        <f>SUMIF(Balanço[Estoque],Back!A429,Balanço[Quantidade])</f>
        <v>0</v>
      </c>
      <c r="G429" s="32" t="str" cm="1">
        <f t="array" ref="G429">IF(F429="","",SUM(_xlfn._xlws.FILTER(Balanço[Quantidade],(Balanço[Estoque]=Back!$E$3)*(Balanço[Material]=Back!F429))))</f>
        <v/>
      </c>
    </row>
    <row r="430" spans="2:7">
      <c r="B430" s="32">
        <f>SUMIF(Balanço[Estoque],Back!A430,Balanço[Quantidade])</f>
        <v>0</v>
      </c>
      <c r="G430" s="32" t="str" cm="1">
        <f t="array" ref="G430">IF(F430="","",SUM(_xlfn._xlws.FILTER(Balanço[Quantidade],(Balanço[Estoque]=Back!$E$3)*(Balanço[Material]=Back!F430))))</f>
        <v/>
      </c>
    </row>
    <row r="431" spans="2:7">
      <c r="B431" s="32">
        <f>SUMIF(Balanço[Estoque],Back!A431,Balanço[Quantidade])</f>
        <v>0</v>
      </c>
      <c r="G431" s="32" t="str" cm="1">
        <f t="array" ref="G431">IF(F431="","",SUM(_xlfn._xlws.FILTER(Balanço[Quantidade],(Balanço[Estoque]=Back!$E$3)*(Balanço[Material]=Back!F431))))</f>
        <v/>
      </c>
    </row>
    <row r="432" spans="2:7">
      <c r="B432" s="32">
        <f>SUMIF(Balanço[Estoque],Back!A432,Balanço[Quantidade])</f>
        <v>0</v>
      </c>
      <c r="G432" s="32" t="str" cm="1">
        <f t="array" ref="G432">IF(F432="","",SUM(_xlfn._xlws.FILTER(Balanço[Quantidade],(Balanço[Estoque]=Back!$E$3)*(Balanço[Material]=Back!F432))))</f>
        <v/>
      </c>
    </row>
    <row r="433" spans="2:7">
      <c r="B433" s="32">
        <f>SUMIF(Balanço[Estoque],Back!A433,Balanço[Quantidade])</f>
        <v>0</v>
      </c>
      <c r="G433" s="32" t="str" cm="1">
        <f t="array" ref="G433">IF(F433="","",SUM(_xlfn._xlws.FILTER(Balanço[Quantidade],(Balanço[Estoque]=Back!$E$3)*(Balanço[Material]=Back!F433))))</f>
        <v/>
      </c>
    </row>
    <row r="434" spans="2:7">
      <c r="B434" s="32">
        <f>SUMIF(Balanço[Estoque],Back!A434,Balanço[Quantidade])</f>
        <v>0</v>
      </c>
      <c r="G434" s="32" t="str" cm="1">
        <f t="array" ref="G434">IF(F434="","",SUM(_xlfn._xlws.FILTER(Balanço[Quantidade],(Balanço[Estoque]=Back!$E$3)*(Balanço[Material]=Back!F434))))</f>
        <v/>
      </c>
    </row>
    <row r="435" spans="2:7">
      <c r="B435" s="32">
        <f>SUMIF(Balanço[Estoque],Back!A435,Balanço[Quantidade])</f>
        <v>0</v>
      </c>
      <c r="G435" s="32" t="str" cm="1">
        <f t="array" ref="G435">IF(F435="","",SUM(_xlfn._xlws.FILTER(Balanço[Quantidade],(Balanço[Estoque]=Back!$E$3)*(Balanço[Material]=Back!F435))))</f>
        <v/>
      </c>
    </row>
    <row r="436" spans="2:7">
      <c r="B436" s="32">
        <f>SUMIF(Balanço[Estoque],Back!A436,Balanço[Quantidade])</f>
        <v>0</v>
      </c>
      <c r="G436" s="32" t="str" cm="1">
        <f t="array" ref="G436">IF(F436="","",SUM(_xlfn._xlws.FILTER(Balanço[Quantidade],(Balanço[Estoque]=Back!$E$3)*(Balanço[Material]=Back!F436))))</f>
        <v/>
      </c>
    </row>
    <row r="437" spans="2:7">
      <c r="B437" s="32">
        <f>SUMIF(Balanço[Estoque],Back!A437,Balanço[Quantidade])</f>
        <v>0</v>
      </c>
      <c r="G437" s="32" t="str" cm="1">
        <f t="array" ref="G437">IF(F437="","",SUM(_xlfn._xlws.FILTER(Balanço[Quantidade],(Balanço[Estoque]=Back!$E$3)*(Balanço[Material]=Back!F437))))</f>
        <v/>
      </c>
    </row>
    <row r="438" spans="2:7">
      <c r="B438" s="32">
        <f>SUMIF(Balanço[Estoque],Back!A438,Balanço[Quantidade])</f>
        <v>0</v>
      </c>
      <c r="G438" s="32" t="str" cm="1">
        <f t="array" ref="G438">IF(F438="","",SUM(_xlfn._xlws.FILTER(Balanço[Quantidade],(Balanço[Estoque]=Back!$E$3)*(Balanço[Material]=Back!F438))))</f>
        <v/>
      </c>
    </row>
    <row r="439" spans="2:7">
      <c r="B439" s="32">
        <f>SUMIF(Balanço[Estoque],Back!A439,Balanço[Quantidade])</f>
        <v>0</v>
      </c>
      <c r="G439" s="32" t="str" cm="1">
        <f t="array" ref="G439">IF(F439="","",SUM(_xlfn._xlws.FILTER(Balanço[Quantidade],(Balanço[Estoque]=Back!$E$3)*(Balanço[Material]=Back!F439))))</f>
        <v/>
      </c>
    </row>
    <row r="440" spans="2:7">
      <c r="B440" s="32">
        <f>SUMIF(Balanço[Estoque],Back!A440,Balanço[Quantidade])</f>
        <v>0</v>
      </c>
      <c r="G440" s="32" t="str" cm="1">
        <f t="array" ref="G440">IF(F440="","",SUM(_xlfn._xlws.FILTER(Balanço[Quantidade],(Balanço[Estoque]=Back!$E$3)*(Balanço[Material]=Back!F440))))</f>
        <v/>
      </c>
    </row>
    <row r="441" spans="2:7">
      <c r="B441" s="32">
        <f>SUMIF(Balanço[Estoque],Back!A441,Balanço[Quantidade])</f>
        <v>0</v>
      </c>
      <c r="G441" s="32" t="str" cm="1">
        <f t="array" ref="G441">IF(F441="","",SUM(_xlfn._xlws.FILTER(Balanço[Quantidade],(Balanço[Estoque]=Back!$E$3)*(Balanço[Material]=Back!F441))))</f>
        <v/>
      </c>
    </row>
    <row r="442" spans="2:7">
      <c r="B442" s="32">
        <f>SUMIF(Balanço[Estoque],Back!A442,Balanço[Quantidade])</f>
        <v>0</v>
      </c>
      <c r="G442" s="32" t="str" cm="1">
        <f t="array" ref="G442">IF(F442="","",SUM(_xlfn._xlws.FILTER(Balanço[Quantidade],(Balanço[Estoque]=Back!$E$3)*(Balanço[Material]=Back!F442))))</f>
        <v/>
      </c>
    </row>
    <row r="443" spans="2:7">
      <c r="B443" s="32">
        <f>SUMIF(Balanço[Estoque],Back!A443,Balanço[Quantidade])</f>
        <v>0</v>
      </c>
      <c r="G443" s="32" t="str" cm="1">
        <f t="array" ref="G443">IF(F443="","",SUM(_xlfn._xlws.FILTER(Balanço[Quantidade],(Balanço[Estoque]=Back!$E$3)*(Balanço[Material]=Back!F443))))</f>
        <v/>
      </c>
    </row>
    <row r="444" spans="2:7">
      <c r="B444" s="32">
        <f>SUMIF(Balanço[Estoque],Back!A444,Balanço[Quantidade])</f>
        <v>0</v>
      </c>
      <c r="G444" s="32" t="str" cm="1">
        <f t="array" ref="G444">IF(F444="","",SUM(_xlfn._xlws.FILTER(Balanço[Quantidade],(Balanço[Estoque]=Back!$E$3)*(Balanço[Material]=Back!F444))))</f>
        <v/>
      </c>
    </row>
    <row r="445" spans="2:7">
      <c r="B445" s="32">
        <f>SUMIF(Balanço[Estoque],Back!A445,Balanço[Quantidade])</f>
        <v>0</v>
      </c>
      <c r="G445" s="32" t="str" cm="1">
        <f t="array" ref="G445">IF(F445="","",SUM(_xlfn._xlws.FILTER(Balanço[Quantidade],(Balanço[Estoque]=Back!$E$3)*(Balanço[Material]=Back!F445))))</f>
        <v/>
      </c>
    </row>
    <row r="446" spans="2:7">
      <c r="B446" s="32">
        <f>SUMIF(Balanço[Estoque],Back!A446,Balanço[Quantidade])</f>
        <v>0</v>
      </c>
      <c r="G446" s="32" t="str" cm="1">
        <f t="array" ref="G446">IF(F446="","",SUM(_xlfn._xlws.FILTER(Balanço[Quantidade],(Balanço[Estoque]=Back!$E$3)*(Balanço[Material]=Back!F446))))</f>
        <v/>
      </c>
    </row>
    <row r="447" spans="2:7">
      <c r="B447" s="32">
        <f>SUMIF(Balanço[Estoque],Back!A447,Balanço[Quantidade])</f>
        <v>0</v>
      </c>
      <c r="G447" s="32" t="str" cm="1">
        <f t="array" ref="G447">IF(F447="","",SUM(_xlfn._xlws.FILTER(Balanço[Quantidade],(Balanço[Estoque]=Back!$E$3)*(Balanço[Material]=Back!F447))))</f>
        <v/>
      </c>
    </row>
    <row r="448" spans="2:7">
      <c r="B448" s="32">
        <f>SUMIF(Balanço[Estoque],Back!A448,Balanço[Quantidade])</f>
        <v>0</v>
      </c>
      <c r="G448" s="32" t="str" cm="1">
        <f t="array" ref="G448">IF(F448="","",SUM(_xlfn._xlws.FILTER(Balanço[Quantidade],(Balanço[Estoque]=Back!$E$3)*(Balanço[Material]=Back!F448))))</f>
        <v/>
      </c>
    </row>
    <row r="449" spans="2:7">
      <c r="B449" s="32">
        <f>SUMIF(Balanço[Estoque],Back!A449,Balanço[Quantidade])</f>
        <v>0</v>
      </c>
      <c r="G449" s="32" t="str" cm="1">
        <f t="array" ref="G449">IF(F449="","",SUM(_xlfn._xlws.FILTER(Balanço[Quantidade],(Balanço[Estoque]=Back!$E$3)*(Balanço[Material]=Back!F449))))</f>
        <v/>
      </c>
    </row>
    <row r="450" spans="2:7">
      <c r="B450" s="32">
        <f>SUMIF(Balanço[Estoque],Back!A450,Balanço[Quantidade])</f>
        <v>0</v>
      </c>
      <c r="G450" s="32" t="str" cm="1">
        <f t="array" ref="G450">IF(F450="","",SUM(_xlfn._xlws.FILTER(Balanço[Quantidade],(Balanço[Estoque]=Back!$E$3)*(Balanço[Material]=Back!F450))))</f>
        <v/>
      </c>
    </row>
    <row r="451" spans="2:7">
      <c r="B451" s="32">
        <f>SUMIF(Balanço[Estoque],Back!A451,Balanço[Quantidade])</f>
        <v>0</v>
      </c>
      <c r="G451" s="32" t="str" cm="1">
        <f t="array" ref="G451">IF(F451="","",SUM(_xlfn._xlws.FILTER(Balanço[Quantidade],(Balanço[Estoque]=Back!$E$3)*(Balanço[Material]=Back!F451))))</f>
        <v/>
      </c>
    </row>
    <row r="452" spans="2:7">
      <c r="B452" s="32">
        <f>SUMIF(Balanço[Estoque],Back!A452,Balanço[Quantidade])</f>
        <v>0</v>
      </c>
      <c r="G452" s="32" t="str" cm="1">
        <f t="array" ref="G452">IF(F452="","",SUM(_xlfn._xlws.FILTER(Balanço[Quantidade],(Balanço[Estoque]=Back!$E$3)*(Balanço[Material]=Back!F452))))</f>
        <v/>
      </c>
    </row>
    <row r="453" spans="2:7">
      <c r="B453" s="32">
        <f>SUMIF(Balanço[Estoque],Back!A453,Balanço[Quantidade])</f>
        <v>0</v>
      </c>
      <c r="G453" s="32" t="str" cm="1">
        <f t="array" ref="G453">IF(F453="","",SUM(_xlfn._xlws.FILTER(Balanço[Quantidade],(Balanço[Estoque]=Back!$E$3)*(Balanço[Material]=Back!F453))))</f>
        <v/>
      </c>
    </row>
    <row r="454" spans="2:7">
      <c r="B454" s="32">
        <f>SUMIF(Balanço[Estoque],Back!A454,Balanço[Quantidade])</f>
        <v>0</v>
      </c>
      <c r="G454" s="32" t="str" cm="1">
        <f t="array" ref="G454">IF(F454="","",SUM(_xlfn._xlws.FILTER(Balanço[Quantidade],(Balanço[Estoque]=Back!$E$3)*(Balanço[Material]=Back!F454))))</f>
        <v/>
      </c>
    </row>
    <row r="455" spans="2:7">
      <c r="B455" s="32">
        <f>SUMIF(Balanço[Estoque],Back!A455,Balanço[Quantidade])</f>
        <v>0</v>
      </c>
      <c r="G455" s="32" t="str" cm="1">
        <f t="array" ref="G455">IF(F455="","",SUM(_xlfn._xlws.FILTER(Balanço[Quantidade],(Balanço[Estoque]=Back!$E$3)*(Balanço[Material]=Back!F455))))</f>
        <v/>
      </c>
    </row>
    <row r="456" spans="2:7">
      <c r="B456" s="32">
        <f>SUMIF(Balanço[Estoque],Back!A456,Balanço[Quantidade])</f>
        <v>0</v>
      </c>
      <c r="G456" s="32" t="str" cm="1">
        <f t="array" ref="G456">IF(F456="","",SUM(_xlfn._xlws.FILTER(Balanço[Quantidade],(Balanço[Estoque]=Back!$E$3)*(Balanço[Material]=Back!F456))))</f>
        <v/>
      </c>
    </row>
    <row r="457" spans="2:7">
      <c r="B457" s="32">
        <f>SUMIF(Balanço[Estoque],Back!A457,Balanço[Quantidade])</f>
        <v>0</v>
      </c>
      <c r="G457" s="32" t="str" cm="1">
        <f t="array" ref="G457">IF(F457="","",SUM(_xlfn._xlws.FILTER(Balanço[Quantidade],(Balanço[Estoque]=Back!$E$3)*(Balanço[Material]=Back!F457))))</f>
        <v/>
      </c>
    </row>
    <row r="458" spans="2:7">
      <c r="B458" s="32">
        <f>SUMIF(Balanço[Estoque],Back!A458,Balanço[Quantidade])</f>
        <v>0</v>
      </c>
      <c r="G458" s="32" t="str" cm="1">
        <f t="array" ref="G458">IF(F458="","",SUM(_xlfn._xlws.FILTER(Balanço[Quantidade],(Balanço[Estoque]=Back!$E$3)*(Balanço[Material]=Back!F458))))</f>
        <v/>
      </c>
    </row>
    <row r="459" spans="2:7">
      <c r="B459" s="32">
        <f>SUMIF(Balanço[Estoque],Back!A459,Balanço[Quantidade])</f>
        <v>0</v>
      </c>
      <c r="G459" s="32" t="str" cm="1">
        <f t="array" ref="G459">IF(F459="","",SUM(_xlfn._xlws.FILTER(Balanço[Quantidade],(Balanço[Estoque]=Back!$E$3)*(Balanço[Material]=Back!F459))))</f>
        <v/>
      </c>
    </row>
    <row r="460" spans="2:7">
      <c r="B460" s="32">
        <f>SUMIF(Balanço[Estoque],Back!A460,Balanço[Quantidade])</f>
        <v>0</v>
      </c>
      <c r="G460" s="32" t="str" cm="1">
        <f t="array" ref="G460">IF(F460="","",SUM(_xlfn._xlws.FILTER(Balanço[Quantidade],(Balanço[Estoque]=Back!$E$3)*(Balanço[Material]=Back!F460))))</f>
        <v/>
      </c>
    </row>
    <row r="461" spans="2:7">
      <c r="B461" s="32">
        <f>SUMIF(Balanço[Estoque],Back!A461,Balanço[Quantidade])</f>
        <v>0</v>
      </c>
      <c r="G461" s="32" t="str" cm="1">
        <f t="array" ref="G461">IF(F461="","",SUM(_xlfn._xlws.FILTER(Balanço[Quantidade],(Balanço[Estoque]=Back!$E$3)*(Balanço[Material]=Back!F461))))</f>
        <v/>
      </c>
    </row>
    <row r="462" spans="2:7">
      <c r="B462" s="32">
        <f>SUMIF(Balanço[Estoque],Back!A462,Balanço[Quantidade])</f>
        <v>0</v>
      </c>
      <c r="G462" s="32" t="str" cm="1">
        <f t="array" ref="G462">IF(F462="","",SUM(_xlfn._xlws.FILTER(Balanço[Quantidade],(Balanço[Estoque]=Back!$E$3)*(Balanço[Material]=Back!F462))))</f>
        <v/>
      </c>
    </row>
    <row r="463" spans="2:7">
      <c r="B463" s="32">
        <f>SUMIF(Balanço[Estoque],Back!A463,Balanço[Quantidade])</f>
        <v>0</v>
      </c>
      <c r="G463" s="32" t="str" cm="1">
        <f t="array" ref="G463">IF(F463="","",SUM(_xlfn._xlws.FILTER(Balanço[Quantidade],(Balanço[Estoque]=Back!$E$3)*(Balanço[Material]=Back!F463))))</f>
        <v/>
      </c>
    </row>
    <row r="464" spans="2:7">
      <c r="B464" s="32">
        <f>SUMIF(Balanço[Estoque],Back!A464,Balanço[Quantidade])</f>
        <v>0</v>
      </c>
      <c r="G464" s="32" t="str" cm="1">
        <f t="array" ref="G464">IF(F464="","",SUM(_xlfn._xlws.FILTER(Balanço[Quantidade],(Balanço[Estoque]=Back!$E$3)*(Balanço[Material]=Back!F464))))</f>
        <v/>
      </c>
    </row>
    <row r="465" spans="2:7">
      <c r="B465" s="32">
        <f>SUMIF(Balanço[Estoque],Back!A465,Balanço[Quantidade])</f>
        <v>0</v>
      </c>
      <c r="G465" s="32" t="str" cm="1">
        <f t="array" ref="G465">IF(F465="","",SUM(_xlfn._xlws.FILTER(Balanço[Quantidade],(Balanço[Estoque]=Back!$E$3)*(Balanço[Material]=Back!F465))))</f>
        <v/>
      </c>
    </row>
    <row r="466" spans="2:7">
      <c r="B466" s="32">
        <f>SUMIF(Balanço[Estoque],Back!A466,Balanço[Quantidade])</f>
        <v>0</v>
      </c>
      <c r="G466" s="32" t="str" cm="1">
        <f t="array" ref="G466">IF(F466="","",SUM(_xlfn._xlws.FILTER(Balanço[Quantidade],(Balanço[Estoque]=Back!$E$3)*(Balanço[Material]=Back!F466))))</f>
        <v/>
      </c>
    </row>
    <row r="467" spans="2:7">
      <c r="B467" s="32">
        <f>SUMIF(Balanço[Estoque],Back!A467,Balanço[Quantidade])</f>
        <v>0</v>
      </c>
      <c r="G467" s="32" t="str" cm="1">
        <f t="array" ref="G467">IF(F467="","",SUM(_xlfn._xlws.FILTER(Balanço[Quantidade],(Balanço[Estoque]=Back!$E$3)*(Balanço[Material]=Back!F467))))</f>
        <v/>
      </c>
    </row>
    <row r="468" spans="2:7">
      <c r="B468" s="32">
        <f>SUMIF(Balanço[Estoque],Back!A468,Balanço[Quantidade])</f>
        <v>0</v>
      </c>
      <c r="G468" s="32" t="str" cm="1">
        <f t="array" ref="G468">IF(F468="","",SUM(_xlfn._xlws.FILTER(Balanço[Quantidade],(Balanço[Estoque]=Back!$E$3)*(Balanço[Material]=Back!F468))))</f>
        <v/>
      </c>
    </row>
    <row r="469" spans="2:7">
      <c r="B469" s="32">
        <f>SUMIF(Balanço[Estoque],Back!A469,Balanço[Quantidade])</f>
        <v>0</v>
      </c>
      <c r="G469" s="32" t="str" cm="1">
        <f t="array" ref="G469">IF(F469="","",SUM(_xlfn._xlws.FILTER(Balanço[Quantidade],(Balanço[Estoque]=Back!$E$3)*(Balanço[Material]=Back!F469))))</f>
        <v/>
      </c>
    </row>
    <row r="470" spans="2:7">
      <c r="B470" s="32">
        <f>SUMIF(Balanço[Estoque],Back!A470,Balanço[Quantidade])</f>
        <v>0</v>
      </c>
      <c r="G470" s="32" t="str" cm="1">
        <f t="array" ref="G470">IF(F470="","",SUM(_xlfn._xlws.FILTER(Balanço[Quantidade],(Balanço[Estoque]=Back!$E$3)*(Balanço[Material]=Back!F470))))</f>
        <v/>
      </c>
    </row>
    <row r="471" spans="2:7">
      <c r="B471" s="32">
        <f>SUMIF(Balanço[Estoque],Back!A471,Balanço[Quantidade])</f>
        <v>0</v>
      </c>
      <c r="G471" s="32" t="str" cm="1">
        <f t="array" ref="G471">IF(F471="","",SUM(_xlfn._xlws.FILTER(Balanço[Quantidade],(Balanço[Estoque]=Back!$E$3)*(Balanço[Material]=Back!F471))))</f>
        <v/>
      </c>
    </row>
    <row r="472" spans="2:7">
      <c r="B472" s="32">
        <f>SUMIF(Balanço[Estoque],Back!A472,Balanço[Quantidade])</f>
        <v>0</v>
      </c>
      <c r="G472" s="32" t="str" cm="1">
        <f t="array" ref="G472">IF(F472="","",SUM(_xlfn._xlws.FILTER(Balanço[Quantidade],(Balanço[Estoque]=Back!$E$3)*(Balanço[Material]=Back!F472))))</f>
        <v/>
      </c>
    </row>
    <row r="473" spans="2:7">
      <c r="B473" s="32">
        <f>SUMIF(Balanço[Estoque],Back!A473,Balanço[Quantidade])</f>
        <v>0</v>
      </c>
      <c r="G473" s="32" t="str" cm="1">
        <f t="array" ref="G473">IF(F473="","",SUM(_xlfn._xlws.FILTER(Balanço[Quantidade],(Balanço[Estoque]=Back!$E$3)*(Balanço[Material]=Back!F473))))</f>
        <v/>
      </c>
    </row>
    <row r="474" spans="2:7">
      <c r="B474" s="32">
        <f>SUMIF(Balanço[Estoque],Back!A474,Balanço[Quantidade])</f>
        <v>0</v>
      </c>
      <c r="G474" s="32" t="str" cm="1">
        <f t="array" ref="G474">IF(F474="","",SUM(_xlfn._xlws.FILTER(Balanço[Quantidade],(Balanço[Estoque]=Back!$E$3)*(Balanço[Material]=Back!F474))))</f>
        <v/>
      </c>
    </row>
    <row r="475" spans="2:7">
      <c r="B475" s="32">
        <f>SUMIF(Balanço[Estoque],Back!A475,Balanço[Quantidade])</f>
        <v>0</v>
      </c>
      <c r="G475" s="32" t="str" cm="1">
        <f t="array" ref="G475">IF(F475="","",SUM(_xlfn._xlws.FILTER(Balanço[Quantidade],(Balanço[Estoque]=Back!$E$3)*(Balanço[Material]=Back!F475))))</f>
        <v/>
      </c>
    </row>
    <row r="476" spans="2:7">
      <c r="B476" s="32">
        <f>SUMIF(Balanço[Estoque],Back!A476,Balanço[Quantidade])</f>
        <v>0</v>
      </c>
      <c r="G476" s="32" t="str" cm="1">
        <f t="array" ref="G476">IF(F476="","",SUM(_xlfn._xlws.FILTER(Balanço[Quantidade],(Balanço[Estoque]=Back!$E$3)*(Balanço[Material]=Back!F476))))</f>
        <v/>
      </c>
    </row>
    <row r="477" spans="2:7">
      <c r="B477" s="32">
        <f>SUMIF(Balanço[Estoque],Back!A477,Balanço[Quantidade])</f>
        <v>0</v>
      </c>
      <c r="G477" s="32" t="str" cm="1">
        <f t="array" ref="G477">IF(F477="","",SUM(_xlfn._xlws.FILTER(Balanço[Quantidade],(Balanço[Estoque]=Back!$E$3)*(Balanço[Material]=Back!F477))))</f>
        <v/>
      </c>
    </row>
    <row r="478" spans="2:7">
      <c r="B478" s="32">
        <f>SUMIF(Balanço[Estoque],Back!A478,Balanço[Quantidade])</f>
        <v>0</v>
      </c>
      <c r="G478" s="32" t="str" cm="1">
        <f t="array" ref="G478">IF(F478="","",SUM(_xlfn._xlws.FILTER(Balanço[Quantidade],(Balanço[Estoque]=Back!$E$3)*(Balanço[Material]=Back!F478))))</f>
        <v/>
      </c>
    </row>
    <row r="479" spans="2:7">
      <c r="B479" s="32">
        <f>SUMIF(Balanço[Estoque],Back!A479,Balanço[Quantidade])</f>
        <v>0</v>
      </c>
      <c r="G479" s="32" t="str" cm="1">
        <f t="array" ref="G479">IF(F479="","",SUM(_xlfn._xlws.FILTER(Balanço[Quantidade],(Balanço[Estoque]=Back!$E$3)*(Balanço[Material]=Back!F479))))</f>
        <v/>
      </c>
    </row>
    <row r="480" spans="2:7">
      <c r="B480" s="32">
        <f>SUMIF(Balanço[Estoque],Back!A480,Balanço[Quantidade])</f>
        <v>0</v>
      </c>
      <c r="G480" s="32" t="str" cm="1">
        <f t="array" ref="G480">IF(F480="","",SUM(_xlfn._xlws.FILTER(Balanço[Quantidade],(Balanço[Estoque]=Back!$E$3)*(Balanço[Material]=Back!F480))))</f>
        <v/>
      </c>
    </row>
    <row r="481" spans="2:7">
      <c r="B481" s="32">
        <f>SUMIF(Balanço[Estoque],Back!A481,Balanço[Quantidade])</f>
        <v>0</v>
      </c>
      <c r="G481" s="32" t="str" cm="1">
        <f t="array" ref="G481">IF(F481="","",SUM(_xlfn._xlws.FILTER(Balanço[Quantidade],(Balanço[Estoque]=Back!$E$3)*(Balanço[Material]=Back!F481))))</f>
        <v/>
      </c>
    </row>
    <row r="482" spans="2:7">
      <c r="B482" s="32">
        <f>SUMIF(Balanço[Estoque],Back!A482,Balanço[Quantidade])</f>
        <v>0</v>
      </c>
      <c r="G482" s="32" t="str" cm="1">
        <f t="array" ref="G482">IF(F482="","",SUM(_xlfn._xlws.FILTER(Balanço[Quantidade],(Balanço[Estoque]=Back!$E$3)*(Balanço[Material]=Back!F482))))</f>
        <v/>
      </c>
    </row>
    <row r="483" spans="2:7">
      <c r="B483" s="32">
        <f>SUMIF(Balanço[Estoque],Back!A483,Balanço[Quantidade])</f>
        <v>0</v>
      </c>
      <c r="G483" s="32" t="str" cm="1">
        <f t="array" ref="G483">IF(F483="","",SUM(_xlfn._xlws.FILTER(Balanço[Quantidade],(Balanço[Estoque]=Back!$E$3)*(Balanço[Material]=Back!F483))))</f>
        <v/>
      </c>
    </row>
    <row r="484" spans="2:7">
      <c r="B484" s="32">
        <f>SUMIF(Balanço[Estoque],Back!A484,Balanço[Quantidade])</f>
        <v>0</v>
      </c>
      <c r="G484" s="32" t="str" cm="1">
        <f t="array" ref="G484">IF(F484="","",SUM(_xlfn._xlws.FILTER(Balanço[Quantidade],(Balanço[Estoque]=Back!$E$3)*(Balanço[Material]=Back!F484))))</f>
        <v/>
      </c>
    </row>
    <row r="485" spans="2:7">
      <c r="B485" s="32">
        <f>SUMIF(Balanço[Estoque],Back!A485,Balanço[Quantidade])</f>
        <v>0</v>
      </c>
      <c r="G485" s="32" t="str" cm="1">
        <f t="array" ref="G485">IF(F485="","",SUM(_xlfn._xlws.FILTER(Balanço[Quantidade],(Balanço[Estoque]=Back!$E$3)*(Balanço[Material]=Back!F485))))</f>
        <v/>
      </c>
    </row>
    <row r="486" spans="2:7">
      <c r="B486" s="32">
        <f>SUMIF(Balanço[Estoque],Back!A486,Balanço[Quantidade])</f>
        <v>0</v>
      </c>
      <c r="G486" s="32" t="str" cm="1">
        <f t="array" ref="G486">IF(F486="","",SUM(_xlfn._xlws.FILTER(Balanço[Quantidade],(Balanço[Estoque]=Back!$E$3)*(Balanço[Material]=Back!F486))))</f>
        <v/>
      </c>
    </row>
    <row r="487" spans="2:7">
      <c r="B487" s="32">
        <f>SUMIF(Balanço[Estoque],Back!A487,Balanço[Quantidade])</f>
        <v>0</v>
      </c>
      <c r="G487" s="32" t="str" cm="1">
        <f t="array" ref="G487">IF(F487="","",SUM(_xlfn._xlws.FILTER(Balanço[Quantidade],(Balanço[Estoque]=Back!$E$3)*(Balanço[Material]=Back!F487))))</f>
        <v/>
      </c>
    </row>
    <row r="488" spans="2:7">
      <c r="B488" s="32">
        <f>SUMIF(Balanço[Estoque],Back!A488,Balanço[Quantidade])</f>
        <v>0</v>
      </c>
      <c r="G488" s="32" t="str" cm="1">
        <f t="array" ref="G488">IF(F488="","",SUM(_xlfn._xlws.FILTER(Balanço[Quantidade],(Balanço[Estoque]=Back!$E$3)*(Balanço[Material]=Back!F488))))</f>
        <v/>
      </c>
    </row>
    <row r="489" spans="2:7">
      <c r="B489" s="32">
        <f>SUMIF(Balanço[Estoque],Back!A489,Balanço[Quantidade])</f>
        <v>0</v>
      </c>
      <c r="G489" s="32" t="str" cm="1">
        <f t="array" ref="G489">IF(F489="","",SUM(_xlfn._xlws.FILTER(Balanço[Quantidade],(Balanço[Estoque]=Back!$E$3)*(Balanço[Material]=Back!F489))))</f>
        <v/>
      </c>
    </row>
    <row r="490" spans="2:7">
      <c r="B490" s="32">
        <f>SUMIF(Balanço[Estoque],Back!A490,Balanço[Quantidade])</f>
        <v>0</v>
      </c>
      <c r="G490" s="32" t="str" cm="1">
        <f t="array" ref="G490">IF(F490="","",SUM(_xlfn._xlws.FILTER(Balanço[Quantidade],(Balanço[Estoque]=Back!$E$3)*(Balanço[Material]=Back!F490))))</f>
        <v/>
      </c>
    </row>
    <row r="491" spans="2:7">
      <c r="B491" s="32">
        <f>SUMIF(Balanço[Estoque],Back!A491,Balanço[Quantidade])</f>
        <v>0</v>
      </c>
      <c r="G491" s="32" t="str" cm="1">
        <f t="array" ref="G491">IF(F491="","",SUM(_xlfn._xlws.FILTER(Balanço[Quantidade],(Balanço[Estoque]=Back!$E$3)*(Balanço[Material]=Back!F491))))</f>
        <v/>
      </c>
    </row>
    <row r="492" spans="2:7">
      <c r="B492" s="32">
        <f>SUMIF(Balanço[Estoque],Back!A492,Balanço[Quantidade])</f>
        <v>0</v>
      </c>
      <c r="G492" s="32" t="str" cm="1">
        <f t="array" ref="G492">IF(F492="","",SUM(_xlfn._xlws.FILTER(Balanço[Quantidade],(Balanço[Estoque]=Back!$E$3)*(Balanço[Material]=Back!F492))))</f>
        <v/>
      </c>
    </row>
    <row r="493" spans="2:7">
      <c r="B493" s="32">
        <f>SUMIF(Balanço[Estoque],Back!A493,Balanço[Quantidade])</f>
        <v>0</v>
      </c>
      <c r="G493" s="32" t="str" cm="1">
        <f t="array" ref="G493">IF(F493="","",SUM(_xlfn._xlws.FILTER(Balanço[Quantidade],(Balanço[Estoque]=Back!$E$3)*(Balanço[Material]=Back!F493))))</f>
        <v/>
      </c>
    </row>
    <row r="494" spans="2:7">
      <c r="B494" s="32">
        <f>SUMIF(Balanço[Estoque],Back!A494,Balanço[Quantidade])</f>
        <v>0</v>
      </c>
      <c r="G494" s="32" t="str" cm="1">
        <f t="array" ref="G494">IF(F494="","",SUM(_xlfn._xlws.FILTER(Balanço[Quantidade],(Balanço[Estoque]=Back!$E$3)*(Balanço[Material]=Back!F494))))</f>
        <v/>
      </c>
    </row>
    <row r="495" spans="2:7">
      <c r="B495" s="32">
        <f>SUMIF(Balanço[Estoque],Back!A495,Balanço[Quantidade])</f>
        <v>0</v>
      </c>
      <c r="G495" s="32" t="str" cm="1">
        <f t="array" ref="G495">IF(F495="","",SUM(_xlfn._xlws.FILTER(Balanço[Quantidade],(Balanço[Estoque]=Back!$E$3)*(Balanço[Material]=Back!F495))))</f>
        <v/>
      </c>
    </row>
    <row r="496" spans="2:7">
      <c r="B496" s="32">
        <f>SUMIF(Balanço[Estoque],Back!A496,Balanço[Quantidade])</f>
        <v>0</v>
      </c>
      <c r="G496" s="32" t="str" cm="1">
        <f t="array" ref="G496">IF(F496="","",SUM(_xlfn._xlws.FILTER(Balanço[Quantidade],(Balanço[Estoque]=Back!$E$3)*(Balanço[Material]=Back!F496))))</f>
        <v/>
      </c>
    </row>
    <row r="497" spans="2:7">
      <c r="B497" s="32">
        <f>SUMIF(Balanço[Estoque],Back!A497,Balanço[Quantidade])</f>
        <v>0</v>
      </c>
      <c r="G497" s="32" t="str" cm="1">
        <f t="array" ref="G497">IF(F497="","",SUM(_xlfn._xlws.FILTER(Balanço[Quantidade],(Balanço[Estoque]=Back!$E$3)*(Balanço[Material]=Back!F497))))</f>
        <v/>
      </c>
    </row>
    <row r="498" spans="2:7">
      <c r="B498" s="32">
        <f>SUMIF(Balanço[Estoque],Back!A498,Balanço[Quantidade])</f>
        <v>0</v>
      </c>
      <c r="G498" s="32" t="str" cm="1">
        <f t="array" ref="G498">IF(F498="","",SUM(_xlfn._xlws.FILTER(Balanço[Quantidade],(Balanço[Estoque]=Back!$E$3)*(Balanço[Material]=Back!F498))))</f>
        <v/>
      </c>
    </row>
    <row r="499" spans="2:7">
      <c r="B499" s="32">
        <f>SUMIF(Balanço[Estoque],Back!A499,Balanço[Quantidade])</f>
        <v>0</v>
      </c>
      <c r="G499" s="32" t="str" cm="1">
        <f t="array" ref="G499">IF(F499="","",SUM(_xlfn._xlws.FILTER(Balanço[Quantidade],(Balanço[Estoque]=Back!$E$3)*(Balanço[Material]=Back!F499))))</f>
        <v/>
      </c>
    </row>
    <row r="500" spans="2:7">
      <c r="B500" s="32">
        <f>SUMIF(Balanço[Estoque],Back!A500,Balanço[Quantidade])</f>
        <v>0</v>
      </c>
      <c r="G500" s="32" t="str" cm="1">
        <f t="array" ref="G500">IF(F500="","",SUM(_xlfn._xlws.FILTER(Balanço[Quantidade],(Balanço[Estoque]=Back!$E$3)*(Balanço[Material]=Back!F500))))</f>
        <v/>
      </c>
    </row>
    <row r="501" spans="2:7">
      <c r="B501" s="32">
        <f>SUMIF(Balanço[Estoque],Back!A501,Balanço[Quantidade])</f>
        <v>0</v>
      </c>
      <c r="G501" s="32" t="str" cm="1">
        <f t="array" ref="G501">IF(F501="","",SUM(_xlfn._xlws.FILTER(Balanço[Quantidade],(Balanço[Estoque]=Back!$E$3)*(Balanço[Material]=Back!F501))))</f>
        <v/>
      </c>
    </row>
    <row r="502" spans="2:7">
      <c r="B502" s="32">
        <f>SUMIF(Balanço[Estoque],Back!A502,Balanço[Quantidade])</f>
        <v>0</v>
      </c>
      <c r="G502" s="32" t="str" cm="1">
        <f t="array" ref="G502">IF(F502="","",SUM(_xlfn._xlws.FILTER(Balanço[Quantidade],(Balanço[Estoque]=Back!$E$3)*(Balanço[Material]=Back!F502))))</f>
        <v/>
      </c>
    </row>
    <row r="503" spans="2:7">
      <c r="B503" s="32">
        <f>SUMIF(Balanço[Estoque],Back!A503,Balanço[Quantidade])</f>
        <v>0</v>
      </c>
      <c r="G503" s="32" t="str" cm="1">
        <f t="array" ref="G503">IF(F503="","",SUM(_xlfn._xlws.FILTER(Balanço[Quantidade],(Balanço[Estoque]=Back!$E$3)*(Balanço[Material]=Back!F503))))</f>
        <v/>
      </c>
    </row>
    <row r="504" spans="2:7">
      <c r="B504" s="32">
        <f>SUMIF(Balanço[Estoque],Back!A504,Balanço[Quantidade])</f>
        <v>0</v>
      </c>
      <c r="G504" s="32" t="str" cm="1">
        <f t="array" ref="G504">IF(F504="","",SUM(_xlfn._xlws.FILTER(Balanço[Quantidade],(Balanço[Estoque]=Back!$E$3)*(Balanço[Material]=Back!F504))))</f>
        <v/>
      </c>
    </row>
    <row r="505" spans="2:7">
      <c r="B505" s="32">
        <f>SUMIF(Balanço[Estoque],Back!A505,Balanço[Quantidade])</f>
        <v>0</v>
      </c>
      <c r="G505" s="32" t="str" cm="1">
        <f t="array" ref="G505">IF(F505="","",SUM(_xlfn._xlws.FILTER(Balanço[Quantidade],(Balanço[Estoque]=Back!$E$3)*(Balanço[Material]=Back!F505))))</f>
        <v/>
      </c>
    </row>
    <row r="506" spans="2:7">
      <c r="B506" s="32">
        <f>SUMIF(Balanço[Estoque],Back!A506,Balanço[Quantidade])</f>
        <v>0</v>
      </c>
      <c r="G506" s="32" t="str" cm="1">
        <f t="array" ref="G506">IF(F506="","",SUM(_xlfn._xlws.FILTER(Balanço[Quantidade],(Balanço[Estoque]=Back!$E$3)*(Balanço[Material]=Back!F506))))</f>
        <v/>
      </c>
    </row>
    <row r="507" spans="2:7">
      <c r="B507" s="32">
        <f>SUMIF(Balanço[Estoque],Back!A507,Balanço[Quantidade])</f>
        <v>0</v>
      </c>
      <c r="G507" s="32" t="str" cm="1">
        <f t="array" ref="G507">IF(F507="","",SUM(_xlfn._xlws.FILTER(Balanço[Quantidade],(Balanço[Estoque]=Back!$E$3)*(Balanço[Material]=Back!F507))))</f>
        <v/>
      </c>
    </row>
    <row r="508" spans="2:7">
      <c r="B508" s="32">
        <f>SUMIF(Balanço[Estoque],Back!A508,Balanço[Quantidade])</f>
        <v>0</v>
      </c>
      <c r="G508" s="32" t="str" cm="1">
        <f t="array" ref="G508">IF(F508="","",SUM(_xlfn._xlws.FILTER(Balanço[Quantidade],(Balanço[Estoque]=Back!$E$3)*(Balanço[Material]=Back!F508))))</f>
        <v/>
      </c>
    </row>
    <row r="509" spans="2:7">
      <c r="B509" s="32">
        <f>SUMIF(Balanço[Estoque],Back!A509,Balanço[Quantidade])</f>
        <v>0</v>
      </c>
      <c r="G509" s="32" t="str" cm="1">
        <f t="array" ref="G509">IF(F509="","",SUM(_xlfn._xlws.FILTER(Balanço[Quantidade],(Balanço[Estoque]=Back!$E$3)*(Balanço[Material]=Back!F509))))</f>
        <v/>
      </c>
    </row>
    <row r="510" spans="2:7">
      <c r="B510" s="32">
        <f>SUMIF(Balanço[Estoque],Back!A510,Balanço[Quantidade])</f>
        <v>0</v>
      </c>
      <c r="G510" s="32" t="str" cm="1">
        <f t="array" ref="G510">IF(F510="","",SUM(_xlfn._xlws.FILTER(Balanço[Quantidade],(Balanço[Estoque]=Back!$E$3)*(Balanço[Material]=Back!F510))))</f>
        <v/>
      </c>
    </row>
    <row r="511" spans="2:7">
      <c r="B511" s="32">
        <f>SUMIF(Balanço[Estoque],Back!A511,Balanço[Quantidade])</f>
        <v>0</v>
      </c>
      <c r="G511" s="32" t="str" cm="1">
        <f t="array" ref="G511">IF(F511="","",SUM(_xlfn._xlws.FILTER(Balanço[Quantidade],(Balanço[Estoque]=Back!$E$3)*(Balanço[Material]=Back!F511))))</f>
        <v/>
      </c>
    </row>
    <row r="512" spans="2:7">
      <c r="B512" s="32">
        <f>SUMIF(Balanço[Estoque],Back!A512,Balanço[Quantidade])</f>
        <v>0</v>
      </c>
      <c r="G512" s="32" t="str" cm="1">
        <f t="array" ref="G512">IF(F512="","",SUM(_xlfn._xlws.FILTER(Balanço[Quantidade],(Balanço[Estoque]=Back!$E$3)*(Balanço[Material]=Back!F512))))</f>
        <v/>
      </c>
    </row>
    <row r="513" spans="2:7">
      <c r="B513" s="32">
        <f>SUMIF(Balanço[Estoque],Back!A513,Balanço[Quantidade])</f>
        <v>0</v>
      </c>
      <c r="G513" s="32" t="str" cm="1">
        <f t="array" ref="G513">IF(F513="","",SUM(_xlfn._xlws.FILTER(Balanço[Quantidade],(Balanço[Estoque]=Back!$E$3)*(Balanço[Material]=Back!F513))))</f>
        <v/>
      </c>
    </row>
    <row r="514" spans="2:7">
      <c r="B514" s="32">
        <f>SUMIF(Balanço[Estoque],Back!A514,Balanço[Quantidade])</f>
        <v>0</v>
      </c>
      <c r="G514" s="32" t="str" cm="1">
        <f t="array" ref="G514">IF(F514="","",SUM(_xlfn._xlws.FILTER(Balanço[Quantidade],(Balanço[Estoque]=Back!$E$3)*(Balanço[Material]=Back!F514))))</f>
        <v/>
      </c>
    </row>
    <row r="515" spans="2:7">
      <c r="B515" s="32">
        <f>SUMIF(Balanço[Estoque],Back!A515,Balanço[Quantidade])</f>
        <v>0</v>
      </c>
      <c r="G515" s="32" t="str" cm="1">
        <f t="array" ref="G515">IF(F515="","",SUM(_xlfn._xlws.FILTER(Balanço[Quantidade],(Balanço[Estoque]=Back!$E$3)*(Balanço[Material]=Back!F515))))</f>
        <v/>
      </c>
    </row>
    <row r="516" spans="2:7">
      <c r="B516" s="32">
        <f>SUMIF(Balanço[Estoque],Back!A516,Balanço[Quantidade])</f>
        <v>0</v>
      </c>
      <c r="G516" s="32" t="str" cm="1">
        <f t="array" ref="G516">IF(F516="","",SUM(_xlfn._xlws.FILTER(Balanço[Quantidade],(Balanço[Estoque]=Back!$E$3)*(Balanço[Material]=Back!F516))))</f>
        <v/>
      </c>
    </row>
    <row r="517" spans="2:7">
      <c r="B517" s="32">
        <f>SUMIF(Balanço[Estoque],Back!A517,Balanço[Quantidade])</f>
        <v>0</v>
      </c>
      <c r="G517" s="32" t="str" cm="1">
        <f t="array" ref="G517">IF(F517="","",SUM(_xlfn._xlws.FILTER(Balanço[Quantidade],(Balanço[Estoque]=Back!$E$3)*(Balanço[Material]=Back!F517))))</f>
        <v/>
      </c>
    </row>
    <row r="518" spans="2:7">
      <c r="B518" s="32">
        <f>SUMIF(Balanço[Estoque],Back!A518,Balanço[Quantidade])</f>
        <v>0</v>
      </c>
      <c r="G518" s="32" t="str" cm="1">
        <f t="array" ref="G518">IF(F518="","",SUM(_xlfn._xlws.FILTER(Balanço[Quantidade],(Balanço[Estoque]=Back!$E$3)*(Balanço[Material]=Back!F518))))</f>
        <v/>
      </c>
    </row>
    <row r="519" spans="2:7">
      <c r="B519" s="32">
        <f>SUMIF(Balanço[Estoque],Back!A519,Balanço[Quantidade])</f>
        <v>0</v>
      </c>
      <c r="G519" s="32" t="str" cm="1">
        <f t="array" ref="G519">IF(F519="","",SUM(_xlfn._xlws.FILTER(Balanço[Quantidade],(Balanço[Estoque]=Back!$E$3)*(Balanço[Material]=Back!F519))))</f>
        <v/>
      </c>
    </row>
    <row r="520" spans="2:7">
      <c r="B520" s="32">
        <f>SUMIF(Balanço[Estoque],Back!A520,Balanço[Quantidade])</f>
        <v>0</v>
      </c>
      <c r="G520" s="32" t="str" cm="1">
        <f t="array" ref="G520">IF(F520="","",SUM(_xlfn._xlws.FILTER(Balanço[Quantidade],(Balanço[Estoque]=Back!$E$3)*(Balanço[Material]=Back!F520))))</f>
        <v/>
      </c>
    </row>
    <row r="521" spans="2:7">
      <c r="B521" s="32">
        <f>SUMIF(Balanço[Estoque],Back!A521,Balanço[Quantidade])</f>
        <v>0</v>
      </c>
      <c r="G521" s="32" t="str" cm="1">
        <f t="array" ref="G521">IF(F521="","",SUM(_xlfn._xlws.FILTER(Balanço[Quantidade],(Balanço[Estoque]=Back!$E$3)*(Balanço[Material]=Back!F521))))</f>
        <v/>
      </c>
    </row>
    <row r="522" spans="2:7">
      <c r="B522" s="32">
        <f>SUMIF(Balanço[Estoque],Back!A522,Balanço[Quantidade])</f>
        <v>0</v>
      </c>
      <c r="G522" s="32" t="str" cm="1">
        <f t="array" ref="G522">IF(F522="","",SUM(_xlfn._xlws.FILTER(Balanço[Quantidade],(Balanço[Estoque]=Back!$E$3)*(Balanço[Material]=Back!F522))))</f>
        <v/>
      </c>
    </row>
    <row r="523" spans="2:7">
      <c r="B523" s="32">
        <f>SUMIF(Balanço[Estoque],Back!A523,Balanço[Quantidade])</f>
        <v>0</v>
      </c>
      <c r="G523" s="32" t="str" cm="1">
        <f t="array" ref="G523">IF(F523="","",SUM(_xlfn._xlws.FILTER(Balanço[Quantidade],(Balanço[Estoque]=Back!$E$3)*(Balanço[Material]=Back!F523))))</f>
        <v/>
      </c>
    </row>
    <row r="524" spans="2:7">
      <c r="B524" s="32">
        <f>SUMIF(Balanço[Estoque],Back!A524,Balanço[Quantidade])</f>
        <v>0</v>
      </c>
      <c r="G524" s="32" t="str" cm="1">
        <f t="array" ref="G524">IF(F524="","",SUM(_xlfn._xlws.FILTER(Balanço[Quantidade],(Balanço[Estoque]=Back!$E$3)*(Balanço[Material]=Back!F524))))</f>
        <v/>
      </c>
    </row>
    <row r="525" spans="2:7">
      <c r="B525" s="32">
        <f>SUMIF(Balanço[Estoque],Back!A525,Balanço[Quantidade])</f>
        <v>0</v>
      </c>
      <c r="G525" s="32" t="str" cm="1">
        <f t="array" ref="G525">IF(F525="","",SUM(_xlfn._xlws.FILTER(Balanço[Quantidade],(Balanço[Estoque]=Back!$E$3)*(Balanço[Material]=Back!F525))))</f>
        <v/>
      </c>
    </row>
    <row r="526" spans="2:7">
      <c r="B526" s="32">
        <f>SUMIF(Balanço[Estoque],Back!A526,Balanço[Quantidade])</f>
        <v>0</v>
      </c>
      <c r="G526" s="32" t="str" cm="1">
        <f t="array" ref="G526">IF(F526="","",SUM(_xlfn._xlws.FILTER(Balanço[Quantidade],(Balanço[Estoque]=Back!$E$3)*(Balanço[Material]=Back!F526))))</f>
        <v/>
      </c>
    </row>
    <row r="527" spans="2:7">
      <c r="B527" s="32">
        <f>SUMIF(Balanço[Estoque],Back!A527,Balanço[Quantidade])</f>
        <v>0</v>
      </c>
      <c r="G527" s="32" t="str" cm="1">
        <f t="array" ref="G527">IF(F527="","",SUM(_xlfn._xlws.FILTER(Balanço[Quantidade],(Balanço[Estoque]=Back!$E$3)*(Balanço[Material]=Back!F527))))</f>
        <v/>
      </c>
    </row>
    <row r="528" spans="2:7">
      <c r="B528" s="32">
        <f>SUMIF(Balanço[Estoque],Back!A528,Balanço[Quantidade])</f>
        <v>0</v>
      </c>
      <c r="G528" s="32" t="str" cm="1">
        <f t="array" ref="G528">IF(F528="","",SUM(_xlfn._xlws.FILTER(Balanço[Quantidade],(Balanço[Estoque]=Back!$E$3)*(Balanço[Material]=Back!F528))))</f>
        <v/>
      </c>
    </row>
    <row r="529" spans="2:7">
      <c r="B529" s="32">
        <f>SUMIF(Balanço[Estoque],Back!A529,Balanço[Quantidade])</f>
        <v>0</v>
      </c>
      <c r="G529" s="32" t="str" cm="1">
        <f t="array" ref="G529">IF(F529="","",SUM(_xlfn._xlws.FILTER(Balanço[Quantidade],(Balanço[Estoque]=Back!$E$3)*(Balanço[Material]=Back!F529))))</f>
        <v/>
      </c>
    </row>
    <row r="530" spans="2:7">
      <c r="B530" s="32">
        <f>SUMIF(Balanço[Estoque],Back!A530,Balanço[Quantidade])</f>
        <v>0</v>
      </c>
      <c r="G530" s="32" t="str" cm="1">
        <f t="array" ref="G530">IF(F530="","",SUM(_xlfn._xlws.FILTER(Balanço[Quantidade],(Balanço[Estoque]=Back!$E$3)*(Balanço[Material]=Back!F530))))</f>
        <v/>
      </c>
    </row>
    <row r="531" spans="2:7">
      <c r="B531" s="32">
        <f>SUMIF(Balanço[Estoque],Back!A531,Balanço[Quantidade])</f>
        <v>0</v>
      </c>
      <c r="G531" s="32" t="str" cm="1">
        <f t="array" ref="G531">IF(F531="","",SUM(_xlfn._xlws.FILTER(Balanço[Quantidade],(Balanço[Estoque]=Back!$E$3)*(Balanço[Material]=Back!F531))))</f>
        <v/>
      </c>
    </row>
    <row r="532" spans="2:7">
      <c r="B532" s="32">
        <f>SUMIF(Balanço[Estoque],Back!A532,Balanço[Quantidade])</f>
        <v>0</v>
      </c>
      <c r="G532" s="32" t="str" cm="1">
        <f t="array" ref="G532">IF(F532="","",SUM(_xlfn._xlws.FILTER(Balanço[Quantidade],(Balanço[Estoque]=Back!$E$3)*(Balanço[Material]=Back!F532))))</f>
        <v/>
      </c>
    </row>
    <row r="533" spans="2:7">
      <c r="B533" s="32">
        <f>SUMIF(Balanço[Estoque],Back!A533,Balanço[Quantidade])</f>
        <v>0</v>
      </c>
      <c r="G533" s="32" t="str" cm="1">
        <f t="array" ref="G533">IF(F533="","",SUM(_xlfn._xlws.FILTER(Balanço[Quantidade],(Balanço[Estoque]=Back!$E$3)*(Balanço[Material]=Back!F533))))</f>
        <v/>
      </c>
    </row>
    <row r="534" spans="2:7">
      <c r="B534" s="32">
        <f>SUMIF(Balanço[Estoque],Back!A534,Balanço[Quantidade])</f>
        <v>0</v>
      </c>
      <c r="G534" s="32" t="str" cm="1">
        <f t="array" ref="G534">IF(F534="","",SUM(_xlfn._xlws.FILTER(Balanço[Quantidade],(Balanço[Estoque]=Back!$E$3)*(Balanço[Material]=Back!F534))))</f>
        <v/>
      </c>
    </row>
    <row r="535" spans="2:7">
      <c r="B535" s="32">
        <f>SUMIF(Balanço[Estoque],Back!A535,Balanço[Quantidade])</f>
        <v>0</v>
      </c>
      <c r="G535" s="32" t="str" cm="1">
        <f t="array" ref="G535">IF(F535="","",SUM(_xlfn._xlws.FILTER(Balanço[Quantidade],(Balanço[Estoque]=Back!$E$3)*(Balanço[Material]=Back!F535))))</f>
        <v/>
      </c>
    </row>
    <row r="536" spans="2:7">
      <c r="B536" s="32">
        <f>SUMIF(Balanço[Estoque],Back!A536,Balanço[Quantidade])</f>
        <v>0</v>
      </c>
      <c r="G536" s="32" t="str" cm="1">
        <f t="array" ref="G536">IF(F536="","",SUM(_xlfn._xlws.FILTER(Balanço[Quantidade],(Balanço[Estoque]=Back!$E$3)*(Balanço[Material]=Back!F536))))</f>
        <v/>
      </c>
    </row>
    <row r="537" spans="2:7">
      <c r="B537" s="32">
        <f>SUMIF(Balanço[Estoque],Back!A537,Balanço[Quantidade])</f>
        <v>0</v>
      </c>
      <c r="G537" s="32" t="str" cm="1">
        <f t="array" ref="G537">IF(F537="","",SUM(_xlfn._xlws.FILTER(Balanço[Quantidade],(Balanço[Estoque]=Back!$E$3)*(Balanço[Material]=Back!F537))))</f>
        <v/>
      </c>
    </row>
    <row r="538" spans="2:7">
      <c r="B538" s="32">
        <f>SUMIF(Balanço[Estoque],Back!A538,Balanço[Quantidade])</f>
        <v>0</v>
      </c>
      <c r="G538" s="32" t="str" cm="1">
        <f t="array" ref="G538">IF(F538="","",SUM(_xlfn._xlws.FILTER(Balanço[Quantidade],(Balanço[Estoque]=Back!$E$3)*(Balanço[Material]=Back!F538))))</f>
        <v/>
      </c>
    </row>
    <row r="539" spans="2:7">
      <c r="B539" s="32">
        <f>SUMIF(Balanço[Estoque],Back!A539,Balanço[Quantidade])</f>
        <v>0</v>
      </c>
      <c r="G539" s="32" t="str" cm="1">
        <f t="array" ref="G539">IF(F539="","",SUM(_xlfn._xlws.FILTER(Balanço[Quantidade],(Balanço[Estoque]=Back!$E$3)*(Balanço[Material]=Back!F539))))</f>
        <v/>
      </c>
    </row>
    <row r="540" spans="2:7">
      <c r="B540" s="32">
        <f>SUMIF(Balanço[Estoque],Back!A540,Balanço[Quantidade])</f>
        <v>0</v>
      </c>
      <c r="G540" s="32" t="str" cm="1">
        <f t="array" ref="G540">IF(F540="","",SUM(_xlfn._xlws.FILTER(Balanço[Quantidade],(Balanço[Estoque]=Back!$E$3)*(Balanço[Material]=Back!F540))))</f>
        <v/>
      </c>
    </row>
    <row r="541" spans="2:7">
      <c r="B541" s="32">
        <f>SUMIF(Balanço[Estoque],Back!A541,Balanço[Quantidade])</f>
        <v>0</v>
      </c>
      <c r="G541" s="32" t="str" cm="1">
        <f t="array" ref="G541">IF(F541="","",SUM(_xlfn._xlws.FILTER(Balanço[Quantidade],(Balanço[Estoque]=Back!$E$3)*(Balanço[Material]=Back!F541))))</f>
        <v/>
      </c>
    </row>
    <row r="542" spans="2:7">
      <c r="B542" s="32">
        <f>SUMIF(Balanço[Estoque],Back!A542,Balanço[Quantidade])</f>
        <v>0</v>
      </c>
      <c r="G542" s="32" t="str" cm="1">
        <f t="array" ref="G542">IF(F542="","",SUM(_xlfn._xlws.FILTER(Balanço[Quantidade],(Balanço[Estoque]=Back!$E$3)*(Balanço[Material]=Back!F542))))</f>
        <v/>
      </c>
    </row>
    <row r="543" spans="2:7">
      <c r="B543" s="32">
        <f>SUMIF(Balanço[Estoque],Back!A543,Balanço[Quantidade])</f>
        <v>0</v>
      </c>
      <c r="G543" s="32" t="str" cm="1">
        <f t="array" ref="G543">IF(F543="","",SUM(_xlfn._xlws.FILTER(Balanço[Quantidade],(Balanço[Estoque]=Back!$E$3)*(Balanço[Material]=Back!F543))))</f>
        <v/>
      </c>
    </row>
    <row r="544" spans="2:7">
      <c r="B544" s="32">
        <f>SUMIF(Balanço[Estoque],Back!A544,Balanço[Quantidade])</f>
        <v>0</v>
      </c>
      <c r="G544" s="32" t="str" cm="1">
        <f t="array" ref="G544">IF(F544="","",SUM(_xlfn._xlws.FILTER(Balanço[Quantidade],(Balanço[Estoque]=Back!$E$3)*(Balanço[Material]=Back!F544))))</f>
        <v/>
      </c>
    </row>
    <row r="545" spans="2:7">
      <c r="B545" s="32">
        <f>SUMIF(Balanço[Estoque],Back!A545,Balanço[Quantidade])</f>
        <v>0</v>
      </c>
      <c r="G545" s="32" t="str" cm="1">
        <f t="array" ref="G545">IF(F545="","",SUM(_xlfn._xlws.FILTER(Balanço[Quantidade],(Balanço[Estoque]=Back!$E$3)*(Balanço[Material]=Back!F545))))</f>
        <v/>
      </c>
    </row>
    <row r="546" spans="2:7">
      <c r="B546" s="32">
        <f>SUMIF(Balanço[Estoque],Back!A546,Balanço[Quantidade])</f>
        <v>0</v>
      </c>
      <c r="G546" s="32" t="str" cm="1">
        <f t="array" ref="G546">IF(F546="","",SUM(_xlfn._xlws.FILTER(Balanço[Quantidade],(Balanço[Estoque]=Back!$E$3)*(Balanço[Material]=Back!F546))))</f>
        <v/>
      </c>
    </row>
    <row r="547" spans="2:7">
      <c r="B547" s="32">
        <f>SUMIF(Balanço[Estoque],Back!A547,Balanço[Quantidade])</f>
        <v>0</v>
      </c>
      <c r="G547" s="32" t="str" cm="1">
        <f t="array" ref="G547">IF(F547="","",SUM(_xlfn._xlws.FILTER(Balanço[Quantidade],(Balanço[Estoque]=Back!$E$3)*(Balanço[Material]=Back!F547))))</f>
        <v/>
      </c>
    </row>
    <row r="548" spans="2:7">
      <c r="B548" s="32">
        <f>SUMIF(Balanço[Estoque],Back!A548,Balanço[Quantidade])</f>
        <v>0</v>
      </c>
      <c r="G548" s="32" t="str" cm="1">
        <f t="array" ref="G548">IF(F548="","",SUM(_xlfn._xlws.FILTER(Balanço[Quantidade],(Balanço[Estoque]=Back!$E$3)*(Balanço[Material]=Back!F548))))</f>
        <v/>
      </c>
    </row>
    <row r="549" spans="2:7">
      <c r="B549" s="32">
        <f>SUMIF(Balanço[Estoque],Back!A549,Balanço[Quantidade])</f>
        <v>0</v>
      </c>
      <c r="G549" s="32" t="str" cm="1">
        <f t="array" ref="G549">IF(F549="","",SUM(_xlfn._xlws.FILTER(Balanço[Quantidade],(Balanço[Estoque]=Back!$E$3)*(Balanço[Material]=Back!F549))))</f>
        <v/>
      </c>
    </row>
    <row r="550" spans="2:7">
      <c r="B550" s="32">
        <f>SUMIF(Balanço[Estoque],Back!A550,Balanço[Quantidade])</f>
        <v>0</v>
      </c>
      <c r="G550" s="32" t="str" cm="1">
        <f t="array" ref="G550">IF(F550="","",SUM(_xlfn._xlws.FILTER(Balanço[Quantidade],(Balanço[Estoque]=Back!$E$3)*(Balanço[Material]=Back!F550))))</f>
        <v/>
      </c>
    </row>
    <row r="551" spans="2:7">
      <c r="B551" s="32">
        <f>SUMIF(Balanço[Estoque],Back!A551,Balanço[Quantidade])</f>
        <v>0</v>
      </c>
      <c r="G551" s="32" t="str" cm="1">
        <f t="array" ref="G551">IF(F551="","",SUM(_xlfn._xlws.FILTER(Balanço[Quantidade],(Balanço[Estoque]=Back!$E$3)*(Balanço[Material]=Back!F551))))</f>
        <v/>
      </c>
    </row>
    <row r="552" spans="2:7">
      <c r="B552" s="32">
        <f>SUMIF(Balanço[Estoque],Back!A552,Balanço[Quantidade])</f>
        <v>0</v>
      </c>
      <c r="G552" s="32" t="str" cm="1">
        <f t="array" ref="G552">IF(F552="","",SUM(_xlfn._xlws.FILTER(Balanço[Quantidade],(Balanço[Estoque]=Back!$E$3)*(Balanço[Material]=Back!F552))))</f>
        <v/>
      </c>
    </row>
    <row r="553" spans="2:7">
      <c r="B553" s="32">
        <f>SUMIF(Balanço[Estoque],Back!A553,Balanço[Quantidade])</f>
        <v>0</v>
      </c>
      <c r="G553" s="32" t="str" cm="1">
        <f t="array" ref="G553">IF(F553="","",SUM(_xlfn._xlws.FILTER(Balanço[Quantidade],(Balanço[Estoque]=Back!$E$3)*(Balanço[Material]=Back!F553))))</f>
        <v/>
      </c>
    </row>
    <row r="554" spans="2:7">
      <c r="B554" s="32">
        <f>SUMIF(Balanço[Estoque],Back!A554,Balanço[Quantidade])</f>
        <v>0</v>
      </c>
      <c r="G554" s="32" t="str" cm="1">
        <f t="array" ref="G554">IF(F554="","",SUM(_xlfn._xlws.FILTER(Balanço[Quantidade],(Balanço[Estoque]=Back!$E$3)*(Balanço[Material]=Back!F554))))</f>
        <v/>
      </c>
    </row>
    <row r="555" spans="2:7">
      <c r="B555" s="32">
        <f>SUMIF(Balanço[Estoque],Back!A555,Balanço[Quantidade])</f>
        <v>0</v>
      </c>
      <c r="G555" s="32" t="str" cm="1">
        <f t="array" ref="G555">IF(F555="","",SUM(_xlfn._xlws.FILTER(Balanço[Quantidade],(Balanço[Estoque]=Back!$E$3)*(Balanço[Material]=Back!F555))))</f>
        <v/>
      </c>
    </row>
    <row r="556" spans="2:7">
      <c r="B556" s="32">
        <f>SUMIF(Balanço[Estoque],Back!A556,Balanço[Quantidade])</f>
        <v>0</v>
      </c>
      <c r="G556" s="32" t="str" cm="1">
        <f t="array" ref="G556">IF(F556="","",SUM(_xlfn._xlws.FILTER(Balanço[Quantidade],(Balanço[Estoque]=Back!$E$3)*(Balanço[Material]=Back!F556))))</f>
        <v/>
      </c>
    </row>
    <row r="557" spans="2:7">
      <c r="B557" s="32">
        <f>SUMIF(Balanço[Estoque],Back!A557,Balanço[Quantidade])</f>
        <v>0</v>
      </c>
      <c r="G557" s="32" t="str" cm="1">
        <f t="array" ref="G557">IF(F557="","",SUM(_xlfn._xlws.FILTER(Balanço[Quantidade],(Balanço[Estoque]=Back!$E$3)*(Balanço[Material]=Back!F557))))</f>
        <v/>
      </c>
    </row>
    <row r="558" spans="2:7">
      <c r="B558" s="32">
        <f>SUMIF(Balanço[Estoque],Back!A558,Balanço[Quantidade])</f>
        <v>0</v>
      </c>
      <c r="G558" s="32" t="str" cm="1">
        <f t="array" ref="G558">IF(F558="","",SUM(_xlfn._xlws.FILTER(Balanço[Quantidade],(Balanço[Estoque]=Back!$E$3)*(Balanço[Material]=Back!F558))))</f>
        <v/>
      </c>
    </row>
    <row r="559" spans="2:7">
      <c r="B559" s="32">
        <f>SUMIF(Balanço[Estoque],Back!A559,Balanço[Quantidade])</f>
        <v>0</v>
      </c>
      <c r="G559" s="32" t="str" cm="1">
        <f t="array" ref="G559">IF(F559="","",SUM(_xlfn._xlws.FILTER(Balanço[Quantidade],(Balanço[Estoque]=Back!$E$3)*(Balanço[Material]=Back!F559))))</f>
        <v/>
      </c>
    </row>
    <row r="560" spans="2:7">
      <c r="B560" s="32">
        <f>SUMIF(Balanço[Estoque],Back!A560,Balanço[Quantidade])</f>
        <v>0</v>
      </c>
      <c r="G560" s="32" t="str" cm="1">
        <f t="array" ref="G560">IF(F560="","",SUM(_xlfn._xlws.FILTER(Balanço[Quantidade],(Balanço[Estoque]=Back!$E$3)*(Balanço[Material]=Back!F560))))</f>
        <v/>
      </c>
    </row>
    <row r="561" spans="2:7">
      <c r="B561" s="32">
        <f>SUMIF(Balanço[Estoque],Back!A561,Balanço[Quantidade])</f>
        <v>0</v>
      </c>
      <c r="G561" s="32" t="str" cm="1">
        <f t="array" ref="G561">IF(F561="","",SUM(_xlfn._xlws.FILTER(Balanço[Quantidade],(Balanço[Estoque]=Back!$E$3)*(Balanço[Material]=Back!F561))))</f>
        <v/>
      </c>
    </row>
    <row r="562" spans="2:7">
      <c r="B562" s="32">
        <f>SUMIF(Balanço[Estoque],Back!A562,Balanço[Quantidade])</f>
        <v>0</v>
      </c>
      <c r="G562" s="32" t="str" cm="1">
        <f t="array" ref="G562">IF(F562="","",SUM(_xlfn._xlws.FILTER(Balanço[Quantidade],(Balanço[Estoque]=Back!$E$3)*(Balanço[Material]=Back!F562))))</f>
        <v/>
      </c>
    </row>
    <row r="563" spans="2:7">
      <c r="B563" s="32">
        <f>SUMIF(Balanço[Estoque],Back!A563,Balanço[Quantidade])</f>
        <v>0</v>
      </c>
      <c r="G563" s="32" t="str" cm="1">
        <f t="array" ref="G563">IF(F563="","",SUM(_xlfn._xlws.FILTER(Balanço[Quantidade],(Balanço[Estoque]=Back!$E$3)*(Balanço[Material]=Back!F563))))</f>
        <v/>
      </c>
    </row>
    <row r="564" spans="2:7">
      <c r="B564" s="32">
        <f>SUMIF(Balanço[Estoque],Back!A564,Balanço[Quantidade])</f>
        <v>0</v>
      </c>
      <c r="G564" s="32" t="str" cm="1">
        <f t="array" ref="G564">IF(F564="","",SUM(_xlfn._xlws.FILTER(Balanço[Quantidade],(Balanço[Estoque]=Back!$E$3)*(Balanço[Material]=Back!F564))))</f>
        <v/>
      </c>
    </row>
    <row r="565" spans="2:7">
      <c r="B565" s="32">
        <f>SUMIF(Balanço[Estoque],Back!A565,Balanço[Quantidade])</f>
        <v>0</v>
      </c>
      <c r="G565" s="32" t="str" cm="1">
        <f t="array" ref="G565">IF(F565="","",SUM(_xlfn._xlws.FILTER(Balanço[Quantidade],(Balanço[Estoque]=Back!$E$3)*(Balanço[Material]=Back!F565))))</f>
        <v/>
      </c>
    </row>
    <row r="566" spans="2:7">
      <c r="B566" s="32">
        <f>SUMIF(Balanço[Estoque],Back!A566,Balanço[Quantidade])</f>
        <v>0</v>
      </c>
      <c r="G566" s="32" t="str" cm="1">
        <f t="array" ref="G566">IF(F566="","",SUM(_xlfn._xlws.FILTER(Balanço[Quantidade],(Balanço[Estoque]=Back!$E$3)*(Balanço[Material]=Back!F566))))</f>
        <v/>
      </c>
    </row>
    <row r="567" spans="2:7">
      <c r="B567" s="32">
        <f>SUMIF(Balanço[Estoque],Back!A567,Balanço[Quantidade])</f>
        <v>0</v>
      </c>
      <c r="G567" s="32" t="str" cm="1">
        <f t="array" ref="G567">IF(F567="","",SUM(_xlfn._xlws.FILTER(Balanço[Quantidade],(Balanço[Estoque]=Back!$E$3)*(Balanço[Material]=Back!F567))))</f>
        <v/>
      </c>
    </row>
    <row r="568" spans="2:7">
      <c r="B568" s="32">
        <f>SUMIF(Balanço[Estoque],Back!A568,Balanço[Quantidade])</f>
        <v>0</v>
      </c>
      <c r="G568" s="32" t="str" cm="1">
        <f t="array" ref="G568">IF(F568="","",SUM(_xlfn._xlws.FILTER(Balanço[Quantidade],(Balanço[Estoque]=Back!$E$3)*(Balanço[Material]=Back!F568))))</f>
        <v/>
      </c>
    </row>
    <row r="569" spans="2:7">
      <c r="B569" s="32">
        <f>SUMIF(Balanço[Estoque],Back!A569,Balanço[Quantidade])</f>
        <v>0</v>
      </c>
      <c r="G569" s="32" t="str" cm="1">
        <f t="array" ref="G569">IF(F569="","",SUM(_xlfn._xlws.FILTER(Balanço[Quantidade],(Balanço[Estoque]=Back!$E$3)*(Balanço[Material]=Back!F569))))</f>
        <v/>
      </c>
    </row>
    <row r="570" spans="2:7">
      <c r="B570" s="32">
        <f>SUMIF(Balanço[Estoque],Back!A570,Balanço[Quantidade])</f>
        <v>0</v>
      </c>
      <c r="G570" s="32" t="str" cm="1">
        <f t="array" ref="G570">IF(F570="","",SUM(_xlfn._xlws.FILTER(Balanço[Quantidade],(Balanço[Estoque]=Back!$E$3)*(Balanço[Material]=Back!F570))))</f>
        <v/>
      </c>
    </row>
    <row r="571" spans="2:7">
      <c r="B571" s="32">
        <f>SUMIF(Balanço[Estoque],Back!A571,Balanço[Quantidade])</f>
        <v>0</v>
      </c>
      <c r="G571" s="32" t="str" cm="1">
        <f t="array" ref="G571">IF(F571="","",SUM(_xlfn._xlws.FILTER(Balanço[Quantidade],(Balanço[Estoque]=Back!$E$3)*(Balanço[Material]=Back!F571))))</f>
        <v/>
      </c>
    </row>
    <row r="572" spans="2:7">
      <c r="B572" s="32">
        <f>SUMIF(Balanço[Estoque],Back!A572,Balanço[Quantidade])</f>
        <v>0</v>
      </c>
      <c r="G572" s="32" t="str" cm="1">
        <f t="array" ref="G572">IF(F572="","",SUM(_xlfn._xlws.FILTER(Balanço[Quantidade],(Balanço[Estoque]=Back!$E$3)*(Balanço[Material]=Back!F572))))</f>
        <v/>
      </c>
    </row>
    <row r="573" spans="2:7">
      <c r="B573" s="32">
        <f>SUMIF(Balanço[Estoque],Back!A573,Balanço[Quantidade])</f>
        <v>0</v>
      </c>
      <c r="G573" s="32" t="str" cm="1">
        <f t="array" ref="G573">IF(F573="","",SUM(_xlfn._xlws.FILTER(Balanço[Quantidade],(Balanço[Estoque]=Back!$E$3)*(Balanço[Material]=Back!F573))))</f>
        <v/>
      </c>
    </row>
    <row r="574" spans="2:7">
      <c r="B574" s="32">
        <f>SUMIF(Balanço[Estoque],Back!A574,Balanço[Quantidade])</f>
        <v>0</v>
      </c>
      <c r="G574" s="32" t="str" cm="1">
        <f t="array" ref="G574">IF(F574="","",SUM(_xlfn._xlws.FILTER(Balanço[Quantidade],(Balanço[Estoque]=Back!$E$3)*(Balanço[Material]=Back!F574))))</f>
        <v/>
      </c>
    </row>
    <row r="575" spans="2:7">
      <c r="B575" s="32">
        <f>SUMIF(Balanço[Estoque],Back!A575,Balanço[Quantidade])</f>
        <v>0</v>
      </c>
      <c r="G575" s="32" t="str" cm="1">
        <f t="array" ref="G575">IF(F575="","",SUM(_xlfn._xlws.FILTER(Balanço[Quantidade],(Balanço[Estoque]=Back!$E$3)*(Balanço[Material]=Back!F575))))</f>
        <v/>
      </c>
    </row>
    <row r="576" spans="2:7">
      <c r="B576" s="32">
        <f>SUMIF(Balanço[Estoque],Back!A576,Balanço[Quantidade])</f>
        <v>0</v>
      </c>
      <c r="G576" s="32" t="str" cm="1">
        <f t="array" ref="G576">IF(F576="","",SUM(_xlfn._xlws.FILTER(Balanço[Quantidade],(Balanço[Estoque]=Back!$E$3)*(Balanço[Material]=Back!F576))))</f>
        <v/>
      </c>
    </row>
    <row r="577" spans="2:7">
      <c r="B577" s="32">
        <f>SUMIF(Balanço[Estoque],Back!A577,Balanço[Quantidade])</f>
        <v>0</v>
      </c>
      <c r="G577" s="32" t="str" cm="1">
        <f t="array" ref="G577">IF(F577="","",SUM(_xlfn._xlws.FILTER(Balanço[Quantidade],(Balanço[Estoque]=Back!$E$3)*(Balanço[Material]=Back!F577))))</f>
        <v/>
      </c>
    </row>
    <row r="578" spans="2:7">
      <c r="B578" s="32">
        <f>SUMIF(Balanço[Estoque],Back!A578,Balanço[Quantidade])</f>
        <v>0</v>
      </c>
      <c r="G578" s="32" t="str" cm="1">
        <f t="array" ref="G578">IF(F578="","",SUM(_xlfn._xlws.FILTER(Balanço[Quantidade],(Balanço[Estoque]=Back!$E$3)*(Balanço[Material]=Back!F578))))</f>
        <v/>
      </c>
    </row>
    <row r="579" spans="2:7">
      <c r="B579" s="32">
        <f>SUMIF(Balanço[Estoque],Back!A579,Balanço[Quantidade])</f>
        <v>0</v>
      </c>
      <c r="G579" s="32" t="str" cm="1">
        <f t="array" ref="G579">IF(F579="","",SUM(_xlfn._xlws.FILTER(Balanço[Quantidade],(Balanço[Estoque]=Back!$E$3)*(Balanço[Material]=Back!F579))))</f>
        <v/>
      </c>
    </row>
    <row r="580" spans="2:7">
      <c r="B580" s="32">
        <f>SUMIF(Balanço[Estoque],Back!A580,Balanço[Quantidade])</f>
        <v>0</v>
      </c>
      <c r="G580" s="32" t="str" cm="1">
        <f t="array" ref="G580">IF(F580="","",SUM(_xlfn._xlws.FILTER(Balanço[Quantidade],(Balanço[Estoque]=Back!$E$3)*(Balanço[Material]=Back!F580))))</f>
        <v/>
      </c>
    </row>
    <row r="581" spans="2:7">
      <c r="B581" s="32">
        <f>SUMIF(Balanço[Estoque],Back!A581,Balanço[Quantidade])</f>
        <v>0</v>
      </c>
      <c r="G581" s="32" t="str" cm="1">
        <f t="array" ref="G581">IF(F581="","",SUM(_xlfn._xlws.FILTER(Balanço[Quantidade],(Balanço[Estoque]=Back!$E$3)*(Balanço[Material]=Back!F581))))</f>
        <v/>
      </c>
    </row>
    <row r="582" spans="2:7">
      <c r="B582" s="32">
        <f>SUMIF(Balanço[Estoque],Back!A582,Balanço[Quantidade])</f>
        <v>0</v>
      </c>
      <c r="G582" s="32" t="str" cm="1">
        <f t="array" ref="G582">IF(F582="","",SUM(_xlfn._xlws.FILTER(Balanço[Quantidade],(Balanço[Estoque]=Back!$E$3)*(Balanço[Material]=Back!F582))))</f>
        <v/>
      </c>
    </row>
    <row r="583" spans="2:7">
      <c r="B583" s="32">
        <f>SUMIF(Balanço[Estoque],Back!A583,Balanço[Quantidade])</f>
        <v>0</v>
      </c>
      <c r="G583" s="32" t="str" cm="1">
        <f t="array" ref="G583">IF(F583="","",SUM(_xlfn._xlws.FILTER(Balanço[Quantidade],(Balanço[Estoque]=Back!$E$3)*(Balanço[Material]=Back!F583))))</f>
        <v/>
      </c>
    </row>
    <row r="584" spans="2:7">
      <c r="B584" s="32">
        <f>SUMIF(Balanço[Estoque],Back!A584,Balanço[Quantidade])</f>
        <v>0</v>
      </c>
      <c r="G584" s="32" t="str" cm="1">
        <f t="array" ref="G584">IF(F584="","",SUM(_xlfn._xlws.FILTER(Balanço[Quantidade],(Balanço[Estoque]=Back!$E$3)*(Balanço[Material]=Back!F584))))</f>
        <v/>
      </c>
    </row>
    <row r="585" spans="2:7">
      <c r="B585" s="32">
        <f>SUMIF(Balanço[Estoque],Back!A585,Balanço[Quantidade])</f>
        <v>0</v>
      </c>
      <c r="G585" s="32" t="str" cm="1">
        <f t="array" ref="G585">IF(F585="","",SUM(_xlfn._xlws.FILTER(Balanço[Quantidade],(Balanço[Estoque]=Back!$E$3)*(Balanço[Material]=Back!F585))))</f>
        <v/>
      </c>
    </row>
    <row r="586" spans="2:7">
      <c r="B586" s="32">
        <f>SUMIF(Balanço[Estoque],Back!A586,Balanço[Quantidade])</f>
        <v>0</v>
      </c>
      <c r="G586" s="32" t="str" cm="1">
        <f t="array" ref="G586">IF(F586="","",SUM(_xlfn._xlws.FILTER(Balanço[Quantidade],(Balanço[Estoque]=Back!$E$3)*(Balanço[Material]=Back!F586))))</f>
        <v/>
      </c>
    </row>
    <row r="587" spans="2:7">
      <c r="B587" s="32">
        <f>SUMIF(Balanço[Estoque],Back!A587,Balanço[Quantidade])</f>
        <v>0</v>
      </c>
      <c r="G587" s="32" t="str" cm="1">
        <f t="array" ref="G587">IF(F587="","",SUM(_xlfn._xlws.FILTER(Balanço[Quantidade],(Balanço[Estoque]=Back!$E$3)*(Balanço[Material]=Back!F587))))</f>
        <v/>
      </c>
    </row>
    <row r="588" spans="2:7">
      <c r="B588" s="32">
        <f>SUMIF(Balanço[Estoque],Back!A588,Balanço[Quantidade])</f>
        <v>0</v>
      </c>
      <c r="G588" s="32" t="str" cm="1">
        <f t="array" ref="G588">IF(F588="","",SUM(_xlfn._xlws.FILTER(Balanço[Quantidade],(Balanço[Estoque]=Back!$E$3)*(Balanço[Material]=Back!F588))))</f>
        <v/>
      </c>
    </row>
    <row r="589" spans="2:7">
      <c r="B589" s="32">
        <f>SUMIF(Balanço[Estoque],Back!A589,Balanço[Quantidade])</f>
        <v>0</v>
      </c>
      <c r="G589" s="32" t="str" cm="1">
        <f t="array" ref="G589">IF(F589="","",SUM(_xlfn._xlws.FILTER(Balanço[Quantidade],(Balanço[Estoque]=Back!$E$3)*(Balanço[Material]=Back!F589))))</f>
        <v/>
      </c>
    </row>
    <row r="590" spans="2:7">
      <c r="B590" s="32">
        <f>SUMIF(Balanço[Estoque],Back!A590,Balanço[Quantidade])</f>
        <v>0</v>
      </c>
      <c r="G590" s="32" t="str" cm="1">
        <f t="array" ref="G590">IF(F590="","",SUM(_xlfn._xlws.FILTER(Balanço[Quantidade],(Balanço[Estoque]=Back!$E$3)*(Balanço[Material]=Back!F590))))</f>
        <v/>
      </c>
    </row>
    <row r="591" spans="2:7">
      <c r="B591" s="32">
        <f>SUMIF(Balanço[Estoque],Back!A591,Balanço[Quantidade])</f>
        <v>0</v>
      </c>
      <c r="G591" s="32" t="str" cm="1">
        <f t="array" ref="G591">IF(F591="","",SUM(_xlfn._xlws.FILTER(Balanço[Quantidade],(Balanço[Estoque]=Back!$E$3)*(Balanço[Material]=Back!F591))))</f>
        <v/>
      </c>
    </row>
    <row r="592" spans="2:7">
      <c r="B592" s="32">
        <f>SUMIF(Balanço[Estoque],Back!A592,Balanço[Quantidade])</f>
        <v>0</v>
      </c>
      <c r="G592" s="32" t="str" cm="1">
        <f t="array" ref="G592">IF(F592="","",SUM(_xlfn._xlws.FILTER(Balanço[Quantidade],(Balanço[Estoque]=Back!$E$3)*(Balanço[Material]=Back!F592))))</f>
        <v/>
      </c>
    </row>
    <row r="593" spans="2:7">
      <c r="B593" s="32">
        <f>SUMIF(Balanço[Estoque],Back!A593,Balanço[Quantidade])</f>
        <v>0</v>
      </c>
      <c r="G593" s="32" t="str" cm="1">
        <f t="array" ref="G593">IF(F593="","",SUM(_xlfn._xlws.FILTER(Balanço[Quantidade],(Balanço[Estoque]=Back!$E$3)*(Balanço[Material]=Back!F593))))</f>
        <v/>
      </c>
    </row>
    <row r="594" spans="2:7">
      <c r="B594" s="32">
        <f>SUMIF(Balanço[Estoque],Back!A594,Balanço[Quantidade])</f>
        <v>0</v>
      </c>
      <c r="G594" s="32" t="str" cm="1">
        <f t="array" ref="G594">IF(F594="","",SUM(_xlfn._xlws.FILTER(Balanço[Quantidade],(Balanço[Estoque]=Back!$E$3)*(Balanço[Material]=Back!F594))))</f>
        <v/>
      </c>
    </row>
    <row r="595" spans="2:7">
      <c r="B595" s="32">
        <f>SUMIF(Balanço[Estoque],Back!A595,Balanço[Quantidade])</f>
        <v>0</v>
      </c>
      <c r="G595" s="32" t="str" cm="1">
        <f t="array" ref="G595">IF(F595="","",SUM(_xlfn._xlws.FILTER(Balanço[Quantidade],(Balanço[Estoque]=Back!$E$3)*(Balanço[Material]=Back!F595))))</f>
        <v/>
      </c>
    </row>
    <row r="596" spans="2:7">
      <c r="B596" s="32">
        <f>SUMIF(Balanço[Estoque],Back!A596,Balanço[Quantidade])</f>
        <v>0</v>
      </c>
      <c r="G596" s="32" t="str" cm="1">
        <f t="array" ref="G596">IF(F596="","",SUM(_xlfn._xlws.FILTER(Balanço[Quantidade],(Balanço[Estoque]=Back!$E$3)*(Balanço[Material]=Back!F596))))</f>
        <v/>
      </c>
    </row>
    <row r="597" spans="2:7">
      <c r="B597" s="32">
        <f>SUMIF(Balanço[Estoque],Back!A597,Balanço[Quantidade])</f>
        <v>0</v>
      </c>
      <c r="G597" s="32" t="str" cm="1">
        <f t="array" ref="G597">IF(F597="","",SUM(_xlfn._xlws.FILTER(Balanço[Quantidade],(Balanço[Estoque]=Back!$E$3)*(Balanço[Material]=Back!F597))))</f>
        <v/>
      </c>
    </row>
    <row r="598" spans="2:7">
      <c r="B598" s="32">
        <f>SUMIF(Balanço[Estoque],Back!A598,Balanço[Quantidade])</f>
        <v>0</v>
      </c>
      <c r="G598" s="32" t="str" cm="1">
        <f t="array" ref="G598">IF(F598="","",SUM(_xlfn._xlws.FILTER(Balanço[Quantidade],(Balanço[Estoque]=Back!$E$3)*(Balanço[Material]=Back!F598))))</f>
        <v/>
      </c>
    </row>
    <row r="599" spans="2:7">
      <c r="B599" s="32">
        <f>SUMIF(Balanço[Estoque],Back!A599,Balanço[Quantidade])</f>
        <v>0</v>
      </c>
      <c r="G599" s="32" t="str" cm="1">
        <f t="array" ref="G599">IF(F599="","",SUM(_xlfn._xlws.FILTER(Balanço[Quantidade],(Balanço[Estoque]=Back!$E$3)*(Balanço[Material]=Back!F599))))</f>
        <v/>
      </c>
    </row>
    <row r="600" spans="2:7">
      <c r="B600" s="32">
        <f>SUMIF(Balanço[Estoque],Back!A600,Balanço[Quantidade])</f>
        <v>0</v>
      </c>
      <c r="G600" s="32" t="str" cm="1">
        <f t="array" ref="G600">IF(F600="","",SUM(_xlfn._xlws.FILTER(Balanço[Quantidade],(Balanço[Estoque]=Back!$E$3)*(Balanço[Material]=Back!F600))))</f>
        <v/>
      </c>
    </row>
    <row r="601" spans="2:7">
      <c r="B601" s="32">
        <f>SUMIF(Balanço[Estoque],Back!A601,Balanço[Quantidade])</f>
        <v>0</v>
      </c>
      <c r="G601" s="32" t="str" cm="1">
        <f t="array" ref="G601">IF(F601="","",SUM(_xlfn._xlws.FILTER(Balanço[Quantidade],(Balanço[Estoque]=Back!$E$3)*(Balanço[Material]=Back!F601))))</f>
        <v/>
      </c>
    </row>
    <row r="602" spans="2:7">
      <c r="B602" s="32">
        <f>SUMIF(Balanço[Estoque],Back!A602,Balanço[Quantidade])</f>
        <v>0</v>
      </c>
      <c r="G602" s="32" t="str" cm="1">
        <f t="array" ref="G602">IF(F602="","",SUM(_xlfn._xlws.FILTER(Balanço[Quantidade],(Balanço[Estoque]=Back!$E$3)*(Balanço[Material]=Back!F602))))</f>
        <v/>
      </c>
    </row>
    <row r="603" spans="2:7">
      <c r="B603" s="32">
        <f>SUMIF(Balanço[Estoque],Back!A603,Balanço[Quantidade])</f>
        <v>0</v>
      </c>
      <c r="G603" s="32" t="str" cm="1">
        <f t="array" ref="G603">IF(F603="","",SUM(_xlfn._xlws.FILTER(Balanço[Quantidade],(Balanço[Estoque]=Back!$E$3)*(Balanço[Material]=Back!F603))))</f>
        <v/>
      </c>
    </row>
    <row r="604" spans="2:7">
      <c r="B604" s="32">
        <f>SUMIF(Balanço[Estoque],Back!A604,Balanço[Quantidade])</f>
        <v>0</v>
      </c>
      <c r="G604" s="32" t="str" cm="1">
        <f t="array" ref="G604">IF(F604="","",SUM(_xlfn._xlws.FILTER(Balanço[Quantidade],(Balanço[Estoque]=Back!$E$3)*(Balanço[Material]=Back!F604))))</f>
        <v/>
      </c>
    </row>
    <row r="605" spans="2:7">
      <c r="B605" s="32">
        <f>SUMIF(Balanço[Estoque],Back!A605,Balanço[Quantidade])</f>
        <v>0</v>
      </c>
      <c r="G605" s="32" t="str" cm="1">
        <f t="array" ref="G605">IF(F605="","",SUM(_xlfn._xlws.FILTER(Balanço[Quantidade],(Balanço[Estoque]=Back!$E$3)*(Balanço[Material]=Back!F605))))</f>
        <v/>
      </c>
    </row>
    <row r="606" spans="2:7">
      <c r="B606" s="32">
        <f>SUMIF(Balanço[Estoque],Back!A606,Balanço[Quantidade])</f>
        <v>0</v>
      </c>
      <c r="G606" s="32" t="str" cm="1">
        <f t="array" ref="G606">IF(F606="","",SUM(_xlfn._xlws.FILTER(Balanço[Quantidade],(Balanço[Estoque]=Back!$E$3)*(Balanço[Material]=Back!F606))))</f>
        <v/>
      </c>
    </row>
    <row r="607" spans="2:7">
      <c r="B607" s="32">
        <f>SUMIF(Balanço[Estoque],Back!A607,Balanço[Quantidade])</f>
        <v>0</v>
      </c>
      <c r="G607" s="32" t="str" cm="1">
        <f t="array" ref="G607">IF(F607="","",SUM(_xlfn._xlws.FILTER(Balanço[Quantidade],(Balanço[Estoque]=Back!$E$3)*(Balanço[Material]=Back!F607))))</f>
        <v/>
      </c>
    </row>
    <row r="608" spans="2:7">
      <c r="B608" s="32">
        <f>SUMIF(Balanço[Estoque],Back!A608,Balanço[Quantidade])</f>
        <v>0</v>
      </c>
      <c r="G608" s="32" t="str" cm="1">
        <f t="array" ref="G608">IF(F608="","",SUM(_xlfn._xlws.FILTER(Balanço[Quantidade],(Balanço[Estoque]=Back!$E$3)*(Balanço[Material]=Back!F608))))</f>
        <v/>
      </c>
    </row>
    <row r="609" spans="2:7">
      <c r="B609" s="32">
        <f>SUMIF(Balanço[Estoque],Back!A609,Balanço[Quantidade])</f>
        <v>0</v>
      </c>
      <c r="G609" s="32" t="str" cm="1">
        <f t="array" ref="G609">IF(F609="","",SUM(_xlfn._xlws.FILTER(Balanço[Quantidade],(Balanço[Estoque]=Back!$E$3)*(Balanço[Material]=Back!F609))))</f>
        <v/>
      </c>
    </row>
    <row r="610" spans="2:7">
      <c r="B610" s="32">
        <f>SUMIF(Balanço[Estoque],Back!A610,Balanço[Quantidade])</f>
        <v>0</v>
      </c>
      <c r="G610" s="32" t="str" cm="1">
        <f t="array" ref="G610">IF(F610="","",SUM(_xlfn._xlws.FILTER(Balanço[Quantidade],(Balanço[Estoque]=Back!$E$3)*(Balanço[Material]=Back!F610))))</f>
        <v/>
      </c>
    </row>
    <row r="611" spans="2:7">
      <c r="B611" s="32">
        <f>SUMIF(Balanço[Estoque],Back!A611,Balanço[Quantidade])</f>
        <v>0</v>
      </c>
      <c r="G611" s="32" t="str" cm="1">
        <f t="array" ref="G611">IF(F611="","",SUM(_xlfn._xlws.FILTER(Balanço[Quantidade],(Balanço[Estoque]=Back!$E$3)*(Balanço[Material]=Back!F611))))</f>
        <v/>
      </c>
    </row>
    <row r="612" spans="2:7">
      <c r="B612" s="32">
        <f>SUMIF(Balanço[Estoque],Back!A612,Balanço[Quantidade])</f>
        <v>0</v>
      </c>
      <c r="G612" s="32" t="str" cm="1">
        <f t="array" ref="G612">IF(F612="","",SUM(_xlfn._xlws.FILTER(Balanço[Quantidade],(Balanço[Estoque]=Back!$E$3)*(Balanço[Material]=Back!F612))))</f>
        <v/>
      </c>
    </row>
    <row r="613" spans="2:7">
      <c r="B613" s="32">
        <f>SUMIF(Balanço[Estoque],Back!A613,Balanço[Quantidade])</f>
        <v>0</v>
      </c>
      <c r="G613" s="32" t="str" cm="1">
        <f t="array" ref="G613">IF(F613="","",SUM(_xlfn._xlws.FILTER(Balanço[Quantidade],(Balanço[Estoque]=Back!$E$3)*(Balanço[Material]=Back!F613))))</f>
        <v/>
      </c>
    </row>
    <row r="614" spans="2:7">
      <c r="B614" s="32">
        <f>SUMIF(Balanço[Estoque],Back!A614,Balanço[Quantidade])</f>
        <v>0</v>
      </c>
      <c r="G614" s="32" t="str" cm="1">
        <f t="array" ref="G614">IF(F614="","",SUM(_xlfn._xlws.FILTER(Balanço[Quantidade],(Balanço[Estoque]=Back!$E$3)*(Balanço[Material]=Back!F614))))</f>
        <v/>
      </c>
    </row>
    <row r="615" spans="2:7">
      <c r="B615" s="32">
        <f>SUMIF(Balanço[Estoque],Back!A615,Balanço[Quantidade])</f>
        <v>0</v>
      </c>
      <c r="G615" s="32" t="str" cm="1">
        <f t="array" ref="G615">IF(F615="","",SUM(_xlfn._xlws.FILTER(Balanço[Quantidade],(Balanço[Estoque]=Back!$E$3)*(Balanço[Material]=Back!F615))))</f>
        <v/>
      </c>
    </row>
    <row r="616" spans="2:7">
      <c r="B616" s="32">
        <f>SUMIF(Balanço[Estoque],Back!A616,Balanço[Quantidade])</f>
        <v>0</v>
      </c>
      <c r="G616" s="32" t="str" cm="1">
        <f t="array" ref="G616">IF(F616="","",SUM(_xlfn._xlws.FILTER(Balanço[Quantidade],(Balanço[Estoque]=Back!$E$3)*(Balanço[Material]=Back!F616))))</f>
        <v/>
      </c>
    </row>
    <row r="617" spans="2:7">
      <c r="B617" s="32">
        <f>SUMIF(Balanço[Estoque],Back!A617,Balanço[Quantidade])</f>
        <v>0</v>
      </c>
      <c r="G617" s="32" t="str" cm="1">
        <f t="array" ref="G617">IF(F617="","",SUM(_xlfn._xlws.FILTER(Balanço[Quantidade],(Balanço[Estoque]=Back!$E$3)*(Balanço[Material]=Back!F617))))</f>
        <v/>
      </c>
    </row>
    <row r="618" spans="2:7">
      <c r="B618" s="32">
        <f>SUMIF(Balanço[Estoque],Back!A618,Balanço[Quantidade])</f>
        <v>0</v>
      </c>
      <c r="G618" s="32" t="str" cm="1">
        <f t="array" ref="G618">IF(F618="","",SUM(_xlfn._xlws.FILTER(Balanço[Quantidade],(Balanço[Estoque]=Back!$E$3)*(Balanço[Material]=Back!F618))))</f>
        <v/>
      </c>
    </row>
    <row r="619" spans="2:7">
      <c r="B619" s="32">
        <f>SUMIF(Balanço[Estoque],Back!A619,Balanço[Quantidade])</f>
        <v>0</v>
      </c>
      <c r="G619" s="32" t="str" cm="1">
        <f t="array" ref="G619">IF(F619="","",SUM(_xlfn._xlws.FILTER(Balanço[Quantidade],(Balanço[Estoque]=Back!$E$3)*(Balanço[Material]=Back!F619))))</f>
        <v/>
      </c>
    </row>
    <row r="620" spans="2:7">
      <c r="B620" s="32">
        <f>SUMIF(Balanço[Estoque],Back!A620,Balanço[Quantidade])</f>
        <v>0</v>
      </c>
      <c r="G620" s="32" t="str" cm="1">
        <f t="array" ref="G620">IF(F620="","",SUM(_xlfn._xlws.FILTER(Balanço[Quantidade],(Balanço[Estoque]=Back!$E$3)*(Balanço[Material]=Back!F620))))</f>
        <v/>
      </c>
    </row>
    <row r="621" spans="2:7">
      <c r="B621" s="32">
        <f>SUMIF(Balanço[Estoque],Back!A621,Balanço[Quantidade])</f>
        <v>0</v>
      </c>
      <c r="G621" s="32" t="str" cm="1">
        <f t="array" ref="G621">IF(F621="","",SUM(_xlfn._xlws.FILTER(Balanço[Quantidade],(Balanço[Estoque]=Back!$E$3)*(Balanço[Material]=Back!F621))))</f>
        <v/>
      </c>
    </row>
    <row r="622" spans="2:7">
      <c r="B622" s="32">
        <f>SUMIF(Balanço[Estoque],Back!A622,Balanço[Quantidade])</f>
        <v>0</v>
      </c>
      <c r="G622" s="32" t="str" cm="1">
        <f t="array" ref="G622">IF(F622="","",SUM(_xlfn._xlws.FILTER(Balanço[Quantidade],(Balanço[Estoque]=Back!$E$3)*(Balanço[Material]=Back!F622))))</f>
        <v/>
      </c>
    </row>
    <row r="623" spans="2:7">
      <c r="B623" s="32">
        <f>SUMIF(Balanço[Estoque],Back!A623,Balanço[Quantidade])</f>
        <v>0</v>
      </c>
      <c r="G623" s="32" t="str" cm="1">
        <f t="array" ref="G623">IF(F623="","",SUM(_xlfn._xlws.FILTER(Balanço[Quantidade],(Balanço[Estoque]=Back!$E$3)*(Balanço[Material]=Back!F623))))</f>
        <v/>
      </c>
    </row>
    <row r="624" spans="2:7">
      <c r="B624" s="32">
        <f>SUMIF(Balanço[Estoque],Back!A624,Balanço[Quantidade])</f>
        <v>0</v>
      </c>
      <c r="G624" s="32" t="str" cm="1">
        <f t="array" ref="G624">IF(F624="","",SUM(_xlfn._xlws.FILTER(Balanço[Quantidade],(Balanço[Estoque]=Back!$E$3)*(Balanço[Material]=Back!F624))))</f>
        <v/>
      </c>
    </row>
    <row r="625" spans="2:7">
      <c r="B625" s="32">
        <f>SUMIF(Balanço[Estoque],Back!A625,Balanço[Quantidade])</f>
        <v>0</v>
      </c>
      <c r="G625" s="32" t="str" cm="1">
        <f t="array" ref="G625">IF(F625="","",SUM(_xlfn._xlws.FILTER(Balanço[Quantidade],(Balanço[Estoque]=Back!$E$3)*(Balanço[Material]=Back!F625))))</f>
        <v/>
      </c>
    </row>
    <row r="626" spans="2:7">
      <c r="B626" s="32">
        <f>SUMIF(Balanço[Estoque],Back!A626,Balanço[Quantidade])</f>
        <v>0</v>
      </c>
      <c r="G626" s="32" t="str" cm="1">
        <f t="array" ref="G626">IF(F626="","",SUM(_xlfn._xlws.FILTER(Balanço[Quantidade],(Balanço[Estoque]=Back!$E$3)*(Balanço[Material]=Back!F626))))</f>
        <v/>
      </c>
    </row>
    <row r="627" spans="2:7">
      <c r="B627" s="32">
        <f>SUMIF(Balanço[Estoque],Back!A627,Balanço[Quantidade])</f>
        <v>0</v>
      </c>
      <c r="G627" s="32" t="str" cm="1">
        <f t="array" ref="G627">IF(F627="","",SUM(_xlfn._xlws.FILTER(Balanço[Quantidade],(Balanço[Estoque]=Back!$E$3)*(Balanço[Material]=Back!F627))))</f>
        <v/>
      </c>
    </row>
    <row r="628" spans="2:7">
      <c r="B628" s="32">
        <f>SUMIF(Balanço[Estoque],Back!A628,Balanço[Quantidade])</f>
        <v>0</v>
      </c>
      <c r="G628" s="32" t="str" cm="1">
        <f t="array" ref="G628">IF(F628="","",SUM(_xlfn._xlws.FILTER(Balanço[Quantidade],(Balanço[Estoque]=Back!$E$3)*(Balanço[Material]=Back!F628))))</f>
        <v/>
      </c>
    </row>
    <row r="629" spans="2:7">
      <c r="B629" s="32">
        <f>SUMIF(Balanço[Estoque],Back!A629,Balanço[Quantidade])</f>
        <v>0</v>
      </c>
      <c r="G629" s="32" t="str" cm="1">
        <f t="array" ref="G629">IF(F629="","",SUM(_xlfn._xlws.FILTER(Balanço[Quantidade],(Balanço[Estoque]=Back!$E$3)*(Balanço[Material]=Back!F629))))</f>
        <v/>
      </c>
    </row>
    <row r="630" spans="2:7">
      <c r="B630" s="32">
        <f>SUMIF(Balanço[Estoque],Back!A630,Balanço[Quantidade])</f>
        <v>0</v>
      </c>
      <c r="G630" s="32" t="str" cm="1">
        <f t="array" ref="G630">IF(F630="","",SUM(_xlfn._xlws.FILTER(Balanço[Quantidade],(Balanço[Estoque]=Back!$E$3)*(Balanço[Material]=Back!F630))))</f>
        <v/>
      </c>
    </row>
    <row r="631" spans="2:7">
      <c r="B631" s="32">
        <f>SUMIF(Balanço[Estoque],Back!A631,Balanço[Quantidade])</f>
        <v>0</v>
      </c>
      <c r="G631" s="32" t="str" cm="1">
        <f t="array" ref="G631">IF(F631="","",SUM(_xlfn._xlws.FILTER(Balanço[Quantidade],(Balanço[Estoque]=Back!$E$3)*(Balanço[Material]=Back!F631))))</f>
        <v/>
      </c>
    </row>
    <row r="632" spans="2:7">
      <c r="B632" s="32">
        <f>SUMIF(Balanço[Estoque],Back!A632,Balanço[Quantidade])</f>
        <v>0</v>
      </c>
      <c r="G632" s="32" t="str" cm="1">
        <f t="array" ref="G632">IF(F632="","",SUM(_xlfn._xlws.FILTER(Balanço[Quantidade],(Balanço[Estoque]=Back!$E$3)*(Balanço[Material]=Back!F632))))</f>
        <v/>
      </c>
    </row>
    <row r="633" spans="2:7">
      <c r="B633" s="32">
        <f>SUMIF(Balanço[Estoque],Back!A633,Balanço[Quantidade])</f>
        <v>0</v>
      </c>
      <c r="G633" s="32" t="str" cm="1">
        <f t="array" ref="G633">IF(F633="","",SUM(_xlfn._xlws.FILTER(Balanço[Quantidade],(Balanço[Estoque]=Back!$E$3)*(Balanço[Material]=Back!F633))))</f>
        <v/>
      </c>
    </row>
    <row r="634" spans="2:7">
      <c r="B634" s="32">
        <f>SUMIF(Balanço[Estoque],Back!A634,Balanço[Quantidade])</f>
        <v>0</v>
      </c>
      <c r="G634" s="32" t="str" cm="1">
        <f t="array" ref="G634">IF(F634="","",SUM(_xlfn._xlws.FILTER(Balanço[Quantidade],(Balanço[Estoque]=Back!$E$3)*(Balanço[Material]=Back!F634))))</f>
        <v/>
      </c>
    </row>
    <row r="635" spans="2:7">
      <c r="B635" s="32">
        <f>SUMIF(Balanço[Estoque],Back!A635,Balanço[Quantidade])</f>
        <v>0</v>
      </c>
      <c r="G635" s="32" t="str" cm="1">
        <f t="array" ref="G635">IF(F635="","",SUM(_xlfn._xlws.FILTER(Balanço[Quantidade],(Balanço[Estoque]=Back!$E$3)*(Balanço[Material]=Back!F635))))</f>
        <v/>
      </c>
    </row>
    <row r="636" spans="2:7">
      <c r="B636" s="32">
        <f>SUMIF(Balanço[Estoque],Back!A636,Balanço[Quantidade])</f>
        <v>0</v>
      </c>
      <c r="G636" s="32" t="str" cm="1">
        <f t="array" ref="G636">IF(F636="","",SUM(_xlfn._xlws.FILTER(Balanço[Quantidade],(Balanço[Estoque]=Back!$E$3)*(Balanço[Material]=Back!F636))))</f>
        <v/>
      </c>
    </row>
    <row r="637" spans="2:7">
      <c r="B637" s="32">
        <f>SUMIF(Balanço[Estoque],Back!A637,Balanço[Quantidade])</f>
        <v>0</v>
      </c>
      <c r="G637" s="32" t="str" cm="1">
        <f t="array" ref="G637">IF(F637="","",SUM(_xlfn._xlws.FILTER(Balanço[Quantidade],(Balanço[Estoque]=Back!$E$3)*(Balanço[Material]=Back!F637))))</f>
        <v/>
      </c>
    </row>
    <row r="638" spans="2:7">
      <c r="B638" s="32">
        <f>SUMIF(Balanço[Estoque],Back!A638,Balanço[Quantidade])</f>
        <v>0</v>
      </c>
      <c r="G638" s="32" t="str" cm="1">
        <f t="array" ref="G638">IF(F638="","",SUM(_xlfn._xlws.FILTER(Balanço[Quantidade],(Balanço[Estoque]=Back!$E$3)*(Balanço[Material]=Back!F638))))</f>
        <v/>
      </c>
    </row>
    <row r="639" spans="2:7">
      <c r="B639" s="32">
        <f>SUMIF(Balanço[Estoque],Back!A639,Balanço[Quantidade])</f>
        <v>0</v>
      </c>
      <c r="G639" s="32" t="str" cm="1">
        <f t="array" ref="G639">IF(F639="","",SUM(_xlfn._xlws.FILTER(Balanço[Quantidade],(Balanço[Estoque]=Back!$E$3)*(Balanço[Material]=Back!F639))))</f>
        <v/>
      </c>
    </row>
    <row r="640" spans="2:7">
      <c r="B640" s="32">
        <f>SUMIF(Balanço[Estoque],Back!A640,Balanço[Quantidade])</f>
        <v>0</v>
      </c>
      <c r="G640" s="32" t="str" cm="1">
        <f t="array" ref="G640">IF(F640="","",SUM(_xlfn._xlws.FILTER(Balanço[Quantidade],(Balanço[Estoque]=Back!$E$3)*(Balanço[Material]=Back!F640))))</f>
        <v/>
      </c>
    </row>
    <row r="641" spans="2:7">
      <c r="B641" s="32">
        <f>SUMIF(Balanço[Estoque],Back!A641,Balanço[Quantidade])</f>
        <v>0</v>
      </c>
      <c r="G641" s="32" t="str" cm="1">
        <f t="array" ref="G641">IF(F641="","",SUM(_xlfn._xlws.FILTER(Balanço[Quantidade],(Balanço[Estoque]=Back!$E$3)*(Balanço[Material]=Back!F641))))</f>
        <v/>
      </c>
    </row>
    <row r="642" spans="2:7">
      <c r="B642" s="32">
        <f>SUMIF(Balanço[Estoque],Back!A642,Balanço[Quantidade])</f>
        <v>0</v>
      </c>
      <c r="G642" s="32" t="str" cm="1">
        <f t="array" ref="G642">IF(F642="","",SUM(_xlfn._xlws.FILTER(Balanço[Quantidade],(Balanço[Estoque]=Back!$E$3)*(Balanço[Material]=Back!F642))))</f>
        <v/>
      </c>
    </row>
    <row r="643" spans="2:7">
      <c r="B643" s="32">
        <f>SUMIF(Balanço[Estoque],Back!A643,Balanço[Quantidade])</f>
        <v>0</v>
      </c>
      <c r="G643" s="32" t="str" cm="1">
        <f t="array" ref="G643">IF(F643="","",SUM(_xlfn._xlws.FILTER(Balanço[Quantidade],(Balanço[Estoque]=Back!$E$3)*(Balanço[Material]=Back!F643))))</f>
        <v/>
      </c>
    </row>
    <row r="644" spans="2:7">
      <c r="B644" s="32">
        <f>SUMIF(Balanço[Estoque],Back!A644,Balanço[Quantidade])</f>
        <v>0</v>
      </c>
      <c r="G644" s="32" t="str" cm="1">
        <f t="array" ref="G644">IF(F644="","",SUM(_xlfn._xlws.FILTER(Balanço[Quantidade],(Balanço[Estoque]=Back!$E$3)*(Balanço[Material]=Back!F644))))</f>
        <v/>
      </c>
    </row>
    <row r="645" spans="2:7">
      <c r="B645" s="32">
        <f>SUMIF(Balanço[Estoque],Back!A645,Balanço[Quantidade])</f>
        <v>0</v>
      </c>
      <c r="G645" s="32" t="str" cm="1">
        <f t="array" ref="G645">IF(F645="","",SUM(_xlfn._xlws.FILTER(Balanço[Quantidade],(Balanço[Estoque]=Back!$E$3)*(Balanço[Material]=Back!F645))))</f>
        <v/>
      </c>
    </row>
    <row r="646" spans="2:7">
      <c r="B646" s="32">
        <f>SUMIF(Balanço[Estoque],Back!A646,Balanço[Quantidade])</f>
        <v>0</v>
      </c>
      <c r="G646" s="32" t="str" cm="1">
        <f t="array" ref="G646">IF(F646="","",SUM(_xlfn._xlws.FILTER(Balanço[Quantidade],(Balanço[Estoque]=Back!$E$3)*(Balanço[Material]=Back!F646))))</f>
        <v/>
      </c>
    </row>
    <row r="647" spans="2:7">
      <c r="B647" s="32">
        <f>SUMIF(Balanço[Estoque],Back!A647,Balanço[Quantidade])</f>
        <v>0</v>
      </c>
      <c r="G647" s="32" t="str" cm="1">
        <f t="array" ref="G647">IF(F647="","",SUM(_xlfn._xlws.FILTER(Balanço[Quantidade],(Balanço[Estoque]=Back!$E$3)*(Balanço[Material]=Back!F647))))</f>
        <v/>
      </c>
    </row>
    <row r="648" spans="2:7">
      <c r="B648" s="32">
        <f>SUMIF(Balanço[Estoque],Back!A648,Balanço[Quantidade])</f>
        <v>0</v>
      </c>
      <c r="G648" s="32" t="str" cm="1">
        <f t="array" ref="G648">IF(F648="","",SUM(_xlfn._xlws.FILTER(Balanço[Quantidade],(Balanço[Estoque]=Back!$E$3)*(Balanço[Material]=Back!F648))))</f>
        <v/>
      </c>
    </row>
    <row r="649" spans="2:7">
      <c r="B649" s="32">
        <f>SUMIF(Balanço[Estoque],Back!A649,Balanço[Quantidade])</f>
        <v>0</v>
      </c>
      <c r="G649" s="32" t="str" cm="1">
        <f t="array" ref="G649">IF(F649="","",SUM(_xlfn._xlws.FILTER(Balanço[Quantidade],(Balanço[Estoque]=Back!$E$3)*(Balanço[Material]=Back!F649))))</f>
        <v/>
      </c>
    </row>
    <row r="650" spans="2:7">
      <c r="B650" s="32">
        <f>SUMIF(Balanço[Estoque],Back!A650,Balanço[Quantidade])</f>
        <v>0</v>
      </c>
      <c r="G650" s="32" t="str" cm="1">
        <f t="array" ref="G650">IF(F650="","",SUM(_xlfn._xlws.FILTER(Balanço[Quantidade],(Balanço[Estoque]=Back!$E$3)*(Balanço[Material]=Back!F650))))</f>
        <v/>
      </c>
    </row>
    <row r="651" spans="2:7">
      <c r="B651" s="32">
        <f>SUMIF(Balanço[Estoque],Back!A651,Balanço[Quantidade])</f>
        <v>0</v>
      </c>
      <c r="G651" s="32" t="str" cm="1">
        <f t="array" ref="G651">IF(F651="","",SUM(_xlfn._xlws.FILTER(Balanço[Quantidade],(Balanço[Estoque]=Back!$E$3)*(Balanço[Material]=Back!F651))))</f>
        <v/>
      </c>
    </row>
    <row r="652" spans="2:7">
      <c r="B652" s="32">
        <f>SUMIF(Balanço[Estoque],Back!A652,Balanço[Quantidade])</f>
        <v>0</v>
      </c>
      <c r="G652" s="32" t="str" cm="1">
        <f t="array" ref="G652">IF(F652="","",SUM(_xlfn._xlws.FILTER(Balanço[Quantidade],(Balanço[Estoque]=Back!$E$3)*(Balanço[Material]=Back!F652))))</f>
        <v/>
      </c>
    </row>
    <row r="653" spans="2:7">
      <c r="B653" s="32">
        <f>SUMIF(Balanço[Estoque],Back!A653,Balanço[Quantidade])</f>
        <v>0</v>
      </c>
      <c r="G653" s="32" t="str" cm="1">
        <f t="array" ref="G653">IF(F653="","",SUM(_xlfn._xlws.FILTER(Balanço[Quantidade],(Balanço[Estoque]=Back!$E$3)*(Balanço[Material]=Back!F653))))</f>
        <v/>
      </c>
    </row>
    <row r="654" spans="2:7">
      <c r="B654" s="32">
        <f>SUMIF(Balanço[Estoque],Back!A654,Balanço[Quantidade])</f>
        <v>0</v>
      </c>
      <c r="G654" s="32" t="str" cm="1">
        <f t="array" ref="G654">IF(F654="","",SUM(_xlfn._xlws.FILTER(Balanço[Quantidade],(Balanço[Estoque]=Back!$E$3)*(Balanço[Material]=Back!F654))))</f>
        <v/>
      </c>
    </row>
    <row r="655" spans="2:7">
      <c r="B655" s="32">
        <f>SUMIF(Balanço[Estoque],Back!A655,Balanço[Quantidade])</f>
        <v>0</v>
      </c>
      <c r="G655" s="32" t="str" cm="1">
        <f t="array" ref="G655">IF(F655="","",SUM(_xlfn._xlws.FILTER(Balanço[Quantidade],(Balanço[Estoque]=Back!$E$3)*(Balanço[Material]=Back!F655))))</f>
        <v/>
      </c>
    </row>
    <row r="656" spans="2:7">
      <c r="B656" s="32">
        <f>SUMIF(Balanço[Estoque],Back!A656,Balanço[Quantidade])</f>
        <v>0</v>
      </c>
      <c r="G656" s="32" t="str" cm="1">
        <f t="array" ref="G656">IF(F656="","",SUM(_xlfn._xlws.FILTER(Balanço[Quantidade],(Balanço[Estoque]=Back!$E$3)*(Balanço[Material]=Back!F656))))</f>
        <v/>
      </c>
    </row>
    <row r="657" spans="2:7">
      <c r="B657" s="32">
        <f>SUMIF(Balanço[Estoque],Back!A657,Balanço[Quantidade])</f>
        <v>0</v>
      </c>
      <c r="G657" s="32" t="str" cm="1">
        <f t="array" ref="G657">IF(F657="","",SUM(_xlfn._xlws.FILTER(Balanço[Quantidade],(Balanço[Estoque]=Back!$E$3)*(Balanço[Material]=Back!F657))))</f>
        <v/>
      </c>
    </row>
    <row r="658" spans="2:7">
      <c r="B658" s="32">
        <f>SUMIF(Balanço[Estoque],Back!A658,Balanço[Quantidade])</f>
        <v>0</v>
      </c>
      <c r="G658" s="32" t="str" cm="1">
        <f t="array" ref="G658">IF(F658="","",SUM(_xlfn._xlws.FILTER(Balanço[Quantidade],(Balanço[Estoque]=Back!$E$3)*(Balanço[Material]=Back!F658))))</f>
        <v/>
      </c>
    </row>
    <row r="659" spans="2:7">
      <c r="B659" s="32">
        <f>SUMIF(Balanço[Estoque],Back!A659,Balanço[Quantidade])</f>
        <v>0</v>
      </c>
      <c r="G659" s="32" t="str" cm="1">
        <f t="array" ref="G659">IF(F659="","",SUM(_xlfn._xlws.FILTER(Balanço[Quantidade],(Balanço[Estoque]=Back!$E$3)*(Balanço[Material]=Back!F659))))</f>
        <v/>
      </c>
    </row>
    <row r="660" spans="2:7">
      <c r="B660" s="32">
        <f>SUMIF(Balanço[Estoque],Back!A660,Balanço[Quantidade])</f>
        <v>0</v>
      </c>
      <c r="G660" s="32" t="str" cm="1">
        <f t="array" ref="G660">IF(F660="","",SUM(_xlfn._xlws.FILTER(Balanço[Quantidade],(Balanço[Estoque]=Back!$E$3)*(Balanço[Material]=Back!F660))))</f>
        <v/>
      </c>
    </row>
    <row r="661" spans="2:7">
      <c r="B661" s="32">
        <f>SUMIF(Balanço[Estoque],Back!A661,Balanço[Quantidade])</f>
        <v>0</v>
      </c>
      <c r="G661" s="32" t="str" cm="1">
        <f t="array" ref="G661">IF(F661="","",SUM(_xlfn._xlws.FILTER(Balanço[Quantidade],(Balanço[Estoque]=Back!$E$3)*(Balanço[Material]=Back!F661))))</f>
        <v/>
      </c>
    </row>
    <row r="662" spans="2:7">
      <c r="B662" s="32">
        <f>SUMIF(Balanço[Estoque],Back!A662,Balanço[Quantidade])</f>
        <v>0</v>
      </c>
      <c r="G662" s="32" t="str" cm="1">
        <f t="array" ref="G662">IF(F662="","",SUM(_xlfn._xlws.FILTER(Balanço[Quantidade],(Balanço[Estoque]=Back!$E$3)*(Balanço[Material]=Back!F662))))</f>
        <v/>
      </c>
    </row>
    <row r="663" spans="2:7">
      <c r="B663" s="32">
        <f>SUMIF(Balanço[Estoque],Back!A663,Balanço[Quantidade])</f>
        <v>0</v>
      </c>
      <c r="G663" s="32" t="str" cm="1">
        <f t="array" ref="G663">IF(F663="","",SUM(_xlfn._xlws.FILTER(Balanço[Quantidade],(Balanço[Estoque]=Back!$E$3)*(Balanço[Material]=Back!F663))))</f>
        <v/>
      </c>
    </row>
    <row r="664" spans="2:7">
      <c r="B664" s="32">
        <f>SUMIF(Balanço[Estoque],Back!A664,Balanço[Quantidade])</f>
        <v>0</v>
      </c>
      <c r="G664" s="32" t="str" cm="1">
        <f t="array" ref="G664">IF(F664="","",SUM(_xlfn._xlws.FILTER(Balanço[Quantidade],(Balanço[Estoque]=Back!$E$3)*(Balanço[Material]=Back!F664))))</f>
        <v/>
      </c>
    </row>
    <row r="665" spans="2:7">
      <c r="B665" s="32">
        <f>SUMIF(Balanço[Estoque],Back!A665,Balanço[Quantidade])</f>
        <v>0</v>
      </c>
      <c r="G665" s="32" t="str" cm="1">
        <f t="array" ref="G665">IF(F665="","",SUM(_xlfn._xlws.FILTER(Balanço[Quantidade],(Balanço[Estoque]=Back!$E$3)*(Balanço[Material]=Back!F665))))</f>
        <v/>
      </c>
    </row>
    <row r="666" spans="2:7">
      <c r="B666" s="32">
        <f>SUMIF(Balanço[Estoque],Back!A666,Balanço[Quantidade])</f>
        <v>0</v>
      </c>
      <c r="G666" s="32" t="str" cm="1">
        <f t="array" ref="G666">IF(F666="","",SUM(_xlfn._xlws.FILTER(Balanço[Quantidade],(Balanço[Estoque]=Back!$E$3)*(Balanço[Material]=Back!F666))))</f>
        <v/>
      </c>
    </row>
    <row r="667" spans="2:7">
      <c r="B667" s="32">
        <f>SUMIF(Balanço[Estoque],Back!A667,Balanço[Quantidade])</f>
        <v>0</v>
      </c>
      <c r="G667" s="32" t="str" cm="1">
        <f t="array" ref="G667">IF(F667="","",SUM(_xlfn._xlws.FILTER(Balanço[Quantidade],(Balanço[Estoque]=Back!$E$3)*(Balanço[Material]=Back!F667))))</f>
        <v/>
      </c>
    </row>
    <row r="668" spans="2:7">
      <c r="B668" s="32">
        <f>SUMIF(Balanço[Estoque],Back!A668,Balanço[Quantidade])</f>
        <v>0</v>
      </c>
      <c r="G668" s="32" t="str" cm="1">
        <f t="array" ref="G668">IF(F668="","",SUM(_xlfn._xlws.FILTER(Balanço[Quantidade],(Balanço[Estoque]=Back!$E$3)*(Balanço[Material]=Back!F668))))</f>
        <v/>
      </c>
    </row>
    <row r="669" spans="2:7">
      <c r="B669" s="32">
        <f>SUMIF(Balanço[Estoque],Back!A669,Balanço[Quantidade])</f>
        <v>0</v>
      </c>
      <c r="G669" s="32" t="str" cm="1">
        <f t="array" ref="G669">IF(F669="","",SUM(_xlfn._xlws.FILTER(Balanço[Quantidade],(Balanço[Estoque]=Back!$E$3)*(Balanço[Material]=Back!F669))))</f>
        <v/>
      </c>
    </row>
    <row r="670" spans="2:7">
      <c r="B670" s="32">
        <f>SUMIF(Balanço[Estoque],Back!A670,Balanço[Quantidade])</f>
        <v>0</v>
      </c>
      <c r="G670" s="32" t="str" cm="1">
        <f t="array" ref="G670">IF(F670="","",SUM(_xlfn._xlws.FILTER(Balanço[Quantidade],(Balanço[Estoque]=Back!$E$3)*(Balanço[Material]=Back!F670))))</f>
        <v/>
      </c>
    </row>
    <row r="671" spans="2:7">
      <c r="B671" s="32">
        <f>SUMIF(Balanço[Estoque],Back!A671,Balanço[Quantidade])</f>
        <v>0</v>
      </c>
      <c r="G671" s="32" t="str" cm="1">
        <f t="array" ref="G671">IF(F671="","",SUM(_xlfn._xlws.FILTER(Balanço[Quantidade],(Balanço[Estoque]=Back!$E$3)*(Balanço[Material]=Back!F671))))</f>
        <v/>
      </c>
    </row>
    <row r="672" spans="2:7">
      <c r="B672" s="32">
        <f>SUMIF(Balanço[Estoque],Back!A672,Balanço[Quantidade])</f>
        <v>0</v>
      </c>
      <c r="G672" s="32" t="str" cm="1">
        <f t="array" ref="G672">IF(F672="","",SUM(_xlfn._xlws.FILTER(Balanço[Quantidade],(Balanço[Estoque]=Back!$E$3)*(Balanço[Material]=Back!F672))))</f>
        <v/>
      </c>
    </row>
    <row r="673" spans="2:7">
      <c r="B673" s="32">
        <f>SUMIF(Balanço[Estoque],Back!A673,Balanço[Quantidade])</f>
        <v>0</v>
      </c>
      <c r="G673" s="32" t="str" cm="1">
        <f t="array" ref="G673">IF(F673="","",SUM(_xlfn._xlws.FILTER(Balanço[Quantidade],(Balanço[Estoque]=Back!$E$3)*(Balanço[Material]=Back!F673))))</f>
        <v/>
      </c>
    </row>
    <row r="674" spans="2:7">
      <c r="B674" s="32">
        <f>SUMIF(Balanço[Estoque],Back!A674,Balanço[Quantidade])</f>
        <v>0</v>
      </c>
      <c r="G674" s="32" t="str" cm="1">
        <f t="array" ref="G674">IF(F674="","",SUM(_xlfn._xlws.FILTER(Balanço[Quantidade],(Balanço[Estoque]=Back!$E$3)*(Balanço[Material]=Back!F674))))</f>
        <v/>
      </c>
    </row>
    <row r="675" spans="2:7">
      <c r="B675" s="32">
        <f>SUMIF(Balanço[Estoque],Back!A675,Balanço[Quantidade])</f>
        <v>0</v>
      </c>
      <c r="G675" s="32" t="str" cm="1">
        <f t="array" ref="G675">IF(F675="","",SUM(_xlfn._xlws.FILTER(Balanço[Quantidade],(Balanço[Estoque]=Back!$E$3)*(Balanço[Material]=Back!F675))))</f>
        <v/>
      </c>
    </row>
    <row r="676" spans="2:7">
      <c r="B676" s="32">
        <f>SUMIF(Balanço[Estoque],Back!A676,Balanço[Quantidade])</f>
        <v>0</v>
      </c>
      <c r="G676" s="32" t="str" cm="1">
        <f t="array" ref="G676">IF(F676="","",SUM(_xlfn._xlws.FILTER(Balanço[Quantidade],(Balanço[Estoque]=Back!$E$3)*(Balanço[Material]=Back!F676))))</f>
        <v/>
      </c>
    </row>
    <row r="677" spans="2:7">
      <c r="B677" s="32">
        <f>SUMIF(Balanço[Estoque],Back!A677,Balanço[Quantidade])</f>
        <v>0</v>
      </c>
      <c r="G677" s="32" t="str" cm="1">
        <f t="array" ref="G677">IF(F677="","",SUM(_xlfn._xlws.FILTER(Balanço[Quantidade],(Balanço[Estoque]=Back!$E$3)*(Balanço[Material]=Back!F677))))</f>
        <v/>
      </c>
    </row>
    <row r="678" spans="2:7">
      <c r="B678" s="32">
        <f>SUMIF(Balanço[Estoque],Back!A678,Balanço[Quantidade])</f>
        <v>0</v>
      </c>
      <c r="G678" s="32" t="str" cm="1">
        <f t="array" ref="G678">IF(F678="","",SUM(_xlfn._xlws.FILTER(Balanço[Quantidade],(Balanço[Estoque]=Back!$E$3)*(Balanço[Material]=Back!F678))))</f>
        <v/>
      </c>
    </row>
    <row r="679" spans="2:7">
      <c r="B679" s="32">
        <f>SUMIF(Balanço[Estoque],Back!A679,Balanço[Quantidade])</f>
        <v>0</v>
      </c>
      <c r="G679" s="32" t="str" cm="1">
        <f t="array" ref="G679">IF(F679="","",SUM(_xlfn._xlws.FILTER(Balanço[Quantidade],(Balanço[Estoque]=Back!$E$3)*(Balanço[Material]=Back!F679))))</f>
        <v/>
      </c>
    </row>
    <row r="680" spans="2:7">
      <c r="B680" s="32">
        <f>SUMIF(Balanço[Estoque],Back!A680,Balanço[Quantidade])</f>
        <v>0</v>
      </c>
      <c r="G680" s="32" t="str" cm="1">
        <f t="array" ref="G680">IF(F680="","",SUM(_xlfn._xlws.FILTER(Balanço[Quantidade],(Balanço[Estoque]=Back!$E$3)*(Balanço[Material]=Back!F680))))</f>
        <v/>
      </c>
    </row>
    <row r="681" spans="2:7">
      <c r="B681" s="32">
        <f>SUMIF(Balanço[Estoque],Back!A681,Balanço[Quantidade])</f>
        <v>0</v>
      </c>
      <c r="G681" s="32" t="str" cm="1">
        <f t="array" ref="G681">IF(F681="","",SUM(_xlfn._xlws.FILTER(Balanço[Quantidade],(Balanço[Estoque]=Back!$E$3)*(Balanço[Material]=Back!F681))))</f>
        <v/>
      </c>
    </row>
    <row r="682" spans="2:7">
      <c r="B682" s="32">
        <f>SUMIF(Balanço[Estoque],Back!A682,Balanço[Quantidade])</f>
        <v>0</v>
      </c>
      <c r="G682" s="32" t="str" cm="1">
        <f t="array" ref="G682">IF(F682="","",SUM(_xlfn._xlws.FILTER(Balanço[Quantidade],(Balanço[Estoque]=Back!$E$3)*(Balanço[Material]=Back!F682))))</f>
        <v/>
      </c>
    </row>
    <row r="683" spans="2:7">
      <c r="B683" s="32">
        <f>SUMIF(Balanço[Estoque],Back!A683,Balanço[Quantidade])</f>
        <v>0</v>
      </c>
      <c r="G683" s="32" t="str" cm="1">
        <f t="array" ref="G683">IF(F683="","",SUM(_xlfn._xlws.FILTER(Balanço[Quantidade],(Balanço[Estoque]=Back!$E$3)*(Balanço[Material]=Back!F683))))</f>
        <v/>
      </c>
    </row>
    <row r="684" spans="2:7">
      <c r="B684" s="32">
        <f>SUMIF(Balanço[Estoque],Back!A684,Balanço[Quantidade])</f>
        <v>0</v>
      </c>
      <c r="G684" s="32" t="str" cm="1">
        <f t="array" ref="G684">IF(F684="","",SUM(_xlfn._xlws.FILTER(Balanço[Quantidade],(Balanço[Estoque]=Back!$E$3)*(Balanço[Material]=Back!F684))))</f>
        <v/>
      </c>
    </row>
    <row r="685" spans="2:7">
      <c r="B685" s="32">
        <f>SUMIF(Balanço[Estoque],Back!A685,Balanço[Quantidade])</f>
        <v>0</v>
      </c>
      <c r="G685" s="32" t="str" cm="1">
        <f t="array" ref="G685">IF(F685="","",SUM(_xlfn._xlws.FILTER(Balanço[Quantidade],(Balanço[Estoque]=Back!$E$3)*(Balanço[Material]=Back!F685))))</f>
        <v/>
      </c>
    </row>
    <row r="686" spans="2:7">
      <c r="B686" s="32">
        <f>SUMIF(Balanço[Estoque],Back!A686,Balanço[Quantidade])</f>
        <v>0</v>
      </c>
      <c r="G686" s="32" t="str" cm="1">
        <f t="array" ref="G686">IF(F686="","",SUM(_xlfn._xlws.FILTER(Balanço[Quantidade],(Balanço[Estoque]=Back!$E$3)*(Balanço[Material]=Back!F686))))</f>
        <v/>
      </c>
    </row>
    <row r="687" spans="2:7">
      <c r="B687" s="32">
        <f>SUMIF(Balanço[Estoque],Back!A687,Balanço[Quantidade])</f>
        <v>0</v>
      </c>
      <c r="G687" s="32" t="str" cm="1">
        <f t="array" ref="G687">IF(F687="","",SUM(_xlfn._xlws.FILTER(Balanço[Quantidade],(Balanço[Estoque]=Back!$E$3)*(Balanço[Material]=Back!F687))))</f>
        <v/>
      </c>
    </row>
    <row r="688" spans="2:7">
      <c r="B688" s="32">
        <f>SUMIF(Balanço[Estoque],Back!A688,Balanço[Quantidade])</f>
        <v>0</v>
      </c>
      <c r="G688" s="32" t="str" cm="1">
        <f t="array" ref="G688">IF(F688="","",SUM(_xlfn._xlws.FILTER(Balanço[Quantidade],(Balanço[Estoque]=Back!$E$3)*(Balanço[Material]=Back!F688))))</f>
        <v/>
      </c>
    </row>
    <row r="689" spans="2:7">
      <c r="B689" s="32">
        <f>SUMIF(Balanço[Estoque],Back!A689,Balanço[Quantidade])</f>
        <v>0</v>
      </c>
      <c r="G689" s="32" t="str" cm="1">
        <f t="array" ref="G689">IF(F689="","",SUM(_xlfn._xlws.FILTER(Balanço[Quantidade],(Balanço[Estoque]=Back!$E$3)*(Balanço[Material]=Back!F689))))</f>
        <v/>
      </c>
    </row>
    <row r="690" spans="2:7">
      <c r="B690" s="32">
        <f>SUMIF(Balanço[Estoque],Back!A690,Balanço[Quantidade])</f>
        <v>0</v>
      </c>
      <c r="G690" s="32" t="str" cm="1">
        <f t="array" ref="G690">IF(F690="","",SUM(_xlfn._xlws.FILTER(Balanço[Quantidade],(Balanço[Estoque]=Back!$E$3)*(Balanço[Material]=Back!F690))))</f>
        <v/>
      </c>
    </row>
    <row r="691" spans="2:7">
      <c r="B691" s="32">
        <f>SUMIF(Balanço[Estoque],Back!A691,Balanço[Quantidade])</f>
        <v>0</v>
      </c>
      <c r="G691" s="32" t="str" cm="1">
        <f t="array" ref="G691">IF(F691="","",SUM(_xlfn._xlws.FILTER(Balanço[Quantidade],(Balanço[Estoque]=Back!$E$3)*(Balanço[Material]=Back!F691))))</f>
        <v/>
      </c>
    </row>
    <row r="692" spans="2:7">
      <c r="B692" s="32">
        <f>SUMIF(Balanço[Estoque],Back!A692,Balanço[Quantidade])</f>
        <v>0</v>
      </c>
      <c r="G692" s="32" t="str" cm="1">
        <f t="array" ref="G692">IF(F692="","",SUM(_xlfn._xlws.FILTER(Balanço[Quantidade],(Balanço[Estoque]=Back!$E$3)*(Balanço[Material]=Back!F692))))</f>
        <v/>
      </c>
    </row>
    <row r="693" spans="2:7">
      <c r="B693" s="32">
        <f>SUMIF(Balanço[Estoque],Back!A693,Balanço[Quantidade])</f>
        <v>0</v>
      </c>
      <c r="G693" s="32" t="str" cm="1">
        <f t="array" ref="G693">IF(F693="","",SUM(_xlfn._xlws.FILTER(Balanço[Quantidade],(Balanço[Estoque]=Back!$E$3)*(Balanço[Material]=Back!F693))))</f>
        <v/>
      </c>
    </row>
    <row r="694" spans="2:7">
      <c r="B694" s="32">
        <f>SUMIF(Balanço[Estoque],Back!A694,Balanço[Quantidade])</f>
        <v>0</v>
      </c>
      <c r="G694" s="32" t="str" cm="1">
        <f t="array" ref="G694">IF(F694="","",SUM(_xlfn._xlws.FILTER(Balanço[Quantidade],(Balanço[Estoque]=Back!$E$3)*(Balanço[Material]=Back!F694))))</f>
        <v/>
      </c>
    </row>
    <row r="695" spans="2:7">
      <c r="B695" s="32">
        <f>SUMIF(Balanço[Estoque],Back!A695,Balanço[Quantidade])</f>
        <v>0</v>
      </c>
      <c r="G695" s="32" t="str" cm="1">
        <f t="array" ref="G695">IF(F695="","",SUM(_xlfn._xlws.FILTER(Balanço[Quantidade],(Balanço[Estoque]=Back!$E$3)*(Balanço[Material]=Back!F695))))</f>
        <v/>
      </c>
    </row>
    <row r="696" spans="2:7">
      <c r="B696" s="32">
        <f>SUMIF(Balanço[Estoque],Back!A696,Balanço[Quantidade])</f>
        <v>0</v>
      </c>
      <c r="G696" s="32" t="str" cm="1">
        <f t="array" ref="G696">IF(F696="","",SUM(_xlfn._xlws.FILTER(Balanço[Quantidade],(Balanço[Estoque]=Back!$E$3)*(Balanço[Material]=Back!F696))))</f>
        <v/>
      </c>
    </row>
    <row r="697" spans="2:7">
      <c r="B697" s="32">
        <f>SUMIF(Balanço[Estoque],Back!A697,Balanço[Quantidade])</f>
        <v>0</v>
      </c>
      <c r="G697" s="32" t="str" cm="1">
        <f t="array" ref="G697">IF(F697="","",SUM(_xlfn._xlws.FILTER(Balanço[Quantidade],(Balanço[Estoque]=Back!$E$3)*(Balanço[Material]=Back!F697))))</f>
        <v/>
      </c>
    </row>
    <row r="698" spans="2:7">
      <c r="B698" s="32">
        <f>SUMIF(Balanço[Estoque],Back!A698,Balanço[Quantidade])</f>
        <v>0</v>
      </c>
      <c r="G698" s="32" t="str" cm="1">
        <f t="array" ref="G698">IF(F698="","",SUM(_xlfn._xlws.FILTER(Balanço[Quantidade],(Balanço[Estoque]=Back!$E$3)*(Balanço[Material]=Back!F698))))</f>
        <v/>
      </c>
    </row>
    <row r="699" spans="2:7">
      <c r="B699" s="32">
        <f>SUMIF(Balanço[Estoque],Back!A699,Balanço[Quantidade])</f>
        <v>0</v>
      </c>
      <c r="G699" s="32" t="str" cm="1">
        <f t="array" ref="G699">IF(F699="","",SUM(_xlfn._xlws.FILTER(Balanço[Quantidade],(Balanço[Estoque]=Back!$E$3)*(Balanço[Material]=Back!F699))))</f>
        <v/>
      </c>
    </row>
    <row r="700" spans="2:7">
      <c r="B700" s="32">
        <f>SUMIF(Balanço[Estoque],Back!A700,Balanço[Quantidade])</f>
        <v>0</v>
      </c>
      <c r="G700" s="32" t="str" cm="1">
        <f t="array" ref="G700">IF(F700="","",SUM(_xlfn._xlws.FILTER(Balanço[Quantidade],(Balanço[Estoque]=Back!$E$3)*(Balanço[Material]=Back!F700))))</f>
        <v/>
      </c>
    </row>
    <row r="701" spans="2:7">
      <c r="B701" s="32">
        <f>SUMIF(Balanço[Estoque],Back!A701,Balanço[Quantidade])</f>
        <v>0</v>
      </c>
      <c r="G701" s="32" t="str" cm="1">
        <f t="array" ref="G701">IF(F701="","",SUM(_xlfn._xlws.FILTER(Balanço[Quantidade],(Balanço[Estoque]=Back!$E$3)*(Balanço[Material]=Back!F701))))</f>
        <v/>
      </c>
    </row>
    <row r="702" spans="2:7">
      <c r="B702" s="32">
        <f>SUMIF(Balanço[Estoque],Back!A702,Balanço[Quantidade])</f>
        <v>0</v>
      </c>
      <c r="G702" s="32" t="str" cm="1">
        <f t="array" ref="G702">IF(F702="","",SUM(_xlfn._xlws.FILTER(Balanço[Quantidade],(Balanço[Estoque]=Back!$E$3)*(Balanço[Material]=Back!F702))))</f>
        <v/>
      </c>
    </row>
    <row r="703" spans="2:7">
      <c r="B703" s="32">
        <f>SUMIF(Balanço[Estoque],Back!A703,Balanço[Quantidade])</f>
        <v>0</v>
      </c>
      <c r="G703" s="32" t="str" cm="1">
        <f t="array" ref="G703">IF(F703="","",SUM(_xlfn._xlws.FILTER(Balanço[Quantidade],(Balanço[Estoque]=Back!$E$3)*(Balanço[Material]=Back!F703))))</f>
        <v/>
      </c>
    </row>
    <row r="704" spans="2:7">
      <c r="B704" s="32">
        <f>SUMIF(Balanço[Estoque],Back!A704,Balanço[Quantidade])</f>
        <v>0</v>
      </c>
      <c r="G704" s="32" t="str" cm="1">
        <f t="array" ref="G704">IF(F704="","",SUM(_xlfn._xlws.FILTER(Balanço[Quantidade],(Balanço[Estoque]=Back!$E$3)*(Balanço[Material]=Back!F704))))</f>
        <v/>
      </c>
    </row>
    <row r="705" spans="2:7">
      <c r="B705" s="32">
        <f>SUMIF(Balanço[Estoque],Back!A705,Balanço[Quantidade])</f>
        <v>0</v>
      </c>
      <c r="G705" s="32" t="str" cm="1">
        <f t="array" ref="G705">IF(F705="","",SUM(_xlfn._xlws.FILTER(Balanço[Quantidade],(Balanço[Estoque]=Back!$E$3)*(Balanço[Material]=Back!F705))))</f>
        <v/>
      </c>
    </row>
    <row r="706" spans="2:7">
      <c r="B706" s="32">
        <f>SUMIF(Balanço[Estoque],Back!A706,Balanço[Quantidade])</f>
        <v>0</v>
      </c>
      <c r="G706" s="32" t="str" cm="1">
        <f t="array" ref="G706">IF(F706="","",SUM(_xlfn._xlws.FILTER(Balanço[Quantidade],(Balanço[Estoque]=Back!$E$3)*(Balanço[Material]=Back!F706))))</f>
        <v/>
      </c>
    </row>
    <row r="707" spans="2:7">
      <c r="B707" s="32">
        <f>SUMIF(Balanço[Estoque],Back!A707,Balanço[Quantidade])</f>
        <v>0</v>
      </c>
      <c r="G707" s="32" t="str" cm="1">
        <f t="array" ref="G707">IF(F707="","",SUM(_xlfn._xlws.FILTER(Balanço[Quantidade],(Balanço[Estoque]=Back!$E$3)*(Balanço[Material]=Back!F707))))</f>
        <v/>
      </c>
    </row>
    <row r="708" spans="2:7">
      <c r="B708" s="32">
        <f>SUMIF(Balanço[Estoque],Back!A708,Balanço[Quantidade])</f>
        <v>0</v>
      </c>
      <c r="G708" s="32" t="str" cm="1">
        <f t="array" ref="G708">IF(F708="","",SUM(_xlfn._xlws.FILTER(Balanço[Quantidade],(Balanço[Estoque]=Back!$E$3)*(Balanço[Material]=Back!F708))))</f>
        <v/>
      </c>
    </row>
    <row r="709" spans="2:7">
      <c r="B709" s="32">
        <f>SUMIF(Balanço[Estoque],Back!A709,Balanço[Quantidade])</f>
        <v>0</v>
      </c>
      <c r="G709" s="32" t="str" cm="1">
        <f t="array" ref="G709">IF(F709="","",SUM(_xlfn._xlws.FILTER(Balanço[Quantidade],(Balanço[Estoque]=Back!$E$3)*(Balanço[Material]=Back!F709))))</f>
        <v/>
      </c>
    </row>
    <row r="710" spans="2:7">
      <c r="B710" s="32">
        <f>SUMIF(Balanço[Estoque],Back!A710,Balanço[Quantidade])</f>
        <v>0</v>
      </c>
      <c r="G710" s="32" t="str" cm="1">
        <f t="array" ref="G710">IF(F710="","",SUM(_xlfn._xlws.FILTER(Balanço[Quantidade],(Balanço[Estoque]=Back!$E$3)*(Balanço[Material]=Back!F710))))</f>
        <v/>
      </c>
    </row>
    <row r="711" spans="2:7">
      <c r="B711" s="32">
        <f>SUMIF(Balanço[Estoque],Back!A711,Balanço[Quantidade])</f>
        <v>0</v>
      </c>
      <c r="G711" s="32" t="str" cm="1">
        <f t="array" ref="G711">IF(F711="","",SUM(_xlfn._xlws.FILTER(Balanço[Quantidade],(Balanço[Estoque]=Back!$E$3)*(Balanço[Material]=Back!F711))))</f>
        <v/>
      </c>
    </row>
    <row r="712" spans="2:7">
      <c r="B712" s="32">
        <f>SUMIF(Balanço[Estoque],Back!A712,Balanço[Quantidade])</f>
        <v>0</v>
      </c>
      <c r="G712" s="32" t="str" cm="1">
        <f t="array" ref="G712">IF(F712="","",SUM(_xlfn._xlws.FILTER(Balanço[Quantidade],(Balanço[Estoque]=Back!$E$3)*(Balanço[Material]=Back!F712))))</f>
        <v/>
      </c>
    </row>
    <row r="713" spans="2:7">
      <c r="B713" s="32">
        <f>SUMIF(Balanço[Estoque],Back!A713,Balanço[Quantidade])</f>
        <v>0</v>
      </c>
      <c r="G713" s="32" t="str" cm="1">
        <f t="array" ref="G713">IF(F713="","",SUM(_xlfn._xlws.FILTER(Balanço[Quantidade],(Balanço[Estoque]=Back!$E$3)*(Balanço[Material]=Back!F713))))</f>
        <v/>
      </c>
    </row>
    <row r="714" spans="2:7">
      <c r="B714" s="32">
        <f>SUMIF(Balanço[Estoque],Back!A714,Balanço[Quantidade])</f>
        <v>0</v>
      </c>
      <c r="G714" s="32" t="str" cm="1">
        <f t="array" ref="G714">IF(F714="","",SUM(_xlfn._xlws.FILTER(Balanço[Quantidade],(Balanço[Estoque]=Back!$E$3)*(Balanço[Material]=Back!F714))))</f>
        <v/>
      </c>
    </row>
    <row r="715" spans="2:7">
      <c r="B715" s="32">
        <f>SUMIF(Balanço[Estoque],Back!A715,Balanço[Quantidade])</f>
        <v>0</v>
      </c>
      <c r="G715" s="32" t="str" cm="1">
        <f t="array" ref="G715">IF(F715="","",SUM(_xlfn._xlws.FILTER(Balanço[Quantidade],(Balanço[Estoque]=Back!$E$3)*(Balanço[Material]=Back!F715))))</f>
        <v/>
      </c>
    </row>
    <row r="716" spans="2:7">
      <c r="B716" s="32">
        <f>SUMIF(Balanço[Estoque],Back!A716,Balanço[Quantidade])</f>
        <v>0</v>
      </c>
      <c r="G716" s="32" t="str" cm="1">
        <f t="array" ref="G716">IF(F716="","",SUM(_xlfn._xlws.FILTER(Balanço[Quantidade],(Balanço[Estoque]=Back!$E$3)*(Balanço[Material]=Back!F716))))</f>
        <v/>
      </c>
    </row>
    <row r="717" spans="2:7">
      <c r="B717" s="32">
        <f>SUMIF(Balanço[Estoque],Back!A717,Balanço[Quantidade])</f>
        <v>0</v>
      </c>
      <c r="G717" s="32" t="str" cm="1">
        <f t="array" ref="G717">IF(F717="","",SUM(_xlfn._xlws.FILTER(Balanço[Quantidade],(Balanço[Estoque]=Back!$E$3)*(Balanço[Material]=Back!F717))))</f>
        <v/>
      </c>
    </row>
    <row r="718" spans="2:7">
      <c r="B718" s="32">
        <f>SUMIF(Balanço[Estoque],Back!A718,Balanço[Quantidade])</f>
        <v>0</v>
      </c>
      <c r="G718" s="32" t="str" cm="1">
        <f t="array" ref="G718">IF(F718="","",SUM(_xlfn._xlws.FILTER(Balanço[Quantidade],(Balanço[Estoque]=Back!$E$3)*(Balanço[Material]=Back!F718))))</f>
        <v/>
      </c>
    </row>
    <row r="719" spans="2:7">
      <c r="B719" s="32">
        <f>SUMIF(Balanço[Estoque],Back!A719,Balanço[Quantidade])</f>
        <v>0</v>
      </c>
      <c r="G719" s="32" t="str" cm="1">
        <f t="array" ref="G719">IF(F719="","",SUM(_xlfn._xlws.FILTER(Balanço[Quantidade],(Balanço[Estoque]=Back!$E$3)*(Balanço[Material]=Back!F719))))</f>
        <v/>
      </c>
    </row>
    <row r="720" spans="2:7">
      <c r="B720" s="32">
        <f>SUMIF(Balanço[Estoque],Back!A720,Balanço[Quantidade])</f>
        <v>0</v>
      </c>
      <c r="G720" s="32" t="str" cm="1">
        <f t="array" ref="G720">IF(F720="","",SUM(_xlfn._xlws.FILTER(Balanço[Quantidade],(Balanço[Estoque]=Back!$E$3)*(Balanço[Material]=Back!F720))))</f>
        <v/>
      </c>
    </row>
    <row r="721" spans="2:7">
      <c r="B721" s="32">
        <f>SUMIF(Balanço[Estoque],Back!A721,Balanço[Quantidade])</f>
        <v>0</v>
      </c>
      <c r="G721" s="32" t="str" cm="1">
        <f t="array" ref="G721">IF(F721="","",SUM(_xlfn._xlws.FILTER(Balanço[Quantidade],(Balanço[Estoque]=Back!$E$3)*(Balanço[Material]=Back!F721))))</f>
        <v/>
      </c>
    </row>
    <row r="722" spans="2:7">
      <c r="B722" s="32">
        <f>SUMIF(Balanço[Estoque],Back!A722,Balanço[Quantidade])</f>
        <v>0</v>
      </c>
      <c r="G722" s="32" t="str" cm="1">
        <f t="array" ref="G722">IF(F722="","",SUM(_xlfn._xlws.FILTER(Balanço[Quantidade],(Balanço[Estoque]=Back!$E$3)*(Balanço[Material]=Back!F722))))</f>
        <v/>
      </c>
    </row>
    <row r="723" spans="2:7">
      <c r="B723" s="32">
        <f>SUMIF(Balanço[Estoque],Back!A723,Balanço[Quantidade])</f>
        <v>0</v>
      </c>
      <c r="G723" s="32" t="str" cm="1">
        <f t="array" ref="G723">IF(F723="","",SUM(_xlfn._xlws.FILTER(Balanço[Quantidade],(Balanço[Estoque]=Back!$E$3)*(Balanço[Material]=Back!F723))))</f>
        <v/>
      </c>
    </row>
    <row r="724" spans="2:7">
      <c r="B724" s="32">
        <f>SUMIF(Balanço[Estoque],Back!A724,Balanço[Quantidade])</f>
        <v>0</v>
      </c>
      <c r="G724" s="32" t="str" cm="1">
        <f t="array" ref="G724">IF(F724="","",SUM(_xlfn._xlws.FILTER(Balanço[Quantidade],(Balanço[Estoque]=Back!$E$3)*(Balanço[Material]=Back!F724))))</f>
        <v/>
      </c>
    </row>
    <row r="725" spans="2:7">
      <c r="B725" s="32">
        <f>SUMIF(Balanço[Estoque],Back!A725,Balanço[Quantidade])</f>
        <v>0</v>
      </c>
      <c r="G725" s="32" t="str" cm="1">
        <f t="array" ref="G725">IF(F725="","",SUM(_xlfn._xlws.FILTER(Balanço[Quantidade],(Balanço[Estoque]=Back!$E$3)*(Balanço[Material]=Back!F725))))</f>
        <v/>
      </c>
    </row>
    <row r="726" spans="2:7">
      <c r="B726" s="32">
        <f>SUMIF(Balanço[Estoque],Back!A726,Balanço[Quantidade])</f>
        <v>0</v>
      </c>
      <c r="G726" s="32" t="str" cm="1">
        <f t="array" ref="G726">IF(F726="","",SUM(_xlfn._xlws.FILTER(Balanço[Quantidade],(Balanço[Estoque]=Back!$E$3)*(Balanço[Material]=Back!F726))))</f>
        <v/>
      </c>
    </row>
    <row r="727" spans="2:7">
      <c r="B727" s="32">
        <f>SUMIF(Balanço[Estoque],Back!A727,Balanço[Quantidade])</f>
        <v>0</v>
      </c>
      <c r="G727" s="32" t="str" cm="1">
        <f t="array" ref="G727">IF(F727="","",SUM(_xlfn._xlws.FILTER(Balanço[Quantidade],(Balanço[Estoque]=Back!$E$3)*(Balanço[Material]=Back!F727))))</f>
        <v/>
      </c>
    </row>
    <row r="728" spans="2:7">
      <c r="B728" s="32">
        <f>SUMIF(Balanço[Estoque],Back!A728,Balanço[Quantidade])</f>
        <v>0</v>
      </c>
      <c r="G728" s="32" t="str" cm="1">
        <f t="array" ref="G728">IF(F728="","",SUM(_xlfn._xlws.FILTER(Balanço[Quantidade],(Balanço[Estoque]=Back!$E$3)*(Balanço[Material]=Back!F728))))</f>
        <v/>
      </c>
    </row>
    <row r="729" spans="2:7">
      <c r="B729" s="32">
        <f>SUMIF(Balanço[Estoque],Back!A729,Balanço[Quantidade])</f>
        <v>0</v>
      </c>
      <c r="G729" s="32" t="str" cm="1">
        <f t="array" ref="G729">IF(F729="","",SUM(_xlfn._xlws.FILTER(Balanço[Quantidade],(Balanço[Estoque]=Back!$E$3)*(Balanço[Material]=Back!F729))))</f>
        <v/>
      </c>
    </row>
    <row r="730" spans="2:7">
      <c r="B730" s="32">
        <f>SUMIF(Balanço[Estoque],Back!A730,Balanço[Quantidade])</f>
        <v>0</v>
      </c>
      <c r="G730" s="32" t="str" cm="1">
        <f t="array" ref="G730">IF(F730="","",SUM(_xlfn._xlws.FILTER(Balanço[Quantidade],(Balanço[Estoque]=Back!$E$3)*(Balanço[Material]=Back!F730))))</f>
        <v/>
      </c>
    </row>
    <row r="731" spans="2:7">
      <c r="B731" s="32">
        <f>SUMIF(Balanço[Estoque],Back!A731,Balanço[Quantidade])</f>
        <v>0</v>
      </c>
      <c r="G731" s="32" t="str" cm="1">
        <f t="array" ref="G731">IF(F731="","",SUM(_xlfn._xlws.FILTER(Balanço[Quantidade],(Balanço[Estoque]=Back!$E$3)*(Balanço[Material]=Back!F731))))</f>
        <v/>
      </c>
    </row>
    <row r="732" spans="2:7">
      <c r="B732" s="32">
        <f>SUMIF(Balanço[Estoque],Back!A732,Balanço[Quantidade])</f>
        <v>0</v>
      </c>
      <c r="G732" s="32" t="str" cm="1">
        <f t="array" ref="G732">IF(F732="","",SUM(_xlfn._xlws.FILTER(Balanço[Quantidade],(Balanço[Estoque]=Back!$E$3)*(Balanço[Material]=Back!F732))))</f>
        <v/>
      </c>
    </row>
    <row r="733" spans="2:7">
      <c r="B733" s="32">
        <f>SUMIF(Balanço[Estoque],Back!A733,Balanço[Quantidade])</f>
        <v>0</v>
      </c>
      <c r="G733" s="32" t="str" cm="1">
        <f t="array" ref="G733">IF(F733="","",SUM(_xlfn._xlws.FILTER(Balanço[Quantidade],(Balanço[Estoque]=Back!$E$3)*(Balanço[Material]=Back!F733))))</f>
        <v/>
      </c>
    </row>
    <row r="734" spans="2:7">
      <c r="B734" s="32">
        <f>SUMIF(Balanço[Estoque],Back!A734,Balanço[Quantidade])</f>
        <v>0</v>
      </c>
      <c r="G734" s="32" t="str" cm="1">
        <f t="array" ref="G734">IF(F734="","",SUM(_xlfn._xlws.FILTER(Balanço[Quantidade],(Balanço[Estoque]=Back!$E$3)*(Balanço[Material]=Back!F734))))</f>
        <v/>
      </c>
    </row>
    <row r="735" spans="2:7">
      <c r="B735" s="32">
        <f>SUMIF(Balanço[Estoque],Back!A735,Balanço[Quantidade])</f>
        <v>0</v>
      </c>
      <c r="G735" s="32" t="str" cm="1">
        <f t="array" ref="G735">IF(F735="","",SUM(_xlfn._xlws.FILTER(Balanço[Quantidade],(Balanço[Estoque]=Back!$E$3)*(Balanço[Material]=Back!F735))))</f>
        <v/>
      </c>
    </row>
    <row r="736" spans="2:7">
      <c r="B736" s="32">
        <f>SUMIF(Balanço[Estoque],Back!A736,Balanço[Quantidade])</f>
        <v>0</v>
      </c>
      <c r="G736" s="32" t="str" cm="1">
        <f t="array" ref="G736">IF(F736="","",SUM(_xlfn._xlws.FILTER(Balanço[Quantidade],(Balanço[Estoque]=Back!$E$3)*(Balanço[Material]=Back!F736))))</f>
        <v/>
      </c>
    </row>
    <row r="737" spans="2:7">
      <c r="B737" s="32">
        <f>SUMIF(Balanço[Estoque],Back!A737,Balanço[Quantidade])</f>
        <v>0</v>
      </c>
      <c r="G737" s="32" t="str" cm="1">
        <f t="array" ref="G737">IF(F737="","",SUM(_xlfn._xlws.FILTER(Balanço[Quantidade],(Balanço[Estoque]=Back!$E$3)*(Balanço[Material]=Back!F737))))</f>
        <v/>
      </c>
    </row>
    <row r="738" spans="2:7">
      <c r="B738" s="32">
        <f>SUMIF(Balanço[Estoque],Back!A738,Balanço[Quantidade])</f>
        <v>0</v>
      </c>
      <c r="G738" s="32" t="str" cm="1">
        <f t="array" ref="G738">IF(F738="","",SUM(_xlfn._xlws.FILTER(Balanço[Quantidade],(Balanço[Estoque]=Back!$E$3)*(Balanço[Material]=Back!F738))))</f>
        <v/>
      </c>
    </row>
    <row r="739" spans="2:7">
      <c r="B739" s="32">
        <f>SUMIF(Balanço[Estoque],Back!A739,Balanço[Quantidade])</f>
        <v>0</v>
      </c>
      <c r="G739" s="32" t="str" cm="1">
        <f t="array" ref="G739">IF(F739="","",SUM(_xlfn._xlws.FILTER(Balanço[Quantidade],(Balanço[Estoque]=Back!$E$3)*(Balanço[Material]=Back!F739))))</f>
        <v/>
      </c>
    </row>
    <row r="740" spans="2:7">
      <c r="B740" s="32">
        <f>SUMIF(Balanço[Estoque],Back!A740,Balanço[Quantidade])</f>
        <v>0</v>
      </c>
      <c r="G740" s="32" t="str" cm="1">
        <f t="array" ref="G740">IF(F740="","",SUM(_xlfn._xlws.FILTER(Balanço[Quantidade],(Balanço[Estoque]=Back!$E$3)*(Balanço[Material]=Back!F740))))</f>
        <v/>
      </c>
    </row>
    <row r="741" spans="2:7">
      <c r="B741" s="32">
        <f>SUMIF(Balanço[Estoque],Back!A741,Balanço[Quantidade])</f>
        <v>0</v>
      </c>
      <c r="G741" s="32" t="str" cm="1">
        <f t="array" ref="G741">IF(F741="","",SUM(_xlfn._xlws.FILTER(Balanço[Quantidade],(Balanço[Estoque]=Back!$E$3)*(Balanço[Material]=Back!F741))))</f>
        <v/>
      </c>
    </row>
    <row r="742" spans="2:7">
      <c r="B742" s="32">
        <f>SUMIF(Balanço[Estoque],Back!A742,Balanço[Quantidade])</f>
        <v>0</v>
      </c>
      <c r="G742" s="32" t="str" cm="1">
        <f t="array" ref="G742">IF(F742="","",SUM(_xlfn._xlws.FILTER(Balanço[Quantidade],(Balanço[Estoque]=Back!$E$3)*(Balanço[Material]=Back!F742))))</f>
        <v/>
      </c>
    </row>
    <row r="743" spans="2:7">
      <c r="B743" s="32">
        <f>SUMIF(Balanço[Estoque],Back!A743,Balanço[Quantidade])</f>
        <v>0</v>
      </c>
      <c r="G743" s="32" t="str" cm="1">
        <f t="array" ref="G743">IF(F743="","",SUM(_xlfn._xlws.FILTER(Balanço[Quantidade],(Balanço[Estoque]=Back!$E$3)*(Balanço[Material]=Back!F743))))</f>
        <v/>
      </c>
    </row>
    <row r="744" spans="2:7">
      <c r="B744" s="32">
        <f>SUMIF(Balanço[Estoque],Back!A744,Balanço[Quantidade])</f>
        <v>0</v>
      </c>
      <c r="G744" s="32" t="str" cm="1">
        <f t="array" ref="G744">IF(F744="","",SUM(_xlfn._xlws.FILTER(Balanço[Quantidade],(Balanço[Estoque]=Back!$E$3)*(Balanço[Material]=Back!F744))))</f>
        <v/>
      </c>
    </row>
    <row r="745" spans="2:7">
      <c r="B745" s="32">
        <f>SUMIF(Balanço[Estoque],Back!A745,Balanço[Quantidade])</f>
        <v>0</v>
      </c>
      <c r="G745" s="32" t="str" cm="1">
        <f t="array" ref="G745">IF(F745="","",SUM(_xlfn._xlws.FILTER(Balanço[Quantidade],(Balanço[Estoque]=Back!$E$3)*(Balanço[Material]=Back!F745))))</f>
        <v/>
      </c>
    </row>
    <row r="746" spans="2:7">
      <c r="B746" s="32">
        <f>SUMIF(Balanço[Estoque],Back!A746,Balanço[Quantidade])</f>
        <v>0</v>
      </c>
      <c r="G746" s="32" t="str" cm="1">
        <f t="array" ref="G746">IF(F746="","",SUM(_xlfn._xlws.FILTER(Balanço[Quantidade],(Balanço[Estoque]=Back!$E$3)*(Balanço[Material]=Back!F746))))</f>
        <v/>
      </c>
    </row>
    <row r="747" spans="2:7">
      <c r="B747" s="32">
        <f>SUMIF(Balanço[Estoque],Back!A747,Balanço[Quantidade])</f>
        <v>0</v>
      </c>
      <c r="G747" s="32" t="str" cm="1">
        <f t="array" ref="G747">IF(F747="","",SUM(_xlfn._xlws.FILTER(Balanço[Quantidade],(Balanço[Estoque]=Back!$E$3)*(Balanço[Material]=Back!F747))))</f>
        <v/>
      </c>
    </row>
    <row r="748" spans="2:7">
      <c r="B748" s="32">
        <f>SUMIF(Balanço[Estoque],Back!A748,Balanço[Quantidade])</f>
        <v>0</v>
      </c>
      <c r="G748" s="32" t="str" cm="1">
        <f t="array" ref="G748">IF(F748="","",SUM(_xlfn._xlws.FILTER(Balanço[Quantidade],(Balanço[Estoque]=Back!$E$3)*(Balanço[Material]=Back!F748))))</f>
        <v/>
      </c>
    </row>
    <row r="749" spans="2:7">
      <c r="B749" s="32">
        <f>SUMIF(Balanço[Estoque],Back!A749,Balanço[Quantidade])</f>
        <v>0</v>
      </c>
      <c r="G749" s="32" t="str" cm="1">
        <f t="array" ref="G749">IF(F749="","",SUM(_xlfn._xlws.FILTER(Balanço[Quantidade],(Balanço[Estoque]=Back!$E$3)*(Balanço[Material]=Back!F749))))</f>
        <v/>
      </c>
    </row>
    <row r="750" spans="2:7">
      <c r="B750" s="32">
        <f>SUMIF(Balanço[Estoque],Back!A750,Balanço[Quantidade])</f>
        <v>0</v>
      </c>
      <c r="G750" s="32" t="str" cm="1">
        <f t="array" ref="G750">IF(F750="","",SUM(_xlfn._xlws.FILTER(Balanço[Quantidade],(Balanço[Estoque]=Back!$E$3)*(Balanço[Material]=Back!F750))))</f>
        <v/>
      </c>
    </row>
    <row r="751" spans="2:7">
      <c r="B751" s="32">
        <f>SUMIF(Balanço[Estoque],Back!A751,Balanço[Quantidade])</f>
        <v>0</v>
      </c>
      <c r="G751" s="32" t="str" cm="1">
        <f t="array" ref="G751">IF(F751="","",SUM(_xlfn._xlws.FILTER(Balanço[Quantidade],(Balanço[Estoque]=Back!$E$3)*(Balanço[Material]=Back!F751))))</f>
        <v/>
      </c>
    </row>
    <row r="752" spans="2:7">
      <c r="B752" s="32">
        <f>SUMIF(Balanço[Estoque],Back!A752,Balanço[Quantidade])</f>
        <v>0</v>
      </c>
      <c r="G752" s="32" t="str" cm="1">
        <f t="array" ref="G752">IF(F752="","",SUM(_xlfn._xlws.FILTER(Balanço[Quantidade],(Balanço[Estoque]=Back!$E$3)*(Balanço[Material]=Back!F752))))</f>
        <v/>
      </c>
    </row>
    <row r="753" spans="2:7">
      <c r="B753" s="32">
        <f>SUMIF(Balanço[Estoque],Back!A753,Balanço[Quantidade])</f>
        <v>0</v>
      </c>
      <c r="G753" s="32" t="str" cm="1">
        <f t="array" ref="G753">IF(F753="","",SUM(_xlfn._xlws.FILTER(Balanço[Quantidade],(Balanço[Estoque]=Back!$E$3)*(Balanço[Material]=Back!F753))))</f>
        <v/>
      </c>
    </row>
    <row r="754" spans="2:7">
      <c r="B754" s="32">
        <f>SUMIF(Balanço[Estoque],Back!A754,Balanço[Quantidade])</f>
        <v>0</v>
      </c>
      <c r="G754" s="32" t="str" cm="1">
        <f t="array" ref="G754">IF(F754="","",SUM(_xlfn._xlws.FILTER(Balanço[Quantidade],(Balanço[Estoque]=Back!$E$3)*(Balanço[Material]=Back!F754))))</f>
        <v/>
      </c>
    </row>
    <row r="755" spans="2:7">
      <c r="B755" s="32">
        <f>SUMIF(Balanço[Estoque],Back!A755,Balanço[Quantidade])</f>
        <v>0</v>
      </c>
      <c r="G755" s="32" t="str" cm="1">
        <f t="array" ref="G755">IF(F755="","",SUM(_xlfn._xlws.FILTER(Balanço[Quantidade],(Balanço[Estoque]=Back!$E$3)*(Balanço[Material]=Back!F755))))</f>
        <v/>
      </c>
    </row>
    <row r="756" spans="2:7">
      <c r="B756" s="32">
        <f>SUMIF(Balanço[Estoque],Back!A756,Balanço[Quantidade])</f>
        <v>0</v>
      </c>
      <c r="G756" s="32" t="str" cm="1">
        <f t="array" ref="G756">IF(F756="","",SUM(_xlfn._xlws.FILTER(Balanço[Quantidade],(Balanço[Estoque]=Back!$E$3)*(Balanço[Material]=Back!F756))))</f>
        <v/>
      </c>
    </row>
    <row r="757" spans="2:7">
      <c r="B757" s="32">
        <f>SUMIF(Balanço[Estoque],Back!A757,Balanço[Quantidade])</f>
        <v>0</v>
      </c>
      <c r="G757" s="32" t="str" cm="1">
        <f t="array" ref="G757">IF(F757="","",SUM(_xlfn._xlws.FILTER(Balanço[Quantidade],(Balanço[Estoque]=Back!$E$3)*(Balanço[Material]=Back!F757))))</f>
        <v/>
      </c>
    </row>
    <row r="758" spans="2:7">
      <c r="B758" s="32">
        <f>SUMIF(Balanço[Estoque],Back!A758,Balanço[Quantidade])</f>
        <v>0</v>
      </c>
      <c r="G758" s="32" t="str" cm="1">
        <f t="array" ref="G758">IF(F758="","",SUM(_xlfn._xlws.FILTER(Balanço[Quantidade],(Balanço[Estoque]=Back!$E$3)*(Balanço[Material]=Back!F758))))</f>
        <v/>
      </c>
    </row>
    <row r="759" spans="2:7">
      <c r="B759" s="32">
        <f>SUMIF(Balanço[Estoque],Back!A759,Balanço[Quantidade])</f>
        <v>0</v>
      </c>
      <c r="G759" s="32" t="str" cm="1">
        <f t="array" ref="G759">IF(F759="","",SUM(_xlfn._xlws.FILTER(Balanço[Quantidade],(Balanço[Estoque]=Back!$E$3)*(Balanço[Material]=Back!F759))))</f>
        <v/>
      </c>
    </row>
    <row r="760" spans="2:7">
      <c r="B760" s="32">
        <f>SUMIF(Balanço[Estoque],Back!A760,Balanço[Quantidade])</f>
        <v>0</v>
      </c>
      <c r="G760" s="32" t="str" cm="1">
        <f t="array" ref="G760">IF(F760="","",SUM(_xlfn._xlws.FILTER(Balanço[Quantidade],(Balanço[Estoque]=Back!$E$3)*(Balanço[Material]=Back!F760))))</f>
        <v/>
      </c>
    </row>
    <row r="761" spans="2:7">
      <c r="B761" s="32">
        <f>SUMIF(Balanço[Estoque],Back!A761,Balanço[Quantidade])</f>
        <v>0</v>
      </c>
      <c r="G761" s="32" t="str" cm="1">
        <f t="array" ref="G761">IF(F761="","",SUM(_xlfn._xlws.FILTER(Balanço[Quantidade],(Balanço[Estoque]=Back!$E$3)*(Balanço[Material]=Back!F761))))</f>
        <v/>
      </c>
    </row>
    <row r="762" spans="2:7">
      <c r="B762" s="32">
        <f>SUMIF(Balanço[Estoque],Back!A762,Balanço[Quantidade])</f>
        <v>0</v>
      </c>
      <c r="G762" s="32" t="str" cm="1">
        <f t="array" ref="G762">IF(F762="","",SUM(_xlfn._xlws.FILTER(Balanço[Quantidade],(Balanço[Estoque]=Back!$E$3)*(Balanço[Material]=Back!F762))))</f>
        <v/>
      </c>
    </row>
    <row r="763" spans="2:7">
      <c r="B763" s="32">
        <f>SUMIF(Balanço[Estoque],Back!A763,Balanço[Quantidade])</f>
        <v>0</v>
      </c>
      <c r="G763" s="32" t="str" cm="1">
        <f t="array" ref="G763">IF(F763="","",SUM(_xlfn._xlws.FILTER(Balanço[Quantidade],(Balanço[Estoque]=Back!$E$3)*(Balanço[Material]=Back!F763))))</f>
        <v/>
      </c>
    </row>
    <row r="764" spans="2:7">
      <c r="B764" s="32">
        <f>SUMIF(Balanço[Estoque],Back!A764,Balanço[Quantidade])</f>
        <v>0</v>
      </c>
      <c r="G764" s="32" t="str" cm="1">
        <f t="array" ref="G764">IF(F764="","",SUM(_xlfn._xlws.FILTER(Balanço[Quantidade],(Balanço[Estoque]=Back!$E$3)*(Balanço[Material]=Back!F764))))</f>
        <v/>
      </c>
    </row>
    <row r="765" spans="2:7">
      <c r="B765" s="32">
        <f>SUMIF(Balanço[Estoque],Back!A765,Balanço[Quantidade])</f>
        <v>0</v>
      </c>
      <c r="G765" s="32" t="str" cm="1">
        <f t="array" ref="G765">IF(F765="","",SUM(_xlfn._xlws.FILTER(Balanço[Quantidade],(Balanço[Estoque]=Back!$E$3)*(Balanço[Material]=Back!F765))))</f>
        <v/>
      </c>
    </row>
    <row r="766" spans="2:7">
      <c r="B766" s="32">
        <f>SUMIF(Balanço[Estoque],Back!A766,Balanço[Quantidade])</f>
        <v>0</v>
      </c>
      <c r="G766" s="32" t="str" cm="1">
        <f t="array" ref="G766">IF(F766="","",SUM(_xlfn._xlws.FILTER(Balanço[Quantidade],(Balanço[Estoque]=Back!$E$3)*(Balanço[Material]=Back!F766))))</f>
        <v/>
      </c>
    </row>
    <row r="767" spans="2:7">
      <c r="B767" s="32">
        <f>SUMIF(Balanço[Estoque],Back!A767,Balanço[Quantidade])</f>
        <v>0</v>
      </c>
      <c r="G767" s="32" t="str" cm="1">
        <f t="array" ref="G767">IF(F767="","",SUM(_xlfn._xlws.FILTER(Balanço[Quantidade],(Balanço[Estoque]=Back!$E$3)*(Balanço[Material]=Back!F767))))</f>
        <v/>
      </c>
    </row>
    <row r="768" spans="2:7">
      <c r="B768" s="32">
        <f>SUMIF(Balanço[Estoque],Back!A768,Balanço[Quantidade])</f>
        <v>0</v>
      </c>
      <c r="G768" s="32" t="str" cm="1">
        <f t="array" ref="G768">IF(F768="","",SUM(_xlfn._xlws.FILTER(Balanço[Quantidade],(Balanço[Estoque]=Back!$E$3)*(Balanço[Material]=Back!F768))))</f>
        <v/>
      </c>
    </row>
    <row r="769" spans="2:7">
      <c r="B769" s="32">
        <f>SUMIF(Balanço[Estoque],Back!A769,Balanço[Quantidade])</f>
        <v>0</v>
      </c>
      <c r="G769" s="32" t="str" cm="1">
        <f t="array" ref="G769">IF(F769="","",SUM(_xlfn._xlws.FILTER(Balanço[Quantidade],(Balanço[Estoque]=Back!$E$3)*(Balanço[Material]=Back!F769))))</f>
        <v/>
      </c>
    </row>
    <row r="770" spans="2:7">
      <c r="B770" s="32">
        <f>SUMIF(Balanço[Estoque],Back!A770,Balanço[Quantidade])</f>
        <v>0</v>
      </c>
      <c r="G770" s="32" t="str" cm="1">
        <f t="array" ref="G770">IF(F770="","",SUM(_xlfn._xlws.FILTER(Balanço[Quantidade],(Balanço[Estoque]=Back!$E$3)*(Balanço[Material]=Back!F770))))</f>
        <v/>
      </c>
    </row>
    <row r="771" spans="2:7">
      <c r="B771" s="32">
        <f>SUMIF(Balanço[Estoque],Back!A771,Balanço[Quantidade])</f>
        <v>0</v>
      </c>
      <c r="G771" s="32" t="str" cm="1">
        <f t="array" ref="G771">IF(F771="","",SUM(_xlfn._xlws.FILTER(Balanço[Quantidade],(Balanço[Estoque]=Back!$E$3)*(Balanço[Material]=Back!F771))))</f>
        <v/>
      </c>
    </row>
    <row r="772" spans="2:7">
      <c r="B772" s="32">
        <f>SUMIF(Balanço[Estoque],Back!A772,Balanço[Quantidade])</f>
        <v>0</v>
      </c>
      <c r="G772" s="32" t="str" cm="1">
        <f t="array" ref="G772">IF(F772="","",SUM(_xlfn._xlws.FILTER(Balanço[Quantidade],(Balanço[Estoque]=Back!$E$3)*(Balanço[Material]=Back!F772))))</f>
        <v/>
      </c>
    </row>
    <row r="773" spans="2:7">
      <c r="B773" s="32">
        <f>SUMIF(Balanço[Estoque],Back!A773,Balanço[Quantidade])</f>
        <v>0</v>
      </c>
      <c r="G773" s="32" t="str" cm="1">
        <f t="array" ref="G773">IF(F773="","",SUM(_xlfn._xlws.FILTER(Balanço[Quantidade],(Balanço[Estoque]=Back!$E$3)*(Balanço[Material]=Back!F773))))</f>
        <v/>
      </c>
    </row>
    <row r="774" spans="2:7">
      <c r="B774" s="32">
        <f>SUMIF(Balanço[Estoque],Back!A774,Balanço[Quantidade])</f>
        <v>0</v>
      </c>
      <c r="G774" s="32" t="str" cm="1">
        <f t="array" ref="G774">IF(F774="","",SUM(_xlfn._xlws.FILTER(Balanço[Quantidade],(Balanço[Estoque]=Back!$E$3)*(Balanço[Material]=Back!F774))))</f>
        <v/>
      </c>
    </row>
    <row r="775" spans="2:7">
      <c r="B775" s="32">
        <f>SUMIF(Balanço[Estoque],Back!A775,Balanço[Quantidade])</f>
        <v>0</v>
      </c>
      <c r="G775" s="32" t="str" cm="1">
        <f t="array" ref="G775">IF(F775="","",SUM(_xlfn._xlws.FILTER(Balanço[Quantidade],(Balanço[Estoque]=Back!$E$3)*(Balanço[Material]=Back!F775))))</f>
        <v/>
      </c>
    </row>
    <row r="776" spans="2:7">
      <c r="B776" s="32">
        <f>SUMIF(Balanço[Estoque],Back!A776,Balanço[Quantidade])</f>
        <v>0</v>
      </c>
      <c r="G776" s="32" t="str" cm="1">
        <f t="array" ref="G776">IF(F776="","",SUM(_xlfn._xlws.FILTER(Balanço[Quantidade],(Balanço[Estoque]=Back!$E$3)*(Balanço[Material]=Back!F776))))</f>
        <v/>
      </c>
    </row>
    <row r="777" spans="2:7">
      <c r="B777" s="32">
        <f>SUMIF(Balanço[Estoque],Back!A777,Balanço[Quantidade])</f>
        <v>0</v>
      </c>
      <c r="G777" s="32" t="str" cm="1">
        <f t="array" ref="G777">IF(F777="","",SUM(_xlfn._xlws.FILTER(Balanço[Quantidade],(Balanço[Estoque]=Back!$E$3)*(Balanço[Material]=Back!F777))))</f>
        <v/>
      </c>
    </row>
    <row r="778" spans="2:7">
      <c r="B778" s="32">
        <f>SUMIF(Balanço[Estoque],Back!A778,Balanço[Quantidade])</f>
        <v>0</v>
      </c>
      <c r="G778" s="32" t="str" cm="1">
        <f t="array" ref="G778">IF(F778="","",SUM(_xlfn._xlws.FILTER(Balanço[Quantidade],(Balanço[Estoque]=Back!$E$3)*(Balanço[Material]=Back!F778))))</f>
        <v/>
      </c>
    </row>
    <row r="779" spans="2:7">
      <c r="B779" s="32">
        <f>SUMIF(Balanço[Estoque],Back!A779,Balanço[Quantidade])</f>
        <v>0</v>
      </c>
      <c r="G779" s="32" t="str" cm="1">
        <f t="array" ref="G779">IF(F779="","",SUM(_xlfn._xlws.FILTER(Balanço[Quantidade],(Balanço[Estoque]=Back!$E$3)*(Balanço[Material]=Back!F779))))</f>
        <v/>
      </c>
    </row>
    <row r="780" spans="2:7">
      <c r="B780" s="32">
        <f>SUMIF(Balanço[Estoque],Back!A780,Balanço[Quantidade])</f>
        <v>0</v>
      </c>
      <c r="G780" s="32" t="str" cm="1">
        <f t="array" ref="G780">IF(F780="","",SUM(_xlfn._xlws.FILTER(Balanço[Quantidade],(Balanço[Estoque]=Back!$E$3)*(Balanço[Material]=Back!F780))))</f>
        <v/>
      </c>
    </row>
    <row r="781" spans="2:7">
      <c r="B781" s="32">
        <f>SUMIF(Balanço[Estoque],Back!A781,Balanço[Quantidade])</f>
        <v>0</v>
      </c>
      <c r="G781" s="32" t="str" cm="1">
        <f t="array" ref="G781">IF(F781="","",SUM(_xlfn._xlws.FILTER(Balanço[Quantidade],(Balanço[Estoque]=Back!$E$3)*(Balanço[Material]=Back!F781))))</f>
        <v/>
      </c>
    </row>
    <row r="782" spans="2:7">
      <c r="B782" s="32">
        <f>SUMIF(Balanço[Estoque],Back!A782,Balanço[Quantidade])</f>
        <v>0</v>
      </c>
      <c r="G782" s="32" t="str" cm="1">
        <f t="array" ref="G782">IF(F782="","",SUM(_xlfn._xlws.FILTER(Balanço[Quantidade],(Balanço[Estoque]=Back!$E$3)*(Balanço[Material]=Back!F782))))</f>
        <v/>
      </c>
    </row>
    <row r="783" spans="2:7">
      <c r="B783" s="32">
        <f>SUMIF(Balanço[Estoque],Back!A783,Balanço[Quantidade])</f>
        <v>0</v>
      </c>
      <c r="G783" s="32" t="str" cm="1">
        <f t="array" ref="G783">IF(F783="","",SUM(_xlfn._xlws.FILTER(Balanço[Quantidade],(Balanço[Estoque]=Back!$E$3)*(Balanço[Material]=Back!F783))))</f>
        <v/>
      </c>
    </row>
    <row r="784" spans="2:7">
      <c r="B784" s="32">
        <f>SUMIF(Balanço[Estoque],Back!A784,Balanço[Quantidade])</f>
        <v>0</v>
      </c>
      <c r="G784" s="32" t="str" cm="1">
        <f t="array" ref="G784">IF(F784="","",SUM(_xlfn._xlws.FILTER(Balanço[Quantidade],(Balanço[Estoque]=Back!$E$3)*(Balanço[Material]=Back!F784))))</f>
        <v/>
      </c>
    </row>
    <row r="785" spans="2:7">
      <c r="B785" s="32">
        <f>SUMIF(Balanço[Estoque],Back!A785,Balanço[Quantidade])</f>
        <v>0</v>
      </c>
      <c r="G785" s="32" t="str" cm="1">
        <f t="array" ref="G785">IF(F785="","",SUM(_xlfn._xlws.FILTER(Balanço[Quantidade],(Balanço[Estoque]=Back!$E$3)*(Balanço[Material]=Back!F785))))</f>
        <v/>
      </c>
    </row>
    <row r="786" spans="2:7">
      <c r="B786" s="32">
        <f>SUMIF(Balanço[Estoque],Back!A786,Balanço[Quantidade])</f>
        <v>0</v>
      </c>
      <c r="G786" s="32" t="str" cm="1">
        <f t="array" ref="G786">IF(F786="","",SUM(_xlfn._xlws.FILTER(Balanço[Quantidade],(Balanço[Estoque]=Back!$E$3)*(Balanço[Material]=Back!F786))))</f>
        <v/>
      </c>
    </row>
    <row r="787" spans="2:7">
      <c r="B787" s="32">
        <f>SUMIF(Balanço[Estoque],Back!A787,Balanço[Quantidade])</f>
        <v>0</v>
      </c>
      <c r="G787" s="32" t="str" cm="1">
        <f t="array" ref="G787">IF(F787="","",SUM(_xlfn._xlws.FILTER(Balanço[Quantidade],(Balanço[Estoque]=Back!$E$3)*(Balanço[Material]=Back!F787))))</f>
        <v/>
      </c>
    </row>
    <row r="788" spans="2:7">
      <c r="B788" s="32">
        <f>SUMIF(Balanço[Estoque],Back!A788,Balanço[Quantidade])</f>
        <v>0</v>
      </c>
      <c r="G788" s="32" t="str" cm="1">
        <f t="array" ref="G788">IF(F788="","",SUM(_xlfn._xlws.FILTER(Balanço[Quantidade],(Balanço[Estoque]=Back!$E$3)*(Balanço[Material]=Back!F788))))</f>
        <v/>
      </c>
    </row>
    <row r="789" spans="2:7">
      <c r="B789" s="32">
        <f>SUMIF(Balanço[Estoque],Back!A789,Balanço[Quantidade])</f>
        <v>0</v>
      </c>
      <c r="G789" s="32" t="str" cm="1">
        <f t="array" ref="G789">IF(F789="","",SUM(_xlfn._xlws.FILTER(Balanço[Quantidade],(Balanço[Estoque]=Back!$E$3)*(Balanço[Material]=Back!F789))))</f>
        <v/>
      </c>
    </row>
    <row r="790" spans="2:7">
      <c r="B790" s="32">
        <f>SUMIF(Balanço[Estoque],Back!A790,Balanço[Quantidade])</f>
        <v>0</v>
      </c>
      <c r="G790" s="32" t="str" cm="1">
        <f t="array" ref="G790">IF(F790="","",SUM(_xlfn._xlws.FILTER(Balanço[Quantidade],(Balanço[Estoque]=Back!$E$3)*(Balanço[Material]=Back!F790))))</f>
        <v/>
      </c>
    </row>
    <row r="791" spans="2:7">
      <c r="B791" s="32">
        <f>SUMIF(Balanço[Estoque],Back!A791,Balanço[Quantidade])</f>
        <v>0</v>
      </c>
      <c r="G791" s="32" t="str" cm="1">
        <f t="array" ref="G791">IF(F791="","",SUM(_xlfn._xlws.FILTER(Balanço[Quantidade],(Balanço[Estoque]=Back!$E$3)*(Balanço[Material]=Back!F791))))</f>
        <v/>
      </c>
    </row>
    <row r="792" spans="2:7">
      <c r="B792" s="32">
        <f>SUMIF(Balanço[Estoque],Back!A792,Balanço[Quantidade])</f>
        <v>0</v>
      </c>
      <c r="G792" s="32" t="str" cm="1">
        <f t="array" ref="G792">IF(F792="","",SUM(_xlfn._xlws.FILTER(Balanço[Quantidade],(Balanço[Estoque]=Back!$E$3)*(Balanço[Material]=Back!F792))))</f>
        <v/>
      </c>
    </row>
    <row r="793" spans="2:7">
      <c r="B793" s="32">
        <f>SUMIF(Balanço[Estoque],Back!A793,Balanço[Quantidade])</f>
        <v>0</v>
      </c>
      <c r="G793" s="32" t="str" cm="1">
        <f t="array" ref="G793">IF(F793="","",SUM(_xlfn._xlws.FILTER(Balanço[Quantidade],(Balanço[Estoque]=Back!$E$3)*(Balanço[Material]=Back!F793))))</f>
        <v/>
      </c>
    </row>
    <row r="794" spans="2:7">
      <c r="B794" s="32">
        <f>SUMIF(Balanço[Estoque],Back!A794,Balanço[Quantidade])</f>
        <v>0</v>
      </c>
      <c r="G794" s="32" t="str" cm="1">
        <f t="array" ref="G794">IF(F794="","",SUM(_xlfn._xlws.FILTER(Balanço[Quantidade],(Balanço[Estoque]=Back!$E$3)*(Balanço[Material]=Back!F794))))</f>
        <v/>
      </c>
    </row>
    <row r="795" spans="2:7">
      <c r="B795" s="32">
        <f>SUMIF(Balanço[Estoque],Back!A795,Balanço[Quantidade])</f>
        <v>0</v>
      </c>
      <c r="G795" s="32" t="str" cm="1">
        <f t="array" ref="G795">IF(F795="","",SUM(_xlfn._xlws.FILTER(Balanço[Quantidade],(Balanço[Estoque]=Back!$E$3)*(Balanço[Material]=Back!F795))))</f>
        <v/>
      </c>
    </row>
    <row r="796" spans="2:7">
      <c r="B796" s="32">
        <f>SUMIF(Balanço[Estoque],Back!A796,Balanço[Quantidade])</f>
        <v>0</v>
      </c>
      <c r="G796" s="32" t="str" cm="1">
        <f t="array" ref="G796">IF(F796="","",SUM(_xlfn._xlws.FILTER(Balanço[Quantidade],(Balanço[Estoque]=Back!$E$3)*(Balanço[Material]=Back!F796))))</f>
        <v/>
      </c>
    </row>
    <row r="797" spans="2:7">
      <c r="B797" s="32">
        <f>SUMIF(Balanço[Estoque],Back!A797,Balanço[Quantidade])</f>
        <v>0</v>
      </c>
      <c r="G797" s="32" t="str" cm="1">
        <f t="array" ref="G797">IF(F797="","",SUM(_xlfn._xlws.FILTER(Balanço[Quantidade],(Balanço[Estoque]=Back!$E$3)*(Balanço[Material]=Back!F797))))</f>
        <v/>
      </c>
    </row>
    <row r="798" spans="2:7">
      <c r="B798" s="32">
        <f>SUMIF(Balanço[Estoque],Back!A798,Balanço[Quantidade])</f>
        <v>0</v>
      </c>
      <c r="G798" s="32" t="str" cm="1">
        <f t="array" ref="G798">IF(F798="","",SUM(_xlfn._xlws.FILTER(Balanço[Quantidade],(Balanço[Estoque]=Back!$E$3)*(Balanço[Material]=Back!F798))))</f>
        <v/>
      </c>
    </row>
    <row r="799" spans="2:7">
      <c r="B799" s="32">
        <f>SUMIF(Balanço[Estoque],Back!A799,Balanço[Quantidade])</f>
        <v>0</v>
      </c>
      <c r="G799" s="32" t="str" cm="1">
        <f t="array" ref="G799">IF(F799="","",SUM(_xlfn._xlws.FILTER(Balanço[Quantidade],(Balanço[Estoque]=Back!$E$3)*(Balanço[Material]=Back!F799))))</f>
        <v/>
      </c>
    </row>
    <row r="800" spans="2:7">
      <c r="B800" s="32">
        <f>SUMIF(Balanço[Estoque],Back!A800,Balanço[Quantidade])</f>
        <v>0</v>
      </c>
      <c r="G800" s="32" t="str" cm="1">
        <f t="array" ref="G800">IF(F800="","",SUM(_xlfn._xlws.FILTER(Balanço[Quantidade],(Balanço[Estoque]=Back!$E$3)*(Balanço[Material]=Back!F800))))</f>
        <v/>
      </c>
    </row>
    <row r="801" spans="2:7">
      <c r="B801" s="32">
        <f>SUMIF(Balanço[Estoque],Back!A801,Balanço[Quantidade])</f>
        <v>0</v>
      </c>
      <c r="G801" s="32" t="str" cm="1">
        <f t="array" ref="G801">IF(F801="","",SUM(_xlfn._xlws.FILTER(Balanço[Quantidade],(Balanço[Estoque]=Back!$E$3)*(Balanço[Material]=Back!F801))))</f>
        <v/>
      </c>
    </row>
    <row r="802" spans="2:7">
      <c r="B802" s="32">
        <f>SUMIF(Balanço[Estoque],Back!A802,Balanço[Quantidade])</f>
        <v>0</v>
      </c>
      <c r="G802" s="32" t="str" cm="1">
        <f t="array" ref="G802">IF(F802="","",SUM(_xlfn._xlws.FILTER(Balanço[Quantidade],(Balanço[Estoque]=Back!$E$3)*(Balanço[Material]=Back!F802))))</f>
        <v/>
      </c>
    </row>
    <row r="803" spans="2:7">
      <c r="B803" s="32">
        <f>SUMIF(Balanço[Estoque],Back!A803,Balanço[Quantidade])</f>
        <v>0</v>
      </c>
      <c r="G803" s="32" t="str" cm="1">
        <f t="array" ref="G803">IF(F803="","",SUM(_xlfn._xlws.FILTER(Balanço[Quantidade],(Balanço[Estoque]=Back!$E$3)*(Balanço[Material]=Back!F803))))</f>
        <v/>
      </c>
    </row>
    <row r="804" spans="2:7">
      <c r="B804" s="32">
        <f>SUMIF(Balanço[Estoque],Back!A804,Balanço[Quantidade])</f>
        <v>0</v>
      </c>
      <c r="G804" s="32" t="str" cm="1">
        <f t="array" ref="G804">IF(F804="","",SUM(_xlfn._xlws.FILTER(Balanço[Quantidade],(Balanço[Estoque]=Back!$E$3)*(Balanço[Material]=Back!F804))))</f>
        <v/>
      </c>
    </row>
    <row r="805" spans="2:7">
      <c r="B805" s="32">
        <f>SUMIF(Balanço[Estoque],Back!A805,Balanço[Quantidade])</f>
        <v>0</v>
      </c>
      <c r="G805" s="32" t="str" cm="1">
        <f t="array" ref="G805">IF(F805="","",SUM(_xlfn._xlws.FILTER(Balanço[Quantidade],(Balanço[Estoque]=Back!$E$3)*(Balanço[Material]=Back!F805))))</f>
        <v/>
      </c>
    </row>
    <row r="806" spans="2:7">
      <c r="B806" s="32">
        <f>SUMIF(Balanço[Estoque],Back!A806,Balanço[Quantidade])</f>
        <v>0</v>
      </c>
      <c r="G806" s="32" t="str" cm="1">
        <f t="array" ref="G806">IF(F806="","",SUM(_xlfn._xlws.FILTER(Balanço[Quantidade],(Balanço[Estoque]=Back!$E$3)*(Balanço[Material]=Back!F806))))</f>
        <v/>
      </c>
    </row>
    <row r="807" spans="2:7">
      <c r="B807" s="32">
        <f>SUMIF(Balanço[Estoque],Back!A807,Balanço[Quantidade])</f>
        <v>0</v>
      </c>
      <c r="G807" s="32" t="str" cm="1">
        <f t="array" ref="G807">IF(F807="","",SUM(_xlfn._xlws.FILTER(Balanço[Quantidade],(Balanço[Estoque]=Back!$E$3)*(Balanço[Material]=Back!F807))))</f>
        <v/>
      </c>
    </row>
    <row r="808" spans="2:7">
      <c r="B808" s="32">
        <f>SUMIF(Balanço[Estoque],Back!A808,Balanço[Quantidade])</f>
        <v>0</v>
      </c>
      <c r="G808" s="32" t="str" cm="1">
        <f t="array" ref="G808">IF(F808="","",SUM(_xlfn._xlws.FILTER(Balanço[Quantidade],(Balanço[Estoque]=Back!$E$3)*(Balanço[Material]=Back!F808))))</f>
        <v/>
      </c>
    </row>
    <row r="809" spans="2:7">
      <c r="B809" s="32">
        <f>SUMIF(Balanço[Estoque],Back!A809,Balanço[Quantidade])</f>
        <v>0</v>
      </c>
      <c r="G809" s="32" t="str" cm="1">
        <f t="array" ref="G809">IF(F809="","",SUM(_xlfn._xlws.FILTER(Balanço[Quantidade],(Balanço[Estoque]=Back!$E$3)*(Balanço[Material]=Back!F809))))</f>
        <v/>
      </c>
    </row>
    <row r="810" spans="2:7">
      <c r="B810" s="32">
        <f>SUMIF(Balanço[Estoque],Back!A810,Balanço[Quantidade])</f>
        <v>0</v>
      </c>
      <c r="G810" s="32" t="str" cm="1">
        <f t="array" ref="G810">IF(F810="","",SUM(_xlfn._xlws.FILTER(Balanço[Quantidade],(Balanço[Estoque]=Back!$E$3)*(Balanço[Material]=Back!F810))))</f>
        <v/>
      </c>
    </row>
    <row r="811" spans="2:7">
      <c r="B811" s="32">
        <f>SUMIF(Balanço[Estoque],Back!A811,Balanço[Quantidade])</f>
        <v>0</v>
      </c>
      <c r="G811" s="32" t="str" cm="1">
        <f t="array" ref="G811">IF(F811="","",SUM(_xlfn._xlws.FILTER(Balanço[Quantidade],(Balanço[Estoque]=Back!$E$3)*(Balanço[Material]=Back!F811))))</f>
        <v/>
      </c>
    </row>
    <row r="812" spans="2:7">
      <c r="B812" s="32">
        <f>SUMIF(Balanço[Estoque],Back!A812,Balanço[Quantidade])</f>
        <v>0</v>
      </c>
      <c r="G812" s="32" t="str" cm="1">
        <f t="array" ref="G812">IF(F812="","",SUM(_xlfn._xlws.FILTER(Balanço[Quantidade],(Balanço[Estoque]=Back!$E$3)*(Balanço[Material]=Back!F812))))</f>
        <v/>
      </c>
    </row>
    <row r="813" spans="2:7">
      <c r="B813" s="32">
        <f>SUMIF(Balanço[Estoque],Back!A813,Balanço[Quantidade])</f>
        <v>0</v>
      </c>
      <c r="G813" s="32" t="str" cm="1">
        <f t="array" ref="G813">IF(F813="","",SUM(_xlfn._xlws.FILTER(Balanço[Quantidade],(Balanço[Estoque]=Back!$E$3)*(Balanço[Material]=Back!F813))))</f>
        <v/>
      </c>
    </row>
    <row r="814" spans="2:7">
      <c r="B814" s="32">
        <f>SUMIF(Balanço[Estoque],Back!A814,Balanço[Quantidade])</f>
        <v>0</v>
      </c>
      <c r="G814" s="32" t="str" cm="1">
        <f t="array" ref="G814">IF(F814="","",SUM(_xlfn._xlws.FILTER(Balanço[Quantidade],(Balanço[Estoque]=Back!$E$3)*(Balanço[Material]=Back!F814))))</f>
        <v/>
      </c>
    </row>
    <row r="815" spans="2:7">
      <c r="B815" s="32">
        <f>SUMIF(Balanço[Estoque],Back!A815,Balanço[Quantidade])</f>
        <v>0</v>
      </c>
      <c r="G815" s="32" t="str" cm="1">
        <f t="array" ref="G815">IF(F815="","",SUM(_xlfn._xlws.FILTER(Balanço[Quantidade],(Balanço[Estoque]=Back!$E$3)*(Balanço[Material]=Back!F815))))</f>
        <v/>
      </c>
    </row>
    <row r="816" spans="2:7">
      <c r="B816" s="32">
        <f>SUMIF(Balanço[Estoque],Back!A816,Balanço[Quantidade])</f>
        <v>0</v>
      </c>
      <c r="G816" s="32" t="str" cm="1">
        <f t="array" ref="G816">IF(F816="","",SUM(_xlfn._xlws.FILTER(Balanço[Quantidade],(Balanço[Estoque]=Back!$E$3)*(Balanço[Material]=Back!F816))))</f>
        <v/>
      </c>
    </row>
    <row r="817" spans="2:7">
      <c r="B817" s="32">
        <f>SUMIF(Balanço[Estoque],Back!A817,Balanço[Quantidade])</f>
        <v>0</v>
      </c>
      <c r="G817" s="32" t="str" cm="1">
        <f t="array" ref="G817">IF(F817="","",SUM(_xlfn._xlws.FILTER(Balanço[Quantidade],(Balanço[Estoque]=Back!$E$3)*(Balanço[Material]=Back!F817))))</f>
        <v/>
      </c>
    </row>
    <row r="818" spans="2:7">
      <c r="B818" s="32">
        <f>SUMIF(Balanço[Estoque],Back!A818,Balanço[Quantidade])</f>
        <v>0</v>
      </c>
      <c r="G818" s="32" t="str" cm="1">
        <f t="array" ref="G818">IF(F818="","",SUM(_xlfn._xlws.FILTER(Balanço[Quantidade],(Balanço[Estoque]=Back!$E$3)*(Balanço[Material]=Back!F818))))</f>
        <v/>
      </c>
    </row>
    <row r="819" spans="2:7">
      <c r="B819" s="32">
        <f>SUMIF(Balanço[Estoque],Back!A819,Balanço[Quantidade])</f>
        <v>0</v>
      </c>
      <c r="G819" s="32" t="str" cm="1">
        <f t="array" ref="G819">IF(F819="","",SUM(_xlfn._xlws.FILTER(Balanço[Quantidade],(Balanço[Estoque]=Back!$E$3)*(Balanço[Material]=Back!F819))))</f>
        <v/>
      </c>
    </row>
    <row r="820" spans="2:7">
      <c r="B820" s="32">
        <f>SUMIF(Balanço[Estoque],Back!A820,Balanço[Quantidade])</f>
        <v>0</v>
      </c>
      <c r="G820" s="32" t="str" cm="1">
        <f t="array" ref="G820">IF(F820="","",SUM(_xlfn._xlws.FILTER(Balanço[Quantidade],(Balanço[Estoque]=Back!$E$3)*(Balanço[Material]=Back!F820))))</f>
        <v/>
      </c>
    </row>
    <row r="821" spans="2:7">
      <c r="B821" s="32">
        <f>SUMIF(Balanço[Estoque],Back!A821,Balanço[Quantidade])</f>
        <v>0</v>
      </c>
      <c r="G821" s="32" t="str" cm="1">
        <f t="array" ref="G821">IF(F821="","",SUM(_xlfn._xlws.FILTER(Balanço[Quantidade],(Balanço[Estoque]=Back!$E$3)*(Balanço[Material]=Back!F821))))</f>
        <v/>
      </c>
    </row>
    <row r="822" spans="2:7">
      <c r="B822" s="32">
        <f>SUMIF(Balanço[Estoque],Back!A822,Balanço[Quantidade])</f>
        <v>0</v>
      </c>
      <c r="G822" s="32" t="str" cm="1">
        <f t="array" ref="G822">IF(F822="","",SUM(_xlfn._xlws.FILTER(Balanço[Quantidade],(Balanço[Estoque]=Back!$E$3)*(Balanço[Material]=Back!F822))))</f>
        <v/>
      </c>
    </row>
    <row r="823" spans="2:7">
      <c r="B823" s="32">
        <f>SUMIF(Balanço[Estoque],Back!A823,Balanço[Quantidade])</f>
        <v>0</v>
      </c>
      <c r="G823" s="32" t="str" cm="1">
        <f t="array" ref="G823">IF(F823="","",SUM(_xlfn._xlws.FILTER(Balanço[Quantidade],(Balanço[Estoque]=Back!$E$3)*(Balanço[Material]=Back!F823))))</f>
        <v/>
      </c>
    </row>
    <row r="824" spans="2:7">
      <c r="B824" s="32">
        <f>SUMIF(Balanço[Estoque],Back!A824,Balanço[Quantidade])</f>
        <v>0</v>
      </c>
      <c r="G824" s="32" t="str" cm="1">
        <f t="array" ref="G824">IF(F824="","",SUM(_xlfn._xlws.FILTER(Balanço[Quantidade],(Balanço[Estoque]=Back!$E$3)*(Balanço[Material]=Back!F824))))</f>
        <v/>
      </c>
    </row>
    <row r="825" spans="2:7">
      <c r="B825" s="32">
        <f>SUMIF(Balanço[Estoque],Back!A825,Balanço[Quantidade])</f>
        <v>0</v>
      </c>
      <c r="G825" s="32" t="str" cm="1">
        <f t="array" ref="G825">IF(F825="","",SUM(_xlfn._xlws.FILTER(Balanço[Quantidade],(Balanço[Estoque]=Back!$E$3)*(Balanço[Material]=Back!F825))))</f>
        <v/>
      </c>
    </row>
    <row r="826" spans="2:7">
      <c r="B826" s="32">
        <f>SUMIF(Balanço[Estoque],Back!A826,Balanço[Quantidade])</f>
        <v>0</v>
      </c>
      <c r="G826" s="32" t="str" cm="1">
        <f t="array" ref="G826">IF(F826="","",SUM(_xlfn._xlws.FILTER(Balanço[Quantidade],(Balanço[Estoque]=Back!$E$3)*(Balanço[Material]=Back!F826))))</f>
        <v/>
      </c>
    </row>
    <row r="827" spans="2:7">
      <c r="B827" s="32">
        <f>SUMIF(Balanço[Estoque],Back!A827,Balanço[Quantidade])</f>
        <v>0</v>
      </c>
      <c r="G827" s="32" t="str" cm="1">
        <f t="array" ref="G827">IF(F827="","",SUM(_xlfn._xlws.FILTER(Balanço[Quantidade],(Balanço[Estoque]=Back!$E$3)*(Balanço[Material]=Back!F827))))</f>
        <v/>
      </c>
    </row>
    <row r="828" spans="2:7">
      <c r="B828" s="32">
        <f>SUMIF(Balanço[Estoque],Back!A828,Balanço[Quantidade])</f>
        <v>0</v>
      </c>
      <c r="G828" s="32" t="str" cm="1">
        <f t="array" ref="G828">IF(F828="","",SUM(_xlfn._xlws.FILTER(Balanço[Quantidade],(Balanço[Estoque]=Back!$E$3)*(Balanço[Material]=Back!F828))))</f>
        <v/>
      </c>
    </row>
    <row r="829" spans="2:7">
      <c r="B829" s="32">
        <f>SUMIF(Balanço[Estoque],Back!A829,Balanço[Quantidade])</f>
        <v>0</v>
      </c>
      <c r="G829" s="32" t="str" cm="1">
        <f t="array" ref="G829">IF(F829="","",SUM(_xlfn._xlws.FILTER(Balanço[Quantidade],(Balanço[Estoque]=Back!$E$3)*(Balanço[Material]=Back!F829))))</f>
        <v/>
      </c>
    </row>
    <row r="830" spans="2:7">
      <c r="B830" s="32">
        <f>SUMIF(Balanço[Estoque],Back!A830,Balanço[Quantidade])</f>
        <v>0</v>
      </c>
      <c r="G830" s="32" t="str" cm="1">
        <f t="array" ref="G830">IF(F830="","",SUM(_xlfn._xlws.FILTER(Balanço[Quantidade],(Balanço[Estoque]=Back!$E$3)*(Balanço[Material]=Back!F830))))</f>
        <v/>
      </c>
    </row>
    <row r="831" spans="2:7">
      <c r="B831" s="32">
        <f>SUMIF(Balanço[Estoque],Back!A831,Balanço[Quantidade])</f>
        <v>0</v>
      </c>
      <c r="G831" s="32" t="str" cm="1">
        <f t="array" ref="G831">IF(F831="","",SUM(_xlfn._xlws.FILTER(Balanço[Quantidade],(Balanço[Estoque]=Back!$E$3)*(Balanço[Material]=Back!F831))))</f>
        <v/>
      </c>
    </row>
    <row r="832" spans="2:7">
      <c r="B832" s="32">
        <f>SUMIF(Balanço[Estoque],Back!A832,Balanço[Quantidade])</f>
        <v>0</v>
      </c>
      <c r="G832" s="32" t="str" cm="1">
        <f t="array" ref="G832">IF(F832="","",SUM(_xlfn._xlws.FILTER(Balanço[Quantidade],(Balanço[Estoque]=Back!$E$3)*(Balanço[Material]=Back!F832))))</f>
        <v/>
      </c>
    </row>
    <row r="833" spans="2:7">
      <c r="B833" s="32">
        <f>SUMIF(Balanço[Estoque],Back!A833,Balanço[Quantidade])</f>
        <v>0</v>
      </c>
      <c r="G833" s="32" t="str" cm="1">
        <f t="array" ref="G833">IF(F833="","",SUM(_xlfn._xlws.FILTER(Balanço[Quantidade],(Balanço[Estoque]=Back!$E$3)*(Balanço[Material]=Back!F833))))</f>
        <v/>
      </c>
    </row>
    <row r="834" spans="2:7">
      <c r="B834" s="32">
        <f>SUMIF(Balanço[Estoque],Back!A834,Balanço[Quantidade])</f>
        <v>0</v>
      </c>
      <c r="G834" s="32" t="str" cm="1">
        <f t="array" ref="G834">IF(F834="","",SUM(_xlfn._xlws.FILTER(Balanço[Quantidade],(Balanço[Estoque]=Back!$E$3)*(Balanço[Material]=Back!F834))))</f>
        <v/>
      </c>
    </row>
    <row r="835" spans="2:7">
      <c r="B835" s="32">
        <f>SUMIF(Balanço[Estoque],Back!A835,Balanço[Quantidade])</f>
        <v>0</v>
      </c>
      <c r="G835" s="32" t="str" cm="1">
        <f t="array" ref="G835">IF(F835="","",SUM(_xlfn._xlws.FILTER(Balanço[Quantidade],(Balanço[Estoque]=Back!$E$3)*(Balanço[Material]=Back!F835))))</f>
        <v/>
      </c>
    </row>
    <row r="836" spans="2:7">
      <c r="B836" s="32">
        <f>SUMIF(Balanço[Estoque],Back!A836,Balanço[Quantidade])</f>
        <v>0</v>
      </c>
      <c r="G836" s="32" t="str" cm="1">
        <f t="array" ref="G836">IF(F836="","",SUM(_xlfn._xlws.FILTER(Balanço[Quantidade],(Balanço[Estoque]=Back!$E$3)*(Balanço[Material]=Back!F836))))</f>
        <v/>
      </c>
    </row>
    <row r="837" spans="2:7">
      <c r="B837" s="32">
        <f>SUMIF(Balanço[Estoque],Back!A837,Balanço[Quantidade])</f>
        <v>0</v>
      </c>
      <c r="G837" s="32" t="str" cm="1">
        <f t="array" ref="G837">IF(F837="","",SUM(_xlfn._xlws.FILTER(Balanço[Quantidade],(Balanço[Estoque]=Back!$E$3)*(Balanço[Material]=Back!F837))))</f>
        <v/>
      </c>
    </row>
    <row r="838" spans="2:7">
      <c r="B838" s="32">
        <f>SUMIF(Balanço[Estoque],Back!A838,Balanço[Quantidade])</f>
        <v>0</v>
      </c>
      <c r="G838" s="32" t="str" cm="1">
        <f t="array" ref="G838">IF(F838="","",SUM(_xlfn._xlws.FILTER(Balanço[Quantidade],(Balanço[Estoque]=Back!$E$3)*(Balanço[Material]=Back!F838))))</f>
        <v/>
      </c>
    </row>
    <row r="839" spans="2:7">
      <c r="B839" s="32">
        <f>SUMIF(Balanço[Estoque],Back!A839,Balanço[Quantidade])</f>
        <v>0</v>
      </c>
      <c r="G839" s="32" t="str" cm="1">
        <f t="array" ref="G839">IF(F839="","",SUM(_xlfn._xlws.FILTER(Balanço[Quantidade],(Balanço[Estoque]=Back!$E$3)*(Balanço[Material]=Back!F839))))</f>
        <v/>
      </c>
    </row>
    <row r="840" spans="2:7">
      <c r="B840" s="32">
        <f>SUMIF(Balanço[Estoque],Back!A840,Balanço[Quantidade])</f>
        <v>0</v>
      </c>
      <c r="G840" s="32" t="str" cm="1">
        <f t="array" ref="G840">IF(F840="","",SUM(_xlfn._xlws.FILTER(Balanço[Quantidade],(Balanço[Estoque]=Back!$E$3)*(Balanço[Material]=Back!F840))))</f>
        <v/>
      </c>
    </row>
    <row r="841" spans="2:7">
      <c r="B841" s="32">
        <f>SUMIF(Balanço[Estoque],Back!A841,Balanço[Quantidade])</f>
        <v>0</v>
      </c>
      <c r="G841" s="32" t="str" cm="1">
        <f t="array" ref="G841">IF(F841="","",SUM(_xlfn._xlws.FILTER(Balanço[Quantidade],(Balanço[Estoque]=Back!$E$3)*(Balanço[Material]=Back!F841))))</f>
        <v/>
      </c>
    </row>
    <row r="842" spans="2:7">
      <c r="B842" s="32">
        <f>SUMIF(Balanço[Estoque],Back!A842,Balanço[Quantidade])</f>
        <v>0</v>
      </c>
      <c r="G842" s="32" t="str" cm="1">
        <f t="array" ref="G842">IF(F842="","",SUM(_xlfn._xlws.FILTER(Balanço[Quantidade],(Balanço[Estoque]=Back!$E$3)*(Balanço[Material]=Back!F842))))</f>
        <v/>
      </c>
    </row>
    <row r="843" spans="2:7">
      <c r="B843" s="32">
        <f>SUMIF(Balanço[Estoque],Back!A843,Balanço[Quantidade])</f>
        <v>0</v>
      </c>
      <c r="G843" s="32" t="str" cm="1">
        <f t="array" ref="G843">IF(F843="","",SUM(_xlfn._xlws.FILTER(Balanço[Quantidade],(Balanço[Estoque]=Back!$E$3)*(Balanço[Material]=Back!F843))))</f>
        <v/>
      </c>
    </row>
    <row r="844" spans="2:7">
      <c r="B844" s="32">
        <f>SUMIF(Balanço[Estoque],Back!A844,Balanço[Quantidade])</f>
        <v>0</v>
      </c>
      <c r="G844" s="32" t="str" cm="1">
        <f t="array" ref="G844">IF(F844="","",SUM(_xlfn._xlws.FILTER(Balanço[Quantidade],(Balanço[Estoque]=Back!$E$3)*(Balanço[Material]=Back!F844))))</f>
        <v/>
      </c>
    </row>
    <row r="845" spans="2:7">
      <c r="B845" s="32">
        <f>SUMIF(Balanço[Estoque],Back!A845,Balanço[Quantidade])</f>
        <v>0</v>
      </c>
      <c r="G845" s="32" t="str" cm="1">
        <f t="array" ref="G845">IF(F845="","",SUM(_xlfn._xlws.FILTER(Balanço[Quantidade],(Balanço[Estoque]=Back!$E$3)*(Balanço[Material]=Back!F845))))</f>
        <v/>
      </c>
    </row>
    <row r="846" spans="2:7">
      <c r="B846" s="32">
        <f>SUMIF(Balanço[Estoque],Back!A846,Balanço[Quantidade])</f>
        <v>0</v>
      </c>
      <c r="G846" s="32" t="str" cm="1">
        <f t="array" ref="G846">IF(F846="","",SUM(_xlfn._xlws.FILTER(Balanço[Quantidade],(Balanço[Estoque]=Back!$E$3)*(Balanço[Material]=Back!F846))))</f>
        <v/>
      </c>
    </row>
    <row r="847" spans="2:7">
      <c r="B847" s="32">
        <f>SUMIF(Balanço[Estoque],Back!A847,Balanço[Quantidade])</f>
        <v>0</v>
      </c>
      <c r="G847" s="32" t="str" cm="1">
        <f t="array" ref="G847">IF(F847="","",SUM(_xlfn._xlws.FILTER(Balanço[Quantidade],(Balanço[Estoque]=Back!$E$3)*(Balanço[Material]=Back!F847))))</f>
        <v/>
      </c>
    </row>
    <row r="848" spans="2:7">
      <c r="B848" s="32">
        <f>SUMIF(Balanço[Estoque],Back!A848,Balanço[Quantidade])</f>
        <v>0</v>
      </c>
      <c r="G848" s="32" t="str" cm="1">
        <f t="array" ref="G848">IF(F848="","",SUM(_xlfn._xlws.FILTER(Balanço[Quantidade],(Balanço[Estoque]=Back!$E$3)*(Balanço[Material]=Back!F848))))</f>
        <v/>
      </c>
    </row>
    <row r="849" spans="2:7">
      <c r="B849" s="32">
        <f>SUMIF(Balanço[Estoque],Back!A849,Balanço[Quantidade])</f>
        <v>0</v>
      </c>
      <c r="G849" s="32" t="str" cm="1">
        <f t="array" ref="G849">IF(F849="","",SUM(_xlfn._xlws.FILTER(Balanço[Quantidade],(Balanço[Estoque]=Back!$E$3)*(Balanço[Material]=Back!F849))))</f>
        <v/>
      </c>
    </row>
    <row r="850" spans="2:7">
      <c r="B850" s="32">
        <f>SUMIF(Balanço[Estoque],Back!A850,Balanço[Quantidade])</f>
        <v>0</v>
      </c>
      <c r="G850" s="32" t="str" cm="1">
        <f t="array" ref="G850">IF(F850="","",SUM(_xlfn._xlws.FILTER(Balanço[Quantidade],(Balanço[Estoque]=Back!$E$3)*(Balanço[Material]=Back!F850))))</f>
        <v/>
      </c>
    </row>
    <row r="851" spans="2:7">
      <c r="B851" s="32">
        <f>SUMIF(Balanço[Estoque],Back!A851,Balanço[Quantidade])</f>
        <v>0</v>
      </c>
      <c r="G851" s="32" t="str" cm="1">
        <f t="array" ref="G851">IF(F851="","",SUM(_xlfn._xlws.FILTER(Balanço[Quantidade],(Balanço[Estoque]=Back!$E$3)*(Balanço[Material]=Back!F851))))</f>
        <v/>
      </c>
    </row>
    <row r="852" spans="2:7">
      <c r="B852" s="32">
        <f>SUMIF(Balanço[Estoque],Back!A852,Balanço[Quantidade])</f>
        <v>0</v>
      </c>
      <c r="G852" s="32" t="str" cm="1">
        <f t="array" ref="G852">IF(F852="","",SUM(_xlfn._xlws.FILTER(Balanço[Quantidade],(Balanço[Estoque]=Back!$E$3)*(Balanço[Material]=Back!F852))))</f>
        <v/>
      </c>
    </row>
    <row r="853" spans="2:7">
      <c r="B853" s="32">
        <f>SUMIF(Balanço[Estoque],Back!A853,Balanço[Quantidade])</f>
        <v>0</v>
      </c>
      <c r="G853" s="32" t="str" cm="1">
        <f t="array" ref="G853">IF(F853="","",SUM(_xlfn._xlws.FILTER(Balanço[Quantidade],(Balanço[Estoque]=Back!$E$3)*(Balanço[Material]=Back!F853))))</f>
        <v/>
      </c>
    </row>
    <row r="854" spans="2:7">
      <c r="B854" s="32">
        <f>SUMIF(Balanço[Estoque],Back!A854,Balanço[Quantidade])</f>
        <v>0</v>
      </c>
      <c r="G854" s="32" t="str" cm="1">
        <f t="array" ref="G854">IF(F854="","",SUM(_xlfn._xlws.FILTER(Balanço[Quantidade],(Balanço[Estoque]=Back!$E$3)*(Balanço[Material]=Back!F854))))</f>
        <v/>
      </c>
    </row>
    <row r="855" spans="2:7">
      <c r="B855" s="32">
        <f>SUMIF(Balanço[Estoque],Back!A855,Balanço[Quantidade])</f>
        <v>0</v>
      </c>
      <c r="G855" s="32" t="str" cm="1">
        <f t="array" ref="G855">IF(F855="","",SUM(_xlfn._xlws.FILTER(Balanço[Quantidade],(Balanço[Estoque]=Back!$E$3)*(Balanço[Material]=Back!F855))))</f>
        <v/>
      </c>
    </row>
    <row r="856" spans="2:7">
      <c r="B856" s="32">
        <f>SUMIF(Balanço[Estoque],Back!A856,Balanço[Quantidade])</f>
        <v>0</v>
      </c>
      <c r="G856" s="32" t="str" cm="1">
        <f t="array" ref="G856">IF(F856="","",SUM(_xlfn._xlws.FILTER(Balanço[Quantidade],(Balanço[Estoque]=Back!$E$3)*(Balanço[Material]=Back!F856))))</f>
        <v/>
      </c>
    </row>
    <row r="857" spans="2:7">
      <c r="B857" s="32">
        <f>SUMIF(Balanço[Estoque],Back!A857,Balanço[Quantidade])</f>
        <v>0</v>
      </c>
      <c r="G857" s="32" t="str" cm="1">
        <f t="array" ref="G857">IF(F857="","",SUM(_xlfn._xlws.FILTER(Balanço[Quantidade],(Balanço[Estoque]=Back!$E$3)*(Balanço[Material]=Back!F857))))</f>
        <v/>
      </c>
    </row>
    <row r="858" spans="2:7">
      <c r="B858" s="32">
        <f>SUMIF(Balanço[Estoque],Back!A858,Balanço[Quantidade])</f>
        <v>0</v>
      </c>
      <c r="G858" s="32" t="str" cm="1">
        <f t="array" ref="G858">IF(F858="","",SUM(_xlfn._xlws.FILTER(Balanço[Quantidade],(Balanço[Estoque]=Back!$E$3)*(Balanço[Material]=Back!F858))))</f>
        <v/>
      </c>
    </row>
    <row r="859" spans="2:7">
      <c r="B859" s="32">
        <f>SUMIF(Balanço[Estoque],Back!A859,Balanço[Quantidade])</f>
        <v>0</v>
      </c>
      <c r="G859" s="32" t="str" cm="1">
        <f t="array" ref="G859">IF(F859="","",SUM(_xlfn._xlws.FILTER(Balanço[Quantidade],(Balanço[Estoque]=Back!$E$3)*(Balanço[Material]=Back!F859))))</f>
        <v/>
      </c>
    </row>
    <row r="860" spans="2:7">
      <c r="B860" s="32">
        <f>SUMIF(Balanço[Estoque],Back!A860,Balanço[Quantidade])</f>
        <v>0</v>
      </c>
      <c r="G860" s="32" t="str" cm="1">
        <f t="array" ref="G860">IF(F860="","",SUM(_xlfn._xlws.FILTER(Balanço[Quantidade],(Balanço[Estoque]=Back!$E$3)*(Balanço[Material]=Back!F860))))</f>
        <v/>
      </c>
    </row>
    <row r="861" spans="2:7">
      <c r="B861" s="32">
        <f>SUMIF(Balanço[Estoque],Back!A861,Balanço[Quantidade])</f>
        <v>0</v>
      </c>
      <c r="G861" s="32" t="str" cm="1">
        <f t="array" ref="G861">IF(F861="","",SUM(_xlfn._xlws.FILTER(Balanço[Quantidade],(Balanço[Estoque]=Back!$E$3)*(Balanço[Material]=Back!F861))))</f>
        <v/>
      </c>
    </row>
    <row r="862" spans="2:7">
      <c r="B862" s="32">
        <f>SUMIF(Balanço[Estoque],Back!A862,Balanço[Quantidade])</f>
        <v>0</v>
      </c>
      <c r="G862" s="32" t="str" cm="1">
        <f t="array" ref="G862">IF(F862="","",SUM(_xlfn._xlws.FILTER(Balanço[Quantidade],(Balanço[Estoque]=Back!$E$3)*(Balanço[Material]=Back!F862))))</f>
        <v/>
      </c>
    </row>
    <row r="863" spans="2:7">
      <c r="B863" s="32">
        <f>SUMIF(Balanço[Estoque],Back!A863,Balanço[Quantidade])</f>
        <v>0</v>
      </c>
      <c r="G863" s="32" t="str" cm="1">
        <f t="array" ref="G863">IF(F863="","",SUM(_xlfn._xlws.FILTER(Balanço[Quantidade],(Balanço[Estoque]=Back!$E$3)*(Balanço[Material]=Back!F863))))</f>
        <v/>
      </c>
    </row>
    <row r="864" spans="2:7">
      <c r="B864" s="32">
        <f>SUMIF(Balanço[Estoque],Back!A864,Balanço[Quantidade])</f>
        <v>0</v>
      </c>
      <c r="G864" s="32" t="str" cm="1">
        <f t="array" ref="G864">IF(F864="","",SUM(_xlfn._xlws.FILTER(Balanço[Quantidade],(Balanço[Estoque]=Back!$E$3)*(Balanço[Material]=Back!F864))))</f>
        <v/>
      </c>
    </row>
    <row r="865" spans="2:7">
      <c r="B865" s="32">
        <f>SUMIF(Balanço[Estoque],Back!A865,Balanço[Quantidade])</f>
        <v>0</v>
      </c>
      <c r="G865" s="32" t="str" cm="1">
        <f t="array" ref="G865">IF(F865="","",SUM(_xlfn._xlws.FILTER(Balanço[Quantidade],(Balanço[Estoque]=Back!$E$3)*(Balanço[Material]=Back!F865))))</f>
        <v/>
      </c>
    </row>
    <row r="866" spans="2:7">
      <c r="B866" s="32">
        <f>SUMIF(Balanço[Estoque],Back!A866,Balanço[Quantidade])</f>
        <v>0</v>
      </c>
      <c r="G866" s="32" t="str" cm="1">
        <f t="array" ref="G866">IF(F866="","",SUM(_xlfn._xlws.FILTER(Balanço[Quantidade],(Balanço[Estoque]=Back!$E$3)*(Balanço[Material]=Back!F866))))</f>
        <v/>
      </c>
    </row>
    <row r="867" spans="2:7">
      <c r="B867" s="32">
        <f>SUMIF(Balanço[Estoque],Back!A867,Balanço[Quantidade])</f>
        <v>0</v>
      </c>
      <c r="G867" s="32" t="str" cm="1">
        <f t="array" ref="G867">IF(F867="","",SUM(_xlfn._xlws.FILTER(Balanço[Quantidade],(Balanço[Estoque]=Back!$E$3)*(Balanço[Material]=Back!F867))))</f>
        <v/>
      </c>
    </row>
    <row r="868" spans="2:7">
      <c r="B868" s="32">
        <f>SUMIF(Balanço[Estoque],Back!A868,Balanço[Quantidade])</f>
        <v>0</v>
      </c>
      <c r="G868" s="32" t="str" cm="1">
        <f t="array" ref="G868">IF(F868="","",SUM(_xlfn._xlws.FILTER(Balanço[Quantidade],(Balanço[Estoque]=Back!$E$3)*(Balanço[Material]=Back!F868))))</f>
        <v/>
      </c>
    </row>
    <row r="869" spans="2:7">
      <c r="B869" s="32">
        <f>SUMIF(Balanço[Estoque],Back!A869,Balanço[Quantidade])</f>
        <v>0</v>
      </c>
      <c r="G869" s="32" t="str" cm="1">
        <f t="array" ref="G869">IF(F869="","",SUM(_xlfn._xlws.FILTER(Balanço[Quantidade],(Balanço[Estoque]=Back!$E$3)*(Balanço[Material]=Back!F869))))</f>
        <v/>
      </c>
    </row>
    <row r="870" spans="2:7">
      <c r="B870" s="32">
        <f>SUMIF(Balanço[Estoque],Back!A870,Balanço[Quantidade])</f>
        <v>0</v>
      </c>
      <c r="G870" s="32" t="str" cm="1">
        <f t="array" ref="G870">IF(F870="","",SUM(_xlfn._xlws.FILTER(Balanço[Quantidade],(Balanço[Estoque]=Back!$E$3)*(Balanço[Material]=Back!F870))))</f>
        <v/>
      </c>
    </row>
    <row r="871" spans="2:7">
      <c r="B871" s="32">
        <f>SUMIF(Balanço[Estoque],Back!A871,Balanço[Quantidade])</f>
        <v>0</v>
      </c>
      <c r="G871" s="32" t="str" cm="1">
        <f t="array" ref="G871">IF(F871="","",SUM(_xlfn._xlws.FILTER(Balanço[Quantidade],(Balanço[Estoque]=Back!$E$3)*(Balanço[Material]=Back!F871))))</f>
        <v/>
      </c>
    </row>
    <row r="872" spans="2:7">
      <c r="B872" s="32">
        <f>SUMIF(Balanço[Estoque],Back!A872,Balanço[Quantidade])</f>
        <v>0</v>
      </c>
      <c r="G872" s="32" t="str" cm="1">
        <f t="array" ref="G872">IF(F872="","",SUM(_xlfn._xlws.FILTER(Balanço[Quantidade],(Balanço[Estoque]=Back!$E$3)*(Balanço[Material]=Back!F872))))</f>
        <v/>
      </c>
    </row>
    <row r="873" spans="2:7">
      <c r="B873" s="32">
        <f>SUMIF(Balanço[Estoque],Back!A873,Balanço[Quantidade])</f>
        <v>0</v>
      </c>
      <c r="G873" s="32" t="str" cm="1">
        <f t="array" ref="G873">IF(F873="","",SUM(_xlfn._xlws.FILTER(Balanço[Quantidade],(Balanço[Estoque]=Back!$E$3)*(Balanço[Material]=Back!F873))))</f>
        <v/>
      </c>
    </row>
    <row r="874" spans="2:7">
      <c r="B874" s="32">
        <f>SUMIF(Balanço[Estoque],Back!A874,Balanço[Quantidade])</f>
        <v>0</v>
      </c>
      <c r="G874" s="32" t="str" cm="1">
        <f t="array" ref="G874">IF(F874="","",SUM(_xlfn._xlws.FILTER(Balanço[Quantidade],(Balanço[Estoque]=Back!$E$3)*(Balanço[Material]=Back!F874))))</f>
        <v/>
      </c>
    </row>
    <row r="875" spans="2:7">
      <c r="B875" s="32">
        <f>SUMIF(Balanço[Estoque],Back!A875,Balanço[Quantidade])</f>
        <v>0</v>
      </c>
      <c r="G875" s="32" t="str" cm="1">
        <f t="array" ref="G875">IF(F875="","",SUM(_xlfn._xlws.FILTER(Balanço[Quantidade],(Balanço[Estoque]=Back!$E$3)*(Balanço[Material]=Back!F875))))</f>
        <v/>
      </c>
    </row>
    <row r="876" spans="2:7">
      <c r="B876" s="32">
        <f>SUMIF(Balanço[Estoque],Back!A876,Balanço[Quantidade])</f>
        <v>0</v>
      </c>
      <c r="G876" s="32" t="str" cm="1">
        <f t="array" ref="G876">IF(F876="","",SUM(_xlfn._xlws.FILTER(Balanço[Quantidade],(Balanço[Estoque]=Back!$E$3)*(Balanço[Material]=Back!F876))))</f>
        <v/>
      </c>
    </row>
    <row r="877" spans="2:7">
      <c r="B877" s="32">
        <f>SUMIF(Balanço[Estoque],Back!A877,Balanço[Quantidade])</f>
        <v>0</v>
      </c>
      <c r="G877" s="32" t="str" cm="1">
        <f t="array" ref="G877">IF(F877="","",SUM(_xlfn._xlws.FILTER(Balanço[Quantidade],(Balanço[Estoque]=Back!$E$3)*(Balanço[Material]=Back!F877))))</f>
        <v/>
      </c>
    </row>
    <row r="878" spans="2:7">
      <c r="B878" s="32">
        <f>SUMIF(Balanço[Estoque],Back!A878,Balanço[Quantidade])</f>
        <v>0</v>
      </c>
      <c r="G878" s="32" t="str" cm="1">
        <f t="array" ref="G878">IF(F878="","",SUM(_xlfn._xlws.FILTER(Balanço[Quantidade],(Balanço[Estoque]=Back!$E$3)*(Balanço[Material]=Back!F878))))</f>
        <v/>
      </c>
    </row>
    <row r="879" spans="2:7">
      <c r="B879" s="32">
        <f>SUMIF(Balanço[Estoque],Back!A879,Balanço[Quantidade])</f>
        <v>0</v>
      </c>
      <c r="G879" s="32" t="str" cm="1">
        <f t="array" ref="G879">IF(F879="","",SUM(_xlfn._xlws.FILTER(Balanço[Quantidade],(Balanço[Estoque]=Back!$E$3)*(Balanço[Material]=Back!F879))))</f>
        <v/>
      </c>
    </row>
    <row r="880" spans="2:7">
      <c r="B880" s="32">
        <f>SUMIF(Balanço[Estoque],Back!A880,Balanço[Quantidade])</f>
        <v>0</v>
      </c>
      <c r="G880" s="32" t="str" cm="1">
        <f t="array" ref="G880">IF(F880="","",SUM(_xlfn._xlws.FILTER(Balanço[Quantidade],(Balanço[Estoque]=Back!$E$3)*(Balanço[Material]=Back!F880))))</f>
        <v/>
      </c>
    </row>
    <row r="881" spans="2:7">
      <c r="B881" s="32">
        <f>SUMIF(Balanço[Estoque],Back!A881,Balanço[Quantidade])</f>
        <v>0</v>
      </c>
      <c r="G881" s="32" t="str" cm="1">
        <f t="array" ref="G881">IF(F881="","",SUM(_xlfn._xlws.FILTER(Balanço[Quantidade],(Balanço[Estoque]=Back!$E$3)*(Balanço[Material]=Back!F881))))</f>
        <v/>
      </c>
    </row>
    <row r="882" spans="2:7">
      <c r="B882" s="32">
        <f>SUMIF(Balanço[Estoque],Back!A882,Balanço[Quantidade])</f>
        <v>0</v>
      </c>
      <c r="G882" s="32" t="str" cm="1">
        <f t="array" ref="G882">IF(F882="","",SUM(_xlfn._xlws.FILTER(Balanço[Quantidade],(Balanço[Estoque]=Back!$E$3)*(Balanço[Material]=Back!F882))))</f>
        <v/>
      </c>
    </row>
    <row r="883" spans="2:7">
      <c r="B883" s="32">
        <f>SUMIF(Balanço[Estoque],Back!A883,Balanço[Quantidade])</f>
        <v>0</v>
      </c>
      <c r="G883" s="32" t="str" cm="1">
        <f t="array" ref="G883">IF(F883="","",SUM(_xlfn._xlws.FILTER(Balanço[Quantidade],(Balanço[Estoque]=Back!$E$3)*(Balanço[Material]=Back!F883))))</f>
        <v/>
      </c>
    </row>
    <row r="884" spans="2:7">
      <c r="B884" s="32">
        <f>SUMIF(Balanço[Estoque],Back!A884,Balanço[Quantidade])</f>
        <v>0</v>
      </c>
      <c r="G884" s="32" t="str" cm="1">
        <f t="array" ref="G884">IF(F884="","",SUM(_xlfn._xlws.FILTER(Balanço[Quantidade],(Balanço[Estoque]=Back!$E$3)*(Balanço[Material]=Back!F884))))</f>
        <v/>
      </c>
    </row>
    <row r="885" spans="2:7">
      <c r="B885" s="32">
        <f>SUMIF(Balanço[Estoque],Back!A885,Balanço[Quantidade])</f>
        <v>0</v>
      </c>
      <c r="G885" s="32" t="str" cm="1">
        <f t="array" ref="G885">IF(F885="","",SUM(_xlfn._xlws.FILTER(Balanço[Quantidade],(Balanço[Estoque]=Back!$E$3)*(Balanço[Material]=Back!F885))))</f>
        <v/>
      </c>
    </row>
    <row r="886" spans="2:7">
      <c r="B886" s="32">
        <f>SUMIF(Balanço[Estoque],Back!A886,Balanço[Quantidade])</f>
        <v>0</v>
      </c>
      <c r="G886" s="32" t="str" cm="1">
        <f t="array" ref="G886">IF(F886="","",SUM(_xlfn._xlws.FILTER(Balanço[Quantidade],(Balanço[Estoque]=Back!$E$3)*(Balanço[Material]=Back!F886))))</f>
        <v/>
      </c>
    </row>
    <row r="887" spans="2:7">
      <c r="B887" s="32">
        <f>SUMIF(Balanço[Estoque],Back!A887,Balanço[Quantidade])</f>
        <v>0</v>
      </c>
      <c r="G887" s="32" t="str" cm="1">
        <f t="array" ref="G887">IF(F887="","",SUM(_xlfn._xlws.FILTER(Balanço[Quantidade],(Balanço[Estoque]=Back!$E$3)*(Balanço[Material]=Back!F887))))</f>
        <v/>
      </c>
    </row>
    <row r="888" spans="2:7">
      <c r="B888" s="32">
        <f>SUMIF(Balanço[Estoque],Back!A888,Balanço[Quantidade])</f>
        <v>0</v>
      </c>
      <c r="G888" s="32" t="str" cm="1">
        <f t="array" ref="G888">IF(F888="","",SUM(_xlfn._xlws.FILTER(Balanço[Quantidade],(Balanço[Estoque]=Back!$E$3)*(Balanço[Material]=Back!F888))))</f>
        <v/>
      </c>
    </row>
    <row r="889" spans="2:7">
      <c r="B889" s="32">
        <f>SUMIF(Balanço[Estoque],Back!A889,Balanço[Quantidade])</f>
        <v>0</v>
      </c>
      <c r="G889" s="32" t="str" cm="1">
        <f t="array" ref="G889">IF(F889="","",SUM(_xlfn._xlws.FILTER(Balanço[Quantidade],(Balanço[Estoque]=Back!$E$3)*(Balanço[Material]=Back!F889))))</f>
        <v/>
      </c>
    </row>
    <row r="890" spans="2:7">
      <c r="B890" s="32">
        <f>SUMIF(Balanço[Estoque],Back!A890,Balanço[Quantidade])</f>
        <v>0</v>
      </c>
      <c r="G890" s="32" t="str" cm="1">
        <f t="array" ref="G890">IF(F890="","",SUM(_xlfn._xlws.FILTER(Balanço[Quantidade],(Balanço[Estoque]=Back!$E$3)*(Balanço[Material]=Back!F890))))</f>
        <v/>
      </c>
    </row>
    <row r="891" spans="2:7">
      <c r="B891" s="32">
        <f>SUMIF(Balanço[Estoque],Back!A891,Balanço[Quantidade])</f>
        <v>0</v>
      </c>
      <c r="G891" s="32" t="str" cm="1">
        <f t="array" ref="G891">IF(F891="","",SUM(_xlfn._xlws.FILTER(Balanço[Quantidade],(Balanço[Estoque]=Back!$E$3)*(Balanço[Material]=Back!F891))))</f>
        <v/>
      </c>
    </row>
    <row r="892" spans="2:7">
      <c r="B892" s="32">
        <f>SUMIF(Balanço[Estoque],Back!A892,Balanço[Quantidade])</f>
        <v>0</v>
      </c>
      <c r="G892" s="32" t="str" cm="1">
        <f t="array" ref="G892">IF(F892="","",SUM(_xlfn._xlws.FILTER(Balanço[Quantidade],(Balanço[Estoque]=Back!$E$3)*(Balanço[Material]=Back!F892))))</f>
        <v/>
      </c>
    </row>
    <row r="893" spans="2:7">
      <c r="B893" s="32">
        <f>SUMIF(Balanço[Estoque],Back!A893,Balanço[Quantidade])</f>
        <v>0</v>
      </c>
      <c r="G893" s="32" t="str" cm="1">
        <f t="array" ref="G893">IF(F893="","",SUM(_xlfn._xlws.FILTER(Balanço[Quantidade],(Balanço[Estoque]=Back!$E$3)*(Balanço[Material]=Back!F893))))</f>
        <v/>
      </c>
    </row>
    <row r="894" spans="2:7">
      <c r="B894" s="32">
        <f>SUMIF(Balanço[Estoque],Back!A894,Balanço[Quantidade])</f>
        <v>0</v>
      </c>
      <c r="G894" s="32" t="str" cm="1">
        <f t="array" ref="G894">IF(F894="","",SUM(_xlfn._xlws.FILTER(Balanço[Quantidade],(Balanço[Estoque]=Back!$E$3)*(Balanço[Material]=Back!F894))))</f>
        <v/>
      </c>
    </row>
    <row r="895" spans="2:7">
      <c r="B895" s="32">
        <f>SUMIF(Balanço[Estoque],Back!A895,Balanço[Quantidade])</f>
        <v>0</v>
      </c>
      <c r="G895" s="32" t="str" cm="1">
        <f t="array" ref="G895">IF(F895="","",SUM(_xlfn._xlws.FILTER(Balanço[Quantidade],(Balanço[Estoque]=Back!$E$3)*(Balanço[Material]=Back!F895))))</f>
        <v/>
      </c>
    </row>
    <row r="896" spans="2:7">
      <c r="B896" s="32">
        <f>SUMIF(Balanço[Estoque],Back!A896,Balanço[Quantidade])</f>
        <v>0</v>
      </c>
      <c r="G896" s="32" t="str" cm="1">
        <f t="array" ref="G896">IF(F896="","",SUM(_xlfn._xlws.FILTER(Balanço[Quantidade],(Balanço[Estoque]=Back!$E$3)*(Balanço[Material]=Back!F896))))</f>
        <v/>
      </c>
    </row>
    <row r="897" spans="2:7">
      <c r="B897" s="32">
        <f>SUMIF(Balanço[Estoque],Back!A897,Balanço[Quantidade])</f>
        <v>0</v>
      </c>
      <c r="G897" s="32" t="str" cm="1">
        <f t="array" ref="G897">IF(F897="","",SUM(_xlfn._xlws.FILTER(Balanço[Quantidade],(Balanço[Estoque]=Back!$E$3)*(Balanço[Material]=Back!F897))))</f>
        <v/>
      </c>
    </row>
    <row r="898" spans="2:7">
      <c r="B898" s="32">
        <f>SUMIF(Balanço[Estoque],Back!A898,Balanço[Quantidade])</f>
        <v>0</v>
      </c>
      <c r="G898" s="32" t="str" cm="1">
        <f t="array" ref="G898">IF(F898="","",SUM(_xlfn._xlws.FILTER(Balanço[Quantidade],(Balanço[Estoque]=Back!$E$3)*(Balanço[Material]=Back!F898))))</f>
        <v/>
      </c>
    </row>
    <row r="899" spans="2:7">
      <c r="B899" s="32">
        <f>SUMIF(Balanço[Estoque],Back!A899,Balanço[Quantidade])</f>
        <v>0</v>
      </c>
      <c r="G899" s="32" t="str" cm="1">
        <f t="array" ref="G899">IF(F899="","",SUM(_xlfn._xlws.FILTER(Balanço[Quantidade],(Balanço[Estoque]=Back!$E$3)*(Balanço[Material]=Back!F899))))</f>
        <v/>
      </c>
    </row>
    <row r="900" spans="2:7">
      <c r="B900" s="32">
        <f>SUMIF(Balanço[Estoque],Back!A900,Balanço[Quantidade])</f>
        <v>0</v>
      </c>
      <c r="G900" s="32" t="str" cm="1">
        <f t="array" ref="G900">IF(F900="","",SUM(_xlfn._xlws.FILTER(Balanço[Quantidade],(Balanço[Estoque]=Back!$E$3)*(Balanço[Material]=Back!F900))))</f>
        <v/>
      </c>
    </row>
    <row r="901" spans="2:7">
      <c r="B901" s="32">
        <f>SUMIF(Balanço[Estoque],Back!A901,Balanço[Quantidade])</f>
        <v>0</v>
      </c>
      <c r="G901" s="32" t="str" cm="1">
        <f t="array" ref="G901">IF(F901="","",SUM(_xlfn._xlws.FILTER(Balanço[Quantidade],(Balanço[Estoque]=Back!$E$3)*(Balanço[Material]=Back!F901))))</f>
        <v/>
      </c>
    </row>
    <row r="902" spans="2:7">
      <c r="B902" s="32">
        <f>SUMIF(Balanço[Estoque],Back!A902,Balanço[Quantidade])</f>
        <v>0</v>
      </c>
      <c r="G902" s="32" t="str" cm="1">
        <f t="array" ref="G902">IF(F902="","",SUM(_xlfn._xlws.FILTER(Balanço[Quantidade],(Balanço[Estoque]=Back!$E$3)*(Balanço[Material]=Back!F902))))</f>
        <v/>
      </c>
    </row>
    <row r="903" spans="2:7">
      <c r="B903" s="32">
        <f>SUMIF(Balanço[Estoque],Back!A903,Balanço[Quantidade])</f>
        <v>0</v>
      </c>
      <c r="G903" s="32" t="str" cm="1">
        <f t="array" ref="G903">IF(F903="","",SUM(_xlfn._xlws.FILTER(Balanço[Quantidade],(Balanço[Estoque]=Back!$E$3)*(Balanço[Material]=Back!F903))))</f>
        <v/>
      </c>
    </row>
    <row r="904" spans="2:7">
      <c r="B904" s="32">
        <f>SUMIF(Balanço[Estoque],Back!A904,Balanço[Quantidade])</f>
        <v>0</v>
      </c>
      <c r="G904" s="32" t="str" cm="1">
        <f t="array" ref="G904">IF(F904="","",SUM(_xlfn._xlws.FILTER(Balanço[Quantidade],(Balanço[Estoque]=Back!$E$3)*(Balanço[Material]=Back!F904))))</f>
        <v/>
      </c>
    </row>
    <row r="905" spans="2:7">
      <c r="B905" s="32">
        <f>SUMIF(Balanço[Estoque],Back!A905,Balanço[Quantidade])</f>
        <v>0</v>
      </c>
      <c r="G905" s="32" t="str" cm="1">
        <f t="array" ref="G905">IF(F905="","",SUM(_xlfn._xlws.FILTER(Balanço[Quantidade],(Balanço[Estoque]=Back!$E$3)*(Balanço[Material]=Back!F905))))</f>
        <v/>
      </c>
    </row>
    <row r="906" spans="2:7">
      <c r="B906" s="32">
        <f>SUMIF(Balanço[Estoque],Back!A906,Balanço[Quantidade])</f>
        <v>0</v>
      </c>
      <c r="G906" s="32" t="str" cm="1">
        <f t="array" ref="G906">IF(F906="","",SUM(_xlfn._xlws.FILTER(Balanço[Quantidade],(Balanço[Estoque]=Back!$E$3)*(Balanço[Material]=Back!F906))))</f>
        <v/>
      </c>
    </row>
    <row r="907" spans="2:7">
      <c r="B907" s="32">
        <f>SUMIF(Balanço[Estoque],Back!A907,Balanço[Quantidade])</f>
        <v>0</v>
      </c>
      <c r="G907" s="32" t="str" cm="1">
        <f t="array" ref="G907">IF(F907="","",SUM(_xlfn._xlws.FILTER(Balanço[Quantidade],(Balanço[Estoque]=Back!$E$3)*(Balanço[Material]=Back!F907))))</f>
        <v/>
      </c>
    </row>
    <row r="908" spans="2:7">
      <c r="B908" s="32">
        <f>SUMIF(Balanço[Estoque],Back!A908,Balanço[Quantidade])</f>
        <v>0</v>
      </c>
      <c r="G908" s="32" t="str" cm="1">
        <f t="array" ref="G908">IF(F908="","",SUM(_xlfn._xlws.FILTER(Balanço[Quantidade],(Balanço[Estoque]=Back!$E$3)*(Balanço[Material]=Back!F908))))</f>
        <v/>
      </c>
    </row>
    <row r="909" spans="2:7">
      <c r="B909" s="32">
        <f>SUMIF(Balanço[Estoque],Back!A909,Balanço[Quantidade])</f>
        <v>0</v>
      </c>
      <c r="G909" s="32" t="str" cm="1">
        <f t="array" ref="G909">IF(F909="","",SUM(_xlfn._xlws.FILTER(Balanço[Quantidade],(Balanço[Estoque]=Back!$E$3)*(Balanço[Material]=Back!F909))))</f>
        <v/>
      </c>
    </row>
    <row r="910" spans="2:7">
      <c r="B910" s="32">
        <f>SUMIF(Balanço[Estoque],Back!A910,Balanço[Quantidade])</f>
        <v>0</v>
      </c>
      <c r="G910" s="32" t="str" cm="1">
        <f t="array" ref="G910">IF(F910="","",SUM(_xlfn._xlws.FILTER(Balanço[Quantidade],(Balanço[Estoque]=Back!$E$3)*(Balanço[Material]=Back!F910))))</f>
        <v/>
      </c>
    </row>
    <row r="911" spans="2:7">
      <c r="B911" s="32">
        <f>SUMIF(Balanço[Estoque],Back!A911,Balanço[Quantidade])</f>
        <v>0</v>
      </c>
      <c r="G911" s="32" t="str" cm="1">
        <f t="array" ref="G911">IF(F911="","",SUM(_xlfn._xlws.FILTER(Balanço[Quantidade],(Balanço[Estoque]=Back!$E$3)*(Balanço[Material]=Back!F911))))</f>
        <v/>
      </c>
    </row>
    <row r="912" spans="2:7">
      <c r="B912" s="32">
        <f>SUMIF(Balanço[Estoque],Back!A912,Balanço[Quantidade])</f>
        <v>0</v>
      </c>
      <c r="G912" s="32" t="str" cm="1">
        <f t="array" ref="G912">IF(F912="","",SUM(_xlfn._xlws.FILTER(Balanço[Quantidade],(Balanço[Estoque]=Back!$E$3)*(Balanço[Material]=Back!F912))))</f>
        <v/>
      </c>
    </row>
    <row r="913" spans="2:7">
      <c r="B913" s="32">
        <f>SUMIF(Balanço[Estoque],Back!A913,Balanço[Quantidade])</f>
        <v>0</v>
      </c>
      <c r="G913" s="32" t="str" cm="1">
        <f t="array" ref="G913">IF(F913="","",SUM(_xlfn._xlws.FILTER(Balanço[Quantidade],(Balanço[Estoque]=Back!$E$3)*(Balanço[Material]=Back!F913))))</f>
        <v/>
      </c>
    </row>
    <row r="914" spans="2:7">
      <c r="B914" s="32">
        <f>SUMIF(Balanço[Estoque],Back!A914,Balanço[Quantidade])</f>
        <v>0</v>
      </c>
      <c r="G914" s="32" t="str" cm="1">
        <f t="array" ref="G914">IF(F914="","",SUM(_xlfn._xlws.FILTER(Balanço[Quantidade],(Balanço[Estoque]=Back!$E$3)*(Balanço[Material]=Back!F914))))</f>
        <v/>
      </c>
    </row>
    <row r="915" spans="2:7">
      <c r="B915" s="32">
        <f>SUMIF(Balanço[Estoque],Back!A915,Balanço[Quantidade])</f>
        <v>0</v>
      </c>
      <c r="G915" s="32" t="str" cm="1">
        <f t="array" ref="G915">IF(F915="","",SUM(_xlfn._xlws.FILTER(Balanço[Quantidade],(Balanço[Estoque]=Back!$E$3)*(Balanço[Material]=Back!F915))))</f>
        <v/>
      </c>
    </row>
    <row r="916" spans="2:7">
      <c r="B916" s="32">
        <f>SUMIF(Balanço[Estoque],Back!A916,Balanço[Quantidade])</f>
        <v>0</v>
      </c>
      <c r="G916" s="32" t="str" cm="1">
        <f t="array" ref="G916">IF(F916="","",SUM(_xlfn._xlws.FILTER(Balanço[Quantidade],(Balanço[Estoque]=Back!$E$3)*(Balanço[Material]=Back!F916))))</f>
        <v/>
      </c>
    </row>
    <row r="917" spans="2:7">
      <c r="B917" s="32">
        <f>SUMIF(Balanço[Estoque],Back!A917,Balanço[Quantidade])</f>
        <v>0</v>
      </c>
      <c r="G917" s="32" t="str" cm="1">
        <f t="array" ref="G917">IF(F917="","",SUM(_xlfn._xlws.FILTER(Balanço[Quantidade],(Balanço[Estoque]=Back!$E$3)*(Balanço[Material]=Back!F917))))</f>
        <v/>
      </c>
    </row>
    <row r="918" spans="2:7">
      <c r="B918" s="32">
        <f>SUMIF(Balanço[Estoque],Back!A918,Balanço[Quantidade])</f>
        <v>0</v>
      </c>
      <c r="G918" s="32" t="str" cm="1">
        <f t="array" ref="G918">IF(F918="","",SUM(_xlfn._xlws.FILTER(Balanço[Quantidade],(Balanço[Estoque]=Back!$E$3)*(Balanço[Material]=Back!F918))))</f>
        <v/>
      </c>
    </row>
    <row r="919" spans="2:7">
      <c r="B919" s="32">
        <f>SUMIF(Balanço[Estoque],Back!A919,Balanço[Quantidade])</f>
        <v>0</v>
      </c>
      <c r="G919" s="32" t="str" cm="1">
        <f t="array" ref="G919">IF(F919="","",SUM(_xlfn._xlws.FILTER(Balanço[Quantidade],(Balanço[Estoque]=Back!$E$3)*(Balanço[Material]=Back!F919))))</f>
        <v/>
      </c>
    </row>
    <row r="920" spans="2:7">
      <c r="B920" s="32">
        <f>SUMIF(Balanço[Estoque],Back!A920,Balanço[Quantidade])</f>
        <v>0</v>
      </c>
      <c r="G920" s="32" t="str" cm="1">
        <f t="array" ref="G920">IF(F920="","",SUM(_xlfn._xlws.FILTER(Balanço[Quantidade],(Balanço[Estoque]=Back!$E$3)*(Balanço[Material]=Back!F920))))</f>
        <v/>
      </c>
    </row>
    <row r="921" spans="2:7">
      <c r="B921" s="32">
        <f>SUMIF(Balanço[Estoque],Back!A921,Balanço[Quantidade])</f>
        <v>0</v>
      </c>
      <c r="G921" s="32" t="str" cm="1">
        <f t="array" ref="G921">IF(F921="","",SUM(_xlfn._xlws.FILTER(Balanço[Quantidade],(Balanço[Estoque]=Back!$E$3)*(Balanço[Material]=Back!F921))))</f>
        <v/>
      </c>
    </row>
    <row r="922" spans="2:7">
      <c r="B922" s="32">
        <f>SUMIF(Balanço[Estoque],Back!A922,Balanço[Quantidade])</f>
        <v>0</v>
      </c>
      <c r="G922" s="32" t="str" cm="1">
        <f t="array" ref="G922">IF(F922="","",SUM(_xlfn._xlws.FILTER(Balanço[Quantidade],(Balanço[Estoque]=Back!$E$3)*(Balanço[Material]=Back!F922))))</f>
        <v/>
      </c>
    </row>
    <row r="923" spans="2:7">
      <c r="B923" s="32">
        <f>SUMIF(Balanço[Estoque],Back!A923,Balanço[Quantidade])</f>
        <v>0</v>
      </c>
      <c r="G923" s="32" t="str" cm="1">
        <f t="array" ref="G923">IF(F923="","",SUM(_xlfn._xlws.FILTER(Balanço[Quantidade],(Balanço[Estoque]=Back!$E$3)*(Balanço[Material]=Back!F923))))</f>
        <v/>
      </c>
    </row>
    <row r="924" spans="2:7">
      <c r="B924" s="32">
        <f>SUMIF(Balanço[Estoque],Back!A924,Balanço[Quantidade])</f>
        <v>0</v>
      </c>
      <c r="G924" s="32" t="str" cm="1">
        <f t="array" ref="G924">IF(F924="","",SUM(_xlfn._xlws.FILTER(Balanço[Quantidade],(Balanço[Estoque]=Back!$E$3)*(Balanço[Material]=Back!F924))))</f>
        <v/>
      </c>
    </row>
    <row r="925" spans="2:7">
      <c r="B925" s="32">
        <f>SUMIF(Balanço[Estoque],Back!A925,Balanço[Quantidade])</f>
        <v>0</v>
      </c>
      <c r="G925" s="32" t="str" cm="1">
        <f t="array" ref="G925">IF(F925="","",SUM(_xlfn._xlws.FILTER(Balanço[Quantidade],(Balanço[Estoque]=Back!$E$3)*(Balanço[Material]=Back!F925))))</f>
        <v/>
      </c>
    </row>
    <row r="926" spans="2:7">
      <c r="B926" s="32">
        <f>SUMIF(Balanço[Estoque],Back!A926,Balanço[Quantidade])</f>
        <v>0</v>
      </c>
      <c r="G926" s="32" t="str" cm="1">
        <f t="array" ref="G926">IF(F926="","",SUM(_xlfn._xlws.FILTER(Balanço[Quantidade],(Balanço[Estoque]=Back!$E$3)*(Balanço[Material]=Back!F926))))</f>
        <v/>
      </c>
    </row>
    <row r="927" spans="2:7">
      <c r="B927" s="32">
        <f>SUMIF(Balanço[Estoque],Back!A927,Balanço[Quantidade])</f>
        <v>0</v>
      </c>
      <c r="G927" s="32" t="str" cm="1">
        <f t="array" ref="G927">IF(F927="","",SUM(_xlfn._xlws.FILTER(Balanço[Quantidade],(Balanço[Estoque]=Back!$E$3)*(Balanço[Material]=Back!F927))))</f>
        <v/>
      </c>
    </row>
    <row r="928" spans="2:7">
      <c r="B928" s="32">
        <f>SUMIF(Balanço[Estoque],Back!A928,Balanço[Quantidade])</f>
        <v>0</v>
      </c>
      <c r="G928" s="32" t="str" cm="1">
        <f t="array" ref="G928">IF(F928="","",SUM(_xlfn._xlws.FILTER(Balanço[Quantidade],(Balanço[Estoque]=Back!$E$3)*(Balanço[Material]=Back!F928))))</f>
        <v/>
      </c>
    </row>
    <row r="929" spans="2:7">
      <c r="B929" s="32">
        <f>SUMIF(Balanço[Estoque],Back!A929,Balanço[Quantidade])</f>
        <v>0</v>
      </c>
      <c r="G929" s="32" t="str" cm="1">
        <f t="array" ref="G929">IF(F929="","",SUM(_xlfn._xlws.FILTER(Balanço[Quantidade],(Balanço[Estoque]=Back!$E$3)*(Balanço[Material]=Back!F929))))</f>
        <v/>
      </c>
    </row>
    <row r="930" spans="2:7">
      <c r="B930" s="32">
        <f>SUMIF(Balanço[Estoque],Back!A930,Balanço[Quantidade])</f>
        <v>0</v>
      </c>
      <c r="G930" s="32" t="str" cm="1">
        <f t="array" ref="G930">IF(F930="","",SUM(_xlfn._xlws.FILTER(Balanço[Quantidade],(Balanço[Estoque]=Back!$E$3)*(Balanço[Material]=Back!F930))))</f>
        <v/>
      </c>
    </row>
    <row r="931" spans="2:7">
      <c r="B931" s="32">
        <f>SUMIF(Balanço[Estoque],Back!A931,Balanço[Quantidade])</f>
        <v>0</v>
      </c>
      <c r="G931" s="32" t="str" cm="1">
        <f t="array" ref="G931">IF(F931="","",SUM(_xlfn._xlws.FILTER(Balanço[Quantidade],(Balanço[Estoque]=Back!$E$3)*(Balanço[Material]=Back!F931))))</f>
        <v/>
      </c>
    </row>
    <row r="932" spans="2:7">
      <c r="B932" s="32">
        <f>SUMIF(Balanço[Estoque],Back!A932,Balanço[Quantidade])</f>
        <v>0</v>
      </c>
      <c r="G932" s="32" t="str" cm="1">
        <f t="array" ref="G932">IF(F932="","",SUM(_xlfn._xlws.FILTER(Balanço[Quantidade],(Balanço[Estoque]=Back!$E$3)*(Balanço[Material]=Back!F932))))</f>
        <v/>
      </c>
    </row>
    <row r="933" spans="2:7">
      <c r="B933" s="32">
        <f>SUMIF(Balanço[Estoque],Back!A933,Balanço[Quantidade])</f>
        <v>0</v>
      </c>
      <c r="G933" s="32" t="str" cm="1">
        <f t="array" ref="G933">IF(F933="","",SUM(_xlfn._xlws.FILTER(Balanço[Quantidade],(Balanço[Estoque]=Back!$E$3)*(Balanço[Material]=Back!F933))))</f>
        <v/>
      </c>
    </row>
    <row r="934" spans="2:7">
      <c r="B934" s="32">
        <f>SUMIF(Balanço[Estoque],Back!A934,Balanço[Quantidade])</f>
        <v>0</v>
      </c>
      <c r="G934" s="32" t="str" cm="1">
        <f t="array" ref="G934">IF(F934="","",SUM(_xlfn._xlws.FILTER(Balanço[Quantidade],(Balanço[Estoque]=Back!$E$3)*(Balanço[Material]=Back!F934))))</f>
        <v/>
      </c>
    </row>
    <row r="935" spans="2:7">
      <c r="B935" s="32">
        <f>SUMIF(Balanço[Estoque],Back!A935,Balanço[Quantidade])</f>
        <v>0</v>
      </c>
      <c r="G935" s="32" t="str" cm="1">
        <f t="array" ref="G935">IF(F935="","",SUM(_xlfn._xlws.FILTER(Balanço[Quantidade],(Balanço[Estoque]=Back!$E$3)*(Balanço[Material]=Back!F935))))</f>
        <v/>
      </c>
    </row>
    <row r="936" spans="2:7">
      <c r="B936" s="32">
        <f>SUMIF(Balanço[Estoque],Back!A936,Balanço[Quantidade])</f>
        <v>0</v>
      </c>
      <c r="G936" s="32" t="str" cm="1">
        <f t="array" ref="G936">IF(F936="","",SUM(_xlfn._xlws.FILTER(Balanço[Quantidade],(Balanço[Estoque]=Back!$E$3)*(Balanço[Material]=Back!F936))))</f>
        <v/>
      </c>
    </row>
    <row r="937" spans="2:7">
      <c r="B937" s="32">
        <f>SUMIF(Balanço[Estoque],Back!A937,Balanço[Quantidade])</f>
        <v>0</v>
      </c>
      <c r="G937" s="32" t="str" cm="1">
        <f t="array" ref="G937">IF(F937="","",SUM(_xlfn._xlws.FILTER(Balanço[Quantidade],(Balanço[Estoque]=Back!$E$3)*(Balanço[Material]=Back!F937))))</f>
        <v/>
      </c>
    </row>
    <row r="938" spans="2:7">
      <c r="B938" s="32">
        <f>SUMIF(Balanço[Estoque],Back!A938,Balanço[Quantidade])</f>
        <v>0</v>
      </c>
      <c r="G938" s="32" t="str" cm="1">
        <f t="array" ref="G938">IF(F938="","",SUM(_xlfn._xlws.FILTER(Balanço[Quantidade],(Balanço[Estoque]=Back!$E$3)*(Balanço[Material]=Back!F938))))</f>
        <v/>
      </c>
    </row>
    <row r="939" spans="2:7">
      <c r="B939" s="32">
        <f>SUMIF(Balanço[Estoque],Back!A939,Balanço[Quantidade])</f>
        <v>0</v>
      </c>
      <c r="G939" s="32" t="str" cm="1">
        <f t="array" ref="G939">IF(F939="","",SUM(_xlfn._xlws.FILTER(Balanço[Quantidade],(Balanço[Estoque]=Back!$E$3)*(Balanço[Material]=Back!F939))))</f>
        <v/>
      </c>
    </row>
    <row r="940" spans="2:7">
      <c r="B940" s="32">
        <f>SUMIF(Balanço[Estoque],Back!A940,Balanço[Quantidade])</f>
        <v>0</v>
      </c>
      <c r="G940" s="32" t="str" cm="1">
        <f t="array" ref="G940">IF(F940="","",SUM(_xlfn._xlws.FILTER(Balanço[Quantidade],(Balanço[Estoque]=Back!$E$3)*(Balanço[Material]=Back!F940))))</f>
        <v/>
      </c>
    </row>
    <row r="941" spans="2:7">
      <c r="B941" s="32">
        <f>SUMIF(Balanço[Estoque],Back!A941,Balanço[Quantidade])</f>
        <v>0</v>
      </c>
      <c r="G941" s="32" t="str" cm="1">
        <f t="array" ref="G941">IF(F941="","",SUM(_xlfn._xlws.FILTER(Balanço[Quantidade],(Balanço[Estoque]=Back!$E$3)*(Balanço[Material]=Back!F941))))</f>
        <v/>
      </c>
    </row>
    <row r="942" spans="2:7">
      <c r="B942" s="32">
        <f>SUMIF(Balanço[Estoque],Back!A942,Balanço[Quantidade])</f>
        <v>0</v>
      </c>
      <c r="G942" s="32" t="str" cm="1">
        <f t="array" ref="G942">IF(F942="","",SUM(_xlfn._xlws.FILTER(Balanço[Quantidade],(Balanço[Estoque]=Back!$E$3)*(Balanço[Material]=Back!F942))))</f>
        <v/>
      </c>
    </row>
    <row r="943" spans="2:7">
      <c r="B943" s="32">
        <f>SUMIF(Balanço[Estoque],Back!A943,Balanço[Quantidade])</f>
        <v>0</v>
      </c>
      <c r="G943" s="32" t="str" cm="1">
        <f t="array" ref="G943">IF(F943="","",SUM(_xlfn._xlws.FILTER(Balanço[Quantidade],(Balanço[Estoque]=Back!$E$3)*(Balanço[Material]=Back!F943))))</f>
        <v/>
      </c>
    </row>
    <row r="944" spans="2:7">
      <c r="B944" s="32">
        <f>SUMIF(Balanço[Estoque],Back!A944,Balanço[Quantidade])</f>
        <v>0</v>
      </c>
      <c r="G944" s="32" t="str" cm="1">
        <f t="array" ref="G944">IF(F944="","",SUM(_xlfn._xlws.FILTER(Balanço[Quantidade],(Balanço[Estoque]=Back!$E$3)*(Balanço[Material]=Back!F944))))</f>
        <v/>
      </c>
    </row>
    <row r="945" spans="2:7">
      <c r="B945" s="32">
        <f>SUMIF(Balanço[Estoque],Back!A945,Balanço[Quantidade])</f>
        <v>0</v>
      </c>
      <c r="G945" s="32" t="str" cm="1">
        <f t="array" ref="G945">IF(F945="","",SUM(_xlfn._xlws.FILTER(Balanço[Quantidade],(Balanço[Estoque]=Back!$E$3)*(Balanço[Material]=Back!F945))))</f>
        <v/>
      </c>
    </row>
    <row r="946" spans="2:7">
      <c r="B946" s="32">
        <f>SUMIF(Balanço[Estoque],Back!A946,Balanço[Quantidade])</f>
        <v>0</v>
      </c>
      <c r="G946" s="32" t="str" cm="1">
        <f t="array" ref="G946">IF(F946="","",SUM(_xlfn._xlws.FILTER(Balanço[Quantidade],(Balanço[Estoque]=Back!$E$3)*(Balanço[Material]=Back!F946))))</f>
        <v/>
      </c>
    </row>
    <row r="947" spans="2:7">
      <c r="B947" s="32">
        <f>SUMIF(Balanço[Estoque],Back!A947,Balanço[Quantidade])</f>
        <v>0</v>
      </c>
      <c r="G947" s="32" t="str" cm="1">
        <f t="array" ref="G947">IF(F947="","",SUM(_xlfn._xlws.FILTER(Balanço[Quantidade],(Balanço[Estoque]=Back!$E$3)*(Balanço[Material]=Back!F947))))</f>
        <v/>
      </c>
    </row>
    <row r="948" spans="2:7">
      <c r="B948" s="32">
        <f>SUMIF(Balanço[Estoque],Back!A948,Balanço[Quantidade])</f>
        <v>0</v>
      </c>
      <c r="G948" s="32" t="str" cm="1">
        <f t="array" ref="G948">IF(F948="","",SUM(_xlfn._xlws.FILTER(Balanço[Quantidade],(Balanço[Estoque]=Back!$E$3)*(Balanço[Material]=Back!F948))))</f>
        <v/>
      </c>
    </row>
    <row r="949" spans="2:7">
      <c r="B949" s="32">
        <f>SUMIF(Balanço[Estoque],Back!A949,Balanço[Quantidade])</f>
        <v>0</v>
      </c>
      <c r="G949" s="32" t="str" cm="1">
        <f t="array" ref="G949">IF(F949="","",SUM(_xlfn._xlws.FILTER(Balanço[Quantidade],(Balanço[Estoque]=Back!$E$3)*(Balanço[Material]=Back!F949))))</f>
        <v/>
      </c>
    </row>
    <row r="950" spans="2:7">
      <c r="B950" s="32">
        <f>SUMIF(Balanço[Estoque],Back!A950,Balanço[Quantidade])</f>
        <v>0</v>
      </c>
      <c r="G950" s="32" t="str" cm="1">
        <f t="array" ref="G950">IF(F950="","",SUM(_xlfn._xlws.FILTER(Balanço[Quantidade],(Balanço[Estoque]=Back!$E$3)*(Balanço[Material]=Back!F950))))</f>
        <v/>
      </c>
    </row>
    <row r="951" spans="2:7">
      <c r="B951" s="32">
        <f>SUMIF(Balanço[Estoque],Back!A951,Balanço[Quantidade])</f>
        <v>0</v>
      </c>
      <c r="G951" s="32" t="str" cm="1">
        <f t="array" ref="G951">IF(F951="","",SUM(_xlfn._xlws.FILTER(Balanço[Quantidade],(Balanço[Estoque]=Back!$E$3)*(Balanço[Material]=Back!F951))))</f>
        <v/>
      </c>
    </row>
    <row r="952" spans="2:7">
      <c r="B952" s="32">
        <f>SUMIF(Balanço[Estoque],Back!A952,Balanço[Quantidade])</f>
        <v>0</v>
      </c>
      <c r="G952" s="32" t="str" cm="1">
        <f t="array" ref="G952">IF(F952="","",SUM(_xlfn._xlws.FILTER(Balanço[Quantidade],(Balanço[Estoque]=Back!$E$3)*(Balanço[Material]=Back!F952))))</f>
        <v/>
      </c>
    </row>
    <row r="953" spans="2:7">
      <c r="B953" s="32">
        <f>SUMIF(Balanço[Estoque],Back!A953,Balanço[Quantidade])</f>
        <v>0</v>
      </c>
      <c r="G953" s="32" t="str" cm="1">
        <f t="array" ref="G953">IF(F953="","",SUM(_xlfn._xlws.FILTER(Balanço[Quantidade],(Balanço[Estoque]=Back!$E$3)*(Balanço[Material]=Back!F953))))</f>
        <v/>
      </c>
    </row>
    <row r="954" spans="2:7">
      <c r="B954" s="32">
        <f>SUMIF(Balanço[Estoque],Back!A954,Balanço[Quantidade])</f>
        <v>0</v>
      </c>
      <c r="G954" s="32" t="str" cm="1">
        <f t="array" ref="G954">IF(F954="","",SUM(_xlfn._xlws.FILTER(Balanço[Quantidade],(Balanço[Estoque]=Back!$E$3)*(Balanço[Material]=Back!F954))))</f>
        <v/>
      </c>
    </row>
    <row r="955" spans="2:7">
      <c r="B955" s="32">
        <f>SUMIF(Balanço[Estoque],Back!A955,Balanço[Quantidade])</f>
        <v>0</v>
      </c>
      <c r="G955" s="32" t="str" cm="1">
        <f t="array" ref="G955">IF(F955="","",SUM(_xlfn._xlws.FILTER(Balanço[Quantidade],(Balanço[Estoque]=Back!$E$3)*(Balanço[Material]=Back!F955))))</f>
        <v/>
      </c>
    </row>
    <row r="956" spans="2:7">
      <c r="B956" s="32">
        <f>SUMIF(Balanço[Estoque],Back!A956,Balanço[Quantidade])</f>
        <v>0</v>
      </c>
      <c r="G956" s="32" t="str" cm="1">
        <f t="array" ref="G956">IF(F956="","",SUM(_xlfn._xlws.FILTER(Balanço[Quantidade],(Balanço[Estoque]=Back!$E$3)*(Balanço[Material]=Back!F956))))</f>
        <v/>
      </c>
    </row>
    <row r="957" spans="2:7">
      <c r="B957" s="32">
        <f>SUMIF(Balanço[Estoque],Back!A957,Balanço[Quantidade])</f>
        <v>0</v>
      </c>
      <c r="G957" s="32" t="str" cm="1">
        <f t="array" ref="G957">IF(F957="","",SUM(_xlfn._xlws.FILTER(Balanço[Quantidade],(Balanço[Estoque]=Back!$E$3)*(Balanço[Material]=Back!F957))))</f>
        <v/>
      </c>
    </row>
    <row r="958" spans="2:7">
      <c r="B958" s="32">
        <f>SUMIF(Balanço[Estoque],Back!A958,Balanço[Quantidade])</f>
        <v>0</v>
      </c>
      <c r="G958" s="32" t="str" cm="1">
        <f t="array" ref="G958">IF(F958="","",SUM(_xlfn._xlws.FILTER(Balanço[Quantidade],(Balanço[Estoque]=Back!$E$3)*(Balanço[Material]=Back!F958))))</f>
        <v/>
      </c>
    </row>
    <row r="959" spans="2:7">
      <c r="B959" s="32">
        <f>SUMIF(Balanço[Estoque],Back!A959,Balanço[Quantidade])</f>
        <v>0</v>
      </c>
      <c r="G959" s="32" t="str" cm="1">
        <f t="array" ref="G959">IF(F959="","",SUM(_xlfn._xlws.FILTER(Balanço[Quantidade],(Balanço[Estoque]=Back!$E$3)*(Balanço[Material]=Back!F959))))</f>
        <v/>
      </c>
    </row>
    <row r="960" spans="2:7">
      <c r="B960" s="32">
        <f>SUMIF(Balanço[Estoque],Back!A960,Balanço[Quantidade])</f>
        <v>0</v>
      </c>
      <c r="G960" s="32" t="str" cm="1">
        <f t="array" ref="G960">IF(F960="","",SUM(_xlfn._xlws.FILTER(Balanço[Quantidade],(Balanço[Estoque]=Back!$E$3)*(Balanço[Material]=Back!F960))))</f>
        <v/>
      </c>
    </row>
    <row r="961" spans="2:7">
      <c r="B961" s="32">
        <f>SUMIF(Balanço[Estoque],Back!A961,Balanço[Quantidade])</f>
        <v>0</v>
      </c>
      <c r="G961" s="32" t="str" cm="1">
        <f t="array" ref="G961">IF(F961="","",SUM(_xlfn._xlws.FILTER(Balanço[Quantidade],(Balanço[Estoque]=Back!$E$3)*(Balanço[Material]=Back!F961))))</f>
        <v/>
      </c>
    </row>
    <row r="962" spans="2:7">
      <c r="B962" s="32">
        <f>SUMIF(Balanço[Estoque],Back!A962,Balanço[Quantidade])</f>
        <v>0</v>
      </c>
      <c r="G962" s="32" t="str" cm="1">
        <f t="array" ref="G962">IF(F962="","",SUM(_xlfn._xlws.FILTER(Balanço[Quantidade],(Balanço[Estoque]=Back!$E$3)*(Balanço[Material]=Back!F962))))</f>
        <v/>
      </c>
    </row>
    <row r="963" spans="2:7">
      <c r="B963" s="32">
        <f>SUMIF(Balanço[Estoque],Back!A963,Balanço[Quantidade])</f>
        <v>0</v>
      </c>
      <c r="G963" s="32" t="str" cm="1">
        <f t="array" ref="G963">IF(F963="","",SUM(_xlfn._xlws.FILTER(Balanço[Quantidade],(Balanço[Estoque]=Back!$E$3)*(Balanço[Material]=Back!F963))))</f>
        <v/>
      </c>
    </row>
    <row r="964" spans="2:7">
      <c r="B964" s="32">
        <f>SUMIF(Balanço[Estoque],Back!A964,Balanço[Quantidade])</f>
        <v>0</v>
      </c>
      <c r="G964" s="32" t="str" cm="1">
        <f t="array" ref="G964">IF(F964="","",SUM(_xlfn._xlws.FILTER(Balanço[Quantidade],(Balanço[Estoque]=Back!$E$3)*(Balanço[Material]=Back!F964))))</f>
        <v/>
      </c>
    </row>
    <row r="965" spans="2:7">
      <c r="B965" s="32">
        <f>SUMIF(Balanço[Estoque],Back!A965,Balanço[Quantidade])</f>
        <v>0</v>
      </c>
      <c r="G965" s="32" t="str" cm="1">
        <f t="array" ref="G965">IF(F965="","",SUM(_xlfn._xlws.FILTER(Balanço[Quantidade],(Balanço[Estoque]=Back!$E$3)*(Balanço[Material]=Back!F965))))</f>
        <v/>
      </c>
    </row>
    <row r="966" spans="2:7">
      <c r="B966" s="32">
        <f>SUMIF(Balanço[Estoque],Back!A966,Balanço[Quantidade])</f>
        <v>0</v>
      </c>
      <c r="G966" s="32" t="str" cm="1">
        <f t="array" ref="G966">IF(F966="","",SUM(_xlfn._xlws.FILTER(Balanço[Quantidade],(Balanço[Estoque]=Back!$E$3)*(Balanço[Material]=Back!F966))))</f>
        <v/>
      </c>
    </row>
    <row r="967" spans="2:7">
      <c r="B967" s="32">
        <f>SUMIF(Balanço[Estoque],Back!A967,Balanço[Quantidade])</f>
        <v>0</v>
      </c>
      <c r="G967" s="32" t="str" cm="1">
        <f t="array" ref="G967">IF(F967="","",SUM(_xlfn._xlws.FILTER(Balanço[Quantidade],(Balanço[Estoque]=Back!$E$3)*(Balanço[Material]=Back!F967))))</f>
        <v/>
      </c>
    </row>
    <row r="968" spans="2:7">
      <c r="B968" s="32">
        <f>SUMIF(Balanço[Estoque],Back!A968,Balanço[Quantidade])</f>
        <v>0</v>
      </c>
      <c r="G968" s="32" t="str" cm="1">
        <f t="array" ref="G968">IF(F968="","",SUM(_xlfn._xlws.FILTER(Balanço[Quantidade],(Balanço[Estoque]=Back!$E$3)*(Balanço[Material]=Back!F968))))</f>
        <v/>
      </c>
    </row>
    <row r="969" spans="2:7">
      <c r="B969" s="32">
        <f>SUMIF(Balanço[Estoque],Back!A969,Balanço[Quantidade])</f>
        <v>0</v>
      </c>
      <c r="G969" s="32" t="str" cm="1">
        <f t="array" ref="G969">IF(F969="","",SUM(_xlfn._xlws.FILTER(Balanço[Quantidade],(Balanço[Estoque]=Back!$E$3)*(Balanço[Material]=Back!F969))))</f>
        <v/>
      </c>
    </row>
    <row r="970" spans="2:7">
      <c r="B970" s="32">
        <f>SUMIF(Balanço[Estoque],Back!A970,Balanço[Quantidade])</f>
        <v>0</v>
      </c>
      <c r="G970" s="32" t="str" cm="1">
        <f t="array" ref="G970">IF(F970="","",SUM(_xlfn._xlws.FILTER(Balanço[Quantidade],(Balanço[Estoque]=Back!$E$3)*(Balanço[Material]=Back!F970))))</f>
        <v/>
      </c>
    </row>
    <row r="971" spans="2:7">
      <c r="B971" s="32">
        <f>SUMIF(Balanço[Estoque],Back!A971,Balanço[Quantidade])</f>
        <v>0</v>
      </c>
      <c r="G971" s="32" t="str" cm="1">
        <f t="array" ref="G971">IF(F971="","",SUM(_xlfn._xlws.FILTER(Balanço[Quantidade],(Balanço[Estoque]=Back!$E$3)*(Balanço[Material]=Back!F971))))</f>
        <v/>
      </c>
    </row>
    <row r="972" spans="2:7">
      <c r="B972" s="32">
        <f>SUMIF(Balanço[Estoque],Back!A972,Balanço[Quantidade])</f>
        <v>0</v>
      </c>
      <c r="G972" s="32" t="str" cm="1">
        <f t="array" ref="G972">IF(F972="","",SUM(_xlfn._xlws.FILTER(Balanço[Quantidade],(Balanço[Estoque]=Back!$E$3)*(Balanço[Material]=Back!F972))))</f>
        <v/>
      </c>
    </row>
    <row r="973" spans="2:7">
      <c r="B973" s="32">
        <f>SUMIF(Balanço[Estoque],Back!A973,Balanço[Quantidade])</f>
        <v>0</v>
      </c>
      <c r="G973" s="32" t="str" cm="1">
        <f t="array" ref="G973">IF(F973="","",SUM(_xlfn._xlws.FILTER(Balanço[Quantidade],(Balanço[Estoque]=Back!$E$3)*(Balanço[Material]=Back!F973))))</f>
        <v/>
      </c>
    </row>
    <row r="974" spans="2:7">
      <c r="B974" s="32">
        <f>SUMIF(Balanço[Estoque],Back!A974,Balanço[Quantidade])</f>
        <v>0</v>
      </c>
      <c r="G974" s="32" t="str" cm="1">
        <f t="array" ref="G974">IF(F974="","",SUM(_xlfn._xlws.FILTER(Balanço[Quantidade],(Balanço[Estoque]=Back!$E$3)*(Balanço[Material]=Back!F974))))</f>
        <v/>
      </c>
    </row>
    <row r="975" spans="2:7">
      <c r="B975" s="32">
        <f>SUMIF(Balanço[Estoque],Back!A975,Balanço[Quantidade])</f>
        <v>0</v>
      </c>
      <c r="G975" s="32" t="str" cm="1">
        <f t="array" ref="G975">IF(F975="","",SUM(_xlfn._xlws.FILTER(Balanço[Quantidade],(Balanço[Estoque]=Back!$E$3)*(Balanço[Material]=Back!F975))))</f>
        <v/>
      </c>
    </row>
    <row r="976" spans="2:7">
      <c r="B976" s="32">
        <f>SUMIF(Balanço[Estoque],Back!A976,Balanço[Quantidade])</f>
        <v>0</v>
      </c>
      <c r="G976" s="32" t="str" cm="1">
        <f t="array" ref="G976">IF(F976="","",SUM(_xlfn._xlws.FILTER(Balanço[Quantidade],(Balanço[Estoque]=Back!$E$3)*(Balanço[Material]=Back!F976))))</f>
        <v/>
      </c>
    </row>
    <row r="977" spans="2:7">
      <c r="B977" s="32">
        <f>SUMIF(Balanço[Estoque],Back!A977,Balanço[Quantidade])</f>
        <v>0</v>
      </c>
      <c r="G977" s="32" t="str" cm="1">
        <f t="array" ref="G977">IF(F977="","",SUM(_xlfn._xlws.FILTER(Balanço[Quantidade],(Balanço[Estoque]=Back!$E$3)*(Balanço[Material]=Back!F977))))</f>
        <v/>
      </c>
    </row>
    <row r="978" spans="2:7">
      <c r="B978" s="32">
        <f>SUMIF(Balanço[Estoque],Back!A978,Balanço[Quantidade])</f>
        <v>0</v>
      </c>
      <c r="G978" s="32" t="str" cm="1">
        <f t="array" ref="G978">IF(F978="","",SUM(_xlfn._xlws.FILTER(Balanço[Quantidade],(Balanço[Estoque]=Back!$E$3)*(Balanço[Material]=Back!F978))))</f>
        <v/>
      </c>
    </row>
    <row r="979" spans="2:7">
      <c r="B979" s="32">
        <f>SUMIF(Balanço[Estoque],Back!A979,Balanço[Quantidade])</f>
        <v>0</v>
      </c>
      <c r="G979" s="32" t="str" cm="1">
        <f t="array" ref="G979">IF(F979="","",SUM(_xlfn._xlws.FILTER(Balanço[Quantidade],(Balanço[Estoque]=Back!$E$3)*(Balanço[Material]=Back!F979))))</f>
        <v/>
      </c>
    </row>
    <row r="980" spans="2:7">
      <c r="B980" s="32">
        <f>SUMIF(Balanço[Estoque],Back!A980,Balanço[Quantidade])</f>
        <v>0</v>
      </c>
      <c r="G980" s="32" t="str" cm="1">
        <f t="array" ref="G980">IF(F980="","",SUM(_xlfn._xlws.FILTER(Balanço[Quantidade],(Balanço[Estoque]=Back!$E$3)*(Balanço[Material]=Back!F980))))</f>
        <v/>
      </c>
    </row>
    <row r="981" spans="2:7">
      <c r="B981" s="32">
        <f>SUMIF(Balanço[Estoque],Back!A981,Balanço[Quantidade])</f>
        <v>0</v>
      </c>
      <c r="G981" s="32" t="str" cm="1">
        <f t="array" ref="G981">IF(F981="","",SUM(_xlfn._xlws.FILTER(Balanço[Quantidade],(Balanço[Estoque]=Back!$E$3)*(Balanço[Material]=Back!F981))))</f>
        <v/>
      </c>
    </row>
    <row r="982" spans="2:7">
      <c r="B982" s="32">
        <f>SUMIF(Balanço[Estoque],Back!A982,Balanço[Quantidade])</f>
        <v>0</v>
      </c>
      <c r="G982" s="32" t="str" cm="1">
        <f t="array" ref="G982">IF(F982="","",SUM(_xlfn._xlws.FILTER(Balanço[Quantidade],(Balanço[Estoque]=Back!$E$3)*(Balanço[Material]=Back!F982))))</f>
        <v/>
      </c>
    </row>
    <row r="983" spans="2:7">
      <c r="B983" s="32">
        <f>SUMIF(Balanço[Estoque],Back!A983,Balanço[Quantidade])</f>
        <v>0</v>
      </c>
      <c r="G983" s="32" t="str" cm="1">
        <f t="array" ref="G983">IF(F983="","",SUM(_xlfn._xlws.FILTER(Balanço[Quantidade],(Balanço[Estoque]=Back!$E$3)*(Balanço[Material]=Back!F983))))</f>
        <v/>
      </c>
    </row>
    <row r="984" spans="2:7">
      <c r="B984" s="32">
        <f>SUMIF(Balanço[Estoque],Back!A984,Balanço[Quantidade])</f>
        <v>0</v>
      </c>
      <c r="G984" s="32" t="str" cm="1">
        <f t="array" ref="G984">IF(F984="","",SUM(_xlfn._xlws.FILTER(Balanço[Quantidade],(Balanço[Estoque]=Back!$E$3)*(Balanço[Material]=Back!F984))))</f>
        <v/>
      </c>
    </row>
    <row r="985" spans="2:7">
      <c r="B985" s="32">
        <f>SUMIF(Balanço[Estoque],Back!A985,Balanço[Quantidade])</f>
        <v>0</v>
      </c>
      <c r="G985" s="32" t="str" cm="1">
        <f t="array" ref="G985">IF(F985="","",SUM(_xlfn._xlws.FILTER(Balanço[Quantidade],(Balanço[Estoque]=Back!$E$3)*(Balanço[Material]=Back!F985))))</f>
        <v/>
      </c>
    </row>
    <row r="986" spans="2:7">
      <c r="B986" s="32">
        <f>SUMIF(Balanço[Estoque],Back!A986,Balanço[Quantidade])</f>
        <v>0</v>
      </c>
      <c r="G986" s="32" t="str" cm="1">
        <f t="array" ref="G986">IF(F986="","",SUM(_xlfn._xlws.FILTER(Balanço[Quantidade],(Balanço[Estoque]=Back!$E$3)*(Balanço[Material]=Back!F986))))</f>
        <v/>
      </c>
    </row>
    <row r="987" spans="2:7">
      <c r="B987" s="32">
        <f>SUMIF(Balanço[Estoque],Back!A987,Balanço[Quantidade])</f>
        <v>0</v>
      </c>
      <c r="G987" s="32" t="str" cm="1">
        <f t="array" ref="G987">IF(F987="","",SUM(_xlfn._xlws.FILTER(Balanço[Quantidade],(Balanço[Estoque]=Back!$E$3)*(Balanço[Material]=Back!F987))))</f>
        <v/>
      </c>
    </row>
    <row r="988" spans="2:7">
      <c r="B988" s="32">
        <f>SUMIF(Balanço[Estoque],Back!A988,Balanço[Quantidade])</f>
        <v>0</v>
      </c>
      <c r="G988" s="32" t="str" cm="1">
        <f t="array" ref="G988">IF(F988="","",SUM(_xlfn._xlws.FILTER(Balanço[Quantidade],(Balanço[Estoque]=Back!$E$3)*(Balanço[Material]=Back!F988))))</f>
        <v/>
      </c>
    </row>
    <row r="989" spans="2:7">
      <c r="B989" s="32">
        <f>SUMIF(Balanço[Estoque],Back!A989,Balanço[Quantidade])</f>
        <v>0</v>
      </c>
      <c r="G989" s="32" t="str" cm="1">
        <f t="array" ref="G989">IF(F989="","",SUM(_xlfn._xlws.FILTER(Balanço[Quantidade],(Balanço[Estoque]=Back!$E$3)*(Balanço[Material]=Back!F989))))</f>
        <v/>
      </c>
    </row>
    <row r="990" spans="2:7">
      <c r="B990" s="32">
        <f>SUMIF(Balanço[Estoque],Back!A990,Balanço[Quantidade])</f>
        <v>0</v>
      </c>
      <c r="G990" s="32" t="str" cm="1">
        <f t="array" ref="G990">IF(F990="","",SUM(_xlfn._xlws.FILTER(Balanço[Quantidade],(Balanço[Estoque]=Back!$E$3)*(Balanço[Material]=Back!F990))))</f>
        <v/>
      </c>
    </row>
    <row r="991" spans="2:7">
      <c r="B991" s="32">
        <f>SUMIF(Balanço[Estoque],Back!A991,Balanço[Quantidade])</f>
        <v>0</v>
      </c>
      <c r="G991" s="32" t="str" cm="1">
        <f t="array" ref="G991">IF(F991="","",SUM(_xlfn._xlws.FILTER(Balanço[Quantidade],(Balanço[Estoque]=Back!$E$3)*(Balanço[Material]=Back!F991))))</f>
        <v/>
      </c>
    </row>
    <row r="992" spans="2:7">
      <c r="B992" s="32">
        <f>SUMIF(Balanço[Estoque],Back!A992,Balanço[Quantidade])</f>
        <v>0</v>
      </c>
      <c r="G992" s="32" t="str" cm="1">
        <f t="array" ref="G992">IF(F992="","",SUM(_xlfn._xlws.FILTER(Balanço[Quantidade],(Balanço[Estoque]=Back!$E$3)*(Balanço[Material]=Back!F992))))</f>
        <v/>
      </c>
    </row>
    <row r="993" spans="2:7">
      <c r="B993" s="32">
        <f>SUMIF(Balanço[Estoque],Back!A993,Balanço[Quantidade])</f>
        <v>0</v>
      </c>
      <c r="G993" s="32" t="str" cm="1">
        <f t="array" ref="G993">IF(F993="","",SUM(_xlfn._xlws.FILTER(Balanço[Quantidade],(Balanço[Estoque]=Back!$E$3)*(Balanço[Material]=Back!F993))))</f>
        <v/>
      </c>
    </row>
    <row r="994" spans="2:7">
      <c r="B994" s="32">
        <f>SUMIF(Balanço[Estoque],Back!A994,Balanço[Quantidade])</f>
        <v>0</v>
      </c>
      <c r="G994" s="32" t="str" cm="1">
        <f t="array" ref="G994">IF(F994="","",SUM(_xlfn._xlws.FILTER(Balanço[Quantidade],(Balanço[Estoque]=Back!$E$3)*(Balanço[Material]=Back!F994))))</f>
        <v/>
      </c>
    </row>
    <row r="995" spans="2:7">
      <c r="B995" s="32">
        <f>SUMIF(Balanço[Estoque],Back!A995,Balanço[Quantidade])</f>
        <v>0</v>
      </c>
      <c r="G995" s="32" t="str" cm="1">
        <f t="array" ref="G995">IF(F995="","",SUM(_xlfn._xlws.FILTER(Balanço[Quantidade],(Balanço[Estoque]=Back!$E$3)*(Balanço[Material]=Back!F995))))</f>
        <v/>
      </c>
    </row>
    <row r="996" spans="2:7">
      <c r="B996" s="32">
        <f>SUMIF(Balanço[Estoque],Back!A996,Balanço[Quantidade])</f>
        <v>0</v>
      </c>
      <c r="G996" s="32" t="str" cm="1">
        <f t="array" ref="G996">IF(F996="","",SUM(_xlfn._xlws.FILTER(Balanço[Quantidade],(Balanço[Estoque]=Back!$E$3)*(Balanço[Material]=Back!F996))))</f>
        <v/>
      </c>
    </row>
    <row r="997" spans="2:7">
      <c r="B997" s="32">
        <f>SUMIF(Balanço[Estoque],Back!A997,Balanço[Quantidade])</f>
        <v>0</v>
      </c>
      <c r="G997" s="32" t="str" cm="1">
        <f t="array" ref="G997">IF(F997="","",SUM(_xlfn._xlws.FILTER(Balanço[Quantidade],(Balanço[Estoque]=Back!$E$3)*(Balanço[Material]=Back!F997))))</f>
        <v/>
      </c>
    </row>
    <row r="998" spans="2:7">
      <c r="B998" s="32">
        <f>SUMIF(Balanço[Estoque],Back!A998,Balanço[Quantidade])</f>
        <v>0</v>
      </c>
      <c r="G998" s="32" t="str" cm="1">
        <f t="array" ref="G998">IF(F998="","",SUM(_xlfn._xlws.FILTER(Balanço[Quantidade],(Balanço[Estoque]=Back!$E$3)*(Balanço[Material]=Back!F998))))</f>
        <v/>
      </c>
    </row>
    <row r="999" spans="2:7">
      <c r="B999" s="32">
        <f>SUMIF(Balanço[Estoque],Back!A999,Balanço[Quantidade])</f>
        <v>0</v>
      </c>
      <c r="G999" s="32" t="str" cm="1">
        <f t="array" ref="G999">IF(F999="","",SUM(_xlfn._xlws.FILTER(Balanço[Quantidade],(Balanço[Estoque]=Back!$E$3)*(Balanço[Material]=Back!F999))))</f>
        <v/>
      </c>
    </row>
    <row r="1000" spans="2:7">
      <c r="B1000" s="32">
        <f>SUMIF(Balanço[Estoque],Back!A1000,Balanço[Quantidade])</f>
        <v>0</v>
      </c>
      <c r="G1000" s="32" t="str" cm="1">
        <f t="array" ref="G1000">IF(F1000="","",SUM(_xlfn._xlws.FILTER(Balanço[Quantidade],(Balanço[Estoque]=Back!$E$3)*(Balanço[Material]=Back!F1000))))</f>
        <v/>
      </c>
    </row>
    <row r="1001" spans="2:7">
      <c r="B1001" s="32">
        <f>SUMIF(Balanço[Estoque],Back!A1001,Balanço[Quantidade])</f>
        <v>0</v>
      </c>
      <c r="G1001" s="32" t="str" cm="1">
        <f t="array" ref="G1001">IF(F1001="","",SUM(_xlfn._xlws.FILTER(Balanço[Quantidade],(Balanço[Estoque]=Back!$E$3)*(Balanço[Material]=Back!F1001))))</f>
        <v/>
      </c>
    </row>
    <row r="1002" spans="2:7">
      <c r="B1002" s="32">
        <f>SUMIF(Balanço[Estoque],Back!A1002,Balanço[Quantidade])</f>
        <v>0</v>
      </c>
      <c r="G1002" s="32" t="str" cm="1">
        <f t="array" ref="G1002">IF(F1002="","",SUM(_xlfn._xlws.FILTER(Balanço[Quantidade],(Balanço[Estoque]=Back!$E$3)*(Balanço[Material]=Back!F1002))))</f>
        <v/>
      </c>
    </row>
    <row r="1003" spans="2:7">
      <c r="B1003" s="32">
        <f>SUMIF(Balanço[Estoque],Back!A1003,Balanço[Quantidade])</f>
        <v>0</v>
      </c>
      <c r="G1003" s="32" t="str" cm="1">
        <f t="array" ref="G1003">IF(F1003="","",SUM(_xlfn._xlws.FILTER(Balanço[Quantidade],(Balanço[Estoque]=Back!$E$3)*(Balanço[Material]=Back!F1003))))</f>
        <v/>
      </c>
    </row>
    <row r="1004" spans="2:7">
      <c r="B1004" s="32">
        <f>SUMIF(Balanço[Estoque],Back!A1004,Balanço[Quantidade])</f>
        <v>0</v>
      </c>
      <c r="G1004" s="32" t="str" cm="1">
        <f t="array" ref="G1004">IF(F1004="","",SUM(_xlfn._xlws.FILTER(Balanço[Quantidade],(Balanço[Estoque]=Back!$E$3)*(Balanço[Material]=Back!F1004))))</f>
        <v/>
      </c>
    </row>
    <row r="1005" spans="2:7">
      <c r="B1005" s="32">
        <f>SUMIF(Balanço[Estoque],Back!A1005,Balanço[Quantidade])</f>
        <v>0</v>
      </c>
      <c r="G1005" s="32" t="str" cm="1">
        <f t="array" ref="G1005">IF(F1005="","",SUM(_xlfn._xlws.FILTER(Balanço[Quantidade],(Balanço[Estoque]=Back!$E$3)*(Balanço[Material]=Back!F1005))))</f>
        <v/>
      </c>
    </row>
    <row r="1006" spans="2:7">
      <c r="B1006" s="32">
        <f>SUMIF(Balanço[Estoque],Back!A1006,Balanço[Quantidade])</f>
        <v>0</v>
      </c>
      <c r="G1006" s="32" t="str" cm="1">
        <f t="array" ref="G1006">IF(F1006="","",SUM(_xlfn._xlws.FILTER(Balanço[Quantidade],(Balanço[Estoque]=Back!$E$3)*(Balanço[Material]=Back!F1006))))</f>
        <v/>
      </c>
    </row>
    <row r="1007" spans="2:7">
      <c r="B1007" s="32">
        <f>SUMIF(Balanço[Estoque],Back!A1007,Balanço[Quantidade])</f>
        <v>0</v>
      </c>
      <c r="G1007" s="32" t="str" cm="1">
        <f t="array" ref="G1007">IF(F1007="","",SUM(_xlfn._xlws.FILTER(Balanço[Quantidade],(Balanço[Estoque]=Back!$E$3)*(Balanço[Material]=Back!F1007))))</f>
        <v/>
      </c>
    </row>
    <row r="1008" spans="2:7">
      <c r="B1008" s="32">
        <f>SUMIF(Balanço[Estoque],Back!A1008,Balanço[Quantidade])</f>
        <v>0</v>
      </c>
      <c r="G1008" s="32" t="str" cm="1">
        <f t="array" ref="G1008">IF(F1008="","",SUM(_xlfn._xlws.FILTER(Balanço[Quantidade],(Balanço[Estoque]=Back!$E$3)*(Balanço[Material]=Back!F1008))))</f>
        <v/>
      </c>
    </row>
    <row r="1009" spans="2:7">
      <c r="B1009" s="32">
        <f>SUMIF(Balanço[Estoque],Back!A1009,Balanço[Quantidade])</f>
        <v>0</v>
      </c>
      <c r="G1009" s="32" t="str" cm="1">
        <f t="array" ref="G1009">IF(F1009="","",SUM(_xlfn._xlws.FILTER(Balanço[Quantidade],(Balanço[Estoque]=Back!$E$3)*(Balanço[Material]=Back!F1009))))</f>
        <v/>
      </c>
    </row>
    <row r="1010" spans="2:7">
      <c r="B1010" s="32">
        <f>SUMIF(Balanço[Estoque],Back!A1010,Balanço[Quantidade])</f>
        <v>0</v>
      </c>
      <c r="G1010" s="32" t="str" cm="1">
        <f t="array" ref="G1010">IF(F1010="","",SUM(_xlfn._xlws.FILTER(Balanço[Quantidade],(Balanço[Estoque]=Back!$E$3)*(Balanço[Material]=Back!F1010))))</f>
        <v/>
      </c>
    </row>
    <row r="1011" spans="2:7">
      <c r="B1011" s="32">
        <f>SUMIF(Balanço[Estoque],Back!A1011,Balanço[Quantidade])</f>
        <v>0</v>
      </c>
      <c r="G1011" s="32" t="str" cm="1">
        <f t="array" ref="G1011">IF(F1011="","",SUM(_xlfn._xlws.FILTER(Balanço[Quantidade],(Balanço[Estoque]=Back!$E$3)*(Balanço[Material]=Back!F1011))))</f>
        <v/>
      </c>
    </row>
    <row r="1012" spans="2:7">
      <c r="B1012" s="32">
        <f>SUMIF(Balanço[Estoque],Back!A1012,Balanço[Quantidade])</f>
        <v>0</v>
      </c>
      <c r="G1012" s="32" t="str" cm="1">
        <f t="array" ref="G1012">IF(F1012="","",SUM(_xlfn._xlws.FILTER(Balanço[Quantidade],(Balanço[Estoque]=Back!$E$3)*(Balanço[Material]=Back!F1012))))</f>
        <v/>
      </c>
    </row>
    <row r="1013" spans="2:7">
      <c r="B1013" s="32">
        <f>SUMIF(Balanço[Estoque],Back!A1013,Balanço[Quantidade])</f>
        <v>0</v>
      </c>
      <c r="G1013" s="32" t="str" cm="1">
        <f t="array" ref="G1013">IF(F1013="","",SUM(_xlfn._xlws.FILTER(Balanço[Quantidade],(Balanço[Estoque]=Back!$E$3)*(Balanço[Material]=Back!F1013))))</f>
        <v/>
      </c>
    </row>
    <row r="1014" spans="2:7">
      <c r="B1014" s="32">
        <f>SUMIF(Balanço[Estoque],Back!A1014,Balanço[Quantidade])</f>
        <v>0</v>
      </c>
      <c r="G1014" s="32" t="str" cm="1">
        <f t="array" ref="G1014">IF(F1014="","",SUM(_xlfn._xlws.FILTER(Balanço[Quantidade],(Balanço[Estoque]=Back!$E$3)*(Balanço[Material]=Back!F1014))))</f>
        <v/>
      </c>
    </row>
    <row r="1015" spans="2:7">
      <c r="B1015" s="32">
        <f>SUMIF(Balanço[Estoque],Back!A1015,Balanço[Quantidade])</f>
        <v>0</v>
      </c>
      <c r="G1015" s="32" t="str" cm="1">
        <f t="array" ref="G1015">IF(F1015="","",SUM(_xlfn._xlws.FILTER(Balanço[Quantidade],(Balanço[Estoque]=Back!$E$3)*(Balanço[Material]=Back!F1015))))</f>
        <v/>
      </c>
    </row>
    <row r="1016" spans="2:7">
      <c r="B1016" s="32">
        <f>SUMIF(Balanço[Estoque],Back!A1016,Balanço[Quantidade])</f>
        <v>0</v>
      </c>
      <c r="G1016" s="32" t="str" cm="1">
        <f t="array" ref="G1016">IF(F1016="","",SUM(_xlfn._xlws.FILTER(Balanço[Quantidade],(Balanço[Estoque]=Back!$E$3)*(Balanço[Material]=Back!F1016))))</f>
        <v/>
      </c>
    </row>
    <row r="1017" spans="2:7">
      <c r="B1017" s="32">
        <f>SUMIF(Balanço[Estoque],Back!A1017,Balanço[Quantidade])</f>
        <v>0</v>
      </c>
      <c r="G1017" s="32" t="str" cm="1">
        <f t="array" ref="G1017">IF(F1017="","",SUM(_xlfn._xlws.FILTER(Balanço[Quantidade],(Balanço[Estoque]=Back!$E$3)*(Balanço[Material]=Back!F1017))))</f>
        <v/>
      </c>
    </row>
    <row r="1018" spans="2:7">
      <c r="B1018" s="32">
        <f>SUMIF(Balanço[Estoque],Back!A1018,Balanço[Quantidade])</f>
        <v>0</v>
      </c>
      <c r="G1018" s="32" t="str" cm="1">
        <f t="array" ref="G1018">IF(F1018="","",SUM(_xlfn._xlws.FILTER(Balanço[Quantidade],(Balanço[Estoque]=Back!$E$3)*(Balanço[Material]=Back!F1018))))</f>
        <v/>
      </c>
    </row>
    <row r="1019" spans="2:7">
      <c r="B1019" s="32">
        <f>SUMIF(Balanço[Estoque],Back!A1019,Balanço[Quantidade])</f>
        <v>0</v>
      </c>
      <c r="G1019" s="32" t="str" cm="1">
        <f t="array" ref="G1019">IF(F1019="","",SUM(_xlfn._xlws.FILTER(Balanço[Quantidade],(Balanço[Estoque]=Back!$E$3)*(Balanço[Material]=Back!F1019))))</f>
        <v/>
      </c>
    </row>
    <row r="1020" spans="2:7">
      <c r="B1020" s="32">
        <f>SUMIF(Balanço[Estoque],Back!A1020,Balanço[Quantidade])</f>
        <v>0</v>
      </c>
      <c r="G1020" s="32" t="str" cm="1">
        <f t="array" ref="G1020">IF(F1020="","",SUM(_xlfn._xlws.FILTER(Balanço[Quantidade],(Balanço[Estoque]=Back!$E$3)*(Balanço[Material]=Back!F1020))))</f>
        <v/>
      </c>
    </row>
    <row r="1021" spans="2:7">
      <c r="B1021" s="32">
        <f>SUMIF(Balanço[Estoque],Back!A1021,Balanço[Quantidade])</f>
        <v>0</v>
      </c>
      <c r="G1021" s="32" t="str" cm="1">
        <f t="array" ref="G1021">IF(F1021="","",SUM(_xlfn._xlws.FILTER(Balanço[Quantidade],(Balanço[Estoque]=Back!$E$3)*(Balanço[Material]=Back!F1021))))</f>
        <v/>
      </c>
    </row>
    <row r="1022" spans="2:7">
      <c r="B1022" s="32">
        <f>SUMIF(Balanço[Estoque],Back!A1022,Balanço[Quantidade])</f>
        <v>0</v>
      </c>
      <c r="G1022" s="32" t="str" cm="1">
        <f t="array" ref="G1022">IF(F1022="","",SUM(_xlfn._xlws.FILTER(Balanço[Quantidade],(Balanço[Estoque]=Back!$E$3)*(Balanço[Material]=Back!F1022))))</f>
        <v/>
      </c>
    </row>
    <row r="1023" spans="2:7">
      <c r="B1023" s="32">
        <f>SUMIF(Balanço[Estoque],Back!A1023,Balanço[Quantidade])</f>
        <v>0</v>
      </c>
      <c r="G1023" s="32" t="str" cm="1">
        <f t="array" ref="G1023">IF(F1023="","",SUM(_xlfn._xlws.FILTER(Balanço[Quantidade],(Balanço[Estoque]=Back!$E$3)*(Balanço[Material]=Back!F1023))))</f>
        <v/>
      </c>
    </row>
    <row r="1024" spans="2:7">
      <c r="B1024" s="32">
        <f>SUMIF(Balanço[Estoque],Back!A1024,Balanço[Quantidade])</f>
        <v>0</v>
      </c>
      <c r="G1024" s="32" t="str" cm="1">
        <f t="array" ref="G1024">IF(F1024="","",SUM(_xlfn._xlws.FILTER(Balanço[Quantidade],(Balanço[Estoque]=Back!$E$3)*(Balanço[Material]=Back!F1024))))</f>
        <v/>
      </c>
    </row>
    <row r="1025" spans="2:7">
      <c r="B1025" s="32">
        <f>SUMIF(Balanço[Estoque],Back!A1025,Balanço[Quantidade])</f>
        <v>0</v>
      </c>
      <c r="G1025" s="32" t="str" cm="1">
        <f t="array" ref="G1025">IF(F1025="","",SUM(_xlfn._xlws.FILTER(Balanço[Quantidade],(Balanço[Estoque]=Back!$E$3)*(Balanço[Material]=Back!F1025))))</f>
        <v/>
      </c>
    </row>
    <row r="1026" spans="2:7">
      <c r="B1026" s="32">
        <f>SUMIF(Balanço[Estoque],Back!A1026,Balanço[Quantidade])</f>
        <v>0</v>
      </c>
      <c r="G1026" s="32" t="str" cm="1">
        <f t="array" ref="G1026">IF(F1026="","",SUM(_xlfn._xlws.FILTER(Balanço[Quantidade],(Balanço[Estoque]=Back!$E$3)*(Balanço[Material]=Back!F1026))))</f>
        <v/>
      </c>
    </row>
    <row r="1027" spans="2:7">
      <c r="B1027" s="32">
        <f>SUMIF(Balanço[Estoque],Back!A1027,Balanço[Quantidade])</f>
        <v>0</v>
      </c>
      <c r="G1027" s="32" t="str" cm="1">
        <f t="array" ref="G1027">IF(F1027="","",SUM(_xlfn._xlws.FILTER(Balanço[Quantidade],(Balanço[Estoque]=Back!$E$3)*(Balanço[Material]=Back!F1027))))</f>
        <v/>
      </c>
    </row>
    <row r="1028" spans="2:7">
      <c r="B1028" s="32">
        <f>SUMIF(Balanço[Estoque],Back!A1028,Balanço[Quantidade])</f>
        <v>0</v>
      </c>
      <c r="G1028" s="32" t="str" cm="1">
        <f t="array" ref="G1028">IF(F1028="","",SUM(_xlfn._xlws.FILTER(Balanço[Quantidade],(Balanço[Estoque]=Back!$E$3)*(Balanço[Material]=Back!F1028))))</f>
        <v/>
      </c>
    </row>
    <row r="1029" spans="2:7">
      <c r="B1029" s="32">
        <f>SUMIF(Balanço[Estoque],Back!A1029,Balanço[Quantidade])</f>
        <v>0</v>
      </c>
      <c r="G1029" s="32" t="str" cm="1">
        <f t="array" ref="G1029">IF(F1029="","",SUM(_xlfn._xlws.FILTER(Balanço[Quantidade],(Balanço[Estoque]=Back!$E$3)*(Balanço[Material]=Back!F1029))))</f>
        <v/>
      </c>
    </row>
    <row r="1030" spans="2:7">
      <c r="B1030" s="32">
        <f>SUMIF(Balanço[Estoque],Back!A1030,Balanço[Quantidade])</f>
        <v>0</v>
      </c>
      <c r="G1030" s="32" t="str" cm="1">
        <f t="array" ref="G1030">IF(F1030="","",SUM(_xlfn._xlws.FILTER(Balanço[Quantidade],(Balanço[Estoque]=Back!$E$3)*(Balanço[Material]=Back!F1030))))</f>
        <v/>
      </c>
    </row>
    <row r="1031" spans="2:7">
      <c r="B1031" s="32">
        <f>SUMIF(Balanço[Estoque],Back!A1031,Balanço[Quantidade])</f>
        <v>0</v>
      </c>
      <c r="G1031" s="32" t="str" cm="1">
        <f t="array" ref="G1031">IF(F1031="","",SUM(_xlfn._xlws.FILTER(Balanço[Quantidade],(Balanço[Estoque]=Back!$E$3)*(Balanço[Material]=Back!F1031))))</f>
        <v/>
      </c>
    </row>
    <row r="1032" spans="2:7">
      <c r="B1032" s="32">
        <f>SUMIF(Balanço[Estoque],Back!A1032,Balanço[Quantidade])</f>
        <v>0</v>
      </c>
      <c r="G1032" s="32" t="str" cm="1">
        <f t="array" ref="G1032">IF(F1032="","",SUM(_xlfn._xlws.FILTER(Balanço[Quantidade],(Balanço[Estoque]=Back!$E$3)*(Balanço[Material]=Back!F1032))))</f>
        <v/>
      </c>
    </row>
    <row r="1033" spans="2:7">
      <c r="B1033" s="32">
        <f>SUMIF(Balanço[Estoque],Back!A1033,Balanço[Quantidade])</f>
        <v>0</v>
      </c>
      <c r="G1033" s="32" t="str" cm="1">
        <f t="array" ref="G1033">IF(F1033="","",SUM(_xlfn._xlws.FILTER(Balanço[Quantidade],(Balanço[Estoque]=Back!$E$3)*(Balanço[Material]=Back!F1033))))</f>
        <v/>
      </c>
    </row>
    <row r="1034" spans="2:7">
      <c r="B1034" s="32">
        <f>SUMIF(Balanço[Estoque],Back!A1034,Balanço[Quantidade])</f>
        <v>0</v>
      </c>
      <c r="G1034" s="32" t="str" cm="1">
        <f t="array" ref="G1034">IF(F1034="","",SUM(_xlfn._xlws.FILTER(Balanço[Quantidade],(Balanço[Estoque]=Back!$E$3)*(Balanço[Material]=Back!F1034))))</f>
        <v/>
      </c>
    </row>
    <row r="1035" spans="2:7">
      <c r="B1035" s="32">
        <f>SUMIF(Balanço[Estoque],Back!A1035,Balanço[Quantidade])</f>
        <v>0</v>
      </c>
      <c r="G1035" s="32" t="str" cm="1">
        <f t="array" ref="G1035">IF(F1035="","",SUM(_xlfn._xlws.FILTER(Balanço[Quantidade],(Balanço[Estoque]=Back!$E$3)*(Balanço[Material]=Back!F1035))))</f>
        <v/>
      </c>
    </row>
    <row r="1036" spans="2:7">
      <c r="B1036" s="32">
        <f>SUMIF(Balanço[Estoque],Back!A1036,Balanço[Quantidade])</f>
        <v>0</v>
      </c>
      <c r="G1036" s="32" t="str" cm="1">
        <f t="array" ref="G1036">IF(F1036="","",SUM(_xlfn._xlws.FILTER(Balanço[Quantidade],(Balanço[Estoque]=Back!$E$3)*(Balanço[Material]=Back!F1036))))</f>
        <v/>
      </c>
    </row>
    <row r="1037" spans="2:7">
      <c r="B1037" s="32">
        <f>SUMIF(Balanço[Estoque],Back!A1037,Balanço[Quantidade])</f>
        <v>0</v>
      </c>
      <c r="G1037" s="32" t="str" cm="1">
        <f t="array" ref="G1037">IF(F1037="","",SUM(_xlfn._xlws.FILTER(Balanço[Quantidade],(Balanço[Estoque]=Back!$E$3)*(Balanço[Material]=Back!F1037))))</f>
        <v/>
      </c>
    </row>
    <row r="1038" spans="2:7">
      <c r="B1038" s="32">
        <f>SUMIF(Balanço[Estoque],Back!A1038,Balanço[Quantidade])</f>
        <v>0</v>
      </c>
      <c r="G1038" s="32" t="str" cm="1">
        <f t="array" ref="G1038">IF(F1038="","",SUM(_xlfn._xlws.FILTER(Balanço[Quantidade],(Balanço[Estoque]=Back!$E$3)*(Balanço[Material]=Back!F1038))))</f>
        <v/>
      </c>
    </row>
    <row r="1039" spans="2:7">
      <c r="B1039" s="32">
        <f>SUMIF(Balanço[Estoque],Back!A1039,Balanço[Quantidade])</f>
        <v>0</v>
      </c>
      <c r="G1039" s="32" t="str" cm="1">
        <f t="array" ref="G1039">IF(F1039="","",SUM(_xlfn._xlws.FILTER(Balanço[Quantidade],(Balanço[Estoque]=Back!$E$3)*(Balanço[Material]=Back!F1039))))</f>
        <v/>
      </c>
    </row>
    <row r="1040" spans="2:7">
      <c r="B1040" s="32">
        <f>SUMIF(Balanço[Estoque],Back!A1040,Balanço[Quantidade])</f>
        <v>0</v>
      </c>
      <c r="G1040" s="32" t="str" cm="1">
        <f t="array" ref="G1040">IF(F1040="","",SUM(_xlfn._xlws.FILTER(Balanço[Quantidade],(Balanço[Estoque]=Back!$E$3)*(Balanço[Material]=Back!F1040))))</f>
        <v/>
      </c>
    </row>
    <row r="1041" spans="2:7">
      <c r="B1041" s="32">
        <f>SUMIF(Balanço[Estoque],Back!A1041,Balanço[Quantidade])</f>
        <v>0</v>
      </c>
      <c r="G1041" s="32" t="str" cm="1">
        <f t="array" ref="G1041">IF(F1041="","",SUM(_xlfn._xlws.FILTER(Balanço[Quantidade],(Balanço[Estoque]=Back!$E$3)*(Balanço[Material]=Back!F1041))))</f>
        <v/>
      </c>
    </row>
    <row r="1042" spans="2:7">
      <c r="B1042" s="32">
        <f>SUMIF(Balanço[Estoque],Back!A1042,Balanço[Quantidade])</f>
        <v>0</v>
      </c>
      <c r="G1042" s="32" t="str" cm="1">
        <f t="array" ref="G1042">IF(F1042="","",SUM(_xlfn._xlws.FILTER(Balanço[Quantidade],(Balanço[Estoque]=Back!$E$3)*(Balanço[Material]=Back!F1042))))</f>
        <v/>
      </c>
    </row>
    <row r="1043" spans="2:7">
      <c r="B1043" s="32">
        <f>SUMIF(Balanço[Estoque],Back!A1043,Balanço[Quantidade])</f>
        <v>0</v>
      </c>
      <c r="G1043" s="32" t="str" cm="1">
        <f t="array" ref="G1043">IF(F1043="","",SUM(_xlfn._xlws.FILTER(Balanço[Quantidade],(Balanço[Estoque]=Back!$E$3)*(Balanço[Material]=Back!F1043))))</f>
        <v/>
      </c>
    </row>
    <row r="1044" spans="2:7">
      <c r="B1044" s="32">
        <f>SUMIF(Balanço[Estoque],Back!A1044,Balanço[Quantidade])</f>
        <v>0</v>
      </c>
      <c r="G1044" s="32" t="str" cm="1">
        <f t="array" ref="G1044">IF(F1044="","",SUM(_xlfn._xlws.FILTER(Balanço[Quantidade],(Balanço[Estoque]=Back!$E$3)*(Balanço[Material]=Back!F1044))))</f>
        <v/>
      </c>
    </row>
    <row r="1045" spans="2:7">
      <c r="B1045" s="32">
        <f>SUMIF(Balanço[Estoque],Back!A1045,Balanço[Quantidade])</f>
        <v>0</v>
      </c>
      <c r="G1045" s="32" t="str" cm="1">
        <f t="array" ref="G1045">IF(F1045="","",SUM(_xlfn._xlws.FILTER(Balanço[Quantidade],(Balanço[Estoque]=Back!$E$3)*(Balanço[Material]=Back!F1045))))</f>
        <v/>
      </c>
    </row>
    <row r="1046" spans="2:7">
      <c r="B1046" s="32">
        <f>SUMIF(Balanço[Estoque],Back!A1046,Balanço[Quantidade])</f>
        <v>0</v>
      </c>
      <c r="G1046" s="32" t="str" cm="1">
        <f t="array" ref="G1046">IF(F1046="","",SUM(_xlfn._xlws.FILTER(Balanço[Quantidade],(Balanço[Estoque]=Back!$E$3)*(Balanço[Material]=Back!F1046))))</f>
        <v/>
      </c>
    </row>
    <row r="1047" spans="2:7">
      <c r="B1047" s="32">
        <f>SUMIF(Balanço[Estoque],Back!A1047,Balanço[Quantidade])</f>
        <v>0</v>
      </c>
      <c r="G1047" s="32" t="str" cm="1">
        <f t="array" ref="G1047">IF(F1047="","",SUM(_xlfn._xlws.FILTER(Balanço[Quantidade],(Balanço[Estoque]=Back!$E$3)*(Balanço[Material]=Back!F1047))))</f>
        <v/>
      </c>
    </row>
    <row r="1048" spans="2:7">
      <c r="B1048" s="32">
        <f>SUMIF(Balanço[Estoque],Back!A1048,Balanço[Quantidade])</f>
        <v>0</v>
      </c>
      <c r="G1048" s="32" t="str" cm="1">
        <f t="array" ref="G1048">IF(F1048="","",SUM(_xlfn._xlws.FILTER(Balanço[Quantidade],(Balanço[Estoque]=Back!$E$3)*(Balanço[Material]=Back!F1048))))</f>
        <v/>
      </c>
    </row>
    <row r="1049" spans="2:7">
      <c r="B1049" s="32">
        <f>SUMIF(Balanço[Estoque],Back!A1049,Balanço[Quantidade])</f>
        <v>0</v>
      </c>
      <c r="G1049" s="32" t="str" cm="1">
        <f t="array" ref="G1049">IF(F1049="","",SUM(_xlfn._xlws.FILTER(Balanço[Quantidade],(Balanço[Estoque]=Back!$E$3)*(Balanço[Material]=Back!F1049))))</f>
        <v/>
      </c>
    </row>
    <row r="1050" spans="2:7">
      <c r="B1050" s="32">
        <f>SUMIF(Balanço[Estoque],Back!A1050,Balanço[Quantidade])</f>
        <v>0</v>
      </c>
      <c r="G1050" s="32" t="str" cm="1">
        <f t="array" ref="G1050">IF(F1050="","",SUM(_xlfn._xlws.FILTER(Balanço[Quantidade],(Balanço[Estoque]=Back!$E$3)*(Balanço[Material]=Back!F1050))))</f>
        <v/>
      </c>
    </row>
    <row r="1051" spans="2:7">
      <c r="B1051" s="32">
        <f>SUMIF(Balanço[Estoque],Back!A1051,Balanço[Quantidade])</f>
        <v>0</v>
      </c>
      <c r="G1051" s="32" t="str" cm="1">
        <f t="array" ref="G1051">IF(F1051="","",SUM(_xlfn._xlws.FILTER(Balanço[Quantidade],(Balanço[Estoque]=Back!$E$3)*(Balanço[Material]=Back!F1051))))</f>
        <v/>
      </c>
    </row>
    <row r="1052" spans="2:7">
      <c r="B1052" s="32">
        <f>SUMIF(Balanço[Estoque],Back!A1052,Balanço[Quantidade])</f>
        <v>0</v>
      </c>
      <c r="G1052" s="32" t="str" cm="1">
        <f t="array" ref="G1052">IF(F1052="","",SUM(_xlfn._xlws.FILTER(Balanço[Quantidade],(Balanço[Estoque]=Back!$E$3)*(Balanço[Material]=Back!F1052))))</f>
        <v/>
      </c>
    </row>
    <row r="1053" spans="2:7">
      <c r="B1053" s="32">
        <f>SUMIF(Balanço[Estoque],Back!A1053,Balanço[Quantidade])</f>
        <v>0</v>
      </c>
      <c r="G1053" s="32" t="str" cm="1">
        <f t="array" ref="G1053">IF(F1053="","",SUM(_xlfn._xlws.FILTER(Balanço[Quantidade],(Balanço[Estoque]=Back!$E$3)*(Balanço[Material]=Back!F1053))))</f>
        <v/>
      </c>
    </row>
    <row r="1054" spans="2:7">
      <c r="B1054" s="32">
        <f>SUMIF(Balanço[Estoque],Back!A1054,Balanço[Quantidade])</f>
        <v>0</v>
      </c>
      <c r="G1054" s="32" t="str" cm="1">
        <f t="array" ref="G1054">IF(F1054="","",SUM(_xlfn._xlws.FILTER(Balanço[Quantidade],(Balanço[Estoque]=Back!$E$3)*(Balanço[Material]=Back!F1054))))</f>
        <v/>
      </c>
    </row>
    <row r="1055" spans="2:7">
      <c r="B1055" s="32">
        <f>SUMIF(Balanço[Estoque],Back!A1055,Balanço[Quantidade])</f>
        <v>0</v>
      </c>
      <c r="G1055" s="32" t="str" cm="1">
        <f t="array" ref="G1055">IF(F1055="","",SUM(_xlfn._xlws.FILTER(Balanço[Quantidade],(Balanço[Estoque]=Back!$E$3)*(Balanço[Material]=Back!F1055))))</f>
        <v/>
      </c>
    </row>
    <row r="1056" spans="2:7">
      <c r="B1056" s="32">
        <f>SUMIF(Balanço[Estoque],Back!A1056,Balanço[Quantidade])</f>
        <v>0</v>
      </c>
      <c r="G1056" s="32" t="str" cm="1">
        <f t="array" ref="G1056">IF(F1056="","",SUM(_xlfn._xlws.FILTER(Balanço[Quantidade],(Balanço[Estoque]=Back!$E$3)*(Balanço[Material]=Back!F1056))))</f>
        <v/>
      </c>
    </row>
    <row r="1057" spans="2:7">
      <c r="B1057" s="32">
        <f>SUMIF(Balanço[Estoque],Back!A1057,Balanço[Quantidade])</f>
        <v>0</v>
      </c>
      <c r="G1057" s="32" t="str" cm="1">
        <f t="array" ref="G1057">IF(F1057="","",SUM(_xlfn._xlws.FILTER(Balanço[Quantidade],(Balanço[Estoque]=Back!$E$3)*(Balanço[Material]=Back!F1057))))</f>
        <v/>
      </c>
    </row>
    <row r="1058" spans="2:7">
      <c r="B1058" s="32">
        <f>SUMIF(Balanço[Estoque],Back!A1058,Balanço[Quantidade])</f>
        <v>0</v>
      </c>
      <c r="G1058" s="32" t="str" cm="1">
        <f t="array" ref="G1058">IF(F1058="","",SUM(_xlfn._xlws.FILTER(Balanço[Quantidade],(Balanço[Estoque]=Back!$E$3)*(Balanço[Material]=Back!F1058))))</f>
        <v/>
      </c>
    </row>
    <row r="1059" spans="2:7">
      <c r="B1059" s="32">
        <f>SUMIF(Balanço[Estoque],Back!A1059,Balanço[Quantidade])</f>
        <v>0</v>
      </c>
      <c r="G1059" s="32" t="str" cm="1">
        <f t="array" ref="G1059">IF(F1059="","",SUM(_xlfn._xlws.FILTER(Balanço[Quantidade],(Balanço[Estoque]=Back!$E$3)*(Balanço[Material]=Back!F1059))))</f>
        <v/>
      </c>
    </row>
    <row r="1060" spans="2:7">
      <c r="B1060" s="32">
        <f>SUMIF(Balanço[Estoque],Back!A1060,Balanço[Quantidade])</f>
        <v>0</v>
      </c>
      <c r="G1060" s="32" t="str" cm="1">
        <f t="array" ref="G1060">IF(F1060="","",SUM(_xlfn._xlws.FILTER(Balanço[Quantidade],(Balanço[Estoque]=Back!$E$3)*(Balanço[Material]=Back!F1060))))</f>
        <v/>
      </c>
    </row>
    <row r="1061" spans="2:7">
      <c r="B1061" s="32">
        <f>SUMIF(Balanço[Estoque],Back!A1061,Balanço[Quantidade])</f>
        <v>0</v>
      </c>
      <c r="G1061" s="32" t="str" cm="1">
        <f t="array" ref="G1061">IF(F1061="","",SUM(_xlfn._xlws.FILTER(Balanço[Quantidade],(Balanço[Estoque]=Back!$E$3)*(Balanço[Material]=Back!F1061))))</f>
        <v/>
      </c>
    </row>
    <row r="1062" spans="2:7">
      <c r="B1062" s="32">
        <f>SUMIF(Balanço[Estoque],Back!A1062,Balanço[Quantidade])</f>
        <v>0</v>
      </c>
      <c r="G1062" s="32" t="str" cm="1">
        <f t="array" ref="G1062">IF(F1062="","",SUM(_xlfn._xlws.FILTER(Balanço[Quantidade],(Balanço[Estoque]=Back!$E$3)*(Balanço[Material]=Back!F1062))))</f>
        <v/>
      </c>
    </row>
    <row r="1063" spans="2:7">
      <c r="B1063" s="32">
        <f>SUMIF(Balanço[Estoque],Back!A1063,Balanço[Quantidade])</f>
        <v>0</v>
      </c>
      <c r="G1063" s="32" t="str" cm="1">
        <f t="array" ref="G1063">IF(F1063="","",SUM(_xlfn._xlws.FILTER(Balanço[Quantidade],(Balanço[Estoque]=Back!$E$3)*(Balanço[Material]=Back!F1063))))</f>
        <v/>
      </c>
    </row>
    <row r="1064" spans="2:7">
      <c r="B1064" s="32">
        <f>SUMIF(Balanço[Estoque],Back!A1064,Balanço[Quantidade])</f>
        <v>0</v>
      </c>
      <c r="G1064" s="32" t="str" cm="1">
        <f t="array" ref="G1064">IF(F1064="","",SUM(_xlfn._xlws.FILTER(Balanço[Quantidade],(Balanço[Estoque]=Back!$E$3)*(Balanço[Material]=Back!F1064))))</f>
        <v/>
      </c>
    </row>
    <row r="1065" spans="2:7">
      <c r="B1065" s="32">
        <f>SUMIF(Balanço[Estoque],Back!A1065,Balanço[Quantidade])</f>
        <v>0</v>
      </c>
      <c r="G1065" s="32" t="str" cm="1">
        <f t="array" ref="G1065">IF(F1065="","",SUM(_xlfn._xlws.FILTER(Balanço[Quantidade],(Balanço[Estoque]=Back!$E$3)*(Balanço[Material]=Back!F1065))))</f>
        <v/>
      </c>
    </row>
    <row r="1066" spans="2:7">
      <c r="B1066" s="32">
        <f>SUMIF(Balanço[Estoque],Back!A1066,Balanço[Quantidade])</f>
        <v>0</v>
      </c>
      <c r="G1066" s="32" t="str" cm="1">
        <f t="array" ref="G1066">IF(F1066="","",SUM(_xlfn._xlws.FILTER(Balanço[Quantidade],(Balanço[Estoque]=Back!$E$3)*(Balanço[Material]=Back!F1066))))</f>
        <v/>
      </c>
    </row>
    <row r="1067" spans="2:7">
      <c r="B1067" s="32">
        <f>SUMIF(Balanço[Estoque],Back!A1067,Balanço[Quantidade])</f>
        <v>0</v>
      </c>
      <c r="G1067" s="32" t="str" cm="1">
        <f t="array" ref="G1067">IF(F1067="","",SUM(_xlfn._xlws.FILTER(Balanço[Quantidade],(Balanço[Estoque]=Back!$E$3)*(Balanço[Material]=Back!F1067))))</f>
        <v/>
      </c>
    </row>
    <row r="1068" spans="2:7">
      <c r="B1068" s="32">
        <f>SUMIF(Balanço[Estoque],Back!A1068,Balanço[Quantidade])</f>
        <v>0</v>
      </c>
      <c r="G1068" s="32" t="str" cm="1">
        <f t="array" ref="G1068">IF(F1068="","",SUM(_xlfn._xlws.FILTER(Balanço[Quantidade],(Balanço[Estoque]=Back!$E$3)*(Balanço[Material]=Back!F1068))))</f>
        <v/>
      </c>
    </row>
    <row r="1069" spans="2:7">
      <c r="B1069" s="32">
        <f>SUMIF(Balanço[Estoque],Back!A1069,Balanço[Quantidade])</f>
        <v>0</v>
      </c>
      <c r="G1069" s="32" t="str" cm="1">
        <f t="array" ref="G1069">IF(F1069="","",SUM(_xlfn._xlws.FILTER(Balanço[Quantidade],(Balanço[Estoque]=Back!$E$3)*(Balanço[Material]=Back!F1069))))</f>
        <v/>
      </c>
    </row>
    <row r="1070" spans="2:7">
      <c r="B1070" s="32">
        <f>SUMIF(Balanço[Estoque],Back!A1070,Balanço[Quantidade])</f>
        <v>0</v>
      </c>
      <c r="G1070" s="32" t="str" cm="1">
        <f t="array" ref="G1070">IF(F1070="","",SUM(_xlfn._xlws.FILTER(Balanço[Quantidade],(Balanço[Estoque]=Back!$E$3)*(Balanço[Material]=Back!F1070))))</f>
        <v/>
      </c>
    </row>
    <row r="1071" spans="2:7">
      <c r="B1071" s="32">
        <f>SUMIF(Balanço[Estoque],Back!A1071,Balanço[Quantidade])</f>
        <v>0</v>
      </c>
      <c r="G1071" s="32" t="str" cm="1">
        <f t="array" ref="G1071">IF(F1071="","",SUM(_xlfn._xlws.FILTER(Balanço[Quantidade],(Balanço[Estoque]=Back!$E$3)*(Balanço[Material]=Back!F1071))))</f>
        <v/>
      </c>
    </row>
    <row r="1072" spans="2:7">
      <c r="B1072" s="32">
        <f>SUMIF(Balanço[Estoque],Back!A1072,Balanço[Quantidade])</f>
        <v>0</v>
      </c>
      <c r="G1072" s="32" t="str" cm="1">
        <f t="array" ref="G1072">IF(F1072="","",SUM(_xlfn._xlws.FILTER(Balanço[Quantidade],(Balanço[Estoque]=Back!$E$3)*(Balanço[Material]=Back!F1072))))</f>
        <v/>
      </c>
    </row>
    <row r="1073" spans="2:7">
      <c r="B1073" s="32">
        <f>SUMIF(Balanço[Estoque],Back!A1073,Balanço[Quantidade])</f>
        <v>0</v>
      </c>
      <c r="G1073" s="32" t="str" cm="1">
        <f t="array" ref="G1073">IF(F1073="","",SUM(_xlfn._xlws.FILTER(Balanço[Quantidade],(Balanço[Estoque]=Back!$E$3)*(Balanço[Material]=Back!F1073))))</f>
        <v/>
      </c>
    </row>
    <row r="1074" spans="2:7">
      <c r="B1074" s="32">
        <f>SUMIF(Balanço[Estoque],Back!A1074,Balanço[Quantidade])</f>
        <v>0</v>
      </c>
      <c r="G1074" s="32" t="str" cm="1">
        <f t="array" ref="G1074">IF(F1074="","",SUM(_xlfn._xlws.FILTER(Balanço[Quantidade],(Balanço[Estoque]=Back!$E$3)*(Balanço[Material]=Back!F1074))))</f>
        <v/>
      </c>
    </row>
    <row r="1075" spans="2:7">
      <c r="B1075" s="32">
        <f>SUMIF(Balanço[Estoque],Back!A1075,Balanço[Quantidade])</f>
        <v>0</v>
      </c>
      <c r="G1075" s="32" t="str" cm="1">
        <f t="array" ref="G1075">IF(F1075="","",SUM(_xlfn._xlws.FILTER(Balanço[Quantidade],(Balanço[Estoque]=Back!$E$3)*(Balanço[Material]=Back!F1075))))</f>
        <v/>
      </c>
    </row>
    <row r="1076" spans="2:7">
      <c r="B1076" s="32">
        <f>SUMIF(Balanço[Estoque],Back!A1076,Balanço[Quantidade])</f>
        <v>0</v>
      </c>
      <c r="G1076" s="32" t="str" cm="1">
        <f t="array" ref="G1076">IF(F1076="","",SUM(_xlfn._xlws.FILTER(Balanço[Quantidade],(Balanço[Estoque]=Back!$E$3)*(Balanço[Material]=Back!F1076))))</f>
        <v/>
      </c>
    </row>
    <row r="1077" spans="2:7">
      <c r="B1077" s="32">
        <f>SUMIF(Balanço[Estoque],Back!A1077,Balanço[Quantidade])</f>
        <v>0</v>
      </c>
      <c r="G1077" s="32" t="str" cm="1">
        <f t="array" ref="G1077">IF(F1077="","",SUM(_xlfn._xlws.FILTER(Balanço[Quantidade],(Balanço[Estoque]=Back!$E$3)*(Balanço[Material]=Back!F1077))))</f>
        <v/>
      </c>
    </row>
    <row r="1078" spans="2:7">
      <c r="B1078" s="32">
        <f>SUMIF(Balanço[Estoque],Back!A1078,Balanço[Quantidade])</f>
        <v>0</v>
      </c>
      <c r="G1078" s="32" t="str" cm="1">
        <f t="array" ref="G1078">IF(F1078="","",SUM(_xlfn._xlws.FILTER(Balanço[Quantidade],(Balanço[Estoque]=Back!$E$3)*(Balanço[Material]=Back!F1078))))</f>
        <v/>
      </c>
    </row>
    <row r="1079" spans="2:7">
      <c r="B1079" s="32">
        <f>SUMIF(Balanço[Estoque],Back!A1079,Balanço[Quantidade])</f>
        <v>0</v>
      </c>
      <c r="G1079" s="32" t="str" cm="1">
        <f t="array" ref="G1079">IF(F1079="","",SUM(_xlfn._xlws.FILTER(Balanço[Quantidade],(Balanço[Estoque]=Back!$E$3)*(Balanço[Material]=Back!F1079))))</f>
        <v/>
      </c>
    </row>
    <row r="1080" spans="2:7">
      <c r="B1080" s="32">
        <f>SUMIF(Balanço[Estoque],Back!A1080,Balanço[Quantidade])</f>
        <v>0</v>
      </c>
      <c r="G1080" s="32" t="str" cm="1">
        <f t="array" ref="G1080">IF(F1080="","",SUM(_xlfn._xlws.FILTER(Balanço[Quantidade],(Balanço[Estoque]=Back!$E$3)*(Balanço[Material]=Back!F1080))))</f>
        <v/>
      </c>
    </row>
    <row r="1081" spans="2:7">
      <c r="B1081" s="32">
        <f>SUMIF(Balanço[Estoque],Back!A1081,Balanço[Quantidade])</f>
        <v>0</v>
      </c>
      <c r="G1081" s="32" t="str" cm="1">
        <f t="array" ref="G1081">IF(F1081="","",SUM(_xlfn._xlws.FILTER(Balanço[Quantidade],(Balanço[Estoque]=Back!$E$3)*(Balanço[Material]=Back!F1081))))</f>
        <v/>
      </c>
    </row>
    <row r="1082" spans="2:7">
      <c r="B1082" s="32">
        <f>SUMIF(Balanço[Estoque],Back!A1082,Balanço[Quantidade])</f>
        <v>0</v>
      </c>
      <c r="G1082" s="32" t="str" cm="1">
        <f t="array" ref="G1082">IF(F1082="","",SUM(_xlfn._xlws.FILTER(Balanço[Quantidade],(Balanço[Estoque]=Back!$E$3)*(Balanço[Material]=Back!F1082))))</f>
        <v/>
      </c>
    </row>
    <row r="1083" spans="2:7">
      <c r="B1083" s="32">
        <f>SUMIF(Balanço[Estoque],Back!A1083,Balanço[Quantidade])</f>
        <v>0</v>
      </c>
      <c r="G1083" s="32" t="str" cm="1">
        <f t="array" ref="G1083">IF(F1083="","",SUM(_xlfn._xlws.FILTER(Balanço[Quantidade],(Balanço[Estoque]=Back!$E$3)*(Balanço[Material]=Back!F1083))))</f>
        <v/>
      </c>
    </row>
    <row r="1084" spans="2:7">
      <c r="B1084" s="32">
        <f>SUMIF(Balanço[Estoque],Back!A1084,Balanço[Quantidade])</f>
        <v>0</v>
      </c>
      <c r="G1084" s="32" t="str" cm="1">
        <f t="array" ref="G1084">IF(F1084="","",SUM(_xlfn._xlws.FILTER(Balanço[Quantidade],(Balanço[Estoque]=Back!$E$3)*(Balanço[Material]=Back!F1084))))</f>
        <v/>
      </c>
    </row>
    <row r="1085" spans="2:7">
      <c r="B1085" s="32">
        <f>SUMIF(Balanço[Estoque],Back!A1085,Balanço[Quantidade])</f>
        <v>0</v>
      </c>
      <c r="G1085" s="32" t="str" cm="1">
        <f t="array" ref="G1085">IF(F1085="","",SUM(_xlfn._xlws.FILTER(Balanço[Quantidade],(Balanço[Estoque]=Back!$E$3)*(Balanço[Material]=Back!F1085))))</f>
        <v/>
      </c>
    </row>
    <row r="1086" spans="2:7">
      <c r="B1086" s="32">
        <f>SUMIF(Balanço[Estoque],Back!A1086,Balanço[Quantidade])</f>
        <v>0</v>
      </c>
      <c r="G1086" s="32" t="str" cm="1">
        <f t="array" ref="G1086">IF(F1086="","",SUM(_xlfn._xlws.FILTER(Balanço[Quantidade],(Balanço[Estoque]=Back!$E$3)*(Balanço[Material]=Back!F1086))))</f>
        <v/>
      </c>
    </row>
    <row r="1087" spans="2:7">
      <c r="B1087" s="32">
        <f>SUMIF(Balanço[Estoque],Back!A1087,Balanço[Quantidade])</f>
        <v>0</v>
      </c>
      <c r="G1087" s="32" t="str" cm="1">
        <f t="array" ref="G1087">IF(F1087="","",SUM(_xlfn._xlws.FILTER(Balanço[Quantidade],(Balanço[Estoque]=Back!$E$3)*(Balanço[Material]=Back!F1087))))</f>
        <v/>
      </c>
    </row>
    <row r="1088" spans="2:7">
      <c r="B1088" s="32">
        <f>SUMIF(Balanço[Estoque],Back!A1088,Balanço[Quantidade])</f>
        <v>0</v>
      </c>
      <c r="G1088" s="32" t="str" cm="1">
        <f t="array" ref="G1088">IF(F1088="","",SUM(_xlfn._xlws.FILTER(Balanço[Quantidade],(Balanço[Estoque]=Back!$E$3)*(Balanço[Material]=Back!F1088))))</f>
        <v/>
      </c>
    </row>
    <row r="1089" spans="2:7">
      <c r="B1089" s="32">
        <f>SUMIF(Balanço[Estoque],Back!A1089,Balanço[Quantidade])</f>
        <v>0</v>
      </c>
      <c r="G1089" s="32" t="str" cm="1">
        <f t="array" ref="G1089">IF(F1089="","",SUM(_xlfn._xlws.FILTER(Balanço[Quantidade],(Balanço[Estoque]=Back!$E$3)*(Balanço[Material]=Back!F1089))))</f>
        <v/>
      </c>
    </row>
    <row r="1090" spans="2:7">
      <c r="B1090" s="32">
        <f>SUMIF(Balanço[Estoque],Back!A1090,Balanço[Quantidade])</f>
        <v>0</v>
      </c>
      <c r="G1090" s="32" t="str" cm="1">
        <f t="array" ref="G1090">IF(F1090="","",SUM(_xlfn._xlws.FILTER(Balanço[Quantidade],(Balanço[Estoque]=Back!$E$3)*(Balanço[Material]=Back!F1090))))</f>
        <v/>
      </c>
    </row>
    <row r="1091" spans="2:7">
      <c r="B1091" s="32">
        <f>SUMIF(Balanço[Estoque],Back!A1091,Balanço[Quantidade])</f>
        <v>0</v>
      </c>
      <c r="G1091" s="32" t="str" cm="1">
        <f t="array" ref="G1091">IF(F1091="","",SUM(_xlfn._xlws.FILTER(Balanço[Quantidade],(Balanço[Estoque]=Back!$E$3)*(Balanço[Material]=Back!F1091))))</f>
        <v/>
      </c>
    </row>
    <row r="1092" spans="2:7">
      <c r="B1092" s="32">
        <f>SUMIF(Balanço[Estoque],Back!A1092,Balanço[Quantidade])</f>
        <v>0</v>
      </c>
      <c r="G1092" s="32" t="str" cm="1">
        <f t="array" ref="G1092">IF(F1092="","",SUM(_xlfn._xlws.FILTER(Balanço[Quantidade],(Balanço[Estoque]=Back!$E$3)*(Balanço[Material]=Back!F1092))))</f>
        <v/>
      </c>
    </row>
    <row r="1093" spans="2:7">
      <c r="B1093" s="32">
        <f>SUMIF(Balanço[Estoque],Back!A1093,Balanço[Quantidade])</f>
        <v>0</v>
      </c>
      <c r="G1093" s="32" t="str" cm="1">
        <f t="array" ref="G1093">IF(F1093="","",SUM(_xlfn._xlws.FILTER(Balanço[Quantidade],(Balanço[Estoque]=Back!$E$3)*(Balanço[Material]=Back!F1093))))</f>
        <v/>
      </c>
    </row>
    <row r="1094" spans="2:7">
      <c r="B1094" s="32">
        <f>SUMIF(Balanço[Estoque],Back!A1094,Balanço[Quantidade])</f>
        <v>0</v>
      </c>
      <c r="G1094" s="32" t="str" cm="1">
        <f t="array" ref="G1094">IF(F1094="","",SUM(_xlfn._xlws.FILTER(Balanço[Quantidade],(Balanço[Estoque]=Back!$E$3)*(Balanço[Material]=Back!F1094))))</f>
        <v/>
      </c>
    </row>
    <row r="1095" spans="2:7">
      <c r="B1095" s="32">
        <f>SUMIF(Balanço[Estoque],Back!A1095,Balanço[Quantidade])</f>
        <v>0</v>
      </c>
      <c r="G1095" s="32" t="str" cm="1">
        <f t="array" ref="G1095">IF(F1095="","",SUM(_xlfn._xlws.FILTER(Balanço[Quantidade],(Balanço[Estoque]=Back!$E$3)*(Balanço[Material]=Back!F1095))))</f>
        <v/>
      </c>
    </row>
    <row r="1096" spans="2:7">
      <c r="B1096" s="32">
        <f>SUMIF(Balanço[Estoque],Back!A1096,Balanço[Quantidade])</f>
        <v>0</v>
      </c>
      <c r="G1096" s="32" t="str" cm="1">
        <f t="array" ref="G1096">IF(F1096="","",SUM(_xlfn._xlws.FILTER(Balanço[Quantidade],(Balanço[Estoque]=Back!$E$3)*(Balanço[Material]=Back!F1096))))</f>
        <v/>
      </c>
    </row>
    <row r="1097" spans="2:7">
      <c r="B1097" s="32">
        <f>SUMIF(Balanço[Estoque],Back!A1097,Balanço[Quantidade])</f>
        <v>0</v>
      </c>
      <c r="G1097" s="32" t="str" cm="1">
        <f t="array" ref="G1097">IF(F1097="","",SUM(_xlfn._xlws.FILTER(Balanço[Quantidade],(Balanço[Estoque]=Back!$E$3)*(Balanço[Material]=Back!F1097))))</f>
        <v/>
      </c>
    </row>
    <row r="1098" spans="2:7">
      <c r="B1098" s="32">
        <f>SUMIF(Balanço[Estoque],Back!A1098,Balanço[Quantidade])</f>
        <v>0</v>
      </c>
      <c r="G1098" s="32" t="str" cm="1">
        <f t="array" ref="G1098">IF(F1098="","",SUM(_xlfn._xlws.FILTER(Balanço[Quantidade],(Balanço[Estoque]=Back!$E$3)*(Balanço[Material]=Back!F1098))))</f>
        <v/>
      </c>
    </row>
    <row r="1099" spans="2:7">
      <c r="B1099" s="32">
        <f>SUMIF(Balanço[Estoque],Back!A1099,Balanço[Quantidade])</f>
        <v>0</v>
      </c>
      <c r="G1099" s="32" t="str" cm="1">
        <f t="array" ref="G1099">IF(F1099="","",SUM(_xlfn._xlws.FILTER(Balanço[Quantidade],(Balanço[Estoque]=Back!$E$3)*(Balanço[Material]=Back!F1099))))</f>
        <v/>
      </c>
    </row>
    <row r="1100" spans="2:7">
      <c r="B1100" s="32">
        <f>SUMIF(Balanço[Estoque],Back!A1100,Balanço[Quantidade])</f>
        <v>0</v>
      </c>
      <c r="G1100" s="32" t="str" cm="1">
        <f t="array" ref="G1100">IF(F1100="","",SUM(_xlfn._xlws.FILTER(Balanço[Quantidade],(Balanço[Estoque]=Back!$E$3)*(Balanço[Material]=Back!F1100))))</f>
        <v/>
      </c>
    </row>
    <row r="1101" spans="2:7">
      <c r="B1101" s="32">
        <f>SUMIF(Balanço[Estoque],Back!A1101,Balanço[Quantidade])</f>
        <v>0</v>
      </c>
      <c r="G1101" s="32" t="str" cm="1">
        <f t="array" ref="G1101">IF(F1101="","",SUM(_xlfn._xlws.FILTER(Balanço[Quantidade],(Balanço[Estoque]=Back!$E$3)*(Balanço[Material]=Back!F1101))))</f>
        <v/>
      </c>
    </row>
    <row r="1102" spans="2:7">
      <c r="B1102" s="32">
        <f>SUMIF(Balanço[Estoque],Back!A1102,Balanço[Quantidade])</f>
        <v>0</v>
      </c>
      <c r="G1102" s="32" t="str" cm="1">
        <f t="array" ref="G1102">IF(F1102="","",SUM(_xlfn._xlws.FILTER(Balanço[Quantidade],(Balanço[Estoque]=Back!$E$3)*(Balanço[Material]=Back!F1102))))</f>
        <v/>
      </c>
    </row>
    <row r="1103" spans="2:7">
      <c r="B1103" s="32">
        <f>SUMIF(Balanço[Estoque],Back!A1103,Balanço[Quantidade])</f>
        <v>0</v>
      </c>
      <c r="G1103" s="32" t="str" cm="1">
        <f t="array" ref="G1103">IF(F1103="","",SUM(_xlfn._xlws.FILTER(Balanço[Quantidade],(Balanço[Estoque]=Back!$E$3)*(Balanço[Material]=Back!F1103))))</f>
        <v/>
      </c>
    </row>
    <row r="1104" spans="2:7">
      <c r="B1104" s="32">
        <f>SUMIF(Balanço[Estoque],Back!A1104,Balanço[Quantidade])</f>
        <v>0</v>
      </c>
      <c r="G1104" s="32" t="str" cm="1">
        <f t="array" ref="G1104">IF(F1104="","",SUM(_xlfn._xlws.FILTER(Balanço[Quantidade],(Balanço[Estoque]=Back!$E$3)*(Balanço[Material]=Back!F1104))))</f>
        <v/>
      </c>
    </row>
    <row r="1105" spans="2:7">
      <c r="B1105" s="32">
        <f>SUMIF(Balanço[Estoque],Back!A1105,Balanço[Quantidade])</f>
        <v>0</v>
      </c>
      <c r="G1105" s="32" t="str" cm="1">
        <f t="array" ref="G1105">IF(F1105="","",SUM(_xlfn._xlws.FILTER(Balanço[Quantidade],(Balanço[Estoque]=Back!$E$3)*(Balanço[Material]=Back!F1105))))</f>
        <v/>
      </c>
    </row>
    <row r="1106" spans="2:7">
      <c r="B1106" s="32">
        <f>SUMIF(Balanço[Estoque],Back!A1106,Balanço[Quantidade])</f>
        <v>0</v>
      </c>
      <c r="G1106" s="32" t="str" cm="1">
        <f t="array" ref="G1106">IF(F1106="","",SUM(_xlfn._xlws.FILTER(Balanço[Quantidade],(Balanço[Estoque]=Back!$E$3)*(Balanço[Material]=Back!F1106))))</f>
        <v/>
      </c>
    </row>
    <row r="1107" spans="2:7">
      <c r="B1107" s="32">
        <f>SUMIF(Balanço[Estoque],Back!A1107,Balanço[Quantidade])</f>
        <v>0</v>
      </c>
      <c r="G1107" s="32" t="str" cm="1">
        <f t="array" ref="G1107">IF(F1107="","",SUM(_xlfn._xlws.FILTER(Balanço[Quantidade],(Balanço[Estoque]=Back!$E$3)*(Balanço[Material]=Back!F1107))))</f>
        <v/>
      </c>
    </row>
    <row r="1108" spans="2:7">
      <c r="B1108" s="32">
        <f>SUMIF(Balanço[Estoque],Back!A1108,Balanço[Quantidade])</f>
        <v>0</v>
      </c>
      <c r="G1108" s="32" t="str" cm="1">
        <f t="array" ref="G1108">IF(F1108="","",SUM(_xlfn._xlws.FILTER(Balanço[Quantidade],(Balanço[Estoque]=Back!$E$3)*(Balanço[Material]=Back!F1108))))</f>
        <v/>
      </c>
    </row>
    <row r="1109" spans="2:7">
      <c r="B1109" s="32">
        <f>SUMIF(Balanço[Estoque],Back!A1109,Balanço[Quantidade])</f>
        <v>0</v>
      </c>
      <c r="G1109" s="32" t="str" cm="1">
        <f t="array" ref="G1109">IF(F1109="","",SUM(_xlfn._xlws.FILTER(Balanço[Quantidade],(Balanço[Estoque]=Back!$E$3)*(Balanço[Material]=Back!F1109))))</f>
        <v/>
      </c>
    </row>
    <row r="1110" spans="2:7">
      <c r="B1110" s="32">
        <f>SUMIF(Balanço[Estoque],Back!A1110,Balanço[Quantidade])</f>
        <v>0</v>
      </c>
      <c r="G1110" s="32" t="str" cm="1">
        <f t="array" ref="G1110">IF(F1110="","",SUM(_xlfn._xlws.FILTER(Balanço[Quantidade],(Balanço[Estoque]=Back!$E$3)*(Balanço[Material]=Back!F1110))))</f>
        <v/>
      </c>
    </row>
    <row r="1111" spans="2:7">
      <c r="B1111" s="32">
        <f>SUMIF(Balanço[Estoque],Back!A1111,Balanço[Quantidade])</f>
        <v>0</v>
      </c>
      <c r="G1111" s="32" t="str" cm="1">
        <f t="array" ref="G1111">IF(F1111="","",SUM(_xlfn._xlws.FILTER(Balanço[Quantidade],(Balanço[Estoque]=Back!$E$3)*(Balanço[Material]=Back!F1111))))</f>
        <v/>
      </c>
    </row>
    <row r="1112" spans="2:7">
      <c r="B1112" s="32">
        <f>SUMIF(Balanço[Estoque],Back!A1112,Balanço[Quantidade])</f>
        <v>0</v>
      </c>
      <c r="G1112" s="32" t="str" cm="1">
        <f t="array" ref="G1112">IF(F1112="","",SUM(_xlfn._xlws.FILTER(Balanço[Quantidade],(Balanço[Estoque]=Back!$E$3)*(Balanço[Material]=Back!F1112))))</f>
        <v/>
      </c>
    </row>
    <row r="1113" spans="2:7">
      <c r="B1113" s="32">
        <f>SUMIF(Balanço[Estoque],Back!A1113,Balanço[Quantidade])</f>
        <v>0</v>
      </c>
      <c r="G1113" s="32" t="str" cm="1">
        <f t="array" ref="G1113">IF(F1113="","",SUM(_xlfn._xlws.FILTER(Balanço[Quantidade],(Balanço[Estoque]=Back!$E$3)*(Balanço[Material]=Back!F1113))))</f>
        <v/>
      </c>
    </row>
    <row r="1114" spans="2:7">
      <c r="B1114" s="32">
        <f>SUMIF(Balanço[Estoque],Back!A1114,Balanço[Quantidade])</f>
        <v>0</v>
      </c>
      <c r="G1114" s="32" t="str" cm="1">
        <f t="array" ref="G1114">IF(F1114="","",SUM(_xlfn._xlws.FILTER(Balanço[Quantidade],(Balanço[Estoque]=Back!$E$3)*(Balanço[Material]=Back!F1114))))</f>
        <v/>
      </c>
    </row>
    <row r="1115" spans="2:7">
      <c r="B1115" s="32">
        <f>SUMIF(Balanço[Estoque],Back!A1115,Balanço[Quantidade])</f>
        <v>0</v>
      </c>
      <c r="G1115" s="32" t="str" cm="1">
        <f t="array" ref="G1115">IF(F1115="","",SUM(_xlfn._xlws.FILTER(Balanço[Quantidade],(Balanço[Estoque]=Back!$E$3)*(Balanço[Material]=Back!F1115))))</f>
        <v/>
      </c>
    </row>
    <row r="1116" spans="2:7">
      <c r="B1116" s="32">
        <f>SUMIF(Balanço[Estoque],Back!A1116,Balanço[Quantidade])</f>
        <v>0</v>
      </c>
      <c r="G1116" s="32" t="str" cm="1">
        <f t="array" ref="G1116">IF(F1116="","",SUM(_xlfn._xlws.FILTER(Balanço[Quantidade],(Balanço[Estoque]=Back!$E$3)*(Balanço[Material]=Back!F1116))))</f>
        <v/>
      </c>
    </row>
    <row r="1117" spans="2:7">
      <c r="B1117" s="32">
        <f>SUMIF(Balanço[Estoque],Back!A1117,Balanço[Quantidade])</f>
        <v>0</v>
      </c>
      <c r="G1117" s="32" t="str" cm="1">
        <f t="array" ref="G1117">IF(F1117="","",SUM(_xlfn._xlws.FILTER(Balanço[Quantidade],(Balanço[Estoque]=Back!$E$3)*(Balanço[Material]=Back!F1117))))</f>
        <v/>
      </c>
    </row>
    <row r="1118" spans="2:7">
      <c r="B1118" s="32">
        <f>SUMIF(Balanço[Estoque],Back!A1118,Balanço[Quantidade])</f>
        <v>0</v>
      </c>
      <c r="G1118" s="32" t="str" cm="1">
        <f t="array" ref="G1118">IF(F1118="","",SUM(_xlfn._xlws.FILTER(Balanço[Quantidade],(Balanço[Estoque]=Back!$E$3)*(Balanço[Material]=Back!F1118))))</f>
        <v/>
      </c>
    </row>
    <row r="1119" spans="2:7">
      <c r="B1119" s="32">
        <f>SUMIF(Balanço[Estoque],Back!A1119,Balanço[Quantidade])</f>
        <v>0</v>
      </c>
      <c r="G1119" s="32" t="str" cm="1">
        <f t="array" ref="G1119">IF(F1119="","",SUM(_xlfn._xlws.FILTER(Balanço[Quantidade],(Balanço[Estoque]=Back!$E$3)*(Balanço[Material]=Back!F1119))))</f>
        <v/>
      </c>
    </row>
    <row r="1120" spans="2:7">
      <c r="B1120" s="32">
        <f>SUMIF(Balanço[Estoque],Back!A1120,Balanço[Quantidade])</f>
        <v>0</v>
      </c>
      <c r="G1120" s="32" t="str" cm="1">
        <f t="array" ref="G1120">IF(F1120="","",SUM(_xlfn._xlws.FILTER(Balanço[Quantidade],(Balanço[Estoque]=Back!$E$3)*(Balanço[Material]=Back!F1120))))</f>
        <v/>
      </c>
    </row>
    <row r="1121" spans="2:7">
      <c r="B1121" s="32">
        <f>SUMIF(Balanço[Estoque],Back!A1121,Balanço[Quantidade])</f>
        <v>0</v>
      </c>
      <c r="G1121" s="32" t="str" cm="1">
        <f t="array" ref="G1121">IF(F1121="","",SUM(_xlfn._xlws.FILTER(Balanço[Quantidade],(Balanço[Estoque]=Back!$E$3)*(Balanço[Material]=Back!F1121))))</f>
        <v/>
      </c>
    </row>
    <row r="1122" spans="2:7">
      <c r="B1122" s="32">
        <f>SUMIF(Balanço[Estoque],Back!A1122,Balanço[Quantidade])</f>
        <v>0</v>
      </c>
      <c r="G1122" s="32" t="str" cm="1">
        <f t="array" ref="G1122">IF(F1122="","",SUM(_xlfn._xlws.FILTER(Balanço[Quantidade],(Balanço[Estoque]=Back!$E$3)*(Balanço[Material]=Back!F1122))))</f>
        <v/>
      </c>
    </row>
    <row r="1123" spans="2:7">
      <c r="B1123" s="32">
        <f>SUMIF(Balanço[Estoque],Back!A1123,Balanço[Quantidade])</f>
        <v>0</v>
      </c>
      <c r="G1123" s="32" t="str" cm="1">
        <f t="array" ref="G1123">IF(F1123="","",SUM(_xlfn._xlws.FILTER(Balanço[Quantidade],(Balanço[Estoque]=Back!$E$3)*(Balanço[Material]=Back!F1123))))</f>
        <v/>
      </c>
    </row>
    <row r="1124" spans="2:7">
      <c r="B1124" s="32">
        <f>SUMIF(Balanço[Estoque],Back!A1124,Balanço[Quantidade])</f>
        <v>0</v>
      </c>
      <c r="G1124" s="32" t="str" cm="1">
        <f t="array" ref="G1124">IF(F1124="","",SUM(_xlfn._xlws.FILTER(Balanço[Quantidade],(Balanço[Estoque]=Back!$E$3)*(Balanço[Material]=Back!F1124))))</f>
        <v/>
      </c>
    </row>
    <row r="1125" spans="2:7">
      <c r="B1125" s="32">
        <f>SUMIF(Balanço[Estoque],Back!A1125,Balanço[Quantidade])</f>
        <v>0</v>
      </c>
      <c r="G1125" s="32" t="str" cm="1">
        <f t="array" ref="G1125">IF(F1125="","",SUM(_xlfn._xlws.FILTER(Balanço[Quantidade],(Balanço[Estoque]=Back!$E$3)*(Balanço[Material]=Back!F1125))))</f>
        <v/>
      </c>
    </row>
    <row r="1126" spans="2:7">
      <c r="B1126" s="32">
        <f>SUMIF(Balanço[Estoque],Back!A1126,Balanço[Quantidade])</f>
        <v>0</v>
      </c>
      <c r="G1126" s="32" t="str" cm="1">
        <f t="array" ref="G1126">IF(F1126="","",SUM(_xlfn._xlws.FILTER(Balanço[Quantidade],(Balanço[Estoque]=Back!$E$3)*(Balanço[Material]=Back!F1126))))</f>
        <v/>
      </c>
    </row>
    <row r="1127" spans="2:7">
      <c r="B1127" s="32">
        <f>SUMIF(Balanço[Estoque],Back!A1127,Balanço[Quantidade])</f>
        <v>0</v>
      </c>
      <c r="G1127" s="32" t="str" cm="1">
        <f t="array" ref="G1127">IF(F1127="","",SUM(_xlfn._xlws.FILTER(Balanço[Quantidade],(Balanço[Estoque]=Back!$E$3)*(Balanço[Material]=Back!F1127))))</f>
        <v/>
      </c>
    </row>
    <row r="1128" spans="2:7">
      <c r="B1128" s="32">
        <f>SUMIF(Balanço[Estoque],Back!A1128,Balanço[Quantidade])</f>
        <v>0</v>
      </c>
      <c r="G1128" s="32" t="str" cm="1">
        <f t="array" ref="G1128">IF(F1128="","",SUM(_xlfn._xlws.FILTER(Balanço[Quantidade],(Balanço[Estoque]=Back!$E$3)*(Balanço[Material]=Back!F1128))))</f>
        <v/>
      </c>
    </row>
    <row r="1129" spans="2:7">
      <c r="B1129" s="32">
        <f>SUMIF(Balanço[Estoque],Back!A1129,Balanço[Quantidade])</f>
        <v>0</v>
      </c>
      <c r="G1129" s="32" t="str" cm="1">
        <f t="array" ref="G1129">IF(F1129="","",SUM(_xlfn._xlws.FILTER(Balanço[Quantidade],(Balanço[Estoque]=Back!$E$3)*(Balanço[Material]=Back!F1129))))</f>
        <v/>
      </c>
    </row>
    <row r="1130" spans="2:7">
      <c r="B1130" s="32">
        <f>SUMIF(Balanço[Estoque],Back!A1130,Balanço[Quantidade])</f>
        <v>0</v>
      </c>
      <c r="G1130" s="32" t="str" cm="1">
        <f t="array" ref="G1130">IF(F1130="","",SUM(_xlfn._xlws.FILTER(Balanço[Quantidade],(Balanço[Estoque]=Back!$E$3)*(Balanço[Material]=Back!F1130))))</f>
        <v/>
      </c>
    </row>
    <row r="1131" spans="2:7">
      <c r="B1131" s="32">
        <f>SUMIF(Balanço[Estoque],Back!A1131,Balanço[Quantidade])</f>
        <v>0</v>
      </c>
      <c r="G1131" s="32" t="str" cm="1">
        <f t="array" ref="G1131">IF(F1131="","",SUM(_xlfn._xlws.FILTER(Balanço[Quantidade],(Balanço[Estoque]=Back!$E$3)*(Balanço[Material]=Back!F1131))))</f>
        <v/>
      </c>
    </row>
    <row r="1132" spans="2:7">
      <c r="B1132" s="32">
        <f>SUMIF(Balanço[Estoque],Back!A1132,Balanço[Quantidade])</f>
        <v>0</v>
      </c>
      <c r="G1132" s="32" t="str" cm="1">
        <f t="array" ref="G1132">IF(F1132="","",SUM(_xlfn._xlws.FILTER(Balanço[Quantidade],(Balanço[Estoque]=Back!$E$3)*(Balanço[Material]=Back!F1132))))</f>
        <v/>
      </c>
    </row>
    <row r="1133" spans="2:7">
      <c r="B1133" s="32">
        <f>SUMIF(Balanço[Estoque],Back!A1133,Balanço[Quantidade])</f>
        <v>0</v>
      </c>
      <c r="G1133" s="32" t="str" cm="1">
        <f t="array" ref="G1133">IF(F1133="","",SUM(_xlfn._xlws.FILTER(Balanço[Quantidade],(Balanço[Estoque]=Back!$E$3)*(Balanço[Material]=Back!F1133))))</f>
        <v/>
      </c>
    </row>
    <row r="1134" spans="2:7">
      <c r="B1134" s="32">
        <f>SUMIF(Balanço[Estoque],Back!A1134,Balanço[Quantidade])</f>
        <v>0</v>
      </c>
      <c r="G1134" s="32" t="str" cm="1">
        <f t="array" ref="G1134">IF(F1134="","",SUM(_xlfn._xlws.FILTER(Balanço[Quantidade],(Balanço[Estoque]=Back!$E$3)*(Balanço[Material]=Back!F1134))))</f>
        <v/>
      </c>
    </row>
    <row r="1135" spans="2:7">
      <c r="B1135" s="32">
        <f>SUMIF(Balanço[Estoque],Back!A1135,Balanço[Quantidade])</f>
        <v>0</v>
      </c>
      <c r="G1135" s="32" t="str" cm="1">
        <f t="array" ref="G1135">IF(F1135="","",SUM(_xlfn._xlws.FILTER(Balanço[Quantidade],(Balanço[Estoque]=Back!$E$3)*(Balanço[Material]=Back!F1135))))</f>
        <v/>
      </c>
    </row>
    <row r="1136" spans="2:7">
      <c r="B1136" s="32">
        <f>SUMIF(Balanço[Estoque],Back!A1136,Balanço[Quantidade])</f>
        <v>0</v>
      </c>
      <c r="G1136" s="32" t="str" cm="1">
        <f t="array" ref="G1136">IF(F1136="","",SUM(_xlfn._xlws.FILTER(Balanço[Quantidade],(Balanço[Estoque]=Back!$E$3)*(Balanço[Material]=Back!F1136))))</f>
        <v/>
      </c>
    </row>
    <row r="1137" spans="2:7">
      <c r="B1137" s="32">
        <f>SUMIF(Balanço[Estoque],Back!A1137,Balanço[Quantidade])</f>
        <v>0</v>
      </c>
      <c r="G1137" s="32" t="str" cm="1">
        <f t="array" ref="G1137">IF(F1137="","",SUM(_xlfn._xlws.FILTER(Balanço[Quantidade],(Balanço[Estoque]=Back!$E$3)*(Balanço[Material]=Back!F1137))))</f>
        <v/>
      </c>
    </row>
    <row r="1138" spans="2:7">
      <c r="B1138" s="32">
        <f>SUMIF(Balanço[Estoque],Back!A1138,Balanço[Quantidade])</f>
        <v>0</v>
      </c>
      <c r="G1138" s="32" t="str" cm="1">
        <f t="array" ref="G1138">IF(F1138="","",SUM(_xlfn._xlws.FILTER(Balanço[Quantidade],(Balanço[Estoque]=Back!$E$3)*(Balanço[Material]=Back!F1138))))</f>
        <v/>
      </c>
    </row>
    <row r="1139" spans="2:7">
      <c r="B1139" s="32">
        <f>SUMIF(Balanço[Estoque],Back!A1139,Balanço[Quantidade])</f>
        <v>0</v>
      </c>
      <c r="G1139" s="32" t="str" cm="1">
        <f t="array" ref="G1139">IF(F1139="","",SUM(_xlfn._xlws.FILTER(Balanço[Quantidade],(Balanço[Estoque]=Back!$E$3)*(Balanço[Material]=Back!F1139))))</f>
        <v/>
      </c>
    </row>
    <row r="1140" spans="2:7">
      <c r="B1140" s="32">
        <f>SUMIF(Balanço[Estoque],Back!A1140,Balanço[Quantidade])</f>
        <v>0</v>
      </c>
      <c r="G1140" s="32" t="str" cm="1">
        <f t="array" ref="G1140">IF(F1140="","",SUM(_xlfn._xlws.FILTER(Balanço[Quantidade],(Balanço[Estoque]=Back!$E$3)*(Balanço[Material]=Back!F1140))))</f>
        <v/>
      </c>
    </row>
    <row r="1141" spans="2:7">
      <c r="B1141" s="32">
        <f>SUMIF(Balanço[Estoque],Back!A1141,Balanço[Quantidade])</f>
        <v>0</v>
      </c>
      <c r="G1141" s="32" t="str" cm="1">
        <f t="array" ref="G1141">IF(F1141="","",SUM(_xlfn._xlws.FILTER(Balanço[Quantidade],(Balanço[Estoque]=Back!$E$3)*(Balanço[Material]=Back!F1141))))</f>
        <v/>
      </c>
    </row>
    <row r="1142" spans="2:7">
      <c r="B1142" s="32">
        <f>SUMIF(Balanço[Estoque],Back!A1142,Balanço[Quantidade])</f>
        <v>0</v>
      </c>
      <c r="G1142" s="32" t="str" cm="1">
        <f t="array" ref="G1142">IF(F1142="","",SUM(_xlfn._xlws.FILTER(Balanço[Quantidade],(Balanço[Estoque]=Back!$E$3)*(Balanço[Material]=Back!F1142))))</f>
        <v/>
      </c>
    </row>
    <row r="1143" spans="2:7">
      <c r="B1143" s="32">
        <f>SUMIF(Balanço[Estoque],Back!A1143,Balanço[Quantidade])</f>
        <v>0</v>
      </c>
      <c r="G1143" s="32" t="str" cm="1">
        <f t="array" ref="G1143">IF(F1143="","",SUM(_xlfn._xlws.FILTER(Balanço[Quantidade],(Balanço[Estoque]=Back!$E$3)*(Balanço[Material]=Back!F1143))))</f>
        <v/>
      </c>
    </row>
    <row r="1144" spans="2:7">
      <c r="B1144" s="32">
        <f>SUMIF(Balanço[Estoque],Back!A1144,Balanço[Quantidade])</f>
        <v>0</v>
      </c>
      <c r="G1144" s="32" t="str" cm="1">
        <f t="array" ref="G1144">IF(F1144="","",SUM(_xlfn._xlws.FILTER(Balanço[Quantidade],(Balanço[Estoque]=Back!$E$3)*(Balanço[Material]=Back!F1144))))</f>
        <v/>
      </c>
    </row>
    <row r="1145" spans="2:7">
      <c r="B1145" s="32">
        <f>SUMIF(Balanço[Estoque],Back!A1145,Balanço[Quantidade])</f>
        <v>0</v>
      </c>
      <c r="G1145" s="32" t="str" cm="1">
        <f t="array" ref="G1145">IF(F1145="","",SUM(_xlfn._xlws.FILTER(Balanço[Quantidade],(Balanço[Estoque]=Back!$E$3)*(Balanço[Material]=Back!F1145))))</f>
        <v/>
      </c>
    </row>
    <row r="1146" spans="2:7">
      <c r="B1146" s="32">
        <f>SUMIF(Balanço[Estoque],Back!A1146,Balanço[Quantidade])</f>
        <v>0</v>
      </c>
      <c r="G1146" s="32" t="str" cm="1">
        <f t="array" ref="G1146">IF(F1146="","",SUM(_xlfn._xlws.FILTER(Balanço[Quantidade],(Balanço[Estoque]=Back!$E$3)*(Balanço[Material]=Back!F1146))))</f>
        <v/>
      </c>
    </row>
    <row r="1147" spans="2:7">
      <c r="B1147" s="32">
        <f>SUMIF(Balanço[Estoque],Back!A1147,Balanço[Quantidade])</f>
        <v>0</v>
      </c>
      <c r="G1147" s="32" t="str" cm="1">
        <f t="array" ref="G1147">IF(F1147="","",SUM(_xlfn._xlws.FILTER(Balanço[Quantidade],(Balanço[Estoque]=Back!$E$3)*(Balanço[Material]=Back!F1147))))</f>
        <v/>
      </c>
    </row>
    <row r="1148" spans="2:7">
      <c r="B1148" s="32">
        <f>SUMIF(Balanço[Estoque],Back!A1148,Balanço[Quantidade])</f>
        <v>0</v>
      </c>
      <c r="G1148" s="32" t="str" cm="1">
        <f t="array" ref="G1148">IF(F1148="","",SUM(_xlfn._xlws.FILTER(Balanço[Quantidade],(Balanço[Estoque]=Back!$E$3)*(Balanço[Material]=Back!F1148))))</f>
        <v/>
      </c>
    </row>
    <row r="1149" spans="2:7">
      <c r="B1149" s="32">
        <f>SUMIF(Balanço[Estoque],Back!A1149,Balanço[Quantidade])</f>
        <v>0</v>
      </c>
      <c r="G1149" s="32" t="str" cm="1">
        <f t="array" ref="G1149">IF(F1149="","",SUM(_xlfn._xlws.FILTER(Balanço[Quantidade],(Balanço[Estoque]=Back!$E$3)*(Balanço[Material]=Back!F1149))))</f>
        <v/>
      </c>
    </row>
    <row r="1150" spans="2:7">
      <c r="B1150" s="32">
        <f>SUMIF(Balanço[Estoque],Back!A1150,Balanço[Quantidade])</f>
        <v>0</v>
      </c>
      <c r="G1150" s="32" t="str" cm="1">
        <f t="array" ref="G1150">IF(F1150="","",SUM(_xlfn._xlws.FILTER(Balanço[Quantidade],(Balanço[Estoque]=Back!$E$3)*(Balanço[Material]=Back!F1150))))</f>
        <v/>
      </c>
    </row>
    <row r="1151" spans="2:7">
      <c r="B1151" s="32">
        <f>SUMIF(Balanço[Estoque],Back!A1151,Balanço[Quantidade])</f>
        <v>0</v>
      </c>
      <c r="G1151" s="32" t="str" cm="1">
        <f t="array" ref="G1151">IF(F1151="","",SUM(_xlfn._xlws.FILTER(Balanço[Quantidade],(Balanço[Estoque]=Back!$E$3)*(Balanço[Material]=Back!F1151))))</f>
        <v/>
      </c>
    </row>
    <row r="1152" spans="2:7">
      <c r="B1152" s="32">
        <f>SUMIF(Balanço[Estoque],Back!A1152,Balanço[Quantidade])</f>
        <v>0</v>
      </c>
      <c r="G1152" s="32" t="str" cm="1">
        <f t="array" ref="G1152">IF(F1152="","",SUM(_xlfn._xlws.FILTER(Balanço[Quantidade],(Balanço[Estoque]=Back!$E$3)*(Balanço[Material]=Back!F1152))))</f>
        <v/>
      </c>
    </row>
    <row r="1153" spans="2:7">
      <c r="B1153" s="32">
        <f>SUMIF(Balanço[Estoque],Back!A1153,Balanço[Quantidade])</f>
        <v>0</v>
      </c>
      <c r="G1153" s="32" t="str" cm="1">
        <f t="array" ref="G1153">IF(F1153="","",SUM(_xlfn._xlws.FILTER(Balanço[Quantidade],(Balanço[Estoque]=Back!$E$3)*(Balanço[Material]=Back!F1153))))</f>
        <v/>
      </c>
    </row>
    <row r="1154" spans="2:7">
      <c r="B1154" s="32">
        <f>SUMIF(Balanço[Estoque],Back!A1154,Balanço[Quantidade])</f>
        <v>0</v>
      </c>
      <c r="G1154" s="32" t="str" cm="1">
        <f t="array" ref="G1154">IF(F1154="","",SUM(_xlfn._xlws.FILTER(Balanço[Quantidade],(Balanço[Estoque]=Back!$E$3)*(Balanço[Material]=Back!F1154))))</f>
        <v/>
      </c>
    </row>
    <row r="1155" spans="2:7">
      <c r="B1155" s="32">
        <f>SUMIF(Balanço[Estoque],Back!A1155,Balanço[Quantidade])</f>
        <v>0</v>
      </c>
      <c r="G1155" s="32" t="str" cm="1">
        <f t="array" ref="G1155">IF(F1155="","",SUM(_xlfn._xlws.FILTER(Balanço[Quantidade],(Balanço[Estoque]=Back!$E$3)*(Balanço[Material]=Back!F1155))))</f>
        <v/>
      </c>
    </row>
    <row r="1156" spans="2:7">
      <c r="B1156" s="32">
        <f>SUMIF(Balanço[Estoque],Back!A1156,Balanço[Quantidade])</f>
        <v>0</v>
      </c>
      <c r="G1156" s="32" t="str" cm="1">
        <f t="array" ref="G1156">IF(F1156="","",SUM(_xlfn._xlws.FILTER(Balanço[Quantidade],(Balanço[Estoque]=Back!$E$3)*(Balanço[Material]=Back!F1156))))</f>
        <v/>
      </c>
    </row>
    <row r="1157" spans="2:7">
      <c r="B1157" s="32">
        <f>SUMIF(Balanço[Estoque],Back!A1157,Balanço[Quantidade])</f>
        <v>0</v>
      </c>
      <c r="G1157" s="32" t="str" cm="1">
        <f t="array" ref="G1157">IF(F1157="","",SUM(_xlfn._xlws.FILTER(Balanço[Quantidade],(Balanço[Estoque]=Back!$E$3)*(Balanço[Material]=Back!F1157))))</f>
        <v/>
      </c>
    </row>
    <row r="1158" spans="2:7">
      <c r="B1158" s="32">
        <f>SUMIF(Balanço[Estoque],Back!A1158,Balanço[Quantidade])</f>
        <v>0</v>
      </c>
      <c r="G1158" s="32" t="str" cm="1">
        <f t="array" ref="G1158">IF(F1158="","",SUM(_xlfn._xlws.FILTER(Balanço[Quantidade],(Balanço[Estoque]=Back!$E$3)*(Balanço[Material]=Back!F1158))))</f>
        <v/>
      </c>
    </row>
    <row r="1159" spans="2:7">
      <c r="B1159" s="32">
        <f>SUMIF(Balanço[Estoque],Back!A1159,Balanço[Quantidade])</f>
        <v>0</v>
      </c>
      <c r="G1159" s="32" t="str" cm="1">
        <f t="array" ref="G1159">IF(F1159="","",SUM(_xlfn._xlws.FILTER(Balanço[Quantidade],(Balanço[Estoque]=Back!$E$3)*(Balanço[Material]=Back!F1159))))</f>
        <v/>
      </c>
    </row>
    <row r="1160" spans="2:7">
      <c r="B1160" s="32">
        <f>SUMIF(Balanço[Estoque],Back!A1160,Balanço[Quantidade])</f>
        <v>0</v>
      </c>
      <c r="G1160" s="32" t="str" cm="1">
        <f t="array" ref="G1160">IF(F1160="","",SUM(_xlfn._xlws.FILTER(Balanço[Quantidade],(Balanço[Estoque]=Back!$E$3)*(Balanço[Material]=Back!F1160))))</f>
        <v/>
      </c>
    </row>
    <row r="1161" spans="2:7">
      <c r="B1161" s="32">
        <f>SUMIF(Balanço[Estoque],Back!A1161,Balanço[Quantidade])</f>
        <v>0</v>
      </c>
      <c r="G1161" s="32" t="str" cm="1">
        <f t="array" ref="G1161">IF(F1161="","",SUM(_xlfn._xlws.FILTER(Balanço[Quantidade],(Balanço[Estoque]=Back!$E$3)*(Balanço[Material]=Back!F1161))))</f>
        <v/>
      </c>
    </row>
    <row r="1162" spans="2:7">
      <c r="B1162" s="32">
        <f>SUMIF(Balanço[Estoque],Back!A1162,Balanço[Quantidade])</f>
        <v>0</v>
      </c>
      <c r="G1162" s="32" t="str" cm="1">
        <f t="array" ref="G1162">IF(F1162="","",SUM(_xlfn._xlws.FILTER(Balanço[Quantidade],(Balanço[Estoque]=Back!$E$3)*(Balanço[Material]=Back!F1162))))</f>
        <v/>
      </c>
    </row>
    <row r="1163" spans="2:7">
      <c r="B1163" s="32">
        <f>SUMIF(Balanço[Estoque],Back!A1163,Balanço[Quantidade])</f>
        <v>0</v>
      </c>
      <c r="G1163" s="32" t="str" cm="1">
        <f t="array" ref="G1163">IF(F1163="","",SUM(_xlfn._xlws.FILTER(Balanço[Quantidade],(Balanço[Estoque]=Back!$E$3)*(Balanço[Material]=Back!F1163))))</f>
        <v/>
      </c>
    </row>
    <row r="1164" spans="2:7">
      <c r="B1164" s="32">
        <f>SUMIF(Balanço[Estoque],Back!A1164,Balanço[Quantidade])</f>
        <v>0</v>
      </c>
      <c r="G1164" s="32" t="str" cm="1">
        <f t="array" ref="G1164">IF(F1164="","",SUM(_xlfn._xlws.FILTER(Balanço[Quantidade],(Balanço[Estoque]=Back!$E$3)*(Balanço[Material]=Back!F1164))))</f>
        <v/>
      </c>
    </row>
    <row r="1165" spans="2:7">
      <c r="B1165" s="32">
        <f>SUMIF(Balanço[Estoque],Back!A1165,Balanço[Quantidade])</f>
        <v>0</v>
      </c>
      <c r="G1165" s="32" t="str" cm="1">
        <f t="array" ref="G1165">IF(F1165="","",SUM(_xlfn._xlws.FILTER(Balanço[Quantidade],(Balanço[Estoque]=Back!$E$3)*(Balanço[Material]=Back!F1165))))</f>
        <v/>
      </c>
    </row>
    <row r="1166" spans="2:7">
      <c r="B1166" s="32">
        <f>SUMIF(Balanço[Estoque],Back!A1166,Balanço[Quantidade])</f>
        <v>0</v>
      </c>
      <c r="G1166" s="32" t="str" cm="1">
        <f t="array" ref="G1166">IF(F1166="","",SUM(_xlfn._xlws.FILTER(Balanço[Quantidade],(Balanço[Estoque]=Back!$E$3)*(Balanço[Material]=Back!F1166))))</f>
        <v/>
      </c>
    </row>
    <row r="1167" spans="2:7">
      <c r="B1167" s="32">
        <f>SUMIF(Balanço[Estoque],Back!A1167,Balanço[Quantidade])</f>
        <v>0</v>
      </c>
      <c r="G1167" s="32" t="str" cm="1">
        <f t="array" ref="G1167">IF(F1167="","",SUM(_xlfn._xlws.FILTER(Balanço[Quantidade],(Balanço[Estoque]=Back!$E$3)*(Balanço[Material]=Back!F1167))))</f>
        <v/>
      </c>
    </row>
    <row r="1168" spans="2:7">
      <c r="B1168" s="32">
        <f>SUMIF(Balanço[Estoque],Back!A1168,Balanço[Quantidade])</f>
        <v>0</v>
      </c>
      <c r="G1168" s="32" t="str" cm="1">
        <f t="array" ref="G1168">IF(F1168="","",SUM(_xlfn._xlws.FILTER(Balanço[Quantidade],(Balanço[Estoque]=Back!$E$3)*(Balanço[Material]=Back!F1168))))</f>
        <v/>
      </c>
    </row>
    <row r="1169" spans="2:7">
      <c r="B1169" s="32">
        <f>SUMIF(Balanço[Estoque],Back!A1169,Balanço[Quantidade])</f>
        <v>0</v>
      </c>
      <c r="G1169" s="32" t="str" cm="1">
        <f t="array" ref="G1169">IF(F1169="","",SUM(_xlfn._xlws.FILTER(Balanço[Quantidade],(Balanço[Estoque]=Back!$E$3)*(Balanço[Material]=Back!F1169))))</f>
        <v/>
      </c>
    </row>
    <row r="1170" spans="2:7">
      <c r="B1170" s="32">
        <f>SUMIF(Balanço[Estoque],Back!A1170,Balanço[Quantidade])</f>
        <v>0</v>
      </c>
      <c r="G1170" s="32" t="str" cm="1">
        <f t="array" ref="G1170">IF(F1170="","",SUM(_xlfn._xlws.FILTER(Balanço[Quantidade],(Balanço[Estoque]=Back!$E$3)*(Balanço[Material]=Back!F1170))))</f>
        <v/>
      </c>
    </row>
    <row r="1171" spans="2:7">
      <c r="B1171" s="32">
        <f>SUMIF(Balanço[Estoque],Back!A1171,Balanço[Quantidade])</f>
        <v>0</v>
      </c>
      <c r="G1171" s="32" t="str" cm="1">
        <f t="array" ref="G1171">IF(F1171="","",SUM(_xlfn._xlws.FILTER(Balanço[Quantidade],(Balanço[Estoque]=Back!$E$3)*(Balanço[Material]=Back!F1171))))</f>
        <v/>
      </c>
    </row>
    <row r="1172" spans="2:7">
      <c r="B1172" s="32">
        <f>SUMIF(Balanço[Estoque],Back!A1172,Balanço[Quantidade])</f>
        <v>0</v>
      </c>
      <c r="G1172" s="32" t="str" cm="1">
        <f t="array" ref="G1172">IF(F1172="","",SUM(_xlfn._xlws.FILTER(Balanço[Quantidade],(Balanço[Estoque]=Back!$E$3)*(Balanço[Material]=Back!F1172))))</f>
        <v/>
      </c>
    </row>
    <row r="1173" spans="2:7">
      <c r="B1173" s="32">
        <f>SUMIF(Balanço[Estoque],Back!A1173,Balanço[Quantidade])</f>
        <v>0</v>
      </c>
      <c r="G1173" s="32" t="str" cm="1">
        <f t="array" ref="G1173">IF(F1173="","",SUM(_xlfn._xlws.FILTER(Balanço[Quantidade],(Balanço[Estoque]=Back!$E$3)*(Balanço[Material]=Back!F1173))))</f>
        <v/>
      </c>
    </row>
    <row r="1174" spans="2:7">
      <c r="B1174" s="32">
        <f>SUMIF(Balanço[Estoque],Back!A1174,Balanço[Quantidade])</f>
        <v>0</v>
      </c>
      <c r="G1174" s="32" t="str" cm="1">
        <f t="array" ref="G1174">IF(F1174="","",SUM(_xlfn._xlws.FILTER(Balanço[Quantidade],(Balanço[Estoque]=Back!$E$3)*(Balanço[Material]=Back!F1174))))</f>
        <v/>
      </c>
    </row>
    <row r="1175" spans="2:7">
      <c r="B1175" s="32">
        <f>SUMIF(Balanço[Estoque],Back!A1175,Balanço[Quantidade])</f>
        <v>0</v>
      </c>
      <c r="G1175" s="32" t="str" cm="1">
        <f t="array" ref="G1175">IF(F1175="","",SUM(_xlfn._xlws.FILTER(Balanço[Quantidade],(Balanço[Estoque]=Back!$E$3)*(Balanço[Material]=Back!F1175))))</f>
        <v/>
      </c>
    </row>
    <row r="1176" spans="2:7">
      <c r="B1176" s="32">
        <f>SUMIF(Balanço[Estoque],Back!A1176,Balanço[Quantidade])</f>
        <v>0</v>
      </c>
      <c r="G1176" s="32" t="str" cm="1">
        <f t="array" ref="G1176">IF(F1176="","",SUM(_xlfn._xlws.FILTER(Balanço[Quantidade],(Balanço[Estoque]=Back!$E$3)*(Balanço[Material]=Back!F1176))))</f>
        <v/>
      </c>
    </row>
    <row r="1177" spans="2:7">
      <c r="B1177" s="32">
        <f>SUMIF(Balanço[Estoque],Back!A1177,Balanço[Quantidade])</f>
        <v>0</v>
      </c>
      <c r="G1177" s="32" t="str" cm="1">
        <f t="array" ref="G1177">IF(F1177="","",SUM(_xlfn._xlws.FILTER(Balanço[Quantidade],(Balanço[Estoque]=Back!$E$3)*(Balanço[Material]=Back!F1177))))</f>
        <v/>
      </c>
    </row>
    <row r="1178" spans="2:7">
      <c r="B1178" s="32">
        <f>SUMIF(Balanço[Estoque],Back!A1178,Balanço[Quantidade])</f>
        <v>0</v>
      </c>
      <c r="G1178" s="32" t="str" cm="1">
        <f t="array" ref="G1178">IF(F1178="","",SUM(_xlfn._xlws.FILTER(Balanço[Quantidade],(Balanço[Estoque]=Back!$E$3)*(Balanço[Material]=Back!F1178))))</f>
        <v/>
      </c>
    </row>
    <row r="1179" spans="2:7">
      <c r="B1179" s="32">
        <f>SUMIF(Balanço[Estoque],Back!A1179,Balanço[Quantidade])</f>
        <v>0</v>
      </c>
      <c r="G1179" s="32" t="str" cm="1">
        <f t="array" ref="G1179">IF(F1179="","",SUM(_xlfn._xlws.FILTER(Balanço[Quantidade],(Balanço[Estoque]=Back!$E$3)*(Balanço[Material]=Back!F1179))))</f>
        <v/>
      </c>
    </row>
    <row r="1180" spans="2:7">
      <c r="B1180" s="32">
        <f>SUMIF(Balanço[Estoque],Back!A1180,Balanço[Quantidade])</f>
        <v>0</v>
      </c>
      <c r="G1180" s="32" t="str" cm="1">
        <f t="array" ref="G1180">IF(F1180="","",SUM(_xlfn._xlws.FILTER(Balanço[Quantidade],(Balanço[Estoque]=Back!$E$3)*(Balanço[Material]=Back!F1180))))</f>
        <v/>
      </c>
    </row>
    <row r="1181" spans="2:7">
      <c r="B1181" s="32">
        <f>SUMIF(Balanço[Estoque],Back!A1181,Balanço[Quantidade])</f>
        <v>0</v>
      </c>
      <c r="G1181" s="32" t="str" cm="1">
        <f t="array" ref="G1181">IF(F1181="","",SUM(_xlfn._xlws.FILTER(Balanço[Quantidade],(Balanço[Estoque]=Back!$E$3)*(Balanço[Material]=Back!F1181))))</f>
        <v/>
      </c>
    </row>
    <row r="1182" spans="2:7">
      <c r="B1182" s="32">
        <f>SUMIF(Balanço[Estoque],Back!A1182,Balanço[Quantidade])</f>
        <v>0</v>
      </c>
      <c r="G1182" s="32" t="str" cm="1">
        <f t="array" ref="G1182">IF(F1182="","",SUM(_xlfn._xlws.FILTER(Balanço[Quantidade],(Balanço[Estoque]=Back!$E$3)*(Balanço[Material]=Back!F1182))))</f>
        <v/>
      </c>
    </row>
    <row r="1183" spans="2:7">
      <c r="B1183" s="32">
        <f>SUMIF(Balanço[Estoque],Back!A1183,Balanço[Quantidade])</f>
        <v>0</v>
      </c>
      <c r="G1183" s="32" t="str" cm="1">
        <f t="array" ref="G1183">IF(F1183="","",SUM(_xlfn._xlws.FILTER(Balanço[Quantidade],(Balanço[Estoque]=Back!$E$3)*(Balanço[Material]=Back!F1183))))</f>
        <v/>
      </c>
    </row>
    <row r="1184" spans="2:7">
      <c r="B1184" s="32">
        <f>SUMIF(Balanço[Estoque],Back!A1184,Balanço[Quantidade])</f>
        <v>0</v>
      </c>
      <c r="G1184" s="32" t="str" cm="1">
        <f t="array" ref="G1184">IF(F1184="","",SUM(_xlfn._xlws.FILTER(Balanço[Quantidade],(Balanço[Estoque]=Back!$E$3)*(Balanço[Material]=Back!F1184))))</f>
        <v/>
      </c>
    </row>
    <row r="1185" spans="2:7">
      <c r="B1185" s="32">
        <f>SUMIF(Balanço[Estoque],Back!A1185,Balanço[Quantidade])</f>
        <v>0</v>
      </c>
      <c r="G1185" s="32" t="str" cm="1">
        <f t="array" ref="G1185">IF(F1185="","",SUM(_xlfn._xlws.FILTER(Balanço[Quantidade],(Balanço[Estoque]=Back!$E$3)*(Balanço[Material]=Back!F1185))))</f>
        <v/>
      </c>
    </row>
    <row r="1186" spans="2:7">
      <c r="B1186" s="32">
        <f>SUMIF(Balanço[Estoque],Back!A1186,Balanço[Quantidade])</f>
        <v>0</v>
      </c>
      <c r="G1186" s="32" t="str" cm="1">
        <f t="array" ref="G1186">IF(F1186="","",SUM(_xlfn._xlws.FILTER(Balanço[Quantidade],(Balanço[Estoque]=Back!$E$3)*(Balanço[Material]=Back!F1186))))</f>
        <v/>
      </c>
    </row>
    <row r="1187" spans="2:7">
      <c r="B1187" s="32">
        <f>SUMIF(Balanço[Estoque],Back!A1187,Balanço[Quantidade])</f>
        <v>0</v>
      </c>
      <c r="G1187" s="32" t="str" cm="1">
        <f t="array" ref="G1187">IF(F1187="","",SUM(_xlfn._xlws.FILTER(Balanço[Quantidade],(Balanço[Estoque]=Back!$E$3)*(Balanço[Material]=Back!F1187))))</f>
        <v/>
      </c>
    </row>
    <row r="1188" spans="2:7">
      <c r="B1188" s="32">
        <f>SUMIF(Balanço[Estoque],Back!A1188,Balanço[Quantidade])</f>
        <v>0</v>
      </c>
      <c r="G1188" s="32" t="str" cm="1">
        <f t="array" ref="G1188">IF(F1188="","",SUM(_xlfn._xlws.FILTER(Balanço[Quantidade],(Balanço[Estoque]=Back!$E$3)*(Balanço[Material]=Back!F1188))))</f>
        <v/>
      </c>
    </row>
    <row r="1189" spans="2:7">
      <c r="B1189" s="32">
        <f>SUMIF(Balanço[Estoque],Back!A1189,Balanço[Quantidade])</f>
        <v>0</v>
      </c>
      <c r="G1189" s="32" t="str" cm="1">
        <f t="array" ref="G1189">IF(F1189="","",SUM(_xlfn._xlws.FILTER(Balanço[Quantidade],(Balanço[Estoque]=Back!$E$3)*(Balanço[Material]=Back!F1189))))</f>
        <v/>
      </c>
    </row>
    <row r="1190" spans="2:7">
      <c r="B1190" s="32">
        <f>SUMIF(Balanço[Estoque],Back!A1190,Balanço[Quantidade])</f>
        <v>0</v>
      </c>
      <c r="G1190" s="32" t="str" cm="1">
        <f t="array" ref="G1190">IF(F1190="","",SUM(_xlfn._xlws.FILTER(Balanço[Quantidade],(Balanço[Estoque]=Back!$E$3)*(Balanço[Material]=Back!F1190))))</f>
        <v/>
      </c>
    </row>
    <row r="1191" spans="2:7">
      <c r="B1191" s="32">
        <f>SUMIF(Balanço[Estoque],Back!A1191,Balanço[Quantidade])</f>
        <v>0</v>
      </c>
      <c r="G1191" s="32" t="str" cm="1">
        <f t="array" ref="G1191">IF(F1191="","",SUM(_xlfn._xlws.FILTER(Balanço[Quantidade],(Balanço[Estoque]=Back!$E$3)*(Balanço[Material]=Back!F1191))))</f>
        <v/>
      </c>
    </row>
    <row r="1192" spans="2:7">
      <c r="B1192" s="32">
        <f>SUMIF(Balanço[Estoque],Back!A1192,Balanço[Quantidade])</f>
        <v>0</v>
      </c>
      <c r="G1192" s="32" t="str" cm="1">
        <f t="array" ref="G1192">IF(F1192="","",SUM(_xlfn._xlws.FILTER(Balanço[Quantidade],(Balanço[Estoque]=Back!$E$3)*(Balanço[Material]=Back!F1192))))</f>
        <v/>
      </c>
    </row>
    <row r="1193" spans="2:7">
      <c r="B1193" s="32">
        <f>SUMIF(Balanço[Estoque],Back!A1193,Balanço[Quantidade])</f>
        <v>0</v>
      </c>
      <c r="G1193" s="32" t="str" cm="1">
        <f t="array" ref="G1193">IF(F1193="","",SUM(_xlfn._xlws.FILTER(Balanço[Quantidade],(Balanço[Estoque]=Back!$E$3)*(Balanço[Material]=Back!F1193))))</f>
        <v/>
      </c>
    </row>
    <row r="1194" spans="2:7">
      <c r="B1194" s="32">
        <f>SUMIF(Balanço[Estoque],Back!A1194,Balanço[Quantidade])</f>
        <v>0</v>
      </c>
      <c r="G1194" s="32" t="str" cm="1">
        <f t="array" ref="G1194">IF(F1194="","",SUM(_xlfn._xlws.FILTER(Balanço[Quantidade],(Balanço[Estoque]=Back!$E$3)*(Balanço[Material]=Back!F1194))))</f>
        <v/>
      </c>
    </row>
    <row r="1195" spans="2:7">
      <c r="B1195" s="32">
        <f>SUMIF(Balanço[Estoque],Back!A1195,Balanço[Quantidade])</f>
        <v>0</v>
      </c>
      <c r="G1195" s="32" t="str" cm="1">
        <f t="array" ref="G1195">IF(F1195="","",SUM(_xlfn._xlws.FILTER(Balanço[Quantidade],(Balanço[Estoque]=Back!$E$3)*(Balanço[Material]=Back!F1195))))</f>
        <v/>
      </c>
    </row>
    <row r="1196" spans="2:7">
      <c r="B1196" s="32">
        <f>SUMIF(Balanço[Estoque],Back!A1196,Balanço[Quantidade])</f>
        <v>0</v>
      </c>
      <c r="G1196" s="32" t="str" cm="1">
        <f t="array" ref="G1196">IF(F1196="","",SUM(_xlfn._xlws.FILTER(Balanço[Quantidade],(Balanço[Estoque]=Back!$E$3)*(Balanço[Material]=Back!F1196))))</f>
        <v/>
      </c>
    </row>
    <row r="1197" spans="2:7">
      <c r="B1197" s="32">
        <f>SUMIF(Balanço[Estoque],Back!A1197,Balanço[Quantidade])</f>
        <v>0</v>
      </c>
      <c r="G1197" s="32" t="str" cm="1">
        <f t="array" ref="G1197">IF(F1197="","",SUM(_xlfn._xlws.FILTER(Balanço[Quantidade],(Balanço[Estoque]=Back!$E$3)*(Balanço[Material]=Back!F1197))))</f>
        <v/>
      </c>
    </row>
    <row r="1198" spans="2:7">
      <c r="B1198" s="32">
        <f>SUMIF(Balanço[Estoque],Back!A1198,Balanço[Quantidade])</f>
        <v>0</v>
      </c>
      <c r="G1198" s="32" t="str" cm="1">
        <f t="array" ref="G1198">IF(F1198="","",SUM(_xlfn._xlws.FILTER(Balanço[Quantidade],(Balanço[Estoque]=Back!$E$3)*(Balanço[Material]=Back!F1198))))</f>
        <v/>
      </c>
    </row>
    <row r="1199" spans="2:7">
      <c r="B1199" s="32">
        <f>SUMIF(Balanço[Estoque],Back!A1199,Balanço[Quantidade])</f>
        <v>0</v>
      </c>
      <c r="G1199" s="32" t="str" cm="1">
        <f t="array" ref="G1199">IF(F1199="","",SUM(_xlfn._xlws.FILTER(Balanço[Quantidade],(Balanço[Estoque]=Back!$E$3)*(Balanço[Material]=Back!F1199))))</f>
        <v/>
      </c>
    </row>
    <row r="1200" spans="2:7">
      <c r="B1200" s="32">
        <f>SUMIF(Balanço[Estoque],Back!A1200,Balanço[Quantidade])</f>
        <v>0</v>
      </c>
      <c r="G1200" s="32" t="str" cm="1">
        <f t="array" ref="G1200">IF(F1200="","",SUM(_xlfn._xlws.FILTER(Balanço[Quantidade],(Balanço[Estoque]=Back!$E$3)*(Balanço[Material]=Back!F1200))))</f>
        <v/>
      </c>
    </row>
    <row r="1201" spans="2:7">
      <c r="B1201" s="32">
        <f>SUMIF(Balanço[Estoque],Back!A1201,Balanço[Quantidade])</f>
        <v>0</v>
      </c>
      <c r="G1201" s="32" t="str" cm="1">
        <f t="array" ref="G1201">IF(F1201="","",SUM(_xlfn._xlws.FILTER(Balanço[Quantidade],(Balanço[Estoque]=Back!$E$3)*(Balanço[Material]=Back!F1201))))</f>
        <v/>
      </c>
    </row>
    <row r="1202" spans="2:7">
      <c r="B1202" s="32">
        <f>SUMIF(Balanço[Estoque],Back!A1202,Balanço[Quantidade])</f>
        <v>0</v>
      </c>
      <c r="G1202" s="32" t="str" cm="1">
        <f t="array" ref="G1202">IF(F1202="","",SUM(_xlfn._xlws.FILTER(Balanço[Quantidade],(Balanço[Estoque]=Back!$E$3)*(Balanço[Material]=Back!F1202))))</f>
        <v/>
      </c>
    </row>
    <row r="1203" spans="2:7">
      <c r="B1203" s="32">
        <f>SUMIF(Balanço[Estoque],Back!A1203,Balanço[Quantidade])</f>
        <v>0</v>
      </c>
      <c r="G1203" s="32" t="str" cm="1">
        <f t="array" ref="G1203">IF(F1203="","",SUM(_xlfn._xlws.FILTER(Balanço[Quantidade],(Balanço[Estoque]=Back!$E$3)*(Balanço[Material]=Back!F1203))))</f>
        <v/>
      </c>
    </row>
    <row r="1204" spans="2:7">
      <c r="B1204" s="32">
        <f>SUMIF(Balanço[Estoque],Back!A1204,Balanço[Quantidade])</f>
        <v>0</v>
      </c>
      <c r="G1204" s="32" t="str" cm="1">
        <f t="array" ref="G1204">IF(F1204="","",SUM(_xlfn._xlws.FILTER(Balanço[Quantidade],(Balanço[Estoque]=Back!$E$3)*(Balanço[Material]=Back!F1204))))</f>
        <v/>
      </c>
    </row>
    <row r="1205" spans="2:7">
      <c r="B1205" s="32">
        <f>SUMIF(Balanço[Estoque],Back!A1205,Balanço[Quantidade])</f>
        <v>0</v>
      </c>
      <c r="G1205" s="32" t="str" cm="1">
        <f t="array" ref="G1205">IF(F1205="","",SUM(_xlfn._xlws.FILTER(Balanço[Quantidade],(Balanço[Estoque]=Back!$E$3)*(Balanço[Material]=Back!F1205))))</f>
        <v/>
      </c>
    </row>
    <row r="1206" spans="2:7">
      <c r="B1206" s="32">
        <f>SUMIF(Balanço[Estoque],Back!A1206,Balanço[Quantidade])</f>
        <v>0</v>
      </c>
      <c r="G1206" s="32" t="str" cm="1">
        <f t="array" ref="G1206">IF(F1206="","",SUM(_xlfn._xlws.FILTER(Balanço[Quantidade],(Balanço[Estoque]=Back!$E$3)*(Balanço[Material]=Back!F1206))))</f>
        <v/>
      </c>
    </row>
    <row r="1207" spans="2:7">
      <c r="B1207" s="32">
        <f>SUMIF(Balanço[Estoque],Back!A1207,Balanço[Quantidade])</f>
        <v>0</v>
      </c>
      <c r="G1207" s="32" t="str" cm="1">
        <f t="array" ref="G1207">IF(F1207="","",SUM(_xlfn._xlws.FILTER(Balanço[Quantidade],(Balanço[Estoque]=Back!$E$3)*(Balanço[Material]=Back!F1207))))</f>
        <v/>
      </c>
    </row>
    <row r="1208" spans="2:7">
      <c r="B1208" s="32">
        <f>SUMIF(Balanço[Estoque],Back!A1208,Balanço[Quantidade])</f>
        <v>0</v>
      </c>
      <c r="G1208" s="32" t="str" cm="1">
        <f t="array" ref="G1208">IF(F1208="","",SUM(_xlfn._xlws.FILTER(Balanço[Quantidade],(Balanço[Estoque]=Back!$E$3)*(Balanço[Material]=Back!F1208))))</f>
        <v/>
      </c>
    </row>
    <row r="1209" spans="2:7">
      <c r="B1209" s="32">
        <f>SUMIF(Balanço[Estoque],Back!A1209,Balanço[Quantidade])</f>
        <v>0</v>
      </c>
      <c r="G1209" s="32" t="str" cm="1">
        <f t="array" ref="G1209">IF(F1209="","",SUM(_xlfn._xlws.FILTER(Balanço[Quantidade],(Balanço[Estoque]=Back!$E$3)*(Balanço[Material]=Back!F1209))))</f>
        <v/>
      </c>
    </row>
    <row r="1210" spans="2:7">
      <c r="B1210" s="32">
        <f>SUMIF(Balanço[Estoque],Back!A1210,Balanço[Quantidade])</f>
        <v>0</v>
      </c>
      <c r="G1210" s="32" t="str" cm="1">
        <f t="array" ref="G1210">IF(F1210="","",SUM(_xlfn._xlws.FILTER(Balanço[Quantidade],(Balanço[Estoque]=Back!$E$3)*(Balanço[Material]=Back!F1210))))</f>
        <v/>
      </c>
    </row>
    <row r="1211" spans="2:7">
      <c r="B1211" s="32">
        <f>SUMIF(Balanço[Estoque],Back!A1211,Balanço[Quantidade])</f>
        <v>0</v>
      </c>
      <c r="G1211" s="32" t="str" cm="1">
        <f t="array" ref="G1211">IF(F1211="","",SUM(_xlfn._xlws.FILTER(Balanço[Quantidade],(Balanço[Estoque]=Back!$E$3)*(Balanço[Material]=Back!F1211))))</f>
        <v/>
      </c>
    </row>
    <row r="1212" spans="2:7">
      <c r="B1212" s="32">
        <f>SUMIF(Balanço[Estoque],Back!A1212,Balanço[Quantidade])</f>
        <v>0</v>
      </c>
      <c r="G1212" s="32" t="str" cm="1">
        <f t="array" ref="G1212">IF(F1212="","",SUM(_xlfn._xlws.FILTER(Balanço[Quantidade],(Balanço[Estoque]=Back!$E$3)*(Balanço[Material]=Back!F1212))))</f>
        <v/>
      </c>
    </row>
    <row r="1213" spans="2:7">
      <c r="B1213" s="32">
        <f>SUMIF(Balanço[Estoque],Back!A1213,Balanço[Quantidade])</f>
        <v>0</v>
      </c>
      <c r="G1213" s="32" t="str" cm="1">
        <f t="array" ref="G1213">IF(F1213="","",SUM(_xlfn._xlws.FILTER(Balanço[Quantidade],(Balanço[Estoque]=Back!$E$3)*(Balanço[Material]=Back!F1213))))</f>
        <v/>
      </c>
    </row>
    <row r="1214" spans="2:7">
      <c r="B1214" s="32">
        <f>SUMIF(Balanço[Estoque],Back!A1214,Balanço[Quantidade])</f>
        <v>0</v>
      </c>
      <c r="G1214" s="32" t="str" cm="1">
        <f t="array" ref="G1214">IF(F1214="","",SUM(_xlfn._xlws.FILTER(Balanço[Quantidade],(Balanço[Estoque]=Back!$E$3)*(Balanço[Material]=Back!F1214))))</f>
        <v/>
      </c>
    </row>
    <row r="1215" spans="2:7">
      <c r="B1215" s="32">
        <f>SUMIF(Balanço[Estoque],Back!A1215,Balanço[Quantidade])</f>
        <v>0</v>
      </c>
      <c r="G1215" s="32" t="str" cm="1">
        <f t="array" ref="G1215">IF(F1215="","",SUM(_xlfn._xlws.FILTER(Balanço[Quantidade],(Balanço[Estoque]=Back!$E$3)*(Balanço[Material]=Back!F1215))))</f>
        <v/>
      </c>
    </row>
    <row r="1216" spans="2:7">
      <c r="B1216" s="32">
        <f>SUMIF(Balanço[Estoque],Back!A1216,Balanço[Quantidade])</f>
        <v>0</v>
      </c>
      <c r="G1216" s="32" t="str" cm="1">
        <f t="array" ref="G1216">IF(F1216="","",SUM(_xlfn._xlws.FILTER(Balanço[Quantidade],(Balanço[Estoque]=Back!$E$3)*(Balanço[Material]=Back!F1216))))</f>
        <v/>
      </c>
    </row>
    <row r="1217" spans="2:7">
      <c r="B1217" s="32">
        <f>SUMIF(Balanço[Estoque],Back!A1217,Balanço[Quantidade])</f>
        <v>0</v>
      </c>
      <c r="G1217" s="32" t="str" cm="1">
        <f t="array" ref="G1217">IF(F1217="","",SUM(_xlfn._xlws.FILTER(Balanço[Quantidade],(Balanço[Estoque]=Back!$E$3)*(Balanço[Material]=Back!F1217))))</f>
        <v/>
      </c>
    </row>
    <row r="1218" spans="2:7">
      <c r="B1218" s="32">
        <f>SUMIF(Balanço[Estoque],Back!A1218,Balanço[Quantidade])</f>
        <v>0</v>
      </c>
      <c r="G1218" s="32" t="str" cm="1">
        <f t="array" ref="G1218">IF(F1218="","",SUM(_xlfn._xlws.FILTER(Balanço[Quantidade],(Balanço[Estoque]=Back!$E$3)*(Balanço[Material]=Back!F1218))))</f>
        <v/>
      </c>
    </row>
    <row r="1219" spans="2:7">
      <c r="B1219" s="32">
        <f>SUMIF(Balanço[Estoque],Back!A1219,Balanço[Quantidade])</f>
        <v>0</v>
      </c>
      <c r="G1219" s="32" t="str" cm="1">
        <f t="array" ref="G1219">IF(F1219="","",SUM(_xlfn._xlws.FILTER(Balanço[Quantidade],(Balanço[Estoque]=Back!$E$3)*(Balanço[Material]=Back!F1219))))</f>
        <v/>
      </c>
    </row>
    <row r="1220" spans="2:7">
      <c r="B1220" s="32">
        <f>SUMIF(Balanço[Estoque],Back!A1220,Balanço[Quantidade])</f>
        <v>0</v>
      </c>
      <c r="G1220" s="32" t="str" cm="1">
        <f t="array" ref="G1220">IF(F1220="","",SUM(_xlfn._xlws.FILTER(Balanço[Quantidade],(Balanço[Estoque]=Back!$E$3)*(Balanço[Material]=Back!F1220))))</f>
        <v/>
      </c>
    </row>
    <row r="1221" spans="2:7">
      <c r="B1221" s="32">
        <f>SUMIF(Balanço[Estoque],Back!A1221,Balanço[Quantidade])</f>
        <v>0</v>
      </c>
      <c r="G1221" s="32" t="str" cm="1">
        <f t="array" ref="G1221">IF(F1221="","",SUM(_xlfn._xlws.FILTER(Balanço[Quantidade],(Balanço[Estoque]=Back!$E$3)*(Balanço[Material]=Back!F1221))))</f>
        <v/>
      </c>
    </row>
    <row r="1222" spans="2:7">
      <c r="B1222" s="32">
        <f>SUMIF(Balanço[Estoque],Back!A1222,Balanço[Quantidade])</f>
        <v>0</v>
      </c>
      <c r="G1222" s="32" t="str" cm="1">
        <f t="array" ref="G1222">IF(F1222="","",SUM(_xlfn._xlws.FILTER(Balanço[Quantidade],(Balanço[Estoque]=Back!$E$3)*(Balanço[Material]=Back!F1222))))</f>
        <v/>
      </c>
    </row>
    <row r="1223" spans="2:7">
      <c r="B1223" s="32">
        <f>SUMIF(Balanço[Estoque],Back!A1223,Balanço[Quantidade])</f>
        <v>0</v>
      </c>
      <c r="G1223" s="32" t="str" cm="1">
        <f t="array" ref="G1223">IF(F1223="","",SUM(_xlfn._xlws.FILTER(Balanço[Quantidade],(Balanço[Estoque]=Back!$E$3)*(Balanço[Material]=Back!F1223))))</f>
        <v/>
      </c>
    </row>
    <row r="1224" spans="2:7">
      <c r="B1224" s="32">
        <f>SUMIF(Balanço[Estoque],Back!A1224,Balanço[Quantidade])</f>
        <v>0</v>
      </c>
      <c r="G1224" s="32" t="str" cm="1">
        <f t="array" ref="G1224">IF(F1224="","",SUM(_xlfn._xlws.FILTER(Balanço[Quantidade],(Balanço[Estoque]=Back!$E$3)*(Balanço[Material]=Back!F1224))))</f>
        <v/>
      </c>
    </row>
    <row r="1225" spans="2:7">
      <c r="B1225" s="32">
        <f>SUMIF(Balanço[Estoque],Back!A1225,Balanço[Quantidade])</f>
        <v>0</v>
      </c>
      <c r="G1225" s="32" t="str" cm="1">
        <f t="array" ref="G1225">IF(F1225="","",SUM(_xlfn._xlws.FILTER(Balanço[Quantidade],(Balanço[Estoque]=Back!$E$3)*(Balanço[Material]=Back!F1225))))</f>
        <v/>
      </c>
    </row>
    <row r="1226" spans="2:7">
      <c r="B1226" s="32">
        <f>SUMIF(Balanço[Estoque],Back!A1226,Balanço[Quantidade])</f>
        <v>0</v>
      </c>
      <c r="G1226" s="32" t="str" cm="1">
        <f t="array" ref="G1226">IF(F1226="","",SUM(_xlfn._xlws.FILTER(Balanço[Quantidade],(Balanço[Estoque]=Back!$E$3)*(Balanço[Material]=Back!F1226))))</f>
        <v/>
      </c>
    </row>
    <row r="1227" spans="2:7">
      <c r="B1227" s="32">
        <f>SUMIF(Balanço[Estoque],Back!A1227,Balanço[Quantidade])</f>
        <v>0</v>
      </c>
      <c r="G1227" s="32" t="str" cm="1">
        <f t="array" ref="G1227">IF(F1227="","",SUM(_xlfn._xlws.FILTER(Balanço[Quantidade],(Balanço[Estoque]=Back!$E$3)*(Balanço[Material]=Back!F1227))))</f>
        <v/>
      </c>
    </row>
    <row r="1228" spans="2:7">
      <c r="B1228" s="32">
        <f>SUMIF(Balanço[Estoque],Back!A1228,Balanço[Quantidade])</f>
        <v>0</v>
      </c>
      <c r="G1228" s="32" t="str" cm="1">
        <f t="array" ref="G1228">IF(F1228="","",SUM(_xlfn._xlws.FILTER(Balanço[Quantidade],(Balanço[Estoque]=Back!$E$3)*(Balanço[Material]=Back!F1228))))</f>
        <v/>
      </c>
    </row>
    <row r="1229" spans="2:7">
      <c r="B1229" s="32">
        <f>SUMIF(Balanço[Estoque],Back!A1229,Balanço[Quantidade])</f>
        <v>0</v>
      </c>
      <c r="G1229" s="32" t="str" cm="1">
        <f t="array" ref="G1229">IF(F1229="","",SUM(_xlfn._xlws.FILTER(Balanço[Quantidade],(Balanço[Estoque]=Back!$E$3)*(Balanço[Material]=Back!F1229))))</f>
        <v/>
      </c>
    </row>
    <row r="1230" spans="2:7">
      <c r="B1230" s="32">
        <f>SUMIF(Balanço[Estoque],Back!A1230,Balanço[Quantidade])</f>
        <v>0</v>
      </c>
      <c r="G1230" s="32" t="str" cm="1">
        <f t="array" ref="G1230">IF(F1230="","",SUM(_xlfn._xlws.FILTER(Balanço[Quantidade],(Balanço[Estoque]=Back!$E$3)*(Balanço[Material]=Back!F1230))))</f>
        <v/>
      </c>
    </row>
    <row r="1231" spans="2:7">
      <c r="B1231" s="32">
        <f>SUMIF(Balanço[Estoque],Back!A1231,Balanço[Quantidade])</f>
        <v>0</v>
      </c>
      <c r="G1231" s="32" t="str" cm="1">
        <f t="array" ref="G1231">IF(F1231="","",SUM(_xlfn._xlws.FILTER(Balanço[Quantidade],(Balanço[Estoque]=Back!$E$3)*(Balanço[Material]=Back!F1231))))</f>
        <v/>
      </c>
    </row>
    <row r="1232" spans="2:7">
      <c r="B1232" s="32">
        <f>SUMIF(Balanço[Estoque],Back!A1232,Balanço[Quantidade])</f>
        <v>0</v>
      </c>
      <c r="G1232" s="32" t="str" cm="1">
        <f t="array" ref="G1232">IF(F1232="","",SUM(_xlfn._xlws.FILTER(Balanço[Quantidade],(Balanço[Estoque]=Back!$E$3)*(Balanço[Material]=Back!F1232))))</f>
        <v/>
      </c>
    </row>
    <row r="1233" spans="2:7">
      <c r="B1233" s="32">
        <f>SUMIF(Balanço[Estoque],Back!A1233,Balanço[Quantidade])</f>
        <v>0</v>
      </c>
      <c r="G1233" s="32" t="str" cm="1">
        <f t="array" ref="G1233">IF(F1233="","",SUM(_xlfn._xlws.FILTER(Balanço[Quantidade],(Balanço[Estoque]=Back!$E$3)*(Balanço[Material]=Back!F1233))))</f>
        <v/>
      </c>
    </row>
    <row r="1234" spans="2:7">
      <c r="B1234" s="32">
        <f>SUMIF(Balanço[Estoque],Back!A1234,Balanço[Quantidade])</f>
        <v>0</v>
      </c>
      <c r="G1234" s="32" t="str" cm="1">
        <f t="array" ref="G1234">IF(F1234="","",SUM(_xlfn._xlws.FILTER(Balanço[Quantidade],(Balanço[Estoque]=Back!$E$3)*(Balanço[Material]=Back!F1234))))</f>
        <v/>
      </c>
    </row>
    <row r="1235" spans="2:7">
      <c r="B1235" s="32">
        <f>SUMIF(Balanço[Estoque],Back!A1235,Balanço[Quantidade])</f>
        <v>0</v>
      </c>
      <c r="G1235" s="32" t="str" cm="1">
        <f t="array" ref="G1235">IF(F1235="","",SUM(_xlfn._xlws.FILTER(Balanço[Quantidade],(Balanço[Estoque]=Back!$E$3)*(Balanço[Material]=Back!F1235))))</f>
        <v/>
      </c>
    </row>
    <row r="1236" spans="2:7">
      <c r="B1236" s="32">
        <f>SUMIF(Balanço[Estoque],Back!A1236,Balanço[Quantidade])</f>
        <v>0</v>
      </c>
      <c r="G1236" s="32" t="str" cm="1">
        <f t="array" ref="G1236">IF(F1236="","",SUM(_xlfn._xlws.FILTER(Balanço[Quantidade],(Balanço[Estoque]=Back!$E$3)*(Balanço[Material]=Back!F1236))))</f>
        <v/>
      </c>
    </row>
    <row r="1237" spans="2:7">
      <c r="B1237" s="32">
        <f>SUMIF(Balanço[Estoque],Back!A1237,Balanço[Quantidade])</f>
        <v>0</v>
      </c>
      <c r="G1237" s="32" t="str" cm="1">
        <f t="array" ref="G1237">IF(F1237="","",SUM(_xlfn._xlws.FILTER(Balanço[Quantidade],(Balanço[Estoque]=Back!$E$3)*(Balanço[Material]=Back!F1237))))</f>
        <v/>
      </c>
    </row>
    <row r="1238" spans="2:7">
      <c r="B1238" s="32">
        <f>SUMIF(Balanço[Estoque],Back!A1238,Balanço[Quantidade])</f>
        <v>0</v>
      </c>
      <c r="G1238" s="32" t="str" cm="1">
        <f t="array" ref="G1238">IF(F1238="","",SUM(_xlfn._xlws.FILTER(Balanço[Quantidade],(Balanço[Estoque]=Back!$E$3)*(Balanço[Material]=Back!F1238))))</f>
        <v/>
      </c>
    </row>
    <row r="1239" spans="2:7">
      <c r="B1239" s="32">
        <f>SUMIF(Balanço[Estoque],Back!A1239,Balanço[Quantidade])</f>
        <v>0</v>
      </c>
      <c r="G1239" s="32" t="str" cm="1">
        <f t="array" ref="G1239">IF(F1239="","",SUM(_xlfn._xlws.FILTER(Balanço[Quantidade],(Balanço[Estoque]=Back!$E$3)*(Balanço[Material]=Back!F1239))))</f>
        <v/>
      </c>
    </row>
    <row r="1240" spans="2:7">
      <c r="B1240" s="32">
        <f>SUMIF(Balanço[Estoque],Back!A1240,Balanço[Quantidade])</f>
        <v>0</v>
      </c>
      <c r="G1240" s="32" t="str" cm="1">
        <f t="array" ref="G1240">IF(F1240="","",SUM(_xlfn._xlws.FILTER(Balanço[Quantidade],(Balanço[Estoque]=Back!$E$3)*(Balanço[Material]=Back!F1240))))</f>
        <v/>
      </c>
    </row>
    <row r="1241" spans="2:7">
      <c r="B1241" s="32">
        <f>SUMIF(Balanço[Estoque],Back!A1241,Balanço[Quantidade])</f>
        <v>0</v>
      </c>
      <c r="G1241" s="32" t="str" cm="1">
        <f t="array" ref="G1241">IF(F1241="","",SUM(_xlfn._xlws.FILTER(Balanço[Quantidade],(Balanço[Estoque]=Back!$E$3)*(Balanço[Material]=Back!F1241))))</f>
        <v/>
      </c>
    </row>
    <row r="1242" spans="2:7">
      <c r="B1242" s="32">
        <f>SUMIF(Balanço[Estoque],Back!A1242,Balanço[Quantidade])</f>
        <v>0</v>
      </c>
      <c r="G1242" s="32" t="str" cm="1">
        <f t="array" ref="G1242">IF(F1242="","",SUM(_xlfn._xlws.FILTER(Balanço[Quantidade],(Balanço[Estoque]=Back!$E$3)*(Balanço[Material]=Back!F1242))))</f>
        <v/>
      </c>
    </row>
    <row r="1243" spans="2:7">
      <c r="B1243" s="32">
        <f>SUMIF(Balanço[Estoque],Back!A1243,Balanço[Quantidade])</f>
        <v>0</v>
      </c>
      <c r="G1243" s="32" t="str" cm="1">
        <f t="array" ref="G1243">IF(F1243="","",SUM(_xlfn._xlws.FILTER(Balanço[Quantidade],(Balanço[Estoque]=Back!$E$3)*(Balanço[Material]=Back!F1243))))</f>
        <v/>
      </c>
    </row>
    <row r="1244" spans="2:7">
      <c r="B1244" s="32">
        <f>SUMIF(Balanço[Estoque],Back!A1244,Balanço[Quantidade])</f>
        <v>0</v>
      </c>
      <c r="G1244" s="32" t="str" cm="1">
        <f t="array" ref="G1244">IF(F1244="","",SUM(_xlfn._xlws.FILTER(Balanço[Quantidade],(Balanço[Estoque]=Back!$E$3)*(Balanço[Material]=Back!F1244))))</f>
        <v/>
      </c>
    </row>
    <row r="1245" spans="2:7">
      <c r="B1245" s="32">
        <f>SUMIF(Balanço[Estoque],Back!A1245,Balanço[Quantidade])</f>
        <v>0</v>
      </c>
      <c r="G1245" s="32" t="str" cm="1">
        <f t="array" ref="G1245">IF(F1245="","",SUM(_xlfn._xlws.FILTER(Balanço[Quantidade],(Balanço[Estoque]=Back!$E$3)*(Balanço[Material]=Back!F1245))))</f>
        <v/>
      </c>
    </row>
    <row r="1246" spans="2:7">
      <c r="B1246" s="32">
        <f>SUMIF(Balanço[Estoque],Back!A1246,Balanço[Quantidade])</f>
        <v>0</v>
      </c>
      <c r="G1246" s="32" t="str" cm="1">
        <f t="array" ref="G1246">IF(F1246="","",SUM(_xlfn._xlws.FILTER(Balanço[Quantidade],(Balanço[Estoque]=Back!$E$3)*(Balanço[Material]=Back!F1246))))</f>
        <v/>
      </c>
    </row>
    <row r="1247" spans="2:7">
      <c r="B1247" s="32">
        <f>SUMIF(Balanço[Estoque],Back!A1247,Balanço[Quantidade])</f>
        <v>0</v>
      </c>
      <c r="G1247" s="32" t="str" cm="1">
        <f t="array" ref="G1247">IF(F1247="","",SUM(_xlfn._xlws.FILTER(Balanço[Quantidade],(Balanço[Estoque]=Back!$E$3)*(Balanço[Material]=Back!F1247))))</f>
        <v/>
      </c>
    </row>
    <row r="1248" spans="2:7">
      <c r="B1248" s="32">
        <f>SUMIF(Balanço[Estoque],Back!A1248,Balanço[Quantidade])</f>
        <v>0</v>
      </c>
      <c r="G1248" s="32" t="str" cm="1">
        <f t="array" ref="G1248">IF(F1248="","",SUM(_xlfn._xlws.FILTER(Balanço[Quantidade],(Balanço[Estoque]=Back!$E$3)*(Balanço[Material]=Back!F1248))))</f>
        <v/>
      </c>
    </row>
    <row r="1249" spans="2:7">
      <c r="B1249" s="32">
        <f>SUMIF(Balanço[Estoque],Back!A1249,Balanço[Quantidade])</f>
        <v>0</v>
      </c>
      <c r="G1249" s="32" t="str" cm="1">
        <f t="array" ref="G1249">IF(F1249="","",SUM(_xlfn._xlws.FILTER(Balanço[Quantidade],(Balanço[Estoque]=Back!$E$3)*(Balanço[Material]=Back!F1249))))</f>
        <v/>
      </c>
    </row>
    <row r="1250" spans="2:7">
      <c r="B1250" s="32">
        <f>SUMIF(Balanço[Estoque],Back!A1250,Balanço[Quantidade])</f>
        <v>0</v>
      </c>
      <c r="G1250" s="32" t="str" cm="1">
        <f t="array" ref="G1250">IF(F1250="","",SUM(_xlfn._xlws.FILTER(Balanço[Quantidade],(Balanço[Estoque]=Back!$E$3)*(Balanço[Material]=Back!F1250))))</f>
        <v/>
      </c>
    </row>
    <row r="1251" spans="2:7">
      <c r="B1251" s="32">
        <f>SUMIF(Balanço[Estoque],Back!A1251,Balanço[Quantidade])</f>
        <v>0</v>
      </c>
      <c r="G1251" s="32" t="str" cm="1">
        <f t="array" ref="G1251">IF(F1251="","",SUM(_xlfn._xlws.FILTER(Balanço[Quantidade],(Balanço[Estoque]=Back!$E$3)*(Balanço[Material]=Back!F1251))))</f>
        <v/>
      </c>
    </row>
    <row r="1252" spans="2:7">
      <c r="B1252" s="32">
        <f>SUMIF(Balanço[Estoque],Back!A1252,Balanço[Quantidade])</f>
        <v>0</v>
      </c>
      <c r="G1252" s="32" t="str" cm="1">
        <f t="array" ref="G1252">IF(F1252="","",SUM(_xlfn._xlws.FILTER(Balanço[Quantidade],(Balanço[Estoque]=Back!$E$3)*(Balanço[Material]=Back!F1252))))</f>
        <v/>
      </c>
    </row>
    <row r="1253" spans="2:7">
      <c r="B1253" s="32">
        <f>SUMIF(Balanço[Estoque],Back!A1253,Balanço[Quantidade])</f>
        <v>0</v>
      </c>
      <c r="G1253" s="32" t="str" cm="1">
        <f t="array" ref="G1253">IF(F1253="","",SUM(_xlfn._xlws.FILTER(Balanço[Quantidade],(Balanço[Estoque]=Back!$E$3)*(Balanço[Material]=Back!F1253))))</f>
        <v/>
      </c>
    </row>
    <row r="1254" spans="2:7">
      <c r="B1254" s="32">
        <f>SUMIF(Balanço[Estoque],Back!A1254,Balanço[Quantidade])</f>
        <v>0</v>
      </c>
      <c r="G1254" s="32" t="str" cm="1">
        <f t="array" ref="G1254">IF(F1254="","",SUM(_xlfn._xlws.FILTER(Balanço[Quantidade],(Balanço[Estoque]=Back!$E$3)*(Balanço[Material]=Back!F1254))))</f>
        <v/>
      </c>
    </row>
    <row r="1255" spans="2:7">
      <c r="B1255" s="32">
        <f>SUMIF(Balanço[Estoque],Back!A1255,Balanço[Quantidade])</f>
        <v>0</v>
      </c>
      <c r="G1255" s="32" t="str" cm="1">
        <f t="array" ref="G1255">IF(F1255="","",SUM(_xlfn._xlws.FILTER(Balanço[Quantidade],(Balanço[Estoque]=Back!$E$3)*(Balanço[Material]=Back!F1255))))</f>
        <v/>
      </c>
    </row>
    <row r="1256" spans="2:7">
      <c r="B1256" s="32">
        <f>SUMIF(Balanço[Estoque],Back!A1256,Balanço[Quantidade])</f>
        <v>0</v>
      </c>
      <c r="G1256" s="32" t="str" cm="1">
        <f t="array" ref="G1256">IF(F1256="","",SUM(_xlfn._xlws.FILTER(Balanço[Quantidade],(Balanço[Estoque]=Back!$E$3)*(Balanço[Material]=Back!F1256))))</f>
        <v/>
      </c>
    </row>
    <row r="1257" spans="2:7">
      <c r="B1257" s="32">
        <f>SUMIF(Balanço[Estoque],Back!A1257,Balanço[Quantidade])</f>
        <v>0</v>
      </c>
      <c r="G1257" s="32" t="str" cm="1">
        <f t="array" ref="G1257">IF(F1257="","",SUM(_xlfn._xlws.FILTER(Balanço[Quantidade],(Balanço[Estoque]=Back!$E$3)*(Balanço[Material]=Back!F1257))))</f>
        <v/>
      </c>
    </row>
    <row r="1258" spans="2:7">
      <c r="B1258" s="32">
        <f>SUMIF(Balanço[Estoque],Back!A1258,Balanço[Quantidade])</f>
        <v>0</v>
      </c>
      <c r="G1258" s="32" t="str" cm="1">
        <f t="array" ref="G1258">IF(F1258="","",SUM(_xlfn._xlws.FILTER(Balanço[Quantidade],(Balanço[Estoque]=Back!$E$3)*(Balanço[Material]=Back!F1258))))</f>
        <v/>
      </c>
    </row>
    <row r="1259" spans="2:7">
      <c r="B1259" s="32">
        <f>SUMIF(Balanço[Estoque],Back!A1259,Balanço[Quantidade])</f>
        <v>0</v>
      </c>
      <c r="G1259" s="32" t="str" cm="1">
        <f t="array" ref="G1259">IF(F1259="","",SUM(_xlfn._xlws.FILTER(Balanço[Quantidade],(Balanço[Estoque]=Back!$E$3)*(Balanço[Material]=Back!F1259))))</f>
        <v/>
      </c>
    </row>
    <row r="1260" spans="2:7">
      <c r="B1260" s="32">
        <f>SUMIF(Balanço[Estoque],Back!A1260,Balanço[Quantidade])</f>
        <v>0</v>
      </c>
      <c r="G1260" s="32" t="str" cm="1">
        <f t="array" ref="G1260">IF(F1260="","",SUM(_xlfn._xlws.FILTER(Balanço[Quantidade],(Balanço[Estoque]=Back!$E$3)*(Balanço[Material]=Back!F1260))))</f>
        <v/>
      </c>
    </row>
    <row r="1261" spans="2:7">
      <c r="B1261" s="32">
        <f>SUMIF(Balanço[Estoque],Back!A1261,Balanço[Quantidade])</f>
        <v>0</v>
      </c>
      <c r="G1261" s="32" t="str" cm="1">
        <f t="array" ref="G1261">IF(F1261="","",SUM(_xlfn._xlws.FILTER(Balanço[Quantidade],(Balanço[Estoque]=Back!$E$3)*(Balanço[Material]=Back!F1261))))</f>
        <v/>
      </c>
    </row>
    <row r="1262" spans="2:7">
      <c r="B1262" s="32">
        <f>SUMIF(Balanço[Estoque],Back!A1262,Balanço[Quantidade])</f>
        <v>0</v>
      </c>
      <c r="G1262" s="32" t="str" cm="1">
        <f t="array" ref="G1262">IF(F1262="","",SUM(_xlfn._xlws.FILTER(Balanço[Quantidade],(Balanço[Estoque]=Back!$E$3)*(Balanço[Material]=Back!F1262))))</f>
        <v/>
      </c>
    </row>
    <row r="1263" spans="2:7">
      <c r="B1263" s="32">
        <f>SUMIF(Balanço[Estoque],Back!A1263,Balanço[Quantidade])</f>
        <v>0</v>
      </c>
      <c r="G1263" s="32" t="str" cm="1">
        <f t="array" ref="G1263">IF(F1263="","",SUM(_xlfn._xlws.FILTER(Balanço[Quantidade],(Balanço[Estoque]=Back!$E$3)*(Balanço[Material]=Back!F1263))))</f>
        <v/>
      </c>
    </row>
    <row r="1264" spans="2:7">
      <c r="B1264" s="32">
        <f>SUMIF(Balanço[Estoque],Back!A1264,Balanço[Quantidade])</f>
        <v>0</v>
      </c>
      <c r="G1264" s="32" t="str" cm="1">
        <f t="array" ref="G1264">IF(F1264="","",SUM(_xlfn._xlws.FILTER(Balanço[Quantidade],(Balanço[Estoque]=Back!$E$3)*(Balanço[Material]=Back!F1264))))</f>
        <v/>
      </c>
    </row>
    <row r="1265" spans="2:7">
      <c r="B1265" s="32">
        <f>SUMIF(Balanço[Estoque],Back!A1265,Balanço[Quantidade])</f>
        <v>0</v>
      </c>
      <c r="G1265" s="32" t="str" cm="1">
        <f t="array" ref="G1265">IF(F1265="","",SUM(_xlfn._xlws.FILTER(Balanço[Quantidade],(Balanço[Estoque]=Back!$E$3)*(Balanço[Material]=Back!F1265))))</f>
        <v/>
      </c>
    </row>
    <row r="1266" spans="2:7">
      <c r="B1266" s="32">
        <f>SUMIF(Balanço[Estoque],Back!A1266,Balanço[Quantidade])</f>
        <v>0</v>
      </c>
      <c r="G1266" s="32" t="str" cm="1">
        <f t="array" ref="G1266">IF(F1266="","",SUM(_xlfn._xlws.FILTER(Balanço[Quantidade],(Balanço[Estoque]=Back!$E$3)*(Balanço[Material]=Back!F1266))))</f>
        <v/>
      </c>
    </row>
    <row r="1267" spans="2:7">
      <c r="B1267" s="32">
        <f>SUMIF(Balanço[Estoque],Back!A1267,Balanço[Quantidade])</f>
        <v>0</v>
      </c>
      <c r="G1267" s="32" t="str" cm="1">
        <f t="array" ref="G1267">IF(F1267="","",SUM(_xlfn._xlws.FILTER(Balanço[Quantidade],(Balanço[Estoque]=Back!$E$3)*(Balanço[Material]=Back!F1267))))</f>
        <v/>
      </c>
    </row>
    <row r="1268" spans="2:7">
      <c r="B1268" s="32">
        <f>SUMIF(Balanço[Estoque],Back!A1268,Balanço[Quantidade])</f>
        <v>0</v>
      </c>
      <c r="G1268" s="32" t="str" cm="1">
        <f t="array" ref="G1268">IF(F1268="","",SUM(_xlfn._xlws.FILTER(Balanço[Quantidade],(Balanço[Estoque]=Back!$E$3)*(Balanço[Material]=Back!F1268))))</f>
        <v/>
      </c>
    </row>
    <row r="1269" spans="2:7">
      <c r="B1269" s="32">
        <f>SUMIF(Balanço[Estoque],Back!A1269,Balanço[Quantidade])</f>
        <v>0</v>
      </c>
      <c r="G1269" s="32" t="str" cm="1">
        <f t="array" ref="G1269">IF(F1269="","",SUM(_xlfn._xlws.FILTER(Balanço[Quantidade],(Balanço[Estoque]=Back!$E$3)*(Balanço[Material]=Back!F1269))))</f>
        <v/>
      </c>
    </row>
    <row r="1270" spans="2:7">
      <c r="B1270" s="32">
        <f>SUMIF(Balanço[Estoque],Back!A1270,Balanço[Quantidade])</f>
        <v>0</v>
      </c>
      <c r="G1270" s="32" t="str" cm="1">
        <f t="array" ref="G1270">IF(F1270="","",SUM(_xlfn._xlws.FILTER(Balanço[Quantidade],(Balanço[Estoque]=Back!$E$3)*(Balanço[Material]=Back!F1270))))</f>
        <v/>
      </c>
    </row>
    <row r="1271" spans="2:7">
      <c r="B1271" s="32">
        <f>SUMIF(Balanço[Estoque],Back!A1271,Balanço[Quantidade])</f>
        <v>0</v>
      </c>
      <c r="G1271" s="32" t="str" cm="1">
        <f t="array" ref="G1271">IF(F1271="","",SUM(_xlfn._xlws.FILTER(Balanço[Quantidade],(Balanço[Estoque]=Back!$E$3)*(Balanço[Material]=Back!F1271))))</f>
        <v/>
      </c>
    </row>
    <row r="1272" spans="2:7">
      <c r="B1272" s="32">
        <f>SUMIF(Balanço[Estoque],Back!A1272,Balanço[Quantidade])</f>
        <v>0</v>
      </c>
      <c r="G1272" s="32" t="str" cm="1">
        <f t="array" ref="G1272">IF(F1272="","",SUM(_xlfn._xlws.FILTER(Balanço[Quantidade],(Balanço[Estoque]=Back!$E$3)*(Balanço[Material]=Back!F1272))))</f>
        <v/>
      </c>
    </row>
    <row r="1273" spans="2:7">
      <c r="B1273" s="32">
        <f>SUMIF(Balanço[Estoque],Back!A1273,Balanço[Quantidade])</f>
        <v>0</v>
      </c>
      <c r="G1273" s="32" t="str" cm="1">
        <f t="array" ref="G1273">IF(F1273="","",SUM(_xlfn._xlws.FILTER(Balanço[Quantidade],(Balanço[Estoque]=Back!$E$3)*(Balanço[Material]=Back!F1273))))</f>
        <v/>
      </c>
    </row>
    <row r="1274" spans="2:7">
      <c r="B1274" s="32">
        <f>SUMIF(Balanço[Estoque],Back!A1274,Balanço[Quantidade])</f>
        <v>0</v>
      </c>
      <c r="G1274" s="32" t="str" cm="1">
        <f t="array" ref="G1274">IF(F1274="","",SUM(_xlfn._xlws.FILTER(Balanço[Quantidade],(Balanço[Estoque]=Back!$E$3)*(Balanço[Material]=Back!F1274))))</f>
        <v/>
      </c>
    </row>
    <row r="1275" spans="2:7">
      <c r="B1275" s="32">
        <f>SUMIF(Balanço[Estoque],Back!A1275,Balanço[Quantidade])</f>
        <v>0</v>
      </c>
      <c r="G1275" s="32" t="str" cm="1">
        <f t="array" ref="G1275">IF(F1275="","",SUM(_xlfn._xlws.FILTER(Balanço[Quantidade],(Balanço[Estoque]=Back!$E$3)*(Balanço[Material]=Back!F1275))))</f>
        <v/>
      </c>
    </row>
    <row r="1276" spans="2:7">
      <c r="B1276" s="32">
        <f>SUMIF(Balanço[Estoque],Back!A1276,Balanço[Quantidade])</f>
        <v>0</v>
      </c>
      <c r="G1276" s="32" t="str" cm="1">
        <f t="array" ref="G1276">IF(F1276="","",SUM(_xlfn._xlws.FILTER(Balanço[Quantidade],(Balanço[Estoque]=Back!$E$3)*(Balanço[Material]=Back!F1276))))</f>
        <v/>
      </c>
    </row>
    <row r="1277" spans="2:7">
      <c r="B1277" s="32">
        <f>SUMIF(Balanço[Estoque],Back!A1277,Balanço[Quantidade])</f>
        <v>0</v>
      </c>
      <c r="G1277" s="32" t="str" cm="1">
        <f t="array" ref="G1277">IF(F1277="","",SUM(_xlfn._xlws.FILTER(Balanço[Quantidade],(Balanço[Estoque]=Back!$E$3)*(Balanço[Material]=Back!F1277))))</f>
        <v/>
      </c>
    </row>
    <row r="1278" spans="2:7">
      <c r="B1278" s="32">
        <f>SUMIF(Balanço[Estoque],Back!A1278,Balanço[Quantidade])</f>
        <v>0</v>
      </c>
      <c r="G1278" s="32" t="str" cm="1">
        <f t="array" ref="G1278">IF(F1278="","",SUM(_xlfn._xlws.FILTER(Balanço[Quantidade],(Balanço[Estoque]=Back!$E$3)*(Balanço[Material]=Back!F1278))))</f>
        <v/>
      </c>
    </row>
    <row r="1279" spans="2:7">
      <c r="B1279" s="32">
        <f>SUMIF(Balanço[Estoque],Back!A1279,Balanço[Quantidade])</f>
        <v>0</v>
      </c>
      <c r="G1279" s="32" t="str" cm="1">
        <f t="array" ref="G1279">IF(F1279="","",SUM(_xlfn._xlws.FILTER(Balanço[Quantidade],(Balanço[Estoque]=Back!$E$3)*(Balanço[Material]=Back!F1279))))</f>
        <v/>
      </c>
    </row>
    <row r="1280" spans="2:7">
      <c r="B1280" s="32">
        <f>SUMIF(Balanço[Estoque],Back!A1280,Balanço[Quantidade])</f>
        <v>0</v>
      </c>
      <c r="G1280" s="32" t="str" cm="1">
        <f t="array" ref="G1280">IF(F1280="","",SUM(_xlfn._xlws.FILTER(Balanço[Quantidade],(Balanço[Estoque]=Back!$E$3)*(Balanço[Material]=Back!F1280))))</f>
        <v/>
      </c>
    </row>
    <row r="1281" spans="2:7">
      <c r="B1281" s="32">
        <f>SUMIF(Balanço[Estoque],Back!A1281,Balanço[Quantidade])</f>
        <v>0</v>
      </c>
      <c r="G1281" s="32" t="str" cm="1">
        <f t="array" ref="G1281">IF(F1281="","",SUM(_xlfn._xlws.FILTER(Balanço[Quantidade],(Balanço[Estoque]=Back!$E$3)*(Balanço[Material]=Back!F1281))))</f>
        <v/>
      </c>
    </row>
    <row r="1282" spans="2:7">
      <c r="B1282" s="32">
        <f>SUMIF(Balanço[Estoque],Back!A1282,Balanço[Quantidade])</f>
        <v>0</v>
      </c>
      <c r="G1282" s="32" t="str" cm="1">
        <f t="array" ref="G1282">IF(F1282="","",SUM(_xlfn._xlws.FILTER(Balanço[Quantidade],(Balanço[Estoque]=Back!$E$3)*(Balanço[Material]=Back!F1282))))</f>
        <v/>
      </c>
    </row>
    <row r="1283" spans="2:7">
      <c r="B1283" s="32">
        <f>SUMIF(Balanço[Estoque],Back!A1283,Balanço[Quantidade])</f>
        <v>0</v>
      </c>
      <c r="G1283" s="32" t="str" cm="1">
        <f t="array" ref="G1283">IF(F1283="","",SUM(_xlfn._xlws.FILTER(Balanço[Quantidade],(Balanço[Estoque]=Back!$E$3)*(Balanço[Material]=Back!F1283))))</f>
        <v/>
      </c>
    </row>
    <row r="1284" spans="2:7">
      <c r="B1284" s="32">
        <f>SUMIF(Balanço[Estoque],Back!A1284,Balanço[Quantidade])</f>
        <v>0</v>
      </c>
      <c r="G1284" s="32" t="str" cm="1">
        <f t="array" ref="G1284">IF(F1284="","",SUM(_xlfn._xlws.FILTER(Balanço[Quantidade],(Balanço[Estoque]=Back!$E$3)*(Balanço[Material]=Back!F1284))))</f>
        <v/>
      </c>
    </row>
    <row r="1285" spans="2:7">
      <c r="B1285" s="32">
        <f>SUMIF(Balanço[Estoque],Back!A1285,Balanço[Quantidade])</f>
        <v>0</v>
      </c>
      <c r="G1285" s="32" t="str" cm="1">
        <f t="array" ref="G1285">IF(F1285="","",SUM(_xlfn._xlws.FILTER(Balanço[Quantidade],(Balanço[Estoque]=Back!$E$3)*(Balanço[Material]=Back!F1285))))</f>
        <v/>
      </c>
    </row>
    <row r="1286" spans="2:7">
      <c r="B1286" s="32">
        <f>SUMIF(Balanço[Estoque],Back!A1286,Balanço[Quantidade])</f>
        <v>0</v>
      </c>
      <c r="G1286" s="32" t="str" cm="1">
        <f t="array" ref="G1286">IF(F1286="","",SUM(_xlfn._xlws.FILTER(Balanço[Quantidade],(Balanço[Estoque]=Back!$E$3)*(Balanço[Material]=Back!F1286))))</f>
        <v/>
      </c>
    </row>
    <row r="1287" spans="2:7">
      <c r="B1287" s="32">
        <f>SUMIF(Balanço[Estoque],Back!A1287,Balanço[Quantidade])</f>
        <v>0</v>
      </c>
      <c r="G1287" s="32" t="str" cm="1">
        <f t="array" ref="G1287">IF(F1287="","",SUM(_xlfn._xlws.FILTER(Balanço[Quantidade],(Balanço[Estoque]=Back!$E$3)*(Balanço[Material]=Back!F1287))))</f>
        <v/>
      </c>
    </row>
    <row r="1288" spans="2:7">
      <c r="B1288" s="32">
        <f>SUMIF(Balanço[Estoque],Back!A1288,Balanço[Quantidade])</f>
        <v>0</v>
      </c>
      <c r="G1288" s="32" t="str" cm="1">
        <f t="array" ref="G1288">IF(F1288="","",SUM(_xlfn._xlws.FILTER(Balanço[Quantidade],(Balanço[Estoque]=Back!$E$3)*(Balanço[Material]=Back!F1288))))</f>
        <v/>
      </c>
    </row>
    <row r="1289" spans="2:7">
      <c r="B1289" s="32">
        <f>SUMIF(Balanço[Estoque],Back!A1289,Balanço[Quantidade])</f>
        <v>0</v>
      </c>
      <c r="G1289" s="32" t="str" cm="1">
        <f t="array" ref="G1289">IF(F1289="","",SUM(_xlfn._xlws.FILTER(Balanço[Quantidade],(Balanço[Estoque]=Back!$E$3)*(Balanço[Material]=Back!F1289))))</f>
        <v/>
      </c>
    </row>
    <row r="1290" spans="2:7">
      <c r="B1290" s="32">
        <f>SUMIF(Balanço[Estoque],Back!A1290,Balanço[Quantidade])</f>
        <v>0</v>
      </c>
      <c r="G1290" s="32" t="str" cm="1">
        <f t="array" ref="G1290">IF(F1290="","",SUM(_xlfn._xlws.FILTER(Balanço[Quantidade],(Balanço[Estoque]=Back!$E$3)*(Balanço[Material]=Back!F1290))))</f>
        <v/>
      </c>
    </row>
    <row r="1291" spans="2:7">
      <c r="B1291" s="32">
        <f>SUMIF(Balanço[Estoque],Back!A1291,Balanço[Quantidade])</f>
        <v>0</v>
      </c>
      <c r="G1291" s="32" t="str" cm="1">
        <f t="array" ref="G1291">IF(F1291="","",SUM(_xlfn._xlws.FILTER(Balanço[Quantidade],(Balanço[Estoque]=Back!$E$3)*(Balanço[Material]=Back!F1291))))</f>
        <v/>
      </c>
    </row>
    <row r="1292" spans="2:7">
      <c r="B1292" s="32">
        <f>SUMIF(Balanço[Estoque],Back!A1292,Balanço[Quantidade])</f>
        <v>0</v>
      </c>
      <c r="G1292" s="32" t="str" cm="1">
        <f t="array" ref="G1292">IF(F1292="","",SUM(_xlfn._xlws.FILTER(Balanço[Quantidade],(Balanço[Estoque]=Back!$E$3)*(Balanço[Material]=Back!F1292))))</f>
        <v/>
      </c>
    </row>
    <row r="1293" spans="2:7">
      <c r="B1293" s="32">
        <f>SUMIF(Balanço[Estoque],Back!A1293,Balanço[Quantidade])</f>
        <v>0</v>
      </c>
      <c r="G1293" s="32" t="str" cm="1">
        <f t="array" ref="G1293">IF(F1293="","",SUM(_xlfn._xlws.FILTER(Balanço[Quantidade],(Balanço[Estoque]=Back!$E$3)*(Balanço[Material]=Back!F1293))))</f>
        <v/>
      </c>
    </row>
    <row r="1294" spans="2:7">
      <c r="B1294" s="32">
        <f>SUMIF(Balanço[Estoque],Back!A1294,Balanço[Quantidade])</f>
        <v>0</v>
      </c>
      <c r="G1294" s="32" t="str" cm="1">
        <f t="array" ref="G1294">IF(F1294="","",SUM(_xlfn._xlws.FILTER(Balanço[Quantidade],(Balanço[Estoque]=Back!$E$3)*(Balanço[Material]=Back!F1294))))</f>
        <v/>
      </c>
    </row>
    <row r="1295" spans="2:7">
      <c r="B1295" s="32">
        <f>SUMIF(Balanço[Estoque],Back!A1295,Balanço[Quantidade])</f>
        <v>0</v>
      </c>
      <c r="G1295" s="32" t="str" cm="1">
        <f t="array" ref="G1295">IF(F1295="","",SUM(_xlfn._xlws.FILTER(Balanço[Quantidade],(Balanço[Estoque]=Back!$E$3)*(Balanço[Material]=Back!F1295))))</f>
        <v/>
      </c>
    </row>
    <row r="1296" spans="2:7">
      <c r="B1296" s="32">
        <f>SUMIF(Balanço[Estoque],Back!A1296,Balanço[Quantidade])</f>
        <v>0</v>
      </c>
      <c r="G1296" s="32" t="str" cm="1">
        <f t="array" ref="G1296">IF(F1296="","",SUM(_xlfn._xlws.FILTER(Balanço[Quantidade],(Balanço[Estoque]=Back!$E$3)*(Balanço[Material]=Back!F1296))))</f>
        <v/>
      </c>
    </row>
    <row r="1297" spans="2:7">
      <c r="B1297" s="32">
        <f>SUMIF(Balanço[Estoque],Back!A1297,Balanço[Quantidade])</f>
        <v>0</v>
      </c>
      <c r="G1297" s="32" t="str" cm="1">
        <f t="array" ref="G1297">IF(F1297="","",SUM(_xlfn._xlws.FILTER(Balanço[Quantidade],(Balanço[Estoque]=Back!$E$3)*(Balanço[Material]=Back!F1297))))</f>
        <v/>
      </c>
    </row>
    <row r="1298" spans="2:7">
      <c r="B1298" s="32">
        <f>SUMIF(Balanço[Estoque],Back!A1298,Balanço[Quantidade])</f>
        <v>0</v>
      </c>
      <c r="G1298" s="32" t="str" cm="1">
        <f t="array" ref="G1298">IF(F1298="","",SUM(_xlfn._xlws.FILTER(Balanço[Quantidade],(Balanço[Estoque]=Back!$E$3)*(Balanço[Material]=Back!F1298))))</f>
        <v/>
      </c>
    </row>
    <row r="1299" spans="2:7">
      <c r="B1299" s="32">
        <f>SUMIF(Balanço[Estoque],Back!A1299,Balanço[Quantidade])</f>
        <v>0</v>
      </c>
      <c r="G1299" s="32" t="str" cm="1">
        <f t="array" ref="G1299">IF(F1299="","",SUM(_xlfn._xlws.FILTER(Balanço[Quantidade],(Balanço[Estoque]=Back!$E$3)*(Balanço[Material]=Back!F1299))))</f>
        <v/>
      </c>
    </row>
    <row r="1300" spans="2:7">
      <c r="B1300" s="32">
        <f>SUMIF(Balanço[Estoque],Back!A1300,Balanço[Quantidade])</f>
        <v>0</v>
      </c>
      <c r="G1300" s="32" t="str" cm="1">
        <f t="array" ref="G1300">IF(F1300="","",SUM(_xlfn._xlws.FILTER(Balanço[Quantidade],(Balanço[Estoque]=Back!$E$3)*(Balanço[Material]=Back!F1300))))</f>
        <v/>
      </c>
    </row>
    <row r="1301" spans="2:7">
      <c r="B1301" s="32">
        <f>SUMIF(Balanço[Estoque],Back!A1301,Balanço[Quantidade])</f>
        <v>0</v>
      </c>
      <c r="G1301" s="32" t="str" cm="1">
        <f t="array" ref="G1301">IF(F1301="","",SUM(_xlfn._xlws.FILTER(Balanço[Quantidade],(Balanço[Estoque]=Back!$E$3)*(Balanço[Material]=Back!F1301))))</f>
        <v/>
      </c>
    </row>
    <row r="1302" spans="2:7">
      <c r="B1302" s="32">
        <f>SUMIF(Balanço[Estoque],Back!A1302,Balanço[Quantidade])</f>
        <v>0</v>
      </c>
      <c r="G1302" s="32" t="str" cm="1">
        <f t="array" ref="G1302">IF(F1302="","",SUM(_xlfn._xlws.FILTER(Balanço[Quantidade],(Balanço[Estoque]=Back!$E$3)*(Balanço[Material]=Back!F1302))))</f>
        <v/>
      </c>
    </row>
    <row r="1303" spans="2:7">
      <c r="B1303" s="32">
        <f>SUMIF(Balanço[Estoque],Back!A1303,Balanço[Quantidade])</f>
        <v>0</v>
      </c>
      <c r="G1303" s="32" t="str" cm="1">
        <f t="array" ref="G1303">IF(F1303="","",SUM(_xlfn._xlws.FILTER(Balanço[Quantidade],(Balanço[Estoque]=Back!$E$3)*(Balanço[Material]=Back!F1303))))</f>
        <v/>
      </c>
    </row>
    <row r="1304" spans="2:7">
      <c r="B1304" s="32">
        <f>SUMIF(Balanço[Estoque],Back!A1304,Balanço[Quantidade])</f>
        <v>0</v>
      </c>
      <c r="G1304" s="32" t="str" cm="1">
        <f t="array" ref="G1304">IF(F1304="","",SUM(_xlfn._xlws.FILTER(Balanço[Quantidade],(Balanço[Estoque]=Back!$E$3)*(Balanço[Material]=Back!F1304))))</f>
        <v/>
      </c>
    </row>
    <row r="1305" spans="2:7">
      <c r="B1305" s="32">
        <f>SUMIF(Balanço[Estoque],Back!A1305,Balanço[Quantidade])</f>
        <v>0</v>
      </c>
      <c r="G1305" s="32" t="str" cm="1">
        <f t="array" ref="G1305">IF(F1305="","",SUM(_xlfn._xlws.FILTER(Balanço[Quantidade],(Balanço[Estoque]=Back!$E$3)*(Balanço[Material]=Back!F1305))))</f>
        <v/>
      </c>
    </row>
    <row r="1306" spans="2:7">
      <c r="B1306" s="32">
        <f>SUMIF(Balanço[Estoque],Back!A1306,Balanço[Quantidade])</f>
        <v>0</v>
      </c>
      <c r="G1306" s="32" t="str" cm="1">
        <f t="array" ref="G1306">IF(F1306="","",SUM(_xlfn._xlws.FILTER(Balanço[Quantidade],(Balanço[Estoque]=Back!$E$3)*(Balanço[Material]=Back!F1306))))</f>
        <v/>
      </c>
    </row>
    <row r="1307" spans="2:7">
      <c r="B1307" s="32">
        <f>SUMIF(Balanço[Estoque],Back!A1307,Balanço[Quantidade])</f>
        <v>0</v>
      </c>
      <c r="G1307" s="32" t="str" cm="1">
        <f t="array" ref="G1307">IF(F1307="","",SUM(_xlfn._xlws.FILTER(Balanço[Quantidade],(Balanço[Estoque]=Back!$E$3)*(Balanço[Material]=Back!F1307))))</f>
        <v/>
      </c>
    </row>
    <row r="1308" spans="2:7">
      <c r="B1308" s="32">
        <f>SUMIF(Balanço[Estoque],Back!A1308,Balanço[Quantidade])</f>
        <v>0</v>
      </c>
      <c r="G1308" s="32" t="str" cm="1">
        <f t="array" ref="G1308">IF(F1308="","",SUM(_xlfn._xlws.FILTER(Balanço[Quantidade],(Balanço[Estoque]=Back!$E$3)*(Balanço[Material]=Back!F1308))))</f>
        <v/>
      </c>
    </row>
    <row r="1309" spans="2:7">
      <c r="B1309" s="32">
        <f>SUMIF(Balanço[Estoque],Back!A1309,Balanço[Quantidade])</f>
        <v>0</v>
      </c>
      <c r="G1309" s="32" t="str" cm="1">
        <f t="array" ref="G1309">IF(F1309="","",SUM(_xlfn._xlws.FILTER(Balanço[Quantidade],(Balanço[Estoque]=Back!$E$3)*(Balanço[Material]=Back!F1309))))</f>
        <v/>
      </c>
    </row>
    <row r="1310" spans="2:7">
      <c r="B1310" s="32">
        <f>SUMIF(Balanço[Estoque],Back!A1310,Balanço[Quantidade])</f>
        <v>0</v>
      </c>
      <c r="G1310" s="32" t="str" cm="1">
        <f t="array" ref="G1310">IF(F1310="","",SUM(_xlfn._xlws.FILTER(Balanço[Quantidade],(Balanço[Estoque]=Back!$E$3)*(Balanço[Material]=Back!F1310))))</f>
        <v/>
      </c>
    </row>
    <row r="1311" spans="2:7">
      <c r="B1311" s="32">
        <f>SUMIF(Balanço[Estoque],Back!A1311,Balanço[Quantidade])</f>
        <v>0</v>
      </c>
      <c r="G1311" s="32" t="str" cm="1">
        <f t="array" ref="G1311">IF(F1311="","",SUM(_xlfn._xlws.FILTER(Balanço[Quantidade],(Balanço[Estoque]=Back!$E$3)*(Balanço[Material]=Back!F1311))))</f>
        <v/>
      </c>
    </row>
    <row r="1312" spans="2:7">
      <c r="B1312" s="32">
        <f>SUMIF(Balanço[Estoque],Back!A1312,Balanço[Quantidade])</f>
        <v>0</v>
      </c>
      <c r="G1312" s="32" t="str" cm="1">
        <f t="array" ref="G1312">IF(F1312="","",SUM(_xlfn._xlws.FILTER(Balanço[Quantidade],(Balanço[Estoque]=Back!$E$3)*(Balanço[Material]=Back!F1312))))</f>
        <v/>
      </c>
    </row>
    <row r="1313" spans="2:7">
      <c r="B1313" s="32">
        <f>SUMIF(Balanço[Estoque],Back!A1313,Balanço[Quantidade])</f>
        <v>0</v>
      </c>
      <c r="G1313" s="32" t="str" cm="1">
        <f t="array" ref="G1313">IF(F1313="","",SUM(_xlfn._xlws.FILTER(Balanço[Quantidade],(Balanço[Estoque]=Back!$E$3)*(Balanço[Material]=Back!F1313))))</f>
        <v/>
      </c>
    </row>
    <row r="1314" spans="2:7">
      <c r="B1314" s="32">
        <f>SUMIF(Balanço[Estoque],Back!A1314,Balanço[Quantidade])</f>
        <v>0</v>
      </c>
      <c r="G1314" s="32" t="str" cm="1">
        <f t="array" ref="G1314">IF(F1314="","",SUM(_xlfn._xlws.FILTER(Balanço[Quantidade],(Balanço[Estoque]=Back!$E$3)*(Balanço[Material]=Back!F1314))))</f>
        <v/>
      </c>
    </row>
    <row r="1315" spans="2:7">
      <c r="B1315" s="32">
        <f>SUMIF(Balanço[Estoque],Back!A1315,Balanço[Quantidade])</f>
        <v>0</v>
      </c>
      <c r="G1315" s="32" t="str" cm="1">
        <f t="array" ref="G1315">IF(F1315="","",SUM(_xlfn._xlws.FILTER(Balanço[Quantidade],(Balanço[Estoque]=Back!$E$3)*(Balanço[Material]=Back!F1315))))</f>
        <v/>
      </c>
    </row>
    <row r="1316" spans="2:7">
      <c r="B1316" s="32">
        <f>SUMIF(Balanço[Estoque],Back!A1316,Balanço[Quantidade])</f>
        <v>0</v>
      </c>
      <c r="G1316" s="32" t="str" cm="1">
        <f t="array" ref="G1316">IF(F1316="","",SUM(_xlfn._xlws.FILTER(Balanço[Quantidade],(Balanço[Estoque]=Back!$E$3)*(Balanço[Material]=Back!F1316))))</f>
        <v/>
      </c>
    </row>
    <row r="1317" spans="2:7">
      <c r="B1317" s="32">
        <f>SUMIF(Balanço[Estoque],Back!A1317,Balanço[Quantidade])</f>
        <v>0</v>
      </c>
      <c r="G1317" s="32" t="str" cm="1">
        <f t="array" ref="G1317">IF(F1317="","",SUM(_xlfn._xlws.FILTER(Balanço[Quantidade],(Balanço[Estoque]=Back!$E$3)*(Balanço[Material]=Back!F1317))))</f>
        <v/>
      </c>
    </row>
    <row r="1318" spans="2:7">
      <c r="B1318" s="32">
        <f>SUMIF(Balanço[Estoque],Back!A1318,Balanço[Quantidade])</f>
        <v>0</v>
      </c>
      <c r="G1318" s="32" t="str" cm="1">
        <f t="array" ref="G1318">IF(F1318="","",SUM(_xlfn._xlws.FILTER(Balanço[Quantidade],(Balanço[Estoque]=Back!$E$3)*(Balanço[Material]=Back!F1318))))</f>
        <v/>
      </c>
    </row>
    <row r="1319" spans="2:7">
      <c r="B1319" s="32">
        <f>SUMIF(Balanço[Estoque],Back!A1319,Balanço[Quantidade])</f>
        <v>0</v>
      </c>
      <c r="G1319" s="32" t="str" cm="1">
        <f t="array" ref="G1319">IF(F1319="","",SUM(_xlfn._xlws.FILTER(Balanço[Quantidade],(Balanço[Estoque]=Back!$E$3)*(Balanço[Material]=Back!F1319))))</f>
        <v/>
      </c>
    </row>
    <row r="1320" spans="2:7">
      <c r="B1320" s="32">
        <f>SUMIF(Balanço[Estoque],Back!A1320,Balanço[Quantidade])</f>
        <v>0</v>
      </c>
      <c r="G1320" s="32" t="str" cm="1">
        <f t="array" ref="G1320">IF(F1320="","",SUM(_xlfn._xlws.FILTER(Balanço[Quantidade],(Balanço[Estoque]=Back!$E$3)*(Balanço[Material]=Back!F1320))))</f>
        <v/>
      </c>
    </row>
    <row r="1321" spans="2:7">
      <c r="B1321" s="32">
        <f>SUMIF(Balanço[Estoque],Back!A1321,Balanço[Quantidade])</f>
        <v>0</v>
      </c>
      <c r="G1321" s="32" t="str" cm="1">
        <f t="array" ref="G1321">IF(F1321="","",SUM(_xlfn._xlws.FILTER(Balanço[Quantidade],(Balanço[Estoque]=Back!$E$3)*(Balanço[Material]=Back!F1321))))</f>
        <v/>
      </c>
    </row>
    <row r="1322" spans="2:7">
      <c r="B1322" s="32">
        <f>SUMIF(Balanço[Estoque],Back!A1322,Balanço[Quantidade])</f>
        <v>0</v>
      </c>
      <c r="G1322" s="32" t="str" cm="1">
        <f t="array" ref="G1322">IF(F1322="","",SUM(_xlfn._xlws.FILTER(Balanço[Quantidade],(Balanço[Estoque]=Back!$E$3)*(Balanço[Material]=Back!F1322))))</f>
        <v/>
      </c>
    </row>
    <row r="1323" spans="2:7">
      <c r="B1323" s="32">
        <f>SUMIF(Balanço[Estoque],Back!A1323,Balanço[Quantidade])</f>
        <v>0</v>
      </c>
      <c r="G1323" s="32" t="str" cm="1">
        <f t="array" ref="G1323">IF(F1323="","",SUM(_xlfn._xlws.FILTER(Balanço[Quantidade],(Balanço[Estoque]=Back!$E$3)*(Balanço[Material]=Back!F1323))))</f>
        <v/>
      </c>
    </row>
    <row r="1324" spans="2:7">
      <c r="B1324" s="32">
        <f>SUMIF(Balanço[Estoque],Back!A1324,Balanço[Quantidade])</f>
        <v>0</v>
      </c>
      <c r="G1324" s="32" t="str" cm="1">
        <f t="array" ref="G1324">IF(F1324="","",SUM(_xlfn._xlws.FILTER(Balanço[Quantidade],(Balanço[Estoque]=Back!$E$3)*(Balanço[Material]=Back!F1324))))</f>
        <v/>
      </c>
    </row>
    <row r="1325" spans="2:7">
      <c r="B1325" s="32">
        <f>SUMIF(Balanço[Estoque],Back!A1325,Balanço[Quantidade])</f>
        <v>0</v>
      </c>
      <c r="G1325" s="32" t="str" cm="1">
        <f t="array" ref="G1325">IF(F1325="","",SUM(_xlfn._xlws.FILTER(Balanço[Quantidade],(Balanço[Estoque]=Back!$E$3)*(Balanço[Material]=Back!F1325))))</f>
        <v/>
      </c>
    </row>
    <row r="1326" spans="2:7">
      <c r="B1326" s="32">
        <f>SUMIF(Balanço[Estoque],Back!A1326,Balanço[Quantidade])</f>
        <v>0</v>
      </c>
      <c r="G1326" s="32" t="str" cm="1">
        <f t="array" ref="G1326">IF(F1326="","",SUM(_xlfn._xlws.FILTER(Balanço[Quantidade],(Balanço[Estoque]=Back!$E$3)*(Balanço[Material]=Back!F1326))))</f>
        <v/>
      </c>
    </row>
    <row r="1327" spans="2:7">
      <c r="B1327" s="32">
        <f>SUMIF(Balanço[Estoque],Back!A1327,Balanço[Quantidade])</f>
        <v>0</v>
      </c>
      <c r="G1327" s="32" t="str" cm="1">
        <f t="array" ref="G1327">IF(F1327="","",SUM(_xlfn._xlws.FILTER(Balanço[Quantidade],(Balanço[Estoque]=Back!$E$3)*(Balanço[Material]=Back!F1327))))</f>
        <v/>
      </c>
    </row>
    <row r="1328" spans="2:7">
      <c r="B1328" s="32">
        <f>SUMIF(Balanço[Estoque],Back!A1328,Balanço[Quantidade])</f>
        <v>0</v>
      </c>
      <c r="G1328" s="32" t="str" cm="1">
        <f t="array" ref="G1328">IF(F1328="","",SUM(_xlfn._xlws.FILTER(Balanço[Quantidade],(Balanço[Estoque]=Back!$E$3)*(Balanço[Material]=Back!F1328))))</f>
        <v/>
      </c>
    </row>
    <row r="1329" spans="2:7">
      <c r="B1329" s="32">
        <f>SUMIF(Balanço[Estoque],Back!A1329,Balanço[Quantidade])</f>
        <v>0</v>
      </c>
      <c r="G1329" s="32" t="str" cm="1">
        <f t="array" ref="G1329">IF(F1329="","",SUM(_xlfn._xlws.FILTER(Balanço[Quantidade],(Balanço[Estoque]=Back!$E$3)*(Balanço[Material]=Back!F1329))))</f>
        <v/>
      </c>
    </row>
    <row r="1330" spans="2:7">
      <c r="B1330" s="32">
        <f>SUMIF(Balanço[Estoque],Back!A1330,Balanço[Quantidade])</f>
        <v>0</v>
      </c>
      <c r="G1330" s="32" t="str" cm="1">
        <f t="array" ref="G1330">IF(F1330="","",SUM(_xlfn._xlws.FILTER(Balanço[Quantidade],(Balanço[Estoque]=Back!$E$3)*(Balanço[Material]=Back!F1330))))</f>
        <v/>
      </c>
    </row>
    <row r="1331" spans="2:7">
      <c r="B1331" s="32">
        <f>SUMIF(Balanço[Estoque],Back!A1331,Balanço[Quantidade])</f>
        <v>0</v>
      </c>
      <c r="G1331" s="32" t="str" cm="1">
        <f t="array" ref="G1331">IF(F1331="","",SUM(_xlfn._xlws.FILTER(Balanço[Quantidade],(Balanço[Estoque]=Back!$E$3)*(Balanço[Material]=Back!F1331))))</f>
        <v/>
      </c>
    </row>
    <row r="1332" spans="2:7">
      <c r="B1332" s="32">
        <f>SUMIF(Balanço[Estoque],Back!A1332,Balanço[Quantidade])</f>
        <v>0</v>
      </c>
      <c r="G1332" s="32" t="str" cm="1">
        <f t="array" ref="G1332">IF(F1332="","",SUM(_xlfn._xlws.FILTER(Balanço[Quantidade],(Balanço[Estoque]=Back!$E$3)*(Balanço[Material]=Back!F1332))))</f>
        <v/>
      </c>
    </row>
    <row r="1333" spans="2:7">
      <c r="B1333" s="32">
        <f>SUMIF(Balanço[Estoque],Back!A1333,Balanço[Quantidade])</f>
        <v>0</v>
      </c>
      <c r="G1333" s="32" t="str" cm="1">
        <f t="array" ref="G1333">IF(F1333="","",SUM(_xlfn._xlws.FILTER(Balanço[Quantidade],(Balanço[Estoque]=Back!$E$3)*(Balanço[Material]=Back!F1333))))</f>
        <v/>
      </c>
    </row>
    <row r="1334" spans="2:7">
      <c r="B1334" s="32">
        <f>SUMIF(Balanço[Estoque],Back!A1334,Balanço[Quantidade])</f>
        <v>0</v>
      </c>
      <c r="G1334" s="32" t="str" cm="1">
        <f t="array" ref="G1334">IF(F1334="","",SUM(_xlfn._xlws.FILTER(Balanço[Quantidade],(Balanço[Estoque]=Back!$E$3)*(Balanço[Material]=Back!F1334))))</f>
        <v/>
      </c>
    </row>
    <row r="1335" spans="2:7">
      <c r="B1335" s="32">
        <f>SUMIF(Balanço[Estoque],Back!A1335,Balanço[Quantidade])</f>
        <v>0</v>
      </c>
      <c r="G1335" s="32" t="str" cm="1">
        <f t="array" ref="G1335">IF(F1335="","",SUM(_xlfn._xlws.FILTER(Balanço[Quantidade],(Balanço[Estoque]=Back!$E$3)*(Balanço[Material]=Back!F1335))))</f>
        <v/>
      </c>
    </row>
    <row r="1336" spans="2:7">
      <c r="B1336" s="32">
        <f>SUMIF(Balanço[Estoque],Back!A1336,Balanço[Quantidade])</f>
        <v>0</v>
      </c>
      <c r="G1336" s="32" t="str" cm="1">
        <f t="array" ref="G1336">IF(F1336="","",SUM(_xlfn._xlws.FILTER(Balanço[Quantidade],(Balanço[Estoque]=Back!$E$3)*(Balanço[Material]=Back!F1336))))</f>
        <v/>
      </c>
    </row>
    <row r="1337" spans="2:7">
      <c r="B1337" s="32">
        <f>SUMIF(Balanço[Estoque],Back!A1337,Balanço[Quantidade])</f>
        <v>0</v>
      </c>
      <c r="G1337" s="32" t="str" cm="1">
        <f t="array" ref="G1337">IF(F1337="","",SUM(_xlfn._xlws.FILTER(Balanço[Quantidade],(Balanço[Estoque]=Back!$E$3)*(Balanço[Material]=Back!F1337))))</f>
        <v/>
      </c>
    </row>
    <row r="1338" spans="2:7">
      <c r="B1338" s="32">
        <f>SUMIF(Balanço[Estoque],Back!A1338,Balanço[Quantidade])</f>
        <v>0</v>
      </c>
      <c r="G1338" s="32" t="str" cm="1">
        <f t="array" ref="G1338">IF(F1338="","",SUM(_xlfn._xlws.FILTER(Balanço[Quantidade],(Balanço[Estoque]=Back!$E$3)*(Balanço[Material]=Back!F1338))))</f>
        <v/>
      </c>
    </row>
    <row r="1339" spans="2:7">
      <c r="B1339" s="32">
        <f>SUMIF(Balanço[Estoque],Back!A1339,Balanço[Quantidade])</f>
        <v>0</v>
      </c>
      <c r="G1339" s="32" t="str" cm="1">
        <f t="array" ref="G1339">IF(F1339="","",SUM(_xlfn._xlws.FILTER(Balanço[Quantidade],(Balanço[Estoque]=Back!$E$3)*(Balanço[Material]=Back!F1339))))</f>
        <v/>
      </c>
    </row>
    <row r="1340" spans="2:7">
      <c r="B1340" s="32">
        <f>SUMIF(Balanço[Estoque],Back!A1340,Balanço[Quantidade])</f>
        <v>0</v>
      </c>
      <c r="G1340" s="32" t="str" cm="1">
        <f t="array" ref="G1340">IF(F1340="","",SUM(_xlfn._xlws.FILTER(Balanço[Quantidade],(Balanço[Estoque]=Back!$E$3)*(Balanço[Material]=Back!F1340))))</f>
        <v/>
      </c>
    </row>
    <row r="1341" spans="2:7">
      <c r="B1341" s="32">
        <f>SUMIF(Balanço[Estoque],Back!A1341,Balanço[Quantidade])</f>
        <v>0</v>
      </c>
      <c r="G1341" s="32" t="str" cm="1">
        <f t="array" ref="G1341">IF(F1341="","",SUM(_xlfn._xlws.FILTER(Balanço[Quantidade],(Balanço[Estoque]=Back!$E$3)*(Balanço[Material]=Back!F1341))))</f>
        <v/>
      </c>
    </row>
    <row r="1342" spans="2:7">
      <c r="B1342" s="32">
        <f>SUMIF(Balanço[Estoque],Back!A1342,Balanço[Quantidade])</f>
        <v>0</v>
      </c>
      <c r="G1342" s="32" t="str" cm="1">
        <f t="array" ref="G1342">IF(F1342="","",SUM(_xlfn._xlws.FILTER(Balanço[Quantidade],(Balanço[Estoque]=Back!$E$3)*(Balanço[Material]=Back!F1342))))</f>
        <v/>
      </c>
    </row>
    <row r="1343" spans="2:7">
      <c r="B1343" s="32">
        <f>SUMIF(Balanço[Estoque],Back!A1343,Balanço[Quantidade])</f>
        <v>0</v>
      </c>
      <c r="G1343" s="32" t="str" cm="1">
        <f t="array" ref="G1343">IF(F1343="","",SUM(_xlfn._xlws.FILTER(Balanço[Quantidade],(Balanço[Estoque]=Back!$E$3)*(Balanço[Material]=Back!F1343))))</f>
        <v/>
      </c>
    </row>
    <row r="1344" spans="2:7">
      <c r="B1344" s="32">
        <f>SUMIF(Balanço[Estoque],Back!A1344,Balanço[Quantidade])</f>
        <v>0</v>
      </c>
      <c r="G1344" s="32" t="str" cm="1">
        <f t="array" ref="G1344">IF(F1344="","",SUM(_xlfn._xlws.FILTER(Balanço[Quantidade],(Balanço[Estoque]=Back!$E$3)*(Balanço[Material]=Back!F1344))))</f>
        <v/>
      </c>
    </row>
    <row r="1345" spans="2:7">
      <c r="B1345" s="32">
        <f>SUMIF(Balanço[Estoque],Back!A1345,Balanço[Quantidade])</f>
        <v>0</v>
      </c>
      <c r="G1345" s="32" t="str" cm="1">
        <f t="array" ref="G1345">IF(F1345="","",SUM(_xlfn._xlws.FILTER(Balanço[Quantidade],(Balanço[Estoque]=Back!$E$3)*(Balanço[Material]=Back!F1345))))</f>
        <v/>
      </c>
    </row>
    <row r="1346" spans="2:7">
      <c r="B1346" s="32">
        <f>SUMIF(Balanço[Estoque],Back!A1346,Balanço[Quantidade])</f>
        <v>0</v>
      </c>
      <c r="G1346" s="32" t="str" cm="1">
        <f t="array" ref="G1346">IF(F1346="","",SUM(_xlfn._xlws.FILTER(Balanço[Quantidade],(Balanço[Estoque]=Back!$E$3)*(Balanço[Material]=Back!F1346))))</f>
        <v/>
      </c>
    </row>
    <row r="1347" spans="2:7">
      <c r="B1347" s="32">
        <f>SUMIF(Balanço[Estoque],Back!A1347,Balanço[Quantidade])</f>
        <v>0</v>
      </c>
      <c r="G1347" s="32" t="str" cm="1">
        <f t="array" ref="G1347">IF(F1347="","",SUM(_xlfn._xlws.FILTER(Balanço[Quantidade],(Balanço[Estoque]=Back!$E$3)*(Balanço[Material]=Back!F1347))))</f>
        <v/>
      </c>
    </row>
    <row r="1348" spans="2:7">
      <c r="B1348" s="32">
        <f>SUMIF(Balanço[Estoque],Back!A1348,Balanço[Quantidade])</f>
        <v>0</v>
      </c>
      <c r="G1348" s="32" t="str" cm="1">
        <f t="array" ref="G1348">IF(F1348="","",SUM(_xlfn._xlws.FILTER(Balanço[Quantidade],(Balanço[Estoque]=Back!$E$3)*(Balanço[Material]=Back!F1348))))</f>
        <v/>
      </c>
    </row>
    <row r="1349" spans="2:7">
      <c r="B1349" s="32">
        <f>SUMIF(Balanço[Estoque],Back!A1349,Balanço[Quantidade])</f>
        <v>0</v>
      </c>
      <c r="G1349" s="32" t="str" cm="1">
        <f t="array" ref="G1349">IF(F1349="","",SUM(_xlfn._xlws.FILTER(Balanço[Quantidade],(Balanço[Estoque]=Back!$E$3)*(Balanço[Material]=Back!F1349))))</f>
        <v/>
      </c>
    </row>
    <row r="1350" spans="2:7">
      <c r="B1350" s="32">
        <f>SUMIF(Balanço[Estoque],Back!A1350,Balanço[Quantidade])</f>
        <v>0</v>
      </c>
      <c r="G1350" s="32" t="str" cm="1">
        <f t="array" ref="G1350">IF(F1350="","",SUM(_xlfn._xlws.FILTER(Balanço[Quantidade],(Balanço[Estoque]=Back!$E$3)*(Balanço[Material]=Back!F1350))))</f>
        <v/>
      </c>
    </row>
    <row r="1351" spans="2:7">
      <c r="B1351" s="32">
        <f>SUMIF(Balanço[Estoque],Back!A1351,Balanço[Quantidade])</f>
        <v>0</v>
      </c>
      <c r="G1351" s="32" t="str" cm="1">
        <f t="array" ref="G1351">IF(F1351="","",SUM(_xlfn._xlws.FILTER(Balanço[Quantidade],(Balanço[Estoque]=Back!$E$3)*(Balanço[Material]=Back!F1351))))</f>
        <v/>
      </c>
    </row>
    <row r="1352" spans="2:7">
      <c r="B1352" s="32">
        <f>SUMIF(Balanço[Estoque],Back!A1352,Balanço[Quantidade])</f>
        <v>0</v>
      </c>
      <c r="G1352" s="32" t="str" cm="1">
        <f t="array" ref="G1352">IF(F1352="","",SUM(_xlfn._xlws.FILTER(Balanço[Quantidade],(Balanço[Estoque]=Back!$E$3)*(Balanço[Material]=Back!F1352))))</f>
        <v/>
      </c>
    </row>
    <row r="1353" spans="2:7">
      <c r="B1353" s="32">
        <f>SUMIF(Balanço[Estoque],Back!A1353,Balanço[Quantidade])</f>
        <v>0</v>
      </c>
      <c r="G1353" s="32" t="str" cm="1">
        <f t="array" ref="G1353">IF(F1353="","",SUM(_xlfn._xlws.FILTER(Balanço[Quantidade],(Balanço[Estoque]=Back!$E$3)*(Balanço[Material]=Back!F1353))))</f>
        <v/>
      </c>
    </row>
    <row r="1354" spans="2:7">
      <c r="B1354" s="32">
        <f>SUMIF(Balanço[Estoque],Back!A1354,Balanço[Quantidade])</f>
        <v>0</v>
      </c>
      <c r="G1354" s="32" t="str" cm="1">
        <f t="array" ref="G1354">IF(F1354="","",SUM(_xlfn._xlws.FILTER(Balanço[Quantidade],(Balanço[Estoque]=Back!$E$3)*(Balanço[Material]=Back!F1354))))</f>
        <v/>
      </c>
    </row>
    <row r="1355" spans="2:7">
      <c r="B1355" s="32">
        <f>SUMIF(Balanço[Estoque],Back!A1355,Balanço[Quantidade])</f>
        <v>0</v>
      </c>
      <c r="G1355" s="32" t="str" cm="1">
        <f t="array" ref="G1355">IF(F1355="","",SUM(_xlfn._xlws.FILTER(Balanço[Quantidade],(Balanço[Estoque]=Back!$E$3)*(Balanço[Material]=Back!F1355))))</f>
        <v/>
      </c>
    </row>
    <row r="1356" spans="2:7">
      <c r="B1356" s="32">
        <f>SUMIF(Balanço[Estoque],Back!A1356,Balanço[Quantidade])</f>
        <v>0</v>
      </c>
      <c r="G1356" s="32" t="str" cm="1">
        <f t="array" ref="G1356">IF(F1356="","",SUM(_xlfn._xlws.FILTER(Balanço[Quantidade],(Balanço[Estoque]=Back!$E$3)*(Balanço[Material]=Back!F1356))))</f>
        <v/>
      </c>
    </row>
    <row r="1357" spans="2:7">
      <c r="B1357" s="32">
        <f>SUMIF(Balanço[Estoque],Back!A1357,Balanço[Quantidade])</f>
        <v>0</v>
      </c>
      <c r="G1357" s="32" t="str" cm="1">
        <f t="array" ref="G1357">IF(F1357="","",SUM(_xlfn._xlws.FILTER(Balanço[Quantidade],(Balanço[Estoque]=Back!$E$3)*(Balanço[Material]=Back!F1357))))</f>
        <v/>
      </c>
    </row>
    <row r="1358" spans="2:7">
      <c r="B1358" s="32">
        <f>SUMIF(Balanço[Estoque],Back!A1358,Balanço[Quantidade])</f>
        <v>0</v>
      </c>
      <c r="G1358" s="32" t="str" cm="1">
        <f t="array" ref="G1358">IF(F1358="","",SUM(_xlfn._xlws.FILTER(Balanço[Quantidade],(Balanço[Estoque]=Back!$E$3)*(Balanço[Material]=Back!F1358))))</f>
        <v/>
      </c>
    </row>
    <row r="1359" spans="2:7">
      <c r="B1359" s="32">
        <f>SUMIF(Balanço[Estoque],Back!A1359,Balanço[Quantidade])</f>
        <v>0</v>
      </c>
      <c r="G1359" s="32" t="str" cm="1">
        <f t="array" ref="G1359">IF(F1359="","",SUM(_xlfn._xlws.FILTER(Balanço[Quantidade],(Balanço[Estoque]=Back!$E$3)*(Balanço[Material]=Back!F1359))))</f>
        <v/>
      </c>
    </row>
    <row r="1360" spans="2:7">
      <c r="B1360" s="32">
        <f>SUMIF(Balanço[Estoque],Back!A1360,Balanço[Quantidade])</f>
        <v>0</v>
      </c>
      <c r="G1360" s="32" t="str" cm="1">
        <f t="array" ref="G1360">IF(F1360="","",SUM(_xlfn._xlws.FILTER(Balanço[Quantidade],(Balanço[Estoque]=Back!$E$3)*(Balanço[Material]=Back!F1360))))</f>
        <v/>
      </c>
    </row>
    <row r="1361" spans="2:7">
      <c r="B1361" s="32">
        <f>SUMIF(Balanço[Estoque],Back!A1361,Balanço[Quantidade])</f>
        <v>0</v>
      </c>
      <c r="G1361" s="32" t="str" cm="1">
        <f t="array" ref="G1361">IF(F1361="","",SUM(_xlfn._xlws.FILTER(Balanço[Quantidade],(Balanço[Estoque]=Back!$E$3)*(Balanço[Material]=Back!F1361))))</f>
        <v/>
      </c>
    </row>
    <row r="1362" spans="2:7">
      <c r="B1362" s="32">
        <f>SUMIF(Balanço[Estoque],Back!A1362,Balanço[Quantidade])</f>
        <v>0</v>
      </c>
      <c r="G1362" s="32" t="str" cm="1">
        <f t="array" ref="G1362">IF(F1362="","",SUM(_xlfn._xlws.FILTER(Balanço[Quantidade],(Balanço[Estoque]=Back!$E$3)*(Balanço[Material]=Back!F1362))))</f>
        <v/>
      </c>
    </row>
    <row r="1363" spans="2:7">
      <c r="B1363" s="32">
        <f>SUMIF(Balanço[Estoque],Back!A1363,Balanço[Quantidade])</f>
        <v>0</v>
      </c>
      <c r="G1363" s="32" t="str" cm="1">
        <f t="array" ref="G1363">IF(F1363="","",SUM(_xlfn._xlws.FILTER(Balanço[Quantidade],(Balanço[Estoque]=Back!$E$3)*(Balanço[Material]=Back!F1363))))</f>
        <v/>
      </c>
    </row>
    <row r="1364" spans="2:7">
      <c r="B1364" s="32">
        <f>SUMIF(Balanço[Estoque],Back!A1364,Balanço[Quantidade])</f>
        <v>0</v>
      </c>
      <c r="G1364" s="32" t="str" cm="1">
        <f t="array" ref="G1364">IF(F1364="","",SUM(_xlfn._xlws.FILTER(Balanço[Quantidade],(Balanço[Estoque]=Back!$E$3)*(Balanço[Material]=Back!F1364))))</f>
        <v/>
      </c>
    </row>
    <row r="1365" spans="2:7">
      <c r="B1365" s="32">
        <f>SUMIF(Balanço[Estoque],Back!A1365,Balanço[Quantidade])</f>
        <v>0</v>
      </c>
      <c r="G1365" s="32" t="str" cm="1">
        <f t="array" ref="G1365">IF(F1365="","",SUM(_xlfn._xlws.FILTER(Balanço[Quantidade],(Balanço[Estoque]=Back!$E$3)*(Balanço[Material]=Back!F1365))))</f>
        <v/>
      </c>
    </row>
    <row r="1366" spans="2:7">
      <c r="B1366" s="32">
        <f>SUMIF(Balanço[Estoque],Back!A1366,Balanço[Quantidade])</f>
        <v>0</v>
      </c>
      <c r="G1366" s="32" t="str" cm="1">
        <f t="array" ref="G1366">IF(F1366="","",SUM(_xlfn._xlws.FILTER(Balanço[Quantidade],(Balanço[Estoque]=Back!$E$3)*(Balanço[Material]=Back!F1366))))</f>
        <v/>
      </c>
    </row>
    <row r="1367" spans="2:7">
      <c r="B1367" s="32">
        <f>SUMIF(Balanço[Estoque],Back!A1367,Balanço[Quantidade])</f>
        <v>0</v>
      </c>
      <c r="G1367" s="32" t="str" cm="1">
        <f t="array" ref="G1367">IF(F1367="","",SUM(_xlfn._xlws.FILTER(Balanço[Quantidade],(Balanço[Estoque]=Back!$E$3)*(Balanço[Material]=Back!F1367))))</f>
        <v/>
      </c>
    </row>
    <row r="1368" spans="2:7">
      <c r="B1368" s="32">
        <f>SUMIF(Balanço[Estoque],Back!A1368,Balanço[Quantidade])</f>
        <v>0</v>
      </c>
      <c r="G1368" s="32" t="str" cm="1">
        <f t="array" ref="G1368">IF(F1368="","",SUM(_xlfn._xlws.FILTER(Balanço[Quantidade],(Balanço[Estoque]=Back!$E$3)*(Balanço[Material]=Back!F1368))))</f>
        <v/>
      </c>
    </row>
    <row r="1369" spans="2:7">
      <c r="B1369" s="32">
        <f>SUMIF(Balanço[Estoque],Back!A1369,Balanço[Quantidade])</f>
        <v>0</v>
      </c>
      <c r="G1369" s="32" t="str" cm="1">
        <f t="array" ref="G1369">IF(F1369="","",SUM(_xlfn._xlws.FILTER(Balanço[Quantidade],(Balanço[Estoque]=Back!$E$3)*(Balanço[Material]=Back!F1369))))</f>
        <v/>
      </c>
    </row>
    <row r="1370" spans="2:7">
      <c r="B1370" s="32">
        <f>SUMIF(Balanço[Estoque],Back!A1370,Balanço[Quantidade])</f>
        <v>0</v>
      </c>
      <c r="G1370" s="32" t="str" cm="1">
        <f t="array" ref="G1370">IF(F1370="","",SUM(_xlfn._xlws.FILTER(Balanço[Quantidade],(Balanço[Estoque]=Back!$E$3)*(Balanço[Material]=Back!F1370))))</f>
        <v/>
      </c>
    </row>
    <row r="1371" spans="2:7">
      <c r="B1371" s="32">
        <f>SUMIF(Balanço[Estoque],Back!A1371,Balanço[Quantidade])</f>
        <v>0</v>
      </c>
      <c r="G1371" s="32" t="str" cm="1">
        <f t="array" ref="G1371">IF(F1371="","",SUM(_xlfn._xlws.FILTER(Balanço[Quantidade],(Balanço[Estoque]=Back!$E$3)*(Balanço[Material]=Back!F1371))))</f>
        <v/>
      </c>
    </row>
    <row r="1372" spans="2:7">
      <c r="B1372" s="32">
        <f>SUMIF(Balanço[Estoque],Back!A1372,Balanço[Quantidade])</f>
        <v>0</v>
      </c>
      <c r="G1372" s="32" t="str" cm="1">
        <f t="array" ref="G1372">IF(F1372="","",SUM(_xlfn._xlws.FILTER(Balanço[Quantidade],(Balanço[Estoque]=Back!$E$3)*(Balanço[Material]=Back!F1372))))</f>
        <v/>
      </c>
    </row>
    <row r="1373" spans="2:7">
      <c r="B1373" s="32">
        <f>SUMIF(Balanço[Estoque],Back!A1373,Balanço[Quantidade])</f>
        <v>0</v>
      </c>
      <c r="G1373" s="32" t="str" cm="1">
        <f t="array" ref="G1373">IF(F1373="","",SUM(_xlfn._xlws.FILTER(Balanço[Quantidade],(Balanço[Estoque]=Back!$E$3)*(Balanço[Material]=Back!F1373))))</f>
        <v/>
      </c>
    </row>
    <row r="1374" spans="2:7">
      <c r="B1374" s="32">
        <f>SUMIF(Balanço[Estoque],Back!A1374,Balanço[Quantidade])</f>
        <v>0</v>
      </c>
      <c r="G1374" s="32" t="str" cm="1">
        <f t="array" ref="G1374">IF(F1374="","",SUM(_xlfn._xlws.FILTER(Balanço[Quantidade],(Balanço[Estoque]=Back!$E$3)*(Balanço[Material]=Back!F1374))))</f>
        <v/>
      </c>
    </row>
    <row r="1375" spans="2:7">
      <c r="B1375" s="32">
        <f>SUMIF(Balanço[Estoque],Back!A1375,Balanço[Quantidade])</f>
        <v>0</v>
      </c>
      <c r="G1375" s="32" t="str" cm="1">
        <f t="array" ref="G1375">IF(F1375="","",SUM(_xlfn._xlws.FILTER(Balanço[Quantidade],(Balanço[Estoque]=Back!$E$3)*(Balanço[Material]=Back!F1375))))</f>
        <v/>
      </c>
    </row>
    <row r="1376" spans="2:7">
      <c r="B1376" s="32">
        <f>SUMIF(Balanço[Estoque],Back!A1376,Balanço[Quantidade])</f>
        <v>0</v>
      </c>
      <c r="G1376" s="32" t="str" cm="1">
        <f t="array" ref="G1376">IF(F1376="","",SUM(_xlfn._xlws.FILTER(Balanço[Quantidade],(Balanço[Estoque]=Back!$E$3)*(Balanço[Material]=Back!F1376))))</f>
        <v/>
      </c>
    </row>
    <row r="1377" spans="2:7">
      <c r="B1377" s="32">
        <f>SUMIF(Balanço[Estoque],Back!A1377,Balanço[Quantidade])</f>
        <v>0</v>
      </c>
      <c r="G1377" s="32" t="str" cm="1">
        <f t="array" ref="G1377">IF(F1377="","",SUM(_xlfn._xlws.FILTER(Balanço[Quantidade],(Balanço[Estoque]=Back!$E$3)*(Balanço[Material]=Back!F1377))))</f>
        <v/>
      </c>
    </row>
    <row r="1378" spans="2:7">
      <c r="B1378" s="32">
        <f>SUMIF(Balanço[Estoque],Back!A1378,Balanço[Quantidade])</f>
        <v>0</v>
      </c>
      <c r="G1378" s="32" t="str" cm="1">
        <f t="array" ref="G1378">IF(F1378="","",SUM(_xlfn._xlws.FILTER(Balanço[Quantidade],(Balanço[Estoque]=Back!$E$3)*(Balanço[Material]=Back!F1378))))</f>
        <v/>
      </c>
    </row>
    <row r="1379" spans="2:7">
      <c r="B1379" s="32">
        <f>SUMIF(Balanço[Estoque],Back!A1379,Balanço[Quantidade])</f>
        <v>0</v>
      </c>
      <c r="G1379" s="32" t="str" cm="1">
        <f t="array" ref="G1379">IF(F1379="","",SUM(_xlfn._xlws.FILTER(Balanço[Quantidade],(Balanço[Estoque]=Back!$E$3)*(Balanço[Material]=Back!F1379))))</f>
        <v/>
      </c>
    </row>
    <row r="1380" spans="2:7">
      <c r="B1380" s="32">
        <f>SUMIF(Balanço[Estoque],Back!A1380,Balanço[Quantidade])</f>
        <v>0</v>
      </c>
      <c r="G1380" s="32" t="str" cm="1">
        <f t="array" ref="G1380">IF(F1380="","",SUM(_xlfn._xlws.FILTER(Balanço[Quantidade],(Balanço[Estoque]=Back!$E$3)*(Balanço[Material]=Back!F1380))))</f>
        <v/>
      </c>
    </row>
    <row r="1381" spans="2:7">
      <c r="B1381" s="32">
        <f>SUMIF(Balanço[Estoque],Back!A1381,Balanço[Quantidade])</f>
        <v>0</v>
      </c>
      <c r="G1381" s="32" t="str" cm="1">
        <f t="array" ref="G1381">IF(F1381="","",SUM(_xlfn._xlws.FILTER(Balanço[Quantidade],(Balanço[Estoque]=Back!$E$3)*(Balanço[Material]=Back!F1381))))</f>
        <v/>
      </c>
    </row>
    <row r="1382" spans="2:7">
      <c r="B1382" s="32">
        <f>SUMIF(Balanço[Estoque],Back!A1382,Balanço[Quantidade])</f>
        <v>0</v>
      </c>
      <c r="G1382" s="32" t="str" cm="1">
        <f t="array" ref="G1382">IF(F1382="","",SUM(_xlfn._xlws.FILTER(Balanço[Quantidade],(Balanço[Estoque]=Back!$E$3)*(Balanço[Material]=Back!F1382))))</f>
        <v/>
      </c>
    </row>
    <row r="1383" spans="2:7">
      <c r="B1383" s="32">
        <f>SUMIF(Balanço[Estoque],Back!A1383,Balanço[Quantidade])</f>
        <v>0</v>
      </c>
      <c r="G1383" s="32" t="str" cm="1">
        <f t="array" ref="G1383">IF(F1383="","",SUM(_xlfn._xlws.FILTER(Balanço[Quantidade],(Balanço[Estoque]=Back!$E$3)*(Balanço[Material]=Back!F1383))))</f>
        <v/>
      </c>
    </row>
    <row r="1384" spans="2:7">
      <c r="B1384" s="32">
        <f>SUMIF(Balanço[Estoque],Back!A1384,Balanço[Quantidade])</f>
        <v>0</v>
      </c>
      <c r="G1384" s="32" t="str" cm="1">
        <f t="array" ref="G1384">IF(F1384="","",SUM(_xlfn._xlws.FILTER(Balanço[Quantidade],(Balanço[Estoque]=Back!$E$3)*(Balanço[Material]=Back!F1384))))</f>
        <v/>
      </c>
    </row>
    <row r="1385" spans="2:7">
      <c r="B1385" s="32">
        <f>SUMIF(Balanço[Estoque],Back!A1385,Balanço[Quantidade])</f>
        <v>0</v>
      </c>
      <c r="G1385" s="32" t="str" cm="1">
        <f t="array" ref="G1385">IF(F1385="","",SUM(_xlfn._xlws.FILTER(Balanço[Quantidade],(Balanço[Estoque]=Back!$E$3)*(Balanço[Material]=Back!F1385))))</f>
        <v/>
      </c>
    </row>
    <row r="1386" spans="2:7">
      <c r="B1386" s="32">
        <f>SUMIF(Balanço[Estoque],Back!A1386,Balanço[Quantidade])</f>
        <v>0</v>
      </c>
      <c r="G1386" s="32" t="str" cm="1">
        <f t="array" ref="G1386">IF(F1386="","",SUM(_xlfn._xlws.FILTER(Balanço[Quantidade],(Balanço[Estoque]=Back!$E$3)*(Balanço[Material]=Back!F1386))))</f>
        <v/>
      </c>
    </row>
    <row r="1387" spans="2:7">
      <c r="B1387" s="32">
        <f>SUMIF(Balanço[Estoque],Back!A1387,Balanço[Quantidade])</f>
        <v>0</v>
      </c>
      <c r="G1387" s="32" t="str" cm="1">
        <f t="array" ref="G1387">IF(F1387="","",SUM(_xlfn._xlws.FILTER(Balanço[Quantidade],(Balanço[Estoque]=Back!$E$3)*(Balanço[Material]=Back!F1387))))</f>
        <v/>
      </c>
    </row>
    <row r="1388" spans="2:7">
      <c r="B1388" s="32">
        <f>SUMIF(Balanço[Estoque],Back!A1388,Balanço[Quantidade])</f>
        <v>0</v>
      </c>
      <c r="G1388" s="32" t="str" cm="1">
        <f t="array" ref="G1388">IF(F1388="","",SUM(_xlfn._xlws.FILTER(Balanço[Quantidade],(Balanço[Estoque]=Back!$E$3)*(Balanço[Material]=Back!F1388))))</f>
        <v/>
      </c>
    </row>
    <row r="1389" spans="2:7">
      <c r="B1389" s="32">
        <f>SUMIF(Balanço[Estoque],Back!A1389,Balanço[Quantidade])</f>
        <v>0</v>
      </c>
      <c r="G1389" s="32" t="str" cm="1">
        <f t="array" ref="G1389">IF(F1389="","",SUM(_xlfn._xlws.FILTER(Balanço[Quantidade],(Balanço[Estoque]=Back!$E$3)*(Balanço[Material]=Back!F1389))))</f>
        <v/>
      </c>
    </row>
    <row r="1390" spans="2:7">
      <c r="B1390" s="32">
        <f>SUMIF(Balanço[Estoque],Back!A1390,Balanço[Quantidade])</f>
        <v>0</v>
      </c>
      <c r="G1390" s="32" t="str" cm="1">
        <f t="array" ref="G1390">IF(F1390="","",SUM(_xlfn._xlws.FILTER(Balanço[Quantidade],(Balanço[Estoque]=Back!$E$3)*(Balanço[Material]=Back!F1390))))</f>
        <v/>
      </c>
    </row>
    <row r="1391" spans="2:7">
      <c r="B1391" s="32">
        <f>SUMIF(Balanço[Estoque],Back!A1391,Balanço[Quantidade])</f>
        <v>0</v>
      </c>
      <c r="G1391" s="32" t="str" cm="1">
        <f t="array" ref="G1391">IF(F1391="","",SUM(_xlfn._xlws.FILTER(Balanço[Quantidade],(Balanço[Estoque]=Back!$E$3)*(Balanço[Material]=Back!F1391))))</f>
        <v/>
      </c>
    </row>
    <row r="1392" spans="2:7">
      <c r="B1392" s="32">
        <f>SUMIF(Balanço[Estoque],Back!A1392,Balanço[Quantidade])</f>
        <v>0</v>
      </c>
      <c r="G1392" s="32" t="str" cm="1">
        <f t="array" ref="G1392">IF(F1392="","",SUM(_xlfn._xlws.FILTER(Balanço[Quantidade],(Balanço[Estoque]=Back!$E$3)*(Balanço[Material]=Back!F1392))))</f>
        <v/>
      </c>
    </row>
    <row r="1393" spans="2:7">
      <c r="B1393" s="32">
        <f>SUMIF(Balanço[Estoque],Back!A1393,Balanço[Quantidade])</f>
        <v>0</v>
      </c>
      <c r="G1393" s="32" t="str" cm="1">
        <f t="array" ref="G1393">IF(F1393="","",SUM(_xlfn._xlws.FILTER(Balanço[Quantidade],(Balanço[Estoque]=Back!$E$3)*(Balanço[Material]=Back!F1393))))</f>
        <v/>
      </c>
    </row>
    <row r="1394" spans="2:7">
      <c r="B1394" s="32">
        <f>SUMIF(Balanço[Estoque],Back!A1394,Balanço[Quantidade])</f>
        <v>0</v>
      </c>
      <c r="G1394" s="32" t="str" cm="1">
        <f t="array" ref="G1394">IF(F1394="","",SUM(_xlfn._xlws.FILTER(Balanço[Quantidade],(Balanço[Estoque]=Back!$E$3)*(Balanço[Material]=Back!F1394))))</f>
        <v/>
      </c>
    </row>
    <row r="1395" spans="2:7">
      <c r="B1395" s="32">
        <f>SUMIF(Balanço[Estoque],Back!A1395,Balanço[Quantidade])</f>
        <v>0</v>
      </c>
      <c r="G1395" s="32" t="str" cm="1">
        <f t="array" ref="G1395">IF(F1395="","",SUM(_xlfn._xlws.FILTER(Balanço[Quantidade],(Balanço[Estoque]=Back!$E$3)*(Balanço[Material]=Back!F1395))))</f>
        <v/>
      </c>
    </row>
    <row r="1396" spans="2:7">
      <c r="B1396" s="32">
        <f>SUMIF(Balanço[Estoque],Back!A1396,Balanço[Quantidade])</f>
        <v>0</v>
      </c>
      <c r="G1396" s="32" t="str" cm="1">
        <f t="array" ref="G1396">IF(F1396="","",SUM(_xlfn._xlws.FILTER(Balanço[Quantidade],(Balanço[Estoque]=Back!$E$3)*(Balanço[Material]=Back!F1396))))</f>
        <v/>
      </c>
    </row>
    <row r="1397" spans="2:7">
      <c r="B1397" s="32">
        <f>SUMIF(Balanço[Estoque],Back!A1397,Balanço[Quantidade])</f>
        <v>0</v>
      </c>
      <c r="G1397" s="32" t="str" cm="1">
        <f t="array" ref="G1397">IF(F1397="","",SUM(_xlfn._xlws.FILTER(Balanço[Quantidade],(Balanço[Estoque]=Back!$E$3)*(Balanço[Material]=Back!F1397))))</f>
        <v/>
      </c>
    </row>
    <row r="1398" spans="2:7">
      <c r="B1398" s="32">
        <f>SUMIF(Balanço[Estoque],Back!A1398,Balanço[Quantidade])</f>
        <v>0</v>
      </c>
      <c r="G1398" s="32" t="str" cm="1">
        <f t="array" ref="G1398">IF(F1398="","",SUM(_xlfn._xlws.FILTER(Balanço[Quantidade],(Balanço[Estoque]=Back!$E$3)*(Balanço[Material]=Back!F1398))))</f>
        <v/>
      </c>
    </row>
    <row r="1399" spans="2:7">
      <c r="B1399" s="32">
        <f>SUMIF(Balanço[Estoque],Back!A1399,Balanço[Quantidade])</f>
        <v>0</v>
      </c>
      <c r="G1399" s="32" t="str" cm="1">
        <f t="array" ref="G1399">IF(F1399="","",SUM(_xlfn._xlws.FILTER(Balanço[Quantidade],(Balanço[Estoque]=Back!$E$3)*(Balanço[Material]=Back!F1399))))</f>
        <v/>
      </c>
    </row>
    <row r="1400" spans="2:7">
      <c r="B1400" s="32">
        <f>SUMIF(Balanço[Estoque],Back!A1400,Balanço[Quantidade])</f>
        <v>0</v>
      </c>
      <c r="G1400" s="32" t="str" cm="1">
        <f t="array" ref="G1400">IF(F1400="","",SUM(_xlfn._xlws.FILTER(Balanço[Quantidade],(Balanço[Estoque]=Back!$E$3)*(Balanço[Material]=Back!F1400))))</f>
        <v/>
      </c>
    </row>
    <row r="1401" spans="2:7">
      <c r="B1401" s="32">
        <f>SUMIF(Balanço[Estoque],Back!A1401,Balanço[Quantidade])</f>
        <v>0</v>
      </c>
      <c r="G1401" s="32" t="str" cm="1">
        <f t="array" ref="G1401">IF(F1401="","",SUM(_xlfn._xlws.FILTER(Balanço[Quantidade],(Balanço[Estoque]=Back!$E$3)*(Balanço[Material]=Back!F1401))))</f>
        <v/>
      </c>
    </row>
    <row r="1402" spans="2:7">
      <c r="B1402" s="32">
        <f>SUMIF(Balanço[Estoque],Back!A1402,Balanço[Quantidade])</f>
        <v>0</v>
      </c>
      <c r="G1402" s="32" t="str" cm="1">
        <f t="array" ref="G1402">IF(F1402="","",SUM(_xlfn._xlws.FILTER(Balanço[Quantidade],(Balanço[Estoque]=Back!$E$3)*(Balanço[Material]=Back!F1402))))</f>
        <v/>
      </c>
    </row>
    <row r="1403" spans="2:7">
      <c r="B1403" s="32">
        <f>SUMIF(Balanço[Estoque],Back!A1403,Balanço[Quantidade])</f>
        <v>0</v>
      </c>
      <c r="G1403" s="32" t="str" cm="1">
        <f t="array" ref="G1403">IF(F1403="","",SUM(_xlfn._xlws.FILTER(Balanço[Quantidade],(Balanço[Estoque]=Back!$E$3)*(Balanço[Material]=Back!F1403))))</f>
        <v/>
      </c>
    </row>
    <row r="1404" spans="2:7">
      <c r="B1404" s="32">
        <f>SUMIF(Balanço[Estoque],Back!A1404,Balanço[Quantidade])</f>
        <v>0</v>
      </c>
      <c r="G1404" s="32" t="str" cm="1">
        <f t="array" ref="G1404">IF(F1404="","",SUM(_xlfn._xlws.FILTER(Balanço[Quantidade],(Balanço[Estoque]=Back!$E$3)*(Balanço[Material]=Back!F1404))))</f>
        <v/>
      </c>
    </row>
    <row r="1405" spans="2:7">
      <c r="B1405" s="32">
        <f>SUMIF(Balanço[Estoque],Back!A1405,Balanço[Quantidade])</f>
        <v>0</v>
      </c>
      <c r="G1405" s="32" t="str" cm="1">
        <f t="array" ref="G1405">IF(F1405="","",SUM(_xlfn._xlws.FILTER(Balanço[Quantidade],(Balanço[Estoque]=Back!$E$3)*(Balanço[Material]=Back!F1405))))</f>
        <v/>
      </c>
    </row>
    <row r="1406" spans="2:7">
      <c r="B1406" s="32">
        <f>SUMIF(Balanço[Estoque],Back!A1406,Balanço[Quantidade])</f>
        <v>0</v>
      </c>
      <c r="G1406" s="32" t="str" cm="1">
        <f t="array" ref="G1406">IF(F1406="","",SUM(_xlfn._xlws.FILTER(Balanço[Quantidade],(Balanço[Estoque]=Back!$E$3)*(Balanço[Material]=Back!F1406))))</f>
        <v/>
      </c>
    </row>
    <row r="1407" spans="2:7">
      <c r="B1407" s="32">
        <f>SUMIF(Balanço[Estoque],Back!A1407,Balanço[Quantidade])</f>
        <v>0</v>
      </c>
      <c r="G1407" s="32" t="str" cm="1">
        <f t="array" ref="G1407">IF(F1407="","",SUM(_xlfn._xlws.FILTER(Balanço[Quantidade],(Balanço[Estoque]=Back!$E$3)*(Balanço[Material]=Back!F1407))))</f>
        <v/>
      </c>
    </row>
    <row r="1408" spans="2:7">
      <c r="B1408" s="32">
        <f>SUMIF(Balanço[Estoque],Back!A1408,Balanço[Quantidade])</f>
        <v>0</v>
      </c>
      <c r="G1408" s="32" t="str" cm="1">
        <f t="array" ref="G1408">IF(F1408="","",SUM(_xlfn._xlws.FILTER(Balanço[Quantidade],(Balanço[Estoque]=Back!$E$3)*(Balanço[Material]=Back!F1408))))</f>
        <v/>
      </c>
    </row>
    <row r="1409" spans="2:7">
      <c r="B1409" s="32">
        <f>SUMIF(Balanço[Estoque],Back!A1409,Balanço[Quantidade])</f>
        <v>0</v>
      </c>
      <c r="G1409" s="32" t="str" cm="1">
        <f t="array" ref="G1409">IF(F1409="","",SUM(_xlfn._xlws.FILTER(Balanço[Quantidade],(Balanço[Estoque]=Back!$E$3)*(Balanço[Material]=Back!F1409))))</f>
        <v/>
      </c>
    </row>
    <row r="1410" spans="2:7">
      <c r="B1410" s="32">
        <f>SUMIF(Balanço[Estoque],Back!A1410,Balanço[Quantidade])</f>
        <v>0</v>
      </c>
      <c r="G1410" s="32" t="str" cm="1">
        <f t="array" ref="G1410">IF(F1410="","",SUM(_xlfn._xlws.FILTER(Balanço[Quantidade],(Balanço[Estoque]=Back!$E$3)*(Balanço[Material]=Back!F1410))))</f>
        <v/>
      </c>
    </row>
    <row r="1411" spans="2:7">
      <c r="B1411" s="32">
        <f>SUMIF(Balanço[Estoque],Back!A1411,Balanço[Quantidade])</f>
        <v>0</v>
      </c>
      <c r="G1411" s="32" t="str" cm="1">
        <f t="array" ref="G1411">IF(F1411="","",SUM(_xlfn._xlws.FILTER(Balanço[Quantidade],(Balanço[Estoque]=Back!$E$3)*(Balanço[Material]=Back!F1411))))</f>
        <v/>
      </c>
    </row>
    <row r="1412" spans="2:7">
      <c r="B1412" s="32">
        <f>SUMIF(Balanço[Estoque],Back!A1412,Balanço[Quantidade])</f>
        <v>0</v>
      </c>
      <c r="G1412" s="32" t="str" cm="1">
        <f t="array" ref="G1412">IF(F1412="","",SUM(_xlfn._xlws.FILTER(Balanço[Quantidade],(Balanço[Estoque]=Back!$E$3)*(Balanço[Material]=Back!F1412))))</f>
        <v/>
      </c>
    </row>
    <row r="1413" spans="2:7">
      <c r="B1413" s="32">
        <f>SUMIF(Balanço[Estoque],Back!A1413,Balanço[Quantidade])</f>
        <v>0</v>
      </c>
      <c r="G1413" s="32" t="str" cm="1">
        <f t="array" ref="G1413">IF(F1413="","",SUM(_xlfn._xlws.FILTER(Balanço[Quantidade],(Balanço[Estoque]=Back!$E$3)*(Balanço[Material]=Back!F1413))))</f>
        <v/>
      </c>
    </row>
    <row r="1414" spans="2:7">
      <c r="B1414" s="32">
        <f>SUMIF(Balanço[Estoque],Back!A1414,Balanço[Quantidade])</f>
        <v>0</v>
      </c>
      <c r="G1414" s="32" t="str" cm="1">
        <f t="array" ref="G1414">IF(F1414="","",SUM(_xlfn._xlws.FILTER(Balanço[Quantidade],(Balanço[Estoque]=Back!$E$3)*(Balanço[Material]=Back!F1414))))</f>
        <v/>
      </c>
    </row>
    <row r="1415" spans="2:7">
      <c r="B1415" s="32">
        <f>SUMIF(Balanço[Estoque],Back!A1415,Balanço[Quantidade])</f>
        <v>0</v>
      </c>
      <c r="G1415" s="32" t="str" cm="1">
        <f t="array" ref="G1415">IF(F1415="","",SUM(_xlfn._xlws.FILTER(Balanço[Quantidade],(Balanço[Estoque]=Back!$E$3)*(Balanço[Material]=Back!F1415))))</f>
        <v/>
      </c>
    </row>
    <row r="1416" spans="2:7">
      <c r="B1416" s="32">
        <f>SUMIF(Balanço[Estoque],Back!A1416,Balanço[Quantidade])</f>
        <v>0</v>
      </c>
      <c r="G1416" s="32" t="str" cm="1">
        <f t="array" ref="G1416">IF(F1416="","",SUM(_xlfn._xlws.FILTER(Balanço[Quantidade],(Balanço[Estoque]=Back!$E$3)*(Balanço[Material]=Back!F1416))))</f>
        <v/>
      </c>
    </row>
    <row r="1417" spans="2:7">
      <c r="B1417" s="32">
        <f>SUMIF(Balanço[Estoque],Back!A1417,Balanço[Quantidade])</f>
        <v>0</v>
      </c>
      <c r="G1417" s="32" t="str" cm="1">
        <f t="array" ref="G1417">IF(F1417="","",SUM(_xlfn._xlws.FILTER(Balanço[Quantidade],(Balanço[Estoque]=Back!$E$3)*(Balanço[Material]=Back!F1417))))</f>
        <v/>
      </c>
    </row>
    <row r="1418" spans="2:7">
      <c r="B1418" s="32">
        <f>SUMIF(Balanço[Estoque],Back!A1418,Balanço[Quantidade])</f>
        <v>0</v>
      </c>
      <c r="G1418" s="32" t="str" cm="1">
        <f t="array" ref="G1418">IF(F1418="","",SUM(_xlfn._xlws.FILTER(Balanço[Quantidade],(Balanço[Estoque]=Back!$E$3)*(Balanço[Material]=Back!F1418))))</f>
        <v/>
      </c>
    </row>
    <row r="1419" spans="2:7">
      <c r="B1419" s="32">
        <f>SUMIF(Balanço[Estoque],Back!A1419,Balanço[Quantidade])</f>
        <v>0</v>
      </c>
      <c r="G1419" s="32" t="str" cm="1">
        <f t="array" ref="G1419">IF(F1419="","",SUM(_xlfn._xlws.FILTER(Balanço[Quantidade],(Balanço[Estoque]=Back!$E$3)*(Balanço[Material]=Back!F1419))))</f>
        <v/>
      </c>
    </row>
    <row r="1420" spans="2:7">
      <c r="B1420" s="32">
        <f>SUMIF(Balanço[Estoque],Back!A1420,Balanço[Quantidade])</f>
        <v>0</v>
      </c>
      <c r="G1420" s="32" t="str" cm="1">
        <f t="array" ref="G1420">IF(F1420="","",SUM(_xlfn._xlws.FILTER(Balanço[Quantidade],(Balanço[Estoque]=Back!$E$3)*(Balanço[Material]=Back!F1420))))</f>
        <v/>
      </c>
    </row>
    <row r="1421" spans="2:7">
      <c r="B1421" s="32">
        <f>SUMIF(Balanço[Estoque],Back!A1421,Balanço[Quantidade])</f>
        <v>0</v>
      </c>
      <c r="G1421" s="32" t="str" cm="1">
        <f t="array" ref="G1421">IF(F1421="","",SUM(_xlfn._xlws.FILTER(Balanço[Quantidade],(Balanço[Estoque]=Back!$E$3)*(Balanço[Material]=Back!F1421))))</f>
        <v/>
      </c>
    </row>
    <row r="1422" spans="2:7">
      <c r="B1422" s="32">
        <f>SUMIF(Balanço[Estoque],Back!A1422,Balanço[Quantidade])</f>
        <v>0</v>
      </c>
      <c r="G1422" s="32" t="str" cm="1">
        <f t="array" ref="G1422">IF(F1422="","",SUM(_xlfn._xlws.FILTER(Balanço[Quantidade],(Balanço[Estoque]=Back!$E$3)*(Balanço[Material]=Back!F1422))))</f>
        <v/>
      </c>
    </row>
    <row r="1423" spans="2:7">
      <c r="B1423" s="32">
        <f>SUMIF(Balanço[Estoque],Back!A1423,Balanço[Quantidade])</f>
        <v>0</v>
      </c>
      <c r="G1423" s="32" t="str" cm="1">
        <f t="array" ref="G1423">IF(F1423="","",SUM(_xlfn._xlws.FILTER(Balanço[Quantidade],(Balanço[Estoque]=Back!$E$3)*(Balanço[Material]=Back!F1423))))</f>
        <v/>
      </c>
    </row>
    <row r="1424" spans="2:7">
      <c r="B1424" s="32">
        <f>SUMIF(Balanço[Estoque],Back!A1424,Balanço[Quantidade])</f>
        <v>0</v>
      </c>
      <c r="G1424" s="32" t="str" cm="1">
        <f t="array" ref="G1424">IF(F1424="","",SUM(_xlfn._xlws.FILTER(Balanço[Quantidade],(Balanço[Estoque]=Back!$E$3)*(Balanço[Material]=Back!F1424))))</f>
        <v/>
      </c>
    </row>
    <row r="1425" spans="2:7">
      <c r="B1425" s="32">
        <f>SUMIF(Balanço[Estoque],Back!A1425,Balanço[Quantidade])</f>
        <v>0</v>
      </c>
      <c r="G1425" s="32" t="str" cm="1">
        <f t="array" ref="G1425">IF(F1425="","",SUM(_xlfn._xlws.FILTER(Balanço[Quantidade],(Balanço[Estoque]=Back!$E$3)*(Balanço[Material]=Back!F1425))))</f>
        <v/>
      </c>
    </row>
    <row r="1426" spans="2:7">
      <c r="B1426" s="32">
        <f>SUMIF(Balanço[Estoque],Back!A1426,Balanço[Quantidade])</f>
        <v>0</v>
      </c>
      <c r="G1426" s="32" t="str" cm="1">
        <f t="array" ref="G1426">IF(F1426="","",SUM(_xlfn._xlws.FILTER(Balanço[Quantidade],(Balanço[Estoque]=Back!$E$3)*(Balanço[Material]=Back!F1426))))</f>
        <v/>
      </c>
    </row>
    <row r="1427" spans="2:7">
      <c r="B1427" s="32">
        <f>SUMIF(Balanço[Estoque],Back!A1427,Balanço[Quantidade])</f>
        <v>0</v>
      </c>
      <c r="G1427" s="32" t="str" cm="1">
        <f t="array" ref="G1427">IF(F1427="","",SUM(_xlfn._xlws.FILTER(Balanço[Quantidade],(Balanço[Estoque]=Back!$E$3)*(Balanço[Material]=Back!F1427))))</f>
        <v/>
      </c>
    </row>
    <row r="1428" spans="2:7">
      <c r="B1428" s="32">
        <f>SUMIF(Balanço[Estoque],Back!A1428,Balanço[Quantidade])</f>
        <v>0</v>
      </c>
      <c r="G1428" s="32" t="str" cm="1">
        <f t="array" ref="G1428">IF(F1428="","",SUM(_xlfn._xlws.FILTER(Balanço[Quantidade],(Balanço[Estoque]=Back!$E$3)*(Balanço[Material]=Back!F1428))))</f>
        <v/>
      </c>
    </row>
    <row r="1429" spans="2:7">
      <c r="B1429" s="32">
        <f>SUMIF(Balanço[Estoque],Back!A1429,Balanço[Quantidade])</f>
        <v>0</v>
      </c>
      <c r="G1429" s="32" t="str" cm="1">
        <f t="array" ref="G1429">IF(F1429="","",SUM(_xlfn._xlws.FILTER(Balanço[Quantidade],(Balanço[Estoque]=Back!$E$3)*(Balanço[Material]=Back!F1429))))</f>
        <v/>
      </c>
    </row>
    <row r="1430" spans="2:7">
      <c r="B1430" s="32">
        <f>SUMIF(Balanço[Estoque],Back!A1430,Balanço[Quantidade])</f>
        <v>0</v>
      </c>
      <c r="G1430" s="32" t="str" cm="1">
        <f t="array" ref="G1430">IF(F1430="","",SUM(_xlfn._xlws.FILTER(Balanço[Quantidade],(Balanço[Estoque]=Back!$E$3)*(Balanço[Material]=Back!F1430))))</f>
        <v/>
      </c>
    </row>
    <row r="1431" spans="2:7">
      <c r="B1431" s="32">
        <f>SUMIF(Balanço[Estoque],Back!A1431,Balanço[Quantidade])</f>
        <v>0</v>
      </c>
      <c r="G1431" s="32" t="str" cm="1">
        <f t="array" ref="G1431">IF(F1431="","",SUM(_xlfn._xlws.FILTER(Balanço[Quantidade],(Balanço[Estoque]=Back!$E$3)*(Balanço[Material]=Back!F1431))))</f>
        <v/>
      </c>
    </row>
    <row r="1432" spans="2:7">
      <c r="B1432" s="32">
        <f>SUMIF(Balanço[Estoque],Back!A1432,Balanço[Quantidade])</f>
        <v>0</v>
      </c>
      <c r="G1432" s="32" t="str" cm="1">
        <f t="array" ref="G1432">IF(F1432="","",SUM(_xlfn._xlws.FILTER(Balanço[Quantidade],(Balanço[Estoque]=Back!$E$3)*(Balanço[Material]=Back!F1432))))</f>
        <v/>
      </c>
    </row>
    <row r="1433" spans="2:7">
      <c r="B1433" s="32">
        <f>SUMIF(Balanço[Estoque],Back!A1433,Balanço[Quantidade])</f>
        <v>0</v>
      </c>
      <c r="G1433" s="32" t="str" cm="1">
        <f t="array" ref="G1433">IF(F1433="","",SUM(_xlfn._xlws.FILTER(Balanço[Quantidade],(Balanço[Estoque]=Back!$E$3)*(Balanço[Material]=Back!F1433))))</f>
        <v/>
      </c>
    </row>
    <row r="1434" spans="2:7">
      <c r="B1434" s="32">
        <f>SUMIF(Balanço[Estoque],Back!A1434,Balanço[Quantidade])</f>
        <v>0</v>
      </c>
      <c r="G1434" s="32" t="str" cm="1">
        <f t="array" ref="G1434">IF(F1434="","",SUM(_xlfn._xlws.FILTER(Balanço[Quantidade],(Balanço[Estoque]=Back!$E$3)*(Balanço[Material]=Back!F1434))))</f>
        <v/>
      </c>
    </row>
    <row r="1435" spans="2:7">
      <c r="B1435" s="32">
        <f>SUMIF(Balanço[Estoque],Back!A1435,Balanço[Quantidade])</f>
        <v>0</v>
      </c>
      <c r="G1435" s="32" t="str" cm="1">
        <f t="array" ref="G1435">IF(F1435="","",SUM(_xlfn._xlws.FILTER(Balanço[Quantidade],(Balanço[Estoque]=Back!$E$3)*(Balanço[Material]=Back!F1435))))</f>
        <v/>
      </c>
    </row>
    <row r="1436" spans="2:7">
      <c r="B1436" s="32">
        <f>SUMIF(Balanço[Estoque],Back!A1436,Balanço[Quantidade])</f>
        <v>0</v>
      </c>
      <c r="G1436" s="32" t="str" cm="1">
        <f t="array" ref="G1436">IF(F1436="","",SUM(_xlfn._xlws.FILTER(Balanço[Quantidade],(Balanço[Estoque]=Back!$E$3)*(Balanço[Material]=Back!F1436))))</f>
        <v/>
      </c>
    </row>
    <row r="1437" spans="2:7">
      <c r="B1437" s="32">
        <f>SUMIF(Balanço[Estoque],Back!A1437,Balanço[Quantidade])</f>
        <v>0</v>
      </c>
      <c r="G1437" s="32" t="str" cm="1">
        <f t="array" ref="G1437">IF(F1437="","",SUM(_xlfn._xlws.FILTER(Balanço[Quantidade],(Balanço[Estoque]=Back!$E$3)*(Balanço[Material]=Back!F1437))))</f>
        <v/>
      </c>
    </row>
    <row r="1438" spans="2:7">
      <c r="B1438" s="32">
        <f>SUMIF(Balanço[Estoque],Back!A1438,Balanço[Quantidade])</f>
        <v>0</v>
      </c>
      <c r="G1438" s="32" t="str" cm="1">
        <f t="array" ref="G1438">IF(F1438="","",SUM(_xlfn._xlws.FILTER(Balanço[Quantidade],(Balanço[Estoque]=Back!$E$3)*(Balanço[Material]=Back!F1438))))</f>
        <v/>
      </c>
    </row>
    <row r="1439" spans="2:7">
      <c r="B1439" s="32">
        <f>SUMIF(Balanço[Estoque],Back!A1439,Balanço[Quantidade])</f>
        <v>0</v>
      </c>
      <c r="G1439" s="32" t="str" cm="1">
        <f t="array" ref="G1439">IF(F1439="","",SUM(_xlfn._xlws.FILTER(Balanço[Quantidade],(Balanço[Estoque]=Back!$E$3)*(Balanço[Material]=Back!F1439))))</f>
        <v/>
      </c>
    </row>
    <row r="1440" spans="2:7">
      <c r="B1440" s="32">
        <f>SUMIF(Balanço[Estoque],Back!A1440,Balanço[Quantidade])</f>
        <v>0</v>
      </c>
      <c r="G1440" s="32" t="str" cm="1">
        <f t="array" ref="G1440">IF(F1440="","",SUM(_xlfn._xlws.FILTER(Balanço[Quantidade],(Balanço[Estoque]=Back!$E$3)*(Balanço[Material]=Back!F1440))))</f>
        <v/>
      </c>
    </row>
    <row r="1441" spans="2:7">
      <c r="B1441" s="32">
        <f>SUMIF(Balanço[Estoque],Back!A1441,Balanço[Quantidade])</f>
        <v>0</v>
      </c>
      <c r="G1441" s="32" t="str" cm="1">
        <f t="array" ref="G1441">IF(F1441="","",SUM(_xlfn._xlws.FILTER(Balanço[Quantidade],(Balanço[Estoque]=Back!$E$3)*(Balanço[Material]=Back!F1441))))</f>
        <v/>
      </c>
    </row>
    <row r="1442" spans="2:7">
      <c r="B1442" s="32">
        <f>SUMIF(Balanço[Estoque],Back!A1442,Balanço[Quantidade])</f>
        <v>0</v>
      </c>
      <c r="G1442" s="32" t="str" cm="1">
        <f t="array" ref="G1442">IF(F1442="","",SUM(_xlfn._xlws.FILTER(Balanço[Quantidade],(Balanço[Estoque]=Back!$E$3)*(Balanço[Material]=Back!F1442))))</f>
        <v/>
      </c>
    </row>
    <row r="1443" spans="2:7">
      <c r="B1443" s="32">
        <f>SUMIF(Balanço[Estoque],Back!A1443,Balanço[Quantidade])</f>
        <v>0</v>
      </c>
      <c r="G1443" s="32" t="str" cm="1">
        <f t="array" ref="G1443">IF(F1443="","",SUM(_xlfn._xlws.FILTER(Balanço[Quantidade],(Balanço[Estoque]=Back!$E$3)*(Balanço[Material]=Back!F1443))))</f>
        <v/>
      </c>
    </row>
    <row r="1444" spans="2:7">
      <c r="B1444" s="32">
        <f>SUMIF(Balanço[Estoque],Back!A1444,Balanço[Quantidade])</f>
        <v>0</v>
      </c>
      <c r="G1444" s="32" t="str" cm="1">
        <f t="array" ref="G1444">IF(F1444="","",SUM(_xlfn._xlws.FILTER(Balanço[Quantidade],(Balanço[Estoque]=Back!$E$3)*(Balanço[Material]=Back!F1444))))</f>
        <v/>
      </c>
    </row>
    <row r="1445" spans="2:7">
      <c r="B1445" s="32">
        <f>SUMIF(Balanço[Estoque],Back!A1445,Balanço[Quantidade])</f>
        <v>0</v>
      </c>
      <c r="G1445" s="32" t="str" cm="1">
        <f t="array" ref="G1445">IF(F1445="","",SUM(_xlfn._xlws.FILTER(Balanço[Quantidade],(Balanço[Estoque]=Back!$E$3)*(Balanço[Material]=Back!F1445))))</f>
        <v/>
      </c>
    </row>
    <row r="1446" spans="2:7">
      <c r="B1446" s="32">
        <f>SUMIF(Balanço[Estoque],Back!A1446,Balanço[Quantidade])</f>
        <v>0</v>
      </c>
      <c r="G1446" s="32" t="str" cm="1">
        <f t="array" ref="G1446">IF(F1446="","",SUM(_xlfn._xlws.FILTER(Balanço[Quantidade],(Balanço[Estoque]=Back!$E$3)*(Balanço[Material]=Back!F1446))))</f>
        <v/>
      </c>
    </row>
    <row r="1447" spans="2:7">
      <c r="B1447" s="32">
        <f>SUMIF(Balanço[Estoque],Back!A1447,Balanço[Quantidade])</f>
        <v>0</v>
      </c>
      <c r="G1447" s="32" t="str" cm="1">
        <f t="array" ref="G1447">IF(F1447="","",SUM(_xlfn._xlws.FILTER(Balanço[Quantidade],(Balanço[Estoque]=Back!$E$3)*(Balanço[Material]=Back!F1447))))</f>
        <v/>
      </c>
    </row>
    <row r="1448" spans="2:7">
      <c r="B1448" s="32">
        <f>SUMIF(Balanço[Estoque],Back!A1448,Balanço[Quantidade])</f>
        <v>0</v>
      </c>
      <c r="G1448" s="32" t="str" cm="1">
        <f t="array" ref="G1448">IF(F1448="","",SUM(_xlfn._xlws.FILTER(Balanço[Quantidade],(Balanço[Estoque]=Back!$E$3)*(Balanço[Material]=Back!F1448))))</f>
        <v/>
      </c>
    </row>
    <row r="1449" spans="2:7">
      <c r="B1449" s="32">
        <f>SUMIF(Balanço[Estoque],Back!A1449,Balanço[Quantidade])</f>
        <v>0</v>
      </c>
      <c r="G1449" s="32" t="str" cm="1">
        <f t="array" ref="G1449">IF(F1449="","",SUM(_xlfn._xlws.FILTER(Balanço[Quantidade],(Balanço[Estoque]=Back!$E$3)*(Balanço[Material]=Back!F1449))))</f>
        <v/>
      </c>
    </row>
    <row r="1450" spans="2:7">
      <c r="B1450" s="32">
        <f>SUMIF(Balanço[Estoque],Back!A1450,Balanço[Quantidade])</f>
        <v>0</v>
      </c>
      <c r="G1450" s="32" t="str" cm="1">
        <f t="array" ref="G1450">IF(F1450="","",SUM(_xlfn._xlws.FILTER(Balanço[Quantidade],(Balanço[Estoque]=Back!$E$3)*(Balanço[Material]=Back!F1450))))</f>
        <v/>
      </c>
    </row>
    <row r="1451" spans="2:7">
      <c r="B1451" s="32">
        <f>SUMIF(Balanço[Estoque],Back!A1451,Balanço[Quantidade])</f>
        <v>0</v>
      </c>
      <c r="G1451" s="32" t="str" cm="1">
        <f t="array" ref="G1451">IF(F1451="","",SUM(_xlfn._xlws.FILTER(Balanço[Quantidade],(Balanço[Estoque]=Back!$E$3)*(Balanço[Material]=Back!F1451))))</f>
        <v/>
      </c>
    </row>
    <row r="1452" spans="2:7">
      <c r="B1452" s="32">
        <f>SUMIF(Balanço[Estoque],Back!A1452,Balanço[Quantidade])</f>
        <v>0</v>
      </c>
      <c r="G1452" s="32" t="str" cm="1">
        <f t="array" ref="G1452">IF(F1452="","",SUM(_xlfn._xlws.FILTER(Balanço[Quantidade],(Balanço[Estoque]=Back!$E$3)*(Balanço[Material]=Back!F1452))))</f>
        <v/>
      </c>
    </row>
    <row r="1453" spans="2:7">
      <c r="B1453" s="32">
        <f>SUMIF(Balanço[Estoque],Back!A1453,Balanço[Quantidade])</f>
        <v>0</v>
      </c>
      <c r="G1453" s="32" t="str" cm="1">
        <f t="array" ref="G1453">IF(F1453="","",SUM(_xlfn._xlws.FILTER(Balanço[Quantidade],(Balanço[Estoque]=Back!$E$3)*(Balanço[Material]=Back!F1453))))</f>
        <v/>
      </c>
    </row>
    <row r="1454" spans="2:7">
      <c r="B1454" s="32">
        <f>SUMIF(Balanço[Estoque],Back!A1454,Balanço[Quantidade])</f>
        <v>0</v>
      </c>
      <c r="G1454" s="32" t="str" cm="1">
        <f t="array" ref="G1454">IF(F1454="","",SUM(_xlfn._xlws.FILTER(Balanço[Quantidade],(Balanço[Estoque]=Back!$E$3)*(Balanço[Material]=Back!F1454))))</f>
        <v/>
      </c>
    </row>
    <row r="1455" spans="2:7">
      <c r="B1455" s="32">
        <f>SUMIF(Balanço[Estoque],Back!A1455,Balanço[Quantidade])</f>
        <v>0</v>
      </c>
      <c r="G1455" s="32" t="str" cm="1">
        <f t="array" ref="G1455">IF(F1455="","",SUM(_xlfn._xlws.FILTER(Balanço[Quantidade],(Balanço[Estoque]=Back!$E$3)*(Balanço[Material]=Back!F1455))))</f>
        <v/>
      </c>
    </row>
    <row r="1456" spans="2:7">
      <c r="B1456" s="32">
        <f>SUMIF(Balanço[Estoque],Back!A1456,Balanço[Quantidade])</f>
        <v>0</v>
      </c>
      <c r="G1456" s="32" t="str" cm="1">
        <f t="array" ref="G1456">IF(F1456="","",SUM(_xlfn._xlws.FILTER(Balanço[Quantidade],(Balanço[Estoque]=Back!$E$3)*(Balanço[Material]=Back!F1456))))</f>
        <v/>
      </c>
    </row>
    <row r="1457" spans="2:7">
      <c r="B1457" s="32">
        <f>SUMIF(Balanço[Estoque],Back!A1457,Balanço[Quantidade])</f>
        <v>0</v>
      </c>
      <c r="G1457" s="32" t="str" cm="1">
        <f t="array" ref="G1457">IF(F1457="","",SUM(_xlfn._xlws.FILTER(Balanço[Quantidade],(Balanço[Estoque]=Back!$E$3)*(Balanço[Material]=Back!F1457))))</f>
        <v/>
      </c>
    </row>
    <row r="1458" spans="2:7">
      <c r="B1458" s="32">
        <f>SUMIF(Balanço[Estoque],Back!A1458,Balanço[Quantidade])</f>
        <v>0</v>
      </c>
      <c r="G1458" s="32" t="str" cm="1">
        <f t="array" ref="G1458">IF(F1458="","",SUM(_xlfn._xlws.FILTER(Balanço[Quantidade],(Balanço[Estoque]=Back!$E$3)*(Balanço[Material]=Back!F1458))))</f>
        <v/>
      </c>
    </row>
    <row r="1459" spans="2:7">
      <c r="B1459" s="32">
        <f>SUMIF(Balanço[Estoque],Back!A1459,Balanço[Quantidade])</f>
        <v>0</v>
      </c>
      <c r="G1459" s="32" t="str" cm="1">
        <f t="array" ref="G1459">IF(F1459="","",SUM(_xlfn._xlws.FILTER(Balanço[Quantidade],(Balanço[Estoque]=Back!$E$3)*(Balanço[Material]=Back!F1459))))</f>
        <v/>
      </c>
    </row>
    <row r="1460" spans="2:7">
      <c r="B1460" s="32">
        <f>SUMIF(Balanço[Estoque],Back!A1460,Balanço[Quantidade])</f>
        <v>0</v>
      </c>
      <c r="G1460" s="32" t="str" cm="1">
        <f t="array" ref="G1460">IF(F1460="","",SUM(_xlfn._xlws.FILTER(Balanço[Quantidade],(Balanço[Estoque]=Back!$E$3)*(Balanço[Material]=Back!F1460))))</f>
        <v/>
      </c>
    </row>
    <row r="1461" spans="2:7">
      <c r="B1461" s="32">
        <f>SUMIF(Balanço[Estoque],Back!A1461,Balanço[Quantidade])</f>
        <v>0</v>
      </c>
      <c r="G1461" s="32" t="str" cm="1">
        <f t="array" ref="G1461">IF(F1461="","",SUM(_xlfn._xlws.FILTER(Balanço[Quantidade],(Balanço[Estoque]=Back!$E$3)*(Balanço[Material]=Back!F1461))))</f>
        <v/>
      </c>
    </row>
    <row r="1462" spans="2:7">
      <c r="B1462" s="32">
        <f>SUMIF(Balanço[Estoque],Back!A1462,Balanço[Quantidade])</f>
        <v>0</v>
      </c>
      <c r="G1462" s="32" t="str" cm="1">
        <f t="array" ref="G1462">IF(F1462="","",SUM(_xlfn._xlws.FILTER(Balanço[Quantidade],(Balanço[Estoque]=Back!$E$3)*(Balanço[Material]=Back!F1462))))</f>
        <v/>
      </c>
    </row>
    <row r="1463" spans="2:7">
      <c r="B1463" s="32">
        <f>SUMIF(Balanço[Estoque],Back!A1463,Balanço[Quantidade])</f>
        <v>0</v>
      </c>
      <c r="G1463" s="32" t="str" cm="1">
        <f t="array" ref="G1463">IF(F1463="","",SUM(_xlfn._xlws.FILTER(Balanço[Quantidade],(Balanço[Estoque]=Back!$E$3)*(Balanço[Material]=Back!F1463))))</f>
        <v/>
      </c>
    </row>
    <row r="1464" spans="2:7">
      <c r="B1464" s="32">
        <f>SUMIF(Balanço[Estoque],Back!A1464,Balanço[Quantidade])</f>
        <v>0</v>
      </c>
      <c r="G1464" s="32" t="str" cm="1">
        <f t="array" ref="G1464">IF(F1464="","",SUM(_xlfn._xlws.FILTER(Balanço[Quantidade],(Balanço[Estoque]=Back!$E$3)*(Balanço[Material]=Back!F1464))))</f>
        <v/>
      </c>
    </row>
    <row r="1465" spans="2:7">
      <c r="B1465" s="32">
        <f>SUMIF(Balanço[Estoque],Back!A1465,Balanço[Quantidade])</f>
        <v>0</v>
      </c>
      <c r="G1465" s="32" t="str" cm="1">
        <f t="array" ref="G1465">IF(F1465="","",SUM(_xlfn._xlws.FILTER(Balanço[Quantidade],(Balanço[Estoque]=Back!$E$3)*(Balanço[Material]=Back!F1465))))</f>
        <v/>
      </c>
    </row>
    <row r="1466" spans="2:7">
      <c r="B1466" s="32">
        <f>SUMIF(Balanço[Estoque],Back!A1466,Balanço[Quantidade])</f>
        <v>0</v>
      </c>
      <c r="G1466" s="32" t="str" cm="1">
        <f t="array" ref="G1466">IF(F1466="","",SUM(_xlfn._xlws.FILTER(Balanço[Quantidade],(Balanço[Estoque]=Back!$E$3)*(Balanço[Material]=Back!F1466))))</f>
        <v/>
      </c>
    </row>
    <row r="1467" spans="2:7">
      <c r="B1467" s="32">
        <f>SUMIF(Balanço[Estoque],Back!A1467,Balanço[Quantidade])</f>
        <v>0</v>
      </c>
      <c r="G1467" s="32" t="str" cm="1">
        <f t="array" ref="G1467">IF(F1467="","",SUM(_xlfn._xlws.FILTER(Balanço[Quantidade],(Balanço[Estoque]=Back!$E$3)*(Balanço[Material]=Back!F1467))))</f>
        <v/>
      </c>
    </row>
    <row r="1468" spans="2:7">
      <c r="B1468" s="32">
        <f>SUMIF(Balanço[Estoque],Back!A1468,Balanço[Quantidade])</f>
        <v>0</v>
      </c>
      <c r="G1468" s="32" t="str" cm="1">
        <f t="array" ref="G1468">IF(F1468="","",SUM(_xlfn._xlws.FILTER(Balanço[Quantidade],(Balanço[Estoque]=Back!$E$3)*(Balanço[Material]=Back!F1468))))</f>
        <v/>
      </c>
    </row>
    <row r="1469" spans="2:7">
      <c r="B1469" s="32">
        <f>SUMIF(Balanço[Estoque],Back!A1469,Balanço[Quantidade])</f>
        <v>0</v>
      </c>
      <c r="G1469" s="32" t="str" cm="1">
        <f t="array" ref="G1469">IF(F1469="","",SUM(_xlfn._xlws.FILTER(Balanço[Quantidade],(Balanço[Estoque]=Back!$E$3)*(Balanço[Material]=Back!F1469))))</f>
        <v/>
      </c>
    </row>
    <row r="1470" spans="2:7">
      <c r="B1470" s="32">
        <f>SUMIF(Balanço[Estoque],Back!A1470,Balanço[Quantidade])</f>
        <v>0</v>
      </c>
      <c r="G1470" s="32" t="str" cm="1">
        <f t="array" ref="G1470">IF(F1470="","",SUM(_xlfn._xlws.FILTER(Balanço[Quantidade],(Balanço[Estoque]=Back!$E$3)*(Balanço[Material]=Back!F1470))))</f>
        <v/>
      </c>
    </row>
    <row r="1471" spans="2:7">
      <c r="B1471" s="32">
        <f>SUMIF(Balanço[Estoque],Back!A1471,Balanço[Quantidade])</f>
        <v>0</v>
      </c>
      <c r="G1471" s="32" t="str" cm="1">
        <f t="array" ref="G1471">IF(F1471="","",SUM(_xlfn._xlws.FILTER(Balanço[Quantidade],(Balanço[Estoque]=Back!$E$3)*(Balanço[Material]=Back!F1471))))</f>
        <v/>
      </c>
    </row>
    <row r="1472" spans="2:7">
      <c r="B1472" s="32">
        <f>SUMIF(Balanço[Estoque],Back!A1472,Balanço[Quantidade])</f>
        <v>0</v>
      </c>
      <c r="G1472" s="32" t="str" cm="1">
        <f t="array" ref="G1472">IF(F1472="","",SUM(_xlfn._xlws.FILTER(Balanço[Quantidade],(Balanço[Estoque]=Back!$E$3)*(Balanço[Material]=Back!F1472))))</f>
        <v/>
      </c>
    </row>
    <row r="1473" spans="2:7">
      <c r="B1473" s="32">
        <f>SUMIF(Balanço[Estoque],Back!A1473,Balanço[Quantidade])</f>
        <v>0</v>
      </c>
      <c r="G1473" s="32" t="str" cm="1">
        <f t="array" ref="G1473">IF(F1473="","",SUM(_xlfn._xlws.FILTER(Balanço[Quantidade],(Balanço[Estoque]=Back!$E$3)*(Balanço[Material]=Back!F1473))))</f>
        <v/>
      </c>
    </row>
    <row r="1474" spans="2:7">
      <c r="B1474" s="32">
        <f>SUMIF(Balanço[Estoque],Back!A1474,Balanço[Quantidade])</f>
        <v>0</v>
      </c>
      <c r="G1474" s="32" t="str" cm="1">
        <f t="array" ref="G1474">IF(F1474="","",SUM(_xlfn._xlws.FILTER(Balanço[Quantidade],(Balanço[Estoque]=Back!$E$3)*(Balanço[Material]=Back!F1474))))</f>
        <v/>
      </c>
    </row>
    <row r="1475" spans="2:7">
      <c r="B1475" s="32">
        <f>SUMIF(Balanço[Estoque],Back!A1475,Balanço[Quantidade])</f>
        <v>0</v>
      </c>
      <c r="G1475" s="32" t="str" cm="1">
        <f t="array" ref="G1475">IF(F1475="","",SUM(_xlfn._xlws.FILTER(Balanço[Quantidade],(Balanço[Estoque]=Back!$E$3)*(Balanço[Material]=Back!F1475))))</f>
        <v/>
      </c>
    </row>
    <row r="1476" spans="2:7">
      <c r="B1476" s="32">
        <f>SUMIF(Balanço[Estoque],Back!A1476,Balanço[Quantidade])</f>
        <v>0</v>
      </c>
      <c r="G1476" s="32" t="str" cm="1">
        <f t="array" ref="G1476">IF(F1476="","",SUM(_xlfn._xlws.FILTER(Balanço[Quantidade],(Balanço[Estoque]=Back!$E$3)*(Balanço[Material]=Back!F1476))))</f>
        <v/>
      </c>
    </row>
    <row r="1477" spans="2:7">
      <c r="B1477" s="32">
        <f>SUMIF(Balanço[Estoque],Back!A1477,Balanço[Quantidade])</f>
        <v>0</v>
      </c>
      <c r="G1477" s="32" t="str" cm="1">
        <f t="array" ref="G1477">IF(F1477="","",SUM(_xlfn._xlws.FILTER(Balanço[Quantidade],(Balanço[Estoque]=Back!$E$3)*(Balanço[Material]=Back!F1477))))</f>
        <v/>
      </c>
    </row>
    <row r="1478" spans="2:7">
      <c r="B1478" s="32">
        <f>SUMIF(Balanço[Estoque],Back!A1478,Balanço[Quantidade])</f>
        <v>0</v>
      </c>
      <c r="G1478" s="32" t="str" cm="1">
        <f t="array" ref="G1478">IF(F1478="","",SUM(_xlfn._xlws.FILTER(Balanço[Quantidade],(Balanço[Estoque]=Back!$E$3)*(Balanço[Material]=Back!F1478))))</f>
        <v/>
      </c>
    </row>
    <row r="1479" spans="2:7">
      <c r="B1479" s="32">
        <f>SUMIF(Balanço[Estoque],Back!A1479,Balanço[Quantidade])</f>
        <v>0</v>
      </c>
      <c r="G1479" s="32" t="str" cm="1">
        <f t="array" ref="G1479">IF(F1479="","",SUM(_xlfn._xlws.FILTER(Balanço[Quantidade],(Balanço[Estoque]=Back!$E$3)*(Balanço[Material]=Back!F1479))))</f>
        <v/>
      </c>
    </row>
    <row r="1480" spans="2:7">
      <c r="B1480" s="32">
        <f>SUMIF(Balanço[Estoque],Back!A1480,Balanço[Quantidade])</f>
        <v>0</v>
      </c>
      <c r="G1480" s="32" t="str" cm="1">
        <f t="array" ref="G1480">IF(F1480="","",SUM(_xlfn._xlws.FILTER(Balanço[Quantidade],(Balanço[Estoque]=Back!$E$3)*(Balanço[Material]=Back!F1480))))</f>
        <v/>
      </c>
    </row>
    <row r="1481" spans="2:7">
      <c r="B1481" s="32">
        <f>SUMIF(Balanço[Estoque],Back!A1481,Balanço[Quantidade])</f>
        <v>0</v>
      </c>
      <c r="G1481" s="32" t="str" cm="1">
        <f t="array" ref="G1481">IF(F1481="","",SUM(_xlfn._xlws.FILTER(Balanço[Quantidade],(Balanço[Estoque]=Back!$E$3)*(Balanço[Material]=Back!F1481))))</f>
        <v/>
      </c>
    </row>
    <row r="1482" spans="2:7">
      <c r="B1482" s="32">
        <f>SUMIF(Balanço[Estoque],Back!A1482,Balanço[Quantidade])</f>
        <v>0</v>
      </c>
      <c r="G1482" s="32" t="str" cm="1">
        <f t="array" ref="G1482">IF(F1482="","",SUM(_xlfn._xlws.FILTER(Balanço[Quantidade],(Balanço[Estoque]=Back!$E$3)*(Balanço[Material]=Back!F1482))))</f>
        <v/>
      </c>
    </row>
    <row r="1483" spans="2:7">
      <c r="B1483" s="32">
        <f>SUMIF(Balanço[Estoque],Back!A1483,Balanço[Quantidade])</f>
        <v>0</v>
      </c>
      <c r="G1483" s="32" t="str" cm="1">
        <f t="array" ref="G1483">IF(F1483="","",SUM(_xlfn._xlws.FILTER(Balanço[Quantidade],(Balanço[Estoque]=Back!$E$3)*(Balanço[Material]=Back!F1483))))</f>
        <v/>
      </c>
    </row>
    <row r="1484" spans="2:7">
      <c r="B1484" s="32">
        <f>SUMIF(Balanço[Estoque],Back!A1484,Balanço[Quantidade])</f>
        <v>0</v>
      </c>
      <c r="G1484" s="32" t="str" cm="1">
        <f t="array" ref="G1484">IF(F1484="","",SUM(_xlfn._xlws.FILTER(Balanço[Quantidade],(Balanço[Estoque]=Back!$E$3)*(Balanço[Material]=Back!F1484))))</f>
        <v/>
      </c>
    </row>
    <row r="1485" spans="2:7">
      <c r="B1485" s="32">
        <f>SUMIF(Balanço[Estoque],Back!A1485,Balanço[Quantidade])</f>
        <v>0</v>
      </c>
      <c r="G1485" s="32" t="str" cm="1">
        <f t="array" ref="G1485">IF(F1485="","",SUM(_xlfn._xlws.FILTER(Balanço[Quantidade],(Balanço[Estoque]=Back!$E$3)*(Balanço[Material]=Back!F1485))))</f>
        <v/>
      </c>
    </row>
    <row r="1486" spans="2:7">
      <c r="B1486" s="32">
        <f>SUMIF(Balanço[Estoque],Back!A1486,Balanço[Quantidade])</f>
        <v>0</v>
      </c>
      <c r="G1486" s="32" t="str" cm="1">
        <f t="array" ref="G1486">IF(F1486="","",SUM(_xlfn._xlws.FILTER(Balanço[Quantidade],(Balanço[Estoque]=Back!$E$3)*(Balanço[Material]=Back!F1486))))</f>
        <v/>
      </c>
    </row>
    <row r="1487" spans="2:7">
      <c r="B1487" s="32">
        <f>SUMIF(Balanço[Estoque],Back!A1487,Balanço[Quantidade])</f>
        <v>0</v>
      </c>
      <c r="G1487" s="32" t="str" cm="1">
        <f t="array" ref="G1487">IF(F1487="","",SUM(_xlfn._xlws.FILTER(Balanço[Quantidade],(Balanço[Estoque]=Back!$E$3)*(Balanço[Material]=Back!F1487))))</f>
        <v/>
      </c>
    </row>
    <row r="1488" spans="2:7">
      <c r="B1488" s="32">
        <f>SUMIF(Balanço[Estoque],Back!A1488,Balanço[Quantidade])</f>
        <v>0</v>
      </c>
      <c r="G1488" s="32" t="str" cm="1">
        <f t="array" ref="G1488">IF(F1488="","",SUM(_xlfn._xlws.FILTER(Balanço[Quantidade],(Balanço[Estoque]=Back!$E$3)*(Balanço[Material]=Back!F1488))))</f>
        <v/>
      </c>
    </row>
    <row r="1489" spans="2:7">
      <c r="B1489" s="32">
        <f>SUMIF(Balanço[Estoque],Back!A1489,Balanço[Quantidade])</f>
        <v>0</v>
      </c>
      <c r="G1489" s="32" t="str" cm="1">
        <f t="array" ref="G1489">IF(F1489="","",SUM(_xlfn._xlws.FILTER(Balanço[Quantidade],(Balanço[Estoque]=Back!$E$3)*(Balanço[Material]=Back!F1489))))</f>
        <v/>
      </c>
    </row>
    <row r="1490" spans="2:7">
      <c r="B1490" s="32">
        <f>SUMIF(Balanço[Estoque],Back!A1490,Balanço[Quantidade])</f>
        <v>0</v>
      </c>
      <c r="G1490" s="32" t="str" cm="1">
        <f t="array" ref="G1490">IF(F1490="","",SUM(_xlfn._xlws.FILTER(Balanço[Quantidade],(Balanço[Estoque]=Back!$E$3)*(Balanço[Material]=Back!F1490))))</f>
        <v/>
      </c>
    </row>
    <row r="1491" spans="2:7">
      <c r="B1491" s="32">
        <f>SUMIF(Balanço[Estoque],Back!A1491,Balanço[Quantidade])</f>
        <v>0</v>
      </c>
      <c r="G1491" s="32" t="str" cm="1">
        <f t="array" ref="G1491">IF(F1491="","",SUM(_xlfn._xlws.FILTER(Balanço[Quantidade],(Balanço[Estoque]=Back!$E$3)*(Balanço[Material]=Back!F1491))))</f>
        <v/>
      </c>
    </row>
    <row r="1492" spans="2:7">
      <c r="B1492" s="32">
        <f>SUMIF(Balanço[Estoque],Back!A1492,Balanço[Quantidade])</f>
        <v>0</v>
      </c>
      <c r="G1492" s="32" t="str" cm="1">
        <f t="array" ref="G1492">IF(F1492="","",SUM(_xlfn._xlws.FILTER(Balanço[Quantidade],(Balanço[Estoque]=Back!$E$3)*(Balanço[Material]=Back!F1492))))</f>
        <v/>
      </c>
    </row>
    <row r="1493" spans="2:7">
      <c r="B1493" s="32">
        <f>SUMIF(Balanço[Estoque],Back!A1493,Balanço[Quantidade])</f>
        <v>0</v>
      </c>
      <c r="G1493" s="32" t="str" cm="1">
        <f t="array" ref="G1493">IF(F1493="","",SUM(_xlfn._xlws.FILTER(Balanço[Quantidade],(Balanço[Estoque]=Back!$E$3)*(Balanço[Material]=Back!F1493))))</f>
        <v/>
      </c>
    </row>
    <row r="1494" spans="2:7">
      <c r="B1494" s="32">
        <f>SUMIF(Balanço[Estoque],Back!A1494,Balanço[Quantidade])</f>
        <v>0</v>
      </c>
      <c r="G1494" s="32" t="str" cm="1">
        <f t="array" ref="G1494">IF(F1494="","",SUM(_xlfn._xlws.FILTER(Balanço[Quantidade],(Balanço[Estoque]=Back!$E$3)*(Balanço[Material]=Back!F1494))))</f>
        <v/>
      </c>
    </row>
    <row r="1495" spans="2:7">
      <c r="B1495" s="32">
        <f>SUMIF(Balanço[Estoque],Back!A1495,Balanço[Quantidade])</f>
        <v>0</v>
      </c>
      <c r="G1495" s="32" t="str" cm="1">
        <f t="array" ref="G1495">IF(F1495="","",SUM(_xlfn._xlws.FILTER(Balanço[Quantidade],(Balanço[Estoque]=Back!$E$3)*(Balanço[Material]=Back!F1495))))</f>
        <v/>
      </c>
    </row>
    <row r="1496" spans="2:7">
      <c r="B1496" s="32">
        <f>SUMIF(Balanço[Estoque],Back!A1496,Balanço[Quantidade])</f>
        <v>0</v>
      </c>
      <c r="G1496" s="32" t="str" cm="1">
        <f t="array" ref="G1496">IF(F1496="","",SUM(_xlfn._xlws.FILTER(Balanço[Quantidade],(Balanço[Estoque]=Back!$E$3)*(Balanço[Material]=Back!F1496))))</f>
        <v/>
      </c>
    </row>
    <row r="1497" spans="2:7">
      <c r="B1497" s="32">
        <f>SUMIF(Balanço[Estoque],Back!A1497,Balanço[Quantidade])</f>
        <v>0</v>
      </c>
      <c r="G1497" s="32" t="str" cm="1">
        <f t="array" ref="G1497">IF(F1497="","",SUM(_xlfn._xlws.FILTER(Balanço[Quantidade],(Balanço[Estoque]=Back!$E$3)*(Balanço[Material]=Back!F1497))))</f>
        <v/>
      </c>
    </row>
    <row r="1498" spans="2:7">
      <c r="B1498" s="32">
        <f>SUMIF(Balanço[Estoque],Back!A1498,Balanço[Quantidade])</f>
        <v>0</v>
      </c>
      <c r="G1498" s="32" t="str" cm="1">
        <f t="array" ref="G1498">IF(F1498="","",SUM(_xlfn._xlws.FILTER(Balanço[Quantidade],(Balanço[Estoque]=Back!$E$3)*(Balanço[Material]=Back!F1498))))</f>
        <v/>
      </c>
    </row>
    <row r="1499" spans="2:7">
      <c r="B1499" s="32">
        <f>SUMIF(Balanço[Estoque],Back!A1499,Balanço[Quantidade])</f>
        <v>0</v>
      </c>
      <c r="G1499" s="32" t="str" cm="1">
        <f t="array" ref="G1499">IF(F1499="","",SUM(_xlfn._xlws.FILTER(Balanço[Quantidade],(Balanço[Estoque]=Back!$E$3)*(Balanço[Material]=Back!F1499))))</f>
        <v/>
      </c>
    </row>
    <row r="1500" spans="2:7">
      <c r="B1500" s="32">
        <f>SUMIF(Balanço[Estoque],Back!A1500,Balanço[Quantidade])</f>
        <v>0</v>
      </c>
      <c r="G1500" s="32" t="str" cm="1">
        <f t="array" ref="G1500">IF(F1500="","",SUM(_xlfn._xlws.FILTER(Balanço[Quantidade],(Balanço[Estoque]=Back!$E$3)*(Balanço[Material]=Back!F1500))))</f>
        <v/>
      </c>
    </row>
    <row r="1501" spans="2:7">
      <c r="B1501" s="32">
        <f>SUMIF(Balanço[Estoque],Back!A1501,Balanço[Quantidade])</f>
        <v>0</v>
      </c>
      <c r="G1501" s="32" t="str" cm="1">
        <f t="array" ref="G1501">IF(F1501="","",SUM(_xlfn._xlws.FILTER(Balanço[Quantidade],(Balanço[Estoque]=Back!$E$3)*(Balanço[Material]=Back!F1501))))</f>
        <v/>
      </c>
    </row>
    <row r="1502" spans="2:7">
      <c r="B1502" s="32">
        <f>SUMIF(Balanço[Estoque],Back!A1502,Balanço[Quantidade])</f>
        <v>0</v>
      </c>
      <c r="G1502" s="32" t="str" cm="1">
        <f t="array" ref="G1502">IF(F1502="","",SUM(_xlfn._xlws.FILTER(Balanço[Quantidade],(Balanço[Estoque]=Back!$E$3)*(Balanço[Material]=Back!F1502))))</f>
        <v/>
      </c>
    </row>
    <row r="1503" spans="2:7">
      <c r="B1503" s="32">
        <f>SUMIF(Balanço[Estoque],Back!A1503,Balanço[Quantidade])</f>
        <v>0</v>
      </c>
      <c r="G1503" s="32" t="str" cm="1">
        <f t="array" ref="G1503">IF(F1503="","",SUM(_xlfn._xlws.FILTER(Balanço[Quantidade],(Balanço[Estoque]=Back!$E$3)*(Balanço[Material]=Back!F1503))))</f>
        <v/>
      </c>
    </row>
    <row r="1504" spans="2:7">
      <c r="B1504" s="32">
        <f>SUMIF(Balanço[Estoque],Back!A1504,Balanço[Quantidade])</f>
        <v>0</v>
      </c>
      <c r="G1504" s="32" t="str" cm="1">
        <f t="array" ref="G1504">IF(F1504="","",SUM(_xlfn._xlws.FILTER(Balanço[Quantidade],(Balanço[Estoque]=Back!$E$3)*(Balanço[Material]=Back!F1504))))</f>
        <v/>
      </c>
    </row>
    <row r="1505" spans="2:7">
      <c r="B1505" s="32">
        <f>SUMIF(Balanço[Estoque],Back!A1505,Balanço[Quantidade])</f>
        <v>0</v>
      </c>
      <c r="G1505" s="32" t="str" cm="1">
        <f t="array" ref="G1505">IF(F1505="","",SUM(_xlfn._xlws.FILTER(Balanço[Quantidade],(Balanço[Estoque]=Back!$E$3)*(Balanço[Material]=Back!F1505))))</f>
        <v/>
      </c>
    </row>
    <row r="1506" spans="2:7">
      <c r="B1506" s="32">
        <f>SUMIF(Balanço[Estoque],Back!A1506,Balanço[Quantidade])</f>
        <v>0</v>
      </c>
      <c r="G1506" s="32" t="str" cm="1">
        <f t="array" ref="G1506">IF(F1506="","",SUM(_xlfn._xlws.FILTER(Balanço[Quantidade],(Balanço[Estoque]=Back!$E$3)*(Balanço[Material]=Back!F1506))))</f>
        <v/>
      </c>
    </row>
    <row r="1507" spans="2:7">
      <c r="B1507" s="32">
        <f>SUMIF(Balanço[Estoque],Back!A1507,Balanço[Quantidade])</f>
        <v>0</v>
      </c>
      <c r="G1507" s="32" t="str" cm="1">
        <f t="array" ref="G1507">IF(F1507="","",SUM(_xlfn._xlws.FILTER(Balanço[Quantidade],(Balanço[Estoque]=Back!$E$3)*(Balanço[Material]=Back!F1507))))</f>
        <v/>
      </c>
    </row>
    <row r="1508" spans="2:7">
      <c r="B1508" s="32">
        <f>SUMIF(Balanço[Estoque],Back!A1508,Balanço[Quantidade])</f>
        <v>0</v>
      </c>
      <c r="G1508" s="32" t="str" cm="1">
        <f t="array" ref="G1508">IF(F1508="","",SUM(_xlfn._xlws.FILTER(Balanço[Quantidade],(Balanço[Estoque]=Back!$E$3)*(Balanço[Material]=Back!F1508))))</f>
        <v/>
      </c>
    </row>
    <row r="1509" spans="2:7">
      <c r="B1509" s="32">
        <f>SUMIF(Balanço[Estoque],Back!A1509,Balanço[Quantidade])</f>
        <v>0</v>
      </c>
      <c r="G1509" s="32" t="str" cm="1">
        <f t="array" ref="G1509">IF(F1509="","",SUM(_xlfn._xlws.FILTER(Balanço[Quantidade],(Balanço[Estoque]=Back!$E$3)*(Balanço[Material]=Back!F1509))))</f>
        <v/>
      </c>
    </row>
    <row r="1510" spans="2:7">
      <c r="B1510" s="32">
        <f>SUMIF(Balanço[Estoque],Back!A1510,Balanço[Quantidade])</f>
        <v>0</v>
      </c>
      <c r="G1510" s="32" t="str" cm="1">
        <f t="array" ref="G1510">IF(F1510="","",SUM(_xlfn._xlws.FILTER(Balanço[Quantidade],(Balanço[Estoque]=Back!$E$3)*(Balanço[Material]=Back!F1510))))</f>
        <v/>
      </c>
    </row>
    <row r="1511" spans="2:7">
      <c r="B1511" s="32">
        <f>SUMIF(Balanço[Estoque],Back!A1511,Balanço[Quantidade])</f>
        <v>0</v>
      </c>
      <c r="G1511" s="32" t="str" cm="1">
        <f t="array" ref="G1511">IF(F1511="","",SUM(_xlfn._xlws.FILTER(Balanço[Quantidade],(Balanço[Estoque]=Back!$E$3)*(Balanço[Material]=Back!F1511))))</f>
        <v/>
      </c>
    </row>
    <row r="1512" spans="2:7">
      <c r="B1512" s="32">
        <f>SUMIF(Balanço[Estoque],Back!A1512,Balanço[Quantidade])</f>
        <v>0</v>
      </c>
      <c r="G1512" s="32" t="str" cm="1">
        <f t="array" ref="G1512">IF(F1512="","",SUM(_xlfn._xlws.FILTER(Balanço[Quantidade],(Balanço[Estoque]=Back!$E$3)*(Balanço[Material]=Back!F1512))))</f>
        <v/>
      </c>
    </row>
    <row r="1513" spans="2:7">
      <c r="B1513" s="32">
        <f>SUMIF(Balanço[Estoque],Back!A1513,Balanço[Quantidade])</f>
        <v>0</v>
      </c>
      <c r="G1513" s="32" t="str" cm="1">
        <f t="array" ref="G1513">IF(F1513="","",SUM(_xlfn._xlws.FILTER(Balanço[Quantidade],(Balanço[Estoque]=Back!$E$3)*(Balanço[Material]=Back!F1513))))</f>
        <v/>
      </c>
    </row>
    <row r="1514" spans="2:7">
      <c r="B1514" s="32">
        <f>SUMIF(Balanço[Estoque],Back!A1514,Balanço[Quantidade])</f>
        <v>0</v>
      </c>
      <c r="G1514" s="32" t="str" cm="1">
        <f t="array" ref="G1514">IF(F1514="","",SUM(_xlfn._xlws.FILTER(Balanço[Quantidade],(Balanço[Estoque]=Back!$E$3)*(Balanço[Material]=Back!F1514))))</f>
        <v/>
      </c>
    </row>
    <row r="1515" spans="2:7">
      <c r="B1515" s="32">
        <f>SUMIF(Balanço[Estoque],Back!A1515,Balanço[Quantidade])</f>
        <v>0</v>
      </c>
      <c r="G1515" s="32" t="str" cm="1">
        <f t="array" ref="G1515">IF(F1515="","",SUM(_xlfn._xlws.FILTER(Balanço[Quantidade],(Balanço[Estoque]=Back!$E$3)*(Balanço[Material]=Back!F1515))))</f>
        <v/>
      </c>
    </row>
    <row r="1516" spans="2:7">
      <c r="B1516" s="32">
        <f>SUMIF(Balanço[Estoque],Back!A1516,Balanço[Quantidade])</f>
        <v>0</v>
      </c>
      <c r="G1516" s="32" t="str" cm="1">
        <f t="array" ref="G1516">IF(F1516="","",SUM(_xlfn._xlws.FILTER(Balanço[Quantidade],(Balanço[Estoque]=Back!$E$3)*(Balanço[Material]=Back!F1516))))</f>
        <v/>
      </c>
    </row>
    <row r="1517" spans="2:7">
      <c r="B1517" s="32">
        <f>SUMIF(Balanço[Estoque],Back!A1517,Balanço[Quantidade])</f>
        <v>0</v>
      </c>
      <c r="G1517" s="32" t="str" cm="1">
        <f t="array" ref="G1517">IF(F1517="","",SUM(_xlfn._xlws.FILTER(Balanço[Quantidade],(Balanço[Estoque]=Back!$E$3)*(Balanço[Material]=Back!F1517))))</f>
        <v/>
      </c>
    </row>
    <row r="1518" spans="2:7">
      <c r="B1518" s="32">
        <f>SUMIF(Balanço[Estoque],Back!A1518,Balanço[Quantidade])</f>
        <v>0</v>
      </c>
      <c r="G1518" s="32" t="str" cm="1">
        <f t="array" ref="G1518">IF(F1518="","",SUM(_xlfn._xlws.FILTER(Balanço[Quantidade],(Balanço[Estoque]=Back!$E$3)*(Balanço[Material]=Back!F1518))))</f>
        <v/>
      </c>
    </row>
    <row r="1519" spans="2:7">
      <c r="B1519" s="32">
        <f>SUMIF(Balanço[Estoque],Back!A1519,Balanço[Quantidade])</f>
        <v>0</v>
      </c>
      <c r="G1519" s="32" t="str" cm="1">
        <f t="array" ref="G1519">IF(F1519="","",SUM(_xlfn._xlws.FILTER(Balanço[Quantidade],(Balanço[Estoque]=Back!$E$3)*(Balanço[Material]=Back!F1519))))</f>
        <v/>
      </c>
    </row>
    <row r="1520" spans="2:7">
      <c r="B1520" s="32">
        <f>SUMIF(Balanço[Estoque],Back!A1520,Balanço[Quantidade])</f>
        <v>0</v>
      </c>
      <c r="G1520" s="32" t="str" cm="1">
        <f t="array" ref="G1520">IF(F1520="","",SUM(_xlfn._xlws.FILTER(Balanço[Quantidade],(Balanço[Estoque]=Back!$E$3)*(Balanço[Material]=Back!F1520))))</f>
        <v/>
      </c>
    </row>
    <row r="1521" spans="2:7">
      <c r="B1521" s="32">
        <f>SUMIF(Balanço[Estoque],Back!A1521,Balanço[Quantidade])</f>
        <v>0</v>
      </c>
      <c r="G1521" s="32" t="str" cm="1">
        <f t="array" ref="G1521">IF(F1521="","",SUM(_xlfn._xlws.FILTER(Balanço[Quantidade],(Balanço[Estoque]=Back!$E$3)*(Balanço[Material]=Back!F1521))))</f>
        <v/>
      </c>
    </row>
    <row r="1522" spans="2:7">
      <c r="B1522" s="32">
        <f>SUMIF(Balanço[Estoque],Back!A1522,Balanço[Quantidade])</f>
        <v>0</v>
      </c>
      <c r="G1522" s="32" t="str" cm="1">
        <f t="array" ref="G1522">IF(F1522="","",SUM(_xlfn._xlws.FILTER(Balanço[Quantidade],(Balanço[Estoque]=Back!$E$3)*(Balanço[Material]=Back!F1522))))</f>
        <v/>
      </c>
    </row>
    <row r="1523" spans="2:7">
      <c r="B1523" s="32">
        <f>SUMIF(Balanço[Estoque],Back!A1523,Balanço[Quantidade])</f>
        <v>0</v>
      </c>
      <c r="G1523" s="32" t="str" cm="1">
        <f t="array" ref="G1523">IF(F1523="","",SUM(_xlfn._xlws.FILTER(Balanço[Quantidade],(Balanço[Estoque]=Back!$E$3)*(Balanço[Material]=Back!F1523))))</f>
        <v/>
      </c>
    </row>
    <row r="1524" spans="2:7">
      <c r="B1524" s="32">
        <f>SUMIF(Balanço[Estoque],Back!A1524,Balanço[Quantidade])</f>
        <v>0</v>
      </c>
      <c r="G1524" s="32" t="str" cm="1">
        <f t="array" ref="G1524">IF(F1524="","",SUM(_xlfn._xlws.FILTER(Balanço[Quantidade],(Balanço[Estoque]=Back!$E$3)*(Balanço[Material]=Back!F1524))))</f>
        <v/>
      </c>
    </row>
    <row r="1525" spans="2:7">
      <c r="B1525" s="32">
        <f>SUMIF(Balanço[Estoque],Back!A1525,Balanço[Quantidade])</f>
        <v>0</v>
      </c>
      <c r="G1525" s="32" t="str" cm="1">
        <f t="array" ref="G1525">IF(F1525="","",SUM(_xlfn._xlws.FILTER(Balanço[Quantidade],(Balanço[Estoque]=Back!$E$3)*(Balanço[Material]=Back!F1525))))</f>
        <v/>
      </c>
    </row>
    <row r="1526" spans="2:7">
      <c r="B1526" s="32">
        <f>SUMIF(Balanço[Estoque],Back!A1526,Balanço[Quantidade])</f>
        <v>0</v>
      </c>
      <c r="G1526" s="32" t="str" cm="1">
        <f t="array" ref="G1526">IF(F1526="","",SUM(_xlfn._xlws.FILTER(Balanço[Quantidade],(Balanço[Estoque]=Back!$E$3)*(Balanço[Material]=Back!F1526))))</f>
        <v/>
      </c>
    </row>
    <row r="1527" spans="2:7">
      <c r="B1527" s="32">
        <f>SUMIF(Balanço[Estoque],Back!A1527,Balanço[Quantidade])</f>
        <v>0</v>
      </c>
      <c r="G1527" s="32" t="str" cm="1">
        <f t="array" ref="G1527">IF(F1527="","",SUM(_xlfn._xlws.FILTER(Balanço[Quantidade],(Balanço[Estoque]=Back!$E$3)*(Balanço[Material]=Back!F1527))))</f>
        <v/>
      </c>
    </row>
    <row r="1528" spans="2:7">
      <c r="B1528" s="32">
        <f>SUMIF(Balanço[Estoque],Back!A1528,Balanço[Quantidade])</f>
        <v>0</v>
      </c>
      <c r="G1528" s="32" t="str" cm="1">
        <f t="array" ref="G1528">IF(F1528="","",SUM(_xlfn._xlws.FILTER(Balanço[Quantidade],(Balanço[Estoque]=Back!$E$3)*(Balanço[Material]=Back!F1528))))</f>
        <v/>
      </c>
    </row>
    <row r="1529" spans="2:7">
      <c r="B1529" s="32">
        <f>SUMIF(Balanço[Estoque],Back!A1529,Balanço[Quantidade])</f>
        <v>0</v>
      </c>
      <c r="G1529" s="32" t="str" cm="1">
        <f t="array" ref="G1529">IF(F1529="","",SUM(_xlfn._xlws.FILTER(Balanço[Quantidade],(Balanço[Estoque]=Back!$E$3)*(Balanço[Material]=Back!F1529))))</f>
        <v/>
      </c>
    </row>
    <row r="1530" spans="2:7">
      <c r="B1530" s="32">
        <f>SUMIF(Balanço[Estoque],Back!A1530,Balanço[Quantidade])</f>
        <v>0</v>
      </c>
      <c r="G1530" s="32" t="str" cm="1">
        <f t="array" ref="G1530">IF(F1530="","",SUM(_xlfn._xlws.FILTER(Balanço[Quantidade],(Balanço[Estoque]=Back!$E$3)*(Balanço[Material]=Back!F1530))))</f>
        <v/>
      </c>
    </row>
    <row r="1531" spans="2:7">
      <c r="B1531" s="32">
        <f>SUMIF(Balanço[Estoque],Back!A1531,Balanço[Quantidade])</f>
        <v>0</v>
      </c>
      <c r="G1531" s="32" t="str" cm="1">
        <f t="array" ref="G1531">IF(F1531="","",SUM(_xlfn._xlws.FILTER(Balanço[Quantidade],(Balanço[Estoque]=Back!$E$3)*(Balanço[Material]=Back!F1531))))</f>
        <v/>
      </c>
    </row>
    <row r="1532" spans="2:7">
      <c r="B1532" s="32">
        <f>SUMIF(Balanço[Estoque],Back!A1532,Balanço[Quantidade])</f>
        <v>0</v>
      </c>
      <c r="G1532" s="32" t="str" cm="1">
        <f t="array" ref="G1532">IF(F1532="","",SUM(_xlfn._xlws.FILTER(Balanço[Quantidade],(Balanço[Estoque]=Back!$E$3)*(Balanço[Material]=Back!F1532))))</f>
        <v/>
      </c>
    </row>
    <row r="1533" spans="2:7">
      <c r="B1533" s="32">
        <f>SUMIF(Balanço[Estoque],Back!A1533,Balanço[Quantidade])</f>
        <v>0</v>
      </c>
      <c r="G1533" s="32" t="str" cm="1">
        <f t="array" ref="G1533">IF(F1533="","",SUM(_xlfn._xlws.FILTER(Balanço[Quantidade],(Balanço[Estoque]=Back!$E$3)*(Balanço[Material]=Back!F1533))))</f>
        <v/>
      </c>
    </row>
    <row r="1534" spans="2:7">
      <c r="B1534" s="32">
        <f>SUMIF(Balanço[Estoque],Back!A1534,Balanço[Quantidade])</f>
        <v>0</v>
      </c>
      <c r="G1534" s="32" t="str" cm="1">
        <f t="array" ref="G1534">IF(F1534="","",SUM(_xlfn._xlws.FILTER(Balanço[Quantidade],(Balanço[Estoque]=Back!$E$3)*(Balanço[Material]=Back!F1534))))</f>
        <v/>
      </c>
    </row>
    <row r="1535" spans="2:7">
      <c r="B1535" s="32">
        <f>SUMIF(Balanço[Estoque],Back!A1535,Balanço[Quantidade])</f>
        <v>0</v>
      </c>
      <c r="G1535" s="32" t="str" cm="1">
        <f t="array" ref="G1535">IF(F1535="","",SUM(_xlfn._xlws.FILTER(Balanço[Quantidade],(Balanço[Estoque]=Back!$E$3)*(Balanço[Material]=Back!F1535))))</f>
        <v/>
      </c>
    </row>
    <row r="1536" spans="2:7">
      <c r="B1536" s="32">
        <f>SUMIF(Balanço[Estoque],Back!A1536,Balanço[Quantidade])</f>
        <v>0</v>
      </c>
      <c r="G1536" s="32" t="str" cm="1">
        <f t="array" ref="G1536">IF(F1536="","",SUM(_xlfn._xlws.FILTER(Balanço[Quantidade],(Balanço[Estoque]=Back!$E$3)*(Balanço[Material]=Back!F1536))))</f>
        <v/>
      </c>
    </row>
    <row r="1537" spans="2:7">
      <c r="B1537" s="32">
        <f>SUMIF(Balanço[Estoque],Back!A1537,Balanço[Quantidade])</f>
        <v>0</v>
      </c>
      <c r="G1537" s="32" t="str" cm="1">
        <f t="array" ref="G1537">IF(F1537="","",SUM(_xlfn._xlws.FILTER(Balanço[Quantidade],(Balanço[Estoque]=Back!$E$3)*(Balanço[Material]=Back!F1537))))</f>
        <v/>
      </c>
    </row>
    <row r="1538" spans="2:7">
      <c r="B1538" s="32">
        <f>SUMIF(Balanço[Estoque],Back!A1538,Balanço[Quantidade])</f>
        <v>0</v>
      </c>
      <c r="G1538" s="32" t="str" cm="1">
        <f t="array" ref="G1538">IF(F1538="","",SUM(_xlfn._xlws.FILTER(Balanço[Quantidade],(Balanço[Estoque]=Back!$E$3)*(Balanço[Material]=Back!F1538))))</f>
        <v/>
      </c>
    </row>
    <row r="1539" spans="2:7">
      <c r="B1539" s="32">
        <f>SUMIF(Balanço[Estoque],Back!A1539,Balanço[Quantidade])</f>
        <v>0</v>
      </c>
      <c r="G1539" s="32" t="str" cm="1">
        <f t="array" ref="G1539">IF(F1539="","",SUM(_xlfn._xlws.FILTER(Balanço[Quantidade],(Balanço[Estoque]=Back!$E$3)*(Balanço[Material]=Back!F1539))))</f>
        <v/>
      </c>
    </row>
    <row r="1540" spans="2:7">
      <c r="B1540" s="32">
        <f>SUMIF(Balanço[Estoque],Back!A1540,Balanço[Quantidade])</f>
        <v>0</v>
      </c>
      <c r="G1540" s="32" t="str" cm="1">
        <f t="array" ref="G1540">IF(F1540="","",SUM(_xlfn._xlws.FILTER(Balanço[Quantidade],(Balanço[Estoque]=Back!$E$3)*(Balanço[Material]=Back!F1540))))</f>
        <v/>
      </c>
    </row>
    <row r="1541" spans="2:7">
      <c r="B1541" s="32">
        <f>SUMIF(Balanço[Estoque],Back!A1541,Balanço[Quantidade])</f>
        <v>0</v>
      </c>
      <c r="G1541" s="32" t="str" cm="1">
        <f t="array" ref="G1541">IF(F1541="","",SUM(_xlfn._xlws.FILTER(Balanço[Quantidade],(Balanço[Estoque]=Back!$E$3)*(Balanço[Material]=Back!F1541))))</f>
        <v/>
      </c>
    </row>
    <row r="1542" spans="2:7">
      <c r="B1542" s="32">
        <f>SUMIF(Balanço[Estoque],Back!A1542,Balanço[Quantidade])</f>
        <v>0</v>
      </c>
      <c r="G1542" s="32" t="str" cm="1">
        <f t="array" ref="G1542">IF(F1542="","",SUM(_xlfn._xlws.FILTER(Balanço[Quantidade],(Balanço[Estoque]=Back!$E$3)*(Balanço[Material]=Back!F1542))))</f>
        <v/>
      </c>
    </row>
    <row r="1543" spans="2:7">
      <c r="B1543" s="32">
        <f>SUMIF(Balanço[Estoque],Back!A1543,Balanço[Quantidade])</f>
        <v>0</v>
      </c>
      <c r="G1543" s="32" t="str" cm="1">
        <f t="array" ref="G1543">IF(F1543="","",SUM(_xlfn._xlws.FILTER(Balanço[Quantidade],(Balanço[Estoque]=Back!$E$3)*(Balanço[Material]=Back!F1543))))</f>
        <v/>
      </c>
    </row>
    <row r="1544" spans="2:7">
      <c r="B1544" s="32">
        <f>SUMIF(Balanço[Estoque],Back!A1544,Balanço[Quantidade])</f>
        <v>0</v>
      </c>
      <c r="G1544" s="32" t="str" cm="1">
        <f t="array" ref="G1544">IF(F1544="","",SUM(_xlfn._xlws.FILTER(Balanço[Quantidade],(Balanço[Estoque]=Back!$E$3)*(Balanço[Material]=Back!F1544))))</f>
        <v/>
      </c>
    </row>
    <row r="1545" spans="2:7">
      <c r="B1545" s="32">
        <f>SUMIF(Balanço[Estoque],Back!A1545,Balanço[Quantidade])</f>
        <v>0</v>
      </c>
      <c r="G1545" s="32" t="str" cm="1">
        <f t="array" ref="G1545">IF(F1545="","",SUM(_xlfn._xlws.FILTER(Balanço[Quantidade],(Balanço[Estoque]=Back!$E$3)*(Balanço[Material]=Back!F1545))))</f>
        <v/>
      </c>
    </row>
    <row r="1546" spans="2:7">
      <c r="B1546" s="32">
        <f>SUMIF(Balanço[Estoque],Back!A1546,Balanço[Quantidade])</f>
        <v>0</v>
      </c>
      <c r="G1546" s="32" t="str" cm="1">
        <f t="array" ref="G1546">IF(F1546="","",SUM(_xlfn._xlws.FILTER(Balanço[Quantidade],(Balanço[Estoque]=Back!$E$3)*(Balanço[Material]=Back!F1546))))</f>
        <v/>
      </c>
    </row>
    <row r="1547" spans="2:7">
      <c r="B1547" s="32">
        <f>SUMIF(Balanço[Estoque],Back!A1547,Balanço[Quantidade])</f>
        <v>0</v>
      </c>
      <c r="G1547" s="32" t="str" cm="1">
        <f t="array" ref="G1547">IF(F1547="","",SUM(_xlfn._xlws.FILTER(Balanço[Quantidade],(Balanço[Estoque]=Back!$E$3)*(Balanço[Material]=Back!F1547))))</f>
        <v/>
      </c>
    </row>
    <row r="1548" spans="2:7">
      <c r="B1548" s="32">
        <f>SUMIF(Balanço[Estoque],Back!A1548,Balanço[Quantidade])</f>
        <v>0</v>
      </c>
      <c r="G1548" s="32" t="str" cm="1">
        <f t="array" ref="G1548">IF(F1548="","",SUM(_xlfn._xlws.FILTER(Balanço[Quantidade],(Balanço[Estoque]=Back!$E$3)*(Balanço[Material]=Back!F1548))))</f>
        <v/>
      </c>
    </row>
    <row r="1549" spans="2:7">
      <c r="B1549" s="32">
        <f>SUMIF(Balanço[Estoque],Back!A1549,Balanço[Quantidade])</f>
        <v>0</v>
      </c>
      <c r="G1549" s="32" t="str" cm="1">
        <f t="array" ref="G1549">IF(F1549="","",SUM(_xlfn._xlws.FILTER(Balanço[Quantidade],(Balanço[Estoque]=Back!$E$3)*(Balanço[Material]=Back!F1549))))</f>
        <v/>
      </c>
    </row>
    <row r="1550" spans="2:7">
      <c r="B1550" s="32">
        <f>SUMIF(Balanço[Estoque],Back!A1550,Balanço[Quantidade])</f>
        <v>0</v>
      </c>
      <c r="G1550" s="32" t="str" cm="1">
        <f t="array" ref="G1550">IF(F1550="","",SUM(_xlfn._xlws.FILTER(Balanço[Quantidade],(Balanço[Estoque]=Back!$E$3)*(Balanço[Material]=Back!F1550))))</f>
        <v/>
      </c>
    </row>
    <row r="1551" spans="2:7">
      <c r="B1551" s="32">
        <f>SUMIF(Balanço[Estoque],Back!A1551,Balanço[Quantidade])</f>
        <v>0</v>
      </c>
      <c r="G1551" s="32" t="str" cm="1">
        <f t="array" ref="G1551">IF(F1551="","",SUM(_xlfn._xlws.FILTER(Balanço[Quantidade],(Balanço[Estoque]=Back!$E$3)*(Balanço[Material]=Back!F1551))))</f>
        <v/>
      </c>
    </row>
    <row r="1552" spans="2:7">
      <c r="B1552" s="32">
        <f>SUMIF(Balanço[Estoque],Back!A1552,Balanço[Quantidade])</f>
        <v>0</v>
      </c>
      <c r="G1552" s="32" t="str" cm="1">
        <f t="array" ref="G1552">IF(F1552="","",SUM(_xlfn._xlws.FILTER(Balanço[Quantidade],(Balanço[Estoque]=Back!$E$3)*(Balanço[Material]=Back!F1552))))</f>
        <v/>
      </c>
    </row>
    <row r="1553" spans="2:7">
      <c r="B1553" s="32">
        <f>SUMIF(Balanço[Estoque],Back!A1553,Balanço[Quantidade])</f>
        <v>0</v>
      </c>
      <c r="G1553" s="32" t="str" cm="1">
        <f t="array" ref="G1553">IF(F1553="","",SUM(_xlfn._xlws.FILTER(Balanço[Quantidade],(Balanço[Estoque]=Back!$E$3)*(Balanço[Material]=Back!F1553))))</f>
        <v/>
      </c>
    </row>
    <row r="1554" spans="2:7">
      <c r="B1554" s="32">
        <f>SUMIF(Balanço[Estoque],Back!A1554,Balanço[Quantidade])</f>
        <v>0</v>
      </c>
      <c r="G1554" s="32" t="str" cm="1">
        <f t="array" ref="G1554">IF(F1554="","",SUM(_xlfn._xlws.FILTER(Balanço[Quantidade],(Balanço[Estoque]=Back!$E$3)*(Balanço[Material]=Back!F1554))))</f>
        <v/>
      </c>
    </row>
    <row r="1555" spans="2:7">
      <c r="B1555" s="32">
        <f>SUMIF(Balanço[Estoque],Back!A1555,Balanço[Quantidade])</f>
        <v>0</v>
      </c>
      <c r="G1555" s="32" t="str" cm="1">
        <f t="array" ref="G1555">IF(F1555="","",SUM(_xlfn._xlws.FILTER(Balanço[Quantidade],(Balanço[Estoque]=Back!$E$3)*(Balanço[Material]=Back!F1555))))</f>
        <v/>
      </c>
    </row>
    <row r="1556" spans="2:7">
      <c r="B1556" s="32">
        <f>SUMIF(Balanço[Estoque],Back!A1556,Balanço[Quantidade])</f>
        <v>0</v>
      </c>
      <c r="G1556" s="32" t="str" cm="1">
        <f t="array" ref="G1556">IF(F1556="","",SUM(_xlfn._xlws.FILTER(Balanço[Quantidade],(Balanço[Estoque]=Back!$E$3)*(Balanço[Material]=Back!F1556))))</f>
        <v/>
      </c>
    </row>
    <row r="1557" spans="2:7">
      <c r="B1557" s="32">
        <f>SUMIF(Balanço[Estoque],Back!A1557,Balanço[Quantidade])</f>
        <v>0</v>
      </c>
      <c r="G1557" s="32" t="str" cm="1">
        <f t="array" ref="G1557">IF(F1557="","",SUM(_xlfn._xlws.FILTER(Balanço[Quantidade],(Balanço[Estoque]=Back!$E$3)*(Balanço[Material]=Back!F1557))))</f>
        <v/>
      </c>
    </row>
    <row r="1558" spans="2:7">
      <c r="B1558" s="32">
        <f>SUMIF(Balanço[Estoque],Back!A1558,Balanço[Quantidade])</f>
        <v>0</v>
      </c>
      <c r="G1558" s="32" t="str" cm="1">
        <f t="array" ref="G1558">IF(F1558="","",SUM(_xlfn._xlws.FILTER(Balanço[Quantidade],(Balanço[Estoque]=Back!$E$3)*(Balanço[Material]=Back!F1558))))</f>
        <v/>
      </c>
    </row>
    <row r="1559" spans="2:7">
      <c r="B1559" s="32">
        <f>SUMIF(Balanço[Estoque],Back!A1559,Balanço[Quantidade])</f>
        <v>0</v>
      </c>
      <c r="G1559" s="32" t="str" cm="1">
        <f t="array" ref="G1559">IF(F1559="","",SUM(_xlfn._xlws.FILTER(Balanço[Quantidade],(Balanço[Estoque]=Back!$E$3)*(Balanço[Material]=Back!F1559))))</f>
        <v/>
      </c>
    </row>
    <row r="1560" spans="2:7">
      <c r="B1560" s="32">
        <f>SUMIF(Balanço[Estoque],Back!A1560,Balanço[Quantidade])</f>
        <v>0</v>
      </c>
      <c r="G1560" s="32" t="str" cm="1">
        <f t="array" ref="G1560">IF(F1560="","",SUM(_xlfn._xlws.FILTER(Balanço[Quantidade],(Balanço[Estoque]=Back!$E$3)*(Balanço[Material]=Back!F1560))))</f>
        <v/>
      </c>
    </row>
    <row r="1561" spans="2:7">
      <c r="B1561" s="32">
        <f>SUMIF(Balanço[Estoque],Back!A1561,Balanço[Quantidade])</f>
        <v>0</v>
      </c>
      <c r="G1561" s="32" t="str" cm="1">
        <f t="array" ref="G1561">IF(F1561="","",SUM(_xlfn._xlws.FILTER(Balanço[Quantidade],(Balanço[Estoque]=Back!$E$3)*(Balanço[Material]=Back!F1561))))</f>
        <v/>
      </c>
    </row>
    <row r="1562" spans="2:7">
      <c r="B1562" s="32">
        <f>SUMIF(Balanço[Estoque],Back!A1562,Balanço[Quantidade])</f>
        <v>0</v>
      </c>
      <c r="G1562" s="32" t="str" cm="1">
        <f t="array" ref="G1562">IF(F1562="","",SUM(_xlfn._xlws.FILTER(Balanço[Quantidade],(Balanço[Estoque]=Back!$E$3)*(Balanço[Material]=Back!F1562))))</f>
        <v/>
      </c>
    </row>
    <row r="1563" spans="2:7">
      <c r="B1563" s="32">
        <f>SUMIF(Balanço[Estoque],Back!A1563,Balanço[Quantidade])</f>
        <v>0</v>
      </c>
      <c r="G1563" s="32" t="str" cm="1">
        <f t="array" ref="G1563">IF(F1563="","",SUM(_xlfn._xlws.FILTER(Balanço[Quantidade],(Balanço[Estoque]=Back!$E$3)*(Balanço[Material]=Back!F1563))))</f>
        <v/>
      </c>
    </row>
    <row r="1564" spans="2:7">
      <c r="B1564" s="32">
        <f>SUMIF(Balanço[Estoque],Back!A1564,Balanço[Quantidade])</f>
        <v>0</v>
      </c>
      <c r="G1564" s="32" t="str" cm="1">
        <f t="array" ref="G1564">IF(F1564="","",SUM(_xlfn._xlws.FILTER(Balanço[Quantidade],(Balanço[Estoque]=Back!$E$3)*(Balanço[Material]=Back!F1564))))</f>
        <v/>
      </c>
    </row>
    <row r="1565" spans="2:7">
      <c r="B1565" s="32">
        <f>SUMIF(Balanço[Estoque],Back!A1565,Balanço[Quantidade])</f>
        <v>0</v>
      </c>
      <c r="G1565" s="32" t="str" cm="1">
        <f t="array" ref="G1565">IF(F1565="","",SUM(_xlfn._xlws.FILTER(Balanço[Quantidade],(Balanço[Estoque]=Back!$E$3)*(Balanço[Material]=Back!F1565))))</f>
        <v/>
      </c>
    </row>
    <row r="1566" spans="2:7">
      <c r="B1566" s="32">
        <f>SUMIF(Balanço[Estoque],Back!A1566,Balanço[Quantidade])</f>
        <v>0</v>
      </c>
      <c r="G1566" s="32" t="str" cm="1">
        <f t="array" ref="G1566">IF(F1566="","",SUM(_xlfn._xlws.FILTER(Balanço[Quantidade],(Balanço[Estoque]=Back!$E$3)*(Balanço[Material]=Back!F1566))))</f>
        <v/>
      </c>
    </row>
    <row r="1567" spans="2:7">
      <c r="B1567" s="32">
        <f>SUMIF(Balanço[Estoque],Back!A1567,Balanço[Quantidade])</f>
        <v>0</v>
      </c>
      <c r="G1567" s="32" t="str" cm="1">
        <f t="array" ref="G1567">IF(F1567="","",SUM(_xlfn._xlws.FILTER(Balanço[Quantidade],(Balanço[Estoque]=Back!$E$3)*(Balanço[Material]=Back!F1567))))</f>
        <v/>
      </c>
    </row>
    <row r="1568" spans="2:7">
      <c r="B1568" s="32">
        <f>SUMIF(Balanço[Estoque],Back!A1568,Balanço[Quantidade])</f>
        <v>0</v>
      </c>
      <c r="G1568" s="32" t="str" cm="1">
        <f t="array" ref="G1568">IF(F1568="","",SUM(_xlfn._xlws.FILTER(Balanço[Quantidade],(Balanço[Estoque]=Back!$E$3)*(Balanço[Material]=Back!F1568))))</f>
        <v/>
      </c>
    </row>
    <row r="1569" spans="2:7">
      <c r="B1569" s="32">
        <f>SUMIF(Balanço[Estoque],Back!A1569,Balanço[Quantidade])</f>
        <v>0</v>
      </c>
      <c r="G1569" s="32" t="str" cm="1">
        <f t="array" ref="G1569">IF(F1569="","",SUM(_xlfn._xlws.FILTER(Balanço[Quantidade],(Balanço[Estoque]=Back!$E$3)*(Balanço[Material]=Back!F1569))))</f>
        <v/>
      </c>
    </row>
    <row r="1570" spans="2:7">
      <c r="B1570" s="32">
        <f>SUMIF(Balanço[Estoque],Back!A1570,Balanço[Quantidade])</f>
        <v>0</v>
      </c>
      <c r="G1570" s="32" t="str" cm="1">
        <f t="array" ref="G1570">IF(F1570="","",SUM(_xlfn._xlws.FILTER(Balanço[Quantidade],(Balanço[Estoque]=Back!$E$3)*(Balanço[Material]=Back!F1570))))</f>
        <v/>
      </c>
    </row>
    <row r="1571" spans="2:7">
      <c r="B1571" s="32">
        <f>SUMIF(Balanço[Estoque],Back!A1571,Balanço[Quantidade])</f>
        <v>0</v>
      </c>
      <c r="G1571" s="32" t="str" cm="1">
        <f t="array" ref="G1571">IF(F1571="","",SUM(_xlfn._xlws.FILTER(Balanço[Quantidade],(Balanço[Estoque]=Back!$E$3)*(Balanço[Material]=Back!F1571))))</f>
        <v/>
      </c>
    </row>
    <row r="1572" spans="2:7">
      <c r="B1572" s="32">
        <f>SUMIF(Balanço[Estoque],Back!A1572,Balanço[Quantidade])</f>
        <v>0</v>
      </c>
      <c r="G1572" s="32" t="str" cm="1">
        <f t="array" ref="G1572">IF(F1572="","",SUM(_xlfn._xlws.FILTER(Balanço[Quantidade],(Balanço[Estoque]=Back!$E$3)*(Balanço[Material]=Back!F1572))))</f>
        <v/>
      </c>
    </row>
    <row r="1573" spans="2:7">
      <c r="B1573" s="32">
        <f>SUMIF(Balanço[Estoque],Back!A1573,Balanço[Quantidade])</f>
        <v>0</v>
      </c>
      <c r="G1573" s="32" t="str" cm="1">
        <f t="array" ref="G1573">IF(F1573="","",SUM(_xlfn._xlws.FILTER(Balanço[Quantidade],(Balanço[Estoque]=Back!$E$3)*(Balanço[Material]=Back!F1573))))</f>
        <v/>
      </c>
    </row>
    <row r="1574" spans="2:7">
      <c r="B1574" s="32">
        <f>SUMIF(Balanço[Estoque],Back!A1574,Balanço[Quantidade])</f>
        <v>0</v>
      </c>
      <c r="G1574" s="32" t="str" cm="1">
        <f t="array" ref="G1574">IF(F1574="","",SUM(_xlfn._xlws.FILTER(Balanço[Quantidade],(Balanço[Estoque]=Back!$E$3)*(Balanço[Material]=Back!F1574))))</f>
        <v/>
      </c>
    </row>
    <row r="1575" spans="2:7">
      <c r="B1575" s="32">
        <f>SUMIF(Balanço[Estoque],Back!A1575,Balanço[Quantidade])</f>
        <v>0</v>
      </c>
      <c r="G1575" s="32" t="str" cm="1">
        <f t="array" ref="G1575">IF(F1575="","",SUM(_xlfn._xlws.FILTER(Balanço[Quantidade],(Balanço[Estoque]=Back!$E$3)*(Balanço[Material]=Back!F1575))))</f>
        <v/>
      </c>
    </row>
    <row r="1576" spans="2:7">
      <c r="B1576" s="32">
        <f>SUMIF(Balanço[Estoque],Back!A1576,Balanço[Quantidade])</f>
        <v>0</v>
      </c>
      <c r="G1576" s="32" t="str" cm="1">
        <f t="array" ref="G1576">IF(F1576="","",SUM(_xlfn._xlws.FILTER(Balanço[Quantidade],(Balanço[Estoque]=Back!$E$3)*(Balanço[Material]=Back!F1576))))</f>
        <v/>
      </c>
    </row>
    <row r="1577" spans="2:7">
      <c r="B1577" s="32">
        <f>SUMIF(Balanço[Estoque],Back!A1577,Balanço[Quantidade])</f>
        <v>0</v>
      </c>
      <c r="G1577" s="32" t="str" cm="1">
        <f t="array" ref="G1577">IF(F1577="","",SUM(_xlfn._xlws.FILTER(Balanço[Quantidade],(Balanço[Estoque]=Back!$E$3)*(Balanço[Material]=Back!F1577))))</f>
        <v/>
      </c>
    </row>
    <row r="1578" spans="2:7">
      <c r="B1578" s="32">
        <f>SUMIF(Balanço[Estoque],Back!A1578,Balanço[Quantidade])</f>
        <v>0</v>
      </c>
      <c r="G1578" s="32" t="str" cm="1">
        <f t="array" ref="G1578">IF(F1578="","",SUM(_xlfn._xlws.FILTER(Balanço[Quantidade],(Balanço[Estoque]=Back!$E$3)*(Balanço[Material]=Back!F1578))))</f>
        <v/>
      </c>
    </row>
    <row r="1579" spans="2:7">
      <c r="B1579" s="32">
        <f>SUMIF(Balanço[Estoque],Back!A1579,Balanço[Quantidade])</f>
        <v>0</v>
      </c>
      <c r="G1579" s="32" t="str" cm="1">
        <f t="array" ref="G1579">IF(F1579="","",SUM(_xlfn._xlws.FILTER(Balanço[Quantidade],(Balanço[Estoque]=Back!$E$3)*(Balanço[Material]=Back!F1579))))</f>
        <v/>
      </c>
    </row>
    <row r="1580" spans="2:7">
      <c r="B1580" s="32">
        <f>SUMIF(Balanço[Estoque],Back!A1580,Balanço[Quantidade])</f>
        <v>0</v>
      </c>
      <c r="G1580" s="32" t="str" cm="1">
        <f t="array" ref="G1580">IF(F1580="","",SUM(_xlfn._xlws.FILTER(Balanço[Quantidade],(Balanço[Estoque]=Back!$E$3)*(Balanço[Material]=Back!F1580))))</f>
        <v/>
      </c>
    </row>
    <row r="1581" spans="2:7">
      <c r="B1581" s="32">
        <f>SUMIF(Balanço[Estoque],Back!A1581,Balanço[Quantidade])</f>
        <v>0</v>
      </c>
      <c r="G1581" s="32" t="str" cm="1">
        <f t="array" ref="G1581">IF(F1581="","",SUM(_xlfn._xlws.FILTER(Balanço[Quantidade],(Balanço[Estoque]=Back!$E$3)*(Balanço[Material]=Back!F1581))))</f>
        <v/>
      </c>
    </row>
    <row r="1582" spans="2:7">
      <c r="B1582" s="32">
        <f>SUMIF(Balanço[Estoque],Back!A1582,Balanço[Quantidade])</f>
        <v>0</v>
      </c>
      <c r="G1582" s="32" t="str" cm="1">
        <f t="array" ref="G1582">IF(F1582="","",SUM(_xlfn._xlws.FILTER(Balanço[Quantidade],(Balanço[Estoque]=Back!$E$3)*(Balanço[Material]=Back!F1582))))</f>
        <v/>
      </c>
    </row>
    <row r="1583" spans="2:7">
      <c r="B1583" s="32">
        <f>SUMIF(Balanço[Estoque],Back!A1583,Balanço[Quantidade])</f>
        <v>0</v>
      </c>
      <c r="G1583" s="32" t="str" cm="1">
        <f t="array" ref="G1583">IF(F1583="","",SUM(_xlfn._xlws.FILTER(Balanço[Quantidade],(Balanço[Estoque]=Back!$E$3)*(Balanço[Material]=Back!F1583))))</f>
        <v/>
      </c>
    </row>
    <row r="1584" spans="2:7">
      <c r="B1584" s="32">
        <f>SUMIF(Balanço[Estoque],Back!A1584,Balanço[Quantidade])</f>
        <v>0</v>
      </c>
      <c r="G1584" s="32" t="str" cm="1">
        <f t="array" ref="G1584">IF(F1584="","",SUM(_xlfn._xlws.FILTER(Balanço[Quantidade],(Balanço[Estoque]=Back!$E$3)*(Balanço[Material]=Back!F1584))))</f>
        <v/>
      </c>
    </row>
    <row r="1585" spans="2:7">
      <c r="B1585" s="32">
        <f>SUMIF(Balanço[Estoque],Back!A1585,Balanço[Quantidade])</f>
        <v>0</v>
      </c>
      <c r="G1585" s="32" t="str" cm="1">
        <f t="array" ref="G1585">IF(F1585="","",SUM(_xlfn._xlws.FILTER(Balanço[Quantidade],(Balanço[Estoque]=Back!$E$3)*(Balanço[Material]=Back!F1585))))</f>
        <v/>
      </c>
    </row>
    <row r="1586" spans="2:7">
      <c r="B1586" s="32">
        <f>SUMIF(Balanço[Estoque],Back!A1586,Balanço[Quantidade])</f>
        <v>0</v>
      </c>
      <c r="G1586" s="32" t="str" cm="1">
        <f t="array" ref="G1586">IF(F1586="","",SUM(_xlfn._xlws.FILTER(Balanço[Quantidade],(Balanço[Estoque]=Back!$E$3)*(Balanço[Material]=Back!F1586))))</f>
        <v/>
      </c>
    </row>
    <row r="1587" spans="2:7">
      <c r="B1587" s="32">
        <f>SUMIF(Balanço[Estoque],Back!A1587,Balanço[Quantidade])</f>
        <v>0</v>
      </c>
      <c r="G1587" s="32" t="str" cm="1">
        <f t="array" ref="G1587">IF(F1587="","",SUM(_xlfn._xlws.FILTER(Balanço[Quantidade],(Balanço[Estoque]=Back!$E$3)*(Balanço[Material]=Back!F1587))))</f>
        <v/>
      </c>
    </row>
    <row r="1588" spans="2:7">
      <c r="B1588" s="32">
        <f>SUMIF(Balanço[Estoque],Back!A1588,Balanço[Quantidade])</f>
        <v>0</v>
      </c>
      <c r="G1588" s="32" t="str" cm="1">
        <f t="array" ref="G1588">IF(F1588="","",SUM(_xlfn._xlws.FILTER(Balanço[Quantidade],(Balanço[Estoque]=Back!$E$3)*(Balanço[Material]=Back!F1588))))</f>
        <v/>
      </c>
    </row>
    <row r="1589" spans="2:7">
      <c r="B1589" s="32">
        <f>SUMIF(Balanço[Estoque],Back!A1589,Balanço[Quantidade])</f>
        <v>0</v>
      </c>
      <c r="G1589" s="32" t="str" cm="1">
        <f t="array" ref="G1589">IF(F1589="","",SUM(_xlfn._xlws.FILTER(Balanço[Quantidade],(Balanço[Estoque]=Back!$E$3)*(Balanço[Material]=Back!F1589))))</f>
        <v/>
      </c>
    </row>
    <row r="1590" spans="2:7">
      <c r="B1590" s="32">
        <f>SUMIF(Balanço[Estoque],Back!A1590,Balanço[Quantidade])</f>
        <v>0</v>
      </c>
      <c r="G1590" s="32" t="str" cm="1">
        <f t="array" ref="G1590">IF(F1590="","",SUM(_xlfn._xlws.FILTER(Balanço[Quantidade],(Balanço[Estoque]=Back!$E$3)*(Balanço[Material]=Back!F1590))))</f>
        <v/>
      </c>
    </row>
    <row r="1591" spans="2:7">
      <c r="B1591" s="32">
        <f>SUMIF(Balanço[Estoque],Back!A1591,Balanço[Quantidade])</f>
        <v>0</v>
      </c>
      <c r="G1591" s="32" t="str" cm="1">
        <f t="array" ref="G1591">IF(F1591="","",SUM(_xlfn._xlws.FILTER(Balanço[Quantidade],(Balanço[Estoque]=Back!$E$3)*(Balanço[Material]=Back!F1591))))</f>
        <v/>
      </c>
    </row>
    <row r="1592" spans="2:7">
      <c r="B1592" s="32">
        <f>SUMIF(Balanço[Estoque],Back!A1592,Balanço[Quantidade])</f>
        <v>0</v>
      </c>
      <c r="G1592" s="32" t="str" cm="1">
        <f t="array" ref="G1592">IF(F1592="","",SUM(_xlfn._xlws.FILTER(Balanço[Quantidade],(Balanço[Estoque]=Back!$E$3)*(Balanço[Material]=Back!F1592))))</f>
        <v/>
      </c>
    </row>
    <row r="1593" spans="2:7">
      <c r="B1593" s="32">
        <f>SUMIF(Balanço[Estoque],Back!A1593,Balanço[Quantidade])</f>
        <v>0</v>
      </c>
      <c r="G1593" s="32" t="str" cm="1">
        <f t="array" ref="G1593">IF(F1593="","",SUM(_xlfn._xlws.FILTER(Balanço[Quantidade],(Balanço[Estoque]=Back!$E$3)*(Balanço[Material]=Back!F1593))))</f>
        <v/>
      </c>
    </row>
    <row r="1594" spans="2:7">
      <c r="B1594" s="32">
        <f>SUMIF(Balanço[Estoque],Back!A1594,Balanço[Quantidade])</f>
        <v>0</v>
      </c>
      <c r="G1594" s="32" t="str" cm="1">
        <f t="array" ref="G1594">IF(F1594="","",SUM(_xlfn._xlws.FILTER(Balanço[Quantidade],(Balanço[Estoque]=Back!$E$3)*(Balanço[Material]=Back!F1594))))</f>
        <v/>
      </c>
    </row>
    <row r="1595" spans="2:7">
      <c r="B1595" s="32">
        <f>SUMIF(Balanço[Estoque],Back!A1595,Balanço[Quantidade])</f>
        <v>0</v>
      </c>
      <c r="G1595" s="32" t="str" cm="1">
        <f t="array" ref="G1595">IF(F1595="","",SUM(_xlfn._xlws.FILTER(Balanço[Quantidade],(Balanço[Estoque]=Back!$E$3)*(Balanço[Material]=Back!F1595))))</f>
        <v/>
      </c>
    </row>
    <row r="1596" spans="2:7">
      <c r="B1596" s="32">
        <f>SUMIF(Balanço[Estoque],Back!A1596,Balanço[Quantidade])</f>
        <v>0</v>
      </c>
      <c r="G1596" s="32" t="str" cm="1">
        <f t="array" ref="G1596">IF(F1596="","",SUM(_xlfn._xlws.FILTER(Balanço[Quantidade],(Balanço[Estoque]=Back!$E$3)*(Balanço[Material]=Back!F1596))))</f>
        <v/>
      </c>
    </row>
    <row r="1597" spans="2:7">
      <c r="B1597" s="32">
        <f>SUMIF(Balanço[Estoque],Back!A1597,Balanço[Quantidade])</f>
        <v>0</v>
      </c>
      <c r="G1597" s="32" t="str" cm="1">
        <f t="array" ref="G1597">IF(F1597="","",SUM(_xlfn._xlws.FILTER(Balanço[Quantidade],(Balanço[Estoque]=Back!$E$3)*(Balanço[Material]=Back!F1597))))</f>
        <v/>
      </c>
    </row>
    <row r="1598" spans="2:7">
      <c r="B1598" s="32">
        <f>SUMIF(Balanço[Estoque],Back!A1598,Balanço[Quantidade])</f>
        <v>0</v>
      </c>
      <c r="G1598" s="32" t="str" cm="1">
        <f t="array" ref="G1598">IF(F1598="","",SUM(_xlfn._xlws.FILTER(Balanço[Quantidade],(Balanço[Estoque]=Back!$E$3)*(Balanço[Material]=Back!F1598))))</f>
        <v/>
      </c>
    </row>
    <row r="1599" spans="2:7">
      <c r="B1599" s="32">
        <f>SUMIF(Balanço[Estoque],Back!A1599,Balanço[Quantidade])</f>
        <v>0</v>
      </c>
      <c r="G1599" s="32" t="str" cm="1">
        <f t="array" ref="G1599">IF(F1599="","",SUM(_xlfn._xlws.FILTER(Balanço[Quantidade],(Balanço[Estoque]=Back!$E$3)*(Balanço[Material]=Back!F1599))))</f>
        <v/>
      </c>
    </row>
    <row r="1600" spans="2:7">
      <c r="B1600" s="32">
        <f>SUMIF(Balanço[Estoque],Back!A1600,Balanço[Quantidade])</f>
        <v>0</v>
      </c>
      <c r="G1600" s="32" t="str" cm="1">
        <f t="array" ref="G1600">IF(F1600="","",SUM(_xlfn._xlws.FILTER(Balanço[Quantidade],(Balanço[Estoque]=Back!$E$3)*(Balanço[Material]=Back!F1600))))</f>
        <v/>
      </c>
    </row>
    <row r="1601" spans="2:7">
      <c r="B1601" s="32">
        <f>SUMIF(Balanço[Estoque],Back!A1601,Balanço[Quantidade])</f>
        <v>0</v>
      </c>
      <c r="G1601" s="32" t="str" cm="1">
        <f t="array" ref="G1601">IF(F1601="","",SUM(_xlfn._xlws.FILTER(Balanço[Quantidade],(Balanço[Estoque]=Back!$E$3)*(Balanço[Material]=Back!F1601))))</f>
        <v/>
      </c>
    </row>
    <row r="1602" spans="2:7">
      <c r="B1602" s="32">
        <f>SUMIF(Balanço[Estoque],Back!A1602,Balanço[Quantidade])</f>
        <v>0</v>
      </c>
      <c r="G1602" s="32" t="str" cm="1">
        <f t="array" ref="G1602">IF(F1602="","",SUM(_xlfn._xlws.FILTER(Balanço[Quantidade],(Balanço[Estoque]=Back!$E$3)*(Balanço[Material]=Back!F1602))))</f>
        <v/>
      </c>
    </row>
    <row r="1603" spans="2:7">
      <c r="B1603" s="32">
        <f>SUMIF(Balanço[Estoque],Back!A1603,Balanço[Quantidade])</f>
        <v>0</v>
      </c>
      <c r="G1603" s="32" t="str" cm="1">
        <f t="array" ref="G1603">IF(F1603="","",SUM(_xlfn._xlws.FILTER(Balanço[Quantidade],(Balanço[Estoque]=Back!$E$3)*(Balanço[Material]=Back!F1603))))</f>
        <v/>
      </c>
    </row>
    <row r="1604" spans="2:7">
      <c r="B1604" s="32">
        <f>SUMIF(Balanço[Estoque],Back!A1604,Balanço[Quantidade])</f>
        <v>0</v>
      </c>
      <c r="G1604" s="32" t="str" cm="1">
        <f t="array" ref="G1604">IF(F1604="","",SUM(_xlfn._xlws.FILTER(Balanço[Quantidade],(Balanço[Estoque]=Back!$E$3)*(Balanço[Material]=Back!F1604))))</f>
        <v/>
      </c>
    </row>
    <row r="1605" spans="2:7">
      <c r="B1605" s="32">
        <f>SUMIF(Balanço[Estoque],Back!A1605,Balanço[Quantidade])</f>
        <v>0</v>
      </c>
      <c r="G1605" s="32" t="str" cm="1">
        <f t="array" ref="G1605">IF(F1605="","",SUM(_xlfn._xlws.FILTER(Balanço[Quantidade],(Balanço[Estoque]=Back!$E$3)*(Balanço[Material]=Back!F1605))))</f>
        <v/>
      </c>
    </row>
    <row r="1606" spans="2:7">
      <c r="B1606" s="32">
        <f>SUMIF(Balanço[Estoque],Back!A1606,Balanço[Quantidade])</f>
        <v>0</v>
      </c>
      <c r="G1606" s="32" t="str" cm="1">
        <f t="array" ref="G1606">IF(F1606="","",SUM(_xlfn._xlws.FILTER(Balanço[Quantidade],(Balanço[Estoque]=Back!$E$3)*(Balanço[Material]=Back!F1606))))</f>
        <v/>
      </c>
    </row>
    <row r="1607" spans="2:7">
      <c r="B1607" s="32">
        <f>SUMIF(Balanço[Estoque],Back!A1607,Balanço[Quantidade])</f>
        <v>0</v>
      </c>
      <c r="G1607" s="32" t="str" cm="1">
        <f t="array" ref="G1607">IF(F1607="","",SUM(_xlfn._xlws.FILTER(Balanço[Quantidade],(Balanço[Estoque]=Back!$E$3)*(Balanço[Material]=Back!F1607))))</f>
        <v/>
      </c>
    </row>
    <row r="1608" spans="2:7">
      <c r="B1608" s="32">
        <f>SUMIF(Balanço[Estoque],Back!A1608,Balanço[Quantidade])</f>
        <v>0</v>
      </c>
      <c r="G1608" s="32" t="str" cm="1">
        <f t="array" ref="G1608">IF(F1608="","",SUM(_xlfn._xlws.FILTER(Balanço[Quantidade],(Balanço[Estoque]=Back!$E$3)*(Balanço[Material]=Back!F1608))))</f>
        <v/>
      </c>
    </row>
    <row r="1609" spans="2:7">
      <c r="B1609" s="32">
        <f>SUMIF(Balanço[Estoque],Back!A1609,Balanço[Quantidade])</f>
        <v>0</v>
      </c>
      <c r="G1609" s="32" t="str" cm="1">
        <f t="array" ref="G1609">IF(F1609="","",SUM(_xlfn._xlws.FILTER(Balanço[Quantidade],(Balanço[Estoque]=Back!$E$3)*(Balanço[Material]=Back!F1609))))</f>
        <v/>
      </c>
    </row>
    <row r="1610" spans="2:7">
      <c r="B1610" s="32">
        <f>SUMIF(Balanço[Estoque],Back!A1610,Balanço[Quantidade])</f>
        <v>0</v>
      </c>
      <c r="G1610" s="32" t="str" cm="1">
        <f t="array" ref="G1610">IF(F1610="","",SUM(_xlfn._xlws.FILTER(Balanço[Quantidade],(Balanço[Estoque]=Back!$E$3)*(Balanço[Material]=Back!F1610))))</f>
        <v/>
      </c>
    </row>
    <row r="1611" spans="2:7">
      <c r="B1611" s="32">
        <f>SUMIF(Balanço[Estoque],Back!A1611,Balanço[Quantidade])</f>
        <v>0</v>
      </c>
      <c r="G1611" s="32" t="str" cm="1">
        <f t="array" ref="G1611">IF(F1611="","",SUM(_xlfn._xlws.FILTER(Balanço[Quantidade],(Balanço[Estoque]=Back!$E$3)*(Balanço[Material]=Back!F1611))))</f>
        <v/>
      </c>
    </row>
    <row r="1612" spans="2:7">
      <c r="B1612" s="32">
        <f>SUMIF(Balanço[Estoque],Back!A1612,Balanço[Quantidade])</f>
        <v>0</v>
      </c>
      <c r="G1612" s="32" t="str" cm="1">
        <f t="array" ref="G1612">IF(F1612="","",SUM(_xlfn._xlws.FILTER(Balanço[Quantidade],(Balanço[Estoque]=Back!$E$3)*(Balanço[Material]=Back!F1612))))</f>
        <v/>
      </c>
    </row>
    <row r="1613" spans="2:7">
      <c r="B1613" s="32">
        <f>SUMIF(Balanço[Estoque],Back!A1613,Balanço[Quantidade])</f>
        <v>0</v>
      </c>
      <c r="G1613" s="32" t="str" cm="1">
        <f t="array" ref="G1613">IF(F1613="","",SUM(_xlfn._xlws.FILTER(Balanço[Quantidade],(Balanço[Estoque]=Back!$E$3)*(Balanço[Material]=Back!F1613))))</f>
        <v/>
      </c>
    </row>
    <row r="1614" spans="2:7">
      <c r="B1614" s="32">
        <f>SUMIF(Balanço[Estoque],Back!A1614,Balanço[Quantidade])</f>
        <v>0</v>
      </c>
      <c r="G1614" s="32" t="str" cm="1">
        <f t="array" ref="G1614">IF(F1614="","",SUM(_xlfn._xlws.FILTER(Balanço[Quantidade],(Balanço[Estoque]=Back!$E$3)*(Balanço[Material]=Back!F1614))))</f>
        <v/>
      </c>
    </row>
    <row r="1615" spans="2:7">
      <c r="B1615" s="32">
        <f>SUMIF(Balanço[Estoque],Back!A1615,Balanço[Quantidade])</f>
        <v>0</v>
      </c>
      <c r="G1615" s="32" t="str" cm="1">
        <f t="array" ref="G1615">IF(F1615="","",SUM(_xlfn._xlws.FILTER(Balanço[Quantidade],(Balanço[Estoque]=Back!$E$3)*(Balanço[Material]=Back!F1615))))</f>
        <v/>
      </c>
    </row>
    <row r="1616" spans="2:7">
      <c r="B1616" s="32">
        <f>SUMIF(Balanço[Estoque],Back!A1616,Balanço[Quantidade])</f>
        <v>0</v>
      </c>
      <c r="G1616" s="32" t="str" cm="1">
        <f t="array" ref="G1616">IF(F1616="","",SUM(_xlfn._xlws.FILTER(Balanço[Quantidade],(Balanço[Estoque]=Back!$E$3)*(Balanço[Material]=Back!F1616))))</f>
        <v/>
      </c>
    </row>
    <row r="1617" spans="2:7">
      <c r="B1617" s="32">
        <f>SUMIF(Balanço[Estoque],Back!A1617,Balanço[Quantidade])</f>
        <v>0</v>
      </c>
      <c r="G1617" s="32" t="str" cm="1">
        <f t="array" ref="G1617">IF(F1617="","",SUM(_xlfn._xlws.FILTER(Balanço[Quantidade],(Balanço[Estoque]=Back!$E$3)*(Balanço[Material]=Back!F1617))))</f>
        <v/>
      </c>
    </row>
    <row r="1618" spans="2:7">
      <c r="B1618" s="32">
        <f>SUMIF(Balanço[Estoque],Back!A1618,Balanço[Quantidade])</f>
        <v>0</v>
      </c>
      <c r="G1618" s="32" t="str" cm="1">
        <f t="array" ref="G1618">IF(F1618="","",SUM(_xlfn._xlws.FILTER(Balanço[Quantidade],(Balanço[Estoque]=Back!$E$3)*(Balanço[Material]=Back!F1618))))</f>
        <v/>
      </c>
    </row>
    <row r="1619" spans="2:7">
      <c r="B1619" s="32">
        <f>SUMIF(Balanço[Estoque],Back!A1619,Balanço[Quantidade])</f>
        <v>0</v>
      </c>
      <c r="G1619" s="32" t="str" cm="1">
        <f t="array" ref="G1619">IF(F1619="","",SUM(_xlfn._xlws.FILTER(Balanço[Quantidade],(Balanço[Estoque]=Back!$E$3)*(Balanço[Material]=Back!F1619))))</f>
        <v/>
      </c>
    </row>
    <row r="1620" spans="2:7">
      <c r="B1620" s="32">
        <f>SUMIF(Balanço[Estoque],Back!A1620,Balanço[Quantidade])</f>
        <v>0</v>
      </c>
      <c r="G1620" s="32" t="str" cm="1">
        <f t="array" ref="G1620">IF(F1620="","",SUM(_xlfn._xlws.FILTER(Balanço[Quantidade],(Balanço[Estoque]=Back!$E$3)*(Balanço[Material]=Back!F1620))))</f>
        <v/>
      </c>
    </row>
    <row r="1621" spans="2:7">
      <c r="B1621" s="32">
        <f>SUMIF(Balanço[Estoque],Back!A1621,Balanço[Quantidade])</f>
        <v>0</v>
      </c>
      <c r="G1621" s="32" t="str" cm="1">
        <f t="array" ref="G1621">IF(F1621="","",SUM(_xlfn._xlws.FILTER(Balanço[Quantidade],(Balanço[Estoque]=Back!$E$3)*(Balanço[Material]=Back!F1621))))</f>
        <v/>
      </c>
    </row>
    <row r="1622" spans="2:7">
      <c r="B1622" s="32">
        <f>SUMIF(Balanço[Estoque],Back!A1622,Balanço[Quantidade])</f>
        <v>0</v>
      </c>
      <c r="G1622" s="32" t="str" cm="1">
        <f t="array" ref="G1622">IF(F1622="","",SUM(_xlfn._xlws.FILTER(Balanço[Quantidade],(Balanço[Estoque]=Back!$E$3)*(Balanço[Material]=Back!F1622))))</f>
        <v/>
      </c>
    </row>
    <row r="1623" spans="2:7">
      <c r="B1623" s="32">
        <f>SUMIF(Balanço[Estoque],Back!A1623,Balanço[Quantidade])</f>
        <v>0</v>
      </c>
      <c r="G1623" s="32" t="str" cm="1">
        <f t="array" ref="G1623">IF(F1623="","",SUM(_xlfn._xlws.FILTER(Balanço[Quantidade],(Balanço[Estoque]=Back!$E$3)*(Balanço[Material]=Back!F1623))))</f>
        <v/>
      </c>
    </row>
    <row r="1624" spans="2:7">
      <c r="B1624" s="32">
        <f>SUMIF(Balanço[Estoque],Back!A1624,Balanço[Quantidade])</f>
        <v>0</v>
      </c>
      <c r="G1624" s="32" t="str" cm="1">
        <f t="array" ref="G1624">IF(F1624="","",SUM(_xlfn._xlws.FILTER(Balanço[Quantidade],(Balanço[Estoque]=Back!$E$3)*(Balanço[Material]=Back!F1624))))</f>
        <v/>
      </c>
    </row>
    <row r="1625" spans="2:7">
      <c r="B1625" s="32">
        <f>SUMIF(Balanço[Estoque],Back!A1625,Balanço[Quantidade])</f>
        <v>0</v>
      </c>
      <c r="G1625" s="32" t="str" cm="1">
        <f t="array" ref="G1625">IF(F1625="","",SUM(_xlfn._xlws.FILTER(Balanço[Quantidade],(Balanço[Estoque]=Back!$E$3)*(Balanço[Material]=Back!F1625))))</f>
        <v/>
      </c>
    </row>
    <row r="1626" spans="2:7">
      <c r="B1626" s="32">
        <f>SUMIF(Balanço[Estoque],Back!A1626,Balanço[Quantidade])</f>
        <v>0</v>
      </c>
      <c r="G1626" s="32" t="str" cm="1">
        <f t="array" ref="G1626">IF(F1626="","",SUM(_xlfn._xlws.FILTER(Balanço[Quantidade],(Balanço[Estoque]=Back!$E$3)*(Balanço[Material]=Back!F1626))))</f>
        <v/>
      </c>
    </row>
    <row r="1627" spans="2:7">
      <c r="B1627" s="32">
        <f>SUMIF(Balanço[Estoque],Back!A1627,Balanço[Quantidade])</f>
        <v>0</v>
      </c>
      <c r="G1627" s="32" t="str" cm="1">
        <f t="array" ref="G1627">IF(F1627="","",SUM(_xlfn._xlws.FILTER(Balanço[Quantidade],(Balanço[Estoque]=Back!$E$3)*(Balanço[Material]=Back!F1627))))</f>
        <v/>
      </c>
    </row>
    <row r="1628" spans="2:7">
      <c r="B1628" s="32">
        <f>SUMIF(Balanço[Estoque],Back!A1628,Balanço[Quantidade])</f>
        <v>0</v>
      </c>
      <c r="G1628" s="32" t="str" cm="1">
        <f t="array" ref="G1628">IF(F1628="","",SUM(_xlfn._xlws.FILTER(Balanço[Quantidade],(Balanço[Estoque]=Back!$E$3)*(Balanço[Material]=Back!F1628))))</f>
        <v/>
      </c>
    </row>
    <row r="1629" spans="2:7">
      <c r="B1629" s="32">
        <f>SUMIF(Balanço[Estoque],Back!A1629,Balanço[Quantidade])</f>
        <v>0</v>
      </c>
      <c r="G1629" s="32" t="str" cm="1">
        <f t="array" ref="G1629">IF(F1629="","",SUM(_xlfn._xlws.FILTER(Balanço[Quantidade],(Balanço[Estoque]=Back!$E$3)*(Balanço[Material]=Back!F1629))))</f>
        <v/>
      </c>
    </row>
    <row r="1630" spans="2:7">
      <c r="B1630" s="32">
        <f>SUMIF(Balanço[Estoque],Back!A1630,Balanço[Quantidade])</f>
        <v>0</v>
      </c>
      <c r="G1630" s="32" t="str" cm="1">
        <f t="array" ref="G1630">IF(F1630="","",SUM(_xlfn._xlws.FILTER(Balanço[Quantidade],(Balanço[Estoque]=Back!$E$3)*(Balanço[Material]=Back!F1630))))</f>
        <v/>
      </c>
    </row>
    <row r="1631" spans="2:7">
      <c r="B1631" s="32">
        <f>SUMIF(Balanço[Estoque],Back!A1631,Balanço[Quantidade])</f>
        <v>0</v>
      </c>
      <c r="G1631" s="32" t="str" cm="1">
        <f t="array" ref="G1631">IF(F1631="","",SUM(_xlfn._xlws.FILTER(Balanço[Quantidade],(Balanço[Estoque]=Back!$E$3)*(Balanço[Material]=Back!F1631))))</f>
        <v/>
      </c>
    </row>
    <row r="1632" spans="2:7">
      <c r="B1632" s="32">
        <f>SUMIF(Balanço[Estoque],Back!A1632,Balanço[Quantidade])</f>
        <v>0</v>
      </c>
      <c r="G1632" s="32" t="str" cm="1">
        <f t="array" ref="G1632">IF(F1632="","",SUM(_xlfn._xlws.FILTER(Balanço[Quantidade],(Balanço[Estoque]=Back!$E$3)*(Balanço[Material]=Back!F1632))))</f>
        <v/>
      </c>
    </row>
    <row r="1633" spans="2:7">
      <c r="B1633" s="32">
        <f>SUMIF(Balanço[Estoque],Back!A1633,Balanço[Quantidade])</f>
        <v>0</v>
      </c>
      <c r="G1633" s="32" t="str" cm="1">
        <f t="array" ref="G1633">IF(F1633="","",SUM(_xlfn._xlws.FILTER(Balanço[Quantidade],(Balanço[Estoque]=Back!$E$3)*(Balanço[Material]=Back!F1633))))</f>
        <v/>
      </c>
    </row>
    <row r="1634" spans="2:7">
      <c r="B1634" s="32">
        <f>SUMIF(Balanço[Estoque],Back!A1634,Balanço[Quantidade])</f>
        <v>0</v>
      </c>
      <c r="G1634" s="32" t="str" cm="1">
        <f t="array" ref="G1634">IF(F1634="","",SUM(_xlfn._xlws.FILTER(Balanço[Quantidade],(Balanço[Estoque]=Back!$E$3)*(Balanço[Material]=Back!F1634))))</f>
        <v/>
      </c>
    </row>
    <row r="1635" spans="2:7">
      <c r="B1635" s="32">
        <f>SUMIF(Balanço[Estoque],Back!A1635,Balanço[Quantidade])</f>
        <v>0</v>
      </c>
      <c r="G1635" s="32" t="str" cm="1">
        <f t="array" ref="G1635">IF(F1635="","",SUM(_xlfn._xlws.FILTER(Balanço[Quantidade],(Balanço[Estoque]=Back!$E$3)*(Balanço[Material]=Back!F1635))))</f>
        <v/>
      </c>
    </row>
    <row r="1636" spans="2:7">
      <c r="B1636" s="32">
        <f>SUMIF(Balanço[Estoque],Back!A1636,Balanço[Quantidade])</f>
        <v>0</v>
      </c>
      <c r="G1636" s="32" t="str" cm="1">
        <f t="array" ref="G1636">IF(F1636="","",SUM(_xlfn._xlws.FILTER(Balanço[Quantidade],(Balanço[Estoque]=Back!$E$3)*(Balanço[Material]=Back!F1636))))</f>
        <v/>
      </c>
    </row>
    <row r="1637" spans="2:7">
      <c r="B1637" s="32">
        <f>SUMIF(Balanço[Estoque],Back!A1637,Balanço[Quantidade])</f>
        <v>0</v>
      </c>
      <c r="G1637" s="32" t="str" cm="1">
        <f t="array" ref="G1637">IF(F1637="","",SUM(_xlfn._xlws.FILTER(Balanço[Quantidade],(Balanço[Estoque]=Back!$E$3)*(Balanço[Material]=Back!F1637))))</f>
        <v/>
      </c>
    </row>
    <row r="1638" spans="2:7">
      <c r="B1638" s="32">
        <f>SUMIF(Balanço[Estoque],Back!A1638,Balanço[Quantidade])</f>
        <v>0</v>
      </c>
      <c r="G1638" s="32" t="str" cm="1">
        <f t="array" ref="G1638">IF(F1638="","",SUM(_xlfn._xlws.FILTER(Balanço[Quantidade],(Balanço[Estoque]=Back!$E$3)*(Balanço[Material]=Back!F1638))))</f>
        <v/>
      </c>
    </row>
    <row r="1639" spans="2:7">
      <c r="B1639" s="32">
        <f>SUMIF(Balanço[Estoque],Back!A1639,Balanço[Quantidade])</f>
        <v>0</v>
      </c>
      <c r="G1639" s="32" t="str" cm="1">
        <f t="array" ref="G1639">IF(F1639="","",SUM(_xlfn._xlws.FILTER(Balanço[Quantidade],(Balanço[Estoque]=Back!$E$3)*(Balanço[Material]=Back!F1639))))</f>
        <v/>
      </c>
    </row>
    <row r="1640" spans="2:7">
      <c r="B1640" s="32">
        <f>SUMIF(Balanço[Estoque],Back!A1640,Balanço[Quantidade])</f>
        <v>0</v>
      </c>
      <c r="G1640" s="32" t="str" cm="1">
        <f t="array" ref="G1640">IF(F1640="","",SUM(_xlfn._xlws.FILTER(Balanço[Quantidade],(Balanço[Estoque]=Back!$E$3)*(Balanço[Material]=Back!F1640))))</f>
        <v/>
      </c>
    </row>
    <row r="1641" spans="2:7">
      <c r="B1641" s="32">
        <f>SUMIF(Balanço[Estoque],Back!A1641,Balanço[Quantidade])</f>
        <v>0</v>
      </c>
      <c r="G1641" s="32" t="str" cm="1">
        <f t="array" ref="G1641">IF(F1641="","",SUM(_xlfn._xlws.FILTER(Balanço[Quantidade],(Balanço[Estoque]=Back!$E$3)*(Balanço[Material]=Back!F1641))))</f>
        <v/>
      </c>
    </row>
    <row r="1642" spans="2:7">
      <c r="B1642" s="32">
        <f>SUMIF(Balanço[Estoque],Back!A1642,Balanço[Quantidade])</f>
        <v>0</v>
      </c>
      <c r="G1642" s="32" t="str" cm="1">
        <f t="array" ref="G1642">IF(F1642="","",SUM(_xlfn._xlws.FILTER(Balanço[Quantidade],(Balanço[Estoque]=Back!$E$3)*(Balanço[Material]=Back!F1642))))</f>
        <v/>
      </c>
    </row>
    <row r="1643" spans="2:7">
      <c r="B1643" s="32">
        <f>SUMIF(Balanço[Estoque],Back!A1643,Balanço[Quantidade])</f>
        <v>0</v>
      </c>
      <c r="G1643" s="32" t="str" cm="1">
        <f t="array" ref="G1643">IF(F1643="","",SUM(_xlfn._xlws.FILTER(Balanço[Quantidade],(Balanço[Estoque]=Back!$E$3)*(Balanço[Material]=Back!F1643))))</f>
        <v/>
      </c>
    </row>
    <row r="1644" spans="2:7">
      <c r="B1644" s="32">
        <f>SUMIF(Balanço[Estoque],Back!A1644,Balanço[Quantidade])</f>
        <v>0</v>
      </c>
      <c r="G1644" s="32" t="str" cm="1">
        <f t="array" ref="G1644">IF(F1644="","",SUM(_xlfn._xlws.FILTER(Balanço[Quantidade],(Balanço[Estoque]=Back!$E$3)*(Balanço[Material]=Back!F1644))))</f>
        <v/>
      </c>
    </row>
    <row r="1645" spans="2:7">
      <c r="B1645" s="32">
        <f>SUMIF(Balanço[Estoque],Back!A1645,Balanço[Quantidade])</f>
        <v>0</v>
      </c>
      <c r="G1645" s="32" t="str" cm="1">
        <f t="array" ref="G1645">IF(F1645="","",SUM(_xlfn._xlws.FILTER(Balanço[Quantidade],(Balanço[Estoque]=Back!$E$3)*(Balanço[Material]=Back!F1645))))</f>
        <v/>
      </c>
    </row>
    <row r="1646" spans="2:7">
      <c r="B1646" s="32">
        <f>SUMIF(Balanço[Estoque],Back!A1646,Balanço[Quantidade])</f>
        <v>0</v>
      </c>
      <c r="G1646" s="32" t="str" cm="1">
        <f t="array" ref="G1646">IF(F1646="","",SUM(_xlfn._xlws.FILTER(Balanço[Quantidade],(Balanço[Estoque]=Back!$E$3)*(Balanço[Material]=Back!F1646))))</f>
        <v/>
      </c>
    </row>
    <row r="1647" spans="2:7">
      <c r="B1647" s="32">
        <f>SUMIF(Balanço[Estoque],Back!A1647,Balanço[Quantidade])</f>
        <v>0</v>
      </c>
      <c r="G1647" s="32" t="str" cm="1">
        <f t="array" ref="G1647">IF(F1647="","",SUM(_xlfn._xlws.FILTER(Balanço[Quantidade],(Balanço[Estoque]=Back!$E$3)*(Balanço[Material]=Back!F1647))))</f>
        <v/>
      </c>
    </row>
    <row r="1648" spans="2:7">
      <c r="B1648" s="32">
        <f>SUMIF(Balanço[Estoque],Back!A1648,Balanço[Quantidade])</f>
        <v>0</v>
      </c>
      <c r="G1648" s="32" t="str" cm="1">
        <f t="array" ref="G1648">IF(F1648="","",SUM(_xlfn._xlws.FILTER(Balanço[Quantidade],(Balanço[Estoque]=Back!$E$3)*(Balanço[Material]=Back!F1648))))</f>
        <v/>
      </c>
    </row>
    <row r="1649" spans="2:7">
      <c r="B1649" s="32">
        <f>SUMIF(Balanço[Estoque],Back!A1649,Balanço[Quantidade])</f>
        <v>0</v>
      </c>
      <c r="G1649" s="32" t="str" cm="1">
        <f t="array" ref="G1649">IF(F1649="","",SUM(_xlfn._xlws.FILTER(Balanço[Quantidade],(Balanço[Estoque]=Back!$E$3)*(Balanço[Material]=Back!F1649))))</f>
        <v/>
      </c>
    </row>
    <row r="1650" spans="2:7">
      <c r="B1650" s="32">
        <f>SUMIF(Balanço[Estoque],Back!A1650,Balanço[Quantidade])</f>
        <v>0</v>
      </c>
      <c r="G1650" s="32" t="str" cm="1">
        <f t="array" ref="G1650">IF(F1650="","",SUM(_xlfn._xlws.FILTER(Balanço[Quantidade],(Balanço[Estoque]=Back!$E$3)*(Balanço[Material]=Back!F1650))))</f>
        <v/>
      </c>
    </row>
    <row r="1651" spans="2:7">
      <c r="B1651" s="32">
        <f>SUMIF(Balanço[Estoque],Back!A1651,Balanço[Quantidade])</f>
        <v>0</v>
      </c>
      <c r="G1651" s="32" t="str" cm="1">
        <f t="array" ref="G1651">IF(F1651="","",SUM(_xlfn._xlws.FILTER(Balanço[Quantidade],(Balanço[Estoque]=Back!$E$3)*(Balanço[Material]=Back!F1651))))</f>
        <v/>
      </c>
    </row>
    <row r="1652" spans="2:7">
      <c r="B1652" s="32">
        <f>SUMIF(Balanço[Estoque],Back!A1652,Balanço[Quantidade])</f>
        <v>0</v>
      </c>
      <c r="G1652" s="32" t="str" cm="1">
        <f t="array" ref="G1652">IF(F1652="","",SUM(_xlfn._xlws.FILTER(Balanço[Quantidade],(Balanço[Estoque]=Back!$E$3)*(Balanço[Material]=Back!F1652))))</f>
        <v/>
      </c>
    </row>
    <row r="1653" spans="2:7">
      <c r="B1653" s="32">
        <f>SUMIF(Balanço[Estoque],Back!A1653,Balanço[Quantidade])</f>
        <v>0</v>
      </c>
      <c r="G1653" s="32" t="str" cm="1">
        <f t="array" ref="G1653">IF(F1653="","",SUM(_xlfn._xlws.FILTER(Balanço[Quantidade],(Balanço[Estoque]=Back!$E$3)*(Balanço[Material]=Back!F1653))))</f>
        <v/>
      </c>
    </row>
    <row r="1654" spans="2:7">
      <c r="B1654" s="32">
        <f>SUMIF(Balanço[Estoque],Back!A1654,Balanço[Quantidade])</f>
        <v>0</v>
      </c>
      <c r="G1654" s="32" t="str" cm="1">
        <f t="array" ref="G1654">IF(F1654="","",SUM(_xlfn._xlws.FILTER(Balanço[Quantidade],(Balanço[Estoque]=Back!$E$3)*(Balanço[Material]=Back!F1654))))</f>
        <v/>
      </c>
    </row>
    <row r="1655" spans="2:7">
      <c r="B1655" s="32">
        <f>SUMIF(Balanço[Estoque],Back!A1655,Balanço[Quantidade])</f>
        <v>0</v>
      </c>
      <c r="G1655" s="32" t="str" cm="1">
        <f t="array" ref="G1655">IF(F1655="","",SUM(_xlfn._xlws.FILTER(Balanço[Quantidade],(Balanço[Estoque]=Back!$E$3)*(Balanço[Material]=Back!F1655))))</f>
        <v/>
      </c>
    </row>
    <row r="1656" spans="2:7">
      <c r="B1656" s="32">
        <f>SUMIF(Balanço[Estoque],Back!A1656,Balanço[Quantidade])</f>
        <v>0</v>
      </c>
      <c r="G1656" s="32" t="str" cm="1">
        <f t="array" ref="G1656">IF(F1656="","",SUM(_xlfn._xlws.FILTER(Balanço[Quantidade],(Balanço[Estoque]=Back!$E$3)*(Balanço[Material]=Back!F1656))))</f>
        <v/>
      </c>
    </row>
    <row r="1657" spans="2:7">
      <c r="B1657" s="32">
        <f>SUMIF(Balanço[Estoque],Back!A1657,Balanço[Quantidade])</f>
        <v>0</v>
      </c>
      <c r="G1657" s="32" t="str" cm="1">
        <f t="array" ref="G1657">IF(F1657="","",SUM(_xlfn._xlws.FILTER(Balanço[Quantidade],(Balanço[Estoque]=Back!$E$3)*(Balanço[Material]=Back!F1657))))</f>
        <v/>
      </c>
    </row>
    <row r="1658" spans="2:7">
      <c r="B1658" s="32">
        <f>SUMIF(Balanço[Estoque],Back!A1658,Balanço[Quantidade])</f>
        <v>0</v>
      </c>
      <c r="G1658" s="32" t="str" cm="1">
        <f t="array" ref="G1658">IF(F1658="","",SUM(_xlfn._xlws.FILTER(Balanço[Quantidade],(Balanço[Estoque]=Back!$E$3)*(Balanço[Material]=Back!F1658))))</f>
        <v/>
      </c>
    </row>
    <row r="1659" spans="2:7">
      <c r="B1659" s="32">
        <f>SUMIF(Balanço[Estoque],Back!A1659,Balanço[Quantidade])</f>
        <v>0</v>
      </c>
      <c r="G1659" s="32" t="str" cm="1">
        <f t="array" ref="G1659">IF(F1659="","",SUM(_xlfn._xlws.FILTER(Balanço[Quantidade],(Balanço[Estoque]=Back!$E$3)*(Balanço[Material]=Back!F1659))))</f>
        <v/>
      </c>
    </row>
    <row r="1660" spans="2:7">
      <c r="B1660" s="32">
        <f>SUMIF(Balanço[Estoque],Back!A1660,Balanço[Quantidade])</f>
        <v>0</v>
      </c>
      <c r="G1660" s="32" t="str" cm="1">
        <f t="array" ref="G1660">IF(F1660="","",SUM(_xlfn._xlws.FILTER(Balanço[Quantidade],(Balanço[Estoque]=Back!$E$3)*(Balanço[Material]=Back!F1660))))</f>
        <v/>
      </c>
    </row>
    <row r="1661" spans="2:7">
      <c r="B1661" s="32">
        <f>SUMIF(Balanço[Estoque],Back!A1661,Balanço[Quantidade])</f>
        <v>0</v>
      </c>
      <c r="G1661" s="32" t="str" cm="1">
        <f t="array" ref="G1661">IF(F1661="","",SUM(_xlfn._xlws.FILTER(Balanço[Quantidade],(Balanço[Estoque]=Back!$E$3)*(Balanço[Material]=Back!F1661))))</f>
        <v/>
      </c>
    </row>
    <row r="1662" spans="2:7">
      <c r="B1662" s="32">
        <f>SUMIF(Balanço[Estoque],Back!A1662,Balanço[Quantidade])</f>
        <v>0</v>
      </c>
      <c r="G1662" s="32" t="str" cm="1">
        <f t="array" ref="G1662">IF(F1662="","",SUM(_xlfn._xlws.FILTER(Balanço[Quantidade],(Balanço[Estoque]=Back!$E$3)*(Balanço[Material]=Back!F1662))))</f>
        <v/>
      </c>
    </row>
    <row r="1663" spans="2:7">
      <c r="B1663" s="32">
        <f>SUMIF(Balanço[Estoque],Back!A1663,Balanço[Quantidade])</f>
        <v>0</v>
      </c>
      <c r="G1663" s="32" t="str" cm="1">
        <f t="array" ref="G1663">IF(F1663="","",SUM(_xlfn._xlws.FILTER(Balanço[Quantidade],(Balanço[Estoque]=Back!$E$3)*(Balanço[Material]=Back!F1663))))</f>
        <v/>
      </c>
    </row>
    <row r="1664" spans="2:7">
      <c r="B1664" s="32">
        <f>SUMIF(Balanço[Estoque],Back!A1664,Balanço[Quantidade])</f>
        <v>0</v>
      </c>
      <c r="G1664" s="32" t="str" cm="1">
        <f t="array" ref="G1664">IF(F1664="","",SUM(_xlfn._xlws.FILTER(Balanço[Quantidade],(Balanço[Estoque]=Back!$E$3)*(Balanço[Material]=Back!F1664))))</f>
        <v/>
      </c>
    </row>
    <row r="1665" spans="2:7">
      <c r="B1665" s="32">
        <f>SUMIF(Balanço[Estoque],Back!A1665,Balanço[Quantidade])</f>
        <v>0</v>
      </c>
      <c r="G1665" s="32" t="str" cm="1">
        <f t="array" ref="G1665">IF(F1665="","",SUM(_xlfn._xlws.FILTER(Balanço[Quantidade],(Balanço[Estoque]=Back!$E$3)*(Balanço[Material]=Back!F1665))))</f>
        <v/>
      </c>
    </row>
    <row r="1666" spans="2:7">
      <c r="B1666" s="32">
        <f>SUMIF(Balanço[Estoque],Back!A1666,Balanço[Quantidade])</f>
        <v>0</v>
      </c>
      <c r="G1666" s="32" t="str" cm="1">
        <f t="array" ref="G1666">IF(F1666="","",SUM(_xlfn._xlws.FILTER(Balanço[Quantidade],(Balanço[Estoque]=Back!$E$3)*(Balanço[Material]=Back!F1666))))</f>
        <v/>
      </c>
    </row>
    <row r="1667" spans="2:7">
      <c r="B1667" s="32">
        <f>SUMIF(Balanço[Estoque],Back!A1667,Balanço[Quantidade])</f>
        <v>0</v>
      </c>
      <c r="G1667" s="32" t="str" cm="1">
        <f t="array" ref="G1667">IF(F1667="","",SUM(_xlfn._xlws.FILTER(Balanço[Quantidade],(Balanço[Estoque]=Back!$E$3)*(Balanço[Material]=Back!F1667))))</f>
        <v/>
      </c>
    </row>
    <row r="1668" spans="2:7">
      <c r="B1668" s="32">
        <f>SUMIF(Balanço[Estoque],Back!A1668,Balanço[Quantidade])</f>
        <v>0</v>
      </c>
      <c r="G1668" s="32" t="str" cm="1">
        <f t="array" ref="G1668">IF(F1668="","",SUM(_xlfn._xlws.FILTER(Balanço[Quantidade],(Balanço[Estoque]=Back!$E$3)*(Balanço[Material]=Back!F1668))))</f>
        <v/>
      </c>
    </row>
    <row r="1669" spans="2:7">
      <c r="B1669" s="32">
        <f>SUMIF(Balanço[Estoque],Back!A1669,Balanço[Quantidade])</f>
        <v>0</v>
      </c>
      <c r="G1669" s="32" t="str" cm="1">
        <f t="array" ref="G1669">IF(F1669="","",SUM(_xlfn._xlws.FILTER(Balanço[Quantidade],(Balanço[Estoque]=Back!$E$3)*(Balanço[Material]=Back!F1669))))</f>
        <v/>
      </c>
    </row>
    <row r="1670" spans="2:7">
      <c r="B1670" s="32">
        <f>SUMIF(Balanço[Estoque],Back!A1670,Balanço[Quantidade])</f>
        <v>0</v>
      </c>
      <c r="G1670" s="32" t="str" cm="1">
        <f t="array" ref="G1670">IF(F1670="","",SUM(_xlfn._xlws.FILTER(Balanço[Quantidade],(Balanço[Estoque]=Back!$E$3)*(Balanço[Material]=Back!F1670))))</f>
        <v/>
      </c>
    </row>
    <row r="1671" spans="2:7">
      <c r="B1671" s="32">
        <f>SUMIF(Balanço[Estoque],Back!A1671,Balanço[Quantidade])</f>
        <v>0</v>
      </c>
      <c r="G1671" s="32" t="str" cm="1">
        <f t="array" ref="G1671">IF(F1671="","",SUM(_xlfn._xlws.FILTER(Balanço[Quantidade],(Balanço[Estoque]=Back!$E$3)*(Balanço[Material]=Back!F1671))))</f>
        <v/>
      </c>
    </row>
    <row r="1672" spans="2:7">
      <c r="B1672" s="32">
        <f>SUMIF(Balanço[Estoque],Back!A1672,Balanço[Quantidade])</f>
        <v>0</v>
      </c>
      <c r="G1672" s="32" t="str" cm="1">
        <f t="array" ref="G1672">IF(F1672="","",SUM(_xlfn._xlws.FILTER(Balanço[Quantidade],(Balanço[Estoque]=Back!$E$3)*(Balanço[Material]=Back!F1672))))</f>
        <v/>
      </c>
    </row>
    <row r="1673" spans="2:7">
      <c r="B1673" s="32">
        <f>SUMIF(Balanço[Estoque],Back!A1673,Balanço[Quantidade])</f>
        <v>0</v>
      </c>
      <c r="G1673" s="32" t="str" cm="1">
        <f t="array" ref="G1673">IF(F1673="","",SUM(_xlfn._xlws.FILTER(Balanço[Quantidade],(Balanço[Estoque]=Back!$E$3)*(Balanço[Material]=Back!F1673))))</f>
        <v/>
      </c>
    </row>
    <row r="1674" spans="2:7">
      <c r="B1674" s="32">
        <f>SUMIF(Balanço[Estoque],Back!A1674,Balanço[Quantidade])</f>
        <v>0</v>
      </c>
      <c r="G1674" s="32" t="str" cm="1">
        <f t="array" ref="G1674">IF(F1674="","",SUM(_xlfn._xlws.FILTER(Balanço[Quantidade],(Balanço[Estoque]=Back!$E$3)*(Balanço[Material]=Back!F1674))))</f>
        <v/>
      </c>
    </row>
    <row r="1675" spans="2:7">
      <c r="B1675" s="32">
        <f>SUMIF(Balanço[Estoque],Back!A1675,Balanço[Quantidade])</f>
        <v>0</v>
      </c>
      <c r="G1675" s="32" t="str" cm="1">
        <f t="array" ref="G1675">IF(F1675="","",SUM(_xlfn._xlws.FILTER(Balanço[Quantidade],(Balanço[Estoque]=Back!$E$3)*(Balanço[Material]=Back!F1675))))</f>
        <v/>
      </c>
    </row>
    <row r="1676" spans="2:7">
      <c r="B1676" s="32">
        <f>SUMIF(Balanço[Estoque],Back!A1676,Balanço[Quantidade])</f>
        <v>0</v>
      </c>
      <c r="G1676" s="32" t="str" cm="1">
        <f t="array" ref="G1676">IF(F1676="","",SUM(_xlfn._xlws.FILTER(Balanço[Quantidade],(Balanço[Estoque]=Back!$E$3)*(Balanço[Material]=Back!F1676))))</f>
        <v/>
      </c>
    </row>
    <row r="1677" spans="2:7">
      <c r="B1677" s="32">
        <f>SUMIF(Balanço[Estoque],Back!A1677,Balanço[Quantidade])</f>
        <v>0</v>
      </c>
      <c r="G1677" s="32" t="str" cm="1">
        <f t="array" ref="G1677">IF(F1677="","",SUM(_xlfn._xlws.FILTER(Balanço[Quantidade],(Balanço[Estoque]=Back!$E$3)*(Balanço[Material]=Back!F1677))))</f>
        <v/>
      </c>
    </row>
    <row r="1678" spans="2:7">
      <c r="B1678" s="32">
        <f>SUMIF(Balanço[Estoque],Back!A1678,Balanço[Quantidade])</f>
        <v>0</v>
      </c>
      <c r="G1678" s="32" t="str" cm="1">
        <f t="array" ref="G1678">IF(F1678="","",SUM(_xlfn._xlws.FILTER(Balanço[Quantidade],(Balanço[Estoque]=Back!$E$3)*(Balanço[Material]=Back!F1678))))</f>
        <v/>
      </c>
    </row>
    <row r="1679" spans="2:7">
      <c r="B1679" s="32">
        <f>SUMIF(Balanço[Estoque],Back!A1679,Balanço[Quantidade])</f>
        <v>0</v>
      </c>
      <c r="G1679" s="32" t="str" cm="1">
        <f t="array" ref="G1679">IF(F1679="","",SUM(_xlfn._xlws.FILTER(Balanço[Quantidade],(Balanço[Estoque]=Back!$E$3)*(Balanço[Material]=Back!F1679))))</f>
        <v/>
      </c>
    </row>
    <row r="1680" spans="2:7">
      <c r="B1680" s="32">
        <f>SUMIF(Balanço[Estoque],Back!A1680,Balanço[Quantidade])</f>
        <v>0</v>
      </c>
      <c r="G1680" s="32" t="str" cm="1">
        <f t="array" ref="G1680">IF(F1680="","",SUM(_xlfn._xlws.FILTER(Balanço[Quantidade],(Balanço[Estoque]=Back!$E$3)*(Balanço[Material]=Back!F1680))))</f>
        <v/>
      </c>
    </row>
    <row r="1681" spans="2:7">
      <c r="B1681" s="32">
        <f>SUMIF(Balanço[Estoque],Back!A1681,Balanço[Quantidade])</f>
        <v>0</v>
      </c>
      <c r="G1681" s="32" t="str" cm="1">
        <f t="array" ref="G1681">IF(F1681="","",SUM(_xlfn._xlws.FILTER(Balanço[Quantidade],(Balanço[Estoque]=Back!$E$3)*(Balanço[Material]=Back!F1681))))</f>
        <v/>
      </c>
    </row>
    <row r="1682" spans="2:7">
      <c r="B1682" s="32">
        <f>SUMIF(Balanço[Estoque],Back!A1682,Balanço[Quantidade])</f>
        <v>0</v>
      </c>
      <c r="G1682" s="32" t="str" cm="1">
        <f t="array" ref="G1682">IF(F1682="","",SUM(_xlfn._xlws.FILTER(Balanço[Quantidade],(Balanço[Estoque]=Back!$E$3)*(Balanço[Material]=Back!F1682))))</f>
        <v/>
      </c>
    </row>
    <row r="1683" spans="2:7">
      <c r="B1683" s="32">
        <f>SUMIF(Balanço[Estoque],Back!A1683,Balanço[Quantidade])</f>
        <v>0</v>
      </c>
      <c r="G1683" s="32" t="str" cm="1">
        <f t="array" ref="G1683">IF(F1683="","",SUM(_xlfn._xlws.FILTER(Balanço[Quantidade],(Balanço[Estoque]=Back!$E$3)*(Balanço[Material]=Back!F1683))))</f>
        <v/>
      </c>
    </row>
    <row r="1684" spans="2:7">
      <c r="B1684" s="32">
        <f>SUMIF(Balanço[Estoque],Back!A1684,Balanço[Quantidade])</f>
        <v>0</v>
      </c>
      <c r="G1684" s="32" t="str" cm="1">
        <f t="array" ref="G1684">IF(F1684="","",SUM(_xlfn._xlws.FILTER(Balanço[Quantidade],(Balanço[Estoque]=Back!$E$3)*(Balanço[Material]=Back!F1684))))</f>
        <v/>
      </c>
    </row>
    <row r="1685" spans="2:7">
      <c r="B1685" s="32">
        <f>SUMIF(Balanço[Estoque],Back!A1685,Balanço[Quantidade])</f>
        <v>0</v>
      </c>
      <c r="G1685" s="32" t="str" cm="1">
        <f t="array" ref="G1685">IF(F1685="","",SUM(_xlfn._xlws.FILTER(Balanço[Quantidade],(Balanço[Estoque]=Back!$E$3)*(Balanço[Material]=Back!F1685))))</f>
        <v/>
      </c>
    </row>
    <row r="1686" spans="2:7">
      <c r="B1686" s="32">
        <f>SUMIF(Balanço[Estoque],Back!A1686,Balanço[Quantidade])</f>
        <v>0</v>
      </c>
      <c r="G1686" s="32" t="str" cm="1">
        <f t="array" ref="G1686">IF(F1686="","",SUM(_xlfn._xlws.FILTER(Balanço[Quantidade],(Balanço[Estoque]=Back!$E$3)*(Balanço[Material]=Back!F1686))))</f>
        <v/>
      </c>
    </row>
    <row r="1687" spans="2:7">
      <c r="B1687" s="32">
        <f>SUMIF(Balanço[Estoque],Back!A1687,Balanço[Quantidade])</f>
        <v>0</v>
      </c>
      <c r="G1687" s="32" t="str" cm="1">
        <f t="array" ref="G1687">IF(F1687="","",SUM(_xlfn._xlws.FILTER(Balanço[Quantidade],(Balanço[Estoque]=Back!$E$3)*(Balanço[Material]=Back!F1687))))</f>
        <v/>
      </c>
    </row>
    <row r="1688" spans="2:7">
      <c r="B1688" s="32">
        <f>SUMIF(Balanço[Estoque],Back!A1688,Balanço[Quantidade])</f>
        <v>0</v>
      </c>
      <c r="G1688" s="32" t="str" cm="1">
        <f t="array" ref="G1688">IF(F1688="","",SUM(_xlfn._xlws.FILTER(Balanço[Quantidade],(Balanço[Estoque]=Back!$E$3)*(Balanço[Material]=Back!F1688))))</f>
        <v/>
      </c>
    </row>
    <row r="1689" spans="2:7">
      <c r="B1689" s="32">
        <f>SUMIF(Balanço[Estoque],Back!A1689,Balanço[Quantidade])</f>
        <v>0</v>
      </c>
      <c r="G1689" s="32" t="str" cm="1">
        <f t="array" ref="G1689">IF(F1689="","",SUM(_xlfn._xlws.FILTER(Balanço[Quantidade],(Balanço[Estoque]=Back!$E$3)*(Balanço[Material]=Back!F1689))))</f>
        <v/>
      </c>
    </row>
    <row r="1690" spans="2:7">
      <c r="B1690" s="32">
        <f>SUMIF(Balanço[Estoque],Back!A1690,Balanço[Quantidade])</f>
        <v>0</v>
      </c>
      <c r="G1690" s="32" t="str" cm="1">
        <f t="array" ref="G1690">IF(F1690="","",SUM(_xlfn._xlws.FILTER(Balanço[Quantidade],(Balanço[Estoque]=Back!$E$3)*(Balanço[Material]=Back!F1690))))</f>
        <v/>
      </c>
    </row>
    <row r="1691" spans="2:7">
      <c r="B1691" s="32">
        <f>SUMIF(Balanço[Estoque],Back!A1691,Balanço[Quantidade])</f>
        <v>0</v>
      </c>
      <c r="G1691" s="32" t="str" cm="1">
        <f t="array" ref="G1691">IF(F1691="","",SUM(_xlfn._xlws.FILTER(Balanço[Quantidade],(Balanço[Estoque]=Back!$E$3)*(Balanço[Material]=Back!F1691))))</f>
        <v/>
      </c>
    </row>
    <row r="1692" spans="2:7">
      <c r="B1692" s="32">
        <f>SUMIF(Balanço[Estoque],Back!A1692,Balanço[Quantidade])</f>
        <v>0</v>
      </c>
      <c r="G1692" s="32" t="str" cm="1">
        <f t="array" ref="G1692">IF(F1692="","",SUM(_xlfn._xlws.FILTER(Balanço[Quantidade],(Balanço[Estoque]=Back!$E$3)*(Balanço[Material]=Back!F1692))))</f>
        <v/>
      </c>
    </row>
    <row r="1693" spans="2:7">
      <c r="B1693" s="32">
        <f>SUMIF(Balanço[Estoque],Back!A1693,Balanço[Quantidade])</f>
        <v>0</v>
      </c>
      <c r="G1693" s="32" t="str" cm="1">
        <f t="array" ref="G1693">IF(F1693="","",SUM(_xlfn._xlws.FILTER(Balanço[Quantidade],(Balanço[Estoque]=Back!$E$3)*(Balanço[Material]=Back!F1693))))</f>
        <v/>
      </c>
    </row>
    <row r="1694" spans="2:7">
      <c r="B1694" s="32">
        <f>SUMIF(Balanço[Estoque],Back!A1694,Balanço[Quantidade])</f>
        <v>0</v>
      </c>
      <c r="G1694" s="32" t="str" cm="1">
        <f t="array" ref="G1694">IF(F1694="","",SUM(_xlfn._xlws.FILTER(Balanço[Quantidade],(Balanço[Estoque]=Back!$E$3)*(Balanço[Material]=Back!F1694))))</f>
        <v/>
      </c>
    </row>
    <row r="1695" spans="2:7">
      <c r="B1695" s="32">
        <f>SUMIF(Balanço[Estoque],Back!A1695,Balanço[Quantidade])</f>
        <v>0</v>
      </c>
      <c r="G1695" s="32" t="str" cm="1">
        <f t="array" ref="G1695">IF(F1695="","",SUM(_xlfn._xlws.FILTER(Balanço[Quantidade],(Balanço[Estoque]=Back!$E$3)*(Balanço[Material]=Back!F1695))))</f>
        <v/>
      </c>
    </row>
    <row r="1696" spans="2:7">
      <c r="B1696" s="32">
        <f>SUMIF(Balanço[Estoque],Back!A1696,Balanço[Quantidade])</f>
        <v>0</v>
      </c>
      <c r="G1696" s="32" t="str" cm="1">
        <f t="array" ref="G1696">IF(F1696="","",SUM(_xlfn._xlws.FILTER(Balanço[Quantidade],(Balanço[Estoque]=Back!$E$3)*(Balanço[Material]=Back!F1696))))</f>
        <v/>
      </c>
    </row>
    <row r="1697" spans="2:7">
      <c r="B1697" s="32">
        <f>SUMIF(Balanço[Estoque],Back!A1697,Balanço[Quantidade])</f>
        <v>0</v>
      </c>
      <c r="G1697" s="32" t="str" cm="1">
        <f t="array" ref="G1697">IF(F1697="","",SUM(_xlfn._xlws.FILTER(Balanço[Quantidade],(Balanço[Estoque]=Back!$E$3)*(Balanço[Material]=Back!F1697))))</f>
        <v/>
      </c>
    </row>
    <row r="1698" spans="2:7">
      <c r="B1698" s="32">
        <f>SUMIF(Balanço[Estoque],Back!A1698,Balanço[Quantidade])</f>
        <v>0</v>
      </c>
      <c r="G1698" s="32" t="str" cm="1">
        <f t="array" ref="G1698">IF(F1698="","",SUM(_xlfn._xlws.FILTER(Balanço[Quantidade],(Balanço[Estoque]=Back!$E$3)*(Balanço[Material]=Back!F1698))))</f>
        <v/>
      </c>
    </row>
    <row r="1699" spans="2:7">
      <c r="B1699" s="32">
        <f>SUMIF(Balanço[Estoque],Back!A1699,Balanço[Quantidade])</f>
        <v>0</v>
      </c>
      <c r="G1699" s="32" t="str" cm="1">
        <f t="array" ref="G1699">IF(F1699="","",SUM(_xlfn._xlws.FILTER(Balanço[Quantidade],(Balanço[Estoque]=Back!$E$3)*(Balanço[Material]=Back!F1699))))</f>
        <v/>
      </c>
    </row>
    <row r="1700" spans="2:7">
      <c r="B1700" s="32">
        <f>SUMIF(Balanço[Estoque],Back!A1700,Balanço[Quantidade])</f>
        <v>0</v>
      </c>
      <c r="G1700" s="32" t="str" cm="1">
        <f t="array" ref="G1700">IF(F1700="","",SUM(_xlfn._xlws.FILTER(Balanço[Quantidade],(Balanço[Estoque]=Back!$E$3)*(Balanço[Material]=Back!F1700))))</f>
        <v/>
      </c>
    </row>
    <row r="1701" spans="2:7">
      <c r="B1701" s="32">
        <f>SUMIF(Balanço[Estoque],Back!A1701,Balanço[Quantidade])</f>
        <v>0</v>
      </c>
      <c r="G1701" s="32" t="str" cm="1">
        <f t="array" ref="G1701">IF(F1701="","",SUM(_xlfn._xlws.FILTER(Balanço[Quantidade],(Balanço[Estoque]=Back!$E$3)*(Balanço[Material]=Back!F1701))))</f>
        <v/>
      </c>
    </row>
    <row r="1702" spans="2:7">
      <c r="B1702" s="32">
        <f>SUMIF(Balanço[Estoque],Back!A1702,Balanço[Quantidade])</f>
        <v>0</v>
      </c>
      <c r="G1702" s="32" t="str" cm="1">
        <f t="array" ref="G1702">IF(F1702="","",SUM(_xlfn._xlws.FILTER(Balanço[Quantidade],(Balanço[Estoque]=Back!$E$3)*(Balanço[Material]=Back!F1702))))</f>
        <v/>
      </c>
    </row>
    <row r="1703" spans="2:7">
      <c r="B1703" s="32">
        <f>SUMIF(Balanço[Estoque],Back!A1703,Balanço[Quantidade])</f>
        <v>0</v>
      </c>
      <c r="G1703" s="32" t="str" cm="1">
        <f t="array" ref="G1703">IF(F1703="","",SUM(_xlfn._xlws.FILTER(Balanço[Quantidade],(Balanço[Estoque]=Back!$E$3)*(Balanço[Material]=Back!F1703))))</f>
        <v/>
      </c>
    </row>
    <row r="1704" spans="2:7">
      <c r="B1704" s="32">
        <f>SUMIF(Balanço[Estoque],Back!A1704,Balanço[Quantidade])</f>
        <v>0</v>
      </c>
      <c r="G1704" s="32" t="str" cm="1">
        <f t="array" ref="G1704">IF(F1704="","",SUM(_xlfn._xlws.FILTER(Balanço[Quantidade],(Balanço[Estoque]=Back!$E$3)*(Balanço[Material]=Back!F1704))))</f>
        <v/>
      </c>
    </row>
    <row r="1705" spans="2:7">
      <c r="B1705" s="32">
        <f>SUMIF(Balanço[Estoque],Back!A1705,Balanço[Quantidade])</f>
        <v>0</v>
      </c>
      <c r="G1705" s="32" t="str" cm="1">
        <f t="array" ref="G1705">IF(F1705="","",SUM(_xlfn._xlws.FILTER(Balanço[Quantidade],(Balanço[Estoque]=Back!$E$3)*(Balanço[Material]=Back!F1705))))</f>
        <v/>
      </c>
    </row>
    <row r="1706" spans="2:7">
      <c r="B1706" s="32">
        <f>SUMIF(Balanço[Estoque],Back!A1706,Balanço[Quantidade])</f>
        <v>0</v>
      </c>
      <c r="G1706" s="32" t="str" cm="1">
        <f t="array" ref="G1706">IF(F1706="","",SUM(_xlfn._xlws.FILTER(Balanço[Quantidade],(Balanço[Estoque]=Back!$E$3)*(Balanço[Material]=Back!F1706))))</f>
        <v/>
      </c>
    </row>
    <row r="1707" spans="2:7">
      <c r="B1707" s="32">
        <f>SUMIF(Balanço[Estoque],Back!A1707,Balanço[Quantidade])</f>
        <v>0</v>
      </c>
      <c r="G1707" s="32" t="str" cm="1">
        <f t="array" ref="G1707">IF(F1707="","",SUM(_xlfn._xlws.FILTER(Balanço[Quantidade],(Balanço[Estoque]=Back!$E$3)*(Balanço[Material]=Back!F1707))))</f>
        <v/>
      </c>
    </row>
    <row r="1708" spans="2:7">
      <c r="B1708" s="32">
        <f>SUMIF(Balanço[Estoque],Back!A1708,Balanço[Quantidade])</f>
        <v>0</v>
      </c>
      <c r="G1708" s="32" t="str" cm="1">
        <f t="array" ref="G1708">IF(F1708="","",SUM(_xlfn._xlws.FILTER(Balanço[Quantidade],(Balanço[Estoque]=Back!$E$3)*(Balanço[Material]=Back!F1708))))</f>
        <v/>
      </c>
    </row>
    <row r="1709" spans="2:7">
      <c r="B1709" s="32">
        <f>SUMIF(Balanço[Estoque],Back!A1709,Balanço[Quantidade])</f>
        <v>0</v>
      </c>
      <c r="G1709" s="32" t="str" cm="1">
        <f t="array" ref="G1709">IF(F1709="","",SUM(_xlfn._xlws.FILTER(Balanço[Quantidade],(Balanço[Estoque]=Back!$E$3)*(Balanço[Material]=Back!F1709))))</f>
        <v/>
      </c>
    </row>
    <row r="1710" spans="2:7">
      <c r="B1710" s="32">
        <f>SUMIF(Balanço[Estoque],Back!A1710,Balanço[Quantidade])</f>
        <v>0</v>
      </c>
      <c r="G1710" s="32" t="str" cm="1">
        <f t="array" ref="G1710">IF(F1710="","",SUM(_xlfn._xlws.FILTER(Balanço[Quantidade],(Balanço[Estoque]=Back!$E$3)*(Balanço[Material]=Back!F1710))))</f>
        <v/>
      </c>
    </row>
    <row r="1711" spans="2:7">
      <c r="B1711" s="32">
        <f>SUMIF(Balanço[Estoque],Back!A1711,Balanço[Quantidade])</f>
        <v>0</v>
      </c>
      <c r="G1711" s="32" t="str" cm="1">
        <f t="array" ref="G1711">IF(F1711="","",SUM(_xlfn._xlws.FILTER(Balanço[Quantidade],(Balanço[Estoque]=Back!$E$3)*(Balanço[Material]=Back!F1711))))</f>
        <v/>
      </c>
    </row>
    <row r="1712" spans="2:7">
      <c r="B1712" s="32">
        <f>SUMIF(Balanço[Estoque],Back!A1712,Balanço[Quantidade])</f>
        <v>0</v>
      </c>
      <c r="G1712" s="32" t="str" cm="1">
        <f t="array" ref="G1712">IF(F1712="","",SUM(_xlfn._xlws.FILTER(Balanço[Quantidade],(Balanço[Estoque]=Back!$E$3)*(Balanço[Material]=Back!F1712))))</f>
        <v/>
      </c>
    </row>
    <row r="1713" spans="2:7">
      <c r="B1713" s="32">
        <f>SUMIF(Balanço[Estoque],Back!A1713,Balanço[Quantidade])</f>
        <v>0</v>
      </c>
      <c r="G1713" s="32" t="str" cm="1">
        <f t="array" ref="G1713">IF(F1713="","",SUM(_xlfn._xlws.FILTER(Balanço[Quantidade],(Balanço[Estoque]=Back!$E$3)*(Balanço[Material]=Back!F1713))))</f>
        <v/>
      </c>
    </row>
    <row r="1714" spans="2:7">
      <c r="B1714" s="32">
        <f>SUMIF(Balanço[Estoque],Back!A1714,Balanço[Quantidade])</f>
        <v>0</v>
      </c>
      <c r="G1714" s="32" t="str" cm="1">
        <f t="array" ref="G1714">IF(F1714="","",SUM(_xlfn._xlws.FILTER(Balanço[Quantidade],(Balanço[Estoque]=Back!$E$3)*(Balanço[Material]=Back!F1714))))</f>
        <v/>
      </c>
    </row>
    <row r="1715" spans="2:7">
      <c r="B1715" s="32">
        <f>SUMIF(Balanço[Estoque],Back!A1715,Balanço[Quantidade])</f>
        <v>0</v>
      </c>
      <c r="G1715" s="32" t="str" cm="1">
        <f t="array" ref="G1715">IF(F1715="","",SUM(_xlfn._xlws.FILTER(Balanço[Quantidade],(Balanço[Estoque]=Back!$E$3)*(Balanço[Material]=Back!F1715))))</f>
        <v/>
      </c>
    </row>
    <row r="1716" spans="2:7">
      <c r="B1716" s="32">
        <f>SUMIF(Balanço[Estoque],Back!A1716,Balanço[Quantidade])</f>
        <v>0</v>
      </c>
      <c r="G1716" s="32" t="str" cm="1">
        <f t="array" ref="G1716">IF(F1716="","",SUM(_xlfn._xlws.FILTER(Balanço[Quantidade],(Balanço[Estoque]=Back!$E$3)*(Balanço[Material]=Back!F1716))))</f>
        <v/>
      </c>
    </row>
    <row r="1717" spans="2:7">
      <c r="B1717" s="32">
        <f>SUMIF(Balanço[Estoque],Back!A1717,Balanço[Quantidade])</f>
        <v>0</v>
      </c>
      <c r="G1717" s="32" t="str" cm="1">
        <f t="array" ref="G1717">IF(F1717="","",SUM(_xlfn._xlws.FILTER(Balanço[Quantidade],(Balanço[Estoque]=Back!$E$3)*(Balanço[Material]=Back!F1717))))</f>
        <v/>
      </c>
    </row>
    <row r="1718" spans="2:7">
      <c r="B1718" s="32">
        <f>SUMIF(Balanço[Estoque],Back!A1718,Balanço[Quantidade])</f>
        <v>0</v>
      </c>
      <c r="G1718" s="32" t="str" cm="1">
        <f t="array" ref="G1718">IF(F1718="","",SUM(_xlfn._xlws.FILTER(Balanço[Quantidade],(Balanço[Estoque]=Back!$E$3)*(Balanço[Material]=Back!F1718))))</f>
        <v/>
      </c>
    </row>
    <row r="1719" spans="2:7">
      <c r="B1719" s="32">
        <f>SUMIF(Balanço[Estoque],Back!A1719,Balanço[Quantidade])</f>
        <v>0</v>
      </c>
      <c r="G1719" s="32" t="str" cm="1">
        <f t="array" ref="G1719">IF(F1719="","",SUM(_xlfn._xlws.FILTER(Balanço[Quantidade],(Balanço[Estoque]=Back!$E$3)*(Balanço[Material]=Back!F1719))))</f>
        <v/>
      </c>
    </row>
    <row r="1720" spans="2:7">
      <c r="B1720" s="32">
        <f>SUMIF(Balanço[Estoque],Back!A1720,Balanço[Quantidade])</f>
        <v>0</v>
      </c>
      <c r="G1720" s="32" t="str" cm="1">
        <f t="array" ref="G1720">IF(F1720="","",SUM(_xlfn._xlws.FILTER(Balanço[Quantidade],(Balanço[Estoque]=Back!$E$3)*(Balanço[Material]=Back!F1720))))</f>
        <v/>
      </c>
    </row>
    <row r="1721" spans="2:7">
      <c r="B1721" s="32">
        <f>SUMIF(Balanço[Estoque],Back!A1721,Balanço[Quantidade])</f>
        <v>0</v>
      </c>
      <c r="G1721" s="32" t="str" cm="1">
        <f t="array" ref="G1721">IF(F1721="","",SUM(_xlfn._xlws.FILTER(Balanço[Quantidade],(Balanço[Estoque]=Back!$E$3)*(Balanço[Material]=Back!F1721))))</f>
        <v/>
      </c>
    </row>
    <row r="1722" spans="2:7">
      <c r="B1722" s="32">
        <f>SUMIF(Balanço[Estoque],Back!A1722,Balanço[Quantidade])</f>
        <v>0</v>
      </c>
      <c r="G1722" s="32" t="str" cm="1">
        <f t="array" ref="G1722">IF(F1722="","",SUM(_xlfn._xlws.FILTER(Balanço[Quantidade],(Balanço[Estoque]=Back!$E$3)*(Balanço[Material]=Back!F1722))))</f>
        <v/>
      </c>
    </row>
    <row r="1723" spans="2:7">
      <c r="B1723" s="32">
        <f>SUMIF(Balanço[Estoque],Back!A1723,Balanço[Quantidade])</f>
        <v>0</v>
      </c>
      <c r="G1723" s="32" t="str" cm="1">
        <f t="array" ref="G1723">IF(F1723="","",SUM(_xlfn._xlws.FILTER(Balanço[Quantidade],(Balanço[Estoque]=Back!$E$3)*(Balanço[Material]=Back!F1723))))</f>
        <v/>
      </c>
    </row>
    <row r="1724" spans="2:7">
      <c r="B1724" s="32">
        <f>SUMIF(Balanço[Estoque],Back!A1724,Balanço[Quantidade])</f>
        <v>0</v>
      </c>
      <c r="G1724" s="32" t="str" cm="1">
        <f t="array" ref="G1724">IF(F1724="","",SUM(_xlfn._xlws.FILTER(Balanço[Quantidade],(Balanço[Estoque]=Back!$E$3)*(Balanço[Material]=Back!F1724))))</f>
        <v/>
      </c>
    </row>
    <row r="1725" spans="2:7">
      <c r="B1725" s="32">
        <f>SUMIF(Balanço[Estoque],Back!A1725,Balanço[Quantidade])</f>
        <v>0</v>
      </c>
      <c r="G1725" s="32" t="str" cm="1">
        <f t="array" ref="G1725">IF(F1725="","",SUM(_xlfn._xlws.FILTER(Balanço[Quantidade],(Balanço[Estoque]=Back!$E$3)*(Balanço[Material]=Back!F1725))))</f>
        <v/>
      </c>
    </row>
    <row r="1726" spans="2:7">
      <c r="B1726" s="32">
        <f>SUMIF(Balanço[Estoque],Back!A1726,Balanço[Quantidade])</f>
        <v>0</v>
      </c>
      <c r="G1726" s="32" t="str" cm="1">
        <f t="array" ref="G1726">IF(F1726="","",SUM(_xlfn._xlws.FILTER(Balanço[Quantidade],(Balanço[Estoque]=Back!$E$3)*(Balanço[Material]=Back!F1726))))</f>
        <v/>
      </c>
    </row>
    <row r="1727" spans="2:7">
      <c r="B1727" s="32">
        <f>SUMIF(Balanço[Estoque],Back!A1727,Balanço[Quantidade])</f>
        <v>0</v>
      </c>
      <c r="G1727" s="32" t="str" cm="1">
        <f t="array" ref="G1727">IF(F1727="","",SUM(_xlfn._xlws.FILTER(Balanço[Quantidade],(Balanço[Estoque]=Back!$E$3)*(Balanço[Material]=Back!F1727))))</f>
        <v/>
      </c>
    </row>
    <row r="1728" spans="2:7">
      <c r="B1728" s="32">
        <f>SUMIF(Balanço[Estoque],Back!A1728,Balanço[Quantidade])</f>
        <v>0</v>
      </c>
      <c r="G1728" s="32" t="str" cm="1">
        <f t="array" ref="G1728">IF(F1728="","",SUM(_xlfn._xlws.FILTER(Balanço[Quantidade],(Balanço[Estoque]=Back!$E$3)*(Balanço[Material]=Back!F1728))))</f>
        <v/>
      </c>
    </row>
    <row r="1729" spans="2:7">
      <c r="B1729" s="32">
        <f>SUMIF(Balanço[Estoque],Back!A1729,Balanço[Quantidade])</f>
        <v>0</v>
      </c>
      <c r="G1729" s="32" t="str" cm="1">
        <f t="array" ref="G1729">IF(F1729="","",SUM(_xlfn._xlws.FILTER(Balanço[Quantidade],(Balanço[Estoque]=Back!$E$3)*(Balanço[Material]=Back!F1729))))</f>
        <v/>
      </c>
    </row>
    <row r="1730" spans="2:7">
      <c r="B1730" s="32">
        <f>SUMIF(Balanço[Estoque],Back!A1730,Balanço[Quantidade])</f>
        <v>0</v>
      </c>
      <c r="G1730" s="32" t="str" cm="1">
        <f t="array" ref="G1730">IF(F1730="","",SUM(_xlfn._xlws.FILTER(Balanço[Quantidade],(Balanço[Estoque]=Back!$E$3)*(Balanço[Material]=Back!F1730))))</f>
        <v/>
      </c>
    </row>
    <row r="1731" spans="2:7">
      <c r="B1731" s="32">
        <f>SUMIF(Balanço[Estoque],Back!A1731,Balanço[Quantidade])</f>
        <v>0</v>
      </c>
      <c r="G1731" s="32" t="str" cm="1">
        <f t="array" ref="G1731">IF(F1731="","",SUM(_xlfn._xlws.FILTER(Balanço[Quantidade],(Balanço[Estoque]=Back!$E$3)*(Balanço[Material]=Back!F1731))))</f>
        <v/>
      </c>
    </row>
    <row r="1732" spans="2:7">
      <c r="B1732" s="32">
        <f>SUMIF(Balanço[Estoque],Back!A1732,Balanço[Quantidade])</f>
        <v>0</v>
      </c>
      <c r="G1732" s="32" t="str" cm="1">
        <f t="array" ref="G1732">IF(F1732="","",SUM(_xlfn._xlws.FILTER(Balanço[Quantidade],(Balanço[Estoque]=Back!$E$3)*(Balanço[Material]=Back!F1732))))</f>
        <v/>
      </c>
    </row>
    <row r="1733" spans="2:7">
      <c r="B1733" s="32">
        <f>SUMIF(Balanço[Estoque],Back!A1733,Balanço[Quantidade])</f>
        <v>0</v>
      </c>
      <c r="G1733" s="32" t="str" cm="1">
        <f t="array" ref="G1733">IF(F1733="","",SUM(_xlfn._xlws.FILTER(Balanço[Quantidade],(Balanço[Estoque]=Back!$E$3)*(Balanço[Material]=Back!F1733))))</f>
        <v/>
      </c>
    </row>
    <row r="1734" spans="2:7">
      <c r="B1734" s="32">
        <f>SUMIF(Balanço[Estoque],Back!A1734,Balanço[Quantidade])</f>
        <v>0</v>
      </c>
      <c r="G1734" s="32" t="str" cm="1">
        <f t="array" ref="G1734">IF(F1734="","",SUM(_xlfn._xlws.FILTER(Balanço[Quantidade],(Balanço[Estoque]=Back!$E$3)*(Balanço[Material]=Back!F1734))))</f>
        <v/>
      </c>
    </row>
    <row r="1735" spans="2:7">
      <c r="B1735" s="32">
        <f>SUMIF(Balanço[Estoque],Back!A1735,Balanço[Quantidade])</f>
        <v>0</v>
      </c>
      <c r="G1735" s="32" t="str" cm="1">
        <f t="array" ref="G1735">IF(F1735="","",SUM(_xlfn._xlws.FILTER(Balanço[Quantidade],(Balanço[Estoque]=Back!$E$3)*(Balanço[Material]=Back!F1735))))</f>
        <v/>
      </c>
    </row>
    <row r="1736" spans="2:7">
      <c r="B1736" s="32">
        <f>SUMIF(Balanço[Estoque],Back!A1736,Balanço[Quantidade])</f>
        <v>0</v>
      </c>
      <c r="G1736" s="32" t="str" cm="1">
        <f t="array" ref="G1736">IF(F1736="","",SUM(_xlfn._xlws.FILTER(Balanço[Quantidade],(Balanço[Estoque]=Back!$E$3)*(Balanço[Material]=Back!F1736))))</f>
        <v/>
      </c>
    </row>
    <row r="1737" spans="2:7">
      <c r="B1737" s="32">
        <f>SUMIF(Balanço[Estoque],Back!A1737,Balanço[Quantidade])</f>
        <v>0</v>
      </c>
      <c r="G1737" s="32" t="str" cm="1">
        <f t="array" ref="G1737">IF(F1737="","",SUM(_xlfn._xlws.FILTER(Balanço[Quantidade],(Balanço[Estoque]=Back!$E$3)*(Balanço[Material]=Back!F1737))))</f>
        <v/>
      </c>
    </row>
    <row r="1738" spans="2:7">
      <c r="B1738" s="32">
        <f>SUMIF(Balanço[Estoque],Back!A1738,Balanço[Quantidade])</f>
        <v>0</v>
      </c>
      <c r="G1738" s="32" t="str" cm="1">
        <f t="array" ref="G1738">IF(F1738="","",SUM(_xlfn._xlws.FILTER(Balanço[Quantidade],(Balanço[Estoque]=Back!$E$3)*(Balanço[Material]=Back!F1738))))</f>
        <v/>
      </c>
    </row>
    <row r="1739" spans="2:7">
      <c r="B1739" s="32">
        <f>SUMIF(Balanço[Estoque],Back!A1739,Balanço[Quantidade])</f>
        <v>0</v>
      </c>
      <c r="G1739" s="32" t="str" cm="1">
        <f t="array" ref="G1739">IF(F1739="","",SUM(_xlfn._xlws.FILTER(Balanço[Quantidade],(Balanço[Estoque]=Back!$E$3)*(Balanço[Material]=Back!F1739))))</f>
        <v/>
      </c>
    </row>
    <row r="1740" spans="2:7">
      <c r="B1740" s="32">
        <f>SUMIF(Balanço[Estoque],Back!A1740,Balanço[Quantidade])</f>
        <v>0</v>
      </c>
      <c r="G1740" s="32" t="str" cm="1">
        <f t="array" ref="G1740">IF(F1740="","",SUM(_xlfn._xlws.FILTER(Balanço[Quantidade],(Balanço[Estoque]=Back!$E$3)*(Balanço[Material]=Back!F1740))))</f>
        <v/>
      </c>
    </row>
    <row r="1741" spans="2:7">
      <c r="B1741" s="32">
        <f>SUMIF(Balanço[Estoque],Back!A1741,Balanço[Quantidade])</f>
        <v>0</v>
      </c>
      <c r="G1741" s="32" t="str" cm="1">
        <f t="array" ref="G1741">IF(F1741="","",SUM(_xlfn._xlws.FILTER(Balanço[Quantidade],(Balanço[Estoque]=Back!$E$3)*(Balanço[Material]=Back!F1741))))</f>
        <v/>
      </c>
    </row>
    <row r="1742" spans="2:7">
      <c r="B1742" s="32">
        <f>SUMIF(Balanço[Estoque],Back!A1742,Balanço[Quantidade])</f>
        <v>0</v>
      </c>
      <c r="G1742" s="32" t="str" cm="1">
        <f t="array" ref="G1742">IF(F1742="","",SUM(_xlfn._xlws.FILTER(Balanço[Quantidade],(Balanço[Estoque]=Back!$E$3)*(Balanço[Material]=Back!F1742))))</f>
        <v/>
      </c>
    </row>
    <row r="1743" spans="2:7">
      <c r="B1743" s="32">
        <f>SUMIF(Balanço[Estoque],Back!A1743,Balanço[Quantidade])</f>
        <v>0</v>
      </c>
      <c r="G1743" s="32" t="str" cm="1">
        <f t="array" ref="G1743">IF(F1743="","",SUM(_xlfn._xlws.FILTER(Balanço[Quantidade],(Balanço[Estoque]=Back!$E$3)*(Balanço[Material]=Back!F1743))))</f>
        <v/>
      </c>
    </row>
    <row r="1744" spans="2:7">
      <c r="B1744" s="32">
        <f>SUMIF(Balanço[Estoque],Back!A1744,Balanço[Quantidade])</f>
        <v>0</v>
      </c>
      <c r="G1744" s="32" t="str" cm="1">
        <f t="array" ref="G1744">IF(F1744="","",SUM(_xlfn._xlws.FILTER(Balanço[Quantidade],(Balanço[Estoque]=Back!$E$3)*(Balanço[Material]=Back!F1744))))</f>
        <v/>
      </c>
    </row>
    <row r="1745" spans="2:7">
      <c r="B1745" s="32">
        <f>SUMIF(Balanço[Estoque],Back!A1745,Balanço[Quantidade])</f>
        <v>0</v>
      </c>
      <c r="G1745" s="32" t="str" cm="1">
        <f t="array" ref="G1745">IF(F1745="","",SUM(_xlfn._xlws.FILTER(Balanço[Quantidade],(Balanço[Estoque]=Back!$E$3)*(Balanço[Material]=Back!F1745))))</f>
        <v/>
      </c>
    </row>
    <row r="1746" spans="2:7">
      <c r="B1746" s="32">
        <f>SUMIF(Balanço[Estoque],Back!A1746,Balanço[Quantidade])</f>
        <v>0</v>
      </c>
      <c r="G1746" s="32" t="str" cm="1">
        <f t="array" ref="G1746">IF(F1746="","",SUM(_xlfn._xlws.FILTER(Balanço[Quantidade],(Balanço[Estoque]=Back!$E$3)*(Balanço[Material]=Back!F1746))))</f>
        <v/>
      </c>
    </row>
    <row r="1747" spans="2:7">
      <c r="B1747" s="32">
        <f>SUMIF(Balanço[Estoque],Back!A1747,Balanço[Quantidade])</f>
        <v>0</v>
      </c>
      <c r="G1747" s="32" t="str" cm="1">
        <f t="array" ref="G1747">IF(F1747="","",SUM(_xlfn._xlws.FILTER(Balanço[Quantidade],(Balanço[Estoque]=Back!$E$3)*(Balanço[Material]=Back!F1747))))</f>
        <v/>
      </c>
    </row>
    <row r="1748" spans="2:7">
      <c r="B1748" s="32">
        <f>SUMIF(Balanço[Estoque],Back!A1748,Balanço[Quantidade])</f>
        <v>0</v>
      </c>
      <c r="G1748" s="32" t="str" cm="1">
        <f t="array" ref="G1748">IF(F1748="","",SUM(_xlfn._xlws.FILTER(Balanço[Quantidade],(Balanço[Estoque]=Back!$E$3)*(Balanço[Material]=Back!F1748))))</f>
        <v/>
      </c>
    </row>
    <row r="1749" spans="2:7">
      <c r="B1749" s="32">
        <f>SUMIF(Balanço[Estoque],Back!A1749,Balanço[Quantidade])</f>
        <v>0</v>
      </c>
      <c r="G1749" s="32" t="str" cm="1">
        <f t="array" ref="G1749">IF(F1749="","",SUM(_xlfn._xlws.FILTER(Balanço[Quantidade],(Balanço[Estoque]=Back!$E$3)*(Balanço[Material]=Back!F1749))))</f>
        <v/>
      </c>
    </row>
    <row r="1750" spans="2:7">
      <c r="B1750" s="32">
        <f>SUMIF(Balanço[Estoque],Back!A1750,Balanço[Quantidade])</f>
        <v>0</v>
      </c>
      <c r="G1750" s="32" t="str" cm="1">
        <f t="array" ref="G1750">IF(F1750="","",SUM(_xlfn._xlws.FILTER(Balanço[Quantidade],(Balanço[Estoque]=Back!$E$3)*(Balanço[Material]=Back!F1750))))</f>
        <v/>
      </c>
    </row>
    <row r="1751" spans="2:7">
      <c r="B1751" s="32">
        <f>SUMIF(Balanço[Estoque],Back!A1751,Balanço[Quantidade])</f>
        <v>0</v>
      </c>
      <c r="G1751" s="32" t="str" cm="1">
        <f t="array" ref="G1751">IF(F1751="","",SUM(_xlfn._xlws.FILTER(Balanço[Quantidade],(Balanço[Estoque]=Back!$E$3)*(Balanço[Material]=Back!F1751))))</f>
        <v/>
      </c>
    </row>
    <row r="1752" spans="2:7">
      <c r="B1752" s="32">
        <f>SUMIF(Balanço[Estoque],Back!A1752,Balanço[Quantidade])</f>
        <v>0</v>
      </c>
      <c r="G1752" s="32" t="str" cm="1">
        <f t="array" ref="G1752">IF(F1752="","",SUM(_xlfn._xlws.FILTER(Balanço[Quantidade],(Balanço[Estoque]=Back!$E$3)*(Balanço[Material]=Back!F1752))))</f>
        <v/>
      </c>
    </row>
    <row r="1753" spans="2:7">
      <c r="B1753" s="32">
        <f>SUMIF(Balanço[Estoque],Back!A1753,Balanço[Quantidade])</f>
        <v>0</v>
      </c>
      <c r="G1753" s="32" t="str" cm="1">
        <f t="array" ref="G1753">IF(F1753="","",SUM(_xlfn._xlws.FILTER(Balanço[Quantidade],(Balanço[Estoque]=Back!$E$3)*(Balanço[Material]=Back!F1753))))</f>
        <v/>
      </c>
    </row>
    <row r="1754" spans="2:7">
      <c r="B1754" s="32">
        <f>SUMIF(Balanço[Estoque],Back!A1754,Balanço[Quantidade])</f>
        <v>0</v>
      </c>
      <c r="G1754" s="32" t="str" cm="1">
        <f t="array" ref="G1754">IF(F1754="","",SUM(_xlfn._xlws.FILTER(Balanço[Quantidade],(Balanço[Estoque]=Back!$E$3)*(Balanço[Material]=Back!F1754))))</f>
        <v/>
      </c>
    </row>
    <row r="1755" spans="2:7">
      <c r="B1755" s="32">
        <f>SUMIF(Balanço[Estoque],Back!A1755,Balanço[Quantidade])</f>
        <v>0</v>
      </c>
      <c r="G1755" s="32" t="str" cm="1">
        <f t="array" ref="G1755">IF(F1755="","",SUM(_xlfn._xlws.FILTER(Balanço[Quantidade],(Balanço[Estoque]=Back!$E$3)*(Balanço[Material]=Back!F1755))))</f>
        <v/>
      </c>
    </row>
    <row r="1756" spans="2:7">
      <c r="B1756" s="32">
        <f>SUMIF(Balanço[Estoque],Back!A1756,Balanço[Quantidade])</f>
        <v>0</v>
      </c>
      <c r="G1756" s="32" t="str" cm="1">
        <f t="array" ref="G1756">IF(F1756="","",SUM(_xlfn._xlws.FILTER(Balanço[Quantidade],(Balanço[Estoque]=Back!$E$3)*(Balanço[Material]=Back!F1756))))</f>
        <v/>
      </c>
    </row>
    <row r="1757" spans="2:7">
      <c r="B1757" s="32">
        <f>SUMIF(Balanço[Estoque],Back!A1757,Balanço[Quantidade])</f>
        <v>0</v>
      </c>
      <c r="G1757" s="32" t="str" cm="1">
        <f t="array" ref="G1757">IF(F1757="","",SUM(_xlfn._xlws.FILTER(Balanço[Quantidade],(Balanço[Estoque]=Back!$E$3)*(Balanço[Material]=Back!F1757))))</f>
        <v/>
      </c>
    </row>
    <row r="1758" spans="2:7">
      <c r="B1758" s="32">
        <f>SUMIF(Balanço[Estoque],Back!A1758,Balanço[Quantidade])</f>
        <v>0</v>
      </c>
      <c r="G1758" s="32" t="str" cm="1">
        <f t="array" ref="G1758">IF(F1758="","",SUM(_xlfn._xlws.FILTER(Balanço[Quantidade],(Balanço[Estoque]=Back!$E$3)*(Balanço[Material]=Back!F1758))))</f>
        <v/>
      </c>
    </row>
    <row r="1759" spans="2:7">
      <c r="B1759" s="32">
        <f>SUMIF(Balanço[Estoque],Back!A1759,Balanço[Quantidade])</f>
        <v>0</v>
      </c>
      <c r="G1759" s="32" t="str" cm="1">
        <f t="array" ref="G1759">IF(F1759="","",SUM(_xlfn._xlws.FILTER(Balanço[Quantidade],(Balanço[Estoque]=Back!$E$3)*(Balanço[Material]=Back!F1759))))</f>
        <v/>
      </c>
    </row>
    <row r="1760" spans="2:7">
      <c r="B1760" s="32">
        <f>SUMIF(Balanço[Estoque],Back!A1760,Balanço[Quantidade])</f>
        <v>0</v>
      </c>
      <c r="G1760" s="32" t="str" cm="1">
        <f t="array" ref="G1760">IF(F1760="","",SUM(_xlfn._xlws.FILTER(Balanço[Quantidade],(Balanço[Estoque]=Back!$E$3)*(Balanço[Material]=Back!F1760))))</f>
        <v/>
      </c>
    </row>
    <row r="1761" spans="2:7">
      <c r="B1761" s="32">
        <f>SUMIF(Balanço[Estoque],Back!A1761,Balanço[Quantidade])</f>
        <v>0</v>
      </c>
      <c r="G1761" s="32" t="str" cm="1">
        <f t="array" ref="G1761">IF(F1761="","",SUM(_xlfn._xlws.FILTER(Balanço[Quantidade],(Balanço[Estoque]=Back!$E$3)*(Balanço[Material]=Back!F1761))))</f>
        <v/>
      </c>
    </row>
    <row r="1762" spans="2:7">
      <c r="B1762" s="32">
        <f>SUMIF(Balanço[Estoque],Back!A1762,Balanço[Quantidade])</f>
        <v>0</v>
      </c>
      <c r="G1762" s="32" t="str" cm="1">
        <f t="array" ref="G1762">IF(F1762="","",SUM(_xlfn._xlws.FILTER(Balanço[Quantidade],(Balanço[Estoque]=Back!$E$3)*(Balanço[Material]=Back!F1762))))</f>
        <v/>
      </c>
    </row>
    <row r="1763" spans="2:7">
      <c r="B1763" s="32">
        <f>SUMIF(Balanço[Estoque],Back!A1763,Balanço[Quantidade])</f>
        <v>0</v>
      </c>
      <c r="G1763" s="32" t="str" cm="1">
        <f t="array" ref="G1763">IF(F1763="","",SUM(_xlfn._xlws.FILTER(Balanço[Quantidade],(Balanço[Estoque]=Back!$E$3)*(Balanço[Material]=Back!F1763))))</f>
        <v/>
      </c>
    </row>
    <row r="1764" spans="2:7">
      <c r="B1764" s="32">
        <f>SUMIF(Balanço[Estoque],Back!A1764,Balanço[Quantidade])</f>
        <v>0</v>
      </c>
      <c r="G1764" s="32" t="str" cm="1">
        <f t="array" ref="G1764">IF(F1764="","",SUM(_xlfn._xlws.FILTER(Balanço[Quantidade],(Balanço[Estoque]=Back!$E$3)*(Balanço[Material]=Back!F1764))))</f>
        <v/>
      </c>
    </row>
    <row r="1765" spans="2:7">
      <c r="B1765" s="32">
        <f>SUMIF(Balanço[Estoque],Back!A1765,Balanço[Quantidade])</f>
        <v>0</v>
      </c>
      <c r="G1765" s="32" t="str" cm="1">
        <f t="array" ref="G1765">IF(F1765="","",SUM(_xlfn._xlws.FILTER(Balanço[Quantidade],(Balanço[Estoque]=Back!$E$3)*(Balanço[Material]=Back!F1765))))</f>
        <v/>
      </c>
    </row>
    <row r="1766" spans="2:7">
      <c r="B1766" s="32">
        <f>SUMIF(Balanço[Estoque],Back!A1766,Balanço[Quantidade])</f>
        <v>0</v>
      </c>
      <c r="G1766" s="32" t="str" cm="1">
        <f t="array" ref="G1766">IF(F1766="","",SUM(_xlfn._xlws.FILTER(Balanço[Quantidade],(Balanço[Estoque]=Back!$E$3)*(Balanço[Material]=Back!F1766))))</f>
        <v/>
      </c>
    </row>
    <row r="1767" spans="2:7">
      <c r="B1767" s="32">
        <f>SUMIF(Balanço[Estoque],Back!A1767,Balanço[Quantidade])</f>
        <v>0</v>
      </c>
      <c r="G1767" s="32" t="str" cm="1">
        <f t="array" ref="G1767">IF(F1767="","",SUM(_xlfn._xlws.FILTER(Balanço[Quantidade],(Balanço[Estoque]=Back!$E$3)*(Balanço[Material]=Back!F1767))))</f>
        <v/>
      </c>
    </row>
    <row r="1768" spans="2:7">
      <c r="B1768" s="32">
        <f>SUMIF(Balanço[Estoque],Back!A1768,Balanço[Quantidade])</f>
        <v>0</v>
      </c>
      <c r="G1768" s="32" t="str" cm="1">
        <f t="array" ref="G1768">IF(F1768="","",SUM(_xlfn._xlws.FILTER(Balanço[Quantidade],(Balanço[Estoque]=Back!$E$3)*(Balanço[Material]=Back!F1768))))</f>
        <v/>
      </c>
    </row>
    <row r="1769" spans="2:7">
      <c r="B1769" s="32">
        <f>SUMIF(Balanço[Estoque],Back!A1769,Balanço[Quantidade])</f>
        <v>0</v>
      </c>
      <c r="G1769" s="32" t="str" cm="1">
        <f t="array" ref="G1769">IF(F1769="","",SUM(_xlfn._xlws.FILTER(Balanço[Quantidade],(Balanço[Estoque]=Back!$E$3)*(Balanço[Material]=Back!F1769))))</f>
        <v/>
      </c>
    </row>
    <row r="1770" spans="2:7">
      <c r="B1770" s="32">
        <f>SUMIF(Balanço[Estoque],Back!A1770,Balanço[Quantidade])</f>
        <v>0</v>
      </c>
      <c r="G1770" s="32" t="str" cm="1">
        <f t="array" ref="G1770">IF(F1770="","",SUM(_xlfn._xlws.FILTER(Balanço[Quantidade],(Balanço[Estoque]=Back!$E$3)*(Balanço[Material]=Back!F1770))))</f>
        <v/>
      </c>
    </row>
    <row r="1771" spans="2:7">
      <c r="B1771" s="32">
        <f>SUMIF(Balanço[Estoque],Back!A1771,Balanço[Quantidade])</f>
        <v>0</v>
      </c>
      <c r="G1771" s="32" t="str" cm="1">
        <f t="array" ref="G1771">IF(F1771="","",SUM(_xlfn._xlws.FILTER(Balanço[Quantidade],(Balanço[Estoque]=Back!$E$3)*(Balanço[Material]=Back!F1771))))</f>
        <v/>
      </c>
    </row>
    <row r="1772" spans="2:7">
      <c r="B1772" s="32">
        <f>SUMIF(Balanço[Estoque],Back!A1772,Balanço[Quantidade])</f>
        <v>0</v>
      </c>
      <c r="G1772" s="32" t="str" cm="1">
        <f t="array" ref="G1772">IF(F1772="","",SUM(_xlfn._xlws.FILTER(Balanço[Quantidade],(Balanço[Estoque]=Back!$E$3)*(Balanço[Material]=Back!F1772))))</f>
        <v/>
      </c>
    </row>
    <row r="1773" spans="2:7">
      <c r="B1773" s="32">
        <f>SUMIF(Balanço[Estoque],Back!A1773,Balanço[Quantidade])</f>
        <v>0</v>
      </c>
      <c r="G1773" s="32" t="str" cm="1">
        <f t="array" ref="G1773">IF(F1773="","",SUM(_xlfn._xlws.FILTER(Balanço[Quantidade],(Balanço[Estoque]=Back!$E$3)*(Balanço[Material]=Back!F1773))))</f>
        <v/>
      </c>
    </row>
    <row r="1774" spans="2:7">
      <c r="B1774" s="32">
        <f>SUMIF(Balanço[Estoque],Back!A1774,Balanço[Quantidade])</f>
        <v>0</v>
      </c>
      <c r="G1774" s="32" t="str" cm="1">
        <f t="array" ref="G1774">IF(F1774="","",SUM(_xlfn._xlws.FILTER(Balanço[Quantidade],(Balanço[Estoque]=Back!$E$3)*(Balanço[Material]=Back!F1774))))</f>
        <v/>
      </c>
    </row>
    <row r="1775" spans="2:7">
      <c r="B1775" s="32">
        <f>SUMIF(Balanço[Estoque],Back!A1775,Balanço[Quantidade])</f>
        <v>0</v>
      </c>
      <c r="G1775" s="32" t="str" cm="1">
        <f t="array" ref="G1775">IF(F1775="","",SUM(_xlfn._xlws.FILTER(Balanço[Quantidade],(Balanço[Estoque]=Back!$E$3)*(Balanço[Material]=Back!F1775))))</f>
        <v/>
      </c>
    </row>
    <row r="1776" spans="2:7">
      <c r="B1776" s="32">
        <f>SUMIF(Balanço[Estoque],Back!A1776,Balanço[Quantidade])</f>
        <v>0</v>
      </c>
      <c r="G1776" s="32" t="str" cm="1">
        <f t="array" ref="G1776">IF(F1776="","",SUM(_xlfn._xlws.FILTER(Balanço[Quantidade],(Balanço[Estoque]=Back!$E$3)*(Balanço[Material]=Back!F1776))))</f>
        <v/>
      </c>
    </row>
    <row r="1777" spans="2:7">
      <c r="B1777" s="32">
        <f>SUMIF(Balanço[Estoque],Back!A1777,Balanço[Quantidade])</f>
        <v>0</v>
      </c>
      <c r="G1777" s="32" t="str" cm="1">
        <f t="array" ref="G1777">IF(F1777="","",SUM(_xlfn._xlws.FILTER(Balanço[Quantidade],(Balanço[Estoque]=Back!$E$3)*(Balanço[Material]=Back!F1777))))</f>
        <v/>
      </c>
    </row>
    <row r="1778" spans="2:7">
      <c r="B1778" s="32">
        <f>SUMIF(Balanço[Estoque],Back!A1778,Balanço[Quantidade])</f>
        <v>0</v>
      </c>
      <c r="G1778" s="32" t="str" cm="1">
        <f t="array" ref="G1778">IF(F1778="","",SUM(_xlfn._xlws.FILTER(Balanço[Quantidade],(Balanço[Estoque]=Back!$E$3)*(Balanço[Material]=Back!F1778))))</f>
        <v/>
      </c>
    </row>
    <row r="1779" spans="2:7">
      <c r="B1779" s="32">
        <f>SUMIF(Balanço[Estoque],Back!A1779,Balanço[Quantidade])</f>
        <v>0</v>
      </c>
      <c r="G1779" s="32" t="str" cm="1">
        <f t="array" ref="G1779">IF(F1779="","",SUM(_xlfn._xlws.FILTER(Balanço[Quantidade],(Balanço[Estoque]=Back!$E$3)*(Balanço[Material]=Back!F1779))))</f>
        <v/>
      </c>
    </row>
    <row r="1780" spans="2:7">
      <c r="B1780" s="32">
        <f>SUMIF(Balanço[Estoque],Back!A1780,Balanço[Quantidade])</f>
        <v>0</v>
      </c>
      <c r="G1780" s="32" t="str" cm="1">
        <f t="array" ref="G1780">IF(F1780="","",SUM(_xlfn._xlws.FILTER(Balanço[Quantidade],(Balanço[Estoque]=Back!$E$3)*(Balanço[Material]=Back!F1780))))</f>
        <v/>
      </c>
    </row>
    <row r="1781" spans="2:7">
      <c r="B1781" s="32">
        <f>SUMIF(Balanço[Estoque],Back!A1781,Balanço[Quantidade])</f>
        <v>0</v>
      </c>
      <c r="G1781" s="32" t="str" cm="1">
        <f t="array" ref="G1781">IF(F1781="","",SUM(_xlfn._xlws.FILTER(Balanço[Quantidade],(Balanço[Estoque]=Back!$E$3)*(Balanço[Material]=Back!F1781))))</f>
        <v/>
      </c>
    </row>
    <row r="1782" spans="2:7">
      <c r="B1782" s="32">
        <f>SUMIF(Balanço[Estoque],Back!A1782,Balanço[Quantidade])</f>
        <v>0</v>
      </c>
      <c r="G1782" s="32" t="str" cm="1">
        <f t="array" ref="G1782">IF(F1782="","",SUM(_xlfn._xlws.FILTER(Balanço[Quantidade],(Balanço[Estoque]=Back!$E$3)*(Balanço[Material]=Back!F1782))))</f>
        <v/>
      </c>
    </row>
    <row r="1783" spans="2:7">
      <c r="B1783" s="32">
        <f>SUMIF(Balanço[Estoque],Back!A1783,Balanço[Quantidade])</f>
        <v>0</v>
      </c>
      <c r="G1783" s="32" t="str" cm="1">
        <f t="array" ref="G1783">IF(F1783="","",SUM(_xlfn._xlws.FILTER(Balanço[Quantidade],(Balanço[Estoque]=Back!$E$3)*(Balanço[Material]=Back!F1783))))</f>
        <v/>
      </c>
    </row>
    <row r="1784" spans="2:7">
      <c r="B1784" s="32">
        <f>SUMIF(Balanço[Estoque],Back!A1784,Balanço[Quantidade])</f>
        <v>0</v>
      </c>
      <c r="G1784" s="32" t="str" cm="1">
        <f t="array" ref="G1784">IF(F1784="","",SUM(_xlfn._xlws.FILTER(Balanço[Quantidade],(Balanço[Estoque]=Back!$E$3)*(Balanço[Material]=Back!F1784))))</f>
        <v/>
      </c>
    </row>
    <row r="1785" spans="2:7">
      <c r="B1785" s="32">
        <f>SUMIF(Balanço[Estoque],Back!A1785,Balanço[Quantidade])</f>
        <v>0</v>
      </c>
      <c r="G1785" s="32" t="str" cm="1">
        <f t="array" ref="G1785">IF(F1785="","",SUM(_xlfn._xlws.FILTER(Balanço[Quantidade],(Balanço[Estoque]=Back!$E$3)*(Balanço[Material]=Back!F1785))))</f>
        <v/>
      </c>
    </row>
    <row r="1786" spans="2:7">
      <c r="B1786" s="32">
        <f>SUMIF(Balanço[Estoque],Back!A1786,Balanço[Quantidade])</f>
        <v>0</v>
      </c>
      <c r="G1786" s="32" t="str" cm="1">
        <f t="array" ref="G1786">IF(F1786="","",SUM(_xlfn._xlws.FILTER(Balanço[Quantidade],(Balanço[Estoque]=Back!$E$3)*(Balanço[Material]=Back!F1786))))</f>
        <v/>
      </c>
    </row>
    <row r="1787" spans="2:7">
      <c r="B1787" s="32">
        <f>SUMIF(Balanço[Estoque],Back!A1787,Balanço[Quantidade])</f>
        <v>0</v>
      </c>
      <c r="G1787" s="32" t="str" cm="1">
        <f t="array" ref="G1787">IF(F1787="","",SUM(_xlfn._xlws.FILTER(Balanço[Quantidade],(Balanço[Estoque]=Back!$E$3)*(Balanço[Material]=Back!F1787))))</f>
        <v/>
      </c>
    </row>
    <row r="1788" spans="2:7">
      <c r="B1788" s="32">
        <f>SUMIF(Balanço[Estoque],Back!A1788,Balanço[Quantidade])</f>
        <v>0</v>
      </c>
      <c r="G1788" s="32" t="str" cm="1">
        <f t="array" ref="G1788">IF(F1788="","",SUM(_xlfn._xlws.FILTER(Balanço[Quantidade],(Balanço[Estoque]=Back!$E$3)*(Balanço[Material]=Back!F1788))))</f>
        <v/>
      </c>
    </row>
    <row r="1789" spans="2:7">
      <c r="B1789" s="32">
        <f>SUMIF(Balanço[Estoque],Back!A1789,Balanço[Quantidade])</f>
        <v>0</v>
      </c>
      <c r="G1789" s="32" t="str" cm="1">
        <f t="array" ref="G1789">IF(F1789="","",SUM(_xlfn._xlws.FILTER(Balanço[Quantidade],(Balanço[Estoque]=Back!$E$3)*(Balanço[Material]=Back!F1789))))</f>
        <v/>
      </c>
    </row>
    <row r="1790" spans="2:7">
      <c r="B1790" s="32">
        <f>SUMIF(Balanço[Estoque],Back!A1790,Balanço[Quantidade])</f>
        <v>0</v>
      </c>
      <c r="G1790" s="32" t="str" cm="1">
        <f t="array" ref="G1790">IF(F1790="","",SUM(_xlfn._xlws.FILTER(Balanço[Quantidade],(Balanço[Estoque]=Back!$E$3)*(Balanço[Material]=Back!F1790))))</f>
        <v/>
      </c>
    </row>
    <row r="1791" spans="2:7">
      <c r="B1791" s="32">
        <f>SUMIF(Balanço[Estoque],Back!A1791,Balanço[Quantidade])</f>
        <v>0</v>
      </c>
      <c r="G1791" s="32" t="str" cm="1">
        <f t="array" ref="G1791">IF(F1791="","",SUM(_xlfn._xlws.FILTER(Balanço[Quantidade],(Balanço[Estoque]=Back!$E$3)*(Balanço[Material]=Back!F1791))))</f>
        <v/>
      </c>
    </row>
    <row r="1792" spans="2:7">
      <c r="B1792" s="32">
        <f>SUMIF(Balanço[Estoque],Back!A1792,Balanço[Quantidade])</f>
        <v>0</v>
      </c>
      <c r="G1792" s="32" t="str" cm="1">
        <f t="array" ref="G1792">IF(F1792="","",SUM(_xlfn._xlws.FILTER(Balanço[Quantidade],(Balanço[Estoque]=Back!$E$3)*(Balanço[Material]=Back!F1792))))</f>
        <v/>
      </c>
    </row>
    <row r="1793" spans="2:7">
      <c r="B1793" s="32">
        <f>SUMIF(Balanço[Estoque],Back!A1793,Balanço[Quantidade])</f>
        <v>0</v>
      </c>
      <c r="G1793" s="32" t="str" cm="1">
        <f t="array" ref="G1793">IF(F1793="","",SUM(_xlfn._xlws.FILTER(Balanço[Quantidade],(Balanço[Estoque]=Back!$E$3)*(Balanço[Material]=Back!F1793))))</f>
        <v/>
      </c>
    </row>
    <row r="1794" spans="2:7">
      <c r="B1794" s="32">
        <f>SUMIF(Balanço[Estoque],Back!A1794,Balanço[Quantidade])</f>
        <v>0</v>
      </c>
      <c r="G1794" s="32" t="str" cm="1">
        <f t="array" ref="G1794">IF(F1794="","",SUM(_xlfn._xlws.FILTER(Balanço[Quantidade],(Balanço[Estoque]=Back!$E$3)*(Balanço[Material]=Back!F1794))))</f>
        <v/>
      </c>
    </row>
    <row r="1795" spans="2:7">
      <c r="B1795" s="32">
        <f>SUMIF(Balanço[Estoque],Back!A1795,Balanço[Quantidade])</f>
        <v>0</v>
      </c>
      <c r="G1795" s="32" t="str" cm="1">
        <f t="array" ref="G1795">IF(F1795="","",SUM(_xlfn._xlws.FILTER(Balanço[Quantidade],(Balanço[Estoque]=Back!$E$3)*(Balanço[Material]=Back!F1795))))</f>
        <v/>
      </c>
    </row>
    <row r="1796" spans="2:7">
      <c r="B1796" s="32">
        <f>SUMIF(Balanço[Estoque],Back!A1796,Balanço[Quantidade])</f>
        <v>0</v>
      </c>
      <c r="G1796" s="32" t="str" cm="1">
        <f t="array" ref="G1796">IF(F1796="","",SUM(_xlfn._xlws.FILTER(Balanço[Quantidade],(Balanço[Estoque]=Back!$E$3)*(Balanço[Material]=Back!F1796))))</f>
        <v/>
      </c>
    </row>
    <row r="1797" spans="2:7">
      <c r="B1797" s="32">
        <f>SUMIF(Balanço[Estoque],Back!A1797,Balanço[Quantidade])</f>
        <v>0</v>
      </c>
      <c r="G1797" s="32" t="str" cm="1">
        <f t="array" ref="G1797">IF(F1797="","",SUM(_xlfn._xlws.FILTER(Balanço[Quantidade],(Balanço[Estoque]=Back!$E$3)*(Balanço[Material]=Back!F1797))))</f>
        <v/>
      </c>
    </row>
    <row r="1798" spans="2:7">
      <c r="B1798" s="32">
        <f>SUMIF(Balanço[Estoque],Back!A1798,Balanço[Quantidade])</f>
        <v>0</v>
      </c>
      <c r="G1798" s="32" t="str" cm="1">
        <f t="array" ref="G1798">IF(F1798="","",SUM(_xlfn._xlws.FILTER(Balanço[Quantidade],(Balanço[Estoque]=Back!$E$3)*(Balanço[Material]=Back!F1798))))</f>
        <v/>
      </c>
    </row>
    <row r="1799" spans="2:7">
      <c r="B1799" s="32">
        <f>SUMIF(Balanço[Estoque],Back!A1799,Balanço[Quantidade])</f>
        <v>0</v>
      </c>
      <c r="G1799" s="32" t="str" cm="1">
        <f t="array" ref="G1799">IF(F1799="","",SUM(_xlfn._xlws.FILTER(Balanço[Quantidade],(Balanço[Estoque]=Back!$E$3)*(Balanço[Material]=Back!F1799))))</f>
        <v/>
      </c>
    </row>
    <row r="1800" spans="2:7">
      <c r="B1800" s="32">
        <f>SUMIF(Balanço[Estoque],Back!A1800,Balanço[Quantidade])</f>
        <v>0</v>
      </c>
      <c r="G1800" s="32" t="str" cm="1">
        <f t="array" ref="G1800">IF(F1800="","",SUM(_xlfn._xlws.FILTER(Balanço[Quantidade],(Balanço[Estoque]=Back!$E$3)*(Balanço[Material]=Back!F1800))))</f>
        <v/>
      </c>
    </row>
    <row r="1801" spans="2:7">
      <c r="B1801" s="32">
        <f>SUMIF(Balanço[Estoque],Back!A1801,Balanço[Quantidade])</f>
        <v>0</v>
      </c>
      <c r="G1801" s="32" t="str" cm="1">
        <f t="array" ref="G1801">IF(F1801="","",SUM(_xlfn._xlws.FILTER(Balanço[Quantidade],(Balanço[Estoque]=Back!$E$3)*(Balanço[Material]=Back!F1801))))</f>
        <v/>
      </c>
    </row>
    <row r="1802" spans="2:7">
      <c r="B1802" s="32">
        <f>SUMIF(Balanço[Estoque],Back!A1802,Balanço[Quantidade])</f>
        <v>0</v>
      </c>
      <c r="G1802" s="32" t="str" cm="1">
        <f t="array" ref="G1802">IF(F1802="","",SUM(_xlfn._xlws.FILTER(Balanço[Quantidade],(Balanço[Estoque]=Back!$E$3)*(Balanço[Material]=Back!F1802))))</f>
        <v/>
      </c>
    </row>
    <row r="1803" spans="2:7">
      <c r="B1803" s="32">
        <f>SUMIF(Balanço[Estoque],Back!A1803,Balanço[Quantidade])</f>
        <v>0</v>
      </c>
      <c r="G1803" s="32" t="str" cm="1">
        <f t="array" ref="G1803">IF(F1803="","",SUM(_xlfn._xlws.FILTER(Balanço[Quantidade],(Balanço[Estoque]=Back!$E$3)*(Balanço[Material]=Back!F1803))))</f>
        <v/>
      </c>
    </row>
    <row r="1804" spans="2:7">
      <c r="B1804" s="32">
        <f>SUMIF(Balanço[Estoque],Back!A1804,Balanço[Quantidade])</f>
        <v>0</v>
      </c>
      <c r="G1804" s="32" t="str" cm="1">
        <f t="array" ref="G1804">IF(F1804="","",SUM(_xlfn._xlws.FILTER(Balanço[Quantidade],(Balanço[Estoque]=Back!$E$3)*(Balanço[Material]=Back!F1804))))</f>
        <v/>
      </c>
    </row>
    <row r="1805" spans="2:7">
      <c r="B1805" s="32">
        <f>SUMIF(Balanço[Estoque],Back!A1805,Balanço[Quantidade])</f>
        <v>0</v>
      </c>
      <c r="G1805" s="32" t="str" cm="1">
        <f t="array" ref="G1805">IF(F1805="","",SUM(_xlfn._xlws.FILTER(Balanço[Quantidade],(Balanço[Estoque]=Back!$E$3)*(Balanço[Material]=Back!F1805))))</f>
        <v/>
      </c>
    </row>
    <row r="1806" spans="2:7">
      <c r="B1806" s="32">
        <f>SUMIF(Balanço[Estoque],Back!A1806,Balanço[Quantidade])</f>
        <v>0</v>
      </c>
      <c r="G1806" s="32" t="str" cm="1">
        <f t="array" ref="G1806">IF(F1806="","",SUM(_xlfn._xlws.FILTER(Balanço[Quantidade],(Balanço[Estoque]=Back!$E$3)*(Balanço[Material]=Back!F1806))))</f>
        <v/>
      </c>
    </row>
    <row r="1807" spans="2:7">
      <c r="B1807" s="32">
        <f>SUMIF(Balanço[Estoque],Back!A1807,Balanço[Quantidade])</f>
        <v>0</v>
      </c>
      <c r="G1807" s="32" t="str" cm="1">
        <f t="array" ref="G1807">IF(F1807="","",SUM(_xlfn._xlws.FILTER(Balanço[Quantidade],(Balanço[Estoque]=Back!$E$3)*(Balanço[Material]=Back!F1807))))</f>
        <v/>
      </c>
    </row>
    <row r="1808" spans="2:7">
      <c r="B1808" s="32">
        <f>SUMIF(Balanço[Estoque],Back!A1808,Balanço[Quantidade])</f>
        <v>0</v>
      </c>
      <c r="G1808" s="32" t="str" cm="1">
        <f t="array" ref="G1808">IF(F1808="","",SUM(_xlfn._xlws.FILTER(Balanço[Quantidade],(Balanço[Estoque]=Back!$E$3)*(Balanço[Material]=Back!F1808))))</f>
        <v/>
      </c>
    </row>
    <row r="1809" spans="2:7">
      <c r="B1809" s="32">
        <f>SUMIF(Balanço[Estoque],Back!A1809,Balanço[Quantidade])</f>
        <v>0</v>
      </c>
      <c r="G1809" s="32" t="str" cm="1">
        <f t="array" ref="G1809">IF(F1809="","",SUM(_xlfn._xlws.FILTER(Balanço[Quantidade],(Balanço[Estoque]=Back!$E$3)*(Balanço[Material]=Back!F1809))))</f>
        <v/>
      </c>
    </row>
    <row r="1810" spans="2:7">
      <c r="B1810" s="32">
        <f>SUMIF(Balanço[Estoque],Back!A1810,Balanço[Quantidade])</f>
        <v>0</v>
      </c>
      <c r="G1810" s="32" t="str" cm="1">
        <f t="array" ref="G1810">IF(F1810="","",SUM(_xlfn._xlws.FILTER(Balanço[Quantidade],(Balanço[Estoque]=Back!$E$3)*(Balanço[Material]=Back!F1810))))</f>
        <v/>
      </c>
    </row>
    <row r="1811" spans="2:7">
      <c r="B1811" s="32">
        <f>SUMIF(Balanço[Estoque],Back!A1811,Balanço[Quantidade])</f>
        <v>0</v>
      </c>
      <c r="G1811" s="32" t="str" cm="1">
        <f t="array" ref="G1811">IF(F1811="","",SUM(_xlfn._xlws.FILTER(Balanço[Quantidade],(Balanço[Estoque]=Back!$E$3)*(Balanço[Material]=Back!F1811))))</f>
        <v/>
      </c>
    </row>
    <row r="1812" spans="2:7">
      <c r="B1812" s="32">
        <f>SUMIF(Balanço[Estoque],Back!A1812,Balanço[Quantidade])</f>
        <v>0</v>
      </c>
      <c r="G1812" s="32" t="str" cm="1">
        <f t="array" ref="G1812">IF(F1812="","",SUM(_xlfn._xlws.FILTER(Balanço[Quantidade],(Balanço[Estoque]=Back!$E$3)*(Balanço[Material]=Back!F1812))))</f>
        <v/>
      </c>
    </row>
    <row r="1813" spans="2:7">
      <c r="B1813" s="32">
        <f>SUMIF(Balanço[Estoque],Back!A1813,Balanço[Quantidade])</f>
        <v>0</v>
      </c>
      <c r="G1813" s="32" t="str" cm="1">
        <f t="array" ref="G1813">IF(F1813="","",SUM(_xlfn._xlws.FILTER(Balanço[Quantidade],(Balanço[Estoque]=Back!$E$3)*(Balanço[Material]=Back!F1813))))</f>
        <v/>
      </c>
    </row>
    <row r="1814" spans="2:7">
      <c r="B1814" s="32">
        <f>SUMIF(Balanço[Estoque],Back!A1814,Balanço[Quantidade])</f>
        <v>0</v>
      </c>
      <c r="G1814" s="32" t="str" cm="1">
        <f t="array" ref="G1814">IF(F1814="","",SUM(_xlfn._xlws.FILTER(Balanço[Quantidade],(Balanço[Estoque]=Back!$E$3)*(Balanço[Material]=Back!F1814))))</f>
        <v/>
      </c>
    </row>
    <row r="1815" spans="2:7">
      <c r="B1815" s="32">
        <f>SUMIF(Balanço[Estoque],Back!A1815,Balanço[Quantidade])</f>
        <v>0</v>
      </c>
      <c r="G1815" s="32" t="str" cm="1">
        <f t="array" ref="G1815">IF(F1815="","",SUM(_xlfn._xlws.FILTER(Balanço[Quantidade],(Balanço[Estoque]=Back!$E$3)*(Balanço[Material]=Back!F1815))))</f>
        <v/>
      </c>
    </row>
    <row r="1816" spans="2:7">
      <c r="B1816" s="32">
        <f>SUMIF(Balanço[Estoque],Back!A1816,Balanço[Quantidade])</f>
        <v>0</v>
      </c>
      <c r="G1816" s="32" t="str" cm="1">
        <f t="array" ref="G1816">IF(F1816="","",SUM(_xlfn._xlws.FILTER(Balanço[Quantidade],(Balanço[Estoque]=Back!$E$3)*(Balanço[Material]=Back!F1816))))</f>
        <v/>
      </c>
    </row>
    <row r="1817" spans="2:7">
      <c r="B1817" s="32">
        <f>SUMIF(Balanço[Estoque],Back!A1817,Balanço[Quantidade])</f>
        <v>0</v>
      </c>
      <c r="G1817" s="32" t="str" cm="1">
        <f t="array" ref="G1817">IF(F1817="","",SUM(_xlfn._xlws.FILTER(Balanço[Quantidade],(Balanço[Estoque]=Back!$E$3)*(Balanço[Material]=Back!F1817))))</f>
        <v/>
      </c>
    </row>
    <row r="1818" spans="2:7">
      <c r="B1818" s="32">
        <f>SUMIF(Balanço[Estoque],Back!A1818,Balanço[Quantidade])</f>
        <v>0</v>
      </c>
      <c r="G1818" s="32" t="str" cm="1">
        <f t="array" ref="G1818">IF(F1818="","",SUM(_xlfn._xlws.FILTER(Balanço[Quantidade],(Balanço[Estoque]=Back!$E$3)*(Balanço[Material]=Back!F1818))))</f>
        <v/>
      </c>
    </row>
    <row r="1819" spans="2:7">
      <c r="B1819" s="32">
        <f>SUMIF(Balanço[Estoque],Back!A1819,Balanço[Quantidade])</f>
        <v>0</v>
      </c>
      <c r="G1819" s="32" t="str" cm="1">
        <f t="array" ref="G1819">IF(F1819="","",SUM(_xlfn._xlws.FILTER(Balanço[Quantidade],(Balanço[Estoque]=Back!$E$3)*(Balanço[Material]=Back!F1819))))</f>
        <v/>
      </c>
    </row>
    <row r="1820" spans="2:7">
      <c r="B1820" s="32">
        <f>SUMIF(Balanço[Estoque],Back!A1820,Balanço[Quantidade])</f>
        <v>0</v>
      </c>
      <c r="G1820" s="32" t="str" cm="1">
        <f t="array" ref="G1820">IF(F1820="","",SUM(_xlfn._xlws.FILTER(Balanço[Quantidade],(Balanço[Estoque]=Back!$E$3)*(Balanço[Material]=Back!F1820))))</f>
        <v/>
      </c>
    </row>
    <row r="1821" spans="2:7">
      <c r="B1821" s="32">
        <f>SUMIF(Balanço[Estoque],Back!A1821,Balanço[Quantidade])</f>
        <v>0</v>
      </c>
      <c r="G1821" s="32" t="str" cm="1">
        <f t="array" ref="G1821">IF(F1821="","",SUM(_xlfn._xlws.FILTER(Balanço[Quantidade],(Balanço[Estoque]=Back!$E$3)*(Balanço[Material]=Back!F1821))))</f>
        <v/>
      </c>
    </row>
    <row r="1822" spans="2:7">
      <c r="B1822" s="32">
        <f>SUMIF(Balanço[Estoque],Back!A1822,Balanço[Quantidade])</f>
        <v>0</v>
      </c>
      <c r="G1822" s="32" t="str" cm="1">
        <f t="array" ref="G1822">IF(F1822="","",SUM(_xlfn._xlws.FILTER(Balanço[Quantidade],(Balanço[Estoque]=Back!$E$3)*(Balanço[Material]=Back!F1822))))</f>
        <v/>
      </c>
    </row>
    <row r="1823" spans="2:7">
      <c r="B1823" s="32">
        <f>SUMIF(Balanço[Estoque],Back!A1823,Balanço[Quantidade])</f>
        <v>0</v>
      </c>
      <c r="G1823" s="32" t="str" cm="1">
        <f t="array" ref="G1823">IF(F1823="","",SUM(_xlfn._xlws.FILTER(Balanço[Quantidade],(Balanço[Estoque]=Back!$E$3)*(Balanço[Material]=Back!F1823))))</f>
        <v/>
      </c>
    </row>
    <row r="1824" spans="2:7">
      <c r="B1824" s="32">
        <f>SUMIF(Balanço[Estoque],Back!A1824,Balanço[Quantidade])</f>
        <v>0</v>
      </c>
      <c r="G1824" s="32" t="str" cm="1">
        <f t="array" ref="G1824">IF(F1824="","",SUM(_xlfn._xlws.FILTER(Balanço[Quantidade],(Balanço[Estoque]=Back!$E$3)*(Balanço[Material]=Back!F1824))))</f>
        <v/>
      </c>
    </row>
    <row r="1825" spans="2:7">
      <c r="B1825" s="32">
        <f>SUMIF(Balanço[Estoque],Back!A1825,Balanço[Quantidade])</f>
        <v>0</v>
      </c>
      <c r="G1825" s="32" t="str" cm="1">
        <f t="array" ref="G1825">IF(F1825="","",SUM(_xlfn._xlws.FILTER(Balanço[Quantidade],(Balanço[Estoque]=Back!$E$3)*(Balanço[Material]=Back!F1825))))</f>
        <v/>
      </c>
    </row>
    <row r="1826" spans="2:7">
      <c r="B1826" s="32">
        <f>SUMIF(Balanço[Estoque],Back!A1826,Balanço[Quantidade])</f>
        <v>0</v>
      </c>
      <c r="G1826" s="32" t="str" cm="1">
        <f t="array" ref="G1826">IF(F1826="","",SUM(_xlfn._xlws.FILTER(Balanço[Quantidade],(Balanço[Estoque]=Back!$E$3)*(Balanço[Material]=Back!F1826))))</f>
        <v/>
      </c>
    </row>
    <row r="1827" spans="2:7">
      <c r="B1827" s="32">
        <f>SUMIF(Balanço[Estoque],Back!A1827,Balanço[Quantidade])</f>
        <v>0</v>
      </c>
      <c r="G1827" s="32" t="str" cm="1">
        <f t="array" ref="G1827">IF(F1827="","",SUM(_xlfn._xlws.FILTER(Balanço[Quantidade],(Balanço[Estoque]=Back!$E$3)*(Balanço[Material]=Back!F1827))))</f>
        <v/>
      </c>
    </row>
    <row r="1828" spans="2:7">
      <c r="B1828" s="32">
        <f>SUMIF(Balanço[Estoque],Back!A1828,Balanço[Quantidade])</f>
        <v>0</v>
      </c>
      <c r="G1828" s="32" t="str" cm="1">
        <f t="array" ref="G1828">IF(F1828="","",SUM(_xlfn._xlws.FILTER(Balanço[Quantidade],(Balanço[Estoque]=Back!$E$3)*(Balanço[Material]=Back!F1828))))</f>
        <v/>
      </c>
    </row>
    <row r="1829" spans="2:7">
      <c r="B1829" s="32">
        <f>SUMIF(Balanço[Estoque],Back!A1829,Balanço[Quantidade])</f>
        <v>0</v>
      </c>
      <c r="G1829" s="32" t="str" cm="1">
        <f t="array" ref="G1829">IF(F1829="","",SUM(_xlfn._xlws.FILTER(Balanço[Quantidade],(Balanço[Estoque]=Back!$E$3)*(Balanço[Material]=Back!F1829))))</f>
        <v/>
      </c>
    </row>
    <row r="1830" spans="2:7">
      <c r="B1830" s="32">
        <f>SUMIF(Balanço[Estoque],Back!A1830,Balanço[Quantidade])</f>
        <v>0</v>
      </c>
      <c r="G1830" s="32" t="str" cm="1">
        <f t="array" ref="G1830">IF(F1830="","",SUM(_xlfn._xlws.FILTER(Balanço[Quantidade],(Balanço[Estoque]=Back!$E$3)*(Balanço[Material]=Back!F1830))))</f>
        <v/>
      </c>
    </row>
    <row r="1831" spans="2:7">
      <c r="B1831" s="32">
        <f>SUMIF(Balanço[Estoque],Back!A1831,Balanço[Quantidade])</f>
        <v>0</v>
      </c>
      <c r="G1831" s="32" t="str" cm="1">
        <f t="array" ref="G1831">IF(F1831="","",SUM(_xlfn._xlws.FILTER(Balanço[Quantidade],(Balanço[Estoque]=Back!$E$3)*(Balanço[Material]=Back!F1831))))</f>
        <v/>
      </c>
    </row>
    <row r="1832" spans="2:7">
      <c r="B1832" s="32">
        <f>SUMIF(Balanço[Estoque],Back!A1832,Balanço[Quantidade])</f>
        <v>0</v>
      </c>
      <c r="G1832" s="32" t="str" cm="1">
        <f t="array" ref="G1832">IF(F1832="","",SUM(_xlfn._xlws.FILTER(Balanço[Quantidade],(Balanço[Estoque]=Back!$E$3)*(Balanço[Material]=Back!F1832))))</f>
        <v/>
      </c>
    </row>
    <row r="1833" spans="2:7">
      <c r="B1833" s="32">
        <f>SUMIF(Balanço[Estoque],Back!A1833,Balanço[Quantidade])</f>
        <v>0</v>
      </c>
      <c r="G1833" s="32" t="str" cm="1">
        <f t="array" ref="G1833">IF(F1833="","",SUM(_xlfn._xlws.FILTER(Balanço[Quantidade],(Balanço[Estoque]=Back!$E$3)*(Balanço[Material]=Back!F1833))))</f>
        <v/>
      </c>
    </row>
    <row r="1834" spans="2:7">
      <c r="B1834" s="32">
        <f>SUMIF(Balanço[Estoque],Back!A1834,Balanço[Quantidade])</f>
        <v>0</v>
      </c>
      <c r="G1834" s="32" t="str" cm="1">
        <f t="array" ref="G1834">IF(F1834="","",SUM(_xlfn._xlws.FILTER(Balanço[Quantidade],(Balanço[Estoque]=Back!$E$3)*(Balanço[Material]=Back!F1834))))</f>
        <v/>
      </c>
    </row>
    <row r="1835" spans="2:7">
      <c r="B1835" s="32">
        <f>SUMIF(Balanço[Estoque],Back!A1835,Balanço[Quantidade])</f>
        <v>0</v>
      </c>
      <c r="G1835" s="32" t="str" cm="1">
        <f t="array" ref="G1835">IF(F1835="","",SUM(_xlfn._xlws.FILTER(Balanço[Quantidade],(Balanço[Estoque]=Back!$E$3)*(Balanço[Material]=Back!F1835))))</f>
        <v/>
      </c>
    </row>
    <row r="1836" spans="2:7">
      <c r="B1836" s="32">
        <f>SUMIF(Balanço[Estoque],Back!A1836,Balanço[Quantidade])</f>
        <v>0</v>
      </c>
      <c r="G1836" s="32" t="str" cm="1">
        <f t="array" ref="G1836">IF(F1836="","",SUM(_xlfn._xlws.FILTER(Balanço[Quantidade],(Balanço[Estoque]=Back!$E$3)*(Balanço[Material]=Back!F1836))))</f>
        <v/>
      </c>
    </row>
    <row r="1837" spans="2:7">
      <c r="B1837" s="32">
        <f>SUMIF(Balanço[Estoque],Back!A1837,Balanço[Quantidade])</f>
        <v>0</v>
      </c>
      <c r="G1837" s="32" t="str" cm="1">
        <f t="array" ref="G1837">IF(F1837="","",SUM(_xlfn._xlws.FILTER(Balanço[Quantidade],(Balanço[Estoque]=Back!$E$3)*(Balanço[Material]=Back!F1837))))</f>
        <v/>
      </c>
    </row>
    <row r="1838" spans="2:7">
      <c r="B1838" s="32">
        <f>SUMIF(Balanço[Estoque],Back!A1838,Balanço[Quantidade])</f>
        <v>0</v>
      </c>
      <c r="G1838" s="32" t="str" cm="1">
        <f t="array" ref="G1838">IF(F1838="","",SUM(_xlfn._xlws.FILTER(Balanço[Quantidade],(Balanço[Estoque]=Back!$E$3)*(Balanço[Material]=Back!F1838))))</f>
        <v/>
      </c>
    </row>
    <row r="1839" spans="2:7">
      <c r="B1839" s="32">
        <f>SUMIF(Balanço[Estoque],Back!A1839,Balanço[Quantidade])</f>
        <v>0</v>
      </c>
      <c r="G1839" s="32" t="str" cm="1">
        <f t="array" ref="G1839">IF(F1839="","",SUM(_xlfn._xlws.FILTER(Balanço[Quantidade],(Balanço[Estoque]=Back!$E$3)*(Balanço[Material]=Back!F1839))))</f>
        <v/>
      </c>
    </row>
    <row r="1840" spans="2:7">
      <c r="B1840" s="32">
        <f>SUMIF(Balanço[Estoque],Back!A1840,Balanço[Quantidade])</f>
        <v>0</v>
      </c>
      <c r="G1840" s="32" t="str" cm="1">
        <f t="array" ref="G1840">IF(F1840="","",SUM(_xlfn._xlws.FILTER(Balanço[Quantidade],(Balanço[Estoque]=Back!$E$3)*(Balanço[Material]=Back!F1840))))</f>
        <v/>
      </c>
    </row>
    <row r="1841" spans="2:7">
      <c r="B1841" s="32">
        <f>SUMIF(Balanço[Estoque],Back!A1841,Balanço[Quantidade])</f>
        <v>0</v>
      </c>
      <c r="G1841" s="32" t="str" cm="1">
        <f t="array" ref="G1841">IF(F1841="","",SUM(_xlfn._xlws.FILTER(Balanço[Quantidade],(Balanço[Estoque]=Back!$E$3)*(Balanço[Material]=Back!F1841))))</f>
        <v/>
      </c>
    </row>
    <row r="1842" spans="2:7">
      <c r="B1842" s="32">
        <f>SUMIF(Balanço[Estoque],Back!A1842,Balanço[Quantidade])</f>
        <v>0</v>
      </c>
      <c r="G1842" s="32" t="str" cm="1">
        <f t="array" ref="G1842">IF(F1842="","",SUM(_xlfn._xlws.FILTER(Balanço[Quantidade],(Balanço[Estoque]=Back!$E$3)*(Balanço[Material]=Back!F1842))))</f>
        <v/>
      </c>
    </row>
    <row r="1843" spans="2:7">
      <c r="B1843" s="32">
        <f>SUMIF(Balanço[Estoque],Back!A1843,Balanço[Quantidade])</f>
        <v>0</v>
      </c>
      <c r="G1843" s="32" t="str" cm="1">
        <f t="array" ref="G1843">IF(F1843="","",SUM(_xlfn._xlws.FILTER(Balanço[Quantidade],(Balanço[Estoque]=Back!$E$3)*(Balanço[Material]=Back!F1843))))</f>
        <v/>
      </c>
    </row>
    <row r="1844" spans="2:7">
      <c r="B1844" s="32">
        <f>SUMIF(Balanço[Estoque],Back!A1844,Balanço[Quantidade])</f>
        <v>0</v>
      </c>
      <c r="G1844" s="32" t="str" cm="1">
        <f t="array" ref="G1844">IF(F1844="","",SUM(_xlfn._xlws.FILTER(Balanço[Quantidade],(Balanço[Estoque]=Back!$E$3)*(Balanço[Material]=Back!F1844))))</f>
        <v/>
      </c>
    </row>
    <row r="1845" spans="2:7">
      <c r="B1845" s="32">
        <f>SUMIF(Balanço[Estoque],Back!A1845,Balanço[Quantidade])</f>
        <v>0</v>
      </c>
      <c r="G1845" s="32" t="str" cm="1">
        <f t="array" ref="G1845">IF(F1845="","",SUM(_xlfn._xlws.FILTER(Balanço[Quantidade],(Balanço[Estoque]=Back!$E$3)*(Balanço[Material]=Back!F1845))))</f>
        <v/>
      </c>
    </row>
    <row r="1846" spans="2:7">
      <c r="B1846" s="32">
        <f>SUMIF(Balanço[Estoque],Back!A1846,Balanço[Quantidade])</f>
        <v>0</v>
      </c>
      <c r="G1846" s="32" t="str" cm="1">
        <f t="array" ref="G1846">IF(F1846="","",SUM(_xlfn._xlws.FILTER(Balanço[Quantidade],(Balanço[Estoque]=Back!$E$3)*(Balanço[Material]=Back!F1846))))</f>
        <v/>
      </c>
    </row>
    <row r="1847" spans="2:7">
      <c r="B1847" s="32">
        <f>SUMIF(Balanço[Estoque],Back!A1847,Balanço[Quantidade])</f>
        <v>0</v>
      </c>
      <c r="G1847" s="32" t="str" cm="1">
        <f t="array" ref="G1847">IF(F1847="","",SUM(_xlfn._xlws.FILTER(Balanço[Quantidade],(Balanço[Estoque]=Back!$E$3)*(Balanço[Material]=Back!F1847))))</f>
        <v/>
      </c>
    </row>
    <row r="1848" spans="2:7">
      <c r="B1848" s="32">
        <f>SUMIF(Balanço[Estoque],Back!A1848,Balanço[Quantidade])</f>
        <v>0</v>
      </c>
      <c r="G1848" s="32" t="str" cm="1">
        <f t="array" ref="G1848">IF(F1848="","",SUM(_xlfn._xlws.FILTER(Balanço[Quantidade],(Balanço[Estoque]=Back!$E$3)*(Balanço[Material]=Back!F1848))))</f>
        <v/>
      </c>
    </row>
    <row r="1849" spans="2:7">
      <c r="B1849" s="32">
        <f>SUMIF(Balanço[Estoque],Back!A1849,Balanço[Quantidade])</f>
        <v>0</v>
      </c>
      <c r="G1849" s="32" t="str" cm="1">
        <f t="array" ref="G1849">IF(F1849="","",SUM(_xlfn._xlws.FILTER(Balanço[Quantidade],(Balanço[Estoque]=Back!$E$3)*(Balanço[Material]=Back!F1849))))</f>
        <v/>
      </c>
    </row>
    <row r="1850" spans="2:7">
      <c r="B1850" s="32">
        <f>SUMIF(Balanço[Estoque],Back!A1850,Balanço[Quantidade])</f>
        <v>0</v>
      </c>
      <c r="G1850" s="32" t="str" cm="1">
        <f t="array" ref="G1850">IF(F1850="","",SUM(_xlfn._xlws.FILTER(Balanço[Quantidade],(Balanço[Estoque]=Back!$E$3)*(Balanço[Material]=Back!F1850))))</f>
        <v/>
      </c>
    </row>
    <row r="1851" spans="2:7">
      <c r="B1851" s="32">
        <f>SUMIF(Balanço[Estoque],Back!A1851,Balanço[Quantidade])</f>
        <v>0</v>
      </c>
      <c r="G1851" s="32" t="str" cm="1">
        <f t="array" ref="G1851">IF(F1851="","",SUM(_xlfn._xlws.FILTER(Balanço[Quantidade],(Balanço[Estoque]=Back!$E$3)*(Balanço[Material]=Back!F1851))))</f>
        <v/>
      </c>
    </row>
    <row r="1852" spans="2:7">
      <c r="B1852" s="32">
        <f>SUMIF(Balanço[Estoque],Back!A1852,Balanço[Quantidade])</f>
        <v>0</v>
      </c>
      <c r="G1852" s="32" t="str" cm="1">
        <f t="array" ref="G1852">IF(F1852="","",SUM(_xlfn._xlws.FILTER(Balanço[Quantidade],(Balanço[Estoque]=Back!$E$3)*(Balanço[Material]=Back!F1852))))</f>
        <v/>
      </c>
    </row>
    <row r="1853" spans="2:7">
      <c r="B1853" s="32">
        <f>SUMIF(Balanço[Estoque],Back!A1853,Balanço[Quantidade])</f>
        <v>0</v>
      </c>
      <c r="G1853" s="32" t="str" cm="1">
        <f t="array" ref="G1853">IF(F1853="","",SUM(_xlfn._xlws.FILTER(Balanço[Quantidade],(Balanço[Estoque]=Back!$E$3)*(Balanço[Material]=Back!F1853))))</f>
        <v/>
      </c>
    </row>
    <row r="1854" spans="2:7">
      <c r="B1854" s="32">
        <f>SUMIF(Balanço[Estoque],Back!A1854,Balanço[Quantidade])</f>
        <v>0</v>
      </c>
      <c r="G1854" s="32" t="str" cm="1">
        <f t="array" ref="G1854">IF(F1854="","",SUM(_xlfn._xlws.FILTER(Balanço[Quantidade],(Balanço[Estoque]=Back!$E$3)*(Balanço[Material]=Back!F1854))))</f>
        <v/>
      </c>
    </row>
    <row r="1855" spans="2:7">
      <c r="B1855" s="32">
        <f>SUMIF(Balanço[Estoque],Back!A1855,Balanço[Quantidade])</f>
        <v>0</v>
      </c>
      <c r="G1855" s="32" t="str" cm="1">
        <f t="array" ref="G1855">IF(F1855="","",SUM(_xlfn._xlws.FILTER(Balanço[Quantidade],(Balanço[Estoque]=Back!$E$3)*(Balanço[Material]=Back!F1855))))</f>
        <v/>
      </c>
    </row>
    <row r="1856" spans="2:7">
      <c r="B1856" s="32">
        <f>SUMIF(Balanço[Estoque],Back!A1856,Balanço[Quantidade])</f>
        <v>0</v>
      </c>
      <c r="G1856" s="32" t="str" cm="1">
        <f t="array" ref="G1856">IF(F1856="","",SUM(_xlfn._xlws.FILTER(Balanço[Quantidade],(Balanço[Estoque]=Back!$E$3)*(Balanço[Material]=Back!F1856))))</f>
        <v/>
      </c>
    </row>
    <row r="1857" spans="2:7">
      <c r="B1857" s="32">
        <f>SUMIF(Balanço[Estoque],Back!A1857,Balanço[Quantidade])</f>
        <v>0</v>
      </c>
      <c r="G1857" s="32" t="str" cm="1">
        <f t="array" ref="G1857">IF(F1857="","",SUM(_xlfn._xlws.FILTER(Balanço[Quantidade],(Balanço[Estoque]=Back!$E$3)*(Balanço[Material]=Back!F1857))))</f>
        <v/>
      </c>
    </row>
    <row r="1858" spans="2:7">
      <c r="B1858" s="32">
        <f>SUMIF(Balanço[Estoque],Back!A1858,Balanço[Quantidade])</f>
        <v>0</v>
      </c>
      <c r="G1858" s="32" t="str" cm="1">
        <f t="array" ref="G1858">IF(F1858="","",SUM(_xlfn._xlws.FILTER(Balanço[Quantidade],(Balanço[Estoque]=Back!$E$3)*(Balanço[Material]=Back!F1858))))</f>
        <v/>
      </c>
    </row>
    <row r="1859" spans="2:7">
      <c r="B1859" s="32">
        <f>SUMIF(Balanço[Estoque],Back!A1859,Balanço[Quantidade])</f>
        <v>0</v>
      </c>
      <c r="G1859" s="32" t="str" cm="1">
        <f t="array" ref="G1859">IF(F1859="","",SUM(_xlfn._xlws.FILTER(Balanço[Quantidade],(Balanço[Estoque]=Back!$E$3)*(Balanço[Material]=Back!F1859))))</f>
        <v/>
      </c>
    </row>
    <row r="1860" spans="2:7">
      <c r="B1860" s="32">
        <f>SUMIF(Balanço[Estoque],Back!A1860,Balanço[Quantidade])</f>
        <v>0</v>
      </c>
      <c r="G1860" s="32" t="str" cm="1">
        <f t="array" ref="G1860">IF(F1860="","",SUM(_xlfn._xlws.FILTER(Balanço[Quantidade],(Balanço[Estoque]=Back!$E$3)*(Balanço[Material]=Back!F1860))))</f>
        <v/>
      </c>
    </row>
    <row r="1861" spans="2:7">
      <c r="B1861" s="32">
        <f>SUMIF(Balanço[Estoque],Back!A1861,Balanço[Quantidade])</f>
        <v>0</v>
      </c>
      <c r="G1861" s="32" t="str" cm="1">
        <f t="array" ref="G1861">IF(F1861="","",SUM(_xlfn._xlws.FILTER(Balanço[Quantidade],(Balanço[Estoque]=Back!$E$3)*(Balanço[Material]=Back!F1861))))</f>
        <v/>
      </c>
    </row>
    <row r="1862" spans="2:7">
      <c r="B1862" s="32">
        <f>SUMIF(Balanço[Estoque],Back!A1862,Balanço[Quantidade])</f>
        <v>0</v>
      </c>
      <c r="G1862" s="32" t="str" cm="1">
        <f t="array" ref="G1862">IF(F1862="","",SUM(_xlfn._xlws.FILTER(Balanço[Quantidade],(Balanço[Estoque]=Back!$E$3)*(Balanço[Material]=Back!F1862))))</f>
        <v/>
      </c>
    </row>
    <row r="1863" spans="2:7">
      <c r="B1863" s="32">
        <f>SUMIF(Balanço[Estoque],Back!A1863,Balanço[Quantidade])</f>
        <v>0</v>
      </c>
      <c r="G1863" s="32" t="str" cm="1">
        <f t="array" ref="G1863">IF(F1863="","",SUM(_xlfn._xlws.FILTER(Balanço[Quantidade],(Balanço[Estoque]=Back!$E$3)*(Balanço[Material]=Back!F1863))))</f>
        <v/>
      </c>
    </row>
    <row r="1864" spans="2:7">
      <c r="B1864" s="32">
        <f>SUMIF(Balanço[Estoque],Back!A1864,Balanço[Quantidade])</f>
        <v>0</v>
      </c>
      <c r="G1864" s="32" t="str" cm="1">
        <f t="array" ref="G1864">IF(F1864="","",SUM(_xlfn._xlws.FILTER(Balanço[Quantidade],(Balanço[Estoque]=Back!$E$3)*(Balanço[Material]=Back!F1864))))</f>
        <v/>
      </c>
    </row>
    <row r="1865" spans="2:7">
      <c r="B1865" s="32">
        <f>SUMIF(Balanço[Estoque],Back!A1865,Balanço[Quantidade])</f>
        <v>0</v>
      </c>
      <c r="G1865" s="32" t="str" cm="1">
        <f t="array" ref="G1865">IF(F1865="","",SUM(_xlfn._xlws.FILTER(Balanço[Quantidade],(Balanço[Estoque]=Back!$E$3)*(Balanço[Material]=Back!F1865))))</f>
        <v/>
      </c>
    </row>
    <row r="1866" spans="2:7">
      <c r="B1866" s="32">
        <f>SUMIF(Balanço[Estoque],Back!A1866,Balanço[Quantidade])</f>
        <v>0</v>
      </c>
      <c r="G1866" s="32" t="str" cm="1">
        <f t="array" ref="G1866">IF(F1866="","",SUM(_xlfn._xlws.FILTER(Balanço[Quantidade],(Balanço[Estoque]=Back!$E$3)*(Balanço[Material]=Back!F1866))))</f>
        <v/>
      </c>
    </row>
    <row r="1867" spans="2:7">
      <c r="B1867" s="32">
        <f>SUMIF(Balanço[Estoque],Back!A1867,Balanço[Quantidade])</f>
        <v>0</v>
      </c>
      <c r="G1867" s="32" t="str" cm="1">
        <f t="array" ref="G1867">IF(F1867="","",SUM(_xlfn._xlws.FILTER(Balanço[Quantidade],(Balanço[Estoque]=Back!$E$3)*(Balanço[Material]=Back!F1867))))</f>
        <v/>
      </c>
    </row>
    <row r="1868" spans="2:7">
      <c r="B1868" s="32">
        <f>SUMIF(Balanço[Estoque],Back!A1868,Balanço[Quantidade])</f>
        <v>0</v>
      </c>
      <c r="G1868" s="32" t="str" cm="1">
        <f t="array" ref="G1868">IF(F1868="","",SUM(_xlfn._xlws.FILTER(Balanço[Quantidade],(Balanço[Estoque]=Back!$E$3)*(Balanço[Material]=Back!F1868))))</f>
        <v/>
      </c>
    </row>
    <row r="1869" spans="2:7">
      <c r="B1869" s="32">
        <f>SUMIF(Balanço[Estoque],Back!A1869,Balanço[Quantidade])</f>
        <v>0</v>
      </c>
      <c r="G1869" s="32" t="str" cm="1">
        <f t="array" ref="G1869">IF(F1869="","",SUM(_xlfn._xlws.FILTER(Balanço[Quantidade],(Balanço[Estoque]=Back!$E$3)*(Balanço[Material]=Back!F1869))))</f>
        <v/>
      </c>
    </row>
    <row r="1870" spans="2:7">
      <c r="B1870" s="32">
        <f>SUMIF(Balanço[Estoque],Back!A1870,Balanço[Quantidade])</f>
        <v>0</v>
      </c>
      <c r="G1870" s="32" t="str" cm="1">
        <f t="array" ref="G1870">IF(F1870="","",SUM(_xlfn._xlws.FILTER(Balanço[Quantidade],(Balanço[Estoque]=Back!$E$3)*(Balanço[Material]=Back!F1870))))</f>
        <v/>
      </c>
    </row>
    <row r="1871" spans="2:7">
      <c r="B1871" s="32">
        <f>SUMIF(Balanço[Estoque],Back!A1871,Balanço[Quantidade])</f>
        <v>0</v>
      </c>
      <c r="G1871" s="32" t="str" cm="1">
        <f t="array" ref="G1871">IF(F1871="","",SUM(_xlfn._xlws.FILTER(Balanço[Quantidade],(Balanço[Estoque]=Back!$E$3)*(Balanço[Material]=Back!F1871))))</f>
        <v/>
      </c>
    </row>
    <row r="1872" spans="2:7">
      <c r="B1872" s="32">
        <f>SUMIF(Balanço[Estoque],Back!A1872,Balanço[Quantidade])</f>
        <v>0</v>
      </c>
      <c r="G1872" s="32" t="str" cm="1">
        <f t="array" ref="G1872">IF(F1872="","",SUM(_xlfn._xlws.FILTER(Balanço[Quantidade],(Balanço[Estoque]=Back!$E$3)*(Balanço[Material]=Back!F1872))))</f>
        <v/>
      </c>
    </row>
    <row r="1873" spans="2:7">
      <c r="B1873" s="32">
        <f>SUMIF(Balanço[Estoque],Back!A1873,Balanço[Quantidade])</f>
        <v>0</v>
      </c>
      <c r="G1873" s="32" t="str" cm="1">
        <f t="array" ref="G1873">IF(F1873="","",SUM(_xlfn._xlws.FILTER(Balanço[Quantidade],(Balanço[Estoque]=Back!$E$3)*(Balanço[Material]=Back!F1873))))</f>
        <v/>
      </c>
    </row>
    <row r="1874" spans="2:7">
      <c r="B1874" s="32">
        <f>SUMIF(Balanço[Estoque],Back!A1874,Balanço[Quantidade])</f>
        <v>0</v>
      </c>
      <c r="G1874" s="32" t="str" cm="1">
        <f t="array" ref="G1874">IF(F1874="","",SUM(_xlfn._xlws.FILTER(Balanço[Quantidade],(Balanço[Estoque]=Back!$E$3)*(Balanço[Material]=Back!F1874))))</f>
        <v/>
      </c>
    </row>
    <row r="1875" spans="2:7">
      <c r="B1875" s="32">
        <f>SUMIF(Balanço[Estoque],Back!A1875,Balanço[Quantidade])</f>
        <v>0</v>
      </c>
      <c r="G1875" s="32" t="str" cm="1">
        <f t="array" ref="G1875">IF(F1875="","",SUM(_xlfn._xlws.FILTER(Balanço[Quantidade],(Balanço[Estoque]=Back!$E$3)*(Balanço[Material]=Back!F1875))))</f>
        <v/>
      </c>
    </row>
    <row r="1876" spans="2:7">
      <c r="B1876" s="32">
        <f>SUMIF(Balanço[Estoque],Back!A1876,Balanço[Quantidade])</f>
        <v>0</v>
      </c>
      <c r="G1876" s="32" t="str" cm="1">
        <f t="array" ref="G1876">IF(F1876="","",SUM(_xlfn._xlws.FILTER(Balanço[Quantidade],(Balanço[Estoque]=Back!$E$3)*(Balanço[Material]=Back!F1876))))</f>
        <v/>
      </c>
    </row>
    <row r="1877" spans="2:7">
      <c r="B1877" s="32">
        <f>SUMIF(Balanço[Estoque],Back!A1877,Balanço[Quantidade])</f>
        <v>0</v>
      </c>
      <c r="G1877" s="32" t="str" cm="1">
        <f t="array" ref="G1877">IF(F1877="","",SUM(_xlfn._xlws.FILTER(Balanço[Quantidade],(Balanço[Estoque]=Back!$E$3)*(Balanço[Material]=Back!F1877))))</f>
        <v/>
      </c>
    </row>
    <row r="1878" spans="2:7">
      <c r="B1878" s="32">
        <f>SUMIF(Balanço[Estoque],Back!A1878,Balanço[Quantidade])</f>
        <v>0</v>
      </c>
      <c r="G1878" s="32" t="str" cm="1">
        <f t="array" ref="G1878">IF(F1878="","",SUM(_xlfn._xlws.FILTER(Balanço[Quantidade],(Balanço[Estoque]=Back!$E$3)*(Balanço[Material]=Back!F1878))))</f>
        <v/>
      </c>
    </row>
    <row r="1879" spans="2:7">
      <c r="B1879" s="32">
        <f>SUMIF(Balanço[Estoque],Back!A1879,Balanço[Quantidade])</f>
        <v>0</v>
      </c>
      <c r="G1879" s="32" t="str" cm="1">
        <f t="array" ref="G1879">IF(F1879="","",SUM(_xlfn._xlws.FILTER(Balanço[Quantidade],(Balanço[Estoque]=Back!$E$3)*(Balanço[Material]=Back!F1879))))</f>
        <v/>
      </c>
    </row>
    <row r="1880" spans="2:7">
      <c r="B1880" s="32">
        <f>SUMIF(Balanço[Estoque],Back!A1880,Balanço[Quantidade])</f>
        <v>0</v>
      </c>
      <c r="G1880" s="32" t="str" cm="1">
        <f t="array" ref="G1880">IF(F1880="","",SUM(_xlfn._xlws.FILTER(Balanço[Quantidade],(Balanço[Estoque]=Back!$E$3)*(Balanço[Material]=Back!F1880))))</f>
        <v/>
      </c>
    </row>
    <row r="1881" spans="2:7">
      <c r="B1881" s="32">
        <f>SUMIF(Balanço[Estoque],Back!A1881,Balanço[Quantidade])</f>
        <v>0</v>
      </c>
      <c r="G1881" s="32" t="str" cm="1">
        <f t="array" ref="G1881">IF(F1881="","",SUM(_xlfn._xlws.FILTER(Balanço[Quantidade],(Balanço[Estoque]=Back!$E$3)*(Balanço[Material]=Back!F1881))))</f>
        <v/>
      </c>
    </row>
    <row r="1882" spans="2:7">
      <c r="B1882" s="32">
        <f>SUMIF(Balanço[Estoque],Back!A1882,Balanço[Quantidade])</f>
        <v>0</v>
      </c>
      <c r="G1882" s="32" t="str" cm="1">
        <f t="array" ref="G1882">IF(F1882="","",SUM(_xlfn._xlws.FILTER(Balanço[Quantidade],(Balanço[Estoque]=Back!$E$3)*(Balanço[Material]=Back!F1882))))</f>
        <v/>
      </c>
    </row>
    <row r="1883" spans="2:7">
      <c r="B1883" s="32">
        <f>SUMIF(Balanço[Estoque],Back!A1883,Balanço[Quantidade])</f>
        <v>0</v>
      </c>
      <c r="G1883" s="32" t="str" cm="1">
        <f t="array" ref="G1883">IF(F1883="","",SUM(_xlfn._xlws.FILTER(Balanço[Quantidade],(Balanço[Estoque]=Back!$E$3)*(Balanço[Material]=Back!F1883))))</f>
        <v/>
      </c>
    </row>
    <row r="1884" spans="2:7">
      <c r="B1884" s="32">
        <f>SUMIF(Balanço[Estoque],Back!A1884,Balanço[Quantidade])</f>
        <v>0</v>
      </c>
      <c r="G1884" s="32" t="str" cm="1">
        <f t="array" ref="G1884">IF(F1884="","",SUM(_xlfn._xlws.FILTER(Balanço[Quantidade],(Balanço[Estoque]=Back!$E$3)*(Balanço[Material]=Back!F1884))))</f>
        <v/>
      </c>
    </row>
    <row r="1885" spans="2:7">
      <c r="B1885" s="32">
        <f>SUMIF(Balanço[Estoque],Back!A1885,Balanço[Quantidade])</f>
        <v>0</v>
      </c>
      <c r="G1885" s="32" t="str" cm="1">
        <f t="array" ref="G1885">IF(F1885="","",SUM(_xlfn._xlws.FILTER(Balanço[Quantidade],(Balanço[Estoque]=Back!$E$3)*(Balanço[Material]=Back!F1885))))</f>
        <v/>
      </c>
    </row>
    <row r="1886" spans="2:7">
      <c r="B1886" s="32">
        <f>SUMIF(Balanço[Estoque],Back!A1886,Balanço[Quantidade])</f>
        <v>0</v>
      </c>
      <c r="G1886" s="32" t="str" cm="1">
        <f t="array" ref="G1886">IF(F1886="","",SUM(_xlfn._xlws.FILTER(Balanço[Quantidade],(Balanço[Estoque]=Back!$E$3)*(Balanço[Material]=Back!F1886))))</f>
        <v/>
      </c>
    </row>
    <row r="1887" spans="2:7">
      <c r="B1887" s="32">
        <f>SUMIF(Balanço[Estoque],Back!A1887,Balanço[Quantidade])</f>
        <v>0</v>
      </c>
      <c r="G1887" s="32" t="str" cm="1">
        <f t="array" ref="G1887">IF(F1887="","",SUM(_xlfn._xlws.FILTER(Balanço[Quantidade],(Balanço[Estoque]=Back!$E$3)*(Balanço[Material]=Back!F1887))))</f>
        <v/>
      </c>
    </row>
    <row r="1888" spans="2:7">
      <c r="B1888" s="32">
        <f>SUMIF(Balanço[Estoque],Back!A1888,Balanço[Quantidade])</f>
        <v>0</v>
      </c>
      <c r="G1888" s="32" t="str" cm="1">
        <f t="array" ref="G1888">IF(F1888="","",SUM(_xlfn._xlws.FILTER(Balanço[Quantidade],(Balanço[Estoque]=Back!$E$3)*(Balanço[Material]=Back!F1888))))</f>
        <v/>
      </c>
    </row>
    <row r="1889" spans="2:7">
      <c r="B1889" s="32">
        <f>SUMIF(Balanço[Estoque],Back!A1889,Balanço[Quantidade])</f>
        <v>0</v>
      </c>
      <c r="G1889" s="32" t="str" cm="1">
        <f t="array" ref="G1889">IF(F1889="","",SUM(_xlfn._xlws.FILTER(Balanço[Quantidade],(Balanço[Estoque]=Back!$E$3)*(Balanço[Material]=Back!F1889))))</f>
        <v/>
      </c>
    </row>
    <row r="1890" spans="2:7">
      <c r="B1890" s="32">
        <f>SUMIF(Balanço[Estoque],Back!A1890,Balanço[Quantidade])</f>
        <v>0</v>
      </c>
      <c r="G1890" s="32" t="str" cm="1">
        <f t="array" ref="G1890">IF(F1890="","",SUM(_xlfn._xlws.FILTER(Balanço[Quantidade],(Balanço[Estoque]=Back!$E$3)*(Balanço[Material]=Back!F1890))))</f>
        <v/>
      </c>
    </row>
    <row r="1891" spans="2:7">
      <c r="B1891" s="32">
        <f>SUMIF(Balanço[Estoque],Back!A1891,Balanço[Quantidade])</f>
        <v>0</v>
      </c>
      <c r="G1891" s="32" t="str" cm="1">
        <f t="array" ref="G1891">IF(F1891="","",SUM(_xlfn._xlws.FILTER(Balanço[Quantidade],(Balanço[Estoque]=Back!$E$3)*(Balanço[Material]=Back!F1891))))</f>
        <v/>
      </c>
    </row>
    <row r="1892" spans="2:7">
      <c r="B1892" s="32">
        <f>SUMIF(Balanço[Estoque],Back!A1892,Balanço[Quantidade])</f>
        <v>0</v>
      </c>
      <c r="G1892" s="32" t="str" cm="1">
        <f t="array" ref="G1892">IF(F1892="","",SUM(_xlfn._xlws.FILTER(Balanço[Quantidade],(Balanço[Estoque]=Back!$E$3)*(Balanço[Material]=Back!F1892))))</f>
        <v/>
      </c>
    </row>
    <row r="1893" spans="2:7">
      <c r="B1893" s="32">
        <f>SUMIF(Balanço[Estoque],Back!A1893,Balanço[Quantidade])</f>
        <v>0</v>
      </c>
      <c r="G1893" s="32" t="str" cm="1">
        <f t="array" ref="G1893">IF(F1893="","",SUM(_xlfn._xlws.FILTER(Balanço[Quantidade],(Balanço[Estoque]=Back!$E$3)*(Balanço[Material]=Back!F1893))))</f>
        <v/>
      </c>
    </row>
    <row r="1894" spans="2:7">
      <c r="B1894" s="32">
        <f>SUMIF(Balanço[Estoque],Back!A1894,Balanço[Quantidade])</f>
        <v>0</v>
      </c>
      <c r="G1894" s="32" t="str" cm="1">
        <f t="array" ref="G1894">IF(F1894="","",SUM(_xlfn._xlws.FILTER(Balanço[Quantidade],(Balanço[Estoque]=Back!$E$3)*(Balanço[Material]=Back!F1894))))</f>
        <v/>
      </c>
    </row>
    <row r="1895" spans="2:7">
      <c r="B1895" s="32">
        <f>SUMIF(Balanço[Estoque],Back!A1895,Balanço[Quantidade])</f>
        <v>0</v>
      </c>
      <c r="G1895" s="32" t="str" cm="1">
        <f t="array" ref="G1895">IF(F1895="","",SUM(_xlfn._xlws.FILTER(Balanço[Quantidade],(Balanço[Estoque]=Back!$E$3)*(Balanço[Material]=Back!F1895))))</f>
        <v/>
      </c>
    </row>
    <row r="1896" spans="2:7">
      <c r="B1896" s="32">
        <f>SUMIF(Balanço[Estoque],Back!A1896,Balanço[Quantidade])</f>
        <v>0</v>
      </c>
      <c r="G1896" s="32" t="str" cm="1">
        <f t="array" ref="G1896">IF(F1896="","",SUM(_xlfn._xlws.FILTER(Balanço[Quantidade],(Balanço[Estoque]=Back!$E$3)*(Balanço[Material]=Back!F1896))))</f>
        <v/>
      </c>
    </row>
    <row r="1897" spans="2:7">
      <c r="B1897" s="32">
        <f>SUMIF(Balanço[Estoque],Back!A1897,Balanço[Quantidade])</f>
        <v>0</v>
      </c>
      <c r="G1897" s="32" t="str" cm="1">
        <f t="array" ref="G1897">IF(F1897="","",SUM(_xlfn._xlws.FILTER(Balanço[Quantidade],(Balanço[Estoque]=Back!$E$3)*(Balanço[Material]=Back!F1897))))</f>
        <v/>
      </c>
    </row>
    <row r="1898" spans="2:7">
      <c r="B1898" s="32">
        <f>SUMIF(Balanço[Estoque],Back!A1898,Balanço[Quantidade])</f>
        <v>0</v>
      </c>
      <c r="G1898" s="32" t="str" cm="1">
        <f t="array" ref="G1898">IF(F1898="","",SUM(_xlfn._xlws.FILTER(Balanço[Quantidade],(Balanço[Estoque]=Back!$E$3)*(Balanço[Material]=Back!F1898))))</f>
        <v/>
      </c>
    </row>
    <row r="1899" spans="2:7">
      <c r="B1899" s="32">
        <f>SUMIF(Balanço[Estoque],Back!A1899,Balanço[Quantidade])</f>
        <v>0</v>
      </c>
      <c r="G1899" s="32" t="str" cm="1">
        <f t="array" ref="G1899">IF(F1899="","",SUM(_xlfn._xlws.FILTER(Balanço[Quantidade],(Balanço[Estoque]=Back!$E$3)*(Balanço[Material]=Back!F1899))))</f>
        <v/>
      </c>
    </row>
    <row r="1900" spans="2:7">
      <c r="B1900" s="32">
        <f>SUMIF(Balanço[Estoque],Back!A1900,Balanço[Quantidade])</f>
        <v>0</v>
      </c>
      <c r="G1900" s="32" t="str" cm="1">
        <f t="array" ref="G1900">IF(F1900="","",SUM(_xlfn._xlws.FILTER(Balanço[Quantidade],(Balanço[Estoque]=Back!$E$3)*(Balanço[Material]=Back!F1900))))</f>
        <v/>
      </c>
    </row>
    <row r="1901" spans="2:7">
      <c r="B1901" s="32">
        <f>SUMIF(Balanço[Estoque],Back!A1901,Balanço[Quantidade])</f>
        <v>0</v>
      </c>
      <c r="G1901" s="32" t="str" cm="1">
        <f t="array" ref="G1901">IF(F1901="","",SUM(_xlfn._xlws.FILTER(Balanço[Quantidade],(Balanço[Estoque]=Back!$E$3)*(Balanço[Material]=Back!F1901))))</f>
        <v/>
      </c>
    </row>
    <row r="1902" spans="2:7">
      <c r="B1902" s="32">
        <f>SUMIF(Balanço[Estoque],Back!A1902,Balanço[Quantidade])</f>
        <v>0</v>
      </c>
      <c r="G1902" s="32" t="str" cm="1">
        <f t="array" ref="G1902">IF(F1902="","",SUM(_xlfn._xlws.FILTER(Balanço[Quantidade],(Balanço[Estoque]=Back!$E$3)*(Balanço[Material]=Back!F1902))))</f>
        <v/>
      </c>
    </row>
    <row r="1903" spans="2:7">
      <c r="B1903" s="32">
        <f>SUMIF(Balanço[Estoque],Back!A1903,Balanço[Quantidade])</f>
        <v>0</v>
      </c>
      <c r="G1903" s="32" t="str" cm="1">
        <f t="array" ref="G1903">IF(F1903="","",SUM(_xlfn._xlws.FILTER(Balanço[Quantidade],(Balanço[Estoque]=Back!$E$3)*(Balanço[Material]=Back!F1903))))</f>
        <v/>
      </c>
    </row>
    <row r="1904" spans="2:7">
      <c r="B1904" s="32">
        <f>SUMIF(Balanço[Estoque],Back!A1904,Balanço[Quantidade])</f>
        <v>0</v>
      </c>
      <c r="G1904" s="32" t="str" cm="1">
        <f t="array" ref="G1904">IF(F1904="","",SUM(_xlfn._xlws.FILTER(Balanço[Quantidade],(Balanço[Estoque]=Back!$E$3)*(Balanço[Material]=Back!F1904))))</f>
        <v/>
      </c>
    </row>
    <row r="1905" spans="2:7">
      <c r="B1905" s="32">
        <f>SUMIF(Balanço[Estoque],Back!A1905,Balanço[Quantidade])</f>
        <v>0</v>
      </c>
      <c r="G1905" s="32" t="str" cm="1">
        <f t="array" ref="G1905">IF(F1905="","",SUM(_xlfn._xlws.FILTER(Balanço[Quantidade],(Balanço[Estoque]=Back!$E$3)*(Balanço[Material]=Back!F1905))))</f>
        <v/>
      </c>
    </row>
    <row r="1906" spans="2:7">
      <c r="B1906" s="32">
        <f>SUMIF(Balanço[Estoque],Back!A1906,Balanço[Quantidade])</f>
        <v>0</v>
      </c>
      <c r="G1906" s="32" t="str" cm="1">
        <f t="array" ref="G1906">IF(F1906="","",SUM(_xlfn._xlws.FILTER(Balanço[Quantidade],(Balanço[Estoque]=Back!$E$3)*(Balanço[Material]=Back!F1906))))</f>
        <v/>
      </c>
    </row>
    <row r="1907" spans="2:7">
      <c r="B1907" s="32">
        <f>SUMIF(Balanço[Estoque],Back!A1907,Balanço[Quantidade])</f>
        <v>0</v>
      </c>
      <c r="G1907" s="32" t="str" cm="1">
        <f t="array" ref="G1907">IF(F1907="","",SUM(_xlfn._xlws.FILTER(Balanço[Quantidade],(Balanço[Estoque]=Back!$E$3)*(Balanço[Material]=Back!F1907))))</f>
        <v/>
      </c>
    </row>
    <row r="1908" spans="2:7">
      <c r="B1908" s="32">
        <f>SUMIF(Balanço[Estoque],Back!A1908,Balanço[Quantidade])</f>
        <v>0</v>
      </c>
      <c r="G1908" s="32" t="str" cm="1">
        <f t="array" ref="G1908">IF(F1908="","",SUM(_xlfn._xlws.FILTER(Balanço[Quantidade],(Balanço[Estoque]=Back!$E$3)*(Balanço[Material]=Back!F1908))))</f>
        <v/>
      </c>
    </row>
    <row r="1909" spans="2:7">
      <c r="B1909" s="32">
        <f>SUMIF(Balanço[Estoque],Back!A1909,Balanço[Quantidade])</f>
        <v>0</v>
      </c>
      <c r="G1909" s="32" t="str" cm="1">
        <f t="array" ref="G1909">IF(F1909="","",SUM(_xlfn._xlws.FILTER(Balanço[Quantidade],(Balanço[Estoque]=Back!$E$3)*(Balanço[Material]=Back!F1909))))</f>
        <v/>
      </c>
    </row>
    <row r="1910" spans="2:7">
      <c r="B1910" s="32">
        <f>SUMIF(Balanço[Estoque],Back!A1910,Balanço[Quantidade])</f>
        <v>0</v>
      </c>
      <c r="G1910" s="32" t="str" cm="1">
        <f t="array" ref="G1910">IF(F1910="","",SUM(_xlfn._xlws.FILTER(Balanço[Quantidade],(Balanço[Estoque]=Back!$E$3)*(Balanço[Material]=Back!F1910))))</f>
        <v/>
      </c>
    </row>
    <row r="1911" spans="2:7">
      <c r="B1911" s="32">
        <f>SUMIF(Balanço[Estoque],Back!A1911,Balanço[Quantidade])</f>
        <v>0</v>
      </c>
      <c r="G1911" s="32" t="str" cm="1">
        <f t="array" ref="G1911">IF(F1911="","",SUM(_xlfn._xlws.FILTER(Balanço[Quantidade],(Balanço[Estoque]=Back!$E$3)*(Balanço[Material]=Back!F1911))))</f>
        <v/>
      </c>
    </row>
    <row r="1912" spans="2:7">
      <c r="B1912" s="32">
        <f>SUMIF(Balanço[Estoque],Back!A1912,Balanço[Quantidade])</f>
        <v>0</v>
      </c>
      <c r="G1912" s="32" t="str" cm="1">
        <f t="array" ref="G1912">IF(F1912="","",SUM(_xlfn._xlws.FILTER(Balanço[Quantidade],(Balanço[Estoque]=Back!$E$3)*(Balanço[Material]=Back!F1912))))</f>
        <v/>
      </c>
    </row>
    <row r="1913" spans="2:7">
      <c r="B1913" s="32">
        <f>SUMIF(Balanço[Estoque],Back!A1913,Balanço[Quantidade])</f>
        <v>0</v>
      </c>
      <c r="G1913" s="32" t="str" cm="1">
        <f t="array" ref="G1913">IF(F1913="","",SUM(_xlfn._xlws.FILTER(Balanço[Quantidade],(Balanço[Estoque]=Back!$E$3)*(Balanço[Material]=Back!F1913))))</f>
        <v/>
      </c>
    </row>
    <row r="1914" spans="2:7">
      <c r="B1914" s="32">
        <f>SUMIF(Balanço[Estoque],Back!A1914,Balanço[Quantidade])</f>
        <v>0</v>
      </c>
      <c r="G1914" s="32" t="str" cm="1">
        <f t="array" ref="G1914">IF(F1914="","",SUM(_xlfn._xlws.FILTER(Balanço[Quantidade],(Balanço[Estoque]=Back!$E$3)*(Balanço[Material]=Back!F1914))))</f>
        <v/>
      </c>
    </row>
    <row r="1915" spans="2:7">
      <c r="B1915" s="32">
        <f>SUMIF(Balanço[Estoque],Back!A1915,Balanço[Quantidade])</f>
        <v>0</v>
      </c>
      <c r="G1915" s="32" t="str" cm="1">
        <f t="array" ref="G1915">IF(F1915="","",SUM(_xlfn._xlws.FILTER(Balanço[Quantidade],(Balanço[Estoque]=Back!$E$3)*(Balanço[Material]=Back!F1915))))</f>
        <v/>
      </c>
    </row>
    <row r="1916" spans="2:7">
      <c r="B1916" s="32">
        <f>SUMIF(Balanço[Estoque],Back!A1916,Balanço[Quantidade])</f>
        <v>0</v>
      </c>
      <c r="G1916" s="32" t="str" cm="1">
        <f t="array" ref="G1916">IF(F1916="","",SUM(_xlfn._xlws.FILTER(Balanço[Quantidade],(Balanço[Estoque]=Back!$E$3)*(Balanço[Material]=Back!F1916))))</f>
        <v/>
      </c>
    </row>
    <row r="1917" spans="2:7">
      <c r="B1917" s="32">
        <f>SUMIF(Balanço[Estoque],Back!A1917,Balanço[Quantidade])</f>
        <v>0</v>
      </c>
      <c r="G1917" s="32" t="str" cm="1">
        <f t="array" ref="G1917">IF(F1917="","",SUM(_xlfn._xlws.FILTER(Balanço[Quantidade],(Balanço[Estoque]=Back!$E$3)*(Balanço[Material]=Back!F1917))))</f>
        <v/>
      </c>
    </row>
    <row r="1918" spans="2:7">
      <c r="B1918" s="32">
        <f>SUMIF(Balanço[Estoque],Back!A1918,Balanço[Quantidade])</f>
        <v>0</v>
      </c>
      <c r="G1918" s="32" t="str" cm="1">
        <f t="array" ref="G1918">IF(F1918="","",SUM(_xlfn._xlws.FILTER(Balanço[Quantidade],(Balanço[Estoque]=Back!$E$3)*(Balanço[Material]=Back!F1918))))</f>
        <v/>
      </c>
    </row>
    <row r="1919" spans="2:7">
      <c r="B1919" s="32">
        <f>SUMIF(Balanço[Estoque],Back!A1919,Balanço[Quantidade])</f>
        <v>0</v>
      </c>
      <c r="G1919" s="32" t="str" cm="1">
        <f t="array" ref="G1919">IF(F1919="","",SUM(_xlfn._xlws.FILTER(Balanço[Quantidade],(Balanço[Estoque]=Back!$E$3)*(Balanço[Material]=Back!F1919))))</f>
        <v/>
      </c>
    </row>
    <row r="1920" spans="2:7">
      <c r="B1920" s="32">
        <f>SUMIF(Balanço[Estoque],Back!A1920,Balanço[Quantidade])</f>
        <v>0</v>
      </c>
      <c r="G1920" s="32" t="str" cm="1">
        <f t="array" ref="G1920">IF(F1920="","",SUM(_xlfn._xlws.FILTER(Balanço[Quantidade],(Balanço[Estoque]=Back!$E$3)*(Balanço[Material]=Back!F1920))))</f>
        <v/>
      </c>
    </row>
    <row r="1921" spans="2:7">
      <c r="B1921" s="32">
        <f>SUMIF(Balanço[Estoque],Back!A1921,Balanço[Quantidade])</f>
        <v>0</v>
      </c>
      <c r="G1921" s="32" t="str" cm="1">
        <f t="array" ref="G1921">IF(F1921="","",SUM(_xlfn._xlws.FILTER(Balanço[Quantidade],(Balanço[Estoque]=Back!$E$3)*(Balanço[Material]=Back!F1921))))</f>
        <v/>
      </c>
    </row>
    <row r="1922" spans="2:7">
      <c r="B1922" s="32">
        <f>SUMIF(Balanço[Estoque],Back!A1922,Balanço[Quantidade])</f>
        <v>0</v>
      </c>
      <c r="G1922" s="32" t="str" cm="1">
        <f t="array" ref="G1922">IF(F1922="","",SUM(_xlfn._xlws.FILTER(Balanço[Quantidade],(Balanço[Estoque]=Back!$E$3)*(Balanço[Material]=Back!F1922))))</f>
        <v/>
      </c>
    </row>
    <row r="1923" spans="2:7">
      <c r="B1923" s="32">
        <f>SUMIF(Balanço[Estoque],Back!A1923,Balanço[Quantidade])</f>
        <v>0</v>
      </c>
      <c r="G1923" s="32" t="str" cm="1">
        <f t="array" ref="G1923">IF(F1923="","",SUM(_xlfn._xlws.FILTER(Balanço[Quantidade],(Balanço[Estoque]=Back!$E$3)*(Balanço[Material]=Back!F1923))))</f>
        <v/>
      </c>
    </row>
    <row r="1924" spans="2:7">
      <c r="B1924" s="32">
        <f>SUMIF(Balanço[Estoque],Back!A1924,Balanço[Quantidade])</f>
        <v>0</v>
      </c>
      <c r="G1924" s="32" t="str" cm="1">
        <f t="array" ref="G1924">IF(F1924="","",SUM(_xlfn._xlws.FILTER(Balanço[Quantidade],(Balanço[Estoque]=Back!$E$3)*(Balanço[Material]=Back!F1924))))</f>
        <v/>
      </c>
    </row>
    <row r="1925" spans="2:7">
      <c r="B1925" s="32">
        <f>SUMIF(Balanço[Estoque],Back!A1925,Balanço[Quantidade])</f>
        <v>0</v>
      </c>
      <c r="G1925" s="32" t="str" cm="1">
        <f t="array" ref="G1925">IF(F1925="","",SUM(_xlfn._xlws.FILTER(Balanço[Quantidade],(Balanço[Estoque]=Back!$E$3)*(Balanço[Material]=Back!F1925))))</f>
        <v/>
      </c>
    </row>
    <row r="1926" spans="2:7">
      <c r="B1926" s="32">
        <f>SUMIF(Balanço[Estoque],Back!A1926,Balanço[Quantidade])</f>
        <v>0</v>
      </c>
      <c r="G1926" s="32" t="str" cm="1">
        <f t="array" ref="G1926">IF(F1926="","",SUM(_xlfn._xlws.FILTER(Balanço[Quantidade],(Balanço[Estoque]=Back!$E$3)*(Balanço[Material]=Back!F1926))))</f>
        <v/>
      </c>
    </row>
    <row r="1927" spans="2:7">
      <c r="B1927" s="32">
        <f>SUMIF(Balanço[Estoque],Back!A1927,Balanço[Quantidade])</f>
        <v>0</v>
      </c>
      <c r="G1927" s="32" t="str" cm="1">
        <f t="array" ref="G1927">IF(F1927="","",SUM(_xlfn._xlws.FILTER(Balanço[Quantidade],(Balanço[Estoque]=Back!$E$3)*(Balanço[Material]=Back!F1927))))</f>
        <v/>
      </c>
    </row>
    <row r="1928" spans="2:7">
      <c r="B1928" s="32">
        <f>SUMIF(Balanço[Estoque],Back!A1928,Balanço[Quantidade])</f>
        <v>0</v>
      </c>
      <c r="G1928" s="32" t="str" cm="1">
        <f t="array" ref="G1928">IF(F1928="","",SUM(_xlfn._xlws.FILTER(Balanço[Quantidade],(Balanço[Estoque]=Back!$E$3)*(Balanço[Material]=Back!F1928))))</f>
        <v/>
      </c>
    </row>
    <row r="1929" spans="2:7">
      <c r="B1929" s="32">
        <f>SUMIF(Balanço[Estoque],Back!A1929,Balanço[Quantidade])</f>
        <v>0</v>
      </c>
      <c r="G1929" s="32" t="str" cm="1">
        <f t="array" ref="G1929">IF(F1929="","",SUM(_xlfn._xlws.FILTER(Balanço[Quantidade],(Balanço[Estoque]=Back!$E$3)*(Balanço[Material]=Back!F1929))))</f>
        <v/>
      </c>
    </row>
    <row r="1930" spans="2:7">
      <c r="B1930" s="32">
        <f>SUMIF(Balanço[Estoque],Back!A1930,Balanço[Quantidade])</f>
        <v>0</v>
      </c>
      <c r="G1930" s="32" t="str" cm="1">
        <f t="array" ref="G1930">IF(F1930="","",SUM(_xlfn._xlws.FILTER(Balanço[Quantidade],(Balanço[Estoque]=Back!$E$3)*(Balanço[Material]=Back!F1930))))</f>
        <v/>
      </c>
    </row>
    <row r="1931" spans="2:7">
      <c r="B1931" s="32">
        <f>SUMIF(Balanço[Estoque],Back!A1931,Balanço[Quantidade])</f>
        <v>0</v>
      </c>
      <c r="G1931" s="32" t="str" cm="1">
        <f t="array" ref="G1931">IF(F1931="","",SUM(_xlfn._xlws.FILTER(Balanço[Quantidade],(Balanço[Estoque]=Back!$E$3)*(Balanço[Material]=Back!F1931))))</f>
        <v/>
      </c>
    </row>
    <row r="1932" spans="2:7">
      <c r="B1932" s="32">
        <f>SUMIF(Balanço[Estoque],Back!A1932,Balanço[Quantidade])</f>
        <v>0</v>
      </c>
      <c r="G1932" s="32" t="str" cm="1">
        <f t="array" ref="G1932">IF(F1932="","",SUM(_xlfn._xlws.FILTER(Balanço[Quantidade],(Balanço[Estoque]=Back!$E$3)*(Balanço[Material]=Back!F1932))))</f>
        <v/>
      </c>
    </row>
    <row r="1933" spans="2:7">
      <c r="B1933" s="32">
        <f>SUMIF(Balanço[Estoque],Back!A1933,Balanço[Quantidade])</f>
        <v>0</v>
      </c>
      <c r="G1933" s="32" t="str" cm="1">
        <f t="array" ref="G1933">IF(F1933="","",SUM(_xlfn._xlws.FILTER(Balanço[Quantidade],(Balanço[Estoque]=Back!$E$3)*(Balanço[Material]=Back!F1933))))</f>
        <v/>
      </c>
    </row>
    <row r="1934" spans="2:7">
      <c r="B1934" s="32">
        <f>SUMIF(Balanço[Estoque],Back!A1934,Balanço[Quantidade])</f>
        <v>0</v>
      </c>
      <c r="G1934" s="32" t="str" cm="1">
        <f t="array" ref="G1934">IF(F1934="","",SUM(_xlfn._xlws.FILTER(Balanço[Quantidade],(Balanço[Estoque]=Back!$E$3)*(Balanço[Material]=Back!F1934))))</f>
        <v/>
      </c>
    </row>
    <row r="1935" spans="2:7">
      <c r="B1935" s="32">
        <f>SUMIF(Balanço[Estoque],Back!A1935,Balanço[Quantidade])</f>
        <v>0</v>
      </c>
      <c r="G1935" s="32" t="str" cm="1">
        <f t="array" ref="G1935">IF(F1935="","",SUM(_xlfn._xlws.FILTER(Balanço[Quantidade],(Balanço[Estoque]=Back!$E$3)*(Balanço[Material]=Back!F1935))))</f>
        <v/>
      </c>
    </row>
    <row r="1936" spans="2:7">
      <c r="B1936" s="32">
        <f>SUMIF(Balanço[Estoque],Back!A1936,Balanço[Quantidade])</f>
        <v>0</v>
      </c>
      <c r="G1936" s="32" t="str" cm="1">
        <f t="array" ref="G1936">IF(F1936="","",SUM(_xlfn._xlws.FILTER(Balanço[Quantidade],(Balanço[Estoque]=Back!$E$3)*(Balanço[Material]=Back!F1936))))</f>
        <v/>
      </c>
    </row>
    <row r="1937" spans="2:7">
      <c r="B1937" s="32">
        <f>SUMIF(Balanço[Estoque],Back!A1937,Balanço[Quantidade])</f>
        <v>0</v>
      </c>
      <c r="G1937" s="32" t="str" cm="1">
        <f t="array" ref="G1937">IF(F1937="","",SUM(_xlfn._xlws.FILTER(Balanço[Quantidade],(Balanço[Estoque]=Back!$E$3)*(Balanço[Material]=Back!F1937))))</f>
        <v/>
      </c>
    </row>
    <row r="1938" spans="2:7">
      <c r="B1938" s="32">
        <f>SUMIF(Balanço[Estoque],Back!A1938,Balanço[Quantidade])</f>
        <v>0</v>
      </c>
      <c r="G1938" s="32" t="str" cm="1">
        <f t="array" ref="G1938">IF(F1938="","",SUM(_xlfn._xlws.FILTER(Balanço[Quantidade],(Balanço[Estoque]=Back!$E$3)*(Balanço[Material]=Back!F1938))))</f>
        <v/>
      </c>
    </row>
    <row r="1939" spans="2:7">
      <c r="B1939" s="32">
        <f>SUMIF(Balanço[Estoque],Back!A1939,Balanço[Quantidade])</f>
        <v>0</v>
      </c>
      <c r="G1939" s="32" t="str" cm="1">
        <f t="array" ref="G1939">IF(F1939="","",SUM(_xlfn._xlws.FILTER(Balanço[Quantidade],(Balanço[Estoque]=Back!$E$3)*(Balanço[Material]=Back!F1939))))</f>
        <v/>
      </c>
    </row>
    <row r="1940" spans="2:7">
      <c r="B1940" s="32">
        <f>SUMIF(Balanço[Estoque],Back!A1940,Balanço[Quantidade])</f>
        <v>0</v>
      </c>
      <c r="G1940" s="32" t="str" cm="1">
        <f t="array" ref="G1940">IF(F1940="","",SUM(_xlfn._xlws.FILTER(Balanço[Quantidade],(Balanço[Estoque]=Back!$E$3)*(Balanço[Material]=Back!F1940))))</f>
        <v/>
      </c>
    </row>
    <row r="1941" spans="2:7">
      <c r="B1941" s="32">
        <f>SUMIF(Balanço[Estoque],Back!A1941,Balanço[Quantidade])</f>
        <v>0</v>
      </c>
      <c r="G1941" s="32" t="str" cm="1">
        <f t="array" ref="G1941">IF(F1941="","",SUM(_xlfn._xlws.FILTER(Balanço[Quantidade],(Balanço[Estoque]=Back!$E$3)*(Balanço[Material]=Back!F1941))))</f>
        <v/>
      </c>
    </row>
    <row r="1942" spans="2:7">
      <c r="B1942" s="32">
        <f>SUMIF(Balanço[Estoque],Back!A1942,Balanço[Quantidade])</f>
        <v>0</v>
      </c>
      <c r="G1942" s="32" t="str" cm="1">
        <f t="array" ref="G1942">IF(F1942="","",SUM(_xlfn._xlws.FILTER(Balanço[Quantidade],(Balanço[Estoque]=Back!$E$3)*(Balanço[Material]=Back!F1942))))</f>
        <v/>
      </c>
    </row>
    <row r="1943" spans="2:7">
      <c r="B1943" s="32">
        <f>SUMIF(Balanço[Estoque],Back!A1943,Balanço[Quantidade])</f>
        <v>0</v>
      </c>
      <c r="G1943" s="32" t="str" cm="1">
        <f t="array" ref="G1943">IF(F1943="","",SUM(_xlfn._xlws.FILTER(Balanço[Quantidade],(Balanço[Estoque]=Back!$E$3)*(Balanço[Material]=Back!F1943))))</f>
        <v/>
      </c>
    </row>
    <row r="1944" spans="2:7">
      <c r="B1944" s="32">
        <f>SUMIF(Balanço[Estoque],Back!A1944,Balanço[Quantidade])</f>
        <v>0</v>
      </c>
      <c r="G1944" s="32" t="str" cm="1">
        <f t="array" ref="G1944">IF(F1944="","",SUM(_xlfn._xlws.FILTER(Balanço[Quantidade],(Balanço[Estoque]=Back!$E$3)*(Balanço[Material]=Back!F1944))))</f>
        <v/>
      </c>
    </row>
    <row r="1945" spans="2:7">
      <c r="B1945" s="32">
        <f>SUMIF(Balanço[Estoque],Back!A1945,Balanço[Quantidade])</f>
        <v>0</v>
      </c>
      <c r="G1945" s="32" t="str" cm="1">
        <f t="array" ref="G1945">IF(F1945="","",SUM(_xlfn._xlws.FILTER(Balanço[Quantidade],(Balanço[Estoque]=Back!$E$3)*(Balanço[Material]=Back!F1945))))</f>
        <v/>
      </c>
    </row>
    <row r="1946" spans="2:7">
      <c r="B1946" s="32">
        <f>SUMIF(Balanço[Estoque],Back!A1946,Balanço[Quantidade])</f>
        <v>0</v>
      </c>
      <c r="G1946" s="32" t="str" cm="1">
        <f t="array" ref="G1946">IF(F1946="","",SUM(_xlfn._xlws.FILTER(Balanço[Quantidade],(Balanço[Estoque]=Back!$E$3)*(Balanço[Material]=Back!F1946))))</f>
        <v/>
      </c>
    </row>
    <row r="1947" spans="2:7">
      <c r="B1947" s="32">
        <f>SUMIF(Balanço[Estoque],Back!A1947,Balanço[Quantidade])</f>
        <v>0</v>
      </c>
      <c r="G1947" s="32" t="str" cm="1">
        <f t="array" ref="G1947">IF(F1947="","",SUM(_xlfn._xlws.FILTER(Balanço[Quantidade],(Balanço[Estoque]=Back!$E$3)*(Balanço[Material]=Back!F1947))))</f>
        <v/>
      </c>
    </row>
    <row r="1948" spans="2:7">
      <c r="B1948" s="32">
        <f>SUMIF(Balanço[Estoque],Back!A1948,Balanço[Quantidade])</f>
        <v>0</v>
      </c>
      <c r="G1948" s="32" t="str" cm="1">
        <f t="array" ref="G1948">IF(F1948="","",SUM(_xlfn._xlws.FILTER(Balanço[Quantidade],(Balanço[Estoque]=Back!$E$3)*(Balanço[Material]=Back!F1948))))</f>
        <v/>
      </c>
    </row>
    <row r="1949" spans="2:7">
      <c r="B1949" s="32">
        <f>SUMIF(Balanço[Estoque],Back!A1949,Balanço[Quantidade])</f>
        <v>0</v>
      </c>
      <c r="G1949" s="32" t="str" cm="1">
        <f t="array" ref="G1949">IF(F1949="","",SUM(_xlfn._xlws.FILTER(Balanço[Quantidade],(Balanço[Estoque]=Back!$E$3)*(Balanço[Material]=Back!F1949))))</f>
        <v/>
      </c>
    </row>
    <row r="1950" spans="2:7">
      <c r="B1950" s="32">
        <f>SUMIF(Balanço[Estoque],Back!A1950,Balanço[Quantidade])</f>
        <v>0</v>
      </c>
      <c r="G1950" s="32" t="str" cm="1">
        <f t="array" ref="G1950">IF(F1950="","",SUM(_xlfn._xlws.FILTER(Balanço[Quantidade],(Balanço[Estoque]=Back!$E$3)*(Balanço[Material]=Back!F1950))))</f>
        <v/>
      </c>
    </row>
    <row r="1951" spans="2:7">
      <c r="B1951" s="32">
        <f>SUMIF(Balanço[Estoque],Back!A1951,Balanço[Quantidade])</f>
        <v>0</v>
      </c>
      <c r="G1951" s="32" t="str" cm="1">
        <f t="array" ref="G1951">IF(F1951="","",SUM(_xlfn._xlws.FILTER(Balanço[Quantidade],(Balanço[Estoque]=Back!$E$3)*(Balanço[Material]=Back!F1951))))</f>
        <v/>
      </c>
    </row>
    <row r="1952" spans="2:7">
      <c r="B1952" s="32">
        <f>SUMIF(Balanço[Estoque],Back!A1952,Balanço[Quantidade])</f>
        <v>0</v>
      </c>
      <c r="G1952" s="32" t="str" cm="1">
        <f t="array" ref="G1952">IF(F1952="","",SUM(_xlfn._xlws.FILTER(Balanço[Quantidade],(Balanço[Estoque]=Back!$E$3)*(Balanço[Material]=Back!F1952))))</f>
        <v/>
      </c>
    </row>
    <row r="1953" spans="2:7">
      <c r="B1953" s="32">
        <f>SUMIF(Balanço[Estoque],Back!A1953,Balanço[Quantidade])</f>
        <v>0</v>
      </c>
      <c r="G1953" s="32" t="str" cm="1">
        <f t="array" ref="G1953">IF(F1953="","",SUM(_xlfn._xlws.FILTER(Balanço[Quantidade],(Balanço[Estoque]=Back!$E$3)*(Balanço[Material]=Back!F1953))))</f>
        <v/>
      </c>
    </row>
    <row r="1954" spans="2:7">
      <c r="B1954" s="32">
        <f>SUMIF(Balanço[Estoque],Back!A1954,Balanço[Quantidade])</f>
        <v>0</v>
      </c>
      <c r="G1954" s="32" t="str" cm="1">
        <f t="array" ref="G1954">IF(F1954="","",SUM(_xlfn._xlws.FILTER(Balanço[Quantidade],(Balanço[Estoque]=Back!$E$3)*(Balanço[Material]=Back!F1954))))</f>
        <v/>
      </c>
    </row>
    <row r="1955" spans="2:7">
      <c r="B1955" s="32">
        <f>SUMIF(Balanço[Estoque],Back!A1955,Balanço[Quantidade])</f>
        <v>0</v>
      </c>
      <c r="G1955" s="32" t="str" cm="1">
        <f t="array" ref="G1955">IF(F1955="","",SUM(_xlfn._xlws.FILTER(Balanço[Quantidade],(Balanço[Estoque]=Back!$E$3)*(Balanço[Material]=Back!F1955))))</f>
        <v/>
      </c>
    </row>
    <row r="1956" spans="2:7">
      <c r="B1956" s="32">
        <f>SUMIF(Balanço[Estoque],Back!A1956,Balanço[Quantidade])</f>
        <v>0</v>
      </c>
      <c r="G1956" s="32" t="str" cm="1">
        <f t="array" ref="G1956">IF(F1956="","",SUM(_xlfn._xlws.FILTER(Balanço[Quantidade],(Balanço[Estoque]=Back!$E$3)*(Balanço[Material]=Back!F1956))))</f>
        <v/>
      </c>
    </row>
    <row r="1957" spans="2:7">
      <c r="B1957" s="32">
        <f>SUMIF(Balanço[Estoque],Back!A1957,Balanço[Quantidade])</f>
        <v>0</v>
      </c>
      <c r="G1957" s="32" t="str" cm="1">
        <f t="array" ref="G1957">IF(F1957="","",SUM(_xlfn._xlws.FILTER(Balanço[Quantidade],(Balanço[Estoque]=Back!$E$3)*(Balanço[Material]=Back!F1957))))</f>
        <v/>
      </c>
    </row>
    <row r="1958" spans="2:7">
      <c r="B1958" s="32">
        <f>SUMIF(Balanço[Estoque],Back!A1958,Balanço[Quantidade])</f>
        <v>0</v>
      </c>
      <c r="G1958" s="32" t="str" cm="1">
        <f t="array" ref="G1958">IF(F1958="","",SUM(_xlfn._xlws.FILTER(Balanço[Quantidade],(Balanço[Estoque]=Back!$E$3)*(Balanço[Material]=Back!F1958))))</f>
        <v/>
      </c>
    </row>
    <row r="1959" spans="2:7">
      <c r="B1959" s="32">
        <f>SUMIF(Balanço[Estoque],Back!A1959,Balanço[Quantidade])</f>
        <v>0</v>
      </c>
      <c r="G1959" s="32" t="str" cm="1">
        <f t="array" ref="G1959">IF(F1959="","",SUM(_xlfn._xlws.FILTER(Balanço[Quantidade],(Balanço[Estoque]=Back!$E$3)*(Balanço[Material]=Back!F1959))))</f>
        <v/>
      </c>
    </row>
    <row r="1960" spans="2:7">
      <c r="B1960" s="32">
        <f>SUMIF(Balanço[Estoque],Back!A1960,Balanço[Quantidade])</f>
        <v>0</v>
      </c>
      <c r="G1960" s="32" t="str" cm="1">
        <f t="array" ref="G1960">IF(F1960="","",SUM(_xlfn._xlws.FILTER(Balanço[Quantidade],(Balanço[Estoque]=Back!$E$3)*(Balanço[Material]=Back!F1960))))</f>
        <v/>
      </c>
    </row>
    <row r="1961" spans="2:7">
      <c r="B1961" s="32">
        <f>SUMIF(Balanço[Estoque],Back!A1961,Balanço[Quantidade])</f>
        <v>0</v>
      </c>
      <c r="G1961" s="32" t="str" cm="1">
        <f t="array" ref="G1961">IF(F1961="","",SUM(_xlfn._xlws.FILTER(Balanço[Quantidade],(Balanço[Estoque]=Back!$E$3)*(Balanço[Material]=Back!F1961))))</f>
        <v/>
      </c>
    </row>
    <row r="1962" spans="2:7">
      <c r="B1962" s="32">
        <f>SUMIF(Balanço[Estoque],Back!A1962,Balanço[Quantidade])</f>
        <v>0</v>
      </c>
      <c r="G1962" s="32" t="str" cm="1">
        <f t="array" ref="G1962">IF(F1962="","",SUM(_xlfn._xlws.FILTER(Balanço[Quantidade],(Balanço[Estoque]=Back!$E$3)*(Balanço[Material]=Back!F1962))))</f>
        <v/>
      </c>
    </row>
    <row r="1963" spans="2:7">
      <c r="B1963" s="32">
        <f>SUMIF(Balanço[Estoque],Back!A1963,Balanço[Quantidade])</f>
        <v>0</v>
      </c>
      <c r="G1963" s="32" t="str" cm="1">
        <f t="array" ref="G1963">IF(F1963="","",SUM(_xlfn._xlws.FILTER(Balanço[Quantidade],(Balanço[Estoque]=Back!$E$3)*(Balanço[Material]=Back!F1963))))</f>
        <v/>
      </c>
    </row>
    <row r="1964" spans="2:7">
      <c r="B1964" s="32">
        <f>SUMIF(Balanço[Estoque],Back!A1964,Balanço[Quantidade])</f>
        <v>0</v>
      </c>
      <c r="G1964" s="32" t="str" cm="1">
        <f t="array" ref="G1964">IF(F1964="","",SUM(_xlfn._xlws.FILTER(Balanço[Quantidade],(Balanço[Estoque]=Back!$E$3)*(Balanço[Material]=Back!F1964))))</f>
        <v/>
      </c>
    </row>
    <row r="1965" spans="2:7">
      <c r="B1965" s="32">
        <f>SUMIF(Balanço[Estoque],Back!A1965,Balanço[Quantidade])</f>
        <v>0</v>
      </c>
      <c r="G1965" s="32" t="str" cm="1">
        <f t="array" ref="G1965">IF(F1965="","",SUM(_xlfn._xlws.FILTER(Balanço[Quantidade],(Balanço[Estoque]=Back!$E$3)*(Balanço[Material]=Back!F1965))))</f>
        <v/>
      </c>
    </row>
    <row r="1966" spans="2:7">
      <c r="B1966" s="32">
        <f>SUMIF(Balanço[Estoque],Back!A1966,Balanço[Quantidade])</f>
        <v>0</v>
      </c>
      <c r="G1966" s="32" t="str" cm="1">
        <f t="array" ref="G1966">IF(F1966="","",SUM(_xlfn._xlws.FILTER(Balanço[Quantidade],(Balanço[Estoque]=Back!$E$3)*(Balanço[Material]=Back!F1966))))</f>
        <v/>
      </c>
    </row>
    <row r="1967" spans="2:7">
      <c r="B1967" s="32">
        <f>SUMIF(Balanço[Estoque],Back!A1967,Balanço[Quantidade])</f>
        <v>0</v>
      </c>
      <c r="G1967" s="32" t="str" cm="1">
        <f t="array" ref="G1967">IF(F1967="","",SUM(_xlfn._xlws.FILTER(Balanço[Quantidade],(Balanço[Estoque]=Back!$E$3)*(Balanço[Material]=Back!F1967))))</f>
        <v/>
      </c>
    </row>
    <row r="1968" spans="2:7">
      <c r="B1968" s="32">
        <f>SUMIF(Balanço[Estoque],Back!A1968,Balanço[Quantidade])</f>
        <v>0</v>
      </c>
      <c r="G1968" s="32" t="str" cm="1">
        <f t="array" ref="G1968">IF(F1968="","",SUM(_xlfn._xlws.FILTER(Balanço[Quantidade],(Balanço[Estoque]=Back!$E$3)*(Balanço[Material]=Back!F1968))))</f>
        <v/>
      </c>
    </row>
    <row r="1969" spans="2:7">
      <c r="B1969" s="32">
        <f>SUMIF(Balanço[Estoque],Back!A1969,Balanço[Quantidade])</f>
        <v>0</v>
      </c>
      <c r="G1969" s="32" t="str" cm="1">
        <f t="array" ref="G1969">IF(F1969="","",SUM(_xlfn._xlws.FILTER(Balanço[Quantidade],(Balanço[Estoque]=Back!$E$3)*(Balanço[Material]=Back!F1969))))</f>
        <v/>
      </c>
    </row>
    <row r="1970" spans="2:7">
      <c r="B1970" s="32">
        <f>SUMIF(Balanço[Estoque],Back!A1970,Balanço[Quantidade])</f>
        <v>0</v>
      </c>
      <c r="G1970" s="32" t="str" cm="1">
        <f t="array" ref="G1970">IF(F1970="","",SUM(_xlfn._xlws.FILTER(Balanço[Quantidade],(Balanço[Estoque]=Back!$E$3)*(Balanço[Material]=Back!F1970))))</f>
        <v/>
      </c>
    </row>
    <row r="1971" spans="2:7">
      <c r="B1971" s="32">
        <f>SUMIF(Balanço[Estoque],Back!A1971,Balanço[Quantidade])</f>
        <v>0</v>
      </c>
      <c r="G1971" s="32" t="str" cm="1">
        <f t="array" ref="G1971">IF(F1971="","",SUM(_xlfn._xlws.FILTER(Balanço[Quantidade],(Balanço[Estoque]=Back!$E$3)*(Balanço[Material]=Back!F1971))))</f>
        <v/>
      </c>
    </row>
    <row r="1972" spans="2:7">
      <c r="B1972" s="32">
        <f>SUMIF(Balanço[Estoque],Back!A1972,Balanço[Quantidade])</f>
        <v>0</v>
      </c>
      <c r="G1972" s="32" t="str" cm="1">
        <f t="array" ref="G1972">IF(F1972="","",SUM(_xlfn._xlws.FILTER(Balanço[Quantidade],(Balanço[Estoque]=Back!$E$3)*(Balanço[Material]=Back!F1972))))</f>
        <v/>
      </c>
    </row>
    <row r="1973" spans="2:7">
      <c r="B1973" s="32">
        <f>SUMIF(Balanço[Estoque],Back!A1973,Balanço[Quantidade])</f>
        <v>0</v>
      </c>
      <c r="G1973" s="32" t="str" cm="1">
        <f t="array" ref="G1973">IF(F1973="","",SUM(_xlfn._xlws.FILTER(Balanço[Quantidade],(Balanço[Estoque]=Back!$E$3)*(Balanço[Material]=Back!F1973))))</f>
        <v/>
      </c>
    </row>
    <row r="1974" spans="2:7">
      <c r="B1974" s="32">
        <f>SUMIF(Balanço[Estoque],Back!A1974,Balanço[Quantidade])</f>
        <v>0</v>
      </c>
      <c r="G1974" s="32" t="str" cm="1">
        <f t="array" ref="G1974">IF(F1974="","",SUM(_xlfn._xlws.FILTER(Balanço[Quantidade],(Balanço[Estoque]=Back!$E$3)*(Balanço[Material]=Back!F1974))))</f>
        <v/>
      </c>
    </row>
    <row r="1975" spans="2:7">
      <c r="B1975" s="32">
        <f>SUMIF(Balanço[Estoque],Back!A1975,Balanço[Quantidade])</f>
        <v>0</v>
      </c>
      <c r="G1975" s="32" t="str" cm="1">
        <f t="array" ref="G1975">IF(F1975="","",SUM(_xlfn._xlws.FILTER(Balanço[Quantidade],(Balanço[Estoque]=Back!$E$3)*(Balanço[Material]=Back!F1975))))</f>
        <v/>
      </c>
    </row>
    <row r="1976" spans="2:7">
      <c r="B1976" s="32">
        <f>SUMIF(Balanço[Estoque],Back!A1976,Balanço[Quantidade])</f>
        <v>0</v>
      </c>
      <c r="G1976" s="32" t="str" cm="1">
        <f t="array" ref="G1976">IF(F1976="","",SUM(_xlfn._xlws.FILTER(Balanço[Quantidade],(Balanço[Estoque]=Back!$E$3)*(Balanço[Material]=Back!F1976))))</f>
        <v/>
      </c>
    </row>
    <row r="1977" spans="2:7">
      <c r="B1977" s="32">
        <f>SUMIF(Balanço[Estoque],Back!A1977,Balanço[Quantidade])</f>
        <v>0</v>
      </c>
      <c r="G1977" s="32" t="str" cm="1">
        <f t="array" ref="G1977">IF(F1977="","",SUM(_xlfn._xlws.FILTER(Balanço[Quantidade],(Balanço[Estoque]=Back!$E$3)*(Balanço[Material]=Back!F1977))))</f>
        <v/>
      </c>
    </row>
    <row r="1978" spans="2:7">
      <c r="B1978" s="32">
        <f>SUMIF(Balanço[Estoque],Back!A1978,Balanço[Quantidade])</f>
        <v>0</v>
      </c>
      <c r="G1978" s="32" t="str" cm="1">
        <f t="array" ref="G1978">IF(F1978="","",SUM(_xlfn._xlws.FILTER(Balanço[Quantidade],(Balanço[Estoque]=Back!$E$3)*(Balanço[Material]=Back!F1978))))</f>
        <v/>
      </c>
    </row>
    <row r="1979" spans="2:7">
      <c r="B1979" s="32">
        <f>SUMIF(Balanço[Estoque],Back!A1979,Balanço[Quantidade])</f>
        <v>0</v>
      </c>
      <c r="G1979" s="32" t="str" cm="1">
        <f t="array" ref="G1979">IF(F1979="","",SUM(_xlfn._xlws.FILTER(Balanço[Quantidade],(Balanço[Estoque]=Back!$E$3)*(Balanço[Material]=Back!F1979))))</f>
        <v/>
      </c>
    </row>
    <row r="1980" spans="2:7">
      <c r="B1980" s="32">
        <f>SUMIF(Balanço[Estoque],Back!A1980,Balanço[Quantidade])</f>
        <v>0</v>
      </c>
      <c r="G1980" s="32" t="str" cm="1">
        <f t="array" ref="G1980">IF(F1980="","",SUM(_xlfn._xlws.FILTER(Balanço[Quantidade],(Balanço[Estoque]=Back!$E$3)*(Balanço[Material]=Back!F1980))))</f>
        <v/>
      </c>
    </row>
    <row r="1981" spans="2:7">
      <c r="B1981" s="32">
        <f>SUMIF(Balanço[Estoque],Back!A1981,Balanço[Quantidade])</f>
        <v>0</v>
      </c>
      <c r="G1981" s="32" t="str" cm="1">
        <f t="array" ref="G1981">IF(F1981="","",SUM(_xlfn._xlws.FILTER(Balanço[Quantidade],(Balanço[Estoque]=Back!$E$3)*(Balanço[Material]=Back!F1981))))</f>
        <v/>
      </c>
    </row>
    <row r="1982" spans="2:7">
      <c r="B1982" s="32">
        <f>SUMIF(Balanço[Estoque],Back!A1982,Balanço[Quantidade])</f>
        <v>0</v>
      </c>
      <c r="G1982" s="32" t="str" cm="1">
        <f t="array" ref="G1982">IF(F1982="","",SUM(_xlfn._xlws.FILTER(Balanço[Quantidade],(Balanço[Estoque]=Back!$E$3)*(Balanço[Material]=Back!F1982))))</f>
        <v/>
      </c>
    </row>
    <row r="1983" spans="2:7">
      <c r="B1983" s="32">
        <f>SUMIF(Balanço[Estoque],Back!A1983,Balanço[Quantidade])</f>
        <v>0</v>
      </c>
      <c r="G1983" s="32" t="str" cm="1">
        <f t="array" ref="G1983">IF(F1983="","",SUM(_xlfn._xlws.FILTER(Balanço[Quantidade],(Balanço[Estoque]=Back!$E$3)*(Balanço[Material]=Back!F1983))))</f>
        <v/>
      </c>
    </row>
    <row r="1984" spans="2:7">
      <c r="B1984" s="32">
        <f>SUMIF(Balanço[Estoque],Back!A1984,Balanço[Quantidade])</f>
        <v>0</v>
      </c>
      <c r="G1984" s="32" t="str" cm="1">
        <f t="array" ref="G1984">IF(F1984="","",SUM(_xlfn._xlws.FILTER(Balanço[Quantidade],(Balanço[Estoque]=Back!$E$3)*(Balanço[Material]=Back!F1984))))</f>
        <v/>
      </c>
    </row>
    <row r="1985" spans="2:7">
      <c r="B1985" s="32">
        <f>SUMIF(Balanço[Estoque],Back!A1985,Balanço[Quantidade])</f>
        <v>0</v>
      </c>
      <c r="G1985" s="32" t="str" cm="1">
        <f t="array" ref="G1985">IF(F1985="","",SUM(_xlfn._xlws.FILTER(Balanço[Quantidade],(Balanço[Estoque]=Back!$E$3)*(Balanço[Material]=Back!F1985))))</f>
        <v/>
      </c>
    </row>
    <row r="1986" spans="2:7">
      <c r="B1986" s="32">
        <f>SUMIF(Balanço[Estoque],Back!A1986,Balanço[Quantidade])</f>
        <v>0</v>
      </c>
      <c r="G1986" s="32" t="str" cm="1">
        <f t="array" ref="G1986">IF(F1986="","",SUM(_xlfn._xlws.FILTER(Balanço[Quantidade],(Balanço[Estoque]=Back!$E$3)*(Balanço[Material]=Back!F1986))))</f>
        <v/>
      </c>
    </row>
    <row r="1987" spans="2:7">
      <c r="B1987" s="32">
        <f>SUMIF(Balanço[Estoque],Back!A1987,Balanço[Quantidade])</f>
        <v>0</v>
      </c>
      <c r="G1987" s="32" t="str" cm="1">
        <f t="array" ref="G1987">IF(F1987="","",SUM(_xlfn._xlws.FILTER(Balanço[Quantidade],(Balanço[Estoque]=Back!$E$3)*(Balanço[Material]=Back!F1987))))</f>
        <v/>
      </c>
    </row>
    <row r="1988" spans="2:7">
      <c r="B1988" s="32">
        <f>SUMIF(Balanço[Estoque],Back!A1988,Balanço[Quantidade])</f>
        <v>0</v>
      </c>
      <c r="G1988" s="32" t="str" cm="1">
        <f t="array" ref="G1988">IF(F1988="","",SUM(_xlfn._xlws.FILTER(Balanço[Quantidade],(Balanço[Estoque]=Back!$E$3)*(Balanço[Material]=Back!F1988))))</f>
        <v/>
      </c>
    </row>
    <row r="1989" spans="2:7">
      <c r="B1989" s="32">
        <f>SUMIF(Balanço[Estoque],Back!A1989,Balanço[Quantidade])</f>
        <v>0</v>
      </c>
      <c r="G1989" s="32" t="str" cm="1">
        <f t="array" ref="G1989">IF(F1989="","",SUM(_xlfn._xlws.FILTER(Balanço[Quantidade],(Balanço[Estoque]=Back!$E$3)*(Balanço[Material]=Back!F1989))))</f>
        <v/>
      </c>
    </row>
    <row r="1990" spans="2:7">
      <c r="B1990" s="32">
        <f>SUMIF(Balanço[Estoque],Back!A1990,Balanço[Quantidade])</f>
        <v>0</v>
      </c>
      <c r="G1990" s="32" t="str" cm="1">
        <f t="array" ref="G1990">IF(F1990="","",SUM(_xlfn._xlws.FILTER(Balanço[Quantidade],(Balanço[Estoque]=Back!$E$3)*(Balanço[Material]=Back!F1990))))</f>
        <v/>
      </c>
    </row>
    <row r="1991" spans="2:7">
      <c r="B1991" s="32">
        <f>SUMIF(Balanço[Estoque],Back!A1991,Balanço[Quantidade])</f>
        <v>0</v>
      </c>
      <c r="G1991" s="32" t="str" cm="1">
        <f t="array" ref="G1991">IF(F1991="","",SUM(_xlfn._xlws.FILTER(Balanço[Quantidade],(Balanço[Estoque]=Back!$E$3)*(Balanço[Material]=Back!F1991))))</f>
        <v/>
      </c>
    </row>
    <row r="1992" spans="2:7">
      <c r="B1992" s="32">
        <f>SUMIF(Balanço[Estoque],Back!A1992,Balanço[Quantidade])</f>
        <v>0</v>
      </c>
      <c r="G1992" s="32" t="str" cm="1">
        <f t="array" ref="G1992">IF(F1992="","",SUM(_xlfn._xlws.FILTER(Balanço[Quantidade],(Balanço[Estoque]=Back!$E$3)*(Balanço[Material]=Back!F1992))))</f>
        <v/>
      </c>
    </row>
    <row r="1993" spans="2:7">
      <c r="B1993" s="32">
        <f>SUMIF(Balanço[Estoque],Back!A1993,Balanço[Quantidade])</f>
        <v>0</v>
      </c>
      <c r="G1993" s="32" t="str" cm="1">
        <f t="array" ref="G1993">IF(F1993="","",SUM(_xlfn._xlws.FILTER(Balanço[Quantidade],(Balanço[Estoque]=Back!$E$3)*(Balanço[Material]=Back!F1993))))</f>
        <v/>
      </c>
    </row>
    <row r="1994" spans="2:7">
      <c r="B1994" s="32">
        <f>SUMIF(Balanço[Estoque],Back!A1994,Balanço[Quantidade])</f>
        <v>0</v>
      </c>
      <c r="G1994" s="32" t="str" cm="1">
        <f t="array" ref="G1994">IF(F1994="","",SUM(_xlfn._xlws.FILTER(Balanço[Quantidade],(Balanço[Estoque]=Back!$E$3)*(Balanço[Material]=Back!F1994))))</f>
        <v/>
      </c>
    </row>
    <row r="1995" spans="2:7">
      <c r="B1995" s="32">
        <f>SUMIF(Balanço[Estoque],Back!A1995,Balanço[Quantidade])</f>
        <v>0</v>
      </c>
      <c r="G1995" s="32" t="str" cm="1">
        <f t="array" ref="G1995">IF(F1995="","",SUM(_xlfn._xlws.FILTER(Balanço[Quantidade],(Balanço[Estoque]=Back!$E$3)*(Balanço[Material]=Back!F1995))))</f>
        <v/>
      </c>
    </row>
    <row r="1996" spans="2:7">
      <c r="B1996" s="32">
        <f>SUMIF(Balanço[Estoque],Back!A1996,Balanço[Quantidade])</f>
        <v>0</v>
      </c>
      <c r="G1996" s="32" t="str" cm="1">
        <f t="array" ref="G1996">IF(F1996="","",SUM(_xlfn._xlws.FILTER(Balanço[Quantidade],(Balanço[Estoque]=Back!$E$3)*(Balanço[Material]=Back!F1996))))</f>
        <v/>
      </c>
    </row>
    <row r="1997" spans="2:7">
      <c r="B1997" s="32">
        <f>SUMIF(Balanço[Estoque],Back!A1997,Balanço[Quantidade])</f>
        <v>0</v>
      </c>
      <c r="G1997" s="32" t="str" cm="1">
        <f t="array" ref="G1997">IF(F1997="","",SUM(_xlfn._xlws.FILTER(Balanço[Quantidade],(Balanço[Estoque]=Back!$E$3)*(Balanço[Material]=Back!F1997))))</f>
        <v/>
      </c>
    </row>
    <row r="1998" spans="2:7">
      <c r="B1998" s="32">
        <f>SUMIF(Balanço[Estoque],Back!A1998,Balanço[Quantidade])</f>
        <v>0</v>
      </c>
      <c r="G1998" s="32" t="str" cm="1">
        <f t="array" ref="G1998">IF(F1998="","",SUM(_xlfn._xlws.FILTER(Balanço[Quantidade],(Balanço[Estoque]=Back!$E$3)*(Balanço[Material]=Back!F1998))))</f>
        <v/>
      </c>
    </row>
    <row r="1999" spans="2:7">
      <c r="B1999" s="32">
        <f>SUMIF(Balanço[Estoque],Back!A1999,Balanço[Quantidade])</f>
        <v>0</v>
      </c>
      <c r="G1999" s="32" t="str" cm="1">
        <f t="array" ref="G1999">IF(F1999="","",SUM(_xlfn._xlws.FILTER(Balanço[Quantidade],(Balanço[Estoque]=Back!$E$3)*(Balanço[Material]=Back!F1999))))</f>
        <v/>
      </c>
    </row>
    <row r="2000" spans="2:7">
      <c r="B2000" s="32">
        <f>SUMIF(Balanço[Estoque],Back!A2000,Balanço[Quantidade])</f>
        <v>0</v>
      </c>
      <c r="G2000" s="32" t="str" cm="1">
        <f t="array" ref="G2000">IF(F2000="","",SUM(_xlfn._xlws.FILTER(Balanço[Quantidade],(Balanço[Estoque]=Back!$E$3)*(Balanço[Material]=Back!F2000))))</f>
        <v/>
      </c>
    </row>
    <row r="2001" spans="2:7">
      <c r="B2001" s="32">
        <f>SUMIF(Balanço[Estoque],Back!A2001,Balanço[Quantidade])</f>
        <v>0</v>
      </c>
      <c r="G2001" s="32" t="str" cm="1">
        <f t="array" ref="G2001">IF(F2001="","",SUM(_xlfn._xlws.FILTER(Balanço[Quantidade],(Balanço[Estoque]=Back!$E$3)*(Balanço[Material]=Back!F2001))))</f>
        <v/>
      </c>
    </row>
    <row r="2002" spans="2:7">
      <c r="B2002" s="32">
        <f>SUMIF(Balanço[Estoque],Back!A2002,Balanço[Quantidade])</f>
        <v>0</v>
      </c>
      <c r="G2002" s="32" t="str" cm="1">
        <f t="array" ref="G2002">IF(F2002="","",SUM(_xlfn._xlws.FILTER(Balanço[Quantidade],(Balanço[Estoque]=Back!$E$3)*(Balanço[Material]=Back!F2002))))</f>
        <v/>
      </c>
    </row>
    <row r="2003" spans="2:7">
      <c r="B2003" s="32">
        <f>SUMIF(Balanço[Estoque],Back!A2003,Balanço[Quantidade])</f>
        <v>0</v>
      </c>
      <c r="G2003" s="32" t="str" cm="1">
        <f t="array" ref="G2003">IF(F2003="","",SUM(_xlfn._xlws.FILTER(Balanço[Quantidade],(Balanço[Estoque]=Back!$E$3)*(Balanço[Material]=Back!F2003))))</f>
        <v/>
      </c>
    </row>
    <row r="2004" spans="2:7">
      <c r="B2004" s="32">
        <f>SUMIF(Balanço[Estoque],Back!A2004,Balanço[Quantidade])</f>
        <v>0</v>
      </c>
      <c r="G2004" s="32" t="str" cm="1">
        <f t="array" ref="G2004">IF(F2004="","",SUM(_xlfn._xlws.FILTER(Balanço[Quantidade],(Balanço[Estoque]=Back!$E$3)*(Balanço[Material]=Back!F2004))))</f>
        <v/>
      </c>
    </row>
    <row r="2005" spans="2:7">
      <c r="B2005" s="32">
        <f>SUMIF(Balanço[Estoque],Back!A2005,Balanço[Quantidade])</f>
        <v>0</v>
      </c>
      <c r="G2005" s="32" t="str" cm="1">
        <f t="array" ref="G2005">IF(F2005="","",SUM(_xlfn._xlws.FILTER(Balanço[Quantidade],(Balanço[Estoque]=Back!$E$3)*(Balanço[Material]=Back!F2005))))</f>
        <v/>
      </c>
    </row>
    <row r="2006" spans="2:7">
      <c r="B2006" s="32">
        <f>SUMIF(Balanço[Estoque],Back!A2006,Balanço[Quantidade])</f>
        <v>0</v>
      </c>
      <c r="G2006" s="32" t="str" cm="1">
        <f t="array" ref="G2006">IF(F2006="","",SUM(_xlfn._xlws.FILTER(Balanço[Quantidade],(Balanço[Estoque]=Back!$E$3)*(Balanço[Material]=Back!F2006))))</f>
        <v/>
      </c>
    </row>
    <row r="2007" spans="2:7">
      <c r="B2007" s="32">
        <f>SUMIF(Balanço[Estoque],Back!A2007,Balanço[Quantidade])</f>
        <v>0</v>
      </c>
      <c r="G2007" s="32" t="str" cm="1">
        <f t="array" ref="G2007">IF(F2007="","",SUM(_xlfn._xlws.FILTER(Balanço[Quantidade],(Balanço[Estoque]=Back!$E$3)*(Balanço[Material]=Back!F2007))))</f>
        <v/>
      </c>
    </row>
    <row r="2008" spans="2:7">
      <c r="B2008" s="32">
        <f>SUMIF(Balanço[Estoque],Back!A2008,Balanço[Quantidade])</f>
        <v>0</v>
      </c>
      <c r="G2008" s="32" t="str" cm="1">
        <f t="array" ref="G2008">IF(F2008="","",SUM(_xlfn._xlws.FILTER(Balanço[Quantidade],(Balanço[Estoque]=Back!$E$3)*(Balanço[Material]=Back!F2008))))</f>
        <v/>
      </c>
    </row>
    <row r="2009" spans="2:7">
      <c r="B2009" s="32">
        <f>SUMIF(Balanço[Estoque],Back!A2009,Balanço[Quantidade])</f>
        <v>0</v>
      </c>
      <c r="G2009" s="32" t="str" cm="1">
        <f t="array" ref="G2009">IF(F2009="","",SUM(_xlfn._xlws.FILTER(Balanço[Quantidade],(Balanço[Estoque]=Back!$E$3)*(Balanço[Material]=Back!F2009))))</f>
        <v/>
      </c>
    </row>
    <row r="2010" spans="2:7">
      <c r="B2010" s="32">
        <f>SUMIF(Balanço[Estoque],Back!A2010,Balanço[Quantidade])</f>
        <v>0</v>
      </c>
      <c r="G2010" s="32" t="str" cm="1">
        <f t="array" ref="G2010">IF(F2010="","",SUM(_xlfn._xlws.FILTER(Balanço[Quantidade],(Balanço[Estoque]=Back!$E$3)*(Balanço[Material]=Back!F2010))))</f>
        <v/>
      </c>
    </row>
    <row r="2011" spans="2:7">
      <c r="B2011" s="32">
        <f>SUMIF(Balanço[Estoque],Back!A2011,Balanço[Quantidade])</f>
        <v>0</v>
      </c>
      <c r="G2011" s="32" t="str" cm="1">
        <f t="array" ref="G2011">IF(F2011="","",SUM(_xlfn._xlws.FILTER(Balanço[Quantidade],(Balanço[Estoque]=Back!$E$3)*(Balanço[Material]=Back!F2011))))</f>
        <v/>
      </c>
    </row>
    <row r="2012" spans="2:7">
      <c r="B2012" s="32">
        <f>SUMIF(Balanço[Estoque],Back!A2012,Balanço[Quantidade])</f>
        <v>0</v>
      </c>
      <c r="G2012" s="32" t="str" cm="1">
        <f t="array" ref="G2012">IF(F2012="","",SUM(_xlfn._xlws.FILTER(Balanço[Quantidade],(Balanço[Estoque]=Back!$E$3)*(Balanço[Material]=Back!F2012))))</f>
        <v/>
      </c>
    </row>
    <row r="2013" spans="2:7">
      <c r="B2013" s="32">
        <f>SUMIF(Balanço[Estoque],Back!A2013,Balanço[Quantidade])</f>
        <v>0</v>
      </c>
      <c r="G2013" s="32" t="str" cm="1">
        <f t="array" ref="G2013">IF(F2013="","",SUM(_xlfn._xlws.FILTER(Balanço[Quantidade],(Balanço[Estoque]=Back!$E$3)*(Balanço[Material]=Back!F2013))))</f>
        <v/>
      </c>
    </row>
    <row r="2014" spans="2:7">
      <c r="B2014" s="32">
        <f>SUMIF(Balanço[Estoque],Back!A2014,Balanço[Quantidade])</f>
        <v>0</v>
      </c>
      <c r="G2014" s="32" t="str" cm="1">
        <f t="array" ref="G2014">IF(F2014="","",SUM(_xlfn._xlws.FILTER(Balanço[Quantidade],(Balanço[Estoque]=Back!$E$3)*(Balanço[Material]=Back!F2014))))</f>
        <v/>
      </c>
    </row>
    <row r="2015" spans="2:7">
      <c r="B2015" s="32">
        <f>SUMIF(Balanço[Estoque],Back!A2015,Balanço[Quantidade])</f>
        <v>0</v>
      </c>
      <c r="G2015" s="32" t="str" cm="1">
        <f t="array" ref="G2015">IF(F2015="","",SUM(_xlfn._xlws.FILTER(Balanço[Quantidade],(Balanço[Estoque]=Back!$E$3)*(Balanço[Material]=Back!F2015))))</f>
        <v/>
      </c>
    </row>
    <row r="2016" spans="2:7">
      <c r="B2016" s="32">
        <f>SUMIF(Balanço[Estoque],Back!A2016,Balanço[Quantidade])</f>
        <v>0</v>
      </c>
      <c r="G2016" s="32" t="str" cm="1">
        <f t="array" ref="G2016">IF(F2016="","",SUM(_xlfn._xlws.FILTER(Balanço[Quantidade],(Balanço[Estoque]=Back!$E$3)*(Balanço[Material]=Back!F2016))))</f>
        <v/>
      </c>
    </row>
    <row r="2017" spans="2:7">
      <c r="B2017" s="32">
        <f>SUMIF(Balanço[Estoque],Back!A2017,Balanço[Quantidade])</f>
        <v>0</v>
      </c>
      <c r="G2017" s="32" t="str" cm="1">
        <f t="array" ref="G2017">IF(F2017="","",SUM(_xlfn._xlws.FILTER(Balanço[Quantidade],(Balanço[Estoque]=Back!$E$3)*(Balanço[Material]=Back!F2017))))</f>
        <v/>
      </c>
    </row>
    <row r="2018" spans="2:7">
      <c r="B2018" s="32">
        <f>SUMIF(Balanço[Estoque],Back!A2018,Balanço[Quantidade])</f>
        <v>0</v>
      </c>
      <c r="G2018" s="32" t="str" cm="1">
        <f t="array" ref="G2018">IF(F2018="","",SUM(_xlfn._xlws.FILTER(Balanço[Quantidade],(Balanço[Estoque]=Back!$E$3)*(Balanço[Material]=Back!F2018))))</f>
        <v/>
      </c>
    </row>
    <row r="2019" spans="2:7">
      <c r="B2019" s="32">
        <f>SUMIF(Balanço[Estoque],Back!A2019,Balanço[Quantidade])</f>
        <v>0</v>
      </c>
      <c r="G2019" s="32" t="str" cm="1">
        <f t="array" ref="G2019">IF(F2019="","",SUM(_xlfn._xlws.FILTER(Balanço[Quantidade],(Balanço[Estoque]=Back!$E$3)*(Balanço[Material]=Back!F2019))))</f>
        <v/>
      </c>
    </row>
    <row r="2020" spans="2:7">
      <c r="B2020" s="32">
        <f>SUMIF(Balanço[Estoque],Back!A2020,Balanço[Quantidade])</f>
        <v>0</v>
      </c>
      <c r="G2020" s="32" t="str" cm="1">
        <f t="array" ref="G2020">IF(F2020="","",SUM(_xlfn._xlws.FILTER(Balanço[Quantidade],(Balanço[Estoque]=Back!$E$3)*(Balanço[Material]=Back!F2020))))</f>
        <v/>
      </c>
    </row>
    <row r="2021" spans="2:7">
      <c r="B2021" s="32">
        <f>SUMIF(Balanço[Estoque],Back!A2021,Balanço[Quantidade])</f>
        <v>0</v>
      </c>
      <c r="G2021" s="32" t="str" cm="1">
        <f t="array" ref="G2021">IF(F2021="","",SUM(_xlfn._xlws.FILTER(Balanço[Quantidade],(Balanço[Estoque]=Back!$E$3)*(Balanço[Material]=Back!F2021))))</f>
        <v/>
      </c>
    </row>
    <row r="2022" spans="2:7">
      <c r="B2022" s="32">
        <f>SUMIF(Balanço[Estoque],Back!A2022,Balanço[Quantidade])</f>
        <v>0</v>
      </c>
      <c r="G2022" s="32" t="str" cm="1">
        <f t="array" ref="G2022">IF(F2022="","",SUM(_xlfn._xlws.FILTER(Balanço[Quantidade],(Balanço[Estoque]=Back!$E$3)*(Balanço[Material]=Back!F2022))))</f>
        <v/>
      </c>
    </row>
    <row r="2023" spans="2:7">
      <c r="B2023" s="32">
        <f>SUMIF(Balanço[Estoque],Back!A2023,Balanço[Quantidade])</f>
        <v>0</v>
      </c>
      <c r="G2023" s="32" t="str" cm="1">
        <f t="array" ref="G2023">IF(F2023="","",SUM(_xlfn._xlws.FILTER(Balanço[Quantidade],(Balanço[Estoque]=Back!$E$3)*(Balanço[Material]=Back!F2023))))</f>
        <v/>
      </c>
    </row>
    <row r="2024" spans="2:7">
      <c r="B2024" s="32">
        <f>SUMIF(Balanço[Estoque],Back!A2024,Balanço[Quantidade])</f>
        <v>0</v>
      </c>
      <c r="G2024" s="32" t="str" cm="1">
        <f t="array" ref="G2024">IF(F2024="","",SUM(_xlfn._xlws.FILTER(Balanço[Quantidade],(Balanço[Estoque]=Back!$E$3)*(Balanço[Material]=Back!F2024))))</f>
        <v/>
      </c>
    </row>
    <row r="2025" spans="2:7">
      <c r="B2025" s="32">
        <f>SUMIF(Balanço[Estoque],Back!A2025,Balanço[Quantidade])</f>
        <v>0</v>
      </c>
      <c r="G2025" s="32" t="str" cm="1">
        <f t="array" ref="G2025">IF(F2025="","",SUM(_xlfn._xlws.FILTER(Balanço[Quantidade],(Balanço[Estoque]=Back!$E$3)*(Balanço[Material]=Back!F2025))))</f>
        <v/>
      </c>
    </row>
    <row r="2026" spans="2:7">
      <c r="B2026" s="32">
        <f>SUMIF(Balanço[Estoque],Back!A2026,Balanço[Quantidade])</f>
        <v>0</v>
      </c>
      <c r="G2026" s="32" t="str" cm="1">
        <f t="array" ref="G2026">IF(F2026="","",SUM(_xlfn._xlws.FILTER(Balanço[Quantidade],(Balanço[Estoque]=Back!$E$3)*(Balanço[Material]=Back!F2026))))</f>
        <v/>
      </c>
    </row>
    <row r="2027" spans="2:7">
      <c r="B2027" s="32">
        <f>SUMIF(Balanço[Estoque],Back!A2027,Balanço[Quantidade])</f>
        <v>0</v>
      </c>
      <c r="G2027" s="32" t="str" cm="1">
        <f t="array" ref="G2027">IF(F2027="","",SUM(_xlfn._xlws.FILTER(Balanço[Quantidade],(Balanço[Estoque]=Back!$E$3)*(Balanço[Material]=Back!F2027))))</f>
        <v/>
      </c>
    </row>
    <row r="2028" spans="2:7">
      <c r="B2028" s="32">
        <f>SUMIF(Balanço[Estoque],Back!A2028,Balanço[Quantidade])</f>
        <v>0</v>
      </c>
      <c r="G2028" s="32" t="str" cm="1">
        <f t="array" ref="G2028">IF(F2028="","",SUM(_xlfn._xlws.FILTER(Balanço[Quantidade],(Balanço[Estoque]=Back!$E$3)*(Balanço[Material]=Back!F2028))))</f>
        <v/>
      </c>
    </row>
    <row r="2029" spans="2:7">
      <c r="B2029" s="32">
        <f>SUMIF(Balanço[Estoque],Back!A2029,Balanço[Quantidade])</f>
        <v>0</v>
      </c>
      <c r="G2029" s="32" t="str" cm="1">
        <f t="array" ref="G2029">IF(F2029="","",SUM(_xlfn._xlws.FILTER(Balanço[Quantidade],(Balanço[Estoque]=Back!$E$3)*(Balanço[Material]=Back!F2029))))</f>
        <v/>
      </c>
    </row>
    <row r="2030" spans="2:7">
      <c r="B2030" s="32">
        <f>SUMIF(Balanço[Estoque],Back!A2030,Balanço[Quantidade])</f>
        <v>0</v>
      </c>
      <c r="G2030" s="32" t="str" cm="1">
        <f t="array" ref="G2030">IF(F2030="","",SUM(_xlfn._xlws.FILTER(Balanço[Quantidade],(Balanço[Estoque]=Back!$E$3)*(Balanço[Material]=Back!F2030))))</f>
        <v/>
      </c>
    </row>
    <row r="2031" spans="2:7">
      <c r="B2031" s="32">
        <f>SUMIF(Balanço[Estoque],Back!A2031,Balanço[Quantidade])</f>
        <v>0</v>
      </c>
      <c r="G2031" s="32" t="str" cm="1">
        <f t="array" ref="G2031">IF(F2031="","",SUM(_xlfn._xlws.FILTER(Balanço[Quantidade],(Balanço[Estoque]=Back!$E$3)*(Balanço[Material]=Back!F2031))))</f>
        <v/>
      </c>
    </row>
    <row r="2032" spans="2:7">
      <c r="B2032" s="32">
        <f>SUMIF(Balanço[Estoque],Back!A2032,Balanço[Quantidade])</f>
        <v>0</v>
      </c>
      <c r="G2032" s="32" t="str" cm="1">
        <f t="array" ref="G2032">IF(F2032="","",SUM(_xlfn._xlws.FILTER(Balanço[Quantidade],(Balanço[Estoque]=Back!$E$3)*(Balanço[Material]=Back!F2032))))</f>
        <v/>
      </c>
    </row>
    <row r="2033" spans="2:7">
      <c r="B2033" s="32">
        <f>SUMIF(Balanço[Estoque],Back!A2033,Balanço[Quantidade])</f>
        <v>0</v>
      </c>
      <c r="G2033" s="32" t="str" cm="1">
        <f t="array" ref="G2033">IF(F2033="","",SUM(_xlfn._xlws.FILTER(Balanço[Quantidade],(Balanço[Estoque]=Back!$E$3)*(Balanço[Material]=Back!F2033))))</f>
        <v/>
      </c>
    </row>
    <row r="2034" spans="2:7">
      <c r="B2034" s="32">
        <f>SUMIF(Balanço[Estoque],Back!A2034,Balanço[Quantidade])</f>
        <v>0</v>
      </c>
      <c r="G2034" s="32" t="str" cm="1">
        <f t="array" ref="G2034">IF(F2034="","",SUM(_xlfn._xlws.FILTER(Balanço[Quantidade],(Balanço[Estoque]=Back!$E$3)*(Balanço[Material]=Back!F2034))))</f>
        <v/>
      </c>
    </row>
    <row r="2035" spans="2:7">
      <c r="B2035" s="32">
        <f>SUMIF(Balanço[Estoque],Back!A2035,Balanço[Quantidade])</f>
        <v>0</v>
      </c>
      <c r="G2035" s="32" t="str" cm="1">
        <f t="array" ref="G2035">IF(F2035="","",SUM(_xlfn._xlws.FILTER(Balanço[Quantidade],(Balanço[Estoque]=Back!$E$3)*(Balanço[Material]=Back!F2035))))</f>
        <v/>
      </c>
    </row>
    <row r="2036" spans="2:7">
      <c r="B2036" s="32">
        <f>SUMIF(Balanço[Estoque],Back!A2036,Balanço[Quantidade])</f>
        <v>0</v>
      </c>
      <c r="G2036" s="32" t="str" cm="1">
        <f t="array" ref="G2036">IF(F2036="","",SUM(_xlfn._xlws.FILTER(Balanço[Quantidade],(Balanço[Estoque]=Back!$E$3)*(Balanço[Material]=Back!F2036))))</f>
        <v/>
      </c>
    </row>
    <row r="2037" spans="2:7">
      <c r="B2037" s="32">
        <f>SUMIF(Balanço[Estoque],Back!A2037,Balanço[Quantidade])</f>
        <v>0</v>
      </c>
      <c r="G2037" s="32" t="str" cm="1">
        <f t="array" ref="G2037">IF(F2037="","",SUM(_xlfn._xlws.FILTER(Balanço[Quantidade],(Balanço[Estoque]=Back!$E$3)*(Balanço[Material]=Back!F2037))))</f>
        <v/>
      </c>
    </row>
    <row r="2038" spans="2:7">
      <c r="B2038" s="32">
        <f>SUMIF(Balanço[Estoque],Back!A2038,Balanço[Quantidade])</f>
        <v>0</v>
      </c>
      <c r="G2038" s="32" t="str" cm="1">
        <f t="array" ref="G2038">IF(F2038="","",SUM(_xlfn._xlws.FILTER(Balanço[Quantidade],(Balanço[Estoque]=Back!$E$3)*(Balanço[Material]=Back!F2038))))</f>
        <v/>
      </c>
    </row>
    <row r="2039" spans="2:7">
      <c r="B2039" s="32">
        <f>SUMIF(Balanço[Estoque],Back!A2039,Balanço[Quantidade])</f>
        <v>0</v>
      </c>
      <c r="G2039" s="32" t="str" cm="1">
        <f t="array" ref="G2039">IF(F2039="","",SUM(_xlfn._xlws.FILTER(Balanço[Quantidade],(Balanço[Estoque]=Back!$E$3)*(Balanço[Material]=Back!F2039))))</f>
        <v/>
      </c>
    </row>
    <row r="2040" spans="2:7">
      <c r="B2040" s="32">
        <f>SUMIF(Balanço[Estoque],Back!A2040,Balanço[Quantidade])</f>
        <v>0</v>
      </c>
      <c r="G2040" s="32" t="str" cm="1">
        <f t="array" ref="G2040">IF(F2040="","",SUM(_xlfn._xlws.FILTER(Balanço[Quantidade],(Balanço[Estoque]=Back!$E$3)*(Balanço[Material]=Back!F2040))))</f>
        <v/>
      </c>
    </row>
    <row r="2041" spans="2:7">
      <c r="B2041" s="32">
        <f>SUMIF(Balanço[Estoque],Back!A2041,Balanço[Quantidade])</f>
        <v>0</v>
      </c>
      <c r="G2041" s="32" t="str" cm="1">
        <f t="array" ref="G2041">IF(F2041="","",SUM(_xlfn._xlws.FILTER(Balanço[Quantidade],(Balanço[Estoque]=Back!$E$3)*(Balanço[Material]=Back!F2041))))</f>
        <v/>
      </c>
    </row>
    <row r="2042" spans="2:7">
      <c r="B2042" s="32">
        <f>SUMIF(Balanço[Estoque],Back!A2042,Balanço[Quantidade])</f>
        <v>0</v>
      </c>
      <c r="G2042" s="32" t="str" cm="1">
        <f t="array" ref="G2042">IF(F2042="","",SUM(_xlfn._xlws.FILTER(Balanço[Quantidade],(Balanço[Estoque]=Back!$E$3)*(Balanço[Material]=Back!F2042))))</f>
        <v/>
      </c>
    </row>
    <row r="2043" spans="2:7">
      <c r="B2043" s="32">
        <f>SUMIF(Balanço[Estoque],Back!A2043,Balanço[Quantidade])</f>
        <v>0</v>
      </c>
      <c r="G2043" s="32" t="str" cm="1">
        <f t="array" ref="G2043">IF(F2043="","",SUM(_xlfn._xlws.FILTER(Balanço[Quantidade],(Balanço[Estoque]=Back!$E$3)*(Balanço[Material]=Back!F2043))))</f>
        <v/>
      </c>
    </row>
    <row r="2044" spans="2:7">
      <c r="B2044" s="32">
        <f>SUMIF(Balanço[Estoque],Back!A2044,Balanço[Quantidade])</f>
        <v>0</v>
      </c>
      <c r="G2044" s="32" t="str" cm="1">
        <f t="array" ref="G2044">IF(F2044="","",SUM(_xlfn._xlws.FILTER(Balanço[Quantidade],(Balanço[Estoque]=Back!$E$3)*(Balanço[Material]=Back!F2044))))</f>
        <v/>
      </c>
    </row>
    <row r="2045" spans="2:7">
      <c r="B2045" s="32">
        <f>SUMIF(Balanço[Estoque],Back!A2045,Balanço[Quantidade])</f>
        <v>0</v>
      </c>
      <c r="G2045" s="32" t="str" cm="1">
        <f t="array" ref="G2045">IF(F2045="","",SUM(_xlfn._xlws.FILTER(Balanço[Quantidade],(Balanço[Estoque]=Back!$E$3)*(Balanço[Material]=Back!F2045))))</f>
        <v/>
      </c>
    </row>
    <row r="2046" spans="2:7">
      <c r="B2046" s="32">
        <f>SUMIF(Balanço[Estoque],Back!A2046,Balanço[Quantidade])</f>
        <v>0</v>
      </c>
      <c r="G2046" s="32" t="str" cm="1">
        <f t="array" ref="G2046">IF(F2046="","",SUM(_xlfn._xlws.FILTER(Balanço[Quantidade],(Balanço[Estoque]=Back!$E$3)*(Balanço[Material]=Back!F2046))))</f>
        <v/>
      </c>
    </row>
    <row r="2047" spans="2:7">
      <c r="B2047" s="32">
        <f>SUMIF(Balanço[Estoque],Back!A2047,Balanço[Quantidade])</f>
        <v>0</v>
      </c>
      <c r="G2047" s="32" t="str" cm="1">
        <f t="array" ref="G2047">IF(F2047="","",SUM(_xlfn._xlws.FILTER(Balanço[Quantidade],(Balanço[Estoque]=Back!$E$3)*(Balanço[Material]=Back!F2047))))</f>
        <v/>
      </c>
    </row>
    <row r="2048" spans="2:7">
      <c r="B2048" s="32">
        <f>SUMIF(Balanço[Estoque],Back!A2048,Balanço[Quantidade])</f>
        <v>0</v>
      </c>
      <c r="G2048" s="32" t="str" cm="1">
        <f t="array" ref="G2048">IF(F2048="","",SUM(_xlfn._xlws.FILTER(Balanço[Quantidade],(Balanço[Estoque]=Back!$E$3)*(Balanço[Material]=Back!F2048))))</f>
        <v/>
      </c>
    </row>
    <row r="2049" spans="2:7">
      <c r="B2049" s="32">
        <f>SUMIF(Balanço[Estoque],Back!A2049,Balanço[Quantidade])</f>
        <v>0</v>
      </c>
      <c r="G2049" s="32" t="str" cm="1">
        <f t="array" ref="G2049">IF(F2049="","",SUM(_xlfn._xlws.FILTER(Balanço[Quantidade],(Balanço[Estoque]=Back!$E$3)*(Balanço[Material]=Back!F2049))))</f>
        <v/>
      </c>
    </row>
    <row r="2050" spans="2:7">
      <c r="B2050" s="32">
        <f>SUMIF(Balanço[Estoque],Back!A2050,Balanço[Quantidade])</f>
        <v>0</v>
      </c>
      <c r="G2050" s="32" t="str" cm="1">
        <f t="array" ref="G2050">IF(F2050="","",SUM(_xlfn._xlws.FILTER(Balanço[Quantidade],(Balanço[Estoque]=Back!$E$3)*(Balanço[Material]=Back!F2050))))</f>
        <v/>
      </c>
    </row>
    <row r="2051" spans="2:7">
      <c r="B2051" s="32">
        <f>SUMIF(Balanço[Estoque],Back!A2051,Balanço[Quantidade])</f>
        <v>0</v>
      </c>
      <c r="G2051" s="32" t="str" cm="1">
        <f t="array" ref="G2051">IF(F2051="","",SUM(_xlfn._xlws.FILTER(Balanço[Quantidade],(Balanço[Estoque]=Back!$E$3)*(Balanço[Material]=Back!F2051))))</f>
        <v/>
      </c>
    </row>
    <row r="2052" spans="2:7">
      <c r="B2052" s="32">
        <f>SUMIF(Balanço[Estoque],Back!A2052,Balanço[Quantidade])</f>
        <v>0</v>
      </c>
      <c r="G2052" s="32" t="str" cm="1">
        <f t="array" ref="G2052">IF(F2052="","",SUM(_xlfn._xlws.FILTER(Balanço[Quantidade],(Balanço[Estoque]=Back!$E$3)*(Balanço[Material]=Back!F2052))))</f>
        <v/>
      </c>
    </row>
    <row r="2053" spans="2:7">
      <c r="B2053" s="32">
        <f>SUMIF(Balanço[Estoque],Back!A2053,Balanço[Quantidade])</f>
        <v>0</v>
      </c>
      <c r="G2053" s="32" t="str" cm="1">
        <f t="array" ref="G2053">IF(F2053="","",SUM(_xlfn._xlws.FILTER(Balanço[Quantidade],(Balanço[Estoque]=Back!$E$3)*(Balanço[Material]=Back!F2053))))</f>
        <v/>
      </c>
    </row>
    <row r="2054" spans="2:7">
      <c r="B2054" s="32">
        <f>SUMIF(Balanço[Estoque],Back!A2054,Balanço[Quantidade])</f>
        <v>0</v>
      </c>
      <c r="G2054" s="32" t="str" cm="1">
        <f t="array" ref="G2054">IF(F2054="","",SUM(_xlfn._xlws.FILTER(Balanço[Quantidade],(Balanço[Estoque]=Back!$E$3)*(Balanço[Material]=Back!F2054))))</f>
        <v/>
      </c>
    </row>
    <row r="2055" spans="2:7">
      <c r="B2055" s="32">
        <f>SUMIF(Balanço[Estoque],Back!A2055,Balanço[Quantidade])</f>
        <v>0</v>
      </c>
      <c r="G2055" s="32" t="str" cm="1">
        <f t="array" ref="G2055">IF(F2055="","",SUM(_xlfn._xlws.FILTER(Balanço[Quantidade],(Balanço[Estoque]=Back!$E$3)*(Balanço[Material]=Back!F2055))))</f>
        <v/>
      </c>
    </row>
    <row r="2056" spans="2:7">
      <c r="B2056" s="32">
        <f>SUMIF(Balanço[Estoque],Back!A2056,Balanço[Quantidade])</f>
        <v>0</v>
      </c>
      <c r="G2056" s="32" t="str" cm="1">
        <f t="array" ref="G2056">IF(F2056="","",SUM(_xlfn._xlws.FILTER(Balanço[Quantidade],(Balanço[Estoque]=Back!$E$3)*(Balanço[Material]=Back!F2056))))</f>
        <v/>
      </c>
    </row>
    <row r="2057" spans="2:7">
      <c r="B2057" s="32">
        <f>SUMIF(Balanço[Estoque],Back!A2057,Balanço[Quantidade])</f>
        <v>0</v>
      </c>
      <c r="G2057" s="32" t="str" cm="1">
        <f t="array" ref="G2057">IF(F2057="","",SUM(_xlfn._xlws.FILTER(Balanço[Quantidade],(Balanço[Estoque]=Back!$E$3)*(Balanço[Material]=Back!F2057))))</f>
        <v/>
      </c>
    </row>
    <row r="2058" spans="2:7">
      <c r="B2058" s="32">
        <f>SUMIF(Balanço[Estoque],Back!A2058,Balanço[Quantidade])</f>
        <v>0</v>
      </c>
      <c r="G2058" s="32" t="str" cm="1">
        <f t="array" ref="G2058">IF(F2058="","",SUM(_xlfn._xlws.FILTER(Balanço[Quantidade],(Balanço[Estoque]=Back!$E$3)*(Balanço[Material]=Back!F2058))))</f>
        <v/>
      </c>
    </row>
    <row r="2059" spans="2:7">
      <c r="B2059" s="32">
        <f>SUMIF(Balanço[Estoque],Back!A2059,Balanço[Quantidade])</f>
        <v>0</v>
      </c>
      <c r="G2059" s="32" t="str" cm="1">
        <f t="array" ref="G2059">IF(F2059="","",SUM(_xlfn._xlws.FILTER(Balanço[Quantidade],(Balanço[Estoque]=Back!$E$3)*(Balanço[Material]=Back!F2059))))</f>
        <v/>
      </c>
    </row>
    <row r="2060" spans="2:7">
      <c r="B2060" s="32">
        <f>SUMIF(Balanço[Estoque],Back!A2060,Balanço[Quantidade])</f>
        <v>0</v>
      </c>
      <c r="G2060" s="32" t="str" cm="1">
        <f t="array" ref="G2060">IF(F2060="","",SUM(_xlfn._xlws.FILTER(Balanço[Quantidade],(Balanço[Estoque]=Back!$E$3)*(Balanço[Material]=Back!F2060))))</f>
        <v/>
      </c>
    </row>
    <row r="2061" spans="2:7">
      <c r="B2061" s="32">
        <f>SUMIF(Balanço[Estoque],Back!A2061,Balanço[Quantidade])</f>
        <v>0</v>
      </c>
      <c r="G2061" s="32" t="str" cm="1">
        <f t="array" ref="G2061">IF(F2061="","",SUM(_xlfn._xlws.FILTER(Balanço[Quantidade],(Balanço[Estoque]=Back!$E$3)*(Balanço[Material]=Back!F2061))))</f>
        <v/>
      </c>
    </row>
    <row r="2062" spans="2:7">
      <c r="B2062" s="32">
        <f>SUMIF(Balanço[Estoque],Back!A2062,Balanço[Quantidade])</f>
        <v>0</v>
      </c>
      <c r="G2062" s="32" t="str" cm="1">
        <f t="array" ref="G2062">IF(F2062="","",SUM(_xlfn._xlws.FILTER(Balanço[Quantidade],(Balanço[Estoque]=Back!$E$3)*(Balanço[Material]=Back!F2062))))</f>
        <v/>
      </c>
    </row>
    <row r="2063" spans="2:7">
      <c r="B2063" s="32">
        <f>SUMIF(Balanço[Estoque],Back!A2063,Balanço[Quantidade])</f>
        <v>0</v>
      </c>
      <c r="G2063" s="32" t="str" cm="1">
        <f t="array" ref="G2063">IF(F2063="","",SUM(_xlfn._xlws.FILTER(Balanço[Quantidade],(Balanço[Estoque]=Back!$E$3)*(Balanço[Material]=Back!F2063))))</f>
        <v/>
      </c>
    </row>
    <row r="2064" spans="2:7">
      <c r="B2064" s="32">
        <f>SUMIF(Balanço[Estoque],Back!A2064,Balanço[Quantidade])</f>
        <v>0</v>
      </c>
      <c r="G2064" s="32" t="str" cm="1">
        <f t="array" ref="G2064">IF(F2064="","",SUM(_xlfn._xlws.FILTER(Balanço[Quantidade],(Balanço[Estoque]=Back!$E$3)*(Balanço[Material]=Back!F2064))))</f>
        <v/>
      </c>
    </row>
    <row r="2065" spans="2:7">
      <c r="B2065" s="32">
        <f>SUMIF(Balanço[Estoque],Back!A2065,Balanço[Quantidade])</f>
        <v>0</v>
      </c>
      <c r="G2065" s="32" t="str" cm="1">
        <f t="array" ref="G2065">IF(F2065="","",SUM(_xlfn._xlws.FILTER(Balanço[Quantidade],(Balanço[Estoque]=Back!$E$3)*(Balanço[Material]=Back!F2065))))</f>
        <v/>
      </c>
    </row>
    <row r="2066" spans="2:7">
      <c r="B2066" s="32">
        <f>SUMIF(Balanço[Estoque],Back!A2066,Balanço[Quantidade])</f>
        <v>0</v>
      </c>
      <c r="G2066" s="32" t="str" cm="1">
        <f t="array" ref="G2066">IF(F2066="","",SUM(_xlfn._xlws.FILTER(Balanço[Quantidade],(Balanço[Estoque]=Back!$E$3)*(Balanço[Material]=Back!F2066))))</f>
        <v/>
      </c>
    </row>
    <row r="2067" spans="2:7">
      <c r="B2067" s="32">
        <f>SUMIF(Balanço[Estoque],Back!A2067,Balanço[Quantidade])</f>
        <v>0</v>
      </c>
      <c r="G2067" s="32" t="str" cm="1">
        <f t="array" ref="G2067">IF(F2067="","",SUM(_xlfn._xlws.FILTER(Balanço[Quantidade],(Balanço[Estoque]=Back!$E$3)*(Balanço[Material]=Back!F2067))))</f>
        <v/>
      </c>
    </row>
    <row r="2068" spans="2:7">
      <c r="B2068" s="32">
        <f>SUMIF(Balanço[Estoque],Back!A2068,Balanço[Quantidade])</f>
        <v>0</v>
      </c>
      <c r="G2068" s="32" t="str" cm="1">
        <f t="array" ref="G2068">IF(F2068="","",SUM(_xlfn._xlws.FILTER(Balanço[Quantidade],(Balanço[Estoque]=Back!$E$3)*(Balanço[Material]=Back!F2068))))</f>
        <v/>
      </c>
    </row>
    <row r="2069" spans="2:7">
      <c r="B2069" s="32">
        <f>SUMIF(Balanço[Estoque],Back!A2069,Balanço[Quantidade])</f>
        <v>0</v>
      </c>
      <c r="G2069" s="32" t="str" cm="1">
        <f t="array" ref="G2069">IF(F2069="","",SUM(_xlfn._xlws.FILTER(Balanço[Quantidade],(Balanço[Estoque]=Back!$E$3)*(Balanço[Material]=Back!F2069))))</f>
        <v/>
      </c>
    </row>
    <row r="2070" spans="2:7">
      <c r="B2070" s="32">
        <f>SUMIF(Balanço[Estoque],Back!A2070,Balanço[Quantidade])</f>
        <v>0</v>
      </c>
      <c r="G2070" s="32" t="str" cm="1">
        <f t="array" ref="G2070">IF(F2070="","",SUM(_xlfn._xlws.FILTER(Balanço[Quantidade],(Balanço[Estoque]=Back!$E$3)*(Balanço[Material]=Back!F2070))))</f>
        <v/>
      </c>
    </row>
    <row r="2071" spans="2:7">
      <c r="B2071" s="32">
        <f>SUMIF(Balanço[Estoque],Back!A2071,Balanço[Quantidade])</f>
        <v>0</v>
      </c>
      <c r="G2071" s="32" t="str" cm="1">
        <f t="array" ref="G2071">IF(F2071="","",SUM(_xlfn._xlws.FILTER(Balanço[Quantidade],(Balanço[Estoque]=Back!$E$3)*(Balanço[Material]=Back!F2071))))</f>
        <v/>
      </c>
    </row>
    <row r="2072" spans="2:7">
      <c r="B2072" s="32">
        <f>SUMIF(Balanço[Estoque],Back!A2072,Balanço[Quantidade])</f>
        <v>0</v>
      </c>
      <c r="G2072" s="32" t="str" cm="1">
        <f t="array" ref="G2072">IF(F2072="","",SUM(_xlfn._xlws.FILTER(Balanço[Quantidade],(Balanço[Estoque]=Back!$E$3)*(Balanço[Material]=Back!F2072))))</f>
        <v/>
      </c>
    </row>
    <row r="2073" spans="2:7">
      <c r="B2073" s="32">
        <f>SUMIF(Balanço[Estoque],Back!A2073,Balanço[Quantidade])</f>
        <v>0</v>
      </c>
      <c r="G2073" s="32" t="str" cm="1">
        <f t="array" ref="G2073">IF(F2073="","",SUM(_xlfn._xlws.FILTER(Balanço[Quantidade],(Balanço[Estoque]=Back!$E$3)*(Balanço[Material]=Back!F2073))))</f>
        <v/>
      </c>
    </row>
    <row r="2074" spans="2:7">
      <c r="B2074" s="32">
        <f>SUMIF(Balanço[Estoque],Back!A2074,Balanço[Quantidade])</f>
        <v>0</v>
      </c>
      <c r="G2074" s="32" t="str" cm="1">
        <f t="array" ref="G2074">IF(F2074="","",SUM(_xlfn._xlws.FILTER(Balanço[Quantidade],(Balanço[Estoque]=Back!$E$3)*(Balanço[Material]=Back!F2074))))</f>
        <v/>
      </c>
    </row>
    <row r="2075" spans="2:7">
      <c r="B2075" s="32">
        <f>SUMIF(Balanço[Estoque],Back!A2075,Balanço[Quantidade])</f>
        <v>0</v>
      </c>
      <c r="G2075" s="32" t="str" cm="1">
        <f t="array" ref="G2075">IF(F2075="","",SUM(_xlfn._xlws.FILTER(Balanço[Quantidade],(Balanço[Estoque]=Back!$E$3)*(Balanço[Material]=Back!F2075))))</f>
        <v/>
      </c>
    </row>
    <row r="2076" spans="2:7">
      <c r="B2076" s="32">
        <f>SUMIF(Balanço[Estoque],Back!A2076,Balanço[Quantidade])</f>
        <v>0</v>
      </c>
      <c r="G2076" s="32" t="str" cm="1">
        <f t="array" ref="G2076">IF(F2076="","",SUM(_xlfn._xlws.FILTER(Balanço[Quantidade],(Balanço[Estoque]=Back!$E$3)*(Balanço[Material]=Back!F2076))))</f>
        <v/>
      </c>
    </row>
    <row r="2077" spans="2:7">
      <c r="B2077" s="32">
        <f>SUMIF(Balanço[Estoque],Back!A2077,Balanço[Quantidade])</f>
        <v>0</v>
      </c>
      <c r="G2077" s="32" t="str" cm="1">
        <f t="array" ref="G2077">IF(F2077="","",SUM(_xlfn._xlws.FILTER(Balanço[Quantidade],(Balanço[Estoque]=Back!$E$3)*(Balanço[Material]=Back!F2077))))</f>
        <v/>
      </c>
    </row>
    <row r="2078" spans="2:7">
      <c r="B2078" s="32">
        <f>SUMIF(Balanço[Estoque],Back!A2078,Balanço[Quantidade])</f>
        <v>0</v>
      </c>
      <c r="G2078" s="32" t="str" cm="1">
        <f t="array" ref="G2078">IF(F2078="","",SUM(_xlfn._xlws.FILTER(Balanço[Quantidade],(Balanço[Estoque]=Back!$E$3)*(Balanço[Material]=Back!F2078))))</f>
        <v/>
      </c>
    </row>
    <row r="2079" spans="2:7">
      <c r="B2079" s="32">
        <f>SUMIF(Balanço[Estoque],Back!A2079,Balanço[Quantidade])</f>
        <v>0</v>
      </c>
      <c r="G2079" s="32" t="str" cm="1">
        <f t="array" ref="G2079">IF(F2079="","",SUM(_xlfn._xlws.FILTER(Balanço[Quantidade],(Balanço[Estoque]=Back!$E$3)*(Balanço[Material]=Back!F2079))))</f>
        <v/>
      </c>
    </row>
    <row r="2080" spans="2:7">
      <c r="B2080" s="32">
        <f>SUMIF(Balanço[Estoque],Back!A2080,Balanço[Quantidade])</f>
        <v>0</v>
      </c>
      <c r="G2080" s="32" t="str" cm="1">
        <f t="array" ref="G2080">IF(F2080="","",SUM(_xlfn._xlws.FILTER(Balanço[Quantidade],(Balanço[Estoque]=Back!$E$3)*(Balanço[Material]=Back!F2080))))</f>
        <v/>
      </c>
    </row>
    <row r="2081" spans="2:7">
      <c r="B2081" s="32">
        <f>SUMIF(Balanço[Estoque],Back!A2081,Balanço[Quantidade])</f>
        <v>0</v>
      </c>
      <c r="G2081" s="32" t="str" cm="1">
        <f t="array" ref="G2081">IF(F2081="","",SUM(_xlfn._xlws.FILTER(Balanço[Quantidade],(Balanço[Estoque]=Back!$E$3)*(Balanço[Material]=Back!F2081))))</f>
        <v/>
      </c>
    </row>
    <row r="2082" spans="2:7">
      <c r="B2082" s="32">
        <f>SUMIF(Balanço[Estoque],Back!A2082,Balanço[Quantidade])</f>
        <v>0</v>
      </c>
      <c r="G2082" s="32" t="str" cm="1">
        <f t="array" ref="G2082">IF(F2082="","",SUM(_xlfn._xlws.FILTER(Balanço[Quantidade],(Balanço[Estoque]=Back!$E$3)*(Balanço[Material]=Back!F2082))))</f>
        <v/>
      </c>
    </row>
    <row r="2083" spans="2:7">
      <c r="B2083" s="32">
        <f>SUMIF(Balanço[Estoque],Back!A2083,Balanço[Quantidade])</f>
        <v>0</v>
      </c>
      <c r="G2083" s="32" t="str" cm="1">
        <f t="array" ref="G2083">IF(F2083="","",SUM(_xlfn._xlws.FILTER(Balanço[Quantidade],(Balanço[Estoque]=Back!$E$3)*(Balanço[Material]=Back!F2083))))</f>
        <v/>
      </c>
    </row>
    <row r="2084" spans="2:7">
      <c r="B2084" s="32">
        <f>SUMIF(Balanço[Estoque],Back!A2084,Balanço[Quantidade])</f>
        <v>0</v>
      </c>
      <c r="G2084" s="32" t="str" cm="1">
        <f t="array" ref="G2084">IF(F2084="","",SUM(_xlfn._xlws.FILTER(Balanço[Quantidade],(Balanço[Estoque]=Back!$E$3)*(Balanço[Material]=Back!F2084))))</f>
        <v/>
      </c>
    </row>
    <row r="2085" spans="2:7">
      <c r="B2085" s="32">
        <f>SUMIF(Balanço[Estoque],Back!A2085,Balanço[Quantidade])</f>
        <v>0</v>
      </c>
      <c r="G2085" s="32" t="str" cm="1">
        <f t="array" ref="G2085">IF(F2085="","",SUM(_xlfn._xlws.FILTER(Balanço[Quantidade],(Balanço[Estoque]=Back!$E$3)*(Balanço[Material]=Back!F2085))))</f>
        <v/>
      </c>
    </row>
    <row r="2086" spans="2:7">
      <c r="B2086" s="32">
        <f>SUMIF(Balanço[Estoque],Back!A2086,Balanço[Quantidade])</f>
        <v>0</v>
      </c>
      <c r="G2086" s="32" t="str" cm="1">
        <f t="array" ref="G2086">IF(F2086="","",SUM(_xlfn._xlws.FILTER(Balanço[Quantidade],(Balanço[Estoque]=Back!$E$3)*(Balanço[Material]=Back!F2086))))</f>
        <v/>
      </c>
    </row>
    <row r="2087" spans="2:7">
      <c r="B2087" s="32">
        <f>SUMIF(Balanço[Estoque],Back!A2087,Balanço[Quantidade])</f>
        <v>0</v>
      </c>
      <c r="G2087" s="32" t="str" cm="1">
        <f t="array" ref="G2087">IF(F2087="","",SUM(_xlfn._xlws.FILTER(Balanço[Quantidade],(Balanço[Estoque]=Back!$E$3)*(Balanço[Material]=Back!F2087))))</f>
        <v/>
      </c>
    </row>
    <row r="2088" spans="2:7">
      <c r="B2088" s="32">
        <f>SUMIF(Balanço[Estoque],Back!A2088,Balanço[Quantidade])</f>
        <v>0</v>
      </c>
      <c r="G2088" s="32" t="str" cm="1">
        <f t="array" ref="G2088">IF(F2088="","",SUM(_xlfn._xlws.FILTER(Balanço[Quantidade],(Balanço[Estoque]=Back!$E$3)*(Balanço[Material]=Back!F2088))))</f>
        <v/>
      </c>
    </row>
    <row r="2089" spans="2:7">
      <c r="B2089" s="32">
        <f>SUMIF(Balanço[Estoque],Back!A2089,Balanço[Quantidade])</f>
        <v>0</v>
      </c>
      <c r="G2089" s="32" t="str" cm="1">
        <f t="array" ref="G2089">IF(F2089="","",SUM(_xlfn._xlws.FILTER(Balanço[Quantidade],(Balanço[Estoque]=Back!$E$3)*(Balanço[Material]=Back!F2089))))</f>
        <v/>
      </c>
    </row>
    <row r="2090" spans="2:7">
      <c r="B2090" s="32">
        <f>SUMIF(Balanço[Estoque],Back!A2090,Balanço[Quantidade])</f>
        <v>0</v>
      </c>
      <c r="G2090" s="32" t="str" cm="1">
        <f t="array" ref="G2090">IF(F2090="","",SUM(_xlfn._xlws.FILTER(Balanço[Quantidade],(Balanço[Estoque]=Back!$E$3)*(Balanço[Material]=Back!F2090))))</f>
        <v/>
      </c>
    </row>
    <row r="2091" spans="2:7">
      <c r="B2091" s="32">
        <f>SUMIF(Balanço[Estoque],Back!A2091,Balanço[Quantidade])</f>
        <v>0</v>
      </c>
      <c r="G2091" s="32" t="str" cm="1">
        <f t="array" ref="G2091">IF(F2091="","",SUM(_xlfn._xlws.FILTER(Balanço[Quantidade],(Balanço[Estoque]=Back!$E$3)*(Balanço[Material]=Back!F2091))))</f>
        <v/>
      </c>
    </row>
    <row r="2092" spans="2:7">
      <c r="B2092" s="32">
        <f>SUMIF(Balanço[Estoque],Back!A2092,Balanço[Quantidade])</f>
        <v>0</v>
      </c>
      <c r="G2092" s="32" t="str" cm="1">
        <f t="array" ref="G2092">IF(F2092="","",SUM(_xlfn._xlws.FILTER(Balanço[Quantidade],(Balanço[Estoque]=Back!$E$3)*(Balanço[Material]=Back!F2092))))</f>
        <v/>
      </c>
    </row>
    <row r="2093" spans="2:7">
      <c r="B2093" s="32">
        <f>SUMIF(Balanço[Estoque],Back!A2093,Balanço[Quantidade])</f>
        <v>0</v>
      </c>
      <c r="G2093" s="32" t="str" cm="1">
        <f t="array" ref="G2093">IF(F2093="","",SUM(_xlfn._xlws.FILTER(Balanço[Quantidade],(Balanço[Estoque]=Back!$E$3)*(Balanço[Material]=Back!F2093))))</f>
        <v/>
      </c>
    </row>
    <row r="2094" spans="2:7">
      <c r="B2094" s="32">
        <f>SUMIF(Balanço[Estoque],Back!A2094,Balanço[Quantidade])</f>
        <v>0</v>
      </c>
      <c r="G2094" s="32" t="str" cm="1">
        <f t="array" ref="G2094">IF(F2094="","",SUM(_xlfn._xlws.FILTER(Balanço[Quantidade],(Balanço[Estoque]=Back!$E$3)*(Balanço[Material]=Back!F2094))))</f>
        <v/>
      </c>
    </row>
    <row r="2095" spans="2:7">
      <c r="B2095" s="32">
        <f>SUMIF(Balanço[Estoque],Back!A2095,Balanço[Quantidade])</f>
        <v>0</v>
      </c>
      <c r="G2095" s="32" t="str" cm="1">
        <f t="array" ref="G2095">IF(F2095="","",SUM(_xlfn._xlws.FILTER(Balanço[Quantidade],(Balanço[Estoque]=Back!$E$3)*(Balanço[Material]=Back!F2095))))</f>
        <v/>
      </c>
    </row>
    <row r="2096" spans="2:7">
      <c r="B2096" s="32">
        <f>SUMIF(Balanço[Estoque],Back!A2096,Balanço[Quantidade])</f>
        <v>0</v>
      </c>
      <c r="G2096" s="32" t="str" cm="1">
        <f t="array" ref="G2096">IF(F2096="","",SUM(_xlfn._xlws.FILTER(Balanço[Quantidade],(Balanço[Estoque]=Back!$E$3)*(Balanço[Material]=Back!F2096))))</f>
        <v/>
      </c>
    </row>
    <row r="2097" spans="2:7">
      <c r="B2097" s="32">
        <f>SUMIF(Balanço[Estoque],Back!A2097,Balanço[Quantidade])</f>
        <v>0</v>
      </c>
      <c r="G2097" s="32" t="str" cm="1">
        <f t="array" ref="G2097">IF(F2097="","",SUM(_xlfn._xlws.FILTER(Balanço[Quantidade],(Balanço[Estoque]=Back!$E$3)*(Balanço[Material]=Back!F2097))))</f>
        <v/>
      </c>
    </row>
    <row r="2098" spans="2:7">
      <c r="B2098" s="32">
        <f>SUMIF(Balanço[Estoque],Back!A2098,Balanço[Quantidade])</f>
        <v>0</v>
      </c>
      <c r="G2098" s="32" t="str" cm="1">
        <f t="array" ref="G2098">IF(F2098="","",SUM(_xlfn._xlws.FILTER(Balanço[Quantidade],(Balanço[Estoque]=Back!$E$3)*(Balanço[Material]=Back!F2098))))</f>
        <v/>
      </c>
    </row>
    <row r="2099" spans="2:7">
      <c r="B2099" s="32">
        <f>SUMIF(Balanço[Estoque],Back!A2099,Balanço[Quantidade])</f>
        <v>0</v>
      </c>
      <c r="G2099" s="32" t="str" cm="1">
        <f t="array" ref="G2099">IF(F2099="","",SUM(_xlfn._xlws.FILTER(Balanço[Quantidade],(Balanço[Estoque]=Back!$E$3)*(Balanço[Material]=Back!F2099))))</f>
        <v/>
      </c>
    </row>
    <row r="2100" spans="2:7">
      <c r="B2100" s="32">
        <f>SUMIF(Balanço[Estoque],Back!A2100,Balanço[Quantidade])</f>
        <v>0</v>
      </c>
      <c r="G2100" s="32" t="str" cm="1">
        <f t="array" ref="G2100">IF(F2100="","",SUM(_xlfn._xlws.FILTER(Balanço[Quantidade],(Balanço[Estoque]=Back!$E$3)*(Balanço[Material]=Back!F2100))))</f>
        <v/>
      </c>
    </row>
    <row r="2101" spans="2:7">
      <c r="B2101" s="32">
        <f>SUMIF(Balanço[Estoque],Back!A2101,Balanço[Quantidade])</f>
        <v>0</v>
      </c>
      <c r="G2101" s="32" t="str" cm="1">
        <f t="array" ref="G2101">IF(F2101="","",SUM(_xlfn._xlws.FILTER(Balanço[Quantidade],(Balanço[Estoque]=Back!$E$3)*(Balanço[Material]=Back!F2101))))</f>
        <v/>
      </c>
    </row>
    <row r="2102" spans="2:7">
      <c r="B2102" s="32">
        <f>SUMIF(Balanço[Estoque],Back!A2102,Balanço[Quantidade])</f>
        <v>0</v>
      </c>
      <c r="G2102" s="32" t="str" cm="1">
        <f t="array" ref="G2102">IF(F2102="","",SUM(_xlfn._xlws.FILTER(Balanço[Quantidade],(Balanço[Estoque]=Back!$E$3)*(Balanço[Material]=Back!F2102))))</f>
        <v/>
      </c>
    </row>
    <row r="2103" spans="2:7">
      <c r="B2103" s="32">
        <f>SUMIF(Balanço[Estoque],Back!A2103,Balanço[Quantidade])</f>
        <v>0</v>
      </c>
      <c r="G2103" s="32" t="str" cm="1">
        <f t="array" ref="G2103">IF(F2103="","",SUM(_xlfn._xlws.FILTER(Balanço[Quantidade],(Balanço[Estoque]=Back!$E$3)*(Balanço[Material]=Back!F2103))))</f>
        <v/>
      </c>
    </row>
    <row r="2104" spans="2:7">
      <c r="B2104" s="32">
        <f>SUMIF(Balanço[Estoque],Back!A2104,Balanço[Quantidade])</f>
        <v>0</v>
      </c>
      <c r="G2104" s="32" t="str" cm="1">
        <f t="array" ref="G2104">IF(F2104="","",SUM(_xlfn._xlws.FILTER(Balanço[Quantidade],(Balanço[Estoque]=Back!$E$3)*(Balanço[Material]=Back!F2104))))</f>
        <v/>
      </c>
    </row>
    <row r="2105" spans="2:7">
      <c r="B2105" s="32">
        <f>SUMIF(Balanço[Estoque],Back!A2105,Balanço[Quantidade])</f>
        <v>0</v>
      </c>
      <c r="G2105" s="32" t="str" cm="1">
        <f t="array" ref="G2105">IF(F2105="","",SUM(_xlfn._xlws.FILTER(Balanço[Quantidade],(Balanço[Estoque]=Back!$E$3)*(Balanço[Material]=Back!F2105))))</f>
        <v/>
      </c>
    </row>
    <row r="2106" spans="2:7">
      <c r="B2106" s="32">
        <f>SUMIF(Balanço[Estoque],Back!A2106,Balanço[Quantidade])</f>
        <v>0</v>
      </c>
      <c r="G2106" s="32" t="str" cm="1">
        <f t="array" ref="G2106">IF(F2106="","",SUM(_xlfn._xlws.FILTER(Balanço[Quantidade],(Balanço[Estoque]=Back!$E$3)*(Balanço[Material]=Back!F2106))))</f>
        <v/>
      </c>
    </row>
    <row r="2107" spans="2:7">
      <c r="B2107" s="32">
        <f>SUMIF(Balanço[Estoque],Back!A2107,Balanço[Quantidade])</f>
        <v>0</v>
      </c>
      <c r="G2107" s="32" t="str" cm="1">
        <f t="array" ref="G2107">IF(F2107="","",SUM(_xlfn._xlws.FILTER(Balanço[Quantidade],(Balanço[Estoque]=Back!$E$3)*(Balanço[Material]=Back!F2107))))</f>
        <v/>
      </c>
    </row>
    <row r="2108" spans="2:7">
      <c r="B2108" s="32">
        <f>SUMIF(Balanço[Estoque],Back!A2108,Balanço[Quantidade])</f>
        <v>0</v>
      </c>
      <c r="G2108" s="32" t="str" cm="1">
        <f t="array" ref="G2108">IF(F2108="","",SUM(_xlfn._xlws.FILTER(Balanço[Quantidade],(Balanço[Estoque]=Back!$E$3)*(Balanço[Material]=Back!F2108))))</f>
        <v/>
      </c>
    </row>
    <row r="2109" spans="2:7">
      <c r="B2109" s="32">
        <f>SUMIF(Balanço[Estoque],Back!A2109,Balanço[Quantidade])</f>
        <v>0</v>
      </c>
      <c r="G2109" s="32" t="str" cm="1">
        <f t="array" ref="G2109">IF(F2109="","",SUM(_xlfn._xlws.FILTER(Balanço[Quantidade],(Balanço[Estoque]=Back!$E$3)*(Balanço[Material]=Back!F2109))))</f>
        <v/>
      </c>
    </row>
    <row r="2110" spans="2:7">
      <c r="B2110" s="32">
        <f>SUMIF(Balanço[Estoque],Back!A2110,Balanço[Quantidade])</f>
        <v>0</v>
      </c>
      <c r="G2110" s="32" t="str" cm="1">
        <f t="array" ref="G2110">IF(F2110="","",SUM(_xlfn._xlws.FILTER(Balanço[Quantidade],(Balanço[Estoque]=Back!$E$3)*(Balanço[Material]=Back!F2110))))</f>
        <v/>
      </c>
    </row>
    <row r="2111" spans="2:7">
      <c r="B2111" s="32">
        <f>SUMIF(Balanço[Estoque],Back!A2111,Balanço[Quantidade])</f>
        <v>0</v>
      </c>
      <c r="G2111" s="32" t="str" cm="1">
        <f t="array" ref="G2111">IF(F2111="","",SUM(_xlfn._xlws.FILTER(Balanço[Quantidade],(Balanço[Estoque]=Back!$E$3)*(Balanço[Material]=Back!F2111))))</f>
        <v/>
      </c>
    </row>
    <row r="2112" spans="2:7">
      <c r="B2112" s="32">
        <f>SUMIF(Balanço[Estoque],Back!A2112,Balanço[Quantidade])</f>
        <v>0</v>
      </c>
      <c r="G2112" s="32" t="str" cm="1">
        <f t="array" ref="G2112">IF(F2112="","",SUM(_xlfn._xlws.FILTER(Balanço[Quantidade],(Balanço[Estoque]=Back!$E$3)*(Balanço[Material]=Back!F2112))))</f>
        <v/>
      </c>
    </row>
    <row r="2113" spans="2:7">
      <c r="B2113" s="32">
        <f>SUMIF(Balanço[Estoque],Back!A2113,Balanço[Quantidade])</f>
        <v>0</v>
      </c>
      <c r="G2113" s="32" t="str" cm="1">
        <f t="array" ref="G2113">IF(F2113="","",SUM(_xlfn._xlws.FILTER(Balanço[Quantidade],(Balanço[Estoque]=Back!$E$3)*(Balanço[Material]=Back!F2113))))</f>
        <v/>
      </c>
    </row>
    <row r="2114" spans="2:7">
      <c r="B2114" s="32">
        <f>SUMIF(Balanço[Estoque],Back!A2114,Balanço[Quantidade])</f>
        <v>0</v>
      </c>
      <c r="G2114" s="32" t="str" cm="1">
        <f t="array" ref="G2114">IF(F2114="","",SUM(_xlfn._xlws.FILTER(Balanço[Quantidade],(Balanço[Estoque]=Back!$E$3)*(Balanço[Material]=Back!F2114))))</f>
        <v/>
      </c>
    </row>
    <row r="2115" spans="2:7">
      <c r="B2115" s="32">
        <f>SUMIF(Balanço[Estoque],Back!A2115,Balanço[Quantidade])</f>
        <v>0</v>
      </c>
      <c r="G2115" s="32" t="str" cm="1">
        <f t="array" ref="G2115">IF(F2115="","",SUM(_xlfn._xlws.FILTER(Balanço[Quantidade],(Balanço[Estoque]=Back!$E$3)*(Balanço[Material]=Back!F2115))))</f>
        <v/>
      </c>
    </row>
    <row r="2116" spans="2:7">
      <c r="B2116" s="32">
        <f>SUMIF(Balanço[Estoque],Back!A2116,Balanço[Quantidade])</f>
        <v>0</v>
      </c>
      <c r="G2116" s="32" t="str" cm="1">
        <f t="array" ref="G2116">IF(F2116="","",SUM(_xlfn._xlws.FILTER(Balanço[Quantidade],(Balanço[Estoque]=Back!$E$3)*(Balanço[Material]=Back!F2116))))</f>
        <v/>
      </c>
    </row>
    <row r="2117" spans="2:7">
      <c r="B2117" s="32">
        <f>SUMIF(Balanço[Estoque],Back!A2117,Balanço[Quantidade])</f>
        <v>0</v>
      </c>
      <c r="G2117" s="32" t="str" cm="1">
        <f t="array" ref="G2117">IF(F2117="","",SUM(_xlfn._xlws.FILTER(Balanço[Quantidade],(Balanço[Estoque]=Back!$E$3)*(Balanço[Material]=Back!F2117))))</f>
        <v/>
      </c>
    </row>
    <row r="2118" spans="2:7">
      <c r="B2118" s="32">
        <f>SUMIF(Balanço[Estoque],Back!A2118,Balanço[Quantidade])</f>
        <v>0</v>
      </c>
      <c r="G2118" s="32" t="str" cm="1">
        <f t="array" ref="G2118">IF(F2118="","",SUM(_xlfn._xlws.FILTER(Balanço[Quantidade],(Balanço[Estoque]=Back!$E$3)*(Balanço[Material]=Back!F2118))))</f>
        <v/>
      </c>
    </row>
    <row r="2119" spans="2:7">
      <c r="B2119" s="32">
        <f>SUMIF(Balanço[Estoque],Back!A2119,Balanço[Quantidade])</f>
        <v>0</v>
      </c>
      <c r="G2119" s="32" t="str" cm="1">
        <f t="array" ref="G2119">IF(F2119="","",SUM(_xlfn._xlws.FILTER(Balanço[Quantidade],(Balanço[Estoque]=Back!$E$3)*(Balanço[Material]=Back!F2119))))</f>
        <v/>
      </c>
    </row>
    <row r="2120" spans="2:7">
      <c r="B2120" s="32">
        <f>SUMIF(Balanço[Estoque],Back!A2120,Balanço[Quantidade])</f>
        <v>0</v>
      </c>
      <c r="G2120" s="32" t="str" cm="1">
        <f t="array" ref="G2120">IF(F2120="","",SUM(_xlfn._xlws.FILTER(Balanço[Quantidade],(Balanço[Estoque]=Back!$E$3)*(Balanço[Material]=Back!F2120))))</f>
        <v/>
      </c>
    </row>
    <row r="2121" spans="2:7">
      <c r="B2121" s="32">
        <f>SUMIF(Balanço[Estoque],Back!A2121,Balanço[Quantidade])</f>
        <v>0</v>
      </c>
      <c r="G2121" s="32" t="str" cm="1">
        <f t="array" ref="G2121">IF(F2121="","",SUM(_xlfn._xlws.FILTER(Balanço[Quantidade],(Balanço[Estoque]=Back!$E$3)*(Balanço[Material]=Back!F2121))))</f>
        <v/>
      </c>
    </row>
    <row r="2122" spans="2:7">
      <c r="B2122" s="32">
        <f>SUMIF(Balanço[Estoque],Back!A2122,Balanço[Quantidade])</f>
        <v>0</v>
      </c>
      <c r="G2122" s="32" t="str" cm="1">
        <f t="array" ref="G2122">IF(F2122="","",SUM(_xlfn._xlws.FILTER(Balanço[Quantidade],(Balanço[Estoque]=Back!$E$3)*(Balanço[Material]=Back!F2122))))</f>
        <v/>
      </c>
    </row>
    <row r="2123" spans="2:7">
      <c r="B2123" s="32">
        <f>SUMIF(Balanço[Estoque],Back!A2123,Balanço[Quantidade])</f>
        <v>0</v>
      </c>
      <c r="G2123" s="32" t="str" cm="1">
        <f t="array" ref="G2123">IF(F2123="","",SUM(_xlfn._xlws.FILTER(Balanço[Quantidade],(Balanço[Estoque]=Back!$E$3)*(Balanço[Material]=Back!F2123))))</f>
        <v/>
      </c>
    </row>
    <row r="2124" spans="2:7">
      <c r="B2124" s="32">
        <f>SUMIF(Balanço[Estoque],Back!A2124,Balanço[Quantidade])</f>
        <v>0</v>
      </c>
      <c r="G2124" s="32" t="str" cm="1">
        <f t="array" ref="G2124">IF(F2124="","",SUM(_xlfn._xlws.FILTER(Balanço[Quantidade],(Balanço[Estoque]=Back!$E$3)*(Balanço[Material]=Back!F2124))))</f>
        <v/>
      </c>
    </row>
    <row r="2125" spans="2:7">
      <c r="B2125" s="32">
        <f>SUMIF(Balanço[Estoque],Back!A2125,Balanço[Quantidade])</f>
        <v>0</v>
      </c>
      <c r="G2125" s="32" t="str" cm="1">
        <f t="array" ref="G2125">IF(F2125="","",SUM(_xlfn._xlws.FILTER(Balanço[Quantidade],(Balanço[Estoque]=Back!$E$3)*(Balanço[Material]=Back!F2125))))</f>
        <v/>
      </c>
    </row>
    <row r="2126" spans="2:7">
      <c r="B2126" s="32">
        <f>SUMIF(Balanço[Estoque],Back!A2126,Balanço[Quantidade])</f>
        <v>0</v>
      </c>
      <c r="G2126" s="32" t="str" cm="1">
        <f t="array" ref="G2126">IF(F2126="","",SUM(_xlfn._xlws.FILTER(Balanço[Quantidade],(Balanço[Estoque]=Back!$E$3)*(Balanço[Material]=Back!F2126))))</f>
        <v/>
      </c>
    </row>
    <row r="2127" spans="2:7">
      <c r="B2127" s="32">
        <f>SUMIF(Balanço[Estoque],Back!A2127,Balanço[Quantidade])</f>
        <v>0</v>
      </c>
      <c r="G2127" s="32" t="str" cm="1">
        <f t="array" ref="G2127">IF(F2127="","",SUM(_xlfn._xlws.FILTER(Balanço[Quantidade],(Balanço[Estoque]=Back!$E$3)*(Balanço[Material]=Back!F2127))))</f>
        <v/>
      </c>
    </row>
    <row r="2128" spans="2:7">
      <c r="B2128" s="32">
        <f>SUMIF(Balanço[Estoque],Back!A2128,Balanço[Quantidade])</f>
        <v>0</v>
      </c>
      <c r="G2128" s="32" t="str" cm="1">
        <f t="array" ref="G2128">IF(F2128="","",SUM(_xlfn._xlws.FILTER(Balanço[Quantidade],(Balanço[Estoque]=Back!$E$3)*(Balanço[Material]=Back!F2128))))</f>
        <v/>
      </c>
    </row>
    <row r="2129" spans="2:7">
      <c r="B2129" s="32">
        <f>SUMIF(Balanço[Estoque],Back!A2129,Balanço[Quantidade])</f>
        <v>0</v>
      </c>
      <c r="G2129" s="32" t="str" cm="1">
        <f t="array" ref="G2129">IF(F2129="","",SUM(_xlfn._xlws.FILTER(Balanço[Quantidade],(Balanço[Estoque]=Back!$E$3)*(Balanço[Material]=Back!F2129))))</f>
        <v/>
      </c>
    </row>
    <row r="2130" spans="2:7">
      <c r="B2130" s="32">
        <f>SUMIF(Balanço[Estoque],Back!A2130,Balanço[Quantidade])</f>
        <v>0</v>
      </c>
      <c r="G2130" s="32" t="str" cm="1">
        <f t="array" ref="G2130">IF(F2130="","",SUM(_xlfn._xlws.FILTER(Balanço[Quantidade],(Balanço[Estoque]=Back!$E$3)*(Balanço[Material]=Back!F2130))))</f>
        <v/>
      </c>
    </row>
    <row r="2131" spans="2:7">
      <c r="B2131" s="32">
        <f>SUMIF(Balanço[Estoque],Back!A2131,Balanço[Quantidade])</f>
        <v>0</v>
      </c>
      <c r="G2131" s="32" t="str" cm="1">
        <f t="array" ref="G2131">IF(F2131="","",SUM(_xlfn._xlws.FILTER(Balanço[Quantidade],(Balanço[Estoque]=Back!$E$3)*(Balanço[Material]=Back!F2131))))</f>
        <v/>
      </c>
    </row>
    <row r="2132" spans="2:7">
      <c r="B2132" s="32">
        <f>SUMIF(Balanço[Estoque],Back!A2132,Balanço[Quantidade])</f>
        <v>0</v>
      </c>
      <c r="G2132" s="32" t="str" cm="1">
        <f t="array" ref="G2132">IF(F2132="","",SUM(_xlfn._xlws.FILTER(Balanço[Quantidade],(Balanço[Estoque]=Back!$E$3)*(Balanço[Material]=Back!F2132))))</f>
        <v/>
      </c>
    </row>
    <row r="2133" spans="2:7">
      <c r="B2133" s="32">
        <f>SUMIF(Balanço[Estoque],Back!A2133,Balanço[Quantidade])</f>
        <v>0</v>
      </c>
      <c r="G2133" s="32" t="str" cm="1">
        <f t="array" ref="G2133">IF(F2133="","",SUM(_xlfn._xlws.FILTER(Balanço[Quantidade],(Balanço[Estoque]=Back!$E$3)*(Balanço[Material]=Back!F2133))))</f>
        <v/>
      </c>
    </row>
    <row r="2134" spans="2:7">
      <c r="B2134" s="32">
        <f>SUMIF(Balanço[Estoque],Back!A2134,Balanço[Quantidade])</f>
        <v>0</v>
      </c>
      <c r="G2134" s="32" t="str" cm="1">
        <f t="array" ref="G2134">IF(F2134="","",SUM(_xlfn._xlws.FILTER(Balanço[Quantidade],(Balanço[Estoque]=Back!$E$3)*(Balanço[Material]=Back!F2134))))</f>
        <v/>
      </c>
    </row>
    <row r="2135" spans="2:7">
      <c r="B2135" s="32">
        <f>SUMIF(Balanço[Estoque],Back!A2135,Balanço[Quantidade])</f>
        <v>0</v>
      </c>
      <c r="G2135" s="32" t="str" cm="1">
        <f t="array" ref="G2135">IF(F2135="","",SUM(_xlfn._xlws.FILTER(Balanço[Quantidade],(Balanço[Estoque]=Back!$E$3)*(Balanço[Material]=Back!F2135))))</f>
        <v/>
      </c>
    </row>
    <row r="2136" spans="2:7">
      <c r="B2136" s="32">
        <f>SUMIF(Balanço[Estoque],Back!A2136,Balanço[Quantidade])</f>
        <v>0</v>
      </c>
      <c r="G2136" s="32" t="str" cm="1">
        <f t="array" ref="G2136">IF(F2136="","",SUM(_xlfn._xlws.FILTER(Balanço[Quantidade],(Balanço[Estoque]=Back!$E$3)*(Balanço[Material]=Back!F2136))))</f>
        <v/>
      </c>
    </row>
    <row r="2137" spans="2:7">
      <c r="B2137" s="32">
        <f>SUMIF(Balanço[Estoque],Back!A2137,Balanço[Quantidade])</f>
        <v>0</v>
      </c>
      <c r="G2137" s="32" t="str" cm="1">
        <f t="array" ref="G2137">IF(F2137="","",SUM(_xlfn._xlws.FILTER(Balanço[Quantidade],(Balanço[Estoque]=Back!$E$3)*(Balanço[Material]=Back!F2137))))</f>
        <v/>
      </c>
    </row>
    <row r="2138" spans="2:7">
      <c r="B2138" s="32">
        <f>SUMIF(Balanço[Estoque],Back!A2138,Balanço[Quantidade])</f>
        <v>0</v>
      </c>
      <c r="G2138" s="32" t="str" cm="1">
        <f t="array" ref="G2138">IF(F2138="","",SUM(_xlfn._xlws.FILTER(Balanço[Quantidade],(Balanço[Estoque]=Back!$E$3)*(Balanço[Material]=Back!F2138))))</f>
        <v/>
      </c>
    </row>
    <row r="2139" spans="2:7">
      <c r="B2139" s="32">
        <f>SUMIF(Balanço[Estoque],Back!A2139,Balanço[Quantidade])</f>
        <v>0</v>
      </c>
      <c r="G2139" s="32" t="str" cm="1">
        <f t="array" ref="G2139">IF(F2139="","",SUM(_xlfn._xlws.FILTER(Balanço[Quantidade],(Balanço[Estoque]=Back!$E$3)*(Balanço[Material]=Back!F2139))))</f>
        <v/>
      </c>
    </row>
    <row r="2140" spans="2:7">
      <c r="B2140" s="32">
        <f>SUMIF(Balanço[Estoque],Back!A2140,Balanço[Quantidade])</f>
        <v>0</v>
      </c>
      <c r="G2140" s="32" t="str" cm="1">
        <f t="array" ref="G2140">IF(F2140="","",SUM(_xlfn._xlws.FILTER(Balanço[Quantidade],(Balanço[Estoque]=Back!$E$3)*(Balanço[Material]=Back!F2140))))</f>
        <v/>
      </c>
    </row>
    <row r="2141" spans="2:7">
      <c r="B2141" s="32">
        <f>SUMIF(Balanço[Estoque],Back!A2141,Balanço[Quantidade])</f>
        <v>0</v>
      </c>
      <c r="G2141" s="32" t="str" cm="1">
        <f t="array" ref="G2141">IF(F2141="","",SUM(_xlfn._xlws.FILTER(Balanço[Quantidade],(Balanço[Estoque]=Back!$E$3)*(Balanço[Material]=Back!F2141))))</f>
        <v/>
      </c>
    </row>
    <row r="2142" spans="2:7">
      <c r="B2142" s="32">
        <f>SUMIF(Balanço[Estoque],Back!A2142,Balanço[Quantidade])</f>
        <v>0</v>
      </c>
      <c r="G2142" s="32" t="str" cm="1">
        <f t="array" ref="G2142">IF(F2142="","",SUM(_xlfn._xlws.FILTER(Balanço[Quantidade],(Balanço[Estoque]=Back!$E$3)*(Balanço[Material]=Back!F2142))))</f>
        <v/>
      </c>
    </row>
    <row r="2143" spans="2:7">
      <c r="B2143" s="32">
        <f>SUMIF(Balanço[Estoque],Back!A2143,Balanço[Quantidade])</f>
        <v>0</v>
      </c>
      <c r="G2143" s="32" t="str" cm="1">
        <f t="array" ref="G2143">IF(F2143="","",SUM(_xlfn._xlws.FILTER(Balanço[Quantidade],(Balanço[Estoque]=Back!$E$3)*(Balanço[Material]=Back!F2143))))</f>
        <v/>
      </c>
    </row>
    <row r="2144" spans="2:7">
      <c r="B2144" s="32">
        <f>SUMIF(Balanço[Estoque],Back!A2144,Balanço[Quantidade])</f>
        <v>0</v>
      </c>
      <c r="G2144" s="32" t="str" cm="1">
        <f t="array" ref="G2144">IF(F2144="","",SUM(_xlfn._xlws.FILTER(Balanço[Quantidade],(Balanço[Estoque]=Back!$E$3)*(Balanço[Material]=Back!F2144))))</f>
        <v/>
      </c>
    </row>
    <row r="2145" spans="2:7">
      <c r="B2145" s="32">
        <f>SUMIF(Balanço[Estoque],Back!A2145,Balanço[Quantidade])</f>
        <v>0</v>
      </c>
      <c r="G2145" s="32" t="str" cm="1">
        <f t="array" ref="G2145">IF(F2145="","",SUM(_xlfn._xlws.FILTER(Balanço[Quantidade],(Balanço[Estoque]=Back!$E$3)*(Balanço[Material]=Back!F2145))))</f>
        <v/>
      </c>
    </row>
    <row r="2146" spans="2:7">
      <c r="B2146" s="32">
        <f>SUMIF(Balanço[Estoque],Back!A2146,Balanço[Quantidade])</f>
        <v>0</v>
      </c>
      <c r="G2146" s="32" t="str" cm="1">
        <f t="array" ref="G2146">IF(F2146="","",SUM(_xlfn._xlws.FILTER(Balanço[Quantidade],(Balanço[Estoque]=Back!$E$3)*(Balanço[Material]=Back!F2146))))</f>
        <v/>
      </c>
    </row>
    <row r="2147" spans="2:7">
      <c r="B2147" s="32">
        <f>SUMIF(Balanço[Estoque],Back!A2147,Balanço[Quantidade])</f>
        <v>0</v>
      </c>
      <c r="G2147" s="32" t="str" cm="1">
        <f t="array" ref="G2147">IF(F2147="","",SUM(_xlfn._xlws.FILTER(Balanço[Quantidade],(Balanço[Estoque]=Back!$E$3)*(Balanço[Material]=Back!F2147))))</f>
        <v/>
      </c>
    </row>
    <row r="2148" spans="2:7">
      <c r="B2148" s="32">
        <f>SUMIF(Balanço[Estoque],Back!A2148,Balanço[Quantidade])</f>
        <v>0</v>
      </c>
      <c r="G2148" s="32" t="str" cm="1">
        <f t="array" ref="G2148">IF(F2148="","",SUM(_xlfn._xlws.FILTER(Balanço[Quantidade],(Balanço[Estoque]=Back!$E$3)*(Balanço[Material]=Back!F2148))))</f>
        <v/>
      </c>
    </row>
    <row r="2149" spans="2:7">
      <c r="B2149" s="32">
        <f>SUMIF(Balanço[Estoque],Back!A2149,Balanço[Quantidade])</f>
        <v>0</v>
      </c>
      <c r="G2149" s="32" t="str" cm="1">
        <f t="array" ref="G2149">IF(F2149="","",SUM(_xlfn._xlws.FILTER(Balanço[Quantidade],(Balanço[Estoque]=Back!$E$3)*(Balanço[Material]=Back!F2149))))</f>
        <v/>
      </c>
    </row>
    <row r="2150" spans="2:7">
      <c r="B2150" s="32">
        <f>SUMIF(Balanço[Estoque],Back!A2150,Balanço[Quantidade])</f>
        <v>0</v>
      </c>
      <c r="G2150" s="32" t="str" cm="1">
        <f t="array" ref="G2150">IF(F2150="","",SUM(_xlfn._xlws.FILTER(Balanço[Quantidade],(Balanço[Estoque]=Back!$E$3)*(Balanço[Material]=Back!F2150))))</f>
        <v/>
      </c>
    </row>
    <row r="2151" spans="2:7">
      <c r="B2151" s="32">
        <f>SUMIF(Balanço[Estoque],Back!A2151,Balanço[Quantidade])</f>
        <v>0</v>
      </c>
      <c r="G2151" s="32" t="str" cm="1">
        <f t="array" ref="G2151">IF(F2151="","",SUM(_xlfn._xlws.FILTER(Balanço[Quantidade],(Balanço[Estoque]=Back!$E$3)*(Balanço[Material]=Back!F2151))))</f>
        <v/>
      </c>
    </row>
    <row r="2152" spans="2:7">
      <c r="B2152" s="32">
        <f>SUMIF(Balanço[Estoque],Back!A2152,Balanço[Quantidade])</f>
        <v>0</v>
      </c>
      <c r="G2152" s="32" t="str" cm="1">
        <f t="array" ref="G2152">IF(F2152="","",SUM(_xlfn._xlws.FILTER(Balanço[Quantidade],(Balanço[Estoque]=Back!$E$3)*(Balanço[Material]=Back!F2152))))</f>
        <v/>
      </c>
    </row>
    <row r="2153" spans="2:7">
      <c r="B2153" s="32">
        <f>SUMIF(Balanço[Estoque],Back!A2153,Balanço[Quantidade])</f>
        <v>0</v>
      </c>
      <c r="G2153" s="32" t="str" cm="1">
        <f t="array" ref="G2153">IF(F2153="","",SUM(_xlfn._xlws.FILTER(Balanço[Quantidade],(Balanço[Estoque]=Back!$E$3)*(Balanço[Material]=Back!F2153))))</f>
        <v/>
      </c>
    </row>
    <row r="2154" spans="2:7">
      <c r="B2154" s="32">
        <f>SUMIF(Balanço[Estoque],Back!A2154,Balanço[Quantidade])</f>
        <v>0</v>
      </c>
      <c r="G2154" s="32" t="str" cm="1">
        <f t="array" ref="G2154">IF(F2154="","",SUM(_xlfn._xlws.FILTER(Balanço[Quantidade],(Balanço[Estoque]=Back!$E$3)*(Balanço[Material]=Back!F2154))))</f>
        <v/>
      </c>
    </row>
    <row r="2155" spans="2:7">
      <c r="B2155" s="32">
        <f>SUMIF(Balanço[Estoque],Back!A2155,Balanço[Quantidade])</f>
        <v>0</v>
      </c>
      <c r="G2155" s="32" t="str" cm="1">
        <f t="array" ref="G2155">IF(F2155="","",SUM(_xlfn._xlws.FILTER(Balanço[Quantidade],(Balanço[Estoque]=Back!$E$3)*(Balanço[Material]=Back!F2155))))</f>
        <v/>
      </c>
    </row>
    <row r="2156" spans="2:7">
      <c r="B2156" s="32">
        <f>SUMIF(Balanço[Estoque],Back!A2156,Balanço[Quantidade])</f>
        <v>0</v>
      </c>
      <c r="G2156" s="32" t="str" cm="1">
        <f t="array" ref="G2156">IF(F2156="","",SUM(_xlfn._xlws.FILTER(Balanço[Quantidade],(Balanço[Estoque]=Back!$E$3)*(Balanço[Material]=Back!F2156))))</f>
        <v/>
      </c>
    </row>
    <row r="2157" spans="2:7">
      <c r="B2157" s="32">
        <f>SUMIF(Balanço[Estoque],Back!A2157,Balanço[Quantidade])</f>
        <v>0</v>
      </c>
      <c r="G2157" s="32" t="str" cm="1">
        <f t="array" ref="G2157">IF(F2157="","",SUM(_xlfn._xlws.FILTER(Balanço[Quantidade],(Balanço[Estoque]=Back!$E$3)*(Balanço[Material]=Back!F2157))))</f>
        <v/>
      </c>
    </row>
    <row r="2158" spans="2:7">
      <c r="B2158" s="32">
        <f>SUMIF(Balanço[Estoque],Back!A2158,Balanço[Quantidade])</f>
        <v>0</v>
      </c>
      <c r="G2158" s="32" t="str" cm="1">
        <f t="array" ref="G2158">IF(F2158="","",SUM(_xlfn._xlws.FILTER(Balanço[Quantidade],(Balanço[Estoque]=Back!$E$3)*(Balanço[Material]=Back!F2158))))</f>
        <v/>
      </c>
    </row>
    <row r="2159" spans="2:7">
      <c r="B2159" s="32">
        <f>SUMIF(Balanço[Estoque],Back!A2159,Balanço[Quantidade])</f>
        <v>0</v>
      </c>
      <c r="G2159" s="32" t="str" cm="1">
        <f t="array" ref="G2159">IF(F2159="","",SUM(_xlfn._xlws.FILTER(Balanço[Quantidade],(Balanço[Estoque]=Back!$E$3)*(Balanço[Material]=Back!F2159))))</f>
        <v/>
      </c>
    </row>
    <row r="2160" spans="2:7">
      <c r="B2160" s="32">
        <f>SUMIF(Balanço[Estoque],Back!A2160,Balanço[Quantidade])</f>
        <v>0</v>
      </c>
      <c r="G2160" s="32" t="str" cm="1">
        <f t="array" ref="G2160">IF(F2160="","",SUM(_xlfn._xlws.FILTER(Balanço[Quantidade],(Balanço[Estoque]=Back!$E$3)*(Balanço[Material]=Back!F2160))))</f>
        <v/>
      </c>
    </row>
    <row r="2161" spans="2:7">
      <c r="B2161" s="32">
        <f>SUMIF(Balanço[Estoque],Back!A2161,Balanço[Quantidade])</f>
        <v>0</v>
      </c>
      <c r="G2161" s="32" t="str" cm="1">
        <f t="array" ref="G2161">IF(F2161="","",SUM(_xlfn._xlws.FILTER(Balanço[Quantidade],(Balanço[Estoque]=Back!$E$3)*(Balanço[Material]=Back!F2161))))</f>
        <v/>
      </c>
    </row>
    <row r="2162" spans="2:7">
      <c r="B2162" s="32">
        <f>SUMIF(Balanço[Estoque],Back!A2162,Balanço[Quantidade])</f>
        <v>0</v>
      </c>
      <c r="G2162" s="32" t="str" cm="1">
        <f t="array" ref="G2162">IF(F2162="","",SUM(_xlfn._xlws.FILTER(Balanço[Quantidade],(Balanço[Estoque]=Back!$E$3)*(Balanço[Material]=Back!F2162))))</f>
        <v/>
      </c>
    </row>
    <row r="2163" spans="2:7">
      <c r="B2163" s="32">
        <f>SUMIF(Balanço[Estoque],Back!A2163,Balanço[Quantidade])</f>
        <v>0</v>
      </c>
      <c r="G2163" s="32" t="str" cm="1">
        <f t="array" ref="G2163">IF(F2163="","",SUM(_xlfn._xlws.FILTER(Balanço[Quantidade],(Balanço[Estoque]=Back!$E$3)*(Balanço[Material]=Back!F2163))))</f>
        <v/>
      </c>
    </row>
    <row r="2164" spans="2:7">
      <c r="B2164" s="32">
        <f>SUMIF(Balanço[Estoque],Back!A2164,Balanço[Quantidade])</f>
        <v>0</v>
      </c>
      <c r="G2164" s="32" t="str" cm="1">
        <f t="array" ref="G2164">IF(F2164="","",SUM(_xlfn._xlws.FILTER(Balanço[Quantidade],(Balanço[Estoque]=Back!$E$3)*(Balanço[Material]=Back!F2164))))</f>
        <v/>
      </c>
    </row>
    <row r="2165" spans="2:7">
      <c r="B2165" s="32">
        <f>SUMIF(Balanço[Estoque],Back!A2165,Balanço[Quantidade])</f>
        <v>0</v>
      </c>
      <c r="G2165" s="32" t="str" cm="1">
        <f t="array" ref="G2165">IF(F2165="","",SUM(_xlfn._xlws.FILTER(Balanço[Quantidade],(Balanço[Estoque]=Back!$E$3)*(Balanço[Material]=Back!F2165))))</f>
        <v/>
      </c>
    </row>
    <row r="2166" spans="2:7">
      <c r="B2166" s="32">
        <f>SUMIF(Balanço[Estoque],Back!A2166,Balanço[Quantidade])</f>
        <v>0</v>
      </c>
      <c r="G2166" s="32" t="str" cm="1">
        <f t="array" ref="G2166">IF(F2166="","",SUM(_xlfn._xlws.FILTER(Balanço[Quantidade],(Balanço[Estoque]=Back!$E$3)*(Balanço[Material]=Back!F2166))))</f>
        <v/>
      </c>
    </row>
    <row r="2167" spans="2:7">
      <c r="B2167" s="32">
        <f>SUMIF(Balanço[Estoque],Back!A2167,Balanço[Quantidade])</f>
        <v>0</v>
      </c>
      <c r="G2167" s="32" t="str" cm="1">
        <f t="array" ref="G2167">IF(F2167="","",SUM(_xlfn._xlws.FILTER(Balanço[Quantidade],(Balanço[Estoque]=Back!$E$3)*(Balanço[Material]=Back!F2167))))</f>
        <v/>
      </c>
    </row>
    <row r="2168" spans="2:7">
      <c r="B2168" s="32">
        <f>SUMIF(Balanço[Estoque],Back!A2168,Balanço[Quantidade])</f>
        <v>0</v>
      </c>
      <c r="G2168" s="32" t="str" cm="1">
        <f t="array" ref="G2168">IF(F2168="","",SUM(_xlfn._xlws.FILTER(Balanço[Quantidade],(Balanço[Estoque]=Back!$E$3)*(Balanço[Material]=Back!F2168))))</f>
        <v/>
      </c>
    </row>
    <row r="2169" spans="2:7">
      <c r="B2169" s="32">
        <f>SUMIF(Balanço[Estoque],Back!A2169,Balanço[Quantidade])</f>
        <v>0</v>
      </c>
      <c r="G2169" s="32" t="str" cm="1">
        <f t="array" ref="G2169">IF(F2169="","",SUM(_xlfn._xlws.FILTER(Balanço[Quantidade],(Balanço[Estoque]=Back!$E$3)*(Balanço[Material]=Back!F2169))))</f>
        <v/>
      </c>
    </row>
    <row r="2170" spans="2:7">
      <c r="B2170" s="32">
        <f>SUMIF(Balanço[Estoque],Back!A2170,Balanço[Quantidade])</f>
        <v>0</v>
      </c>
      <c r="G2170" s="32" t="str" cm="1">
        <f t="array" ref="G2170">IF(F2170="","",SUM(_xlfn._xlws.FILTER(Balanço[Quantidade],(Balanço[Estoque]=Back!$E$3)*(Balanço[Material]=Back!F2170))))</f>
        <v/>
      </c>
    </row>
    <row r="2171" spans="2:7">
      <c r="B2171" s="32">
        <f>SUMIF(Balanço[Estoque],Back!A2171,Balanço[Quantidade])</f>
        <v>0</v>
      </c>
      <c r="G2171" s="32" t="str" cm="1">
        <f t="array" ref="G2171">IF(F2171="","",SUM(_xlfn._xlws.FILTER(Balanço[Quantidade],(Balanço[Estoque]=Back!$E$3)*(Balanço[Material]=Back!F2171))))</f>
        <v/>
      </c>
    </row>
    <row r="2172" spans="2:7">
      <c r="B2172" s="32">
        <f>SUMIF(Balanço[Estoque],Back!A2172,Balanço[Quantidade])</f>
        <v>0</v>
      </c>
      <c r="G2172" s="32" t="str" cm="1">
        <f t="array" ref="G2172">IF(F2172="","",SUM(_xlfn._xlws.FILTER(Balanço[Quantidade],(Balanço[Estoque]=Back!$E$3)*(Balanço[Material]=Back!F2172))))</f>
        <v/>
      </c>
    </row>
    <row r="2173" spans="2:7">
      <c r="B2173" s="32">
        <f>SUMIF(Balanço[Estoque],Back!A2173,Balanço[Quantidade])</f>
        <v>0</v>
      </c>
      <c r="G2173" s="32" t="str" cm="1">
        <f t="array" ref="G2173">IF(F2173="","",SUM(_xlfn._xlws.FILTER(Balanço[Quantidade],(Balanço[Estoque]=Back!$E$3)*(Balanço[Material]=Back!F2173))))</f>
        <v/>
      </c>
    </row>
    <row r="2174" spans="2:7">
      <c r="B2174" s="32">
        <f>SUMIF(Balanço[Estoque],Back!A2174,Balanço[Quantidade])</f>
        <v>0</v>
      </c>
      <c r="G2174" s="32" t="str" cm="1">
        <f t="array" ref="G2174">IF(F2174="","",SUM(_xlfn._xlws.FILTER(Balanço[Quantidade],(Balanço[Estoque]=Back!$E$3)*(Balanço[Material]=Back!F2174))))</f>
        <v/>
      </c>
    </row>
    <row r="2175" spans="2:7">
      <c r="B2175" s="32">
        <f>SUMIF(Balanço[Estoque],Back!A2175,Balanço[Quantidade])</f>
        <v>0</v>
      </c>
      <c r="G2175" s="32" t="str" cm="1">
        <f t="array" ref="G2175">IF(F2175="","",SUM(_xlfn._xlws.FILTER(Balanço[Quantidade],(Balanço[Estoque]=Back!$E$3)*(Balanço[Material]=Back!F2175))))</f>
        <v/>
      </c>
    </row>
    <row r="2176" spans="2:7">
      <c r="B2176" s="32">
        <f>SUMIF(Balanço[Estoque],Back!A2176,Balanço[Quantidade])</f>
        <v>0</v>
      </c>
      <c r="G2176" s="32" t="str" cm="1">
        <f t="array" ref="G2176">IF(F2176="","",SUM(_xlfn._xlws.FILTER(Balanço[Quantidade],(Balanço[Estoque]=Back!$E$3)*(Balanço[Material]=Back!F2176))))</f>
        <v/>
      </c>
    </row>
    <row r="2177" spans="2:7">
      <c r="B2177" s="32">
        <f>SUMIF(Balanço[Estoque],Back!A2177,Balanço[Quantidade])</f>
        <v>0</v>
      </c>
      <c r="G2177" s="32" t="str" cm="1">
        <f t="array" ref="G2177">IF(F2177="","",SUM(_xlfn._xlws.FILTER(Balanço[Quantidade],(Balanço[Estoque]=Back!$E$3)*(Balanço[Material]=Back!F2177))))</f>
        <v/>
      </c>
    </row>
    <row r="2178" spans="2:7">
      <c r="B2178" s="32">
        <f>SUMIF(Balanço[Estoque],Back!A2178,Balanço[Quantidade])</f>
        <v>0</v>
      </c>
      <c r="G2178" s="32" t="str" cm="1">
        <f t="array" ref="G2178">IF(F2178="","",SUM(_xlfn._xlws.FILTER(Balanço[Quantidade],(Balanço[Estoque]=Back!$E$3)*(Balanço[Material]=Back!F2178))))</f>
        <v/>
      </c>
    </row>
    <row r="2179" spans="2:7">
      <c r="B2179" s="32">
        <f>SUMIF(Balanço[Estoque],Back!A2179,Balanço[Quantidade])</f>
        <v>0</v>
      </c>
      <c r="G2179" s="32" t="str" cm="1">
        <f t="array" ref="G2179">IF(F2179="","",SUM(_xlfn._xlws.FILTER(Balanço[Quantidade],(Balanço[Estoque]=Back!$E$3)*(Balanço[Material]=Back!F2179))))</f>
        <v/>
      </c>
    </row>
    <row r="2180" spans="2:7">
      <c r="B2180" s="32">
        <f>SUMIF(Balanço[Estoque],Back!A2180,Balanço[Quantidade])</f>
        <v>0</v>
      </c>
      <c r="G2180" s="32" t="str" cm="1">
        <f t="array" ref="G2180">IF(F2180="","",SUM(_xlfn._xlws.FILTER(Balanço[Quantidade],(Balanço[Estoque]=Back!$E$3)*(Balanço[Material]=Back!F2180))))</f>
        <v/>
      </c>
    </row>
    <row r="2181" spans="2:7">
      <c r="B2181" s="32">
        <f>SUMIF(Balanço[Estoque],Back!A2181,Balanço[Quantidade])</f>
        <v>0</v>
      </c>
      <c r="G2181" s="32" t="str" cm="1">
        <f t="array" ref="G2181">IF(F2181="","",SUM(_xlfn._xlws.FILTER(Balanço[Quantidade],(Balanço[Estoque]=Back!$E$3)*(Balanço[Material]=Back!F2181))))</f>
        <v/>
      </c>
    </row>
    <row r="2182" spans="2:7">
      <c r="B2182" s="32">
        <f>SUMIF(Balanço[Estoque],Back!A2182,Balanço[Quantidade])</f>
        <v>0</v>
      </c>
      <c r="G2182" s="32" t="str" cm="1">
        <f t="array" ref="G2182">IF(F2182="","",SUM(_xlfn._xlws.FILTER(Balanço[Quantidade],(Balanço[Estoque]=Back!$E$3)*(Balanço[Material]=Back!F2182))))</f>
        <v/>
      </c>
    </row>
    <row r="2183" spans="2:7">
      <c r="B2183" s="32">
        <f>SUMIF(Balanço[Estoque],Back!A2183,Balanço[Quantidade])</f>
        <v>0</v>
      </c>
      <c r="G2183" s="32" t="str" cm="1">
        <f t="array" ref="G2183">IF(F2183="","",SUM(_xlfn._xlws.FILTER(Balanço[Quantidade],(Balanço[Estoque]=Back!$E$3)*(Balanço[Material]=Back!F2183))))</f>
        <v/>
      </c>
    </row>
    <row r="2184" spans="2:7">
      <c r="B2184" s="32">
        <f>SUMIF(Balanço[Estoque],Back!A2184,Balanço[Quantidade])</f>
        <v>0</v>
      </c>
      <c r="G2184" s="32" t="str" cm="1">
        <f t="array" ref="G2184">IF(F2184="","",SUM(_xlfn._xlws.FILTER(Balanço[Quantidade],(Balanço[Estoque]=Back!$E$3)*(Balanço[Material]=Back!F2184))))</f>
        <v/>
      </c>
    </row>
    <row r="2185" spans="2:7">
      <c r="B2185" s="32">
        <f>SUMIF(Balanço[Estoque],Back!A2185,Balanço[Quantidade])</f>
        <v>0</v>
      </c>
      <c r="G2185" s="32" t="str" cm="1">
        <f t="array" ref="G2185">IF(F2185="","",SUM(_xlfn._xlws.FILTER(Balanço[Quantidade],(Balanço[Estoque]=Back!$E$3)*(Balanço[Material]=Back!F2185))))</f>
        <v/>
      </c>
    </row>
    <row r="2186" spans="2:7">
      <c r="B2186" s="32">
        <f>SUMIF(Balanço[Estoque],Back!A2186,Balanço[Quantidade])</f>
        <v>0</v>
      </c>
      <c r="G2186" s="32" t="str" cm="1">
        <f t="array" ref="G2186">IF(F2186="","",SUM(_xlfn._xlws.FILTER(Balanço[Quantidade],(Balanço[Estoque]=Back!$E$3)*(Balanço[Material]=Back!F2186))))</f>
        <v/>
      </c>
    </row>
    <row r="2187" spans="2:7">
      <c r="B2187" s="32">
        <f>SUMIF(Balanço[Estoque],Back!A2187,Balanço[Quantidade])</f>
        <v>0</v>
      </c>
      <c r="G2187" s="32" t="str" cm="1">
        <f t="array" ref="G2187">IF(F2187="","",SUM(_xlfn._xlws.FILTER(Balanço[Quantidade],(Balanço[Estoque]=Back!$E$3)*(Balanço[Material]=Back!F2187))))</f>
        <v/>
      </c>
    </row>
    <row r="2188" spans="2:7">
      <c r="B2188" s="32">
        <f>SUMIF(Balanço[Estoque],Back!A2188,Balanço[Quantidade])</f>
        <v>0</v>
      </c>
      <c r="G2188" s="32" t="str" cm="1">
        <f t="array" ref="G2188">IF(F2188="","",SUM(_xlfn._xlws.FILTER(Balanço[Quantidade],(Balanço[Estoque]=Back!$E$3)*(Balanço[Material]=Back!F2188))))</f>
        <v/>
      </c>
    </row>
    <row r="2189" spans="2:7">
      <c r="B2189" s="32">
        <f>SUMIF(Balanço[Estoque],Back!A2189,Balanço[Quantidade])</f>
        <v>0</v>
      </c>
      <c r="G2189" s="32" t="str" cm="1">
        <f t="array" ref="G2189">IF(F2189="","",SUM(_xlfn._xlws.FILTER(Balanço[Quantidade],(Balanço[Estoque]=Back!$E$3)*(Balanço[Material]=Back!F2189))))</f>
        <v/>
      </c>
    </row>
    <row r="2190" spans="2:7">
      <c r="B2190" s="32">
        <f>SUMIF(Balanço[Estoque],Back!A2190,Balanço[Quantidade])</f>
        <v>0</v>
      </c>
      <c r="G2190" s="32" t="str" cm="1">
        <f t="array" ref="G2190">IF(F2190="","",SUM(_xlfn._xlws.FILTER(Balanço[Quantidade],(Balanço[Estoque]=Back!$E$3)*(Balanço[Material]=Back!F2190))))</f>
        <v/>
      </c>
    </row>
    <row r="2191" spans="2:7">
      <c r="B2191" s="32">
        <f>SUMIF(Balanço[Estoque],Back!A2191,Balanço[Quantidade])</f>
        <v>0</v>
      </c>
      <c r="G2191" s="32" t="str" cm="1">
        <f t="array" ref="G2191">IF(F2191="","",SUM(_xlfn._xlws.FILTER(Balanço[Quantidade],(Balanço[Estoque]=Back!$E$3)*(Balanço[Material]=Back!F2191))))</f>
        <v/>
      </c>
    </row>
    <row r="2192" spans="2:7">
      <c r="B2192" s="32">
        <f>SUMIF(Balanço[Estoque],Back!A2192,Balanço[Quantidade])</f>
        <v>0</v>
      </c>
      <c r="G2192" s="32" t="str" cm="1">
        <f t="array" ref="G2192">IF(F2192="","",SUM(_xlfn._xlws.FILTER(Balanço[Quantidade],(Balanço[Estoque]=Back!$E$3)*(Balanço[Material]=Back!F2192))))</f>
        <v/>
      </c>
    </row>
    <row r="2193" spans="2:7">
      <c r="B2193" s="32">
        <f>SUMIF(Balanço[Estoque],Back!A2193,Balanço[Quantidade])</f>
        <v>0</v>
      </c>
      <c r="G2193" s="32" t="str" cm="1">
        <f t="array" ref="G2193">IF(F2193="","",SUM(_xlfn._xlws.FILTER(Balanço[Quantidade],(Balanço[Estoque]=Back!$E$3)*(Balanço[Material]=Back!F2193))))</f>
        <v/>
      </c>
    </row>
    <row r="2194" spans="2:7">
      <c r="B2194" s="32">
        <f>SUMIF(Balanço[Estoque],Back!A2194,Balanço[Quantidade])</f>
        <v>0</v>
      </c>
      <c r="G2194" s="32" t="str" cm="1">
        <f t="array" ref="G2194">IF(F2194="","",SUM(_xlfn._xlws.FILTER(Balanço[Quantidade],(Balanço[Estoque]=Back!$E$3)*(Balanço[Material]=Back!F2194))))</f>
        <v/>
      </c>
    </row>
    <row r="2195" spans="2:7">
      <c r="B2195" s="32">
        <f>SUMIF(Balanço[Estoque],Back!A2195,Balanço[Quantidade])</f>
        <v>0</v>
      </c>
      <c r="G2195" s="32" t="str" cm="1">
        <f t="array" ref="G2195">IF(F2195="","",SUM(_xlfn._xlws.FILTER(Balanço[Quantidade],(Balanço[Estoque]=Back!$E$3)*(Balanço[Material]=Back!F2195))))</f>
        <v/>
      </c>
    </row>
    <row r="2196" spans="2:7">
      <c r="B2196" s="32">
        <f>SUMIF(Balanço[Estoque],Back!A2196,Balanço[Quantidade])</f>
        <v>0</v>
      </c>
      <c r="G2196" s="32" t="str" cm="1">
        <f t="array" ref="G2196">IF(F2196="","",SUM(_xlfn._xlws.FILTER(Balanço[Quantidade],(Balanço[Estoque]=Back!$E$3)*(Balanço[Material]=Back!F2196))))</f>
        <v/>
      </c>
    </row>
    <row r="2197" spans="2:7">
      <c r="B2197" s="32">
        <f>SUMIF(Balanço[Estoque],Back!A2197,Balanço[Quantidade])</f>
        <v>0</v>
      </c>
      <c r="G2197" s="32" t="str" cm="1">
        <f t="array" ref="G2197">IF(F2197="","",SUM(_xlfn._xlws.FILTER(Balanço[Quantidade],(Balanço[Estoque]=Back!$E$3)*(Balanço[Material]=Back!F2197))))</f>
        <v/>
      </c>
    </row>
    <row r="2198" spans="2:7">
      <c r="B2198" s="32">
        <f>SUMIF(Balanço[Estoque],Back!A2198,Balanço[Quantidade])</f>
        <v>0</v>
      </c>
      <c r="G2198" s="32" t="str" cm="1">
        <f t="array" ref="G2198">IF(F2198="","",SUM(_xlfn._xlws.FILTER(Balanço[Quantidade],(Balanço[Estoque]=Back!$E$3)*(Balanço[Material]=Back!F2198))))</f>
        <v/>
      </c>
    </row>
    <row r="2199" spans="2:7">
      <c r="B2199" s="32">
        <f>SUMIF(Balanço[Estoque],Back!A2199,Balanço[Quantidade])</f>
        <v>0</v>
      </c>
      <c r="G2199" s="32" t="str" cm="1">
        <f t="array" ref="G2199">IF(F2199="","",SUM(_xlfn._xlws.FILTER(Balanço[Quantidade],(Balanço[Estoque]=Back!$E$3)*(Balanço[Material]=Back!F2199))))</f>
        <v/>
      </c>
    </row>
    <row r="2200" spans="2:7">
      <c r="B2200" s="32">
        <f>SUMIF(Balanço[Estoque],Back!A2200,Balanço[Quantidade])</f>
        <v>0</v>
      </c>
      <c r="G2200" s="32" t="str" cm="1">
        <f t="array" ref="G2200">IF(F2200="","",SUM(_xlfn._xlws.FILTER(Balanço[Quantidade],(Balanço[Estoque]=Back!$E$3)*(Balanço[Material]=Back!F2200))))</f>
        <v/>
      </c>
    </row>
    <row r="2201" spans="2:7">
      <c r="B2201" s="32">
        <f>SUMIF(Balanço[Estoque],Back!A2201,Balanço[Quantidade])</f>
        <v>0</v>
      </c>
      <c r="G2201" s="32" t="str" cm="1">
        <f t="array" ref="G2201">IF(F2201="","",SUM(_xlfn._xlws.FILTER(Balanço[Quantidade],(Balanço[Estoque]=Back!$E$3)*(Balanço[Material]=Back!F2201))))</f>
        <v/>
      </c>
    </row>
    <row r="2202" spans="2:7">
      <c r="B2202" s="32">
        <f>SUMIF(Balanço[Estoque],Back!A2202,Balanço[Quantidade])</f>
        <v>0</v>
      </c>
      <c r="G2202" s="32" t="str" cm="1">
        <f t="array" ref="G2202">IF(F2202="","",SUM(_xlfn._xlws.FILTER(Balanço[Quantidade],(Balanço[Estoque]=Back!$E$3)*(Balanço[Material]=Back!F2202))))</f>
        <v/>
      </c>
    </row>
    <row r="2203" spans="2:7">
      <c r="B2203" s="32">
        <f>SUMIF(Balanço[Estoque],Back!A2203,Balanço[Quantidade])</f>
        <v>0</v>
      </c>
      <c r="G2203" s="32" t="str" cm="1">
        <f t="array" ref="G2203">IF(F2203="","",SUM(_xlfn._xlws.FILTER(Balanço[Quantidade],(Balanço[Estoque]=Back!$E$3)*(Balanço[Material]=Back!F2203))))</f>
        <v/>
      </c>
    </row>
    <row r="2204" spans="2:7">
      <c r="B2204" s="32">
        <f>SUMIF(Balanço[Estoque],Back!A2204,Balanço[Quantidade])</f>
        <v>0</v>
      </c>
      <c r="G2204" s="32" t="str" cm="1">
        <f t="array" ref="G2204">IF(F2204="","",SUM(_xlfn._xlws.FILTER(Balanço[Quantidade],(Balanço[Estoque]=Back!$E$3)*(Balanço[Material]=Back!F2204))))</f>
        <v/>
      </c>
    </row>
    <row r="2205" spans="2:7">
      <c r="B2205" s="32">
        <f>SUMIF(Balanço[Estoque],Back!A2205,Balanço[Quantidade])</f>
        <v>0</v>
      </c>
      <c r="G2205" s="32" t="str" cm="1">
        <f t="array" ref="G2205">IF(F2205="","",SUM(_xlfn._xlws.FILTER(Balanço[Quantidade],(Balanço[Estoque]=Back!$E$3)*(Balanço[Material]=Back!F2205))))</f>
        <v/>
      </c>
    </row>
    <row r="2206" spans="2:7">
      <c r="B2206" s="32">
        <f>SUMIF(Balanço[Estoque],Back!A2206,Balanço[Quantidade])</f>
        <v>0</v>
      </c>
      <c r="G2206" s="32" t="str" cm="1">
        <f t="array" ref="G2206">IF(F2206="","",SUM(_xlfn._xlws.FILTER(Balanço[Quantidade],(Balanço[Estoque]=Back!$E$3)*(Balanço[Material]=Back!F2206))))</f>
        <v/>
      </c>
    </row>
    <row r="2207" spans="2:7">
      <c r="B2207" s="32">
        <f>SUMIF(Balanço[Estoque],Back!A2207,Balanço[Quantidade])</f>
        <v>0</v>
      </c>
      <c r="G2207" s="32" t="str" cm="1">
        <f t="array" ref="G2207">IF(F2207="","",SUM(_xlfn._xlws.FILTER(Balanço[Quantidade],(Balanço[Estoque]=Back!$E$3)*(Balanço[Material]=Back!F2207))))</f>
        <v/>
      </c>
    </row>
    <row r="2208" spans="2:7">
      <c r="B2208" s="32">
        <f>SUMIF(Balanço[Estoque],Back!A2208,Balanço[Quantidade])</f>
        <v>0</v>
      </c>
      <c r="G2208" s="32" t="str" cm="1">
        <f t="array" ref="G2208">IF(F2208="","",SUM(_xlfn._xlws.FILTER(Balanço[Quantidade],(Balanço[Estoque]=Back!$E$3)*(Balanço[Material]=Back!F2208))))</f>
        <v/>
      </c>
    </row>
    <row r="2209" spans="2:7">
      <c r="B2209" s="32">
        <f>SUMIF(Balanço[Estoque],Back!A2209,Balanço[Quantidade])</f>
        <v>0</v>
      </c>
      <c r="G2209" s="32" t="str" cm="1">
        <f t="array" ref="G2209">IF(F2209="","",SUM(_xlfn._xlws.FILTER(Balanço[Quantidade],(Balanço[Estoque]=Back!$E$3)*(Balanço[Material]=Back!F2209))))</f>
        <v/>
      </c>
    </row>
    <row r="2210" spans="2:7">
      <c r="B2210" s="32">
        <f>SUMIF(Balanço[Estoque],Back!A2210,Balanço[Quantidade])</f>
        <v>0</v>
      </c>
      <c r="G2210" s="32" t="str" cm="1">
        <f t="array" ref="G2210">IF(F2210="","",SUM(_xlfn._xlws.FILTER(Balanço[Quantidade],(Balanço[Estoque]=Back!$E$3)*(Balanço[Material]=Back!F2210))))</f>
        <v/>
      </c>
    </row>
    <row r="2211" spans="2:7">
      <c r="B2211" s="32">
        <f>SUMIF(Balanço[Estoque],Back!A2211,Balanço[Quantidade])</f>
        <v>0</v>
      </c>
      <c r="G2211" s="32" t="str" cm="1">
        <f t="array" ref="G2211">IF(F2211="","",SUM(_xlfn._xlws.FILTER(Balanço[Quantidade],(Balanço[Estoque]=Back!$E$3)*(Balanço[Material]=Back!F2211))))</f>
        <v/>
      </c>
    </row>
    <row r="2212" spans="2:7">
      <c r="B2212" s="32">
        <f>SUMIF(Balanço[Estoque],Back!A2212,Balanço[Quantidade])</f>
        <v>0</v>
      </c>
      <c r="G2212" s="32" t="str" cm="1">
        <f t="array" ref="G2212">IF(F2212="","",SUM(_xlfn._xlws.FILTER(Balanço[Quantidade],(Balanço[Estoque]=Back!$E$3)*(Balanço[Material]=Back!F2212))))</f>
        <v/>
      </c>
    </row>
    <row r="2213" spans="2:7">
      <c r="B2213" s="32">
        <f>SUMIF(Balanço[Estoque],Back!A2213,Balanço[Quantidade])</f>
        <v>0</v>
      </c>
      <c r="G2213" s="32" t="str" cm="1">
        <f t="array" ref="G2213">IF(F2213="","",SUM(_xlfn._xlws.FILTER(Balanço[Quantidade],(Balanço[Estoque]=Back!$E$3)*(Balanço[Material]=Back!F2213))))</f>
        <v/>
      </c>
    </row>
    <row r="2214" spans="2:7">
      <c r="B2214" s="32">
        <f>SUMIF(Balanço[Estoque],Back!A2214,Balanço[Quantidade])</f>
        <v>0</v>
      </c>
      <c r="G2214" s="32" t="str" cm="1">
        <f t="array" ref="G2214">IF(F2214="","",SUM(_xlfn._xlws.FILTER(Balanço[Quantidade],(Balanço[Estoque]=Back!$E$3)*(Balanço[Material]=Back!F2214))))</f>
        <v/>
      </c>
    </row>
    <row r="2215" spans="2:7">
      <c r="B2215" s="32">
        <f>SUMIF(Balanço[Estoque],Back!A2215,Balanço[Quantidade])</f>
        <v>0</v>
      </c>
      <c r="G2215" s="32" t="str" cm="1">
        <f t="array" ref="G2215">IF(F2215="","",SUM(_xlfn._xlws.FILTER(Balanço[Quantidade],(Balanço[Estoque]=Back!$E$3)*(Balanço[Material]=Back!F2215))))</f>
        <v/>
      </c>
    </row>
    <row r="2216" spans="2:7">
      <c r="B2216" s="32">
        <f>SUMIF(Balanço[Estoque],Back!A2216,Balanço[Quantidade])</f>
        <v>0</v>
      </c>
      <c r="G2216" s="32" t="str" cm="1">
        <f t="array" ref="G2216">IF(F2216="","",SUM(_xlfn._xlws.FILTER(Balanço[Quantidade],(Balanço[Estoque]=Back!$E$3)*(Balanço[Material]=Back!F2216))))</f>
        <v/>
      </c>
    </row>
    <row r="2217" spans="2:7">
      <c r="B2217" s="32">
        <f>SUMIF(Balanço[Estoque],Back!A2217,Balanço[Quantidade])</f>
        <v>0</v>
      </c>
      <c r="G2217" s="32" t="str" cm="1">
        <f t="array" ref="G2217">IF(F2217="","",SUM(_xlfn._xlws.FILTER(Balanço[Quantidade],(Balanço[Estoque]=Back!$E$3)*(Balanço[Material]=Back!F2217))))</f>
        <v/>
      </c>
    </row>
    <row r="2218" spans="2:7">
      <c r="B2218" s="32">
        <f>SUMIF(Balanço[Estoque],Back!A2218,Balanço[Quantidade])</f>
        <v>0</v>
      </c>
      <c r="G2218" s="32" t="str" cm="1">
        <f t="array" ref="G2218">IF(F2218="","",SUM(_xlfn._xlws.FILTER(Balanço[Quantidade],(Balanço[Estoque]=Back!$E$3)*(Balanço[Material]=Back!F2218))))</f>
        <v/>
      </c>
    </row>
    <row r="2219" spans="2:7">
      <c r="B2219" s="32">
        <f>SUMIF(Balanço[Estoque],Back!A2219,Balanço[Quantidade])</f>
        <v>0</v>
      </c>
      <c r="G2219" s="32" t="str" cm="1">
        <f t="array" ref="G2219">IF(F2219="","",SUM(_xlfn._xlws.FILTER(Balanço[Quantidade],(Balanço[Estoque]=Back!$E$3)*(Balanço[Material]=Back!F2219))))</f>
        <v/>
      </c>
    </row>
    <row r="2220" spans="2:7">
      <c r="B2220" s="32">
        <f>SUMIF(Balanço[Estoque],Back!A2220,Balanço[Quantidade])</f>
        <v>0</v>
      </c>
      <c r="G2220" s="32" t="str" cm="1">
        <f t="array" ref="G2220">IF(F2220="","",SUM(_xlfn._xlws.FILTER(Balanço[Quantidade],(Balanço[Estoque]=Back!$E$3)*(Balanço[Material]=Back!F2220))))</f>
        <v/>
      </c>
    </row>
    <row r="2221" spans="2:7">
      <c r="B2221" s="32">
        <f>SUMIF(Balanço[Estoque],Back!A2221,Balanço[Quantidade])</f>
        <v>0</v>
      </c>
      <c r="G2221" s="32" t="str" cm="1">
        <f t="array" ref="G2221">IF(F2221="","",SUM(_xlfn._xlws.FILTER(Balanço[Quantidade],(Balanço[Estoque]=Back!$E$3)*(Balanço[Material]=Back!F2221))))</f>
        <v/>
      </c>
    </row>
    <row r="2222" spans="2:7">
      <c r="B2222" s="32">
        <f>SUMIF(Balanço[Estoque],Back!A2222,Balanço[Quantidade])</f>
        <v>0</v>
      </c>
      <c r="G2222" s="32" t="str" cm="1">
        <f t="array" ref="G2222">IF(F2222="","",SUM(_xlfn._xlws.FILTER(Balanço[Quantidade],(Balanço[Estoque]=Back!$E$3)*(Balanço[Material]=Back!F2222))))</f>
        <v/>
      </c>
    </row>
    <row r="2223" spans="2:7">
      <c r="B2223" s="32">
        <f>SUMIF(Balanço[Estoque],Back!A2223,Balanço[Quantidade])</f>
        <v>0</v>
      </c>
      <c r="G2223" s="32" t="str" cm="1">
        <f t="array" ref="G2223">IF(F2223="","",SUM(_xlfn._xlws.FILTER(Balanço[Quantidade],(Balanço[Estoque]=Back!$E$3)*(Balanço[Material]=Back!F2223))))</f>
        <v/>
      </c>
    </row>
    <row r="2224" spans="2:7">
      <c r="B2224" s="32">
        <f>SUMIF(Balanço[Estoque],Back!A2224,Balanço[Quantidade])</f>
        <v>0</v>
      </c>
      <c r="G2224" s="32" t="str" cm="1">
        <f t="array" ref="G2224">IF(F2224="","",SUM(_xlfn._xlws.FILTER(Balanço[Quantidade],(Balanço[Estoque]=Back!$E$3)*(Balanço[Material]=Back!F2224))))</f>
        <v/>
      </c>
    </row>
    <row r="2225" spans="2:7">
      <c r="B2225" s="32">
        <f>SUMIF(Balanço[Estoque],Back!A2225,Balanço[Quantidade])</f>
        <v>0</v>
      </c>
      <c r="G2225" s="32" t="str" cm="1">
        <f t="array" ref="G2225">IF(F2225="","",SUM(_xlfn._xlws.FILTER(Balanço[Quantidade],(Balanço[Estoque]=Back!$E$3)*(Balanço[Material]=Back!F2225))))</f>
        <v/>
      </c>
    </row>
    <row r="2226" spans="2:7">
      <c r="B2226" s="32">
        <f>SUMIF(Balanço[Estoque],Back!A2226,Balanço[Quantidade])</f>
        <v>0</v>
      </c>
      <c r="G2226" s="32" t="str" cm="1">
        <f t="array" ref="G2226">IF(F2226="","",SUM(_xlfn._xlws.FILTER(Balanço[Quantidade],(Balanço[Estoque]=Back!$E$3)*(Balanço[Material]=Back!F2226))))</f>
        <v/>
      </c>
    </row>
    <row r="2227" spans="2:7">
      <c r="B2227" s="32">
        <f>SUMIF(Balanço[Estoque],Back!A2227,Balanço[Quantidade])</f>
        <v>0</v>
      </c>
      <c r="G2227" s="32" t="str" cm="1">
        <f t="array" ref="G2227">IF(F2227="","",SUM(_xlfn._xlws.FILTER(Balanço[Quantidade],(Balanço[Estoque]=Back!$E$3)*(Balanço[Material]=Back!F2227))))</f>
        <v/>
      </c>
    </row>
    <row r="2228" spans="2:7">
      <c r="B2228" s="32">
        <f>SUMIF(Balanço[Estoque],Back!A2228,Balanço[Quantidade])</f>
        <v>0</v>
      </c>
      <c r="G2228" s="32" t="str" cm="1">
        <f t="array" ref="G2228">IF(F2228="","",SUM(_xlfn._xlws.FILTER(Balanço[Quantidade],(Balanço[Estoque]=Back!$E$3)*(Balanço[Material]=Back!F2228))))</f>
        <v/>
      </c>
    </row>
    <row r="2229" spans="2:7">
      <c r="B2229" s="32">
        <f>SUMIF(Balanço[Estoque],Back!A2229,Balanço[Quantidade])</f>
        <v>0</v>
      </c>
      <c r="G2229" s="32" t="str" cm="1">
        <f t="array" ref="G2229">IF(F2229="","",SUM(_xlfn._xlws.FILTER(Balanço[Quantidade],(Balanço[Estoque]=Back!$E$3)*(Balanço[Material]=Back!F2229))))</f>
        <v/>
      </c>
    </row>
    <row r="2230" spans="2:7">
      <c r="B2230" s="32">
        <f>SUMIF(Balanço[Estoque],Back!A2230,Balanço[Quantidade])</f>
        <v>0</v>
      </c>
      <c r="G2230" s="32" t="str" cm="1">
        <f t="array" ref="G2230">IF(F2230="","",SUM(_xlfn._xlws.FILTER(Balanço[Quantidade],(Balanço[Estoque]=Back!$E$3)*(Balanço[Material]=Back!F2230))))</f>
        <v/>
      </c>
    </row>
    <row r="2231" spans="2:7">
      <c r="B2231" s="32">
        <f>SUMIF(Balanço[Estoque],Back!A2231,Balanço[Quantidade])</f>
        <v>0</v>
      </c>
      <c r="G2231" s="32" t="str" cm="1">
        <f t="array" ref="G2231">IF(F2231="","",SUM(_xlfn._xlws.FILTER(Balanço[Quantidade],(Balanço[Estoque]=Back!$E$3)*(Balanço[Material]=Back!F2231))))</f>
        <v/>
      </c>
    </row>
    <row r="2232" spans="2:7">
      <c r="B2232" s="32">
        <f>SUMIF(Balanço[Estoque],Back!A2232,Balanço[Quantidade])</f>
        <v>0</v>
      </c>
      <c r="G2232" s="32" t="str" cm="1">
        <f t="array" ref="G2232">IF(F2232="","",SUM(_xlfn._xlws.FILTER(Balanço[Quantidade],(Balanço[Estoque]=Back!$E$3)*(Balanço[Material]=Back!F2232))))</f>
        <v/>
      </c>
    </row>
    <row r="2233" spans="2:7">
      <c r="B2233" s="32">
        <f>SUMIF(Balanço[Estoque],Back!A2233,Balanço[Quantidade])</f>
        <v>0</v>
      </c>
      <c r="G2233" s="32" t="str" cm="1">
        <f t="array" ref="G2233">IF(F2233="","",SUM(_xlfn._xlws.FILTER(Balanço[Quantidade],(Balanço[Estoque]=Back!$E$3)*(Balanço[Material]=Back!F2233))))</f>
        <v/>
      </c>
    </row>
    <row r="2234" spans="2:7">
      <c r="B2234" s="32">
        <f>SUMIF(Balanço[Estoque],Back!A2234,Balanço[Quantidade])</f>
        <v>0</v>
      </c>
      <c r="G2234" s="32" t="str" cm="1">
        <f t="array" ref="G2234">IF(F2234="","",SUM(_xlfn._xlws.FILTER(Balanço[Quantidade],(Balanço[Estoque]=Back!$E$3)*(Balanço[Material]=Back!F2234))))</f>
        <v/>
      </c>
    </row>
    <row r="2235" spans="2:7">
      <c r="B2235" s="32">
        <f>SUMIF(Balanço[Estoque],Back!A2235,Balanço[Quantidade])</f>
        <v>0</v>
      </c>
      <c r="G2235" s="32" t="str" cm="1">
        <f t="array" ref="G2235">IF(F2235="","",SUM(_xlfn._xlws.FILTER(Balanço[Quantidade],(Balanço[Estoque]=Back!$E$3)*(Balanço[Material]=Back!F2235))))</f>
        <v/>
      </c>
    </row>
    <row r="2236" spans="2:7">
      <c r="B2236" s="32">
        <f>SUMIF(Balanço[Estoque],Back!A2236,Balanço[Quantidade])</f>
        <v>0</v>
      </c>
      <c r="G2236" s="32" t="str" cm="1">
        <f t="array" ref="G2236">IF(F2236="","",SUM(_xlfn._xlws.FILTER(Balanço[Quantidade],(Balanço[Estoque]=Back!$E$3)*(Balanço[Material]=Back!F2236))))</f>
        <v/>
      </c>
    </row>
    <row r="2237" spans="2:7">
      <c r="B2237" s="32">
        <f>SUMIF(Balanço[Estoque],Back!A2237,Balanço[Quantidade])</f>
        <v>0</v>
      </c>
      <c r="G2237" s="32" t="str" cm="1">
        <f t="array" ref="G2237">IF(F2237="","",SUM(_xlfn._xlws.FILTER(Balanço[Quantidade],(Balanço[Estoque]=Back!$E$3)*(Balanço[Material]=Back!F2237))))</f>
        <v/>
      </c>
    </row>
    <row r="2238" spans="2:7">
      <c r="B2238" s="32">
        <f>SUMIF(Balanço[Estoque],Back!A2238,Balanço[Quantidade])</f>
        <v>0</v>
      </c>
      <c r="G2238" s="32" t="str" cm="1">
        <f t="array" ref="G2238">IF(F2238="","",SUM(_xlfn._xlws.FILTER(Balanço[Quantidade],(Balanço[Estoque]=Back!$E$3)*(Balanço[Material]=Back!F2238))))</f>
        <v/>
      </c>
    </row>
    <row r="2239" spans="2:7">
      <c r="B2239" s="32">
        <f>SUMIF(Balanço[Estoque],Back!A2239,Balanço[Quantidade])</f>
        <v>0</v>
      </c>
      <c r="G2239" s="32" t="str" cm="1">
        <f t="array" ref="G2239">IF(F2239="","",SUM(_xlfn._xlws.FILTER(Balanço[Quantidade],(Balanço[Estoque]=Back!$E$3)*(Balanço[Material]=Back!F2239))))</f>
        <v/>
      </c>
    </row>
    <row r="2240" spans="2:7">
      <c r="B2240" s="32">
        <f>SUMIF(Balanço[Estoque],Back!A2240,Balanço[Quantidade])</f>
        <v>0</v>
      </c>
      <c r="G2240" s="32" t="str" cm="1">
        <f t="array" ref="G2240">IF(F2240="","",SUM(_xlfn._xlws.FILTER(Balanço[Quantidade],(Balanço[Estoque]=Back!$E$3)*(Balanço[Material]=Back!F2240))))</f>
        <v/>
      </c>
    </row>
    <row r="2241" spans="2:7">
      <c r="B2241" s="32">
        <f>SUMIF(Balanço[Estoque],Back!A2241,Balanço[Quantidade])</f>
        <v>0</v>
      </c>
      <c r="G2241" s="32" t="str" cm="1">
        <f t="array" ref="G2241">IF(F2241="","",SUM(_xlfn._xlws.FILTER(Balanço[Quantidade],(Balanço[Estoque]=Back!$E$3)*(Balanço[Material]=Back!F2241))))</f>
        <v/>
      </c>
    </row>
    <row r="2242" spans="2:7">
      <c r="B2242" s="32">
        <f>SUMIF(Balanço[Estoque],Back!A2242,Balanço[Quantidade])</f>
        <v>0</v>
      </c>
      <c r="G2242" s="32" t="str" cm="1">
        <f t="array" ref="G2242">IF(F2242="","",SUM(_xlfn._xlws.FILTER(Balanço[Quantidade],(Balanço[Estoque]=Back!$E$3)*(Balanço[Material]=Back!F2242))))</f>
        <v/>
      </c>
    </row>
    <row r="2243" spans="2:7">
      <c r="B2243" s="32">
        <f>SUMIF(Balanço[Estoque],Back!A2243,Balanço[Quantidade])</f>
        <v>0</v>
      </c>
      <c r="G2243" s="32" t="str" cm="1">
        <f t="array" ref="G2243">IF(F2243="","",SUM(_xlfn._xlws.FILTER(Balanço[Quantidade],(Balanço[Estoque]=Back!$E$3)*(Balanço[Material]=Back!F2243))))</f>
        <v/>
      </c>
    </row>
    <row r="2244" spans="2:7">
      <c r="B2244" s="32">
        <f>SUMIF(Balanço[Estoque],Back!A2244,Balanço[Quantidade])</f>
        <v>0</v>
      </c>
      <c r="G2244" s="32" t="str" cm="1">
        <f t="array" ref="G2244">IF(F2244="","",SUM(_xlfn._xlws.FILTER(Balanço[Quantidade],(Balanço[Estoque]=Back!$E$3)*(Balanço[Material]=Back!F2244))))</f>
        <v/>
      </c>
    </row>
    <row r="2245" spans="2:7">
      <c r="B2245" s="32">
        <f>SUMIF(Balanço[Estoque],Back!A2245,Balanço[Quantidade])</f>
        <v>0</v>
      </c>
      <c r="G2245" s="32" t="str" cm="1">
        <f t="array" ref="G2245">IF(F2245="","",SUM(_xlfn._xlws.FILTER(Balanço[Quantidade],(Balanço[Estoque]=Back!$E$3)*(Balanço[Material]=Back!F2245))))</f>
        <v/>
      </c>
    </row>
    <row r="2246" spans="2:7">
      <c r="B2246" s="32">
        <f>SUMIF(Balanço[Estoque],Back!A2246,Balanço[Quantidade])</f>
        <v>0</v>
      </c>
      <c r="G2246" s="32" t="str" cm="1">
        <f t="array" ref="G2246">IF(F2246="","",SUM(_xlfn._xlws.FILTER(Balanço[Quantidade],(Balanço[Estoque]=Back!$E$3)*(Balanço[Material]=Back!F2246))))</f>
        <v/>
      </c>
    </row>
    <row r="2247" spans="2:7">
      <c r="B2247" s="32">
        <f>SUMIF(Balanço[Estoque],Back!A2247,Balanço[Quantidade])</f>
        <v>0</v>
      </c>
      <c r="G2247" s="32" t="str" cm="1">
        <f t="array" ref="G2247">IF(F2247="","",SUM(_xlfn._xlws.FILTER(Balanço[Quantidade],(Balanço[Estoque]=Back!$E$3)*(Balanço[Material]=Back!F2247))))</f>
        <v/>
      </c>
    </row>
    <row r="2248" spans="2:7">
      <c r="B2248" s="32">
        <f>SUMIF(Balanço[Estoque],Back!A2248,Balanço[Quantidade])</f>
        <v>0</v>
      </c>
      <c r="G2248" s="32" t="str" cm="1">
        <f t="array" ref="G2248">IF(F2248="","",SUM(_xlfn._xlws.FILTER(Balanço[Quantidade],(Balanço[Estoque]=Back!$E$3)*(Balanço[Material]=Back!F2248))))</f>
        <v/>
      </c>
    </row>
    <row r="2249" spans="2:7">
      <c r="B2249" s="32">
        <f>SUMIF(Balanço[Estoque],Back!A2249,Balanço[Quantidade])</f>
        <v>0</v>
      </c>
      <c r="G2249" s="32" t="str" cm="1">
        <f t="array" ref="G2249">IF(F2249="","",SUM(_xlfn._xlws.FILTER(Balanço[Quantidade],(Balanço[Estoque]=Back!$E$3)*(Balanço[Material]=Back!F2249))))</f>
        <v/>
      </c>
    </row>
    <row r="2250" spans="2:7">
      <c r="B2250" s="32">
        <f>SUMIF(Balanço[Estoque],Back!A2250,Balanço[Quantidade])</f>
        <v>0</v>
      </c>
      <c r="G2250" s="32" t="str" cm="1">
        <f t="array" ref="G2250">IF(F2250="","",SUM(_xlfn._xlws.FILTER(Balanço[Quantidade],(Balanço[Estoque]=Back!$E$3)*(Balanço[Material]=Back!F2250))))</f>
        <v/>
      </c>
    </row>
    <row r="2251" spans="2:7">
      <c r="B2251" s="32">
        <f>SUMIF(Balanço[Estoque],Back!A2251,Balanço[Quantidade])</f>
        <v>0</v>
      </c>
      <c r="G2251" s="32" t="str" cm="1">
        <f t="array" ref="G2251">IF(F2251="","",SUM(_xlfn._xlws.FILTER(Balanço[Quantidade],(Balanço[Estoque]=Back!$E$3)*(Balanço[Material]=Back!F2251))))</f>
        <v/>
      </c>
    </row>
    <row r="2252" spans="2:7">
      <c r="B2252" s="32">
        <f>SUMIF(Balanço[Estoque],Back!A2252,Balanço[Quantidade])</f>
        <v>0</v>
      </c>
      <c r="G2252" s="32" t="str" cm="1">
        <f t="array" ref="G2252">IF(F2252="","",SUM(_xlfn._xlws.FILTER(Balanço[Quantidade],(Balanço[Estoque]=Back!$E$3)*(Balanço[Material]=Back!F2252))))</f>
        <v/>
      </c>
    </row>
    <row r="2253" spans="2:7">
      <c r="B2253" s="32">
        <f>SUMIF(Balanço[Estoque],Back!A2253,Balanço[Quantidade])</f>
        <v>0</v>
      </c>
      <c r="G2253" s="32" t="str" cm="1">
        <f t="array" ref="G2253">IF(F2253="","",SUM(_xlfn._xlws.FILTER(Balanço[Quantidade],(Balanço[Estoque]=Back!$E$3)*(Balanço[Material]=Back!F2253))))</f>
        <v/>
      </c>
    </row>
    <row r="2254" spans="2:7">
      <c r="B2254" s="32">
        <f>SUMIF(Balanço[Estoque],Back!A2254,Balanço[Quantidade])</f>
        <v>0</v>
      </c>
      <c r="G2254" s="32" t="str" cm="1">
        <f t="array" ref="G2254">IF(F2254="","",SUM(_xlfn._xlws.FILTER(Balanço[Quantidade],(Balanço[Estoque]=Back!$E$3)*(Balanço[Material]=Back!F2254))))</f>
        <v/>
      </c>
    </row>
    <row r="2255" spans="2:7">
      <c r="B2255" s="32">
        <f>SUMIF(Balanço[Estoque],Back!A2255,Balanço[Quantidade])</f>
        <v>0</v>
      </c>
      <c r="G2255" s="32" t="str" cm="1">
        <f t="array" ref="G2255">IF(F2255="","",SUM(_xlfn._xlws.FILTER(Balanço[Quantidade],(Balanço[Estoque]=Back!$E$3)*(Balanço[Material]=Back!F2255))))</f>
        <v/>
      </c>
    </row>
    <row r="2256" spans="2:7">
      <c r="B2256" s="32">
        <f>SUMIF(Balanço[Estoque],Back!A2256,Balanço[Quantidade])</f>
        <v>0</v>
      </c>
      <c r="G2256" s="32" t="str" cm="1">
        <f t="array" ref="G2256">IF(F2256="","",SUM(_xlfn._xlws.FILTER(Balanço[Quantidade],(Balanço[Estoque]=Back!$E$3)*(Balanço[Material]=Back!F2256))))</f>
        <v/>
      </c>
    </row>
    <row r="2257" spans="2:7">
      <c r="B2257" s="32">
        <f>SUMIF(Balanço[Estoque],Back!A2257,Balanço[Quantidade])</f>
        <v>0</v>
      </c>
      <c r="G2257" s="32" t="str" cm="1">
        <f t="array" ref="G2257">IF(F2257="","",SUM(_xlfn._xlws.FILTER(Balanço[Quantidade],(Balanço[Estoque]=Back!$E$3)*(Balanço[Material]=Back!F2257))))</f>
        <v/>
      </c>
    </row>
    <row r="2258" spans="2:7">
      <c r="B2258" s="32">
        <f>SUMIF(Balanço[Estoque],Back!A2258,Balanço[Quantidade])</f>
        <v>0</v>
      </c>
      <c r="G2258" s="32" t="str" cm="1">
        <f t="array" ref="G2258">IF(F2258="","",SUM(_xlfn._xlws.FILTER(Balanço[Quantidade],(Balanço[Estoque]=Back!$E$3)*(Balanço[Material]=Back!F2258))))</f>
        <v/>
      </c>
    </row>
    <row r="2259" spans="2:7">
      <c r="B2259" s="32">
        <f>SUMIF(Balanço[Estoque],Back!A2259,Balanço[Quantidade])</f>
        <v>0</v>
      </c>
      <c r="G2259" s="32" t="str" cm="1">
        <f t="array" ref="G2259">IF(F2259="","",SUM(_xlfn._xlws.FILTER(Balanço[Quantidade],(Balanço[Estoque]=Back!$E$3)*(Balanço[Material]=Back!F2259))))</f>
        <v/>
      </c>
    </row>
    <row r="2260" spans="2:7">
      <c r="B2260" s="32">
        <f>SUMIF(Balanço[Estoque],Back!A2260,Balanço[Quantidade])</f>
        <v>0</v>
      </c>
      <c r="G2260" s="32" t="str" cm="1">
        <f t="array" ref="G2260">IF(F2260="","",SUM(_xlfn._xlws.FILTER(Balanço[Quantidade],(Balanço[Estoque]=Back!$E$3)*(Balanço[Material]=Back!F2260))))</f>
        <v/>
      </c>
    </row>
    <row r="2261" spans="2:7">
      <c r="B2261" s="32">
        <f>SUMIF(Balanço[Estoque],Back!A2261,Balanço[Quantidade])</f>
        <v>0</v>
      </c>
      <c r="G2261" s="32" t="str" cm="1">
        <f t="array" ref="G2261">IF(F2261="","",SUM(_xlfn._xlws.FILTER(Balanço[Quantidade],(Balanço[Estoque]=Back!$E$3)*(Balanço[Material]=Back!F2261))))</f>
        <v/>
      </c>
    </row>
    <row r="2262" spans="2:7">
      <c r="B2262" s="32">
        <f>SUMIF(Balanço[Estoque],Back!A2262,Balanço[Quantidade])</f>
        <v>0</v>
      </c>
      <c r="G2262" s="32" t="str" cm="1">
        <f t="array" ref="G2262">IF(F2262="","",SUM(_xlfn._xlws.FILTER(Balanço[Quantidade],(Balanço[Estoque]=Back!$E$3)*(Balanço[Material]=Back!F2262))))</f>
        <v/>
      </c>
    </row>
    <row r="2263" spans="2:7">
      <c r="B2263" s="32">
        <f>SUMIF(Balanço[Estoque],Back!A2263,Balanço[Quantidade])</f>
        <v>0</v>
      </c>
      <c r="G2263" s="32" t="str" cm="1">
        <f t="array" ref="G2263">IF(F2263="","",SUM(_xlfn._xlws.FILTER(Balanço[Quantidade],(Balanço[Estoque]=Back!$E$3)*(Balanço[Material]=Back!F2263))))</f>
        <v/>
      </c>
    </row>
    <row r="2264" spans="2:7">
      <c r="B2264" s="32">
        <f>SUMIF(Balanço[Estoque],Back!A2264,Balanço[Quantidade])</f>
        <v>0</v>
      </c>
      <c r="G2264" s="32" t="str" cm="1">
        <f t="array" ref="G2264">IF(F2264="","",SUM(_xlfn._xlws.FILTER(Balanço[Quantidade],(Balanço[Estoque]=Back!$E$3)*(Balanço[Material]=Back!F2264))))</f>
        <v/>
      </c>
    </row>
    <row r="2265" spans="2:7">
      <c r="B2265" s="32">
        <f>SUMIF(Balanço[Estoque],Back!A2265,Balanço[Quantidade])</f>
        <v>0</v>
      </c>
      <c r="G2265" s="32" t="str" cm="1">
        <f t="array" ref="G2265">IF(F2265="","",SUM(_xlfn._xlws.FILTER(Balanço[Quantidade],(Balanço[Estoque]=Back!$E$3)*(Balanço[Material]=Back!F2265))))</f>
        <v/>
      </c>
    </row>
    <row r="2266" spans="2:7">
      <c r="B2266" s="32">
        <f>SUMIF(Balanço[Estoque],Back!A2266,Balanço[Quantidade])</f>
        <v>0</v>
      </c>
      <c r="G2266" s="32" t="str" cm="1">
        <f t="array" ref="G2266">IF(F2266="","",SUM(_xlfn._xlws.FILTER(Balanço[Quantidade],(Balanço[Estoque]=Back!$E$3)*(Balanço[Material]=Back!F2266))))</f>
        <v/>
      </c>
    </row>
    <row r="2267" spans="2:7">
      <c r="B2267" s="32">
        <f>SUMIF(Balanço[Estoque],Back!A2267,Balanço[Quantidade])</f>
        <v>0</v>
      </c>
      <c r="G2267" s="32" t="str" cm="1">
        <f t="array" ref="G2267">IF(F2267="","",SUM(_xlfn._xlws.FILTER(Balanço[Quantidade],(Balanço[Estoque]=Back!$E$3)*(Balanço[Material]=Back!F2267))))</f>
        <v/>
      </c>
    </row>
    <row r="2268" spans="2:7">
      <c r="B2268" s="32">
        <f>SUMIF(Balanço[Estoque],Back!A2268,Balanço[Quantidade])</f>
        <v>0</v>
      </c>
      <c r="G2268" s="32" t="str" cm="1">
        <f t="array" ref="G2268">IF(F2268="","",SUM(_xlfn._xlws.FILTER(Balanço[Quantidade],(Balanço[Estoque]=Back!$E$3)*(Balanço[Material]=Back!F2268))))</f>
        <v/>
      </c>
    </row>
    <row r="2269" spans="2:7">
      <c r="B2269" s="32">
        <f>SUMIF(Balanço[Estoque],Back!A2269,Balanço[Quantidade])</f>
        <v>0</v>
      </c>
      <c r="G2269" s="32" t="str" cm="1">
        <f t="array" ref="G2269">IF(F2269="","",SUM(_xlfn._xlws.FILTER(Balanço[Quantidade],(Balanço[Estoque]=Back!$E$3)*(Balanço[Material]=Back!F2269))))</f>
        <v/>
      </c>
    </row>
    <row r="2270" spans="2:7">
      <c r="B2270" s="32">
        <f>SUMIF(Balanço[Estoque],Back!A2270,Balanço[Quantidade])</f>
        <v>0</v>
      </c>
      <c r="G2270" s="32" t="str" cm="1">
        <f t="array" ref="G2270">IF(F2270="","",SUM(_xlfn._xlws.FILTER(Balanço[Quantidade],(Balanço[Estoque]=Back!$E$3)*(Balanço[Material]=Back!F2270))))</f>
        <v/>
      </c>
    </row>
    <row r="2271" spans="2:7">
      <c r="B2271" s="32">
        <f>SUMIF(Balanço[Estoque],Back!A2271,Balanço[Quantidade])</f>
        <v>0</v>
      </c>
      <c r="G2271" s="32" t="str" cm="1">
        <f t="array" ref="G2271">IF(F2271="","",SUM(_xlfn._xlws.FILTER(Balanço[Quantidade],(Balanço[Estoque]=Back!$E$3)*(Balanço[Material]=Back!F2271))))</f>
        <v/>
      </c>
    </row>
    <row r="2272" spans="2:7">
      <c r="B2272" s="32">
        <f>SUMIF(Balanço[Estoque],Back!A2272,Balanço[Quantidade])</f>
        <v>0</v>
      </c>
      <c r="G2272" s="32" t="str" cm="1">
        <f t="array" ref="G2272">IF(F2272="","",SUM(_xlfn._xlws.FILTER(Balanço[Quantidade],(Balanço[Estoque]=Back!$E$3)*(Balanço[Material]=Back!F2272))))</f>
        <v/>
      </c>
    </row>
    <row r="2273" spans="2:7">
      <c r="B2273" s="32">
        <f>SUMIF(Balanço[Estoque],Back!A2273,Balanço[Quantidade])</f>
        <v>0</v>
      </c>
      <c r="G2273" s="32" t="str" cm="1">
        <f t="array" ref="G2273">IF(F2273="","",SUM(_xlfn._xlws.FILTER(Balanço[Quantidade],(Balanço[Estoque]=Back!$E$3)*(Balanço[Material]=Back!F2273))))</f>
        <v/>
      </c>
    </row>
    <row r="2274" spans="2:7">
      <c r="B2274" s="32">
        <f>SUMIF(Balanço[Estoque],Back!A2274,Balanço[Quantidade])</f>
        <v>0</v>
      </c>
      <c r="G2274" s="32" t="str" cm="1">
        <f t="array" ref="G2274">IF(F2274="","",SUM(_xlfn._xlws.FILTER(Balanço[Quantidade],(Balanço[Estoque]=Back!$E$3)*(Balanço[Material]=Back!F2274))))</f>
        <v/>
      </c>
    </row>
    <row r="2275" spans="2:7">
      <c r="B2275" s="32">
        <f>SUMIF(Balanço[Estoque],Back!A2275,Balanço[Quantidade])</f>
        <v>0</v>
      </c>
      <c r="G2275" s="32" t="str" cm="1">
        <f t="array" ref="G2275">IF(F2275="","",SUM(_xlfn._xlws.FILTER(Balanço[Quantidade],(Balanço[Estoque]=Back!$E$3)*(Balanço[Material]=Back!F2275))))</f>
        <v/>
      </c>
    </row>
    <row r="2276" spans="2:7">
      <c r="B2276" s="32">
        <f>SUMIF(Balanço[Estoque],Back!A2276,Balanço[Quantidade])</f>
        <v>0</v>
      </c>
      <c r="G2276" s="32" t="str" cm="1">
        <f t="array" ref="G2276">IF(F2276="","",SUM(_xlfn._xlws.FILTER(Balanço[Quantidade],(Balanço[Estoque]=Back!$E$3)*(Balanço[Material]=Back!F2276))))</f>
        <v/>
      </c>
    </row>
    <row r="2277" spans="2:7">
      <c r="B2277" s="32">
        <f>SUMIF(Balanço[Estoque],Back!A2277,Balanço[Quantidade])</f>
        <v>0</v>
      </c>
      <c r="G2277" s="32" t="str" cm="1">
        <f t="array" ref="G2277">IF(F2277="","",SUM(_xlfn._xlws.FILTER(Balanço[Quantidade],(Balanço[Estoque]=Back!$E$3)*(Balanço[Material]=Back!F2277))))</f>
        <v/>
      </c>
    </row>
    <row r="2278" spans="2:7">
      <c r="B2278" s="32">
        <f>SUMIF(Balanço[Estoque],Back!A2278,Balanço[Quantidade])</f>
        <v>0</v>
      </c>
      <c r="G2278" s="32" t="str" cm="1">
        <f t="array" ref="G2278">IF(F2278="","",SUM(_xlfn._xlws.FILTER(Balanço[Quantidade],(Balanço[Estoque]=Back!$E$3)*(Balanço[Material]=Back!F2278))))</f>
        <v/>
      </c>
    </row>
    <row r="2279" spans="2:7">
      <c r="B2279" s="32">
        <f>SUMIF(Balanço[Estoque],Back!A2279,Balanço[Quantidade])</f>
        <v>0</v>
      </c>
      <c r="G2279" s="32" t="str" cm="1">
        <f t="array" ref="G2279">IF(F2279="","",SUM(_xlfn._xlws.FILTER(Balanço[Quantidade],(Balanço[Estoque]=Back!$E$3)*(Balanço[Material]=Back!F2279))))</f>
        <v/>
      </c>
    </row>
    <row r="2280" spans="2:7">
      <c r="B2280" s="32">
        <f>SUMIF(Balanço[Estoque],Back!A2280,Balanço[Quantidade])</f>
        <v>0</v>
      </c>
      <c r="G2280" s="32" t="str" cm="1">
        <f t="array" ref="G2280">IF(F2280="","",SUM(_xlfn._xlws.FILTER(Balanço[Quantidade],(Balanço[Estoque]=Back!$E$3)*(Balanço[Material]=Back!F2280))))</f>
        <v/>
      </c>
    </row>
    <row r="2281" spans="2:7">
      <c r="B2281" s="32">
        <f>SUMIF(Balanço[Estoque],Back!A2281,Balanço[Quantidade])</f>
        <v>0</v>
      </c>
      <c r="G2281" s="32" t="str" cm="1">
        <f t="array" ref="G2281">IF(F2281="","",SUM(_xlfn._xlws.FILTER(Balanço[Quantidade],(Balanço[Estoque]=Back!$E$3)*(Balanço[Material]=Back!F2281))))</f>
        <v/>
      </c>
    </row>
    <row r="2282" spans="2:7">
      <c r="B2282" s="32">
        <f>SUMIF(Balanço[Estoque],Back!A2282,Balanço[Quantidade])</f>
        <v>0</v>
      </c>
      <c r="G2282" s="32" t="str" cm="1">
        <f t="array" ref="G2282">IF(F2282="","",SUM(_xlfn._xlws.FILTER(Balanço[Quantidade],(Balanço[Estoque]=Back!$E$3)*(Balanço[Material]=Back!F2282))))</f>
        <v/>
      </c>
    </row>
    <row r="2283" spans="2:7">
      <c r="B2283" s="32">
        <f>SUMIF(Balanço[Estoque],Back!A2283,Balanço[Quantidade])</f>
        <v>0</v>
      </c>
      <c r="G2283" s="32" t="str" cm="1">
        <f t="array" ref="G2283">IF(F2283="","",SUM(_xlfn._xlws.FILTER(Balanço[Quantidade],(Balanço[Estoque]=Back!$E$3)*(Balanço[Material]=Back!F2283))))</f>
        <v/>
      </c>
    </row>
    <row r="2284" spans="2:7">
      <c r="B2284" s="32">
        <f>SUMIF(Balanço[Estoque],Back!A2284,Balanço[Quantidade])</f>
        <v>0</v>
      </c>
      <c r="G2284" s="32" t="str" cm="1">
        <f t="array" ref="G2284">IF(F2284="","",SUM(_xlfn._xlws.FILTER(Balanço[Quantidade],(Balanço[Estoque]=Back!$E$3)*(Balanço[Material]=Back!F2284))))</f>
        <v/>
      </c>
    </row>
    <row r="2285" spans="2:7">
      <c r="B2285" s="32">
        <f>SUMIF(Balanço[Estoque],Back!A2285,Balanço[Quantidade])</f>
        <v>0</v>
      </c>
      <c r="G2285" s="32" t="str" cm="1">
        <f t="array" ref="G2285">IF(F2285="","",SUM(_xlfn._xlws.FILTER(Balanço[Quantidade],(Balanço[Estoque]=Back!$E$3)*(Balanço[Material]=Back!F2285))))</f>
        <v/>
      </c>
    </row>
    <row r="2286" spans="2:7">
      <c r="B2286" s="32">
        <f>SUMIF(Balanço[Estoque],Back!A2286,Balanço[Quantidade])</f>
        <v>0</v>
      </c>
      <c r="G2286" s="32" t="str" cm="1">
        <f t="array" ref="G2286">IF(F2286="","",SUM(_xlfn._xlws.FILTER(Balanço[Quantidade],(Balanço[Estoque]=Back!$E$3)*(Balanço[Material]=Back!F2286))))</f>
        <v/>
      </c>
    </row>
    <row r="2287" spans="2:7">
      <c r="B2287" s="32">
        <f>SUMIF(Balanço[Estoque],Back!A2287,Balanço[Quantidade])</f>
        <v>0</v>
      </c>
      <c r="G2287" s="32" t="str" cm="1">
        <f t="array" ref="G2287">IF(F2287="","",SUM(_xlfn._xlws.FILTER(Balanço[Quantidade],(Balanço[Estoque]=Back!$E$3)*(Balanço[Material]=Back!F2287))))</f>
        <v/>
      </c>
    </row>
    <row r="2288" spans="2:7">
      <c r="B2288" s="32">
        <f>SUMIF(Balanço[Estoque],Back!A2288,Balanço[Quantidade])</f>
        <v>0</v>
      </c>
      <c r="G2288" s="32" t="str" cm="1">
        <f t="array" ref="G2288">IF(F2288="","",SUM(_xlfn._xlws.FILTER(Balanço[Quantidade],(Balanço[Estoque]=Back!$E$3)*(Balanço[Material]=Back!F2288))))</f>
        <v/>
      </c>
    </row>
    <row r="2289" spans="2:7">
      <c r="B2289" s="32">
        <f>SUMIF(Balanço[Estoque],Back!A2289,Balanço[Quantidade])</f>
        <v>0</v>
      </c>
      <c r="G2289" s="32" t="str" cm="1">
        <f t="array" ref="G2289">IF(F2289="","",SUM(_xlfn._xlws.FILTER(Balanço[Quantidade],(Balanço[Estoque]=Back!$E$3)*(Balanço[Material]=Back!F2289))))</f>
        <v/>
      </c>
    </row>
    <row r="2290" spans="2:7">
      <c r="B2290" s="32">
        <f>SUMIF(Balanço[Estoque],Back!A2290,Balanço[Quantidade])</f>
        <v>0</v>
      </c>
      <c r="G2290" s="32" t="str" cm="1">
        <f t="array" ref="G2290">IF(F2290="","",SUM(_xlfn._xlws.FILTER(Balanço[Quantidade],(Balanço[Estoque]=Back!$E$3)*(Balanço[Material]=Back!F2290))))</f>
        <v/>
      </c>
    </row>
    <row r="2291" spans="2:7">
      <c r="B2291" s="32">
        <f>SUMIF(Balanço[Estoque],Back!A2291,Balanço[Quantidade])</f>
        <v>0</v>
      </c>
      <c r="G2291" s="32" t="str" cm="1">
        <f t="array" ref="G2291">IF(F2291="","",SUM(_xlfn._xlws.FILTER(Balanço[Quantidade],(Balanço[Estoque]=Back!$E$3)*(Balanço[Material]=Back!F2291))))</f>
        <v/>
      </c>
    </row>
    <row r="2292" spans="2:7">
      <c r="B2292" s="32">
        <f>SUMIF(Balanço[Estoque],Back!A2292,Balanço[Quantidade])</f>
        <v>0</v>
      </c>
      <c r="G2292" s="32" t="str" cm="1">
        <f t="array" ref="G2292">IF(F2292="","",SUM(_xlfn._xlws.FILTER(Balanço[Quantidade],(Balanço[Estoque]=Back!$E$3)*(Balanço[Material]=Back!F2292))))</f>
        <v/>
      </c>
    </row>
    <row r="2293" spans="2:7">
      <c r="B2293" s="32">
        <f>SUMIF(Balanço[Estoque],Back!A2293,Balanço[Quantidade])</f>
        <v>0</v>
      </c>
      <c r="G2293" s="32" t="str" cm="1">
        <f t="array" ref="G2293">IF(F2293="","",SUM(_xlfn._xlws.FILTER(Balanço[Quantidade],(Balanço[Estoque]=Back!$E$3)*(Balanço[Material]=Back!F2293))))</f>
        <v/>
      </c>
    </row>
    <row r="2294" spans="2:7">
      <c r="B2294" s="32">
        <f>SUMIF(Balanço[Estoque],Back!A2294,Balanço[Quantidade])</f>
        <v>0</v>
      </c>
      <c r="G2294" s="32" t="str" cm="1">
        <f t="array" ref="G2294">IF(F2294="","",SUM(_xlfn._xlws.FILTER(Balanço[Quantidade],(Balanço[Estoque]=Back!$E$3)*(Balanço[Material]=Back!F2294))))</f>
        <v/>
      </c>
    </row>
    <row r="2295" spans="2:7">
      <c r="B2295" s="32">
        <f>SUMIF(Balanço[Estoque],Back!A2295,Balanço[Quantidade])</f>
        <v>0</v>
      </c>
      <c r="G2295" s="32" t="str" cm="1">
        <f t="array" ref="G2295">IF(F2295="","",SUM(_xlfn._xlws.FILTER(Balanço[Quantidade],(Balanço[Estoque]=Back!$E$3)*(Balanço[Material]=Back!F2295))))</f>
        <v/>
      </c>
    </row>
    <row r="2296" spans="2:7">
      <c r="B2296" s="32">
        <f>SUMIF(Balanço[Estoque],Back!A2296,Balanço[Quantidade])</f>
        <v>0</v>
      </c>
      <c r="G2296" s="32" t="str" cm="1">
        <f t="array" ref="G2296">IF(F2296="","",SUM(_xlfn._xlws.FILTER(Balanço[Quantidade],(Balanço[Estoque]=Back!$E$3)*(Balanço[Material]=Back!F2296))))</f>
        <v/>
      </c>
    </row>
    <row r="2297" spans="2:7">
      <c r="B2297" s="32">
        <f>SUMIF(Balanço[Estoque],Back!A2297,Balanço[Quantidade])</f>
        <v>0</v>
      </c>
      <c r="G2297" s="32" t="str" cm="1">
        <f t="array" ref="G2297">IF(F2297="","",SUM(_xlfn._xlws.FILTER(Balanço[Quantidade],(Balanço[Estoque]=Back!$E$3)*(Balanço[Material]=Back!F2297))))</f>
        <v/>
      </c>
    </row>
    <row r="2298" spans="2:7">
      <c r="B2298" s="32">
        <f>SUMIF(Balanço[Estoque],Back!A2298,Balanço[Quantidade])</f>
        <v>0</v>
      </c>
      <c r="G2298" s="32" t="str" cm="1">
        <f t="array" ref="G2298">IF(F2298="","",SUM(_xlfn._xlws.FILTER(Balanço[Quantidade],(Balanço[Estoque]=Back!$E$3)*(Balanço[Material]=Back!F2298))))</f>
        <v/>
      </c>
    </row>
    <row r="2299" spans="2:7">
      <c r="B2299" s="32">
        <f>SUMIF(Balanço[Estoque],Back!A2299,Balanço[Quantidade])</f>
        <v>0</v>
      </c>
      <c r="G2299" s="32" t="str" cm="1">
        <f t="array" ref="G2299">IF(F2299="","",SUM(_xlfn._xlws.FILTER(Balanço[Quantidade],(Balanço[Estoque]=Back!$E$3)*(Balanço[Material]=Back!F2299))))</f>
        <v/>
      </c>
    </row>
    <row r="2300" spans="2:7">
      <c r="B2300" s="32">
        <f>SUMIF(Balanço[Estoque],Back!A2300,Balanço[Quantidade])</f>
        <v>0</v>
      </c>
      <c r="G2300" s="32" t="str" cm="1">
        <f t="array" ref="G2300">IF(F2300="","",SUM(_xlfn._xlws.FILTER(Balanço[Quantidade],(Balanço[Estoque]=Back!$E$3)*(Balanço[Material]=Back!F2300))))</f>
        <v/>
      </c>
    </row>
    <row r="2301" spans="2:7">
      <c r="B2301" s="32">
        <f>SUMIF(Balanço[Estoque],Back!A2301,Balanço[Quantidade])</f>
        <v>0</v>
      </c>
      <c r="G2301" s="32" t="str" cm="1">
        <f t="array" ref="G2301">IF(F2301="","",SUM(_xlfn._xlws.FILTER(Balanço[Quantidade],(Balanço[Estoque]=Back!$E$3)*(Balanço[Material]=Back!F2301))))</f>
        <v/>
      </c>
    </row>
    <row r="2302" spans="2:7">
      <c r="B2302" s="32">
        <f>SUMIF(Balanço[Estoque],Back!A2302,Balanço[Quantidade])</f>
        <v>0</v>
      </c>
      <c r="G2302" s="32" t="str" cm="1">
        <f t="array" ref="G2302">IF(F2302="","",SUM(_xlfn._xlws.FILTER(Balanço[Quantidade],(Balanço[Estoque]=Back!$E$3)*(Balanço[Material]=Back!F2302))))</f>
        <v/>
      </c>
    </row>
    <row r="2303" spans="2:7">
      <c r="B2303" s="32">
        <f>SUMIF(Balanço[Estoque],Back!A2303,Balanço[Quantidade])</f>
        <v>0</v>
      </c>
      <c r="G2303" s="32" t="str" cm="1">
        <f t="array" ref="G2303">IF(F2303="","",SUM(_xlfn._xlws.FILTER(Balanço[Quantidade],(Balanço[Estoque]=Back!$E$3)*(Balanço[Material]=Back!F2303))))</f>
        <v/>
      </c>
    </row>
    <row r="2304" spans="2:7">
      <c r="B2304" s="32">
        <f>SUMIF(Balanço[Estoque],Back!A2304,Balanço[Quantidade])</f>
        <v>0</v>
      </c>
      <c r="G2304" s="32" t="str" cm="1">
        <f t="array" ref="G2304">IF(F2304="","",SUM(_xlfn._xlws.FILTER(Balanço[Quantidade],(Balanço[Estoque]=Back!$E$3)*(Balanço[Material]=Back!F2304))))</f>
        <v/>
      </c>
    </row>
    <row r="2305" spans="2:7">
      <c r="B2305" s="32">
        <f>SUMIF(Balanço[Estoque],Back!A2305,Balanço[Quantidade])</f>
        <v>0</v>
      </c>
      <c r="G2305" s="32" t="str" cm="1">
        <f t="array" ref="G2305">IF(F2305="","",SUM(_xlfn._xlws.FILTER(Balanço[Quantidade],(Balanço[Estoque]=Back!$E$3)*(Balanço[Material]=Back!F2305))))</f>
        <v/>
      </c>
    </row>
    <row r="2306" spans="2:7">
      <c r="B2306" s="32">
        <f>SUMIF(Balanço[Estoque],Back!A2306,Balanço[Quantidade])</f>
        <v>0</v>
      </c>
      <c r="G2306" s="32" t="str" cm="1">
        <f t="array" ref="G2306">IF(F2306="","",SUM(_xlfn._xlws.FILTER(Balanço[Quantidade],(Balanço[Estoque]=Back!$E$3)*(Balanço[Material]=Back!F2306))))</f>
        <v/>
      </c>
    </row>
    <row r="2307" spans="2:7">
      <c r="B2307" s="32">
        <f>SUMIF(Balanço[Estoque],Back!A2307,Balanço[Quantidade])</f>
        <v>0</v>
      </c>
      <c r="G2307" s="32" t="str" cm="1">
        <f t="array" ref="G2307">IF(F2307="","",SUM(_xlfn._xlws.FILTER(Balanço[Quantidade],(Balanço[Estoque]=Back!$E$3)*(Balanço[Material]=Back!F2307))))</f>
        <v/>
      </c>
    </row>
    <row r="2308" spans="2:7">
      <c r="B2308" s="32">
        <f>SUMIF(Balanço[Estoque],Back!A2308,Balanço[Quantidade])</f>
        <v>0</v>
      </c>
      <c r="G2308" s="32" t="str" cm="1">
        <f t="array" ref="G2308">IF(F2308="","",SUM(_xlfn._xlws.FILTER(Balanço[Quantidade],(Balanço[Estoque]=Back!$E$3)*(Balanço[Material]=Back!F2308))))</f>
        <v/>
      </c>
    </row>
    <row r="2309" spans="2:7">
      <c r="B2309" s="32">
        <f>SUMIF(Balanço[Estoque],Back!A2309,Balanço[Quantidade])</f>
        <v>0</v>
      </c>
      <c r="G2309" s="32" t="str" cm="1">
        <f t="array" ref="G2309">IF(F2309="","",SUM(_xlfn._xlws.FILTER(Balanço[Quantidade],(Balanço[Estoque]=Back!$E$3)*(Balanço[Material]=Back!F2309))))</f>
        <v/>
      </c>
    </row>
    <row r="2310" spans="2:7">
      <c r="B2310" s="32">
        <f>SUMIF(Balanço[Estoque],Back!A2310,Balanço[Quantidade])</f>
        <v>0</v>
      </c>
      <c r="G2310" s="32" t="str" cm="1">
        <f t="array" ref="G2310">IF(F2310="","",SUM(_xlfn._xlws.FILTER(Balanço[Quantidade],(Balanço[Estoque]=Back!$E$3)*(Balanço[Material]=Back!F2310))))</f>
        <v/>
      </c>
    </row>
    <row r="2311" spans="2:7">
      <c r="B2311" s="32">
        <f>SUMIF(Balanço[Estoque],Back!A2311,Balanço[Quantidade])</f>
        <v>0</v>
      </c>
      <c r="G2311" s="32" t="str" cm="1">
        <f t="array" ref="G2311">IF(F2311="","",SUM(_xlfn._xlws.FILTER(Balanço[Quantidade],(Balanço[Estoque]=Back!$E$3)*(Balanço[Material]=Back!F2311))))</f>
        <v/>
      </c>
    </row>
    <row r="2312" spans="2:7">
      <c r="B2312" s="32">
        <f>SUMIF(Balanço[Estoque],Back!A2312,Balanço[Quantidade])</f>
        <v>0</v>
      </c>
      <c r="G2312" s="32" t="str" cm="1">
        <f t="array" ref="G2312">IF(F2312="","",SUM(_xlfn._xlws.FILTER(Balanço[Quantidade],(Balanço[Estoque]=Back!$E$3)*(Balanço[Material]=Back!F2312))))</f>
        <v/>
      </c>
    </row>
    <row r="2313" spans="2:7">
      <c r="B2313" s="32">
        <f>SUMIF(Balanço[Estoque],Back!A2313,Balanço[Quantidade])</f>
        <v>0</v>
      </c>
      <c r="G2313" s="32" t="str" cm="1">
        <f t="array" ref="G2313">IF(F2313="","",SUM(_xlfn._xlws.FILTER(Balanço[Quantidade],(Balanço[Estoque]=Back!$E$3)*(Balanço[Material]=Back!F2313))))</f>
        <v/>
      </c>
    </row>
    <row r="2314" spans="2:7">
      <c r="B2314" s="32">
        <f>SUMIF(Balanço[Estoque],Back!A2314,Balanço[Quantidade])</f>
        <v>0</v>
      </c>
      <c r="G2314" s="32" t="str" cm="1">
        <f t="array" ref="G2314">IF(F2314="","",SUM(_xlfn._xlws.FILTER(Balanço[Quantidade],(Balanço[Estoque]=Back!$E$3)*(Balanço[Material]=Back!F2314))))</f>
        <v/>
      </c>
    </row>
    <row r="2315" spans="2:7">
      <c r="B2315" s="32">
        <f>SUMIF(Balanço[Estoque],Back!A2315,Balanço[Quantidade])</f>
        <v>0</v>
      </c>
      <c r="G2315" s="32" t="str" cm="1">
        <f t="array" ref="G2315">IF(F2315="","",SUM(_xlfn._xlws.FILTER(Balanço[Quantidade],(Balanço[Estoque]=Back!$E$3)*(Balanço[Material]=Back!F2315))))</f>
        <v/>
      </c>
    </row>
    <row r="2316" spans="2:7">
      <c r="B2316" s="32">
        <f>SUMIF(Balanço[Estoque],Back!A2316,Balanço[Quantidade])</f>
        <v>0</v>
      </c>
      <c r="G2316" s="32" t="str" cm="1">
        <f t="array" ref="G2316">IF(F2316="","",SUM(_xlfn._xlws.FILTER(Balanço[Quantidade],(Balanço[Estoque]=Back!$E$3)*(Balanço[Material]=Back!F2316))))</f>
        <v/>
      </c>
    </row>
    <row r="2317" spans="2:7">
      <c r="B2317" s="32">
        <f>SUMIF(Balanço[Estoque],Back!A2317,Balanço[Quantidade])</f>
        <v>0</v>
      </c>
      <c r="G2317" s="32" t="str" cm="1">
        <f t="array" ref="G2317">IF(F2317="","",SUM(_xlfn._xlws.FILTER(Balanço[Quantidade],(Balanço[Estoque]=Back!$E$3)*(Balanço[Material]=Back!F2317))))</f>
        <v/>
      </c>
    </row>
    <row r="2318" spans="2:7">
      <c r="B2318" s="32">
        <f>SUMIF(Balanço[Estoque],Back!A2318,Balanço[Quantidade])</f>
        <v>0</v>
      </c>
      <c r="G2318" s="32" t="str" cm="1">
        <f t="array" ref="G2318">IF(F2318="","",SUM(_xlfn._xlws.FILTER(Balanço[Quantidade],(Balanço[Estoque]=Back!$E$3)*(Balanço[Material]=Back!F2318))))</f>
        <v/>
      </c>
    </row>
    <row r="2319" spans="2:7">
      <c r="B2319" s="32">
        <f>SUMIF(Balanço[Estoque],Back!A2319,Balanço[Quantidade])</f>
        <v>0</v>
      </c>
      <c r="G2319" s="32" t="str" cm="1">
        <f t="array" ref="G2319">IF(F2319="","",SUM(_xlfn._xlws.FILTER(Balanço[Quantidade],(Balanço[Estoque]=Back!$E$3)*(Balanço[Material]=Back!F2319))))</f>
        <v/>
      </c>
    </row>
    <row r="2320" spans="2:7">
      <c r="B2320" s="32">
        <f>SUMIF(Balanço[Estoque],Back!A2320,Balanço[Quantidade])</f>
        <v>0</v>
      </c>
      <c r="G2320" s="32" t="str" cm="1">
        <f t="array" ref="G2320">IF(F2320="","",SUM(_xlfn._xlws.FILTER(Balanço[Quantidade],(Balanço[Estoque]=Back!$E$3)*(Balanço[Material]=Back!F2320))))</f>
        <v/>
      </c>
    </row>
    <row r="2321" spans="2:7">
      <c r="B2321" s="32">
        <f>SUMIF(Balanço[Estoque],Back!A2321,Balanço[Quantidade])</f>
        <v>0</v>
      </c>
      <c r="G2321" s="32" t="str" cm="1">
        <f t="array" ref="G2321">IF(F2321="","",SUM(_xlfn._xlws.FILTER(Balanço[Quantidade],(Balanço[Estoque]=Back!$E$3)*(Balanço[Material]=Back!F2321))))</f>
        <v/>
      </c>
    </row>
    <row r="2322" spans="2:7">
      <c r="B2322" s="32">
        <f>SUMIF(Balanço[Estoque],Back!A2322,Balanço[Quantidade])</f>
        <v>0</v>
      </c>
      <c r="G2322" s="32" t="str" cm="1">
        <f t="array" ref="G2322">IF(F2322="","",SUM(_xlfn._xlws.FILTER(Balanço[Quantidade],(Balanço[Estoque]=Back!$E$3)*(Balanço[Material]=Back!F2322))))</f>
        <v/>
      </c>
    </row>
    <row r="2323" spans="2:7">
      <c r="B2323" s="32">
        <f>SUMIF(Balanço[Estoque],Back!A2323,Balanço[Quantidade])</f>
        <v>0</v>
      </c>
      <c r="G2323" s="32" t="str" cm="1">
        <f t="array" ref="G2323">IF(F2323="","",SUM(_xlfn._xlws.FILTER(Balanço[Quantidade],(Balanço[Estoque]=Back!$E$3)*(Balanço[Material]=Back!F2323))))</f>
        <v/>
      </c>
    </row>
    <row r="2324" spans="2:7">
      <c r="B2324" s="32">
        <f>SUMIF(Balanço[Estoque],Back!A2324,Balanço[Quantidade])</f>
        <v>0</v>
      </c>
      <c r="G2324" s="32" t="str" cm="1">
        <f t="array" ref="G2324">IF(F2324="","",SUM(_xlfn._xlws.FILTER(Balanço[Quantidade],(Balanço[Estoque]=Back!$E$3)*(Balanço[Material]=Back!F2324))))</f>
        <v/>
      </c>
    </row>
    <row r="2325" spans="2:7">
      <c r="B2325" s="32">
        <f>SUMIF(Balanço[Estoque],Back!A2325,Balanço[Quantidade])</f>
        <v>0</v>
      </c>
      <c r="G2325" s="32" t="str" cm="1">
        <f t="array" ref="G2325">IF(F2325="","",SUM(_xlfn._xlws.FILTER(Balanço[Quantidade],(Balanço[Estoque]=Back!$E$3)*(Balanço[Material]=Back!F2325))))</f>
        <v/>
      </c>
    </row>
    <row r="2326" spans="2:7">
      <c r="B2326" s="32">
        <f>SUMIF(Balanço[Estoque],Back!A2326,Balanço[Quantidade])</f>
        <v>0</v>
      </c>
      <c r="G2326" s="32" t="str" cm="1">
        <f t="array" ref="G2326">IF(F2326="","",SUM(_xlfn._xlws.FILTER(Balanço[Quantidade],(Balanço[Estoque]=Back!$E$3)*(Balanço[Material]=Back!F2326))))</f>
        <v/>
      </c>
    </row>
    <row r="2327" spans="2:7">
      <c r="B2327" s="32">
        <f>SUMIF(Balanço[Estoque],Back!A2327,Balanço[Quantidade])</f>
        <v>0</v>
      </c>
      <c r="G2327" s="32" t="str" cm="1">
        <f t="array" ref="G2327">IF(F2327="","",SUM(_xlfn._xlws.FILTER(Balanço[Quantidade],(Balanço[Estoque]=Back!$E$3)*(Balanço[Material]=Back!F2327))))</f>
        <v/>
      </c>
    </row>
    <row r="2328" spans="2:7">
      <c r="B2328" s="32">
        <f>SUMIF(Balanço[Estoque],Back!A2328,Balanço[Quantidade])</f>
        <v>0</v>
      </c>
      <c r="G2328" s="32" t="str" cm="1">
        <f t="array" ref="G2328">IF(F2328="","",SUM(_xlfn._xlws.FILTER(Balanço[Quantidade],(Balanço[Estoque]=Back!$E$3)*(Balanço[Material]=Back!F2328))))</f>
        <v/>
      </c>
    </row>
    <row r="2329" spans="2:7">
      <c r="B2329" s="32">
        <f>SUMIF(Balanço[Estoque],Back!A2329,Balanço[Quantidade])</f>
        <v>0</v>
      </c>
      <c r="G2329" s="32" t="str" cm="1">
        <f t="array" ref="G2329">IF(F2329="","",SUM(_xlfn._xlws.FILTER(Balanço[Quantidade],(Balanço[Estoque]=Back!$E$3)*(Balanço[Material]=Back!F2329))))</f>
        <v/>
      </c>
    </row>
    <row r="2330" spans="2:7">
      <c r="B2330" s="32">
        <f>SUMIF(Balanço[Estoque],Back!A2330,Balanço[Quantidade])</f>
        <v>0</v>
      </c>
      <c r="G2330" s="32" t="str" cm="1">
        <f t="array" ref="G2330">IF(F2330="","",SUM(_xlfn._xlws.FILTER(Balanço[Quantidade],(Balanço[Estoque]=Back!$E$3)*(Balanço[Material]=Back!F2330))))</f>
        <v/>
      </c>
    </row>
    <row r="2331" spans="2:7">
      <c r="B2331" s="32">
        <f>SUMIF(Balanço[Estoque],Back!A2331,Balanço[Quantidade])</f>
        <v>0</v>
      </c>
      <c r="G2331" s="32" t="str" cm="1">
        <f t="array" ref="G2331">IF(F2331="","",SUM(_xlfn._xlws.FILTER(Balanço[Quantidade],(Balanço[Estoque]=Back!$E$3)*(Balanço[Material]=Back!F2331))))</f>
        <v/>
      </c>
    </row>
    <row r="2332" spans="2:7">
      <c r="B2332" s="32">
        <f>SUMIF(Balanço[Estoque],Back!A2332,Balanço[Quantidade])</f>
        <v>0</v>
      </c>
      <c r="G2332" s="32" t="str" cm="1">
        <f t="array" ref="G2332">IF(F2332="","",SUM(_xlfn._xlws.FILTER(Balanço[Quantidade],(Balanço[Estoque]=Back!$E$3)*(Balanço[Material]=Back!F2332))))</f>
        <v/>
      </c>
    </row>
    <row r="2333" spans="2:7">
      <c r="B2333" s="32">
        <f>SUMIF(Balanço[Estoque],Back!A2333,Balanço[Quantidade])</f>
        <v>0</v>
      </c>
      <c r="G2333" s="32" t="str" cm="1">
        <f t="array" ref="G2333">IF(F2333="","",SUM(_xlfn._xlws.FILTER(Balanço[Quantidade],(Balanço[Estoque]=Back!$E$3)*(Balanço[Material]=Back!F2333))))</f>
        <v/>
      </c>
    </row>
    <row r="2334" spans="2:7">
      <c r="B2334" s="32">
        <f>SUMIF(Balanço[Estoque],Back!A2334,Balanço[Quantidade])</f>
        <v>0</v>
      </c>
      <c r="G2334" s="32" t="str" cm="1">
        <f t="array" ref="G2334">IF(F2334="","",SUM(_xlfn._xlws.FILTER(Balanço[Quantidade],(Balanço[Estoque]=Back!$E$3)*(Balanço[Material]=Back!F2334))))</f>
        <v/>
      </c>
    </row>
    <row r="2335" spans="2:7">
      <c r="B2335" s="32">
        <f>SUMIF(Balanço[Estoque],Back!A2335,Balanço[Quantidade])</f>
        <v>0</v>
      </c>
      <c r="G2335" s="32" t="str" cm="1">
        <f t="array" ref="G2335">IF(F2335="","",SUM(_xlfn._xlws.FILTER(Balanço[Quantidade],(Balanço[Estoque]=Back!$E$3)*(Balanço[Material]=Back!F2335))))</f>
        <v/>
      </c>
    </row>
    <row r="2336" spans="2:7">
      <c r="B2336" s="32">
        <f>SUMIF(Balanço[Estoque],Back!A2336,Balanço[Quantidade])</f>
        <v>0</v>
      </c>
      <c r="G2336" s="32" t="str" cm="1">
        <f t="array" ref="G2336">IF(F2336="","",SUM(_xlfn._xlws.FILTER(Balanço[Quantidade],(Balanço[Estoque]=Back!$E$3)*(Balanço[Material]=Back!F2336))))</f>
        <v/>
      </c>
    </row>
    <row r="2337" spans="2:7">
      <c r="B2337" s="32">
        <f>SUMIF(Balanço[Estoque],Back!A2337,Balanço[Quantidade])</f>
        <v>0</v>
      </c>
      <c r="G2337" s="32" t="str" cm="1">
        <f t="array" ref="G2337">IF(F2337="","",SUM(_xlfn._xlws.FILTER(Balanço[Quantidade],(Balanço[Estoque]=Back!$E$3)*(Balanço[Material]=Back!F2337))))</f>
        <v/>
      </c>
    </row>
    <row r="2338" spans="2:7">
      <c r="B2338" s="32">
        <f>SUMIF(Balanço[Estoque],Back!A2338,Balanço[Quantidade])</f>
        <v>0</v>
      </c>
      <c r="G2338" s="32" t="str" cm="1">
        <f t="array" ref="G2338">IF(F2338="","",SUM(_xlfn._xlws.FILTER(Balanço[Quantidade],(Balanço[Estoque]=Back!$E$3)*(Balanço[Material]=Back!F2338))))</f>
        <v/>
      </c>
    </row>
    <row r="2339" spans="2:7">
      <c r="B2339" s="32">
        <f>SUMIF(Balanço[Estoque],Back!A2339,Balanço[Quantidade])</f>
        <v>0</v>
      </c>
      <c r="G2339" s="32" t="str" cm="1">
        <f t="array" ref="G2339">IF(F2339="","",SUM(_xlfn._xlws.FILTER(Balanço[Quantidade],(Balanço[Estoque]=Back!$E$3)*(Balanço[Material]=Back!F2339))))</f>
        <v/>
      </c>
    </row>
    <row r="2340" spans="2:7">
      <c r="B2340" s="32">
        <f>SUMIF(Balanço[Estoque],Back!A2340,Balanço[Quantidade])</f>
        <v>0</v>
      </c>
      <c r="G2340" s="32" t="str" cm="1">
        <f t="array" ref="G2340">IF(F2340="","",SUM(_xlfn._xlws.FILTER(Balanço[Quantidade],(Balanço[Estoque]=Back!$E$3)*(Balanço[Material]=Back!F2340))))</f>
        <v/>
      </c>
    </row>
    <row r="2341" spans="2:7">
      <c r="B2341" s="32">
        <f>SUMIF(Balanço[Estoque],Back!A2341,Balanço[Quantidade])</f>
        <v>0</v>
      </c>
      <c r="G2341" s="32" t="str" cm="1">
        <f t="array" ref="G2341">IF(F2341="","",SUM(_xlfn._xlws.FILTER(Balanço[Quantidade],(Balanço[Estoque]=Back!$E$3)*(Balanço[Material]=Back!F2341))))</f>
        <v/>
      </c>
    </row>
    <row r="2342" spans="2:7">
      <c r="B2342" s="32">
        <f>SUMIF(Balanço[Estoque],Back!A2342,Balanço[Quantidade])</f>
        <v>0</v>
      </c>
      <c r="G2342" s="32" t="str" cm="1">
        <f t="array" ref="G2342">IF(F2342="","",SUM(_xlfn._xlws.FILTER(Balanço[Quantidade],(Balanço[Estoque]=Back!$E$3)*(Balanço[Material]=Back!F2342))))</f>
        <v/>
      </c>
    </row>
    <row r="2343" spans="2:7">
      <c r="B2343" s="32">
        <f>SUMIF(Balanço[Estoque],Back!A2343,Balanço[Quantidade])</f>
        <v>0</v>
      </c>
      <c r="G2343" s="32" t="str" cm="1">
        <f t="array" ref="G2343">IF(F2343="","",SUM(_xlfn._xlws.FILTER(Balanço[Quantidade],(Balanço[Estoque]=Back!$E$3)*(Balanço[Material]=Back!F2343))))</f>
        <v/>
      </c>
    </row>
    <row r="2344" spans="2:7">
      <c r="B2344" s="32">
        <f>SUMIF(Balanço[Estoque],Back!A2344,Balanço[Quantidade])</f>
        <v>0</v>
      </c>
      <c r="G2344" s="32" t="str" cm="1">
        <f t="array" ref="G2344">IF(F2344="","",SUM(_xlfn._xlws.FILTER(Balanço[Quantidade],(Balanço[Estoque]=Back!$E$3)*(Balanço[Material]=Back!F2344))))</f>
        <v/>
      </c>
    </row>
    <row r="2345" spans="2:7">
      <c r="B2345" s="32">
        <f>SUMIF(Balanço[Estoque],Back!A2345,Balanço[Quantidade])</f>
        <v>0</v>
      </c>
      <c r="G2345" s="32" t="str" cm="1">
        <f t="array" ref="G2345">IF(F2345="","",SUM(_xlfn._xlws.FILTER(Balanço[Quantidade],(Balanço[Estoque]=Back!$E$3)*(Balanço[Material]=Back!F2345))))</f>
        <v/>
      </c>
    </row>
    <row r="2346" spans="2:7">
      <c r="B2346" s="32">
        <f>SUMIF(Balanço[Estoque],Back!A2346,Balanço[Quantidade])</f>
        <v>0</v>
      </c>
      <c r="G2346" s="32" t="str" cm="1">
        <f t="array" ref="G2346">IF(F2346="","",SUM(_xlfn._xlws.FILTER(Balanço[Quantidade],(Balanço[Estoque]=Back!$E$3)*(Balanço[Material]=Back!F2346))))</f>
        <v/>
      </c>
    </row>
    <row r="2347" spans="2:7">
      <c r="B2347" s="32">
        <f>SUMIF(Balanço[Estoque],Back!A2347,Balanço[Quantidade])</f>
        <v>0</v>
      </c>
      <c r="G2347" s="32" t="str" cm="1">
        <f t="array" ref="G2347">IF(F2347="","",SUM(_xlfn._xlws.FILTER(Balanço[Quantidade],(Balanço[Estoque]=Back!$E$3)*(Balanço[Material]=Back!F2347))))</f>
        <v/>
      </c>
    </row>
    <row r="2348" spans="2:7">
      <c r="B2348" s="32">
        <f>SUMIF(Balanço[Estoque],Back!A2348,Balanço[Quantidade])</f>
        <v>0</v>
      </c>
      <c r="G2348" s="32" t="str" cm="1">
        <f t="array" ref="G2348">IF(F2348="","",SUM(_xlfn._xlws.FILTER(Balanço[Quantidade],(Balanço[Estoque]=Back!$E$3)*(Balanço[Material]=Back!F2348))))</f>
        <v/>
      </c>
    </row>
    <row r="2349" spans="2:7">
      <c r="B2349" s="32">
        <f>SUMIF(Balanço[Estoque],Back!A2349,Balanço[Quantidade])</f>
        <v>0</v>
      </c>
      <c r="G2349" s="32" t="str" cm="1">
        <f t="array" ref="G2349">IF(F2349="","",SUM(_xlfn._xlws.FILTER(Balanço[Quantidade],(Balanço[Estoque]=Back!$E$3)*(Balanço[Material]=Back!F2349))))</f>
        <v/>
      </c>
    </row>
    <row r="2350" spans="2:7">
      <c r="B2350" s="32">
        <f>SUMIF(Balanço[Estoque],Back!A2350,Balanço[Quantidade])</f>
        <v>0</v>
      </c>
      <c r="G2350" s="32" t="str" cm="1">
        <f t="array" ref="G2350">IF(F2350="","",SUM(_xlfn._xlws.FILTER(Balanço[Quantidade],(Balanço[Estoque]=Back!$E$3)*(Balanço[Material]=Back!F2350))))</f>
        <v/>
      </c>
    </row>
    <row r="2351" spans="2:7">
      <c r="B2351" s="32">
        <f>SUMIF(Balanço[Estoque],Back!A2351,Balanço[Quantidade])</f>
        <v>0</v>
      </c>
      <c r="G2351" s="32" t="str" cm="1">
        <f t="array" ref="G2351">IF(F2351="","",SUM(_xlfn._xlws.FILTER(Balanço[Quantidade],(Balanço[Estoque]=Back!$E$3)*(Balanço[Material]=Back!F2351))))</f>
        <v/>
      </c>
    </row>
    <row r="2352" spans="2:7">
      <c r="B2352" s="32">
        <f>SUMIF(Balanço[Estoque],Back!A2352,Balanço[Quantidade])</f>
        <v>0</v>
      </c>
      <c r="G2352" s="32" t="str" cm="1">
        <f t="array" ref="G2352">IF(F2352="","",SUM(_xlfn._xlws.FILTER(Balanço[Quantidade],(Balanço[Estoque]=Back!$E$3)*(Balanço[Material]=Back!F2352))))</f>
        <v/>
      </c>
    </row>
    <row r="2353" spans="2:7">
      <c r="B2353" s="32">
        <f>SUMIF(Balanço[Estoque],Back!A2353,Balanço[Quantidade])</f>
        <v>0</v>
      </c>
      <c r="G2353" s="32" t="str" cm="1">
        <f t="array" ref="G2353">IF(F2353="","",SUM(_xlfn._xlws.FILTER(Balanço[Quantidade],(Balanço[Estoque]=Back!$E$3)*(Balanço[Material]=Back!F2353))))</f>
        <v/>
      </c>
    </row>
    <row r="2354" spans="2:7">
      <c r="B2354" s="32">
        <f>SUMIF(Balanço[Estoque],Back!A2354,Balanço[Quantidade])</f>
        <v>0</v>
      </c>
      <c r="G2354" s="32" t="str" cm="1">
        <f t="array" ref="G2354">IF(F2354="","",SUM(_xlfn._xlws.FILTER(Balanço[Quantidade],(Balanço[Estoque]=Back!$E$3)*(Balanço[Material]=Back!F2354))))</f>
        <v/>
      </c>
    </row>
    <row r="2355" spans="2:7">
      <c r="B2355" s="32">
        <f>SUMIF(Balanço[Estoque],Back!A2355,Balanço[Quantidade])</f>
        <v>0</v>
      </c>
      <c r="G2355" s="32" t="str" cm="1">
        <f t="array" ref="G2355">IF(F2355="","",SUM(_xlfn._xlws.FILTER(Balanço[Quantidade],(Balanço[Estoque]=Back!$E$3)*(Balanço[Material]=Back!F2355))))</f>
        <v/>
      </c>
    </row>
    <row r="2356" spans="2:7">
      <c r="B2356" s="32">
        <f>SUMIF(Balanço[Estoque],Back!A2356,Balanço[Quantidade])</f>
        <v>0</v>
      </c>
      <c r="G2356" s="32" t="str" cm="1">
        <f t="array" ref="G2356">IF(F2356="","",SUM(_xlfn._xlws.FILTER(Balanço[Quantidade],(Balanço[Estoque]=Back!$E$3)*(Balanço[Material]=Back!F2356))))</f>
        <v/>
      </c>
    </row>
    <row r="2357" spans="2:7">
      <c r="B2357" s="32">
        <f>SUMIF(Balanço[Estoque],Back!A2357,Balanço[Quantidade])</f>
        <v>0</v>
      </c>
      <c r="G2357" s="32" t="str" cm="1">
        <f t="array" ref="G2357">IF(F2357="","",SUM(_xlfn._xlws.FILTER(Balanço[Quantidade],(Balanço[Estoque]=Back!$E$3)*(Balanço[Material]=Back!F2357))))</f>
        <v/>
      </c>
    </row>
    <row r="2358" spans="2:7">
      <c r="B2358" s="32">
        <f>SUMIF(Balanço[Estoque],Back!A2358,Balanço[Quantidade])</f>
        <v>0</v>
      </c>
      <c r="G2358" s="32" t="str" cm="1">
        <f t="array" ref="G2358">IF(F2358="","",SUM(_xlfn._xlws.FILTER(Balanço[Quantidade],(Balanço[Estoque]=Back!$E$3)*(Balanço[Material]=Back!F2358))))</f>
        <v/>
      </c>
    </row>
    <row r="2359" spans="2:7">
      <c r="B2359" s="32">
        <f>SUMIF(Balanço[Estoque],Back!A2359,Balanço[Quantidade])</f>
        <v>0</v>
      </c>
      <c r="G2359" s="32" t="str" cm="1">
        <f t="array" ref="G2359">IF(F2359="","",SUM(_xlfn._xlws.FILTER(Balanço[Quantidade],(Balanço[Estoque]=Back!$E$3)*(Balanço[Material]=Back!F2359))))</f>
        <v/>
      </c>
    </row>
    <row r="2360" spans="2:7">
      <c r="B2360" s="32">
        <f>SUMIF(Balanço[Estoque],Back!A2360,Balanço[Quantidade])</f>
        <v>0</v>
      </c>
      <c r="G2360" s="32" t="str" cm="1">
        <f t="array" ref="G2360">IF(F2360="","",SUM(_xlfn._xlws.FILTER(Balanço[Quantidade],(Balanço[Estoque]=Back!$E$3)*(Balanço[Material]=Back!F2360))))</f>
        <v/>
      </c>
    </row>
    <row r="2361" spans="2:7">
      <c r="B2361" s="32">
        <f>SUMIF(Balanço[Estoque],Back!A2361,Balanço[Quantidade])</f>
        <v>0</v>
      </c>
      <c r="G2361" s="32" t="str" cm="1">
        <f t="array" ref="G2361">IF(F2361="","",SUM(_xlfn._xlws.FILTER(Balanço[Quantidade],(Balanço[Estoque]=Back!$E$3)*(Balanço[Material]=Back!F2361))))</f>
        <v/>
      </c>
    </row>
    <row r="2362" spans="2:7">
      <c r="B2362" s="32">
        <f>SUMIF(Balanço[Estoque],Back!A2362,Balanço[Quantidade])</f>
        <v>0</v>
      </c>
      <c r="G2362" s="32" t="str" cm="1">
        <f t="array" ref="G2362">IF(F2362="","",SUM(_xlfn._xlws.FILTER(Balanço[Quantidade],(Balanço[Estoque]=Back!$E$3)*(Balanço[Material]=Back!F2362))))</f>
        <v/>
      </c>
    </row>
    <row r="2363" spans="2:7">
      <c r="B2363" s="32">
        <f>SUMIF(Balanço[Estoque],Back!A2363,Balanço[Quantidade])</f>
        <v>0</v>
      </c>
      <c r="G2363" s="32" t="str" cm="1">
        <f t="array" ref="G2363">IF(F2363="","",SUM(_xlfn._xlws.FILTER(Balanço[Quantidade],(Balanço[Estoque]=Back!$E$3)*(Balanço[Material]=Back!F2363))))</f>
        <v/>
      </c>
    </row>
    <row r="2364" spans="2:7">
      <c r="B2364" s="32">
        <f>SUMIF(Balanço[Estoque],Back!A2364,Balanço[Quantidade])</f>
        <v>0</v>
      </c>
      <c r="G2364" s="32" t="str" cm="1">
        <f t="array" ref="G2364">IF(F2364="","",SUM(_xlfn._xlws.FILTER(Balanço[Quantidade],(Balanço[Estoque]=Back!$E$3)*(Balanço[Material]=Back!F2364))))</f>
        <v/>
      </c>
    </row>
    <row r="2365" spans="2:7">
      <c r="B2365" s="32">
        <f>SUMIF(Balanço[Estoque],Back!A2365,Balanço[Quantidade])</f>
        <v>0</v>
      </c>
      <c r="G2365" s="32" t="str" cm="1">
        <f t="array" ref="G2365">IF(F2365="","",SUM(_xlfn._xlws.FILTER(Balanço[Quantidade],(Balanço[Estoque]=Back!$E$3)*(Balanço[Material]=Back!F2365))))</f>
        <v/>
      </c>
    </row>
    <row r="2366" spans="2:7">
      <c r="B2366" s="32">
        <f>SUMIF(Balanço[Estoque],Back!A2366,Balanço[Quantidade])</f>
        <v>0</v>
      </c>
      <c r="G2366" s="32" t="str" cm="1">
        <f t="array" ref="G2366">IF(F2366="","",SUM(_xlfn._xlws.FILTER(Balanço[Quantidade],(Balanço[Estoque]=Back!$E$3)*(Balanço[Material]=Back!F2366))))</f>
        <v/>
      </c>
    </row>
    <row r="2367" spans="2:7">
      <c r="B2367" s="32">
        <f>SUMIF(Balanço[Estoque],Back!A2367,Balanço[Quantidade])</f>
        <v>0</v>
      </c>
      <c r="G2367" s="32" t="str" cm="1">
        <f t="array" ref="G2367">IF(F2367="","",SUM(_xlfn._xlws.FILTER(Balanço[Quantidade],(Balanço[Estoque]=Back!$E$3)*(Balanço[Material]=Back!F2367))))</f>
        <v/>
      </c>
    </row>
    <row r="2368" spans="2:7">
      <c r="B2368" s="32">
        <f>SUMIF(Balanço[Estoque],Back!A2368,Balanço[Quantidade])</f>
        <v>0</v>
      </c>
      <c r="G2368" s="32" t="str" cm="1">
        <f t="array" ref="G2368">IF(F2368="","",SUM(_xlfn._xlws.FILTER(Balanço[Quantidade],(Balanço[Estoque]=Back!$E$3)*(Balanço[Material]=Back!F2368))))</f>
        <v/>
      </c>
    </row>
    <row r="2369" spans="2:7">
      <c r="B2369" s="32">
        <f>SUMIF(Balanço[Estoque],Back!A2369,Balanço[Quantidade])</f>
        <v>0</v>
      </c>
      <c r="G2369" s="32" t="str" cm="1">
        <f t="array" ref="G2369">IF(F2369="","",SUM(_xlfn._xlws.FILTER(Balanço[Quantidade],(Balanço[Estoque]=Back!$E$3)*(Balanço[Material]=Back!F2369))))</f>
        <v/>
      </c>
    </row>
    <row r="2370" spans="2:7">
      <c r="B2370" s="32">
        <f>SUMIF(Balanço[Estoque],Back!A2370,Balanço[Quantidade])</f>
        <v>0</v>
      </c>
      <c r="G2370" s="32" t="str" cm="1">
        <f t="array" ref="G2370">IF(F2370="","",SUM(_xlfn._xlws.FILTER(Balanço[Quantidade],(Balanço[Estoque]=Back!$E$3)*(Balanço[Material]=Back!F2370))))</f>
        <v/>
      </c>
    </row>
    <row r="2371" spans="2:7">
      <c r="B2371" s="32">
        <f>SUMIF(Balanço[Estoque],Back!A2371,Balanço[Quantidade])</f>
        <v>0</v>
      </c>
      <c r="G2371" s="32" t="str" cm="1">
        <f t="array" ref="G2371">IF(F2371="","",SUM(_xlfn._xlws.FILTER(Balanço[Quantidade],(Balanço[Estoque]=Back!$E$3)*(Balanço[Material]=Back!F2371))))</f>
        <v/>
      </c>
    </row>
    <row r="2372" spans="2:7">
      <c r="B2372" s="32">
        <f>SUMIF(Balanço[Estoque],Back!A2372,Balanço[Quantidade])</f>
        <v>0</v>
      </c>
      <c r="G2372" s="32" t="str" cm="1">
        <f t="array" ref="G2372">IF(F2372="","",SUM(_xlfn._xlws.FILTER(Balanço[Quantidade],(Balanço[Estoque]=Back!$E$3)*(Balanço[Material]=Back!F2372))))</f>
        <v/>
      </c>
    </row>
    <row r="2373" spans="2:7">
      <c r="B2373" s="32">
        <f>SUMIF(Balanço[Estoque],Back!A2373,Balanço[Quantidade])</f>
        <v>0</v>
      </c>
      <c r="G2373" s="32" t="str" cm="1">
        <f t="array" ref="G2373">IF(F2373="","",SUM(_xlfn._xlws.FILTER(Balanço[Quantidade],(Balanço[Estoque]=Back!$E$3)*(Balanço[Material]=Back!F2373))))</f>
        <v/>
      </c>
    </row>
    <row r="2374" spans="2:7">
      <c r="B2374" s="32">
        <f>SUMIF(Balanço[Estoque],Back!A2374,Balanço[Quantidade])</f>
        <v>0</v>
      </c>
      <c r="G2374" s="32" t="str" cm="1">
        <f t="array" ref="G2374">IF(F2374="","",SUM(_xlfn._xlws.FILTER(Balanço[Quantidade],(Balanço[Estoque]=Back!$E$3)*(Balanço[Material]=Back!F2374))))</f>
        <v/>
      </c>
    </row>
    <row r="2375" spans="2:7">
      <c r="B2375" s="32">
        <f>SUMIF(Balanço[Estoque],Back!A2375,Balanço[Quantidade])</f>
        <v>0</v>
      </c>
      <c r="G2375" s="32" t="str" cm="1">
        <f t="array" ref="G2375">IF(F2375="","",SUM(_xlfn._xlws.FILTER(Balanço[Quantidade],(Balanço[Estoque]=Back!$E$3)*(Balanço[Material]=Back!F2375))))</f>
        <v/>
      </c>
    </row>
    <row r="2376" spans="2:7">
      <c r="B2376" s="32">
        <f>SUMIF(Balanço[Estoque],Back!A2376,Balanço[Quantidade])</f>
        <v>0</v>
      </c>
      <c r="G2376" s="32" t="str" cm="1">
        <f t="array" ref="G2376">IF(F2376="","",SUM(_xlfn._xlws.FILTER(Balanço[Quantidade],(Balanço[Estoque]=Back!$E$3)*(Balanço[Material]=Back!F2376))))</f>
        <v/>
      </c>
    </row>
    <row r="2377" spans="2:7">
      <c r="B2377" s="32">
        <f>SUMIF(Balanço[Estoque],Back!A2377,Balanço[Quantidade])</f>
        <v>0</v>
      </c>
      <c r="G2377" s="32" t="str" cm="1">
        <f t="array" ref="G2377">IF(F2377="","",SUM(_xlfn._xlws.FILTER(Balanço[Quantidade],(Balanço[Estoque]=Back!$E$3)*(Balanço[Material]=Back!F2377))))</f>
        <v/>
      </c>
    </row>
    <row r="2378" spans="2:7">
      <c r="B2378" s="32">
        <f>SUMIF(Balanço[Estoque],Back!A2378,Balanço[Quantidade])</f>
        <v>0</v>
      </c>
      <c r="G2378" s="32" t="str" cm="1">
        <f t="array" ref="G2378">IF(F2378="","",SUM(_xlfn._xlws.FILTER(Balanço[Quantidade],(Balanço[Estoque]=Back!$E$3)*(Balanço[Material]=Back!F2378))))</f>
        <v/>
      </c>
    </row>
    <row r="2379" spans="2:7">
      <c r="B2379" s="32">
        <f>SUMIF(Balanço[Estoque],Back!A2379,Balanço[Quantidade])</f>
        <v>0</v>
      </c>
      <c r="G2379" s="32" t="str" cm="1">
        <f t="array" ref="G2379">IF(F2379="","",SUM(_xlfn._xlws.FILTER(Balanço[Quantidade],(Balanço[Estoque]=Back!$E$3)*(Balanço[Material]=Back!F2379))))</f>
        <v/>
      </c>
    </row>
    <row r="2380" spans="2:7">
      <c r="B2380" s="32">
        <f>SUMIF(Balanço[Estoque],Back!A2380,Balanço[Quantidade])</f>
        <v>0</v>
      </c>
      <c r="G2380" s="32" t="str" cm="1">
        <f t="array" ref="G2380">IF(F2380="","",SUM(_xlfn._xlws.FILTER(Balanço[Quantidade],(Balanço[Estoque]=Back!$E$3)*(Balanço[Material]=Back!F2380))))</f>
        <v/>
      </c>
    </row>
    <row r="2381" spans="2:7">
      <c r="B2381" s="32">
        <f>SUMIF(Balanço[Estoque],Back!A2381,Balanço[Quantidade])</f>
        <v>0</v>
      </c>
      <c r="G2381" s="32" t="str" cm="1">
        <f t="array" ref="G2381">IF(F2381="","",SUM(_xlfn._xlws.FILTER(Balanço[Quantidade],(Balanço[Estoque]=Back!$E$3)*(Balanço[Material]=Back!F2381))))</f>
        <v/>
      </c>
    </row>
    <row r="2382" spans="2:7">
      <c r="B2382" s="32">
        <f>SUMIF(Balanço[Estoque],Back!A2382,Balanço[Quantidade])</f>
        <v>0</v>
      </c>
      <c r="G2382" s="32" t="str" cm="1">
        <f t="array" ref="G2382">IF(F2382="","",SUM(_xlfn._xlws.FILTER(Balanço[Quantidade],(Balanço[Estoque]=Back!$E$3)*(Balanço[Material]=Back!F2382))))</f>
        <v/>
      </c>
    </row>
    <row r="2383" spans="2:7">
      <c r="B2383" s="32">
        <f>SUMIF(Balanço[Estoque],Back!A2383,Balanço[Quantidade])</f>
        <v>0</v>
      </c>
      <c r="G2383" s="32" t="str" cm="1">
        <f t="array" ref="G2383">IF(F2383="","",SUM(_xlfn._xlws.FILTER(Balanço[Quantidade],(Balanço[Estoque]=Back!$E$3)*(Balanço[Material]=Back!F2383))))</f>
        <v/>
      </c>
    </row>
    <row r="2384" spans="2:7">
      <c r="B2384" s="32">
        <f>SUMIF(Balanço[Estoque],Back!A2384,Balanço[Quantidade])</f>
        <v>0</v>
      </c>
      <c r="G2384" s="32" t="str" cm="1">
        <f t="array" ref="G2384">IF(F2384="","",SUM(_xlfn._xlws.FILTER(Balanço[Quantidade],(Balanço[Estoque]=Back!$E$3)*(Balanço[Material]=Back!F2384))))</f>
        <v/>
      </c>
    </row>
    <row r="2385" spans="2:7">
      <c r="B2385" s="32">
        <f>SUMIF(Balanço[Estoque],Back!A2385,Balanço[Quantidade])</f>
        <v>0</v>
      </c>
      <c r="G2385" s="32" t="str" cm="1">
        <f t="array" ref="G2385">IF(F2385="","",SUM(_xlfn._xlws.FILTER(Balanço[Quantidade],(Balanço[Estoque]=Back!$E$3)*(Balanço[Material]=Back!F2385))))</f>
        <v/>
      </c>
    </row>
    <row r="2386" spans="2:7">
      <c r="B2386" s="32">
        <f>SUMIF(Balanço[Estoque],Back!A2386,Balanço[Quantidade])</f>
        <v>0</v>
      </c>
      <c r="G2386" s="32" t="str" cm="1">
        <f t="array" ref="G2386">IF(F2386="","",SUM(_xlfn._xlws.FILTER(Balanço[Quantidade],(Balanço[Estoque]=Back!$E$3)*(Balanço[Material]=Back!F2386))))</f>
        <v/>
      </c>
    </row>
    <row r="2387" spans="2:7">
      <c r="B2387" s="32">
        <f>SUMIF(Balanço[Estoque],Back!A2387,Balanço[Quantidade])</f>
        <v>0</v>
      </c>
      <c r="G2387" s="32" t="str" cm="1">
        <f t="array" ref="G2387">IF(F2387="","",SUM(_xlfn._xlws.FILTER(Balanço[Quantidade],(Balanço[Estoque]=Back!$E$3)*(Balanço[Material]=Back!F2387))))</f>
        <v/>
      </c>
    </row>
    <row r="2388" spans="2:7">
      <c r="B2388" s="32">
        <f>SUMIF(Balanço[Estoque],Back!A2388,Balanço[Quantidade])</f>
        <v>0</v>
      </c>
      <c r="G2388" s="32" t="str" cm="1">
        <f t="array" ref="G2388">IF(F2388="","",SUM(_xlfn._xlws.FILTER(Balanço[Quantidade],(Balanço[Estoque]=Back!$E$3)*(Balanço[Material]=Back!F2388))))</f>
        <v/>
      </c>
    </row>
    <row r="2389" spans="2:7">
      <c r="B2389" s="32">
        <f>SUMIF(Balanço[Estoque],Back!A2389,Balanço[Quantidade])</f>
        <v>0</v>
      </c>
      <c r="G2389" s="32" t="str" cm="1">
        <f t="array" ref="G2389">IF(F2389="","",SUM(_xlfn._xlws.FILTER(Balanço[Quantidade],(Balanço[Estoque]=Back!$E$3)*(Balanço[Material]=Back!F2389))))</f>
        <v/>
      </c>
    </row>
    <row r="2390" spans="2:7">
      <c r="B2390" s="32">
        <f>SUMIF(Balanço[Estoque],Back!A2390,Balanço[Quantidade])</f>
        <v>0</v>
      </c>
      <c r="G2390" s="32" t="str" cm="1">
        <f t="array" ref="G2390">IF(F2390="","",SUM(_xlfn._xlws.FILTER(Balanço[Quantidade],(Balanço[Estoque]=Back!$E$3)*(Balanço[Material]=Back!F2390))))</f>
        <v/>
      </c>
    </row>
    <row r="2391" spans="2:7">
      <c r="B2391" s="32">
        <f>SUMIF(Balanço[Estoque],Back!A2391,Balanço[Quantidade])</f>
        <v>0</v>
      </c>
      <c r="G2391" s="32" t="str" cm="1">
        <f t="array" ref="G2391">IF(F2391="","",SUM(_xlfn._xlws.FILTER(Balanço[Quantidade],(Balanço[Estoque]=Back!$E$3)*(Balanço[Material]=Back!F2391))))</f>
        <v/>
      </c>
    </row>
    <row r="2392" spans="2:7">
      <c r="B2392" s="32">
        <f>SUMIF(Balanço[Estoque],Back!A2392,Balanço[Quantidade])</f>
        <v>0</v>
      </c>
      <c r="G2392" s="32" t="str" cm="1">
        <f t="array" ref="G2392">IF(F2392="","",SUM(_xlfn._xlws.FILTER(Balanço[Quantidade],(Balanço[Estoque]=Back!$E$3)*(Balanço[Material]=Back!F2392))))</f>
        <v/>
      </c>
    </row>
    <row r="2393" spans="2:7">
      <c r="B2393" s="32">
        <f>SUMIF(Balanço[Estoque],Back!A2393,Balanço[Quantidade])</f>
        <v>0</v>
      </c>
      <c r="G2393" s="32" t="str" cm="1">
        <f t="array" ref="G2393">IF(F2393="","",SUM(_xlfn._xlws.FILTER(Balanço[Quantidade],(Balanço[Estoque]=Back!$E$3)*(Balanço[Material]=Back!F2393))))</f>
        <v/>
      </c>
    </row>
    <row r="2394" spans="2:7">
      <c r="B2394" s="32">
        <f>SUMIF(Balanço[Estoque],Back!A2394,Balanço[Quantidade])</f>
        <v>0</v>
      </c>
      <c r="G2394" s="32" t="str" cm="1">
        <f t="array" ref="G2394">IF(F2394="","",SUM(_xlfn._xlws.FILTER(Balanço[Quantidade],(Balanço[Estoque]=Back!$E$3)*(Balanço[Material]=Back!F2394))))</f>
        <v/>
      </c>
    </row>
    <row r="2395" spans="2:7">
      <c r="B2395" s="32">
        <f>SUMIF(Balanço[Estoque],Back!A2395,Balanço[Quantidade])</f>
        <v>0</v>
      </c>
      <c r="G2395" s="32" t="str" cm="1">
        <f t="array" ref="G2395">IF(F2395="","",SUM(_xlfn._xlws.FILTER(Balanço[Quantidade],(Balanço[Estoque]=Back!$E$3)*(Balanço[Material]=Back!F2395))))</f>
        <v/>
      </c>
    </row>
    <row r="2396" spans="2:7">
      <c r="B2396" s="32">
        <f>SUMIF(Balanço[Estoque],Back!A2396,Balanço[Quantidade])</f>
        <v>0</v>
      </c>
      <c r="G2396" s="32" t="str" cm="1">
        <f t="array" ref="G2396">IF(F2396="","",SUM(_xlfn._xlws.FILTER(Balanço[Quantidade],(Balanço[Estoque]=Back!$E$3)*(Balanço[Material]=Back!F2396))))</f>
        <v/>
      </c>
    </row>
    <row r="2397" spans="2:7">
      <c r="B2397" s="32">
        <f>SUMIF(Balanço[Estoque],Back!A2397,Balanço[Quantidade])</f>
        <v>0</v>
      </c>
      <c r="G2397" s="32" t="str" cm="1">
        <f t="array" ref="G2397">IF(F2397="","",SUM(_xlfn._xlws.FILTER(Balanço[Quantidade],(Balanço[Estoque]=Back!$E$3)*(Balanço[Material]=Back!F2397))))</f>
        <v/>
      </c>
    </row>
    <row r="2398" spans="2:7">
      <c r="B2398" s="32">
        <f>SUMIF(Balanço[Estoque],Back!A2398,Balanço[Quantidade])</f>
        <v>0</v>
      </c>
      <c r="G2398" s="32" t="str" cm="1">
        <f t="array" ref="G2398">IF(F2398="","",SUM(_xlfn._xlws.FILTER(Balanço[Quantidade],(Balanço[Estoque]=Back!$E$3)*(Balanço[Material]=Back!F2398))))</f>
        <v/>
      </c>
    </row>
    <row r="2399" spans="2:7">
      <c r="B2399" s="32">
        <f>SUMIF(Balanço[Estoque],Back!A2399,Balanço[Quantidade])</f>
        <v>0</v>
      </c>
      <c r="G2399" s="32" t="str" cm="1">
        <f t="array" ref="G2399">IF(F2399="","",SUM(_xlfn._xlws.FILTER(Balanço[Quantidade],(Balanço[Estoque]=Back!$E$3)*(Balanço[Material]=Back!F2399))))</f>
        <v/>
      </c>
    </row>
    <row r="2400" spans="2:7">
      <c r="B2400" s="32">
        <f>SUMIF(Balanço[Estoque],Back!A2400,Balanço[Quantidade])</f>
        <v>0</v>
      </c>
      <c r="G2400" s="32" t="str" cm="1">
        <f t="array" ref="G2400">IF(F2400="","",SUM(_xlfn._xlws.FILTER(Balanço[Quantidade],(Balanço[Estoque]=Back!$E$3)*(Balanço[Material]=Back!F2400))))</f>
        <v/>
      </c>
    </row>
    <row r="2401" spans="2:7">
      <c r="B2401" s="32">
        <f>SUMIF(Balanço[Estoque],Back!A2401,Balanço[Quantidade])</f>
        <v>0</v>
      </c>
      <c r="G2401" s="32" t="str" cm="1">
        <f t="array" ref="G2401">IF(F2401="","",SUM(_xlfn._xlws.FILTER(Balanço[Quantidade],(Balanço[Estoque]=Back!$E$3)*(Balanço[Material]=Back!F2401))))</f>
        <v/>
      </c>
    </row>
    <row r="2402" spans="2:7">
      <c r="B2402" s="32">
        <f>SUMIF(Balanço[Estoque],Back!A2402,Balanço[Quantidade])</f>
        <v>0</v>
      </c>
      <c r="G2402" s="32" t="str" cm="1">
        <f t="array" ref="G2402">IF(F2402="","",SUM(_xlfn._xlws.FILTER(Balanço[Quantidade],(Balanço[Estoque]=Back!$E$3)*(Balanço[Material]=Back!F2402))))</f>
        <v/>
      </c>
    </row>
    <row r="2403" spans="2:7">
      <c r="B2403" s="32">
        <f>SUMIF(Balanço[Estoque],Back!A2403,Balanço[Quantidade])</f>
        <v>0</v>
      </c>
      <c r="G2403" s="32" t="str" cm="1">
        <f t="array" ref="G2403">IF(F2403="","",SUM(_xlfn._xlws.FILTER(Balanço[Quantidade],(Balanço[Estoque]=Back!$E$3)*(Balanço[Material]=Back!F2403))))</f>
        <v/>
      </c>
    </row>
    <row r="2404" spans="2:7">
      <c r="B2404" s="32">
        <f>SUMIF(Balanço[Estoque],Back!A2404,Balanço[Quantidade])</f>
        <v>0</v>
      </c>
      <c r="G2404" s="32" t="str" cm="1">
        <f t="array" ref="G2404">IF(F2404="","",SUM(_xlfn._xlws.FILTER(Balanço[Quantidade],(Balanço[Estoque]=Back!$E$3)*(Balanço[Material]=Back!F2404))))</f>
        <v/>
      </c>
    </row>
    <row r="2405" spans="2:7">
      <c r="B2405" s="32">
        <f>SUMIF(Balanço[Estoque],Back!A2405,Balanço[Quantidade])</f>
        <v>0</v>
      </c>
      <c r="G2405" s="32" t="str" cm="1">
        <f t="array" ref="G2405">IF(F2405="","",SUM(_xlfn._xlws.FILTER(Balanço[Quantidade],(Balanço[Estoque]=Back!$E$3)*(Balanço[Material]=Back!F2405))))</f>
        <v/>
      </c>
    </row>
    <row r="2406" spans="2:7">
      <c r="B2406" s="32">
        <f>SUMIF(Balanço[Estoque],Back!A2406,Balanço[Quantidade])</f>
        <v>0</v>
      </c>
      <c r="G2406" s="32" t="str" cm="1">
        <f t="array" ref="G2406">IF(F2406="","",SUM(_xlfn._xlws.FILTER(Balanço[Quantidade],(Balanço[Estoque]=Back!$E$3)*(Balanço[Material]=Back!F2406))))</f>
        <v/>
      </c>
    </row>
    <row r="2407" spans="2:7">
      <c r="B2407" s="32">
        <f>SUMIF(Balanço[Estoque],Back!A2407,Balanço[Quantidade])</f>
        <v>0</v>
      </c>
      <c r="G2407" s="32" t="str" cm="1">
        <f t="array" ref="G2407">IF(F2407="","",SUM(_xlfn._xlws.FILTER(Balanço[Quantidade],(Balanço[Estoque]=Back!$E$3)*(Balanço[Material]=Back!F2407))))</f>
        <v/>
      </c>
    </row>
    <row r="2408" spans="2:7">
      <c r="B2408" s="32">
        <f>SUMIF(Balanço[Estoque],Back!A2408,Balanço[Quantidade])</f>
        <v>0</v>
      </c>
      <c r="G2408" s="32" t="str" cm="1">
        <f t="array" ref="G2408">IF(F2408="","",SUM(_xlfn._xlws.FILTER(Balanço[Quantidade],(Balanço[Estoque]=Back!$E$3)*(Balanço[Material]=Back!F2408))))</f>
        <v/>
      </c>
    </row>
    <row r="2409" spans="2:7">
      <c r="B2409" s="32">
        <f>SUMIF(Balanço[Estoque],Back!A2409,Balanço[Quantidade])</f>
        <v>0</v>
      </c>
      <c r="G2409" s="32" t="str" cm="1">
        <f t="array" ref="G2409">IF(F2409="","",SUM(_xlfn._xlws.FILTER(Balanço[Quantidade],(Balanço[Estoque]=Back!$E$3)*(Balanço[Material]=Back!F2409))))</f>
        <v/>
      </c>
    </row>
    <row r="2410" spans="2:7">
      <c r="B2410" s="32">
        <f>SUMIF(Balanço[Estoque],Back!A2410,Balanço[Quantidade])</f>
        <v>0</v>
      </c>
      <c r="G2410" s="32" t="str" cm="1">
        <f t="array" ref="G2410">IF(F2410="","",SUM(_xlfn._xlws.FILTER(Balanço[Quantidade],(Balanço[Estoque]=Back!$E$3)*(Balanço[Material]=Back!F2410))))</f>
        <v/>
      </c>
    </row>
    <row r="2411" spans="2:7">
      <c r="B2411" s="32">
        <f>SUMIF(Balanço[Estoque],Back!A2411,Balanço[Quantidade])</f>
        <v>0</v>
      </c>
      <c r="G2411" s="32" t="str" cm="1">
        <f t="array" ref="G2411">IF(F2411="","",SUM(_xlfn._xlws.FILTER(Balanço[Quantidade],(Balanço[Estoque]=Back!$E$3)*(Balanço[Material]=Back!F2411))))</f>
        <v/>
      </c>
    </row>
    <row r="2412" spans="2:7">
      <c r="B2412" s="32">
        <f>SUMIF(Balanço[Estoque],Back!A2412,Balanço[Quantidade])</f>
        <v>0</v>
      </c>
      <c r="G2412" s="32" t="str" cm="1">
        <f t="array" ref="G2412">IF(F2412="","",SUM(_xlfn._xlws.FILTER(Balanço[Quantidade],(Balanço[Estoque]=Back!$E$3)*(Balanço[Material]=Back!F2412))))</f>
        <v/>
      </c>
    </row>
    <row r="2413" spans="2:7">
      <c r="B2413" s="32">
        <f>SUMIF(Balanço[Estoque],Back!A2413,Balanço[Quantidade])</f>
        <v>0</v>
      </c>
      <c r="G2413" s="32" t="str" cm="1">
        <f t="array" ref="G2413">IF(F2413="","",SUM(_xlfn._xlws.FILTER(Balanço[Quantidade],(Balanço[Estoque]=Back!$E$3)*(Balanço[Material]=Back!F2413))))</f>
        <v/>
      </c>
    </row>
    <row r="2414" spans="2:7">
      <c r="B2414" s="32">
        <f>SUMIF(Balanço[Estoque],Back!A2414,Balanço[Quantidade])</f>
        <v>0</v>
      </c>
      <c r="G2414" s="32" t="str" cm="1">
        <f t="array" ref="G2414">IF(F2414="","",SUM(_xlfn._xlws.FILTER(Balanço[Quantidade],(Balanço[Estoque]=Back!$E$3)*(Balanço[Material]=Back!F2414))))</f>
        <v/>
      </c>
    </row>
    <row r="2415" spans="2:7">
      <c r="B2415" s="32">
        <f>SUMIF(Balanço[Estoque],Back!A2415,Balanço[Quantidade])</f>
        <v>0</v>
      </c>
      <c r="G2415" s="32" t="str" cm="1">
        <f t="array" ref="G2415">IF(F2415="","",SUM(_xlfn._xlws.FILTER(Balanço[Quantidade],(Balanço[Estoque]=Back!$E$3)*(Balanço[Material]=Back!F2415))))</f>
        <v/>
      </c>
    </row>
    <row r="2416" spans="2:7">
      <c r="B2416" s="32">
        <f>SUMIF(Balanço[Estoque],Back!A2416,Balanço[Quantidade])</f>
        <v>0</v>
      </c>
      <c r="G2416" s="32" t="str" cm="1">
        <f t="array" ref="G2416">IF(F2416="","",SUM(_xlfn._xlws.FILTER(Balanço[Quantidade],(Balanço[Estoque]=Back!$E$3)*(Balanço[Material]=Back!F2416))))</f>
        <v/>
      </c>
    </row>
    <row r="2417" spans="2:7">
      <c r="B2417" s="32">
        <f>SUMIF(Balanço[Estoque],Back!A2417,Balanço[Quantidade])</f>
        <v>0</v>
      </c>
      <c r="G2417" s="32" t="str" cm="1">
        <f t="array" ref="G2417">IF(F2417="","",SUM(_xlfn._xlws.FILTER(Balanço[Quantidade],(Balanço[Estoque]=Back!$E$3)*(Balanço[Material]=Back!F2417))))</f>
        <v/>
      </c>
    </row>
    <row r="2418" spans="2:7">
      <c r="B2418" s="32">
        <f>SUMIF(Balanço[Estoque],Back!A2418,Balanço[Quantidade])</f>
        <v>0</v>
      </c>
      <c r="G2418" s="32" t="str" cm="1">
        <f t="array" ref="G2418">IF(F2418="","",SUM(_xlfn._xlws.FILTER(Balanço[Quantidade],(Balanço[Estoque]=Back!$E$3)*(Balanço[Material]=Back!F2418))))</f>
        <v/>
      </c>
    </row>
    <row r="2419" spans="2:7">
      <c r="B2419" s="32">
        <f>SUMIF(Balanço[Estoque],Back!A2419,Balanço[Quantidade])</f>
        <v>0</v>
      </c>
      <c r="G2419" s="32" t="str" cm="1">
        <f t="array" ref="G2419">IF(F2419="","",SUM(_xlfn._xlws.FILTER(Balanço[Quantidade],(Balanço[Estoque]=Back!$E$3)*(Balanço[Material]=Back!F2419))))</f>
        <v/>
      </c>
    </row>
    <row r="2420" spans="2:7">
      <c r="B2420" s="32">
        <f>SUMIF(Balanço[Estoque],Back!A2420,Balanço[Quantidade])</f>
        <v>0</v>
      </c>
      <c r="G2420" s="32" t="str" cm="1">
        <f t="array" ref="G2420">IF(F2420="","",SUM(_xlfn._xlws.FILTER(Balanço[Quantidade],(Balanço[Estoque]=Back!$E$3)*(Balanço[Material]=Back!F2420))))</f>
        <v/>
      </c>
    </row>
    <row r="2421" spans="2:7">
      <c r="B2421" s="32">
        <f>SUMIF(Balanço[Estoque],Back!A2421,Balanço[Quantidade])</f>
        <v>0</v>
      </c>
      <c r="G2421" s="32" t="str" cm="1">
        <f t="array" ref="G2421">IF(F2421="","",SUM(_xlfn._xlws.FILTER(Balanço[Quantidade],(Balanço[Estoque]=Back!$E$3)*(Balanço[Material]=Back!F2421))))</f>
        <v/>
      </c>
    </row>
    <row r="2422" spans="2:7">
      <c r="B2422" s="32">
        <f>SUMIF(Balanço[Estoque],Back!A2422,Balanço[Quantidade])</f>
        <v>0</v>
      </c>
      <c r="G2422" s="32" t="str" cm="1">
        <f t="array" ref="G2422">IF(F2422="","",SUM(_xlfn._xlws.FILTER(Balanço[Quantidade],(Balanço[Estoque]=Back!$E$3)*(Balanço[Material]=Back!F2422))))</f>
        <v/>
      </c>
    </row>
    <row r="2423" spans="2:7">
      <c r="B2423" s="32">
        <f>SUMIF(Balanço[Estoque],Back!A2423,Balanço[Quantidade])</f>
        <v>0</v>
      </c>
      <c r="G2423" s="32" t="str" cm="1">
        <f t="array" ref="G2423">IF(F2423="","",SUM(_xlfn._xlws.FILTER(Balanço[Quantidade],(Balanço[Estoque]=Back!$E$3)*(Balanço[Material]=Back!F2423))))</f>
        <v/>
      </c>
    </row>
    <row r="2424" spans="2:7">
      <c r="B2424" s="32">
        <f>SUMIF(Balanço[Estoque],Back!A2424,Balanço[Quantidade])</f>
        <v>0</v>
      </c>
      <c r="G2424" s="32" t="str" cm="1">
        <f t="array" ref="G2424">IF(F2424="","",SUM(_xlfn._xlws.FILTER(Balanço[Quantidade],(Balanço[Estoque]=Back!$E$3)*(Balanço[Material]=Back!F2424))))</f>
        <v/>
      </c>
    </row>
    <row r="2425" spans="2:7">
      <c r="B2425" s="32">
        <f>SUMIF(Balanço[Estoque],Back!A2425,Balanço[Quantidade])</f>
        <v>0</v>
      </c>
      <c r="G2425" s="32" t="str" cm="1">
        <f t="array" ref="G2425">IF(F2425="","",SUM(_xlfn._xlws.FILTER(Balanço[Quantidade],(Balanço[Estoque]=Back!$E$3)*(Balanço[Material]=Back!F2425))))</f>
        <v/>
      </c>
    </row>
    <row r="2426" spans="2:7">
      <c r="B2426" s="32">
        <f>SUMIF(Balanço[Estoque],Back!A2426,Balanço[Quantidade])</f>
        <v>0</v>
      </c>
      <c r="G2426" s="32" t="str" cm="1">
        <f t="array" ref="G2426">IF(F2426="","",SUM(_xlfn._xlws.FILTER(Balanço[Quantidade],(Balanço[Estoque]=Back!$E$3)*(Balanço[Material]=Back!F2426))))</f>
        <v/>
      </c>
    </row>
    <row r="2427" spans="2:7">
      <c r="B2427" s="32">
        <f>SUMIF(Balanço[Estoque],Back!A2427,Balanço[Quantidade])</f>
        <v>0</v>
      </c>
      <c r="G2427" s="32" t="str" cm="1">
        <f t="array" ref="G2427">IF(F2427="","",SUM(_xlfn._xlws.FILTER(Balanço[Quantidade],(Balanço[Estoque]=Back!$E$3)*(Balanço[Material]=Back!F2427))))</f>
        <v/>
      </c>
    </row>
    <row r="2428" spans="2:7">
      <c r="B2428" s="32">
        <f>SUMIF(Balanço[Estoque],Back!A2428,Balanço[Quantidade])</f>
        <v>0</v>
      </c>
      <c r="G2428" s="32" t="str" cm="1">
        <f t="array" ref="G2428">IF(F2428="","",SUM(_xlfn._xlws.FILTER(Balanço[Quantidade],(Balanço[Estoque]=Back!$E$3)*(Balanço[Material]=Back!F2428))))</f>
        <v/>
      </c>
    </row>
    <row r="2429" spans="2:7">
      <c r="B2429" s="32">
        <f>SUMIF(Balanço[Estoque],Back!A2429,Balanço[Quantidade])</f>
        <v>0</v>
      </c>
      <c r="G2429" s="32" t="str" cm="1">
        <f t="array" ref="G2429">IF(F2429="","",SUM(_xlfn._xlws.FILTER(Balanço[Quantidade],(Balanço[Estoque]=Back!$E$3)*(Balanço[Material]=Back!F2429))))</f>
        <v/>
      </c>
    </row>
    <row r="2430" spans="2:7">
      <c r="B2430" s="32">
        <f>SUMIF(Balanço[Estoque],Back!A2430,Balanço[Quantidade])</f>
        <v>0</v>
      </c>
      <c r="G2430" s="32" t="str" cm="1">
        <f t="array" ref="G2430">IF(F2430="","",SUM(_xlfn._xlws.FILTER(Balanço[Quantidade],(Balanço[Estoque]=Back!$E$3)*(Balanço[Material]=Back!F2430))))</f>
        <v/>
      </c>
    </row>
    <row r="2431" spans="2:7">
      <c r="B2431" s="32">
        <f>SUMIF(Balanço[Estoque],Back!A2431,Balanço[Quantidade])</f>
        <v>0</v>
      </c>
      <c r="G2431" s="32" t="str" cm="1">
        <f t="array" ref="G2431">IF(F2431="","",SUM(_xlfn._xlws.FILTER(Balanço[Quantidade],(Balanço[Estoque]=Back!$E$3)*(Balanço[Material]=Back!F2431))))</f>
        <v/>
      </c>
    </row>
    <row r="2432" spans="2:7">
      <c r="B2432" s="32">
        <f>SUMIF(Balanço[Estoque],Back!A2432,Balanço[Quantidade])</f>
        <v>0</v>
      </c>
      <c r="G2432" s="32" t="str" cm="1">
        <f t="array" ref="G2432">IF(F2432="","",SUM(_xlfn._xlws.FILTER(Balanço[Quantidade],(Balanço[Estoque]=Back!$E$3)*(Balanço[Material]=Back!F2432))))</f>
        <v/>
      </c>
    </row>
    <row r="2433" spans="2:7">
      <c r="B2433" s="32">
        <f>SUMIF(Balanço[Estoque],Back!A2433,Balanço[Quantidade])</f>
        <v>0</v>
      </c>
      <c r="G2433" s="32" t="str" cm="1">
        <f t="array" ref="G2433">IF(F2433="","",SUM(_xlfn._xlws.FILTER(Balanço[Quantidade],(Balanço[Estoque]=Back!$E$3)*(Balanço[Material]=Back!F2433))))</f>
        <v/>
      </c>
    </row>
    <row r="2434" spans="2:7">
      <c r="B2434" s="32">
        <f>SUMIF(Balanço[Estoque],Back!A2434,Balanço[Quantidade])</f>
        <v>0</v>
      </c>
      <c r="G2434" s="32" t="str" cm="1">
        <f t="array" ref="G2434">IF(F2434="","",SUM(_xlfn._xlws.FILTER(Balanço[Quantidade],(Balanço[Estoque]=Back!$E$3)*(Balanço[Material]=Back!F2434))))</f>
        <v/>
      </c>
    </row>
    <row r="2435" spans="2:7">
      <c r="B2435" s="32">
        <f>SUMIF(Balanço[Estoque],Back!A2435,Balanço[Quantidade])</f>
        <v>0</v>
      </c>
      <c r="G2435" s="32" t="str" cm="1">
        <f t="array" ref="G2435">IF(F2435="","",SUM(_xlfn._xlws.FILTER(Balanço[Quantidade],(Balanço[Estoque]=Back!$E$3)*(Balanço[Material]=Back!F2435))))</f>
        <v/>
      </c>
    </row>
    <row r="2436" spans="2:7">
      <c r="B2436" s="32">
        <f>SUMIF(Balanço[Estoque],Back!A2436,Balanço[Quantidade])</f>
        <v>0</v>
      </c>
      <c r="G2436" s="32" t="str" cm="1">
        <f t="array" ref="G2436">IF(F2436="","",SUM(_xlfn._xlws.FILTER(Balanço[Quantidade],(Balanço[Estoque]=Back!$E$3)*(Balanço[Material]=Back!F2436))))</f>
        <v/>
      </c>
    </row>
    <row r="2437" spans="2:7">
      <c r="B2437" s="32">
        <f>SUMIF(Balanço[Estoque],Back!A2437,Balanço[Quantidade])</f>
        <v>0</v>
      </c>
      <c r="G2437" s="32" t="str" cm="1">
        <f t="array" ref="G2437">IF(F2437="","",SUM(_xlfn._xlws.FILTER(Balanço[Quantidade],(Balanço[Estoque]=Back!$E$3)*(Balanço[Material]=Back!F2437))))</f>
        <v/>
      </c>
    </row>
    <row r="2438" spans="2:7">
      <c r="B2438" s="32">
        <f>SUMIF(Balanço[Estoque],Back!A2438,Balanço[Quantidade])</f>
        <v>0</v>
      </c>
      <c r="G2438" s="32" t="str" cm="1">
        <f t="array" ref="G2438">IF(F2438="","",SUM(_xlfn._xlws.FILTER(Balanço[Quantidade],(Balanço[Estoque]=Back!$E$3)*(Balanço[Material]=Back!F2438))))</f>
        <v/>
      </c>
    </row>
    <row r="2439" spans="2:7">
      <c r="B2439" s="32">
        <f>SUMIF(Balanço[Estoque],Back!A2439,Balanço[Quantidade])</f>
        <v>0</v>
      </c>
      <c r="G2439" s="32" t="str" cm="1">
        <f t="array" ref="G2439">IF(F2439="","",SUM(_xlfn._xlws.FILTER(Balanço[Quantidade],(Balanço[Estoque]=Back!$E$3)*(Balanço[Material]=Back!F2439))))</f>
        <v/>
      </c>
    </row>
    <row r="2440" spans="2:7">
      <c r="B2440" s="32">
        <f>SUMIF(Balanço[Estoque],Back!A2440,Balanço[Quantidade])</f>
        <v>0</v>
      </c>
      <c r="G2440" s="32" t="str" cm="1">
        <f t="array" ref="G2440">IF(F2440="","",SUM(_xlfn._xlws.FILTER(Balanço[Quantidade],(Balanço[Estoque]=Back!$E$3)*(Balanço[Material]=Back!F2440))))</f>
        <v/>
      </c>
    </row>
    <row r="2441" spans="2:7">
      <c r="B2441" s="32">
        <f>SUMIF(Balanço[Estoque],Back!A2441,Balanço[Quantidade])</f>
        <v>0</v>
      </c>
      <c r="G2441" s="32" t="str" cm="1">
        <f t="array" ref="G2441">IF(F2441="","",SUM(_xlfn._xlws.FILTER(Balanço[Quantidade],(Balanço[Estoque]=Back!$E$3)*(Balanço[Material]=Back!F2441))))</f>
        <v/>
      </c>
    </row>
    <row r="2442" spans="2:7">
      <c r="B2442" s="32">
        <f>SUMIF(Balanço[Estoque],Back!A2442,Balanço[Quantidade])</f>
        <v>0</v>
      </c>
      <c r="G2442" s="32" t="str" cm="1">
        <f t="array" ref="G2442">IF(F2442="","",SUM(_xlfn._xlws.FILTER(Balanço[Quantidade],(Balanço[Estoque]=Back!$E$3)*(Balanço[Material]=Back!F2442))))</f>
        <v/>
      </c>
    </row>
    <row r="2443" spans="2:7">
      <c r="B2443" s="32">
        <f>SUMIF(Balanço[Estoque],Back!A2443,Balanço[Quantidade])</f>
        <v>0</v>
      </c>
      <c r="G2443" s="32" t="str" cm="1">
        <f t="array" ref="G2443">IF(F2443="","",SUM(_xlfn._xlws.FILTER(Balanço[Quantidade],(Balanço[Estoque]=Back!$E$3)*(Balanço[Material]=Back!F2443))))</f>
        <v/>
      </c>
    </row>
    <row r="2444" spans="2:7">
      <c r="B2444" s="32">
        <f>SUMIF(Balanço[Estoque],Back!A2444,Balanço[Quantidade])</f>
        <v>0</v>
      </c>
      <c r="G2444" s="32" t="str" cm="1">
        <f t="array" ref="G2444">IF(F2444="","",SUM(_xlfn._xlws.FILTER(Balanço[Quantidade],(Balanço[Estoque]=Back!$E$3)*(Balanço[Material]=Back!F2444))))</f>
        <v/>
      </c>
    </row>
    <row r="2445" spans="2:7">
      <c r="B2445" s="32">
        <f>SUMIF(Balanço[Estoque],Back!A2445,Balanço[Quantidade])</f>
        <v>0</v>
      </c>
      <c r="G2445" s="32" t="str" cm="1">
        <f t="array" ref="G2445">IF(F2445="","",SUM(_xlfn._xlws.FILTER(Balanço[Quantidade],(Balanço[Estoque]=Back!$E$3)*(Balanço[Material]=Back!F2445))))</f>
        <v/>
      </c>
    </row>
    <row r="2446" spans="2:7">
      <c r="B2446" s="32">
        <f>SUMIF(Balanço[Estoque],Back!A2446,Balanço[Quantidade])</f>
        <v>0</v>
      </c>
      <c r="G2446" s="32" t="str" cm="1">
        <f t="array" ref="G2446">IF(F2446="","",SUM(_xlfn._xlws.FILTER(Balanço[Quantidade],(Balanço[Estoque]=Back!$E$3)*(Balanço[Material]=Back!F2446))))</f>
        <v/>
      </c>
    </row>
    <row r="2447" spans="2:7">
      <c r="B2447" s="32">
        <f>SUMIF(Balanço[Estoque],Back!A2447,Balanço[Quantidade])</f>
        <v>0</v>
      </c>
      <c r="G2447" s="32" t="str" cm="1">
        <f t="array" ref="G2447">IF(F2447="","",SUM(_xlfn._xlws.FILTER(Balanço[Quantidade],(Balanço[Estoque]=Back!$E$3)*(Balanço[Material]=Back!F2447))))</f>
        <v/>
      </c>
    </row>
    <row r="2448" spans="2:7">
      <c r="B2448" s="32">
        <f>SUMIF(Balanço[Estoque],Back!A2448,Balanço[Quantidade])</f>
        <v>0</v>
      </c>
      <c r="G2448" s="32" t="str" cm="1">
        <f t="array" ref="G2448">IF(F2448="","",SUM(_xlfn._xlws.FILTER(Balanço[Quantidade],(Balanço[Estoque]=Back!$E$3)*(Balanço[Material]=Back!F2448))))</f>
        <v/>
      </c>
    </row>
    <row r="2449" spans="2:7">
      <c r="B2449" s="32">
        <f>SUMIF(Balanço[Estoque],Back!A2449,Balanço[Quantidade])</f>
        <v>0</v>
      </c>
      <c r="G2449" s="32" t="str" cm="1">
        <f t="array" ref="G2449">IF(F2449="","",SUM(_xlfn._xlws.FILTER(Balanço[Quantidade],(Balanço[Estoque]=Back!$E$3)*(Balanço[Material]=Back!F2449))))</f>
        <v/>
      </c>
    </row>
    <row r="2450" spans="2:7">
      <c r="B2450" s="32">
        <f>SUMIF(Balanço[Estoque],Back!A2450,Balanço[Quantidade])</f>
        <v>0</v>
      </c>
      <c r="G2450" s="32" t="str" cm="1">
        <f t="array" ref="G2450">IF(F2450="","",SUM(_xlfn._xlws.FILTER(Balanço[Quantidade],(Balanço[Estoque]=Back!$E$3)*(Balanço[Material]=Back!F2450))))</f>
        <v/>
      </c>
    </row>
    <row r="2451" spans="2:7">
      <c r="B2451" s="32">
        <f>SUMIF(Balanço[Estoque],Back!A2451,Balanço[Quantidade])</f>
        <v>0</v>
      </c>
      <c r="G2451" s="32" t="str" cm="1">
        <f t="array" ref="G2451">IF(F2451="","",SUM(_xlfn._xlws.FILTER(Balanço[Quantidade],(Balanço[Estoque]=Back!$E$3)*(Balanço[Material]=Back!F2451))))</f>
        <v/>
      </c>
    </row>
    <row r="2452" spans="2:7">
      <c r="B2452" s="32">
        <f>SUMIF(Balanço[Estoque],Back!A2452,Balanço[Quantidade])</f>
        <v>0</v>
      </c>
      <c r="G2452" s="32" t="str" cm="1">
        <f t="array" ref="G2452">IF(F2452="","",SUM(_xlfn._xlws.FILTER(Balanço[Quantidade],(Balanço[Estoque]=Back!$E$3)*(Balanço[Material]=Back!F2452))))</f>
        <v/>
      </c>
    </row>
    <row r="2453" spans="2:7">
      <c r="B2453" s="32">
        <f>SUMIF(Balanço[Estoque],Back!A2453,Balanço[Quantidade])</f>
        <v>0</v>
      </c>
      <c r="G2453" s="32" t="str" cm="1">
        <f t="array" ref="G2453">IF(F2453="","",SUM(_xlfn._xlws.FILTER(Balanço[Quantidade],(Balanço[Estoque]=Back!$E$3)*(Balanço[Material]=Back!F2453))))</f>
        <v/>
      </c>
    </row>
    <row r="2454" spans="2:7">
      <c r="B2454" s="32">
        <f>SUMIF(Balanço[Estoque],Back!A2454,Balanço[Quantidade])</f>
        <v>0</v>
      </c>
      <c r="G2454" s="32" t="str" cm="1">
        <f t="array" ref="G2454">IF(F2454="","",SUM(_xlfn._xlws.FILTER(Balanço[Quantidade],(Balanço[Estoque]=Back!$E$3)*(Balanço[Material]=Back!F2454))))</f>
        <v/>
      </c>
    </row>
    <row r="2455" spans="2:7">
      <c r="B2455" s="32">
        <f>SUMIF(Balanço[Estoque],Back!A2455,Balanço[Quantidade])</f>
        <v>0</v>
      </c>
      <c r="G2455" s="32" t="str" cm="1">
        <f t="array" ref="G2455">IF(F2455="","",SUM(_xlfn._xlws.FILTER(Balanço[Quantidade],(Balanço[Estoque]=Back!$E$3)*(Balanço[Material]=Back!F2455))))</f>
        <v/>
      </c>
    </row>
    <row r="2456" spans="2:7">
      <c r="B2456" s="32">
        <f>SUMIF(Balanço[Estoque],Back!A2456,Balanço[Quantidade])</f>
        <v>0</v>
      </c>
      <c r="G2456" s="32" t="str" cm="1">
        <f t="array" ref="G2456">IF(F2456="","",SUM(_xlfn._xlws.FILTER(Balanço[Quantidade],(Balanço[Estoque]=Back!$E$3)*(Balanço[Material]=Back!F2456))))</f>
        <v/>
      </c>
    </row>
    <row r="2457" spans="2:7">
      <c r="B2457" s="32">
        <f>SUMIF(Balanço[Estoque],Back!A2457,Balanço[Quantidade])</f>
        <v>0</v>
      </c>
      <c r="G2457" s="32" t="str" cm="1">
        <f t="array" ref="G2457">IF(F2457="","",SUM(_xlfn._xlws.FILTER(Balanço[Quantidade],(Balanço[Estoque]=Back!$E$3)*(Balanço[Material]=Back!F2457))))</f>
        <v/>
      </c>
    </row>
    <row r="2458" spans="2:7">
      <c r="B2458" s="32">
        <f>SUMIF(Balanço[Estoque],Back!A2458,Balanço[Quantidade])</f>
        <v>0</v>
      </c>
      <c r="G2458" s="32" t="str" cm="1">
        <f t="array" ref="G2458">IF(F2458="","",SUM(_xlfn._xlws.FILTER(Balanço[Quantidade],(Balanço[Estoque]=Back!$E$3)*(Balanço[Material]=Back!F2458))))</f>
        <v/>
      </c>
    </row>
    <row r="2459" spans="2:7">
      <c r="B2459" s="32">
        <f>SUMIF(Balanço[Estoque],Back!A2459,Balanço[Quantidade])</f>
        <v>0</v>
      </c>
      <c r="G2459" s="32" t="str" cm="1">
        <f t="array" ref="G2459">IF(F2459="","",SUM(_xlfn._xlws.FILTER(Balanço[Quantidade],(Balanço[Estoque]=Back!$E$3)*(Balanço[Material]=Back!F2459))))</f>
        <v/>
      </c>
    </row>
    <row r="2460" spans="2:7">
      <c r="B2460" s="32">
        <f>SUMIF(Balanço[Estoque],Back!A2460,Balanço[Quantidade])</f>
        <v>0</v>
      </c>
      <c r="G2460" s="32" t="str" cm="1">
        <f t="array" ref="G2460">IF(F2460="","",SUM(_xlfn._xlws.FILTER(Balanço[Quantidade],(Balanço[Estoque]=Back!$E$3)*(Balanço[Material]=Back!F2460))))</f>
        <v/>
      </c>
    </row>
    <row r="2461" spans="2:7">
      <c r="B2461" s="32">
        <f>SUMIF(Balanço[Estoque],Back!A2461,Balanço[Quantidade])</f>
        <v>0</v>
      </c>
      <c r="G2461" s="32" t="str" cm="1">
        <f t="array" ref="G2461">IF(F2461="","",SUM(_xlfn._xlws.FILTER(Balanço[Quantidade],(Balanço[Estoque]=Back!$E$3)*(Balanço[Material]=Back!F2461))))</f>
        <v/>
      </c>
    </row>
    <row r="2462" spans="2:7">
      <c r="B2462" s="32">
        <f>SUMIF(Balanço[Estoque],Back!A2462,Balanço[Quantidade])</f>
        <v>0</v>
      </c>
      <c r="G2462" s="32" t="str" cm="1">
        <f t="array" ref="G2462">IF(F2462="","",SUM(_xlfn._xlws.FILTER(Balanço[Quantidade],(Balanço[Estoque]=Back!$E$3)*(Balanço[Material]=Back!F2462))))</f>
        <v/>
      </c>
    </row>
    <row r="2463" spans="2:7">
      <c r="B2463" s="32">
        <f>SUMIF(Balanço[Estoque],Back!A2463,Balanço[Quantidade])</f>
        <v>0</v>
      </c>
      <c r="G2463" s="32" t="str" cm="1">
        <f t="array" ref="G2463">IF(F2463="","",SUM(_xlfn._xlws.FILTER(Balanço[Quantidade],(Balanço[Estoque]=Back!$E$3)*(Balanço[Material]=Back!F2463))))</f>
        <v/>
      </c>
    </row>
    <row r="2464" spans="2:7">
      <c r="B2464" s="32">
        <f>SUMIF(Balanço[Estoque],Back!A2464,Balanço[Quantidade])</f>
        <v>0</v>
      </c>
      <c r="G2464" s="32" t="str" cm="1">
        <f t="array" ref="G2464">IF(F2464="","",SUM(_xlfn._xlws.FILTER(Balanço[Quantidade],(Balanço[Estoque]=Back!$E$3)*(Balanço[Material]=Back!F2464))))</f>
        <v/>
      </c>
    </row>
    <row r="2465" spans="2:7">
      <c r="B2465" s="32">
        <f>SUMIF(Balanço[Estoque],Back!A2465,Balanço[Quantidade])</f>
        <v>0</v>
      </c>
      <c r="G2465" s="32" t="str" cm="1">
        <f t="array" ref="G2465">IF(F2465="","",SUM(_xlfn._xlws.FILTER(Balanço[Quantidade],(Balanço[Estoque]=Back!$E$3)*(Balanço[Material]=Back!F2465))))</f>
        <v/>
      </c>
    </row>
    <row r="2466" spans="2:7">
      <c r="B2466" s="32">
        <f>SUMIF(Balanço[Estoque],Back!A2466,Balanço[Quantidade])</f>
        <v>0</v>
      </c>
      <c r="G2466" s="32" t="str" cm="1">
        <f t="array" ref="G2466">IF(F2466="","",SUM(_xlfn._xlws.FILTER(Balanço[Quantidade],(Balanço[Estoque]=Back!$E$3)*(Balanço[Material]=Back!F2466))))</f>
        <v/>
      </c>
    </row>
    <row r="2467" spans="2:7">
      <c r="B2467" s="32">
        <f>SUMIF(Balanço[Estoque],Back!A2467,Balanço[Quantidade])</f>
        <v>0</v>
      </c>
      <c r="G2467" s="32" t="str" cm="1">
        <f t="array" ref="G2467">IF(F2467="","",SUM(_xlfn._xlws.FILTER(Balanço[Quantidade],(Balanço[Estoque]=Back!$E$3)*(Balanço[Material]=Back!F2467))))</f>
        <v/>
      </c>
    </row>
    <row r="2468" spans="2:7">
      <c r="B2468" s="32">
        <f>SUMIF(Balanço[Estoque],Back!A2468,Balanço[Quantidade])</f>
        <v>0</v>
      </c>
      <c r="G2468" s="32" t="str" cm="1">
        <f t="array" ref="G2468">IF(F2468="","",SUM(_xlfn._xlws.FILTER(Balanço[Quantidade],(Balanço[Estoque]=Back!$E$3)*(Balanço[Material]=Back!F2468))))</f>
        <v/>
      </c>
    </row>
    <row r="2469" spans="2:7">
      <c r="B2469" s="32">
        <f>SUMIF(Balanço[Estoque],Back!A2469,Balanço[Quantidade])</f>
        <v>0</v>
      </c>
      <c r="G2469" s="32" t="str" cm="1">
        <f t="array" ref="G2469">IF(F2469="","",SUM(_xlfn._xlws.FILTER(Balanço[Quantidade],(Balanço[Estoque]=Back!$E$3)*(Balanço[Material]=Back!F2469))))</f>
        <v/>
      </c>
    </row>
    <row r="2470" spans="2:7">
      <c r="B2470" s="32">
        <f>SUMIF(Balanço[Estoque],Back!A2470,Balanço[Quantidade])</f>
        <v>0</v>
      </c>
      <c r="G2470" s="32" t="str" cm="1">
        <f t="array" ref="G2470">IF(F2470="","",SUM(_xlfn._xlws.FILTER(Balanço[Quantidade],(Balanço[Estoque]=Back!$E$3)*(Balanço[Material]=Back!F2470))))</f>
        <v/>
      </c>
    </row>
    <row r="2471" spans="2:7">
      <c r="B2471" s="32">
        <f>SUMIF(Balanço[Estoque],Back!A2471,Balanço[Quantidade])</f>
        <v>0</v>
      </c>
      <c r="G2471" s="32" t="str" cm="1">
        <f t="array" ref="G2471">IF(F2471="","",SUM(_xlfn._xlws.FILTER(Balanço[Quantidade],(Balanço[Estoque]=Back!$E$3)*(Balanço[Material]=Back!F2471))))</f>
        <v/>
      </c>
    </row>
    <row r="2472" spans="2:7">
      <c r="B2472" s="32">
        <f>SUMIF(Balanço[Estoque],Back!A2472,Balanço[Quantidade])</f>
        <v>0</v>
      </c>
      <c r="G2472" s="32" t="str" cm="1">
        <f t="array" ref="G2472">IF(F2472="","",SUM(_xlfn._xlws.FILTER(Balanço[Quantidade],(Balanço[Estoque]=Back!$E$3)*(Balanço[Material]=Back!F2472))))</f>
        <v/>
      </c>
    </row>
    <row r="2473" spans="2:7">
      <c r="B2473" s="32">
        <f>SUMIF(Balanço[Estoque],Back!A2473,Balanço[Quantidade])</f>
        <v>0</v>
      </c>
      <c r="G2473" s="32" t="str" cm="1">
        <f t="array" ref="G2473">IF(F2473="","",SUM(_xlfn._xlws.FILTER(Balanço[Quantidade],(Balanço[Estoque]=Back!$E$3)*(Balanço[Material]=Back!F2473))))</f>
        <v/>
      </c>
    </row>
    <row r="2474" spans="2:7">
      <c r="B2474" s="32">
        <f>SUMIF(Balanço[Estoque],Back!A2474,Balanço[Quantidade])</f>
        <v>0</v>
      </c>
      <c r="G2474" s="32" t="str" cm="1">
        <f t="array" ref="G2474">IF(F2474="","",SUM(_xlfn._xlws.FILTER(Balanço[Quantidade],(Balanço[Estoque]=Back!$E$3)*(Balanço[Material]=Back!F2474))))</f>
        <v/>
      </c>
    </row>
    <row r="2475" spans="2:7">
      <c r="B2475" s="32">
        <f>SUMIF(Balanço[Estoque],Back!A2475,Balanço[Quantidade])</f>
        <v>0</v>
      </c>
      <c r="G2475" s="32" t="str" cm="1">
        <f t="array" ref="G2475">IF(F2475="","",SUM(_xlfn._xlws.FILTER(Balanço[Quantidade],(Balanço[Estoque]=Back!$E$3)*(Balanço[Material]=Back!F2475))))</f>
        <v/>
      </c>
    </row>
    <row r="2476" spans="2:7">
      <c r="B2476" s="32">
        <f>SUMIF(Balanço[Estoque],Back!A2476,Balanço[Quantidade])</f>
        <v>0</v>
      </c>
      <c r="G2476" s="32" t="str" cm="1">
        <f t="array" ref="G2476">IF(F2476="","",SUM(_xlfn._xlws.FILTER(Balanço[Quantidade],(Balanço[Estoque]=Back!$E$3)*(Balanço[Material]=Back!F2476))))</f>
        <v/>
      </c>
    </row>
    <row r="2477" spans="2:7">
      <c r="B2477" s="32">
        <f>SUMIF(Balanço[Estoque],Back!A2477,Balanço[Quantidade])</f>
        <v>0</v>
      </c>
      <c r="G2477" s="32" t="str" cm="1">
        <f t="array" ref="G2477">IF(F2477="","",SUM(_xlfn._xlws.FILTER(Balanço[Quantidade],(Balanço[Estoque]=Back!$E$3)*(Balanço[Material]=Back!F2477))))</f>
        <v/>
      </c>
    </row>
    <row r="2478" spans="2:7">
      <c r="B2478" s="32">
        <f>SUMIF(Balanço[Estoque],Back!A2478,Balanço[Quantidade])</f>
        <v>0</v>
      </c>
      <c r="G2478" s="32" t="str" cm="1">
        <f t="array" ref="G2478">IF(F2478="","",SUM(_xlfn._xlws.FILTER(Balanço[Quantidade],(Balanço[Estoque]=Back!$E$3)*(Balanço[Material]=Back!F2478))))</f>
        <v/>
      </c>
    </row>
    <row r="2479" spans="2:7">
      <c r="B2479" s="32">
        <f>SUMIF(Balanço[Estoque],Back!A2479,Balanço[Quantidade])</f>
        <v>0</v>
      </c>
      <c r="G2479" s="32" t="str" cm="1">
        <f t="array" ref="G2479">IF(F2479="","",SUM(_xlfn._xlws.FILTER(Balanço[Quantidade],(Balanço[Estoque]=Back!$E$3)*(Balanço[Material]=Back!F2479))))</f>
        <v/>
      </c>
    </row>
    <row r="2480" spans="2:7">
      <c r="B2480" s="32">
        <f>SUMIF(Balanço[Estoque],Back!A2480,Balanço[Quantidade])</f>
        <v>0</v>
      </c>
      <c r="G2480" s="32" t="str" cm="1">
        <f t="array" ref="G2480">IF(F2480="","",SUM(_xlfn._xlws.FILTER(Balanço[Quantidade],(Balanço[Estoque]=Back!$E$3)*(Balanço[Material]=Back!F2480))))</f>
        <v/>
      </c>
    </row>
    <row r="2481" spans="2:7">
      <c r="B2481" s="32">
        <f>SUMIF(Balanço[Estoque],Back!A2481,Balanço[Quantidade])</f>
        <v>0</v>
      </c>
      <c r="G2481" s="32" t="str" cm="1">
        <f t="array" ref="G2481">IF(F2481="","",SUM(_xlfn._xlws.FILTER(Balanço[Quantidade],(Balanço[Estoque]=Back!$E$3)*(Balanço[Material]=Back!F2481))))</f>
        <v/>
      </c>
    </row>
    <row r="2482" spans="2:7">
      <c r="B2482" s="32">
        <f>SUMIF(Balanço[Estoque],Back!A2482,Balanço[Quantidade])</f>
        <v>0</v>
      </c>
      <c r="G2482" s="32" t="str" cm="1">
        <f t="array" ref="G2482">IF(F2482="","",SUM(_xlfn._xlws.FILTER(Balanço[Quantidade],(Balanço[Estoque]=Back!$E$3)*(Balanço[Material]=Back!F2482))))</f>
        <v/>
      </c>
    </row>
    <row r="2483" spans="2:7">
      <c r="B2483" s="32">
        <f>SUMIF(Balanço[Estoque],Back!A2483,Balanço[Quantidade])</f>
        <v>0</v>
      </c>
      <c r="G2483" s="32" t="str" cm="1">
        <f t="array" ref="G2483">IF(F2483="","",SUM(_xlfn._xlws.FILTER(Balanço[Quantidade],(Balanço[Estoque]=Back!$E$3)*(Balanço[Material]=Back!F2483))))</f>
        <v/>
      </c>
    </row>
    <row r="2484" spans="2:7">
      <c r="B2484" s="32">
        <f>SUMIF(Balanço[Estoque],Back!A2484,Balanço[Quantidade])</f>
        <v>0</v>
      </c>
      <c r="G2484" s="32" t="str" cm="1">
        <f t="array" ref="G2484">IF(F2484="","",SUM(_xlfn._xlws.FILTER(Balanço[Quantidade],(Balanço[Estoque]=Back!$E$3)*(Balanço[Material]=Back!F2484))))</f>
        <v/>
      </c>
    </row>
    <row r="2485" spans="2:7">
      <c r="B2485" s="32">
        <f>SUMIF(Balanço[Estoque],Back!A2485,Balanço[Quantidade])</f>
        <v>0</v>
      </c>
      <c r="G2485" s="32" t="str" cm="1">
        <f t="array" ref="G2485">IF(F2485="","",SUM(_xlfn._xlws.FILTER(Balanço[Quantidade],(Balanço[Estoque]=Back!$E$3)*(Balanço[Material]=Back!F2485))))</f>
        <v/>
      </c>
    </row>
    <row r="2486" spans="2:7">
      <c r="B2486" s="32">
        <f>SUMIF(Balanço[Estoque],Back!A2486,Balanço[Quantidade])</f>
        <v>0</v>
      </c>
      <c r="G2486" s="32" t="str" cm="1">
        <f t="array" ref="G2486">IF(F2486="","",SUM(_xlfn._xlws.FILTER(Balanço[Quantidade],(Balanço[Estoque]=Back!$E$3)*(Balanço[Material]=Back!F2486))))</f>
        <v/>
      </c>
    </row>
    <row r="2487" spans="2:7">
      <c r="B2487" s="32">
        <f>SUMIF(Balanço[Estoque],Back!A2487,Balanço[Quantidade])</f>
        <v>0</v>
      </c>
      <c r="G2487" s="32" t="str" cm="1">
        <f t="array" ref="G2487">IF(F2487="","",SUM(_xlfn._xlws.FILTER(Balanço[Quantidade],(Balanço[Estoque]=Back!$E$3)*(Balanço[Material]=Back!F2487))))</f>
        <v/>
      </c>
    </row>
    <row r="2488" spans="2:7">
      <c r="B2488" s="32">
        <f>SUMIF(Balanço[Estoque],Back!A2488,Balanço[Quantidade])</f>
        <v>0</v>
      </c>
      <c r="G2488" s="32" t="str" cm="1">
        <f t="array" ref="G2488">IF(F2488="","",SUM(_xlfn._xlws.FILTER(Balanço[Quantidade],(Balanço[Estoque]=Back!$E$3)*(Balanço[Material]=Back!F2488))))</f>
        <v/>
      </c>
    </row>
    <row r="2489" spans="2:7">
      <c r="B2489" s="32">
        <f>SUMIF(Balanço[Estoque],Back!A2489,Balanço[Quantidade])</f>
        <v>0</v>
      </c>
      <c r="G2489" s="32" t="str" cm="1">
        <f t="array" ref="G2489">IF(F2489="","",SUM(_xlfn._xlws.FILTER(Balanço[Quantidade],(Balanço[Estoque]=Back!$E$3)*(Balanço[Material]=Back!F2489))))</f>
        <v/>
      </c>
    </row>
    <row r="2490" spans="2:7">
      <c r="B2490" s="32">
        <f>SUMIF(Balanço[Estoque],Back!A2490,Balanço[Quantidade])</f>
        <v>0</v>
      </c>
      <c r="G2490" s="32" t="str" cm="1">
        <f t="array" ref="G2490">IF(F2490="","",SUM(_xlfn._xlws.FILTER(Balanço[Quantidade],(Balanço[Estoque]=Back!$E$3)*(Balanço[Material]=Back!F2490))))</f>
        <v/>
      </c>
    </row>
    <row r="2491" spans="2:7">
      <c r="B2491" s="32">
        <f>SUMIF(Balanço[Estoque],Back!A2491,Balanço[Quantidade])</f>
        <v>0</v>
      </c>
      <c r="G2491" s="32" t="str" cm="1">
        <f t="array" ref="G2491">IF(F2491="","",SUM(_xlfn._xlws.FILTER(Balanço[Quantidade],(Balanço[Estoque]=Back!$E$3)*(Balanço[Material]=Back!F2491))))</f>
        <v/>
      </c>
    </row>
    <row r="2492" spans="2:7">
      <c r="B2492" s="32">
        <f>SUMIF(Balanço[Estoque],Back!A2492,Balanço[Quantidade])</f>
        <v>0</v>
      </c>
      <c r="G2492" s="32" t="str" cm="1">
        <f t="array" ref="G2492">IF(F2492="","",SUM(_xlfn._xlws.FILTER(Balanço[Quantidade],(Balanço[Estoque]=Back!$E$3)*(Balanço[Material]=Back!F2492))))</f>
        <v/>
      </c>
    </row>
    <row r="2493" spans="2:7">
      <c r="B2493" s="32">
        <f>SUMIF(Balanço[Estoque],Back!A2493,Balanço[Quantidade])</f>
        <v>0</v>
      </c>
      <c r="G2493" s="32" t="str" cm="1">
        <f t="array" ref="G2493">IF(F2493="","",SUM(_xlfn._xlws.FILTER(Balanço[Quantidade],(Balanço[Estoque]=Back!$E$3)*(Balanço[Material]=Back!F2493))))</f>
        <v/>
      </c>
    </row>
    <row r="2494" spans="2:7">
      <c r="B2494" s="32">
        <f>SUMIF(Balanço[Estoque],Back!A2494,Balanço[Quantidade])</f>
        <v>0</v>
      </c>
      <c r="G2494" s="32" t="str" cm="1">
        <f t="array" ref="G2494">IF(F2494="","",SUM(_xlfn._xlws.FILTER(Balanço[Quantidade],(Balanço[Estoque]=Back!$E$3)*(Balanço[Material]=Back!F2494))))</f>
        <v/>
      </c>
    </row>
    <row r="2495" spans="2:7">
      <c r="B2495" s="32">
        <f>SUMIF(Balanço[Estoque],Back!A2495,Balanço[Quantidade])</f>
        <v>0</v>
      </c>
      <c r="G2495" s="32" t="str" cm="1">
        <f t="array" ref="G2495">IF(F2495="","",SUM(_xlfn._xlws.FILTER(Balanço[Quantidade],(Balanço[Estoque]=Back!$E$3)*(Balanço[Material]=Back!F2495))))</f>
        <v/>
      </c>
    </row>
    <row r="2496" spans="2:7">
      <c r="B2496" s="32">
        <f>SUMIF(Balanço[Estoque],Back!A2496,Balanço[Quantidade])</f>
        <v>0</v>
      </c>
      <c r="G2496" s="32" t="str" cm="1">
        <f t="array" ref="G2496">IF(F2496="","",SUM(_xlfn._xlws.FILTER(Balanço[Quantidade],(Balanço[Estoque]=Back!$E$3)*(Balanço[Material]=Back!F2496))))</f>
        <v/>
      </c>
    </row>
    <row r="2497" spans="2:7">
      <c r="B2497" s="32">
        <f>SUMIF(Balanço[Estoque],Back!A2497,Balanço[Quantidade])</f>
        <v>0</v>
      </c>
      <c r="G2497" s="32" t="str" cm="1">
        <f t="array" ref="G2497">IF(F2497="","",SUM(_xlfn._xlws.FILTER(Balanço[Quantidade],(Balanço[Estoque]=Back!$E$3)*(Balanço[Material]=Back!F2497))))</f>
        <v/>
      </c>
    </row>
    <row r="2498" spans="2:7">
      <c r="B2498" s="32">
        <f>SUMIF(Balanço[Estoque],Back!A2498,Balanço[Quantidade])</f>
        <v>0</v>
      </c>
      <c r="G2498" s="32" t="str" cm="1">
        <f t="array" ref="G2498">IF(F2498="","",SUM(_xlfn._xlws.FILTER(Balanço[Quantidade],(Balanço[Estoque]=Back!$E$3)*(Balanço[Material]=Back!F2498))))</f>
        <v/>
      </c>
    </row>
    <row r="2499" spans="2:7">
      <c r="B2499" s="32">
        <f>SUMIF(Balanço[Estoque],Back!A2499,Balanço[Quantidade])</f>
        <v>0</v>
      </c>
      <c r="G2499" s="32" t="str" cm="1">
        <f t="array" ref="G2499">IF(F2499="","",SUM(_xlfn._xlws.FILTER(Balanço[Quantidade],(Balanço[Estoque]=Back!$E$3)*(Balanço[Material]=Back!F2499))))</f>
        <v/>
      </c>
    </row>
    <row r="2500" spans="2:7">
      <c r="B2500" s="32">
        <f>SUMIF(Balanço[Estoque],Back!A2500,Balanço[Quantidade])</f>
        <v>0</v>
      </c>
      <c r="G2500" s="32" t="str" cm="1">
        <f t="array" ref="G2500">IF(F2500="","",SUM(_xlfn._xlws.FILTER(Balanço[Quantidade],(Balanço[Estoque]=Back!$E$3)*(Balanço[Material]=Back!F2500))))</f>
        <v/>
      </c>
    </row>
    <row r="2501" spans="2:7">
      <c r="B2501" s="32">
        <f>SUMIF(Balanço[Estoque],Back!A2501,Balanço[Quantidade])</f>
        <v>0</v>
      </c>
      <c r="G2501" s="32" t="str" cm="1">
        <f t="array" ref="G2501">IF(F2501="","",SUM(_xlfn._xlws.FILTER(Balanço[Quantidade],(Balanço[Estoque]=Back!$E$3)*(Balanço[Material]=Back!F2501))))</f>
        <v/>
      </c>
    </row>
    <row r="2502" spans="2:7">
      <c r="B2502" s="32">
        <f>SUMIF(Balanço[Estoque],Back!A2502,Balanço[Quantidade])</f>
        <v>0</v>
      </c>
      <c r="G2502" s="32" t="str" cm="1">
        <f t="array" ref="G2502">IF(F2502="","",SUM(_xlfn._xlws.FILTER(Balanço[Quantidade],(Balanço[Estoque]=Back!$E$3)*(Balanço[Material]=Back!F2502))))</f>
        <v/>
      </c>
    </row>
    <row r="2503" spans="2:7">
      <c r="B2503" s="32">
        <f>SUMIF(Balanço[Estoque],Back!A2503,Balanço[Quantidade])</f>
        <v>0</v>
      </c>
      <c r="G2503" s="32" t="str" cm="1">
        <f t="array" ref="G2503">IF(F2503="","",SUM(_xlfn._xlws.FILTER(Balanço[Quantidade],(Balanço[Estoque]=Back!$E$3)*(Balanço[Material]=Back!F2503))))</f>
        <v/>
      </c>
    </row>
    <row r="2504" spans="2:7">
      <c r="B2504" s="32">
        <f>SUMIF(Balanço[Estoque],Back!A2504,Balanço[Quantidade])</f>
        <v>0</v>
      </c>
      <c r="G2504" s="32" t="str" cm="1">
        <f t="array" ref="G2504">IF(F2504="","",SUM(_xlfn._xlws.FILTER(Balanço[Quantidade],(Balanço[Estoque]=Back!$E$3)*(Balanço[Material]=Back!F2504))))</f>
        <v/>
      </c>
    </row>
    <row r="2505" spans="2:7">
      <c r="B2505" s="32">
        <f>SUMIF(Balanço[Estoque],Back!A2505,Balanço[Quantidade])</f>
        <v>0</v>
      </c>
      <c r="G2505" s="32" t="str" cm="1">
        <f t="array" ref="G2505">IF(F2505="","",SUM(_xlfn._xlws.FILTER(Balanço[Quantidade],(Balanço[Estoque]=Back!$E$3)*(Balanço[Material]=Back!F2505))))</f>
        <v/>
      </c>
    </row>
    <row r="2506" spans="2:7">
      <c r="B2506" s="32">
        <f>SUMIF(Balanço[Estoque],Back!A2506,Balanço[Quantidade])</f>
        <v>0</v>
      </c>
      <c r="G2506" s="32" t="str" cm="1">
        <f t="array" ref="G2506">IF(F2506="","",SUM(_xlfn._xlws.FILTER(Balanço[Quantidade],(Balanço[Estoque]=Back!$E$3)*(Balanço[Material]=Back!F2506))))</f>
        <v/>
      </c>
    </row>
    <row r="2507" spans="2:7">
      <c r="B2507" s="32">
        <f>SUMIF(Balanço[Estoque],Back!A2507,Balanço[Quantidade])</f>
        <v>0</v>
      </c>
      <c r="G2507" s="32" t="str" cm="1">
        <f t="array" ref="G2507">IF(F2507="","",SUM(_xlfn._xlws.FILTER(Balanço[Quantidade],(Balanço[Estoque]=Back!$E$3)*(Balanço[Material]=Back!F2507))))</f>
        <v/>
      </c>
    </row>
    <row r="2508" spans="2:7">
      <c r="B2508" s="32">
        <f>SUMIF(Balanço[Estoque],Back!A2508,Balanço[Quantidade])</f>
        <v>0</v>
      </c>
      <c r="G2508" s="32" t="str" cm="1">
        <f t="array" ref="G2508">IF(F2508="","",SUM(_xlfn._xlws.FILTER(Balanço[Quantidade],(Balanço[Estoque]=Back!$E$3)*(Balanço[Material]=Back!F2508))))</f>
        <v/>
      </c>
    </row>
    <row r="2509" spans="2:7">
      <c r="B2509" s="32">
        <f>SUMIF(Balanço[Estoque],Back!A2509,Balanço[Quantidade])</f>
        <v>0</v>
      </c>
      <c r="G2509" s="32" t="str" cm="1">
        <f t="array" ref="G2509">IF(F2509="","",SUM(_xlfn._xlws.FILTER(Balanço[Quantidade],(Balanço[Estoque]=Back!$E$3)*(Balanço[Material]=Back!F2509))))</f>
        <v/>
      </c>
    </row>
    <row r="2510" spans="2:7">
      <c r="B2510" s="32">
        <f>SUMIF(Balanço[Estoque],Back!A2510,Balanço[Quantidade])</f>
        <v>0</v>
      </c>
      <c r="G2510" s="32" t="str" cm="1">
        <f t="array" ref="G2510">IF(F2510="","",SUM(_xlfn._xlws.FILTER(Balanço[Quantidade],(Balanço[Estoque]=Back!$E$3)*(Balanço[Material]=Back!F2510))))</f>
        <v/>
      </c>
    </row>
    <row r="2511" spans="2:7">
      <c r="B2511" s="32">
        <f>SUMIF(Balanço[Estoque],Back!A2511,Balanço[Quantidade])</f>
        <v>0</v>
      </c>
      <c r="G2511" s="32" t="str" cm="1">
        <f t="array" ref="G2511">IF(F2511="","",SUM(_xlfn._xlws.FILTER(Balanço[Quantidade],(Balanço[Estoque]=Back!$E$3)*(Balanço[Material]=Back!F2511))))</f>
        <v/>
      </c>
    </row>
    <row r="2512" spans="2:7">
      <c r="B2512" s="32">
        <f>SUMIF(Balanço[Estoque],Back!A2512,Balanço[Quantidade])</f>
        <v>0</v>
      </c>
      <c r="G2512" s="32" t="str" cm="1">
        <f t="array" ref="G2512">IF(F2512="","",SUM(_xlfn._xlws.FILTER(Balanço[Quantidade],(Balanço[Estoque]=Back!$E$3)*(Balanço[Material]=Back!F2512))))</f>
        <v/>
      </c>
    </row>
    <row r="2513" spans="2:7">
      <c r="B2513" s="32">
        <f>SUMIF(Balanço[Estoque],Back!A2513,Balanço[Quantidade])</f>
        <v>0</v>
      </c>
      <c r="G2513" s="32" t="str" cm="1">
        <f t="array" ref="G2513">IF(F2513="","",SUM(_xlfn._xlws.FILTER(Balanço[Quantidade],(Balanço[Estoque]=Back!$E$3)*(Balanço[Material]=Back!F2513))))</f>
        <v/>
      </c>
    </row>
    <row r="2514" spans="2:7">
      <c r="B2514" s="32">
        <f>SUMIF(Balanço[Estoque],Back!A2514,Balanço[Quantidade])</f>
        <v>0</v>
      </c>
      <c r="G2514" s="32" t="str" cm="1">
        <f t="array" ref="G2514">IF(F2514="","",SUM(_xlfn._xlws.FILTER(Balanço[Quantidade],(Balanço[Estoque]=Back!$E$3)*(Balanço[Material]=Back!F2514))))</f>
        <v/>
      </c>
    </row>
    <row r="2515" spans="2:7">
      <c r="B2515" s="32">
        <f>SUMIF(Balanço[Estoque],Back!A2515,Balanço[Quantidade])</f>
        <v>0</v>
      </c>
      <c r="G2515" s="32" t="str" cm="1">
        <f t="array" ref="G2515">IF(F2515="","",SUM(_xlfn._xlws.FILTER(Balanço[Quantidade],(Balanço[Estoque]=Back!$E$3)*(Balanço[Material]=Back!F2515))))</f>
        <v/>
      </c>
    </row>
    <row r="2516" spans="2:7">
      <c r="B2516" s="32">
        <f>SUMIF(Balanço[Estoque],Back!A2516,Balanço[Quantidade])</f>
        <v>0</v>
      </c>
      <c r="G2516" s="32" t="str" cm="1">
        <f t="array" ref="G2516">IF(F2516="","",SUM(_xlfn._xlws.FILTER(Balanço[Quantidade],(Balanço[Estoque]=Back!$E$3)*(Balanço[Material]=Back!F2516))))</f>
        <v/>
      </c>
    </row>
    <row r="2517" spans="2:7">
      <c r="B2517" s="32">
        <f>SUMIF(Balanço[Estoque],Back!A2517,Balanço[Quantidade])</f>
        <v>0</v>
      </c>
      <c r="G2517" s="32" t="str" cm="1">
        <f t="array" ref="G2517">IF(F2517="","",SUM(_xlfn._xlws.FILTER(Balanço[Quantidade],(Balanço[Estoque]=Back!$E$3)*(Balanço[Material]=Back!F2517))))</f>
        <v/>
      </c>
    </row>
    <row r="2518" spans="2:7">
      <c r="B2518" s="32">
        <f>SUMIF(Balanço[Estoque],Back!A2518,Balanço[Quantidade])</f>
        <v>0</v>
      </c>
      <c r="G2518" s="32" t="str" cm="1">
        <f t="array" ref="G2518">IF(F2518="","",SUM(_xlfn._xlws.FILTER(Balanço[Quantidade],(Balanço[Estoque]=Back!$E$3)*(Balanço[Material]=Back!F2518))))</f>
        <v/>
      </c>
    </row>
    <row r="2519" spans="2:7">
      <c r="B2519" s="32">
        <f>SUMIF(Balanço[Estoque],Back!A2519,Balanço[Quantidade])</f>
        <v>0</v>
      </c>
      <c r="G2519" s="32" t="str" cm="1">
        <f t="array" ref="G2519">IF(F2519="","",SUM(_xlfn._xlws.FILTER(Balanço[Quantidade],(Balanço[Estoque]=Back!$E$3)*(Balanço[Material]=Back!F2519))))</f>
        <v/>
      </c>
    </row>
    <row r="2520" spans="2:7">
      <c r="B2520" s="32">
        <f>SUMIF(Balanço[Estoque],Back!A2520,Balanço[Quantidade])</f>
        <v>0</v>
      </c>
      <c r="G2520" s="32" t="str" cm="1">
        <f t="array" ref="G2520">IF(F2520="","",SUM(_xlfn._xlws.FILTER(Balanço[Quantidade],(Balanço[Estoque]=Back!$E$3)*(Balanço[Material]=Back!F2520))))</f>
        <v/>
      </c>
    </row>
    <row r="2521" spans="2:7">
      <c r="B2521" s="32">
        <f>SUMIF(Balanço[Estoque],Back!A2521,Balanço[Quantidade])</f>
        <v>0</v>
      </c>
      <c r="G2521" s="32" t="str" cm="1">
        <f t="array" ref="G2521">IF(F2521="","",SUM(_xlfn._xlws.FILTER(Balanço[Quantidade],(Balanço[Estoque]=Back!$E$3)*(Balanço[Material]=Back!F2521))))</f>
        <v/>
      </c>
    </row>
    <row r="2522" spans="2:7">
      <c r="B2522" s="32">
        <f>SUMIF(Balanço[Estoque],Back!A2522,Balanço[Quantidade])</f>
        <v>0</v>
      </c>
      <c r="G2522" s="32" t="str" cm="1">
        <f t="array" ref="G2522">IF(F2522="","",SUM(_xlfn._xlws.FILTER(Balanço[Quantidade],(Balanço[Estoque]=Back!$E$3)*(Balanço[Material]=Back!F2522))))</f>
        <v/>
      </c>
    </row>
    <row r="2523" spans="2:7">
      <c r="B2523" s="32">
        <f>SUMIF(Balanço[Estoque],Back!A2523,Balanço[Quantidade])</f>
        <v>0</v>
      </c>
      <c r="G2523" s="32" t="str" cm="1">
        <f t="array" ref="G2523">IF(F2523="","",SUM(_xlfn._xlws.FILTER(Balanço[Quantidade],(Balanço[Estoque]=Back!$E$3)*(Balanço[Material]=Back!F2523))))</f>
        <v/>
      </c>
    </row>
    <row r="2524" spans="2:7">
      <c r="B2524" s="32">
        <f>SUMIF(Balanço[Estoque],Back!A2524,Balanço[Quantidade])</f>
        <v>0</v>
      </c>
      <c r="G2524" s="32" t="str" cm="1">
        <f t="array" ref="G2524">IF(F2524="","",SUM(_xlfn._xlws.FILTER(Balanço[Quantidade],(Balanço[Estoque]=Back!$E$3)*(Balanço[Material]=Back!F2524))))</f>
        <v/>
      </c>
    </row>
    <row r="2525" spans="2:7">
      <c r="B2525" s="32">
        <f>SUMIF(Balanço[Estoque],Back!A2525,Balanço[Quantidade])</f>
        <v>0</v>
      </c>
      <c r="G2525" s="32" t="str" cm="1">
        <f t="array" ref="G2525">IF(F2525="","",SUM(_xlfn._xlws.FILTER(Balanço[Quantidade],(Balanço[Estoque]=Back!$E$3)*(Balanço[Material]=Back!F2525))))</f>
        <v/>
      </c>
    </row>
    <row r="2526" spans="2:7">
      <c r="B2526" s="32">
        <f>SUMIF(Balanço[Estoque],Back!A2526,Balanço[Quantidade])</f>
        <v>0</v>
      </c>
      <c r="G2526" s="32" t="str" cm="1">
        <f t="array" ref="G2526">IF(F2526="","",SUM(_xlfn._xlws.FILTER(Balanço[Quantidade],(Balanço[Estoque]=Back!$E$3)*(Balanço[Material]=Back!F2526))))</f>
        <v/>
      </c>
    </row>
    <row r="2527" spans="2:7">
      <c r="B2527" s="32">
        <f>SUMIF(Balanço[Estoque],Back!A2527,Balanço[Quantidade])</f>
        <v>0</v>
      </c>
      <c r="G2527" s="32" t="str" cm="1">
        <f t="array" ref="G2527">IF(F2527="","",SUM(_xlfn._xlws.FILTER(Balanço[Quantidade],(Balanço[Estoque]=Back!$E$3)*(Balanço[Material]=Back!F2527))))</f>
        <v/>
      </c>
    </row>
    <row r="2528" spans="2:7">
      <c r="B2528" s="32">
        <f>SUMIF(Balanço[Estoque],Back!A2528,Balanço[Quantidade])</f>
        <v>0</v>
      </c>
      <c r="G2528" s="32" t="str" cm="1">
        <f t="array" ref="G2528">IF(F2528="","",SUM(_xlfn._xlws.FILTER(Balanço[Quantidade],(Balanço[Estoque]=Back!$E$3)*(Balanço[Material]=Back!F2528))))</f>
        <v/>
      </c>
    </row>
    <row r="2529" spans="2:7">
      <c r="B2529" s="32">
        <f>SUMIF(Balanço[Estoque],Back!A2529,Balanço[Quantidade])</f>
        <v>0</v>
      </c>
      <c r="G2529" s="32" t="str" cm="1">
        <f t="array" ref="G2529">IF(F2529="","",SUM(_xlfn._xlws.FILTER(Balanço[Quantidade],(Balanço[Estoque]=Back!$E$3)*(Balanço[Material]=Back!F2529))))</f>
        <v/>
      </c>
    </row>
    <row r="2530" spans="2:7">
      <c r="B2530" s="32">
        <f>SUMIF(Balanço[Estoque],Back!A2530,Balanço[Quantidade])</f>
        <v>0</v>
      </c>
      <c r="G2530" s="32" t="str" cm="1">
        <f t="array" ref="G2530">IF(F2530="","",SUM(_xlfn._xlws.FILTER(Balanço[Quantidade],(Balanço[Estoque]=Back!$E$3)*(Balanço[Material]=Back!F2530))))</f>
        <v/>
      </c>
    </row>
    <row r="2531" spans="2:7">
      <c r="B2531" s="32">
        <f>SUMIF(Balanço[Estoque],Back!A2531,Balanço[Quantidade])</f>
        <v>0</v>
      </c>
      <c r="G2531" s="32" t="str" cm="1">
        <f t="array" ref="G2531">IF(F2531="","",SUM(_xlfn._xlws.FILTER(Balanço[Quantidade],(Balanço[Estoque]=Back!$E$3)*(Balanço[Material]=Back!F2531))))</f>
        <v/>
      </c>
    </row>
    <row r="2532" spans="2:7">
      <c r="B2532" s="32">
        <f>SUMIF(Balanço[Estoque],Back!A2532,Balanço[Quantidade])</f>
        <v>0</v>
      </c>
      <c r="G2532" s="32" t="str" cm="1">
        <f t="array" ref="G2532">IF(F2532="","",SUM(_xlfn._xlws.FILTER(Balanço[Quantidade],(Balanço[Estoque]=Back!$E$3)*(Balanço[Material]=Back!F2532))))</f>
        <v/>
      </c>
    </row>
    <row r="2533" spans="2:7">
      <c r="B2533" s="32">
        <f>SUMIF(Balanço[Estoque],Back!A2533,Balanço[Quantidade])</f>
        <v>0</v>
      </c>
      <c r="G2533" s="32" t="str" cm="1">
        <f t="array" ref="G2533">IF(F2533="","",SUM(_xlfn._xlws.FILTER(Balanço[Quantidade],(Balanço[Estoque]=Back!$E$3)*(Balanço[Material]=Back!F2533))))</f>
        <v/>
      </c>
    </row>
    <row r="2534" spans="2:7">
      <c r="B2534" s="32">
        <f>SUMIF(Balanço[Estoque],Back!A2534,Balanço[Quantidade])</f>
        <v>0</v>
      </c>
      <c r="G2534" s="32" t="str" cm="1">
        <f t="array" ref="G2534">IF(F2534="","",SUM(_xlfn._xlws.FILTER(Balanço[Quantidade],(Balanço[Estoque]=Back!$E$3)*(Balanço[Material]=Back!F2534))))</f>
        <v/>
      </c>
    </row>
    <row r="2535" spans="2:7">
      <c r="B2535" s="32">
        <f>SUMIF(Balanço[Estoque],Back!A2535,Balanço[Quantidade])</f>
        <v>0</v>
      </c>
      <c r="G2535" s="32" t="str" cm="1">
        <f t="array" ref="G2535">IF(F2535="","",SUM(_xlfn._xlws.FILTER(Balanço[Quantidade],(Balanço[Estoque]=Back!$E$3)*(Balanço[Material]=Back!F2535))))</f>
        <v/>
      </c>
    </row>
    <row r="2536" spans="2:7">
      <c r="B2536" s="32">
        <f>SUMIF(Balanço[Estoque],Back!A2536,Balanço[Quantidade])</f>
        <v>0</v>
      </c>
      <c r="G2536" s="32" t="str" cm="1">
        <f t="array" ref="G2536">IF(F2536="","",SUM(_xlfn._xlws.FILTER(Balanço[Quantidade],(Balanço[Estoque]=Back!$E$3)*(Balanço[Material]=Back!F2536))))</f>
        <v/>
      </c>
    </row>
    <row r="2537" spans="2:7">
      <c r="B2537" s="32">
        <f>SUMIF(Balanço[Estoque],Back!A2537,Balanço[Quantidade])</f>
        <v>0</v>
      </c>
      <c r="G2537" s="32" t="str" cm="1">
        <f t="array" ref="G2537">IF(F2537="","",SUM(_xlfn._xlws.FILTER(Balanço[Quantidade],(Balanço[Estoque]=Back!$E$3)*(Balanço[Material]=Back!F2537))))</f>
        <v/>
      </c>
    </row>
    <row r="2538" spans="2:7">
      <c r="B2538" s="32">
        <f>SUMIF(Balanço[Estoque],Back!A2538,Balanço[Quantidade])</f>
        <v>0</v>
      </c>
      <c r="G2538" s="32" t="str" cm="1">
        <f t="array" ref="G2538">IF(F2538="","",SUM(_xlfn._xlws.FILTER(Balanço[Quantidade],(Balanço[Estoque]=Back!$E$3)*(Balanço[Material]=Back!F2538))))</f>
        <v/>
      </c>
    </row>
    <row r="2539" spans="2:7">
      <c r="B2539" s="32">
        <f>SUMIF(Balanço[Estoque],Back!A2539,Balanço[Quantidade])</f>
        <v>0</v>
      </c>
      <c r="G2539" s="32" t="str" cm="1">
        <f t="array" ref="G2539">IF(F2539="","",SUM(_xlfn._xlws.FILTER(Balanço[Quantidade],(Balanço[Estoque]=Back!$E$3)*(Balanço[Material]=Back!F2539))))</f>
        <v/>
      </c>
    </row>
    <row r="2540" spans="2:7">
      <c r="B2540" s="32">
        <f>SUMIF(Balanço[Estoque],Back!A2540,Balanço[Quantidade])</f>
        <v>0</v>
      </c>
      <c r="G2540" s="32" t="str" cm="1">
        <f t="array" ref="G2540">IF(F2540="","",SUM(_xlfn._xlws.FILTER(Balanço[Quantidade],(Balanço[Estoque]=Back!$E$3)*(Balanço[Material]=Back!F2540))))</f>
        <v/>
      </c>
    </row>
    <row r="2541" spans="2:7">
      <c r="B2541" s="32">
        <f>SUMIF(Balanço[Estoque],Back!A2541,Balanço[Quantidade])</f>
        <v>0</v>
      </c>
      <c r="G2541" s="32" t="str" cm="1">
        <f t="array" ref="G2541">IF(F2541="","",SUM(_xlfn._xlws.FILTER(Balanço[Quantidade],(Balanço[Estoque]=Back!$E$3)*(Balanço[Material]=Back!F2541))))</f>
        <v/>
      </c>
    </row>
    <row r="2542" spans="2:7">
      <c r="B2542" s="32">
        <f>SUMIF(Balanço[Estoque],Back!A2542,Balanço[Quantidade])</f>
        <v>0</v>
      </c>
      <c r="G2542" s="32" t="str" cm="1">
        <f t="array" ref="G2542">IF(F2542="","",SUM(_xlfn._xlws.FILTER(Balanço[Quantidade],(Balanço[Estoque]=Back!$E$3)*(Balanço[Material]=Back!F2542))))</f>
        <v/>
      </c>
    </row>
    <row r="2543" spans="2:7">
      <c r="B2543" s="32">
        <f>SUMIF(Balanço[Estoque],Back!A2543,Balanço[Quantidade])</f>
        <v>0</v>
      </c>
      <c r="G2543" s="32" t="str" cm="1">
        <f t="array" ref="G2543">IF(F2543="","",SUM(_xlfn._xlws.FILTER(Balanço[Quantidade],(Balanço[Estoque]=Back!$E$3)*(Balanço[Material]=Back!F2543))))</f>
        <v/>
      </c>
    </row>
    <row r="2544" spans="2:7">
      <c r="B2544" s="32">
        <f>SUMIF(Balanço[Estoque],Back!A2544,Balanço[Quantidade])</f>
        <v>0</v>
      </c>
      <c r="G2544" s="32" t="str" cm="1">
        <f t="array" ref="G2544">IF(F2544="","",SUM(_xlfn._xlws.FILTER(Balanço[Quantidade],(Balanço[Estoque]=Back!$E$3)*(Balanço[Material]=Back!F2544))))</f>
        <v/>
      </c>
    </row>
    <row r="2545" spans="2:7">
      <c r="B2545" s="32">
        <f>SUMIF(Balanço[Estoque],Back!A2545,Balanço[Quantidade])</f>
        <v>0</v>
      </c>
      <c r="G2545" s="32" t="str" cm="1">
        <f t="array" ref="G2545">IF(F2545="","",SUM(_xlfn._xlws.FILTER(Balanço[Quantidade],(Balanço[Estoque]=Back!$E$3)*(Balanço[Material]=Back!F2545))))</f>
        <v/>
      </c>
    </row>
    <row r="2546" spans="2:7">
      <c r="B2546" s="32">
        <f>SUMIF(Balanço[Estoque],Back!A2546,Balanço[Quantidade])</f>
        <v>0</v>
      </c>
      <c r="G2546" s="32" t="str" cm="1">
        <f t="array" ref="G2546">IF(F2546="","",SUM(_xlfn._xlws.FILTER(Balanço[Quantidade],(Balanço[Estoque]=Back!$E$3)*(Balanço[Material]=Back!F2546))))</f>
        <v/>
      </c>
    </row>
    <row r="2547" spans="2:7">
      <c r="B2547" s="32">
        <f>SUMIF(Balanço[Estoque],Back!A2547,Balanço[Quantidade])</f>
        <v>0</v>
      </c>
      <c r="G2547" s="32" t="str" cm="1">
        <f t="array" ref="G2547">IF(F2547="","",SUM(_xlfn._xlws.FILTER(Balanço[Quantidade],(Balanço[Estoque]=Back!$E$3)*(Balanço[Material]=Back!F2547))))</f>
        <v/>
      </c>
    </row>
    <row r="2548" spans="2:7">
      <c r="B2548" s="32">
        <f>SUMIF(Balanço[Estoque],Back!A2548,Balanço[Quantidade])</f>
        <v>0</v>
      </c>
      <c r="G2548" s="32" t="str" cm="1">
        <f t="array" ref="G2548">IF(F2548="","",SUM(_xlfn._xlws.FILTER(Balanço[Quantidade],(Balanço[Estoque]=Back!$E$3)*(Balanço[Material]=Back!F2548))))</f>
        <v/>
      </c>
    </row>
    <row r="2549" spans="2:7">
      <c r="B2549" s="32">
        <f>SUMIF(Balanço[Estoque],Back!A2549,Balanço[Quantidade])</f>
        <v>0</v>
      </c>
      <c r="G2549" s="32" t="str" cm="1">
        <f t="array" ref="G2549">IF(F2549="","",SUM(_xlfn._xlws.FILTER(Balanço[Quantidade],(Balanço[Estoque]=Back!$E$3)*(Balanço[Material]=Back!F2549))))</f>
        <v/>
      </c>
    </row>
    <row r="2550" spans="2:7">
      <c r="B2550" s="32">
        <f>SUMIF(Balanço[Estoque],Back!A2550,Balanço[Quantidade])</f>
        <v>0</v>
      </c>
      <c r="G2550" s="32" t="str" cm="1">
        <f t="array" ref="G2550">IF(F2550="","",SUM(_xlfn._xlws.FILTER(Balanço[Quantidade],(Balanço[Estoque]=Back!$E$3)*(Balanço[Material]=Back!F2550))))</f>
        <v/>
      </c>
    </row>
    <row r="2551" spans="2:7">
      <c r="B2551" s="32">
        <f>SUMIF(Balanço[Estoque],Back!A2551,Balanço[Quantidade])</f>
        <v>0</v>
      </c>
      <c r="G2551" s="32" t="str" cm="1">
        <f t="array" ref="G2551">IF(F2551="","",SUM(_xlfn._xlws.FILTER(Balanço[Quantidade],(Balanço[Estoque]=Back!$E$3)*(Balanço[Material]=Back!F2551))))</f>
        <v/>
      </c>
    </row>
    <row r="2552" spans="2:7">
      <c r="B2552" s="32">
        <f>SUMIF(Balanço[Estoque],Back!A2552,Balanço[Quantidade])</f>
        <v>0</v>
      </c>
      <c r="G2552" s="32" t="str" cm="1">
        <f t="array" ref="G2552">IF(F2552="","",SUM(_xlfn._xlws.FILTER(Balanço[Quantidade],(Balanço[Estoque]=Back!$E$3)*(Balanço[Material]=Back!F2552))))</f>
        <v/>
      </c>
    </row>
    <row r="2553" spans="2:7">
      <c r="B2553" s="32">
        <f>SUMIF(Balanço[Estoque],Back!A2553,Balanço[Quantidade])</f>
        <v>0</v>
      </c>
      <c r="G2553" s="32" t="str" cm="1">
        <f t="array" ref="G2553">IF(F2553="","",SUM(_xlfn._xlws.FILTER(Balanço[Quantidade],(Balanço[Estoque]=Back!$E$3)*(Balanço[Material]=Back!F2553))))</f>
        <v/>
      </c>
    </row>
    <row r="2554" spans="2:7">
      <c r="B2554" s="32">
        <f>SUMIF(Balanço[Estoque],Back!A2554,Balanço[Quantidade])</f>
        <v>0</v>
      </c>
      <c r="G2554" s="32" t="str" cm="1">
        <f t="array" ref="G2554">IF(F2554="","",SUM(_xlfn._xlws.FILTER(Balanço[Quantidade],(Balanço[Estoque]=Back!$E$3)*(Balanço[Material]=Back!F2554))))</f>
        <v/>
      </c>
    </row>
    <row r="2555" spans="2:7">
      <c r="B2555" s="32">
        <f>SUMIF(Balanço[Estoque],Back!A2555,Balanço[Quantidade])</f>
        <v>0</v>
      </c>
      <c r="G2555" s="32" t="str" cm="1">
        <f t="array" ref="G2555">IF(F2555="","",SUM(_xlfn._xlws.FILTER(Balanço[Quantidade],(Balanço[Estoque]=Back!$E$3)*(Balanço[Material]=Back!F2555))))</f>
        <v/>
      </c>
    </row>
    <row r="2556" spans="2:7">
      <c r="B2556" s="32">
        <f>SUMIF(Balanço[Estoque],Back!A2556,Balanço[Quantidade])</f>
        <v>0</v>
      </c>
      <c r="G2556" s="32" t="str" cm="1">
        <f t="array" ref="G2556">IF(F2556="","",SUM(_xlfn._xlws.FILTER(Balanço[Quantidade],(Balanço[Estoque]=Back!$E$3)*(Balanço[Material]=Back!F2556))))</f>
        <v/>
      </c>
    </row>
    <row r="2557" spans="2:7">
      <c r="B2557" s="32">
        <f>SUMIF(Balanço[Estoque],Back!A2557,Balanço[Quantidade])</f>
        <v>0</v>
      </c>
      <c r="G2557" s="32" t="str" cm="1">
        <f t="array" ref="G2557">IF(F2557="","",SUM(_xlfn._xlws.FILTER(Balanço[Quantidade],(Balanço[Estoque]=Back!$E$3)*(Balanço[Material]=Back!F2557))))</f>
        <v/>
      </c>
    </row>
    <row r="2558" spans="2:7">
      <c r="B2558" s="32">
        <f>SUMIF(Balanço[Estoque],Back!A2558,Balanço[Quantidade])</f>
        <v>0</v>
      </c>
      <c r="G2558" s="32" t="str" cm="1">
        <f t="array" ref="G2558">IF(F2558="","",SUM(_xlfn._xlws.FILTER(Balanço[Quantidade],(Balanço[Estoque]=Back!$E$3)*(Balanço[Material]=Back!F2558))))</f>
        <v/>
      </c>
    </row>
    <row r="2559" spans="2:7">
      <c r="B2559" s="32">
        <f>SUMIF(Balanço[Estoque],Back!A2559,Balanço[Quantidade])</f>
        <v>0</v>
      </c>
      <c r="G2559" s="32" t="str" cm="1">
        <f t="array" ref="G2559">IF(F2559="","",SUM(_xlfn._xlws.FILTER(Balanço[Quantidade],(Balanço[Estoque]=Back!$E$3)*(Balanço[Material]=Back!F2559))))</f>
        <v/>
      </c>
    </row>
    <row r="2560" spans="2:7">
      <c r="B2560" s="32">
        <f>SUMIF(Balanço[Estoque],Back!A2560,Balanço[Quantidade])</f>
        <v>0</v>
      </c>
      <c r="G2560" s="32" t="str" cm="1">
        <f t="array" ref="G2560">IF(F2560="","",SUM(_xlfn._xlws.FILTER(Balanço[Quantidade],(Balanço[Estoque]=Back!$E$3)*(Balanço[Material]=Back!F2560))))</f>
        <v/>
      </c>
    </row>
    <row r="2561" spans="2:7">
      <c r="B2561" s="32">
        <f>SUMIF(Balanço[Estoque],Back!A2561,Balanço[Quantidade])</f>
        <v>0</v>
      </c>
      <c r="G2561" s="32" t="str" cm="1">
        <f t="array" ref="G2561">IF(F2561="","",SUM(_xlfn._xlws.FILTER(Balanço[Quantidade],(Balanço[Estoque]=Back!$E$3)*(Balanço[Material]=Back!F2561))))</f>
        <v/>
      </c>
    </row>
    <row r="2562" spans="2:7">
      <c r="B2562" s="32">
        <f>SUMIF(Balanço[Estoque],Back!A2562,Balanço[Quantidade])</f>
        <v>0</v>
      </c>
      <c r="G2562" s="32" t="str" cm="1">
        <f t="array" ref="G2562">IF(F2562="","",SUM(_xlfn._xlws.FILTER(Balanço[Quantidade],(Balanço[Estoque]=Back!$E$3)*(Balanço[Material]=Back!F2562))))</f>
        <v/>
      </c>
    </row>
    <row r="2563" spans="2:7">
      <c r="B2563" s="32">
        <f>SUMIF(Balanço[Estoque],Back!A2563,Balanço[Quantidade])</f>
        <v>0</v>
      </c>
      <c r="G2563" s="32" t="str" cm="1">
        <f t="array" ref="G2563">IF(F2563="","",SUM(_xlfn._xlws.FILTER(Balanço[Quantidade],(Balanço[Estoque]=Back!$E$3)*(Balanço[Material]=Back!F2563))))</f>
        <v/>
      </c>
    </row>
    <row r="2564" spans="2:7">
      <c r="B2564" s="32">
        <f>SUMIF(Balanço[Estoque],Back!A2564,Balanço[Quantidade])</f>
        <v>0</v>
      </c>
      <c r="G2564" s="32" t="str" cm="1">
        <f t="array" ref="G2564">IF(F2564="","",SUM(_xlfn._xlws.FILTER(Balanço[Quantidade],(Balanço[Estoque]=Back!$E$3)*(Balanço[Material]=Back!F2564))))</f>
        <v/>
      </c>
    </row>
    <row r="2565" spans="2:7">
      <c r="B2565" s="32">
        <f>SUMIF(Balanço[Estoque],Back!A2565,Balanço[Quantidade])</f>
        <v>0</v>
      </c>
      <c r="G2565" s="32" t="str" cm="1">
        <f t="array" ref="G2565">IF(F2565="","",SUM(_xlfn._xlws.FILTER(Balanço[Quantidade],(Balanço[Estoque]=Back!$E$3)*(Balanço[Material]=Back!F2565))))</f>
        <v/>
      </c>
    </row>
    <row r="2566" spans="2:7">
      <c r="B2566" s="32">
        <f>SUMIF(Balanço[Estoque],Back!A2566,Balanço[Quantidade])</f>
        <v>0</v>
      </c>
      <c r="G2566" s="32" t="str" cm="1">
        <f t="array" ref="G2566">IF(F2566="","",SUM(_xlfn._xlws.FILTER(Balanço[Quantidade],(Balanço[Estoque]=Back!$E$3)*(Balanço[Material]=Back!F2566))))</f>
        <v/>
      </c>
    </row>
    <row r="2567" spans="2:7">
      <c r="B2567" s="32">
        <f>SUMIF(Balanço[Estoque],Back!A2567,Balanço[Quantidade])</f>
        <v>0</v>
      </c>
      <c r="G2567" s="32" t="str" cm="1">
        <f t="array" ref="G2567">IF(F2567="","",SUM(_xlfn._xlws.FILTER(Balanço[Quantidade],(Balanço[Estoque]=Back!$E$3)*(Balanço[Material]=Back!F2567))))</f>
        <v/>
      </c>
    </row>
    <row r="2568" spans="2:7">
      <c r="B2568" s="32">
        <f>SUMIF(Balanço[Estoque],Back!A2568,Balanço[Quantidade])</f>
        <v>0</v>
      </c>
      <c r="G2568" s="32" t="str" cm="1">
        <f t="array" ref="G2568">IF(F2568="","",SUM(_xlfn._xlws.FILTER(Balanço[Quantidade],(Balanço[Estoque]=Back!$E$3)*(Balanço[Material]=Back!F2568))))</f>
        <v/>
      </c>
    </row>
    <row r="2569" spans="2:7">
      <c r="B2569" s="32">
        <f>SUMIF(Balanço[Estoque],Back!A2569,Balanço[Quantidade])</f>
        <v>0</v>
      </c>
      <c r="G2569" s="32" t="str" cm="1">
        <f t="array" ref="G2569">IF(F2569="","",SUM(_xlfn._xlws.FILTER(Balanço[Quantidade],(Balanço[Estoque]=Back!$E$3)*(Balanço[Material]=Back!F2569))))</f>
        <v/>
      </c>
    </row>
    <row r="2570" spans="2:7">
      <c r="B2570" s="32">
        <f>SUMIF(Balanço[Estoque],Back!A2570,Balanço[Quantidade])</f>
        <v>0</v>
      </c>
      <c r="G2570" s="32" t="str" cm="1">
        <f t="array" ref="G2570">IF(F2570="","",SUM(_xlfn._xlws.FILTER(Balanço[Quantidade],(Balanço[Estoque]=Back!$E$3)*(Balanço[Material]=Back!F2570))))</f>
        <v/>
      </c>
    </row>
    <row r="2571" spans="2:7">
      <c r="B2571" s="32">
        <f>SUMIF(Balanço[Estoque],Back!A2571,Balanço[Quantidade])</f>
        <v>0</v>
      </c>
      <c r="G2571" s="32" t="str" cm="1">
        <f t="array" ref="G2571">IF(F2571="","",SUM(_xlfn._xlws.FILTER(Balanço[Quantidade],(Balanço[Estoque]=Back!$E$3)*(Balanço[Material]=Back!F2571))))</f>
        <v/>
      </c>
    </row>
    <row r="2572" spans="2:7">
      <c r="B2572" s="32">
        <f>SUMIF(Balanço[Estoque],Back!A2572,Balanço[Quantidade])</f>
        <v>0</v>
      </c>
      <c r="G2572" s="32" t="str" cm="1">
        <f t="array" ref="G2572">IF(F2572="","",SUM(_xlfn._xlws.FILTER(Balanço[Quantidade],(Balanço[Estoque]=Back!$E$3)*(Balanço[Material]=Back!F2572))))</f>
        <v/>
      </c>
    </row>
    <row r="2573" spans="2:7">
      <c r="B2573" s="32">
        <f>SUMIF(Balanço[Estoque],Back!A2573,Balanço[Quantidade])</f>
        <v>0</v>
      </c>
      <c r="G2573" s="32" t="str" cm="1">
        <f t="array" ref="G2573">IF(F2573="","",SUM(_xlfn._xlws.FILTER(Balanço[Quantidade],(Balanço[Estoque]=Back!$E$3)*(Balanço[Material]=Back!F2573))))</f>
        <v/>
      </c>
    </row>
    <row r="2574" spans="2:7">
      <c r="B2574" s="32">
        <f>SUMIF(Balanço[Estoque],Back!A2574,Balanço[Quantidade])</f>
        <v>0</v>
      </c>
      <c r="G2574" s="32" t="str" cm="1">
        <f t="array" ref="G2574">IF(F2574="","",SUM(_xlfn._xlws.FILTER(Balanço[Quantidade],(Balanço[Estoque]=Back!$E$3)*(Balanço[Material]=Back!F2574))))</f>
        <v/>
      </c>
    </row>
    <row r="2575" spans="2:7">
      <c r="B2575" s="32">
        <f>SUMIF(Balanço[Estoque],Back!A2575,Balanço[Quantidade])</f>
        <v>0</v>
      </c>
      <c r="G2575" s="32" t="str" cm="1">
        <f t="array" ref="G2575">IF(F2575="","",SUM(_xlfn._xlws.FILTER(Balanço[Quantidade],(Balanço[Estoque]=Back!$E$3)*(Balanço[Material]=Back!F2575))))</f>
        <v/>
      </c>
    </row>
    <row r="2576" spans="2:7">
      <c r="B2576" s="32">
        <f>SUMIF(Balanço[Estoque],Back!A2576,Balanço[Quantidade])</f>
        <v>0</v>
      </c>
      <c r="G2576" s="32" t="str" cm="1">
        <f t="array" ref="G2576">IF(F2576="","",SUM(_xlfn._xlws.FILTER(Balanço[Quantidade],(Balanço[Estoque]=Back!$E$3)*(Balanço[Material]=Back!F2576))))</f>
        <v/>
      </c>
    </row>
    <row r="2577" spans="2:7">
      <c r="B2577" s="32">
        <f>SUMIF(Balanço[Estoque],Back!A2577,Balanço[Quantidade])</f>
        <v>0</v>
      </c>
      <c r="G2577" s="32" t="str" cm="1">
        <f t="array" ref="G2577">IF(F2577="","",SUM(_xlfn._xlws.FILTER(Balanço[Quantidade],(Balanço[Estoque]=Back!$E$3)*(Balanço[Material]=Back!F2577))))</f>
        <v/>
      </c>
    </row>
    <row r="2578" spans="2:7">
      <c r="B2578" s="32">
        <f>SUMIF(Balanço[Estoque],Back!A2578,Balanço[Quantidade])</f>
        <v>0</v>
      </c>
      <c r="G2578" s="32" t="str" cm="1">
        <f t="array" ref="G2578">IF(F2578="","",SUM(_xlfn._xlws.FILTER(Balanço[Quantidade],(Balanço[Estoque]=Back!$E$3)*(Balanço[Material]=Back!F2578))))</f>
        <v/>
      </c>
    </row>
    <row r="2579" spans="2:7">
      <c r="B2579" s="32">
        <f>SUMIF(Balanço[Estoque],Back!A2579,Balanço[Quantidade])</f>
        <v>0</v>
      </c>
      <c r="G2579" s="32" t="str" cm="1">
        <f t="array" ref="G2579">IF(F2579="","",SUM(_xlfn._xlws.FILTER(Balanço[Quantidade],(Balanço[Estoque]=Back!$E$3)*(Balanço[Material]=Back!F2579))))</f>
        <v/>
      </c>
    </row>
    <row r="2580" spans="2:7">
      <c r="B2580" s="32">
        <f>SUMIF(Balanço[Estoque],Back!A2580,Balanço[Quantidade])</f>
        <v>0</v>
      </c>
      <c r="G2580" s="32" t="str" cm="1">
        <f t="array" ref="G2580">IF(F2580="","",SUM(_xlfn._xlws.FILTER(Balanço[Quantidade],(Balanço[Estoque]=Back!$E$3)*(Balanço[Material]=Back!F2580))))</f>
        <v/>
      </c>
    </row>
    <row r="2581" spans="2:7">
      <c r="B2581" s="32">
        <f>SUMIF(Balanço[Estoque],Back!A2581,Balanço[Quantidade])</f>
        <v>0</v>
      </c>
      <c r="G2581" s="32" t="str" cm="1">
        <f t="array" ref="G2581">IF(F2581="","",SUM(_xlfn._xlws.FILTER(Balanço[Quantidade],(Balanço[Estoque]=Back!$E$3)*(Balanço[Material]=Back!F2581))))</f>
        <v/>
      </c>
    </row>
    <row r="2582" spans="2:7">
      <c r="B2582" s="32">
        <f>SUMIF(Balanço[Estoque],Back!A2582,Balanço[Quantidade])</f>
        <v>0</v>
      </c>
      <c r="G2582" s="32" t="str" cm="1">
        <f t="array" ref="G2582">IF(F2582="","",SUM(_xlfn._xlws.FILTER(Balanço[Quantidade],(Balanço[Estoque]=Back!$E$3)*(Balanço[Material]=Back!F2582))))</f>
        <v/>
      </c>
    </row>
    <row r="2583" spans="2:7">
      <c r="B2583" s="32">
        <f>SUMIF(Balanço[Estoque],Back!A2583,Balanço[Quantidade])</f>
        <v>0</v>
      </c>
      <c r="G2583" s="32" t="str" cm="1">
        <f t="array" ref="G2583">IF(F2583="","",SUM(_xlfn._xlws.FILTER(Balanço[Quantidade],(Balanço[Estoque]=Back!$E$3)*(Balanço[Material]=Back!F2583))))</f>
        <v/>
      </c>
    </row>
    <row r="2584" spans="2:7">
      <c r="B2584" s="32">
        <f>SUMIF(Balanço[Estoque],Back!A2584,Balanço[Quantidade])</f>
        <v>0</v>
      </c>
      <c r="G2584" s="32" t="str" cm="1">
        <f t="array" ref="G2584">IF(F2584="","",SUM(_xlfn._xlws.FILTER(Balanço[Quantidade],(Balanço[Estoque]=Back!$E$3)*(Balanço[Material]=Back!F2584))))</f>
        <v/>
      </c>
    </row>
    <row r="2585" spans="2:7">
      <c r="B2585" s="32">
        <f>SUMIF(Balanço[Estoque],Back!A2585,Balanço[Quantidade])</f>
        <v>0</v>
      </c>
      <c r="G2585" s="32" t="str" cm="1">
        <f t="array" ref="G2585">IF(F2585="","",SUM(_xlfn._xlws.FILTER(Balanço[Quantidade],(Balanço[Estoque]=Back!$E$3)*(Balanço[Material]=Back!F2585))))</f>
        <v/>
      </c>
    </row>
    <row r="2586" spans="2:7">
      <c r="B2586" s="32">
        <f>SUMIF(Balanço[Estoque],Back!A2586,Balanço[Quantidade])</f>
        <v>0</v>
      </c>
      <c r="G2586" s="32" t="str" cm="1">
        <f t="array" ref="G2586">IF(F2586="","",SUM(_xlfn._xlws.FILTER(Balanço[Quantidade],(Balanço[Estoque]=Back!$E$3)*(Balanço[Material]=Back!F2586))))</f>
        <v/>
      </c>
    </row>
    <row r="2587" spans="2:7">
      <c r="B2587" s="32">
        <f>SUMIF(Balanço[Estoque],Back!A2587,Balanço[Quantidade])</f>
        <v>0</v>
      </c>
      <c r="G2587" s="32" t="str" cm="1">
        <f t="array" ref="G2587">IF(F2587="","",SUM(_xlfn._xlws.FILTER(Balanço[Quantidade],(Balanço[Estoque]=Back!$E$3)*(Balanço[Material]=Back!F2587))))</f>
        <v/>
      </c>
    </row>
    <row r="2588" spans="2:7">
      <c r="B2588" s="32">
        <f>SUMIF(Balanço[Estoque],Back!A2588,Balanço[Quantidade])</f>
        <v>0</v>
      </c>
      <c r="G2588" s="32" t="str" cm="1">
        <f t="array" ref="G2588">IF(F2588="","",SUM(_xlfn._xlws.FILTER(Balanço[Quantidade],(Balanço[Estoque]=Back!$E$3)*(Balanço[Material]=Back!F2588))))</f>
        <v/>
      </c>
    </row>
    <row r="2589" spans="2:7">
      <c r="B2589" s="32">
        <f>SUMIF(Balanço[Estoque],Back!A2589,Balanço[Quantidade])</f>
        <v>0</v>
      </c>
      <c r="G2589" s="32" t="str" cm="1">
        <f t="array" ref="G2589">IF(F2589="","",SUM(_xlfn._xlws.FILTER(Balanço[Quantidade],(Balanço[Estoque]=Back!$E$3)*(Balanço[Material]=Back!F2589))))</f>
        <v/>
      </c>
    </row>
    <row r="2590" spans="2:7">
      <c r="B2590" s="32">
        <f>SUMIF(Balanço[Estoque],Back!A2590,Balanço[Quantidade])</f>
        <v>0</v>
      </c>
      <c r="G2590" s="32" t="str" cm="1">
        <f t="array" ref="G2590">IF(F2590="","",SUM(_xlfn._xlws.FILTER(Balanço[Quantidade],(Balanço[Estoque]=Back!$E$3)*(Balanço[Material]=Back!F2590))))</f>
        <v/>
      </c>
    </row>
    <row r="2591" spans="2:7">
      <c r="B2591" s="32">
        <f>SUMIF(Balanço[Estoque],Back!A2591,Balanço[Quantidade])</f>
        <v>0</v>
      </c>
      <c r="G2591" s="32" t="str" cm="1">
        <f t="array" ref="G2591">IF(F2591="","",SUM(_xlfn._xlws.FILTER(Balanço[Quantidade],(Balanço[Estoque]=Back!$E$3)*(Balanço[Material]=Back!F2591))))</f>
        <v/>
      </c>
    </row>
    <row r="2592" spans="2:7">
      <c r="B2592" s="32">
        <f>SUMIF(Balanço[Estoque],Back!A2592,Balanço[Quantidade])</f>
        <v>0</v>
      </c>
      <c r="G2592" s="32" t="str" cm="1">
        <f t="array" ref="G2592">IF(F2592="","",SUM(_xlfn._xlws.FILTER(Balanço[Quantidade],(Balanço[Estoque]=Back!$E$3)*(Balanço[Material]=Back!F2592))))</f>
        <v/>
      </c>
    </row>
    <row r="2593" spans="2:7">
      <c r="B2593" s="32">
        <f>SUMIF(Balanço[Estoque],Back!A2593,Balanço[Quantidade])</f>
        <v>0</v>
      </c>
      <c r="G2593" s="32" t="str" cm="1">
        <f t="array" ref="G2593">IF(F2593="","",SUM(_xlfn._xlws.FILTER(Balanço[Quantidade],(Balanço[Estoque]=Back!$E$3)*(Balanço[Material]=Back!F2593))))</f>
        <v/>
      </c>
    </row>
    <row r="2594" spans="2:7">
      <c r="B2594" s="32">
        <f>SUMIF(Balanço[Estoque],Back!A2594,Balanço[Quantidade])</f>
        <v>0</v>
      </c>
      <c r="G2594" s="32" t="str" cm="1">
        <f t="array" ref="G2594">IF(F2594="","",SUM(_xlfn._xlws.FILTER(Balanço[Quantidade],(Balanço[Estoque]=Back!$E$3)*(Balanço[Material]=Back!F2594))))</f>
        <v/>
      </c>
    </row>
    <row r="2595" spans="2:7">
      <c r="B2595" s="32">
        <f>SUMIF(Balanço[Estoque],Back!A2595,Balanço[Quantidade])</f>
        <v>0</v>
      </c>
      <c r="G2595" s="32" t="str" cm="1">
        <f t="array" ref="G2595">IF(F2595="","",SUM(_xlfn._xlws.FILTER(Balanço[Quantidade],(Balanço[Estoque]=Back!$E$3)*(Balanço[Material]=Back!F2595))))</f>
        <v/>
      </c>
    </row>
    <row r="2596" spans="2:7">
      <c r="B2596" s="32">
        <f>SUMIF(Balanço[Estoque],Back!A2596,Balanço[Quantidade])</f>
        <v>0</v>
      </c>
      <c r="G2596" s="32" t="str" cm="1">
        <f t="array" ref="G2596">IF(F2596="","",SUM(_xlfn._xlws.FILTER(Balanço[Quantidade],(Balanço[Estoque]=Back!$E$3)*(Balanço[Material]=Back!F2596))))</f>
        <v/>
      </c>
    </row>
    <row r="2597" spans="2:7">
      <c r="B2597" s="32">
        <f>SUMIF(Balanço[Estoque],Back!A2597,Balanço[Quantidade])</f>
        <v>0</v>
      </c>
      <c r="G2597" s="32" t="str" cm="1">
        <f t="array" ref="G2597">IF(F2597="","",SUM(_xlfn._xlws.FILTER(Balanço[Quantidade],(Balanço[Estoque]=Back!$E$3)*(Balanço[Material]=Back!F2597))))</f>
        <v/>
      </c>
    </row>
    <row r="2598" spans="2:7">
      <c r="B2598" s="32">
        <f>SUMIF(Balanço[Estoque],Back!A2598,Balanço[Quantidade])</f>
        <v>0</v>
      </c>
      <c r="G2598" s="32" t="str" cm="1">
        <f t="array" ref="G2598">IF(F2598="","",SUM(_xlfn._xlws.FILTER(Balanço[Quantidade],(Balanço[Estoque]=Back!$E$3)*(Balanço[Material]=Back!F2598))))</f>
        <v/>
      </c>
    </row>
    <row r="2599" spans="2:7">
      <c r="B2599" s="32">
        <f>SUMIF(Balanço[Estoque],Back!A2599,Balanço[Quantidade])</f>
        <v>0</v>
      </c>
      <c r="G2599" s="32" t="str" cm="1">
        <f t="array" ref="G2599">IF(F2599="","",SUM(_xlfn._xlws.FILTER(Balanço[Quantidade],(Balanço[Estoque]=Back!$E$3)*(Balanço[Material]=Back!F2599))))</f>
        <v/>
      </c>
    </row>
    <row r="2600" spans="2:7">
      <c r="B2600" s="32">
        <f>SUMIF(Balanço[Estoque],Back!A2600,Balanço[Quantidade])</f>
        <v>0</v>
      </c>
      <c r="G2600" s="32" t="str" cm="1">
        <f t="array" ref="G2600">IF(F2600="","",SUM(_xlfn._xlws.FILTER(Balanço[Quantidade],(Balanço[Estoque]=Back!$E$3)*(Balanço[Material]=Back!F2600))))</f>
        <v/>
      </c>
    </row>
    <row r="2601" spans="2:7">
      <c r="B2601" s="32">
        <f>SUMIF(Balanço[Estoque],Back!A2601,Balanço[Quantidade])</f>
        <v>0</v>
      </c>
      <c r="G2601" s="32" t="str" cm="1">
        <f t="array" ref="G2601">IF(F2601="","",SUM(_xlfn._xlws.FILTER(Balanço[Quantidade],(Balanço[Estoque]=Back!$E$3)*(Balanço[Material]=Back!F2601))))</f>
        <v/>
      </c>
    </row>
    <row r="2602" spans="2:7">
      <c r="B2602" s="32">
        <f>SUMIF(Balanço[Estoque],Back!A2602,Balanço[Quantidade])</f>
        <v>0</v>
      </c>
      <c r="G2602" s="32" t="str" cm="1">
        <f t="array" ref="G2602">IF(F2602="","",SUM(_xlfn._xlws.FILTER(Balanço[Quantidade],(Balanço[Estoque]=Back!$E$3)*(Balanço[Material]=Back!F2602))))</f>
        <v/>
      </c>
    </row>
    <row r="2603" spans="2:7">
      <c r="B2603" s="32">
        <f>SUMIF(Balanço[Estoque],Back!A2603,Balanço[Quantidade])</f>
        <v>0</v>
      </c>
      <c r="G2603" s="32" t="str" cm="1">
        <f t="array" ref="G2603">IF(F2603="","",SUM(_xlfn._xlws.FILTER(Balanço[Quantidade],(Balanço[Estoque]=Back!$E$3)*(Balanço[Material]=Back!F2603))))</f>
        <v/>
      </c>
    </row>
    <row r="2604" spans="2:7">
      <c r="B2604" s="32">
        <f>SUMIF(Balanço[Estoque],Back!A2604,Balanço[Quantidade])</f>
        <v>0</v>
      </c>
      <c r="G2604" s="32" t="str" cm="1">
        <f t="array" ref="G2604">IF(F2604="","",SUM(_xlfn._xlws.FILTER(Balanço[Quantidade],(Balanço[Estoque]=Back!$E$3)*(Balanço[Material]=Back!F2604))))</f>
        <v/>
      </c>
    </row>
    <row r="2605" spans="2:7">
      <c r="B2605" s="32">
        <f>SUMIF(Balanço[Estoque],Back!A2605,Balanço[Quantidade])</f>
        <v>0</v>
      </c>
      <c r="G2605" s="32" t="str" cm="1">
        <f t="array" ref="G2605">IF(F2605="","",SUM(_xlfn._xlws.FILTER(Balanço[Quantidade],(Balanço[Estoque]=Back!$E$3)*(Balanço[Material]=Back!F2605))))</f>
        <v/>
      </c>
    </row>
    <row r="2606" spans="2:7">
      <c r="B2606" s="32">
        <f>SUMIF(Balanço[Estoque],Back!A2606,Balanço[Quantidade])</f>
        <v>0</v>
      </c>
      <c r="G2606" s="32" t="str" cm="1">
        <f t="array" ref="G2606">IF(F2606="","",SUM(_xlfn._xlws.FILTER(Balanço[Quantidade],(Balanço[Estoque]=Back!$E$3)*(Balanço[Material]=Back!F2606))))</f>
        <v/>
      </c>
    </row>
    <row r="2607" spans="2:7">
      <c r="B2607" s="32">
        <f>SUMIF(Balanço[Estoque],Back!A2607,Balanço[Quantidade])</f>
        <v>0</v>
      </c>
      <c r="G2607" s="32" t="str" cm="1">
        <f t="array" ref="G2607">IF(F2607="","",SUM(_xlfn._xlws.FILTER(Balanço[Quantidade],(Balanço[Estoque]=Back!$E$3)*(Balanço[Material]=Back!F2607))))</f>
        <v/>
      </c>
    </row>
    <row r="2608" spans="2:7">
      <c r="B2608" s="32">
        <f>SUMIF(Balanço[Estoque],Back!A2608,Balanço[Quantidade])</f>
        <v>0</v>
      </c>
      <c r="G2608" s="32" t="str" cm="1">
        <f t="array" ref="G2608">IF(F2608="","",SUM(_xlfn._xlws.FILTER(Balanço[Quantidade],(Balanço[Estoque]=Back!$E$3)*(Balanço[Material]=Back!F2608))))</f>
        <v/>
      </c>
    </row>
    <row r="2609" spans="2:7">
      <c r="B2609" s="32">
        <f>SUMIF(Balanço[Estoque],Back!A2609,Balanço[Quantidade])</f>
        <v>0</v>
      </c>
      <c r="G2609" s="32" t="str" cm="1">
        <f t="array" ref="G2609">IF(F2609="","",SUM(_xlfn._xlws.FILTER(Balanço[Quantidade],(Balanço[Estoque]=Back!$E$3)*(Balanço[Material]=Back!F2609))))</f>
        <v/>
      </c>
    </row>
    <row r="2610" spans="2:7">
      <c r="B2610" s="32">
        <f>SUMIF(Balanço[Estoque],Back!A2610,Balanço[Quantidade])</f>
        <v>0</v>
      </c>
      <c r="G2610" s="32" t="str" cm="1">
        <f t="array" ref="G2610">IF(F2610="","",SUM(_xlfn._xlws.FILTER(Balanço[Quantidade],(Balanço[Estoque]=Back!$E$3)*(Balanço[Material]=Back!F2610))))</f>
        <v/>
      </c>
    </row>
    <row r="2611" spans="2:7">
      <c r="B2611" s="32">
        <f>SUMIF(Balanço[Estoque],Back!A2611,Balanço[Quantidade])</f>
        <v>0</v>
      </c>
      <c r="G2611" s="32" t="str" cm="1">
        <f t="array" ref="G2611">IF(F2611="","",SUM(_xlfn._xlws.FILTER(Balanço[Quantidade],(Balanço[Estoque]=Back!$E$3)*(Balanço[Material]=Back!F2611))))</f>
        <v/>
      </c>
    </row>
    <row r="2612" spans="2:7">
      <c r="B2612" s="32">
        <f>SUMIF(Balanço[Estoque],Back!A2612,Balanço[Quantidade])</f>
        <v>0</v>
      </c>
      <c r="G2612" s="32" t="str" cm="1">
        <f t="array" ref="G2612">IF(F2612="","",SUM(_xlfn._xlws.FILTER(Balanço[Quantidade],(Balanço[Estoque]=Back!$E$3)*(Balanço[Material]=Back!F2612))))</f>
        <v/>
      </c>
    </row>
    <row r="2613" spans="2:7">
      <c r="B2613" s="32">
        <f>SUMIF(Balanço[Estoque],Back!A2613,Balanço[Quantidade])</f>
        <v>0</v>
      </c>
      <c r="G2613" s="32" t="str" cm="1">
        <f t="array" ref="G2613">IF(F2613="","",SUM(_xlfn._xlws.FILTER(Balanço[Quantidade],(Balanço[Estoque]=Back!$E$3)*(Balanço[Material]=Back!F2613))))</f>
        <v/>
      </c>
    </row>
    <row r="2614" spans="2:7">
      <c r="B2614" s="32">
        <f>SUMIF(Balanço[Estoque],Back!A2614,Balanço[Quantidade])</f>
        <v>0</v>
      </c>
      <c r="G2614" s="32" t="str" cm="1">
        <f t="array" ref="G2614">IF(F2614="","",SUM(_xlfn._xlws.FILTER(Balanço[Quantidade],(Balanço[Estoque]=Back!$E$3)*(Balanço[Material]=Back!F2614))))</f>
        <v/>
      </c>
    </row>
    <row r="2615" spans="2:7">
      <c r="B2615" s="32">
        <f>SUMIF(Balanço[Estoque],Back!A2615,Balanço[Quantidade])</f>
        <v>0</v>
      </c>
      <c r="G2615" s="32" t="str" cm="1">
        <f t="array" ref="G2615">IF(F2615="","",SUM(_xlfn._xlws.FILTER(Balanço[Quantidade],(Balanço[Estoque]=Back!$E$3)*(Balanço[Material]=Back!F2615))))</f>
        <v/>
      </c>
    </row>
    <row r="2616" spans="2:7">
      <c r="B2616" s="32">
        <f>SUMIF(Balanço[Estoque],Back!A2616,Balanço[Quantidade])</f>
        <v>0</v>
      </c>
      <c r="G2616" s="32" t="str" cm="1">
        <f t="array" ref="G2616">IF(F2616="","",SUM(_xlfn._xlws.FILTER(Balanço[Quantidade],(Balanço[Estoque]=Back!$E$3)*(Balanço[Material]=Back!F2616))))</f>
        <v/>
      </c>
    </row>
    <row r="2617" spans="2:7">
      <c r="B2617" s="32">
        <f>SUMIF(Balanço[Estoque],Back!A2617,Balanço[Quantidade])</f>
        <v>0</v>
      </c>
      <c r="G2617" s="32" t="str" cm="1">
        <f t="array" ref="G2617">IF(F2617="","",SUM(_xlfn._xlws.FILTER(Balanço[Quantidade],(Balanço[Estoque]=Back!$E$3)*(Balanço[Material]=Back!F2617))))</f>
        <v/>
      </c>
    </row>
    <row r="2618" spans="2:7">
      <c r="B2618" s="32">
        <f>SUMIF(Balanço[Estoque],Back!A2618,Balanço[Quantidade])</f>
        <v>0</v>
      </c>
      <c r="G2618" s="32" t="str" cm="1">
        <f t="array" ref="G2618">IF(F2618="","",SUM(_xlfn._xlws.FILTER(Balanço[Quantidade],(Balanço[Estoque]=Back!$E$3)*(Balanço[Material]=Back!F2618))))</f>
        <v/>
      </c>
    </row>
    <row r="2619" spans="2:7">
      <c r="B2619" s="32">
        <f>SUMIF(Balanço[Estoque],Back!A2619,Balanço[Quantidade])</f>
        <v>0</v>
      </c>
      <c r="G2619" s="32" t="str" cm="1">
        <f t="array" ref="G2619">IF(F2619="","",SUM(_xlfn._xlws.FILTER(Balanço[Quantidade],(Balanço[Estoque]=Back!$E$3)*(Balanço[Material]=Back!F2619))))</f>
        <v/>
      </c>
    </row>
    <row r="2620" spans="2:7">
      <c r="B2620" s="32">
        <f>SUMIF(Balanço[Estoque],Back!A2620,Balanço[Quantidade])</f>
        <v>0</v>
      </c>
      <c r="G2620" s="32" t="str" cm="1">
        <f t="array" ref="G2620">IF(F2620="","",SUM(_xlfn._xlws.FILTER(Balanço[Quantidade],(Balanço[Estoque]=Back!$E$3)*(Balanço[Material]=Back!F2620))))</f>
        <v/>
      </c>
    </row>
    <row r="2621" spans="2:7">
      <c r="B2621" s="32">
        <f>SUMIF(Balanço[Estoque],Back!A2621,Balanço[Quantidade])</f>
        <v>0</v>
      </c>
      <c r="G2621" s="32" t="str" cm="1">
        <f t="array" ref="G2621">IF(F2621="","",SUM(_xlfn._xlws.FILTER(Balanço[Quantidade],(Balanço[Estoque]=Back!$E$3)*(Balanço[Material]=Back!F2621))))</f>
        <v/>
      </c>
    </row>
    <row r="2622" spans="2:7">
      <c r="B2622" s="32">
        <f>SUMIF(Balanço[Estoque],Back!A2622,Balanço[Quantidade])</f>
        <v>0</v>
      </c>
      <c r="G2622" s="32" t="str" cm="1">
        <f t="array" ref="G2622">IF(F2622="","",SUM(_xlfn._xlws.FILTER(Balanço[Quantidade],(Balanço[Estoque]=Back!$E$3)*(Balanço[Material]=Back!F2622))))</f>
        <v/>
      </c>
    </row>
    <row r="2623" spans="2:7">
      <c r="B2623" s="32">
        <f>SUMIF(Balanço[Estoque],Back!A2623,Balanço[Quantidade])</f>
        <v>0</v>
      </c>
      <c r="G2623" s="32" t="str" cm="1">
        <f t="array" ref="G2623">IF(F2623="","",SUM(_xlfn._xlws.FILTER(Balanço[Quantidade],(Balanço[Estoque]=Back!$E$3)*(Balanço[Material]=Back!F2623))))</f>
        <v/>
      </c>
    </row>
    <row r="2624" spans="2:7">
      <c r="B2624" s="32">
        <f>SUMIF(Balanço[Estoque],Back!A2624,Balanço[Quantidade])</f>
        <v>0</v>
      </c>
      <c r="G2624" s="32" t="str" cm="1">
        <f t="array" ref="G2624">IF(F2624="","",SUM(_xlfn._xlws.FILTER(Balanço[Quantidade],(Balanço[Estoque]=Back!$E$3)*(Balanço[Material]=Back!F2624))))</f>
        <v/>
      </c>
    </row>
    <row r="2625" spans="2:7">
      <c r="B2625" s="32">
        <f>SUMIF(Balanço[Estoque],Back!A2625,Balanço[Quantidade])</f>
        <v>0</v>
      </c>
      <c r="G2625" s="32" t="str" cm="1">
        <f t="array" ref="G2625">IF(F2625="","",SUM(_xlfn._xlws.FILTER(Balanço[Quantidade],(Balanço[Estoque]=Back!$E$3)*(Balanço[Material]=Back!F2625))))</f>
        <v/>
      </c>
    </row>
    <row r="2626" spans="2:7">
      <c r="B2626" s="32">
        <f>SUMIF(Balanço[Estoque],Back!A2626,Balanço[Quantidade])</f>
        <v>0</v>
      </c>
      <c r="G2626" s="32" t="str" cm="1">
        <f t="array" ref="G2626">IF(F2626="","",SUM(_xlfn._xlws.FILTER(Balanço[Quantidade],(Balanço[Estoque]=Back!$E$3)*(Balanço[Material]=Back!F2626))))</f>
        <v/>
      </c>
    </row>
    <row r="2627" spans="2:7">
      <c r="B2627" s="32">
        <f>SUMIF(Balanço[Estoque],Back!A2627,Balanço[Quantidade])</f>
        <v>0</v>
      </c>
      <c r="G2627" s="32" t="str" cm="1">
        <f t="array" ref="G2627">IF(F2627="","",SUM(_xlfn._xlws.FILTER(Balanço[Quantidade],(Balanço[Estoque]=Back!$E$3)*(Balanço[Material]=Back!F2627))))</f>
        <v/>
      </c>
    </row>
    <row r="2628" spans="2:7">
      <c r="B2628" s="32">
        <f>SUMIF(Balanço[Estoque],Back!A2628,Balanço[Quantidade])</f>
        <v>0</v>
      </c>
      <c r="G2628" s="32" t="str" cm="1">
        <f t="array" ref="G2628">IF(F2628="","",SUM(_xlfn._xlws.FILTER(Balanço[Quantidade],(Balanço[Estoque]=Back!$E$3)*(Balanço[Material]=Back!F2628))))</f>
        <v/>
      </c>
    </row>
    <row r="2629" spans="2:7">
      <c r="B2629" s="32">
        <f>SUMIF(Balanço[Estoque],Back!A2629,Balanço[Quantidade])</f>
        <v>0</v>
      </c>
      <c r="G2629" s="32" t="str" cm="1">
        <f t="array" ref="G2629">IF(F2629="","",SUM(_xlfn._xlws.FILTER(Balanço[Quantidade],(Balanço[Estoque]=Back!$E$3)*(Balanço[Material]=Back!F2629))))</f>
        <v/>
      </c>
    </row>
    <row r="2630" spans="2:7">
      <c r="B2630" s="32">
        <f>SUMIF(Balanço[Estoque],Back!A2630,Balanço[Quantidade])</f>
        <v>0</v>
      </c>
      <c r="G2630" s="32" t="str" cm="1">
        <f t="array" ref="G2630">IF(F2630="","",SUM(_xlfn._xlws.FILTER(Balanço[Quantidade],(Balanço[Estoque]=Back!$E$3)*(Balanço[Material]=Back!F2630))))</f>
        <v/>
      </c>
    </row>
    <row r="2631" spans="2:7">
      <c r="B2631" s="32">
        <f>SUMIF(Balanço[Estoque],Back!A2631,Balanço[Quantidade])</f>
        <v>0</v>
      </c>
      <c r="G2631" s="32" t="str" cm="1">
        <f t="array" ref="G2631">IF(F2631="","",SUM(_xlfn._xlws.FILTER(Balanço[Quantidade],(Balanço[Estoque]=Back!$E$3)*(Balanço[Material]=Back!F2631))))</f>
        <v/>
      </c>
    </row>
    <row r="2632" spans="2:7">
      <c r="B2632" s="32">
        <f>SUMIF(Balanço[Estoque],Back!A2632,Balanço[Quantidade])</f>
        <v>0</v>
      </c>
      <c r="G2632" s="32" t="str" cm="1">
        <f t="array" ref="G2632">IF(F2632="","",SUM(_xlfn._xlws.FILTER(Balanço[Quantidade],(Balanço[Estoque]=Back!$E$3)*(Balanço[Material]=Back!F2632))))</f>
        <v/>
      </c>
    </row>
    <row r="2633" spans="2:7">
      <c r="B2633" s="32">
        <f>SUMIF(Balanço[Estoque],Back!A2633,Balanço[Quantidade])</f>
        <v>0</v>
      </c>
      <c r="G2633" s="32" t="str" cm="1">
        <f t="array" ref="G2633">IF(F2633="","",SUM(_xlfn._xlws.FILTER(Balanço[Quantidade],(Balanço[Estoque]=Back!$E$3)*(Balanço[Material]=Back!F2633))))</f>
        <v/>
      </c>
    </row>
    <row r="2634" spans="2:7">
      <c r="B2634" s="32">
        <f>SUMIF(Balanço[Estoque],Back!A2634,Balanço[Quantidade])</f>
        <v>0</v>
      </c>
      <c r="G2634" s="32" t="str" cm="1">
        <f t="array" ref="G2634">IF(F2634="","",SUM(_xlfn._xlws.FILTER(Balanço[Quantidade],(Balanço[Estoque]=Back!$E$3)*(Balanço[Material]=Back!F2634))))</f>
        <v/>
      </c>
    </row>
    <row r="2635" spans="2:7">
      <c r="B2635" s="32">
        <f>SUMIF(Balanço[Estoque],Back!A2635,Balanço[Quantidade])</f>
        <v>0</v>
      </c>
      <c r="G2635" s="32" t="str" cm="1">
        <f t="array" ref="G2635">IF(F2635="","",SUM(_xlfn._xlws.FILTER(Balanço[Quantidade],(Balanço[Estoque]=Back!$E$3)*(Balanço[Material]=Back!F2635))))</f>
        <v/>
      </c>
    </row>
    <row r="2636" spans="2:7">
      <c r="B2636" s="32">
        <f>SUMIF(Balanço[Estoque],Back!A2636,Balanço[Quantidade])</f>
        <v>0</v>
      </c>
      <c r="G2636" s="32" t="str" cm="1">
        <f t="array" ref="G2636">IF(F2636="","",SUM(_xlfn._xlws.FILTER(Balanço[Quantidade],(Balanço[Estoque]=Back!$E$3)*(Balanço[Material]=Back!F2636))))</f>
        <v/>
      </c>
    </row>
    <row r="2637" spans="2:7">
      <c r="B2637" s="32">
        <f>SUMIF(Balanço[Estoque],Back!A2637,Balanço[Quantidade])</f>
        <v>0</v>
      </c>
      <c r="G2637" s="32" t="str" cm="1">
        <f t="array" ref="G2637">IF(F2637="","",SUM(_xlfn._xlws.FILTER(Balanço[Quantidade],(Balanço[Estoque]=Back!$E$3)*(Balanço[Material]=Back!F2637))))</f>
        <v/>
      </c>
    </row>
    <row r="2638" spans="2:7">
      <c r="B2638" s="32">
        <f>SUMIF(Balanço[Estoque],Back!A2638,Balanço[Quantidade])</f>
        <v>0</v>
      </c>
      <c r="G2638" s="32" t="str" cm="1">
        <f t="array" ref="G2638">IF(F2638="","",SUM(_xlfn._xlws.FILTER(Balanço[Quantidade],(Balanço[Estoque]=Back!$E$3)*(Balanço[Material]=Back!F2638))))</f>
        <v/>
      </c>
    </row>
    <row r="2639" spans="2:7">
      <c r="B2639" s="32">
        <f>SUMIF(Balanço[Estoque],Back!A2639,Balanço[Quantidade])</f>
        <v>0</v>
      </c>
      <c r="G2639" s="32" t="str" cm="1">
        <f t="array" ref="G2639">IF(F2639="","",SUM(_xlfn._xlws.FILTER(Balanço[Quantidade],(Balanço[Estoque]=Back!$E$3)*(Balanço[Material]=Back!F2639))))</f>
        <v/>
      </c>
    </row>
    <row r="2640" spans="2:7">
      <c r="B2640" s="32">
        <f>SUMIF(Balanço[Estoque],Back!A2640,Balanço[Quantidade])</f>
        <v>0</v>
      </c>
      <c r="G2640" s="32" t="str" cm="1">
        <f t="array" ref="G2640">IF(F2640="","",SUM(_xlfn._xlws.FILTER(Balanço[Quantidade],(Balanço[Estoque]=Back!$E$3)*(Balanço[Material]=Back!F2640))))</f>
        <v/>
      </c>
    </row>
    <row r="2641" spans="2:7">
      <c r="B2641" s="32">
        <f>SUMIF(Balanço[Estoque],Back!A2641,Balanço[Quantidade])</f>
        <v>0</v>
      </c>
      <c r="G2641" s="32" t="str" cm="1">
        <f t="array" ref="G2641">IF(F2641="","",SUM(_xlfn._xlws.FILTER(Balanço[Quantidade],(Balanço[Estoque]=Back!$E$3)*(Balanço[Material]=Back!F2641))))</f>
        <v/>
      </c>
    </row>
    <row r="2642" spans="2:7">
      <c r="B2642" s="32">
        <f>SUMIF(Balanço[Estoque],Back!A2642,Balanço[Quantidade])</f>
        <v>0</v>
      </c>
      <c r="G2642" s="32" t="str" cm="1">
        <f t="array" ref="G2642">IF(F2642="","",SUM(_xlfn._xlws.FILTER(Balanço[Quantidade],(Balanço[Estoque]=Back!$E$3)*(Balanço[Material]=Back!F2642))))</f>
        <v/>
      </c>
    </row>
    <row r="2643" spans="2:7">
      <c r="B2643" s="32">
        <f>SUMIF(Balanço[Estoque],Back!A2643,Balanço[Quantidade])</f>
        <v>0</v>
      </c>
      <c r="G2643" s="32" t="str" cm="1">
        <f t="array" ref="G2643">IF(F2643="","",SUM(_xlfn._xlws.FILTER(Balanço[Quantidade],(Balanço[Estoque]=Back!$E$3)*(Balanço[Material]=Back!F2643))))</f>
        <v/>
      </c>
    </row>
    <row r="2644" spans="2:7">
      <c r="B2644" s="32">
        <f>SUMIF(Balanço[Estoque],Back!A2644,Balanço[Quantidade])</f>
        <v>0</v>
      </c>
      <c r="G2644" s="32" t="str" cm="1">
        <f t="array" ref="G2644">IF(F2644="","",SUM(_xlfn._xlws.FILTER(Balanço[Quantidade],(Balanço[Estoque]=Back!$E$3)*(Balanço[Material]=Back!F2644))))</f>
        <v/>
      </c>
    </row>
    <row r="2645" spans="2:7">
      <c r="B2645" s="32">
        <f>SUMIF(Balanço[Estoque],Back!A2645,Balanço[Quantidade])</f>
        <v>0</v>
      </c>
      <c r="G2645" s="32" t="str" cm="1">
        <f t="array" ref="G2645">IF(F2645="","",SUM(_xlfn._xlws.FILTER(Balanço[Quantidade],(Balanço[Estoque]=Back!$E$3)*(Balanço[Material]=Back!F2645))))</f>
        <v/>
      </c>
    </row>
    <row r="2646" spans="2:7">
      <c r="B2646" s="32">
        <f>SUMIF(Balanço[Estoque],Back!A2646,Balanço[Quantidade])</f>
        <v>0</v>
      </c>
      <c r="G2646" s="32" t="str" cm="1">
        <f t="array" ref="G2646">IF(F2646="","",SUM(_xlfn._xlws.FILTER(Balanço[Quantidade],(Balanço[Estoque]=Back!$E$3)*(Balanço[Material]=Back!F2646))))</f>
        <v/>
      </c>
    </row>
    <row r="2647" spans="2:7">
      <c r="B2647" s="32">
        <f>SUMIF(Balanço[Estoque],Back!A2647,Balanço[Quantidade])</f>
        <v>0</v>
      </c>
      <c r="G2647" s="32" t="str" cm="1">
        <f t="array" ref="G2647">IF(F2647="","",SUM(_xlfn._xlws.FILTER(Balanço[Quantidade],(Balanço[Estoque]=Back!$E$3)*(Balanço[Material]=Back!F2647))))</f>
        <v/>
      </c>
    </row>
    <row r="2648" spans="2:7">
      <c r="B2648" s="32">
        <f>SUMIF(Balanço[Estoque],Back!A2648,Balanço[Quantidade])</f>
        <v>0</v>
      </c>
      <c r="G2648" s="32" t="str" cm="1">
        <f t="array" ref="G2648">IF(F2648="","",SUM(_xlfn._xlws.FILTER(Balanço[Quantidade],(Balanço[Estoque]=Back!$E$3)*(Balanço[Material]=Back!F2648))))</f>
        <v/>
      </c>
    </row>
    <row r="2649" spans="2:7">
      <c r="B2649" s="32">
        <f>SUMIF(Balanço[Estoque],Back!A2649,Balanço[Quantidade])</f>
        <v>0</v>
      </c>
      <c r="G2649" s="32" t="str" cm="1">
        <f t="array" ref="G2649">IF(F2649="","",SUM(_xlfn._xlws.FILTER(Balanço[Quantidade],(Balanço[Estoque]=Back!$E$3)*(Balanço[Material]=Back!F2649))))</f>
        <v/>
      </c>
    </row>
    <row r="2650" spans="2:7">
      <c r="B2650" s="32">
        <f>SUMIF(Balanço[Estoque],Back!A2650,Balanço[Quantidade])</f>
        <v>0</v>
      </c>
      <c r="G2650" s="32" t="str" cm="1">
        <f t="array" ref="G2650">IF(F2650="","",SUM(_xlfn._xlws.FILTER(Balanço[Quantidade],(Balanço[Estoque]=Back!$E$3)*(Balanço[Material]=Back!F2650))))</f>
        <v/>
      </c>
    </row>
    <row r="2651" spans="2:7">
      <c r="B2651" s="32">
        <f>SUMIF(Balanço[Estoque],Back!A2651,Balanço[Quantidade])</f>
        <v>0</v>
      </c>
      <c r="G2651" s="32" t="str" cm="1">
        <f t="array" ref="G2651">IF(F2651="","",SUM(_xlfn._xlws.FILTER(Balanço[Quantidade],(Balanço[Estoque]=Back!$E$3)*(Balanço[Material]=Back!F2651))))</f>
        <v/>
      </c>
    </row>
    <row r="2652" spans="2:7">
      <c r="B2652" s="32">
        <f>SUMIF(Balanço[Estoque],Back!A2652,Balanço[Quantidade])</f>
        <v>0</v>
      </c>
      <c r="G2652" s="32" t="str" cm="1">
        <f t="array" ref="G2652">IF(F2652="","",SUM(_xlfn._xlws.FILTER(Balanço[Quantidade],(Balanço[Estoque]=Back!$E$3)*(Balanço[Material]=Back!F2652))))</f>
        <v/>
      </c>
    </row>
    <row r="2653" spans="2:7">
      <c r="B2653" s="32">
        <f>SUMIF(Balanço[Estoque],Back!A2653,Balanço[Quantidade])</f>
        <v>0</v>
      </c>
      <c r="G2653" s="32" t="str" cm="1">
        <f t="array" ref="G2653">IF(F2653="","",SUM(_xlfn._xlws.FILTER(Balanço[Quantidade],(Balanço[Estoque]=Back!$E$3)*(Balanço[Material]=Back!F2653))))</f>
        <v/>
      </c>
    </row>
    <row r="2654" spans="2:7">
      <c r="B2654" s="32">
        <f>SUMIF(Balanço[Estoque],Back!A2654,Balanço[Quantidade])</f>
        <v>0</v>
      </c>
      <c r="G2654" s="32" t="str" cm="1">
        <f t="array" ref="G2654">IF(F2654="","",SUM(_xlfn._xlws.FILTER(Balanço[Quantidade],(Balanço[Estoque]=Back!$E$3)*(Balanço[Material]=Back!F2654))))</f>
        <v/>
      </c>
    </row>
    <row r="2655" spans="2:7">
      <c r="B2655" s="32">
        <f>SUMIF(Balanço[Estoque],Back!A2655,Balanço[Quantidade])</f>
        <v>0</v>
      </c>
      <c r="G2655" s="32" t="str" cm="1">
        <f t="array" ref="G2655">IF(F2655="","",SUM(_xlfn._xlws.FILTER(Balanço[Quantidade],(Balanço[Estoque]=Back!$E$3)*(Balanço[Material]=Back!F2655))))</f>
        <v/>
      </c>
    </row>
    <row r="2656" spans="2:7">
      <c r="B2656" s="32">
        <f>SUMIF(Balanço[Estoque],Back!A2656,Balanço[Quantidade])</f>
        <v>0</v>
      </c>
      <c r="G2656" s="32" t="str" cm="1">
        <f t="array" ref="G2656">IF(F2656="","",SUM(_xlfn._xlws.FILTER(Balanço[Quantidade],(Balanço[Estoque]=Back!$E$3)*(Balanço[Material]=Back!F2656))))</f>
        <v/>
      </c>
    </row>
    <row r="2657" spans="2:7">
      <c r="B2657" s="32">
        <f>SUMIF(Balanço[Estoque],Back!A2657,Balanço[Quantidade])</f>
        <v>0</v>
      </c>
      <c r="G2657" s="32" t="str" cm="1">
        <f t="array" ref="G2657">IF(F2657="","",SUM(_xlfn._xlws.FILTER(Balanço[Quantidade],(Balanço[Estoque]=Back!$E$3)*(Balanço[Material]=Back!F2657))))</f>
        <v/>
      </c>
    </row>
    <row r="2658" spans="2:7">
      <c r="B2658" s="32">
        <f>SUMIF(Balanço[Estoque],Back!A2658,Balanço[Quantidade])</f>
        <v>0</v>
      </c>
      <c r="G2658" s="32" t="str" cm="1">
        <f t="array" ref="G2658">IF(F2658="","",SUM(_xlfn._xlws.FILTER(Balanço[Quantidade],(Balanço[Estoque]=Back!$E$3)*(Balanço[Material]=Back!F2658))))</f>
        <v/>
      </c>
    </row>
    <row r="2659" spans="2:7">
      <c r="B2659" s="32">
        <f>SUMIF(Balanço[Estoque],Back!A2659,Balanço[Quantidade])</f>
        <v>0</v>
      </c>
      <c r="G2659" s="32" t="str" cm="1">
        <f t="array" ref="G2659">IF(F2659="","",SUM(_xlfn._xlws.FILTER(Balanço[Quantidade],(Balanço[Estoque]=Back!$E$3)*(Balanço[Material]=Back!F2659))))</f>
        <v/>
      </c>
    </row>
    <row r="2660" spans="2:7">
      <c r="B2660" s="32">
        <f>SUMIF(Balanço[Estoque],Back!A2660,Balanço[Quantidade])</f>
        <v>0</v>
      </c>
      <c r="G2660" s="32" t="str" cm="1">
        <f t="array" ref="G2660">IF(F2660="","",SUM(_xlfn._xlws.FILTER(Balanço[Quantidade],(Balanço[Estoque]=Back!$E$3)*(Balanço[Material]=Back!F2660))))</f>
        <v/>
      </c>
    </row>
    <row r="2661" spans="2:7">
      <c r="B2661" s="32">
        <f>SUMIF(Balanço[Estoque],Back!A2661,Balanço[Quantidade])</f>
        <v>0</v>
      </c>
      <c r="G2661" s="32" t="str" cm="1">
        <f t="array" ref="G2661">IF(F2661="","",SUM(_xlfn._xlws.FILTER(Balanço[Quantidade],(Balanço[Estoque]=Back!$E$3)*(Balanço[Material]=Back!F2661))))</f>
        <v/>
      </c>
    </row>
    <row r="2662" spans="2:7">
      <c r="B2662" s="32">
        <f>SUMIF(Balanço[Estoque],Back!A2662,Balanço[Quantidade])</f>
        <v>0</v>
      </c>
      <c r="G2662" s="32" t="str" cm="1">
        <f t="array" ref="G2662">IF(F2662="","",SUM(_xlfn._xlws.FILTER(Balanço[Quantidade],(Balanço[Estoque]=Back!$E$3)*(Balanço[Material]=Back!F2662))))</f>
        <v/>
      </c>
    </row>
    <row r="2663" spans="2:7">
      <c r="B2663" s="32">
        <f>SUMIF(Balanço[Estoque],Back!A2663,Balanço[Quantidade])</f>
        <v>0</v>
      </c>
      <c r="G2663" s="32" t="str" cm="1">
        <f t="array" ref="G2663">IF(F2663="","",SUM(_xlfn._xlws.FILTER(Balanço[Quantidade],(Balanço[Estoque]=Back!$E$3)*(Balanço[Material]=Back!F2663))))</f>
        <v/>
      </c>
    </row>
    <row r="2664" spans="2:7">
      <c r="B2664" s="32">
        <f>SUMIF(Balanço[Estoque],Back!A2664,Balanço[Quantidade])</f>
        <v>0</v>
      </c>
      <c r="G2664" s="32" t="str" cm="1">
        <f t="array" ref="G2664">IF(F2664="","",SUM(_xlfn._xlws.FILTER(Balanço[Quantidade],(Balanço[Estoque]=Back!$E$3)*(Balanço[Material]=Back!F2664))))</f>
        <v/>
      </c>
    </row>
    <row r="2665" spans="2:7">
      <c r="B2665" s="32">
        <f>SUMIF(Balanço[Estoque],Back!A2665,Balanço[Quantidade])</f>
        <v>0</v>
      </c>
      <c r="G2665" s="32" t="str" cm="1">
        <f t="array" ref="G2665">IF(F2665="","",SUM(_xlfn._xlws.FILTER(Balanço[Quantidade],(Balanço[Estoque]=Back!$E$3)*(Balanço[Material]=Back!F2665))))</f>
        <v/>
      </c>
    </row>
    <row r="2666" spans="2:7">
      <c r="B2666" s="32">
        <f>SUMIF(Balanço[Estoque],Back!A2666,Balanço[Quantidade])</f>
        <v>0</v>
      </c>
      <c r="G2666" s="32" t="str" cm="1">
        <f t="array" ref="G2666">IF(F2666="","",SUM(_xlfn._xlws.FILTER(Balanço[Quantidade],(Balanço[Estoque]=Back!$E$3)*(Balanço[Material]=Back!F2666))))</f>
        <v/>
      </c>
    </row>
    <row r="2667" spans="2:7">
      <c r="B2667" s="32">
        <f>SUMIF(Balanço[Estoque],Back!A2667,Balanço[Quantidade])</f>
        <v>0</v>
      </c>
      <c r="G2667" s="32" t="str" cm="1">
        <f t="array" ref="G2667">IF(F2667="","",SUM(_xlfn._xlws.FILTER(Balanço[Quantidade],(Balanço[Estoque]=Back!$E$3)*(Balanço[Material]=Back!F2667))))</f>
        <v/>
      </c>
    </row>
    <row r="2668" spans="2:7">
      <c r="B2668" s="32">
        <f>SUMIF(Balanço[Estoque],Back!A2668,Balanço[Quantidade])</f>
        <v>0</v>
      </c>
      <c r="G2668" s="32" t="str" cm="1">
        <f t="array" ref="G2668">IF(F2668="","",SUM(_xlfn._xlws.FILTER(Balanço[Quantidade],(Balanço[Estoque]=Back!$E$3)*(Balanço[Material]=Back!F2668))))</f>
        <v/>
      </c>
    </row>
    <row r="2669" spans="2:7">
      <c r="B2669" s="32">
        <f>SUMIF(Balanço[Estoque],Back!A2669,Balanço[Quantidade])</f>
        <v>0</v>
      </c>
      <c r="G2669" s="32" t="str" cm="1">
        <f t="array" ref="G2669">IF(F2669="","",SUM(_xlfn._xlws.FILTER(Balanço[Quantidade],(Balanço[Estoque]=Back!$E$3)*(Balanço[Material]=Back!F2669))))</f>
        <v/>
      </c>
    </row>
    <row r="2670" spans="2:7">
      <c r="B2670" s="32">
        <f>SUMIF(Balanço[Estoque],Back!A2670,Balanço[Quantidade])</f>
        <v>0</v>
      </c>
      <c r="G2670" s="32" t="str" cm="1">
        <f t="array" ref="G2670">IF(F2670="","",SUM(_xlfn._xlws.FILTER(Balanço[Quantidade],(Balanço[Estoque]=Back!$E$3)*(Balanço[Material]=Back!F2670))))</f>
        <v/>
      </c>
    </row>
    <row r="2671" spans="2:7">
      <c r="B2671" s="32">
        <f>SUMIF(Balanço[Estoque],Back!A2671,Balanço[Quantidade])</f>
        <v>0</v>
      </c>
      <c r="G2671" s="32" t="str" cm="1">
        <f t="array" ref="G2671">IF(F2671="","",SUM(_xlfn._xlws.FILTER(Balanço[Quantidade],(Balanço[Estoque]=Back!$E$3)*(Balanço[Material]=Back!F2671))))</f>
        <v/>
      </c>
    </row>
    <row r="2672" spans="2:7">
      <c r="B2672" s="32">
        <f>SUMIF(Balanço[Estoque],Back!A2672,Balanço[Quantidade])</f>
        <v>0</v>
      </c>
      <c r="G2672" s="32" t="str" cm="1">
        <f t="array" ref="G2672">IF(F2672="","",SUM(_xlfn._xlws.FILTER(Balanço[Quantidade],(Balanço[Estoque]=Back!$E$3)*(Balanço[Material]=Back!F2672))))</f>
        <v/>
      </c>
    </row>
    <row r="2673" spans="2:7">
      <c r="B2673" s="32">
        <f>SUMIF(Balanço[Estoque],Back!A2673,Balanço[Quantidade])</f>
        <v>0</v>
      </c>
      <c r="G2673" s="32" t="str" cm="1">
        <f t="array" ref="G2673">IF(F2673="","",SUM(_xlfn._xlws.FILTER(Balanço[Quantidade],(Balanço[Estoque]=Back!$E$3)*(Balanço[Material]=Back!F2673))))</f>
        <v/>
      </c>
    </row>
    <row r="2674" spans="2:7">
      <c r="B2674" s="32">
        <f>SUMIF(Balanço[Estoque],Back!A2674,Balanço[Quantidade])</f>
        <v>0</v>
      </c>
      <c r="G2674" s="32" t="str" cm="1">
        <f t="array" ref="G2674">IF(F2674="","",SUM(_xlfn._xlws.FILTER(Balanço[Quantidade],(Balanço[Estoque]=Back!$E$3)*(Balanço[Material]=Back!F2674))))</f>
        <v/>
      </c>
    </row>
    <row r="2675" spans="2:7">
      <c r="B2675" s="32">
        <f>SUMIF(Balanço[Estoque],Back!A2675,Balanço[Quantidade])</f>
        <v>0</v>
      </c>
      <c r="G2675" s="32" t="str" cm="1">
        <f t="array" ref="G2675">IF(F2675="","",SUM(_xlfn._xlws.FILTER(Balanço[Quantidade],(Balanço[Estoque]=Back!$E$3)*(Balanço[Material]=Back!F2675))))</f>
        <v/>
      </c>
    </row>
    <row r="2676" spans="2:7">
      <c r="B2676" s="32">
        <f>SUMIF(Balanço[Estoque],Back!A2676,Balanço[Quantidade])</f>
        <v>0</v>
      </c>
      <c r="G2676" s="32" t="str" cm="1">
        <f t="array" ref="G2676">IF(F2676="","",SUM(_xlfn._xlws.FILTER(Balanço[Quantidade],(Balanço[Estoque]=Back!$E$3)*(Balanço[Material]=Back!F2676))))</f>
        <v/>
      </c>
    </row>
    <row r="2677" spans="2:7">
      <c r="B2677" s="32">
        <f>SUMIF(Balanço[Estoque],Back!A2677,Balanço[Quantidade])</f>
        <v>0</v>
      </c>
      <c r="G2677" s="32" t="str" cm="1">
        <f t="array" ref="G2677">IF(F2677="","",SUM(_xlfn._xlws.FILTER(Balanço[Quantidade],(Balanço[Estoque]=Back!$E$3)*(Balanço[Material]=Back!F2677))))</f>
        <v/>
      </c>
    </row>
    <row r="2678" spans="2:7">
      <c r="B2678" s="32">
        <f>SUMIF(Balanço[Estoque],Back!A2678,Balanço[Quantidade])</f>
        <v>0</v>
      </c>
      <c r="G2678" s="32" t="str" cm="1">
        <f t="array" ref="G2678">IF(F2678="","",SUM(_xlfn._xlws.FILTER(Balanço[Quantidade],(Balanço[Estoque]=Back!$E$3)*(Balanço[Material]=Back!F2678))))</f>
        <v/>
      </c>
    </row>
    <row r="2679" spans="2:7">
      <c r="B2679" s="32">
        <f>SUMIF(Balanço[Estoque],Back!A2679,Balanço[Quantidade])</f>
        <v>0</v>
      </c>
      <c r="G2679" s="32" t="str" cm="1">
        <f t="array" ref="G2679">IF(F2679="","",SUM(_xlfn._xlws.FILTER(Balanço[Quantidade],(Balanço[Estoque]=Back!$E$3)*(Balanço[Material]=Back!F2679))))</f>
        <v/>
      </c>
    </row>
    <row r="2680" spans="2:7">
      <c r="B2680" s="32">
        <f>SUMIF(Balanço[Estoque],Back!A2680,Balanço[Quantidade])</f>
        <v>0</v>
      </c>
      <c r="G2680" s="32" t="str" cm="1">
        <f t="array" ref="G2680">IF(F2680="","",SUM(_xlfn._xlws.FILTER(Balanço[Quantidade],(Balanço[Estoque]=Back!$E$3)*(Balanço[Material]=Back!F2680))))</f>
        <v/>
      </c>
    </row>
    <row r="2681" spans="2:7">
      <c r="B2681" s="32">
        <f>SUMIF(Balanço[Estoque],Back!A2681,Balanço[Quantidade])</f>
        <v>0</v>
      </c>
      <c r="G2681" s="32" t="str" cm="1">
        <f t="array" ref="G2681">IF(F2681="","",SUM(_xlfn._xlws.FILTER(Balanço[Quantidade],(Balanço[Estoque]=Back!$E$3)*(Balanço[Material]=Back!F2681))))</f>
        <v/>
      </c>
    </row>
    <row r="2682" spans="2:7">
      <c r="B2682" s="32">
        <f>SUMIF(Balanço[Estoque],Back!A2682,Balanço[Quantidade])</f>
        <v>0</v>
      </c>
      <c r="G2682" s="32" t="str" cm="1">
        <f t="array" ref="G2682">IF(F2682="","",SUM(_xlfn._xlws.FILTER(Balanço[Quantidade],(Balanço[Estoque]=Back!$E$3)*(Balanço[Material]=Back!F2682))))</f>
        <v/>
      </c>
    </row>
    <row r="2683" spans="2:7">
      <c r="B2683" s="32">
        <f>SUMIF(Balanço[Estoque],Back!A2683,Balanço[Quantidade])</f>
        <v>0</v>
      </c>
      <c r="G2683" s="32" t="str" cm="1">
        <f t="array" ref="G2683">IF(F2683="","",SUM(_xlfn._xlws.FILTER(Balanço[Quantidade],(Balanço[Estoque]=Back!$E$3)*(Balanço[Material]=Back!F2683))))</f>
        <v/>
      </c>
    </row>
    <row r="2684" spans="2:7">
      <c r="B2684" s="32">
        <f>SUMIF(Balanço[Estoque],Back!A2684,Balanço[Quantidade])</f>
        <v>0</v>
      </c>
      <c r="G2684" s="32" t="str" cm="1">
        <f t="array" ref="G2684">IF(F2684="","",SUM(_xlfn._xlws.FILTER(Balanço[Quantidade],(Balanço[Estoque]=Back!$E$3)*(Balanço[Material]=Back!F2684))))</f>
        <v/>
      </c>
    </row>
    <row r="2685" spans="2:7">
      <c r="B2685" s="32">
        <f>SUMIF(Balanço[Estoque],Back!A2685,Balanço[Quantidade])</f>
        <v>0</v>
      </c>
      <c r="G2685" s="32" t="str" cm="1">
        <f t="array" ref="G2685">IF(F2685="","",SUM(_xlfn._xlws.FILTER(Balanço[Quantidade],(Balanço[Estoque]=Back!$E$3)*(Balanço[Material]=Back!F2685))))</f>
        <v/>
      </c>
    </row>
    <row r="2686" spans="2:7">
      <c r="B2686" s="32">
        <f>SUMIF(Balanço[Estoque],Back!A2686,Balanço[Quantidade])</f>
        <v>0</v>
      </c>
      <c r="G2686" s="32" t="str" cm="1">
        <f t="array" ref="G2686">IF(F2686="","",SUM(_xlfn._xlws.FILTER(Balanço[Quantidade],(Balanço[Estoque]=Back!$E$3)*(Balanço[Material]=Back!F2686))))</f>
        <v/>
      </c>
    </row>
    <row r="2687" spans="2:7">
      <c r="B2687" s="32">
        <f>SUMIF(Balanço[Estoque],Back!A2687,Balanço[Quantidade])</f>
        <v>0</v>
      </c>
      <c r="G2687" s="32" t="str" cm="1">
        <f t="array" ref="G2687">IF(F2687="","",SUM(_xlfn._xlws.FILTER(Balanço[Quantidade],(Balanço[Estoque]=Back!$E$3)*(Balanço[Material]=Back!F2687))))</f>
        <v/>
      </c>
    </row>
    <row r="2688" spans="2:7">
      <c r="B2688" s="32">
        <f>SUMIF(Balanço[Estoque],Back!A2688,Balanço[Quantidade])</f>
        <v>0</v>
      </c>
      <c r="G2688" s="32" t="str" cm="1">
        <f t="array" ref="G2688">IF(F2688="","",SUM(_xlfn._xlws.FILTER(Balanço[Quantidade],(Balanço[Estoque]=Back!$E$3)*(Balanço[Material]=Back!F2688))))</f>
        <v/>
      </c>
    </row>
    <row r="2689" spans="2:7">
      <c r="B2689" s="32">
        <f>SUMIF(Balanço[Estoque],Back!A2689,Balanço[Quantidade])</f>
        <v>0</v>
      </c>
      <c r="G2689" s="32" t="str" cm="1">
        <f t="array" ref="G2689">IF(F2689="","",SUM(_xlfn._xlws.FILTER(Balanço[Quantidade],(Balanço[Estoque]=Back!$E$3)*(Balanço[Material]=Back!F2689))))</f>
        <v/>
      </c>
    </row>
    <row r="2690" spans="2:7">
      <c r="B2690" s="32">
        <f>SUMIF(Balanço[Estoque],Back!A2690,Balanço[Quantidade])</f>
        <v>0</v>
      </c>
      <c r="G2690" s="32" t="str" cm="1">
        <f t="array" ref="G2690">IF(F2690="","",SUM(_xlfn._xlws.FILTER(Balanço[Quantidade],(Balanço[Estoque]=Back!$E$3)*(Balanço[Material]=Back!F2690))))</f>
        <v/>
      </c>
    </row>
    <row r="2691" spans="2:7">
      <c r="B2691" s="32">
        <f>SUMIF(Balanço[Estoque],Back!A2691,Balanço[Quantidade])</f>
        <v>0</v>
      </c>
      <c r="G2691" s="32" t="str" cm="1">
        <f t="array" ref="G2691">IF(F2691="","",SUM(_xlfn._xlws.FILTER(Balanço[Quantidade],(Balanço[Estoque]=Back!$E$3)*(Balanço[Material]=Back!F2691))))</f>
        <v/>
      </c>
    </row>
    <row r="2692" spans="2:7">
      <c r="B2692" s="32">
        <f>SUMIF(Balanço[Estoque],Back!A2692,Balanço[Quantidade])</f>
        <v>0</v>
      </c>
      <c r="G2692" s="32" t="str" cm="1">
        <f t="array" ref="G2692">IF(F2692="","",SUM(_xlfn._xlws.FILTER(Balanço[Quantidade],(Balanço[Estoque]=Back!$E$3)*(Balanço[Material]=Back!F2692))))</f>
        <v/>
      </c>
    </row>
    <row r="2693" spans="2:7">
      <c r="B2693" s="32">
        <f>SUMIF(Balanço[Estoque],Back!A2693,Balanço[Quantidade])</f>
        <v>0</v>
      </c>
      <c r="G2693" s="32" t="str" cm="1">
        <f t="array" ref="G2693">IF(F2693="","",SUM(_xlfn._xlws.FILTER(Balanço[Quantidade],(Balanço[Estoque]=Back!$E$3)*(Balanço[Material]=Back!F2693))))</f>
        <v/>
      </c>
    </row>
    <row r="2694" spans="2:7">
      <c r="B2694" s="32">
        <f>SUMIF(Balanço[Estoque],Back!A2694,Balanço[Quantidade])</f>
        <v>0</v>
      </c>
      <c r="G2694" s="32" t="str" cm="1">
        <f t="array" ref="G2694">IF(F2694="","",SUM(_xlfn._xlws.FILTER(Balanço[Quantidade],(Balanço[Estoque]=Back!$E$3)*(Balanço[Material]=Back!F2694))))</f>
        <v/>
      </c>
    </row>
    <row r="2695" spans="2:7">
      <c r="B2695" s="32">
        <f>SUMIF(Balanço[Estoque],Back!A2695,Balanço[Quantidade])</f>
        <v>0</v>
      </c>
      <c r="G2695" s="32" t="str" cm="1">
        <f t="array" ref="G2695">IF(F2695="","",SUM(_xlfn._xlws.FILTER(Balanço[Quantidade],(Balanço[Estoque]=Back!$E$3)*(Balanço[Material]=Back!F2695))))</f>
        <v/>
      </c>
    </row>
    <row r="2696" spans="2:7">
      <c r="B2696" s="32">
        <f>SUMIF(Balanço[Estoque],Back!A2696,Balanço[Quantidade])</f>
        <v>0</v>
      </c>
      <c r="G2696" s="32" t="str" cm="1">
        <f t="array" ref="G2696">IF(F2696="","",SUM(_xlfn._xlws.FILTER(Balanço[Quantidade],(Balanço[Estoque]=Back!$E$3)*(Balanço[Material]=Back!F2696))))</f>
        <v/>
      </c>
    </row>
    <row r="2697" spans="2:7">
      <c r="B2697" s="32">
        <f>SUMIF(Balanço[Estoque],Back!A2697,Balanço[Quantidade])</f>
        <v>0</v>
      </c>
      <c r="G2697" s="32" t="str" cm="1">
        <f t="array" ref="G2697">IF(F2697="","",SUM(_xlfn._xlws.FILTER(Balanço[Quantidade],(Balanço[Estoque]=Back!$E$3)*(Balanço[Material]=Back!F2697))))</f>
        <v/>
      </c>
    </row>
    <row r="2698" spans="2:7">
      <c r="B2698" s="32">
        <f>SUMIF(Balanço[Estoque],Back!A2698,Balanço[Quantidade])</f>
        <v>0</v>
      </c>
      <c r="G2698" s="32" t="str" cm="1">
        <f t="array" ref="G2698">IF(F2698="","",SUM(_xlfn._xlws.FILTER(Balanço[Quantidade],(Balanço[Estoque]=Back!$E$3)*(Balanço[Material]=Back!F2698))))</f>
        <v/>
      </c>
    </row>
    <row r="2699" spans="2:7">
      <c r="B2699" s="32">
        <f>SUMIF(Balanço[Estoque],Back!A2699,Balanço[Quantidade])</f>
        <v>0</v>
      </c>
      <c r="G2699" s="32" t="str" cm="1">
        <f t="array" ref="G2699">IF(F2699="","",SUM(_xlfn._xlws.FILTER(Balanço[Quantidade],(Balanço[Estoque]=Back!$E$3)*(Balanço[Material]=Back!F2699))))</f>
        <v/>
      </c>
    </row>
    <row r="2700" spans="2:7">
      <c r="B2700" s="32">
        <f>SUMIF(Balanço[Estoque],Back!A2700,Balanço[Quantidade])</f>
        <v>0</v>
      </c>
      <c r="G2700" s="32" t="str" cm="1">
        <f t="array" ref="G2700">IF(F2700="","",SUM(_xlfn._xlws.FILTER(Balanço[Quantidade],(Balanço[Estoque]=Back!$E$3)*(Balanço[Material]=Back!F2700))))</f>
        <v/>
      </c>
    </row>
    <row r="2701" spans="2:7">
      <c r="B2701" s="32">
        <f>SUMIF(Balanço[Estoque],Back!A2701,Balanço[Quantidade])</f>
        <v>0</v>
      </c>
      <c r="G2701" s="32" t="str" cm="1">
        <f t="array" ref="G2701">IF(F2701="","",SUM(_xlfn._xlws.FILTER(Balanço[Quantidade],(Balanço[Estoque]=Back!$E$3)*(Balanço[Material]=Back!F2701))))</f>
        <v/>
      </c>
    </row>
    <row r="2702" spans="2:7">
      <c r="B2702" s="32">
        <f>SUMIF(Balanço[Estoque],Back!A2702,Balanço[Quantidade])</f>
        <v>0</v>
      </c>
      <c r="G2702" s="32" t="str" cm="1">
        <f t="array" ref="G2702">IF(F2702="","",SUM(_xlfn._xlws.FILTER(Balanço[Quantidade],(Balanço[Estoque]=Back!$E$3)*(Balanço[Material]=Back!F2702))))</f>
        <v/>
      </c>
    </row>
    <row r="2703" spans="2:7">
      <c r="B2703" s="32">
        <f>SUMIF(Balanço[Estoque],Back!A2703,Balanço[Quantidade])</f>
        <v>0</v>
      </c>
      <c r="G2703" s="32" t="str" cm="1">
        <f t="array" ref="G2703">IF(F2703="","",SUM(_xlfn._xlws.FILTER(Balanço[Quantidade],(Balanço[Estoque]=Back!$E$3)*(Balanço[Material]=Back!F2703))))</f>
        <v/>
      </c>
    </row>
    <row r="2704" spans="2:7">
      <c r="B2704" s="32">
        <f>SUMIF(Balanço[Estoque],Back!A2704,Balanço[Quantidade])</f>
        <v>0</v>
      </c>
      <c r="G2704" s="32" t="str" cm="1">
        <f t="array" ref="G2704">IF(F2704="","",SUM(_xlfn._xlws.FILTER(Balanço[Quantidade],(Balanço[Estoque]=Back!$E$3)*(Balanço[Material]=Back!F2704))))</f>
        <v/>
      </c>
    </row>
    <row r="2705" spans="2:7">
      <c r="B2705" s="32">
        <f>SUMIF(Balanço[Estoque],Back!A2705,Balanço[Quantidade])</f>
        <v>0</v>
      </c>
      <c r="G2705" s="32" t="str" cm="1">
        <f t="array" ref="G2705">IF(F2705="","",SUM(_xlfn._xlws.FILTER(Balanço[Quantidade],(Balanço[Estoque]=Back!$E$3)*(Balanço[Material]=Back!F2705))))</f>
        <v/>
      </c>
    </row>
    <row r="2706" spans="2:7">
      <c r="B2706" s="32">
        <f>SUMIF(Balanço[Estoque],Back!A2706,Balanço[Quantidade])</f>
        <v>0</v>
      </c>
      <c r="G2706" s="32" t="str" cm="1">
        <f t="array" ref="G2706">IF(F2706="","",SUM(_xlfn._xlws.FILTER(Balanço[Quantidade],(Balanço[Estoque]=Back!$E$3)*(Balanço[Material]=Back!F2706))))</f>
        <v/>
      </c>
    </row>
    <row r="2707" spans="2:7">
      <c r="B2707" s="32">
        <f>SUMIF(Balanço[Estoque],Back!A2707,Balanço[Quantidade])</f>
        <v>0</v>
      </c>
      <c r="G2707" s="32" t="str" cm="1">
        <f t="array" ref="G2707">IF(F2707="","",SUM(_xlfn._xlws.FILTER(Balanço[Quantidade],(Balanço[Estoque]=Back!$E$3)*(Balanço[Material]=Back!F2707))))</f>
        <v/>
      </c>
    </row>
    <row r="2708" spans="2:7">
      <c r="B2708" s="32">
        <f>SUMIF(Balanço[Estoque],Back!A2708,Balanço[Quantidade])</f>
        <v>0</v>
      </c>
      <c r="G2708" s="32" t="str" cm="1">
        <f t="array" ref="G2708">IF(F2708="","",SUM(_xlfn._xlws.FILTER(Balanço[Quantidade],(Balanço[Estoque]=Back!$E$3)*(Balanço[Material]=Back!F2708))))</f>
        <v/>
      </c>
    </row>
    <row r="2709" spans="2:7">
      <c r="B2709" s="32">
        <f>SUMIF(Balanço[Estoque],Back!A2709,Balanço[Quantidade])</f>
        <v>0</v>
      </c>
      <c r="G2709" s="32" t="str" cm="1">
        <f t="array" ref="G2709">IF(F2709="","",SUM(_xlfn._xlws.FILTER(Balanço[Quantidade],(Balanço[Estoque]=Back!$E$3)*(Balanço[Material]=Back!F2709))))</f>
        <v/>
      </c>
    </row>
    <row r="2710" spans="2:7">
      <c r="B2710" s="32">
        <f>SUMIF(Balanço[Estoque],Back!A2710,Balanço[Quantidade])</f>
        <v>0</v>
      </c>
      <c r="G2710" s="32" t="str" cm="1">
        <f t="array" ref="G2710">IF(F2710="","",SUM(_xlfn._xlws.FILTER(Balanço[Quantidade],(Balanço[Estoque]=Back!$E$3)*(Balanço[Material]=Back!F2710))))</f>
        <v/>
      </c>
    </row>
    <row r="2711" spans="2:7">
      <c r="B2711" s="32">
        <f>SUMIF(Balanço[Estoque],Back!A2711,Balanço[Quantidade])</f>
        <v>0</v>
      </c>
      <c r="G2711" s="32" t="str" cm="1">
        <f t="array" ref="G2711">IF(F2711="","",SUM(_xlfn._xlws.FILTER(Balanço[Quantidade],(Balanço[Estoque]=Back!$E$3)*(Balanço[Material]=Back!F2711))))</f>
        <v/>
      </c>
    </row>
    <row r="2712" spans="2:7">
      <c r="B2712" s="32">
        <f>SUMIF(Balanço[Estoque],Back!A2712,Balanço[Quantidade])</f>
        <v>0</v>
      </c>
      <c r="G2712" s="32" t="str" cm="1">
        <f t="array" ref="G2712">IF(F2712="","",SUM(_xlfn._xlws.FILTER(Balanço[Quantidade],(Balanço[Estoque]=Back!$E$3)*(Balanço[Material]=Back!F2712))))</f>
        <v/>
      </c>
    </row>
    <row r="2713" spans="2:7">
      <c r="B2713" s="32">
        <f>SUMIF(Balanço[Estoque],Back!A2713,Balanço[Quantidade])</f>
        <v>0</v>
      </c>
      <c r="G2713" s="32" t="str" cm="1">
        <f t="array" ref="G2713">IF(F2713="","",SUM(_xlfn._xlws.FILTER(Balanço[Quantidade],(Balanço[Estoque]=Back!$E$3)*(Balanço[Material]=Back!F2713))))</f>
        <v/>
      </c>
    </row>
    <row r="2714" spans="2:7">
      <c r="B2714" s="32">
        <f>SUMIF(Balanço[Estoque],Back!A2714,Balanço[Quantidade])</f>
        <v>0</v>
      </c>
      <c r="G2714" s="32" t="str" cm="1">
        <f t="array" ref="G2714">IF(F2714="","",SUM(_xlfn._xlws.FILTER(Balanço[Quantidade],(Balanço[Estoque]=Back!$E$3)*(Balanço[Material]=Back!F2714))))</f>
        <v/>
      </c>
    </row>
    <row r="2715" spans="2:7">
      <c r="B2715" s="32">
        <f>SUMIF(Balanço[Estoque],Back!A2715,Balanço[Quantidade])</f>
        <v>0</v>
      </c>
      <c r="G2715" s="32" t="str" cm="1">
        <f t="array" ref="G2715">IF(F2715="","",SUM(_xlfn._xlws.FILTER(Balanço[Quantidade],(Balanço[Estoque]=Back!$E$3)*(Balanço[Material]=Back!F2715))))</f>
        <v/>
      </c>
    </row>
    <row r="2716" spans="2:7">
      <c r="B2716" s="32">
        <f>SUMIF(Balanço[Estoque],Back!A2716,Balanço[Quantidade])</f>
        <v>0</v>
      </c>
      <c r="G2716" s="32" t="str" cm="1">
        <f t="array" ref="G2716">IF(F2716="","",SUM(_xlfn._xlws.FILTER(Balanço[Quantidade],(Balanço[Estoque]=Back!$E$3)*(Balanço[Material]=Back!F2716))))</f>
        <v/>
      </c>
    </row>
    <row r="2717" spans="2:7">
      <c r="B2717" s="32">
        <f>SUMIF(Balanço[Estoque],Back!A2717,Balanço[Quantidade])</f>
        <v>0</v>
      </c>
      <c r="G2717" s="32" t="str" cm="1">
        <f t="array" ref="G2717">IF(F2717="","",SUM(_xlfn._xlws.FILTER(Balanço[Quantidade],(Balanço[Estoque]=Back!$E$3)*(Balanço[Material]=Back!F2717))))</f>
        <v/>
      </c>
    </row>
    <row r="2718" spans="2:7">
      <c r="B2718" s="32">
        <f>SUMIF(Balanço[Estoque],Back!A2718,Balanço[Quantidade])</f>
        <v>0</v>
      </c>
      <c r="G2718" s="32" t="str" cm="1">
        <f t="array" ref="G2718">IF(F2718="","",SUM(_xlfn._xlws.FILTER(Balanço[Quantidade],(Balanço[Estoque]=Back!$E$3)*(Balanço[Material]=Back!F2718))))</f>
        <v/>
      </c>
    </row>
    <row r="2719" spans="2:7">
      <c r="B2719" s="32">
        <f>SUMIF(Balanço[Estoque],Back!A2719,Balanço[Quantidade])</f>
        <v>0</v>
      </c>
      <c r="G2719" s="32" t="str" cm="1">
        <f t="array" ref="G2719">IF(F2719="","",SUM(_xlfn._xlws.FILTER(Balanço[Quantidade],(Balanço[Estoque]=Back!$E$3)*(Balanço[Material]=Back!F2719))))</f>
        <v/>
      </c>
    </row>
    <row r="2720" spans="2:7">
      <c r="B2720" s="32">
        <f>SUMIF(Balanço[Estoque],Back!A2720,Balanço[Quantidade])</f>
        <v>0</v>
      </c>
      <c r="G2720" s="32" t="str" cm="1">
        <f t="array" ref="G2720">IF(F2720="","",SUM(_xlfn._xlws.FILTER(Balanço[Quantidade],(Balanço[Estoque]=Back!$E$3)*(Balanço[Material]=Back!F2720))))</f>
        <v/>
      </c>
    </row>
    <row r="2721" spans="2:7">
      <c r="B2721" s="32">
        <f>SUMIF(Balanço[Estoque],Back!A2721,Balanço[Quantidade])</f>
        <v>0</v>
      </c>
      <c r="G2721" s="32" t="str" cm="1">
        <f t="array" ref="G2721">IF(F2721="","",SUM(_xlfn._xlws.FILTER(Balanço[Quantidade],(Balanço[Estoque]=Back!$E$3)*(Balanço[Material]=Back!F2721))))</f>
        <v/>
      </c>
    </row>
    <row r="2722" spans="2:7">
      <c r="B2722" s="32">
        <f>SUMIF(Balanço[Estoque],Back!A2722,Balanço[Quantidade])</f>
        <v>0</v>
      </c>
      <c r="G2722" s="32" t="str" cm="1">
        <f t="array" ref="G2722">IF(F2722="","",SUM(_xlfn._xlws.FILTER(Balanço[Quantidade],(Balanço[Estoque]=Back!$E$3)*(Balanço[Material]=Back!F2722))))</f>
        <v/>
      </c>
    </row>
    <row r="2723" spans="2:7">
      <c r="B2723" s="32">
        <f>SUMIF(Balanço[Estoque],Back!A2723,Balanço[Quantidade])</f>
        <v>0</v>
      </c>
      <c r="G2723" s="32" t="str" cm="1">
        <f t="array" ref="G2723">IF(F2723="","",SUM(_xlfn._xlws.FILTER(Balanço[Quantidade],(Balanço[Estoque]=Back!$E$3)*(Balanço[Material]=Back!F2723))))</f>
        <v/>
      </c>
    </row>
    <row r="2724" spans="2:7">
      <c r="B2724" s="32">
        <f>SUMIF(Balanço[Estoque],Back!A2724,Balanço[Quantidade])</f>
        <v>0</v>
      </c>
      <c r="G2724" s="32" t="str" cm="1">
        <f t="array" ref="G2724">IF(F2724="","",SUM(_xlfn._xlws.FILTER(Balanço[Quantidade],(Balanço[Estoque]=Back!$E$3)*(Balanço[Material]=Back!F2724))))</f>
        <v/>
      </c>
    </row>
    <row r="2725" spans="2:7">
      <c r="B2725" s="32">
        <f>SUMIF(Balanço[Estoque],Back!A2725,Balanço[Quantidade])</f>
        <v>0</v>
      </c>
      <c r="G2725" s="32" t="str" cm="1">
        <f t="array" ref="G2725">IF(F2725="","",SUM(_xlfn._xlws.FILTER(Balanço[Quantidade],(Balanço[Estoque]=Back!$E$3)*(Balanço[Material]=Back!F2725))))</f>
        <v/>
      </c>
    </row>
    <row r="2726" spans="2:7">
      <c r="B2726" s="32">
        <f>SUMIF(Balanço[Estoque],Back!A2726,Balanço[Quantidade])</f>
        <v>0</v>
      </c>
      <c r="G2726" s="32" t="str" cm="1">
        <f t="array" ref="G2726">IF(F2726="","",SUM(_xlfn._xlws.FILTER(Balanço[Quantidade],(Balanço[Estoque]=Back!$E$3)*(Balanço[Material]=Back!F2726))))</f>
        <v/>
      </c>
    </row>
    <row r="2727" spans="2:7">
      <c r="B2727" s="32">
        <f>SUMIF(Balanço[Estoque],Back!A2727,Balanço[Quantidade])</f>
        <v>0</v>
      </c>
      <c r="G2727" s="32" t="str" cm="1">
        <f t="array" ref="G2727">IF(F2727="","",SUM(_xlfn._xlws.FILTER(Balanço[Quantidade],(Balanço[Estoque]=Back!$E$3)*(Balanço[Material]=Back!F2727))))</f>
        <v/>
      </c>
    </row>
    <row r="2728" spans="2:7">
      <c r="B2728" s="32">
        <f>SUMIF(Balanço[Estoque],Back!A2728,Balanço[Quantidade])</f>
        <v>0</v>
      </c>
      <c r="G2728" s="32" t="str" cm="1">
        <f t="array" ref="G2728">IF(F2728="","",SUM(_xlfn._xlws.FILTER(Balanço[Quantidade],(Balanço[Estoque]=Back!$E$3)*(Balanço[Material]=Back!F2728))))</f>
        <v/>
      </c>
    </row>
    <row r="2729" spans="2:7">
      <c r="B2729" s="32">
        <f>SUMIF(Balanço[Estoque],Back!A2729,Balanço[Quantidade])</f>
        <v>0</v>
      </c>
      <c r="G2729" s="32" t="str" cm="1">
        <f t="array" ref="G2729">IF(F2729="","",SUM(_xlfn._xlws.FILTER(Balanço[Quantidade],(Balanço[Estoque]=Back!$E$3)*(Balanço[Material]=Back!F2729))))</f>
        <v/>
      </c>
    </row>
    <row r="2730" spans="2:7">
      <c r="B2730" s="32">
        <f>SUMIF(Balanço[Estoque],Back!A2730,Balanço[Quantidade])</f>
        <v>0</v>
      </c>
      <c r="G2730" s="32" t="str" cm="1">
        <f t="array" ref="G2730">IF(F2730="","",SUM(_xlfn._xlws.FILTER(Balanço[Quantidade],(Balanço[Estoque]=Back!$E$3)*(Balanço[Material]=Back!F2730))))</f>
        <v/>
      </c>
    </row>
    <row r="2731" spans="2:7">
      <c r="B2731" s="32">
        <f>SUMIF(Balanço[Estoque],Back!A2731,Balanço[Quantidade])</f>
        <v>0</v>
      </c>
      <c r="G2731" s="32" t="str" cm="1">
        <f t="array" ref="G2731">IF(F2731="","",SUM(_xlfn._xlws.FILTER(Balanço[Quantidade],(Balanço[Estoque]=Back!$E$3)*(Balanço[Material]=Back!F2731))))</f>
        <v/>
      </c>
    </row>
    <row r="2732" spans="2:7">
      <c r="B2732" s="32">
        <f>SUMIF(Balanço[Estoque],Back!A2732,Balanço[Quantidade])</f>
        <v>0</v>
      </c>
      <c r="G2732" s="32" t="str" cm="1">
        <f t="array" ref="G2732">IF(F2732="","",SUM(_xlfn._xlws.FILTER(Balanço[Quantidade],(Balanço[Estoque]=Back!$E$3)*(Balanço[Material]=Back!F2732))))</f>
        <v/>
      </c>
    </row>
    <row r="2733" spans="2:7">
      <c r="B2733" s="32">
        <f>SUMIF(Balanço[Estoque],Back!A2733,Balanço[Quantidade])</f>
        <v>0</v>
      </c>
      <c r="G2733" s="32" t="str" cm="1">
        <f t="array" ref="G2733">IF(F2733="","",SUM(_xlfn._xlws.FILTER(Balanço[Quantidade],(Balanço[Estoque]=Back!$E$3)*(Balanço[Material]=Back!F2733))))</f>
        <v/>
      </c>
    </row>
    <row r="2734" spans="2:7">
      <c r="B2734" s="32">
        <f>SUMIF(Balanço[Estoque],Back!A2734,Balanço[Quantidade])</f>
        <v>0</v>
      </c>
      <c r="G2734" s="32" t="str" cm="1">
        <f t="array" ref="G2734">IF(F2734="","",SUM(_xlfn._xlws.FILTER(Balanço[Quantidade],(Balanço[Estoque]=Back!$E$3)*(Balanço[Material]=Back!F2734))))</f>
        <v/>
      </c>
    </row>
    <row r="2735" spans="2:7">
      <c r="B2735" s="32">
        <f>SUMIF(Balanço[Estoque],Back!A2735,Balanço[Quantidade])</f>
        <v>0</v>
      </c>
      <c r="G2735" s="32" t="str" cm="1">
        <f t="array" ref="G2735">IF(F2735="","",SUM(_xlfn._xlws.FILTER(Balanço[Quantidade],(Balanço[Estoque]=Back!$E$3)*(Balanço[Material]=Back!F2735))))</f>
        <v/>
      </c>
    </row>
    <row r="2736" spans="2:7">
      <c r="B2736" s="32">
        <f>SUMIF(Balanço[Estoque],Back!A2736,Balanço[Quantidade])</f>
        <v>0</v>
      </c>
      <c r="G2736" s="32" t="str" cm="1">
        <f t="array" ref="G2736">IF(F2736="","",SUM(_xlfn._xlws.FILTER(Balanço[Quantidade],(Balanço[Estoque]=Back!$E$3)*(Balanço[Material]=Back!F2736))))</f>
        <v/>
      </c>
    </row>
    <row r="2737" spans="2:7">
      <c r="B2737" s="32">
        <f>SUMIF(Balanço[Estoque],Back!A2737,Balanço[Quantidade])</f>
        <v>0</v>
      </c>
      <c r="G2737" s="32" t="str" cm="1">
        <f t="array" ref="G2737">IF(F2737="","",SUM(_xlfn._xlws.FILTER(Balanço[Quantidade],(Balanço[Estoque]=Back!$E$3)*(Balanço[Material]=Back!F2737))))</f>
        <v/>
      </c>
    </row>
    <row r="2738" spans="2:7">
      <c r="B2738" s="32">
        <f>SUMIF(Balanço[Estoque],Back!A2738,Balanço[Quantidade])</f>
        <v>0</v>
      </c>
      <c r="G2738" s="32" t="str" cm="1">
        <f t="array" ref="G2738">IF(F2738="","",SUM(_xlfn._xlws.FILTER(Balanço[Quantidade],(Balanço[Estoque]=Back!$E$3)*(Balanço[Material]=Back!F2738))))</f>
        <v/>
      </c>
    </row>
    <row r="2739" spans="2:7">
      <c r="B2739" s="32">
        <f>SUMIF(Balanço[Estoque],Back!A2739,Balanço[Quantidade])</f>
        <v>0</v>
      </c>
      <c r="G2739" s="32" t="str" cm="1">
        <f t="array" ref="G2739">IF(F2739="","",SUM(_xlfn._xlws.FILTER(Balanço[Quantidade],(Balanço[Estoque]=Back!$E$3)*(Balanço[Material]=Back!F2739))))</f>
        <v/>
      </c>
    </row>
    <row r="2740" spans="2:7">
      <c r="B2740" s="32">
        <f>SUMIF(Balanço[Estoque],Back!A2740,Balanço[Quantidade])</f>
        <v>0</v>
      </c>
      <c r="G2740" s="32" t="str" cm="1">
        <f t="array" ref="G2740">IF(F2740="","",SUM(_xlfn._xlws.FILTER(Balanço[Quantidade],(Balanço[Estoque]=Back!$E$3)*(Balanço[Material]=Back!F2740))))</f>
        <v/>
      </c>
    </row>
    <row r="2741" spans="2:7">
      <c r="B2741" s="32">
        <f>SUMIF(Balanço[Estoque],Back!A2741,Balanço[Quantidade])</f>
        <v>0</v>
      </c>
      <c r="G2741" s="32" t="str" cm="1">
        <f t="array" ref="G2741">IF(F2741="","",SUM(_xlfn._xlws.FILTER(Balanço[Quantidade],(Balanço[Estoque]=Back!$E$3)*(Balanço[Material]=Back!F2741))))</f>
        <v/>
      </c>
    </row>
    <row r="2742" spans="2:7">
      <c r="B2742" s="32">
        <f>SUMIF(Balanço[Estoque],Back!A2742,Balanço[Quantidade])</f>
        <v>0</v>
      </c>
      <c r="G2742" s="32" t="str" cm="1">
        <f t="array" ref="G2742">IF(F2742="","",SUM(_xlfn._xlws.FILTER(Balanço[Quantidade],(Balanço[Estoque]=Back!$E$3)*(Balanço[Material]=Back!F2742))))</f>
        <v/>
      </c>
    </row>
    <row r="2743" spans="2:7">
      <c r="B2743" s="32">
        <f>SUMIF(Balanço[Estoque],Back!A2743,Balanço[Quantidade])</f>
        <v>0</v>
      </c>
      <c r="G2743" s="32" t="str" cm="1">
        <f t="array" ref="G2743">IF(F2743="","",SUM(_xlfn._xlws.FILTER(Balanço[Quantidade],(Balanço[Estoque]=Back!$E$3)*(Balanço[Material]=Back!F2743))))</f>
        <v/>
      </c>
    </row>
    <row r="2744" spans="2:7">
      <c r="B2744" s="32">
        <f>SUMIF(Balanço[Estoque],Back!A2744,Balanço[Quantidade])</f>
        <v>0</v>
      </c>
      <c r="G2744" s="32" t="str" cm="1">
        <f t="array" ref="G2744">IF(F2744="","",SUM(_xlfn._xlws.FILTER(Balanço[Quantidade],(Balanço[Estoque]=Back!$E$3)*(Balanço[Material]=Back!F2744))))</f>
        <v/>
      </c>
    </row>
    <row r="2745" spans="2:7">
      <c r="B2745" s="32">
        <f>SUMIF(Balanço[Estoque],Back!A2745,Balanço[Quantidade])</f>
        <v>0</v>
      </c>
      <c r="G2745" s="32" t="str" cm="1">
        <f t="array" ref="G2745">IF(F2745="","",SUM(_xlfn._xlws.FILTER(Balanço[Quantidade],(Balanço[Estoque]=Back!$E$3)*(Balanço[Material]=Back!F2745))))</f>
        <v/>
      </c>
    </row>
    <row r="2746" spans="2:7">
      <c r="B2746" s="32">
        <f>SUMIF(Balanço[Estoque],Back!A2746,Balanço[Quantidade])</f>
        <v>0</v>
      </c>
      <c r="G2746" s="32" t="str" cm="1">
        <f t="array" ref="G2746">IF(F2746="","",SUM(_xlfn._xlws.FILTER(Balanço[Quantidade],(Balanço[Estoque]=Back!$E$3)*(Balanço[Material]=Back!F2746))))</f>
        <v/>
      </c>
    </row>
    <row r="2747" spans="2:7">
      <c r="B2747" s="32">
        <f>SUMIF(Balanço[Estoque],Back!A2747,Balanço[Quantidade])</f>
        <v>0</v>
      </c>
      <c r="G2747" s="32" t="str" cm="1">
        <f t="array" ref="G2747">IF(F2747="","",SUM(_xlfn._xlws.FILTER(Balanço[Quantidade],(Balanço[Estoque]=Back!$E$3)*(Balanço[Material]=Back!F2747))))</f>
        <v/>
      </c>
    </row>
    <row r="2748" spans="2:7">
      <c r="B2748" s="32">
        <f>SUMIF(Balanço[Estoque],Back!A2748,Balanço[Quantidade])</f>
        <v>0</v>
      </c>
      <c r="G2748" s="32" t="str" cm="1">
        <f t="array" ref="G2748">IF(F2748="","",SUM(_xlfn._xlws.FILTER(Balanço[Quantidade],(Balanço[Estoque]=Back!$E$3)*(Balanço[Material]=Back!F2748))))</f>
        <v/>
      </c>
    </row>
    <row r="2749" spans="2:7">
      <c r="B2749" s="32">
        <f>SUMIF(Balanço[Estoque],Back!A2749,Balanço[Quantidade])</f>
        <v>0</v>
      </c>
      <c r="G2749" s="32" t="str" cm="1">
        <f t="array" ref="G2749">IF(F2749="","",SUM(_xlfn._xlws.FILTER(Balanço[Quantidade],(Balanço[Estoque]=Back!$E$3)*(Balanço[Material]=Back!F2749))))</f>
        <v/>
      </c>
    </row>
    <row r="2750" spans="2:7">
      <c r="B2750" s="32">
        <f>SUMIF(Balanço[Estoque],Back!A2750,Balanço[Quantidade])</f>
        <v>0</v>
      </c>
      <c r="G2750" s="32" t="str" cm="1">
        <f t="array" ref="G2750">IF(F2750="","",SUM(_xlfn._xlws.FILTER(Balanço[Quantidade],(Balanço[Estoque]=Back!$E$3)*(Balanço[Material]=Back!F2750))))</f>
        <v/>
      </c>
    </row>
    <row r="2751" spans="2:7">
      <c r="B2751" s="32">
        <f>SUMIF(Balanço[Estoque],Back!A2751,Balanço[Quantidade])</f>
        <v>0</v>
      </c>
      <c r="G2751" s="32" t="str" cm="1">
        <f t="array" ref="G2751">IF(F2751="","",SUM(_xlfn._xlws.FILTER(Balanço[Quantidade],(Balanço[Estoque]=Back!$E$3)*(Balanço[Material]=Back!F2751))))</f>
        <v/>
      </c>
    </row>
    <row r="2752" spans="2:7">
      <c r="B2752" s="32">
        <f>SUMIF(Balanço[Estoque],Back!A2752,Balanço[Quantidade])</f>
        <v>0</v>
      </c>
      <c r="G2752" s="32" t="str" cm="1">
        <f t="array" ref="G2752">IF(F2752="","",SUM(_xlfn._xlws.FILTER(Balanço[Quantidade],(Balanço[Estoque]=Back!$E$3)*(Balanço[Material]=Back!F2752))))</f>
        <v/>
      </c>
    </row>
    <row r="2753" spans="2:7">
      <c r="B2753" s="32">
        <f>SUMIF(Balanço[Estoque],Back!A2753,Balanço[Quantidade])</f>
        <v>0</v>
      </c>
      <c r="G2753" s="32" t="str" cm="1">
        <f t="array" ref="G2753">IF(F2753="","",SUM(_xlfn._xlws.FILTER(Balanço[Quantidade],(Balanço[Estoque]=Back!$E$3)*(Balanço[Material]=Back!F2753))))</f>
        <v/>
      </c>
    </row>
    <row r="2754" spans="2:7">
      <c r="B2754" s="32">
        <f>SUMIF(Balanço[Estoque],Back!A2754,Balanço[Quantidade])</f>
        <v>0</v>
      </c>
      <c r="G2754" s="32" t="str" cm="1">
        <f t="array" ref="G2754">IF(F2754="","",SUM(_xlfn._xlws.FILTER(Balanço[Quantidade],(Balanço[Estoque]=Back!$E$3)*(Balanço[Material]=Back!F2754))))</f>
        <v/>
      </c>
    </row>
    <row r="2755" spans="2:7">
      <c r="B2755" s="32">
        <f>SUMIF(Balanço[Estoque],Back!A2755,Balanço[Quantidade])</f>
        <v>0</v>
      </c>
      <c r="G2755" s="32" t="str" cm="1">
        <f t="array" ref="G2755">IF(F2755="","",SUM(_xlfn._xlws.FILTER(Balanço[Quantidade],(Balanço[Estoque]=Back!$E$3)*(Balanço[Material]=Back!F2755))))</f>
        <v/>
      </c>
    </row>
    <row r="2756" spans="2:7">
      <c r="B2756" s="32">
        <f>SUMIF(Balanço[Estoque],Back!A2756,Balanço[Quantidade])</f>
        <v>0</v>
      </c>
      <c r="G2756" s="32" t="str" cm="1">
        <f t="array" ref="G2756">IF(F2756="","",SUM(_xlfn._xlws.FILTER(Balanço[Quantidade],(Balanço[Estoque]=Back!$E$3)*(Balanço[Material]=Back!F2756))))</f>
        <v/>
      </c>
    </row>
    <row r="2757" spans="2:7">
      <c r="B2757" s="32">
        <f>SUMIF(Balanço[Estoque],Back!A2757,Balanço[Quantidade])</f>
        <v>0</v>
      </c>
      <c r="G2757" s="32" t="str" cm="1">
        <f t="array" ref="G2757">IF(F2757="","",SUM(_xlfn._xlws.FILTER(Balanço[Quantidade],(Balanço[Estoque]=Back!$E$3)*(Balanço[Material]=Back!F2757))))</f>
        <v/>
      </c>
    </row>
    <row r="2758" spans="2:7">
      <c r="B2758" s="32">
        <f>SUMIF(Balanço[Estoque],Back!A2758,Balanço[Quantidade])</f>
        <v>0</v>
      </c>
      <c r="G2758" s="32" t="str" cm="1">
        <f t="array" ref="G2758">IF(F2758="","",SUM(_xlfn._xlws.FILTER(Balanço[Quantidade],(Balanço[Estoque]=Back!$E$3)*(Balanço[Material]=Back!F2758))))</f>
        <v/>
      </c>
    </row>
    <row r="2759" spans="2:7">
      <c r="B2759" s="32">
        <f>SUMIF(Balanço[Estoque],Back!A2759,Balanço[Quantidade])</f>
        <v>0</v>
      </c>
      <c r="G2759" s="32" t="str" cm="1">
        <f t="array" ref="G2759">IF(F2759="","",SUM(_xlfn._xlws.FILTER(Balanço[Quantidade],(Balanço[Estoque]=Back!$E$3)*(Balanço[Material]=Back!F2759))))</f>
        <v/>
      </c>
    </row>
    <row r="2760" spans="2:7">
      <c r="B2760" s="32">
        <f>SUMIF(Balanço[Estoque],Back!A2760,Balanço[Quantidade])</f>
        <v>0</v>
      </c>
      <c r="G2760" s="32" t="str" cm="1">
        <f t="array" ref="G2760">IF(F2760="","",SUM(_xlfn._xlws.FILTER(Balanço[Quantidade],(Balanço[Estoque]=Back!$E$3)*(Balanço[Material]=Back!F2760))))</f>
        <v/>
      </c>
    </row>
    <row r="2761" spans="2:7">
      <c r="B2761" s="32">
        <f>SUMIF(Balanço[Estoque],Back!A2761,Balanço[Quantidade])</f>
        <v>0</v>
      </c>
      <c r="G2761" s="32" t="str" cm="1">
        <f t="array" ref="G2761">IF(F2761="","",SUM(_xlfn._xlws.FILTER(Balanço[Quantidade],(Balanço[Estoque]=Back!$E$3)*(Balanço[Material]=Back!F2761))))</f>
        <v/>
      </c>
    </row>
    <row r="2762" spans="2:7">
      <c r="B2762" s="32">
        <f>SUMIF(Balanço[Estoque],Back!A2762,Balanço[Quantidade])</f>
        <v>0</v>
      </c>
      <c r="G2762" s="32" t="str" cm="1">
        <f t="array" ref="G2762">IF(F2762="","",SUM(_xlfn._xlws.FILTER(Balanço[Quantidade],(Balanço[Estoque]=Back!$E$3)*(Balanço[Material]=Back!F2762))))</f>
        <v/>
      </c>
    </row>
    <row r="2763" spans="2:7">
      <c r="B2763" s="32">
        <f>SUMIF(Balanço[Estoque],Back!A2763,Balanço[Quantidade])</f>
        <v>0</v>
      </c>
      <c r="G2763" s="32" t="str" cm="1">
        <f t="array" ref="G2763">IF(F2763="","",SUM(_xlfn._xlws.FILTER(Balanço[Quantidade],(Balanço[Estoque]=Back!$E$3)*(Balanço[Material]=Back!F2763))))</f>
        <v/>
      </c>
    </row>
    <row r="2764" spans="2:7">
      <c r="B2764" s="32">
        <f>SUMIF(Balanço[Estoque],Back!A2764,Balanço[Quantidade])</f>
        <v>0</v>
      </c>
      <c r="G2764" s="32" t="str" cm="1">
        <f t="array" ref="G2764">IF(F2764="","",SUM(_xlfn._xlws.FILTER(Balanço[Quantidade],(Balanço[Estoque]=Back!$E$3)*(Balanço[Material]=Back!F2764))))</f>
        <v/>
      </c>
    </row>
    <row r="2765" spans="2:7">
      <c r="B2765" s="32">
        <f>SUMIF(Balanço[Estoque],Back!A2765,Balanço[Quantidade])</f>
        <v>0</v>
      </c>
      <c r="G2765" s="32" t="str" cm="1">
        <f t="array" ref="G2765">IF(F2765="","",SUM(_xlfn._xlws.FILTER(Balanço[Quantidade],(Balanço[Estoque]=Back!$E$3)*(Balanço[Material]=Back!F2765))))</f>
        <v/>
      </c>
    </row>
    <row r="2766" spans="2:7">
      <c r="B2766" s="32">
        <f>SUMIF(Balanço[Estoque],Back!A2766,Balanço[Quantidade])</f>
        <v>0</v>
      </c>
      <c r="G2766" s="32" t="str" cm="1">
        <f t="array" ref="G2766">IF(F2766="","",SUM(_xlfn._xlws.FILTER(Balanço[Quantidade],(Balanço[Estoque]=Back!$E$3)*(Balanço[Material]=Back!F2766))))</f>
        <v/>
      </c>
    </row>
    <row r="2767" spans="2:7">
      <c r="B2767" s="32">
        <f>SUMIF(Balanço[Estoque],Back!A2767,Balanço[Quantidade])</f>
        <v>0</v>
      </c>
      <c r="G2767" s="32" t="str" cm="1">
        <f t="array" ref="G2767">IF(F2767="","",SUM(_xlfn._xlws.FILTER(Balanço[Quantidade],(Balanço[Estoque]=Back!$E$3)*(Balanço[Material]=Back!F2767))))</f>
        <v/>
      </c>
    </row>
    <row r="2768" spans="2:7">
      <c r="B2768" s="32">
        <f>SUMIF(Balanço[Estoque],Back!A2768,Balanço[Quantidade])</f>
        <v>0</v>
      </c>
      <c r="G2768" s="32" t="str" cm="1">
        <f t="array" ref="G2768">IF(F2768="","",SUM(_xlfn._xlws.FILTER(Balanço[Quantidade],(Balanço[Estoque]=Back!$E$3)*(Balanço[Material]=Back!F2768))))</f>
        <v/>
      </c>
    </row>
    <row r="2769" spans="2:7">
      <c r="B2769" s="32">
        <f>SUMIF(Balanço[Estoque],Back!A2769,Balanço[Quantidade])</f>
        <v>0</v>
      </c>
      <c r="G2769" s="32" t="str" cm="1">
        <f t="array" ref="G2769">IF(F2769="","",SUM(_xlfn._xlws.FILTER(Balanço[Quantidade],(Balanço[Estoque]=Back!$E$3)*(Balanço[Material]=Back!F2769))))</f>
        <v/>
      </c>
    </row>
    <row r="2770" spans="2:7">
      <c r="B2770" s="32">
        <f>SUMIF(Balanço[Estoque],Back!A2770,Balanço[Quantidade])</f>
        <v>0</v>
      </c>
      <c r="G2770" s="32" t="str" cm="1">
        <f t="array" ref="G2770">IF(F2770="","",SUM(_xlfn._xlws.FILTER(Balanço[Quantidade],(Balanço[Estoque]=Back!$E$3)*(Balanço[Material]=Back!F2770))))</f>
        <v/>
      </c>
    </row>
    <row r="2771" spans="2:7">
      <c r="B2771" s="32">
        <f>SUMIF(Balanço[Estoque],Back!A2771,Balanço[Quantidade])</f>
        <v>0</v>
      </c>
      <c r="G2771" s="32" t="str" cm="1">
        <f t="array" ref="G2771">IF(F2771="","",SUM(_xlfn._xlws.FILTER(Balanço[Quantidade],(Balanço[Estoque]=Back!$E$3)*(Balanço[Material]=Back!F2771))))</f>
        <v/>
      </c>
    </row>
    <row r="2772" spans="2:7">
      <c r="B2772" s="32">
        <f>SUMIF(Balanço[Estoque],Back!A2772,Balanço[Quantidade])</f>
        <v>0</v>
      </c>
      <c r="G2772" s="32" t="str" cm="1">
        <f t="array" ref="G2772">IF(F2772="","",SUM(_xlfn._xlws.FILTER(Balanço[Quantidade],(Balanço[Estoque]=Back!$E$3)*(Balanço[Material]=Back!F2772))))</f>
        <v/>
      </c>
    </row>
    <row r="2773" spans="2:7">
      <c r="B2773" s="32">
        <f>SUMIF(Balanço[Estoque],Back!A2773,Balanço[Quantidade])</f>
        <v>0</v>
      </c>
      <c r="G2773" s="32" t="str" cm="1">
        <f t="array" ref="G2773">IF(F2773="","",SUM(_xlfn._xlws.FILTER(Balanço[Quantidade],(Balanço[Estoque]=Back!$E$3)*(Balanço[Material]=Back!F2773))))</f>
        <v/>
      </c>
    </row>
    <row r="2774" spans="2:7">
      <c r="B2774" s="32">
        <f>SUMIF(Balanço[Estoque],Back!A2774,Balanço[Quantidade])</f>
        <v>0</v>
      </c>
      <c r="G2774" s="32" t="str" cm="1">
        <f t="array" ref="G2774">IF(F2774="","",SUM(_xlfn._xlws.FILTER(Balanço[Quantidade],(Balanço[Estoque]=Back!$E$3)*(Balanço[Material]=Back!F2774))))</f>
        <v/>
      </c>
    </row>
    <row r="2775" spans="2:7">
      <c r="B2775" s="32">
        <f>SUMIF(Balanço[Estoque],Back!A2775,Balanço[Quantidade])</f>
        <v>0</v>
      </c>
      <c r="G2775" s="32" t="str" cm="1">
        <f t="array" ref="G2775">IF(F2775="","",SUM(_xlfn._xlws.FILTER(Balanço[Quantidade],(Balanço[Estoque]=Back!$E$3)*(Balanço[Material]=Back!F2775))))</f>
        <v/>
      </c>
    </row>
    <row r="2776" spans="2:7">
      <c r="B2776" s="32">
        <f>SUMIF(Balanço[Estoque],Back!A2776,Balanço[Quantidade])</f>
        <v>0</v>
      </c>
      <c r="G2776" s="32" t="str" cm="1">
        <f t="array" ref="G2776">IF(F2776="","",SUM(_xlfn._xlws.FILTER(Balanço[Quantidade],(Balanço[Estoque]=Back!$E$3)*(Balanço[Material]=Back!F2776))))</f>
        <v/>
      </c>
    </row>
    <row r="2777" spans="2:7">
      <c r="B2777" s="32">
        <f>SUMIF(Balanço[Estoque],Back!A2777,Balanço[Quantidade])</f>
        <v>0</v>
      </c>
      <c r="G2777" s="32" t="str" cm="1">
        <f t="array" ref="G2777">IF(F2777="","",SUM(_xlfn._xlws.FILTER(Balanço[Quantidade],(Balanço[Estoque]=Back!$E$3)*(Balanço[Material]=Back!F2777))))</f>
        <v/>
      </c>
    </row>
    <row r="2778" spans="2:7">
      <c r="B2778" s="32">
        <f>SUMIF(Balanço[Estoque],Back!A2778,Balanço[Quantidade])</f>
        <v>0</v>
      </c>
      <c r="G2778" s="32" t="str" cm="1">
        <f t="array" ref="G2778">IF(F2778="","",SUM(_xlfn._xlws.FILTER(Balanço[Quantidade],(Balanço[Estoque]=Back!$E$3)*(Balanço[Material]=Back!F2778))))</f>
        <v/>
      </c>
    </row>
    <row r="2779" spans="2:7">
      <c r="B2779" s="32">
        <f>SUMIF(Balanço[Estoque],Back!A2779,Balanço[Quantidade])</f>
        <v>0</v>
      </c>
      <c r="G2779" s="32" t="str" cm="1">
        <f t="array" ref="G2779">IF(F2779="","",SUM(_xlfn._xlws.FILTER(Balanço[Quantidade],(Balanço[Estoque]=Back!$E$3)*(Balanço[Material]=Back!F2779))))</f>
        <v/>
      </c>
    </row>
    <row r="2780" spans="2:7">
      <c r="B2780" s="32">
        <f>SUMIF(Balanço[Estoque],Back!A2780,Balanço[Quantidade])</f>
        <v>0</v>
      </c>
      <c r="G2780" s="32" t="str" cm="1">
        <f t="array" ref="G2780">IF(F2780="","",SUM(_xlfn._xlws.FILTER(Balanço[Quantidade],(Balanço[Estoque]=Back!$E$3)*(Balanço[Material]=Back!F2780))))</f>
        <v/>
      </c>
    </row>
    <row r="2781" spans="2:7">
      <c r="B2781" s="32">
        <f>SUMIF(Balanço[Estoque],Back!A2781,Balanço[Quantidade])</f>
        <v>0</v>
      </c>
      <c r="G2781" s="32" t="str" cm="1">
        <f t="array" ref="G2781">IF(F2781="","",SUM(_xlfn._xlws.FILTER(Balanço[Quantidade],(Balanço[Estoque]=Back!$E$3)*(Balanço[Material]=Back!F2781))))</f>
        <v/>
      </c>
    </row>
    <row r="2782" spans="2:7">
      <c r="B2782" s="32">
        <f>SUMIF(Balanço[Estoque],Back!A2782,Balanço[Quantidade])</f>
        <v>0</v>
      </c>
      <c r="G2782" s="32" t="str" cm="1">
        <f t="array" ref="G2782">IF(F2782="","",SUM(_xlfn._xlws.FILTER(Balanço[Quantidade],(Balanço[Estoque]=Back!$E$3)*(Balanço[Material]=Back!F2782))))</f>
        <v/>
      </c>
    </row>
    <row r="2783" spans="2:7">
      <c r="B2783" s="32">
        <f>SUMIF(Balanço[Estoque],Back!A2783,Balanço[Quantidade])</f>
        <v>0</v>
      </c>
      <c r="G2783" s="32" t="str" cm="1">
        <f t="array" ref="G2783">IF(F2783="","",SUM(_xlfn._xlws.FILTER(Balanço[Quantidade],(Balanço[Estoque]=Back!$E$3)*(Balanço[Material]=Back!F2783))))</f>
        <v/>
      </c>
    </row>
    <row r="2784" spans="2:7">
      <c r="B2784" s="32">
        <f>SUMIF(Balanço[Estoque],Back!A2784,Balanço[Quantidade])</f>
        <v>0</v>
      </c>
      <c r="G2784" s="32" t="str" cm="1">
        <f t="array" ref="G2784">IF(F2784="","",SUM(_xlfn._xlws.FILTER(Balanço[Quantidade],(Balanço[Estoque]=Back!$E$3)*(Balanço[Material]=Back!F2784))))</f>
        <v/>
      </c>
    </row>
    <row r="2785" spans="2:7">
      <c r="B2785" s="32">
        <f>SUMIF(Balanço[Estoque],Back!A2785,Balanço[Quantidade])</f>
        <v>0</v>
      </c>
      <c r="G2785" s="32" t="str" cm="1">
        <f t="array" ref="G2785">IF(F2785="","",SUM(_xlfn._xlws.FILTER(Balanço[Quantidade],(Balanço[Estoque]=Back!$E$3)*(Balanço[Material]=Back!F2785))))</f>
        <v/>
      </c>
    </row>
    <row r="2786" spans="2:7">
      <c r="B2786" s="32">
        <f>SUMIF(Balanço[Estoque],Back!A2786,Balanço[Quantidade])</f>
        <v>0</v>
      </c>
      <c r="G2786" s="32" t="str" cm="1">
        <f t="array" ref="G2786">IF(F2786="","",SUM(_xlfn._xlws.FILTER(Balanço[Quantidade],(Balanço[Estoque]=Back!$E$3)*(Balanço[Material]=Back!F2786))))</f>
        <v/>
      </c>
    </row>
    <row r="2787" spans="2:7">
      <c r="B2787" s="32">
        <f>SUMIF(Balanço[Estoque],Back!A2787,Balanço[Quantidade])</f>
        <v>0</v>
      </c>
      <c r="G2787" s="32" t="str" cm="1">
        <f t="array" ref="G2787">IF(F2787="","",SUM(_xlfn._xlws.FILTER(Balanço[Quantidade],(Balanço[Estoque]=Back!$E$3)*(Balanço[Material]=Back!F2787))))</f>
        <v/>
      </c>
    </row>
    <row r="2788" spans="2:7">
      <c r="B2788" s="32">
        <f>SUMIF(Balanço[Estoque],Back!A2788,Balanço[Quantidade])</f>
        <v>0</v>
      </c>
      <c r="G2788" s="32" t="str" cm="1">
        <f t="array" ref="G2788">IF(F2788="","",SUM(_xlfn._xlws.FILTER(Balanço[Quantidade],(Balanço[Estoque]=Back!$E$3)*(Balanço[Material]=Back!F2788))))</f>
        <v/>
      </c>
    </row>
    <row r="2789" spans="2:7">
      <c r="B2789" s="32">
        <f>SUMIF(Balanço[Estoque],Back!A2789,Balanço[Quantidade])</f>
        <v>0</v>
      </c>
      <c r="G2789" s="32" t="str" cm="1">
        <f t="array" ref="G2789">IF(F2789="","",SUM(_xlfn._xlws.FILTER(Balanço[Quantidade],(Balanço[Estoque]=Back!$E$3)*(Balanço[Material]=Back!F2789))))</f>
        <v/>
      </c>
    </row>
    <row r="2790" spans="2:7">
      <c r="B2790" s="32">
        <f>SUMIF(Balanço[Estoque],Back!A2790,Balanço[Quantidade])</f>
        <v>0</v>
      </c>
      <c r="G2790" s="32" t="str" cm="1">
        <f t="array" ref="G2790">IF(F2790="","",SUM(_xlfn._xlws.FILTER(Balanço[Quantidade],(Balanço[Estoque]=Back!$E$3)*(Balanço[Material]=Back!F2790))))</f>
        <v/>
      </c>
    </row>
    <row r="2791" spans="2:7">
      <c r="B2791" s="32">
        <f>SUMIF(Balanço[Estoque],Back!A2791,Balanço[Quantidade])</f>
        <v>0</v>
      </c>
      <c r="G2791" s="32" t="str" cm="1">
        <f t="array" ref="G2791">IF(F2791="","",SUM(_xlfn._xlws.FILTER(Balanço[Quantidade],(Balanço[Estoque]=Back!$E$3)*(Balanço[Material]=Back!F2791))))</f>
        <v/>
      </c>
    </row>
    <row r="2792" spans="2:7">
      <c r="B2792" s="32">
        <f>SUMIF(Balanço[Estoque],Back!A2792,Balanço[Quantidade])</f>
        <v>0</v>
      </c>
      <c r="G2792" s="32" t="str" cm="1">
        <f t="array" ref="G2792">IF(F2792="","",SUM(_xlfn._xlws.FILTER(Balanço[Quantidade],(Balanço[Estoque]=Back!$E$3)*(Balanço[Material]=Back!F2792))))</f>
        <v/>
      </c>
    </row>
    <row r="2793" spans="2:7">
      <c r="B2793" s="32">
        <f>SUMIF(Balanço[Estoque],Back!A2793,Balanço[Quantidade])</f>
        <v>0</v>
      </c>
      <c r="G2793" s="32" t="str" cm="1">
        <f t="array" ref="G2793">IF(F2793="","",SUM(_xlfn._xlws.FILTER(Balanço[Quantidade],(Balanço[Estoque]=Back!$E$3)*(Balanço[Material]=Back!F2793))))</f>
        <v/>
      </c>
    </row>
    <row r="2794" spans="2:7">
      <c r="B2794" s="32">
        <f>SUMIF(Balanço[Estoque],Back!A2794,Balanço[Quantidade])</f>
        <v>0</v>
      </c>
      <c r="G2794" s="32" t="str" cm="1">
        <f t="array" ref="G2794">IF(F2794="","",SUM(_xlfn._xlws.FILTER(Balanço[Quantidade],(Balanço[Estoque]=Back!$E$3)*(Balanço[Material]=Back!F2794))))</f>
        <v/>
      </c>
    </row>
    <row r="2795" spans="2:7">
      <c r="B2795" s="32">
        <f>SUMIF(Balanço[Estoque],Back!A2795,Balanço[Quantidade])</f>
        <v>0</v>
      </c>
      <c r="G2795" s="32" t="str" cm="1">
        <f t="array" ref="G2795">IF(F2795="","",SUM(_xlfn._xlws.FILTER(Balanço[Quantidade],(Balanço[Estoque]=Back!$E$3)*(Balanço[Material]=Back!F2795))))</f>
        <v/>
      </c>
    </row>
    <row r="2796" spans="2:7">
      <c r="B2796" s="32">
        <f>SUMIF(Balanço[Estoque],Back!A2796,Balanço[Quantidade])</f>
        <v>0</v>
      </c>
      <c r="G2796" s="32" t="str" cm="1">
        <f t="array" ref="G2796">IF(F2796="","",SUM(_xlfn._xlws.FILTER(Balanço[Quantidade],(Balanço[Estoque]=Back!$E$3)*(Balanço[Material]=Back!F2796))))</f>
        <v/>
      </c>
    </row>
    <row r="2797" spans="2:7">
      <c r="B2797" s="32">
        <f>SUMIF(Balanço[Estoque],Back!A2797,Balanço[Quantidade])</f>
        <v>0</v>
      </c>
      <c r="G2797" s="32" t="str" cm="1">
        <f t="array" ref="G2797">IF(F2797="","",SUM(_xlfn._xlws.FILTER(Balanço[Quantidade],(Balanço[Estoque]=Back!$E$3)*(Balanço[Material]=Back!F2797))))</f>
        <v/>
      </c>
    </row>
    <row r="2798" spans="2:7">
      <c r="B2798" s="32">
        <f>SUMIF(Balanço[Estoque],Back!A2798,Balanço[Quantidade])</f>
        <v>0</v>
      </c>
      <c r="G2798" s="32" t="str" cm="1">
        <f t="array" ref="G2798">IF(F2798="","",SUM(_xlfn._xlws.FILTER(Balanço[Quantidade],(Balanço[Estoque]=Back!$E$3)*(Balanço[Material]=Back!F2798))))</f>
        <v/>
      </c>
    </row>
    <row r="2799" spans="2:7">
      <c r="B2799" s="32">
        <f>SUMIF(Balanço[Estoque],Back!A2799,Balanço[Quantidade])</f>
        <v>0</v>
      </c>
      <c r="G2799" s="32" t="str" cm="1">
        <f t="array" ref="G2799">IF(F2799="","",SUM(_xlfn._xlws.FILTER(Balanço[Quantidade],(Balanço[Estoque]=Back!$E$3)*(Balanço[Material]=Back!F2799))))</f>
        <v/>
      </c>
    </row>
    <row r="2800" spans="2:7">
      <c r="B2800" s="32">
        <f>SUMIF(Balanço[Estoque],Back!A2800,Balanço[Quantidade])</f>
        <v>0</v>
      </c>
      <c r="G2800" s="32" t="str" cm="1">
        <f t="array" ref="G2800">IF(F2800="","",SUM(_xlfn._xlws.FILTER(Balanço[Quantidade],(Balanço[Estoque]=Back!$E$3)*(Balanço[Material]=Back!F2800))))</f>
        <v/>
      </c>
    </row>
    <row r="2801" spans="2:7">
      <c r="B2801" s="32">
        <f>SUMIF(Balanço[Estoque],Back!A2801,Balanço[Quantidade])</f>
        <v>0</v>
      </c>
      <c r="G2801" s="32" t="str" cm="1">
        <f t="array" ref="G2801">IF(F2801="","",SUM(_xlfn._xlws.FILTER(Balanço[Quantidade],(Balanço[Estoque]=Back!$E$3)*(Balanço[Material]=Back!F2801))))</f>
        <v/>
      </c>
    </row>
    <row r="2802" spans="2:7">
      <c r="B2802" s="32">
        <f>SUMIF(Balanço[Estoque],Back!A2802,Balanço[Quantidade])</f>
        <v>0</v>
      </c>
      <c r="G2802" s="32" t="str" cm="1">
        <f t="array" ref="G2802">IF(F2802="","",SUM(_xlfn._xlws.FILTER(Balanço[Quantidade],(Balanço[Estoque]=Back!$E$3)*(Balanço[Material]=Back!F2802))))</f>
        <v/>
      </c>
    </row>
    <row r="2803" spans="2:7">
      <c r="B2803" s="32">
        <f>SUMIF(Balanço[Estoque],Back!A2803,Balanço[Quantidade])</f>
        <v>0</v>
      </c>
      <c r="G2803" s="32" t="str" cm="1">
        <f t="array" ref="G2803">IF(F2803="","",SUM(_xlfn._xlws.FILTER(Balanço[Quantidade],(Balanço[Estoque]=Back!$E$3)*(Balanço[Material]=Back!F2803))))</f>
        <v/>
      </c>
    </row>
    <row r="2804" spans="2:7">
      <c r="B2804" s="32">
        <f>SUMIF(Balanço[Estoque],Back!A2804,Balanço[Quantidade])</f>
        <v>0</v>
      </c>
      <c r="G2804" s="32" t="str" cm="1">
        <f t="array" ref="G2804">IF(F2804="","",SUM(_xlfn._xlws.FILTER(Balanço[Quantidade],(Balanço[Estoque]=Back!$E$3)*(Balanço[Material]=Back!F2804))))</f>
        <v/>
      </c>
    </row>
    <row r="2805" spans="2:7">
      <c r="B2805" s="32">
        <f>SUMIF(Balanço[Estoque],Back!A2805,Balanço[Quantidade])</f>
        <v>0</v>
      </c>
      <c r="G2805" s="32" t="str" cm="1">
        <f t="array" ref="G2805">IF(F2805="","",SUM(_xlfn._xlws.FILTER(Balanço[Quantidade],(Balanço[Estoque]=Back!$E$3)*(Balanço[Material]=Back!F2805))))</f>
        <v/>
      </c>
    </row>
    <row r="2806" spans="2:7">
      <c r="B2806" s="32">
        <f>SUMIF(Balanço[Estoque],Back!A2806,Balanço[Quantidade])</f>
        <v>0</v>
      </c>
      <c r="G2806" s="32" t="str" cm="1">
        <f t="array" ref="G2806">IF(F2806="","",SUM(_xlfn._xlws.FILTER(Balanço[Quantidade],(Balanço[Estoque]=Back!$E$3)*(Balanço[Material]=Back!F2806))))</f>
        <v/>
      </c>
    </row>
    <row r="2807" spans="2:7">
      <c r="B2807" s="32">
        <f>SUMIF(Balanço[Estoque],Back!A2807,Balanço[Quantidade])</f>
        <v>0</v>
      </c>
      <c r="G2807" s="32" t="str" cm="1">
        <f t="array" ref="G2807">IF(F2807="","",SUM(_xlfn._xlws.FILTER(Balanço[Quantidade],(Balanço[Estoque]=Back!$E$3)*(Balanço[Material]=Back!F2807))))</f>
        <v/>
      </c>
    </row>
    <row r="2808" spans="2:7">
      <c r="B2808" s="32">
        <f>SUMIF(Balanço[Estoque],Back!A2808,Balanço[Quantidade])</f>
        <v>0</v>
      </c>
      <c r="G2808" s="32" t="str" cm="1">
        <f t="array" ref="G2808">IF(F2808="","",SUM(_xlfn._xlws.FILTER(Balanço[Quantidade],(Balanço[Estoque]=Back!$E$3)*(Balanço[Material]=Back!F2808))))</f>
        <v/>
      </c>
    </row>
    <row r="2809" spans="2:7">
      <c r="B2809" s="32">
        <f>SUMIF(Balanço[Estoque],Back!A2809,Balanço[Quantidade])</f>
        <v>0</v>
      </c>
      <c r="G2809" s="32" t="str" cm="1">
        <f t="array" ref="G2809">IF(F2809="","",SUM(_xlfn._xlws.FILTER(Balanço[Quantidade],(Balanço[Estoque]=Back!$E$3)*(Balanço[Material]=Back!F2809))))</f>
        <v/>
      </c>
    </row>
    <row r="2810" spans="2:7">
      <c r="B2810" s="32">
        <f>SUMIF(Balanço[Estoque],Back!A2810,Balanço[Quantidade])</f>
        <v>0</v>
      </c>
      <c r="G2810" s="32" t="str" cm="1">
        <f t="array" ref="G2810">IF(F2810="","",SUM(_xlfn._xlws.FILTER(Balanço[Quantidade],(Balanço[Estoque]=Back!$E$3)*(Balanço[Material]=Back!F2810))))</f>
        <v/>
      </c>
    </row>
    <row r="2811" spans="2:7">
      <c r="B2811" s="32">
        <f>SUMIF(Balanço[Estoque],Back!A2811,Balanço[Quantidade])</f>
        <v>0</v>
      </c>
      <c r="G2811" s="32" t="str" cm="1">
        <f t="array" ref="G2811">IF(F2811="","",SUM(_xlfn._xlws.FILTER(Balanço[Quantidade],(Balanço[Estoque]=Back!$E$3)*(Balanço[Material]=Back!F2811))))</f>
        <v/>
      </c>
    </row>
    <row r="2812" spans="2:7">
      <c r="B2812" s="32">
        <f>SUMIF(Balanço[Estoque],Back!A2812,Balanço[Quantidade])</f>
        <v>0</v>
      </c>
      <c r="G2812" s="32" t="str" cm="1">
        <f t="array" ref="G2812">IF(F2812="","",SUM(_xlfn._xlws.FILTER(Balanço[Quantidade],(Balanço[Estoque]=Back!$E$3)*(Balanço[Material]=Back!F2812))))</f>
        <v/>
      </c>
    </row>
    <row r="2813" spans="2:7">
      <c r="B2813" s="32">
        <f>SUMIF(Balanço[Estoque],Back!A2813,Balanço[Quantidade])</f>
        <v>0</v>
      </c>
      <c r="G2813" s="32" t="str" cm="1">
        <f t="array" ref="G2813">IF(F2813="","",SUM(_xlfn._xlws.FILTER(Balanço[Quantidade],(Balanço[Estoque]=Back!$E$3)*(Balanço[Material]=Back!F2813))))</f>
        <v/>
      </c>
    </row>
    <row r="2814" spans="2:7">
      <c r="B2814" s="32">
        <f>SUMIF(Balanço[Estoque],Back!A2814,Balanço[Quantidade])</f>
        <v>0</v>
      </c>
      <c r="G2814" s="32" t="str" cm="1">
        <f t="array" ref="G2814">IF(F2814="","",SUM(_xlfn._xlws.FILTER(Balanço[Quantidade],(Balanço[Estoque]=Back!$E$3)*(Balanço[Material]=Back!F2814))))</f>
        <v/>
      </c>
    </row>
    <row r="2815" spans="2:7">
      <c r="B2815" s="32">
        <f>SUMIF(Balanço[Estoque],Back!A2815,Balanço[Quantidade])</f>
        <v>0</v>
      </c>
      <c r="G2815" s="32" t="str" cm="1">
        <f t="array" ref="G2815">IF(F2815="","",SUM(_xlfn._xlws.FILTER(Balanço[Quantidade],(Balanço[Estoque]=Back!$E$3)*(Balanço[Material]=Back!F2815))))</f>
        <v/>
      </c>
    </row>
    <row r="2816" spans="2:7">
      <c r="B2816" s="32">
        <f>SUMIF(Balanço[Estoque],Back!A2816,Balanço[Quantidade])</f>
        <v>0</v>
      </c>
      <c r="G2816" s="32" t="str" cm="1">
        <f t="array" ref="G2816">IF(F2816="","",SUM(_xlfn._xlws.FILTER(Balanço[Quantidade],(Balanço[Estoque]=Back!$E$3)*(Balanço[Material]=Back!F2816))))</f>
        <v/>
      </c>
    </row>
    <row r="2817" spans="2:7">
      <c r="B2817" s="32">
        <f>SUMIF(Balanço[Estoque],Back!A2817,Balanço[Quantidade])</f>
        <v>0</v>
      </c>
      <c r="G2817" s="32" t="str" cm="1">
        <f t="array" ref="G2817">IF(F2817="","",SUM(_xlfn._xlws.FILTER(Balanço[Quantidade],(Balanço[Estoque]=Back!$E$3)*(Balanço[Material]=Back!F2817))))</f>
        <v/>
      </c>
    </row>
    <row r="2818" spans="2:7">
      <c r="B2818" s="32">
        <f>SUMIF(Balanço[Estoque],Back!A2818,Balanço[Quantidade])</f>
        <v>0</v>
      </c>
      <c r="G2818" s="32" t="str" cm="1">
        <f t="array" ref="G2818">IF(F2818="","",SUM(_xlfn._xlws.FILTER(Balanço[Quantidade],(Balanço[Estoque]=Back!$E$3)*(Balanço[Material]=Back!F2818))))</f>
        <v/>
      </c>
    </row>
    <row r="2819" spans="2:7">
      <c r="B2819" s="32">
        <f>SUMIF(Balanço[Estoque],Back!A2819,Balanço[Quantidade])</f>
        <v>0</v>
      </c>
      <c r="G2819" s="32" t="str" cm="1">
        <f t="array" ref="G2819">IF(F2819="","",SUM(_xlfn._xlws.FILTER(Balanço[Quantidade],(Balanço[Estoque]=Back!$E$3)*(Balanço[Material]=Back!F2819))))</f>
        <v/>
      </c>
    </row>
    <row r="2820" spans="2:7">
      <c r="B2820" s="32">
        <f>SUMIF(Balanço[Estoque],Back!A2820,Balanço[Quantidade])</f>
        <v>0</v>
      </c>
      <c r="G2820" s="32" t="str" cm="1">
        <f t="array" ref="G2820">IF(F2820="","",SUM(_xlfn._xlws.FILTER(Balanço[Quantidade],(Balanço[Estoque]=Back!$E$3)*(Balanço[Material]=Back!F2820))))</f>
        <v/>
      </c>
    </row>
    <row r="2821" spans="2:7">
      <c r="B2821" s="32">
        <f>SUMIF(Balanço[Estoque],Back!A2821,Balanço[Quantidade])</f>
        <v>0</v>
      </c>
      <c r="G2821" s="32" t="str" cm="1">
        <f t="array" ref="G2821">IF(F2821="","",SUM(_xlfn._xlws.FILTER(Balanço[Quantidade],(Balanço[Estoque]=Back!$E$3)*(Balanço[Material]=Back!F2821))))</f>
        <v/>
      </c>
    </row>
    <row r="2822" spans="2:7">
      <c r="B2822" s="32">
        <f>SUMIF(Balanço[Estoque],Back!A2822,Balanço[Quantidade])</f>
        <v>0</v>
      </c>
      <c r="G2822" s="32" t="str" cm="1">
        <f t="array" ref="G2822">IF(F2822="","",SUM(_xlfn._xlws.FILTER(Balanço[Quantidade],(Balanço[Estoque]=Back!$E$3)*(Balanço[Material]=Back!F2822))))</f>
        <v/>
      </c>
    </row>
    <row r="2823" spans="2:7">
      <c r="B2823" s="32">
        <f>SUMIF(Balanço[Estoque],Back!A2823,Balanço[Quantidade])</f>
        <v>0</v>
      </c>
      <c r="G2823" s="32" t="str" cm="1">
        <f t="array" ref="G2823">IF(F2823="","",SUM(_xlfn._xlws.FILTER(Balanço[Quantidade],(Balanço[Estoque]=Back!$E$3)*(Balanço[Material]=Back!F2823))))</f>
        <v/>
      </c>
    </row>
    <row r="2824" spans="2:7">
      <c r="B2824" s="32">
        <f>SUMIF(Balanço[Estoque],Back!A2824,Balanço[Quantidade])</f>
        <v>0</v>
      </c>
      <c r="G2824" s="32" t="str" cm="1">
        <f t="array" ref="G2824">IF(F2824="","",SUM(_xlfn._xlws.FILTER(Balanço[Quantidade],(Balanço[Estoque]=Back!$E$3)*(Balanço[Material]=Back!F2824))))</f>
        <v/>
      </c>
    </row>
    <row r="2825" spans="2:7">
      <c r="B2825" s="32">
        <f>SUMIF(Balanço[Estoque],Back!A2825,Balanço[Quantidade])</f>
        <v>0</v>
      </c>
      <c r="G2825" s="32" t="str" cm="1">
        <f t="array" ref="G2825">IF(F2825="","",SUM(_xlfn._xlws.FILTER(Balanço[Quantidade],(Balanço[Estoque]=Back!$E$3)*(Balanço[Material]=Back!F2825))))</f>
        <v/>
      </c>
    </row>
    <row r="2826" spans="2:7">
      <c r="B2826" s="32">
        <f>SUMIF(Balanço[Estoque],Back!A2826,Balanço[Quantidade])</f>
        <v>0</v>
      </c>
      <c r="G2826" s="32" t="str" cm="1">
        <f t="array" ref="G2826">IF(F2826="","",SUM(_xlfn._xlws.FILTER(Balanço[Quantidade],(Balanço[Estoque]=Back!$E$3)*(Balanço[Material]=Back!F2826))))</f>
        <v/>
      </c>
    </row>
    <row r="2827" spans="2:7">
      <c r="B2827" s="32">
        <f>SUMIF(Balanço[Estoque],Back!A2827,Balanço[Quantidade])</f>
        <v>0</v>
      </c>
      <c r="G2827" s="32" t="str" cm="1">
        <f t="array" ref="G2827">IF(F2827="","",SUM(_xlfn._xlws.FILTER(Balanço[Quantidade],(Balanço[Estoque]=Back!$E$3)*(Balanço[Material]=Back!F2827))))</f>
        <v/>
      </c>
    </row>
    <row r="2828" spans="2:7">
      <c r="B2828" s="32">
        <f>SUMIF(Balanço[Estoque],Back!A2828,Balanço[Quantidade])</f>
        <v>0</v>
      </c>
      <c r="G2828" s="32" t="str" cm="1">
        <f t="array" ref="G2828">IF(F2828="","",SUM(_xlfn._xlws.FILTER(Balanço[Quantidade],(Balanço[Estoque]=Back!$E$3)*(Balanço[Material]=Back!F2828))))</f>
        <v/>
      </c>
    </row>
    <row r="2829" spans="2:7">
      <c r="B2829" s="32">
        <f>SUMIF(Balanço[Estoque],Back!A2829,Balanço[Quantidade])</f>
        <v>0</v>
      </c>
      <c r="G2829" s="32" t="str" cm="1">
        <f t="array" ref="G2829">IF(F2829="","",SUM(_xlfn._xlws.FILTER(Balanço[Quantidade],(Balanço[Estoque]=Back!$E$3)*(Balanço[Material]=Back!F2829))))</f>
        <v/>
      </c>
    </row>
    <row r="2830" spans="2:7">
      <c r="B2830" s="32">
        <f>SUMIF(Balanço[Estoque],Back!A2830,Balanço[Quantidade])</f>
        <v>0</v>
      </c>
      <c r="G2830" s="32" t="str" cm="1">
        <f t="array" ref="G2830">IF(F2830="","",SUM(_xlfn._xlws.FILTER(Balanço[Quantidade],(Balanço[Estoque]=Back!$E$3)*(Balanço[Material]=Back!F2830))))</f>
        <v/>
      </c>
    </row>
    <row r="2831" spans="2:7">
      <c r="B2831" s="32">
        <f>SUMIF(Balanço[Estoque],Back!A2831,Balanço[Quantidade])</f>
        <v>0</v>
      </c>
      <c r="G2831" s="32" t="str" cm="1">
        <f t="array" ref="G2831">IF(F2831="","",SUM(_xlfn._xlws.FILTER(Balanço[Quantidade],(Balanço[Estoque]=Back!$E$3)*(Balanço[Material]=Back!F2831))))</f>
        <v/>
      </c>
    </row>
    <row r="2832" spans="2:7">
      <c r="B2832" s="32">
        <f>SUMIF(Balanço[Estoque],Back!A2832,Balanço[Quantidade])</f>
        <v>0</v>
      </c>
      <c r="G2832" s="32" t="str" cm="1">
        <f t="array" ref="G2832">IF(F2832="","",SUM(_xlfn._xlws.FILTER(Balanço[Quantidade],(Balanço[Estoque]=Back!$E$3)*(Balanço[Material]=Back!F2832))))</f>
        <v/>
      </c>
    </row>
    <row r="2833" spans="2:7">
      <c r="B2833" s="32">
        <f>SUMIF(Balanço[Estoque],Back!A2833,Balanço[Quantidade])</f>
        <v>0</v>
      </c>
      <c r="G2833" s="32" t="str" cm="1">
        <f t="array" ref="G2833">IF(F2833="","",SUM(_xlfn._xlws.FILTER(Balanço[Quantidade],(Balanço[Estoque]=Back!$E$3)*(Balanço[Material]=Back!F2833))))</f>
        <v/>
      </c>
    </row>
    <row r="2834" spans="2:7">
      <c r="B2834" s="32">
        <f>SUMIF(Balanço[Estoque],Back!A2834,Balanço[Quantidade])</f>
        <v>0</v>
      </c>
      <c r="G2834" s="32" t="str" cm="1">
        <f t="array" ref="G2834">IF(F2834="","",SUM(_xlfn._xlws.FILTER(Balanço[Quantidade],(Balanço[Estoque]=Back!$E$3)*(Balanço[Material]=Back!F2834))))</f>
        <v/>
      </c>
    </row>
    <row r="2835" spans="2:7">
      <c r="B2835" s="32">
        <f>SUMIF(Balanço[Estoque],Back!A2835,Balanço[Quantidade])</f>
        <v>0</v>
      </c>
      <c r="G2835" s="32" t="str" cm="1">
        <f t="array" ref="G2835">IF(F2835="","",SUM(_xlfn._xlws.FILTER(Balanço[Quantidade],(Balanço[Estoque]=Back!$E$3)*(Balanço[Material]=Back!F2835))))</f>
        <v/>
      </c>
    </row>
    <row r="2836" spans="2:7">
      <c r="B2836" s="32">
        <f>SUMIF(Balanço[Estoque],Back!A2836,Balanço[Quantidade])</f>
        <v>0</v>
      </c>
      <c r="G2836" s="32" t="str" cm="1">
        <f t="array" ref="G2836">IF(F2836="","",SUM(_xlfn._xlws.FILTER(Balanço[Quantidade],(Balanço[Estoque]=Back!$E$3)*(Balanço[Material]=Back!F2836))))</f>
        <v/>
      </c>
    </row>
    <row r="2837" spans="2:7">
      <c r="B2837" s="32">
        <f>SUMIF(Balanço[Estoque],Back!A2837,Balanço[Quantidade])</f>
        <v>0</v>
      </c>
      <c r="G2837" s="32" t="str" cm="1">
        <f t="array" ref="G2837">IF(F2837="","",SUM(_xlfn._xlws.FILTER(Balanço[Quantidade],(Balanço[Estoque]=Back!$E$3)*(Balanço[Material]=Back!F2837))))</f>
        <v/>
      </c>
    </row>
    <row r="2838" spans="2:7">
      <c r="B2838" s="32">
        <f>SUMIF(Balanço[Estoque],Back!A2838,Balanço[Quantidade])</f>
        <v>0</v>
      </c>
      <c r="G2838" s="32" t="str" cm="1">
        <f t="array" ref="G2838">IF(F2838="","",SUM(_xlfn._xlws.FILTER(Balanço[Quantidade],(Balanço[Estoque]=Back!$E$3)*(Balanço[Material]=Back!F2838))))</f>
        <v/>
      </c>
    </row>
    <row r="2839" spans="2:7">
      <c r="B2839" s="32">
        <f>SUMIF(Balanço[Estoque],Back!A2839,Balanço[Quantidade])</f>
        <v>0</v>
      </c>
      <c r="G2839" s="32" t="str" cm="1">
        <f t="array" ref="G2839">IF(F2839="","",SUM(_xlfn._xlws.FILTER(Balanço[Quantidade],(Balanço[Estoque]=Back!$E$3)*(Balanço[Material]=Back!F2839))))</f>
        <v/>
      </c>
    </row>
    <row r="2840" spans="2:7">
      <c r="B2840" s="32">
        <f>SUMIF(Balanço[Estoque],Back!A2840,Balanço[Quantidade])</f>
        <v>0</v>
      </c>
      <c r="G2840" s="32" t="str" cm="1">
        <f t="array" ref="G2840">IF(F2840="","",SUM(_xlfn._xlws.FILTER(Balanço[Quantidade],(Balanço[Estoque]=Back!$E$3)*(Balanço[Material]=Back!F2840))))</f>
        <v/>
      </c>
    </row>
    <row r="2841" spans="2:7">
      <c r="B2841" s="32">
        <f>SUMIF(Balanço[Estoque],Back!A2841,Balanço[Quantidade])</f>
        <v>0</v>
      </c>
      <c r="G2841" s="32" t="str" cm="1">
        <f t="array" ref="G2841">IF(F2841="","",SUM(_xlfn._xlws.FILTER(Balanço[Quantidade],(Balanço[Estoque]=Back!$E$3)*(Balanço[Material]=Back!F2841))))</f>
        <v/>
      </c>
    </row>
    <row r="2842" spans="2:7">
      <c r="B2842" s="32">
        <f>SUMIF(Balanço[Estoque],Back!A2842,Balanço[Quantidade])</f>
        <v>0</v>
      </c>
      <c r="G2842" s="32" t="str" cm="1">
        <f t="array" ref="G2842">IF(F2842="","",SUM(_xlfn._xlws.FILTER(Balanço[Quantidade],(Balanço[Estoque]=Back!$E$3)*(Balanço[Material]=Back!F2842))))</f>
        <v/>
      </c>
    </row>
    <row r="2843" spans="2:7">
      <c r="B2843" s="32">
        <f>SUMIF(Balanço[Estoque],Back!A2843,Balanço[Quantidade])</f>
        <v>0</v>
      </c>
      <c r="G2843" s="32" t="str" cm="1">
        <f t="array" ref="G2843">IF(F2843="","",SUM(_xlfn._xlws.FILTER(Balanço[Quantidade],(Balanço[Estoque]=Back!$E$3)*(Balanço[Material]=Back!F2843))))</f>
        <v/>
      </c>
    </row>
    <row r="2844" spans="2:7">
      <c r="B2844" s="32">
        <f>SUMIF(Balanço[Estoque],Back!A2844,Balanço[Quantidade])</f>
        <v>0</v>
      </c>
      <c r="G2844" s="32" t="str" cm="1">
        <f t="array" ref="G2844">IF(F2844="","",SUM(_xlfn._xlws.FILTER(Balanço[Quantidade],(Balanço[Estoque]=Back!$E$3)*(Balanço[Material]=Back!F2844))))</f>
        <v/>
      </c>
    </row>
    <row r="2845" spans="2:7">
      <c r="B2845" s="32">
        <f>SUMIF(Balanço[Estoque],Back!A2845,Balanço[Quantidade])</f>
        <v>0</v>
      </c>
      <c r="G2845" s="32" t="str" cm="1">
        <f t="array" ref="G2845">IF(F2845="","",SUM(_xlfn._xlws.FILTER(Balanço[Quantidade],(Balanço[Estoque]=Back!$E$3)*(Balanço[Material]=Back!F2845))))</f>
        <v/>
      </c>
    </row>
    <row r="2846" spans="2:7">
      <c r="B2846" s="32">
        <f>SUMIF(Balanço[Estoque],Back!A2846,Balanço[Quantidade])</f>
        <v>0</v>
      </c>
      <c r="G2846" s="32" t="str" cm="1">
        <f t="array" ref="G2846">IF(F2846="","",SUM(_xlfn._xlws.FILTER(Balanço[Quantidade],(Balanço[Estoque]=Back!$E$3)*(Balanço[Material]=Back!F2846))))</f>
        <v/>
      </c>
    </row>
    <row r="2847" spans="2:7">
      <c r="B2847" s="32">
        <f>SUMIF(Balanço[Estoque],Back!A2847,Balanço[Quantidade])</f>
        <v>0</v>
      </c>
      <c r="G2847" s="32" t="str" cm="1">
        <f t="array" ref="G2847">IF(F2847="","",SUM(_xlfn._xlws.FILTER(Balanço[Quantidade],(Balanço[Estoque]=Back!$E$3)*(Balanço[Material]=Back!F2847))))</f>
        <v/>
      </c>
    </row>
    <row r="2848" spans="2:7">
      <c r="B2848" s="32">
        <f>SUMIF(Balanço[Estoque],Back!A2848,Balanço[Quantidade])</f>
        <v>0</v>
      </c>
      <c r="G2848" s="32" t="str" cm="1">
        <f t="array" ref="G2848">IF(F2848="","",SUM(_xlfn._xlws.FILTER(Balanço[Quantidade],(Balanço[Estoque]=Back!$E$3)*(Balanço[Material]=Back!F2848))))</f>
        <v/>
      </c>
    </row>
    <row r="2849" spans="2:7">
      <c r="B2849" s="32">
        <f>SUMIF(Balanço[Estoque],Back!A2849,Balanço[Quantidade])</f>
        <v>0</v>
      </c>
      <c r="G2849" s="32" t="str" cm="1">
        <f t="array" ref="G2849">IF(F2849="","",SUM(_xlfn._xlws.FILTER(Balanço[Quantidade],(Balanço[Estoque]=Back!$E$3)*(Balanço[Material]=Back!F2849))))</f>
        <v/>
      </c>
    </row>
    <row r="2850" spans="2:7">
      <c r="B2850" s="32">
        <f>SUMIF(Balanço[Estoque],Back!A2850,Balanço[Quantidade])</f>
        <v>0</v>
      </c>
      <c r="G2850" s="32" t="str" cm="1">
        <f t="array" ref="G2850">IF(F2850="","",SUM(_xlfn._xlws.FILTER(Balanço[Quantidade],(Balanço[Estoque]=Back!$E$3)*(Balanço[Material]=Back!F2850))))</f>
        <v/>
      </c>
    </row>
    <row r="2851" spans="2:7">
      <c r="B2851" s="32">
        <f>SUMIF(Balanço[Estoque],Back!A2851,Balanço[Quantidade])</f>
        <v>0</v>
      </c>
      <c r="G2851" s="32" t="str" cm="1">
        <f t="array" ref="G2851">IF(F2851="","",SUM(_xlfn._xlws.FILTER(Balanço[Quantidade],(Balanço[Estoque]=Back!$E$3)*(Balanço[Material]=Back!F2851))))</f>
        <v/>
      </c>
    </row>
    <row r="2852" spans="2:7">
      <c r="B2852" s="32">
        <f>SUMIF(Balanço[Estoque],Back!A2852,Balanço[Quantidade])</f>
        <v>0</v>
      </c>
      <c r="G2852" s="32" t="str" cm="1">
        <f t="array" ref="G2852">IF(F2852="","",SUM(_xlfn._xlws.FILTER(Balanço[Quantidade],(Balanço[Estoque]=Back!$E$3)*(Balanço[Material]=Back!F2852))))</f>
        <v/>
      </c>
    </row>
    <row r="2853" spans="2:7">
      <c r="B2853" s="32">
        <f>SUMIF(Balanço[Estoque],Back!A2853,Balanço[Quantidade])</f>
        <v>0</v>
      </c>
      <c r="G2853" s="32" t="str" cm="1">
        <f t="array" ref="G2853">IF(F2853="","",SUM(_xlfn._xlws.FILTER(Balanço[Quantidade],(Balanço[Estoque]=Back!$E$3)*(Balanço[Material]=Back!F2853))))</f>
        <v/>
      </c>
    </row>
    <row r="2854" spans="2:7">
      <c r="B2854" s="32">
        <f>SUMIF(Balanço[Estoque],Back!A2854,Balanço[Quantidade])</f>
        <v>0</v>
      </c>
      <c r="G2854" s="32" t="str" cm="1">
        <f t="array" ref="G2854">IF(F2854="","",SUM(_xlfn._xlws.FILTER(Balanço[Quantidade],(Balanço[Estoque]=Back!$E$3)*(Balanço[Material]=Back!F2854))))</f>
        <v/>
      </c>
    </row>
    <row r="2855" spans="2:7">
      <c r="B2855" s="32">
        <f>SUMIF(Balanço[Estoque],Back!A2855,Balanço[Quantidade])</f>
        <v>0</v>
      </c>
      <c r="G2855" s="32" t="str" cm="1">
        <f t="array" ref="G2855">IF(F2855="","",SUM(_xlfn._xlws.FILTER(Balanço[Quantidade],(Balanço[Estoque]=Back!$E$3)*(Balanço[Material]=Back!F2855))))</f>
        <v/>
      </c>
    </row>
    <row r="2856" spans="2:7">
      <c r="B2856" s="32">
        <f>SUMIF(Balanço[Estoque],Back!A2856,Balanço[Quantidade])</f>
        <v>0</v>
      </c>
      <c r="G2856" s="32" t="str" cm="1">
        <f t="array" ref="G2856">IF(F2856="","",SUM(_xlfn._xlws.FILTER(Balanço[Quantidade],(Balanço[Estoque]=Back!$E$3)*(Balanço[Material]=Back!F2856))))</f>
        <v/>
      </c>
    </row>
    <row r="2857" spans="2:7">
      <c r="B2857" s="32">
        <f>SUMIF(Balanço[Estoque],Back!A2857,Balanço[Quantidade])</f>
        <v>0</v>
      </c>
      <c r="G2857" s="32" t="str" cm="1">
        <f t="array" ref="G2857">IF(F2857="","",SUM(_xlfn._xlws.FILTER(Balanço[Quantidade],(Balanço[Estoque]=Back!$E$3)*(Balanço[Material]=Back!F2857))))</f>
        <v/>
      </c>
    </row>
    <row r="2858" spans="2:7">
      <c r="B2858" s="32">
        <f>SUMIF(Balanço[Estoque],Back!A2858,Balanço[Quantidade])</f>
        <v>0</v>
      </c>
      <c r="G2858" s="32" t="str" cm="1">
        <f t="array" ref="G2858">IF(F2858="","",SUM(_xlfn._xlws.FILTER(Balanço[Quantidade],(Balanço[Estoque]=Back!$E$3)*(Balanço[Material]=Back!F2858))))</f>
        <v/>
      </c>
    </row>
    <row r="2859" spans="2:7">
      <c r="B2859" s="32">
        <f>SUMIF(Balanço[Estoque],Back!A2859,Balanço[Quantidade])</f>
        <v>0</v>
      </c>
      <c r="G2859" s="32" t="str" cm="1">
        <f t="array" ref="G2859">IF(F2859="","",SUM(_xlfn._xlws.FILTER(Balanço[Quantidade],(Balanço[Estoque]=Back!$E$3)*(Balanço[Material]=Back!F2859))))</f>
        <v/>
      </c>
    </row>
    <row r="2860" spans="2:7">
      <c r="B2860" s="32">
        <f>SUMIF(Balanço[Estoque],Back!A2860,Balanço[Quantidade])</f>
        <v>0</v>
      </c>
      <c r="G2860" s="32" t="str" cm="1">
        <f t="array" ref="G2860">IF(F2860="","",SUM(_xlfn._xlws.FILTER(Balanço[Quantidade],(Balanço[Estoque]=Back!$E$3)*(Balanço[Material]=Back!F2860))))</f>
        <v/>
      </c>
    </row>
    <row r="2861" spans="2:7">
      <c r="B2861" s="32">
        <f>SUMIF(Balanço[Estoque],Back!A2861,Balanço[Quantidade])</f>
        <v>0</v>
      </c>
      <c r="G2861" s="32" t="str" cm="1">
        <f t="array" ref="G2861">IF(F2861="","",SUM(_xlfn._xlws.FILTER(Balanço[Quantidade],(Balanço[Estoque]=Back!$E$3)*(Balanço[Material]=Back!F2861))))</f>
        <v/>
      </c>
    </row>
    <row r="2862" spans="2:7">
      <c r="B2862" s="32">
        <f>SUMIF(Balanço[Estoque],Back!A2862,Balanço[Quantidade])</f>
        <v>0</v>
      </c>
      <c r="G2862" s="32" t="str" cm="1">
        <f t="array" ref="G2862">IF(F2862="","",SUM(_xlfn._xlws.FILTER(Balanço[Quantidade],(Balanço[Estoque]=Back!$E$3)*(Balanço[Material]=Back!F2862))))</f>
        <v/>
      </c>
    </row>
    <row r="2863" spans="2:7">
      <c r="B2863" s="32">
        <f>SUMIF(Balanço[Estoque],Back!A2863,Balanço[Quantidade])</f>
        <v>0</v>
      </c>
      <c r="G2863" s="32" t="str" cm="1">
        <f t="array" ref="G2863">IF(F2863="","",SUM(_xlfn._xlws.FILTER(Balanço[Quantidade],(Balanço[Estoque]=Back!$E$3)*(Balanço[Material]=Back!F2863))))</f>
        <v/>
      </c>
    </row>
    <row r="2864" spans="2:7">
      <c r="B2864" s="32">
        <f>SUMIF(Balanço[Estoque],Back!A2864,Balanço[Quantidade])</f>
        <v>0</v>
      </c>
      <c r="G2864" s="32" t="str" cm="1">
        <f t="array" ref="G2864">IF(F2864="","",SUM(_xlfn._xlws.FILTER(Balanço[Quantidade],(Balanço[Estoque]=Back!$E$3)*(Balanço[Material]=Back!F2864))))</f>
        <v/>
      </c>
    </row>
    <row r="2865" spans="2:7">
      <c r="B2865" s="32">
        <f>SUMIF(Balanço[Estoque],Back!A2865,Balanço[Quantidade])</f>
        <v>0</v>
      </c>
      <c r="G2865" s="32" t="str" cm="1">
        <f t="array" ref="G2865">IF(F2865="","",SUM(_xlfn._xlws.FILTER(Balanço[Quantidade],(Balanço[Estoque]=Back!$E$3)*(Balanço[Material]=Back!F2865))))</f>
        <v/>
      </c>
    </row>
    <row r="2866" spans="2:7">
      <c r="B2866" s="32">
        <f>SUMIF(Balanço[Estoque],Back!A2866,Balanço[Quantidade])</f>
        <v>0</v>
      </c>
      <c r="G2866" s="32" t="str" cm="1">
        <f t="array" ref="G2866">IF(F2866="","",SUM(_xlfn._xlws.FILTER(Balanço[Quantidade],(Balanço[Estoque]=Back!$E$3)*(Balanço[Material]=Back!F2866))))</f>
        <v/>
      </c>
    </row>
    <row r="2867" spans="2:7">
      <c r="B2867" s="32">
        <f>SUMIF(Balanço[Estoque],Back!A2867,Balanço[Quantidade])</f>
        <v>0</v>
      </c>
      <c r="G2867" s="32" t="str" cm="1">
        <f t="array" ref="G2867">IF(F2867="","",SUM(_xlfn._xlws.FILTER(Balanço[Quantidade],(Balanço[Estoque]=Back!$E$3)*(Balanço[Material]=Back!F2867))))</f>
        <v/>
      </c>
    </row>
    <row r="2868" spans="2:7">
      <c r="B2868" s="32">
        <f>SUMIF(Balanço[Estoque],Back!A2868,Balanço[Quantidade])</f>
        <v>0</v>
      </c>
      <c r="G2868" s="32" t="str" cm="1">
        <f t="array" ref="G2868">IF(F2868="","",SUM(_xlfn._xlws.FILTER(Balanço[Quantidade],(Balanço[Estoque]=Back!$E$3)*(Balanço[Material]=Back!F2868))))</f>
        <v/>
      </c>
    </row>
    <row r="2869" spans="2:7">
      <c r="B2869" s="32">
        <f>SUMIF(Balanço[Estoque],Back!A2869,Balanço[Quantidade])</f>
        <v>0</v>
      </c>
      <c r="G2869" s="32" t="str" cm="1">
        <f t="array" ref="G2869">IF(F2869="","",SUM(_xlfn._xlws.FILTER(Balanço[Quantidade],(Balanço[Estoque]=Back!$E$3)*(Balanço[Material]=Back!F2869))))</f>
        <v/>
      </c>
    </row>
    <row r="2870" spans="2:7">
      <c r="B2870" s="32">
        <f>SUMIF(Balanço[Estoque],Back!A2870,Balanço[Quantidade])</f>
        <v>0</v>
      </c>
      <c r="G2870" s="32" t="str" cm="1">
        <f t="array" ref="G2870">IF(F2870="","",SUM(_xlfn._xlws.FILTER(Balanço[Quantidade],(Balanço[Estoque]=Back!$E$3)*(Balanço[Material]=Back!F2870))))</f>
        <v/>
      </c>
    </row>
    <row r="2871" spans="2:7">
      <c r="B2871" s="32">
        <f>SUMIF(Balanço[Estoque],Back!A2871,Balanço[Quantidade])</f>
        <v>0</v>
      </c>
      <c r="G2871" s="32" t="str" cm="1">
        <f t="array" ref="G2871">IF(F2871="","",SUM(_xlfn._xlws.FILTER(Balanço[Quantidade],(Balanço[Estoque]=Back!$E$3)*(Balanço[Material]=Back!F2871))))</f>
        <v/>
      </c>
    </row>
    <row r="2872" spans="2:7">
      <c r="B2872" s="32">
        <f>SUMIF(Balanço[Estoque],Back!A2872,Balanço[Quantidade])</f>
        <v>0</v>
      </c>
      <c r="G2872" s="32" t="str" cm="1">
        <f t="array" ref="G2872">IF(F2872="","",SUM(_xlfn._xlws.FILTER(Balanço[Quantidade],(Balanço[Estoque]=Back!$E$3)*(Balanço[Material]=Back!F2872))))</f>
        <v/>
      </c>
    </row>
    <row r="2873" spans="2:7">
      <c r="B2873" s="32">
        <f>SUMIF(Balanço[Estoque],Back!A2873,Balanço[Quantidade])</f>
        <v>0</v>
      </c>
      <c r="G2873" s="32" t="str" cm="1">
        <f t="array" ref="G2873">IF(F2873="","",SUM(_xlfn._xlws.FILTER(Balanço[Quantidade],(Balanço[Estoque]=Back!$E$3)*(Balanço[Material]=Back!F2873))))</f>
        <v/>
      </c>
    </row>
    <row r="2874" spans="2:7">
      <c r="B2874" s="32">
        <f>SUMIF(Balanço[Estoque],Back!A2874,Balanço[Quantidade])</f>
        <v>0</v>
      </c>
      <c r="G2874" s="32" t="str" cm="1">
        <f t="array" ref="G2874">IF(F2874="","",SUM(_xlfn._xlws.FILTER(Balanço[Quantidade],(Balanço[Estoque]=Back!$E$3)*(Balanço[Material]=Back!F2874))))</f>
        <v/>
      </c>
    </row>
    <row r="2875" spans="2:7">
      <c r="B2875" s="32">
        <f>SUMIF(Balanço[Estoque],Back!A2875,Balanço[Quantidade])</f>
        <v>0</v>
      </c>
      <c r="G2875" s="32" t="str" cm="1">
        <f t="array" ref="G2875">IF(F2875="","",SUM(_xlfn._xlws.FILTER(Balanço[Quantidade],(Balanço[Estoque]=Back!$E$3)*(Balanço[Material]=Back!F2875))))</f>
        <v/>
      </c>
    </row>
    <row r="2876" spans="2:7">
      <c r="B2876" s="32">
        <f>SUMIF(Balanço[Estoque],Back!A2876,Balanço[Quantidade])</f>
        <v>0</v>
      </c>
      <c r="G2876" s="32" t="str" cm="1">
        <f t="array" ref="G2876">IF(F2876="","",SUM(_xlfn._xlws.FILTER(Balanço[Quantidade],(Balanço[Estoque]=Back!$E$3)*(Balanço[Material]=Back!F2876))))</f>
        <v/>
      </c>
    </row>
    <row r="2877" spans="2:7">
      <c r="B2877" s="32">
        <f>SUMIF(Balanço[Estoque],Back!A2877,Balanço[Quantidade])</f>
        <v>0</v>
      </c>
      <c r="G2877" s="32" t="str" cm="1">
        <f t="array" ref="G2877">IF(F2877="","",SUM(_xlfn._xlws.FILTER(Balanço[Quantidade],(Balanço[Estoque]=Back!$E$3)*(Balanço[Material]=Back!F2877))))</f>
        <v/>
      </c>
    </row>
    <row r="2878" spans="2:7">
      <c r="B2878" s="32">
        <f>SUMIF(Balanço[Estoque],Back!A2878,Balanço[Quantidade])</f>
        <v>0</v>
      </c>
      <c r="G2878" s="32" t="str" cm="1">
        <f t="array" ref="G2878">IF(F2878="","",SUM(_xlfn._xlws.FILTER(Balanço[Quantidade],(Balanço[Estoque]=Back!$E$3)*(Balanço[Material]=Back!F2878))))</f>
        <v/>
      </c>
    </row>
    <row r="2879" spans="2:7">
      <c r="B2879" s="32">
        <f>SUMIF(Balanço[Estoque],Back!A2879,Balanço[Quantidade])</f>
        <v>0</v>
      </c>
      <c r="G2879" s="32" t="str" cm="1">
        <f t="array" ref="G2879">IF(F2879="","",SUM(_xlfn._xlws.FILTER(Balanço[Quantidade],(Balanço[Estoque]=Back!$E$3)*(Balanço[Material]=Back!F2879))))</f>
        <v/>
      </c>
    </row>
    <row r="2880" spans="2:7">
      <c r="B2880" s="32">
        <f>SUMIF(Balanço[Estoque],Back!A2880,Balanço[Quantidade])</f>
        <v>0</v>
      </c>
      <c r="G2880" s="32" t="str" cm="1">
        <f t="array" ref="G2880">IF(F2880="","",SUM(_xlfn._xlws.FILTER(Balanço[Quantidade],(Balanço[Estoque]=Back!$E$3)*(Balanço[Material]=Back!F2880))))</f>
        <v/>
      </c>
    </row>
    <row r="2881" spans="2:7">
      <c r="B2881" s="32">
        <f>SUMIF(Balanço[Estoque],Back!A2881,Balanço[Quantidade])</f>
        <v>0</v>
      </c>
      <c r="G2881" s="32" t="str" cm="1">
        <f t="array" ref="G2881">IF(F2881="","",SUM(_xlfn._xlws.FILTER(Balanço[Quantidade],(Balanço[Estoque]=Back!$E$3)*(Balanço[Material]=Back!F2881))))</f>
        <v/>
      </c>
    </row>
    <row r="2882" spans="2:7">
      <c r="B2882" s="32">
        <f>SUMIF(Balanço[Estoque],Back!A2882,Balanço[Quantidade])</f>
        <v>0</v>
      </c>
      <c r="G2882" s="32" t="str" cm="1">
        <f t="array" ref="G2882">IF(F2882="","",SUM(_xlfn._xlws.FILTER(Balanço[Quantidade],(Balanço[Estoque]=Back!$E$3)*(Balanço[Material]=Back!F2882))))</f>
        <v/>
      </c>
    </row>
    <row r="2883" spans="2:7">
      <c r="B2883" s="32">
        <f>SUMIF(Balanço[Estoque],Back!A2883,Balanço[Quantidade])</f>
        <v>0</v>
      </c>
      <c r="G2883" s="32" t="str" cm="1">
        <f t="array" ref="G2883">IF(F2883="","",SUM(_xlfn._xlws.FILTER(Balanço[Quantidade],(Balanço[Estoque]=Back!$E$3)*(Balanço[Material]=Back!F2883))))</f>
        <v/>
      </c>
    </row>
    <row r="2884" spans="2:7">
      <c r="B2884" s="32">
        <f>SUMIF(Balanço[Estoque],Back!A2884,Balanço[Quantidade])</f>
        <v>0</v>
      </c>
      <c r="G2884" s="32" t="str" cm="1">
        <f t="array" ref="G2884">IF(F2884="","",SUM(_xlfn._xlws.FILTER(Balanço[Quantidade],(Balanço[Estoque]=Back!$E$3)*(Balanço[Material]=Back!F2884))))</f>
        <v/>
      </c>
    </row>
    <row r="2885" spans="2:7">
      <c r="B2885" s="32">
        <f>SUMIF(Balanço[Estoque],Back!A2885,Balanço[Quantidade])</f>
        <v>0</v>
      </c>
      <c r="G2885" s="32" t="str" cm="1">
        <f t="array" ref="G2885">IF(F2885="","",SUM(_xlfn._xlws.FILTER(Balanço[Quantidade],(Balanço[Estoque]=Back!$E$3)*(Balanço[Material]=Back!F2885))))</f>
        <v/>
      </c>
    </row>
    <row r="2886" spans="2:7">
      <c r="B2886" s="32">
        <f>SUMIF(Balanço[Estoque],Back!A2886,Balanço[Quantidade])</f>
        <v>0</v>
      </c>
      <c r="G2886" s="32" t="str" cm="1">
        <f t="array" ref="G2886">IF(F2886="","",SUM(_xlfn._xlws.FILTER(Balanço[Quantidade],(Balanço[Estoque]=Back!$E$3)*(Balanço[Material]=Back!F2886))))</f>
        <v/>
      </c>
    </row>
    <row r="2887" spans="2:7">
      <c r="B2887" s="32">
        <f>SUMIF(Balanço[Estoque],Back!A2887,Balanço[Quantidade])</f>
        <v>0</v>
      </c>
      <c r="G2887" s="32" t="str" cm="1">
        <f t="array" ref="G2887">IF(F2887="","",SUM(_xlfn._xlws.FILTER(Balanço[Quantidade],(Balanço[Estoque]=Back!$E$3)*(Balanço[Material]=Back!F2887))))</f>
        <v/>
      </c>
    </row>
    <row r="2888" spans="2:7">
      <c r="B2888" s="32">
        <f>SUMIF(Balanço[Estoque],Back!A2888,Balanço[Quantidade])</f>
        <v>0</v>
      </c>
      <c r="G2888" s="32" t="str" cm="1">
        <f t="array" ref="G2888">IF(F2888="","",SUM(_xlfn._xlws.FILTER(Balanço[Quantidade],(Balanço[Estoque]=Back!$E$3)*(Balanço[Material]=Back!F2888))))</f>
        <v/>
      </c>
    </row>
    <row r="2889" spans="2:7">
      <c r="B2889" s="32">
        <f>SUMIF(Balanço[Estoque],Back!A2889,Balanço[Quantidade])</f>
        <v>0</v>
      </c>
      <c r="G2889" s="32" t="str" cm="1">
        <f t="array" ref="G2889">IF(F2889="","",SUM(_xlfn._xlws.FILTER(Balanço[Quantidade],(Balanço[Estoque]=Back!$E$3)*(Balanço[Material]=Back!F2889))))</f>
        <v/>
      </c>
    </row>
    <row r="2890" spans="2:7">
      <c r="B2890" s="32">
        <f>SUMIF(Balanço[Estoque],Back!A2890,Balanço[Quantidade])</f>
        <v>0</v>
      </c>
      <c r="G2890" s="32" t="str" cm="1">
        <f t="array" ref="G2890">IF(F2890="","",SUM(_xlfn._xlws.FILTER(Balanço[Quantidade],(Balanço[Estoque]=Back!$E$3)*(Balanço[Material]=Back!F2890))))</f>
        <v/>
      </c>
    </row>
    <row r="2891" spans="2:7">
      <c r="B2891" s="32">
        <f>SUMIF(Balanço[Estoque],Back!A2891,Balanço[Quantidade])</f>
        <v>0</v>
      </c>
      <c r="G2891" s="32" t="str" cm="1">
        <f t="array" ref="G2891">IF(F2891="","",SUM(_xlfn._xlws.FILTER(Balanço[Quantidade],(Balanço[Estoque]=Back!$E$3)*(Balanço[Material]=Back!F2891))))</f>
        <v/>
      </c>
    </row>
    <row r="2892" spans="2:7">
      <c r="B2892" s="32">
        <f>SUMIF(Balanço[Estoque],Back!A2892,Balanço[Quantidade])</f>
        <v>0</v>
      </c>
      <c r="G2892" s="32" t="str" cm="1">
        <f t="array" ref="G2892">IF(F2892="","",SUM(_xlfn._xlws.FILTER(Balanço[Quantidade],(Balanço[Estoque]=Back!$E$3)*(Balanço[Material]=Back!F2892))))</f>
        <v/>
      </c>
    </row>
    <row r="2893" spans="2:7">
      <c r="B2893" s="32">
        <f>SUMIF(Balanço[Estoque],Back!A2893,Balanço[Quantidade])</f>
        <v>0</v>
      </c>
      <c r="G2893" s="32" t="str" cm="1">
        <f t="array" ref="G2893">IF(F2893="","",SUM(_xlfn._xlws.FILTER(Balanço[Quantidade],(Balanço[Estoque]=Back!$E$3)*(Balanço[Material]=Back!F2893))))</f>
        <v/>
      </c>
    </row>
    <row r="2894" spans="2:7">
      <c r="B2894" s="32">
        <f>SUMIF(Balanço[Estoque],Back!A2894,Balanço[Quantidade])</f>
        <v>0</v>
      </c>
      <c r="G2894" s="32" t="str" cm="1">
        <f t="array" ref="G2894">IF(F2894="","",SUM(_xlfn._xlws.FILTER(Balanço[Quantidade],(Balanço[Estoque]=Back!$E$3)*(Balanço[Material]=Back!F2894))))</f>
        <v/>
      </c>
    </row>
    <row r="2895" spans="2:7">
      <c r="B2895" s="32">
        <f>SUMIF(Balanço[Estoque],Back!A2895,Balanço[Quantidade])</f>
        <v>0</v>
      </c>
      <c r="G2895" s="32" t="str" cm="1">
        <f t="array" ref="G2895">IF(F2895="","",SUM(_xlfn._xlws.FILTER(Balanço[Quantidade],(Balanço[Estoque]=Back!$E$3)*(Balanço[Material]=Back!F2895))))</f>
        <v/>
      </c>
    </row>
    <row r="2896" spans="2:7">
      <c r="B2896" s="32">
        <f>SUMIF(Balanço[Estoque],Back!A2896,Balanço[Quantidade])</f>
        <v>0</v>
      </c>
      <c r="G2896" s="32" t="str" cm="1">
        <f t="array" ref="G2896">IF(F2896="","",SUM(_xlfn._xlws.FILTER(Balanço[Quantidade],(Balanço[Estoque]=Back!$E$3)*(Balanço[Material]=Back!F2896))))</f>
        <v/>
      </c>
    </row>
    <row r="2897" spans="2:7">
      <c r="B2897" s="32">
        <f>SUMIF(Balanço[Estoque],Back!A2897,Balanço[Quantidade])</f>
        <v>0</v>
      </c>
      <c r="G2897" s="32" t="str" cm="1">
        <f t="array" ref="G2897">IF(F2897="","",SUM(_xlfn._xlws.FILTER(Balanço[Quantidade],(Balanço[Estoque]=Back!$E$3)*(Balanço[Material]=Back!F2897))))</f>
        <v/>
      </c>
    </row>
    <row r="2898" spans="2:7">
      <c r="B2898" s="32">
        <f>SUMIF(Balanço[Estoque],Back!A2898,Balanço[Quantidade])</f>
        <v>0</v>
      </c>
      <c r="G2898" s="32" t="str" cm="1">
        <f t="array" ref="G2898">IF(F2898="","",SUM(_xlfn._xlws.FILTER(Balanço[Quantidade],(Balanço[Estoque]=Back!$E$3)*(Balanço[Material]=Back!F2898))))</f>
        <v/>
      </c>
    </row>
    <row r="2899" spans="2:7">
      <c r="B2899" s="32">
        <f>SUMIF(Balanço[Estoque],Back!A2899,Balanço[Quantidade])</f>
        <v>0</v>
      </c>
      <c r="G2899" s="32" t="str" cm="1">
        <f t="array" ref="G2899">IF(F2899="","",SUM(_xlfn._xlws.FILTER(Balanço[Quantidade],(Balanço[Estoque]=Back!$E$3)*(Balanço[Material]=Back!F2899))))</f>
        <v/>
      </c>
    </row>
    <row r="2900" spans="2:7">
      <c r="B2900" s="32">
        <f>SUMIF(Balanço[Estoque],Back!A2900,Balanço[Quantidade])</f>
        <v>0</v>
      </c>
      <c r="G2900" s="32" t="str" cm="1">
        <f t="array" ref="G2900">IF(F2900="","",SUM(_xlfn._xlws.FILTER(Balanço[Quantidade],(Balanço[Estoque]=Back!$E$3)*(Balanço[Material]=Back!F2900))))</f>
        <v/>
      </c>
    </row>
    <row r="2901" spans="2:7">
      <c r="B2901" s="32">
        <f>SUMIF(Balanço[Estoque],Back!A2901,Balanço[Quantidade])</f>
        <v>0</v>
      </c>
      <c r="G2901" s="32" t="str" cm="1">
        <f t="array" ref="G2901">IF(F2901="","",SUM(_xlfn._xlws.FILTER(Balanço[Quantidade],(Balanço[Estoque]=Back!$E$3)*(Balanço[Material]=Back!F2901))))</f>
        <v/>
      </c>
    </row>
    <row r="2902" spans="2:7">
      <c r="B2902" s="32">
        <f>SUMIF(Balanço[Estoque],Back!A2902,Balanço[Quantidade])</f>
        <v>0</v>
      </c>
      <c r="G2902" s="32" t="str" cm="1">
        <f t="array" ref="G2902">IF(F2902="","",SUM(_xlfn._xlws.FILTER(Balanço[Quantidade],(Balanço[Estoque]=Back!$E$3)*(Balanço[Material]=Back!F2902))))</f>
        <v/>
      </c>
    </row>
    <row r="2903" spans="2:7">
      <c r="B2903" s="32">
        <f>SUMIF(Balanço[Estoque],Back!A2903,Balanço[Quantidade])</f>
        <v>0</v>
      </c>
      <c r="G2903" s="32" t="str" cm="1">
        <f t="array" ref="G2903">IF(F2903="","",SUM(_xlfn._xlws.FILTER(Balanço[Quantidade],(Balanço[Estoque]=Back!$E$3)*(Balanço[Material]=Back!F2903))))</f>
        <v/>
      </c>
    </row>
    <row r="2904" spans="2:7">
      <c r="B2904" s="32">
        <f>SUMIF(Balanço[Estoque],Back!A2904,Balanço[Quantidade])</f>
        <v>0</v>
      </c>
      <c r="G2904" s="32" t="str" cm="1">
        <f t="array" ref="G2904">IF(F2904="","",SUM(_xlfn._xlws.FILTER(Balanço[Quantidade],(Balanço[Estoque]=Back!$E$3)*(Balanço[Material]=Back!F2904))))</f>
        <v/>
      </c>
    </row>
    <row r="2905" spans="2:7">
      <c r="B2905" s="32">
        <f>SUMIF(Balanço[Estoque],Back!A2905,Balanço[Quantidade])</f>
        <v>0</v>
      </c>
      <c r="G2905" s="32" t="str" cm="1">
        <f t="array" ref="G2905">IF(F2905="","",SUM(_xlfn._xlws.FILTER(Balanço[Quantidade],(Balanço[Estoque]=Back!$E$3)*(Balanço[Material]=Back!F2905))))</f>
        <v/>
      </c>
    </row>
    <row r="2906" spans="2:7">
      <c r="B2906" s="32">
        <f>SUMIF(Balanço[Estoque],Back!A2906,Balanço[Quantidade])</f>
        <v>0</v>
      </c>
      <c r="G2906" s="32" t="str" cm="1">
        <f t="array" ref="G2906">IF(F2906="","",SUM(_xlfn._xlws.FILTER(Balanço[Quantidade],(Balanço[Estoque]=Back!$E$3)*(Balanço[Material]=Back!F2906))))</f>
        <v/>
      </c>
    </row>
    <row r="2907" spans="2:7">
      <c r="B2907" s="32">
        <f>SUMIF(Balanço[Estoque],Back!A2907,Balanço[Quantidade])</f>
        <v>0</v>
      </c>
      <c r="G2907" s="32" t="str" cm="1">
        <f t="array" ref="G2907">IF(F2907="","",SUM(_xlfn._xlws.FILTER(Balanço[Quantidade],(Balanço[Estoque]=Back!$E$3)*(Balanço[Material]=Back!F2907))))</f>
        <v/>
      </c>
    </row>
    <row r="2908" spans="2:7">
      <c r="B2908" s="32">
        <f>SUMIF(Balanço[Estoque],Back!A2908,Balanço[Quantidade])</f>
        <v>0</v>
      </c>
      <c r="G2908" s="32" t="str" cm="1">
        <f t="array" ref="G2908">IF(F2908="","",SUM(_xlfn._xlws.FILTER(Balanço[Quantidade],(Balanço[Estoque]=Back!$E$3)*(Balanço[Material]=Back!F2908))))</f>
        <v/>
      </c>
    </row>
    <row r="2909" spans="2:7">
      <c r="B2909" s="32">
        <f>SUMIF(Balanço[Estoque],Back!A2909,Balanço[Quantidade])</f>
        <v>0</v>
      </c>
      <c r="G2909" s="32" t="str" cm="1">
        <f t="array" ref="G2909">IF(F2909="","",SUM(_xlfn._xlws.FILTER(Balanço[Quantidade],(Balanço[Estoque]=Back!$E$3)*(Balanço[Material]=Back!F2909))))</f>
        <v/>
      </c>
    </row>
    <row r="2910" spans="2:7">
      <c r="B2910" s="32">
        <f>SUMIF(Balanço[Estoque],Back!A2910,Balanço[Quantidade])</f>
        <v>0</v>
      </c>
      <c r="G2910" s="32" t="str" cm="1">
        <f t="array" ref="G2910">IF(F2910="","",SUM(_xlfn._xlws.FILTER(Balanço[Quantidade],(Balanço[Estoque]=Back!$E$3)*(Balanço[Material]=Back!F2910))))</f>
        <v/>
      </c>
    </row>
    <row r="2911" spans="2:7">
      <c r="B2911" s="32">
        <f>SUMIF(Balanço[Estoque],Back!A2911,Balanço[Quantidade])</f>
        <v>0</v>
      </c>
      <c r="G2911" s="32" t="str" cm="1">
        <f t="array" ref="G2911">IF(F2911="","",SUM(_xlfn._xlws.FILTER(Balanço[Quantidade],(Balanço[Estoque]=Back!$E$3)*(Balanço[Material]=Back!F2911))))</f>
        <v/>
      </c>
    </row>
    <row r="2912" spans="2:7">
      <c r="B2912" s="32">
        <f>SUMIF(Balanço[Estoque],Back!A2912,Balanço[Quantidade])</f>
        <v>0</v>
      </c>
      <c r="G2912" s="32" t="str" cm="1">
        <f t="array" ref="G2912">IF(F2912="","",SUM(_xlfn._xlws.FILTER(Balanço[Quantidade],(Balanço[Estoque]=Back!$E$3)*(Balanço[Material]=Back!F2912))))</f>
        <v/>
      </c>
    </row>
    <row r="2913" spans="2:7">
      <c r="B2913" s="32">
        <f>SUMIF(Balanço[Estoque],Back!A2913,Balanço[Quantidade])</f>
        <v>0</v>
      </c>
      <c r="G2913" s="32" t="str" cm="1">
        <f t="array" ref="G2913">IF(F2913="","",SUM(_xlfn._xlws.FILTER(Balanço[Quantidade],(Balanço[Estoque]=Back!$E$3)*(Balanço[Material]=Back!F2913))))</f>
        <v/>
      </c>
    </row>
    <row r="2914" spans="2:7">
      <c r="B2914" s="32">
        <f>SUMIF(Balanço[Estoque],Back!A2914,Balanço[Quantidade])</f>
        <v>0</v>
      </c>
      <c r="G2914" s="32" t="str" cm="1">
        <f t="array" ref="G2914">IF(F2914="","",SUM(_xlfn._xlws.FILTER(Balanço[Quantidade],(Balanço[Estoque]=Back!$E$3)*(Balanço[Material]=Back!F2914))))</f>
        <v/>
      </c>
    </row>
    <row r="2915" spans="2:7">
      <c r="B2915" s="32">
        <f>SUMIF(Balanço[Estoque],Back!A2915,Balanço[Quantidade])</f>
        <v>0</v>
      </c>
      <c r="G2915" s="32" t="str" cm="1">
        <f t="array" ref="G2915">IF(F2915="","",SUM(_xlfn._xlws.FILTER(Balanço[Quantidade],(Balanço[Estoque]=Back!$E$3)*(Balanço[Material]=Back!F2915))))</f>
        <v/>
      </c>
    </row>
    <row r="2916" spans="2:7">
      <c r="B2916" s="32">
        <f>SUMIF(Balanço[Estoque],Back!A2916,Balanço[Quantidade])</f>
        <v>0</v>
      </c>
      <c r="G2916" s="32" t="str" cm="1">
        <f t="array" ref="G2916">IF(F2916="","",SUM(_xlfn._xlws.FILTER(Balanço[Quantidade],(Balanço[Estoque]=Back!$E$3)*(Balanço[Material]=Back!F2916))))</f>
        <v/>
      </c>
    </row>
    <row r="2917" spans="2:7">
      <c r="B2917" s="32">
        <f>SUMIF(Balanço[Estoque],Back!A2917,Balanço[Quantidade])</f>
        <v>0</v>
      </c>
      <c r="G2917" s="32" t="str" cm="1">
        <f t="array" ref="G2917">IF(F2917="","",SUM(_xlfn._xlws.FILTER(Balanço[Quantidade],(Balanço[Estoque]=Back!$E$3)*(Balanço[Material]=Back!F2917))))</f>
        <v/>
      </c>
    </row>
    <row r="2918" spans="2:7">
      <c r="B2918" s="32">
        <f>SUMIF(Balanço[Estoque],Back!A2918,Balanço[Quantidade])</f>
        <v>0</v>
      </c>
      <c r="G2918" s="32" t="str" cm="1">
        <f t="array" ref="G2918">IF(F2918="","",SUM(_xlfn._xlws.FILTER(Balanço[Quantidade],(Balanço[Estoque]=Back!$E$3)*(Balanço[Material]=Back!F2918))))</f>
        <v/>
      </c>
    </row>
    <row r="2919" spans="2:7">
      <c r="B2919" s="32">
        <f>SUMIF(Balanço[Estoque],Back!A2919,Balanço[Quantidade])</f>
        <v>0</v>
      </c>
      <c r="G2919" s="32" t="str" cm="1">
        <f t="array" ref="G2919">IF(F2919="","",SUM(_xlfn._xlws.FILTER(Balanço[Quantidade],(Balanço[Estoque]=Back!$E$3)*(Balanço[Material]=Back!F2919))))</f>
        <v/>
      </c>
    </row>
    <row r="2920" spans="2:7">
      <c r="B2920" s="32">
        <f>SUMIF(Balanço[Estoque],Back!A2920,Balanço[Quantidade])</f>
        <v>0</v>
      </c>
      <c r="G2920" s="32" t="str" cm="1">
        <f t="array" ref="G2920">IF(F2920="","",SUM(_xlfn._xlws.FILTER(Balanço[Quantidade],(Balanço[Estoque]=Back!$E$3)*(Balanço[Material]=Back!F2920))))</f>
        <v/>
      </c>
    </row>
    <row r="2921" spans="2:7">
      <c r="B2921" s="32">
        <f>SUMIF(Balanço[Estoque],Back!A2921,Balanço[Quantidade])</f>
        <v>0</v>
      </c>
      <c r="G2921" s="32" t="str" cm="1">
        <f t="array" ref="G2921">IF(F2921="","",SUM(_xlfn._xlws.FILTER(Balanço[Quantidade],(Balanço[Estoque]=Back!$E$3)*(Balanço[Material]=Back!F2921))))</f>
        <v/>
      </c>
    </row>
    <row r="2922" spans="2:7">
      <c r="B2922" s="32">
        <f>SUMIF(Balanço[Estoque],Back!A2922,Balanço[Quantidade])</f>
        <v>0</v>
      </c>
      <c r="G2922" s="32" t="str" cm="1">
        <f t="array" ref="G2922">IF(F2922="","",SUM(_xlfn._xlws.FILTER(Balanço[Quantidade],(Balanço[Estoque]=Back!$E$3)*(Balanço[Material]=Back!F2922))))</f>
        <v/>
      </c>
    </row>
    <row r="2923" spans="2:7">
      <c r="B2923" s="32">
        <f>SUMIF(Balanço[Estoque],Back!A2923,Balanço[Quantidade])</f>
        <v>0</v>
      </c>
      <c r="G2923" s="32" t="str" cm="1">
        <f t="array" ref="G2923">IF(F2923="","",SUM(_xlfn._xlws.FILTER(Balanço[Quantidade],(Balanço[Estoque]=Back!$E$3)*(Balanço[Material]=Back!F2923))))</f>
        <v/>
      </c>
    </row>
    <row r="2924" spans="2:7">
      <c r="B2924" s="32">
        <f>SUMIF(Balanço[Estoque],Back!A2924,Balanço[Quantidade])</f>
        <v>0</v>
      </c>
      <c r="G2924" s="32" t="str" cm="1">
        <f t="array" ref="G2924">IF(F2924="","",SUM(_xlfn._xlws.FILTER(Balanço[Quantidade],(Balanço[Estoque]=Back!$E$3)*(Balanço[Material]=Back!F2924))))</f>
        <v/>
      </c>
    </row>
    <row r="2925" spans="2:7">
      <c r="B2925" s="32">
        <f>SUMIF(Balanço[Estoque],Back!A2925,Balanço[Quantidade])</f>
        <v>0</v>
      </c>
      <c r="G2925" s="32" t="str" cm="1">
        <f t="array" ref="G2925">IF(F2925="","",SUM(_xlfn._xlws.FILTER(Balanço[Quantidade],(Balanço[Estoque]=Back!$E$3)*(Balanço[Material]=Back!F2925))))</f>
        <v/>
      </c>
    </row>
    <row r="2926" spans="2:7">
      <c r="B2926" s="32">
        <f>SUMIF(Balanço[Estoque],Back!A2926,Balanço[Quantidade])</f>
        <v>0</v>
      </c>
      <c r="G2926" s="32" t="str" cm="1">
        <f t="array" ref="G2926">IF(F2926="","",SUM(_xlfn._xlws.FILTER(Balanço[Quantidade],(Balanço[Estoque]=Back!$E$3)*(Balanço[Material]=Back!F2926))))</f>
        <v/>
      </c>
    </row>
    <row r="2927" spans="2:7">
      <c r="B2927" s="32">
        <f>SUMIF(Balanço[Estoque],Back!A2927,Balanço[Quantidade])</f>
        <v>0</v>
      </c>
      <c r="G2927" s="32" t="str" cm="1">
        <f t="array" ref="G2927">IF(F2927="","",SUM(_xlfn._xlws.FILTER(Balanço[Quantidade],(Balanço[Estoque]=Back!$E$3)*(Balanço[Material]=Back!F2927))))</f>
        <v/>
      </c>
    </row>
    <row r="2928" spans="2:7">
      <c r="B2928" s="32">
        <f>SUMIF(Balanço[Estoque],Back!A2928,Balanço[Quantidade])</f>
        <v>0</v>
      </c>
      <c r="G2928" s="32" t="str" cm="1">
        <f t="array" ref="G2928">IF(F2928="","",SUM(_xlfn._xlws.FILTER(Balanço[Quantidade],(Balanço[Estoque]=Back!$E$3)*(Balanço[Material]=Back!F2928))))</f>
        <v/>
      </c>
    </row>
    <row r="2929" spans="2:7">
      <c r="B2929" s="32">
        <f>SUMIF(Balanço[Estoque],Back!A2929,Balanço[Quantidade])</f>
        <v>0</v>
      </c>
      <c r="G2929" s="32" t="str" cm="1">
        <f t="array" ref="G2929">IF(F2929="","",SUM(_xlfn._xlws.FILTER(Balanço[Quantidade],(Balanço[Estoque]=Back!$E$3)*(Balanço[Material]=Back!F2929))))</f>
        <v/>
      </c>
    </row>
    <row r="2930" spans="2:7">
      <c r="B2930" s="32">
        <f>SUMIF(Balanço[Estoque],Back!A2930,Balanço[Quantidade])</f>
        <v>0</v>
      </c>
      <c r="G2930" s="32" t="str" cm="1">
        <f t="array" ref="G2930">IF(F2930="","",SUM(_xlfn._xlws.FILTER(Balanço[Quantidade],(Balanço[Estoque]=Back!$E$3)*(Balanço[Material]=Back!F2930))))</f>
        <v/>
      </c>
    </row>
    <row r="2931" spans="2:7">
      <c r="B2931" s="32">
        <f>SUMIF(Balanço[Estoque],Back!A2931,Balanço[Quantidade])</f>
        <v>0</v>
      </c>
      <c r="G2931" s="32" t="str" cm="1">
        <f t="array" ref="G2931">IF(F2931="","",SUM(_xlfn._xlws.FILTER(Balanço[Quantidade],(Balanço[Estoque]=Back!$E$3)*(Balanço[Material]=Back!F2931))))</f>
        <v/>
      </c>
    </row>
    <row r="2932" spans="2:7">
      <c r="B2932" s="32">
        <f>SUMIF(Balanço[Estoque],Back!A2932,Balanço[Quantidade])</f>
        <v>0</v>
      </c>
      <c r="G2932" s="32" t="str" cm="1">
        <f t="array" ref="G2932">IF(F2932="","",SUM(_xlfn._xlws.FILTER(Balanço[Quantidade],(Balanço[Estoque]=Back!$E$3)*(Balanço[Material]=Back!F2932))))</f>
        <v/>
      </c>
    </row>
    <row r="2933" spans="2:7">
      <c r="B2933" s="32">
        <f>SUMIF(Balanço[Estoque],Back!A2933,Balanço[Quantidade])</f>
        <v>0</v>
      </c>
      <c r="G2933" s="32" t="str" cm="1">
        <f t="array" ref="G2933">IF(F2933="","",SUM(_xlfn._xlws.FILTER(Balanço[Quantidade],(Balanço[Estoque]=Back!$E$3)*(Balanço[Material]=Back!F2933))))</f>
        <v/>
      </c>
    </row>
    <row r="2934" spans="2:7">
      <c r="B2934" s="32">
        <f>SUMIF(Balanço[Estoque],Back!A2934,Balanço[Quantidade])</f>
        <v>0</v>
      </c>
      <c r="G2934" s="32" t="str" cm="1">
        <f t="array" ref="G2934">IF(F2934="","",SUM(_xlfn._xlws.FILTER(Balanço[Quantidade],(Balanço[Estoque]=Back!$E$3)*(Balanço[Material]=Back!F2934))))</f>
        <v/>
      </c>
    </row>
    <row r="2935" spans="2:7">
      <c r="B2935" s="32">
        <f>SUMIF(Balanço[Estoque],Back!A2935,Balanço[Quantidade])</f>
        <v>0</v>
      </c>
      <c r="G2935" s="32" t="str" cm="1">
        <f t="array" ref="G2935">IF(F2935="","",SUM(_xlfn._xlws.FILTER(Balanço[Quantidade],(Balanço[Estoque]=Back!$E$3)*(Balanço[Material]=Back!F2935))))</f>
        <v/>
      </c>
    </row>
    <row r="2936" spans="2:7">
      <c r="B2936" s="32">
        <f>SUMIF(Balanço[Estoque],Back!A2936,Balanço[Quantidade])</f>
        <v>0</v>
      </c>
      <c r="G2936" s="32" t="str" cm="1">
        <f t="array" ref="G2936">IF(F2936="","",SUM(_xlfn._xlws.FILTER(Balanço[Quantidade],(Balanço[Estoque]=Back!$E$3)*(Balanço[Material]=Back!F2936))))</f>
        <v/>
      </c>
    </row>
    <row r="2937" spans="2:7">
      <c r="B2937" s="32">
        <f>SUMIF(Balanço[Estoque],Back!A2937,Balanço[Quantidade])</f>
        <v>0</v>
      </c>
      <c r="G2937" s="32" t="str" cm="1">
        <f t="array" ref="G2937">IF(F2937="","",SUM(_xlfn._xlws.FILTER(Balanço[Quantidade],(Balanço[Estoque]=Back!$E$3)*(Balanço[Material]=Back!F2937))))</f>
        <v/>
      </c>
    </row>
    <row r="2938" spans="2:7">
      <c r="B2938" s="32">
        <f>SUMIF(Balanço[Estoque],Back!A2938,Balanço[Quantidade])</f>
        <v>0</v>
      </c>
      <c r="G2938" s="32" t="str" cm="1">
        <f t="array" ref="G2938">IF(F2938="","",SUM(_xlfn._xlws.FILTER(Balanço[Quantidade],(Balanço[Estoque]=Back!$E$3)*(Balanço[Material]=Back!F2938))))</f>
        <v/>
      </c>
    </row>
    <row r="2939" spans="2:7">
      <c r="B2939" s="32">
        <f>SUMIF(Balanço[Estoque],Back!A2939,Balanço[Quantidade])</f>
        <v>0</v>
      </c>
      <c r="G2939" s="32" t="str" cm="1">
        <f t="array" ref="G2939">IF(F2939="","",SUM(_xlfn._xlws.FILTER(Balanço[Quantidade],(Balanço[Estoque]=Back!$E$3)*(Balanço[Material]=Back!F2939))))</f>
        <v/>
      </c>
    </row>
    <row r="2940" spans="2:7">
      <c r="B2940" s="32">
        <f>SUMIF(Balanço[Estoque],Back!A2940,Balanço[Quantidade])</f>
        <v>0</v>
      </c>
      <c r="G2940" s="32" t="str" cm="1">
        <f t="array" ref="G2940">IF(F2940="","",SUM(_xlfn._xlws.FILTER(Balanço[Quantidade],(Balanço[Estoque]=Back!$E$3)*(Balanço[Material]=Back!F2940))))</f>
        <v/>
      </c>
    </row>
    <row r="2941" spans="2:7">
      <c r="B2941" s="32">
        <f>SUMIF(Balanço[Estoque],Back!A2941,Balanço[Quantidade])</f>
        <v>0</v>
      </c>
      <c r="G2941" s="32" t="str" cm="1">
        <f t="array" ref="G2941">IF(F2941="","",SUM(_xlfn._xlws.FILTER(Balanço[Quantidade],(Balanço[Estoque]=Back!$E$3)*(Balanço[Material]=Back!F2941))))</f>
        <v/>
      </c>
    </row>
    <row r="2942" spans="2:7">
      <c r="B2942" s="32">
        <f>SUMIF(Balanço[Estoque],Back!A2942,Balanço[Quantidade])</f>
        <v>0</v>
      </c>
      <c r="G2942" s="32" t="str" cm="1">
        <f t="array" ref="G2942">IF(F2942="","",SUM(_xlfn._xlws.FILTER(Balanço[Quantidade],(Balanço[Estoque]=Back!$E$3)*(Balanço[Material]=Back!F2942))))</f>
        <v/>
      </c>
    </row>
    <row r="2943" spans="2:7">
      <c r="B2943" s="32">
        <f>SUMIF(Balanço[Estoque],Back!A2943,Balanço[Quantidade])</f>
        <v>0</v>
      </c>
      <c r="G2943" s="32" t="str" cm="1">
        <f t="array" ref="G2943">IF(F2943="","",SUM(_xlfn._xlws.FILTER(Balanço[Quantidade],(Balanço[Estoque]=Back!$E$3)*(Balanço[Material]=Back!F2943))))</f>
        <v/>
      </c>
    </row>
    <row r="2944" spans="2:7">
      <c r="B2944" s="32">
        <f>SUMIF(Balanço[Estoque],Back!A2944,Balanço[Quantidade])</f>
        <v>0</v>
      </c>
      <c r="G2944" s="32" t="str" cm="1">
        <f t="array" ref="G2944">IF(F2944="","",SUM(_xlfn._xlws.FILTER(Balanço[Quantidade],(Balanço[Estoque]=Back!$E$3)*(Balanço[Material]=Back!F2944))))</f>
        <v/>
      </c>
    </row>
    <row r="2945" spans="2:7">
      <c r="B2945" s="32">
        <f>SUMIF(Balanço[Estoque],Back!A2945,Balanço[Quantidade])</f>
        <v>0</v>
      </c>
      <c r="G2945" s="32" t="str" cm="1">
        <f t="array" ref="G2945">IF(F2945="","",SUM(_xlfn._xlws.FILTER(Balanço[Quantidade],(Balanço[Estoque]=Back!$E$3)*(Balanço[Material]=Back!F2945))))</f>
        <v/>
      </c>
    </row>
    <row r="2946" spans="2:7">
      <c r="B2946" s="32">
        <f>SUMIF(Balanço[Estoque],Back!A2946,Balanço[Quantidade])</f>
        <v>0</v>
      </c>
      <c r="G2946" s="32" t="str" cm="1">
        <f t="array" ref="G2946">IF(F2946="","",SUM(_xlfn._xlws.FILTER(Balanço[Quantidade],(Balanço[Estoque]=Back!$E$3)*(Balanço[Material]=Back!F2946))))</f>
        <v/>
      </c>
    </row>
    <row r="2947" spans="2:7">
      <c r="B2947" s="32">
        <f>SUMIF(Balanço[Estoque],Back!A2947,Balanço[Quantidade])</f>
        <v>0</v>
      </c>
      <c r="G2947" s="32" t="str" cm="1">
        <f t="array" ref="G2947">IF(F2947="","",SUM(_xlfn._xlws.FILTER(Balanço[Quantidade],(Balanço[Estoque]=Back!$E$3)*(Balanço[Material]=Back!F2947))))</f>
        <v/>
      </c>
    </row>
    <row r="2948" spans="2:7">
      <c r="B2948" s="32">
        <f>SUMIF(Balanço[Estoque],Back!A2948,Balanço[Quantidade])</f>
        <v>0</v>
      </c>
      <c r="G2948" s="32" t="str" cm="1">
        <f t="array" ref="G2948">IF(F2948="","",SUM(_xlfn._xlws.FILTER(Balanço[Quantidade],(Balanço[Estoque]=Back!$E$3)*(Balanço[Material]=Back!F2948))))</f>
        <v/>
      </c>
    </row>
    <row r="2949" spans="2:7">
      <c r="B2949" s="32">
        <f>SUMIF(Balanço[Estoque],Back!A2949,Balanço[Quantidade])</f>
        <v>0</v>
      </c>
      <c r="G2949" s="32" t="str" cm="1">
        <f t="array" ref="G2949">IF(F2949="","",SUM(_xlfn._xlws.FILTER(Balanço[Quantidade],(Balanço[Estoque]=Back!$E$3)*(Balanço[Material]=Back!F2949))))</f>
        <v/>
      </c>
    </row>
    <row r="2950" spans="2:7">
      <c r="B2950" s="32">
        <f>SUMIF(Balanço[Estoque],Back!A2950,Balanço[Quantidade])</f>
        <v>0</v>
      </c>
      <c r="G2950" s="32" t="str" cm="1">
        <f t="array" ref="G2950">IF(F2950="","",SUM(_xlfn._xlws.FILTER(Balanço[Quantidade],(Balanço[Estoque]=Back!$E$3)*(Balanço[Material]=Back!F2950))))</f>
        <v/>
      </c>
    </row>
    <row r="2951" spans="2:7">
      <c r="B2951" s="32">
        <f>SUMIF(Balanço[Estoque],Back!A2951,Balanço[Quantidade])</f>
        <v>0</v>
      </c>
      <c r="G2951" s="32" t="str" cm="1">
        <f t="array" ref="G2951">IF(F2951="","",SUM(_xlfn._xlws.FILTER(Balanço[Quantidade],(Balanço[Estoque]=Back!$E$3)*(Balanço[Material]=Back!F2951))))</f>
        <v/>
      </c>
    </row>
    <row r="2952" spans="2:7">
      <c r="B2952" s="32">
        <f>SUMIF(Balanço[Estoque],Back!A2952,Balanço[Quantidade])</f>
        <v>0</v>
      </c>
      <c r="G2952" s="32" t="str" cm="1">
        <f t="array" ref="G2952">IF(F2952="","",SUM(_xlfn._xlws.FILTER(Balanço[Quantidade],(Balanço[Estoque]=Back!$E$3)*(Balanço[Material]=Back!F2952))))</f>
        <v/>
      </c>
    </row>
    <row r="2953" spans="2:7">
      <c r="B2953" s="32">
        <f>SUMIF(Balanço[Estoque],Back!A2953,Balanço[Quantidade])</f>
        <v>0</v>
      </c>
      <c r="G2953" s="32" t="str" cm="1">
        <f t="array" ref="G2953">IF(F2953="","",SUM(_xlfn._xlws.FILTER(Balanço[Quantidade],(Balanço[Estoque]=Back!$E$3)*(Balanço[Material]=Back!F2953))))</f>
        <v/>
      </c>
    </row>
    <row r="2954" spans="2:7">
      <c r="B2954" s="32">
        <f>SUMIF(Balanço[Estoque],Back!A2954,Balanço[Quantidade])</f>
        <v>0</v>
      </c>
      <c r="G2954" s="32" t="str" cm="1">
        <f t="array" ref="G2954">IF(F2954="","",SUM(_xlfn._xlws.FILTER(Balanço[Quantidade],(Balanço[Estoque]=Back!$E$3)*(Balanço[Material]=Back!F2954))))</f>
        <v/>
      </c>
    </row>
    <row r="2955" spans="2:7">
      <c r="B2955" s="32">
        <f>SUMIF(Balanço[Estoque],Back!A2955,Balanço[Quantidade])</f>
        <v>0</v>
      </c>
      <c r="G2955" s="32" t="str" cm="1">
        <f t="array" ref="G2955">IF(F2955="","",SUM(_xlfn._xlws.FILTER(Balanço[Quantidade],(Balanço[Estoque]=Back!$E$3)*(Balanço[Material]=Back!F2955))))</f>
        <v/>
      </c>
    </row>
    <row r="2956" spans="2:7">
      <c r="B2956" s="32">
        <f>SUMIF(Balanço[Estoque],Back!A2956,Balanço[Quantidade])</f>
        <v>0</v>
      </c>
      <c r="G2956" s="32" t="str" cm="1">
        <f t="array" ref="G2956">IF(F2956="","",SUM(_xlfn._xlws.FILTER(Balanço[Quantidade],(Balanço[Estoque]=Back!$E$3)*(Balanço[Material]=Back!F2956))))</f>
        <v/>
      </c>
    </row>
    <row r="2957" spans="2:7">
      <c r="B2957" s="32">
        <f>SUMIF(Balanço[Estoque],Back!A2957,Balanço[Quantidade])</f>
        <v>0</v>
      </c>
      <c r="G2957" s="32" t="str" cm="1">
        <f t="array" ref="G2957">IF(F2957="","",SUM(_xlfn._xlws.FILTER(Balanço[Quantidade],(Balanço[Estoque]=Back!$E$3)*(Balanço[Material]=Back!F2957))))</f>
        <v/>
      </c>
    </row>
    <row r="2958" spans="2:7">
      <c r="B2958" s="32">
        <f>SUMIF(Balanço[Estoque],Back!A2958,Balanço[Quantidade])</f>
        <v>0</v>
      </c>
      <c r="G2958" s="32" t="str" cm="1">
        <f t="array" ref="G2958">IF(F2958="","",SUM(_xlfn._xlws.FILTER(Balanço[Quantidade],(Balanço[Estoque]=Back!$E$3)*(Balanço[Material]=Back!F2958))))</f>
        <v/>
      </c>
    </row>
    <row r="2959" spans="2:7">
      <c r="B2959" s="32">
        <f>SUMIF(Balanço[Estoque],Back!A2959,Balanço[Quantidade])</f>
        <v>0</v>
      </c>
      <c r="G2959" s="32" t="str" cm="1">
        <f t="array" ref="G2959">IF(F2959="","",SUM(_xlfn._xlws.FILTER(Balanço[Quantidade],(Balanço[Estoque]=Back!$E$3)*(Balanço[Material]=Back!F2959))))</f>
        <v/>
      </c>
    </row>
    <row r="2960" spans="2:7">
      <c r="B2960" s="32">
        <f>SUMIF(Balanço[Estoque],Back!A2960,Balanço[Quantidade])</f>
        <v>0</v>
      </c>
      <c r="G2960" s="32" t="str" cm="1">
        <f t="array" ref="G2960">IF(F2960="","",SUM(_xlfn._xlws.FILTER(Balanço[Quantidade],(Balanço[Estoque]=Back!$E$3)*(Balanço[Material]=Back!F2960))))</f>
        <v/>
      </c>
    </row>
    <row r="2961" spans="2:7">
      <c r="B2961" s="32">
        <f>SUMIF(Balanço[Estoque],Back!A2961,Balanço[Quantidade])</f>
        <v>0</v>
      </c>
      <c r="G2961" s="32" t="str" cm="1">
        <f t="array" ref="G2961">IF(F2961="","",SUM(_xlfn._xlws.FILTER(Balanço[Quantidade],(Balanço[Estoque]=Back!$E$3)*(Balanço[Material]=Back!F2961))))</f>
        <v/>
      </c>
    </row>
    <row r="2962" spans="2:7">
      <c r="B2962" s="32">
        <f>SUMIF(Balanço[Estoque],Back!A2962,Balanço[Quantidade])</f>
        <v>0</v>
      </c>
      <c r="G2962" s="32" t="str" cm="1">
        <f t="array" ref="G2962">IF(F2962="","",SUM(_xlfn._xlws.FILTER(Balanço[Quantidade],(Balanço[Estoque]=Back!$E$3)*(Balanço[Material]=Back!F2962))))</f>
        <v/>
      </c>
    </row>
    <row r="2963" spans="2:7">
      <c r="B2963" s="32">
        <f>SUMIF(Balanço[Estoque],Back!A2963,Balanço[Quantidade])</f>
        <v>0</v>
      </c>
      <c r="G2963" s="32" t="str" cm="1">
        <f t="array" ref="G2963">IF(F2963="","",SUM(_xlfn._xlws.FILTER(Balanço[Quantidade],(Balanço[Estoque]=Back!$E$3)*(Balanço[Material]=Back!F2963))))</f>
        <v/>
      </c>
    </row>
    <row r="2964" spans="2:7">
      <c r="B2964" s="32">
        <f>SUMIF(Balanço[Estoque],Back!A2964,Balanço[Quantidade])</f>
        <v>0</v>
      </c>
      <c r="G2964" s="32" t="str" cm="1">
        <f t="array" ref="G2964">IF(F2964="","",SUM(_xlfn._xlws.FILTER(Balanço[Quantidade],(Balanço[Estoque]=Back!$E$3)*(Balanço[Material]=Back!F2964))))</f>
        <v/>
      </c>
    </row>
    <row r="2965" spans="2:7">
      <c r="B2965" s="32">
        <f>SUMIF(Balanço[Estoque],Back!A2965,Balanço[Quantidade])</f>
        <v>0</v>
      </c>
      <c r="G2965" s="32" t="str" cm="1">
        <f t="array" ref="G2965">IF(F2965="","",SUM(_xlfn._xlws.FILTER(Balanço[Quantidade],(Balanço[Estoque]=Back!$E$3)*(Balanço[Material]=Back!F2965))))</f>
        <v/>
      </c>
    </row>
    <row r="2966" spans="2:7">
      <c r="B2966" s="32">
        <f>SUMIF(Balanço[Estoque],Back!A2966,Balanço[Quantidade])</f>
        <v>0</v>
      </c>
      <c r="G2966" s="32" t="str" cm="1">
        <f t="array" ref="G2966">IF(F2966="","",SUM(_xlfn._xlws.FILTER(Balanço[Quantidade],(Balanço[Estoque]=Back!$E$3)*(Balanço[Material]=Back!F2966))))</f>
        <v/>
      </c>
    </row>
    <row r="2967" spans="2:7">
      <c r="B2967" s="32">
        <f>SUMIF(Balanço[Estoque],Back!A2967,Balanço[Quantidade])</f>
        <v>0</v>
      </c>
      <c r="G2967" s="32" t="str" cm="1">
        <f t="array" ref="G2967">IF(F2967="","",SUM(_xlfn._xlws.FILTER(Balanço[Quantidade],(Balanço[Estoque]=Back!$E$3)*(Balanço[Material]=Back!F2967))))</f>
        <v/>
      </c>
    </row>
    <row r="2968" spans="2:7">
      <c r="B2968" s="32">
        <f>SUMIF(Balanço[Estoque],Back!A2968,Balanço[Quantidade])</f>
        <v>0</v>
      </c>
      <c r="G2968" s="32" t="str" cm="1">
        <f t="array" ref="G2968">IF(F2968="","",SUM(_xlfn._xlws.FILTER(Balanço[Quantidade],(Balanço[Estoque]=Back!$E$3)*(Balanço[Material]=Back!F2968))))</f>
        <v/>
      </c>
    </row>
    <row r="2969" spans="2:7">
      <c r="B2969" s="32">
        <f>SUMIF(Balanço[Estoque],Back!A2969,Balanço[Quantidade])</f>
        <v>0</v>
      </c>
      <c r="G2969" s="32" t="str" cm="1">
        <f t="array" ref="G2969">IF(F2969="","",SUM(_xlfn._xlws.FILTER(Balanço[Quantidade],(Balanço[Estoque]=Back!$E$3)*(Balanço[Material]=Back!F2969))))</f>
        <v/>
      </c>
    </row>
    <row r="2970" spans="2:7">
      <c r="B2970" s="32">
        <f>SUMIF(Balanço[Estoque],Back!A2970,Balanço[Quantidade])</f>
        <v>0</v>
      </c>
      <c r="G2970" s="32" t="str" cm="1">
        <f t="array" ref="G2970">IF(F2970="","",SUM(_xlfn._xlws.FILTER(Balanço[Quantidade],(Balanço[Estoque]=Back!$E$3)*(Balanço[Material]=Back!F2970))))</f>
        <v/>
      </c>
    </row>
    <row r="2971" spans="2:7">
      <c r="B2971" s="32">
        <f>SUMIF(Balanço[Estoque],Back!A2971,Balanço[Quantidade])</f>
        <v>0</v>
      </c>
      <c r="G2971" s="32" t="str" cm="1">
        <f t="array" ref="G2971">IF(F2971="","",SUM(_xlfn._xlws.FILTER(Balanço[Quantidade],(Balanço[Estoque]=Back!$E$3)*(Balanço[Material]=Back!F2971))))</f>
        <v/>
      </c>
    </row>
    <row r="2972" spans="2:7">
      <c r="B2972" s="32">
        <f>SUMIF(Balanço[Estoque],Back!A2972,Balanço[Quantidade])</f>
        <v>0</v>
      </c>
      <c r="G2972" s="32" t="str" cm="1">
        <f t="array" ref="G2972">IF(F2972="","",SUM(_xlfn._xlws.FILTER(Balanço[Quantidade],(Balanço[Estoque]=Back!$E$3)*(Balanço[Material]=Back!F2972))))</f>
        <v/>
      </c>
    </row>
    <row r="2973" spans="2:7">
      <c r="B2973" s="32">
        <f>SUMIF(Balanço[Estoque],Back!A2973,Balanço[Quantidade])</f>
        <v>0</v>
      </c>
      <c r="G2973" s="32" t="str" cm="1">
        <f t="array" ref="G2973">IF(F2973="","",SUM(_xlfn._xlws.FILTER(Balanço[Quantidade],(Balanço[Estoque]=Back!$E$3)*(Balanço[Material]=Back!F2973))))</f>
        <v/>
      </c>
    </row>
    <row r="2974" spans="2:7">
      <c r="B2974" s="32">
        <f>SUMIF(Balanço[Estoque],Back!A2974,Balanço[Quantidade])</f>
        <v>0</v>
      </c>
      <c r="G2974" s="32" t="str" cm="1">
        <f t="array" ref="G2974">IF(F2974="","",SUM(_xlfn._xlws.FILTER(Balanço[Quantidade],(Balanço[Estoque]=Back!$E$3)*(Balanço[Material]=Back!F2974))))</f>
        <v/>
      </c>
    </row>
    <row r="2975" spans="2:7">
      <c r="B2975" s="32">
        <f>SUMIF(Balanço[Estoque],Back!A2975,Balanço[Quantidade])</f>
        <v>0</v>
      </c>
      <c r="G2975" s="32" t="str" cm="1">
        <f t="array" ref="G2975">IF(F2975="","",SUM(_xlfn._xlws.FILTER(Balanço[Quantidade],(Balanço[Estoque]=Back!$E$3)*(Balanço[Material]=Back!F2975))))</f>
        <v/>
      </c>
    </row>
    <row r="2976" spans="2:7">
      <c r="B2976" s="32">
        <f>SUMIF(Balanço[Estoque],Back!A2976,Balanço[Quantidade])</f>
        <v>0</v>
      </c>
      <c r="G2976" s="32" t="str" cm="1">
        <f t="array" ref="G2976">IF(F2976="","",SUM(_xlfn._xlws.FILTER(Balanço[Quantidade],(Balanço[Estoque]=Back!$E$3)*(Balanço[Material]=Back!F2976))))</f>
        <v/>
      </c>
    </row>
    <row r="2977" spans="2:7">
      <c r="B2977" s="32">
        <f>SUMIF(Balanço[Estoque],Back!A2977,Balanço[Quantidade])</f>
        <v>0</v>
      </c>
      <c r="G2977" s="32" t="str" cm="1">
        <f t="array" ref="G2977">IF(F2977="","",SUM(_xlfn._xlws.FILTER(Balanço[Quantidade],(Balanço[Estoque]=Back!$E$3)*(Balanço[Material]=Back!F2977))))</f>
        <v/>
      </c>
    </row>
    <row r="2978" spans="2:7">
      <c r="B2978" s="32">
        <f>SUMIF(Balanço[Estoque],Back!A2978,Balanço[Quantidade])</f>
        <v>0</v>
      </c>
      <c r="G2978" s="32" t="str" cm="1">
        <f t="array" ref="G2978">IF(F2978="","",SUM(_xlfn._xlws.FILTER(Balanço[Quantidade],(Balanço[Estoque]=Back!$E$3)*(Balanço[Material]=Back!F2978))))</f>
        <v/>
      </c>
    </row>
    <row r="2979" spans="2:7">
      <c r="B2979" s="32">
        <f>SUMIF(Balanço[Estoque],Back!A2979,Balanço[Quantidade])</f>
        <v>0</v>
      </c>
      <c r="G2979" s="32" t="str" cm="1">
        <f t="array" ref="G2979">IF(F2979="","",SUM(_xlfn._xlws.FILTER(Balanço[Quantidade],(Balanço[Estoque]=Back!$E$3)*(Balanço[Material]=Back!F2979))))</f>
        <v/>
      </c>
    </row>
    <row r="2980" spans="2:7">
      <c r="B2980" s="32">
        <f>SUMIF(Balanço[Estoque],Back!A2980,Balanço[Quantidade])</f>
        <v>0</v>
      </c>
      <c r="G2980" s="32" t="str" cm="1">
        <f t="array" ref="G2980">IF(F2980="","",SUM(_xlfn._xlws.FILTER(Balanço[Quantidade],(Balanço[Estoque]=Back!$E$3)*(Balanço[Material]=Back!F2980))))</f>
        <v/>
      </c>
    </row>
    <row r="2981" spans="2:7">
      <c r="B2981" s="32">
        <f>SUMIF(Balanço[Estoque],Back!A2981,Balanço[Quantidade])</f>
        <v>0</v>
      </c>
      <c r="G2981" s="32" t="str" cm="1">
        <f t="array" ref="G2981">IF(F2981="","",SUM(_xlfn._xlws.FILTER(Balanço[Quantidade],(Balanço[Estoque]=Back!$E$3)*(Balanço[Material]=Back!F2981))))</f>
        <v/>
      </c>
    </row>
    <row r="2982" spans="2:7">
      <c r="B2982" s="32">
        <f>SUMIF(Balanço[Estoque],Back!A2982,Balanço[Quantidade])</f>
        <v>0</v>
      </c>
      <c r="G2982" s="32" t="str" cm="1">
        <f t="array" ref="G2982">IF(F2982="","",SUM(_xlfn._xlws.FILTER(Balanço[Quantidade],(Balanço[Estoque]=Back!$E$3)*(Balanço[Material]=Back!F2982))))</f>
        <v/>
      </c>
    </row>
    <row r="2983" spans="2:7">
      <c r="B2983" s="32">
        <f>SUMIF(Balanço[Estoque],Back!A2983,Balanço[Quantidade])</f>
        <v>0</v>
      </c>
      <c r="G2983" s="32" t="str" cm="1">
        <f t="array" ref="G2983">IF(F2983="","",SUM(_xlfn._xlws.FILTER(Balanço[Quantidade],(Balanço[Estoque]=Back!$E$3)*(Balanço[Material]=Back!F2983))))</f>
        <v/>
      </c>
    </row>
    <row r="2984" spans="2:7">
      <c r="B2984" s="32">
        <f>SUMIF(Balanço[Estoque],Back!A2984,Balanço[Quantidade])</f>
        <v>0</v>
      </c>
      <c r="G2984" s="32" t="str" cm="1">
        <f t="array" ref="G2984">IF(F2984="","",SUM(_xlfn._xlws.FILTER(Balanço[Quantidade],(Balanço[Estoque]=Back!$E$3)*(Balanço[Material]=Back!F2984))))</f>
        <v/>
      </c>
    </row>
    <row r="2985" spans="2:7">
      <c r="B2985" s="32">
        <f>SUMIF(Balanço[Estoque],Back!A2985,Balanço[Quantidade])</f>
        <v>0</v>
      </c>
      <c r="G2985" s="32" t="str" cm="1">
        <f t="array" ref="G2985">IF(F2985="","",SUM(_xlfn._xlws.FILTER(Balanço[Quantidade],(Balanço[Estoque]=Back!$E$3)*(Balanço[Material]=Back!F2985))))</f>
        <v/>
      </c>
    </row>
    <row r="2986" spans="2:7">
      <c r="B2986" s="32">
        <f>SUMIF(Balanço[Estoque],Back!A2986,Balanço[Quantidade])</f>
        <v>0</v>
      </c>
      <c r="G2986" s="32" t="str" cm="1">
        <f t="array" ref="G2986">IF(F2986="","",SUM(_xlfn._xlws.FILTER(Balanço[Quantidade],(Balanço[Estoque]=Back!$E$3)*(Balanço[Material]=Back!F2986))))</f>
        <v/>
      </c>
    </row>
    <row r="2987" spans="2:7">
      <c r="B2987" s="32">
        <f>SUMIF(Balanço[Estoque],Back!A2987,Balanço[Quantidade])</f>
        <v>0</v>
      </c>
      <c r="G2987" s="32" t="str" cm="1">
        <f t="array" ref="G2987">IF(F2987="","",SUM(_xlfn._xlws.FILTER(Balanço[Quantidade],(Balanço[Estoque]=Back!$E$3)*(Balanço[Material]=Back!F2987))))</f>
        <v/>
      </c>
    </row>
    <row r="2988" spans="2:7">
      <c r="B2988" s="32">
        <f>SUMIF(Balanço[Estoque],Back!A2988,Balanço[Quantidade])</f>
        <v>0</v>
      </c>
      <c r="G2988" s="32" t="str" cm="1">
        <f t="array" ref="G2988">IF(F2988="","",SUM(_xlfn._xlws.FILTER(Balanço[Quantidade],(Balanço[Estoque]=Back!$E$3)*(Balanço[Material]=Back!F2988))))</f>
        <v/>
      </c>
    </row>
    <row r="2989" spans="2:7">
      <c r="B2989" s="32">
        <f>SUMIF(Balanço[Estoque],Back!A2989,Balanço[Quantidade])</f>
        <v>0</v>
      </c>
      <c r="G2989" s="32" t="str" cm="1">
        <f t="array" ref="G2989">IF(F2989="","",SUM(_xlfn._xlws.FILTER(Balanço[Quantidade],(Balanço[Estoque]=Back!$E$3)*(Balanço[Material]=Back!F2989))))</f>
        <v/>
      </c>
    </row>
    <row r="2990" spans="2:7">
      <c r="B2990" s="32">
        <f>SUMIF(Balanço[Estoque],Back!A2990,Balanço[Quantidade])</f>
        <v>0</v>
      </c>
      <c r="G2990" s="32" t="str" cm="1">
        <f t="array" ref="G2990">IF(F2990="","",SUM(_xlfn._xlws.FILTER(Balanço[Quantidade],(Balanço[Estoque]=Back!$E$3)*(Balanço[Material]=Back!F2990))))</f>
        <v/>
      </c>
    </row>
    <row r="2991" spans="2:7">
      <c r="B2991" s="32">
        <f>SUMIF(Balanço[Estoque],Back!A2991,Balanço[Quantidade])</f>
        <v>0</v>
      </c>
      <c r="G2991" s="32" t="str" cm="1">
        <f t="array" ref="G2991">IF(F2991="","",SUM(_xlfn._xlws.FILTER(Balanço[Quantidade],(Balanço[Estoque]=Back!$E$3)*(Balanço[Material]=Back!F2991))))</f>
        <v/>
      </c>
    </row>
    <row r="2992" spans="2:7">
      <c r="B2992" s="32">
        <f>SUMIF(Balanço[Estoque],Back!A2992,Balanço[Quantidade])</f>
        <v>0</v>
      </c>
      <c r="G2992" s="32" t="str" cm="1">
        <f t="array" ref="G2992">IF(F2992="","",SUM(_xlfn._xlws.FILTER(Balanço[Quantidade],(Balanço[Estoque]=Back!$E$3)*(Balanço[Material]=Back!F2992))))</f>
        <v/>
      </c>
    </row>
    <row r="2993" spans="2:7">
      <c r="B2993" s="32">
        <f>SUMIF(Balanço[Estoque],Back!A2993,Balanço[Quantidade])</f>
        <v>0</v>
      </c>
      <c r="G2993" s="32" t="str" cm="1">
        <f t="array" ref="G2993">IF(F2993="","",SUM(_xlfn._xlws.FILTER(Balanço[Quantidade],(Balanço[Estoque]=Back!$E$3)*(Balanço[Material]=Back!F2993))))</f>
        <v/>
      </c>
    </row>
    <row r="2994" spans="2:7">
      <c r="B2994" s="32">
        <f>SUMIF(Balanço[Estoque],Back!A2994,Balanço[Quantidade])</f>
        <v>0</v>
      </c>
      <c r="G2994" s="32" t="str" cm="1">
        <f t="array" ref="G2994">IF(F2994="","",SUM(_xlfn._xlws.FILTER(Balanço[Quantidade],(Balanço[Estoque]=Back!$E$3)*(Balanço[Material]=Back!F2994))))</f>
        <v/>
      </c>
    </row>
    <row r="2995" spans="2:7">
      <c r="B2995" s="32">
        <f>SUMIF(Balanço[Estoque],Back!A2995,Balanço[Quantidade])</f>
        <v>0</v>
      </c>
      <c r="G2995" s="32" t="str" cm="1">
        <f t="array" ref="G2995">IF(F2995="","",SUM(_xlfn._xlws.FILTER(Balanço[Quantidade],(Balanço[Estoque]=Back!$E$3)*(Balanço[Material]=Back!F2995))))</f>
        <v/>
      </c>
    </row>
    <row r="2996" spans="2:7">
      <c r="B2996" s="32">
        <f>SUMIF(Balanço[Estoque],Back!A2996,Balanço[Quantidade])</f>
        <v>0</v>
      </c>
      <c r="G2996" s="32" t="str" cm="1">
        <f t="array" ref="G2996">IF(F2996="","",SUM(_xlfn._xlws.FILTER(Balanço[Quantidade],(Balanço[Estoque]=Back!$E$3)*(Balanço[Material]=Back!F2996))))</f>
        <v/>
      </c>
    </row>
    <row r="2997" spans="2:7">
      <c r="B2997" s="32">
        <f>SUMIF(Balanço[Estoque],Back!A2997,Balanço[Quantidade])</f>
        <v>0</v>
      </c>
      <c r="G2997" s="32" t="str" cm="1">
        <f t="array" ref="G2997">IF(F2997="","",SUM(_xlfn._xlws.FILTER(Balanço[Quantidade],(Balanço[Estoque]=Back!$E$3)*(Balanço[Material]=Back!F2997))))</f>
        <v/>
      </c>
    </row>
    <row r="2998" spans="2:7">
      <c r="B2998" s="32">
        <f>SUMIF(Balanço[Estoque],Back!A2998,Balanço[Quantidade])</f>
        <v>0</v>
      </c>
      <c r="G2998" s="32" t="str" cm="1">
        <f t="array" ref="G2998">IF(F2998="","",SUM(_xlfn._xlws.FILTER(Balanço[Quantidade],(Balanço[Estoque]=Back!$E$3)*(Balanço[Material]=Back!F2998))))</f>
        <v/>
      </c>
    </row>
    <row r="2999" spans="2:7">
      <c r="B2999" s="32">
        <f>SUMIF(Balanço[Estoque],Back!A2999,Balanço[Quantidade])</f>
        <v>0</v>
      </c>
      <c r="G2999" s="32" t="str" cm="1">
        <f t="array" ref="G2999">IF(F2999="","",SUM(_xlfn._xlws.FILTER(Balanço[Quantidade],(Balanço[Estoque]=Back!$E$3)*(Balanço[Material]=Back!F2999))))</f>
        <v/>
      </c>
    </row>
    <row r="3000" spans="2:7">
      <c r="B3000" s="32">
        <f>SUMIF(Balanço[Estoque],Back!A3000,Balanço[Quantidade])</f>
        <v>0</v>
      </c>
      <c r="G3000" s="32" t="str" cm="1">
        <f t="array" ref="G3000">IF(F3000="","",SUM(_xlfn._xlws.FILTER(Balanço[Quantidade],(Balanço[Estoque]=Back!$E$3)*(Balanço[Material]=Back!F3000))))</f>
        <v/>
      </c>
    </row>
    <row r="3001" spans="2:7">
      <c r="B3001" s="32">
        <f>SUMIF(Balanço[Estoque],Back!A3001,Balanço[Quantidade])</f>
        <v>0</v>
      </c>
      <c r="G3001" s="32" t="str" cm="1">
        <f t="array" ref="G3001">IF(F3001="","",SUM(_xlfn._xlws.FILTER(Balanço[Quantidade],(Balanço[Estoque]=Back!$E$3)*(Balanço[Material]=Back!F3001))))</f>
        <v/>
      </c>
    </row>
    <row r="3002" spans="2:7">
      <c r="B3002" s="32">
        <f>SUMIF(Balanço[Estoque],Back!A3002,Balanço[Quantidade])</f>
        <v>0</v>
      </c>
      <c r="G3002" s="32" t="str" cm="1">
        <f t="array" ref="G3002">IF(F3002="","",SUM(_xlfn._xlws.FILTER(Balanço[Quantidade],(Balanço[Estoque]=Back!$E$3)*(Balanço[Material]=Back!F3002))))</f>
        <v/>
      </c>
    </row>
    <row r="3003" spans="2:7">
      <c r="B3003" s="32">
        <f>SUMIF(Balanço[Estoque],Back!A3003,Balanço[Quantidade])</f>
        <v>0</v>
      </c>
      <c r="G3003" s="32" t="str" cm="1">
        <f t="array" ref="G3003">IF(F3003="","",SUM(_xlfn._xlws.FILTER(Balanço[Quantidade],(Balanço[Estoque]=Back!$E$3)*(Balanço[Material]=Back!F3003))))</f>
        <v/>
      </c>
    </row>
    <row r="3004" spans="2:7">
      <c r="B3004" s="32">
        <f>SUMIF(Balanço[Estoque],Back!A3004,Balanço[Quantidade])</f>
        <v>0</v>
      </c>
      <c r="G3004" s="32" t="str" cm="1">
        <f t="array" ref="G3004">IF(F3004="","",SUM(_xlfn._xlws.FILTER(Balanço[Quantidade],(Balanço[Estoque]=Back!$E$3)*(Balanço[Material]=Back!F3004))))</f>
        <v/>
      </c>
    </row>
    <row r="3005" spans="2:7">
      <c r="B3005" s="32">
        <f>SUMIF(Balanço[Estoque],Back!A3005,Balanço[Quantidade])</f>
        <v>0</v>
      </c>
      <c r="G3005" s="32" t="str" cm="1">
        <f t="array" ref="G3005">IF(F3005="","",SUM(_xlfn._xlws.FILTER(Balanço[Quantidade],(Balanço[Estoque]=Back!$E$3)*(Balanço[Material]=Back!F3005))))</f>
        <v/>
      </c>
    </row>
    <row r="3006" spans="2:7">
      <c r="B3006" s="32">
        <f>SUMIF(Balanço[Estoque],Back!A3006,Balanço[Quantidade])</f>
        <v>0</v>
      </c>
      <c r="G3006" s="32" t="str" cm="1">
        <f t="array" ref="G3006">IF(F3006="","",SUM(_xlfn._xlws.FILTER(Balanço[Quantidade],(Balanço[Estoque]=Back!$E$3)*(Balanço[Material]=Back!F3006))))</f>
        <v/>
      </c>
    </row>
    <row r="3007" spans="2:7">
      <c r="B3007" s="32">
        <f>SUMIF(Balanço[Estoque],Back!A3007,Balanço[Quantidade])</f>
        <v>0</v>
      </c>
      <c r="G3007" s="32" t="str" cm="1">
        <f t="array" ref="G3007">IF(F3007="","",SUM(_xlfn._xlws.FILTER(Balanço[Quantidade],(Balanço[Estoque]=Back!$E$3)*(Balanço[Material]=Back!F3007))))</f>
        <v/>
      </c>
    </row>
    <row r="3008" spans="2:7">
      <c r="B3008" s="32">
        <f>SUMIF(Balanço[Estoque],Back!A3008,Balanço[Quantidade])</f>
        <v>0</v>
      </c>
      <c r="G3008" s="32" t="str" cm="1">
        <f t="array" ref="G3008">IF(F3008="","",SUM(_xlfn._xlws.FILTER(Balanço[Quantidade],(Balanço[Estoque]=Back!$E$3)*(Balanço[Material]=Back!F3008))))</f>
        <v/>
      </c>
    </row>
    <row r="3009" spans="2:7">
      <c r="B3009" s="32">
        <f>SUMIF(Balanço[Estoque],Back!A3009,Balanço[Quantidade])</f>
        <v>0</v>
      </c>
      <c r="G3009" s="32" t="str" cm="1">
        <f t="array" ref="G3009">IF(F3009="","",SUM(_xlfn._xlws.FILTER(Balanço[Quantidade],(Balanço[Estoque]=Back!$E$3)*(Balanço[Material]=Back!F3009))))</f>
        <v/>
      </c>
    </row>
    <row r="3010" spans="2:7">
      <c r="B3010" s="32">
        <f>SUMIF(Balanço[Estoque],Back!A3010,Balanço[Quantidade])</f>
        <v>0</v>
      </c>
      <c r="G3010" s="32" t="str" cm="1">
        <f t="array" ref="G3010">IF(F3010="","",SUM(_xlfn._xlws.FILTER(Balanço[Quantidade],(Balanço[Estoque]=Back!$E$3)*(Balanço[Material]=Back!F3010))))</f>
        <v/>
      </c>
    </row>
    <row r="3011" spans="2:7">
      <c r="B3011" s="32">
        <f>SUMIF(Balanço[Estoque],Back!A3011,Balanço[Quantidade])</f>
        <v>0</v>
      </c>
      <c r="G3011" s="32" t="str" cm="1">
        <f t="array" ref="G3011">IF(F3011="","",SUM(_xlfn._xlws.FILTER(Balanço[Quantidade],(Balanço[Estoque]=Back!$E$3)*(Balanço[Material]=Back!F3011))))</f>
        <v/>
      </c>
    </row>
    <row r="3012" spans="2:7">
      <c r="B3012" s="32">
        <f>SUMIF(Balanço[Estoque],Back!A3012,Balanço[Quantidade])</f>
        <v>0</v>
      </c>
      <c r="G3012" s="32" t="str" cm="1">
        <f t="array" ref="G3012">IF(F3012="","",SUM(_xlfn._xlws.FILTER(Balanço[Quantidade],(Balanço[Estoque]=Back!$E$3)*(Balanço[Material]=Back!F3012))))</f>
        <v/>
      </c>
    </row>
    <row r="3013" spans="2:7">
      <c r="B3013" s="32">
        <f>SUMIF(Balanço[Estoque],Back!A3013,Balanço[Quantidade])</f>
        <v>0</v>
      </c>
      <c r="G3013" s="32" t="str" cm="1">
        <f t="array" ref="G3013">IF(F3013="","",SUM(_xlfn._xlws.FILTER(Balanço[Quantidade],(Balanço[Estoque]=Back!$E$3)*(Balanço[Material]=Back!F3013))))</f>
        <v/>
      </c>
    </row>
    <row r="3014" spans="2:7">
      <c r="B3014" s="32">
        <f>SUMIF(Balanço[Estoque],Back!A3014,Balanço[Quantidade])</f>
        <v>0</v>
      </c>
      <c r="G3014" s="32" t="str" cm="1">
        <f t="array" ref="G3014">IF(F3014="","",SUM(_xlfn._xlws.FILTER(Balanço[Quantidade],(Balanço[Estoque]=Back!$E$3)*(Balanço[Material]=Back!F3014))))</f>
        <v/>
      </c>
    </row>
    <row r="3015" spans="2:7">
      <c r="B3015" s="32">
        <f>SUMIF(Balanço[Estoque],Back!A3015,Balanço[Quantidade])</f>
        <v>0</v>
      </c>
      <c r="G3015" s="32" t="str" cm="1">
        <f t="array" ref="G3015">IF(F3015="","",SUM(_xlfn._xlws.FILTER(Balanço[Quantidade],(Balanço[Estoque]=Back!$E$3)*(Balanço[Material]=Back!F3015))))</f>
        <v/>
      </c>
    </row>
    <row r="3016" spans="2:7">
      <c r="B3016" s="32">
        <f>SUMIF(Balanço[Estoque],Back!A3016,Balanço[Quantidade])</f>
        <v>0</v>
      </c>
      <c r="G3016" s="32" t="str" cm="1">
        <f t="array" ref="G3016">IF(F3016="","",SUM(_xlfn._xlws.FILTER(Balanço[Quantidade],(Balanço[Estoque]=Back!$E$3)*(Balanço[Material]=Back!F3016))))</f>
        <v/>
      </c>
    </row>
    <row r="3017" spans="2:7">
      <c r="B3017" s="32">
        <f>SUMIF(Balanço[Estoque],Back!A3017,Balanço[Quantidade])</f>
        <v>0</v>
      </c>
      <c r="G3017" s="32" t="str" cm="1">
        <f t="array" ref="G3017">IF(F3017="","",SUM(_xlfn._xlws.FILTER(Balanço[Quantidade],(Balanço[Estoque]=Back!$E$3)*(Balanço[Material]=Back!F3017))))</f>
        <v/>
      </c>
    </row>
    <row r="3018" spans="2:7">
      <c r="B3018" s="32">
        <f>SUMIF(Balanço[Estoque],Back!A3018,Balanço[Quantidade])</f>
        <v>0</v>
      </c>
      <c r="G3018" s="32" t="str" cm="1">
        <f t="array" ref="G3018">IF(F3018="","",SUM(_xlfn._xlws.FILTER(Balanço[Quantidade],(Balanço[Estoque]=Back!$E$3)*(Balanço[Material]=Back!F3018))))</f>
        <v/>
      </c>
    </row>
    <row r="3019" spans="2:7">
      <c r="B3019" s="32">
        <f>SUMIF(Balanço[Estoque],Back!A3019,Balanço[Quantidade])</f>
        <v>0</v>
      </c>
      <c r="G3019" s="32" t="str" cm="1">
        <f t="array" ref="G3019">IF(F3019="","",SUM(_xlfn._xlws.FILTER(Balanço[Quantidade],(Balanço[Estoque]=Back!$E$3)*(Balanço[Material]=Back!F3019))))</f>
        <v/>
      </c>
    </row>
    <row r="3020" spans="2:7">
      <c r="B3020" s="32">
        <f>SUMIF(Balanço[Estoque],Back!A3020,Balanço[Quantidade])</f>
        <v>0</v>
      </c>
      <c r="G3020" s="32" t="str" cm="1">
        <f t="array" ref="G3020">IF(F3020="","",SUM(_xlfn._xlws.FILTER(Balanço[Quantidade],(Balanço[Estoque]=Back!$E$3)*(Balanço[Material]=Back!F3020))))</f>
        <v/>
      </c>
    </row>
    <row r="3021" spans="2:7">
      <c r="B3021" s="32">
        <f>SUMIF(Balanço[Estoque],Back!A3021,Balanço[Quantidade])</f>
        <v>0</v>
      </c>
      <c r="G3021" s="32" t="str" cm="1">
        <f t="array" ref="G3021">IF(F3021="","",SUM(_xlfn._xlws.FILTER(Balanço[Quantidade],(Balanço[Estoque]=Back!$E$3)*(Balanço[Material]=Back!F3021))))</f>
        <v/>
      </c>
    </row>
    <row r="3022" spans="2:7">
      <c r="B3022" s="32">
        <f>SUMIF(Balanço[Estoque],Back!A3022,Balanço[Quantidade])</f>
        <v>0</v>
      </c>
      <c r="G3022" s="32" t="str" cm="1">
        <f t="array" ref="G3022">IF(F3022="","",SUM(_xlfn._xlws.FILTER(Balanço[Quantidade],(Balanço[Estoque]=Back!$E$3)*(Balanço[Material]=Back!F3022))))</f>
        <v/>
      </c>
    </row>
    <row r="3023" spans="2:7">
      <c r="B3023" s="32">
        <f>SUMIF(Balanço[Estoque],Back!A3023,Balanço[Quantidade])</f>
        <v>0</v>
      </c>
      <c r="G3023" s="32" t="str" cm="1">
        <f t="array" ref="G3023">IF(F3023="","",SUM(_xlfn._xlws.FILTER(Balanço[Quantidade],(Balanço[Estoque]=Back!$E$3)*(Balanço[Material]=Back!F3023))))</f>
        <v/>
      </c>
    </row>
    <row r="3024" spans="2:7">
      <c r="B3024" s="32">
        <f>SUMIF(Balanço[Estoque],Back!A3024,Balanço[Quantidade])</f>
        <v>0</v>
      </c>
      <c r="G3024" s="32" t="str" cm="1">
        <f t="array" ref="G3024">IF(F3024="","",SUM(_xlfn._xlws.FILTER(Balanço[Quantidade],(Balanço[Estoque]=Back!$E$3)*(Balanço[Material]=Back!F3024))))</f>
        <v/>
      </c>
    </row>
    <row r="3025" spans="2:7">
      <c r="B3025" s="32">
        <f>SUMIF(Balanço[Estoque],Back!A3025,Balanço[Quantidade])</f>
        <v>0</v>
      </c>
      <c r="G3025" s="32" t="str" cm="1">
        <f t="array" ref="G3025">IF(F3025="","",SUM(_xlfn._xlws.FILTER(Balanço[Quantidade],(Balanço[Estoque]=Back!$E$3)*(Balanço[Material]=Back!F3025))))</f>
        <v/>
      </c>
    </row>
    <row r="3026" spans="2:7">
      <c r="B3026" s="32">
        <f>SUMIF(Balanço[Estoque],Back!A3026,Balanço[Quantidade])</f>
        <v>0</v>
      </c>
      <c r="G3026" s="32" t="str" cm="1">
        <f t="array" ref="G3026">IF(F3026="","",SUM(_xlfn._xlws.FILTER(Balanço[Quantidade],(Balanço[Estoque]=Back!$E$3)*(Balanço[Material]=Back!F3026))))</f>
        <v/>
      </c>
    </row>
    <row r="3027" spans="2:7">
      <c r="B3027" s="32">
        <f>SUMIF(Balanço[Estoque],Back!A3027,Balanço[Quantidade])</f>
        <v>0</v>
      </c>
      <c r="G3027" s="32" t="str" cm="1">
        <f t="array" ref="G3027">IF(F3027="","",SUM(_xlfn._xlws.FILTER(Balanço[Quantidade],(Balanço[Estoque]=Back!$E$3)*(Balanço[Material]=Back!F3027))))</f>
        <v/>
      </c>
    </row>
    <row r="3028" spans="2:7">
      <c r="B3028" s="32">
        <f>SUMIF(Balanço[Estoque],Back!A3028,Balanço[Quantidade])</f>
        <v>0</v>
      </c>
      <c r="G3028" s="32" t="str" cm="1">
        <f t="array" ref="G3028">IF(F3028="","",SUM(_xlfn._xlws.FILTER(Balanço[Quantidade],(Balanço[Estoque]=Back!$E$3)*(Balanço[Material]=Back!F3028))))</f>
        <v/>
      </c>
    </row>
    <row r="3029" spans="2:7">
      <c r="B3029" s="32">
        <f>SUMIF(Balanço[Estoque],Back!A3029,Balanço[Quantidade])</f>
        <v>0</v>
      </c>
      <c r="G3029" s="32" t="str" cm="1">
        <f t="array" ref="G3029">IF(F3029="","",SUM(_xlfn._xlws.FILTER(Balanço[Quantidade],(Balanço[Estoque]=Back!$E$3)*(Balanço[Material]=Back!F3029))))</f>
        <v/>
      </c>
    </row>
    <row r="3030" spans="2:7">
      <c r="B3030" s="32">
        <f>SUMIF(Balanço[Estoque],Back!A3030,Balanço[Quantidade])</f>
        <v>0</v>
      </c>
      <c r="G3030" s="32" t="str" cm="1">
        <f t="array" ref="G3030">IF(F3030="","",SUM(_xlfn._xlws.FILTER(Balanço[Quantidade],(Balanço[Estoque]=Back!$E$3)*(Balanço[Material]=Back!F3030))))</f>
        <v/>
      </c>
    </row>
    <row r="3031" spans="2:7">
      <c r="B3031" s="32">
        <f>SUMIF(Balanço[Estoque],Back!A3031,Balanço[Quantidade])</f>
        <v>0</v>
      </c>
      <c r="G3031" s="32" t="str" cm="1">
        <f t="array" ref="G3031">IF(F3031="","",SUM(_xlfn._xlws.FILTER(Balanço[Quantidade],(Balanço[Estoque]=Back!$E$3)*(Balanço[Material]=Back!F3031))))</f>
        <v/>
      </c>
    </row>
    <row r="3032" spans="2:7">
      <c r="B3032" s="32">
        <f>SUMIF(Balanço[Estoque],Back!A3032,Balanço[Quantidade])</f>
        <v>0</v>
      </c>
      <c r="G3032" s="32" t="str" cm="1">
        <f t="array" ref="G3032">IF(F3032="","",SUM(_xlfn._xlws.FILTER(Balanço[Quantidade],(Balanço[Estoque]=Back!$E$3)*(Balanço[Material]=Back!F3032))))</f>
        <v/>
      </c>
    </row>
    <row r="3033" spans="2:7">
      <c r="B3033" s="32">
        <f>SUMIF(Balanço[Estoque],Back!A3033,Balanço[Quantidade])</f>
        <v>0</v>
      </c>
      <c r="G3033" s="32" t="str" cm="1">
        <f t="array" ref="G3033">IF(F3033="","",SUM(_xlfn._xlws.FILTER(Balanço[Quantidade],(Balanço[Estoque]=Back!$E$3)*(Balanço[Material]=Back!F3033))))</f>
        <v/>
      </c>
    </row>
    <row r="3034" spans="2:7">
      <c r="B3034" s="32">
        <f>SUMIF(Balanço[Estoque],Back!A3034,Balanço[Quantidade])</f>
        <v>0</v>
      </c>
      <c r="G3034" s="32" t="str" cm="1">
        <f t="array" ref="G3034">IF(F3034="","",SUM(_xlfn._xlws.FILTER(Balanço[Quantidade],(Balanço[Estoque]=Back!$E$3)*(Balanço[Material]=Back!F3034))))</f>
        <v/>
      </c>
    </row>
    <row r="3035" spans="2:7">
      <c r="B3035" s="32">
        <f>SUMIF(Balanço[Estoque],Back!A3035,Balanço[Quantidade])</f>
        <v>0</v>
      </c>
      <c r="G3035" s="32" t="str" cm="1">
        <f t="array" ref="G3035">IF(F3035="","",SUM(_xlfn._xlws.FILTER(Balanço[Quantidade],(Balanço[Estoque]=Back!$E$3)*(Balanço[Material]=Back!F3035))))</f>
        <v/>
      </c>
    </row>
    <row r="3036" spans="2:7">
      <c r="B3036" s="32">
        <f>SUMIF(Balanço[Estoque],Back!A3036,Balanço[Quantidade])</f>
        <v>0</v>
      </c>
      <c r="G3036" s="32" t="str" cm="1">
        <f t="array" ref="G3036">IF(F3036="","",SUM(_xlfn._xlws.FILTER(Balanço[Quantidade],(Balanço[Estoque]=Back!$E$3)*(Balanço[Material]=Back!F3036))))</f>
        <v/>
      </c>
    </row>
    <row r="3037" spans="2:7">
      <c r="B3037" s="32">
        <f>SUMIF(Balanço[Estoque],Back!A3037,Balanço[Quantidade])</f>
        <v>0</v>
      </c>
      <c r="G3037" s="32" t="str" cm="1">
        <f t="array" ref="G3037">IF(F3037="","",SUM(_xlfn._xlws.FILTER(Balanço[Quantidade],(Balanço[Estoque]=Back!$E$3)*(Balanço[Material]=Back!F3037))))</f>
        <v/>
      </c>
    </row>
    <row r="3038" spans="2:7">
      <c r="B3038" s="32">
        <f>SUMIF(Balanço[Estoque],Back!A3038,Balanço[Quantidade])</f>
        <v>0</v>
      </c>
      <c r="G3038" s="32" t="str" cm="1">
        <f t="array" ref="G3038">IF(F3038="","",SUM(_xlfn._xlws.FILTER(Balanço[Quantidade],(Balanço[Estoque]=Back!$E$3)*(Balanço[Material]=Back!F3038))))</f>
        <v/>
      </c>
    </row>
    <row r="3039" spans="2:7">
      <c r="B3039" s="32">
        <f>SUMIF(Balanço[Estoque],Back!A3039,Balanço[Quantidade])</f>
        <v>0</v>
      </c>
      <c r="G3039" s="32" t="str" cm="1">
        <f t="array" ref="G3039">IF(F3039="","",SUM(_xlfn._xlws.FILTER(Balanço[Quantidade],(Balanço[Estoque]=Back!$E$3)*(Balanço[Material]=Back!F3039))))</f>
        <v/>
      </c>
    </row>
    <row r="3040" spans="2:7">
      <c r="B3040" s="32">
        <f>SUMIF(Balanço[Estoque],Back!A3040,Balanço[Quantidade])</f>
        <v>0</v>
      </c>
      <c r="G3040" s="32" t="str" cm="1">
        <f t="array" ref="G3040">IF(F3040="","",SUM(_xlfn._xlws.FILTER(Balanço[Quantidade],(Balanço[Estoque]=Back!$E$3)*(Balanço[Material]=Back!F3040))))</f>
        <v/>
      </c>
    </row>
    <row r="3041" spans="2:7">
      <c r="B3041" s="32">
        <f>SUMIF(Balanço[Estoque],Back!A3041,Balanço[Quantidade])</f>
        <v>0</v>
      </c>
      <c r="G3041" s="32" t="str" cm="1">
        <f t="array" ref="G3041">IF(F3041="","",SUM(_xlfn._xlws.FILTER(Balanço[Quantidade],(Balanço[Estoque]=Back!$E$3)*(Balanço[Material]=Back!F3041))))</f>
        <v/>
      </c>
    </row>
    <row r="3042" spans="2:7">
      <c r="B3042" s="32">
        <f>SUMIF(Balanço[Estoque],Back!A3042,Balanço[Quantidade])</f>
        <v>0</v>
      </c>
      <c r="G3042" s="32" t="str" cm="1">
        <f t="array" ref="G3042">IF(F3042="","",SUM(_xlfn._xlws.FILTER(Balanço[Quantidade],(Balanço[Estoque]=Back!$E$3)*(Balanço[Material]=Back!F3042))))</f>
        <v/>
      </c>
    </row>
    <row r="3043" spans="2:7">
      <c r="B3043" s="32">
        <f>SUMIF(Balanço[Estoque],Back!A3043,Balanço[Quantidade])</f>
        <v>0</v>
      </c>
      <c r="G3043" s="32" t="str" cm="1">
        <f t="array" ref="G3043">IF(F3043="","",SUM(_xlfn._xlws.FILTER(Balanço[Quantidade],(Balanço[Estoque]=Back!$E$3)*(Balanço[Material]=Back!F3043))))</f>
        <v/>
      </c>
    </row>
    <row r="3044" spans="2:7">
      <c r="B3044" s="32">
        <f>SUMIF(Balanço[Estoque],Back!A3044,Balanço[Quantidade])</f>
        <v>0</v>
      </c>
      <c r="G3044" s="32" t="str" cm="1">
        <f t="array" ref="G3044">IF(F3044="","",SUM(_xlfn._xlws.FILTER(Balanço[Quantidade],(Balanço[Estoque]=Back!$E$3)*(Balanço[Material]=Back!F3044))))</f>
        <v/>
      </c>
    </row>
    <row r="3045" spans="2:7">
      <c r="B3045" s="32">
        <f>SUMIF(Balanço[Estoque],Back!A3045,Balanço[Quantidade])</f>
        <v>0</v>
      </c>
      <c r="G3045" s="32" t="str" cm="1">
        <f t="array" ref="G3045">IF(F3045="","",SUM(_xlfn._xlws.FILTER(Balanço[Quantidade],(Balanço[Estoque]=Back!$E$3)*(Balanço[Material]=Back!F3045))))</f>
        <v/>
      </c>
    </row>
    <row r="3046" spans="2:7">
      <c r="B3046" s="32">
        <f>SUMIF(Balanço[Estoque],Back!A3046,Balanço[Quantidade])</f>
        <v>0</v>
      </c>
      <c r="G3046" s="32" t="str" cm="1">
        <f t="array" ref="G3046">IF(F3046="","",SUM(_xlfn._xlws.FILTER(Balanço[Quantidade],(Balanço[Estoque]=Back!$E$3)*(Balanço[Material]=Back!F3046))))</f>
        <v/>
      </c>
    </row>
    <row r="3047" spans="2:7">
      <c r="B3047" s="32">
        <f>SUMIF(Balanço[Estoque],Back!A3047,Balanço[Quantidade])</f>
        <v>0</v>
      </c>
      <c r="G3047" s="32" t="str" cm="1">
        <f t="array" ref="G3047">IF(F3047="","",SUM(_xlfn._xlws.FILTER(Balanço[Quantidade],(Balanço[Estoque]=Back!$E$3)*(Balanço[Material]=Back!F3047))))</f>
        <v/>
      </c>
    </row>
    <row r="3048" spans="2:7">
      <c r="B3048" s="32">
        <f>SUMIF(Balanço[Estoque],Back!A3048,Balanço[Quantidade])</f>
        <v>0</v>
      </c>
      <c r="G3048" s="32" t="str" cm="1">
        <f t="array" ref="G3048">IF(F3048="","",SUM(_xlfn._xlws.FILTER(Balanço[Quantidade],(Balanço[Estoque]=Back!$E$3)*(Balanço[Material]=Back!F3048))))</f>
        <v/>
      </c>
    </row>
    <row r="3049" spans="2:7">
      <c r="B3049" s="32">
        <f>SUMIF(Balanço[Estoque],Back!A3049,Balanço[Quantidade])</f>
        <v>0</v>
      </c>
      <c r="G3049" s="32" t="str" cm="1">
        <f t="array" ref="G3049">IF(F3049="","",SUM(_xlfn._xlws.FILTER(Balanço[Quantidade],(Balanço[Estoque]=Back!$E$3)*(Balanço[Material]=Back!F3049))))</f>
        <v/>
      </c>
    </row>
    <row r="3050" spans="2:7">
      <c r="B3050" s="32">
        <f>SUMIF(Balanço[Estoque],Back!A3050,Balanço[Quantidade])</f>
        <v>0</v>
      </c>
      <c r="G3050" s="32" t="str" cm="1">
        <f t="array" ref="G3050">IF(F3050="","",SUM(_xlfn._xlws.FILTER(Balanço[Quantidade],(Balanço[Estoque]=Back!$E$3)*(Balanço[Material]=Back!F3050))))</f>
        <v/>
      </c>
    </row>
    <row r="3051" spans="2:7">
      <c r="B3051" s="32">
        <f>SUMIF(Balanço[Estoque],Back!A3051,Balanço[Quantidade])</f>
        <v>0</v>
      </c>
      <c r="G3051" s="32" t="str" cm="1">
        <f t="array" ref="G3051">IF(F3051="","",SUM(_xlfn._xlws.FILTER(Balanço[Quantidade],(Balanço[Estoque]=Back!$E$3)*(Balanço[Material]=Back!F3051))))</f>
        <v/>
      </c>
    </row>
    <row r="3052" spans="2:7">
      <c r="B3052" s="32">
        <f>SUMIF(Balanço[Estoque],Back!A3052,Balanço[Quantidade])</f>
        <v>0</v>
      </c>
      <c r="G3052" s="32" t="str" cm="1">
        <f t="array" ref="G3052">IF(F3052="","",SUM(_xlfn._xlws.FILTER(Balanço[Quantidade],(Balanço[Estoque]=Back!$E$3)*(Balanço[Material]=Back!F3052))))</f>
        <v/>
      </c>
    </row>
    <row r="3053" spans="2:7">
      <c r="B3053" s="32">
        <f>SUMIF(Balanço[Estoque],Back!A3053,Balanço[Quantidade])</f>
        <v>0</v>
      </c>
      <c r="G3053" s="32" t="str" cm="1">
        <f t="array" ref="G3053">IF(F3053="","",SUM(_xlfn._xlws.FILTER(Balanço[Quantidade],(Balanço[Estoque]=Back!$E$3)*(Balanço[Material]=Back!F3053))))</f>
        <v/>
      </c>
    </row>
    <row r="3054" spans="2:7">
      <c r="B3054" s="32">
        <f>SUMIF(Balanço[Estoque],Back!A3054,Balanço[Quantidade])</f>
        <v>0</v>
      </c>
      <c r="G3054" s="32" t="str" cm="1">
        <f t="array" ref="G3054">IF(F3054="","",SUM(_xlfn._xlws.FILTER(Balanço[Quantidade],(Balanço[Estoque]=Back!$E$3)*(Balanço[Material]=Back!F3054))))</f>
        <v/>
      </c>
    </row>
    <row r="3055" spans="2:7">
      <c r="B3055" s="32">
        <f>SUMIF(Balanço[Estoque],Back!A3055,Balanço[Quantidade])</f>
        <v>0</v>
      </c>
      <c r="G3055" s="32" t="str" cm="1">
        <f t="array" ref="G3055">IF(F3055="","",SUM(_xlfn._xlws.FILTER(Balanço[Quantidade],(Balanço[Estoque]=Back!$E$3)*(Balanço[Material]=Back!F3055))))</f>
        <v/>
      </c>
    </row>
    <row r="3056" spans="2:7">
      <c r="B3056" s="32">
        <f>SUMIF(Balanço[Estoque],Back!A3056,Balanço[Quantidade])</f>
        <v>0</v>
      </c>
      <c r="G3056" s="32" t="str" cm="1">
        <f t="array" ref="G3056">IF(F3056="","",SUM(_xlfn._xlws.FILTER(Balanço[Quantidade],(Balanço[Estoque]=Back!$E$3)*(Balanço[Material]=Back!F3056))))</f>
        <v/>
      </c>
    </row>
    <row r="3057" spans="2:7">
      <c r="B3057" s="32">
        <f>SUMIF(Balanço[Estoque],Back!A3057,Balanço[Quantidade])</f>
        <v>0</v>
      </c>
      <c r="G3057" s="32" t="str" cm="1">
        <f t="array" ref="G3057">IF(F3057="","",SUM(_xlfn._xlws.FILTER(Balanço[Quantidade],(Balanço[Estoque]=Back!$E$3)*(Balanço[Material]=Back!F3057))))</f>
        <v/>
      </c>
    </row>
    <row r="3058" spans="2:7">
      <c r="B3058" s="32">
        <f>SUMIF(Balanço[Estoque],Back!A3058,Balanço[Quantidade])</f>
        <v>0</v>
      </c>
      <c r="G3058" s="32" t="str" cm="1">
        <f t="array" ref="G3058">IF(F3058="","",SUM(_xlfn._xlws.FILTER(Balanço[Quantidade],(Balanço[Estoque]=Back!$E$3)*(Balanço[Material]=Back!F3058))))</f>
        <v/>
      </c>
    </row>
    <row r="3059" spans="2:7">
      <c r="B3059" s="32">
        <f>SUMIF(Balanço[Estoque],Back!A3059,Balanço[Quantidade])</f>
        <v>0</v>
      </c>
      <c r="G3059" s="32" t="str" cm="1">
        <f t="array" ref="G3059">IF(F3059="","",SUM(_xlfn._xlws.FILTER(Balanço[Quantidade],(Balanço[Estoque]=Back!$E$3)*(Balanço[Material]=Back!F3059))))</f>
        <v/>
      </c>
    </row>
    <row r="3060" spans="2:7">
      <c r="B3060" s="32">
        <f>SUMIF(Balanço[Estoque],Back!A3060,Balanço[Quantidade])</f>
        <v>0</v>
      </c>
      <c r="G3060" s="32" t="str" cm="1">
        <f t="array" ref="G3060">IF(F3060="","",SUM(_xlfn._xlws.FILTER(Balanço[Quantidade],(Balanço[Estoque]=Back!$E$3)*(Balanço[Material]=Back!F3060))))</f>
        <v/>
      </c>
    </row>
    <row r="3061" spans="2:7">
      <c r="B3061" s="32">
        <f>SUMIF(Balanço[Estoque],Back!A3061,Balanço[Quantidade])</f>
        <v>0</v>
      </c>
      <c r="G3061" s="32" t="str" cm="1">
        <f t="array" ref="G3061">IF(F3061="","",SUM(_xlfn._xlws.FILTER(Balanço[Quantidade],(Balanço[Estoque]=Back!$E$3)*(Balanço[Material]=Back!F3061))))</f>
        <v/>
      </c>
    </row>
    <row r="3062" spans="2:7">
      <c r="B3062" s="32">
        <f>SUMIF(Balanço[Estoque],Back!A3062,Balanço[Quantidade])</f>
        <v>0</v>
      </c>
      <c r="G3062" s="32" t="str" cm="1">
        <f t="array" ref="G3062">IF(F3062="","",SUM(_xlfn._xlws.FILTER(Balanço[Quantidade],(Balanço[Estoque]=Back!$E$3)*(Balanço[Material]=Back!F3062))))</f>
        <v/>
      </c>
    </row>
    <row r="3063" spans="2:7">
      <c r="B3063" s="32">
        <f>SUMIF(Balanço[Estoque],Back!A3063,Balanço[Quantidade])</f>
        <v>0</v>
      </c>
      <c r="G3063" s="32" t="str" cm="1">
        <f t="array" ref="G3063">IF(F3063="","",SUM(_xlfn._xlws.FILTER(Balanço[Quantidade],(Balanço[Estoque]=Back!$E$3)*(Balanço[Material]=Back!F3063))))</f>
        <v/>
      </c>
    </row>
    <row r="3064" spans="2:7">
      <c r="B3064" s="32">
        <f>SUMIF(Balanço[Estoque],Back!A3064,Balanço[Quantidade])</f>
        <v>0</v>
      </c>
      <c r="G3064" s="32" t="str" cm="1">
        <f t="array" ref="G3064">IF(F3064="","",SUM(_xlfn._xlws.FILTER(Balanço[Quantidade],(Balanço[Estoque]=Back!$E$3)*(Balanço[Material]=Back!F3064))))</f>
        <v/>
      </c>
    </row>
    <row r="3065" spans="2:7">
      <c r="B3065" s="32">
        <f>SUMIF(Balanço[Estoque],Back!A3065,Balanço[Quantidade])</f>
        <v>0</v>
      </c>
      <c r="G3065" s="32" t="str" cm="1">
        <f t="array" ref="G3065">IF(F3065="","",SUM(_xlfn._xlws.FILTER(Balanço[Quantidade],(Balanço[Estoque]=Back!$E$3)*(Balanço[Material]=Back!F3065))))</f>
        <v/>
      </c>
    </row>
    <row r="3066" spans="2:7">
      <c r="B3066" s="32">
        <f>SUMIF(Balanço[Estoque],Back!A3066,Balanço[Quantidade])</f>
        <v>0</v>
      </c>
      <c r="G3066" s="32" t="str" cm="1">
        <f t="array" ref="G3066">IF(F3066="","",SUM(_xlfn._xlws.FILTER(Balanço[Quantidade],(Balanço[Estoque]=Back!$E$3)*(Balanço[Material]=Back!F3066))))</f>
        <v/>
      </c>
    </row>
    <row r="3067" spans="2:7">
      <c r="B3067" s="32">
        <f>SUMIF(Balanço[Estoque],Back!A3067,Balanço[Quantidade])</f>
        <v>0</v>
      </c>
      <c r="G3067" s="32" t="str" cm="1">
        <f t="array" ref="G3067">IF(F3067="","",SUM(_xlfn._xlws.FILTER(Balanço[Quantidade],(Balanço[Estoque]=Back!$E$3)*(Balanço[Material]=Back!F3067))))</f>
        <v/>
      </c>
    </row>
    <row r="3068" spans="2:7">
      <c r="B3068" s="32">
        <f>SUMIF(Balanço[Estoque],Back!A3068,Balanço[Quantidade])</f>
        <v>0</v>
      </c>
      <c r="G3068" s="32" t="str" cm="1">
        <f t="array" ref="G3068">IF(F3068="","",SUM(_xlfn._xlws.FILTER(Balanço[Quantidade],(Balanço[Estoque]=Back!$E$3)*(Balanço[Material]=Back!F3068))))</f>
        <v/>
      </c>
    </row>
    <row r="3069" spans="2:7">
      <c r="B3069" s="32">
        <f>SUMIF(Balanço[Estoque],Back!A3069,Balanço[Quantidade])</f>
        <v>0</v>
      </c>
      <c r="G3069" s="32" t="str" cm="1">
        <f t="array" ref="G3069">IF(F3069="","",SUM(_xlfn._xlws.FILTER(Balanço[Quantidade],(Balanço[Estoque]=Back!$E$3)*(Balanço[Material]=Back!F3069))))</f>
        <v/>
      </c>
    </row>
    <row r="3070" spans="2:7">
      <c r="B3070" s="32">
        <f>SUMIF(Balanço[Estoque],Back!A3070,Balanço[Quantidade])</f>
        <v>0</v>
      </c>
      <c r="G3070" s="32" t="str" cm="1">
        <f t="array" ref="G3070">IF(F3070="","",SUM(_xlfn._xlws.FILTER(Balanço[Quantidade],(Balanço[Estoque]=Back!$E$3)*(Balanço[Material]=Back!F3070))))</f>
        <v/>
      </c>
    </row>
    <row r="3071" spans="2:7">
      <c r="B3071" s="32">
        <f>SUMIF(Balanço[Estoque],Back!A3071,Balanço[Quantidade])</f>
        <v>0</v>
      </c>
      <c r="G3071" s="32" t="str" cm="1">
        <f t="array" ref="G3071">IF(F3071="","",SUM(_xlfn._xlws.FILTER(Balanço[Quantidade],(Balanço[Estoque]=Back!$E$3)*(Balanço[Material]=Back!F3071))))</f>
        <v/>
      </c>
    </row>
    <row r="3072" spans="2:7">
      <c r="B3072" s="32">
        <f>SUMIF(Balanço[Estoque],Back!A3072,Balanço[Quantidade])</f>
        <v>0</v>
      </c>
      <c r="G3072" s="32" t="str" cm="1">
        <f t="array" ref="G3072">IF(F3072="","",SUM(_xlfn._xlws.FILTER(Balanço[Quantidade],(Balanço[Estoque]=Back!$E$3)*(Balanço[Material]=Back!F3072))))</f>
        <v/>
      </c>
    </row>
    <row r="3073" spans="2:7">
      <c r="B3073" s="32">
        <f>SUMIF(Balanço[Estoque],Back!A3073,Balanço[Quantidade])</f>
        <v>0</v>
      </c>
      <c r="G3073" s="32" t="str" cm="1">
        <f t="array" ref="G3073">IF(F3073="","",SUM(_xlfn._xlws.FILTER(Balanço[Quantidade],(Balanço[Estoque]=Back!$E$3)*(Balanço[Material]=Back!F3073))))</f>
        <v/>
      </c>
    </row>
    <row r="3074" spans="2:7">
      <c r="B3074" s="32">
        <f>SUMIF(Balanço[Estoque],Back!A3074,Balanço[Quantidade])</f>
        <v>0</v>
      </c>
      <c r="G3074" s="32" t="str" cm="1">
        <f t="array" ref="G3074">IF(F3074="","",SUM(_xlfn._xlws.FILTER(Balanço[Quantidade],(Balanço[Estoque]=Back!$E$3)*(Balanço[Material]=Back!F3074))))</f>
        <v/>
      </c>
    </row>
    <row r="3075" spans="2:7">
      <c r="B3075" s="32">
        <f>SUMIF(Balanço[Estoque],Back!A3075,Balanço[Quantidade])</f>
        <v>0</v>
      </c>
      <c r="G3075" s="32" t="str" cm="1">
        <f t="array" ref="G3075">IF(F3075="","",SUM(_xlfn._xlws.FILTER(Balanço[Quantidade],(Balanço[Estoque]=Back!$E$3)*(Balanço[Material]=Back!F3075))))</f>
        <v/>
      </c>
    </row>
    <row r="3076" spans="2:7">
      <c r="B3076" s="32">
        <f>SUMIF(Balanço[Estoque],Back!A3076,Balanço[Quantidade])</f>
        <v>0</v>
      </c>
      <c r="G3076" s="32" t="str" cm="1">
        <f t="array" ref="G3076">IF(F3076="","",SUM(_xlfn._xlws.FILTER(Balanço[Quantidade],(Balanço[Estoque]=Back!$E$3)*(Balanço[Material]=Back!F3076))))</f>
        <v/>
      </c>
    </row>
    <row r="3077" spans="2:7">
      <c r="B3077" s="32">
        <f>SUMIF(Balanço[Estoque],Back!A3077,Balanço[Quantidade])</f>
        <v>0</v>
      </c>
      <c r="G3077" s="32" t="str" cm="1">
        <f t="array" ref="G3077">IF(F3077="","",SUM(_xlfn._xlws.FILTER(Balanço[Quantidade],(Balanço[Estoque]=Back!$E$3)*(Balanço[Material]=Back!F3077))))</f>
        <v/>
      </c>
    </row>
    <row r="3078" spans="2:7">
      <c r="B3078" s="32">
        <f>SUMIF(Balanço[Estoque],Back!A3078,Balanço[Quantidade])</f>
        <v>0</v>
      </c>
      <c r="G3078" s="32" t="str" cm="1">
        <f t="array" ref="G3078">IF(F3078="","",SUM(_xlfn._xlws.FILTER(Balanço[Quantidade],(Balanço[Estoque]=Back!$E$3)*(Balanço[Material]=Back!F3078))))</f>
        <v/>
      </c>
    </row>
    <row r="3079" spans="2:7">
      <c r="B3079" s="32">
        <f>SUMIF(Balanço[Estoque],Back!A3079,Balanço[Quantidade])</f>
        <v>0</v>
      </c>
      <c r="G3079" s="32" t="str" cm="1">
        <f t="array" ref="G3079">IF(F3079="","",SUM(_xlfn._xlws.FILTER(Balanço[Quantidade],(Balanço[Estoque]=Back!$E$3)*(Balanço[Material]=Back!F3079))))</f>
        <v/>
      </c>
    </row>
    <row r="3080" spans="2:7">
      <c r="B3080" s="32">
        <f>SUMIF(Balanço[Estoque],Back!A3080,Balanço[Quantidade])</f>
        <v>0</v>
      </c>
      <c r="G3080" s="32" t="str" cm="1">
        <f t="array" ref="G3080">IF(F3080="","",SUM(_xlfn._xlws.FILTER(Balanço[Quantidade],(Balanço[Estoque]=Back!$E$3)*(Balanço[Material]=Back!F3080))))</f>
        <v/>
      </c>
    </row>
    <row r="3081" spans="2:7">
      <c r="B3081" s="32">
        <f>SUMIF(Balanço[Estoque],Back!A3081,Balanço[Quantidade])</f>
        <v>0</v>
      </c>
      <c r="G3081" s="32" t="str" cm="1">
        <f t="array" ref="G3081">IF(F3081="","",SUM(_xlfn._xlws.FILTER(Balanço[Quantidade],(Balanço[Estoque]=Back!$E$3)*(Balanço[Material]=Back!F3081))))</f>
        <v/>
      </c>
    </row>
    <row r="3082" spans="2:7">
      <c r="B3082" s="32">
        <f>SUMIF(Balanço[Estoque],Back!A3082,Balanço[Quantidade])</f>
        <v>0</v>
      </c>
      <c r="G3082" s="32" t="str" cm="1">
        <f t="array" ref="G3082">IF(F3082="","",SUM(_xlfn._xlws.FILTER(Balanço[Quantidade],(Balanço[Estoque]=Back!$E$3)*(Balanço[Material]=Back!F3082))))</f>
        <v/>
      </c>
    </row>
    <row r="3083" spans="2:7">
      <c r="B3083" s="32">
        <f>SUMIF(Balanço[Estoque],Back!A3083,Balanço[Quantidade])</f>
        <v>0</v>
      </c>
      <c r="G3083" s="32" t="str" cm="1">
        <f t="array" ref="G3083">IF(F3083="","",SUM(_xlfn._xlws.FILTER(Balanço[Quantidade],(Balanço[Estoque]=Back!$E$3)*(Balanço[Material]=Back!F3083))))</f>
        <v/>
      </c>
    </row>
    <row r="3084" spans="2:7">
      <c r="B3084" s="32">
        <f>SUMIF(Balanço[Estoque],Back!A3084,Balanço[Quantidade])</f>
        <v>0</v>
      </c>
      <c r="G3084" s="32" t="str" cm="1">
        <f t="array" ref="G3084">IF(F3084="","",SUM(_xlfn._xlws.FILTER(Balanço[Quantidade],(Balanço[Estoque]=Back!$E$3)*(Balanço[Material]=Back!F3084))))</f>
        <v/>
      </c>
    </row>
    <row r="3085" spans="2:7">
      <c r="B3085" s="32">
        <f>SUMIF(Balanço[Estoque],Back!A3085,Balanço[Quantidade])</f>
        <v>0</v>
      </c>
      <c r="G3085" s="32" t="str" cm="1">
        <f t="array" ref="G3085">IF(F3085="","",SUM(_xlfn._xlws.FILTER(Balanço[Quantidade],(Balanço[Estoque]=Back!$E$3)*(Balanço[Material]=Back!F3085))))</f>
        <v/>
      </c>
    </row>
    <row r="3086" spans="2:7">
      <c r="B3086" s="32">
        <f>SUMIF(Balanço[Estoque],Back!A3086,Balanço[Quantidade])</f>
        <v>0</v>
      </c>
      <c r="G3086" s="32" t="str" cm="1">
        <f t="array" ref="G3086">IF(F3086="","",SUM(_xlfn._xlws.FILTER(Balanço[Quantidade],(Balanço[Estoque]=Back!$E$3)*(Balanço[Material]=Back!F3086))))</f>
        <v/>
      </c>
    </row>
    <row r="3087" spans="2:7">
      <c r="B3087" s="32">
        <f>SUMIF(Balanço[Estoque],Back!A3087,Balanço[Quantidade])</f>
        <v>0</v>
      </c>
      <c r="G3087" s="32" t="str" cm="1">
        <f t="array" ref="G3087">IF(F3087="","",SUM(_xlfn._xlws.FILTER(Balanço[Quantidade],(Balanço[Estoque]=Back!$E$3)*(Balanço[Material]=Back!F3087))))</f>
        <v/>
      </c>
    </row>
    <row r="3088" spans="2:7">
      <c r="B3088" s="32">
        <f>SUMIF(Balanço[Estoque],Back!A3088,Balanço[Quantidade])</f>
        <v>0</v>
      </c>
      <c r="G3088" s="32" t="str" cm="1">
        <f t="array" ref="G3088">IF(F3088="","",SUM(_xlfn._xlws.FILTER(Balanço[Quantidade],(Balanço[Estoque]=Back!$E$3)*(Balanço[Material]=Back!F3088))))</f>
        <v/>
      </c>
    </row>
    <row r="3089" spans="2:7">
      <c r="B3089" s="32">
        <f>SUMIF(Balanço[Estoque],Back!A3089,Balanço[Quantidade])</f>
        <v>0</v>
      </c>
      <c r="G3089" s="32" t="str" cm="1">
        <f t="array" ref="G3089">IF(F3089="","",SUM(_xlfn._xlws.FILTER(Balanço[Quantidade],(Balanço[Estoque]=Back!$E$3)*(Balanço[Material]=Back!F3089))))</f>
        <v/>
      </c>
    </row>
    <row r="3090" spans="2:7">
      <c r="B3090" s="32">
        <f>SUMIF(Balanço[Estoque],Back!A3090,Balanço[Quantidade])</f>
        <v>0</v>
      </c>
      <c r="G3090" s="32" t="str" cm="1">
        <f t="array" ref="G3090">IF(F3090="","",SUM(_xlfn._xlws.FILTER(Balanço[Quantidade],(Balanço[Estoque]=Back!$E$3)*(Balanço[Material]=Back!F3090))))</f>
        <v/>
      </c>
    </row>
    <row r="3091" spans="2:7">
      <c r="B3091" s="32">
        <f>SUMIF(Balanço[Estoque],Back!A3091,Balanço[Quantidade])</f>
        <v>0</v>
      </c>
      <c r="G3091" s="32" t="str" cm="1">
        <f t="array" ref="G3091">IF(F3091="","",SUM(_xlfn._xlws.FILTER(Balanço[Quantidade],(Balanço[Estoque]=Back!$E$3)*(Balanço[Material]=Back!F3091))))</f>
        <v/>
      </c>
    </row>
    <row r="3092" spans="2:7">
      <c r="B3092" s="32">
        <f>SUMIF(Balanço[Estoque],Back!A3092,Balanço[Quantidade])</f>
        <v>0</v>
      </c>
      <c r="G3092" s="32" t="str" cm="1">
        <f t="array" ref="G3092">IF(F3092="","",SUM(_xlfn._xlws.FILTER(Balanço[Quantidade],(Balanço[Estoque]=Back!$E$3)*(Balanço[Material]=Back!F3092))))</f>
        <v/>
      </c>
    </row>
    <row r="3093" spans="2:7">
      <c r="B3093" s="32">
        <f>SUMIF(Balanço[Estoque],Back!A3093,Balanço[Quantidade])</f>
        <v>0</v>
      </c>
      <c r="G3093" s="32" t="str" cm="1">
        <f t="array" ref="G3093">IF(F3093="","",SUM(_xlfn._xlws.FILTER(Balanço[Quantidade],(Balanço[Estoque]=Back!$E$3)*(Balanço[Material]=Back!F3093))))</f>
        <v/>
      </c>
    </row>
    <row r="3094" spans="2:7">
      <c r="B3094" s="32">
        <f>SUMIF(Balanço[Estoque],Back!A3094,Balanço[Quantidade])</f>
        <v>0</v>
      </c>
      <c r="G3094" s="32" t="str" cm="1">
        <f t="array" ref="G3094">IF(F3094="","",SUM(_xlfn._xlws.FILTER(Balanço[Quantidade],(Balanço[Estoque]=Back!$E$3)*(Balanço[Material]=Back!F3094))))</f>
        <v/>
      </c>
    </row>
    <row r="3095" spans="2:7">
      <c r="B3095" s="32">
        <f>SUMIF(Balanço[Estoque],Back!A3095,Balanço[Quantidade])</f>
        <v>0</v>
      </c>
      <c r="G3095" s="32" t="str" cm="1">
        <f t="array" ref="G3095">IF(F3095="","",SUM(_xlfn._xlws.FILTER(Balanço[Quantidade],(Balanço[Estoque]=Back!$E$3)*(Balanço[Material]=Back!F3095))))</f>
        <v/>
      </c>
    </row>
    <row r="3096" spans="2:7">
      <c r="B3096" s="32">
        <f>SUMIF(Balanço[Estoque],Back!A3096,Balanço[Quantidade])</f>
        <v>0</v>
      </c>
      <c r="G3096" s="32" t="str" cm="1">
        <f t="array" ref="G3096">IF(F3096="","",SUM(_xlfn._xlws.FILTER(Balanço[Quantidade],(Balanço[Estoque]=Back!$E$3)*(Balanço[Material]=Back!F3096))))</f>
        <v/>
      </c>
    </row>
    <row r="3097" spans="2:7">
      <c r="B3097" s="32">
        <f>SUMIF(Balanço[Estoque],Back!A3097,Balanço[Quantidade])</f>
        <v>0</v>
      </c>
      <c r="G3097" s="32" t="str" cm="1">
        <f t="array" ref="G3097">IF(F3097="","",SUM(_xlfn._xlws.FILTER(Balanço[Quantidade],(Balanço[Estoque]=Back!$E$3)*(Balanço[Material]=Back!F3097))))</f>
        <v/>
      </c>
    </row>
    <row r="3098" spans="2:7">
      <c r="B3098" s="32">
        <f>SUMIF(Balanço[Estoque],Back!A3098,Balanço[Quantidade])</f>
        <v>0</v>
      </c>
      <c r="G3098" s="32" t="str" cm="1">
        <f t="array" ref="G3098">IF(F3098="","",SUM(_xlfn._xlws.FILTER(Balanço[Quantidade],(Balanço[Estoque]=Back!$E$3)*(Balanço[Material]=Back!F3098))))</f>
        <v/>
      </c>
    </row>
    <row r="3099" spans="2:7">
      <c r="B3099" s="32">
        <f>SUMIF(Balanço[Estoque],Back!A3099,Balanço[Quantidade])</f>
        <v>0</v>
      </c>
      <c r="G3099" s="32" t="str" cm="1">
        <f t="array" ref="G3099">IF(F3099="","",SUM(_xlfn._xlws.FILTER(Balanço[Quantidade],(Balanço[Estoque]=Back!$E$3)*(Balanço[Material]=Back!F3099))))</f>
        <v/>
      </c>
    </row>
    <row r="3100" spans="2:7">
      <c r="B3100" s="32">
        <f>SUMIF(Balanço[Estoque],Back!A3100,Balanço[Quantidade])</f>
        <v>0</v>
      </c>
      <c r="G3100" s="32" t="str" cm="1">
        <f t="array" ref="G3100">IF(F3100="","",SUM(_xlfn._xlws.FILTER(Balanço[Quantidade],(Balanço[Estoque]=Back!$E$3)*(Balanço[Material]=Back!F3100))))</f>
        <v/>
      </c>
    </row>
    <row r="3101" spans="2:7">
      <c r="B3101" s="32">
        <f>SUMIF(Balanço[Estoque],Back!A3101,Balanço[Quantidade])</f>
        <v>0</v>
      </c>
      <c r="G3101" s="32" t="str" cm="1">
        <f t="array" ref="G3101">IF(F3101="","",SUM(_xlfn._xlws.FILTER(Balanço[Quantidade],(Balanço[Estoque]=Back!$E$3)*(Balanço[Material]=Back!F3101))))</f>
        <v/>
      </c>
    </row>
    <row r="3102" spans="2:7">
      <c r="B3102" s="32">
        <f>SUMIF(Balanço[Estoque],Back!A3102,Balanço[Quantidade])</f>
        <v>0</v>
      </c>
      <c r="G3102" s="32" t="str" cm="1">
        <f t="array" ref="G3102">IF(F3102="","",SUM(_xlfn._xlws.FILTER(Balanço[Quantidade],(Balanço[Estoque]=Back!$E$3)*(Balanço[Material]=Back!F3102))))</f>
        <v/>
      </c>
    </row>
    <row r="3103" spans="2:7">
      <c r="B3103" s="32">
        <f>SUMIF(Balanço[Estoque],Back!A3103,Balanço[Quantidade])</f>
        <v>0</v>
      </c>
      <c r="G3103" s="32" t="str" cm="1">
        <f t="array" ref="G3103">IF(F3103="","",SUM(_xlfn._xlws.FILTER(Balanço[Quantidade],(Balanço[Estoque]=Back!$E$3)*(Balanço[Material]=Back!F3103))))</f>
        <v/>
      </c>
    </row>
    <row r="3104" spans="2:7">
      <c r="B3104" s="32">
        <f>SUMIF(Balanço[Estoque],Back!A3104,Balanço[Quantidade])</f>
        <v>0</v>
      </c>
      <c r="G3104" s="32" t="str" cm="1">
        <f t="array" ref="G3104">IF(F3104="","",SUM(_xlfn._xlws.FILTER(Balanço[Quantidade],(Balanço[Estoque]=Back!$E$3)*(Balanço[Material]=Back!F3104))))</f>
        <v/>
      </c>
    </row>
    <row r="3105" spans="2:7">
      <c r="B3105" s="32">
        <f>SUMIF(Balanço[Estoque],Back!A3105,Balanço[Quantidade])</f>
        <v>0</v>
      </c>
      <c r="G3105" s="32" t="str" cm="1">
        <f t="array" ref="G3105">IF(F3105="","",SUM(_xlfn._xlws.FILTER(Balanço[Quantidade],(Balanço[Estoque]=Back!$E$3)*(Balanço[Material]=Back!F3105))))</f>
        <v/>
      </c>
    </row>
    <row r="3106" spans="2:7">
      <c r="B3106" s="32">
        <f>SUMIF(Balanço[Estoque],Back!A3106,Balanço[Quantidade])</f>
        <v>0</v>
      </c>
      <c r="G3106" s="32" t="str" cm="1">
        <f t="array" ref="G3106">IF(F3106="","",SUM(_xlfn._xlws.FILTER(Balanço[Quantidade],(Balanço[Estoque]=Back!$E$3)*(Balanço[Material]=Back!F3106))))</f>
        <v/>
      </c>
    </row>
    <row r="3107" spans="2:7">
      <c r="B3107" s="32">
        <f>SUMIF(Balanço[Estoque],Back!A3107,Balanço[Quantidade])</f>
        <v>0</v>
      </c>
      <c r="G3107" s="32" t="str" cm="1">
        <f t="array" ref="G3107">IF(F3107="","",SUM(_xlfn._xlws.FILTER(Balanço[Quantidade],(Balanço[Estoque]=Back!$E$3)*(Balanço[Material]=Back!F3107))))</f>
        <v/>
      </c>
    </row>
    <row r="3108" spans="2:7">
      <c r="B3108" s="32">
        <f>SUMIF(Balanço[Estoque],Back!A3108,Balanço[Quantidade])</f>
        <v>0</v>
      </c>
      <c r="G3108" s="32" t="str" cm="1">
        <f t="array" ref="G3108">IF(F3108="","",SUM(_xlfn._xlws.FILTER(Balanço[Quantidade],(Balanço[Estoque]=Back!$E$3)*(Balanço[Material]=Back!F3108))))</f>
        <v/>
      </c>
    </row>
    <row r="3109" spans="2:7">
      <c r="B3109" s="32">
        <f>SUMIF(Balanço[Estoque],Back!A3109,Balanço[Quantidade])</f>
        <v>0</v>
      </c>
      <c r="G3109" s="32" t="str" cm="1">
        <f t="array" ref="G3109">IF(F3109="","",SUM(_xlfn._xlws.FILTER(Balanço[Quantidade],(Balanço[Estoque]=Back!$E$3)*(Balanço[Material]=Back!F3109))))</f>
        <v/>
      </c>
    </row>
    <row r="3110" spans="2:7">
      <c r="B3110" s="32">
        <f>SUMIF(Balanço[Estoque],Back!A3110,Balanço[Quantidade])</f>
        <v>0</v>
      </c>
      <c r="G3110" s="32" t="str" cm="1">
        <f t="array" ref="G3110">IF(F3110="","",SUM(_xlfn._xlws.FILTER(Balanço[Quantidade],(Balanço[Estoque]=Back!$E$3)*(Balanço[Material]=Back!F3110))))</f>
        <v/>
      </c>
    </row>
    <row r="3111" spans="2:7">
      <c r="B3111" s="32">
        <f>SUMIF(Balanço[Estoque],Back!A3111,Balanço[Quantidade])</f>
        <v>0</v>
      </c>
      <c r="G3111" s="32" t="str" cm="1">
        <f t="array" ref="G3111">IF(F3111="","",SUM(_xlfn._xlws.FILTER(Balanço[Quantidade],(Balanço[Estoque]=Back!$E$3)*(Balanço[Material]=Back!F3111))))</f>
        <v/>
      </c>
    </row>
    <row r="3112" spans="2:7">
      <c r="B3112" s="32">
        <f>SUMIF(Balanço[Estoque],Back!A3112,Balanço[Quantidade])</f>
        <v>0</v>
      </c>
      <c r="G3112" s="32" t="str" cm="1">
        <f t="array" ref="G3112">IF(F3112="","",SUM(_xlfn._xlws.FILTER(Balanço[Quantidade],(Balanço[Estoque]=Back!$E$3)*(Balanço[Material]=Back!F3112))))</f>
        <v/>
      </c>
    </row>
    <row r="3113" spans="2:7">
      <c r="B3113" s="32">
        <f>SUMIF(Balanço[Estoque],Back!A3113,Balanço[Quantidade])</f>
        <v>0</v>
      </c>
      <c r="G3113" s="32" t="str" cm="1">
        <f t="array" ref="G3113">IF(F3113="","",SUM(_xlfn._xlws.FILTER(Balanço[Quantidade],(Balanço[Estoque]=Back!$E$3)*(Balanço[Material]=Back!F3113))))</f>
        <v/>
      </c>
    </row>
    <row r="3114" spans="2:7">
      <c r="B3114" s="32">
        <f>SUMIF(Balanço[Estoque],Back!A3114,Balanço[Quantidade])</f>
        <v>0</v>
      </c>
      <c r="G3114" s="32" t="str" cm="1">
        <f t="array" ref="G3114">IF(F3114="","",SUM(_xlfn._xlws.FILTER(Balanço[Quantidade],(Balanço[Estoque]=Back!$E$3)*(Balanço[Material]=Back!F3114))))</f>
        <v/>
      </c>
    </row>
    <row r="3115" spans="2:7">
      <c r="B3115" s="32">
        <f>SUMIF(Balanço[Estoque],Back!A3115,Balanço[Quantidade])</f>
        <v>0</v>
      </c>
      <c r="G3115" s="32" t="str" cm="1">
        <f t="array" ref="G3115">IF(F3115="","",SUM(_xlfn._xlws.FILTER(Balanço[Quantidade],(Balanço[Estoque]=Back!$E$3)*(Balanço[Material]=Back!F3115))))</f>
        <v/>
      </c>
    </row>
    <row r="3116" spans="2:7">
      <c r="B3116" s="32">
        <f>SUMIF(Balanço[Estoque],Back!A3116,Balanço[Quantidade])</f>
        <v>0</v>
      </c>
      <c r="G3116" s="32" t="str" cm="1">
        <f t="array" ref="G3116">IF(F3116="","",SUM(_xlfn._xlws.FILTER(Balanço[Quantidade],(Balanço[Estoque]=Back!$E$3)*(Balanço[Material]=Back!F3116))))</f>
        <v/>
      </c>
    </row>
    <row r="3117" spans="2:7">
      <c r="B3117" s="32">
        <f>SUMIF(Balanço[Estoque],Back!A3117,Balanço[Quantidade])</f>
        <v>0</v>
      </c>
      <c r="G3117" s="32" t="str" cm="1">
        <f t="array" ref="G3117">IF(F3117="","",SUM(_xlfn._xlws.FILTER(Balanço[Quantidade],(Balanço[Estoque]=Back!$E$3)*(Balanço[Material]=Back!F3117))))</f>
        <v/>
      </c>
    </row>
    <row r="3118" spans="2:7">
      <c r="B3118" s="32">
        <f>SUMIF(Balanço[Estoque],Back!A3118,Balanço[Quantidade])</f>
        <v>0</v>
      </c>
      <c r="G3118" s="32" t="str" cm="1">
        <f t="array" ref="G3118">IF(F3118="","",SUM(_xlfn._xlws.FILTER(Balanço[Quantidade],(Balanço[Estoque]=Back!$E$3)*(Balanço[Material]=Back!F3118))))</f>
        <v/>
      </c>
    </row>
    <row r="3119" spans="2:7">
      <c r="B3119" s="32">
        <f>SUMIF(Balanço[Estoque],Back!A3119,Balanço[Quantidade])</f>
        <v>0</v>
      </c>
      <c r="G3119" s="32" t="str" cm="1">
        <f t="array" ref="G3119">IF(F3119="","",SUM(_xlfn._xlws.FILTER(Balanço[Quantidade],(Balanço[Estoque]=Back!$E$3)*(Balanço[Material]=Back!F3119))))</f>
        <v/>
      </c>
    </row>
    <row r="3120" spans="2:7">
      <c r="B3120" s="32">
        <f>SUMIF(Balanço[Estoque],Back!A3120,Balanço[Quantidade])</f>
        <v>0</v>
      </c>
      <c r="G3120" s="32" t="str" cm="1">
        <f t="array" ref="G3120">IF(F3120="","",SUM(_xlfn._xlws.FILTER(Balanço[Quantidade],(Balanço[Estoque]=Back!$E$3)*(Balanço[Material]=Back!F3120))))</f>
        <v/>
      </c>
    </row>
    <row r="3121" spans="2:7">
      <c r="B3121" s="32">
        <f>SUMIF(Balanço[Estoque],Back!A3121,Balanço[Quantidade])</f>
        <v>0</v>
      </c>
      <c r="G3121" s="32" t="str" cm="1">
        <f t="array" ref="G3121">IF(F3121="","",SUM(_xlfn._xlws.FILTER(Balanço[Quantidade],(Balanço[Estoque]=Back!$E$3)*(Balanço[Material]=Back!F3121))))</f>
        <v/>
      </c>
    </row>
    <row r="3122" spans="2:7">
      <c r="B3122" s="32">
        <f>SUMIF(Balanço[Estoque],Back!A3122,Balanço[Quantidade])</f>
        <v>0</v>
      </c>
      <c r="G3122" s="32" t="str" cm="1">
        <f t="array" ref="G3122">IF(F3122="","",SUM(_xlfn._xlws.FILTER(Balanço[Quantidade],(Balanço[Estoque]=Back!$E$3)*(Balanço[Material]=Back!F3122))))</f>
        <v/>
      </c>
    </row>
    <row r="3123" spans="2:7">
      <c r="B3123" s="32">
        <f>SUMIF(Balanço[Estoque],Back!A3123,Balanço[Quantidade])</f>
        <v>0</v>
      </c>
      <c r="G3123" s="32" t="str" cm="1">
        <f t="array" ref="G3123">IF(F3123="","",SUM(_xlfn._xlws.FILTER(Balanço[Quantidade],(Balanço[Estoque]=Back!$E$3)*(Balanço[Material]=Back!F3123))))</f>
        <v/>
      </c>
    </row>
    <row r="3124" spans="2:7">
      <c r="B3124" s="32">
        <f>SUMIF(Balanço[Estoque],Back!A3124,Balanço[Quantidade])</f>
        <v>0</v>
      </c>
      <c r="G3124" s="32" t="str" cm="1">
        <f t="array" ref="G3124">IF(F3124="","",SUM(_xlfn._xlws.FILTER(Balanço[Quantidade],(Balanço[Estoque]=Back!$E$3)*(Balanço[Material]=Back!F3124))))</f>
        <v/>
      </c>
    </row>
    <row r="3125" spans="2:7">
      <c r="B3125" s="32">
        <f>SUMIF(Balanço[Estoque],Back!A3125,Balanço[Quantidade])</f>
        <v>0</v>
      </c>
      <c r="G3125" s="32" t="str" cm="1">
        <f t="array" ref="G3125">IF(F3125="","",SUM(_xlfn._xlws.FILTER(Balanço[Quantidade],(Balanço[Estoque]=Back!$E$3)*(Balanço[Material]=Back!F3125))))</f>
        <v/>
      </c>
    </row>
    <row r="3126" spans="2:7">
      <c r="B3126" s="32">
        <f>SUMIF(Balanço[Estoque],Back!A3126,Balanço[Quantidade])</f>
        <v>0</v>
      </c>
      <c r="G3126" s="32" t="str" cm="1">
        <f t="array" ref="G3126">IF(F3126="","",SUM(_xlfn._xlws.FILTER(Balanço[Quantidade],(Balanço[Estoque]=Back!$E$3)*(Balanço[Material]=Back!F3126))))</f>
        <v/>
      </c>
    </row>
    <row r="3127" spans="2:7">
      <c r="B3127" s="32">
        <f>SUMIF(Balanço[Estoque],Back!A3127,Balanço[Quantidade])</f>
        <v>0</v>
      </c>
      <c r="G3127" s="32" t="str" cm="1">
        <f t="array" ref="G3127">IF(F3127="","",SUM(_xlfn._xlws.FILTER(Balanço[Quantidade],(Balanço[Estoque]=Back!$E$3)*(Balanço[Material]=Back!F3127))))</f>
        <v/>
      </c>
    </row>
    <row r="3128" spans="2:7">
      <c r="B3128" s="32">
        <f>SUMIF(Balanço[Estoque],Back!A3128,Balanço[Quantidade])</f>
        <v>0</v>
      </c>
      <c r="G3128" s="32" t="str" cm="1">
        <f t="array" ref="G3128">IF(F3128="","",SUM(_xlfn._xlws.FILTER(Balanço[Quantidade],(Balanço[Estoque]=Back!$E$3)*(Balanço[Material]=Back!F3128))))</f>
        <v/>
      </c>
    </row>
    <row r="3129" spans="2:7">
      <c r="B3129" s="32">
        <f>SUMIF(Balanço[Estoque],Back!A3129,Balanço[Quantidade])</f>
        <v>0</v>
      </c>
      <c r="G3129" s="32" t="str" cm="1">
        <f t="array" ref="G3129">IF(F3129="","",SUM(_xlfn._xlws.FILTER(Balanço[Quantidade],(Balanço[Estoque]=Back!$E$3)*(Balanço[Material]=Back!F3129))))</f>
        <v/>
      </c>
    </row>
    <row r="3130" spans="2:7">
      <c r="B3130" s="32">
        <f>SUMIF(Balanço[Estoque],Back!A3130,Balanço[Quantidade])</f>
        <v>0</v>
      </c>
      <c r="G3130" s="32" t="str" cm="1">
        <f t="array" ref="G3130">IF(F3130="","",SUM(_xlfn._xlws.FILTER(Balanço[Quantidade],(Balanço[Estoque]=Back!$E$3)*(Balanço[Material]=Back!F3130))))</f>
        <v/>
      </c>
    </row>
    <row r="3131" spans="2:7">
      <c r="B3131" s="32">
        <f>SUMIF(Balanço[Estoque],Back!A3131,Balanço[Quantidade])</f>
        <v>0</v>
      </c>
      <c r="G3131" s="32" t="str" cm="1">
        <f t="array" ref="G3131">IF(F3131="","",SUM(_xlfn._xlws.FILTER(Balanço[Quantidade],(Balanço[Estoque]=Back!$E$3)*(Balanço[Material]=Back!F3131))))</f>
        <v/>
      </c>
    </row>
    <row r="3132" spans="2:7">
      <c r="B3132" s="32">
        <f>SUMIF(Balanço[Estoque],Back!A3132,Balanço[Quantidade])</f>
        <v>0</v>
      </c>
      <c r="G3132" s="32" t="str" cm="1">
        <f t="array" ref="G3132">IF(F3132="","",SUM(_xlfn._xlws.FILTER(Balanço[Quantidade],(Balanço[Estoque]=Back!$E$3)*(Balanço[Material]=Back!F3132))))</f>
        <v/>
      </c>
    </row>
    <row r="3133" spans="2:7">
      <c r="B3133" s="32">
        <f>SUMIF(Balanço[Estoque],Back!A3133,Balanço[Quantidade])</f>
        <v>0</v>
      </c>
      <c r="G3133" s="32" t="str" cm="1">
        <f t="array" ref="G3133">IF(F3133="","",SUM(_xlfn._xlws.FILTER(Balanço[Quantidade],(Balanço[Estoque]=Back!$E$3)*(Balanço[Material]=Back!F3133))))</f>
        <v/>
      </c>
    </row>
    <row r="3134" spans="2:7">
      <c r="B3134" s="32">
        <f>SUMIF(Balanço[Estoque],Back!A3134,Balanço[Quantidade])</f>
        <v>0</v>
      </c>
      <c r="G3134" s="32" t="str" cm="1">
        <f t="array" ref="G3134">IF(F3134="","",SUM(_xlfn._xlws.FILTER(Balanço[Quantidade],(Balanço[Estoque]=Back!$E$3)*(Balanço[Material]=Back!F3134))))</f>
        <v/>
      </c>
    </row>
    <row r="3135" spans="2:7">
      <c r="B3135" s="32">
        <f>SUMIF(Balanço[Estoque],Back!A3135,Balanço[Quantidade])</f>
        <v>0</v>
      </c>
      <c r="G3135" s="32" t="str" cm="1">
        <f t="array" ref="G3135">IF(F3135="","",SUM(_xlfn._xlws.FILTER(Balanço[Quantidade],(Balanço[Estoque]=Back!$E$3)*(Balanço[Material]=Back!F3135))))</f>
        <v/>
      </c>
    </row>
    <row r="3136" spans="2:7">
      <c r="B3136" s="32">
        <f>SUMIF(Balanço[Estoque],Back!A3136,Balanço[Quantidade])</f>
        <v>0</v>
      </c>
      <c r="G3136" s="32" t="str" cm="1">
        <f t="array" ref="G3136">IF(F3136="","",SUM(_xlfn._xlws.FILTER(Balanço[Quantidade],(Balanço[Estoque]=Back!$E$3)*(Balanço[Material]=Back!F3136))))</f>
        <v/>
      </c>
    </row>
    <row r="3137" spans="2:7">
      <c r="B3137" s="32">
        <f>SUMIF(Balanço[Estoque],Back!A3137,Balanço[Quantidade])</f>
        <v>0</v>
      </c>
      <c r="G3137" s="32" t="str" cm="1">
        <f t="array" ref="G3137">IF(F3137="","",SUM(_xlfn._xlws.FILTER(Balanço[Quantidade],(Balanço[Estoque]=Back!$E$3)*(Balanço[Material]=Back!F3137))))</f>
        <v/>
      </c>
    </row>
    <row r="3138" spans="2:7">
      <c r="B3138" s="32">
        <f>SUMIF(Balanço[Estoque],Back!A3138,Balanço[Quantidade])</f>
        <v>0</v>
      </c>
      <c r="G3138" s="32" t="str" cm="1">
        <f t="array" ref="G3138">IF(F3138="","",SUM(_xlfn._xlws.FILTER(Balanço[Quantidade],(Balanço[Estoque]=Back!$E$3)*(Balanço[Material]=Back!F3138))))</f>
        <v/>
      </c>
    </row>
    <row r="3139" spans="2:7">
      <c r="B3139" s="32">
        <f>SUMIF(Balanço[Estoque],Back!A3139,Balanço[Quantidade])</f>
        <v>0</v>
      </c>
      <c r="G3139" s="32" t="str" cm="1">
        <f t="array" ref="G3139">IF(F3139="","",SUM(_xlfn._xlws.FILTER(Balanço[Quantidade],(Balanço[Estoque]=Back!$E$3)*(Balanço[Material]=Back!F3139))))</f>
        <v/>
      </c>
    </row>
    <row r="3140" spans="2:7">
      <c r="B3140" s="32">
        <f>SUMIF(Balanço[Estoque],Back!A3140,Balanço[Quantidade])</f>
        <v>0</v>
      </c>
      <c r="G3140" s="32" t="str" cm="1">
        <f t="array" ref="G3140">IF(F3140="","",SUM(_xlfn._xlws.FILTER(Balanço[Quantidade],(Balanço[Estoque]=Back!$E$3)*(Balanço[Material]=Back!F3140))))</f>
        <v/>
      </c>
    </row>
    <row r="3141" spans="2:7">
      <c r="B3141" s="32">
        <f>SUMIF(Balanço[Estoque],Back!A3141,Balanço[Quantidade])</f>
        <v>0</v>
      </c>
      <c r="G3141" s="32" t="str" cm="1">
        <f t="array" ref="G3141">IF(F3141="","",SUM(_xlfn._xlws.FILTER(Balanço[Quantidade],(Balanço[Estoque]=Back!$E$3)*(Balanço[Material]=Back!F3141))))</f>
        <v/>
      </c>
    </row>
    <row r="3142" spans="2:7">
      <c r="B3142" s="32">
        <f>SUMIF(Balanço[Estoque],Back!A3142,Balanço[Quantidade])</f>
        <v>0</v>
      </c>
      <c r="G3142" s="32" t="str" cm="1">
        <f t="array" ref="G3142">IF(F3142="","",SUM(_xlfn._xlws.FILTER(Balanço[Quantidade],(Balanço[Estoque]=Back!$E$3)*(Balanço[Material]=Back!F3142))))</f>
        <v/>
      </c>
    </row>
    <row r="3143" spans="2:7">
      <c r="B3143" s="32">
        <f>SUMIF(Balanço[Estoque],Back!A3143,Balanço[Quantidade])</f>
        <v>0</v>
      </c>
      <c r="G3143" s="32" t="str" cm="1">
        <f t="array" ref="G3143">IF(F3143="","",SUM(_xlfn._xlws.FILTER(Balanço[Quantidade],(Balanço[Estoque]=Back!$E$3)*(Balanço[Material]=Back!F3143))))</f>
        <v/>
      </c>
    </row>
    <row r="3144" spans="2:7">
      <c r="B3144" s="32">
        <f>SUMIF(Balanço[Estoque],Back!A3144,Balanço[Quantidade])</f>
        <v>0</v>
      </c>
      <c r="G3144" s="32" t="str" cm="1">
        <f t="array" ref="G3144">IF(F3144="","",SUM(_xlfn._xlws.FILTER(Balanço[Quantidade],(Balanço[Estoque]=Back!$E$3)*(Balanço[Material]=Back!F3144))))</f>
        <v/>
      </c>
    </row>
    <row r="3145" spans="2:7">
      <c r="B3145" s="32">
        <f>SUMIF(Balanço[Estoque],Back!A3145,Balanço[Quantidade])</f>
        <v>0</v>
      </c>
      <c r="G3145" s="32" t="str" cm="1">
        <f t="array" ref="G3145">IF(F3145="","",SUM(_xlfn._xlws.FILTER(Balanço[Quantidade],(Balanço[Estoque]=Back!$E$3)*(Balanço[Material]=Back!F3145))))</f>
        <v/>
      </c>
    </row>
    <row r="3146" spans="2:7">
      <c r="B3146" s="32">
        <f>SUMIF(Balanço[Estoque],Back!A3146,Balanço[Quantidade])</f>
        <v>0</v>
      </c>
      <c r="G3146" s="32" t="str" cm="1">
        <f t="array" ref="G3146">IF(F3146="","",SUM(_xlfn._xlws.FILTER(Balanço[Quantidade],(Balanço[Estoque]=Back!$E$3)*(Balanço[Material]=Back!F3146))))</f>
        <v/>
      </c>
    </row>
    <row r="3147" spans="2:7">
      <c r="B3147" s="32">
        <f>SUMIF(Balanço[Estoque],Back!A3147,Balanço[Quantidade])</f>
        <v>0</v>
      </c>
      <c r="G3147" s="32" t="str" cm="1">
        <f t="array" ref="G3147">IF(F3147="","",SUM(_xlfn._xlws.FILTER(Balanço[Quantidade],(Balanço[Estoque]=Back!$E$3)*(Balanço[Material]=Back!F3147))))</f>
        <v/>
      </c>
    </row>
    <row r="3148" spans="2:7">
      <c r="B3148" s="32">
        <f>SUMIF(Balanço[Estoque],Back!A3148,Balanço[Quantidade])</f>
        <v>0</v>
      </c>
      <c r="G3148" s="32" t="str" cm="1">
        <f t="array" ref="G3148">IF(F3148="","",SUM(_xlfn._xlws.FILTER(Balanço[Quantidade],(Balanço[Estoque]=Back!$E$3)*(Balanço[Material]=Back!F3148))))</f>
        <v/>
      </c>
    </row>
    <row r="3149" spans="2:7">
      <c r="B3149" s="32">
        <f>SUMIF(Balanço[Estoque],Back!A3149,Balanço[Quantidade])</f>
        <v>0</v>
      </c>
      <c r="G3149" s="32" t="str" cm="1">
        <f t="array" ref="G3149">IF(F3149="","",SUM(_xlfn._xlws.FILTER(Balanço[Quantidade],(Balanço[Estoque]=Back!$E$3)*(Balanço[Material]=Back!F3149))))</f>
        <v/>
      </c>
    </row>
    <row r="3150" spans="2:7">
      <c r="B3150" s="32">
        <f>SUMIF(Balanço[Estoque],Back!A3150,Balanço[Quantidade])</f>
        <v>0</v>
      </c>
      <c r="G3150" s="32" t="str" cm="1">
        <f t="array" ref="G3150">IF(F3150="","",SUM(_xlfn._xlws.FILTER(Balanço[Quantidade],(Balanço[Estoque]=Back!$E$3)*(Balanço[Material]=Back!F3150))))</f>
        <v/>
      </c>
    </row>
    <row r="3151" spans="2:7">
      <c r="B3151" s="32">
        <f>SUMIF(Balanço[Estoque],Back!A3151,Balanço[Quantidade])</f>
        <v>0</v>
      </c>
      <c r="G3151" s="32" t="str" cm="1">
        <f t="array" ref="G3151">IF(F3151="","",SUM(_xlfn._xlws.FILTER(Balanço[Quantidade],(Balanço[Estoque]=Back!$E$3)*(Balanço[Material]=Back!F3151))))</f>
        <v/>
      </c>
    </row>
    <row r="3152" spans="2:7">
      <c r="B3152" s="32">
        <f>SUMIF(Balanço[Estoque],Back!A3152,Balanço[Quantidade])</f>
        <v>0</v>
      </c>
      <c r="G3152" s="32" t="str" cm="1">
        <f t="array" ref="G3152">IF(F3152="","",SUM(_xlfn._xlws.FILTER(Balanço[Quantidade],(Balanço[Estoque]=Back!$E$3)*(Balanço[Material]=Back!F3152))))</f>
        <v/>
      </c>
    </row>
    <row r="3153" spans="2:7">
      <c r="B3153" s="32">
        <f>SUMIF(Balanço[Estoque],Back!A3153,Balanço[Quantidade])</f>
        <v>0</v>
      </c>
      <c r="G3153" s="32" t="str" cm="1">
        <f t="array" ref="G3153">IF(F3153="","",SUM(_xlfn._xlws.FILTER(Balanço[Quantidade],(Balanço[Estoque]=Back!$E$3)*(Balanço[Material]=Back!F3153))))</f>
        <v/>
      </c>
    </row>
    <row r="3154" spans="2:7">
      <c r="B3154" s="32">
        <f>SUMIF(Balanço[Estoque],Back!A3154,Balanço[Quantidade])</f>
        <v>0</v>
      </c>
      <c r="G3154" s="32" t="str" cm="1">
        <f t="array" ref="G3154">IF(F3154="","",SUM(_xlfn._xlws.FILTER(Balanço[Quantidade],(Balanço[Estoque]=Back!$E$3)*(Balanço[Material]=Back!F3154))))</f>
        <v/>
      </c>
    </row>
    <row r="3155" spans="2:7">
      <c r="B3155" s="32">
        <f>SUMIF(Balanço[Estoque],Back!A3155,Balanço[Quantidade])</f>
        <v>0</v>
      </c>
      <c r="G3155" s="32" t="str" cm="1">
        <f t="array" ref="G3155">IF(F3155="","",SUM(_xlfn._xlws.FILTER(Balanço[Quantidade],(Balanço[Estoque]=Back!$E$3)*(Balanço[Material]=Back!F3155))))</f>
        <v/>
      </c>
    </row>
    <row r="3156" spans="2:7">
      <c r="B3156" s="32">
        <f>SUMIF(Balanço[Estoque],Back!A3156,Balanço[Quantidade])</f>
        <v>0</v>
      </c>
      <c r="G3156" s="32" t="str" cm="1">
        <f t="array" ref="G3156">IF(F3156="","",SUM(_xlfn._xlws.FILTER(Balanço[Quantidade],(Balanço[Estoque]=Back!$E$3)*(Balanço[Material]=Back!F3156))))</f>
        <v/>
      </c>
    </row>
    <row r="3157" spans="2:7">
      <c r="B3157" s="32">
        <f>SUMIF(Balanço[Estoque],Back!A3157,Balanço[Quantidade])</f>
        <v>0</v>
      </c>
      <c r="G3157" s="32" t="str" cm="1">
        <f t="array" ref="G3157">IF(F3157="","",SUM(_xlfn._xlws.FILTER(Balanço[Quantidade],(Balanço[Estoque]=Back!$E$3)*(Balanço[Material]=Back!F3157))))</f>
        <v/>
      </c>
    </row>
    <row r="3158" spans="2:7">
      <c r="B3158" s="32">
        <f>SUMIF(Balanço[Estoque],Back!A3158,Balanço[Quantidade])</f>
        <v>0</v>
      </c>
      <c r="G3158" s="32" t="str" cm="1">
        <f t="array" ref="G3158">IF(F3158="","",SUM(_xlfn._xlws.FILTER(Balanço[Quantidade],(Balanço[Estoque]=Back!$E$3)*(Balanço[Material]=Back!F3158))))</f>
        <v/>
      </c>
    </row>
    <row r="3159" spans="2:7">
      <c r="B3159" s="32">
        <f>SUMIF(Balanço[Estoque],Back!A3159,Balanço[Quantidade])</f>
        <v>0</v>
      </c>
      <c r="G3159" s="32" t="str" cm="1">
        <f t="array" ref="G3159">IF(F3159="","",SUM(_xlfn._xlws.FILTER(Balanço[Quantidade],(Balanço[Estoque]=Back!$E$3)*(Balanço[Material]=Back!F3159))))</f>
        <v/>
      </c>
    </row>
    <row r="3160" spans="2:7">
      <c r="B3160" s="32">
        <f>SUMIF(Balanço[Estoque],Back!A3160,Balanço[Quantidade])</f>
        <v>0</v>
      </c>
      <c r="G3160" s="32" t="str" cm="1">
        <f t="array" ref="G3160">IF(F3160="","",SUM(_xlfn._xlws.FILTER(Balanço[Quantidade],(Balanço[Estoque]=Back!$E$3)*(Balanço[Material]=Back!F3160))))</f>
        <v/>
      </c>
    </row>
    <row r="3161" spans="2:7">
      <c r="B3161" s="32">
        <f>SUMIF(Balanço[Estoque],Back!A3161,Balanço[Quantidade])</f>
        <v>0</v>
      </c>
      <c r="G3161" s="32" t="str" cm="1">
        <f t="array" ref="G3161">IF(F3161="","",SUM(_xlfn._xlws.FILTER(Balanço[Quantidade],(Balanço[Estoque]=Back!$E$3)*(Balanço[Material]=Back!F3161))))</f>
        <v/>
      </c>
    </row>
    <row r="3162" spans="2:7">
      <c r="B3162" s="32">
        <f>SUMIF(Balanço[Estoque],Back!A3162,Balanço[Quantidade])</f>
        <v>0</v>
      </c>
      <c r="G3162" s="32" t="str" cm="1">
        <f t="array" ref="G3162">IF(F3162="","",SUM(_xlfn._xlws.FILTER(Balanço[Quantidade],(Balanço[Estoque]=Back!$E$3)*(Balanço[Material]=Back!F3162))))</f>
        <v/>
      </c>
    </row>
    <row r="3163" spans="2:7">
      <c r="B3163" s="32">
        <f>SUMIF(Balanço[Estoque],Back!A3163,Balanço[Quantidade])</f>
        <v>0</v>
      </c>
      <c r="G3163" s="32" t="str" cm="1">
        <f t="array" ref="G3163">IF(F3163="","",SUM(_xlfn._xlws.FILTER(Balanço[Quantidade],(Balanço[Estoque]=Back!$E$3)*(Balanço[Material]=Back!F3163))))</f>
        <v/>
      </c>
    </row>
    <row r="3164" spans="2:7">
      <c r="B3164" s="32">
        <f>SUMIF(Balanço[Estoque],Back!A3164,Balanço[Quantidade])</f>
        <v>0</v>
      </c>
      <c r="G3164" s="32" t="str" cm="1">
        <f t="array" ref="G3164">IF(F3164="","",SUM(_xlfn._xlws.FILTER(Balanço[Quantidade],(Balanço[Estoque]=Back!$E$3)*(Balanço[Material]=Back!F3164))))</f>
        <v/>
      </c>
    </row>
    <row r="3165" spans="2:7">
      <c r="B3165" s="32">
        <f>SUMIF(Balanço[Estoque],Back!A3165,Balanço[Quantidade])</f>
        <v>0</v>
      </c>
      <c r="G3165" s="32" t="str" cm="1">
        <f t="array" ref="G3165">IF(F3165="","",SUM(_xlfn._xlws.FILTER(Balanço[Quantidade],(Balanço[Estoque]=Back!$E$3)*(Balanço[Material]=Back!F3165))))</f>
        <v/>
      </c>
    </row>
    <row r="3166" spans="2:7">
      <c r="B3166" s="32">
        <f>SUMIF(Balanço[Estoque],Back!A3166,Balanço[Quantidade])</f>
        <v>0</v>
      </c>
      <c r="G3166" s="32" t="str" cm="1">
        <f t="array" ref="G3166">IF(F3166="","",SUM(_xlfn._xlws.FILTER(Balanço[Quantidade],(Balanço[Estoque]=Back!$E$3)*(Balanço[Material]=Back!F3166))))</f>
        <v/>
      </c>
    </row>
    <row r="3167" spans="2:7">
      <c r="B3167" s="32">
        <f>SUMIF(Balanço[Estoque],Back!A3167,Balanço[Quantidade])</f>
        <v>0</v>
      </c>
      <c r="G3167" s="32" t="str" cm="1">
        <f t="array" ref="G3167">IF(F3167="","",SUM(_xlfn._xlws.FILTER(Balanço[Quantidade],(Balanço[Estoque]=Back!$E$3)*(Balanço[Material]=Back!F3167))))</f>
        <v/>
      </c>
    </row>
    <row r="3168" spans="2:7">
      <c r="B3168" s="32">
        <f>SUMIF(Balanço[Estoque],Back!A3168,Balanço[Quantidade])</f>
        <v>0</v>
      </c>
      <c r="G3168" s="32" t="str" cm="1">
        <f t="array" ref="G3168">IF(F3168="","",SUM(_xlfn._xlws.FILTER(Balanço[Quantidade],(Balanço[Estoque]=Back!$E$3)*(Balanço[Material]=Back!F3168))))</f>
        <v/>
      </c>
    </row>
    <row r="3169" spans="2:7">
      <c r="B3169" s="32">
        <f>SUMIF(Balanço[Estoque],Back!A3169,Balanço[Quantidade])</f>
        <v>0</v>
      </c>
      <c r="G3169" s="32" t="str" cm="1">
        <f t="array" ref="G3169">IF(F3169="","",SUM(_xlfn._xlws.FILTER(Balanço[Quantidade],(Balanço[Estoque]=Back!$E$3)*(Balanço[Material]=Back!F3169))))</f>
        <v/>
      </c>
    </row>
    <row r="3170" spans="2:7">
      <c r="B3170" s="32">
        <f>SUMIF(Balanço[Estoque],Back!A3170,Balanço[Quantidade])</f>
        <v>0</v>
      </c>
      <c r="G3170" s="32" t="str" cm="1">
        <f t="array" ref="G3170">IF(F3170="","",SUM(_xlfn._xlws.FILTER(Balanço[Quantidade],(Balanço[Estoque]=Back!$E$3)*(Balanço[Material]=Back!F3170))))</f>
        <v/>
      </c>
    </row>
    <row r="3171" spans="2:7">
      <c r="B3171" s="32">
        <f>SUMIF(Balanço[Estoque],Back!A3171,Balanço[Quantidade])</f>
        <v>0</v>
      </c>
      <c r="G3171" s="32" t="str" cm="1">
        <f t="array" ref="G3171">IF(F3171="","",SUM(_xlfn._xlws.FILTER(Balanço[Quantidade],(Balanço[Estoque]=Back!$E$3)*(Balanço[Material]=Back!F3171))))</f>
        <v/>
      </c>
    </row>
    <row r="3172" spans="2:7">
      <c r="B3172" s="32">
        <f>SUMIF(Balanço[Estoque],Back!A3172,Balanço[Quantidade])</f>
        <v>0</v>
      </c>
      <c r="G3172" s="32" t="str" cm="1">
        <f t="array" ref="G3172">IF(F3172="","",SUM(_xlfn._xlws.FILTER(Balanço[Quantidade],(Balanço[Estoque]=Back!$E$3)*(Balanço[Material]=Back!F3172))))</f>
        <v/>
      </c>
    </row>
    <row r="3173" spans="2:7">
      <c r="B3173" s="32">
        <f>SUMIF(Balanço[Estoque],Back!A3173,Balanço[Quantidade])</f>
        <v>0</v>
      </c>
      <c r="G3173" s="32" t="str" cm="1">
        <f t="array" ref="G3173">IF(F3173="","",SUM(_xlfn._xlws.FILTER(Balanço[Quantidade],(Balanço[Estoque]=Back!$E$3)*(Balanço[Material]=Back!F3173))))</f>
        <v/>
      </c>
    </row>
    <row r="3174" spans="2:7">
      <c r="B3174" s="32">
        <f>SUMIF(Balanço[Estoque],Back!A3174,Balanço[Quantidade])</f>
        <v>0</v>
      </c>
      <c r="G3174" s="32" t="str" cm="1">
        <f t="array" ref="G3174">IF(F3174="","",SUM(_xlfn._xlws.FILTER(Balanço[Quantidade],(Balanço[Estoque]=Back!$E$3)*(Balanço[Material]=Back!F3174))))</f>
        <v/>
      </c>
    </row>
    <row r="3175" spans="2:7">
      <c r="B3175" s="32">
        <f>SUMIF(Balanço[Estoque],Back!A3175,Balanço[Quantidade])</f>
        <v>0</v>
      </c>
      <c r="G3175" s="32" t="str" cm="1">
        <f t="array" ref="G3175">IF(F3175="","",SUM(_xlfn._xlws.FILTER(Balanço[Quantidade],(Balanço[Estoque]=Back!$E$3)*(Balanço[Material]=Back!F3175))))</f>
        <v/>
      </c>
    </row>
    <row r="3176" spans="2:7">
      <c r="B3176" s="32">
        <f>SUMIF(Balanço[Estoque],Back!A3176,Balanço[Quantidade])</f>
        <v>0</v>
      </c>
      <c r="G3176" s="32" t="str" cm="1">
        <f t="array" ref="G3176">IF(F3176="","",SUM(_xlfn._xlws.FILTER(Balanço[Quantidade],(Balanço[Estoque]=Back!$E$3)*(Balanço[Material]=Back!F3176))))</f>
        <v/>
      </c>
    </row>
    <row r="3177" spans="2:7">
      <c r="B3177" s="32">
        <f>SUMIF(Balanço[Estoque],Back!A3177,Balanço[Quantidade])</f>
        <v>0</v>
      </c>
      <c r="G3177" s="32" t="str" cm="1">
        <f t="array" ref="G3177">IF(F3177="","",SUM(_xlfn._xlws.FILTER(Balanço[Quantidade],(Balanço[Estoque]=Back!$E$3)*(Balanço[Material]=Back!F3177))))</f>
        <v/>
      </c>
    </row>
    <row r="3178" spans="2:7">
      <c r="B3178" s="32">
        <f>SUMIF(Balanço[Estoque],Back!A3178,Balanço[Quantidade])</f>
        <v>0</v>
      </c>
      <c r="G3178" s="32" t="str" cm="1">
        <f t="array" ref="G3178">IF(F3178="","",SUM(_xlfn._xlws.FILTER(Balanço[Quantidade],(Balanço[Estoque]=Back!$E$3)*(Balanço[Material]=Back!F3178))))</f>
        <v/>
      </c>
    </row>
    <row r="3179" spans="2:7">
      <c r="B3179" s="32">
        <f>SUMIF(Balanço[Estoque],Back!A3179,Balanço[Quantidade])</f>
        <v>0</v>
      </c>
      <c r="G3179" s="32" t="str" cm="1">
        <f t="array" ref="G3179">IF(F3179="","",SUM(_xlfn._xlws.FILTER(Balanço[Quantidade],(Balanço[Estoque]=Back!$E$3)*(Balanço[Material]=Back!F3179))))</f>
        <v/>
      </c>
    </row>
    <row r="3180" spans="2:7">
      <c r="B3180" s="32">
        <f>SUMIF(Balanço[Estoque],Back!A3180,Balanço[Quantidade])</f>
        <v>0</v>
      </c>
      <c r="G3180" s="32" t="str" cm="1">
        <f t="array" ref="G3180">IF(F3180="","",SUM(_xlfn._xlws.FILTER(Balanço[Quantidade],(Balanço[Estoque]=Back!$E$3)*(Balanço[Material]=Back!F3180))))</f>
        <v/>
      </c>
    </row>
    <row r="3181" spans="2:7">
      <c r="B3181" s="32">
        <f>SUMIF(Balanço[Estoque],Back!A3181,Balanço[Quantidade])</f>
        <v>0</v>
      </c>
      <c r="G3181" s="32" t="str" cm="1">
        <f t="array" ref="G3181">IF(F3181="","",SUM(_xlfn._xlws.FILTER(Balanço[Quantidade],(Balanço[Estoque]=Back!$E$3)*(Balanço[Material]=Back!F3181))))</f>
        <v/>
      </c>
    </row>
    <row r="3182" spans="2:7">
      <c r="B3182" s="32">
        <f>SUMIF(Balanço[Estoque],Back!A3182,Balanço[Quantidade])</f>
        <v>0</v>
      </c>
      <c r="G3182" s="32" t="str" cm="1">
        <f t="array" ref="G3182">IF(F3182="","",SUM(_xlfn._xlws.FILTER(Balanço[Quantidade],(Balanço[Estoque]=Back!$E$3)*(Balanço[Material]=Back!F3182))))</f>
        <v/>
      </c>
    </row>
    <row r="3183" spans="2:7">
      <c r="B3183" s="32">
        <f>SUMIF(Balanço[Estoque],Back!A3183,Balanço[Quantidade])</f>
        <v>0</v>
      </c>
      <c r="G3183" s="32" t="str" cm="1">
        <f t="array" ref="G3183">IF(F3183="","",SUM(_xlfn._xlws.FILTER(Balanço[Quantidade],(Balanço[Estoque]=Back!$E$3)*(Balanço[Material]=Back!F3183))))</f>
        <v/>
      </c>
    </row>
    <row r="3184" spans="2:7">
      <c r="B3184" s="32">
        <f>SUMIF(Balanço[Estoque],Back!A3184,Balanço[Quantidade])</f>
        <v>0</v>
      </c>
      <c r="G3184" s="32" t="str" cm="1">
        <f t="array" ref="G3184">IF(F3184="","",SUM(_xlfn._xlws.FILTER(Balanço[Quantidade],(Balanço[Estoque]=Back!$E$3)*(Balanço[Material]=Back!F3184))))</f>
        <v/>
      </c>
    </row>
    <row r="3185" spans="2:7">
      <c r="B3185" s="32">
        <f>SUMIF(Balanço[Estoque],Back!A3185,Balanço[Quantidade])</f>
        <v>0</v>
      </c>
      <c r="G3185" s="32" t="str" cm="1">
        <f t="array" ref="G3185">IF(F3185="","",SUM(_xlfn._xlws.FILTER(Balanço[Quantidade],(Balanço[Estoque]=Back!$E$3)*(Balanço[Material]=Back!F3185))))</f>
        <v/>
      </c>
    </row>
    <row r="3186" spans="2:7">
      <c r="B3186" s="32">
        <f>SUMIF(Balanço[Estoque],Back!A3186,Balanço[Quantidade])</f>
        <v>0</v>
      </c>
      <c r="G3186" s="32" t="str" cm="1">
        <f t="array" ref="G3186">IF(F3186="","",SUM(_xlfn._xlws.FILTER(Balanço[Quantidade],(Balanço[Estoque]=Back!$E$3)*(Balanço[Material]=Back!F3186))))</f>
        <v/>
      </c>
    </row>
    <row r="3187" spans="2:7">
      <c r="B3187" s="32">
        <f>SUMIF(Balanço[Estoque],Back!A3187,Balanço[Quantidade])</f>
        <v>0</v>
      </c>
      <c r="G3187" s="32" t="str" cm="1">
        <f t="array" ref="G3187">IF(F3187="","",SUM(_xlfn._xlws.FILTER(Balanço[Quantidade],(Balanço[Estoque]=Back!$E$3)*(Balanço[Material]=Back!F3187))))</f>
        <v/>
      </c>
    </row>
    <row r="3188" spans="2:7">
      <c r="B3188" s="32">
        <f>SUMIF(Balanço[Estoque],Back!A3188,Balanço[Quantidade])</f>
        <v>0</v>
      </c>
      <c r="G3188" s="32" t="str" cm="1">
        <f t="array" ref="G3188">IF(F3188="","",SUM(_xlfn._xlws.FILTER(Balanço[Quantidade],(Balanço[Estoque]=Back!$E$3)*(Balanço[Material]=Back!F3188))))</f>
        <v/>
      </c>
    </row>
    <row r="3189" spans="2:7">
      <c r="B3189" s="32">
        <f>SUMIF(Balanço[Estoque],Back!A3189,Balanço[Quantidade])</f>
        <v>0</v>
      </c>
      <c r="G3189" s="32" t="str" cm="1">
        <f t="array" ref="G3189">IF(F3189="","",SUM(_xlfn._xlws.FILTER(Balanço[Quantidade],(Balanço[Estoque]=Back!$E$3)*(Balanço[Material]=Back!F3189))))</f>
        <v/>
      </c>
    </row>
    <row r="3190" spans="2:7">
      <c r="B3190" s="32">
        <f>SUMIF(Balanço[Estoque],Back!A3190,Balanço[Quantidade])</f>
        <v>0</v>
      </c>
      <c r="G3190" s="32" t="str" cm="1">
        <f t="array" ref="G3190">IF(F3190="","",SUM(_xlfn._xlws.FILTER(Balanço[Quantidade],(Balanço[Estoque]=Back!$E$3)*(Balanço[Material]=Back!F3190))))</f>
        <v/>
      </c>
    </row>
    <row r="3191" spans="2:7">
      <c r="B3191" s="32">
        <f>SUMIF(Balanço[Estoque],Back!A3191,Balanço[Quantidade])</f>
        <v>0</v>
      </c>
      <c r="G3191" s="32" t="str" cm="1">
        <f t="array" ref="G3191">IF(F3191="","",SUM(_xlfn._xlws.FILTER(Balanço[Quantidade],(Balanço[Estoque]=Back!$E$3)*(Balanço[Material]=Back!F3191))))</f>
        <v/>
      </c>
    </row>
    <row r="3192" spans="2:7">
      <c r="B3192" s="32">
        <f>SUMIF(Balanço[Estoque],Back!A3192,Balanço[Quantidade])</f>
        <v>0</v>
      </c>
      <c r="G3192" s="32" t="str" cm="1">
        <f t="array" ref="G3192">IF(F3192="","",SUM(_xlfn._xlws.FILTER(Balanço[Quantidade],(Balanço[Estoque]=Back!$E$3)*(Balanço[Material]=Back!F3192))))</f>
        <v/>
      </c>
    </row>
    <row r="3193" spans="2:7">
      <c r="B3193" s="32">
        <f>SUMIF(Balanço[Estoque],Back!A3193,Balanço[Quantidade])</f>
        <v>0</v>
      </c>
      <c r="G3193" s="32" t="str" cm="1">
        <f t="array" ref="G3193">IF(F3193="","",SUM(_xlfn._xlws.FILTER(Balanço[Quantidade],(Balanço[Estoque]=Back!$E$3)*(Balanço[Material]=Back!F3193))))</f>
        <v/>
      </c>
    </row>
    <row r="3194" spans="2:7">
      <c r="B3194" s="32">
        <f>SUMIF(Balanço[Estoque],Back!A3194,Balanço[Quantidade])</f>
        <v>0</v>
      </c>
      <c r="G3194" s="32" t="str" cm="1">
        <f t="array" ref="G3194">IF(F3194="","",SUM(_xlfn._xlws.FILTER(Balanço[Quantidade],(Balanço[Estoque]=Back!$E$3)*(Balanço[Material]=Back!F3194))))</f>
        <v/>
      </c>
    </row>
    <row r="3195" spans="2:7">
      <c r="B3195" s="32">
        <f>SUMIF(Balanço[Estoque],Back!A3195,Balanço[Quantidade])</f>
        <v>0</v>
      </c>
      <c r="G3195" s="32" t="str" cm="1">
        <f t="array" ref="G3195">IF(F3195="","",SUM(_xlfn._xlws.FILTER(Balanço[Quantidade],(Balanço[Estoque]=Back!$E$3)*(Balanço[Material]=Back!F3195))))</f>
        <v/>
      </c>
    </row>
    <row r="3196" spans="2:7">
      <c r="B3196" s="32">
        <f>SUMIF(Balanço[Estoque],Back!A3196,Balanço[Quantidade])</f>
        <v>0</v>
      </c>
      <c r="G3196" s="32" t="str" cm="1">
        <f t="array" ref="G3196">IF(F3196="","",SUM(_xlfn._xlws.FILTER(Balanço[Quantidade],(Balanço[Estoque]=Back!$E$3)*(Balanço[Material]=Back!F3196))))</f>
        <v/>
      </c>
    </row>
    <row r="3197" spans="2:7">
      <c r="B3197" s="32">
        <f>SUMIF(Balanço[Estoque],Back!A3197,Balanço[Quantidade])</f>
        <v>0</v>
      </c>
      <c r="G3197" s="32" t="str" cm="1">
        <f t="array" ref="G3197">IF(F3197="","",SUM(_xlfn._xlws.FILTER(Balanço[Quantidade],(Balanço[Estoque]=Back!$E$3)*(Balanço[Material]=Back!F3197))))</f>
        <v/>
      </c>
    </row>
    <row r="3198" spans="2:7">
      <c r="B3198" s="32">
        <f>SUMIF(Balanço[Estoque],Back!A3198,Balanço[Quantidade])</f>
        <v>0</v>
      </c>
      <c r="G3198" s="32" t="str" cm="1">
        <f t="array" ref="G3198">IF(F3198="","",SUM(_xlfn._xlws.FILTER(Balanço[Quantidade],(Balanço[Estoque]=Back!$E$3)*(Balanço[Material]=Back!F3198))))</f>
        <v/>
      </c>
    </row>
    <row r="3199" spans="2:7">
      <c r="B3199" s="32">
        <f>SUMIF(Balanço[Estoque],Back!A3199,Balanço[Quantidade])</f>
        <v>0</v>
      </c>
      <c r="G3199" s="32" t="str" cm="1">
        <f t="array" ref="G3199">IF(F3199="","",SUM(_xlfn._xlws.FILTER(Balanço[Quantidade],(Balanço[Estoque]=Back!$E$3)*(Balanço[Material]=Back!F3199))))</f>
        <v/>
      </c>
    </row>
    <row r="3200" spans="2:7">
      <c r="B3200" s="32">
        <f>SUMIF(Balanço[Estoque],Back!A3200,Balanço[Quantidade])</f>
        <v>0</v>
      </c>
      <c r="G3200" s="32" t="str" cm="1">
        <f t="array" ref="G3200">IF(F3200="","",SUM(_xlfn._xlws.FILTER(Balanço[Quantidade],(Balanço[Estoque]=Back!$E$3)*(Balanço[Material]=Back!F3200))))</f>
        <v/>
      </c>
    </row>
    <row r="3201" spans="2:7">
      <c r="B3201" s="32">
        <f>SUMIF(Balanço[Estoque],Back!A3201,Balanço[Quantidade])</f>
        <v>0</v>
      </c>
      <c r="G3201" s="32" t="str" cm="1">
        <f t="array" ref="G3201">IF(F3201="","",SUM(_xlfn._xlws.FILTER(Balanço[Quantidade],(Balanço[Estoque]=Back!$E$3)*(Balanço[Material]=Back!F3201))))</f>
        <v/>
      </c>
    </row>
    <row r="3202" spans="2:7">
      <c r="B3202" s="32">
        <f>SUMIF(Balanço[Estoque],Back!A3202,Balanço[Quantidade])</f>
        <v>0</v>
      </c>
      <c r="G3202" s="32" t="str" cm="1">
        <f t="array" ref="G3202">IF(F3202="","",SUM(_xlfn._xlws.FILTER(Balanço[Quantidade],(Balanço[Estoque]=Back!$E$3)*(Balanço[Material]=Back!F3202))))</f>
        <v/>
      </c>
    </row>
    <row r="3203" spans="2:7">
      <c r="B3203" s="32">
        <f>SUMIF(Balanço[Estoque],Back!A3203,Balanço[Quantidade])</f>
        <v>0</v>
      </c>
      <c r="G3203" s="32" t="str" cm="1">
        <f t="array" ref="G3203">IF(F3203="","",SUM(_xlfn._xlws.FILTER(Balanço[Quantidade],(Balanço[Estoque]=Back!$E$3)*(Balanço[Material]=Back!F3203))))</f>
        <v/>
      </c>
    </row>
    <row r="3204" spans="2:7">
      <c r="B3204" s="32">
        <f>SUMIF(Balanço[Estoque],Back!A3204,Balanço[Quantidade])</f>
        <v>0</v>
      </c>
      <c r="G3204" s="32" t="str" cm="1">
        <f t="array" ref="G3204">IF(F3204="","",SUM(_xlfn._xlws.FILTER(Balanço[Quantidade],(Balanço[Estoque]=Back!$E$3)*(Balanço[Material]=Back!F3204))))</f>
        <v/>
      </c>
    </row>
    <row r="3205" spans="2:7">
      <c r="B3205" s="32">
        <f>SUMIF(Balanço[Estoque],Back!A3205,Balanço[Quantidade])</f>
        <v>0</v>
      </c>
      <c r="G3205" s="32" t="str" cm="1">
        <f t="array" ref="G3205">IF(F3205="","",SUM(_xlfn._xlws.FILTER(Balanço[Quantidade],(Balanço[Estoque]=Back!$E$3)*(Balanço[Material]=Back!F3205))))</f>
        <v/>
      </c>
    </row>
    <row r="3206" spans="2:7">
      <c r="B3206" s="32">
        <f>SUMIF(Balanço[Estoque],Back!A3206,Balanço[Quantidade])</f>
        <v>0</v>
      </c>
      <c r="G3206" s="32" t="str" cm="1">
        <f t="array" ref="G3206">IF(F3206="","",SUM(_xlfn._xlws.FILTER(Balanço[Quantidade],(Balanço[Estoque]=Back!$E$3)*(Balanço[Material]=Back!F3206))))</f>
        <v/>
      </c>
    </row>
    <row r="3207" spans="2:7">
      <c r="B3207" s="32">
        <f>SUMIF(Balanço[Estoque],Back!A3207,Balanço[Quantidade])</f>
        <v>0</v>
      </c>
      <c r="G3207" s="32" t="str" cm="1">
        <f t="array" ref="G3207">IF(F3207="","",SUM(_xlfn._xlws.FILTER(Balanço[Quantidade],(Balanço[Estoque]=Back!$E$3)*(Balanço[Material]=Back!F3207))))</f>
        <v/>
      </c>
    </row>
    <row r="3208" spans="2:7">
      <c r="B3208" s="32">
        <f>SUMIF(Balanço[Estoque],Back!A3208,Balanço[Quantidade])</f>
        <v>0</v>
      </c>
      <c r="G3208" s="32" t="str" cm="1">
        <f t="array" ref="G3208">IF(F3208="","",SUM(_xlfn._xlws.FILTER(Balanço[Quantidade],(Balanço[Estoque]=Back!$E$3)*(Balanço[Material]=Back!F3208))))</f>
        <v/>
      </c>
    </row>
    <row r="3209" spans="2:7">
      <c r="B3209" s="32">
        <f>SUMIF(Balanço[Estoque],Back!A3209,Balanço[Quantidade])</f>
        <v>0</v>
      </c>
      <c r="G3209" s="32" t="str" cm="1">
        <f t="array" ref="G3209">IF(F3209="","",SUM(_xlfn._xlws.FILTER(Balanço[Quantidade],(Balanço[Estoque]=Back!$E$3)*(Balanço[Material]=Back!F3209))))</f>
        <v/>
      </c>
    </row>
    <row r="3210" spans="2:7">
      <c r="B3210" s="32">
        <f>SUMIF(Balanço[Estoque],Back!A3210,Balanço[Quantidade])</f>
        <v>0</v>
      </c>
      <c r="G3210" s="32" t="str" cm="1">
        <f t="array" ref="G3210">IF(F3210="","",SUM(_xlfn._xlws.FILTER(Balanço[Quantidade],(Balanço[Estoque]=Back!$E$3)*(Balanço[Material]=Back!F3210))))</f>
        <v/>
      </c>
    </row>
    <row r="3211" spans="2:7">
      <c r="B3211" s="32">
        <f>SUMIF(Balanço[Estoque],Back!A3211,Balanço[Quantidade])</f>
        <v>0</v>
      </c>
      <c r="G3211" s="32" t="str" cm="1">
        <f t="array" ref="G3211">IF(F3211="","",SUM(_xlfn._xlws.FILTER(Balanço[Quantidade],(Balanço[Estoque]=Back!$E$3)*(Balanço[Material]=Back!F3211))))</f>
        <v/>
      </c>
    </row>
    <row r="3212" spans="2:7">
      <c r="B3212" s="32">
        <f>SUMIF(Balanço[Estoque],Back!A3212,Balanço[Quantidade])</f>
        <v>0</v>
      </c>
      <c r="G3212" s="32" t="str" cm="1">
        <f t="array" ref="G3212">IF(F3212="","",SUM(_xlfn._xlws.FILTER(Balanço[Quantidade],(Balanço[Estoque]=Back!$E$3)*(Balanço[Material]=Back!F3212))))</f>
        <v/>
      </c>
    </row>
    <row r="3213" spans="2:7">
      <c r="B3213" s="32">
        <f>SUMIF(Balanço[Estoque],Back!A3213,Balanço[Quantidade])</f>
        <v>0</v>
      </c>
      <c r="G3213" s="32" t="str" cm="1">
        <f t="array" ref="G3213">IF(F3213="","",SUM(_xlfn._xlws.FILTER(Balanço[Quantidade],(Balanço[Estoque]=Back!$E$3)*(Balanço[Material]=Back!F3213))))</f>
        <v/>
      </c>
    </row>
    <row r="3214" spans="2:7">
      <c r="B3214" s="32">
        <f>SUMIF(Balanço[Estoque],Back!A3214,Balanço[Quantidade])</f>
        <v>0</v>
      </c>
      <c r="G3214" s="32" t="str" cm="1">
        <f t="array" ref="G3214">IF(F3214="","",SUM(_xlfn._xlws.FILTER(Balanço[Quantidade],(Balanço[Estoque]=Back!$E$3)*(Balanço[Material]=Back!F3214))))</f>
        <v/>
      </c>
    </row>
    <row r="3215" spans="2:7">
      <c r="B3215" s="32">
        <f>SUMIF(Balanço[Estoque],Back!A3215,Balanço[Quantidade])</f>
        <v>0</v>
      </c>
      <c r="G3215" s="32" t="str" cm="1">
        <f t="array" ref="G3215">IF(F3215="","",SUM(_xlfn._xlws.FILTER(Balanço[Quantidade],(Balanço[Estoque]=Back!$E$3)*(Balanço[Material]=Back!F3215))))</f>
        <v/>
      </c>
    </row>
    <row r="3216" spans="2:7">
      <c r="B3216" s="32">
        <f>SUMIF(Balanço[Estoque],Back!A3216,Balanço[Quantidade])</f>
        <v>0</v>
      </c>
      <c r="G3216" s="32" t="str" cm="1">
        <f t="array" ref="G3216">IF(F3216="","",SUM(_xlfn._xlws.FILTER(Balanço[Quantidade],(Balanço[Estoque]=Back!$E$3)*(Balanço[Material]=Back!F3216))))</f>
        <v/>
      </c>
    </row>
    <row r="3217" spans="2:7">
      <c r="B3217" s="32">
        <f>SUMIF(Balanço[Estoque],Back!A3217,Balanço[Quantidade])</f>
        <v>0</v>
      </c>
      <c r="G3217" s="32" t="str" cm="1">
        <f t="array" ref="G3217">IF(F3217="","",SUM(_xlfn._xlws.FILTER(Balanço[Quantidade],(Balanço[Estoque]=Back!$E$3)*(Balanço[Material]=Back!F3217))))</f>
        <v/>
      </c>
    </row>
    <row r="3218" spans="2:7">
      <c r="B3218" s="32">
        <f>SUMIF(Balanço[Estoque],Back!A3218,Balanço[Quantidade])</f>
        <v>0</v>
      </c>
      <c r="G3218" s="32" t="str" cm="1">
        <f t="array" ref="G3218">IF(F3218="","",SUM(_xlfn._xlws.FILTER(Balanço[Quantidade],(Balanço[Estoque]=Back!$E$3)*(Balanço[Material]=Back!F3218))))</f>
        <v/>
      </c>
    </row>
    <row r="3219" spans="2:7">
      <c r="B3219" s="32">
        <f>SUMIF(Balanço[Estoque],Back!A3219,Balanço[Quantidade])</f>
        <v>0</v>
      </c>
      <c r="G3219" s="32" t="str" cm="1">
        <f t="array" ref="G3219">IF(F3219="","",SUM(_xlfn._xlws.FILTER(Balanço[Quantidade],(Balanço[Estoque]=Back!$E$3)*(Balanço[Material]=Back!F3219))))</f>
        <v/>
      </c>
    </row>
    <row r="3220" spans="2:7">
      <c r="B3220" s="32">
        <f>SUMIF(Balanço[Estoque],Back!A3220,Balanço[Quantidade])</f>
        <v>0</v>
      </c>
      <c r="G3220" s="32" t="str" cm="1">
        <f t="array" ref="G3220">IF(F3220="","",SUM(_xlfn._xlws.FILTER(Balanço[Quantidade],(Balanço[Estoque]=Back!$E$3)*(Balanço[Material]=Back!F3220))))</f>
        <v/>
      </c>
    </row>
    <row r="3221" spans="2:7">
      <c r="B3221" s="32">
        <f>SUMIF(Balanço[Estoque],Back!A3221,Balanço[Quantidade])</f>
        <v>0</v>
      </c>
      <c r="G3221" s="32" t="str" cm="1">
        <f t="array" ref="G3221">IF(F3221="","",SUM(_xlfn._xlws.FILTER(Balanço[Quantidade],(Balanço[Estoque]=Back!$E$3)*(Balanço[Material]=Back!F3221))))</f>
        <v/>
      </c>
    </row>
    <row r="3222" spans="2:7">
      <c r="B3222" s="32">
        <f>SUMIF(Balanço[Estoque],Back!A3222,Balanço[Quantidade])</f>
        <v>0</v>
      </c>
      <c r="G3222" s="32" t="str" cm="1">
        <f t="array" ref="G3222">IF(F3222="","",SUM(_xlfn._xlws.FILTER(Balanço[Quantidade],(Balanço[Estoque]=Back!$E$3)*(Balanço[Material]=Back!F3222))))</f>
        <v/>
      </c>
    </row>
    <row r="3223" spans="2:7">
      <c r="B3223" s="32">
        <f>SUMIF(Balanço[Estoque],Back!A3223,Balanço[Quantidade])</f>
        <v>0</v>
      </c>
      <c r="G3223" s="32" t="str" cm="1">
        <f t="array" ref="G3223">IF(F3223="","",SUM(_xlfn._xlws.FILTER(Balanço[Quantidade],(Balanço[Estoque]=Back!$E$3)*(Balanço[Material]=Back!F3223))))</f>
        <v/>
      </c>
    </row>
    <row r="3224" spans="2:7">
      <c r="B3224" s="32">
        <f>SUMIF(Balanço[Estoque],Back!A3224,Balanço[Quantidade])</f>
        <v>0</v>
      </c>
      <c r="G3224" s="32" t="str" cm="1">
        <f t="array" ref="G3224">IF(F3224="","",SUM(_xlfn._xlws.FILTER(Balanço[Quantidade],(Balanço[Estoque]=Back!$E$3)*(Balanço[Material]=Back!F3224))))</f>
        <v/>
      </c>
    </row>
    <row r="3225" spans="2:7">
      <c r="B3225" s="32">
        <f>SUMIF(Balanço[Estoque],Back!A3225,Balanço[Quantidade])</f>
        <v>0</v>
      </c>
      <c r="G3225" s="32" t="str" cm="1">
        <f t="array" ref="G3225">IF(F3225="","",SUM(_xlfn._xlws.FILTER(Balanço[Quantidade],(Balanço[Estoque]=Back!$E$3)*(Balanço[Material]=Back!F3225))))</f>
        <v/>
      </c>
    </row>
    <row r="3226" spans="2:7">
      <c r="B3226" s="32">
        <f>SUMIF(Balanço[Estoque],Back!A3226,Balanço[Quantidade])</f>
        <v>0</v>
      </c>
      <c r="G3226" s="32" t="str" cm="1">
        <f t="array" ref="G3226">IF(F3226="","",SUM(_xlfn._xlws.FILTER(Balanço[Quantidade],(Balanço[Estoque]=Back!$E$3)*(Balanço[Material]=Back!F3226))))</f>
        <v/>
      </c>
    </row>
    <row r="3227" spans="2:7">
      <c r="B3227" s="32">
        <f>SUMIF(Balanço[Estoque],Back!A3227,Balanço[Quantidade])</f>
        <v>0</v>
      </c>
      <c r="G3227" s="32" t="str" cm="1">
        <f t="array" ref="G3227">IF(F3227="","",SUM(_xlfn._xlws.FILTER(Balanço[Quantidade],(Balanço[Estoque]=Back!$E$3)*(Balanço[Material]=Back!F3227))))</f>
        <v/>
      </c>
    </row>
    <row r="3228" spans="2:7">
      <c r="B3228" s="32">
        <f>SUMIF(Balanço[Estoque],Back!A3228,Balanço[Quantidade])</f>
        <v>0</v>
      </c>
      <c r="G3228" s="32" t="str" cm="1">
        <f t="array" ref="G3228">IF(F3228="","",SUM(_xlfn._xlws.FILTER(Balanço[Quantidade],(Balanço[Estoque]=Back!$E$3)*(Balanço[Material]=Back!F3228))))</f>
        <v/>
      </c>
    </row>
    <row r="3229" spans="2:7">
      <c r="B3229" s="32">
        <f>SUMIF(Balanço[Estoque],Back!A3229,Balanço[Quantidade])</f>
        <v>0</v>
      </c>
      <c r="G3229" s="32" t="str" cm="1">
        <f t="array" ref="G3229">IF(F3229="","",SUM(_xlfn._xlws.FILTER(Balanço[Quantidade],(Balanço[Estoque]=Back!$E$3)*(Balanço[Material]=Back!F3229))))</f>
        <v/>
      </c>
    </row>
    <row r="3230" spans="2:7">
      <c r="B3230" s="32">
        <f>SUMIF(Balanço[Estoque],Back!A3230,Balanço[Quantidade])</f>
        <v>0</v>
      </c>
      <c r="G3230" s="32" t="str" cm="1">
        <f t="array" ref="G3230">IF(F3230="","",SUM(_xlfn._xlws.FILTER(Balanço[Quantidade],(Balanço[Estoque]=Back!$E$3)*(Balanço[Material]=Back!F3230))))</f>
        <v/>
      </c>
    </row>
    <row r="3231" spans="2:7">
      <c r="B3231" s="32">
        <f>SUMIF(Balanço[Estoque],Back!A3231,Balanço[Quantidade])</f>
        <v>0</v>
      </c>
      <c r="G3231" s="32" t="str" cm="1">
        <f t="array" ref="G3231">IF(F3231="","",SUM(_xlfn._xlws.FILTER(Balanço[Quantidade],(Balanço[Estoque]=Back!$E$3)*(Balanço[Material]=Back!F3231))))</f>
        <v/>
      </c>
    </row>
    <row r="3232" spans="2:7">
      <c r="B3232" s="32">
        <f>SUMIF(Balanço[Estoque],Back!A3232,Balanço[Quantidade])</f>
        <v>0</v>
      </c>
      <c r="G3232" s="32" t="str" cm="1">
        <f t="array" ref="G3232">IF(F3232="","",SUM(_xlfn._xlws.FILTER(Balanço[Quantidade],(Balanço[Estoque]=Back!$E$3)*(Balanço[Material]=Back!F3232))))</f>
        <v/>
      </c>
    </row>
    <row r="3233" spans="2:7">
      <c r="B3233" s="32">
        <f>SUMIF(Balanço[Estoque],Back!A3233,Balanço[Quantidade])</f>
        <v>0</v>
      </c>
      <c r="G3233" s="32" t="str" cm="1">
        <f t="array" ref="G3233">IF(F3233="","",SUM(_xlfn._xlws.FILTER(Balanço[Quantidade],(Balanço[Estoque]=Back!$E$3)*(Balanço[Material]=Back!F3233))))</f>
        <v/>
      </c>
    </row>
    <row r="3234" spans="2:7">
      <c r="B3234" s="32">
        <f>SUMIF(Balanço[Estoque],Back!A3234,Balanço[Quantidade])</f>
        <v>0</v>
      </c>
      <c r="G3234" s="32" t="str" cm="1">
        <f t="array" ref="G3234">IF(F3234="","",SUM(_xlfn._xlws.FILTER(Balanço[Quantidade],(Balanço[Estoque]=Back!$E$3)*(Balanço[Material]=Back!F3234))))</f>
        <v/>
      </c>
    </row>
    <row r="3235" spans="2:7">
      <c r="B3235" s="32">
        <f>SUMIF(Balanço[Estoque],Back!A3235,Balanço[Quantidade])</f>
        <v>0</v>
      </c>
      <c r="G3235" s="32" t="str" cm="1">
        <f t="array" ref="G3235">IF(F3235="","",SUM(_xlfn._xlws.FILTER(Balanço[Quantidade],(Balanço[Estoque]=Back!$E$3)*(Balanço[Material]=Back!F3235))))</f>
        <v/>
      </c>
    </row>
    <row r="3236" spans="2:7">
      <c r="B3236" s="32">
        <f>SUMIF(Balanço[Estoque],Back!A3236,Balanço[Quantidade])</f>
        <v>0</v>
      </c>
      <c r="G3236" s="32" t="str" cm="1">
        <f t="array" ref="G3236">IF(F3236="","",SUM(_xlfn._xlws.FILTER(Balanço[Quantidade],(Balanço[Estoque]=Back!$E$3)*(Balanço[Material]=Back!F3236))))</f>
        <v/>
      </c>
    </row>
    <row r="3237" spans="2:7">
      <c r="B3237" s="32">
        <f>SUMIF(Balanço[Estoque],Back!A3237,Balanço[Quantidade])</f>
        <v>0</v>
      </c>
      <c r="G3237" s="32" t="str" cm="1">
        <f t="array" ref="G3237">IF(F3237="","",SUM(_xlfn._xlws.FILTER(Balanço[Quantidade],(Balanço[Estoque]=Back!$E$3)*(Balanço[Material]=Back!F3237))))</f>
        <v/>
      </c>
    </row>
    <row r="3238" spans="2:7">
      <c r="B3238" s="32">
        <f>SUMIF(Balanço[Estoque],Back!A3238,Balanço[Quantidade])</f>
        <v>0</v>
      </c>
      <c r="G3238" s="32" t="str" cm="1">
        <f t="array" ref="G3238">IF(F3238="","",SUM(_xlfn._xlws.FILTER(Balanço[Quantidade],(Balanço[Estoque]=Back!$E$3)*(Balanço[Material]=Back!F3238))))</f>
        <v/>
      </c>
    </row>
    <row r="3239" spans="2:7">
      <c r="B3239" s="32">
        <f>SUMIF(Balanço[Estoque],Back!A3239,Balanço[Quantidade])</f>
        <v>0</v>
      </c>
      <c r="G3239" s="32" t="str" cm="1">
        <f t="array" ref="G3239">IF(F3239="","",SUM(_xlfn._xlws.FILTER(Balanço[Quantidade],(Balanço[Estoque]=Back!$E$3)*(Balanço[Material]=Back!F3239))))</f>
        <v/>
      </c>
    </row>
    <row r="3240" spans="2:7">
      <c r="B3240" s="32">
        <f>SUMIF(Balanço[Estoque],Back!A3240,Balanço[Quantidade])</f>
        <v>0</v>
      </c>
      <c r="G3240" s="32" t="str" cm="1">
        <f t="array" ref="G3240">IF(F3240="","",SUM(_xlfn._xlws.FILTER(Balanço[Quantidade],(Balanço[Estoque]=Back!$E$3)*(Balanço[Material]=Back!F3240))))</f>
        <v/>
      </c>
    </row>
    <row r="3241" spans="2:7">
      <c r="B3241" s="32">
        <f>SUMIF(Balanço[Estoque],Back!A3241,Balanço[Quantidade])</f>
        <v>0</v>
      </c>
      <c r="G3241" s="32" t="str" cm="1">
        <f t="array" ref="G3241">IF(F3241="","",SUM(_xlfn._xlws.FILTER(Balanço[Quantidade],(Balanço[Estoque]=Back!$E$3)*(Balanço[Material]=Back!F3241))))</f>
        <v/>
      </c>
    </row>
    <row r="3242" spans="2:7">
      <c r="B3242" s="32">
        <f>SUMIF(Balanço[Estoque],Back!A3242,Balanço[Quantidade])</f>
        <v>0</v>
      </c>
      <c r="G3242" s="32" t="str" cm="1">
        <f t="array" ref="G3242">IF(F3242="","",SUM(_xlfn._xlws.FILTER(Balanço[Quantidade],(Balanço[Estoque]=Back!$E$3)*(Balanço[Material]=Back!F3242))))</f>
        <v/>
      </c>
    </row>
    <row r="3243" spans="2:7">
      <c r="B3243" s="32">
        <f>SUMIF(Balanço[Estoque],Back!A3243,Balanço[Quantidade])</f>
        <v>0</v>
      </c>
      <c r="G3243" s="32" t="str" cm="1">
        <f t="array" ref="G3243">IF(F3243="","",SUM(_xlfn._xlws.FILTER(Balanço[Quantidade],(Balanço[Estoque]=Back!$E$3)*(Balanço[Material]=Back!F3243))))</f>
        <v/>
      </c>
    </row>
    <row r="3244" spans="2:7">
      <c r="B3244" s="32">
        <f>SUMIF(Balanço[Estoque],Back!A3244,Balanço[Quantidade])</f>
        <v>0</v>
      </c>
      <c r="G3244" s="32" t="str" cm="1">
        <f t="array" ref="G3244">IF(F3244="","",SUM(_xlfn._xlws.FILTER(Balanço[Quantidade],(Balanço[Estoque]=Back!$E$3)*(Balanço[Material]=Back!F3244))))</f>
        <v/>
      </c>
    </row>
    <row r="3245" spans="2:7">
      <c r="B3245" s="32">
        <f>SUMIF(Balanço[Estoque],Back!A3245,Balanço[Quantidade])</f>
        <v>0</v>
      </c>
      <c r="G3245" s="32" t="str" cm="1">
        <f t="array" ref="G3245">IF(F3245="","",SUM(_xlfn._xlws.FILTER(Balanço[Quantidade],(Balanço[Estoque]=Back!$E$3)*(Balanço[Material]=Back!F3245))))</f>
        <v/>
      </c>
    </row>
    <row r="3246" spans="2:7">
      <c r="B3246" s="32">
        <f>SUMIF(Balanço[Estoque],Back!A3246,Balanço[Quantidade])</f>
        <v>0</v>
      </c>
      <c r="G3246" s="32" t="str" cm="1">
        <f t="array" ref="G3246">IF(F3246="","",SUM(_xlfn._xlws.FILTER(Balanço[Quantidade],(Balanço[Estoque]=Back!$E$3)*(Balanço[Material]=Back!F3246))))</f>
        <v/>
      </c>
    </row>
    <row r="3247" spans="2:7">
      <c r="B3247" s="32">
        <f>SUMIF(Balanço[Estoque],Back!A3247,Balanço[Quantidade])</f>
        <v>0</v>
      </c>
      <c r="G3247" s="32" t="str" cm="1">
        <f t="array" ref="G3247">IF(F3247="","",SUM(_xlfn._xlws.FILTER(Balanço[Quantidade],(Balanço[Estoque]=Back!$E$3)*(Balanço[Material]=Back!F3247))))</f>
        <v/>
      </c>
    </row>
    <row r="3248" spans="2:7">
      <c r="B3248" s="32">
        <f>SUMIF(Balanço[Estoque],Back!A3248,Balanço[Quantidade])</f>
        <v>0</v>
      </c>
      <c r="G3248" s="32" t="str" cm="1">
        <f t="array" ref="G3248">IF(F3248="","",SUM(_xlfn._xlws.FILTER(Balanço[Quantidade],(Balanço[Estoque]=Back!$E$3)*(Balanço[Material]=Back!F3248))))</f>
        <v/>
      </c>
    </row>
    <row r="3249" spans="2:7">
      <c r="B3249" s="32">
        <f>SUMIF(Balanço[Estoque],Back!A3249,Balanço[Quantidade])</f>
        <v>0</v>
      </c>
      <c r="G3249" s="32" t="str" cm="1">
        <f t="array" ref="G3249">IF(F3249="","",SUM(_xlfn._xlws.FILTER(Balanço[Quantidade],(Balanço[Estoque]=Back!$E$3)*(Balanço[Material]=Back!F3249))))</f>
        <v/>
      </c>
    </row>
    <row r="3250" spans="2:7">
      <c r="B3250" s="32">
        <f>SUMIF(Balanço[Estoque],Back!A3250,Balanço[Quantidade])</f>
        <v>0</v>
      </c>
      <c r="G3250" s="32" t="str" cm="1">
        <f t="array" ref="G3250">IF(F3250="","",SUM(_xlfn._xlws.FILTER(Balanço[Quantidade],(Balanço[Estoque]=Back!$E$3)*(Balanço[Material]=Back!F3250))))</f>
        <v/>
      </c>
    </row>
    <row r="3251" spans="2:7">
      <c r="B3251" s="32">
        <f>SUMIF(Balanço[Estoque],Back!A3251,Balanço[Quantidade])</f>
        <v>0</v>
      </c>
      <c r="G3251" s="32" t="str" cm="1">
        <f t="array" ref="G3251">IF(F3251="","",SUM(_xlfn._xlws.FILTER(Balanço[Quantidade],(Balanço[Estoque]=Back!$E$3)*(Balanço[Material]=Back!F3251))))</f>
        <v/>
      </c>
    </row>
    <row r="3252" spans="2:7">
      <c r="B3252" s="32">
        <f>SUMIF(Balanço[Estoque],Back!A3252,Balanço[Quantidade])</f>
        <v>0</v>
      </c>
      <c r="G3252" s="32" t="str" cm="1">
        <f t="array" ref="G3252">IF(F3252="","",SUM(_xlfn._xlws.FILTER(Balanço[Quantidade],(Balanço[Estoque]=Back!$E$3)*(Balanço[Material]=Back!F3252))))</f>
        <v/>
      </c>
    </row>
    <row r="3253" spans="2:7">
      <c r="B3253" s="32">
        <f>SUMIF(Balanço[Estoque],Back!A3253,Balanço[Quantidade])</f>
        <v>0</v>
      </c>
      <c r="G3253" s="32" t="str" cm="1">
        <f t="array" ref="G3253">IF(F3253="","",SUM(_xlfn._xlws.FILTER(Balanço[Quantidade],(Balanço[Estoque]=Back!$E$3)*(Balanço[Material]=Back!F3253))))</f>
        <v/>
      </c>
    </row>
    <row r="3254" spans="2:7">
      <c r="B3254" s="32">
        <f>SUMIF(Balanço[Estoque],Back!A3254,Balanço[Quantidade])</f>
        <v>0</v>
      </c>
      <c r="G3254" s="32" t="str" cm="1">
        <f t="array" ref="G3254">IF(F3254="","",SUM(_xlfn._xlws.FILTER(Balanço[Quantidade],(Balanço[Estoque]=Back!$E$3)*(Balanço[Material]=Back!F3254))))</f>
        <v/>
      </c>
    </row>
    <row r="3255" spans="2:7">
      <c r="B3255" s="32">
        <f>SUMIF(Balanço[Estoque],Back!A3255,Balanço[Quantidade])</f>
        <v>0</v>
      </c>
      <c r="G3255" s="32" t="str" cm="1">
        <f t="array" ref="G3255">IF(F3255="","",SUM(_xlfn._xlws.FILTER(Balanço[Quantidade],(Balanço[Estoque]=Back!$E$3)*(Balanço[Material]=Back!F3255))))</f>
        <v/>
      </c>
    </row>
    <row r="3256" spans="2:7">
      <c r="B3256" s="32">
        <f>SUMIF(Balanço[Estoque],Back!A3256,Balanço[Quantidade])</f>
        <v>0</v>
      </c>
      <c r="G3256" s="32" t="str" cm="1">
        <f t="array" ref="G3256">IF(F3256="","",SUM(_xlfn._xlws.FILTER(Balanço[Quantidade],(Balanço[Estoque]=Back!$E$3)*(Balanço[Material]=Back!F3256))))</f>
        <v/>
      </c>
    </row>
    <row r="3257" spans="2:7">
      <c r="B3257" s="32">
        <f>SUMIF(Balanço[Estoque],Back!A3257,Balanço[Quantidade])</f>
        <v>0</v>
      </c>
      <c r="G3257" s="32" t="str" cm="1">
        <f t="array" ref="G3257">IF(F3257="","",SUM(_xlfn._xlws.FILTER(Balanço[Quantidade],(Balanço[Estoque]=Back!$E$3)*(Balanço[Material]=Back!F3257))))</f>
        <v/>
      </c>
    </row>
    <row r="3258" spans="2:7">
      <c r="B3258" s="32">
        <f>SUMIF(Balanço[Estoque],Back!A3258,Balanço[Quantidade])</f>
        <v>0</v>
      </c>
      <c r="G3258" s="32" t="str" cm="1">
        <f t="array" ref="G3258">IF(F3258="","",SUM(_xlfn._xlws.FILTER(Balanço[Quantidade],(Balanço[Estoque]=Back!$E$3)*(Balanço[Material]=Back!F3258))))</f>
        <v/>
      </c>
    </row>
    <row r="3259" spans="2:7">
      <c r="B3259" s="32">
        <f>SUMIF(Balanço[Estoque],Back!A3259,Balanço[Quantidade])</f>
        <v>0</v>
      </c>
      <c r="G3259" s="32" t="str" cm="1">
        <f t="array" ref="G3259">IF(F3259="","",SUM(_xlfn._xlws.FILTER(Balanço[Quantidade],(Balanço[Estoque]=Back!$E$3)*(Balanço[Material]=Back!F3259))))</f>
        <v/>
      </c>
    </row>
    <row r="3260" spans="2:7">
      <c r="B3260" s="32">
        <f>SUMIF(Balanço[Estoque],Back!A3260,Balanço[Quantidade])</f>
        <v>0</v>
      </c>
      <c r="G3260" s="32" t="str" cm="1">
        <f t="array" ref="G3260">IF(F3260="","",SUM(_xlfn._xlws.FILTER(Balanço[Quantidade],(Balanço[Estoque]=Back!$E$3)*(Balanço[Material]=Back!F3260))))</f>
        <v/>
      </c>
    </row>
    <row r="3261" spans="2:7">
      <c r="B3261" s="32">
        <f>SUMIF(Balanço[Estoque],Back!A3261,Balanço[Quantidade])</f>
        <v>0</v>
      </c>
      <c r="G3261" s="32" t="str" cm="1">
        <f t="array" ref="G3261">IF(F3261="","",SUM(_xlfn._xlws.FILTER(Balanço[Quantidade],(Balanço[Estoque]=Back!$E$3)*(Balanço[Material]=Back!F3261))))</f>
        <v/>
      </c>
    </row>
    <row r="3262" spans="2:7">
      <c r="B3262" s="32">
        <f>SUMIF(Balanço[Estoque],Back!A3262,Balanço[Quantidade])</f>
        <v>0</v>
      </c>
      <c r="G3262" s="32" t="str" cm="1">
        <f t="array" ref="G3262">IF(F3262="","",SUM(_xlfn._xlws.FILTER(Balanço[Quantidade],(Balanço[Estoque]=Back!$E$3)*(Balanço[Material]=Back!F3262))))</f>
        <v/>
      </c>
    </row>
    <row r="3263" spans="2:7">
      <c r="B3263" s="32">
        <f>SUMIF(Balanço[Estoque],Back!A3263,Balanço[Quantidade])</f>
        <v>0</v>
      </c>
      <c r="G3263" s="32" t="str" cm="1">
        <f t="array" ref="G3263">IF(F3263="","",SUM(_xlfn._xlws.FILTER(Balanço[Quantidade],(Balanço[Estoque]=Back!$E$3)*(Balanço[Material]=Back!F3263))))</f>
        <v/>
      </c>
    </row>
    <row r="3264" spans="2:7">
      <c r="B3264" s="32">
        <f>SUMIF(Balanço[Estoque],Back!A3264,Balanço[Quantidade])</f>
        <v>0</v>
      </c>
      <c r="G3264" s="32" t="str" cm="1">
        <f t="array" ref="G3264">IF(F3264="","",SUM(_xlfn._xlws.FILTER(Balanço[Quantidade],(Balanço[Estoque]=Back!$E$3)*(Balanço[Material]=Back!F3264))))</f>
        <v/>
      </c>
    </row>
    <row r="3265" spans="2:7">
      <c r="B3265" s="32">
        <f>SUMIF(Balanço[Estoque],Back!A3265,Balanço[Quantidade])</f>
        <v>0</v>
      </c>
      <c r="G3265" s="32" t="str" cm="1">
        <f t="array" ref="G3265">IF(F3265="","",SUM(_xlfn._xlws.FILTER(Balanço[Quantidade],(Balanço[Estoque]=Back!$E$3)*(Balanço[Material]=Back!F3265))))</f>
        <v/>
      </c>
    </row>
    <row r="3266" spans="2:7">
      <c r="B3266" s="32">
        <f>SUMIF(Balanço[Estoque],Back!A3266,Balanço[Quantidade])</f>
        <v>0</v>
      </c>
      <c r="G3266" s="32" t="str" cm="1">
        <f t="array" ref="G3266">IF(F3266="","",SUM(_xlfn._xlws.FILTER(Balanço[Quantidade],(Balanço[Estoque]=Back!$E$3)*(Balanço[Material]=Back!F3266))))</f>
        <v/>
      </c>
    </row>
    <row r="3267" spans="2:7">
      <c r="B3267" s="32">
        <f>SUMIF(Balanço[Estoque],Back!A3267,Balanço[Quantidade])</f>
        <v>0</v>
      </c>
      <c r="G3267" s="32" t="str" cm="1">
        <f t="array" ref="G3267">IF(F3267="","",SUM(_xlfn._xlws.FILTER(Balanço[Quantidade],(Balanço[Estoque]=Back!$E$3)*(Balanço[Material]=Back!F3267))))</f>
        <v/>
      </c>
    </row>
    <row r="3268" spans="2:7">
      <c r="B3268" s="32">
        <f>SUMIF(Balanço[Estoque],Back!A3268,Balanço[Quantidade])</f>
        <v>0</v>
      </c>
      <c r="G3268" s="32" t="str" cm="1">
        <f t="array" ref="G3268">IF(F3268="","",SUM(_xlfn._xlws.FILTER(Balanço[Quantidade],(Balanço[Estoque]=Back!$E$3)*(Balanço[Material]=Back!F3268))))</f>
        <v/>
      </c>
    </row>
    <row r="3269" spans="2:7">
      <c r="B3269" s="32">
        <f>SUMIF(Balanço[Estoque],Back!A3269,Balanço[Quantidade])</f>
        <v>0</v>
      </c>
      <c r="G3269" s="32" t="str" cm="1">
        <f t="array" ref="G3269">IF(F3269="","",SUM(_xlfn._xlws.FILTER(Balanço[Quantidade],(Balanço[Estoque]=Back!$E$3)*(Balanço[Material]=Back!F3269))))</f>
        <v/>
      </c>
    </row>
    <row r="3270" spans="2:7">
      <c r="B3270" s="32">
        <f>SUMIF(Balanço[Estoque],Back!A3270,Balanço[Quantidade])</f>
        <v>0</v>
      </c>
      <c r="G3270" s="32" t="str" cm="1">
        <f t="array" ref="G3270">IF(F3270="","",SUM(_xlfn._xlws.FILTER(Balanço[Quantidade],(Balanço[Estoque]=Back!$E$3)*(Balanço[Material]=Back!F3270))))</f>
        <v/>
      </c>
    </row>
    <row r="3271" spans="2:7">
      <c r="B3271" s="32">
        <f>SUMIF(Balanço[Estoque],Back!A3271,Balanço[Quantidade])</f>
        <v>0</v>
      </c>
      <c r="G3271" s="32" t="str" cm="1">
        <f t="array" ref="G3271">IF(F3271="","",SUM(_xlfn._xlws.FILTER(Balanço[Quantidade],(Balanço[Estoque]=Back!$E$3)*(Balanço[Material]=Back!F3271))))</f>
        <v/>
      </c>
    </row>
    <row r="3272" spans="2:7">
      <c r="B3272" s="32">
        <f>SUMIF(Balanço[Estoque],Back!A3272,Balanço[Quantidade])</f>
        <v>0</v>
      </c>
      <c r="G3272" s="32" t="str" cm="1">
        <f t="array" ref="G3272">IF(F3272="","",SUM(_xlfn._xlws.FILTER(Balanço[Quantidade],(Balanço[Estoque]=Back!$E$3)*(Balanço[Material]=Back!F3272))))</f>
        <v/>
      </c>
    </row>
    <row r="3273" spans="2:7">
      <c r="B3273" s="32">
        <f>SUMIF(Balanço[Estoque],Back!A3273,Balanço[Quantidade])</f>
        <v>0</v>
      </c>
      <c r="G3273" s="32" t="str" cm="1">
        <f t="array" ref="G3273">IF(F3273="","",SUM(_xlfn._xlws.FILTER(Balanço[Quantidade],(Balanço[Estoque]=Back!$E$3)*(Balanço[Material]=Back!F3273))))</f>
        <v/>
      </c>
    </row>
    <row r="3274" spans="2:7">
      <c r="B3274" s="32">
        <f>SUMIF(Balanço[Estoque],Back!A3274,Balanço[Quantidade])</f>
        <v>0</v>
      </c>
      <c r="G3274" s="32" t="str" cm="1">
        <f t="array" ref="G3274">IF(F3274="","",SUM(_xlfn._xlws.FILTER(Balanço[Quantidade],(Balanço[Estoque]=Back!$E$3)*(Balanço[Material]=Back!F3274))))</f>
        <v/>
      </c>
    </row>
    <row r="3275" spans="2:7">
      <c r="B3275" s="32">
        <f>SUMIF(Balanço[Estoque],Back!A3275,Balanço[Quantidade])</f>
        <v>0</v>
      </c>
      <c r="G3275" s="32" t="str" cm="1">
        <f t="array" ref="G3275">IF(F3275="","",SUM(_xlfn._xlws.FILTER(Balanço[Quantidade],(Balanço[Estoque]=Back!$E$3)*(Balanço[Material]=Back!F3275))))</f>
        <v/>
      </c>
    </row>
    <row r="3276" spans="2:7">
      <c r="B3276" s="32">
        <f>SUMIF(Balanço[Estoque],Back!A3276,Balanço[Quantidade])</f>
        <v>0</v>
      </c>
      <c r="G3276" s="32" t="str" cm="1">
        <f t="array" ref="G3276">IF(F3276="","",SUM(_xlfn._xlws.FILTER(Balanço[Quantidade],(Balanço[Estoque]=Back!$E$3)*(Balanço[Material]=Back!F3276))))</f>
        <v/>
      </c>
    </row>
    <row r="3277" spans="2:7">
      <c r="B3277" s="32">
        <f>SUMIF(Balanço[Estoque],Back!A3277,Balanço[Quantidade])</f>
        <v>0</v>
      </c>
      <c r="G3277" s="32" t="str" cm="1">
        <f t="array" ref="G3277">IF(F3277="","",SUM(_xlfn._xlws.FILTER(Balanço[Quantidade],(Balanço[Estoque]=Back!$E$3)*(Balanço[Material]=Back!F3277))))</f>
        <v/>
      </c>
    </row>
    <row r="3278" spans="2:7">
      <c r="B3278" s="32">
        <f>SUMIF(Balanço[Estoque],Back!A3278,Balanço[Quantidade])</f>
        <v>0</v>
      </c>
      <c r="G3278" s="32" t="str" cm="1">
        <f t="array" ref="G3278">IF(F3278="","",SUM(_xlfn._xlws.FILTER(Balanço[Quantidade],(Balanço[Estoque]=Back!$E$3)*(Balanço[Material]=Back!F3278))))</f>
        <v/>
      </c>
    </row>
    <row r="3279" spans="2:7">
      <c r="B3279" s="32">
        <f>SUMIF(Balanço[Estoque],Back!A3279,Balanço[Quantidade])</f>
        <v>0</v>
      </c>
      <c r="G3279" s="32" t="str" cm="1">
        <f t="array" ref="G3279">IF(F3279="","",SUM(_xlfn._xlws.FILTER(Balanço[Quantidade],(Balanço[Estoque]=Back!$E$3)*(Balanço[Material]=Back!F3279))))</f>
        <v/>
      </c>
    </row>
    <row r="3280" spans="2:7">
      <c r="B3280" s="32">
        <f>SUMIF(Balanço[Estoque],Back!A3280,Balanço[Quantidade])</f>
        <v>0</v>
      </c>
      <c r="G3280" s="32" t="str" cm="1">
        <f t="array" ref="G3280">IF(F3280="","",SUM(_xlfn._xlws.FILTER(Balanço[Quantidade],(Balanço[Estoque]=Back!$E$3)*(Balanço[Material]=Back!F3280))))</f>
        <v/>
      </c>
    </row>
    <row r="3281" spans="2:7">
      <c r="B3281" s="32">
        <f>SUMIF(Balanço[Estoque],Back!A3281,Balanço[Quantidade])</f>
        <v>0</v>
      </c>
      <c r="G3281" s="32" t="str" cm="1">
        <f t="array" ref="G3281">IF(F3281="","",SUM(_xlfn._xlws.FILTER(Balanço[Quantidade],(Balanço[Estoque]=Back!$E$3)*(Balanço[Material]=Back!F3281))))</f>
        <v/>
      </c>
    </row>
    <row r="3282" spans="2:7">
      <c r="B3282" s="32">
        <f>SUMIF(Balanço[Estoque],Back!A3282,Balanço[Quantidade])</f>
        <v>0</v>
      </c>
      <c r="G3282" s="32" t="str" cm="1">
        <f t="array" ref="G3282">IF(F3282="","",SUM(_xlfn._xlws.FILTER(Balanço[Quantidade],(Balanço[Estoque]=Back!$E$3)*(Balanço[Material]=Back!F3282))))</f>
        <v/>
      </c>
    </row>
    <row r="3283" spans="2:7">
      <c r="B3283" s="32">
        <f>SUMIF(Balanço[Estoque],Back!A3283,Balanço[Quantidade])</f>
        <v>0</v>
      </c>
      <c r="G3283" s="32" t="str" cm="1">
        <f t="array" ref="G3283">IF(F3283="","",SUM(_xlfn._xlws.FILTER(Balanço[Quantidade],(Balanço[Estoque]=Back!$E$3)*(Balanço[Material]=Back!F3283))))</f>
        <v/>
      </c>
    </row>
    <row r="3284" spans="2:7">
      <c r="B3284" s="32">
        <f>SUMIF(Balanço[Estoque],Back!A3284,Balanço[Quantidade])</f>
        <v>0</v>
      </c>
      <c r="G3284" s="32" t="str" cm="1">
        <f t="array" ref="G3284">IF(F3284="","",SUM(_xlfn._xlws.FILTER(Balanço[Quantidade],(Balanço[Estoque]=Back!$E$3)*(Balanço[Material]=Back!F3284))))</f>
        <v/>
      </c>
    </row>
    <row r="3285" spans="2:7">
      <c r="B3285" s="32">
        <f>SUMIF(Balanço[Estoque],Back!A3285,Balanço[Quantidade])</f>
        <v>0</v>
      </c>
      <c r="G3285" s="32" t="str" cm="1">
        <f t="array" ref="G3285">IF(F3285="","",SUM(_xlfn._xlws.FILTER(Balanço[Quantidade],(Balanço[Estoque]=Back!$E$3)*(Balanço[Material]=Back!F3285))))</f>
        <v/>
      </c>
    </row>
    <row r="3286" spans="2:7">
      <c r="B3286" s="32">
        <f>SUMIF(Balanço[Estoque],Back!A3286,Balanço[Quantidade])</f>
        <v>0</v>
      </c>
      <c r="G3286" s="32" t="str" cm="1">
        <f t="array" ref="G3286">IF(F3286="","",SUM(_xlfn._xlws.FILTER(Balanço[Quantidade],(Balanço[Estoque]=Back!$E$3)*(Balanço[Material]=Back!F3286))))</f>
        <v/>
      </c>
    </row>
    <row r="3287" spans="2:7">
      <c r="B3287" s="32">
        <f>SUMIF(Balanço[Estoque],Back!A3287,Balanço[Quantidade])</f>
        <v>0</v>
      </c>
      <c r="G3287" s="32" t="str" cm="1">
        <f t="array" ref="G3287">IF(F3287="","",SUM(_xlfn._xlws.FILTER(Balanço[Quantidade],(Balanço[Estoque]=Back!$E$3)*(Balanço[Material]=Back!F3287))))</f>
        <v/>
      </c>
    </row>
    <row r="3288" spans="2:7">
      <c r="B3288" s="32">
        <f>SUMIF(Balanço[Estoque],Back!A3288,Balanço[Quantidade])</f>
        <v>0</v>
      </c>
      <c r="G3288" s="32" t="str" cm="1">
        <f t="array" ref="G3288">IF(F3288="","",SUM(_xlfn._xlws.FILTER(Balanço[Quantidade],(Balanço[Estoque]=Back!$E$3)*(Balanço[Material]=Back!F3288))))</f>
        <v/>
      </c>
    </row>
    <row r="3289" spans="2:7">
      <c r="B3289" s="32">
        <f>SUMIF(Balanço[Estoque],Back!A3289,Balanço[Quantidade])</f>
        <v>0</v>
      </c>
      <c r="G3289" s="32" t="str" cm="1">
        <f t="array" ref="G3289">IF(F3289="","",SUM(_xlfn._xlws.FILTER(Balanço[Quantidade],(Balanço[Estoque]=Back!$E$3)*(Balanço[Material]=Back!F3289))))</f>
        <v/>
      </c>
    </row>
    <row r="3290" spans="2:7">
      <c r="B3290" s="32">
        <f>SUMIF(Balanço[Estoque],Back!A3290,Balanço[Quantidade])</f>
        <v>0</v>
      </c>
      <c r="G3290" s="32" t="str" cm="1">
        <f t="array" ref="G3290">IF(F3290="","",SUM(_xlfn._xlws.FILTER(Balanço[Quantidade],(Balanço[Estoque]=Back!$E$3)*(Balanço[Material]=Back!F3290))))</f>
        <v/>
      </c>
    </row>
    <row r="3291" spans="2:7">
      <c r="B3291" s="32">
        <f>SUMIF(Balanço[Estoque],Back!A3291,Balanço[Quantidade])</f>
        <v>0</v>
      </c>
      <c r="G3291" s="32" t="str" cm="1">
        <f t="array" ref="G3291">IF(F3291="","",SUM(_xlfn._xlws.FILTER(Balanço[Quantidade],(Balanço[Estoque]=Back!$E$3)*(Balanço[Material]=Back!F3291))))</f>
        <v/>
      </c>
    </row>
    <row r="3292" spans="2:7">
      <c r="B3292" s="32">
        <f>SUMIF(Balanço[Estoque],Back!A3292,Balanço[Quantidade])</f>
        <v>0</v>
      </c>
      <c r="G3292" s="32" t="str" cm="1">
        <f t="array" ref="G3292">IF(F3292="","",SUM(_xlfn._xlws.FILTER(Balanço[Quantidade],(Balanço[Estoque]=Back!$E$3)*(Balanço[Material]=Back!F3292))))</f>
        <v/>
      </c>
    </row>
    <row r="3293" spans="2:7">
      <c r="B3293" s="32">
        <f>SUMIF(Balanço[Estoque],Back!A3293,Balanço[Quantidade])</f>
        <v>0</v>
      </c>
      <c r="G3293" s="32" t="str" cm="1">
        <f t="array" ref="G3293">IF(F3293="","",SUM(_xlfn._xlws.FILTER(Balanço[Quantidade],(Balanço[Estoque]=Back!$E$3)*(Balanço[Material]=Back!F3293))))</f>
        <v/>
      </c>
    </row>
    <row r="3294" spans="2:7">
      <c r="B3294" s="32">
        <f>SUMIF(Balanço[Estoque],Back!A3294,Balanço[Quantidade])</f>
        <v>0</v>
      </c>
      <c r="G3294" s="32" t="str" cm="1">
        <f t="array" ref="G3294">IF(F3294="","",SUM(_xlfn._xlws.FILTER(Balanço[Quantidade],(Balanço[Estoque]=Back!$E$3)*(Balanço[Material]=Back!F3294))))</f>
        <v/>
      </c>
    </row>
    <row r="3295" spans="2:7">
      <c r="B3295" s="32">
        <f>SUMIF(Balanço[Estoque],Back!A3295,Balanço[Quantidade])</f>
        <v>0</v>
      </c>
      <c r="G3295" s="32" t="str" cm="1">
        <f t="array" ref="G3295">IF(F3295="","",SUM(_xlfn._xlws.FILTER(Balanço[Quantidade],(Balanço[Estoque]=Back!$E$3)*(Balanço[Material]=Back!F3295))))</f>
        <v/>
      </c>
    </row>
    <row r="3296" spans="2:7">
      <c r="B3296" s="32">
        <f>SUMIF(Balanço[Estoque],Back!A3296,Balanço[Quantidade])</f>
        <v>0</v>
      </c>
      <c r="G3296" s="32" t="str" cm="1">
        <f t="array" ref="G3296">IF(F3296="","",SUM(_xlfn._xlws.FILTER(Balanço[Quantidade],(Balanço[Estoque]=Back!$E$3)*(Balanço[Material]=Back!F3296))))</f>
        <v/>
      </c>
    </row>
    <row r="3297" spans="2:7">
      <c r="B3297" s="32">
        <f>SUMIF(Balanço[Estoque],Back!A3297,Balanço[Quantidade])</f>
        <v>0</v>
      </c>
      <c r="G3297" s="32" t="str" cm="1">
        <f t="array" ref="G3297">IF(F3297="","",SUM(_xlfn._xlws.FILTER(Balanço[Quantidade],(Balanço[Estoque]=Back!$E$3)*(Balanço[Material]=Back!F3297))))</f>
        <v/>
      </c>
    </row>
    <row r="3298" spans="2:7">
      <c r="B3298" s="32">
        <f>SUMIF(Balanço[Estoque],Back!A3298,Balanço[Quantidade])</f>
        <v>0</v>
      </c>
      <c r="G3298" s="32" t="str" cm="1">
        <f t="array" ref="G3298">IF(F3298="","",SUM(_xlfn._xlws.FILTER(Balanço[Quantidade],(Balanço[Estoque]=Back!$E$3)*(Balanço[Material]=Back!F3298))))</f>
        <v/>
      </c>
    </row>
    <row r="3299" spans="2:7">
      <c r="B3299" s="32">
        <f>SUMIF(Balanço[Estoque],Back!A3299,Balanço[Quantidade])</f>
        <v>0</v>
      </c>
      <c r="G3299" s="32" t="str" cm="1">
        <f t="array" ref="G3299">IF(F3299="","",SUM(_xlfn._xlws.FILTER(Balanço[Quantidade],(Balanço[Estoque]=Back!$E$3)*(Balanço[Material]=Back!F3299))))</f>
        <v/>
      </c>
    </row>
    <row r="3300" spans="2:7">
      <c r="B3300" s="32">
        <f>SUMIF(Balanço[Estoque],Back!A3300,Balanço[Quantidade])</f>
        <v>0</v>
      </c>
      <c r="G3300" s="32" t="str" cm="1">
        <f t="array" ref="G3300">IF(F3300="","",SUM(_xlfn._xlws.FILTER(Balanço[Quantidade],(Balanço[Estoque]=Back!$E$3)*(Balanço[Material]=Back!F3300))))</f>
        <v/>
      </c>
    </row>
    <row r="3301" spans="2:7">
      <c r="B3301" s="32">
        <f>SUMIF(Balanço[Estoque],Back!A3301,Balanço[Quantidade])</f>
        <v>0</v>
      </c>
      <c r="G3301" s="32" t="str" cm="1">
        <f t="array" ref="G3301">IF(F3301="","",SUM(_xlfn._xlws.FILTER(Balanço[Quantidade],(Balanço[Estoque]=Back!$E$3)*(Balanço[Material]=Back!F3301))))</f>
        <v/>
      </c>
    </row>
    <row r="3302" spans="2:7">
      <c r="B3302" s="32">
        <f>SUMIF(Balanço[Estoque],Back!A3302,Balanço[Quantidade])</f>
        <v>0</v>
      </c>
      <c r="G3302" s="32" t="str" cm="1">
        <f t="array" ref="G3302">IF(F3302="","",SUM(_xlfn._xlws.FILTER(Balanço[Quantidade],(Balanço[Estoque]=Back!$E$3)*(Balanço[Material]=Back!F3302))))</f>
        <v/>
      </c>
    </row>
    <row r="3303" spans="2:7">
      <c r="B3303" s="32">
        <f>SUMIF(Balanço[Estoque],Back!A3303,Balanço[Quantidade])</f>
        <v>0</v>
      </c>
      <c r="G3303" s="32" t="str" cm="1">
        <f t="array" ref="G3303">IF(F3303="","",SUM(_xlfn._xlws.FILTER(Balanço[Quantidade],(Balanço[Estoque]=Back!$E$3)*(Balanço[Material]=Back!F3303))))</f>
        <v/>
      </c>
    </row>
    <row r="3304" spans="2:7">
      <c r="B3304" s="32">
        <f>SUMIF(Balanço[Estoque],Back!A3304,Balanço[Quantidade])</f>
        <v>0</v>
      </c>
      <c r="G3304" s="32" t="str" cm="1">
        <f t="array" ref="G3304">IF(F3304="","",SUM(_xlfn._xlws.FILTER(Balanço[Quantidade],(Balanço[Estoque]=Back!$E$3)*(Balanço[Material]=Back!F3304))))</f>
        <v/>
      </c>
    </row>
    <row r="3305" spans="2:7">
      <c r="B3305" s="32">
        <f>SUMIF(Balanço[Estoque],Back!A3305,Balanço[Quantidade])</f>
        <v>0</v>
      </c>
      <c r="G3305" s="32" t="str" cm="1">
        <f t="array" ref="G3305">IF(F3305="","",SUM(_xlfn._xlws.FILTER(Balanço[Quantidade],(Balanço[Estoque]=Back!$E$3)*(Balanço[Material]=Back!F3305))))</f>
        <v/>
      </c>
    </row>
    <row r="3306" spans="2:7">
      <c r="B3306" s="32">
        <f>SUMIF(Balanço[Estoque],Back!A3306,Balanço[Quantidade])</f>
        <v>0</v>
      </c>
      <c r="G3306" s="32" t="str" cm="1">
        <f t="array" ref="G3306">IF(F3306="","",SUM(_xlfn._xlws.FILTER(Balanço[Quantidade],(Balanço[Estoque]=Back!$E$3)*(Balanço[Material]=Back!F3306))))</f>
        <v/>
      </c>
    </row>
    <row r="3307" spans="2:7">
      <c r="B3307" s="32">
        <f>SUMIF(Balanço[Estoque],Back!A3307,Balanço[Quantidade])</f>
        <v>0</v>
      </c>
      <c r="G3307" s="32" t="str" cm="1">
        <f t="array" ref="G3307">IF(F3307="","",SUM(_xlfn._xlws.FILTER(Balanço[Quantidade],(Balanço[Estoque]=Back!$E$3)*(Balanço[Material]=Back!F3307))))</f>
        <v/>
      </c>
    </row>
    <row r="3308" spans="2:7">
      <c r="B3308" s="32">
        <f>SUMIF(Balanço[Estoque],Back!A3308,Balanço[Quantidade])</f>
        <v>0</v>
      </c>
      <c r="G3308" s="32" t="str" cm="1">
        <f t="array" ref="G3308">IF(F3308="","",SUM(_xlfn._xlws.FILTER(Balanço[Quantidade],(Balanço[Estoque]=Back!$E$3)*(Balanço[Material]=Back!F3308))))</f>
        <v/>
      </c>
    </row>
    <row r="3309" spans="2:7">
      <c r="B3309" s="32">
        <f>SUMIF(Balanço[Estoque],Back!A3309,Balanço[Quantidade])</f>
        <v>0</v>
      </c>
      <c r="G3309" s="32" t="str" cm="1">
        <f t="array" ref="G3309">IF(F3309="","",SUM(_xlfn._xlws.FILTER(Balanço[Quantidade],(Balanço[Estoque]=Back!$E$3)*(Balanço[Material]=Back!F3309))))</f>
        <v/>
      </c>
    </row>
    <row r="3310" spans="2:7">
      <c r="B3310" s="32">
        <f>SUMIF(Balanço[Estoque],Back!A3310,Balanço[Quantidade])</f>
        <v>0</v>
      </c>
      <c r="G3310" s="32" t="str" cm="1">
        <f t="array" ref="G3310">IF(F3310="","",SUM(_xlfn._xlws.FILTER(Balanço[Quantidade],(Balanço[Estoque]=Back!$E$3)*(Balanço[Material]=Back!F3310))))</f>
        <v/>
      </c>
    </row>
    <row r="3311" spans="2:7">
      <c r="B3311" s="32">
        <f>SUMIF(Balanço[Estoque],Back!A3311,Balanço[Quantidade])</f>
        <v>0</v>
      </c>
      <c r="G3311" s="32" t="str" cm="1">
        <f t="array" ref="G3311">IF(F3311="","",SUM(_xlfn._xlws.FILTER(Balanço[Quantidade],(Balanço[Estoque]=Back!$E$3)*(Balanço[Material]=Back!F3311))))</f>
        <v/>
      </c>
    </row>
    <row r="3312" spans="2:7">
      <c r="B3312" s="32">
        <f>SUMIF(Balanço[Estoque],Back!A3312,Balanço[Quantidade])</f>
        <v>0</v>
      </c>
      <c r="G3312" s="32" t="str" cm="1">
        <f t="array" ref="G3312">IF(F3312="","",SUM(_xlfn._xlws.FILTER(Balanço[Quantidade],(Balanço[Estoque]=Back!$E$3)*(Balanço[Material]=Back!F3312))))</f>
        <v/>
      </c>
    </row>
    <row r="3313" spans="2:7">
      <c r="B3313" s="32">
        <f>SUMIF(Balanço[Estoque],Back!A3313,Balanço[Quantidade])</f>
        <v>0</v>
      </c>
      <c r="G3313" s="32" t="str" cm="1">
        <f t="array" ref="G3313">IF(F3313="","",SUM(_xlfn._xlws.FILTER(Balanço[Quantidade],(Balanço[Estoque]=Back!$E$3)*(Balanço[Material]=Back!F3313))))</f>
        <v/>
      </c>
    </row>
    <row r="3314" spans="2:7">
      <c r="B3314" s="32">
        <f>SUMIF(Balanço[Estoque],Back!A3314,Balanço[Quantidade])</f>
        <v>0</v>
      </c>
      <c r="G3314" s="32" t="str" cm="1">
        <f t="array" ref="G3314">IF(F3314="","",SUM(_xlfn._xlws.FILTER(Balanço[Quantidade],(Balanço[Estoque]=Back!$E$3)*(Balanço[Material]=Back!F3314))))</f>
        <v/>
      </c>
    </row>
    <row r="3315" spans="2:7">
      <c r="B3315" s="32">
        <f>SUMIF(Balanço[Estoque],Back!A3315,Balanço[Quantidade])</f>
        <v>0</v>
      </c>
      <c r="G3315" s="32" t="str" cm="1">
        <f t="array" ref="G3315">IF(F3315="","",SUM(_xlfn._xlws.FILTER(Balanço[Quantidade],(Balanço[Estoque]=Back!$E$3)*(Balanço[Material]=Back!F3315))))</f>
        <v/>
      </c>
    </row>
    <row r="3316" spans="2:7">
      <c r="B3316" s="32">
        <f>SUMIF(Balanço[Estoque],Back!A3316,Balanço[Quantidade])</f>
        <v>0</v>
      </c>
      <c r="G3316" s="32" t="str" cm="1">
        <f t="array" ref="G3316">IF(F3316="","",SUM(_xlfn._xlws.FILTER(Balanço[Quantidade],(Balanço[Estoque]=Back!$E$3)*(Balanço[Material]=Back!F3316))))</f>
        <v/>
      </c>
    </row>
    <row r="3317" spans="2:7">
      <c r="B3317" s="32">
        <f>SUMIF(Balanço[Estoque],Back!A3317,Balanço[Quantidade])</f>
        <v>0</v>
      </c>
      <c r="G3317" s="32" t="str" cm="1">
        <f t="array" ref="G3317">IF(F3317="","",SUM(_xlfn._xlws.FILTER(Balanço[Quantidade],(Balanço[Estoque]=Back!$E$3)*(Balanço[Material]=Back!F3317))))</f>
        <v/>
      </c>
    </row>
    <row r="3318" spans="2:7">
      <c r="B3318" s="32">
        <f>SUMIF(Balanço[Estoque],Back!A3318,Balanço[Quantidade])</f>
        <v>0</v>
      </c>
      <c r="G3318" s="32" t="str" cm="1">
        <f t="array" ref="G3318">IF(F3318="","",SUM(_xlfn._xlws.FILTER(Balanço[Quantidade],(Balanço[Estoque]=Back!$E$3)*(Balanço[Material]=Back!F3318))))</f>
        <v/>
      </c>
    </row>
    <row r="3319" spans="2:7">
      <c r="B3319" s="32">
        <f>SUMIF(Balanço[Estoque],Back!A3319,Balanço[Quantidade])</f>
        <v>0</v>
      </c>
      <c r="G3319" s="32" t="str" cm="1">
        <f t="array" ref="G3319">IF(F3319="","",SUM(_xlfn._xlws.FILTER(Balanço[Quantidade],(Balanço[Estoque]=Back!$E$3)*(Balanço[Material]=Back!F3319))))</f>
        <v/>
      </c>
    </row>
    <row r="3320" spans="2:7">
      <c r="B3320" s="32">
        <f>SUMIF(Balanço[Estoque],Back!A3320,Balanço[Quantidade])</f>
        <v>0</v>
      </c>
      <c r="G3320" s="32" t="str" cm="1">
        <f t="array" ref="G3320">IF(F3320="","",SUM(_xlfn._xlws.FILTER(Balanço[Quantidade],(Balanço[Estoque]=Back!$E$3)*(Balanço[Material]=Back!F3320))))</f>
        <v/>
      </c>
    </row>
    <row r="3321" spans="2:7">
      <c r="B3321" s="32">
        <f>SUMIF(Balanço[Estoque],Back!A3321,Balanço[Quantidade])</f>
        <v>0</v>
      </c>
      <c r="G3321" s="32" t="str" cm="1">
        <f t="array" ref="G3321">IF(F3321="","",SUM(_xlfn._xlws.FILTER(Balanço[Quantidade],(Balanço[Estoque]=Back!$E$3)*(Balanço[Material]=Back!F3321))))</f>
        <v/>
      </c>
    </row>
    <row r="3322" spans="2:7">
      <c r="B3322" s="32">
        <f>SUMIF(Balanço[Estoque],Back!A3322,Balanço[Quantidade])</f>
        <v>0</v>
      </c>
      <c r="G3322" s="32" t="str" cm="1">
        <f t="array" ref="G3322">IF(F3322="","",SUM(_xlfn._xlws.FILTER(Balanço[Quantidade],(Balanço[Estoque]=Back!$E$3)*(Balanço[Material]=Back!F3322))))</f>
        <v/>
      </c>
    </row>
    <row r="3323" spans="2:7">
      <c r="B3323" s="32">
        <f>SUMIF(Balanço[Estoque],Back!A3323,Balanço[Quantidade])</f>
        <v>0</v>
      </c>
      <c r="G3323" s="32" t="str" cm="1">
        <f t="array" ref="G3323">IF(F3323="","",SUM(_xlfn._xlws.FILTER(Balanço[Quantidade],(Balanço[Estoque]=Back!$E$3)*(Balanço[Material]=Back!F3323))))</f>
        <v/>
      </c>
    </row>
    <row r="3324" spans="2:7">
      <c r="B3324" s="32">
        <f>SUMIF(Balanço[Estoque],Back!A3324,Balanço[Quantidade])</f>
        <v>0</v>
      </c>
      <c r="G3324" s="32" t="str" cm="1">
        <f t="array" ref="G3324">IF(F3324="","",SUM(_xlfn._xlws.FILTER(Balanço[Quantidade],(Balanço[Estoque]=Back!$E$3)*(Balanço[Material]=Back!F3324))))</f>
        <v/>
      </c>
    </row>
    <row r="3325" spans="2:7">
      <c r="B3325" s="32">
        <f>SUMIF(Balanço[Estoque],Back!A3325,Balanço[Quantidade])</f>
        <v>0</v>
      </c>
      <c r="G3325" s="32" t="str" cm="1">
        <f t="array" ref="G3325">IF(F3325="","",SUM(_xlfn._xlws.FILTER(Balanço[Quantidade],(Balanço[Estoque]=Back!$E$3)*(Balanço[Material]=Back!F3325))))</f>
        <v/>
      </c>
    </row>
    <row r="3326" spans="2:7">
      <c r="B3326" s="32">
        <f>SUMIF(Balanço[Estoque],Back!A3326,Balanço[Quantidade])</f>
        <v>0</v>
      </c>
      <c r="G3326" s="32" t="str" cm="1">
        <f t="array" ref="G3326">IF(F3326="","",SUM(_xlfn._xlws.FILTER(Balanço[Quantidade],(Balanço[Estoque]=Back!$E$3)*(Balanço[Material]=Back!F3326))))</f>
        <v/>
      </c>
    </row>
    <row r="3327" spans="2:7">
      <c r="B3327" s="32">
        <f>SUMIF(Balanço[Estoque],Back!A3327,Balanço[Quantidade])</f>
        <v>0</v>
      </c>
      <c r="G3327" s="32" t="str" cm="1">
        <f t="array" ref="G3327">IF(F3327="","",SUM(_xlfn._xlws.FILTER(Balanço[Quantidade],(Balanço[Estoque]=Back!$E$3)*(Balanço[Material]=Back!F3327))))</f>
        <v/>
      </c>
    </row>
    <row r="3328" spans="2:7">
      <c r="B3328" s="32">
        <f>SUMIF(Balanço[Estoque],Back!A3328,Balanço[Quantidade])</f>
        <v>0</v>
      </c>
      <c r="G3328" s="32" t="str" cm="1">
        <f t="array" ref="G3328">IF(F3328="","",SUM(_xlfn._xlws.FILTER(Balanço[Quantidade],(Balanço[Estoque]=Back!$E$3)*(Balanço[Material]=Back!F3328))))</f>
        <v/>
      </c>
    </row>
    <row r="3329" spans="2:7">
      <c r="B3329" s="32">
        <f>SUMIF(Balanço[Estoque],Back!A3329,Balanço[Quantidade])</f>
        <v>0</v>
      </c>
      <c r="G3329" s="32" t="str" cm="1">
        <f t="array" ref="G3329">IF(F3329="","",SUM(_xlfn._xlws.FILTER(Balanço[Quantidade],(Balanço[Estoque]=Back!$E$3)*(Balanço[Material]=Back!F3329))))</f>
        <v/>
      </c>
    </row>
    <row r="3330" spans="2:7">
      <c r="B3330" s="32">
        <f>SUMIF(Balanço[Estoque],Back!A3330,Balanço[Quantidade])</f>
        <v>0</v>
      </c>
      <c r="G3330" s="32" t="str" cm="1">
        <f t="array" ref="G3330">IF(F3330="","",SUM(_xlfn._xlws.FILTER(Balanço[Quantidade],(Balanço[Estoque]=Back!$E$3)*(Balanço[Material]=Back!F3330))))</f>
        <v/>
      </c>
    </row>
    <row r="3331" spans="2:7">
      <c r="B3331" s="32">
        <f>SUMIF(Balanço[Estoque],Back!A3331,Balanço[Quantidade])</f>
        <v>0</v>
      </c>
      <c r="G3331" s="32" t="str" cm="1">
        <f t="array" ref="G3331">IF(F3331="","",SUM(_xlfn._xlws.FILTER(Balanço[Quantidade],(Balanço[Estoque]=Back!$E$3)*(Balanço[Material]=Back!F3331))))</f>
        <v/>
      </c>
    </row>
    <row r="3332" spans="2:7">
      <c r="B3332" s="32">
        <f>SUMIF(Balanço[Estoque],Back!A3332,Balanço[Quantidade])</f>
        <v>0</v>
      </c>
      <c r="G3332" s="32" t="str" cm="1">
        <f t="array" ref="G3332">IF(F3332="","",SUM(_xlfn._xlws.FILTER(Balanço[Quantidade],(Balanço[Estoque]=Back!$E$3)*(Balanço[Material]=Back!F3332))))</f>
        <v/>
      </c>
    </row>
    <row r="3333" spans="2:7">
      <c r="B3333" s="32">
        <f>SUMIF(Balanço[Estoque],Back!A3333,Balanço[Quantidade])</f>
        <v>0</v>
      </c>
      <c r="G3333" s="32" t="str" cm="1">
        <f t="array" ref="G3333">IF(F3333="","",SUM(_xlfn._xlws.FILTER(Balanço[Quantidade],(Balanço[Estoque]=Back!$E$3)*(Balanço[Material]=Back!F3333))))</f>
        <v/>
      </c>
    </row>
    <row r="3334" spans="2:7">
      <c r="B3334" s="32">
        <f>SUMIF(Balanço[Estoque],Back!A3334,Balanço[Quantidade])</f>
        <v>0</v>
      </c>
      <c r="G3334" s="32" t="str" cm="1">
        <f t="array" ref="G3334">IF(F3334="","",SUM(_xlfn._xlws.FILTER(Balanço[Quantidade],(Balanço[Estoque]=Back!$E$3)*(Balanço[Material]=Back!F3334))))</f>
        <v/>
      </c>
    </row>
    <row r="3335" spans="2:7">
      <c r="B3335" s="32">
        <f>SUMIF(Balanço[Estoque],Back!A3335,Balanço[Quantidade])</f>
        <v>0</v>
      </c>
      <c r="G3335" s="32" t="str" cm="1">
        <f t="array" ref="G3335">IF(F3335="","",SUM(_xlfn._xlws.FILTER(Balanço[Quantidade],(Balanço[Estoque]=Back!$E$3)*(Balanço[Material]=Back!F3335))))</f>
        <v/>
      </c>
    </row>
    <row r="3336" spans="2:7">
      <c r="B3336" s="32">
        <f>SUMIF(Balanço[Estoque],Back!A3336,Balanço[Quantidade])</f>
        <v>0</v>
      </c>
      <c r="G3336" s="32" t="str" cm="1">
        <f t="array" ref="G3336">IF(F3336="","",SUM(_xlfn._xlws.FILTER(Balanço[Quantidade],(Balanço[Estoque]=Back!$E$3)*(Balanço[Material]=Back!F3336))))</f>
        <v/>
      </c>
    </row>
    <row r="3337" spans="2:7">
      <c r="B3337" s="32">
        <f>SUMIF(Balanço[Estoque],Back!A3337,Balanço[Quantidade])</f>
        <v>0</v>
      </c>
      <c r="G3337" s="32" t="str" cm="1">
        <f t="array" ref="G3337">IF(F3337="","",SUM(_xlfn._xlws.FILTER(Balanço[Quantidade],(Balanço[Estoque]=Back!$E$3)*(Balanço[Material]=Back!F3337))))</f>
        <v/>
      </c>
    </row>
    <row r="3338" spans="2:7">
      <c r="B3338" s="32">
        <f>SUMIF(Balanço[Estoque],Back!A3338,Balanço[Quantidade])</f>
        <v>0</v>
      </c>
      <c r="G3338" s="32" t="str" cm="1">
        <f t="array" ref="G3338">IF(F3338="","",SUM(_xlfn._xlws.FILTER(Balanço[Quantidade],(Balanço[Estoque]=Back!$E$3)*(Balanço[Material]=Back!F3338))))</f>
        <v/>
      </c>
    </row>
    <row r="3339" spans="2:7">
      <c r="B3339" s="32">
        <f>SUMIF(Balanço[Estoque],Back!A3339,Balanço[Quantidade])</f>
        <v>0</v>
      </c>
      <c r="G3339" s="32" t="str" cm="1">
        <f t="array" ref="G3339">IF(F3339="","",SUM(_xlfn._xlws.FILTER(Balanço[Quantidade],(Balanço[Estoque]=Back!$E$3)*(Balanço[Material]=Back!F3339))))</f>
        <v/>
      </c>
    </row>
    <row r="3340" spans="2:7">
      <c r="B3340" s="32">
        <f>SUMIF(Balanço[Estoque],Back!A3340,Balanço[Quantidade])</f>
        <v>0</v>
      </c>
      <c r="G3340" s="32" t="str" cm="1">
        <f t="array" ref="G3340">IF(F3340="","",SUM(_xlfn._xlws.FILTER(Balanço[Quantidade],(Balanço[Estoque]=Back!$E$3)*(Balanço[Material]=Back!F3340))))</f>
        <v/>
      </c>
    </row>
    <row r="3341" spans="2:7">
      <c r="B3341" s="32">
        <f>SUMIF(Balanço[Estoque],Back!A3341,Balanço[Quantidade])</f>
        <v>0</v>
      </c>
      <c r="G3341" s="32" t="str" cm="1">
        <f t="array" ref="G3341">IF(F3341="","",SUM(_xlfn._xlws.FILTER(Balanço[Quantidade],(Balanço[Estoque]=Back!$E$3)*(Balanço[Material]=Back!F3341))))</f>
        <v/>
      </c>
    </row>
    <row r="3342" spans="2:7">
      <c r="B3342" s="32">
        <f>SUMIF(Balanço[Estoque],Back!A3342,Balanço[Quantidade])</f>
        <v>0</v>
      </c>
      <c r="G3342" s="32" t="str" cm="1">
        <f t="array" ref="G3342">IF(F3342="","",SUM(_xlfn._xlws.FILTER(Balanço[Quantidade],(Balanço[Estoque]=Back!$E$3)*(Balanço[Material]=Back!F3342))))</f>
        <v/>
      </c>
    </row>
    <row r="3343" spans="2:7">
      <c r="B3343" s="32">
        <f>SUMIF(Balanço[Estoque],Back!A3343,Balanço[Quantidade])</f>
        <v>0</v>
      </c>
      <c r="G3343" s="32" t="str" cm="1">
        <f t="array" ref="G3343">IF(F3343="","",SUM(_xlfn._xlws.FILTER(Balanço[Quantidade],(Balanço[Estoque]=Back!$E$3)*(Balanço[Material]=Back!F3343))))</f>
        <v/>
      </c>
    </row>
    <row r="3344" spans="2:7">
      <c r="B3344" s="32">
        <f>SUMIF(Balanço[Estoque],Back!A3344,Balanço[Quantidade])</f>
        <v>0</v>
      </c>
      <c r="G3344" s="32" t="str" cm="1">
        <f t="array" ref="G3344">IF(F3344="","",SUM(_xlfn._xlws.FILTER(Balanço[Quantidade],(Balanço[Estoque]=Back!$E$3)*(Balanço[Material]=Back!F3344))))</f>
        <v/>
      </c>
    </row>
    <row r="3345" spans="2:7">
      <c r="B3345" s="32">
        <f>SUMIF(Balanço[Estoque],Back!A3345,Balanço[Quantidade])</f>
        <v>0</v>
      </c>
      <c r="G3345" s="32" t="str" cm="1">
        <f t="array" ref="G3345">IF(F3345="","",SUM(_xlfn._xlws.FILTER(Balanço[Quantidade],(Balanço[Estoque]=Back!$E$3)*(Balanço[Material]=Back!F3345))))</f>
        <v/>
      </c>
    </row>
    <row r="3346" spans="2:7">
      <c r="B3346" s="32">
        <f>SUMIF(Balanço[Estoque],Back!A3346,Balanço[Quantidade])</f>
        <v>0</v>
      </c>
      <c r="G3346" s="32" t="str" cm="1">
        <f t="array" ref="G3346">IF(F3346="","",SUM(_xlfn._xlws.FILTER(Balanço[Quantidade],(Balanço[Estoque]=Back!$E$3)*(Balanço[Material]=Back!F3346))))</f>
        <v/>
      </c>
    </row>
    <row r="3347" spans="2:7">
      <c r="B3347" s="32">
        <f>SUMIF(Balanço[Estoque],Back!A3347,Balanço[Quantidade])</f>
        <v>0</v>
      </c>
      <c r="G3347" s="32" t="str" cm="1">
        <f t="array" ref="G3347">IF(F3347="","",SUM(_xlfn._xlws.FILTER(Balanço[Quantidade],(Balanço[Estoque]=Back!$E$3)*(Balanço[Material]=Back!F3347))))</f>
        <v/>
      </c>
    </row>
    <row r="3348" spans="2:7">
      <c r="B3348" s="32">
        <f>SUMIF(Balanço[Estoque],Back!A3348,Balanço[Quantidade])</f>
        <v>0</v>
      </c>
      <c r="G3348" s="32" t="str" cm="1">
        <f t="array" ref="G3348">IF(F3348="","",SUM(_xlfn._xlws.FILTER(Balanço[Quantidade],(Balanço[Estoque]=Back!$E$3)*(Balanço[Material]=Back!F3348))))</f>
        <v/>
      </c>
    </row>
    <row r="3349" spans="2:7">
      <c r="B3349" s="32">
        <f>SUMIF(Balanço[Estoque],Back!A3349,Balanço[Quantidade])</f>
        <v>0</v>
      </c>
      <c r="G3349" s="32" t="str" cm="1">
        <f t="array" ref="G3349">IF(F3349="","",SUM(_xlfn._xlws.FILTER(Balanço[Quantidade],(Balanço[Estoque]=Back!$E$3)*(Balanço[Material]=Back!F3349))))</f>
        <v/>
      </c>
    </row>
    <row r="3350" spans="2:7">
      <c r="B3350" s="32">
        <f>SUMIF(Balanço[Estoque],Back!A3350,Balanço[Quantidade])</f>
        <v>0</v>
      </c>
      <c r="G3350" s="32" t="str" cm="1">
        <f t="array" ref="G3350">IF(F3350="","",SUM(_xlfn._xlws.FILTER(Balanço[Quantidade],(Balanço[Estoque]=Back!$E$3)*(Balanço[Material]=Back!F3350))))</f>
        <v/>
      </c>
    </row>
    <row r="3351" spans="2:7">
      <c r="B3351" s="32">
        <f>SUMIF(Balanço[Estoque],Back!A3351,Balanço[Quantidade])</f>
        <v>0</v>
      </c>
      <c r="G3351" s="32" t="str" cm="1">
        <f t="array" ref="G3351">IF(F3351="","",SUM(_xlfn._xlws.FILTER(Balanço[Quantidade],(Balanço[Estoque]=Back!$E$3)*(Balanço[Material]=Back!F3351))))</f>
        <v/>
      </c>
    </row>
    <row r="3352" spans="2:7">
      <c r="B3352" s="32">
        <f>SUMIF(Balanço[Estoque],Back!A3352,Balanço[Quantidade])</f>
        <v>0</v>
      </c>
      <c r="G3352" s="32" t="str" cm="1">
        <f t="array" ref="G3352">IF(F3352="","",SUM(_xlfn._xlws.FILTER(Balanço[Quantidade],(Balanço[Estoque]=Back!$E$3)*(Balanço[Material]=Back!F3352))))</f>
        <v/>
      </c>
    </row>
    <row r="3353" spans="2:7">
      <c r="B3353" s="32">
        <f>SUMIF(Balanço[Estoque],Back!A3353,Balanço[Quantidade])</f>
        <v>0</v>
      </c>
      <c r="G3353" s="32" t="str" cm="1">
        <f t="array" ref="G3353">IF(F3353="","",SUM(_xlfn._xlws.FILTER(Balanço[Quantidade],(Balanço[Estoque]=Back!$E$3)*(Balanço[Material]=Back!F3353))))</f>
        <v/>
      </c>
    </row>
    <row r="3354" spans="2:7">
      <c r="B3354" s="32">
        <f>SUMIF(Balanço[Estoque],Back!A3354,Balanço[Quantidade])</f>
        <v>0</v>
      </c>
      <c r="G3354" s="32" t="str" cm="1">
        <f t="array" ref="G3354">IF(F3354="","",SUM(_xlfn._xlws.FILTER(Balanço[Quantidade],(Balanço[Estoque]=Back!$E$3)*(Balanço[Material]=Back!F3354))))</f>
        <v/>
      </c>
    </row>
    <row r="3355" spans="2:7">
      <c r="B3355" s="32">
        <f>SUMIF(Balanço[Estoque],Back!A3355,Balanço[Quantidade])</f>
        <v>0</v>
      </c>
      <c r="G3355" s="32" t="str" cm="1">
        <f t="array" ref="G3355">IF(F3355="","",SUM(_xlfn._xlws.FILTER(Balanço[Quantidade],(Balanço[Estoque]=Back!$E$3)*(Balanço[Material]=Back!F3355))))</f>
        <v/>
      </c>
    </row>
    <row r="3356" spans="2:7">
      <c r="B3356" s="32">
        <f>SUMIF(Balanço[Estoque],Back!A3356,Balanço[Quantidade])</f>
        <v>0</v>
      </c>
      <c r="G3356" s="32" t="str" cm="1">
        <f t="array" ref="G3356">IF(F3356="","",SUM(_xlfn._xlws.FILTER(Balanço[Quantidade],(Balanço[Estoque]=Back!$E$3)*(Balanço[Material]=Back!F3356))))</f>
        <v/>
      </c>
    </row>
    <row r="3357" spans="2:7">
      <c r="B3357" s="32">
        <f>SUMIF(Balanço[Estoque],Back!A3357,Balanço[Quantidade])</f>
        <v>0</v>
      </c>
      <c r="G3357" s="32" t="str" cm="1">
        <f t="array" ref="G3357">IF(F3357="","",SUM(_xlfn._xlws.FILTER(Balanço[Quantidade],(Balanço[Estoque]=Back!$E$3)*(Balanço[Material]=Back!F3357))))</f>
        <v/>
      </c>
    </row>
    <row r="3358" spans="2:7">
      <c r="B3358" s="32">
        <f>SUMIF(Balanço[Estoque],Back!A3358,Balanço[Quantidade])</f>
        <v>0</v>
      </c>
      <c r="G3358" s="32" t="str" cm="1">
        <f t="array" ref="G3358">IF(F3358="","",SUM(_xlfn._xlws.FILTER(Balanço[Quantidade],(Balanço[Estoque]=Back!$E$3)*(Balanço[Material]=Back!F3358))))</f>
        <v/>
      </c>
    </row>
    <row r="3359" spans="2:7">
      <c r="B3359" s="32">
        <f>SUMIF(Balanço[Estoque],Back!A3359,Balanço[Quantidade])</f>
        <v>0</v>
      </c>
      <c r="G3359" s="32" t="str" cm="1">
        <f t="array" ref="G3359">IF(F3359="","",SUM(_xlfn._xlws.FILTER(Balanço[Quantidade],(Balanço[Estoque]=Back!$E$3)*(Balanço[Material]=Back!F3359))))</f>
        <v/>
      </c>
    </row>
    <row r="3360" spans="2:7">
      <c r="B3360" s="32">
        <f>SUMIF(Balanço[Estoque],Back!A3360,Balanço[Quantidade])</f>
        <v>0</v>
      </c>
      <c r="G3360" s="32" t="str" cm="1">
        <f t="array" ref="G3360">IF(F3360="","",SUM(_xlfn._xlws.FILTER(Balanço[Quantidade],(Balanço[Estoque]=Back!$E$3)*(Balanço[Material]=Back!F3360))))</f>
        <v/>
      </c>
    </row>
    <row r="3361" spans="2:7">
      <c r="B3361" s="32">
        <f>SUMIF(Balanço[Estoque],Back!A3361,Balanço[Quantidade])</f>
        <v>0</v>
      </c>
      <c r="G3361" s="32" t="str" cm="1">
        <f t="array" ref="G3361">IF(F3361="","",SUM(_xlfn._xlws.FILTER(Balanço[Quantidade],(Balanço[Estoque]=Back!$E$3)*(Balanço[Material]=Back!F3361))))</f>
        <v/>
      </c>
    </row>
    <row r="3362" spans="2:7">
      <c r="B3362" s="32">
        <f>SUMIF(Balanço[Estoque],Back!A3362,Balanço[Quantidade])</f>
        <v>0</v>
      </c>
      <c r="G3362" s="32" t="str" cm="1">
        <f t="array" ref="G3362">IF(F3362="","",SUM(_xlfn._xlws.FILTER(Balanço[Quantidade],(Balanço[Estoque]=Back!$E$3)*(Balanço[Material]=Back!F3362))))</f>
        <v/>
      </c>
    </row>
    <row r="3363" spans="2:7">
      <c r="B3363" s="32">
        <f>SUMIF(Balanço[Estoque],Back!A3363,Balanço[Quantidade])</f>
        <v>0</v>
      </c>
      <c r="G3363" s="32" t="str" cm="1">
        <f t="array" ref="G3363">IF(F3363="","",SUM(_xlfn._xlws.FILTER(Balanço[Quantidade],(Balanço[Estoque]=Back!$E$3)*(Balanço[Material]=Back!F3363))))</f>
        <v/>
      </c>
    </row>
    <row r="3364" spans="2:7">
      <c r="B3364" s="32">
        <f>SUMIF(Balanço[Estoque],Back!A3364,Balanço[Quantidade])</f>
        <v>0</v>
      </c>
      <c r="G3364" s="32" t="str" cm="1">
        <f t="array" ref="G3364">IF(F3364="","",SUM(_xlfn._xlws.FILTER(Balanço[Quantidade],(Balanço[Estoque]=Back!$E$3)*(Balanço[Material]=Back!F3364))))</f>
        <v/>
      </c>
    </row>
    <row r="3365" spans="2:7">
      <c r="B3365" s="32">
        <f>SUMIF(Balanço[Estoque],Back!A3365,Balanço[Quantidade])</f>
        <v>0</v>
      </c>
      <c r="G3365" s="32" t="str" cm="1">
        <f t="array" ref="G3365">IF(F3365="","",SUM(_xlfn._xlws.FILTER(Balanço[Quantidade],(Balanço[Estoque]=Back!$E$3)*(Balanço[Material]=Back!F3365))))</f>
        <v/>
      </c>
    </row>
    <row r="3366" spans="2:7">
      <c r="B3366" s="32">
        <f>SUMIF(Balanço[Estoque],Back!A3366,Balanço[Quantidade])</f>
        <v>0</v>
      </c>
      <c r="G3366" s="32" t="str" cm="1">
        <f t="array" ref="G3366">IF(F3366="","",SUM(_xlfn._xlws.FILTER(Balanço[Quantidade],(Balanço[Estoque]=Back!$E$3)*(Balanço[Material]=Back!F3366))))</f>
        <v/>
      </c>
    </row>
    <row r="3367" spans="2:7">
      <c r="B3367" s="32">
        <f>SUMIF(Balanço[Estoque],Back!A3367,Balanço[Quantidade])</f>
        <v>0</v>
      </c>
      <c r="G3367" s="32" t="str" cm="1">
        <f t="array" ref="G3367">IF(F3367="","",SUM(_xlfn._xlws.FILTER(Balanço[Quantidade],(Balanço[Estoque]=Back!$E$3)*(Balanço[Material]=Back!F3367))))</f>
        <v/>
      </c>
    </row>
    <row r="3368" spans="2:7">
      <c r="B3368" s="32">
        <f>SUMIF(Balanço[Estoque],Back!A3368,Balanço[Quantidade])</f>
        <v>0</v>
      </c>
      <c r="G3368" s="32" t="str" cm="1">
        <f t="array" ref="G3368">IF(F3368="","",SUM(_xlfn._xlws.FILTER(Balanço[Quantidade],(Balanço[Estoque]=Back!$E$3)*(Balanço[Material]=Back!F3368))))</f>
        <v/>
      </c>
    </row>
    <row r="3369" spans="2:7">
      <c r="B3369" s="32">
        <f>SUMIF(Balanço[Estoque],Back!A3369,Balanço[Quantidade])</f>
        <v>0</v>
      </c>
      <c r="G3369" s="32" t="str" cm="1">
        <f t="array" ref="G3369">IF(F3369="","",SUM(_xlfn._xlws.FILTER(Balanço[Quantidade],(Balanço[Estoque]=Back!$E$3)*(Balanço[Material]=Back!F3369))))</f>
        <v/>
      </c>
    </row>
    <row r="3370" spans="2:7">
      <c r="B3370" s="32">
        <f>SUMIF(Balanço[Estoque],Back!A3370,Balanço[Quantidade])</f>
        <v>0</v>
      </c>
      <c r="G3370" s="32" t="str" cm="1">
        <f t="array" ref="G3370">IF(F3370="","",SUM(_xlfn._xlws.FILTER(Balanço[Quantidade],(Balanço[Estoque]=Back!$E$3)*(Balanço[Material]=Back!F3370))))</f>
        <v/>
      </c>
    </row>
    <row r="3371" spans="2:7">
      <c r="B3371" s="32">
        <f>SUMIF(Balanço[Estoque],Back!A3371,Balanço[Quantidade])</f>
        <v>0</v>
      </c>
      <c r="G3371" s="32" t="str" cm="1">
        <f t="array" ref="G3371">IF(F3371="","",SUM(_xlfn._xlws.FILTER(Balanço[Quantidade],(Balanço[Estoque]=Back!$E$3)*(Balanço[Material]=Back!F3371))))</f>
        <v/>
      </c>
    </row>
    <row r="3372" spans="2:7">
      <c r="B3372" s="32">
        <f>SUMIF(Balanço[Estoque],Back!A3372,Balanço[Quantidade])</f>
        <v>0</v>
      </c>
      <c r="G3372" s="32" t="str" cm="1">
        <f t="array" ref="G3372">IF(F3372="","",SUM(_xlfn._xlws.FILTER(Balanço[Quantidade],(Balanço[Estoque]=Back!$E$3)*(Balanço[Material]=Back!F3372))))</f>
        <v/>
      </c>
    </row>
    <row r="3373" spans="2:7">
      <c r="B3373" s="32">
        <f>SUMIF(Balanço[Estoque],Back!A3373,Balanço[Quantidade])</f>
        <v>0</v>
      </c>
      <c r="G3373" s="32" t="str" cm="1">
        <f t="array" ref="G3373">IF(F3373="","",SUM(_xlfn._xlws.FILTER(Balanço[Quantidade],(Balanço[Estoque]=Back!$E$3)*(Balanço[Material]=Back!F3373))))</f>
        <v/>
      </c>
    </row>
    <row r="3374" spans="2:7">
      <c r="B3374" s="32">
        <f>SUMIF(Balanço[Estoque],Back!A3374,Balanço[Quantidade])</f>
        <v>0</v>
      </c>
      <c r="G3374" s="32" t="str" cm="1">
        <f t="array" ref="G3374">IF(F3374="","",SUM(_xlfn._xlws.FILTER(Balanço[Quantidade],(Balanço[Estoque]=Back!$E$3)*(Balanço[Material]=Back!F3374))))</f>
        <v/>
      </c>
    </row>
    <row r="3375" spans="2:7">
      <c r="B3375" s="32">
        <f>SUMIF(Balanço[Estoque],Back!A3375,Balanço[Quantidade])</f>
        <v>0</v>
      </c>
      <c r="G3375" s="32" t="str" cm="1">
        <f t="array" ref="G3375">IF(F3375="","",SUM(_xlfn._xlws.FILTER(Balanço[Quantidade],(Balanço[Estoque]=Back!$E$3)*(Balanço[Material]=Back!F3375))))</f>
        <v/>
      </c>
    </row>
    <row r="3376" spans="2:7">
      <c r="B3376" s="32">
        <f>SUMIF(Balanço[Estoque],Back!A3376,Balanço[Quantidade])</f>
        <v>0</v>
      </c>
      <c r="G3376" s="32" t="str" cm="1">
        <f t="array" ref="G3376">IF(F3376="","",SUM(_xlfn._xlws.FILTER(Balanço[Quantidade],(Balanço[Estoque]=Back!$E$3)*(Balanço[Material]=Back!F3376))))</f>
        <v/>
      </c>
    </row>
    <row r="3377" spans="2:7">
      <c r="B3377" s="32">
        <f>SUMIF(Balanço[Estoque],Back!A3377,Balanço[Quantidade])</f>
        <v>0</v>
      </c>
      <c r="G3377" s="32" t="str" cm="1">
        <f t="array" ref="G3377">IF(F3377="","",SUM(_xlfn._xlws.FILTER(Balanço[Quantidade],(Balanço[Estoque]=Back!$E$3)*(Balanço[Material]=Back!F3377))))</f>
        <v/>
      </c>
    </row>
    <row r="3378" spans="2:7">
      <c r="B3378" s="32">
        <f>SUMIF(Balanço[Estoque],Back!A3378,Balanço[Quantidade])</f>
        <v>0</v>
      </c>
      <c r="G3378" s="32" t="str" cm="1">
        <f t="array" ref="G3378">IF(F3378="","",SUM(_xlfn._xlws.FILTER(Balanço[Quantidade],(Balanço[Estoque]=Back!$E$3)*(Balanço[Material]=Back!F3378))))</f>
        <v/>
      </c>
    </row>
    <row r="3379" spans="2:7">
      <c r="B3379" s="32">
        <f>SUMIF(Balanço[Estoque],Back!A3379,Balanço[Quantidade])</f>
        <v>0</v>
      </c>
      <c r="G3379" s="32" t="str" cm="1">
        <f t="array" ref="G3379">IF(F3379="","",SUM(_xlfn._xlws.FILTER(Balanço[Quantidade],(Balanço[Estoque]=Back!$E$3)*(Balanço[Material]=Back!F3379))))</f>
        <v/>
      </c>
    </row>
    <row r="3380" spans="2:7">
      <c r="B3380" s="32">
        <f>SUMIF(Balanço[Estoque],Back!A3380,Balanço[Quantidade])</f>
        <v>0</v>
      </c>
      <c r="G3380" s="32" t="str" cm="1">
        <f t="array" ref="G3380">IF(F3380="","",SUM(_xlfn._xlws.FILTER(Balanço[Quantidade],(Balanço[Estoque]=Back!$E$3)*(Balanço[Material]=Back!F3380))))</f>
        <v/>
      </c>
    </row>
    <row r="3381" spans="2:7">
      <c r="B3381" s="32">
        <f>SUMIF(Balanço[Estoque],Back!A3381,Balanço[Quantidade])</f>
        <v>0</v>
      </c>
      <c r="G3381" s="32" t="str" cm="1">
        <f t="array" ref="G3381">IF(F3381="","",SUM(_xlfn._xlws.FILTER(Balanço[Quantidade],(Balanço[Estoque]=Back!$E$3)*(Balanço[Material]=Back!F3381))))</f>
        <v/>
      </c>
    </row>
    <row r="3382" spans="2:7">
      <c r="B3382" s="32">
        <f>SUMIF(Balanço[Estoque],Back!A3382,Balanço[Quantidade])</f>
        <v>0</v>
      </c>
      <c r="G3382" s="32" t="str" cm="1">
        <f t="array" ref="G3382">IF(F3382="","",SUM(_xlfn._xlws.FILTER(Balanço[Quantidade],(Balanço[Estoque]=Back!$E$3)*(Balanço[Material]=Back!F3382))))</f>
        <v/>
      </c>
    </row>
    <row r="3383" spans="2:7">
      <c r="B3383" s="32">
        <f>SUMIF(Balanço[Estoque],Back!A3383,Balanço[Quantidade])</f>
        <v>0</v>
      </c>
      <c r="G3383" s="32" t="str" cm="1">
        <f t="array" ref="G3383">IF(F3383="","",SUM(_xlfn._xlws.FILTER(Balanço[Quantidade],(Balanço[Estoque]=Back!$E$3)*(Balanço[Material]=Back!F3383))))</f>
        <v/>
      </c>
    </row>
    <row r="3384" spans="2:7">
      <c r="B3384" s="32">
        <f>SUMIF(Balanço[Estoque],Back!A3384,Balanço[Quantidade])</f>
        <v>0</v>
      </c>
      <c r="G3384" s="32" t="str" cm="1">
        <f t="array" ref="G3384">IF(F3384="","",SUM(_xlfn._xlws.FILTER(Balanço[Quantidade],(Balanço[Estoque]=Back!$E$3)*(Balanço[Material]=Back!F3384))))</f>
        <v/>
      </c>
    </row>
    <row r="3385" spans="2:7">
      <c r="B3385" s="32">
        <f>SUMIF(Balanço[Estoque],Back!A3385,Balanço[Quantidade])</f>
        <v>0</v>
      </c>
      <c r="G3385" s="32" t="str" cm="1">
        <f t="array" ref="G3385">IF(F3385="","",SUM(_xlfn._xlws.FILTER(Balanço[Quantidade],(Balanço[Estoque]=Back!$E$3)*(Balanço[Material]=Back!F3385))))</f>
        <v/>
      </c>
    </row>
    <row r="3386" spans="2:7">
      <c r="B3386" s="32">
        <f>SUMIF(Balanço[Estoque],Back!A3386,Balanço[Quantidade])</f>
        <v>0</v>
      </c>
      <c r="G3386" s="32" t="str" cm="1">
        <f t="array" ref="G3386">IF(F3386="","",SUM(_xlfn._xlws.FILTER(Balanço[Quantidade],(Balanço[Estoque]=Back!$E$3)*(Balanço[Material]=Back!F3386))))</f>
        <v/>
      </c>
    </row>
    <row r="3387" spans="2:7">
      <c r="B3387" s="32">
        <f>SUMIF(Balanço[Estoque],Back!A3387,Balanço[Quantidade])</f>
        <v>0</v>
      </c>
      <c r="G3387" s="32" t="str" cm="1">
        <f t="array" ref="G3387">IF(F3387="","",SUM(_xlfn._xlws.FILTER(Balanço[Quantidade],(Balanço[Estoque]=Back!$E$3)*(Balanço[Material]=Back!F3387))))</f>
        <v/>
      </c>
    </row>
    <row r="3388" spans="2:7">
      <c r="B3388" s="32">
        <f>SUMIF(Balanço[Estoque],Back!A3388,Balanço[Quantidade])</f>
        <v>0</v>
      </c>
      <c r="G3388" s="32" t="str" cm="1">
        <f t="array" ref="G3388">IF(F3388="","",SUM(_xlfn._xlws.FILTER(Balanço[Quantidade],(Balanço[Estoque]=Back!$E$3)*(Balanço[Material]=Back!F3388))))</f>
        <v/>
      </c>
    </row>
    <row r="3389" spans="2:7">
      <c r="B3389" s="32">
        <f>SUMIF(Balanço[Estoque],Back!A3389,Balanço[Quantidade])</f>
        <v>0</v>
      </c>
      <c r="G3389" s="32" t="str" cm="1">
        <f t="array" ref="G3389">IF(F3389="","",SUM(_xlfn._xlws.FILTER(Balanço[Quantidade],(Balanço[Estoque]=Back!$E$3)*(Balanço[Material]=Back!F3389))))</f>
        <v/>
      </c>
    </row>
    <row r="3390" spans="2:7">
      <c r="B3390" s="32">
        <f>SUMIF(Balanço[Estoque],Back!A3390,Balanço[Quantidade])</f>
        <v>0</v>
      </c>
      <c r="G3390" s="32" t="str" cm="1">
        <f t="array" ref="G3390">IF(F3390="","",SUM(_xlfn._xlws.FILTER(Balanço[Quantidade],(Balanço[Estoque]=Back!$E$3)*(Balanço[Material]=Back!F3390))))</f>
        <v/>
      </c>
    </row>
    <row r="3391" spans="2:7">
      <c r="B3391" s="32">
        <f>SUMIF(Balanço[Estoque],Back!A3391,Balanço[Quantidade])</f>
        <v>0</v>
      </c>
      <c r="G3391" s="32" t="str" cm="1">
        <f t="array" ref="G3391">IF(F3391="","",SUM(_xlfn._xlws.FILTER(Balanço[Quantidade],(Balanço[Estoque]=Back!$E$3)*(Balanço[Material]=Back!F3391))))</f>
        <v/>
      </c>
    </row>
    <row r="3392" spans="2:7">
      <c r="B3392" s="32">
        <f>SUMIF(Balanço[Estoque],Back!A3392,Balanço[Quantidade])</f>
        <v>0</v>
      </c>
      <c r="G3392" s="32" t="str" cm="1">
        <f t="array" ref="G3392">IF(F3392="","",SUM(_xlfn._xlws.FILTER(Balanço[Quantidade],(Balanço[Estoque]=Back!$E$3)*(Balanço[Material]=Back!F3392))))</f>
        <v/>
      </c>
    </row>
    <row r="3393" spans="2:7">
      <c r="B3393" s="32">
        <f>SUMIF(Balanço[Estoque],Back!A3393,Balanço[Quantidade])</f>
        <v>0</v>
      </c>
      <c r="G3393" s="32" t="str" cm="1">
        <f t="array" ref="G3393">IF(F3393="","",SUM(_xlfn._xlws.FILTER(Balanço[Quantidade],(Balanço[Estoque]=Back!$E$3)*(Balanço[Material]=Back!F3393))))</f>
        <v/>
      </c>
    </row>
    <row r="3394" spans="2:7">
      <c r="B3394" s="32">
        <f>SUMIF(Balanço[Estoque],Back!A3394,Balanço[Quantidade])</f>
        <v>0</v>
      </c>
      <c r="G3394" s="32" t="str" cm="1">
        <f t="array" ref="G3394">IF(F3394="","",SUM(_xlfn._xlws.FILTER(Balanço[Quantidade],(Balanço[Estoque]=Back!$E$3)*(Balanço[Material]=Back!F3394))))</f>
        <v/>
      </c>
    </row>
    <row r="3395" spans="2:7">
      <c r="B3395" s="32">
        <f>SUMIF(Balanço[Estoque],Back!A3395,Balanço[Quantidade])</f>
        <v>0</v>
      </c>
      <c r="G3395" s="32" t="str" cm="1">
        <f t="array" ref="G3395">IF(F3395="","",SUM(_xlfn._xlws.FILTER(Balanço[Quantidade],(Balanço[Estoque]=Back!$E$3)*(Balanço[Material]=Back!F3395))))</f>
        <v/>
      </c>
    </row>
    <row r="3396" spans="2:7">
      <c r="B3396" s="32">
        <f>SUMIF(Balanço[Estoque],Back!A3396,Balanço[Quantidade])</f>
        <v>0</v>
      </c>
      <c r="G3396" s="32" t="str" cm="1">
        <f t="array" ref="G3396">IF(F3396="","",SUM(_xlfn._xlws.FILTER(Balanço[Quantidade],(Balanço[Estoque]=Back!$E$3)*(Balanço[Material]=Back!F3396))))</f>
        <v/>
      </c>
    </row>
    <row r="3397" spans="2:7">
      <c r="B3397" s="32">
        <f>SUMIF(Balanço[Estoque],Back!A3397,Balanço[Quantidade])</f>
        <v>0</v>
      </c>
      <c r="G3397" s="32" t="str" cm="1">
        <f t="array" ref="G3397">IF(F3397="","",SUM(_xlfn._xlws.FILTER(Balanço[Quantidade],(Balanço[Estoque]=Back!$E$3)*(Balanço[Material]=Back!F3397))))</f>
        <v/>
      </c>
    </row>
    <row r="3398" spans="2:7">
      <c r="B3398" s="32">
        <f>SUMIF(Balanço[Estoque],Back!A3398,Balanço[Quantidade])</f>
        <v>0</v>
      </c>
      <c r="G3398" s="32" t="str" cm="1">
        <f t="array" ref="G3398">IF(F3398="","",SUM(_xlfn._xlws.FILTER(Balanço[Quantidade],(Balanço[Estoque]=Back!$E$3)*(Balanço[Material]=Back!F3398))))</f>
        <v/>
      </c>
    </row>
    <row r="3399" spans="2:7">
      <c r="B3399" s="32">
        <f>SUMIF(Balanço[Estoque],Back!A3399,Balanço[Quantidade])</f>
        <v>0</v>
      </c>
      <c r="G3399" s="32" t="str" cm="1">
        <f t="array" ref="G3399">IF(F3399="","",SUM(_xlfn._xlws.FILTER(Balanço[Quantidade],(Balanço[Estoque]=Back!$E$3)*(Balanço[Material]=Back!F3399))))</f>
        <v/>
      </c>
    </row>
    <row r="3400" spans="2:7">
      <c r="B3400" s="32">
        <f>SUMIF(Balanço[Estoque],Back!A3400,Balanço[Quantidade])</f>
        <v>0</v>
      </c>
      <c r="G3400" s="32" t="str" cm="1">
        <f t="array" ref="G3400">IF(F3400="","",SUM(_xlfn._xlws.FILTER(Balanço[Quantidade],(Balanço[Estoque]=Back!$E$3)*(Balanço[Material]=Back!F3400))))</f>
        <v/>
      </c>
    </row>
    <row r="3401" spans="2:7">
      <c r="B3401" s="32">
        <f>SUMIF(Balanço[Estoque],Back!A3401,Balanço[Quantidade])</f>
        <v>0</v>
      </c>
      <c r="G3401" s="32" t="str" cm="1">
        <f t="array" ref="G3401">IF(F3401="","",SUM(_xlfn._xlws.FILTER(Balanço[Quantidade],(Balanço[Estoque]=Back!$E$3)*(Balanço[Material]=Back!F3401))))</f>
        <v/>
      </c>
    </row>
    <row r="3402" spans="2:7">
      <c r="B3402" s="32">
        <f>SUMIF(Balanço[Estoque],Back!A3402,Balanço[Quantidade])</f>
        <v>0</v>
      </c>
      <c r="G3402" s="32" t="str" cm="1">
        <f t="array" ref="G3402">IF(F3402="","",SUM(_xlfn._xlws.FILTER(Balanço[Quantidade],(Balanço[Estoque]=Back!$E$3)*(Balanço[Material]=Back!F3402))))</f>
        <v/>
      </c>
    </row>
    <row r="3403" spans="2:7">
      <c r="B3403" s="32">
        <f>SUMIF(Balanço[Estoque],Back!A3403,Balanço[Quantidade])</f>
        <v>0</v>
      </c>
      <c r="G3403" s="32" t="str" cm="1">
        <f t="array" ref="G3403">IF(F3403="","",SUM(_xlfn._xlws.FILTER(Balanço[Quantidade],(Balanço[Estoque]=Back!$E$3)*(Balanço[Material]=Back!F3403))))</f>
        <v/>
      </c>
    </row>
    <row r="3404" spans="2:7">
      <c r="B3404" s="32">
        <f>SUMIF(Balanço[Estoque],Back!A3404,Balanço[Quantidade])</f>
        <v>0</v>
      </c>
      <c r="G3404" s="32" t="str" cm="1">
        <f t="array" ref="G3404">IF(F3404="","",SUM(_xlfn._xlws.FILTER(Balanço[Quantidade],(Balanço[Estoque]=Back!$E$3)*(Balanço[Material]=Back!F3404))))</f>
        <v/>
      </c>
    </row>
    <row r="3405" spans="2:7">
      <c r="B3405" s="32">
        <f>SUMIF(Balanço[Estoque],Back!A3405,Balanço[Quantidade])</f>
        <v>0</v>
      </c>
      <c r="G3405" s="32" t="str" cm="1">
        <f t="array" ref="G3405">IF(F3405="","",SUM(_xlfn._xlws.FILTER(Balanço[Quantidade],(Balanço[Estoque]=Back!$E$3)*(Balanço[Material]=Back!F3405))))</f>
        <v/>
      </c>
    </row>
    <row r="3406" spans="2:7">
      <c r="B3406" s="32">
        <f>SUMIF(Balanço[Estoque],Back!A3406,Balanço[Quantidade])</f>
        <v>0</v>
      </c>
      <c r="G3406" s="32" t="str" cm="1">
        <f t="array" ref="G3406">IF(F3406="","",SUM(_xlfn._xlws.FILTER(Balanço[Quantidade],(Balanço[Estoque]=Back!$E$3)*(Balanço[Material]=Back!F3406))))</f>
        <v/>
      </c>
    </row>
    <row r="3407" spans="2:7">
      <c r="B3407" s="32">
        <f>SUMIF(Balanço[Estoque],Back!A3407,Balanço[Quantidade])</f>
        <v>0</v>
      </c>
      <c r="G3407" s="32" t="str" cm="1">
        <f t="array" ref="G3407">IF(F3407="","",SUM(_xlfn._xlws.FILTER(Balanço[Quantidade],(Balanço[Estoque]=Back!$E$3)*(Balanço[Material]=Back!F3407))))</f>
        <v/>
      </c>
    </row>
    <row r="3408" spans="2:7">
      <c r="B3408" s="32">
        <f>SUMIF(Balanço[Estoque],Back!A3408,Balanço[Quantidade])</f>
        <v>0</v>
      </c>
      <c r="G3408" s="32" t="str" cm="1">
        <f t="array" ref="G3408">IF(F3408="","",SUM(_xlfn._xlws.FILTER(Balanço[Quantidade],(Balanço[Estoque]=Back!$E$3)*(Balanço[Material]=Back!F3408))))</f>
        <v/>
      </c>
    </row>
    <row r="3409" spans="2:7">
      <c r="B3409" s="32">
        <f>SUMIF(Balanço[Estoque],Back!A3409,Balanço[Quantidade])</f>
        <v>0</v>
      </c>
      <c r="G3409" s="32" t="str" cm="1">
        <f t="array" ref="G3409">IF(F3409="","",SUM(_xlfn._xlws.FILTER(Balanço[Quantidade],(Balanço[Estoque]=Back!$E$3)*(Balanço[Material]=Back!F3409))))</f>
        <v/>
      </c>
    </row>
    <row r="3410" spans="2:7">
      <c r="B3410" s="32">
        <f>SUMIF(Balanço[Estoque],Back!A3410,Balanço[Quantidade])</f>
        <v>0</v>
      </c>
      <c r="G3410" s="32" t="str" cm="1">
        <f t="array" ref="G3410">IF(F3410="","",SUM(_xlfn._xlws.FILTER(Balanço[Quantidade],(Balanço[Estoque]=Back!$E$3)*(Balanço[Material]=Back!F3410))))</f>
        <v/>
      </c>
    </row>
    <row r="3411" spans="2:7">
      <c r="B3411" s="32">
        <f>SUMIF(Balanço[Estoque],Back!A3411,Balanço[Quantidade])</f>
        <v>0</v>
      </c>
      <c r="G3411" s="32" t="str" cm="1">
        <f t="array" ref="G3411">IF(F3411="","",SUM(_xlfn._xlws.FILTER(Balanço[Quantidade],(Balanço[Estoque]=Back!$E$3)*(Balanço[Material]=Back!F3411))))</f>
        <v/>
      </c>
    </row>
    <row r="3412" spans="2:7">
      <c r="B3412" s="32">
        <f>SUMIF(Balanço[Estoque],Back!A3412,Balanço[Quantidade])</f>
        <v>0</v>
      </c>
      <c r="G3412" s="32" t="str" cm="1">
        <f t="array" ref="G3412">IF(F3412="","",SUM(_xlfn._xlws.FILTER(Balanço[Quantidade],(Balanço[Estoque]=Back!$E$3)*(Balanço[Material]=Back!F3412))))</f>
        <v/>
      </c>
    </row>
    <row r="3413" spans="2:7">
      <c r="B3413" s="32">
        <f>SUMIF(Balanço[Estoque],Back!A3413,Balanço[Quantidade])</f>
        <v>0</v>
      </c>
      <c r="G3413" s="32" t="str" cm="1">
        <f t="array" ref="G3413">IF(F3413="","",SUM(_xlfn._xlws.FILTER(Balanço[Quantidade],(Balanço[Estoque]=Back!$E$3)*(Balanço[Material]=Back!F3413))))</f>
        <v/>
      </c>
    </row>
    <row r="3414" spans="2:7">
      <c r="B3414" s="32">
        <f>SUMIF(Balanço[Estoque],Back!A3414,Balanço[Quantidade])</f>
        <v>0</v>
      </c>
      <c r="G3414" s="32" t="str" cm="1">
        <f t="array" ref="G3414">IF(F3414="","",SUM(_xlfn._xlws.FILTER(Balanço[Quantidade],(Balanço[Estoque]=Back!$E$3)*(Balanço[Material]=Back!F3414))))</f>
        <v/>
      </c>
    </row>
    <row r="3415" spans="2:7">
      <c r="B3415" s="32">
        <f>SUMIF(Balanço[Estoque],Back!A3415,Balanço[Quantidade])</f>
        <v>0</v>
      </c>
      <c r="G3415" s="32" t="str" cm="1">
        <f t="array" ref="G3415">IF(F3415="","",SUM(_xlfn._xlws.FILTER(Balanço[Quantidade],(Balanço[Estoque]=Back!$E$3)*(Balanço[Material]=Back!F3415))))</f>
        <v/>
      </c>
    </row>
    <row r="3416" spans="2:7">
      <c r="B3416" s="32">
        <f>SUMIF(Balanço[Estoque],Back!A3416,Balanço[Quantidade])</f>
        <v>0</v>
      </c>
      <c r="G3416" s="32" t="str" cm="1">
        <f t="array" ref="G3416">IF(F3416="","",SUM(_xlfn._xlws.FILTER(Balanço[Quantidade],(Balanço[Estoque]=Back!$E$3)*(Balanço[Material]=Back!F3416))))</f>
        <v/>
      </c>
    </row>
    <row r="3417" spans="2:7">
      <c r="B3417" s="32">
        <f>SUMIF(Balanço[Estoque],Back!A3417,Balanço[Quantidade])</f>
        <v>0</v>
      </c>
      <c r="G3417" s="32" t="str" cm="1">
        <f t="array" ref="G3417">IF(F3417="","",SUM(_xlfn._xlws.FILTER(Balanço[Quantidade],(Balanço[Estoque]=Back!$E$3)*(Balanço[Material]=Back!F3417))))</f>
        <v/>
      </c>
    </row>
    <row r="3418" spans="2:7">
      <c r="B3418" s="32">
        <f>SUMIF(Balanço[Estoque],Back!A3418,Balanço[Quantidade])</f>
        <v>0</v>
      </c>
      <c r="G3418" s="32" t="str" cm="1">
        <f t="array" ref="G3418">IF(F3418="","",SUM(_xlfn._xlws.FILTER(Balanço[Quantidade],(Balanço[Estoque]=Back!$E$3)*(Balanço[Material]=Back!F3418))))</f>
        <v/>
      </c>
    </row>
    <row r="3419" spans="2:7">
      <c r="B3419" s="32">
        <f>SUMIF(Balanço[Estoque],Back!A3419,Balanço[Quantidade])</f>
        <v>0</v>
      </c>
      <c r="G3419" s="32" t="str" cm="1">
        <f t="array" ref="G3419">IF(F3419="","",SUM(_xlfn._xlws.FILTER(Balanço[Quantidade],(Balanço[Estoque]=Back!$E$3)*(Balanço[Material]=Back!F3419))))</f>
        <v/>
      </c>
    </row>
    <row r="3420" spans="2:7">
      <c r="B3420" s="32">
        <f>SUMIF(Balanço[Estoque],Back!A3420,Balanço[Quantidade])</f>
        <v>0</v>
      </c>
      <c r="G3420" s="32" t="str" cm="1">
        <f t="array" ref="G3420">IF(F3420="","",SUM(_xlfn._xlws.FILTER(Balanço[Quantidade],(Balanço[Estoque]=Back!$E$3)*(Balanço[Material]=Back!F3420))))</f>
        <v/>
      </c>
    </row>
    <row r="3421" spans="2:7">
      <c r="B3421" s="32">
        <f>SUMIF(Balanço[Estoque],Back!A3421,Balanço[Quantidade])</f>
        <v>0</v>
      </c>
      <c r="G3421" s="32" t="str" cm="1">
        <f t="array" ref="G3421">IF(F3421="","",SUM(_xlfn._xlws.FILTER(Balanço[Quantidade],(Balanço[Estoque]=Back!$E$3)*(Balanço[Material]=Back!F3421))))</f>
        <v/>
      </c>
    </row>
    <row r="3422" spans="2:7">
      <c r="B3422" s="32">
        <f>SUMIF(Balanço[Estoque],Back!A3422,Balanço[Quantidade])</f>
        <v>0</v>
      </c>
      <c r="G3422" s="32" t="str" cm="1">
        <f t="array" ref="G3422">IF(F3422="","",SUM(_xlfn._xlws.FILTER(Balanço[Quantidade],(Balanço[Estoque]=Back!$E$3)*(Balanço[Material]=Back!F3422))))</f>
        <v/>
      </c>
    </row>
    <row r="3423" spans="2:7">
      <c r="B3423" s="32">
        <f>SUMIF(Balanço[Estoque],Back!A3423,Balanço[Quantidade])</f>
        <v>0</v>
      </c>
      <c r="G3423" s="32" t="str" cm="1">
        <f t="array" ref="G3423">IF(F3423="","",SUM(_xlfn._xlws.FILTER(Balanço[Quantidade],(Balanço[Estoque]=Back!$E$3)*(Balanço[Material]=Back!F3423))))</f>
        <v/>
      </c>
    </row>
    <row r="3424" spans="2:7">
      <c r="B3424" s="32">
        <f>SUMIF(Balanço[Estoque],Back!A3424,Balanço[Quantidade])</f>
        <v>0</v>
      </c>
      <c r="G3424" s="32" t="str" cm="1">
        <f t="array" ref="G3424">IF(F3424="","",SUM(_xlfn._xlws.FILTER(Balanço[Quantidade],(Balanço[Estoque]=Back!$E$3)*(Balanço[Material]=Back!F3424))))</f>
        <v/>
      </c>
    </row>
    <row r="3425" spans="2:7">
      <c r="B3425" s="32">
        <f>SUMIF(Balanço[Estoque],Back!A3425,Balanço[Quantidade])</f>
        <v>0</v>
      </c>
      <c r="G3425" s="32" t="str" cm="1">
        <f t="array" ref="G3425">IF(F3425="","",SUM(_xlfn._xlws.FILTER(Balanço[Quantidade],(Balanço[Estoque]=Back!$E$3)*(Balanço[Material]=Back!F3425))))</f>
        <v/>
      </c>
    </row>
    <row r="3426" spans="2:7">
      <c r="B3426" s="32">
        <f>SUMIF(Balanço[Estoque],Back!A3426,Balanço[Quantidade])</f>
        <v>0</v>
      </c>
      <c r="G3426" s="32" t="str" cm="1">
        <f t="array" ref="G3426">IF(F3426="","",SUM(_xlfn._xlws.FILTER(Balanço[Quantidade],(Balanço[Estoque]=Back!$E$3)*(Balanço[Material]=Back!F3426))))</f>
        <v/>
      </c>
    </row>
    <row r="3427" spans="2:7">
      <c r="B3427" s="32">
        <f>SUMIF(Balanço[Estoque],Back!A3427,Balanço[Quantidade])</f>
        <v>0</v>
      </c>
      <c r="G3427" s="32" t="str" cm="1">
        <f t="array" ref="G3427">IF(F3427="","",SUM(_xlfn._xlws.FILTER(Balanço[Quantidade],(Balanço[Estoque]=Back!$E$3)*(Balanço[Material]=Back!F3427))))</f>
        <v/>
      </c>
    </row>
    <row r="3428" spans="2:7">
      <c r="B3428" s="32">
        <f>SUMIF(Balanço[Estoque],Back!A3428,Balanço[Quantidade])</f>
        <v>0</v>
      </c>
      <c r="G3428" s="32" t="str" cm="1">
        <f t="array" ref="G3428">IF(F3428="","",SUM(_xlfn._xlws.FILTER(Balanço[Quantidade],(Balanço[Estoque]=Back!$E$3)*(Balanço[Material]=Back!F3428))))</f>
        <v/>
      </c>
    </row>
    <row r="3429" spans="2:7">
      <c r="B3429" s="32">
        <f>SUMIF(Balanço[Estoque],Back!A3429,Balanço[Quantidade])</f>
        <v>0</v>
      </c>
      <c r="G3429" s="32" t="str" cm="1">
        <f t="array" ref="G3429">IF(F3429="","",SUM(_xlfn._xlws.FILTER(Balanço[Quantidade],(Balanço[Estoque]=Back!$E$3)*(Balanço[Material]=Back!F3429))))</f>
        <v/>
      </c>
    </row>
    <row r="3430" spans="2:7">
      <c r="B3430" s="32">
        <f>SUMIF(Balanço[Estoque],Back!A3430,Balanço[Quantidade])</f>
        <v>0</v>
      </c>
      <c r="G3430" s="32" t="str" cm="1">
        <f t="array" ref="G3430">IF(F3430="","",SUM(_xlfn._xlws.FILTER(Balanço[Quantidade],(Balanço[Estoque]=Back!$E$3)*(Balanço[Material]=Back!F3430))))</f>
        <v/>
      </c>
    </row>
    <row r="3431" spans="2:7">
      <c r="B3431" s="32">
        <f>SUMIF(Balanço[Estoque],Back!A3431,Balanço[Quantidade])</f>
        <v>0</v>
      </c>
      <c r="G3431" s="32" t="str" cm="1">
        <f t="array" ref="G3431">IF(F3431="","",SUM(_xlfn._xlws.FILTER(Balanço[Quantidade],(Balanço[Estoque]=Back!$E$3)*(Balanço[Material]=Back!F3431))))</f>
        <v/>
      </c>
    </row>
    <row r="3432" spans="2:7">
      <c r="B3432" s="32">
        <f>SUMIF(Balanço[Estoque],Back!A3432,Balanço[Quantidade])</f>
        <v>0</v>
      </c>
      <c r="G3432" s="32" t="str" cm="1">
        <f t="array" ref="G3432">IF(F3432="","",SUM(_xlfn._xlws.FILTER(Balanço[Quantidade],(Balanço[Estoque]=Back!$E$3)*(Balanço[Material]=Back!F3432))))</f>
        <v/>
      </c>
    </row>
    <row r="3433" spans="2:7">
      <c r="B3433" s="32">
        <f>SUMIF(Balanço[Estoque],Back!A3433,Balanço[Quantidade])</f>
        <v>0</v>
      </c>
      <c r="G3433" s="32" t="str" cm="1">
        <f t="array" ref="G3433">IF(F3433="","",SUM(_xlfn._xlws.FILTER(Balanço[Quantidade],(Balanço[Estoque]=Back!$E$3)*(Balanço[Material]=Back!F3433))))</f>
        <v/>
      </c>
    </row>
    <row r="3434" spans="2:7">
      <c r="B3434" s="32">
        <f>SUMIF(Balanço[Estoque],Back!A3434,Balanço[Quantidade])</f>
        <v>0</v>
      </c>
      <c r="G3434" s="32" t="str" cm="1">
        <f t="array" ref="G3434">IF(F3434="","",SUM(_xlfn._xlws.FILTER(Balanço[Quantidade],(Balanço[Estoque]=Back!$E$3)*(Balanço[Material]=Back!F3434))))</f>
        <v/>
      </c>
    </row>
    <row r="3435" spans="2:7">
      <c r="B3435" s="32">
        <f>SUMIF(Balanço[Estoque],Back!A3435,Balanço[Quantidade])</f>
        <v>0</v>
      </c>
      <c r="G3435" s="32" t="str" cm="1">
        <f t="array" ref="G3435">IF(F3435="","",SUM(_xlfn._xlws.FILTER(Balanço[Quantidade],(Balanço[Estoque]=Back!$E$3)*(Balanço[Material]=Back!F3435))))</f>
        <v/>
      </c>
    </row>
    <row r="3436" spans="2:7">
      <c r="B3436" s="32">
        <f>SUMIF(Balanço[Estoque],Back!A3436,Balanço[Quantidade])</f>
        <v>0</v>
      </c>
      <c r="G3436" s="32" t="str" cm="1">
        <f t="array" ref="G3436">IF(F3436="","",SUM(_xlfn._xlws.FILTER(Balanço[Quantidade],(Balanço[Estoque]=Back!$E$3)*(Balanço[Material]=Back!F3436))))</f>
        <v/>
      </c>
    </row>
    <row r="3437" spans="2:7">
      <c r="B3437" s="32">
        <f>SUMIF(Balanço[Estoque],Back!A3437,Balanço[Quantidade])</f>
        <v>0</v>
      </c>
      <c r="G3437" s="32" t="str" cm="1">
        <f t="array" ref="G3437">IF(F3437="","",SUM(_xlfn._xlws.FILTER(Balanço[Quantidade],(Balanço[Estoque]=Back!$E$3)*(Balanço[Material]=Back!F3437))))</f>
        <v/>
      </c>
    </row>
    <row r="3438" spans="2:7">
      <c r="B3438" s="32">
        <f>SUMIF(Balanço[Estoque],Back!A3438,Balanço[Quantidade])</f>
        <v>0</v>
      </c>
      <c r="G3438" s="32" t="str" cm="1">
        <f t="array" ref="G3438">IF(F3438="","",SUM(_xlfn._xlws.FILTER(Balanço[Quantidade],(Balanço[Estoque]=Back!$E$3)*(Balanço[Material]=Back!F3438))))</f>
        <v/>
      </c>
    </row>
    <row r="3439" spans="2:7">
      <c r="B3439" s="32">
        <f>SUMIF(Balanço[Estoque],Back!A3439,Balanço[Quantidade])</f>
        <v>0</v>
      </c>
      <c r="G3439" s="32" t="str" cm="1">
        <f t="array" ref="G3439">IF(F3439="","",SUM(_xlfn._xlws.FILTER(Balanço[Quantidade],(Balanço[Estoque]=Back!$E$3)*(Balanço[Material]=Back!F3439))))</f>
        <v/>
      </c>
    </row>
    <row r="3440" spans="2:7">
      <c r="B3440" s="32">
        <f>SUMIF(Balanço[Estoque],Back!A3440,Balanço[Quantidade])</f>
        <v>0</v>
      </c>
      <c r="G3440" s="32" t="str" cm="1">
        <f t="array" ref="G3440">IF(F3440="","",SUM(_xlfn._xlws.FILTER(Balanço[Quantidade],(Balanço[Estoque]=Back!$E$3)*(Balanço[Material]=Back!F3440))))</f>
        <v/>
      </c>
    </row>
    <row r="3441" spans="2:7">
      <c r="B3441" s="32">
        <f>SUMIF(Balanço[Estoque],Back!A3441,Balanço[Quantidade])</f>
        <v>0</v>
      </c>
      <c r="G3441" s="32" t="str" cm="1">
        <f t="array" ref="G3441">IF(F3441="","",SUM(_xlfn._xlws.FILTER(Balanço[Quantidade],(Balanço[Estoque]=Back!$E$3)*(Balanço[Material]=Back!F3441))))</f>
        <v/>
      </c>
    </row>
    <row r="3442" spans="2:7">
      <c r="B3442" s="32">
        <f>SUMIF(Balanço[Estoque],Back!A3442,Balanço[Quantidade])</f>
        <v>0</v>
      </c>
      <c r="G3442" s="32" t="str" cm="1">
        <f t="array" ref="G3442">IF(F3442="","",SUM(_xlfn._xlws.FILTER(Balanço[Quantidade],(Balanço[Estoque]=Back!$E$3)*(Balanço[Material]=Back!F3442))))</f>
        <v/>
      </c>
    </row>
    <row r="3443" spans="2:7">
      <c r="B3443" s="32">
        <f>SUMIF(Balanço[Estoque],Back!A3443,Balanço[Quantidade])</f>
        <v>0</v>
      </c>
      <c r="G3443" s="32" t="str" cm="1">
        <f t="array" ref="G3443">IF(F3443="","",SUM(_xlfn._xlws.FILTER(Balanço[Quantidade],(Balanço[Estoque]=Back!$E$3)*(Balanço[Material]=Back!F3443))))</f>
        <v/>
      </c>
    </row>
    <row r="3444" spans="2:7">
      <c r="B3444" s="32">
        <f>SUMIF(Balanço[Estoque],Back!A3444,Balanço[Quantidade])</f>
        <v>0</v>
      </c>
      <c r="G3444" s="32" t="str" cm="1">
        <f t="array" ref="G3444">IF(F3444="","",SUM(_xlfn._xlws.FILTER(Balanço[Quantidade],(Balanço[Estoque]=Back!$E$3)*(Balanço[Material]=Back!F3444))))</f>
        <v/>
      </c>
    </row>
    <row r="3445" spans="2:7">
      <c r="B3445" s="32">
        <f>SUMIF(Balanço[Estoque],Back!A3445,Balanço[Quantidade])</f>
        <v>0</v>
      </c>
      <c r="G3445" s="32" t="str" cm="1">
        <f t="array" ref="G3445">IF(F3445="","",SUM(_xlfn._xlws.FILTER(Balanço[Quantidade],(Balanço[Estoque]=Back!$E$3)*(Balanço[Material]=Back!F3445))))</f>
        <v/>
      </c>
    </row>
    <row r="3446" spans="2:7">
      <c r="B3446" s="32">
        <f>SUMIF(Balanço[Estoque],Back!A3446,Balanço[Quantidade])</f>
        <v>0</v>
      </c>
      <c r="G3446" s="32" t="str" cm="1">
        <f t="array" ref="G3446">IF(F3446="","",SUM(_xlfn._xlws.FILTER(Balanço[Quantidade],(Balanço[Estoque]=Back!$E$3)*(Balanço[Material]=Back!F3446))))</f>
        <v/>
      </c>
    </row>
    <row r="3447" spans="2:7">
      <c r="B3447" s="32">
        <f>SUMIF(Balanço[Estoque],Back!A3447,Balanço[Quantidade])</f>
        <v>0</v>
      </c>
      <c r="G3447" s="32" t="str" cm="1">
        <f t="array" ref="G3447">IF(F3447="","",SUM(_xlfn._xlws.FILTER(Balanço[Quantidade],(Balanço[Estoque]=Back!$E$3)*(Balanço[Material]=Back!F3447))))</f>
        <v/>
      </c>
    </row>
    <row r="3448" spans="2:7">
      <c r="B3448" s="32">
        <f>SUMIF(Balanço[Estoque],Back!A3448,Balanço[Quantidade])</f>
        <v>0</v>
      </c>
      <c r="G3448" s="32" t="str" cm="1">
        <f t="array" ref="G3448">IF(F3448="","",SUM(_xlfn._xlws.FILTER(Balanço[Quantidade],(Balanço[Estoque]=Back!$E$3)*(Balanço[Material]=Back!F3448))))</f>
        <v/>
      </c>
    </row>
    <row r="3449" spans="2:7">
      <c r="B3449" s="32">
        <f>SUMIF(Balanço[Estoque],Back!A3449,Balanço[Quantidade])</f>
        <v>0</v>
      </c>
      <c r="G3449" s="32" t="str" cm="1">
        <f t="array" ref="G3449">IF(F3449="","",SUM(_xlfn._xlws.FILTER(Balanço[Quantidade],(Balanço[Estoque]=Back!$E$3)*(Balanço[Material]=Back!F3449))))</f>
        <v/>
      </c>
    </row>
    <row r="3450" spans="2:7">
      <c r="B3450" s="32">
        <f>SUMIF(Balanço[Estoque],Back!A3450,Balanço[Quantidade])</f>
        <v>0</v>
      </c>
      <c r="G3450" s="32" t="str" cm="1">
        <f t="array" ref="G3450">IF(F3450="","",SUM(_xlfn._xlws.FILTER(Balanço[Quantidade],(Balanço[Estoque]=Back!$E$3)*(Balanço[Material]=Back!F3450))))</f>
        <v/>
      </c>
    </row>
    <row r="3451" spans="2:7">
      <c r="B3451" s="32">
        <f>SUMIF(Balanço[Estoque],Back!A3451,Balanço[Quantidade])</f>
        <v>0</v>
      </c>
      <c r="G3451" s="32" t="str" cm="1">
        <f t="array" ref="G3451">IF(F3451="","",SUM(_xlfn._xlws.FILTER(Balanço[Quantidade],(Balanço[Estoque]=Back!$E$3)*(Balanço[Material]=Back!F3451))))</f>
        <v/>
      </c>
    </row>
    <row r="3452" spans="2:7">
      <c r="B3452" s="32">
        <f>SUMIF(Balanço[Estoque],Back!A3452,Balanço[Quantidade])</f>
        <v>0</v>
      </c>
      <c r="G3452" s="32" t="str" cm="1">
        <f t="array" ref="G3452">IF(F3452="","",SUM(_xlfn._xlws.FILTER(Balanço[Quantidade],(Balanço[Estoque]=Back!$E$3)*(Balanço[Material]=Back!F3452))))</f>
        <v/>
      </c>
    </row>
    <row r="3453" spans="2:7">
      <c r="B3453" s="32">
        <f>SUMIF(Balanço[Estoque],Back!A3453,Balanço[Quantidade])</f>
        <v>0</v>
      </c>
      <c r="G3453" s="32" t="str" cm="1">
        <f t="array" ref="G3453">IF(F3453="","",SUM(_xlfn._xlws.FILTER(Balanço[Quantidade],(Balanço[Estoque]=Back!$E$3)*(Balanço[Material]=Back!F3453))))</f>
        <v/>
      </c>
    </row>
    <row r="3454" spans="2:7">
      <c r="B3454" s="32">
        <f>SUMIF(Balanço[Estoque],Back!A3454,Balanço[Quantidade])</f>
        <v>0</v>
      </c>
      <c r="G3454" s="32" t="str" cm="1">
        <f t="array" ref="G3454">IF(F3454="","",SUM(_xlfn._xlws.FILTER(Balanço[Quantidade],(Balanço[Estoque]=Back!$E$3)*(Balanço[Material]=Back!F3454))))</f>
        <v/>
      </c>
    </row>
    <row r="3455" spans="2:7">
      <c r="B3455" s="32">
        <f>SUMIF(Balanço[Estoque],Back!A3455,Balanço[Quantidade])</f>
        <v>0</v>
      </c>
      <c r="G3455" s="32" t="str" cm="1">
        <f t="array" ref="G3455">IF(F3455="","",SUM(_xlfn._xlws.FILTER(Balanço[Quantidade],(Balanço[Estoque]=Back!$E$3)*(Balanço[Material]=Back!F3455))))</f>
        <v/>
      </c>
    </row>
    <row r="3456" spans="2:7">
      <c r="B3456" s="32">
        <f>SUMIF(Balanço[Estoque],Back!A3456,Balanço[Quantidade])</f>
        <v>0</v>
      </c>
      <c r="G3456" s="32" t="str" cm="1">
        <f t="array" ref="G3456">IF(F3456="","",SUM(_xlfn._xlws.FILTER(Balanço[Quantidade],(Balanço[Estoque]=Back!$E$3)*(Balanço[Material]=Back!F3456))))</f>
        <v/>
      </c>
    </row>
    <row r="3457" spans="2:7">
      <c r="B3457" s="32">
        <f>SUMIF(Balanço[Estoque],Back!A3457,Balanço[Quantidade])</f>
        <v>0</v>
      </c>
      <c r="G3457" s="32" t="str" cm="1">
        <f t="array" ref="G3457">IF(F3457="","",SUM(_xlfn._xlws.FILTER(Balanço[Quantidade],(Balanço[Estoque]=Back!$E$3)*(Balanço[Material]=Back!F3457))))</f>
        <v/>
      </c>
    </row>
    <row r="3458" spans="2:7">
      <c r="B3458" s="32">
        <f>SUMIF(Balanço[Estoque],Back!A3458,Balanço[Quantidade])</f>
        <v>0</v>
      </c>
      <c r="G3458" s="32" t="str" cm="1">
        <f t="array" ref="G3458">IF(F3458="","",SUM(_xlfn._xlws.FILTER(Balanço[Quantidade],(Balanço[Estoque]=Back!$E$3)*(Balanço[Material]=Back!F3458))))</f>
        <v/>
      </c>
    </row>
    <row r="3459" spans="2:7">
      <c r="B3459" s="32">
        <f>SUMIF(Balanço[Estoque],Back!A3459,Balanço[Quantidade])</f>
        <v>0</v>
      </c>
      <c r="G3459" s="32" t="str" cm="1">
        <f t="array" ref="G3459">IF(F3459="","",SUM(_xlfn._xlws.FILTER(Balanço[Quantidade],(Balanço[Estoque]=Back!$E$3)*(Balanço[Material]=Back!F3459))))</f>
        <v/>
      </c>
    </row>
    <row r="3460" spans="2:7">
      <c r="B3460" s="32">
        <f>SUMIF(Balanço[Estoque],Back!A3460,Balanço[Quantidade])</f>
        <v>0</v>
      </c>
      <c r="G3460" s="32" t="str" cm="1">
        <f t="array" ref="G3460">IF(F3460="","",SUM(_xlfn._xlws.FILTER(Balanço[Quantidade],(Balanço[Estoque]=Back!$E$3)*(Balanço[Material]=Back!F3460))))</f>
        <v/>
      </c>
    </row>
    <row r="3461" spans="2:7">
      <c r="B3461" s="32">
        <f>SUMIF(Balanço[Estoque],Back!A3461,Balanço[Quantidade])</f>
        <v>0</v>
      </c>
      <c r="G3461" s="32" t="str" cm="1">
        <f t="array" ref="G3461">IF(F3461="","",SUM(_xlfn._xlws.FILTER(Balanço[Quantidade],(Balanço[Estoque]=Back!$E$3)*(Balanço[Material]=Back!F3461))))</f>
        <v/>
      </c>
    </row>
    <row r="3462" spans="2:7">
      <c r="B3462" s="32">
        <f>SUMIF(Balanço[Estoque],Back!A3462,Balanço[Quantidade])</f>
        <v>0</v>
      </c>
      <c r="G3462" s="32" t="str" cm="1">
        <f t="array" ref="G3462">IF(F3462="","",SUM(_xlfn._xlws.FILTER(Balanço[Quantidade],(Balanço[Estoque]=Back!$E$3)*(Balanço[Material]=Back!F3462))))</f>
        <v/>
      </c>
    </row>
    <row r="3463" spans="2:7">
      <c r="B3463" s="32">
        <f>SUMIF(Balanço[Estoque],Back!A3463,Balanço[Quantidade])</f>
        <v>0</v>
      </c>
      <c r="G3463" s="32" t="str" cm="1">
        <f t="array" ref="G3463">IF(F3463="","",SUM(_xlfn._xlws.FILTER(Balanço[Quantidade],(Balanço[Estoque]=Back!$E$3)*(Balanço[Material]=Back!F3463))))</f>
        <v/>
      </c>
    </row>
    <row r="3464" spans="2:7">
      <c r="B3464" s="32">
        <f>SUMIF(Balanço[Estoque],Back!A3464,Balanço[Quantidade])</f>
        <v>0</v>
      </c>
      <c r="G3464" s="32" t="str" cm="1">
        <f t="array" ref="G3464">IF(F3464="","",SUM(_xlfn._xlws.FILTER(Balanço[Quantidade],(Balanço[Estoque]=Back!$E$3)*(Balanço[Material]=Back!F3464))))</f>
        <v/>
      </c>
    </row>
    <row r="3465" spans="2:7">
      <c r="B3465" s="32">
        <f>SUMIF(Balanço[Estoque],Back!A3465,Balanço[Quantidade])</f>
        <v>0</v>
      </c>
      <c r="G3465" s="32" t="str" cm="1">
        <f t="array" ref="G3465">IF(F3465="","",SUM(_xlfn._xlws.FILTER(Balanço[Quantidade],(Balanço[Estoque]=Back!$E$3)*(Balanço[Material]=Back!F3465))))</f>
        <v/>
      </c>
    </row>
    <row r="3466" spans="2:7">
      <c r="B3466" s="32">
        <f>SUMIF(Balanço[Estoque],Back!A3466,Balanço[Quantidade])</f>
        <v>0</v>
      </c>
      <c r="G3466" s="32" t="str" cm="1">
        <f t="array" ref="G3466">IF(F3466="","",SUM(_xlfn._xlws.FILTER(Balanço[Quantidade],(Balanço[Estoque]=Back!$E$3)*(Balanço[Material]=Back!F3466))))</f>
        <v/>
      </c>
    </row>
    <row r="3467" spans="2:7">
      <c r="B3467" s="32">
        <f>SUMIF(Balanço[Estoque],Back!A3467,Balanço[Quantidade])</f>
        <v>0</v>
      </c>
      <c r="G3467" s="32" t="str" cm="1">
        <f t="array" ref="G3467">IF(F3467="","",SUM(_xlfn._xlws.FILTER(Balanço[Quantidade],(Balanço[Estoque]=Back!$E$3)*(Balanço[Material]=Back!F3467))))</f>
        <v/>
      </c>
    </row>
    <row r="3468" spans="2:7">
      <c r="B3468" s="32">
        <f>SUMIF(Balanço[Estoque],Back!A3468,Balanço[Quantidade])</f>
        <v>0</v>
      </c>
      <c r="G3468" s="32" t="str" cm="1">
        <f t="array" ref="G3468">IF(F3468="","",SUM(_xlfn._xlws.FILTER(Balanço[Quantidade],(Balanço[Estoque]=Back!$E$3)*(Balanço[Material]=Back!F3468))))</f>
        <v/>
      </c>
    </row>
    <row r="3469" spans="2:7">
      <c r="B3469" s="32">
        <f>SUMIF(Balanço[Estoque],Back!A3469,Balanço[Quantidade])</f>
        <v>0</v>
      </c>
      <c r="G3469" s="32" t="str" cm="1">
        <f t="array" ref="G3469">IF(F3469="","",SUM(_xlfn._xlws.FILTER(Balanço[Quantidade],(Balanço[Estoque]=Back!$E$3)*(Balanço[Material]=Back!F3469))))</f>
        <v/>
      </c>
    </row>
    <row r="3470" spans="2:7">
      <c r="B3470" s="32">
        <f>SUMIF(Balanço[Estoque],Back!A3470,Balanço[Quantidade])</f>
        <v>0</v>
      </c>
      <c r="G3470" s="32" t="str" cm="1">
        <f t="array" ref="G3470">IF(F3470="","",SUM(_xlfn._xlws.FILTER(Balanço[Quantidade],(Balanço[Estoque]=Back!$E$3)*(Balanço[Material]=Back!F3470))))</f>
        <v/>
      </c>
    </row>
    <row r="3471" spans="2:7">
      <c r="B3471" s="32">
        <f>SUMIF(Balanço[Estoque],Back!A3471,Balanço[Quantidade])</f>
        <v>0</v>
      </c>
      <c r="G3471" s="32" t="str" cm="1">
        <f t="array" ref="G3471">IF(F3471="","",SUM(_xlfn._xlws.FILTER(Balanço[Quantidade],(Balanço[Estoque]=Back!$E$3)*(Balanço[Material]=Back!F3471))))</f>
        <v/>
      </c>
    </row>
    <row r="3472" spans="2:7">
      <c r="B3472" s="32">
        <f>SUMIF(Balanço[Estoque],Back!A3472,Balanço[Quantidade])</f>
        <v>0</v>
      </c>
      <c r="G3472" s="32" t="str" cm="1">
        <f t="array" ref="G3472">IF(F3472="","",SUM(_xlfn._xlws.FILTER(Balanço[Quantidade],(Balanço[Estoque]=Back!$E$3)*(Balanço[Material]=Back!F3472))))</f>
        <v/>
      </c>
    </row>
    <row r="3473" spans="2:7">
      <c r="B3473" s="32">
        <f>SUMIF(Balanço[Estoque],Back!A3473,Balanço[Quantidade])</f>
        <v>0</v>
      </c>
      <c r="G3473" s="32" t="str" cm="1">
        <f t="array" ref="G3473">IF(F3473="","",SUM(_xlfn._xlws.FILTER(Balanço[Quantidade],(Balanço[Estoque]=Back!$E$3)*(Balanço[Material]=Back!F3473))))</f>
        <v/>
      </c>
    </row>
    <row r="3474" spans="2:7">
      <c r="B3474" s="32">
        <f>SUMIF(Balanço[Estoque],Back!A3474,Balanço[Quantidade])</f>
        <v>0</v>
      </c>
      <c r="G3474" s="32" t="str" cm="1">
        <f t="array" ref="G3474">IF(F3474="","",SUM(_xlfn._xlws.FILTER(Balanço[Quantidade],(Balanço[Estoque]=Back!$E$3)*(Balanço[Material]=Back!F3474))))</f>
        <v/>
      </c>
    </row>
    <row r="3475" spans="2:7">
      <c r="B3475" s="32">
        <f>SUMIF(Balanço[Estoque],Back!A3475,Balanço[Quantidade])</f>
        <v>0</v>
      </c>
      <c r="G3475" s="32" t="str" cm="1">
        <f t="array" ref="G3475">IF(F3475="","",SUM(_xlfn._xlws.FILTER(Balanço[Quantidade],(Balanço[Estoque]=Back!$E$3)*(Balanço[Material]=Back!F3475))))</f>
        <v/>
      </c>
    </row>
    <row r="3476" spans="2:7">
      <c r="B3476" s="32">
        <f>SUMIF(Balanço[Estoque],Back!A3476,Balanço[Quantidade])</f>
        <v>0</v>
      </c>
      <c r="G3476" s="32" t="str" cm="1">
        <f t="array" ref="G3476">IF(F3476="","",SUM(_xlfn._xlws.FILTER(Balanço[Quantidade],(Balanço[Estoque]=Back!$E$3)*(Balanço[Material]=Back!F3476))))</f>
        <v/>
      </c>
    </row>
    <row r="3477" spans="2:7">
      <c r="B3477" s="32">
        <f>SUMIF(Balanço[Estoque],Back!A3477,Balanço[Quantidade])</f>
        <v>0</v>
      </c>
      <c r="G3477" s="32" t="str" cm="1">
        <f t="array" ref="G3477">IF(F3477="","",SUM(_xlfn._xlws.FILTER(Balanço[Quantidade],(Balanço[Estoque]=Back!$E$3)*(Balanço[Material]=Back!F3477))))</f>
        <v/>
      </c>
    </row>
    <row r="3478" spans="2:7">
      <c r="B3478" s="32">
        <f>SUMIF(Balanço[Estoque],Back!A3478,Balanço[Quantidade])</f>
        <v>0</v>
      </c>
      <c r="G3478" s="32" t="str" cm="1">
        <f t="array" ref="G3478">IF(F3478="","",SUM(_xlfn._xlws.FILTER(Balanço[Quantidade],(Balanço[Estoque]=Back!$E$3)*(Balanço[Material]=Back!F3478))))</f>
        <v/>
      </c>
    </row>
    <row r="3479" spans="2:7">
      <c r="B3479" s="32">
        <f>SUMIF(Balanço[Estoque],Back!A3479,Balanço[Quantidade])</f>
        <v>0</v>
      </c>
      <c r="G3479" s="32" t="str" cm="1">
        <f t="array" ref="G3479">IF(F3479="","",SUM(_xlfn._xlws.FILTER(Balanço[Quantidade],(Balanço[Estoque]=Back!$E$3)*(Balanço[Material]=Back!F3479))))</f>
        <v/>
      </c>
    </row>
    <row r="3480" spans="2:7">
      <c r="B3480" s="32">
        <f>SUMIF(Balanço[Estoque],Back!A3480,Balanço[Quantidade])</f>
        <v>0</v>
      </c>
      <c r="G3480" s="32" t="str" cm="1">
        <f t="array" ref="G3480">IF(F3480="","",SUM(_xlfn._xlws.FILTER(Balanço[Quantidade],(Balanço[Estoque]=Back!$E$3)*(Balanço[Material]=Back!F3480))))</f>
        <v/>
      </c>
    </row>
    <row r="3481" spans="2:7">
      <c r="B3481" s="32">
        <f>SUMIF(Balanço[Estoque],Back!A3481,Balanço[Quantidade])</f>
        <v>0</v>
      </c>
      <c r="G3481" s="32" t="str" cm="1">
        <f t="array" ref="G3481">IF(F3481="","",SUM(_xlfn._xlws.FILTER(Balanço[Quantidade],(Balanço[Estoque]=Back!$E$3)*(Balanço[Material]=Back!F3481))))</f>
        <v/>
      </c>
    </row>
    <row r="3482" spans="2:7">
      <c r="B3482" s="32">
        <f>SUMIF(Balanço[Estoque],Back!A3482,Balanço[Quantidade])</f>
        <v>0</v>
      </c>
      <c r="G3482" s="32" t="str" cm="1">
        <f t="array" ref="G3482">IF(F3482="","",SUM(_xlfn._xlws.FILTER(Balanço[Quantidade],(Balanço[Estoque]=Back!$E$3)*(Balanço[Material]=Back!F3482))))</f>
        <v/>
      </c>
    </row>
    <row r="3483" spans="2:7">
      <c r="B3483" s="32">
        <f>SUMIF(Balanço[Estoque],Back!A3483,Balanço[Quantidade])</f>
        <v>0</v>
      </c>
      <c r="G3483" s="32" t="str" cm="1">
        <f t="array" ref="G3483">IF(F3483="","",SUM(_xlfn._xlws.FILTER(Balanço[Quantidade],(Balanço[Estoque]=Back!$E$3)*(Balanço[Material]=Back!F3483))))</f>
        <v/>
      </c>
    </row>
    <row r="3484" spans="2:7">
      <c r="B3484" s="32">
        <f>SUMIF(Balanço[Estoque],Back!A3484,Balanço[Quantidade])</f>
        <v>0</v>
      </c>
      <c r="G3484" s="32" t="str" cm="1">
        <f t="array" ref="G3484">IF(F3484="","",SUM(_xlfn._xlws.FILTER(Balanço[Quantidade],(Balanço[Estoque]=Back!$E$3)*(Balanço[Material]=Back!F3484))))</f>
        <v/>
      </c>
    </row>
    <row r="3485" spans="2:7">
      <c r="B3485" s="32">
        <f>SUMIF(Balanço[Estoque],Back!A3485,Balanço[Quantidade])</f>
        <v>0</v>
      </c>
      <c r="G3485" s="32" t="str" cm="1">
        <f t="array" ref="G3485">IF(F3485="","",SUM(_xlfn._xlws.FILTER(Balanço[Quantidade],(Balanço[Estoque]=Back!$E$3)*(Balanço[Material]=Back!F3485))))</f>
        <v/>
      </c>
    </row>
    <row r="3486" spans="2:7">
      <c r="B3486" s="32">
        <f>SUMIF(Balanço[Estoque],Back!A3486,Balanço[Quantidade])</f>
        <v>0</v>
      </c>
      <c r="G3486" s="32" t="str" cm="1">
        <f t="array" ref="G3486">IF(F3486="","",SUM(_xlfn._xlws.FILTER(Balanço[Quantidade],(Balanço[Estoque]=Back!$E$3)*(Balanço[Material]=Back!F3486))))</f>
        <v/>
      </c>
    </row>
    <row r="3487" spans="2:7">
      <c r="B3487" s="32">
        <f>SUMIF(Balanço[Estoque],Back!A3487,Balanço[Quantidade])</f>
        <v>0</v>
      </c>
      <c r="G3487" s="32" t="str" cm="1">
        <f t="array" ref="G3487">IF(F3487="","",SUM(_xlfn._xlws.FILTER(Balanço[Quantidade],(Balanço[Estoque]=Back!$E$3)*(Balanço[Material]=Back!F3487))))</f>
        <v/>
      </c>
    </row>
    <row r="3488" spans="2:7">
      <c r="B3488" s="32">
        <f>SUMIF(Balanço[Estoque],Back!A3488,Balanço[Quantidade])</f>
        <v>0</v>
      </c>
      <c r="G3488" s="32" t="str" cm="1">
        <f t="array" ref="G3488">IF(F3488="","",SUM(_xlfn._xlws.FILTER(Balanço[Quantidade],(Balanço[Estoque]=Back!$E$3)*(Balanço[Material]=Back!F3488))))</f>
        <v/>
      </c>
    </row>
    <row r="3489" spans="2:7">
      <c r="B3489" s="32">
        <f>SUMIF(Balanço[Estoque],Back!A3489,Balanço[Quantidade])</f>
        <v>0</v>
      </c>
      <c r="G3489" s="32" t="str" cm="1">
        <f t="array" ref="G3489">IF(F3489="","",SUM(_xlfn._xlws.FILTER(Balanço[Quantidade],(Balanço[Estoque]=Back!$E$3)*(Balanço[Material]=Back!F3489))))</f>
        <v/>
      </c>
    </row>
    <row r="3490" spans="2:7">
      <c r="B3490" s="32">
        <f>SUMIF(Balanço[Estoque],Back!A3490,Balanço[Quantidade])</f>
        <v>0</v>
      </c>
      <c r="G3490" s="32" t="str" cm="1">
        <f t="array" ref="G3490">IF(F3490="","",SUM(_xlfn._xlws.FILTER(Balanço[Quantidade],(Balanço[Estoque]=Back!$E$3)*(Balanço[Material]=Back!F3490))))</f>
        <v/>
      </c>
    </row>
    <row r="3491" spans="2:7">
      <c r="B3491" s="32">
        <f>SUMIF(Balanço[Estoque],Back!A3491,Balanço[Quantidade])</f>
        <v>0</v>
      </c>
      <c r="G3491" s="32" t="str" cm="1">
        <f t="array" ref="G3491">IF(F3491="","",SUM(_xlfn._xlws.FILTER(Balanço[Quantidade],(Balanço[Estoque]=Back!$E$3)*(Balanço[Material]=Back!F3491))))</f>
        <v/>
      </c>
    </row>
    <row r="3492" spans="2:7">
      <c r="B3492" s="32">
        <f>SUMIF(Balanço[Estoque],Back!A3492,Balanço[Quantidade])</f>
        <v>0</v>
      </c>
      <c r="G3492" s="32" t="str" cm="1">
        <f t="array" ref="G3492">IF(F3492="","",SUM(_xlfn._xlws.FILTER(Balanço[Quantidade],(Balanço[Estoque]=Back!$E$3)*(Balanço[Material]=Back!F3492))))</f>
        <v/>
      </c>
    </row>
    <row r="3493" spans="2:7">
      <c r="B3493" s="32">
        <f>SUMIF(Balanço[Estoque],Back!A3493,Balanço[Quantidade])</f>
        <v>0</v>
      </c>
      <c r="G3493" s="32" t="str" cm="1">
        <f t="array" ref="G3493">IF(F3493="","",SUM(_xlfn._xlws.FILTER(Balanço[Quantidade],(Balanço[Estoque]=Back!$E$3)*(Balanço[Material]=Back!F3493))))</f>
        <v/>
      </c>
    </row>
    <row r="3494" spans="2:7">
      <c r="B3494" s="32">
        <f>SUMIF(Balanço[Estoque],Back!A3494,Balanço[Quantidade])</f>
        <v>0</v>
      </c>
      <c r="G3494" s="32" t="str" cm="1">
        <f t="array" ref="G3494">IF(F3494="","",SUM(_xlfn._xlws.FILTER(Balanço[Quantidade],(Balanço[Estoque]=Back!$E$3)*(Balanço[Material]=Back!F3494))))</f>
        <v/>
      </c>
    </row>
    <row r="3495" spans="2:7">
      <c r="B3495" s="32">
        <f>SUMIF(Balanço[Estoque],Back!A3495,Balanço[Quantidade])</f>
        <v>0</v>
      </c>
      <c r="G3495" s="32" t="str" cm="1">
        <f t="array" ref="G3495">IF(F3495="","",SUM(_xlfn._xlws.FILTER(Balanço[Quantidade],(Balanço[Estoque]=Back!$E$3)*(Balanço[Material]=Back!F3495))))</f>
        <v/>
      </c>
    </row>
    <row r="3496" spans="2:7">
      <c r="B3496" s="32">
        <f>SUMIF(Balanço[Estoque],Back!A3496,Balanço[Quantidade])</f>
        <v>0</v>
      </c>
      <c r="G3496" s="32" t="str" cm="1">
        <f t="array" ref="G3496">IF(F3496="","",SUM(_xlfn._xlws.FILTER(Balanço[Quantidade],(Balanço[Estoque]=Back!$E$3)*(Balanço[Material]=Back!F3496))))</f>
        <v/>
      </c>
    </row>
    <row r="3497" spans="2:7">
      <c r="B3497" s="32">
        <f>SUMIF(Balanço[Estoque],Back!A3497,Balanço[Quantidade])</f>
        <v>0</v>
      </c>
      <c r="G3497" s="32" t="str" cm="1">
        <f t="array" ref="G3497">IF(F3497="","",SUM(_xlfn._xlws.FILTER(Balanço[Quantidade],(Balanço[Estoque]=Back!$E$3)*(Balanço[Material]=Back!F3497))))</f>
        <v/>
      </c>
    </row>
    <row r="3498" spans="2:7">
      <c r="B3498" s="32">
        <f>SUMIF(Balanço[Estoque],Back!A3498,Balanço[Quantidade])</f>
        <v>0</v>
      </c>
      <c r="G3498" s="32" t="str" cm="1">
        <f t="array" ref="G3498">IF(F3498="","",SUM(_xlfn._xlws.FILTER(Balanço[Quantidade],(Balanço[Estoque]=Back!$E$3)*(Balanço[Material]=Back!F3498))))</f>
        <v/>
      </c>
    </row>
    <row r="3499" spans="2:7">
      <c r="B3499" s="32">
        <f>SUMIF(Balanço[Estoque],Back!A3499,Balanço[Quantidade])</f>
        <v>0</v>
      </c>
      <c r="G3499" s="32" t="str" cm="1">
        <f t="array" ref="G3499">IF(F3499="","",SUM(_xlfn._xlws.FILTER(Balanço[Quantidade],(Balanço[Estoque]=Back!$E$3)*(Balanço[Material]=Back!F3499))))</f>
        <v/>
      </c>
    </row>
    <row r="3500" spans="2:7">
      <c r="B3500" s="32">
        <f>SUMIF(Balanço[Estoque],Back!A3500,Balanço[Quantidade])</f>
        <v>0</v>
      </c>
      <c r="G3500" s="32" t="str" cm="1">
        <f t="array" ref="G3500">IF(F3500="","",SUM(_xlfn._xlws.FILTER(Balanço[Quantidade],(Balanço[Estoque]=Back!$E$3)*(Balanço[Material]=Back!F3500))))</f>
        <v/>
      </c>
    </row>
    <row r="3501" spans="2:7">
      <c r="B3501" s="32">
        <f>SUMIF(Balanço[Estoque],Back!A3501,Balanço[Quantidade])</f>
        <v>0</v>
      </c>
      <c r="G3501" s="32" t="str" cm="1">
        <f t="array" ref="G3501">IF(F3501="","",SUM(_xlfn._xlws.FILTER(Balanço[Quantidade],(Balanço[Estoque]=Back!$E$3)*(Balanço[Material]=Back!F3501))))</f>
        <v/>
      </c>
    </row>
    <row r="3502" spans="2:7">
      <c r="B3502" s="32">
        <f>SUMIF(Balanço[Estoque],Back!A3502,Balanço[Quantidade])</f>
        <v>0</v>
      </c>
      <c r="G3502" s="32" t="str" cm="1">
        <f t="array" ref="G3502">IF(F3502="","",SUM(_xlfn._xlws.FILTER(Balanço[Quantidade],(Balanço[Estoque]=Back!$E$3)*(Balanço[Material]=Back!F3502))))</f>
        <v/>
      </c>
    </row>
    <row r="3503" spans="2:7">
      <c r="B3503" s="32">
        <f>SUMIF(Balanço[Estoque],Back!A3503,Balanço[Quantidade])</f>
        <v>0</v>
      </c>
      <c r="G3503" s="32" t="str" cm="1">
        <f t="array" ref="G3503">IF(F3503="","",SUM(_xlfn._xlws.FILTER(Balanço[Quantidade],(Balanço[Estoque]=Back!$E$3)*(Balanço[Material]=Back!F3503))))</f>
        <v/>
      </c>
    </row>
    <row r="3504" spans="2:7">
      <c r="B3504" s="32">
        <f>SUMIF(Balanço[Estoque],Back!A3504,Balanço[Quantidade])</f>
        <v>0</v>
      </c>
      <c r="G3504" s="32" t="str" cm="1">
        <f t="array" ref="G3504">IF(F3504="","",SUM(_xlfn._xlws.FILTER(Balanço[Quantidade],(Balanço[Estoque]=Back!$E$3)*(Balanço[Material]=Back!F3504))))</f>
        <v/>
      </c>
    </row>
    <row r="3505" spans="2:7">
      <c r="B3505" s="32">
        <f>SUMIF(Balanço[Estoque],Back!A3505,Balanço[Quantidade])</f>
        <v>0</v>
      </c>
      <c r="G3505" s="32" t="str" cm="1">
        <f t="array" ref="G3505">IF(F3505="","",SUM(_xlfn._xlws.FILTER(Balanço[Quantidade],(Balanço[Estoque]=Back!$E$3)*(Balanço[Material]=Back!F3505))))</f>
        <v/>
      </c>
    </row>
    <row r="3506" spans="2:7">
      <c r="B3506" s="32">
        <f>SUMIF(Balanço[Estoque],Back!A3506,Balanço[Quantidade])</f>
        <v>0</v>
      </c>
      <c r="G3506" s="32" t="str" cm="1">
        <f t="array" ref="G3506">IF(F3506="","",SUM(_xlfn._xlws.FILTER(Balanço[Quantidade],(Balanço[Estoque]=Back!$E$3)*(Balanço[Material]=Back!F3506))))</f>
        <v/>
      </c>
    </row>
    <row r="3507" spans="2:7">
      <c r="B3507" s="32">
        <f>SUMIF(Balanço[Estoque],Back!A3507,Balanço[Quantidade])</f>
        <v>0</v>
      </c>
      <c r="G3507" s="32" t="str" cm="1">
        <f t="array" ref="G3507">IF(F3507="","",SUM(_xlfn._xlws.FILTER(Balanço[Quantidade],(Balanço[Estoque]=Back!$E$3)*(Balanço[Material]=Back!F3507))))</f>
        <v/>
      </c>
    </row>
    <row r="3508" spans="2:7">
      <c r="B3508" s="32">
        <f>SUMIF(Balanço[Estoque],Back!A3508,Balanço[Quantidade])</f>
        <v>0</v>
      </c>
      <c r="G3508" s="32" t="str" cm="1">
        <f t="array" ref="G3508">IF(F3508="","",SUM(_xlfn._xlws.FILTER(Balanço[Quantidade],(Balanço[Estoque]=Back!$E$3)*(Balanço[Material]=Back!F3508))))</f>
        <v/>
      </c>
    </row>
    <row r="3509" spans="2:7">
      <c r="B3509" s="32">
        <f>SUMIF(Balanço[Estoque],Back!A3509,Balanço[Quantidade])</f>
        <v>0</v>
      </c>
      <c r="G3509" s="32" t="str" cm="1">
        <f t="array" ref="G3509">IF(F3509="","",SUM(_xlfn._xlws.FILTER(Balanço[Quantidade],(Balanço[Estoque]=Back!$E$3)*(Balanço[Material]=Back!F3509))))</f>
        <v/>
      </c>
    </row>
    <row r="3510" spans="2:7">
      <c r="B3510" s="32">
        <f>SUMIF(Balanço[Estoque],Back!A3510,Balanço[Quantidade])</f>
        <v>0</v>
      </c>
      <c r="G3510" s="32" t="str" cm="1">
        <f t="array" ref="G3510">IF(F3510="","",SUM(_xlfn._xlws.FILTER(Balanço[Quantidade],(Balanço[Estoque]=Back!$E$3)*(Balanço[Material]=Back!F3510))))</f>
        <v/>
      </c>
    </row>
    <row r="3511" spans="2:7">
      <c r="B3511" s="32">
        <f>SUMIF(Balanço[Estoque],Back!A3511,Balanço[Quantidade])</f>
        <v>0</v>
      </c>
      <c r="G3511" s="32" t="str" cm="1">
        <f t="array" ref="G3511">IF(F3511="","",SUM(_xlfn._xlws.FILTER(Balanço[Quantidade],(Balanço[Estoque]=Back!$E$3)*(Balanço[Material]=Back!F3511))))</f>
        <v/>
      </c>
    </row>
    <row r="3512" spans="2:7">
      <c r="B3512" s="32">
        <f>SUMIF(Balanço[Estoque],Back!A3512,Balanço[Quantidade])</f>
        <v>0</v>
      </c>
      <c r="G3512" s="32" t="str" cm="1">
        <f t="array" ref="G3512">IF(F3512="","",SUM(_xlfn._xlws.FILTER(Balanço[Quantidade],(Balanço[Estoque]=Back!$E$3)*(Balanço[Material]=Back!F3512))))</f>
        <v/>
      </c>
    </row>
    <row r="3513" spans="2:7">
      <c r="B3513" s="32">
        <f>SUMIF(Balanço[Estoque],Back!A3513,Balanço[Quantidade])</f>
        <v>0</v>
      </c>
      <c r="G3513" s="32" t="str" cm="1">
        <f t="array" ref="G3513">IF(F3513="","",SUM(_xlfn._xlws.FILTER(Balanço[Quantidade],(Balanço[Estoque]=Back!$E$3)*(Balanço[Material]=Back!F3513))))</f>
        <v/>
      </c>
    </row>
    <row r="3514" spans="2:7">
      <c r="B3514" s="32">
        <f>SUMIF(Balanço[Estoque],Back!A3514,Balanço[Quantidade])</f>
        <v>0</v>
      </c>
      <c r="G3514" s="32" t="str" cm="1">
        <f t="array" ref="G3514">IF(F3514="","",SUM(_xlfn._xlws.FILTER(Balanço[Quantidade],(Balanço[Estoque]=Back!$E$3)*(Balanço[Material]=Back!F3514))))</f>
        <v/>
      </c>
    </row>
    <row r="3515" spans="2:7">
      <c r="B3515" s="32">
        <f>SUMIF(Balanço[Estoque],Back!A3515,Balanço[Quantidade])</f>
        <v>0</v>
      </c>
      <c r="G3515" s="32" t="str" cm="1">
        <f t="array" ref="G3515">IF(F3515="","",SUM(_xlfn._xlws.FILTER(Balanço[Quantidade],(Balanço[Estoque]=Back!$E$3)*(Balanço[Material]=Back!F3515))))</f>
        <v/>
      </c>
    </row>
    <row r="3516" spans="2:7">
      <c r="B3516" s="32">
        <f>SUMIF(Balanço[Estoque],Back!A3516,Balanço[Quantidade])</f>
        <v>0</v>
      </c>
      <c r="G3516" s="32" t="str" cm="1">
        <f t="array" ref="G3516">IF(F3516="","",SUM(_xlfn._xlws.FILTER(Balanço[Quantidade],(Balanço[Estoque]=Back!$E$3)*(Balanço[Material]=Back!F3516))))</f>
        <v/>
      </c>
    </row>
    <row r="3517" spans="2:7">
      <c r="B3517" s="32">
        <f>SUMIF(Balanço[Estoque],Back!A3517,Balanço[Quantidade])</f>
        <v>0</v>
      </c>
      <c r="G3517" s="32" t="str" cm="1">
        <f t="array" ref="G3517">IF(F3517="","",SUM(_xlfn._xlws.FILTER(Balanço[Quantidade],(Balanço[Estoque]=Back!$E$3)*(Balanço[Material]=Back!F3517))))</f>
        <v/>
      </c>
    </row>
    <row r="3518" spans="2:7">
      <c r="B3518" s="32">
        <f>SUMIF(Balanço[Estoque],Back!A3518,Balanço[Quantidade])</f>
        <v>0</v>
      </c>
      <c r="G3518" s="32" t="str" cm="1">
        <f t="array" ref="G3518">IF(F3518="","",SUM(_xlfn._xlws.FILTER(Balanço[Quantidade],(Balanço[Estoque]=Back!$E$3)*(Balanço[Material]=Back!F3518))))</f>
        <v/>
      </c>
    </row>
    <row r="3519" spans="2:7">
      <c r="B3519" s="32">
        <f>SUMIF(Balanço[Estoque],Back!A3519,Balanço[Quantidade])</f>
        <v>0</v>
      </c>
      <c r="G3519" s="32" t="str" cm="1">
        <f t="array" ref="G3519">IF(F3519="","",SUM(_xlfn._xlws.FILTER(Balanço[Quantidade],(Balanço[Estoque]=Back!$E$3)*(Balanço[Material]=Back!F3519))))</f>
        <v/>
      </c>
    </row>
    <row r="3520" spans="2:7">
      <c r="B3520" s="32">
        <f>SUMIF(Balanço[Estoque],Back!A3520,Balanço[Quantidade])</f>
        <v>0</v>
      </c>
      <c r="G3520" s="32" t="str" cm="1">
        <f t="array" ref="G3520">IF(F3520="","",SUM(_xlfn._xlws.FILTER(Balanço[Quantidade],(Balanço[Estoque]=Back!$E$3)*(Balanço[Material]=Back!F3520))))</f>
        <v/>
      </c>
    </row>
    <row r="3521" spans="2:7">
      <c r="B3521" s="32">
        <f>SUMIF(Balanço[Estoque],Back!A3521,Balanço[Quantidade])</f>
        <v>0</v>
      </c>
      <c r="G3521" s="32" t="str" cm="1">
        <f t="array" ref="G3521">IF(F3521="","",SUM(_xlfn._xlws.FILTER(Balanço[Quantidade],(Balanço[Estoque]=Back!$E$3)*(Balanço[Material]=Back!F3521))))</f>
        <v/>
      </c>
    </row>
    <row r="3522" spans="2:7">
      <c r="B3522" s="32">
        <f>SUMIF(Balanço[Estoque],Back!A3522,Balanço[Quantidade])</f>
        <v>0</v>
      </c>
      <c r="G3522" s="32" t="str" cm="1">
        <f t="array" ref="G3522">IF(F3522="","",SUM(_xlfn._xlws.FILTER(Balanço[Quantidade],(Balanço[Estoque]=Back!$E$3)*(Balanço[Material]=Back!F3522))))</f>
        <v/>
      </c>
    </row>
    <row r="3523" spans="2:7">
      <c r="B3523" s="32">
        <f>SUMIF(Balanço[Estoque],Back!A3523,Balanço[Quantidade])</f>
        <v>0</v>
      </c>
      <c r="G3523" s="32" t="str" cm="1">
        <f t="array" ref="G3523">IF(F3523="","",SUM(_xlfn._xlws.FILTER(Balanço[Quantidade],(Balanço[Estoque]=Back!$E$3)*(Balanço[Material]=Back!F3523))))</f>
        <v/>
      </c>
    </row>
    <row r="3524" spans="2:7">
      <c r="B3524" s="32">
        <f>SUMIF(Balanço[Estoque],Back!A3524,Balanço[Quantidade])</f>
        <v>0</v>
      </c>
      <c r="G3524" s="32" t="str" cm="1">
        <f t="array" ref="G3524">IF(F3524="","",SUM(_xlfn._xlws.FILTER(Balanço[Quantidade],(Balanço[Estoque]=Back!$E$3)*(Balanço[Material]=Back!F3524))))</f>
        <v/>
      </c>
    </row>
    <row r="3525" spans="2:7">
      <c r="B3525" s="32">
        <f>SUMIF(Balanço[Estoque],Back!A3525,Balanço[Quantidade])</f>
        <v>0</v>
      </c>
      <c r="G3525" s="32" t="str" cm="1">
        <f t="array" ref="G3525">IF(F3525="","",SUM(_xlfn._xlws.FILTER(Balanço[Quantidade],(Balanço[Estoque]=Back!$E$3)*(Balanço[Material]=Back!F3525))))</f>
        <v/>
      </c>
    </row>
    <row r="3526" spans="2:7">
      <c r="B3526" s="32">
        <f>SUMIF(Balanço[Estoque],Back!A3526,Balanço[Quantidade])</f>
        <v>0</v>
      </c>
      <c r="G3526" s="32" t="str" cm="1">
        <f t="array" ref="G3526">IF(F3526="","",SUM(_xlfn._xlws.FILTER(Balanço[Quantidade],(Balanço[Estoque]=Back!$E$3)*(Balanço[Material]=Back!F3526))))</f>
        <v/>
      </c>
    </row>
    <row r="3527" spans="2:7">
      <c r="B3527" s="32">
        <f>SUMIF(Balanço[Estoque],Back!A3527,Balanço[Quantidade])</f>
        <v>0</v>
      </c>
      <c r="G3527" s="32" t="str" cm="1">
        <f t="array" ref="G3527">IF(F3527="","",SUM(_xlfn._xlws.FILTER(Balanço[Quantidade],(Balanço[Estoque]=Back!$E$3)*(Balanço[Material]=Back!F3527))))</f>
        <v/>
      </c>
    </row>
    <row r="3528" spans="2:7">
      <c r="B3528" s="32">
        <f>SUMIF(Balanço[Estoque],Back!A3528,Balanço[Quantidade])</f>
        <v>0</v>
      </c>
      <c r="G3528" s="32" t="str" cm="1">
        <f t="array" ref="G3528">IF(F3528="","",SUM(_xlfn._xlws.FILTER(Balanço[Quantidade],(Balanço[Estoque]=Back!$E$3)*(Balanço[Material]=Back!F3528))))</f>
        <v/>
      </c>
    </row>
    <row r="3529" spans="2:7">
      <c r="B3529" s="32">
        <f>SUMIF(Balanço[Estoque],Back!A3529,Balanço[Quantidade])</f>
        <v>0</v>
      </c>
      <c r="G3529" s="32" t="str" cm="1">
        <f t="array" ref="G3529">IF(F3529="","",SUM(_xlfn._xlws.FILTER(Balanço[Quantidade],(Balanço[Estoque]=Back!$E$3)*(Balanço[Material]=Back!F3529))))</f>
        <v/>
      </c>
    </row>
    <row r="3530" spans="2:7">
      <c r="B3530" s="32">
        <f>SUMIF(Balanço[Estoque],Back!A3530,Balanço[Quantidade])</f>
        <v>0</v>
      </c>
      <c r="G3530" s="32" t="str" cm="1">
        <f t="array" ref="G3530">IF(F3530="","",SUM(_xlfn._xlws.FILTER(Balanço[Quantidade],(Balanço[Estoque]=Back!$E$3)*(Balanço[Material]=Back!F3530))))</f>
        <v/>
      </c>
    </row>
    <row r="3531" spans="2:7">
      <c r="B3531" s="32">
        <f>SUMIF(Balanço[Estoque],Back!A3531,Balanço[Quantidade])</f>
        <v>0</v>
      </c>
      <c r="G3531" s="32" t="str" cm="1">
        <f t="array" ref="G3531">IF(F3531="","",SUM(_xlfn._xlws.FILTER(Balanço[Quantidade],(Balanço[Estoque]=Back!$E$3)*(Balanço[Material]=Back!F3531))))</f>
        <v/>
      </c>
    </row>
    <row r="3532" spans="2:7">
      <c r="B3532" s="32">
        <f>SUMIF(Balanço[Estoque],Back!A3532,Balanço[Quantidade])</f>
        <v>0</v>
      </c>
      <c r="G3532" s="32" t="str" cm="1">
        <f t="array" ref="G3532">IF(F3532="","",SUM(_xlfn._xlws.FILTER(Balanço[Quantidade],(Balanço[Estoque]=Back!$E$3)*(Balanço[Material]=Back!F3532))))</f>
        <v/>
      </c>
    </row>
    <row r="3533" spans="2:7">
      <c r="B3533" s="32">
        <f>SUMIF(Balanço[Estoque],Back!A3533,Balanço[Quantidade])</f>
        <v>0</v>
      </c>
      <c r="G3533" s="32" t="str" cm="1">
        <f t="array" ref="G3533">IF(F3533="","",SUM(_xlfn._xlws.FILTER(Balanço[Quantidade],(Balanço[Estoque]=Back!$E$3)*(Balanço[Material]=Back!F3533))))</f>
        <v/>
      </c>
    </row>
    <row r="3534" spans="2:7">
      <c r="B3534" s="32">
        <f>SUMIF(Balanço[Estoque],Back!A3534,Balanço[Quantidade])</f>
        <v>0</v>
      </c>
      <c r="G3534" s="32" t="str" cm="1">
        <f t="array" ref="G3534">IF(F3534="","",SUM(_xlfn._xlws.FILTER(Balanço[Quantidade],(Balanço[Estoque]=Back!$E$3)*(Balanço[Material]=Back!F3534))))</f>
        <v/>
      </c>
    </row>
    <row r="3535" spans="2:7">
      <c r="B3535" s="32">
        <f>SUMIF(Balanço[Estoque],Back!A3535,Balanço[Quantidade])</f>
        <v>0</v>
      </c>
      <c r="G3535" s="32" t="str" cm="1">
        <f t="array" ref="G3535">IF(F3535="","",SUM(_xlfn._xlws.FILTER(Balanço[Quantidade],(Balanço[Estoque]=Back!$E$3)*(Balanço[Material]=Back!F3535))))</f>
        <v/>
      </c>
    </row>
    <row r="3536" spans="2:7">
      <c r="B3536" s="32">
        <f>SUMIF(Balanço[Estoque],Back!A3536,Balanço[Quantidade])</f>
        <v>0</v>
      </c>
      <c r="G3536" s="32" t="str" cm="1">
        <f t="array" ref="G3536">IF(F3536="","",SUM(_xlfn._xlws.FILTER(Balanço[Quantidade],(Balanço[Estoque]=Back!$E$3)*(Balanço[Material]=Back!F3536))))</f>
        <v/>
      </c>
    </row>
    <row r="3537" spans="2:7">
      <c r="B3537" s="32">
        <f>SUMIF(Balanço[Estoque],Back!A3537,Balanço[Quantidade])</f>
        <v>0</v>
      </c>
      <c r="G3537" s="32" t="str" cm="1">
        <f t="array" ref="G3537">IF(F3537="","",SUM(_xlfn._xlws.FILTER(Balanço[Quantidade],(Balanço[Estoque]=Back!$E$3)*(Balanço[Material]=Back!F3537))))</f>
        <v/>
      </c>
    </row>
    <row r="3538" spans="2:7">
      <c r="B3538" s="32">
        <f>SUMIF(Balanço[Estoque],Back!A3538,Balanço[Quantidade])</f>
        <v>0</v>
      </c>
      <c r="G3538" s="32" t="str" cm="1">
        <f t="array" ref="G3538">IF(F3538="","",SUM(_xlfn._xlws.FILTER(Balanço[Quantidade],(Balanço[Estoque]=Back!$E$3)*(Balanço[Material]=Back!F3538))))</f>
        <v/>
      </c>
    </row>
    <row r="3539" spans="2:7">
      <c r="B3539" s="32">
        <f>SUMIF(Balanço[Estoque],Back!A3539,Balanço[Quantidade])</f>
        <v>0</v>
      </c>
      <c r="G3539" s="32" t="str" cm="1">
        <f t="array" ref="G3539">IF(F3539="","",SUM(_xlfn._xlws.FILTER(Balanço[Quantidade],(Balanço[Estoque]=Back!$E$3)*(Balanço[Material]=Back!F3539))))</f>
        <v/>
      </c>
    </row>
    <row r="3540" spans="2:7">
      <c r="B3540" s="32">
        <f>SUMIF(Balanço[Estoque],Back!A3540,Balanço[Quantidade])</f>
        <v>0</v>
      </c>
      <c r="G3540" s="32" t="str" cm="1">
        <f t="array" ref="G3540">IF(F3540="","",SUM(_xlfn._xlws.FILTER(Balanço[Quantidade],(Balanço[Estoque]=Back!$E$3)*(Balanço[Material]=Back!F3540))))</f>
        <v/>
      </c>
    </row>
    <row r="3541" spans="2:7">
      <c r="B3541" s="32">
        <f>SUMIF(Balanço[Estoque],Back!A3541,Balanço[Quantidade])</f>
        <v>0</v>
      </c>
      <c r="G3541" s="32" t="str" cm="1">
        <f t="array" ref="G3541">IF(F3541="","",SUM(_xlfn._xlws.FILTER(Balanço[Quantidade],(Balanço[Estoque]=Back!$E$3)*(Balanço[Material]=Back!F3541))))</f>
        <v/>
      </c>
    </row>
    <row r="3542" spans="2:7">
      <c r="B3542" s="32">
        <f>SUMIF(Balanço[Estoque],Back!A3542,Balanço[Quantidade])</f>
        <v>0</v>
      </c>
      <c r="G3542" s="32" t="str" cm="1">
        <f t="array" ref="G3542">IF(F3542="","",SUM(_xlfn._xlws.FILTER(Balanço[Quantidade],(Balanço[Estoque]=Back!$E$3)*(Balanço[Material]=Back!F3542))))</f>
        <v/>
      </c>
    </row>
    <row r="3543" spans="2:7">
      <c r="B3543" s="32">
        <f>SUMIF(Balanço[Estoque],Back!A3543,Balanço[Quantidade])</f>
        <v>0</v>
      </c>
      <c r="G3543" s="32" t="str" cm="1">
        <f t="array" ref="G3543">IF(F3543="","",SUM(_xlfn._xlws.FILTER(Balanço[Quantidade],(Balanço[Estoque]=Back!$E$3)*(Balanço[Material]=Back!F3543))))</f>
        <v/>
      </c>
    </row>
    <row r="3544" spans="2:7">
      <c r="B3544" s="32">
        <f>SUMIF(Balanço[Estoque],Back!A3544,Balanço[Quantidade])</f>
        <v>0</v>
      </c>
      <c r="G3544" s="32" t="str" cm="1">
        <f t="array" ref="G3544">IF(F3544="","",SUM(_xlfn._xlws.FILTER(Balanço[Quantidade],(Balanço[Estoque]=Back!$E$3)*(Balanço[Material]=Back!F3544))))</f>
        <v/>
      </c>
    </row>
    <row r="3545" spans="2:7">
      <c r="B3545" s="32">
        <f>SUMIF(Balanço[Estoque],Back!A3545,Balanço[Quantidade])</f>
        <v>0</v>
      </c>
      <c r="G3545" s="32" t="str" cm="1">
        <f t="array" ref="G3545">IF(F3545="","",SUM(_xlfn._xlws.FILTER(Balanço[Quantidade],(Balanço[Estoque]=Back!$E$3)*(Balanço[Material]=Back!F3545))))</f>
        <v/>
      </c>
    </row>
    <row r="3546" spans="2:7">
      <c r="B3546" s="32">
        <f>SUMIF(Balanço[Estoque],Back!A3546,Balanço[Quantidade])</f>
        <v>0</v>
      </c>
      <c r="G3546" s="32" t="str" cm="1">
        <f t="array" ref="G3546">IF(F3546="","",SUM(_xlfn._xlws.FILTER(Balanço[Quantidade],(Balanço[Estoque]=Back!$E$3)*(Balanço[Material]=Back!F3546))))</f>
        <v/>
      </c>
    </row>
    <row r="3547" spans="2:7">
      <c r="B3547" s="32">
        <f>SUMIF(Balanço[Estoque],Back!A3547,Balanço[Quantidade])</f>
        <v>0</v>
      </c>
      <c r="G3547" s="32" t="str" cm="1">
        <f t="array" ref="G3547">IF(F3547="","",SUM(_xlfn._xlws.FILTER(Balanço[Quantidade],(Balanço[Estoque]=Back!$E$3)*(Balanço[Material]=Back!F3547))))</f>
        <v/>
      </c>
    </row>
    <row r="3548" spans="2:7">
      <c r="B3548" s="32">
        <f>SUMIF(Balanço[Estoque],Back!A3548,Balanço[Quantidade])</f>
        <v>0</v>
      </c>
      <c r="G3548" s="32" t="str" cm="1">
        <f t="array" ref="G3548">IF(F3548="","",SUM(_xlfn._xlws.FILTER(Balanço[Quantidade],(Balanço[Estoque]=Back!$E$3)*(Balanço[Material]=Back!F3548))))</f>
        <v/>
      </c>
    </row>
    <row r="3549" spans="2:7">
      <c r="B3549" s="32">
        <f>SUMIF(Balanço[Estoque],Back!A3549,Balanço[Quantidade])</f>
        <v>0</v>
      </c>
      <c r="G3549" s="32" t="str" cm="1">
        <f t="array" ref="G3549">IF(F3549="","",SUM(_xlfn._xlws.FILTER(Balanço[Quantidade],(Balanço[Estoque]=Back!$E$3)*(Balanço[Material]=Back!F3549))))</f>
        <v/>
      </c>
    </row>
    <row r="3550" spans="2:7">
      <c r="B3550" s="32">
        <f>SUMIF(Balanço[Estoque],Back!A3550,Balanço[Quantidade])</f>
        <v>0</v>
      </c>
      <c r="G3550" s="32" t="str" cm="1">
        <f t="array" ref="G3550">IF(F3550="","",SUM(_xlfn._xlws.FILTER(Balanço[Quantidade],(Balanço[Estoque]=Back!$E$3)*(Balanço[Material]=Back!F3550))))</f>
        <v/>
      </c>
    </row>
    <row r="3551" spans="2:7">
      <c r="B3551" s="32">
        <f>SUMIF(Balanço[Estoque],Back!A3551,Balanço[Quantidade])</f>
        <v>0</v>
      </c>
      <c r="G3551" s="32" t="str" cm="1">
        <f t="array" ref="G3551">IF(F3551="","",SUM(_xlfn._xlws.FILTER(Balanço[Quantidade],(Balanço[Estoque]=Back!$E$3)*(Balanço[Material]=Back!F3551))))</f>
        <v/>
      </c>
    </row>
    <row r="3552" spans="2:7">
      <c r="B3552" s="32">
        <f>SUMIF(Balanço[Estoque],Back!A3552,Balanço[Quantidade])</f>
        <v>0</v>
      </c>
      <c r="G3552" s="32" t="str" cm="1">
        <f t="array" ref="G3552">IF(F3552="","",SUM(_xlfn._xlws.FILTER(Balanço[Quantidade],(Balanço[Estoque]=Back!$E$3)*(Balanço[Material]=Back!F3552))))</f>
        <v/>
      </c>
    </row>
    <row r="3553" spans="2:7">
      <c r="B3553" s="32">
        <f>SUMIF(Balanço[Estoque],Back!A3553,Balanço[Quantidade])</f>
        <v>0</v>
      </c>
      <c r="G3553" s="32" t="str" cm="1">
        <f t="array" ref="G3553">IF(F3553="","",SUM(_xlfn._xlws.FILTER(Balanço[Quantidade],(Balanço[Estoque]=Back!$E$3)*(Balanço[Material]=Back!F3553))))</f>
        <v/>
      </c>
    </row>
    <row r="3554" spans="2:7">
      <c r="B3554" s="32">
        <f>SUMIF(Balanço[Estoque],Back!A3554,Balanço[Quantidade])</f>
        <v>0</v>
      </c>
      <c r="G3554" s="32" t="str" cm="1">
        <f t="array" ref="G3554">IF(F3554="","",SUM(_xlfn._xlws.FILTER(Balanço[Quantidade],(Balanço[Estoque]=Back!$E$3)*(Balanço[Material]=Back!F3554))))</f>
        <v/>
      </c>
    </row>
    <row r="3555" spans="2:7">
      <c r="B3555" s="32">
        <f>SUMIF(Balanço[Estoque],Back!A3555,Balanço[Quantidade])</f>
        <v>0</v>
      </c>
      <c r="G3555" s="32" t="str" cm="1">
        <f t="array" ref="G3555">IF(F3555="","",SUM(_xlfn._xlws.FILTER(Balanço[Quantidade],(Balanço[Estoque]=Back!$E$3)*(Balanço[Material]=Back!F3555))))</f>
        <v/>
      </c>
    </row>
    <row r="3556" spans="2:7">
      <c r="B3556" s="32">
        <f>SUMIF(Balanço[Estoque],Back!A3556,Balanço[Quantidade])</f>
        <v>0</v>
      </c>
      <c r="G3556" s="32" t="str" cm="1">
        <f t="array" ref="G3556">IF(F3556="","",SUM(_xlfn._xlws.FILTER(Balanço[Quantidade],(Balanço[Estoque]=Back!$E$3)*(Balanço[Material]=Back!F3556))))</f>
        <v/>
      </c>
    </row>
    <row r="3557" spans="2:7">
      <c r="B3557" s="32">
        <f>SUMIF(Balanço[Estoque],Back!A3557,Balanço[Quantidade])</f>
        <v>0</v>
      </c>
      <c r="G3557" s="32" t="str" cm="1">
        <f t="array" ref="G3557">IF(F3557="","",SUM(_xlfn._xlws.FILTER(Balanço[Quantidade],(Balanço[Estoque]=Back!$E$3)*(Balanço[Material]=Back!F3557))))</f>
        <v/>
      </c>
    </row>
    <row r="3558" spans="2:7">
      <c r="B3558" s="32">
        <f>SUMIF(Balanço[Estoque],Back!A3558,Balanço[Quantidade])</f>
        <v>0</v>
      </c>
      <c r="G3558" s="32" t="str" cm="1">
        <f t="array" ref="G3558">IF(F3558="","",SUM(_xlfn._xlws.FILTER(Balanço[Quantidade],(Balanço[Estoque]=Back!$E$3)*(Balanço[Material]=Back!F3558))))</f>
        <v/>
      </c>
    </row>
    <row r="3559" spans="2:7">
      <c r="B3559" s="32">
        <f>SUMIF(Balanço[Estoque],Back!A3559,Balanço[Quantidade])</f>
        <v>0</v>
      </c>
      <c r="G3559" s="32" t="str" cm="1">
        <f t="array" ref="G3559">IF(F3559="","",SUM(_xlfn._xlws.FILTER(Balanço[Quantidade],(Balanço[Estoque]=Back!$E$3)*(Balanço[Material]=Back!F3559))))</f>
        <v/>
      </c>
    </row>
    <row r="3560" spans="2:7">
      <c r="B3560" s="32">
        <f>SUMIF(Balanço[Estoque],Back!A3560,Balanço[Quantidade])</f>
        <v>0</v>
      </c>
      <c r="G3560" s="32" t="str" cm="1">
        <f t="array" ref="G3560">IF(F3560="","",SUM(_xlfn._xlws.FILTER(Balanço[Quantidade],(Balanço[Estoque]=Back!$E$3)*(Balanço[Material]=Back!F3560))))</f>
        <v/>
      </c>
    </row>
    <row r="3561" spans="2:7">
      <c r="B3561" s="32">
        <f>SUMIF(Balanço[Estoque],Back!A3561,Balanço[Quantidade])</f>
        <v>0</v>
      </c>
      <c r="G3561" s="32" t="str" cm="1">
        <f t="array" ref="G3561">IF(F3561="","",SUM(_xlfn._xlws.FILTER(Balanço[Quantidade],(Balanço[Estoque]=Back!$E$3)*(Balanço[Material]=Back!F3561))))</f>
        <v/>
      </c>
    </row>
    <row r="3562" spans="2:7">
      <c r="B3562" s="32">
        <f>SUMIF(Balanço[Estoque],Back!A3562,Balanço[Quantidade])</f>
        <v>0</v>
      </c>
      <c r="G3562" s="32" t="str" cm="1">
        <f t="array" ref="G3562">IF(F3562="","",SUM(_xlfn._xlws.FILTER(Balanço[Quantidade],(Balanço[Estoque]=Back!$E$3)*(Balanço[Material]=Back!F3562))))</f>
        <v/>
      </c>
    </row>
    <row r="3563" spans="2:7">
      <c r="B3563" s="32">
        <f>SUMIF(Balanço[Estoque],Back!A3563,Balanço[Quantidade])</f>
        <v>0</v>
      </c>
      <c r="G3563" s="32" t="str" cm="1">
        <f t="array" ref="G3563">IF(F3563="","",SUM(_xlfn._xlws.FILTER(Balanço[Quantidade],(Balanço[Estoque]=Back!$E$3)*(Balanço[Material]=Back!F3563))))</f>
        <v/>
      </c>
    </row>
    <row r="3564" spans="2:7">
      <c r="B3564" s="32">
        <f>SUMIF(Balanço[Estoque],Back!A3564,Balanço[Quantidade])</f>
        <v>0</v>
      </c>
      <c r="G3564" s="32" t="str" cm="1">
        <f t="array" ref="G3564">IF(F3564="","",SUM(_xlfn._xlws.FILTER(Balanço[Quantidade],(Balanço[Estoque]=Back!$E$3)*(Balanço[Material]=Back!F3564))))</f>
        <v/>
      </c>
    </row>
    <row r="3565" spans="2:7">
      <c r="B3565" s="32">
        <f>SUMIF(Balanço[Estoque],Back!A3565,Balanço[Quantidade])</f>
        <v>0</v>
      </c>
      <c r="G3565" s="32" t="str" cm="1">
        <f t="array" ref="G3565">IF(F3565="","",SUM(_xlfn._xlws.FILTER(Balanço[Quantidade],(Balanço[Estoque]=Back!$E$3)*(Balanço[Material]=Back!F3565))))</f>
        <v/>
      </c>
    </row>
    <row r="3566" spans="2:7">
      <c r="B3566" s="32">
        <f>SUMIF(Balanço[Estoque],Back!A3566,Balanço[Quantidade])</f>
        <v>0</v>
      </c>
      <c r="G3566" s="32" t="str" cm="1">
        <f t="array" ref="G3566">IF(F3566="","",SUM(_xlfn._xlws.FILTER(Balanço[Quantidade],(Balanço[Estoque]=Back!$E$3)*(Balanço[Material]=Back!F3566))))</f>
        <v/>
      </c>
    </row>
    <row r="3567" spans="2:7">
      <c r="B3567" s="32">
        <f>SUMIF(Balanço[Estoque],Back!A3567,Balanço[Quantidade])</f>
        <v>0</v>
      </c>
      <c r="G3567" s="32" t="str" cm="1">
        <f t="array" ref="G3567">IF(F3567="","",SUM(_xlfn._xlws.FILTER(Balanço[Quantidade],(Balanço[Estoque]=Back!$E$3)*(Balanço[Material]=Back!F3567))))</f>
        <v/>
      </c>
    </row>
    <row r="3568" spans="2:7">
      <c r="B3568" s="32">
        <f>SUMIF(Balanço[Estoque],Back!A3568,Balanço[Quantidade])</f>
        <v>0</v>
      </c>
      <c r="G3568" s="32" t="str" cm="1">
        <f t="array" ref="G3568">IF(F3568="","",SUM(_xlfn._xlws.FILTER(Balanço[Quantidade],(Balanço[Estoque]=Back!$E$3)*(Balanço[Material]=Back!F3568))))</f>
        <v/>
      </c>
    </row>
    <row r="3569" spans="2:7">
      <c r="B3569" s="32">
        <f>SUMIF(Balanço[Estoque],Back!A3569,Balanço[Quantidade])</f>
        <v>0</v>
      </c>
      <c r="G3569" s="32" t="str" cm="1">
        <f t="array" ref="G3569">IF(F3569="","",SUM(_xlfn._xlws.FILTER(Balanço[Quantidade],(Balanço[Estoque]=Back!$E$3)*(Balanço[Material]=Back!F3569))))</f>
        <v/>
      </c>
    </row>
    <row r="3570" spans="2:7">
      <c r="B3570" s="32">
        <f>SUMIF(Balanço[Estoque],Back!A3570,Balanço[Quantidade])</f>
        <v>0</v>
      </c>
      <c r="G3570" s="32" t="str" cm="1">
        <f t="array" ref="G3570">IF(F3570="","",SUM(_xlfn._xlws.FILTER(Balanço[Quantidade],(Balanço[Estoque]=Back!$E$3)*(Balanço[Material]=Back!F3570))))</f>
        <v/>
      </c>
    </row>
    <row r="3571" spans="2:7">
      <c r="B3571" s="32">
        <f>SUMIF(Balanço[Estoque],Back!A3571,Balanço[Quantidade])</f>
        <v>0</v>
      </c>
      <c r="G3571" s="32" t="str" cm="1">
        <f t="array" ref="G3571">IF(F3571="","",SUM(_xlfn._xlws.FILTER(Balanço[Quantidade],(Balanço[Estoque]=Back!$E$3)*(Balanço[Material]=Back!F3571))))</f>
        <v/>
      </c>
    </row>
    <row r="3572" spans="2:7">
      <c r="B3572" s="32">
        <f>SUMIF(Balanço[Estoque],Back!A3572,Balanço[Quantidade])</f>
        <v>0</v>
      </c>
      <c r="G3572" s="32" t="str" cm="1">
        <f t="array" ref="G3572">IF(F3572="","",SUM(_xlfn._xlws.FILTER(Balanço[Quantidade],(Balanço[Estoque]=Back!$E$3)*(Balanço[Material]=Back!F3572))))</f>
        <v/>
      </c>
    </row>
    <row r="3573" spans="2:7">
      <c r="B3573" s="32">
        <f>SUMIF(Balanço[Estoque],Back!A3573,Balanço[Quantidade])</f>
        <v>0</v>
      </c>
      <c r="G3573" s="32" t="str" cm="1">
        <f t="array" ref="G3573">IF(F3573="","",SUM(_xlfn._xlws.FILTER(Balanço[Quantidade],(Balanço[Estoque]=Back!$E$3)*(Balanço[Material]=Back!F3573))))</f>
        <v/>
      </c>
    </row>
    <row r="3574" spans="2:7">
      <c r="B3574" s="32">
        <f>SUMIF(Balanço[Estoque],Back!A3574,Balanço[Quantidade])</f>
        <v>0</v>
      </c>
      <c r="G3574" s="32" t="str" cm="1">
        <f t="array" ref="G3574">IF(F3574="","",SUM(_xlfn._xlws.FILTER(Balanço[Quantidade],(Balanço[Estoque]=Back!$E$3)*(Balanço[Material]=Back!F3574))))</f>
        <v/>
      </c>
    </row>
    <row r="3575" spans="2:7">
      <c r="B3575" s="32">
        <f>SUMIF(Balanço[Estoque],Back!A3575,Balanço[Quantidade])</f>
        <v>0</v>
      </c>
      <c r="G3575" s="32" t="str" cm="1">
        <f t="array" ref="G3575">IF(F3575="","",SUM(_xlfn._xlws.FILTER(Balanço[Quantidade],(Balanço[Estoque]=Back!$E$3)*(Balanço[Material]=Back!F3575))))</f>
        <v/>
      </c>
    </row>
    <row r="3576" spans="2:7">
      <c r="B3576" s="32">
        <f>SUMIF(Balanço[Estoque],Back!A3576,Balanço[Quantidade])</f>
        <v>0</v>
      </c>
      <c r="G3576" s="32" t="str" cm="1">
        <f t="array" ref="G3576">IF(F3576="","",SUM(_xlfn._xlws.FILTER(Balanço[Quantidade],(Balanço[Estoque]=Back!$E$3)*(Balanço[Material]=Back!F3576))))</f>
        <v/>
      </c>
    </row>
    <row r="3577" spans="2:7">
      <c r="B3577" s="32">
        <f>SUMIF(Balanço[Estoque],Back!A3577,Balanço[Quantidade])</f>
        <v>0</v>
      </c>
      <c r="G3577" s="32" t="str" cm="1">
        <f t="array" ref="G3577">IF(F3577="","",SUM(_xlfn._xlws.FILTER(Balanço[Quantidade],(Balanço[Estoque]=Back!$E$3)*(Balanço[Material]=Back!F3577))))</f>
        <v/>
      </c>
    </row>
    <row r="3578" spans="2:7">
      <c r="B3578" s="32">
        <f>SUMIF(Balanço[Estoque],Back!A3578,Balanço[Quantidade])</f>
        <v>0</v>
      </c>
      <c r="G3578" s="32" t="str" cm="1">
        <f t="array" ref="G3578">IF(F3578="","",SUM(_xlfn._xlws.FILTER(Balanço[Quantidade],(Balanço[Estoque]=Back!$E$3)*(Balanço[Material]=Back!F3578))))</f>
        <v/>
      </c>
    </row>
    <row r="3579" spans="2:7">
      <c r="B3579" s="32">
        <f>SUMIF(Balanço[Estoque],Back!A3579,Balanço[Quantidade])</f>
        <v>0</v>
      </c>
      <c r="G3579" s="32" t="str" cm="1">
        <f t="array" ref="G3579">IF(F3579="","",SUM(_xlfn._xlws.FILTER(Balanço[Quantidade],(Balanço[Estoque]=Back!$E$3)*(Balanço[Material]=Back!F3579))))</f>
        <v/>
      </c>
    </row>
    <row r="3580" spans="2:7">
      <c r="B3580" s="32">
        <f>SUMIF(Balanço[Estoque],Back!A3580,Balanço[Quantidade])</f>
        <v>0</v>
      </c>
      <c r="G3580" s="32" t="str" cm="1">
        <f t="array" ref="G3580">IF(F3580="","",SUM(_xlfn._xlws.FILTER(Balanço[Quantidade],(Balanço[Estoque]=Back!$E$3)*(Balanço[Material]=Back!F3580))))</f>
        <v/>
      </c>
    </row>
    <row r="3581" spans="2:7">
      <c r="B3581" s="32">
        <f>SUMIF(Balanço[Estoque],Back!A3581,Balanço[Quantidade])</f>
        <v>0</v>
      </c>
      <c r="G3581" s="32" t="str" cm="1">
        <f t="array" ref="G3581">IF(F3581="","",SUM(_xlfn._xlws.FILTER(Balanço[Quantidade],(Balanço[Estoque]=Back!$E$3)*(Balanço[Material]=Back!F3581))))</f>
        <v/>
      </c>
    </row>
    <row r="3582" spans="2:7">
      <c r="B3582" s="32">
        <f>SUMIF(Balanço[Estoque],Back!A3582,Balanço[Quantidade])</f>
        <v>0</v>
      </c>
      <c r="G3582" s="32" t="str" cm="1">
        <f t="array" ref="G3582">IF(F3582="","",SUM(_xlfn._xlws.FILTER(Balanço[Quantidade],(Balanço[Estoque]=Back!$E$3)*(Balanço[Material]=Back!F3582))))</f>
        <v/>
      </c>
    </row>
    <row r="3583" spans="2:7">
      <c r="B3583" s="32">
        <f>SUMIF(Balanço[Estoque],Back!A3583,Balanço[Quantidade])</f>
        <v>0</v>
      </c>
      <c r="G3583" s="32" t="str" cm="1">
        <f t="array" ref="G3583">IF(F3583="","",SUM(_xlfn._xlws.FILTER(Balanço[Quantidade],(Balanço[Estoque]=Back!$E$3)*(Balanço[Material]=Back!F3583))))</f>
        <v/>
      </c>
    </row>
    <row r="3584" spans="2:7">
      <c r="B3584" s="32">
        <f>SUMIF(Balanço[Estoque],Back!A3584,Balanço[Quantidade])</f>
        <v>0</v>
      </c>
      <c r="G3584" s="32" t="str" cm="1">
        <f t="array" ref="G3584">IF(F3584="","",SUM(_xlfn._xlws.FILTER(Balanço[Quantidade],(Balanço[Estoque]=Back!$E$3)*(Balanço[Material]=Back!F3584))))</f>
        <v/>
      </c>
    </row>
    <row r="3585" spans="2:7">
      <c r="B3585" s="32">
        <f>SUMIF(Balanço[Estoque],Back!A3585,Balanço[Quantidade])</f>
        <v>0</v>
      </c>
      <c r="G3585" s="32" t="str" cm="1">
        <f t="array" ref="G3585">IF(F3585="","",SUM(_xlfn._xlws.FILTER(Balanço[Quantidade],(Balanço[Estoque]=Back!$E$3)*(Balanço[Material]=Back!F3585))))</f>
        <v/>
      </c>
    </row>
    <row r="3586" spans="2:7">
      <c r="B3586" s="32">
        <f>SUMIF(Balanço[Estoque],Back!A3586,Balanço[Quantidade])</f>
        <v>0</v>
      </c>
      <c r="G3586" s="32" t="str" cm="1">
        <f t="array" ref="G3586">IF(F3586="","",SUM(_xlfn._xlws.FILTER(Balanço[Quantidade],(Balanço[Estoque]=Back!$E$3)*(Balanço[Material]=Back!F3586))))</f>
        <v/>
      </c>
    </row>
    <row r="3587" spans="2:7">
      <c r="B3587" s="32">
        <f>SUMIF(Balanço[Estoque],Back!A3587,Balanço[Quantidade])</f>
        <v>0</v>
      </c>
      <c r="G3587" s="32" t="str" cm="1">
        <f t="array" ref="G3587">IF(F3587="","",SUM(_xlfn._xlws.FILTER(Balanço[Quantidade],(Balanço[Estoque]=Back!$E$3)*(Balanço[Material]=Back!F3587))))</f>
        <v/>
      </c>
    </row>
    <row r="3588" spans="2:7">
      <c r="B3588" s="32">
        <f>SUMIF(Balanço[Estoque],Back!A3588,Balanço[Quantidade])</f>
        <v>0</v>
      </c>
      <c r="G3588" s="32" t="str" cm="1">
        <f t="array" ref="G3588">IF(F3588="","",SUM(_xlfn._xlws.FILTER(Balanço[Quantidade],(Balanço[Estoque]=Back!$E$3)*(Balanço[Material]=Back!F3588))))</f>
        <v/>
      </c>
    </row>
    <row r="3589" spans="2:7">
      <c r="B3589" s="32">
        <f>SUMIF(Balanço[Estoque],Back!A3589,Balanço[Quantidade])</f>
        <v>0</v>
      </c>
      <c r="G3589" s="32" t="str" cm="1">
        <f t="array" ref="G3589">IF(F3589="","",SUM(_xlfn._xlws.FILTER(Balanço[Quantidade],(Balanço[Estoque]=Back!$E$3)*(Balanço[Material]=Back!F3589))))</f>
        <v/>
      </c>
    </row>
    <row r="3590" spans="2:7">
      <c r="B3590" s="32">
        <f>SUMIF(Balanço[Estoque],Back!A3590,Balanço[Quantidade])</f>
        <v>0</v>
      </c>
      <c r="G3590" s="32" t="str" cm="1">
        <f t="array" ref="G3590">IF(F3590="","",SUM(_xlfn._xlws.FILTER(Balanço[Quantidade],(Balanço[Estoque]=Back!$E$3)*(Balanço[Material]=Back!F3590))))</f>
        <v/>
      </c>
    </row>
    <row r="3591" spans="2:7">
      <c r="B3591" s="32">
        <f>SUMIF(Balanço[Estoque],Back!A3591,Balanço[Quantidade])</f>
        <v>0</v>
      </c>
      <c r="G3591" s="32" t="str" cm="1">
        <f t="array" ref="G3591">IF(F3591="","",SUM(_xlfn._xlws.FILTER(Balanço[Quantidade],(Balanço[Estoque]=Back!$E$3)*(Balanço[Material]=Back!F3591))))</f>
        <v/>
      </c>
    </row>
    <row r="3592" spans="2:7">
      <c r="B3592" s="32">
        <f>SUMIF(Balanço[Estoque],Back!A3592,Balanço[Quantidade])</f>
        <v>0</v>
      </c>
      <c r="G3592" s="32" t="str" cm="1">
        <f t="array" ref="G3592">IF(F3592="","",SUM(_xlfn._xlws.FILTER(Balanço[Quantidade],(Balanço[Estoque]=Back!$E$3)*(Balanço[Material]=Back!F3592))))</f>
        <v/>
      </c>
    </row>
    <row r="3593" spans="2:7">
      <c r="B3593" s="32">
        <f>SUMIF(Balanço[Estoque],Back!A3593,Balanço[Quantidade])</f>
        <v>0</v>
      </c>
      <c r="G3593" s="32" t="str" cm="1">
        <f t="array" ref="G3593">IF(F3593="","",SUM(_xlfn._xlws.FILTER(Balanço[Quantidade],(Balanço[Estoque]=Back!$E$3)*(Balanço[Material]=Back!F3593))))</f>
        <v/>
      </c>
    </row>
    <row r="3594" spans="2:7">
      <c r="B3594" s="32">
        <f>SUMIF(Balanço[Estoque],Back!A3594,Balanço[Quantidade])</f>
        <v>0</v>
      </c>
      <c r="G3594" s="32" t="str" cm="1">
        <f t="array" ref="G3594">IF(F3594="","",SUM(_xlfn._xlws.FILTER(Balanço[Quantidade],(Balanço[Estoque]=Back!$E$3)*(Balanço[Material]=Back!F3594))))</f>
        <v/>
      </c>
    </row>
    <row r="3595" spans="2:7">
      <c r="B3595" s="32">
        <f>SUMIF(Balanço[Estoque],Back!A3595,Balanço[Quantidade])</f>
        <v>0</v>
      </c>
      <c r="G3595" s="32" t="str" cm="1">
        <f t="array" ref="G3595">IF(F3595="","",SUM(_xlfn._xlws.FILTER(Balanço[Quantidade],(Balanço[Estoque]=Back!$E$3)*(Balanço[Material]=Back!F3595))))</f>
        <v/>
      </c>
    </row>
    <row r="3596" spans="2:7">
      <c r="B3596" s="32">
        <f>SUMIF(Balanço[Estoque],Back!A3596,Balanço[Quantidade])</f>
        <v>0</v>
      </c>
      <c r="G3596" s="32" t="str" cm="1">
        <f t="array" ref="G3596">IF(F3596="","",SUM(_xlfn._xlws.FILTER(Balanço[Quantidade],(Balanço[Estoque]=Back!$E$3)*(Balanço[Material]=Back!F3596))))</f>
        <v/>
      </c>
    </row>
    <row r="3597" spans="2:7">
      <c r="B3597" s="32">
        <f>SUMIF(Balanço[Estoque],Back!A3597,Balanço[Quantidade])</f>
        <v>0</v>
      </c>
      <c r="G3597" s="32" t="str" cm="1">
        <f t="array" ref="G3597">IF(F3597="","",SUM(_xlfn._xlws.FILTER(Balanço[Quantidade],(Balanço[Estoque]=Back!$E$3)*(Balanço[Material]=Back!F3597))))</f>
        <v/>
      </c>
    </row>
    <row r="3598" spans="2:7">
      <c r="B3598" s="32">
        <f>SUMIF(Balanço[Estoque],Back!A3598,Balanço[Quantidade])</f>
        <v>0</v>
      </c>
      <c r="G3598" s="32" t="str" cm="1">
        <f t="array" ref="G3598">IF(F3598="","",SUM(_xlfn._xlws.FILTER(Balanço[Quantidade],(Balanço[Estoque]=Back!$E$3)*(Balanço[Material]=Back!F3598))))</f>
        <v/>
      </c>
    </row>
    <row r="3599" spans="2:7">
      <c r="B3599" s="32">
        <f>SUMIF(Balanço[Estoque],Back!A3599,Balanço[Quantidade])</f>
        <v>0</v>
      </c>
      <c r="G3599" s="32" t="str" cm="1">
        <f t="array" ref="G3599">IF(F3599="","",SUM(_xlfn._xlws.FILTER(Balanço[Quantidade],(Balanço[Estoque]=Back!$E$3)*(Balanço[Material]=Back!F3599))))</f>
        <v/>
      </c>
    </row>
    <row r="3600" spans="2:7">
      <c r="B3600" s="32">
        <f>SUMIF(Balanço[Estoque],Back!A3600,Balanço[Quantidade])</f>
        <v>0</v>
      </c>
      <c r="G3600" s="32" t="str" cm="1">
        <f t="array" ref="G3600">IF(F3600="","",SUM(_xlfn._xlws.FILTER(Balanço[Quantidade],(Balanço[Estoque]=Back!$E$3)*(Balanço[Material]=Back!F3600))))</f>
        <v/>
      </c>
    </row>
    <row r="3601" spans="2:7">
      <c r="B3601" s="32">
        <f>SUMIF(Balanço[Estoque],Back!A3601,Balanço[Quantidade])</f>
        <v>0</v>
      </c>
      <c r="G3601" s="32" t="str" cm="1">
        <f t="array" ref="G3601">IF(F3601="","",SUM(_xlfn._xlws.FILTER(Balanço[Quantidade],(Balanço[Estoque]=Back!$E$3)*(Balanço[Material]=Back!F3601))))</f>
        <v/>
      </c>
    </row>
    <row r="3602" spans="2:7">
      <c r="B3602" s="32">
        <f>SUMIF(Balanço[Estoque],Back!A3602,Balanço[Quantidade])</f>
        <v>0</v>
      </c>
      <c r="G3602" s="32" t="str" cm="1">
        <f t="array" ref="G3602">IF(F3602="","",SUM(_xlfn._xlws.FILTER(Balanço[Quantidade],(Balanço[Estoque]=Back!$E$3)*(Balanço[Material]=Back!F3602))))</f>
        <v/>
      </c>
    </row>
    <row r="3603" spans="2:7">
      <c r="B3603" s="32">
        <f>SUMIF(Balanço[Estoque],Back!A3603,Balanço[Quantidade])</f>
        <v>0</v>
      </c>
      <c r="G3603" s="32" t="str" cm="1">
        <f t="array" ref="G3603">IF(F3603="","",SUM(_xlfn._xlws.FILTER(Balanço[Quantidade],(Balanço[Estoque]=Back!$E$3)*(Balanço[Material]=Back!F3603))))</f>
        <v/>
      </c>
    </row>
    <row r="3604" spans="2:7">
      <c r="B3604" s="32">
        <f>SUMIF(Balanço[Estoque],Back!A3604,Balanço[Quantidade])</f>
        <v>0</v>
      </c>
      <c r="G3604" s="32" t="str" cm="1">
        <f t="array" ref="G3604">IF(F3604="","",SUM(_xlfn._xlws.FILTER(Balanço[Quantidade],(Balanço[Estoque]=Back!$E$3)*(Balanço[Material]=Back!F3604))))</f>
        <v/>
      </c>
    </row>
    <row r="3605" spans="2:7">
      <c r="B3605" s="32">
        <f>SUMIF(Balanço[Estoque],Back!A3605,Balanço[Quantidade])</f>
        <v>0</v>
      </c>
      <c r="G3605" s="32" t="str" cm="1">
        <f t="array" ref="G3605">IF(F3605="","",SUM(_xlfn._xlws.FILTER(Balanço[Quantidade],(Balanço[Estoque]=Back!$E$3)*(Balanço[Material]=Back!F3605))))</f>
        <v/>
      </c>
    </row>
    <row r="3606" spans="2:7">
      <c r="B3606" s="32">
        <f>SUMIF(Balanço[Estoque],Back!A3606,Balanço[Quantidade])</f>
        <v>0</v>
      </c>
      <c r="G3606" s="32" t="str" cm="1">
        <f t="array" ref="G3606">IF(F3606="","",SUM(_xlfn._xlws.FILTER(Balanço[Quantidade],(Balanço[Estoque]=Back!$E$3)*(Balanço[Material]=Back!F3606))))</f>
        <v/>
      </c>
    </row>
    <row r="3607" spans="2:7">
      <c r="B3607" s="32">
        <f>SUMIF(Balanço[Estoque],Back!A3607,Balanço[Quantidade])</f>
        <v>0</v>
      </c>
      <c r="G3607" s="32" t="str" cm="1">
        <f t="array" ref="G3607">IF(F3607="","",SUM(_xlfn._xlws.FILTER(Balanço[Quantidade],(Balanço[Estoque]=Back!$E$3)*(Balanço[Material]=Back!F3607))))</f>
        <v/>
      </c>
    </row>
    <row r="3608" spans="2:7">
      <c r="B3608" s="32">
        <f>SUMIF(Balanço[Estoque],Back!A3608,Balanço[Quantidade])</f>
        <v>0</v>
      </c>
      <c r="G3608" s="32" t="str" cm="1">
        <f t="array" ref="G3608">IF(F3608="","",SUM(_xlfn._xlws.FILTER(Balanço[Quantidade],(Balanço[Estoque]=Back!$E$3)*(Balanço[Material]=Back!F3608))))</f>
        <v/>
      </c>
    </row>
    <row r="3609" spans="2:7">
      <c r="B3609" s="32">
        <f>SUMIF(Balanço[Estoque],Back!A3609,Balanço[Quantidade])</f>
        <v>0</v>
      </c>
      <c r="G3609" s="32" t="str" cm="1">
        <f t="array" ref="G3609">IF(F3609="","",SUM(_xlfn._xlws.FILTER(Balanço[Quantidade],(Balanço[Estoque]=Back!$E$3)*(Balanço[Material]=Back!F3609))))</f>
        <v/>
      </c>
    </row>
    <row r="3610" spans="2:7">
      <c r="B3610" s="32">
        <f>SUMIF(Balanço[Estoque],Back!A3610,Balanço[Quantidade])</f>
        <v>0</v>
      </c>
      <c r="G3610" s="32" t="str" cm="1">
        <f t="array" ref="G3610">IF(F3610="","",SUM(_xlfn._xlws.FILTER(Balanço[Quantidade],(Balanço[Estoque]=Back!$E$3)*(Balanço[Material]=Back!F3610))))</f>
        <v/>
      </c>
    </row>
    <row r="3611" spans="2:7">
      <c r="B3611" s="32">
        <f>SUMIF(Balanço[Estoque],Back!A3611,Balanço[Quantidade])</f>
        <v>0</v>
      </c>
      <c r="G3611" s="32" t="str" cm="1">
        <f t="array" ref="G3611">IF(F3611="","",SUM(_xlfn._xlws.FILTER(Balanço[Quantidade],(Balanço[Estoque]=Back!$E$3)*(Balanço[Material]=Back!F3611))))</f>
        <v/>
      </c>
    </row>
    <row r="3612" spans="2:7">
      <c r="B3612" s="32">
        <f>SUMIF(Balanço[Estoque],Back!A3612,Balanço[Quantidade])</f>
        <v>0</v>
      </c>
      <c r="G3612" s="32" t="str" cm="1">
        <f t="array" ref="G3612">IF(F3612="","",SUM(_xlfn._xlws.FILTER(Balanço[Quantidade],(Balanço[Estoque]=Back!$E$3)*(Balanço[Material]=Back!F3612))))</f>
        <v/>
      </c>
    </row>
    <row r="3613" spans="2:7">
      <c r="B3613" s="32">
        <f>SUMIF(Balanço[Estoque],Back!A3613,Balanço[Quantidade])</f>
        <v>0</v>
      </c>
      <c r="G3613" s="32" t="str" cm="1">
        <f t="array" ref="G3613">IF(F3613="","",SUM(_xlfn._xlws.FILTER(Balanço[Quantidade],(Balanço[Estoque]=Back!$E$3)*(Balanço[Material]=Back!F3613))))</f>
        <v/>
      </c>
    </row>
    <row r="3614" spans="2:7">
      <c r="B3614" s="32">
        <f>SUMIF(Balanço[Estoque],Back!A3614,Balanço[Quantidade])</f>
        <v>0</v>
      </c>
      <c r="G3614" s="32" t="str" cm="1">
        <f t="array" ref="G3614">IF(F3614="","",SUM(_xlfn._xlws.FILTER(Balanço[Quantidade],(Balanço[Estoque]=Back!$E$3)*(Balanço[Material]=Back!F3614))))</f>
        <v/>
      </c>
    </row>
    <row r="3615" spans="2:7">
      <c r="B3615" s="32">
        <f>SUMIF(Balanço[Estoque],Back!A3615,Balanço[Quantidade])</f>
        <v>0</v>
      </c>
      <c r="G3615" s="32" t="str" cm="1">
        <f t="array" ref="G3615">IF(F3615="","",SUM(_xlfn._xlws.FILTER(Balanço[Quantidade],(Balanço[Estoque]=Back!$E$3)*(Balanço[Material]=Back!F3615))))</f>
        <v/>
      </c>
    </row>
    <row r="3616" spans="2:7">
      <c r="B3616" s="32">
        <f>SUMIF(Balanço[Estoque],Back!A3616,Balanço[Quantidade])</f>
        <v>0</v>
      </c>
      <c r="G3616" s="32" t="str" cm="1">
        <f t="array" ref="G3616">IF(F3616="","",SUM(_xlfn._xlws.FILTER(Balanço[Quantidade],(Balanço[Estoque]=Back!$E$3)*(Balanço[Material]=Back!F3616))))</f>
        <v/>
      </c>
    </row>
    <row r="3617" spans="2:7">
      <c r="B3617" s="32">
        <f>SUMIF(Balanço[Estoque],Back!A3617,Balanço[Quantidade])</f>
        <v>0</v>
      </c>
      <c r="G3617" s="32" t="str" cm="1">
        <f t="array" ref="G3617">IF(F3617="","",SUM(_xlfn._xlws.FILTER(Balanço[Quantidade],(Balanço[Estoque]=Back!$E$3)*(Balanço[Material]=Back!F3617))))</f>
        <v/>
      </c>
    </row>
    <row r="3618" spans="2:7">
      <c r="B3618" s="32">
        <f>SUMIF(Balanço[Estoque],Back!A3618,Balanço[Quantidade])</f>
        <v>0</v>
      </c>
      <c r="G3618" s="32" t="str" cm="1">
        <f t="array" ref="G3618">IF(F3618="","",SUM(_xlfn._xlws.FILTER(Balanço[Quantidade],(Balanço[Estoque]=Back!$E$3)*(Balanço[Material]=Back!F3618))))</f>
        <v/>
      </c>
    </row>
    <row r="3619" spans="2:7">
      <c r="B3619" s="32">
        <f>SUMIF(Balanço[Estoque],Back!A3619,Balanço[Quantidade])</f>
        <v>0</v>
      </c>
      <c r="G3619" s="32" t="str" cm="1">
        <f t="array" ref="G3619">IF(F3619="","",SUM(_xlfn._xlws.FILTER(Balanço[Quantidade],(Balanço[Estoque]=Back!$E$3)*(Balanço[Material]=Back!F3619))))</f>
        <v/>
      </c>
    </row>
    <row r="3620" spans="2:7">
      <c r="B3620" s="32">
        <f>SUMIF(Balanço[Estoque],Back!A3620,Balanço[Quantidade])</f>
        <v>0</v>
      </c>
      <c r="G3620" s="32" t="str" cm="1">
        <f t="array" ref="G3620">IF(F3620="","",SUM(_xlfn._xlws.FILTER(Balanço[Quantidade],(Balanço[Estoque]=Back!$E$3)*(Balanço[Material]=Back!F3620))))</f>
        <v/>
      </c>
    </row>
    <row r="3621" spans="2:7">
      <c r="B3621" s="32">
        <f>SUMIF(Balanço[Estoque],Back!A3621,Balanço[Quantidade])</f>
        <v>0</v>
      </c>
      <c r="G3621" s="32" t="str" cm="1">
        <f t="array" ref="G3621">IF(F3621="","",SUM(_xlfn._xlws.FILTER(Balanço[Quantidade],(Balanço[Estoque]=Back!$E$3)*(Balanço[Material]=Back!F3621))))</f>
        <v/>
      </c>
    </row>
    <row r="3622" spans="2:7">
      <c r="B3622" s="32">
        <f>SUMIF(Balanço[Estoque],Back!A3622,Balanço[Quantidade])</f>
        <v>0</v>
      </c>
      <c r="G3622" s="32" t="str" cm="1">
        <f t="array" ref="G3622">IF(F3622="","",SUM(_xlfn._xlws.FILTER(Balanço[Quantidade],(Balanço[Estoque]=Back!$E$3)*(Balanço[Material]=Back!F3622))))</f>
        <v/>
      </c>
    </row>
    <row r="3623" spans="2:7">
      <c r="B3623" s="32">
        <f>SUMIF(Balanço[Estoque],Back!A3623,Balanço[Quantidade])</f>
        <v>0</v>
      </c>
      <c r="G3623" s="32" t="str" cm="1">
        <f t="array" ref="G3623">IF(F3623="","",SUM(_xlfn._xlws.FILTER(Balanço[Quantidade],(Balanço[Estoque]=Back!$E$3)*(Balanço[Material]=Back!F3623))))</f>
        <v/>
      </c>
    </row>
    <row r="3624" spans="2:7">
      <c r="B3624" s="32">
        <f>SUMIF(Balanço[Estoque],Back!A3624,Balanço[Quantidade])</f>
        <v>0</v>
      </c>
      <c r="G3624" s="32" t="str" cm="1">
        <f t="array" ref="G3624">IF(F3624="","",SUM(_xlfn._xlws.FILTER(Balanço[Quantidade],(Balanço[Estoque]=Back!$E$3)*(Balanço[Material]=Back!F3624))))</f>
        <v/>
      </c>
    </row>
    <row r="3625" spans="2:7">
      <c r="B3625" s="32">
        <f>SUMIF(Balanço[Estoque],Back!A3625,Balanço[Quantidade])</f>
        <v>0</v>
      </c>
      <c r="G3625" s="32" t="str" cm="1">
        <f t="array" ref="G3625">IF(F3625="","",SUM(_xlfn._xlws.FILTER(Balanço[Quantidade],(Balanço[Estoque]=Back!$E$3)*(Balanço[Material]=Back!F3625))))</f>
        <v/>
      </c>
    </row>
    <row r="3626" spans="2:7">
      <c r="B3626" s="32">
        <f>SUMIF(Balanço[Estoque],Back!A3626,Balanço[Quantidade])</f>
        <v>0</v>
      </c>
      <c r="G3626" s="32" t="str" cm="1">
        <f t="array" ref="G3626">IF(F3626="","",SUM(_xlfn._xlws.FILTER(Balanço[Quantidade],(Balanço[Estoque]=Back!$E$3)*(Balanço[Material]=Back!F3626))))</f>
        <v/>
      </c>
    </row>
    <row r="3627" spans="2:7">
      <c r="B3627" s="32">
        <f>SUMIF(Balanço[Estoque],Back!A3627,Balanço[Quantidade])</f>
        <v>0</v>
      </c>
      <c r="G3627" s="32" t="str" cm="1">
        <f t="array" ref="G3627">IF(F3627="","",SUM(_xlfn._xlws.FILTER(Balanço[Quantidade],(Balanço[Estoque]=Back!$E$3)*(Balanço[Material]=Back!F3627))))</f>
        <v/>
      </c>
    </row>
    <row r="3628" spans="2:7">
      <c r="B3628" s="32">
        <f>SUMIF(Balanço[Estoque],Back!A3628,Balanço[Quantidade])</f>
        <v>0</v>
      </c>
      <c r="G3628" s="32" t="str" cm="1">
        <f t="array" ref="G3628">IF(F3628="","",SUM(_xlfn._xlws.FILTER(Balanço[Quantidade],(Balanço[Estoque]=Back!$E$3)*(Balanço[Material]=Back!F3628))))</f>
        <v/>
      </c>
    </row>
    <row r="3629" spans="2:7">
      <c r="B3629" s="32">
        <f>SUMIF(Balanço[Estoque],Back!A3629,Balanço[Quantidade])</f>
        <v>0</v>
      </c>
      <c r="G3629" s="32" t="str" cm="1">
        <f t="array" ref="G3629">IF(F3629="","",SUM(_xlfn._xlws.FILTER(Balanço[Quantidade],(Balanço[Estoque]=Back!$E$3)*(Balanço[Material]=Back!F3629))))</f>
        <v/>
      </c>
    </row>
    <row r="3630" spans="2:7">
      <c r="B3630" s="32">
        <f>SUMIF(Balanço[Estoque],Back!A3630,Balanço[Quantidade])</f>
        <v>0</v>
      </c>
      <c r="G3630" s="32" t="str" cm="1">
        <f t="array" ref="G3630">IF(F3630="","",SUM(_xlfn._xlws.FILTER(Balanço[Quantidade],(Balanço[Estoque]=Back!$E$3)*(Balanço[Material]=Back!F3630))))</f>
        <v/>
      </c>
    </row>
    <row r="3631" spans="2:7">
      <c r="B3631" s="32">
        <f>SUMIF(Balanço[Estoque],Back!A3631,Balanço[Quantidade])</f>
        <v>0</v>
      </c>
      <c r="G3631" s="32" t="str" cm="1">
        <f t="array" ref="G3631">IF(F3631="","",SUM(_xlfn._xlws.FILTER(Balanço[Quantidade],(Balanço[Estoque]=Back!$E$3)*(Balanço[Material]=Back!F3631))))</f>
        <v/>
      </c>
    </row>
    <row r="3632" spans="2:7">
      <c r="B3632" s="32">
        <f>SUMIF(Balanço[Estoque],Back!A3632,Balanço[Quantidade])</f>
        <v>0</v>
      </c>
      <c r="G3632" s="32" t="str" cm="1">
        <f t="array" ref="G3632">IF(F3632="","",SUM(_xlfn._xlws.FILTER(Balanço[Quantidade],(Balanço[Estoque]=Back!$E$3)*(Balanço[Material]=Back!F3632))))</f>
        <v/>
      </c>
    </row>
    <row r="3633" spans="2:7">
      <c r="B3633" s="32">
        <f>SUMIF(Balanço[Estoque],Back!A3633,Balanço[Quantidade])</f>
        <v>0</v>
      </c>
      <c r="G3633" s="32" t="str" cm="1">
        <f t="array" ref="G3633">IF(F3633="","",SUM(_xlfn._xlws.FILTER(Balanço[Quantidade],(Balanço[Estoque]=Back!$E$3)*(Balanço[Material]=Back!F3633))))</f>
        <v/>
      </c>
    </row>
    <row r="3634" spans="2:7">
      <c r="B3634" s="32">
        <f>SUMIF(Balanço[Estoque],Back!A3634,Balanço[Quantidade])</f>
        <v>0</v>
      </c>
      <c r="G3634" s="32" t="str" cm="1">
        <f t="array" ref="G3634">IF(F3634="","",SUM(_xlfn._xlws.FILTER(Balanço[Quantidade],(Balanço[Estoque]=Back!$E$3)*(Balanço[Material]=Back!F3634))))</f>
        <v/>
      </c>
    </row>
    <row r="3635" spans="2:7">
      <c r="B3635" s="32">
        <f>SUMIF(Balanço[Estoque],Back!A3635,Balanço[Quantidade])</f>
        <v>0</v>
      </c>
      <c r="G3635" s="32" t="str" cm="1">
        <f t="array" ref="G3635">IF(F3635="","",SUM(_xlfn._xlws.FILTER(Balanço[Quantidade],(Balanço[Estoque]=Back!$E$3)*(Balanço[Material]=Back!F3635))))</f>
        <v/>
      </c>
    </row>
    <row r="3636" spans="2:7">
      <c r="B3636" s="32">
        <f>SUMIF(Balanço[Estoque],Back!A3636,Balanço[Quantidade])</f>
        <v>0</v>
      </c>
      <c r="G3636" s="32" t="str" cm="1">
        <f t="array" ref="G3636">IF(F3636="","",SUM(_xlfn._xlws.FILTER(Balanço[Quantidade],(Balanço[Estoque]=Back!$E$3)*(Balanço[Material]=Back!F3636))))</f>
        <v/>
      </c>
    </row>
    <row r="3637" spans="2:7">
      <c r="B3637" s="32">
        <f>SUMIF(Balanço[Estoque],Back!A3637,Balanço[Quantidade])</f>
        <v>0</v>
      </c>
      <c r="G3637" s="32" t="str" cm="1">
        <f t="array" ref="G3637">IF(F3637="","",SUM(_xlfn._xlws.FILTER(Balanço[Quantidade],(Balanço[Estoque]=Back!$E$3)*(Balanço[Material]=Back!F3637))))</f>
        <v/>
      </c>
    </row>
    <row r="3638" spans="2:7">
      <c r="B3638" s="32">
        <f>SUMIF(Balanço[Estoque],Back!A3638,Balanço[Quantidade])</f>
        <v>0</v>
      </c>
      <c r="G3638" s="32" t="str" cm="1">
        <f t="array" ref="G3638">IF(F3638="","",SUM(_xlfn._xlws.FILTER(Balanço[Quantidade],(Balanço[Estoque]=Back!$E$3)*(Balanço[Material]=Back!F3638))))</f>
        <v/>
      </c>
    </row>
    <row r="3639" spans="2:7">
      <c r="B3639" s="32">
        <f>SUMIF(Balanço[Estoque],Back!A3639,Balanço[Quantidade])</f>
        <v>0</v>
      </c>
      <c r="G3639" s="32" t="str" cm="1">
        <f t="array" ref="G3639">IF(F3639="","",SUM(_xlfn._xlws.FILTER(Balanço[Quantidade],(Balanço[Estoque]=Back!$E$3)*(Balanço[Material]=Back!F3639))))</f>
        <v/>
      </c>
    </row>
    <row r="3640" spans="2:7">
      <c r="B3640" s="32">
        <f>SUMIF(Balanço[Estoque],Back!A3640,Balanço[Quantidade])</f>
        <v>0</v>
      </c>
      <c r="G3640" s="32" t="str" cm="1">
        <f t="array" ref="G3640">IF(F3640="","",SUM(_xlfn._xlws.FILTER(Balanço[Quantidade],(Balanço[Estoque]=Back!$E$3)*(Balanço[Material]=Back!F3640))))</f>
        <v/>
      </c>
    </row>
    <row r="3641" spans="2:7">
      <c r="B3641" s="32">
        <f>SUMIF(Balanço[Estoque],Back!A3641,Balanço[Quantidade])</f>
        <v>0</v>
      </c>
      <c r="G3641" s="32" t="str" cm="1">
        <f t="array" ref="G3641">IF(F3641="","",SUM(_xlfn._xlws.FILTER(Balanço[Quantidade],(Balanço[Estoque]=Back!$E$3)*(Balanço[Material]=Back!F3641))))</f>
        <v/>
      </c>
    </row>
    <row r="3642" spans="2:7">
      <c r="B3642" s="32">
        <f>SUMIF(Balanço[Estoque],Back!A3642,Balanço[Quantidade])</f>
        <v>0</v>
      </c>
      <c r="G3642" s="32" t="str" cm="1">
        <f t="array" ref="G3642">IF(F3642="","",SUM(_xlfn._xlws.FILTER(Balanço[Quantidade],(Balanço[Estoque]=Back!$E$3)*(Balanço[Material]=Back!F3642))))</f>
        <v/>
      </c>
    </row>
    <row r="3643" spans="2:7">
      <c r="B3643" s="32">
        <f>SUMIF(Balanço[Estoque],Back!A3643,Balanço[Quantidade])</f>
        <v>0</v>
      </c>
      <c r="G3643" s="32" t="str" cm="1">
        <f t="array" ref="G3643">IF(F3643="","",SUM(_xlfn._xlws.FILTER(Balanço[Quantidade],(Balanço[Estoque]=Back!$E$3)*(Balanço[Material]=Back!F3643))))</f>
        <v/>
      </c>
    </row>
    <row r="3644" spans="2:7">
      <c r="B3644" s="32">
        <f>SUMIF(Balanço[Estoque],Back!A3644,Balanço[Quantidade])</f>
        <v>0</v>
      </c>
      <c r="G3644" s="32" t="str" cm="1">
        <f t="array" ref="G3644">IF(F3644="","",SUM(_xlfn._xlws.FILTER(Balanço[Quantidade],(Balanço[Estoque]=Back!$E$3)*(Balanço[Material]=Back!F3644))))</f>
        <v/>
      </c>
    </row>
    <row r="3645" spans="2:7">
      <c r="B3645" s="32">
        <f>SUMIF(Balanço[Estoque],Back!A3645,Balanço[Quantidade])</f>
        <v>0</v>
      </c>
      <c r="G3645" s="32" t="str" cm="1">
        <f t="array" ref="G3645">IF(F3645="","",SUM(_xlfn._xlws.FILTER(Balanço[Quantidade],(Balanço[Estoque]=Back!$E$3)*(Balanço[Material]=Back!F3645))))</f>
        <v/>
      </c>
    </row>
    <row r="3646" spans="2:7">
      <c r="B3646" s="32">
        <f>SUMIF(Balanço[Estoque],Back!A3646,Balanço[Quantidade])</f>
        <v>0</v>
      </c>
      <c r="G3646" s="32" t="str" cm="1">
        <f t="array" ref="G3646">IF(F3646="","",SUM(_xlfn._xlws.FILTER(Balanço[Quantidade],(Balanço[Estoque]=Back!$E$3)*(Balanço[Material]=Back!F3646))))</f>
        <v/>
      </c>
    </row>
    <row r="3647" spans="2:7">
      <c r="B3647" s="32">
        <f>SUMIF(Balanço[Estoque],Back!A3647,Balanço[Quantidade])</f>
        <v>0</v>
      </c>
      <c r="G3647" s="32" t="str" cm="1">
        <f t="array" ref="G3647">IF(F3647="","",SUM(_xlfn._xlws.FILTER(Balanço[Quantidade],(Balanço[Estoque]=Back!$E$3)*(Balanço[Material]=Back!F3647))))</f>
        <v/>
      </c>
    </row>
    <row r="3648" spans="2:7">
      <c r="B3648" s="32">
        <f>SUMIF(Balanço[Estoque],Back!A3648,Balanço[Quantidade])</f>
        <v>0</v>
      </c>
      <c r="G3648" s="32" t="str" cm="1">
        <f t="array" ref="G3648">IF(F3648="","",SUM(_xlfn._xlws.FILTER(Balanço[Quantidade],(Balanço[Estoque]=Back!$E$3)*(Balanço[Material]=Back!F3648))))</f>
        <v/>
      </c>
    </row>
    <row r="3649" spans="2:7">
      <c r="B3649" s="32">
        <f>SUMIF(Balanço[Estoque],Back!A3649,Balanço[Quantidade])</f>
        <v>0</v>
      </c>
      <c r="G3649" s="32" t="str" cm="1">
        <f t="array" ref="G3649">IF(F3649="","",SUM(_xlfn._xlws.FILTER(Balanço[Quantidade],(Balanço[Estoque]=Back!$E$3)*(Balanço[Material]=Back!F3649))))</f>
        <v/>
      </c>
    </row>
    <row r="3650" spans="2:7">
      <c r="B3650" s="32">
        <f>SUMIF(Balanço[Estoque],Back!A3650,Balanço[Quantidade])</f>
        <v>0</v>
      </c>
      <c r="G3650" s="32" t="str" cm="1">
        <f t="array" ref="G3650">IF(F3650="","",SUM(_xlfn._xlws.FILTER(Balanço[Quantidade],(Balanço[Estoque]=Back!$E$3)*(Balanço[Material]=Back!F3650))))</f>
        <v/>
      </c>
    </row>
    <row r="3651" spans="2:7">
      <c r="B3651" s="32">
        <f>SUMIF(Balanço[Estoque],Back!A3651,Balanço[Quantidade])</f>
        <v>0</v>
      </c>
      <c r="G3651" s="32" t="str" cm="1">
        <f t="array" ref="G3651">IF(F3651="","",SUM(_xlfn._xlws.FILTER(Balanço[Quantidade],(Balanço[Estoque]=Back!$E$3)*(Balanço[Material]=Back!F3651))))</f>
        <v/>
      </c>
    </row>
    <row r="3652" spans="2:7">
      <c r="B3652" s="32">
        <f>SUMIF(Balanço[Estoque],Back!A3652,Balanço[Quantidade])</f>
        <v>0</v>
      </c>
      <c r="G3652" s="32" t="str" cm="1">
        <f t="array" ref="G3652">IF(F3652="","",SUM(_xlfn._xlws.FILTER(Balanço[Quantidade],(Balanço[Estoque]=Back!$E$3)*(Balanço[Material]=Back!F3652))))</f>
        <v/>
      </c>
    </row>
    <row r="3653" spans="2:7">
      <c r="B3653" s="32">
        <f>SUMIF(Balanço[Estoque],Back!A3653,Balanço[Quantidade])</f>
        <v>0</v>
      </c>
      <c r="G3653" s="32" t="str" cm="1">
        <f t="array" ref="G3653">IF(F3653="","",SUM(_xlfn._xlws.FILTER(Balanço[Quantidade],(Balanço[Estoque]=Back!$E$3)*(Balanço[Material]=Back!F3653))))</f>
        <v/>
      </c>
    </row>
    <row r="3654" spans="2:7">
      <c r="B3654" s="32">
        <f>SUMIF(Balanço[Estoque],Back!A3654,Balanço[Quantidade])</f>
        <v>0</v>
      </c>
      <c r="G3654" s="32" t="str" cm="1">
        <f t="array" ref="G3654">IF(F3654="","",SUM(_xlfn._xlws.FILTER(Balanço[Quantidade],(Balanço[Estoque]=Back!$E$3)*(Balanço[Material]=Back!F3654))))</f>
        <v/>
      </c>
    </row>
    <row r="3655" spans="2:7">
      <c r="B3655" s="32">
        <f>SUMIF(Balanço[Estoque],Back!A3655,Balanço[Quantidade])</f>
        <v>0</v>
      </c>
      <c r="G3655" s="32" t="str" cm="1">
        <f t="array" ref="G3655">IF(F3655="","",SUM(_xlfn._xlws.FILTER(Balanço[Quantidade],(Balanço[Estoque]=Back!$E$3)*(Balanço[Material]=Back!F3655))))</f>
        <v/>
      </c>
    </row>
    <row r="3656" spans="2:7">
      <c r="B3656" s="32">
        <f>SUMIF(Balanço[Estoque],Back!A3656,Balanço[Quantidade])</f>
        <v>0</v>
      </c>
      <c r="G3656" s="32" t="str" cm="1">
        <f t="array" ref="G3656">IF(F3656="","",SUM(_xlfn._xlws.FILTER(Balanço[Quantidade],(Balanço[Estoque]=Back!$E$3)*(Balanço[Material]=Back!F3656))))</f>
        <v/>
      </c>
    </row>
    <row r="3657" spans="2:7">
      <c r="B3657" s="32">
        <f>SUMIF(Balanço[Estoque],Back!A3657,Balanço[Quantidade])</f>
        <v>0</v>
      </c>
      <c r="G3657" s="32" t="str" cm="1">
        <f t="array" ref="G3657">IF(F3657="","",SUM(_xlfn._xlws.FILTER(Balanço[Quantidade],(Balanço[Estoque]=Back!$E$3)*(Balanço[Material]=Back!F3657))))</f>
        <v/>
      </c>
    </row>
    <row r="3658" spans="2:7">
      <c r="B3658" s="32">
        <f>SUMIF(Balanço[Estoque],Back!A3658,Balanço[Quantidade])</f>
        <v>0</v>
      </c>
      <c r="G3658" s="32" t="str" cm="1">
        <f t="array" ref="G3658">IF(F3658="","",SUM(_xlfn._xlws.FILTER(Balanço[Quantidade],(Balanço[Estoque]=Back!$E$3)*(Balanço[Material]=Back!F3658))))</f>
        <v/>
      </c>
    </row>
    <row r="3659" spans="2:7">
      <c r="B3659" s="32">
        <f>SUMIF(Balanço[Estoque],Back!A3659,Balanço[Quantidade])</f>
        <v>0</v>
      </c>
      <c r="G3659" s="32" t="str" cm="1">
        <f t="array" ref="G3659">IF(F3659="","",SUM(_xlfn._xlws.FILTER(Balanço[Quantidade],(Balanço[Estoque]=Back!$E$3)*(Balanço[Material]=Back!F3659))))</f>
        <v/>
      </c>
    </row>
    <row r="3660" spans="2:7">
      <c r="B3660" s="32">
        <f>SUMIF(Balanço[Estoque],Back!A3660,Balanço[Quantidade])</f>
        <v>0</v>
      </c>
      <c r="G3660" s="32" t="str" cm="1">
        <f t="array" ref="G3660">IF(F3660="","",SUM(_xlfn._xlws.FILTER(Balanço[Quantidade],(Balanço[Estoque]=Back!$E$3)*(Balanço[Material]=Back!F3660))))</f>
        <v/>
      </c>
    </row>
    <row r="3661" spans="2:7">
      <c r="B3661" s="32">
        <f>SUMIF(Balanço[Estoque],Back!A3661,Balanço[Quantidade])</f>
        <v>0</v>
      </c>
      <c r="G3661" s="32" t="str" cm="1">
        <f t="array" ref="G3661">IF(F3661="","",SUM(_xlfn._xlws.FILTER(Balanço[Quantidade],(Balanço[Estoque]=Back!$E$3)*(Balanço[Material]=Back!F3661))))</f>
        <v/>
      </c>
    </row>
    <row r="3662" spans="2:7">
      <c r="B3662" s="32">
        <f>SUMIF(Balanço[Estoque],Back!A3662,Balanço[Quantidade])</f>
        <v>0</v>
      </c>
      <c r="G3662" s="32" t="str" cm="1">
        <f t="array" ref="G3662">IF(F3662="","",SUM(_xlfn._xlws.FILTER(Balanço[Quantidade],(Balanço[Estoque]=Back!$E$3)*(Balanço[Material]=Back!F3662))))</f>
        <v/>
      </c>
    </row>
    <row r="3663" spans="2:7">
      <c r="B3663" s="32">
        <f>SUMIF(Balanço[Estoque],Back!A3663,Balanço[Quantidade])</f>
        <v>0</v>
      </c>
      <c r="G3663" s="32" t="str" cm="1">
        <f t="array" ref="G3663">IF(F3663="","",SUM(_xlfn._xlws.FILTER(Balanço[Quantidade],(Balanço[Estoque]=Back!$E$3)*(Balanço[Material]=Back!F3663))))</f>
        <v/>
      </c>
    </row>
    <row r="3664" spans="2:7">
      <c r="B3664" s="32">
        <f>SUMIF(Balanço[Estoque],Back!A3664,Balanço[Quantidade])</f>
        <v>0</v>
      </c>
      <c r="G3664" s="32" t="str" cm="1">
        <f t="array" ref="G3664">IF(F3664="","",SUM(_xlfn._xlws.FILTER(Balanço[Quantidade],(Balanço[Estoque]=Back!$E$3)*(Balanço[Material]=Back!F3664))))</f>
        <v/>
      </c>
    </row>
    <row r="3665" spans="2:7">
      <c r="B3665" s="32">
        <f>SUMIF(Balanço[Estoque],Back!A3665,Balanço[Quantidade])</f>
        <v>0</v>
      </c>
      <c r="G3665" s="32" t="str" cm="1">
        <f t="array" ref="G3665">IF(F3665="","",SUM(_xlfn._xlws.FILTER(Balanço[Quantidade],(Balanço[Estoque]=Back!$E$3)*(Balanço[Material]=Back!F3665))))</f>
        <v/>
      </c>
    </row>
    <row r="3666" spans="2:7">
      <c r="B3666" s="32">
        <f>SUMIF(Balanço[Estoque],Back!A3666,Balanço[Quantidade])</f>
        <v>0</v>
      </c>
      <c r="G3666" s="32" t="str" cm="1">
        <f t="array" ref="G3666">IF(F3666="","",SUM(_xlfn._xlws.FILTER(Balanço[Quantidade],(Balanço[Estoque]=Back!$E$3)*(Balanço[Material]=Back!F3666))))</f>
        <v/>
      </c>
    </row>
    <row r="3667" spans="2:7">
      <c r="B3667" s="32">
        <f>SUMIF(Balanço[Estoque],Back!A3667,Balanço[Quantidade])</f>
        <v>0</v>
      </c>
      <c r="G3667" s="32" t="str" cm="1">
        <f t="array" ref="G3667">IF(F3667="","",SUM(_xlfn._xlws.FILTER(Balanço[Quantidade],(Balanço[Estoque]=Back!$E$3)*(Balanço[Material]=Back!F3667))))</f>
        <v/>
      </c>
    </row>
    <row r="3668" spans="2:7">
      <c r="B3668" s="32">
        <f>SUMIF(Balanço[Estoque],Back!A3668,Balanço[Quantidade])</f>
        <v>0</v>
      </c>
      <c r="G3668" s="32" t="str" cm="1">
        <f t="array" ref="G3668">IF(F3668="","",SUM(_xlfn._xlws.FILTER(Balanço[Quantidade],(Balanço[Estoque]=Back!$E$3)*(Balanço[Material]=Back!F3668))))</f>
        <v/>
      </c>
    </row>
    <row r="3669" spans="2:7">
      <c r="B3669" s="32">
        <f>SUMIF(Balanço[Estoque],Back!A3669,Balanço[Quantidade])</f>
        <v>0</v>
      </c>
      <c r="G3669" s="32" t="str" cm="1">
        <f t="array" ref="G3669">IF(F3669="","",SUM(_xlfn._xlws.FILTER(Balanço[Quantidade],(Balanço[Estoque]=Back!$E$3)*(Balanço[Material]=Back!F3669))))</f>
        <v/>
      </c>
    </row>
    <row r="3670" spans="2:7">
      <c r="B3670" s="32">
        <f>SUMIF(Balanço[Estoque],Back!A3670,Balanço[Quantidade])</f>
        <v>0</v>
      </c>
      <c r="G3670" s="32" t="str" cm="1">
        <f t="array" ref="G3670">IF(F3670="","",SUM(_xlfn._xlws.FILTER(Balanço[Quantidade],(Balanço[Estoque]=Back!$E$3)*(Balanço[Material]=Back!F3670))))</f>
        <v/>
      </c>
    </row>
    <row r="3671" spans="2:7">
      <c r="B3671" s="32">
        <f>SUMIF(Balanço[Estoque],Back!A3671,Balanço[Quantidade])</f>
        <v>0</v>
      </c>
      <c r="G3671" s="32" t="str" cm="1">
        <f t="array" ref="G3671">IF(F3671="","",SUM(_xlfn._xlws.FILTER(Balanço[Quantidade],(Balanço[Estoque]=Back!$E$3)*(Balanço[Material]=Back!F3671))))</f>
        <v/>
      </c>
    </row>
    <row r="3672" spans="2:7">
      <c r="B3672" s="32">
        <f>SUMIF(Balanço[Estoque],Back!A3672,Balanço[Quantidade])</f>
        <v>0</v>
      </c>
      <c r="G3672" s="32" t="str" cm="1">
        <f t="array" ref="G3672">IF(F3672="","",SUM(_xlfn._xlws.FILTER(Balanço[Quantidade],(Balanço[Estoque]=Back!$E$3)*(Balanço[Material]=Back!F3672))))</f>
        <v/>
      </c>
    </row>
    <row r="3673" spans="2:7">
      <c r="B3673" s="32">
        <f>SUMIF(Balanço[Estoque],Back!A3673,Balanço[Quantidade])</f>
        <v>0</v>
      </c>
      <c r="G3673" s="32" t="str" cm="1">
        <f t="array" ref="G3673">IF(F3673="","",SUM(_xlfn._xlws.FILTER(Balanço[Quantidade],(Balanço[Estoque]=Back!$E$3)*(Balanço[Material]=Back!F3673))))</f>
        <v/>
      </c>
    </row>
    <row r="3674" spans="2:7">
      <c r="B3674" s="32">
        <f>SUMIF(Balanço[Estoque],Back!A3674,Balanço[Quantidade])</f>
        <v>0</v>
      </c>
      <c r="G3674" s="32" t="str" cm="1">
        <f t="array" ref="G3674">IF(F3674="","",SUM(_xlfn._xlws.FILTER(Balanço[Quantidade],(Balanço[Estoque]=Back!$E$3)*(Balanço[Material]=Back!F3674))))</f>
        <v/>
      </c>
    </row>
    <row r="3675" spans="2:7">
      <c r="B3675" s="32">
        <f>SUMIF(Balanço[Estoque],Back!A3675,Balanço[Quantidade])</f>
        <v>0</v>
      </c>
      <c r="G3675" s="32" t="str" cm="1">
        <f t="array" ref="G3675">IF(F3675="","",SUM(_xlfn._xlws.FILTER(Balanço[Quantidade],(Balanço[Estoque]=Back!$E$3)*(Balanço[Material]=Back!F3675))))</f>
        <v/>
      </c>
    </row>
    <row r="3676" spans="2:7">
      <c r="B3676" s="32">
        <f>SUMIF(Balanço[Estoque],Back!A3676,Balanço[Quantidade])</f>
        <v>0</v>
      </c>
      <c r="G3676" s="32" t="str" cm="1">
        <f t="array" ref="G3676">IF(F3676="","",SUM(_xlfn._xlws.FILTER(Balanço[Quantidade],(Balanço[Estoque]=Back!$E$3)*(Balanço[Material]=Back!F3676))))</f>
        <v/>
      </c>
    </row>
    <row r="3677" spans="2:7">
      <c r="B3677" s="32">
        <f>SUMIF(Balanço[Estoque],Back!A3677,Balanço[Quantidade])</f>
        <v>0</v>
      </c>
      <c r="G3677" s="32" t="str" cm="1">
        <f t="array" ref="G3677">IF(F3677="","",SUM(_xlfn._xlws.FILTER(Balanço[Quantidade],(Balanço[Estoque]=Back!$E$3)*(Balanço[Material]=Back!F3677))))</f>
        <v/>
      </c>
    </row>
    <row r="3678" spans="2:7">
      <c r="B3678" s="32">
        <f>SUMIF(Balanço[Estoque],Back!A3678,Balanço[Quantidade])</f>
        <v>0</v>
      </c>
      <c r="G3678" s="32" t="str" cm="1">
        <f t="array" ref="G3678">IF(F3678="","",SUM(_xlfn._xlws.FILTER(Balanço[Quantidade],(Balanço[Estoque]=Back!$E$3)*(Balanço[Material]=Back!F3678))))</f>
        <v/>
      </c>
    </row>
    <row r="3679" spans="2:7">
      <c r="B3679" s="32">
        <f>SUMIF(Balanço[Estoque],Back!A3679,Balanço[Quantidade])</f>
        <v>0</v>
      </c>
      <c r="G3679" s="32" t="str" cm="1">
        <f t="array" ref="G3679">IF(F3679="","",SUM(_xlfn._xlws.FILTER(Balanço[Quantidade],(Balanço[Estoque]=Back!$E$3)*(Balanço[Material]=Back!F3679))))</f>
        <v/>
      </c>
    </row>
    <row r="3680" spans="2:7">
      <c r="B3680" s="32">
        <f>SUMIF(Balanço[Estoque],Back!A3680,Balanço[Quantidade])</f>
        <v>0</v>
      </c>
      <c r="G3680" s="32" t="str" cm="1">
        <f t="array" ref="G3680">IF(F3680="","",SUM(_xlfn._xlws.FILTER(Balanço[Quantidade],(Balanço[Estoque]=Back!$E$3)*(Balanço[Material]=Back!F3680))))</f>
        <v/>
      </c>
    </row>
    <row r="3681" spans="2:7">
      <c r="B3681" s="32">
        <f>SUMIF(Balanço[Estoque],Back!A3681,Balanço[Quantidade])</f>
        <v>0</v>
      </c>
      <c r="G3681" s="32" t="str" cm="1">
        <f t="array" ref="G3681">IF(F3681="","",SUM(_xlfn._xlws.FILTER(Balanço[Quantidade],(Balanço[Estoque]=Back!$E$3)*(Balanço[Material]=Back!F3681))))</f>
        <v/>
      </c>
    </row>
    <row r="3682" spans="2:7">
      <c r="B3682" s="32">
        <f>SUMIF(Balanço[Estoque],Back!A3682,Balanço[Quantidade])</f>
        <v>0</v>
      </c>
      <c r="G3682" s="32" t="str" cm="1">
        <f t="array" ref="G3682">IF(F3682="","",SUM(_xlfn._xlws.FILTER(Balanço[Quantidade],(Balanço[Estoque]=Back!$E$3)*(Balanço[Material]=Back!F3682))))</f>
        <v/>
      </c>
    </row>
    <row r="3683" spans="2:7">
      <c r="B3683" s="32">
        <f>SUMIF(Balanço[Estoque],Back!A3683,Balanço[Quantidade])</f>
        <v>0</v>
      </c>
      <c r="G3683" s="32" t="str" cm="1">
        <f t="array" ref="G3683">IF(F3683="","",SUM(_xlfn._xlws.FILTER(Balanço[Quantidade],(Balanço[Estoque]=Back!$E$3)*(Balanço[Material]=Back!F3683))))</f>
        <v/>
      </c>
    </row>
    <row r="3684" spans="2:7">
      <c r="B3684" s="32">
        <f>SUMIF(Balanço[Estoque],Back!A3684,Balanço[Quantidade])</f>
        <v>0</v>
      </c>
      <c r="G3684" s="32" t="str" cm="1">
        <f t="array" ref="G3684">IF(F3684="","",SUM(_xlfn._xlws.FILTER(Balanço[Quantidade],(Balanço[Estoque]=Back!$E$3)*(Balanço[Material]=Back!F3684))))</f>
        <v/>
      </c>
    </row>
    <row r="3685" spans="2:7">
      <c r="B3685" s="32">
        <f>SUMIF(Balanço[Estoque],Back!A3685,Balanço[Quantidade])</f>
        <v>0</v>
      </c>
      <c r="G3685" s="32" t="str" cm="1">
        <f t="array" ref="G3685">IF(F3685="","",SUM(_xlfn._xlws.FILTER(Balanço[Quantidade],(Balanço[Estoque]=Back!$E$3)*(Balanço[Material]=Back!F3685))))</f>
        <v/>
      </c>
    </row>
    <row r="3686" spans="2:7">
      <c r="B3686" s="32">
        <f>SUMIF(Balanço[Estoque],Back!A3686,Balanço[Quantidade])</f>
        <v>0</v>
      </c>
      <c r="G3686" s="32" t="str" cm="1">
        <f t="array" ref="G3686">IF(F3686="","",SUM(_xlfn._xlws.FILTER(Balanço[Quantidade],(Balanço[Estoque]=Back!$E$3)*(Balanço[Material]=Back!F3686))))</f>
        <v/>
      </c>
    </row>
    <row r="3687" spans="2:7">
      <c r="B3687" s="32">
        <f>SUMIF(Balanço[Estoque],Back!A3687,Balanço[Quantidade])</f>
        <v>0</v>
      </c>
      <c r="G3687" s="32" t="str" cm="1">
        <f t="array" ref="G3687">IF(F3687="","",SUM(_xlfn._xlws.FILTER(Balanço[Quantidade],(Balanço[Estoque]=Back!$E$3)*(Balanço[Material]=Back!F3687))))</f>
        <v/>
      </c>
    </row>
    <row r="3688" spans="2:7">
      <c r="B3688" s="32">
        <f>SUMIF(Balanço[Estoque],Back!A3688,Balanço[Quantidade])</f>
        <v>0</v>
      </c>
      <c r="G3688" s="32" t="str" cm="1">
        <f t="array" ref="G3688">IF(F3688="","",SUM(_xlfn._xlws.FILTER(Balanço[Quantidade],(Balanço[Estoque]=Back!$E$3)*(Balanço[Material]=Back!F3688))))</f>
        <v/>
      </c>
    </row>
    <row r="3689" spans="2:7">
      <c r="B3689" s="32">
        <f>SUMIF(Balanço[Estoque],Back!A3689,Balanço[Quantidade])</f>
        <v>0</v>
      </c>
      <c r="G3689" s="32" t="str" cm="1">
        <f t="array" ref="G3689">IF(F3689="","",SUM(_xlfn._xlws.FILTER(Balanço[Quantidade],(Balanço[Estoque]=Back!$E$3)*(Balanço[Material]=Back!F3689))))</f>
        <v/>
      </c>
    </row>
    <row r="3690" spans="2:7">
      <c r="B3690" s="32">
        <f>SUMIF(Balanço[Estoque],Back!A3690,Balanço[Quantidade])</f>
        <v>0</v>
      </c>
      <c r="G3690" s="32" t="str" cm="1">
        <f t="array" ref="G3690">IF(F3690="","",SUM(_xlfn._xlws.FILTER(Balanço[Quantidade],(Balanço[Estoque]=Back!$E$3)*(Balanço[Material]=Back!F3690))))</f>
        <v/>
      </c>
    </row>
    <row r="3691" spans="2:7">
      <c r="B3691" s="32">
        <f>SUMIF(Balanço[Estoque],Back!A3691,Balanço[Quantidade])</f>
        <v>0</v>
      </c>
      <c r="G3691" s="32" t="str" cm="1">
        <f t="array" ref="G3691">IF(F3691="","",SUM(_xlfn._xlws.FILTER(Balanço[Quantidade],(Balanço[Estoque]=Back!$E$3)*(Balanço[Material]=Back!F3691))))</f>
        <v/>
      </c>
    </row>
    <row r="3692" spans="2:7">
      <c r="B3692" s="32">
        <f>SUMIF(Balanço[Estoque],Back!A3692,Balanço[Quantidade])</f>
        <v>0</v>
      </c>
      <c r="G3692" s="32" t="str" cm="1">
        <f t="array" ref="G3692">IF(F3692="","",SUM(_xlfn._xlws.FILTER(Balanço[Quantidade],(Balanço[Estoque]=Back!$E$3)*(Balanço[Material]=Back!F3692))))</f>
        <v/>
      </c>
    </row>
    <row r="3693" spans="2:7">
      <c r="B3693" s="32">
        <f>SUMIF(Balanço[Estoque],Back!A3693,Balanço[Quantidade])</f>
        <v>0</v>
      </c>
      <c r="G3693" s="32" t="str" cm="1">
        <f t="array" ref="G3693">IF(F3693="","",SUM(_xlfn._xlws.FILTER(Balanço[Quantidade],(Balanço[Estoque]=Back!$E$3)*(Balanço[Material]=Back!F3693))))</f>
        <v/>
      </c>
    </row>
    <row r="3694" spans="2:7">
      <c r="B3694" s="32">
        <f>SUMIF(Balanço[Estoque],Back!A3694,Balanço[Quantidade])</f>
        <v>0</v>
      </c>
      <c r="G3694" s="32" t="str" cm="1">
        <f t="array" ref="G3694">IF(F3694="","",SUM(_xlfn._xlws.FILTER(Balanço[Quantidade],(Balanço[Estoque]=Back!$E$3)*(Balanço[Material]=Back!F3694))))</f>
        <v/>
      </c>
    </row>
    <row r="3695" spans="2:7">
      <c r="B3695" s="32">
        <f>SUMIF(Balanço[Estoque],Back!A3695,Balanço[Quantidade])</f>
        <v>0</v>
      </c>
      <c r="G3695" s="32" t="str" cm="1">
        <f t="array" ref="G3695">IF(F3695="","",SUM(_xlfn._xlws.FILTER(Balanço[Quantidade],(Balanço[Estoque]=Back!$E$3)*(Balanço[Material]=Back!F3695))))</f>
        <v/>
      </c>
    </row>
    <row r="3696" spans="2:7">
      <c r="B3696" s="32">
        <f>SUMIF(Balanço[Estoque],Back!A3696,Balanço[Quantidade])</f>
        <v>0</v>
      </c>
      <c r="G3696" s="32" t="str" cm="1">
        <f t="array" ref="G3696">IF(F3696="","",SUM(_xlfn._xlws.FILTER(Balanço[Quantidade],(Balanço[Estoque]=Back!$E$3)*(Balanço[Material]=Back!F3696))))</f>
        <v/>
      </c>
    </row>
    <row r="3697" spans="2:7">
      <c r="B3697" s="32">
        <f>SUMIF(Balanço[Estoque],Back!A3697,Balanço[Quantidade])</f>
        <v>0</v>
      </c>
      <c r="G3697" s="32" t="str" cm="1">
        <f t="array" ref="G3697">IF(F3697="","",SUM(_xlfn._xlws.FILTER(Balanço[Quantidade],(Balanço[Estoque]=Back!$E$3)*(Balanço[Material]=Back!F3697))))</f>
        <v/>
      </c>
    </row>
    <row r="3698" spans="2:7">
      <c r="B3698" s="32">
        <f>SUMIF(Balanço[Estoque],Back!A3698,Balanço[Quantidade])</f>
        <v>0</v>
      </c>
      <c r="G3698" s="32" t="str" cm="1">
        <f t="array" ref="G3698">IF(F3698="","",SUM(_xlfn._xlws.FILTER(Balanço[Quantidade],(Balanço[Estoque]=Back!$E$3)*(Balanço[Material]=Back!F3698))))</f>
        <v/>
      </c>
    </row>
    <row r="3699" spans="2:7">
      <c r="B3699" s="32">
        <f>SUMIF(Balanço[Estoque],Back!A3699,Balanço[Quantidade])</f>
        <v>0</v>
      </c>
      <c r="G3699" s="32" t="str" cm="1">
        <f t="array" ref="G3699">IF(F3699="","",SUM(_xlfn._xlws.FILTER(Balanço[Quantidade],(Balanço[Estoque]=Back!$E$3)*(Balanço[Material]=Back!F3699))))</f>
        <v/>
      </c>
    </row>
    <row r="3700" spans="2:7">
      <c r="B3700" s="32">
        <f>SUMIF(Balanço[Estoque],Back!A3700,Balanço[Quantidade])</f>
        <v>0</v>
      </c>
      <c r="G3700" s="32" t="str" cm="1">
        <f t="array" ref="G3700">IF(F3700="","",SUM(_xlfn._xlws.FILTER(Balanço[Quantidade],(Balanço[Estoque]=Back!$E$3)*(Balanço[Material]=Back!F3700))))</f>
        <v/>
      </c>
    </row>
    <row r="3701" spans="2:7">
      <c r="B3701" s="32">
        <f>SUMIF(Balanço[Estoque],Back!A3701,Balanço[Quantidade])</f>
        <v>0</v>
      </c>
      <c r="G3701" s="32" t="str" cm="1">
        <f t="array" ref="G3701">IF(F3701="","",SUM(_xlfn._xlws.FILTER(Balanço[Quantidade],(Balanço[Estoque]=Back!$E$3)*(Balanço[Material]=Back!F3701))))</f>
        <v/>
      </c>
    </row>
    <row r="3702" spans="2:7">
      <c r="B3702" s="32">
        <f>SUMIF(Balanço[Estoque],Back!A3702,Balanço[Quantidade])</f>
        <v>0</v>
      </c>
      <c r="G3702" s="32" t="str" cm="1">
        <f t="array" ref="G3702">IF(F3702="","",SUM(_xlfn._xlws.FILTER(Balanço[Quantidade],(Balanço[Estoque]=Back!$E$3)*(Balanço[Material]=Back!F3702))))</f>
        <v/>
      </c>
    </row>
    <row r="3703" spans="2:7">
      <c r="B3703" s="32">
        <f>SUMIF(Balanço[Estoque],Back!A3703,Balanço[Quantidade])</f>
        <v>0</v>
      </c>
      <c r="G3703" s="32" t="str" cm="1">
        <f t="array" ref="G3703">IF(F3703="","",SUM(_xlfn._xlws.FILTER(Balanço[Quantidade],(Balanço[Estoque]=Back!$E$3)*(Balanço[Material]=Back!F3703))))</f>
        <v/>
      </c>
    </row>
    <row r="3704" spans="2:7">
      <c r="B3704" s="32">
        <f>SUMIF(Balanço[Estoque],Back!A3704,Balanço[Quantidade])</f>
        <v>0</v>
      </c>
      <c r="G3704" s="32" t="str" cm="1">
        <f t="array" ref="G3704">IF(F3704="","",SUM(_xlfn._xlws.FILTER(Balanço[Quantidade],(Balanço[Estoque]=Back!$E$3)*(Balanço[Material]=Back!F3704))))</f>
        <v/>
      </c>
    </row>
    <row r="3705" spans="2:7">
      <c r="B3705" s="32">
        <f>SUMIF(Balanço[Estoque],Back!A3705,Balanço[Quantidade])</f>
        <v>0</v>
      </c>
      <c r="G3705" s="32" t="str" cm="1">
        <f t="array" ref="G3705">IF(F3705="","",SUM(_xlfn._xlws.FILTER(Balanço[Quantidade],(Balanço[Estoque]=Back!$E$3)*(Balanço[Material]=Back!F3705))))</f>
        <v/>
      </c>
    </row>
    <row r="3706" spans="2:7">
      <c r="B3706" s="32">
        <f>SUMIF(Balanço[Estoque],Back!A3706,Balanço[Quantidade])</f>
        <v>0</v>
      </c>
      <c r="G3706" s="32" t="str" cm="1">
        <f t="array" ref="G3706">IF(F3706="","",SUM(_xlfn._xlws.FILTER(Balanço[Quantidade],(Balanço[Estoque]=Back!$E$3)*(Balanço[Material]=Back!F3706))))</f>
        <v/>
      </c>
    </row>
    <row r="3707" spans="2:7">
      <c r="B3707" s="32">
        <f>SUMIF(Balanço[Estoque],Back!A3707,Balanço[Quantidade])</f>
        <v>0</v>
      </c>
      <c r="G3707" s="32" t="str" cm="1">
        <f t="array" ref="G3707">IF(F3707="","",SUM(_xlfn._xlws.FILTER(Balanço[Quantidade],(Balanço[Estoque]=Back!$E$3)*(Balanço[Material]=Back!F3707))))</f>
        <v/>
      </c>
    </row>
    <row r="3708" spans="2:7">
      <c r="B3708" s="32">
        <f>SUMIF(Balanço[Estoque],Back!A3708,Balanço[Quantidade])</f>
        <v>0</v>
      </c>
      <c r="G3708" s="32" t="str" cm="1">
        <f t="array" ref="G3708">IF(F3708="","",SUM(_xlfn._xlws.FILTER(Balanço[Quantidade],(Balanço[Estoque]=Back!$E$3)*(Balanço[Material]=Back!F3708))))</f>
        <v/>
      </c>
    </row>
    <row r="3709" spans="2:7">
      <c r="B3709" s="32">
        <f>SUMIF(Balanço[Estoque],Back!A3709,Balanço[Quantidade])</f>
        <v>0</v>
      </c>
      <c r="G3709" s="32" t="str" cm="1">
        <f t="array" ref="G3709">IF(F3709="","",SUM(_xlfn._xlws.FILTER(Balanço[Quantidade],(Balanço[Estoque]=Back!$E$3)*(Balanço[Material]=Back!F3709))))</f>
        <v/>
      </c>
    </row>
    <row r="3710" spans="2:7">
      <c r="B3710" s="32">
        <f>SUMIF(Balanço[Estoque],Back!A3710,Balanço[Quantidade])</f>
        <v>0</v>
      </c>
      <c r="G3710" s="32" t="str" cm="1">
        <f t="array" ref="G3710">IF(F3710="","",SUM(_xlfn._xlws.FILTER(Balanço[Quantidade],(Balanço[Estoque]=Back!$E$3)*(Balanço[Material]=Back!F3710))))</f>
        <v/>
      </c>
    </row>
    <row r="3711" spans="2:7">
      <c r="B3711" s="32">
        <f>SUMIF(Balanço[Estoque],Back!A3711,Balanço[Quantidade])</f>
        <v>0</v>
      </c>
      <c r="G3711" s="32" t="str" cm="1">
        <f t="array" ref="G3711">IF(F3711="","",SUM(_xlfn._xlws.FILTER(Balanço[Quantidade],(Balanço[Estoque]=Back!$E$3)*(Balanço[Material]=Back!F3711))))</f>
        <v/>
      </c>
    </row>
    <row r="3712" spans="2:7">
      <c r="B3712" s="32">
        <f>SUMIF(Balanço[Estoque],Back!A3712,Balanço[Quantidade])</f>
        <v>0</v>
      </c>
      <c r="G3712" s="32" t="str" cm="1">
        <f t="array" ref="G3712">IF(F3712="","",SUM(_xlfn._xlws.FILTER(Balanço[Quantidade],(Balanço[Estoque]=Back!$E$3)*(Balanço[Material]=Back!F3712))))</f>
        <v/>
      </c>
    </row>
    <row r="3713" spans="2:7">
      <c r="B3713" s="32">
        <f>SUMIF(Balanço[Estoque],Back!A3713,Balanço[Quantidade])</f>
        <v>0</v>
      </c>
      <c r="G3713" s="32" t="str" cm="1">
        <f t="array" ref="G3713">IF(F3713="","",SUM(_xlfn._xlws.FILTER(Balanço[Quantidade],(Balanço[Estoque]=Back!$E$3)*(Balanço[Material]=Back!F3713))))</f>
        <v/>
      </c>
    </row>
    <row r="3714" spans="2:7">
      <c r="B3714" s="32">
        <f>SUMIF(Balanço[Estoque],Back!A3714,Balanço[Quantidade])</f>
        <v>0</v>
      </c>
      <c r="G3714" s="32" t="str" cm="1">
        <f t="array" ref="G3714">IF(F3714="","",SUM(_xlfn._xlws.FILTER(Balanço[Quantidade],(Balanço[Estoque]=Back!$E$3)*(Balanço[Material]=Back!F3714))))</f>
        <v/>
      </c>
    </row>
    <row r="3715" spans="2:7">
      <c r="B3715" s="32">
        <f>SUMIF(Balanço[Estoque],Back!A3715,Balanço[Quantidade])</f>
        <v>0</v>
      </c>
      <c r="G3715" s="32" t="str" cm="1">
        <f t="array" ref="G3715">IF(F3715="","",SUM(_xlfn._xlws.FILTER(Balanço[Quantidade],(Balanço[Estoque]=Back!$E$3)*(Balanço[Material]=Back!F3715))))</f>
        <v/>
      </c>
    </row>
    <row r="3716" spans="2:7">
      <c r="B3716" s="32">
        <f>SUMIF(Balanço[Estoque],Back!A3716,Balanço[Quantidade])</f>
        <v>0</v>
      </c>
      <c r="G3716" s="32" t="str" cm="1">
        <f t="array" ref="G3716">IF(F3716="","",SUM(_xlfn._xlws.FILTER(Balanço[Quantidade],(Balanço[Estoque]=Back!$E$3)*(Balanço[Material]=Back!F3716))))</f>
        <v/>
      </c>
    </row>
    <row r="3717" spans="2:7">
      <c r="B3717" s="32">
        <f>SUMIF(Balanço[Estoque],Back!A3717,Balanço[Quantidade])</f>
        <v>0</v>
      </c>
      <c r="G3717" s="32" t="str" cm="1">
        <f t="array" ref="G3717">IF(F3717="","",SUM(_xlfn._xlws.FILTER(Balanço[Quantidade],(Balanço[Estoque]=Back!$E$3)*(Balanço[Material]=Back!F3717))))</f>
        <v/>
      </c>
    </row>
    <row r="3718" spans="2:7">
      <c r="B3718" s="32">
        <f>SUMIF(Balanço[Estoque],Back!A3718,Balanço[Quantidade])</f>
        <v>0</v>
      </c>
      <c r="G3718" s="32" t="str" cm="1">
        <f t="array" ref="G3718">IF(F3718="","",SUM(_xlfn._xlws.FILTER(Balanço[Quantidade],(Balanço[Estoque]=Back!$E$3)*(Balanço[Material]=Back!F3718))))</f>
        <v/>
      </c>
    </row>
    <row r="3719" spans="2:7">
      <c r="B3719" s="32">
        <f>SUMIF(Balanço[Estoque],Back!A3719,Balanço[Quantidade])</f>
        <v>0</v>
      </c>
      <c r="G3719" s="32" t="str" cm="1">
        <f t="array" ref="G3719">IF(F3719="","",SUM(_xlfn._xlws.FILTER(Balanço[Quantidade],(Balanço[Estoque]=Back!$E$3)*(Balanço[Material]=Back!F3719))))</f>
        <v/>
      </c>
    </row>
    <row r="3720" spans="2:7">
      <c r="B3720" s="32">
        <f>SUMIF(Balanço[Estoque],Back!A3720,Balanço[Quantidade])</f>
        <v>0</v>
      </c>
      <c r="G3720" s="32" t="str" cm="1">
        <f t="array" ref="G3720">IF(F3720="","",SUM(_xlfn._xlws.FILTER(Balanço[Quantidade],(Balanço[Estoque]=Back!$E$3)*(Balanço[Material]=Back!F3720))))</f>
        <v/>
      </c>
    </row>
    <row r="3721" spans="2:7">
      <c r="B3721" s="32">
        <f>SUMIF(Balanço[Estoque],Back!A3721,Balanço[Quantidade])</f>
        <v>0</v>
      </c>
      <c r="G3721" s="32" t="str" cm="1">
        <f t="array" ref="G3721">IF(F3721="","",SUM(_xlfn._xlws.FILTER(Balanço[Quantidade],(Balanço[Estoque]=Back!$E$3)*(Balanço[Material]=Back!F3721))))</f>
        <v/>
      </c>
    </row>
    <row r="3722" spans="2:7">
      <c r="B3722" s="32">
        <f>SUMIF(Balanço[Estoque],Back!A3722,Balanço[Quantidade])</f>
        <v>0</v>
      </c>
      <c r="G3722" s="32" t="str" cm="1">
        <f t="array" ref="G3722">IF(F3722="","",SUM(_xlfn._xlws.FILTER(Balanço[Quantidade],(Balanço[Estoque]=Back!$E$3)*(Balanço[Material]=Back!F3722))))</f>
        <v/>
      </c>
    </row>
    <row r="3723" spans="2:7">
      <c r="B3723" s="32">
        <f>SUMIF(Balanço[Estoque],Back!A3723,Balanço[Quantidade])</f>
        <v>0</v>
      </c>
      <c r="G3723" s="32" t="str" cm="1">
        <f t="array" ref="G3723">IF(F3723="","",SUM(_xlfn._xlws.FILTER(Balanço[Quantidade],(Balanço[Estoque]=Back!$E$3)*(Balanço[Material]=Back!F3723))))</f>
        <v/>
      </c>
    </row>
    <row r="3724" spans="2:7">
      <c r="B3724" s="32">
        <f>SUMIF(Balanço[Estoque],Back!A3724,Balanço[Quantidade])</f>
        <v>0</v>
      </c>
      <c r="G3724" s="32" t="str" cm="1">
        <f t="array" ref="G3724">IF(F3724="","",SUM(_xlfn._xlws.FILTER(Balanço[Quantidade],(Balanço[Estoque]=Back!$E$3)*(Balanço[Material]=Back!F3724))))</f>
        <v/>
      </c>
    </row>
    <row r="3725" spans="2:7">
      <c r="B3725" s="32">
        <f>SUMIF(Balanço[Estoque],Back!A3725,Balanço[Quantidade])</f>
        <v>0</v>
      </c>
      <c r="G3725" s="32" t="str" cm="1">
        <f t="array" ref="G3725">IF(F3725="","",SUM(_xlfn._xlws.FILTER(Balanço[Quantidade],(Balanço[Estoque]=Back!$E$3)*(Balanço[Material]=Back!F3725))))</f>
        <v/>
      </c>
    </row>
    <row r="3726" spans="2:7">
      <c r="B3726" s="32">
        <f>SUMIF(Balanço[Estoque],Back!A3726,Balanço[Quantidade])</f>
        <v>0</v>
      </c>
      <c r="G3726" s="32" t="str" cm="1">
        <f t="array" ref="G3726">IF(F3726="","",SUM(_xlfn._xlws.FILTER(Balanço[Quantidade],(Balanço[Estoque]=Back!$E$3)*(Balanço[Material]=Back!F3726))))</f>
        <v/>
      </c>
    </row>
    <row r="3727" spans="2:7">
      <c r="B3727" s="32">
        <f>SUMIF(Balanço[Estoque],Back!A3727,Balanço[Quantidade])</f>
        <v>0</v>
      </c>
      <c r="G3727" s="32" t="str" cm="1">
        <f t="array" ref="G3727">IF(F3727="","",SUM(_xlfn._xlws.FILTER(Balanço[Quantidade],(Balanço[Estoque]=Back!$E$3)*(Balanço[Material]=Back!F3727))))</f>
        <v/>
      </c>
    </row>
    <row r="3728" spans="2:7">
      <c r="B3728" s="32">
        <f>SUMIF(Balanço[Estoque],Back!A3728,Balanço[Quantidade])</f>
        <v>0</v>
      </c>
      <c r="G3728" s="32" t="str" cm="1">
        <f t="array" ref="G3728">IF(F3728="","",SUM(_xlfn._xlws.FILTER(Balanço[Quantidade],(Balanço[Estoque]=Back!$E$3)*(Balanço[Material]=Back!F3728))))</f>
        <v/>
      </c>
    </row>
    <row r="3729" spans="2:7">
      <c r="B3729" s="32">
        <f>SUMIF(Balanço[Estoque],Back!A3729,Balanço[Quantidade])</f>
        <v>0</v>
      </c>
      <c r="G3729" s="32" t="str" cm="1">
        <f t="array" ref="G3729">IF(F3729="","",SUM(_xlfn._xlws.FILTER(Balanço[Quantidade],(Balanço[Estoque]=Back!$E$3)*(Balanço[Material]=Back!F3729))))</f>
        <v/>
      </c>
    </row>
    <row r="3730" spans="2:7">
      <c r="B3730" s="32">
        <f>SUMIF(Balanço[Estoque],Back!A3730,Balanço[Quantidade])</f>
        <v>0</v>
      </c>
      <c r="G3730" s="32" t="str" cm="1">
        <f t="array" ref="G3730">IF(F3730="","",SUM(_xlfn._xlws.FILTER(Balanço[Quantidade],(Balanço[Estoque]=Back!$E$3)*(Balanço[Material]=Back!F3730))))</f>
        <v/>
      </c>
    </row>
    <row r="3731" spans="2:7">
      <c r="B3731" s="32">
        <f>SUMIF(Balanço[Estoque],Back!A3731,Balanço[Quantidade])</f>
        <v>0</v>
      </c>
      <c r="G3731" s="32" t="str" cm="1">
        <f t="array" ref="G3731">IF(F3731="","",SUM(_xlfn._xlws.FILTER(Balanço[Quantidade],(Balanço[Estoque]=Back!$E$3)*(Balanço[Material]=Back!F3731))))</f>
        <v/>
      </c>
    </row>
    <row r="3732" spans="2:7">
      <c r="B3732" s="32">
        <f>SUMIF(Balanço[Estoque],Back!A3732,Balanço[Quantidade])</f>
        <v>0</v>
      </c>
      <c r="G3732" s="32" t="str" cm="1">
        <f t="array" ref="G3732">IF(F3732="","",SUM(_xlfn._xlws.FILTER(Balanço[Quantidade],(Balanço[Estoque]=Back!$E$3)*(Balanço[Material]=Back!F3732))))</f>
        <v/>
      </c>
    </row>
    <row r="3733" spans="2:7">
      <c r="B3733" s="32">
        <f>SUMIF(Balanço[Estoque],Back!A3733,Balanço[Quantidade])</f>
        <v>0</v>
      </c>
      <c r="G3733" s="32" t="str" cm="1">
        <f t="array" ref="G3733">IF(F3733="","",SUM(_xlfn._xlws.FILTER(Balanço[Quantidade],(Balanço[Estoque]=Back!$E$3)*(Balanço[Material]=Back!F3733))))</f>
        <v/>
      </c>
    </row>
    <row r="3734" spans="2:7">
      <c r="B3734" s="32">
        <f>SUMIF(Balanço[Estoque],Back!A3734,Balanço[Quantidade])</f>
        <v>0</v>
      </c>
      <c r="G3734" s="32" t="str" cm="1">
        <f t="array" ref="G3734">IF(F3734="","",SUM(_xlfn._xlws.FILTER(Balanço[Quantidade],(Balanço[Estoque]=Back!$E$3)*(Balanço[Material]=Back!F3734))))</f>
        <v/>
      </c>
    </row>
    <row r="3735" spans="2:7">
      <c r="B3735" s="32">
        <f>SUMIF(Balanço[Estoque],Back!A3735,Balanço[Quantidade])</f>
        <v>0</v>
      </c>
      <c r="G3735" s="32" t="str" cm="1">
        <f t="array" ref="G3735">IF(F3735="","",SUM(_xlfn._xlws.FILTER(Balanço[Quantidade],(Balanço[Estoque]=Back!$E$3)*(Balanço[Material]=Back!F3735))))</f>
        <v/>
      </c>
    </row>
    <row r="3736" spans="2:7">
      <c r="B3736" s="32">
        <f>SUMIF(Balanço[Estoque],Back!A3736,Balanço[Quantidade])</f>
        <v>0</v>
      </c>
      <c r="G3736" s="32" t="str" cm="1">
        <f t="array" ref="G3736">IF(F3736="","",SUM(_xlfn._xlws.FILTER(Balanço[Quantidade],(Balanço[Estoque]=Back!$E$3)*(Balanço[Material]=Back!F3736))))</f>
        <v/>
      </c>
    </row>
    <row r="3737" spans="2:7">
      <c r="B3737" s="32">
        <f>SUMIF(Balanço[Estoque],Back!A3737,Balanço[Quantidade])</f>
        <v>0</v>
      </c>
      <c r="G3737" s="32" t="str" cm="1">
        <f t="array" ref="G3737">IF(F3737="","",SUM(_xlfn._xlws.FILTER(Balanço[Quantidade],(Balanço[Estoque]=Back!$E$3)*(Balanço[Material]=Back!F3737))))</f>
        <v/>
      </c>
    </row>
    <row r="3738" spans="2:7">
      <c r="B3738" s="32">
        <f>SUMIF(Balanço[Estoque],Back!A3738,Balanço[Quantidade])</f>
        <v>0</v>
      </c>
      <c r="G3738" s="32" t="str" cm="1">
        <f t="array" ref="G3738">IF(F3738="","",SUM(_xlfn._xlws.FILTER(Balanço[Quantidade],(Balanço[Estoque]=Back!$E$3)*(Balanço[Material]=Back!F3738))))</f>
        <v/>
      </c>
    </row>
    <row r="3739" spans="2:7">
      <c r="B3739" s="32">
        <f>SUMIF(Balanço[Estoque],Back!A3739,Balanço[Quantidade])</f>
        <v>0</v>
      </c>
      <c r="G3739" s="32" t="str" cm="1">
        <f t="array" ref="G3739">IF(F3739="","",SUM(_xlfn._xlws.FILTER(Balanço[Quantidade],(Balanço[Estoque]=Back!$E$3)*(Balanço[Material]=Back!F3739))))</f>
        <v/>
      </c>
    </row>
    <row r="3740" spans="2:7">
      <c r="B3740" s="32">
        <f>SUMIF(Balanço[Estoque],Back!A3740,Balanço[Quantidade])</f>
        <v>0</v>
      </c>
      <c r="G3740" s="32" t="str" cm="1">
        <f t="array" ref="G3740">IF(F3740="","",SUM(_xlfn._xlws.FILTER(Balanço[Quantidade],(Balanço[Estoque]=Back!$E$3)*(Balanço[Material]=Back!F3740))))</f>
        <v/>
      </c>
    </row>
    <row r="3741" spans="2:7">
      <c r="B3741" s="32">
        <f>SUMIF(Balanço[Estoque],Back!A3741,Balanço[Quantidade])</f>
        <v>0</v>
      </c>
      <c r="G3741" s="32" t="str" cm="1">
        <f t="array" ref="G3741">IF(F3741="","",SUM(_xlfn._xlws.FILTER(Balanço[Quantidade],(Balanço[Estoque]=Back!$E$3)*(Balanço[Material]=Back!F3741))))</f>
        <v/>
      </c>
    </row>
    <row r="3742" spans="2:7">
      <c r="B3742" s="32">
        <f>SUMIF(Balanço[Estoque],Back!A3742,Balanço[Quantidade])</f>
        <v>0</v>
      </c>
      <c r="G3742" s="32" t="str" cm="1">
        <f t="array" ref="G3742">IF(F3742="","",SUM(_xlfn._xlws.FILTER(Balanço[Quantidade],(Balanço[Estoque]=Back!$E$3)*(Balanço[Material]=Back!F3742))))</f>
        <v/>
      </c>
    </row>
    <row r="3743" spans="2:7">
      <c r="B3743" s="32">
        <f>SUMIF(Balanço[Estoque],Back!A3743,Balanço[Quantidade])</f>
        <v>0</v>
      </c>
      <c r="G3743" s="32" t="str" cm="1">
        <f t="array" ref="G3743">IF(F3743="","",SUM(_xlfn._xlws.FILTER(Balanço[Quantidade],(Balanço[Estoque]=Back!$E$3)*(Balanço[Material]=Back!F3743))))</f>
        <v/>
      </c>
    </row>
    <row r="3744" spans="2:7">
      <c r="B3744" s="32">
        <f>SUMIF(Balanço[Estoque],Back!A3744,Balanço[Quantidade])</f>
        <v>0</v>
      </c>
      <c r="G3744" s="32" t="str" cm="1">
        <f t="array" ref="G3744">IF(F3744="","",SUM(_xlfn._xlws.FILTER(Balanço[Quantidade],(Balanço[Estoque]=Back!$E$3)*(Balanço[Material]=Back!F3744))))</f>
        <v/>
      </c>
    </row>
    <row r="3745" spans="2:7">
      <c r="B3745" s="32">
        <f>SUMIF(Balanço[Estoque],Back!A3745,Balanço[Quantidade])</f>
        <v>0</v>
      </c>
      <c r="G3745" s="32" t="str" cm="1">
        <f t="array" ref="G3745">IF(F3745="","",SUM(_xlfn._xlws.FILTER(Balanço[Quantidade],(Balanço[Estoque]=Back!$E$3)*(Balanço[Material]=Back!F3745))))</f>
        <v/>
      </c>
    </row>
    <row r="3746" spans="2:7">
      <c r="B3746" s="32">
        <f>SUMIF(Balanço[Estoque],Back!A3746,Balanço[Quantidade])</f>
        <v>0</v>
      </c>
      <c r="G3746" s="32" t="str" cm="1">
        <f t="array" ref="G3746">IF(F3746="","",SUM(_xlfn._xlws.FILTER(Balanço[Quantidade],(Balanço[Estoque]=Back!$E$3)*(Balanço[Material]=Back!F3746))))</f>
        <v/>
      </c>
    </row>
    <row r="3747" spans="2:7">
      <c r="B3747" s="32">
        <f>SUMIF(Balanço[Estoque],Back!A3747,Balanço[Quantidade])</f>
        <v>0</v>
      </c>
      <c r="G3747" s="32" t="str" cm="1">
        <f t="array" ref="G3747">IF(F3747="","",SUM(_xlfn._xlws.FILTER(Balanço[Quantidade],(Balanço[Estoque]=Back!$E$3)*(Balanço[Material]=Back!F3747))))</f>
        <v/>
      </c>
    </row>
    <row r="3748" spans="2:7">
      <c r="B3748" s="32">
        <f>SUMIF(Balanço[Estoque],Back!A3748,Balanço[Quantidade])</f>
        <v>0</v>
      </c>
      <c r="G3748" s="32" t="str" cm="1">
        <f t="array" ref="G3748">IF(F3748="","",SUM(_xlfn._xlws.FILTER(Balanço[Quantidade],(Balanço[Estoque]=Back!$E$3)*(Balanço[Material]=Back!F3748))))</f>
        <v/>
      </c>
    </row>
    <row r="3749" spans="2:7">
      <c r="B3749" s="32">
        <f>SUMIF(Balanço[Estoque],Back!A3749,Balanço[Quantidade])</f>
        <v>0</v>
      </c>
      <c r="G3749" s="32" t="str" cm="1">
        <f t="array" ref="G3749">IF(F3749="","",SUM(_xlfn._xlws.FILTER(Balanço[Quantidade],(Balanço[Estoque]=Back!$E$3)*(Balanço[Material]=Back!F3749))))</f>
        <v/>
      </c>
    </row>
    <row r="3750" spans="2:7">
      <c r="B3750" s="32">
        <f>SUMIF(Balanço[Estoque],Back!A3750,Balanço[Quantidade])</f>
        <v>0</v>
      </c>
      <c r="G3750" s="32" t="str" cm="1">
        <f t="array" ref="G3750">IF(F3750="","",SUM(_xlfn._xlws.FILTER(Balanço[Quantidade],(Balanço[Estoque]=Back!$E$3)*(Balanço[Material]=Back!F3750))))</f>
        <v/>
      </c>
    </row>
    <row r="3751" spans="2:7">
      <c r="B3751" s="32">
        <f>SUMIF(Balanço[Estoque],Back!A3751,Balanço[Quantidade])</f>
        <v>0</v>
      </c>
      <c r="G3751" s="32" t="str" cm="1">
        <f t="array" ref="G3751">IF(F3751="","",SUM(_xlfn._xlws.FILTER(Balanço[Quantidade],(Balanço[Estoque]=Back!$E$3)*(Balanço[Material]=Back!F3751))))</f>
        <v/>
      </c>
    </row>
    <row r="3752" spans="2:7">
      <c r="B3752" s="32">
        <f>SUMIF(Balanço[Estoque],Back!A3752,Balanço[Quantidade])</f>
        <v>0</v>
      </c>
      <c r="G3752" s="32" t="str" cm="1">
        <f t="array" ref="G3752">IF(F3752="","",SUM(_xlfn._xlws.FILTER(Balanço[Quantidade],(Balanço[Estoque]=Back!$E$3)*(Balanço[Material]=Back!F3752))))</f>
        <v/>
      </c>
    </row>
    <row r="3753" spans="2:7">
      <c r="B3753" s="32">
        <f>SUMIF(Balanço[Estoque],Back!A3753,Balanço[Quantidade])</f>
        <v>0</v>
      </c>
      <c r="G3753" s="32" t="str" cm="1">
        <f t="array" ref="G3753">IF(F3753="","",SUM(_xlfn._xlws.FILTER(Balanço[Quantidade],(Balanço[Estoque]=Back!$E$3)*(Balanço[Material]=Back!F3753))))</f>
        <v/>
      </c>
    </row>
    <row r="3754" spans="2:7">
      <c r="B3754" s="32">
        <f>SUMIF(Balanço[Estoque],Back!A3754,Balanço[Quantidade])</f>
        <v>0</v>
      </c>
      <c r="G3754" s="32" t="str" cm="1">
        <f t="array" ref="G3754">IF(F3754="","",SUM(_xlfn._xlws.FILTER(Balanço[Quantidade],(Balanço[Estoque]=Back!$E$3)*(Balanço[Material]=Back!F3754))))</f>
        <v/>
      </c>
    </row>
    <row r="3755" spans="2:7">
      <c r="B3755" s="32">
        <f>SUMIF(Balanço[Estoque],Back!A3755,Balanço[Quantidade])</f>
        <v>0</v>
      </c>
      <c r="G3755" s="32" t="str" cm="1">
        <f t="array" ref="G3755">IF(F3755="","",SUM(_xlfn._xlws.FILTER(Balanço[Quantidade],(Balanço[Estoque]=Back!$E$3)*(Balanço[Material]=Back!F3755))))</f>
        <v/>
      </c>
    </row>
    <row r="3756" spans="2:7">
      <c r="B3756" s="32">
        <f>SUMIF(Balanço[Estoque],Back!A3756,Balanço[Quantidade])</f>
        <v>0</v>
      </c>
      <c r="G3756" s="32" t="str" cm="1">
        <f t="array" ref="G3756">IF(F3756="","",SUM(_xlfn._xlws.FILTER(Balanço[Quantidade],(Balanço[Estoque]=Back!$E$3)*(Balanço[Material]=Back!F3756))))</f>
        <v/>
      </c>
    </row>
    <row r="3757" spans="2:7">
      <c r="B3757" s="32">
        <f>SUMIF(Balanço[Estoque],Back!A3757,Balanço[Quantidade])</f>
        <v>0</v>
      </c>
      <c r="G3757" s="32" t="str" cm="1">
        <f t="array" ref="G3757">IF(F3757="","",SUM(_xlfn._xlws.FILTER(Balanço[Quantidade],(Balanço[Estoque]=Back!$E$3)*(Balanço[Material]=Back!F3757))))</f>
        <v/>
      </c>
    </row>
    <row r="3758" spans="2:7">
      <c r="B3758" s="32">
        <f>SUMIF(Balanço[Estoque],Back!A3758,Balanço[Quantidade])</f>
        <v>0</v>
      </c>
      <c r="G3758" s="32" t="str" cm="1">
        <f t="array" ref="G3758">IF(F3758="","",SUM(_xlfn._xlws.FILTER(Balanço[Quantidade],(Balanço[Estoque]=Back!$E$3)*(Balanço[Material]=Back!F3758))))</f>
        <v/>
      </c>
    </row>
    <row r="3759" spans="2:7">
      <c r="B3759" s="32">
        <f>SUMIF(Balanço[Estoque],Back!A3759,Balanço[Quantidade])</f>
        <v>0</v>
      </c>
      <c r="G3759" s="32" t="str" cm="1">
        <f t="array" ref="G3759">IF(F3759="","",SUM(_xlfn._xlws.FILTER(Balanço[Quantidade],(Balanço[Estoque]=Back!$E$3)*(Balanço[Material]=Back!F3759))))</f>
        <v/>
      </c>
    </row>
    <row r="3760" spans="2:7">
      <c r="B3760" s="32">
        <f>SUMIF(Balanço[Estoque],Back!A3760,Balanço[Quantidade])</f>
        <v>0</v>
      </c>
      <c r="G3760" s="32" t="str" cm="1">
        <f t="array" ref="G3760">IF(F3760="","",SUM(_xlfn._xlws.FILTER(Balanço[Quantidade],(Balanço[Estoque]=Back!$E$3)*(Balanço[Material]=Back!F3760))))</f>
        <v/>
      </c>
    </row>
    <row r="3761" spans="2:7">
      <c r="B3761" s="32">
        <f>SUMIF(Balanço[Estoque],Back!A3761,Balanço[Quantidade])</f>
        <v>0</v>
      </c>
      <c r="G3761" s="32" t="str" cm="1">
        <f t="array" ref="G3761">IF(F3761="","",SUM(_xlfn._xlws.FILTER(Balanço[Quantidade],(Balanço[Estoque]=Back!$E$3)*(Balanço[Material]=Back!F3761))))</f>
        <v/>
      </c>
    </row>
    <row r="3762" spans="2:7">
      <c r="B3762" s="32">
        <f>SUMIF(Balanço[Estoque],Back!A3762,Balanço[Quantidade])</f>
        <v>0</v>
      </c>
      <c r="G3762" s="32" t="str" cm="1">
        <f t="array" ref="G3762">IF(F3762="","",SUM(_xlfn._xlws.FILTER(Balanço[Quantidade],(Balanço[Estoque]=Back!$E$3)*(Balanço[Material]=Back!F3762))))</f>
        <v/>
      </c>
    </row>
    <row r="3763" spans="2:7">
      <c r="B3763" s="32">
        <f>SUMIF(Balanço[Estoque],Back!A3763,Balanço[Quantidade])</f>
        <v>0</v>
      </c>
      <c r="G3763" s="32" t="str" cm="1">
        <f t="array" ref="G3763">IF(F3763="","",SUM(_xlfn._xlws.FILTER(Balanço[Quantidade],(Balanço[Estoque]=Back!$E$3)*(Balanço[Material]=Back!F3763))))</f>
        <v/>
      </c>
    </row>
    <row r="3764" spans="2:7">
      <c r="B3764" s="32">
        <f>SUMIF(Balanço[Estoque],Back!A3764,Balanço[Quantidade])</f>
        <v>0</v>
      </c>
      <c r="G3764" s="32" t="str" cm="1">
        <f t="array" ref="G3764">IF(F3764="","",SUM(_xlfn._xlws.FILTER(Balanço[Quantidade],(Balanço[Estoque]=Back!$E$3)*(Balanço[Material]=Back!F3764))))</f>
        <v/>
      </c>
    </row>
    <row r="3765" spans="2:7">
      <c r="B3765" s="32">
        <f>SUMIF(Balanço[Estoque],Back!A3765,Balanço[Quantidade])</f>
        <v>0</v>
      </c>
      <c r="G3765" s="32" t="str" cm="1">
        <f t="array" ref="G3765">IF(F3765="","",SUM(_xlfn._xlws.FILTER(Balanço[Quantidade],(Balanço[Estoque]=Back!$E$3)*(Balanço[Material]=Back!F3765))))</f>
        <v/>
      </c>
    </row>
    <row r="3766" spans="2:7">
      <c r="B3766" s="32">
        <f>SUMIF(Balanço[Estoque],Back!A3766,Balanço[Quantidade])</f>
        <v>0</v>
      </c>
      <c r="G3766" s="32" t="str" cm="1">
        <f t="array" ref="G3766">IF(F3766="","",SUM(_xlfn._xlws.FILTER(Balanço[Quantidade],(Balanço[Estoque]=Back!$E$3)*(Balanço[Material]=Back!F3766))))</f>
        <v/>
      </c>
    </row>
    <row r="3767" spans="2:7">
      <c r="B3767" s="32">
        <f>SUMIF(Balanço[Estoque],Back!A3767,Balanço[Quantidade])</f>
        <v>0</v>
      </c>
      <c r="G3767" s="32" t="str" cm="1">
        <f t="array" ref="G3767">IF(F3767="","",SUM(_xlfn._xlws.FILTER(Balanço[Quantidade],(Balanço[Estoque]=Back!$E$3)*(Balanço[Material]=Back!F3767))))</f>
        <v/>
      </c>
    </row>
    <row r="3768" spans="2:7">
      <c r="B3768" s="32">
        <f>SUMIF(Balanço[Estoque],Back!A3768,Balanço[Quantidade])</f>
        <v>0</v>
      </c>
      <c r="G3768" s="32" t="str" cm="1">
        <f t="array" ref="G3768">IF(F3768="","",SUM(_xlfn._xlws.FILTER(Balanço[Quantidade],(Balanço[Estoque]=Back!$E$3)*(Balanço[Material]=Back!F3768))))</f>
        <v/>
      </c>
    </row>
    <row r="3769" spans="2:7">
      <c r="B3769" s="32">
        <f>SUMIF(Balanço[Estoque],Back!A3769,Balanço[Quantidade])</f>
        <v>0</v>
      </c>
      <c r="G3769" s="32" t="str" cm="1">
        <f t="array" ref="G3769">IF(F3769="","",SUM(_xlfn._xlws.FILTER(Balanço[Quantidade],(Balanço[Estoque]=Back!$E$3)*(Balanço[Material]=Back!F3769))))</f>
        <v/>
      </c>
    </row>
    <row r="3770" spans="2:7">
      <c r="B3770" s="32">
        <f>SUMIF(Balanço[Estoque],Back!A3770,Balanço[Quantidade])</f>
        <v>0</v>
      </c>
      <c r="G3770" s="32" t="str" cm="1">
        <f t="array" ref="G3770">IF(F3770="","",SUM(_xlfn._xlws.FILTER(Balanço[Quantidade],(Balanço[Estoque]=Back!$E$3)*(Balanço[Material]=Back!F3770))))</f>
        <v/>
      </c>
    </row>
    <row r="3771" spans="2:7">
      <c r="B3771" s="32">
        <f>SUMIF(Balanço[Estoque],Back!A3771,Balanço[Quantidade])</f>
        <v>0</v>
      </c>
      <c r="G3771" s="32" t="str" cm="1">
        <f t="array" ref="G3771">IF(F3771="","",SUM(_xlfn._xlws.FILTER(Balanço[Quantidade],(Balanço[Estoque]=Back!$E$3)*(Balanço[Material]=Back!F3771))))</f>
        <v/>
      </c>
    </row>
    <row r="3772" spans="2:7">
      <c r="B3772" s="32">
        <f>SUMIF(Balanço[Estoque],Back!A3772,Balanço[Quantidade])</f>
        <v>0</v>
      </c>
      <c r="G3772" s="32" t="str" cm="1">
        <f t="array" ref="G3772">IF(F3772="","",SUM(_xlfn._xlws.FILTER(Balanço[Quantidade],(Balanço[Estoque]=Back!$E$3)*(Balanço[Material]=Back!F3772))))</f>
        <v/>
      </c>
    </row>
    <row r="3773" spans="2:7">
      <c r="B3773" s="32">
        <f>SUMIF(Balanço[Estoque],Back!A3773,Balanço[Quantidade])</f>
        <v>0</v>
      </c>
      <c r="G3773" s="32" t="str" cm="1">
        <f t="array" ref="G3773">IF(F3773="","",SUM(_xlfn._xlws.FILTER(Balanço[Quantidade],(Balanço[Estoque]=Back!$E$3)*(Balanço[Material]=Back!F3773))))</f>
        <v/>
      </c>
    </row>
    <row r="3774" spans="2:7">
      <c r="B3774" s="32">
        <f>SUMIF(Balanço[Estoque],Back!A3774,Balanço[Quantidade])</f>
        <v>0</v>
      </c>
      <c r="G3774" s="32" t="str" cm="1">
        <f t="array" ref="G3774">IF(F3774="","",SUM(_xlfn._xlws.FILTER(Balanço[Quantidade],(Balanço[Estoque]=Back!$E$3)*(Balanço[Material]=Back!F3774))))</f>
        <v/>
      </c>
    </row>
    <row r="3775" spans="2:7">
      <c r="B3775" s="32">
        <f>SUMIF(Balanço[Estoque],Back!A3775,Balanço[Quantidade])</f>
        <v>0</v>
      </c>
      <c r="G3775" s="32" t="str" cm="1">
        <f t="array" ref="G3775">IF(F3775="","",SUM(_xlfn._xlws.FILTER(Balanço[Quantidade],(Balanço[Estoque]=Back!$E$3)*(Balanço[Material]=Back!F3775))))</f>
        <v/>
      </c>
    </row>
    <row r="3776" spans="2:7">
      <c r="B3776" s="32">
        <f>SUMIF(Balanço[Estoque],Back!A3776,Balanço[Quantidade])</f>
        <v>0</v>
      </c>
      <c r="G3776" s="32" t="str" cm="1">
        <f t="array" ref="G3776">IF(F3776="","",SUM(_xlfn._xlws.FILTER(Balanço[Quantidade],(Balanço[Estoque]=Back!$E$3)*(Balanço[Material]=Back!F3776))))</f>
        <v/>
      </c>
    </row>
    <row r="3777" spans="2:7">
      <c r="B3777" s="32">
        <f>SUMIF(Balanço[Estoque],Back!A3777,Balanço[Quantidade])</f>
        <v>0</v>
      </c>
      <c r="G3777" s="32" t="str" cm="1">
        <f t="array" ref="G3777">IF(F3777="","",SUM(_xlfn._xlws.FILTER(Balanço[Quantidade],(Balanço[Estoque]=Back!$E$3)*(Balanço[Material]=Back!F3777))))</f>
        <v/>
      </c>
    </row>
    <row r="3778" spans="2:7">
      <c r="B3778" s="32">
        <f>SUMIF(Balanço[Estoque],Back!A3778,Balanço[Quantidade])</f>
        <v>0</v>
      </c>
      <c r="G3778" s="32" t="str" cm="1">
        <f t="array" ref="G3778">IF(F3778="","",SUM(_xlfn._xlws.FILTER(Balanço[Quantidade],(Balanço[Estoque]=Back!$E$3)*(Balanço[Material]=Back!F3778))))</f>
        <v/>
      </c>
    </row>
    <row r="3779" spans="2:7">
      <c r="B3779" s="32">
        <f>SUMIF(Balanço[Estoque],Back!A3779,Balanço[Quantidade])</f>
        <v>0</v>
      </c>
      <c r="G3779" s="32" t="str" cm="1">
        <f t="array" ref="G3779">IF(F3779="","",SUM(_xlfn._xlws.FILTER(Balanço[Quantidade],(Balanço[Estoque]=Back!$E$3)*(Balanço[Material]=Back!F3779))))</f>
        <v/>
      </c>
    </row>
    <row r="3780" spans="2:7">
      <c r="B3780" s="32">
        <f>SUMIF(Balanço[Estoque],Back!A3780,Balanço[Quantidade])</f>
        <v>0</v>
      </c>
      <c r="G3780" s="32" t="str" cm="1">
        <f t="array" ref="G3780">IF(F3780="","",SUM(_xlfn._xlws.FILTER(Balanço[Quantidade],(Balanço[Estoque]=Back!$E$3)*(Balanço[Material]=Back!F3780))))</f>
        <v/>
      </c>
    </row>
    <row r="3781" spans="2:7">
      <c r="B3781" s="32">
        <f>SUMIF(Balanço[Estoque],Back!A3781,Balanço[Quantidade])</f>
        <v>0</v>
      </c>
      <c r="G3781" s="32" t="str" cm="1">
        <f t="array" ref="G3781">IF(F3781="","",SUM(_xlfn._xlws.FILTER(Balanço[Quantidade],(Balanço[Estoque]=Back!$E$3)*(Balanço[Material]=Back!F3781))))</f>
        <v/>
      </c>
    </row>
    <row r="3782" spans="2:7">
      <c r="B3782" s="32">
        <f>SUMIF(Balanço[Estoque],Back!A3782,Balanço[Quantidade])</f>
        <v>0</v>
      </c>
      <c r="G3782" s="32" t="str" cm="1">
        <f t="array" ref="G3782">IF(F3782="","",SUM(_xlfn._xlws.FILTER(Balanço[Quantidade],(Balanço[Estoque]=Back!$E$3)*(Balanço[Material]=Back!F3782))))</f>
        <v/>
      </c>
    </row>
    <row r="3783" spans="2:7">
      <c r="B3783" s="32">
        <f>SUMIF(Balanço[Estoque],Back!A3783,Balanço[Quantidade])</f>
        <v>0</v>
      </c>
      <c r="G3783" s="32" t="str" cm="1">
        <f t="array" ref="G3783">IF(F3783="","",SUM(_xlfn._xlws.FILTER(Balanço[Quantidade],(Balanço[Estoque]=Back!$E$3)*(Balanço[Material]=Back!F3783))))</f>
        <v/>
      </c>
    </row>
    <row r="3784" spans="2:7">
      <c r="B3784" s="32">
        <f>SUMIF(Balanço[Estoque],Back!A3784,Balanço[Quantidade])</f>
        <v>0</v>
      </c>
      <c r="G3784" s="32" t="str" cm="1">
        <f t="array" ref="G3784">IF(F3784="","",SUM(_xlfn._xlws.FILTER(Balanço[Quantidade],(Balanço[Estoque]=Back!$E$3)*(Balanço[Material]=Back!F3784))))</f>
        <v/>
      </c>
    </row>
    <row r="3785" spans="2:7">
      <c r="B3785" s="32">
        <f>SUMIF(Balanço[Estoque],Back!A3785,Balanço[Quantidade])</f>
        <v>0</v>
      </c>
      <c r="G3785" s="32" t="str" cm="1">
        <f t="array" ref="G3785">IF(F3785="","",SUM(_xlfn._xlws.FILTER(Balanço[Quantidade],(Balanço[Estoque]=Back!$E$3)*(Balanço[Material]=Back!F3785))))</f>
        <v/>
      </c>
    </row>
    <row r="3786" spans="2:7">
      <c r="B3786" s="32">
        <f>SUMIF(Balanço[Estoque],Back!A3786,Balanço[Quantidade])</f>
        <v>0</v>
      </c>
      <c r="G3786" s="32" t="str" cm="1">
        <f t="array" ref="G3786">IF(F3786="","",SUM(_xlfn._xlws.FILTER(Balanço[Quantidade],(Balanço[Estoque]=Back!$E$3)*(Balanço[Material]=Back!F3786))))</f>
        <v/>
      </c>
    </row>
    <row r="3787" spans="2:7">
      <c r="B3787" s="32">
        <f>SUMIF(Balanço[Estoque],Back!A3787,Balanço[Quantidade])</f>
        <v>0</v>
      </c>
      <c r="G3787" s="32" t="str" cm="1">
        <f t="array" ref="G3787">IF(F3787="","",SUM(_xlfn._xlws.FILTER(Balanço[Quantidade],(Balanço[Estoque]=Back!$E$3)*(Balanço[Material]=Back!F3787))))</f>
        <v/>
      </c>
    </row>
    <row r="3788" spans="2:7">
      <c r="B3788" s="32">
        <f>SUMIF(Balanço[Estoque],Back!A3788,Balanço[Quantidade])</f>
        <v>0</v>
      </c>
      <c r="G3788" s="32" t="str" cm="1">
        <f t="array" ref="G3788">IF(F3788="","",SUM(_xlfn._xlws.FILTER(Balanço[Quantidade],(Balanço[Estoque]=Back!$E$3)*(Balanço[Material]=Back!F3788))))</f>
        <v/>
      </c>
    </row>
    <row r="3789" spans="2:7">
      <c r="B3789" s="32">
        <f>SUMIF(Balanço[Estoque],Back!A3789,Balanço[Quantidade])</f>
        <v>0</v>
      </c>
      <c r="G3789" s="32" t="str" cm="1">
        <f t="array" ref="G3789">IF(F3789="","",SUM(_xlfn._xlws.FILTER(Balanço[Quantidade],(Balanço[Estoque]=Back!$E$3)*(Balanço[Material]=Back!F3789))))</f>
        <v/>
      </c>
    </row>
    <row r="3790" spans="2:7">
      <c r="B3790" s="32">
        <f>SUMIF(Balanço[Estoque],Back!A3790,Balanço[Quantidade])</f>
        <v>0</v>
      </c>
      <c r="G3790" s="32" t="str" cm="1">
        <f t="array" ref="G3790">IF(F3790="","",SUM(_xlfn._xlws.FILTER(Balanço[Quantidade],(Balanço[Estoque]=Back!$E$3)*(Balanço[Material]=Back!F3790))))</f>
        <v/>
      </c>
    </row>
    <row r="3791" spans="2:7">
      <c r="B3791" s="32">
        <f>SUMIF(Balanço[Estoque],Back!A3791,Balanço[Quantidade])</f>
        <v>0</v>
      </c>
      <c r="G3791" s="32" t="str" cm="1">
        <f t="array" ref="G3791">IF(F3791="","",SUM(_xlfn._xlws.FILTER(Balanço[Quantidade],(Balanço[Estoque]=Back!$E$3)*(Balanço[Material]=Back!F3791))))</f>
        <v/>
      </c>
    </row>
    <row r="3792" spans="2:7">
      <c r="B3792" s="32">
        <f>SUMIF(Balanço[Estoque],Back!A3792,Balanço[Quantidade])</f>
        <v>0</v>
      </c>
      <c r="G3792" s="32" t="str" cm="1">
        <f t="array" ref="G3792">IF(F3792="","",SUM(_xlfn._xlws.FILTER(Balanço[Quantidade],(Balanço[Estoque]=Back!$E$3)*(Balanço[Material]=Back!F3792))))</f>
        <v/>
      </c>
    </row>
    <row r="3793" spans="2:7">
      <c r="B3793" s="32">
        <f>SUMIF(Balanço[Estoque],Back!A3793,Balanço[Quantidade])</f>
        <v>0</v>
      </c>
      <c r="G3793" s="32" t="str" cm="1">
        <f t="array" ref="G3793">IF(F3793="","",SUM(_xlfn._xlws.FILTER(Balanço[Quantidade],(Balanço[Estoque]=Back!$E$3)*(Balanço[Material]=Back!F3793))))</f>
        <v/>
      </c>
    </row>
    <row r="3794" spans="2:7">
      <c r="B3794" s="32">
        <f>SUMIF(Balanço[Estoque],Back!A3794,Balanço[Quantidade])</f>
        <v>0</v>
      </c>
      <c r="G3794" s="32" t="str" cm="1">
        <f t="array" ref="G3794">IF(F3794="","",SUM(_xlfn._xlws.FILTER(Balanço[Quantidade],(Balanço[Estoque]=Back!$E$3)*(Balanço[Material]=Back!F3794))))</f>
        <v/>
      </c>
    </row>
    <row r="3795" spans="2:7">
      <c r="B3795" s="32">
        <f>SUMIF(Balanço[Estoque],Back!A3795,Balanço[Quantidade])</f>
        <v>0</v>
      </c>
      <c r="G3795" s="32" t="str" cm="1">
        <f t="array" ref="G3795">IF(F3795="","",SUM(_xlfn._xlws.FILTER(Balanço[Quantidade],(Balanço[Estoque]=Back!$E$3)*(Balanço[Material]=Back!F3795))))</f>
        <v/>
      </c>
    </row>
    <row r="3796" spans="2:7">
      <c r="B3796" s="32">
        <f>SUMIF(Balanço[Estoque],Back!A3796,Balanço[Quantidade])</f>
        <v>0</v>
      </c>
      <c r="G3796" s="32" t="str" cm="1">
        <f t="array" ref="G3796">IF(F3796="","",SUM(_xlfn._xlws.FILTER(Balanço[Quantidade],(Balanço[Estoque]=Back!$E$3)*(Balanço[Material]=Back!F3796))))</f>
        <v/>
      </c>
    </row>
    <row r="3797" spans="2:7">
      <c r="B3797" s="32">
        <f>SUMIF(Balanço[Estoque],Back!A3797,Balanço[Quantidade])</f>
        <v>0</v>
      </c>
      <c r="G3797" s="32" t="str" cm="1">
        <f t="array" ref="G3797">IF(F3797="","",SUM(_xlfn._xlws.FILTER(Balanço[Quantidade],(Balanço[Estoque]=Back!$E$3)*(Balanço[Material]=Back!F3797))))</f>
        <v/>
      </c>
    </row>
    <row r="3798" spans="2:7">
      <c r="B3798" s="32">
        <f>SUMIF(Balanço[Estoque],Back!A3798,Balanço[Quantidade])</f>
        <v>0</v>
      </c>
      <c r="G3798" s="32" t="str" cm="1">
        <f t="array" ref="G3798">IF(F3798="","",SUM(_xlfn._xlws.FILTER(Balanço[Quantidade],(Balanço[Estoque]=Back!$E$3)*(Balanço[Material]=Back!F3798))))</f>
        <v/>
      </c>
    </row>
    <row r="3799" spans="2:7">
      <c r="B3799" s="32">
        <f>SUMIF(Balanço[Estoque],Back!A3799,Balanço[Quantidade])</f>
        <v>0</v>
      </c>
      <c r="G3799" s="32" t="str" cm="1">
        <f t="array" ref="G3799">IF(F3799="","",SUM(_xlfn._xlws.FILTER(Balanço[Quantidade],(Balanço[Estoque]=Back!$E$3)*(Balanço[Material]=Back!F3799))))</f>
        <v/>
      </c>
    </row>
    <row r="3800" spans="2:7">
      <c r="B3800" s="32">
        <f>SUMIF(Balanço[Estoque],Back!A3800,Balanço[Quantidade])</f>
        <v>0</v>
      </c>
      <c r="G3800" s="32" t="str" cm="1">
        <f t="array" ref="G3800">IF(F3800="","",SUM(_xlfn._xlws.FILTER(Balanço[Quantidade],(Balanço[Estoque]=Back!$E$3)*(Balanço[Material]=Back!F3800))))</f>
        <v/>
      </c>
    </row>
    <row r="3801" spans="2:7">
      <c r="B3801" s="32">
        <f>SUMIF(Balanço[Estoque],Back!A3801,Balanço[Quantidade])</f>
        <v>0</v>
      </c>
      <c r="G3801" s="32" t="str" cm="1">
        <f t="array" ref="G3801">IF(F3801="","",SUM(_xlfn._xlws.FILTER(Balanço[Quantidade],(Balanço[Estoque]=Back!$E$3)*(Balanço[Material]=Back!F3801))))</f>
        <v/>
      </c>
    </row>
    <row r="3802" spans="2:7">
      <c r="B3802" s="32">
        <f>SUMIF(Balanço[Estoque],Back!A3802,Balanço[Quantidade])</f>
        <v>0</v>
      </c>
      <c r="G3802" s="32" t="str" cm="1">
        <f t="array" ref="G3802">IF(F3802="","",SUM(_xlfn._xlws.FILTER(Balanço[Quantidade],(Balanço[Estoque]=Back!$E$3)*(Balanço[Material]=Back!F3802))))</f>
        <v/>
      </c>
    </row>
    <row r="3803" spans="2:7">
      <c r="B3803" s="32">
        <f>SUMIF(Balanço[Estoque],Back!A3803,Balanço[Quantidade])</f>
        <v>0</v>
      </c>
      <c r="G3803" s="32" t="str" cm="1">
        <f t="array" ref="G3803">IF(F3803="","",SUM(_xlfn._xlws.FILTER(Balanço[Quantidade],(Balanço[Estoque]=Back!$E$3)*(Balanço[Material]=Back!F3803))))</f>
        <v/>
      </c>
    </row>
    <row r="3804" spans="2:7">
      <c r="B3804" s="32">
        <f>SUMIF(Balanço[Estoque],Back!A3804,Balanço[Quantidade])</f>
        <v>0</v>
      </c>
      <c r="G3804" s="32" t="str" cm="1">
        <f t="array" ref="G3804">IF(F3804="","",SUM(_xlfn._xlws.FILTER(Balanço[Quantidade],(Balanço[Estoque]=Back!$E$3)*(Balanço[Material]=Back!F3804))))</f>
        <v/>
      </c>
    </row>
    <row r="3805" spans="2:7">
      <c r="B3805" s="32">
        <f>SUMIF(Balanço[Estoque],Back!A3805,Balanço[Quantidade])</f>
        <v>0</v>
      </c>
      <c r="G3805" s="32" t="str" cm="1">
        <f t="array" ref="G3805">IF(F3805="","",SUM(_xlfn._xlws.FILTER(Balanço[Quantidade],(Balanço[Estoque]=Back!$E$3)*(Balanço[Material]=Back!F3805))))</f>
        <v/>
      </c>
    </row>
    <row r="3806" spans="2:7">
      <c r="B3806" s="32">
        <f>SUMIF(Balanço[Estoque],Back!A3806,Balanço[Quantidade])</f>
        <v>0</v>
      </c>
      <c r="G3806" s="32" t="str" cm="1">
        <f t="array" ref="G3806">IF(F3806="","",SUM(_xlfn._xlws.FILTER(Balanço[Quantidade],(Balanço[Estoque]=Back!$E$3)*(Balanço[Material]=Back!F3806))))</f>
        <v/>
      </c>
    </row>
    <row r="3807" spans="2:7">
      <c r="B3807" s="32">
        <f>SUMIF(Balanço[Estoque],Back!A3807,Balanço[Quantidade])</f>
        <v>0</v>
      </c>
      <c r="G3807" s="32" t="str" cm="1">
        <f t="array" ref="G3807">IF(F3807="","",SUM(_xlfn._xlws.FILTER(Balanço[Quantidade],(Balanço[Estoque]=Back!$E$3)*(Balanço[Material]=Back!F3807))))</f>
        <v/>
      </c>
    </row>
    <row r="3808" spans="2:7">
      <c r="B3808" s="32">
        <f>SUMIF(Balanço[Estoque],Back!A3808,Balanço[Quantidade])</f>
        <v>0</v>
      </c>
      <c r="G3808" s="32" t="str" cm="1">
        <f t="array" ref="G3808">IF(F3808="","",SUM(_xlfn._xlws.FILTER(Balanço[Quantidade],(Balanço[Estoque]=Back!$E$3)*(Balanço[Material]=Back!F3808))))</f>
        <v/>
      </c>
    </row>
    <row r="3809" spans="2:7">
      <c r="B3809" s="32">
        <f>SUMIF(Balanço[Estoque],Back!A3809,Balanço[Quantidade])</f>
        <v>0</v>
      </c>
      <c r="G3809" s="32" t="str" cm="1">
        <f t="array" ref="G3809">IF(F3809="","",SUM(_xlfn._xlws.FILTER(Balanço[Quantidade],(Balanço[Estoque]=Back!$E$3)*(Balanço[Material]=Back!F3809))))</f>
        <v/>
      </c>
    </row>
    <row r="3810" spans="2:7">
      <c r="B3810" s="32">
        <f>SUMIF(Balanço[Estoque],Back!A3810,Balanço[Quantidade])</f>
        <v>0</v>
      </c>
      <c r="G3810" s="32" t="str" cm="1">
        <f t="array" ref="G3810">IF(F3810="","",SUM(_xlfn._xlws.FILTER(Balanço[Quantidade],(Balanço[Estoque]=Back!$E$3)*(Balanço[Material]=Back!F3810))))</f>
        <v/>
      </c>
    </row>
    <row r="3811" spans="2:7">
      <c r="B3811" s="32">
        <f>SUMIF(Balanço[Estoque],Back!A3811,Balanço[Quantidade])</f>
        <v>0</v>
      </c>
      <c r="G3811" s="32" t="str" cm="1">
        <f t="array" ref="G3811">IF(F3811="","",SUM(_xlfn._xlws.FILTER(Balanço[Quantidade],(Balanço[Estoque]=Back!$E$3)*(Balanço[Material]=Back!F3811))))</f>
        <v/>
      </c>
    </row>
    <row r="3812" spans="2:7">
      <c r="B3812" s="32">
        <f>SUMIF(Balanço[Estoque],Back!A3812,Balanço[Quantidade])</f>
        <v>0</v>
      </c>
      <c r="G3812" s="32" t="str" cm="1">
        <f t="array" ref="G3812">IF(F3812="","",SUM(_xlfn._xlws.FILTER(Balanço[Quantidade],(Balanço[Estoque]=Back!$E$3)*(Balanço[Material]=Back!F3812))))</f>
        <v/>
      </c>
    </row>
    <row r="3813" spans="2:7">
      <c r="B3813" s="32">
        <f>SUMIF(Balanço[Estoque],Back!A3813,Balanço[Quantidade])</f>
        <v>0</v>
      </c>
      <c r="G3813" s="32" t="str" cm="1">
        <f t="array" ref="G3813">IF(F3813="","",SUM(_xlfn._xlws.FILTER(Balanço[Quantidade],(Balanço[Estoque]=Back!$E$3)*(Balanço[Material]=Back!F3813))))</f>
        <v/>
      </c>
    </row>
    <row r="3814" spans="2:7">
      <c r="B3814" s="32">
        <f>SUMIF(Balanço[Estoque],Back!A3814,Balanço[Quantidade])</f>
        <v>0</v>
      </c>
      <c r="G3814" s="32" t="str" cm="1">
        <f t="array" ref="G3814">IF(F3814="","",SUM(_xlfn._xlws.FILTER(Balanço[Quantidade],(Balanço[Estoque]=Back!$E$3)*(Balanço[Material]=Back!F3814))))</f>
        <v/>
      </c>
    </row>
    <row r="3815" spans="2:7">
      <c r="B3815" s="32">
        <f>SUMIF(Balanço[Estoque],Back!A3815,Balanço[Quantidade])</f>
        <v>0</v>
      </c>
      <c r="G3815" s="32" t="str" cm="1">
        <f t="array" ref="G3815">IF(F3815="","",SUM(_xlfn._xlws.FILTER(Balanço[Quantidade],(Balanço[Estoque]=Back!$E$3)*(Balanço[Material]=Back!F3815))))</f>
        <v/>
      </c>
    </row>
    <row r="3816" spans="2:7">
      <c r="B3816" s="32">
        <f>SUMIF(Balanço[Estoque],Back!A3816,Balanço[Quantidade])</f>
        <v>0</v>
      </c>
      <c r="G3816" s="32" t="str" cm="1">
        <f t="array" ref="G3816">IF(F3816="","",SUM(_xlfn._xlws.FILTER(Balanço[Quantidade],(Balanço[Estoque]=Back!$E$3)*(Balanço[Material]=Back!F3816))))</f>
        <v/>
      </c>
    </row>
    <row r="3817" spans="2:7">
      <c r="B3817" s="32">
        <f>SUMIF(Balanço[Estoque],Back!A3817,Balanço[Quantidade])</f>
        <v>0</v>
      </c>
      <c r="G3817" s="32" t="str" cm="1">
        <f t="array" ref="G3817">IF(F3817="","",SUM(_xlfn._xlws.FILTER(Balanço[Quantidade],(Balanço[Estoque]=Back!$E$3)*(Balanço[Material]=Back!F3817))))</f>
        <v/>
      </c>
    </row>
    <row r="3818" spans="2:7">
      <c r="B3818" s="32">
        <f>SUMIF(Balanço[Estoque],Back!A3818,Balanço[Quantidade])</f>
        <v>0</v>
      </c>
      <c r="G3818" s="32" t="str" cm="1">
        <f t="array" ref="G3818">IF(F3818="","",SUM(_xlfn._xlws.FILTER(Balanço[Quantidade],(Balanço[Estoque]=Back!$E$3)*(Balanço[Material]=Back!F3818))))</f>
        <v/>
      </c>
    </row>
    <row r="3819" spans="2:7">
      <c r="B3819" s="32">
        <f>SUMIF(Balanço[Estoque],Back!A3819,Balanço[Quantidade])</f>
        <v>0</v>
      </c>
      <c r="G3819" s="32" t="str" cm="1">
        <f t="array" ref="G3819">IF(F3819="","",SUM(_xlfn._xlws.FILTER(Balanço[Quantidade],(Balanço[Estoque]=Back!$E$3)*(Balanço[Material]=Back!F3819))))</f>
        <v/>
      </c>
    </row>
    <row r="3820" spans="2:7">
      <c r="B3820" s="32">
        <f>SUMIF(Balanço[Estoque],Back!A3820,Balanço[Quantidade])</f>
        <v>0</v>
      </c>
      <c r="G3820" s="32" t="str" cm="1">
        <f t="array" ref="G3820">IF(F3820="","",SUM(_xlfn._xlws.FILTER(Balanço[Quantidade],(Balanço[Estoque]=Back!$E$3)*(Balanço[Material]=Back!F3820))))</f>
        <v/>
      </c>
    </row>
    <row r="3821" spans="2:7">
      <c r="B3821" s="32">
        <f>SUMIF(Balanço[Estoque],Back!A3821,Balanço[Quantidade])</f>
        <v>0</v>
      </c>
      <c r="G3821" s="32" t="str" cm="1">
        <f t="array" ref="G3821">IF(F3821="","",SUM(_xlfn._xlws.FILTER(Balanço[Quantidade],(Balanço[Estoque]=Back!$E$3)*(Balanço[Material]=Back!F3821))))</f>
        <v/>
      </c>
    </row>
    <row r="3822" spans="2:7">
      <c r="B3822" s="32">
        <f>SUMIF(Balanço[Estoque],Back!A3822,Balanço[Quantidade])</f>
        <v>0</v>
      </c>
      <c r="G3822" s="32" t="str" cm="1">
        <f t="array" ref="G3822">IF(F3822="","",SUM(_xlfn._xlws.FILTER(Balanço[Quantidade],(Balanço[Estoque]=Back!$E$3)*(Balanço[Material]=Back!F3822))))</f>
        <v/>
      </c>
    </row>
    <row r="3823" spans="2:7">
      <c r="B3823" s="32">
        <f>SUMIF(Balanço[Estoque],Back!A3823,Balanço[Quantidade])</f>
        <v>0</v>
      </c>
      <c r="G3823" s="32" t="str" cm="1">
        <f t="array" ref="G3823">IF(F3823="","",SUM(_xlfn._xlws.FILTER(Balanço[Quantidade],(Balanço[Estoque]=Back!$E$3)*(Balanço[Material]=Back!F3823))))</f>
        <v/>
      </c>
    </row>
    <row r="3824" spans="2:7">
      <c r="B3824" s="32">
        <f>SUMIF(Balanço[Estoque],Back!A3824,Balanço[Quantidade])</f>
        <v>0</v>
      </c>
      <c r="G3824" s="32" t="str" cm="1">
        <f t="array" ref="G3824">IF(F3824="","",SUM(_xlfn._xlws.FILTER(Balanço[Quantidade],(Balanço[Estoque]=Back!$E$3)*(Balanço[Material]=Back!F3824))))</f>
        <v/>
      </c>
    </row>
    <row r="3825" spans="2:7">
      <c r="B3825" s="32">
        <f>SUMIF(Balanço[Estoque],Back!A3825,Balanço[Quantidade])</f>
        <v>0</v>
      </c>
      <c r="G3825" s="32" t="str" cm="1">
        <f t="array" ref="G3825">IF(F3825="","",SUM(_xlfn._xlws.FILTER(Balanço[Quantidade],(Balanço[Estoque]=Back!$E$3)*(Balanço[Material]=Back!F3825))))</f>
        <v/>
      </c>
    </row>
    <row r="3826" spans="2:7">
      <c r="B3826" s="32">
        <f>SUMIF(Balanço[Estoque],Back!A3826,Balanço[Quantidade])</f>
        <v>0</v>
      </c>
      <c r="G3826" s="32" t="str" cm="1">
        <f t="array" ref="G3826">IF(F3826="","",SUM(_xlfn._xlws.FILTER(Balanço[Quantidade],(Balanço[Estoque]=Back!$E$3)*(Balanço[Material]=Back!F3826))))</f>
        <v/>
      </c>
    </row>
    <row r="3827" spans="2:7">
      <c r="B3827" s="32">
        <f>SUMIF(Balanço[Estoque],Back!A3827,Balanço[Quantidade])</f>
        <v>0</v>
      </c>
      <c r="G3827" s="32" t="str" cm="1">
        <f t="array" ref="G3827">IF(F3827="","",SUM(_xlfn._xlws.FILTER(Balanço[Quantidade],(Balanço[Estoque]=Back!$E$3)*(Balanço[Material]=Back!F3827))))</f>
        <v/>
      </c>
    </row>
    <row r="3828" spans="2:7">
      <c r="B3828" s="32">
        <f>SUMIF(Balanço[Estoque],Back!A3828,Balanço[Quantidade])</f>
        <v>0</v>
      </c>
      <c r="G3828" s="32" t="str" cm="1">
        <f t="array" ref="G3828">IF(F3828="","",SUM(_xlfn._xlws.FILTER(Balanço[Quantidade],(Balanço[Estoque]=Back!$E$3)*(Balanço[Material]=Back!F3828))))</f>
        <v/>
      </c>
    </row>
    <row r="3829" spans="2:7">
      <c r="B3829" s="32">
        <f>SUMIF(Balanço[Estoque],Back!A3829,Balanço[Quantidade])</f>
        <v>0</v>
      </c>
      <c r="G3829" s="32" t="str" cm="1">
        <f t="array" ref="G3829">IF(F3829="","",SUM(_xlfn._xlws.FILTER(Balanço[Quantidade],(Balanço[Estoque]=Back!$E$3)*(Balanço[Material]=Back!F3829))))</f>
        <v/>
      </c>
    </row>
    <row r="3830" spans="2:7">
      <c r="B3830" s="32">
        <f>SUMIF(Balanço[Estoque],Back!A3830,Balanço[Quantidade])</f>
        <v>0</v>
      </c>
      <c r="G3830" s="32" t="str" cm="1">
        <f t="array" ref="G3830">IF(F3830="","",SUM(_xlfn._xlws.FILTER(Balanço[Quantidade],(Balanço[Estoque]=Back!$E$3)*(Balanço[Material]=Back!F3830))))</f>
        <v/>
      </c>
    </row>
    <row r="3831" spans="2:7">
      <c r="B3831" s="32">
        <f>SUMIF(Balanço[Estoque],Back!A3831,Balanço[Quantidade])</f>
        <v>0</v>
      </c>
      <c r="G3831" s="32" t="str" cm="1">
        <f t="array" ref="G3831">IF(F3831="","",SUM(_xlfn._xlws.FILTER(Balanço[Quantidade],(Balanço[Estoque]=Back!$E$3)*(Balanço[Material]=Back!F3831))))</f>
        <v/>
      </c>
    </row>
    <row r="3832" spans="2:7">
      <c r="B3832" s="32">
        <f>SUMIF(Balanço[Estoque],Back!A3832,Balanço[Quantidade])</f>
        <v>0</v>
      </c>
      <c r="G3832" s="32" t="str" cm="1">
        <f t="array" ref="G3832">IF(F3832="","",SUM(_xlfn._xlws.FILTER(Balanço[Quantidade],(Balanço[Estoque]=Back!$E$3)*(Balanço[Material]=Back!F3832))))</f>
        <v/>
      </c>
    </row>
    <row r="3833" spans="2:7">
      <c r="B3833" s="32">
        <f>SUMIF(Balanço[Estoque],Back!A3833,Balanço[Quantidade])</f>
        <v>0</v>
      </c>
      <c r="G3833" s="32" t="str" cm="1">
        <f t="array" ref="G3833">IF(F3833="","",SUM(_xlfn._xlws.FILTER(Balanço[Quantidade],(Balanço[Estoque]=Back!$E$3)*(Balanço[Material]=Back!F3833))))</f>
        <v/>
      </c>
    </row>
    <row r="3834" spans="2:7">
      <c r="B3834" s="32">
        <f>SUMIF(Balanço[Estoque],Back!A3834,Balanço[Quantidade])</f>
        <v>0</v>
      </c>
      <c r="G3834" s="32" t="str" cm="1">
        <f t="array" ref="G3834">IF(F3834="","",SUM(_xlfn._xlws.FILTER(Balanço[Quantidade],(Balanço[Estoque]=Back!$E$3)*(Balanço[Material]=Back!F3834))))</f>
        <v/>
      </c>
    </row>
    <row r="3835" spans="2:7">
      <c r="B3835" s="32">
        <f>SUMIF(Balanço[Estoque],Back!A3835,Balanço[Quantidade])</f>
        <v>0</v>
      </c>
      <c r="G3835" s="32" t="str" cm="1">
        <f t="array" ref="G3835">IF(F3835="","",SUM(_xlfn._xlws.FILTER(Balanço[Quantidade],(Balanço[Estoque]=Back!$E$3)*(Balanço[Material]=Back!F3835))))</f>
        <v/>
      </c>
    </row>
    <row r="3836" spans="2:7">
      <c r="B3836" s="32">
        <f>SUMIF(Balanço[Estoque],Back!A3836,Balanço[Quantidade])</f>
        <v>0</v>
      </c>
      <c r="G3836" s="32" t="str" cm="1">
        <f t="array" ref="G3836">IF(F3836="","",SUM(_xlfn._xlws.FILTER(Balanço[Quantidade],(Balanço[Estoque]=Back!$E$3)*(Balanço[Material]=Back!F3836))))</f>
        <v/>
      </c>
    </row>
    <row r="3837" spans="2:7">
      <c r="B3837" s="32">
        <f>SUMIF(Balanço[Estoque],Back!A3837,Balanço[Quantidade])</f>
        <v>0</v>
      </c>
      <c r="G3837" s="32" t="str" cm="1">
        <f t="array" ref="G3837">IF(F3837="","",SUM(_xlfn._xlws.FILTER(Balanço[Quantidade],(Balanço[Estoque]=Back!$E$3)*(Balanço[Material]=Back!F3837))))</f>
        <v/>
      </c>
    </row>
    <row r="3838" spans="2:7">
      <c r="B3838" s="32">
        <f>SUMIF(Balanço[Estoque],Back!A3838,Balanço[Quantidade])</f>
        <v>0</v>
      </c>
      <c r="G3838" s="32" t="str" cm="1">
        <f t="array" ref="G3838">IF(F3838="","",SUM(_xlfn._xlws.FILTER(Balanço[Quantidade],(Balanço[Estoque]=Back!$E$3)*(Balanço[Material]=Back!F3838))))</f>
        <v/>
      </c>
    </row>
    <row r="3839" spans="2:7">
      <c r="B3839" s="32">
        <f>SUMIF(Balanço[Estoque],Back!A3839,Balanço[Quantidade])</f>
        <v>0</v>
      </c>
      <c r="G3839" s="32" t="str" cm="1">
        <f t="array" ref="G3839">IF(F3839="","",SUM(_xlfn._xlws.FILTER(Balanço[Quantidade],(Balanço[Estoque]=Back!$E$3)*(Balanço[Material]=Back!F3839))))</f>
        <v/>
      </c>
    </row>
    <row r="3840" spans="2:7">
      <c r="B3840" s="32">
        <f>SUMIF(Balanço[Estoque],Back!A3840,Balanço[Quantidade])</f>
        <v>0</v>
      </c>
      <c r="G3840" s="32" t="str" cm="1">
        <f t="array" ref="G3840">IF(F3840="","",SUM(_xlfn._xlws.FILTER(Balanço[Quantidade],(Balanço[Estoque]=Back!$E$3)*(Balanço[Material]=Back!F3840))))</f>
        <v/>
      </c>
    </row>
    <row r="3841" spans="2:7">
      <c r="B3841" s="32">
        <f>SUMIF(Balanço[Estoque],Back!A3841,Balanço[Quantidade])</f>
        <v>0</v>
      </c>
      <c r="G3841" s="32" t="str" cm="1">
        <f t="array" ref="G3841">IF(F3841="","",SUM(_xlfn._xlws.FILTER(Balanço[Quantidade],(Balanço[Estoque]=Back!$E$3)*(Balanço[Material]=Back!F3841))))</f>
        <v/>
      </c>
    </row>
    <row r="3842" spans="2:7">
      <c r="B3842" s="32">
        <f>SUMIF(Balanço[Estoque],Back!A3842,Balanço[Quantidade])</f>
        <v>0</v>
      </c>
      <c r="G3842" s="32" t="str" cm="1">
        <f t="array" ref="G3842">IF(F3842="","",SUM(_xlfn._xlws.FILTER(Balanço[Quantidade],(Balanço[Estoque]=Back!$E$3)*(Balanço[Material]=Back!F3842))))</f>
        <v/>
      </c>
    </row>
    <row r="3843" spans="2:7">
      <c r="B3843" s="32">
        <f>SUMIF(Balanço[Estoque],Back!A3843,Balanço[Quantidade])</f>
        <v>0</v>
      </c>
      <c r="G3843" s="32" t="str" cm="1">
        <f t="array" ref="G3843">IF(F3843="","",SUM(_xlfn._xlws.FILTER(Balanço[Quantidade],(Balanço[Estoque]=Back!$E$3)*(Balanço[Material]=Back!F3843))))</f>
        <v/>
      </c>
    </row>
    <row r="3844" spans="2:7">
      <c r="B3844" s="32">
        <f>SUMIF(Balanço[Estoque],Back!A3844,Balanço[Quantidade])</f>
        <v>0</v>
      </c>
      <c r="G3844" s="32" t="str" cm="1">
        <f t="array" ref="G3844">IF(F3844="","",SUM(_xlfn._xlws.FILTER(Balanço[Quantidade],(Balanço[Estoque]=Back!$E$3)*(Balanço[Material]=Back!F3844))))</f>
        <v/>
      </c>
    </row>
    <row r="3845" spans="2:7">
      <c r="B3845" s="32">
        <f>SUMIF(Balanço[Estoque],Back!A3845,Balanço[Quantidade])</f>
        <v>0</v>
      </c>
      <c r="G3845" s="32" t="str" cm="1">
        <f t="array" ref="G3845">IF(F3845="","",SUM(_xlfn._xlws.FILTER(Balanço[Quantidade],(Balanço[Estoque]=Back!$E$3)*(Balanço[Material]=Back!F3845))))</f>
        <v/>
      </c>
    </row>
    <row r="3846" spans="2:7">
      <c r="B3846" s="32">
        <f>SUMIF(Balanço[Estoque],Back!A3846,Balanço[Quantidade])</f>
        <v>0</v>
      </c>
      <c r="G3846" s="32" t="str" cm="1">
        <f t="array" ref="G3846">IF(F3846="","",SUM(_xlfn._xlws.FILTER(Balanço[Quantidade],(Balanço[Estoque]=Back!$E$3)*(Balanço[Material]=Back!F3846))))</f>
        <v/>
      </c>
    </row>
    <row r="3847" spans="2:7">
      <c r="B3847" s="32">
        <f>SUMIF(Balanço[Estoque],Back!A3847,Balanço[Quantidade])</f>
        <v>0</v>
      </c>
      <c r="G3847" s="32" t="str" cm="1">
        <f t="array" ref="G3847">IF(F3847="","",SUM(_xlfn._xlws.FILTER(Balanço[Quantidade],(Balanço[Estoque]=Back!$E$3)*(Balanço[Material]=Back!F3847))))</f>
        <v/>
      </c>
    </row>
    <row r="3848" spans="2:7">
      <c r="B3848" s="32">
        <f>SUMIF(Balanço[Estoque],Back!A3848,Balanço[Quantidade])</f>
        <v>0</v>
      </c>
      <c r="G3848" s="32" t="str" cm="1">
        <f t="array" ref="G3848">IF(F3848="","",SUM(_xlfn._xlws.FILTER(Balanço[Quantidade],(Balanço[Estoque]=Back!$E$3)*(Balanço[Material]=Back!F3848))))</f>
        <v/>
      </c>
    </row>
    <row r="3849" spans="2:7">
      <c r="B3849" s="32">
        <f>SUMIF(Balanço[Estoque],Back!A3849,Balanço[Quantidade])</f>
        <v>0</v>
      </c>
      <c r="G3849" s="32" t="str" cm="1">
        <f t="array" ref="G3849">IF(F3849="","",SUM(_xlfn._xlws.FILTER(Balanço[Quantidade],(Balanço[Estoque]=Back!$E$3)*(Balanço[Material]=Back!F3849))))</f>
        <v/>
      </c>
    </row>
    <row r="3850" spans="2:7">
      <c r="B3850" s="32">
        <f>SUMIF(Balanço[Estoque],Back!A3850,Balanço[Quantidade])</f>
        <v>0</v>
      </c>
      <c r="G3850" s="32" t="str" cm="1">
        <f t="array" ref="G3850">IF(F3850="","",SUM(_xlfn._xlws.FILTER(Balanço[Quantidade],(Balanço[Estoque]=Back!$E$3)*(Balanço[Material]=Back!F3850))))</f>
        <v/>
      </c>
    </row>
    <row r="3851" spans="2:7">
      <c r="B3851" s="32">
        <f>SUMIF(Balanço[Estoque],Back!A3851,Balanço[Quantidade])</f>
        <v>0</v>
      </c>
      <c r="G3851" s="32" t="str" cm="1">
        <f t="array" ref="G3851">IF(F3851="","",SUM(_xlfn._xlws.FILTER(Balanço[Quantidade],(Balanço[Estoque]=Back!$E$3)*(Balanço[Material]=Back!F3851))))</f>
        <v/>
      </c>
    </row>
    <row r="3852" spans="2:7">
      <c r="B3852" s="32">
        <f>SUMIF(Balanço[Estoque],Back!A3852,Balanço[Quantidade])</f>
        <v>0</v>
      </c>
      <c r="G3852" s="32" t="str" cm="1">
        <f t="array" ref="G3852">IF(F3852="","",SUM(_xlfn._xlws.FILTER(Balanço[Quantidade],(Balanço[Estoque]=Back!$E$3)*(Balanço[Material]=Back!F3852))))</f>
        <v/>
      </c>
    </row>
    <row r="3853" spans="2:7">
      <c r="B3853" s="32">
        <f>SUMIF(Balanço[Estoque],Back!A3853,Balanço[Quantidade])</f>
        <v>0</v>
      </c>
      <c r="G3853" s="32" t="str" cm="1">
        <f t="array" ref="G3853">IF(F3853="","",SUM(_xlfn._xlws.FILTER(Balanço[Quantidade],(Balanço[Estoque]=Back!$E$3)*(Balanço[Material]=Back!F3853))))</f>
        <v/>
      </c>
    </row>
    <row r="3854" spans="2:7">
      <c r="B3854" s="32">
        <f>SUMIF(Balanço[Estoque],Back!A3854,Balanço[Quantidade])</f>
        <v>0</v>
      </c>
      <c r="G3854" s="32" t="str" cm="1">
        <f t="array" ref="G3854">IF(F3854="","",SUM(_xlfn._xlws.FILTER(Balanço[Quantidade],(Balanço[Estoque]=Back!$E$3)*(Balanço[Material]=Back!F3854))))</f>
        <v/>
      </c>
    </row>
    <row r="3855" spans="2:7">
      <c r="B3855" s="32">
        <f>SUMIF(Balanço[Estoque],Back!A3855,Balanço[Quantidade])</f>
        <v>0</v>
      </c>
      <c r="G3855" s="32" t="str" cm="1">
        <f t="array" ref="G3855">IF(F3855="","",SUM(_xlfn._xlws.FILTER(Balanço[Quantidade],(Balanço[Estoque]=Back!$E$3)*(Balanço[Material]=Back!F3855))))</f>
        <v/>
      </c>
    </row>
    <row r="3856" spans="2:7">
      <c r="B3856" s="32">
        <f>SUMIF(Balanço[Estoque],Back!A3856,Balanço[Quantidade])</f>
        <v>0</v>
      </c>
      <c r="G3856" s="32" t="str" cm="1">
        <f t="array" ref="G3856">IF(F3856="","",SUM(_xlfn._xlws.FILTER(Balanço[Quantidade],(Balanço[Estoque]=Back!$E$3)*(Balanço[Material]=Back!F3856))))</f>
        <v/>
      </c>
    </row>
    <row r="3857" spans="2:7">
      <c r="B3857" s="32">
        <f>SUMIF(Balanço[Estoque],Back!A3857,Balanço[Quantidade])</f>
        <v>0</v>
      </c>
      <c r="G3857" s="32" t="str" cm="1">
        <f t="array" ref="G3857">IF(F3857="","",SUM(_xlfn._xlws.FILTER(Balanço[Quantidade],(Balanço[Estoque]=Back!$E$3)*(Balanço[Material]=Back!F3857))))</f>
        <v/>
      </c>
    </row>
    <row r="3858" spans="2:7">
      <c r="B3858" s="32">
        <f>SUMIF(Balanço[Estoque],Back!A3858,Balanço[Quantidade])</f>
        <v>0</v>
      </c>
      <c r="G3858" s="32" t="str" cm="1">
        <f t="array" ref="G3858">IF(F3858="","",SUM(_xlfn._xlws.FILTER(Balanço[Quantidade],(Balanço[Estoque]=Back!$E$3)*(Balanço[Material]=Back!F3858))))</f>
        <v/>
      </c>
    </row>
    <row r="3859" spans="2:7">
      <c r="B3859" s="32">
        <f>SUMIF(Balanço[Estoque],Back!A3859,Balanço[Quantidade])</f>
        <v>0</v>
      </c>
      <c r="G3859" s="32" t="str" cm="1">
        <f t="array" ref="G3859">IF(F3859="","",SUM(_xlfn._xlws.FILTER(Balanço[Quantidade],(Balanço[Estoque]=Back!$E$3)*(Balanço[Material]=Back!F3859))))</f>
        <v/>
      </c>
    </row>
    <row r="3860" spans="2:7">
      <c r="B3860" s="32">
        <f>SUMIF(Balanço[Estoque],Back!A3860,Balanço[Quantidade])</f>
        <v>0</v>
      </c>
      <c r="G3860" s="32" t="str" cm="1">
        <f t="array" ref="G3860">IF(F3860="","",SUM(_xlfn._xlws.FILTER(Balanço[Quantidade],(Balanço[Estoque]=Back!$E$3)*(Balanço[Material]=Back!F3860))))</f>
        <v/>
      </c>
    </row>
    <row r="3861" spans="2:7">
      <c r="B3861" s="32">
        <f>SUMIF(Balanço[Estoque],Back!A3861,Balanço[Quantidade])</f>
        <v>0</v>
      </c>
      <c r="G3861" s="32" t="str" cm="1">
        <f t="array" ref="G3861">IF(F3861="","",SUM(_xlfn._xlws.FILTER(Balanço[Quantidade],(Balanço[Estoque]=Back!$E$3)*(Balanço[Material]=Back!F3861))))</f>
        <v/>
      </c>
    </row>
    <row r="3862" spans="2:7">
      <c r="B3862" s="32">
        <f>SUMIF(Balanço[Estoque],Back!A3862,Balanço[Quantidade])</f>
        <v>0</v>
      </c>
      <c r="G3862" s="32" t="str" cm="1">
        <f t="array" ref="G3862">IF(F3862="","",SUM(_xlfn._xlws.FILTER(Balanço[Quantidade],(Balanço[Estoque]=Back!$E$3)*(Balanço[Material]=Back!F3862))))</f>
        <v/>
      </c>
    </row>
    <row r="3863" spans="2:7">
      <c r="B3863" s="32">
        <f>SUMIF(Balanço[Estoque],Back!A3863,Balanço[Quantidade])</f>
        <v>0</v>
      </c>
      <c r="G3863" s="32" t="str" cm="1">
        <f t="array" ref="G3863">IF(F3863="","",SUM(_xlfn._xlws.FILTER(Balanço[Quantidade],(Balanço[Estoque]=Back!$E$3)*(Balanço[Material]=Back!F3863))))</f>
        <v/>
      </c>
    </row>
    <row r="3864" spans="2:7">
      <c r="B3864" s="32">
        <f>SUMIF(Balanço[Estoque],Back!A3864,Balanço[Quantidade])</f>
        <v>0</v>
      </c>
      <c r="G3864" s="32" t="str" cm="1">
        <f t="array" ref="G3864">IF(F3864="","",SUM(_xlfn._xlws.FILTER(Balanço[Quantidade],(Balanço[Estoque]=Back!$E$3)*(Balanço[Material]=Back!F3864))))</f>
        <v/>
      </c>
    </row>
    <row r="3865" spans="2:7">
      <c r="B3865" s="32">
        <f>SUMIF(Balanço[Estoque],Back!A3865,Balanço[Quantidade])</f>
        <v>0</v>
      </c>
      <c r="G3865" s="32" t="str" cm="1">
        <f t="array" ref="G3865">IF(F3865="","",SUM(_xlfn._xlws.FILTER(Balanço[Quantidade],(Balanço[Estoque]=Back!$E$3)*(Balanço[Material]=Back!F3865))))</f>
        <v/>
      </c>
    </row>
    <row r="3866" spans="2:7">
      <c r="B3866" s="32">
        <f>SUMIF(Balanço[Estoque],Back!A3866,Balanço[Quantidade])</f>
        <v>0</v>
      </c>
      <c r="G3866" s="32" t="str" cm="1">
        <f t="array" ref="G3866">IF(F3866="","",SUM(_xlfn._xlws.FILTER(Balanço[Quantidade],(Balanço[Estoque]=Back!$E$3)*(Balanço[Material]=Back!F3866))))</f>
        <v/>
      </c>
    </row>
    <row r="3867" spans="2:7">
      <c r="B3867" s="32">
        <f>SUMIF(Balanço[Estoque],Back!A3867,Balanço[Quantidade])</f>
        <v>0</v>
      </c>
      <c r="G3867" s="32" t="str" cm="1">
        <f t="array" ref="G3867">IF(F3867="","",SUM(_xlfn._xlws.FILTER(Balanço[Quantidade],(Balanço[Estoque]=Back!$E$3)*(Balanço[Material]=Back!F3867))))</f>
        <v/>
      </c>
    </row>
    <row r="3868" spans="2:7">
      <c r="B3868" s="32">
        <f>SUMIF(Balanço[Estoque],Back!A3868,Balanço[Quantidade])</f>
        <v>0</v>
      </c>
      <c r="G3868" s="32" t="str" cm="1">
        <f t="array" ref="G3868">IF(F3868="","",SUM(_xlfn._xlws.FILTER(Balanço[Quantidade],(Balanço[Estoque]=Back!$E$3)*(Balanço[Material]=Back!F3868))))</f>
        <v/>
      </c>
    </row>
    <row r="3869" spans="2:7">
      <c r="B3869" s="32">
        <f>SUMIF(Balanço[Estoque],Back!A3869,Balanço[Quantidade])</f>
        <v>0</v>
      </c>
      <c r="G3869" s="32" t="str" cm="1">
        <f t="array" ref="G3869">IF(F3869="","",SUM(_xlfn._xlws.FILTER(Balanço[Quantidade],(Balanço[Estoque]=Back!$E$3)*(Balanço[Material]=Back!F3869))))</f>
        <v/>
      </c>
    </row>
    <row r="3870" spans="2:7">
      <c r="B3870" s="32">
        <f>SUMIF(Balanço[Estoque],Back!A3870,Balanço[Quantidade])</f>
        <v>0</v>
      </c>
      <c r="G3870" s="32" t="str" cm="1">
        <f t="array" ref="G3870">IF(F3870="","",SUM(_xlfn._xlws.FILTER(Balanço[Quantidade],(Balanço[Estoque]=Back!$E$3)*(Balanço[Material]=Back!F3870))))</f>
        <v/>
      </c>
    </row>
    <row r="3871" spans="2:7">
      <c r="B3871" s="32">
        <f>SUMIF(Balanço[Estoque],Back!A3871,Balanço[Quantidade])</f>
        <v>0</v>
      </c>
      <c r="G3871" s="32" t="str" cm="1">
        <f t="array" ref="G3871">IF(F3871="","",SUM(_xlfn._xlws.FILTER(Balanço[Quantidade],(Balanço[Estoque]=Back!$E$3)*(Balanço[Material]=Back!F3871))))</f>
        <v/>
      </c>
    </row>
    <row r="3872" spans="2:7">
      <c r="B3872" s="32">
        <f>SUMIF(Balanço[Estoque],Back!A3872,Balanço[Quantidade])</f>
        <v>0</v>
      </c>
      <c r="G3872" s="32" t="str" cm="1">
        <f t="array" ref="G3872">IF(F3872="","",SUM(_xlfn._xlws.FILTER(Balanço[Quantidade],(Balanço[Estoque]=Back!$E$3)*(Balanço[Material]=Back!F3872))))</f>
        <v/>
      </c>
    </row>
    <row r="3873" spans="2:7">
      <c r="B3873" s="32">
        <f>SUMIF(Balanço[Estoque],Back!A3873,Balanço[Quantidade])</f>
        <v>0</v>
      </c>
      <c r="G3873" s="32" t="str" cm="1">
        <f t="array" ref="G3873">IF(F3873="","",SUM(_xlfn._xlws.FILTER(Balanço[Quantidade],(Balanço[Estoque]=Back!$E$3)*(Balanço[Material]=Back!F3873))))</f>
        <v/>
      </c>
    </row>
    <row r="3874" spans="2:7">
      <c r="B3874" s="32">
        <f>SUMIF(Balanço[Estoque],Back!A3874,Balanço[Quantidade])</f>
        <v>0</v>
      </c>
      <c r="G3874" s="32" t="str" cm="1">
        <f t="array" ref="G3874">IF(F3874="","",SUM(_xlfn._xlws.FILTER(Balanço[Quantidade],(Balanço[Estoque]=Back!$E$3)*(Balanço[Material]=Back!F3874))))</f>
        <v/>
      </c>
    </row>
    <row r="3875" spans="2:7">
      <c r="B3875" s="32">
        <f>SUMIF(Balanço[Estoque],Back!A3875,Balanço[Quantidade])</f>
        <v>0</v>
      </c>
      <c r="G3875" s="32" t="str" cm="1">
        <f t="array" ref="G3875">IF(F3875="","",SUM(_xlfn._xlws.FILTER(Balanço[Quantidade],(Balanço[Estoque]=Back!$E$3)*(Balanço[Material]=Back!F3875))))</f>
        <v/>
      </c>
    </row>
    <row r="3876" spans="2:7">
      <c r="B3876" s="32">
        <f>SUMIF(Balanço[Estoque],Back!A3876,Balanço[Quantidade])</f>
        <v>0</v>
      </c>
      <c r="G3876" s="32" t="str" cm="1">
        <f t="array" ref="G3876">IF(F3876="","",SUM(_xlfn._xlws.FILTER(Balanço[Quantidade],(Balanço[Estoque]=Back!$E$3)*(Balanço[Material]=Back!F3876))))</f>
        <v/>
      </c>
    </row>
    <row r="3877" spans="2:7">
      <c r="B3877" s="32">
        <f>SUMIF(Balanço[Estoque],Back!A3877,Balanço[Quantidade])</f>
        <v>0</v>
      </c>
      <c r="G3877" s="32" t="str" cm="1">
        <f t="array" ref="G3877">IF(F3877="","",SUM(_xlfn._xlws.FILTER(Balanço[Quantidade],(Balanço[Estoque]=Back!$E$3)*(Balanço[Material]=Back!F3877))))</f>
        <v/>
      </c>
    </row>
    <row r="3878" spans="2:7">
      <c r="B3878" s="32">
        <f>SUMIF(Balanço[Estoque],Back!A3878,Balanço[Quantidade])</f>
        <v>0</v>
      </c>
      <c r="G3878" s="32" t="str" cm="1">
        <f t="array" ref="G3878">IF(F3878="","",SUM(_xlfn._xlws.FILTER(Balanço[Quantidade],(Balanço[Estoque]=Back!$E$3)*(Balanço[Material]=Back!F3878))))</f>
        <v/>
      </c>
    </row>
    <row r="3879" spans="2:7">
      <c r="B3879" s="32">
        <f>SUMIF(Balanço[Estoque],Back!A3879,Balanço[Quantidade])</f>
        <v>0</v>
      </c>
      <c r="G3879" s="32" t="str" cm="1">
        <f t="array" ref="G3879">IF(F3879="","",SUM(_xlfn._xlws.FILTER(Balanço[Quantidade],(Balanço[Estoque]=Back!$E$3)*(Balanço[Material]=Back!F3879))))</f>
        <v/>
      </c>
    </row>
    <row r="3880" spans="2:7">
      <c r="B3880" s="32">
        <f>SUMIF(Balanço[Estoque],Back!A3880,Balanço[Quantidade])</f>
        <v>0</v>
      </c>
      <c r="G3880" s="32" t="str" cm="1">
        <f t="array" ref="G3880">IF(F3880="","",SUM(_xlfn._xlws.FILTER(Balanço[Quantidade],(Balanço[Estoque]=Back!$E$3)*(Balanço[Material]=Back!F3880))))</f>
        <v/>
      </c>
    </row>
    <row r="3881" spans="2:7">
      <c r="B3881" s="32">
        <f>SUMIF(Balanço[Estoque],Back!A3881,Balanço[Quantidade])</f>
        <v>0</v>
      </c>
      <c r="G3881" s="32" t="str" cm="1">
        <f t="array" ref="G3881">IF(F3881="","",SUM(_xlfn._xlws.FILTER(Balanço[Quantidade],(Balanço[Estoque]=Back!$E$3)*(Balanço[Material]=Back!F3881))))</f>
        <v/>
      </c>
    </row>
    <row r="3882" spans="2:7">
      <c r="B3882" s="32">
        <f>SUMIF(Balanço[Estoque],Back!A3882,Balanço[Quantidade])</f>
        <v>0</v>
      </c>
      <c r="G3882" s="32" t="str" cm="1">
        <f t="array" ref="G3882">IF(F3882="","",SUM(_xlfn._xlws.FILTER(Balanço[Quantidade],(Balanço[Estoque]=Back!$E$3)*(Balanço[Material]=Back!F3882))))</f>
        <v/>
      </c>
    </row>
    <row r="3883" spans="2:7">
      <c r="B3883" s="32">
        <f>SUMIF(Balanço[Estoque],Back!A3883,Balanço[Quantidade])</f>
        <v>0</v>
      </c>
      <c r="G3883" s="32" t="str" cm="1">
        <f t="array" ref="G3883">IF(F3883="","",SUM(_xlfn._xlws.FILTER(Balanço[Quantidade],(Balanço[Estoque]=Back!$E$3)*(Balanço[Material]=Back!F3883))))</f>
        <v/>
      </c>
    </row>
    <row r="3884" spans="2:7">
      <c r="B3884" s="32">
        <f>SUMIF(Balanço[Estoque],Back!A3884,Balanço[Quantidade])</f>
        <v>0</v>
      </c>
      <c r="G3884" s="32" t="str" cm="1">
        <f t="array" ref="G3884">IF(F3884="","",SUM(_xlfn._xlws.FILTER(Balanço[Quantidade],(Balanço[Estoque]=Back!$E$3)*(Balanço[Material]=Back!F3884))))</f>
        <v/>
      </c>
    </row>
    <row r="3885" spans="2:7">
      <c r="B3885" s="32">
        <f>SUMIF(Balanço[Estoque],Back!A3885,Balanço[Quantidade])</f>
        <v>0</v>
      </c>
      <c r="G3885" s="32" t="str" cm="1">
        <f t="array" ref="G3885">IF(F3885="","",SUM(_xlfn._xlws.FILTER(Balanço[Quantidade],(Balanço[Estoque]=Back!$E$3)*(Balanço[Material]=Back!F3885))))</f>
        <v/>
      </c>
    </row>
    <row r="3886" spans="2:7">
      <c r="B3886" s="32">
        <f>SUMIF(Balanço[Estoque],Back!A3886,Balanço[Quantidade])</f>
        <v>0</v>
      </c>
      <c r="G3886" s="32" t="str" cm="1">
        <f t="array" ref="G3886">IF(F3886="","",SUM(_xlfn._xlws.FILTER(Balanço[Quantidade],(Balanço[Estoque]=Back!$E$3)*(Balanço[Material]=Back!F3886))))</f>
        <v/>
      </c>
    </row>
    <row r="3887" spans="2:7">
      <c r="B3887" s="32">
        <f>SUMIF(Balanço[Estoque],Back!A3887,Balanço[Quantidade])</f>
        <v>0</v>
      </c>
      <c r="G3887" s="32" t="str" cm="1">
        <f t="array" ref="G3887">IF(F3887="","",SUM(_xlfn._xlws.FILTER(Balanço[Quantidade],(Balanço[Estoque]=Back!$E$3)*(Balanço[Material]=Back!F3887))))</f>
        <v/>
      </c>
    </row>
    <row r="3888" spans="2:7">
      <c r="B3888" s="32">
        <f>SUMIF(Balanço[Estoque],Back!A3888,Balanço[Quantidade])</f>
        <v>0</v>
      </c>
      <c r="G3888" s="32" t="str" cm="1">
        <f t="array" ref="G3888">IF(F3888="","",SUM(_xlfn._xlws.FILTER(Balanço[Quantidade],(Balanço[Estoque]=Back!$E$3)*(Balanço[Material]=Back!F3888))))</f>
        <v/>
      </c>
    </row>
    <row r="3889" spans="2:7">
      <c r="B3889" s="32">
        <f>SUMIF(Balanço[Estoque],Back!A3889,Balanço[Quantidade])</f>
        <v>0</v>
      </c>
      <c r="G3889" s="32" t="str" cm="1">
        <f t="array" ref="G3889">IF(F3889="","",SUM(_xlfn._xlws.FILTER(Balanço[Quantidade],(Balanço[Estoque]=Back!$E$3)*(Balanço[Material]=Back!F3889))))</f>
        <v/>
      </c>
    </row>
    <row r="3890" spans="2:7">
      <c r="B3890" s="32">
        <f>SUMIF(Balanço[Estoque],Back!A3890,Balanço[Quantidade])</f>
        <v>0</v>
      </c>
      <c r="G3890" s="32" t="str" cm="1">
        <f t="array" ref="G3890">IF(F3890="","",SUM(_xlfn._xlws.FILTER(Balanço[Quantidade],(Balanço[Estoque]=Back!$E$3)*(Balanço[Material]=Back!F3890))))</f>
        <v/>
      </c>
    </row>
    <row r="3891" spans="2:7">
      <c r="B3891" s="32">
        <f>SUMIF(Balanço[Estoque],Back!A3891,Balanço[Quantidade])</f>
        <v>0</v>
      </c>
      <c r="G3891" s="32" t="str" cm="1">
        <f t="array" ref="G3891">IF(F3891="","",SUM(_xlfn._xlws.FILTER(Balanço[Quantidade],(Balanço[Estoque]=Back!$E$3)*(Balanço[Material]=Back!F3891))))</f>
        <v/>
      </c>
    </row>
    <row r="3892" spans="2:7">
      <c r="B3892" s="32">
        <f>SUMIF(Balanço[Estoque],Back!A3892,Balanço[Quantidade])</f>
        <v>0</v>
      </c>
      <c r="G3892" s="32" t="str" cm="1">
        <f t="array" ref="G3892">IF(F3892="","",SUM(_xlfn._xlws.FILTER(Balanço[Quantidade],(Balanço[Estoque]=Back!$E$3)*(Balanço[Material]=Back!F3892))))</f>
        <v/>
      </c>
    </row>
    <row r="3893" spans="2:7">
      <c r="B3893" s="32">
        <f>SUMIF(Balanço[Estoque],Back!A3893,Balanço[Quantidade])</f>
        <v>0</v>
      </c>
      <c r="G3893" s="32" t="str" cm="1">
        <f t="array" ref="G3893">IF(F3893="","",SUM(_xlfn._xlws.FILTER(Balanço[Quantidade],(Balanço[Estoque]=Back!$E$3)*(Balanço[Material]=Back!F3893))))</f>
        <v/>
      </c>
    </row>
    <row r="3894" spans="2:7">
      <c r="B3894" s="32">
        <f>SUMIF(Balanço[Estoque],Back!A3894,Balanço[Quantidade])</f>
        <v>0</v>
      </c>
      <c r="G3894" s="32" t="str" cm="1">
        <f t="array" ref="G3894">IF(F3894="","",SUM(_xlfn._xlws.FILTER(Balanço[Quantidade],(Balanço[Estoque]=Back!$E$3)*(Balanço[Material]=Back!F3894))))</f>
        <v/>
      </c>
    </row>
    <row r="3895" spans="2:7">
      <c r="B3895" s="32">
        <f>SUMIF(Balanço[Estoque],Back!A3895,Balanço[Quantidade])</f>
        <v>0</v>
      </c>
      <c r="G3895" s="32" t="str" cm="1">
        <f t="array" ref="G3895">IF(F3895="","",SUM(_xlfn._xlws.FILTER(Balanço[Quantidade],(Balanço[Estoque]=Back!$E$3)*(Balanço[Material]=Back!F3895))))</f>
        <v/>
      </c>
    </row>
    <row r="3896" spans="2:7">
      <c r="B3896" s="32">
        <f>SUMIF(Balanço[Estoque],Back!A3896,Balanço[Quantidade])</f>
        <v>0</v>
      </c>
      <c r="G3896" s="32" t="str" cm="1">
        <f t="array" ref="G3896">IF(F3896="","",SUM(_xlfn._xlws.FILTER(Balanço[Quantidade],(Balanço[Estoque]=Back!$E$3)*(Balanço[Material]=Back!F3896))))</f>
        <v/>
      </c>
    </row>
    <row r="3897" spans="2:7">
      <c r="B3897" s="32">
        <f>SUMIF(Balanço[Estoque],Back!A3897,Balanço[Quantidade])</f>
        <v>0</v>
      </c>
      <c r="G3897" s="32" t="str" cm="1">
        <f t="array" ref="G3897">IF(F3897="","",SUM(_xlfn._xlws.FILTER(Balanço[Quantidade],(Balanço[Estoque]=Back!$E$3)*(Balanço[Material]=Back!F3897))))</f>
        <v/>
      </c>
    </row>
    <row r="3898" spans="2:7">
      <c r="B3898" s="32">
        <f>SUMIF(Balanço[Estoque],Back!A3898,Balanço[Quantidade])</f>
        <v>0</v>
      </c>
      <c r="G3898" s="32" t="str" cm="1">
        <f t="array" ref="G3898">IF(F3898="","",SUM(_xlfn._xlws.FILTER(Balanço[Quantidade],(Balanço[Estoque]=Back!$E$3)*(Balanço[Material]=Back!F3898))))</f>
        <v/>
      </c>
    </row>
    <row r="3899" spans="2:7">
      <c r="B3899" s="32">
        <f>SUMIF(Balanço[Estoque],Back!A3899,Balanço[Quantidade])</f>
        <v>0</v>
      </c>
      <c r="G3899" s="32" t="str" cm="1">
        <f t="array" ref="G3899">IF(F3899="","",SUM(_xlfn._xlws.FILTER(Balanço[Quantidade],(Balanço[Estoque]=Back!$E$3)*(Balanço[Material]=Back!F3899))))</f>
        <v/>
      </c>
    </row>
    <row r="3900" spans="2:7">
      <c r="B3900" s="32">
        <f>SUMIF(Balanço[Estoque],Back!A3900,Balanço[Quantidade])</f>
        <v>0</v>
      </c>
      <c r="G3900" s="32" t="str" cm="1">
        <f t="array" ref="G3900">IF(F3900="","",SUM(_xlfn._xlws.FILTER(Balanço[Quantidade],(Balanço[Estoque]=Back!$E$3)*(Balanço[Material]=Back!F3900))))</f>
        <v/>
      </c>
    </row>
    <row r="3901" spans="2:7">
      <c r="B3901" s="32">
        <f>SUMIF(Balanço[Estoque],Back!A3901,Balanço[Quantidade])</f>
        <v>0</v>
      </c>
      <c r="G3901" s="32" t="str" cm="1">
        <f t="array" ref="G3901">IF(F3901="","",SUM(_xlfn._xlws.FILTER(Balanço[Quantidade],(Balanço[Estoque]=Back!$E$3)*(Balanço[Material]=Back!F3901))))</f>
        <v/>
      </c>
    </row>
    <row r="3902" spans="2:7">
      <c r="B3902" s="32">
        <f>SUMIF(Balanço[Estoque],Back!A3902,Balanço[Quantidade])</f>
        <v>0</v>
      </c>
      <c r="G3902" s="32" t="str" cm="1">
        <f t="array" ref="G3902">IF(F3902="","",SUM(_xlfn._xlws.FILTER(Balanço[Quantidade],(Balanço[Estoque]=Back!$E$3)*(Balanço[Material]=Back!F3902))))</f>
        <v/>
      </c>
    </row>
    <row r="3903" spans="2:7">
      <c r="B3903" s="32">
        <f>SUMIF(Balanço[Estoque],Back!A3903,Balanço[Quantidade])</f>
        <v>0</v>
      </c>
      <c r="G3903" s="32" t="str" cm="1">
        <f t="array" ref="G3903">IF(F3903="","",SUM(_xlfn._xlws.FILTER(Balanço[Quantidade],(Balanço[Estoque]=Back!$E$3)*(Balanço[Material]=Back!F3903))))</f>
        <v/>
      </c>
    </row>
    <row r="3904" spans="2:7">
      <c r="B3904" s="32">
        <f>SUMIF(Balanço[Estoque],Back!A3904,Balanço[Quantidade])</f>
        <v>0</v>
      </c>
      <c r="G3904" s="32" t="str" cm="1">
        <f t="array" ref="G3904">IF(F3904="","",SUM(_xlfn._xlws.FILTER(Balanço[Quantidade],(Balanço[Estoque]=Back!$E$3)*(Balanço[Material]=Back!F3904))))</f>
        <v/>
      </c>
    </row>
    <row r="3905" spans="2:7">
      <c r="B3905" s="32">
        <f>SUMIF(Balanço[Estoque],Back!A3905,Balanço[Quantidade])</f>
        <v>0</v>
      </c>
      <c r="G3905" s="32" t="str" cm="1">
        <f t="array" ref="G3905">IF(F3905="","",SUM(_xlfn._xlws.FILTER(Balanço[Quantidade],(Balanço[Estoque]=Back!$E$3)*(Balanço[Material]=Back!F3905))))</f>
        <v/>
      </c>
    </row>
    <row r="3906" spans="2:7">
      <c r="B3906" s="32">
        <f>SUMIF(Balanço[Estoque],Back!A3906,Balanço[Quantidade])</f>
        <v>0</v>
      </c>
      <c r="G3906" s="32" t="str" cm="1">
        <f t="array" ref="G3906">IF(F3906="","",SUM(_xlfn._xlws.FILTER(Balanço[Quantidade],(Balanço[Estoque]=Back!$E$3)*(Balanço[Material]=Back!F3906))))</f>
        <v/>
      </c>
    </row>
    <row r="3907" spans="2:7">
      <c r="B3907" s="32">
        <f>SUMIF(Balanço[Estoque],Back!A3907,Balanço[Quantidade])</f>
        <v>0</v>
      </c>
      <c r="G3907" s="32" t="str" cm="1">
        <f t="array" ref="G3907">IF(F3907="","",SUM(_xlfn._xlws.FILTER(Balanço[Quantidade],(Balanço[Estoque]=Back!$E$3)*(Balanço[Material]=Back!F3907))))</f>
        <v/>
      </c>
    </row>
    <row r="3908" spans="2:7">
      <c r="B3908" s="32">
        <f>SUMIF(Balanço[Estoque],Back!A3908,Balanço[Quantidade])</f>
        <v>0</v>
      </c>
      <c r="G3908" s="32" t="str" cm="1">
        <f t="array" ref="G3908">IF(F3908="","",SUM(_xlfn._xlws.FILTER(Balanço[Quantidade],(Balanço[Estoque]=Back!$E$3)*(Balanço[Material]=Back!F3908))))</f>
        <v/>
      </c>
    </row>
    <row r="3909" spans="2:7">
      <c r="B3909" s="32">
        <f>SUMIF(Balanço[Estoque],Back!A3909,Balanço[Quantidade])</f>
        <v>0</v>
      </c>
      <c r="G3909" s="32" t="str" cm="1">
        <f t="array" ref="G3909">IF(F3909="","",SUM(_xlfn._xlws.FILTER(Balanço[Quantidade],(Balanço[Estoque]=Back!$E$3)*(Balanço[Material]=Back!F3909))))</f>
        <v/>
      </c>
    </row>
    <row r="3910" spans="2:7">
      <c r="B3910" s="32">
        <f>SUMIF(Balanço[Estoque],Back!A3910,Balanço[Quantidade])</f>
        <v>0</v>
      </c>
      <c r="G3910" s="32" t="str" cm="1">
        <f t="array" ref="G3910">IF(F3910="","",SUM(_xlfn._xlws.FILTER(Balanço[Quantidade],(Balanço[Estoque]=Back!$E$3)*(Balanço[Material]=Back!F3910))))</f>
        <v/>
      </c>
    </row>
    <row r="3911" spans="2:7">
      <c r="B3911" s="32">
        <f>SUMIF(Balanço[Estoque],Back!A3911,Balanço[Quantidade])</f>
        <v>0</v>
      </c>
      <c r="G3911" s="32" t="str" cm="1">
        <f t="array" ref="G3911">IF(F3911="","",SUM(_xlfn._xlws.FILTER(Balanço[Quantidade],(Balanço[Estoque]=Back!$E$3)*(Balanço[Material]=Back!F3911))))</f>
        <v/>
      </c>
    </row>
    <row r="3912" spans="2:7">
      <c r="B3912" s="32">
        <f>SUMIF(Balanço[Estoque],Back!A3912,Balanço[Quantidade])</f>
        <v>0</v>
      </c>
      <c r="G3912" s="32" t="str" cm="1">
        <f t="array" ref="G3912">IF(F3912="","",SUM(_xlfn._xlws.FILTER(Balanço[Quantidade],(Balanço[Estoque]=Back!$E$3)*(Balanço[Material]=Back!F3912))))</f>
        <v/>
      </c>
    </row>
    <row r="3913" spans="2:7">
      <c r="B3913" s="32">
        <f>SUMIF(Balanço[Estoque],Back!A3913,Balanço[Quantidade])</f>
        <v>0</v>
      </c>
      <c r="G3913" s="32" t="str" cm="1">
        <f t="array" ref="G3913">IF(F3913="","",SUM(_xlfn._xlws.FILTER(Balanço[Quantidade],(Balanço[Estoque]=Back!$E$3)*(Balanço[Material]=Back!F3913))))</f>
        <v/>
      </c>
    </row>
    <row r="3914" spans="2:7">
      <c r="B3914" s="32">
        <f>SUMIF(Balanço[Estoque],Back!A3914,Balanço[Quantidade])</f>
        <v>0</v>
      </c>
      <c r="G3914" s="32" t="str" cm="1">
        <f t="array" ref="G3914">IF(F3914="","",SUM(_xlfn._xlws.FILTER(Balanço[Quantidade],(Balanço[Estoque]=Back!$E$3)*(Balanço[Material]=Back!F3914))))</f>
        <v/>
      </c>
    </row>
    <row r="3915" spans="2:7">
      <c r="B3915" s="32">
        <f>SUMIF(Balanço[Estoque],Back!A3915,Balanço[Quantidade])</f>
        <v>0</v>
      </c>
      <c r="G3915" s="32" t="str" cm="1">
        <f t="array" ref="G3915">IF(F3915="","",SUM(_xlfn._xlws.FILTER(Balanço[Quantidade],(Balanço[Estoque]=Back!$E$3)*(Balanço[Material]=Back!F3915))))</f>
        <v/>
      </c>
    </row>
    <row r="3916" spans="2:7">
      <c r="B3916" s="32">
        <f>SUMIF(Balanço[Estoque],Back!A3916,Balanço[Quantidade])</f>
        <v>0</v>
      </c>
      <c r="G3916" s="32" t="str" cm="1">
        <f t="array" ref="G3916">IF(F3916="","",SUM(_xlfn._xlws.FILTER(Balanço[Quantidade],(Balanço[Estoque]=Back!$E$3)*(Balanço[Material]=Back!F3916))))</f>
        <v/>
      </c>
    </row>
    <row r="3917" spans="2:7">
      <c r="B3917" s="32">
        <f>SUMIF(Balanço[Estoque],Back!A3917,Balanço[Quantidade])</f>
        <v>0</v>
      </c>
      <c r="G3917" s="32" t="str" cm="1">
        <f t="array" ref="G3917">IF(F3917="","",SUM(_xlfn._xlws.FILTER(Balanço[Quantidade],(Balanço[Estoque]=Back!$E$3)*(Balanço[Material]=Back!F3917))))</f>
        <v/>
      </c>
    </row>
    <row r="3918" spans="2:7">
      <c r="B3918" s="32">
        <f>SUMIF(Balanço[Estoque],Back!A3918,Balanço[Quantidade])</f>
        <v>0</v>
      </c>
      <c r="G3918" s="32" t="str" cm="1">
        <f t="array" ref="G3918">IF(F3918="","",SUM(_xlfn._xlws.FILTER(Balanço[Quantidade],(Balanço[Estoque]=Back!$E$3)*(Balanço[Material]=Back!F3918))))</f>
        <v/>
      </c>
    </row>
    <row r="3919" spans="2:7">
      <c r="B3919" s="32">
        <f>SUMIF(Balanço[Estoque],Back!A3919,Balanço[Quantidade])</f>
        <v>0</v>
      </c>
      <c r="G3919" s="32" t="str" cm="1">
        <f t="array" ref="G3919">IF(F3919="","",SUM(_xlfn._xlws.FILTER(Balanço[Quantidade],(Balanço[Estoque]=Back!$E$3)*(Balanço[Material]=Back!F3919))))</f>
        <v/>
      </c>
    </row>
    <row r="3920" spans="2:7">
      <c r="B3920" s="32">
        <f>SUMIF(Balanço[Estoque],Back!A3920,Balanço[Quantidade])</f>
        <v>0</v>
      </c>
      <c r="G3920" s="32" t="str" cm="1">
        <f t="array" ref="G3920">IF(F3920="","",SUM(_xlfn._xlws.FILTER(Balanço[Quantidade],(Balanço[Estoque]=Back!$E$3)*(Balanço[Material]=Back!F3920))))</f>
        <v/>
      </c>
    </row>
    <row r="3921" spans="2:7">
      <c r="B3921" s="32">
        <f>SUMIF(Balanço[Estoque],Back!A3921,Balanço[Quantidade])</f>
        <v>0</v>
      </c>
      <c r="G3921" s="32" t="str" cm="1">
        <f t="array" ref="G3921">IF(F3921="","",SUM(_xlfn._xlws.FILTER(Balanço[Quantidade],(Balanço[Estoque]=Back!$E$3)*(Balanço[Material]=Back!F3921))))</f>
        <v/>
      </c>
    </row>
    <row r="3922" spans="2:7">
      <c r="B3922" s="32">
        <f>SUMIF(Balanço[Estoque],Back!A3922,Balanço[Quantidade])</f>
        <v>0</v>
      </c>
      <c r="G3922" s="32" t="str" cm="1">
        <f t="array" ref="G3922">IF(F3922="","",SUM(_xlfn._xlws.FILTER(Balanço[Quantidade],(Balanço[Estoque]=Back!$E$3)*(Balanço[Material]=Back!F3922))))</f>
        <v/>
      </c>
    </row>
    <row r="3923" spans="2:7">
      <c r="B3923" s="32">
        <f>SUMIF(Balanço[Estoque],Back!A3923,Balanço[Quantidade])</f>
        <v>0</v>
      </c>
      <c r="G3923" s="32" t="str" cm="1">
        <f t="array" ref="G3923">IF(F3923="","",SUM(_xlfn._xlws.FILTER(Balanço[Quantidade],(Balanço[Estoque]=Back!$E$3)*(Balanço[Material]=Back!F3923))))</f>
        <v/>
      </c>
    </row>
    <row r="3924" spans="2:7">
      <c r="B3924" s="32">
        <f>SUMIF(Balanço[Estoque],Back!A3924,Balanço[Quantidade])</f>
        <v>0</v>
      </c>
      <c r="G3924" s="32" t="str" cm="1">
        <f t="array" ref="G3924">IF(F3924="","",SUM(_xlfn._xlws.FILTER(Balanço[Quantidade],(Balanço[Estoque]=Back!$E$3)*(Balanço[Material]=Back!F3924))))</f>
        <v/>
      </c>
    </row>
    <row r="3925" spans="2:7">
      <c r="B3925" s="32">
        <f>SUMIF(Balanço[Estoque],Back!A3925,Balanço[Quantidade])</f>
        <v>0</v>
      </c>
      <c r="G3925" s="32" t="str" cm="1">
        <f t="array" ref="G3925">IF(F3925="","",SUM(_xlfn._xlws.FILTER(Balanço[Quantidade],(Balanço[Estoque]=Back!$E$3)*(Balanço[Material]=Back!F3925))))</f>
        <v/>
      </c>
    </row>
    <row r="3926" spans="2:7">
      <c r="B3926" s="32">
        <f>SUMIF(Balanço[Estoque],Back!A3926,Balanço[Quantidade])</f>
        <v>0</v>
      </c>
      <c r="G3926" s="32" t="str" cm="1">
        <f t="array" ref="G3926">IF(F3926="","",SUM(_xlfn._xlws.FILTER(Balanço[Quantidade],(Balanço[Estoque]=Back!$E$3)*(Balanço[Material]=Back!F3926))))</f>
        <v/>
      </c>
    </row>
    <row r="3927" spans="2:7">
      <c r="B3927" s="32">
        <f>SUMIF(Balanço[Estoque],Back!A3927,Balanço[Quantidade])</f>
        <v>0</v>
      </c>
      <c r="G3927" s="32" t="str" cm="1">
        <f t="array" ref="G3927">IF(F3927="","",SUM(_xlfn._xlws.FILTER(Balanço[Quantidade],(Balanço[Estoque]=Back!$E$3)*(Balanço[Material]=Back!F3927))))</f>
        <v/>
      </c>
    </row>
    <row r="3928" spans="2:7">
      <c r="B3928" s="32">
        <f>SUMIF(Balanço[Estoque],Back!A3928,Balanço[Quantidade])</f>
        <v>0</v>
      </c>
      <c r="G3928" s="32" t="str" cm="1">
        <f t="array" ref="G3928">IF(F3928="","",SUM(_xlfn._xlws.FILTER(Balanço[Quantidade],(Balanço[Estoque]=Back!$E$3)*(Balanço[Material]=Back!F3928))))</f>
        <v/>
      </c>
    </row>
    <row r="3929" spans="2:7">
      <c r="B3929" s="32">
        <f>SUMIF(Balanço[Estoque],Back!A3929,Balanço[Quantidade])</f>
        <v>0</v>
      </c>
      <c r="G3929" s="32" t="str" cm="1">
        <f t="array" ref="G3929">IF(F3929="","",SUM(_xlfn._xlws.FILTER(Balanço[Quantidade],(Balanço[Estoque]=Back!$E$3)*(Balanço[Material]=Back!F3929))))</f>
        <v/>
      </c>
    </row>
    <row r="3930" spans="2:7">
      <c r="B3930" s="32">
        <f>SUMIF(Balanço[Estoque],Back!A3930,Balanço[Quantidade])</f>
        <v>0</v>
      </c>
      <c r="G3930" s="32" t="str" cm="1">
        <f t="array" ref="G3930">IF(F3930="","",SUM(_xlfn._xlws.FILTER(Balanço[Quantidade],(Balanço[Estoque]=Back!$E$3)*(Balanço[Material]=Back!F3930))))</f>
        <v/>
      </c>
    </row>
    <row r="3931" spans="2:7">
      <c r="B3931" s="32">
        <f>SUMIF(Balanço[Estoque],Back!A3931,Balanço[Quantidade])</f>
        <v>0</v>
      </c>
      <c r="G3931" s="32" t="str" cm="1">
        <f t="array" ref="G3931">IF(F3931="","",SUM(_xlfn._xlws.FILTER(Balanço[Quantidade],(Balanço[Estoque]=Back!$E$3)*(Balanço[Material]=Back!F3931))))</f>
        <v/>
      </c>
    </row>
    <row r="3932" spans="2:7">
      <c r="B3932" s="32">
        <f>SUMIF(Balanço[Estoque],Back!A3932,Balanço[Quantidade])</f>
        <v>0</v>
      </c>
      <c r="G3932" s="32" t="str" cm="1">
        <f t="array" ref="G3932">IF(F3932="","",SUM(_xlfn._xlws.FILTER(Balanço[Quantidade],(Balanço[Estoque]=Back!$E$3)*(Balanço[Material]=Back!F3932))))</f>
        <v/>
      </c>
    </row>
    <row r="3933" spans="2:7">
      <c r="B3933" s="32">
        <f>SUMIF(Balanço[Estoque],Back!A3933,Balanço[Quantidade])</f>
        <v>0</v>
      </c>
      <c r="G3933" s="32" t="str" cm="1">
        <f t="array" ref="G3933">IF(F3933="","",SUM(_xlfn._xlws.FILTER(Balanço[Quantidade],(Balanço[Estoque]=Back!$E$3)*(Balanço[Material]=Back!F3933))))</f>
        <v/>
      </c>
    </row>
    <row r="3934" spans="2:7">
      <c r="B3934" s="32">
        <f>SUMIF(Balanço[Estoque],Back!A3934,Balanço[Quantidade])</f>
        <v>0</v>
      </c>
      <c r="G3934" s="32" t="str" cm="1">
        <f t="array" ref="G3934">IF(F3934="","",SUM(_xlfn._xlws.FILTER(Balanço[Quantidade],(Balanço[Estoque]=Back!$E$3)*(Balanço[Material]=Back!F3934))))</f>
        <v/>
      </c>
    </row>
    <row r="3935" spans="2:7">
      <c r="B3935" s="32">
        <f>SUMIF(Balanço[Estoque],Back!A3935,Balanço[Quantidade])</f>
        <v>0</v>
      </c>
      <c r="G3935" s="32" t="str" cm="1">
        <f t="array" ref="G3935">IF(F3935="","",SUM(_xlfn._xlws.FILTER(Balanço[Quantidade],(Balanço[Estoque]=Back!$E$3)*(Balanço[Material]=Back!F3935))))</f>
        <v/>
      </c>
    </row>
    <row r="3936" spans="2:7">
      <c r="B3936" s="32">
        <f>SUMIF(Balanço[Estoque],Back!A3936,Balanço[Quantidade])</f>
        <v>0</v>
      </c>
      <c r="G3936" s="32" t="str" cm="1">
        <f t="array" ref="G3936">IF(F3936="","",SUM(_xlfn._xlws.FILTER(Balanço[Quantidade],(Balanço[Estoque]=Back!$E$3)*(Balanço[Material]=Back!F3936))))</f>
        <v/>
      </c>
    </row>
    <row r="3937" spans="2:7">
      <c r="B3937" s="32">
        <f>SUMIF(Balanço[Estoque],Back!A3937,Balanço[Quantidade])</f>
        <v>0</v>
      </c>
      <c r="G3937" s="32" t="str" cm="1">
        <f t="array" ref="G3937">IF(F3937="","",SUM(_xlfn._xlws.FILTER(Balanço[Quantidade],(Balanço[Estoque]=Back!$E$3)*(Balanço[Material]=Back!F3937))))</f>
        <v/>
      </c>
    </row>
    <row r="3938" spans="2:7">
      <c r="B3938" s="32">
        <f>SUMIF(Balanço[Estoque],Back!A3938,Balanço[Quantidade])</f>
        <v>0</v>
      </c>
      <c r="G3938" s="32" t="str" cm="1">
        <f t="array" ref="G3938">IF(F3938="","",SUM(_xlfn._xlws.FILTER(Balanço[Quantidade],(Balanço[Estoque]=Back!$E$3)*(Balanço[Material]=Back!F3938))))</f>
        <v/>
      </c>
    </row>
    <row r="3939" spans="2:7">
      <c r="B3939" s="32">
        <f>SUMIF(Balanço[Estoque],Back!A3939,Balanço[Quantidade])</f>
        <v>0</v>
      </c>
      <c r="G3939" s="32" t="str" cm="1">
        <f t="array" ref="G3939">IF(F3939="","",SUM(_xlfn._xlws.FILTER(Balanço[Quantidade],(Balanço[Estoque]=Back!$E$3)*(Balanço[Material]=Back!F3939))))</f>
        <v/>
      </c>
    </row>
    <row r="3940" spans="2:7">
      <c r="B3940" s="32">
        <f>SUMIF(Balanço[Estoque],Back!A3940,Balanço[Quantidade])</f>
        <v>0</v>
      </c>
      <c r="G3940" s="32" t="str" cm="1">
        <f t="array" ref="G3940">IF(F3940="","",SUM(_xlfn._xlws.FILTER(Balanço[Quantidade],(Balanço[Estoque]=Back!$E$3)*(Balanço[Material]=Back!F3940))))</f>
        <v/>
      </c>
    </row>
    <row r="3941" spans="2:7">
      <c r="B3941" s="32">
        <f>SUMIF(Balanço[Estoque],Back!A3941,Balanço[Quantidade])</f>
        <v>0</v>
      </c>
      <c r="G3941" s="32" t="str" cm="1">
        <f t="array" ref="G3941">IF(F3941="","",SUM(_xlfn._xlws.FILTER(Balanço[Quantidade],(Balanço[Estoque]=Back!$E$3)*(Balanço[Material]=Back!F3941))))</f>
        <v/>
      </c>
    </row>
    <row r="3942" spans="2:7">
      <c r="B3942" s="32">
        <f>SUMIF(Balanço[Estoque],Back!A3942,Balanço[Quantidade])</f>
        <v>0</v>
      </c>
      <c r="G3942" s="32" t="str" cm="1">
        <f t="array" ref="G3942">IF(F3942="","",SUM(_xlfn._xlws.FILTER(Balanço[Quantidade],(Balanço[Estoque]=Back!$E$3)*(Balanço[Material]=Back!F3942))))</f>
        <v/>
      </c>
    </row>
    <row r="3943" spans="2:7">
      <c r="B3943" s="32">
        <f>SUMIF(Balanço[Estoque],Back!A3943,Balanço[Quantidade])</f>
        <v>0</v>
      </c>
      <c r="G3943" s="32" t="str" cm="1">
        <f t="array" ref="G3943">IF(F3943="","",SUM(_xlfn._xlws.FILTER(Balanço[Quantidade],(Balanço[Estoque]=Back!$E$3)*(Balanço[Material]=Back!F3943))))</f>
        <v/>
      </c>
    </row>
    <row r="3944" spans="2:7">
      <c r="B3944" s="32">
        <f>SUMIF(Balanço[Estoque],Back!A3944,Balanço[Quantidade])</f>
        <v>0</v>
      </c>
      <c r="G3944" s="32" t="str" cm="1">
        <f t="array" ref="G3944">IF(F3944="","",SUM(_xlfn._xlws.FILTER(Balanço[Quantidade],(Balanço[Estoque]=Back!$E$3)*(Balanço[Material]=Back!F3944))))</f>
        <v/>
      </c>
    </row>
    <row r="3945" spans="2:7">
      <c r="B3945" s="32">
        <f>SUMIF(Balanço[Estoque],Back!A3945,Balanço[Quantidade])</f>
        <v>0</v>
      </c>
      <c r="G3945" s="32" t="str" cm="1">
        <f t="array" ref="G3945">IF(F3945="","",SUM(_xlfn._xlws.FILTER(Balanço[Quantidade],(Balanço[Estoque]=Back!$E$3)*(Balanço[Material]=Back!F3945))))</f>
        <v/>
      </c>
    </row>
    <row r="3946" spans="2:7">
      <c r="B3946" s="32">
        <f>SUMIF(Balanço[Estoque],Back!A3946,Balanço[Quantidade])</f>
        <v>0</v>
      </c>
      <c r="G3946" s="32" t="str" cm="1">
        <f t="array" ref="G3946">IF(F3946="","",SUM(_xlfn._xlws.FILTER(Balanço[Quantidade],(Balanço[Estoque]=Back!$E$3)*(Balanço[Material]=Back!F3946))))</f>
        <v/>
      </c>
    </row>
    <row r="3947" spans="2:7">
      <c r="B3947" s="32">
        <f>SUMIF(Balanço[Estoque],Back!A3947,Balanço[Quantidade])</f>
        <v>0</v>
      </c>
      <c r="G3947" s="32" t="str" cm="1">
        <f t="array" ref="G3947">IF(F3947="","",SUM(_xlfn._xlws.FILTER(Balanço[Quantidade],(Balanço[Estoque]=Back!$E$3)*(Balanço[Material]=Back!F3947))))</f>
        <v/>
      </c>
    </row>
    <row r="3948" spans="2:7">
      <c r="B3948" s="32">
        <f>SUMIF(Balanço[Estoque],Back!A3948,Balanço[Quantidade])</f>
        <v>0</v>
      </c>
      <c r="G3948" s="32" t="str" cm="1">
        <f t="array" ref="G3948">IF(F3948="","",SUM(_xlfn._xlws.FILTER(Balanço[Quantidade],(Balanço[Estoque]=Back!$E$3)*(Balanço[Material]=Back!F3948))))</f>
        <v/>
      </c>
    </row>
    <row r="3949" spans="2:7">
      <c r="B3949" s="32">
        <f>SUMIF(Balanço[Estoque],Back!A3949,Balanço[Quantidade])</f>
        <v>0</v>
      </c>
      <c r="G3949" s="32" t="str" cm="1">
        <f t="array" ref="G3949">IF(F3949="","",SUM(_xlfn._xlws.FILTER(Balanço[Quantidade],(Balanço[Estoque]=Back!$E$3)*(Balanço[Material]=Back!F3949))))</f>
        <v/>
      </c>
    </row>
    <row r="3950" spans="2:7">
      <c r="B3950" s="32">
        <f>SUMIF(Balanço[Estoque],Back!A3950,Balanço[Quantidade])</f>
        <v>0</v>
      </c>
      <c r="G3950" s="32" t="str" cm="1">
        <f t="array" ref="G3950">IF(F3950="","",SUM(_xlfn._xlws.FILTER(Balanço[Quantidade],(Balanço[Estoque]=Back!$E$3)*(Balanço[Material]=Back!F3950))))</f>
        <v/>
      </c>
    </row>
    <row r="3951" spans="2:7">
      <c r="B3951" s="32">
        <f>SUMIF(Balanço[Estoque],Back!A3951,Balanço[Quantidade])</f>
        <v>0</v>
      </c>
      <c r="G3951" s="32" t="str" cm="1">
        <f t="array" ref="G3951">IF(F3951="","",SUM(_xlfn._xlws.FILTER(Balanço[Quantidade],(Balanço[Estoque]=Back!$E$3)*(Balanço[Material]=Back!F3951))))</f>
        <v/>
      </c>
    </row>
    <row r="3952" spans="2:7">
      <c r="B3952" s="32">
        <f>SUMIF(Balanço[Estoque],Back!A3952,Balanço[Quantidade])</f>
        <v>0</v>
      </c>
      <c r="G3952" s="32" t="str" cm="1">
        <f t="array" ref="G3952">IF(F3952="","",SUM(_xlfn._xlws.FILTER(Balanço[Quantidade],(Balanço[Estoque]=Back!$E$3)*(Balanço[Material]=Back!F3952))))</f>
        <v/>
      </c>
    </row>
    <row r="3953" spans="2:7">
      <c r="B3953" s="32">
        <f>SUMIF(Balanço[Estoque],Back!A3953,Balanço[Quantidade])</f>
        <v>0</v>
      </c>
      <c r="G3953" s="32" t="str" cm="1">
        <f t="array" ref="G3953">IF(F3953="","",SUM(_xlfn._xlws.FILTER(Balanço[Quantidade],(Balanço[Estoque]=Back!$E$3)*(Balanço[Material]=Back!F3953))))</f>
        <v/>
      </c>
    </row>
    <row r="3954" spans="2:7">
      <c r="B3954" s="32">
        <f>SUMIF(Balanço[Estoque],Back!A3954,Balanço[Quantidade])</f>
        <v>0</v>
      </c>
      <c r="G3954" s="32" t="str" cm="1">
        <f t="array" ref="G3954">IF(F3954="","",SUM(_xlfn._xlws.FILTER(Balanço[Quantidade],(Balanço[Estoque]=Back!$E$3)*(Balanço[Material]=Back!F3954))))</f>
        <v/>
      </c>
    </row>
    <row r="3955" spans="2:7">
      <c r="B3955" s="32">
        <f>SUMIF(Balanço[Estoque],Back!A3955,Balanço[Quantidade])</f>
        <v>0</v>
      </c>
      <c r="G3955" s="32" t="str" cm="1">
        <f t="array" ref="G3955">IF(F3955="","",SUM(_xlfn._xlws.FILTER(Balanço[Quantidade],(Balanço[Estoque]=Back!$E$3)*(Balanço[Material]=Back!F3955))))</f>
        <v/>
      </c>
    </row>
    <row r="3956" spans="2:7">
      <c r="B3956" s="32">
        <f>SUMIF(Balanço[Estoque],Back!A3956,Balanço[Quantidade])</f>
        <v>0</v>
      </c>
      <c r="G3956" s="32" t="str" cm="1">
        <f t="array" ref="G3956">IF(F3956="","",SUM(_xlfn._xlws.FILTER(Balanço[Quantidade],(Balanço[Estoque]=Back!$E$3)*(Balanço[Material]=Back!F3956))))</f>
        <v/>
      </c>
    </row>
    <row r="3957" spans="2:7">
      <c r="B3957" s="32">
        <f>SUMIF(Balanço[Estoque],Back!A3957,Balanço[Quantidade])</f>
        <v>0</v>
      </c>
      <c r="G3957" s="32" t="str" cm="1">
        <f t="array" ref="G3957">IF(F3957="","",SUM(_xlfn._xlws.FILTER(Balanço[Quantidade],(Balanço[Estoque]=Back!$E$3)*(Balanço[Material]=Back!F3957))))</f>
        <v/>
      </c>
    </row>
    <row r="3958" spans="2:7">
      <c r="B3958" s="32">
        <f>SUMIF(Balanço[Estoque],Back!A3958,Balanço[Quantidade])</f>
        <v>0</v>
      </c>
      <c r="G3958" s="32" t="str" cm="1">
        <f t="array" ref="G3958">IF(F3958="","",SUM(_xlfn._xlws.FILTER(Balanço[Quantidade],(Balanço[Estoque]=Back!$E$3)*(Balanço[Material]=Back!F3958))))</f>
        <v/>
      </c>
    </row>
    <row r="3959" spans="2:7">
      <c r="B3959" s="32">
        <f>SUMIF(Balanço[Estoque],Back!A3959,Balanço[Quantidade])</f>
        <v>0</v>
      </c>
      <c r="G3959" s="32" t="str" cm="1">
        <f t="array" ref="G3959">IF(F3959="","",SUM(_xlfn._xlws.FILTER(Balanço[Quantidade],(Balanço[Estoque]=Back!$E$3)*(Balanço[Material]=Back!F3959))))</f>
        <v/>
      </c>
    </row>
    <row r="3960" spans="2:7">
      <c r="B3960" s="32">
        <f>SUMIF(Balanço[Estoque],Back!A3960,Balanço[Quantidade])</f>
        <v>0</v>
      </c>
      <c r="G3960" s="32" t="str" cm="1">
        <f t="array" ref="G3960">IF(F3960="","",SUM(_xlfn._xlws.FILTER(Balanço[Quantidade],(Balanço[Estoque]=Back!$E$3)*(Balanço[Material]=Back!F3960))))</f>
        <v/>
      </c>
    </row>
    <row r="3961" spans="2:7">
      <c r="B3961" s="32">
        <f>SUMIF(Balanço[Estoque],Back!A3961,Balanço[Quantidade])</f>
        <v>0</v>
      </c>
      <c r="G3961" s="32" t="str" cm="1">
        <f t="array" ref="G3961">IF(F3961="","",SUM(_xlfn._xlws.FILTER(Balanço[Quantidade],(Balanço[Estoque]=Back!$E$3)*(Balanço[Material]=Back!F3961))))</f>
        <v/>
      </c>
    </row>
    <row r="3962" spans="2:7">
      <c r="B3962" s="32">
        <f>SUMIF(Balanço[Estoque],Back!A3962,Balanço[Quantidade])</f>
        <v>0</v>
      </c>
      <c r="G3962" s="32" t="str" cm="1">
        <f t="array" ref="G3962">IF(F3962="","",SUM(_xlfn._xlws.FILTER(Balanço[Quantidade],(Balanço[Estoque]=Back!$E$3)*(Balanço[Material]=Back!F3962))))</f>
        <v/>
      </c>
    </row>
    <row r="3963" spans="2:7">
      <c r="B3963" s="32">
        <f>SUMIF(Balanço[Estoque],Back!A3963,Balanço[Quantidade])</f>
        <v>0</v>
      </c>
      <c r="G3963" s="32" t="str" cm="1">
        <f t="array" ref="G3963">IF(F3963="","",SUM(_xlfn._xlws.FILTER(Balanço[Quantidade],(Balanço[Estoque]=Back!$E$3)*(Balanço[Material]=Back!F3963))))</f>
        <v/>
      </c>
    </row>
    <row r="3964" spans="2:7">
      <c r="B3964" s="32">
        <f>SUMIF(Balanço[Estoque],Back!A3964,Balanço[Quantidade])</f>
        <v>0</v>
      </c>
      <c r="G3964" s="32" t="str" cm="1">
        <f t="array" ref="G3964">IF(F3964="","",SUM(_xlfn._xlws.FILTER(Balanço[Quantidade],(Balanço[Estoque]=Back!$E$3)*(Balanço[Material]=Back!F3964))))</f>
        <v/>
      </c>
    </row>
    <row r="3965" spans="2:7">
      <c r="B3965" s="32">
        <f>SUMIF(Balanço[Estoque],Back!A3965,Balanço[Quantidade])</f>
        <v>0</v>
      </c>
      <c r="G3965" s="32" t="str" cm="1">
        <f t="array" ref="G3965">IF(F3965="","",SUM(_xlfn._xlws.FILTER(Balanço[Quantidade],(Balanço[Estoque]=Back!$E$3)*(Balanço[Material]=Back!F3965))))</f>
        <v/>
      </c>
    </row>
    <row r="3966" spans="2:7">
      <c r="B3966" s="32">
        <f>SUMIF(Balanço[Estoque],Back!A3966,Balanço[Quantidade])</f>
        <v>0</v>
      </c>
      <c r="G3966" s="32" t="str" cm="1">
        <f t="array" ref="G3966">IF(F3966="","",SUM(_xlfn._xlws.FILTER(Balanço[Quantidade],(Balanço[Estoque]=Back!$E$3)*(Balanço[Material]=Back!F3966))))</f>
        <v/>
      </c>
    </row>
    <row r="3967" spans="2:7">
      <c r="B3967" s="32">
        <f>SUMIF(Balanço[Estoque],Back!A3967,Balanço[Quantidade])</f>
        <v>0</v>
      </c>
      <c r="G3967" s="32" t="str" cm="1">
        <f t="array" ref="G3967">IF(F3967="","",SUM(_xlfn._xlws.FILTER(Balanço[Quantidade],(Balanço[Estoque]=Back!$E$3)*(Balanço[Material]=Back!F3967))))</f>
        <v/>
      </c>
    </row>
    <row r="3968" spans="2:7">
      <c r="B3968" s="32">
        <f>SUMIF(Balanço[Estoque],Back!A3968,Balanço[Quantidade])</f>
        <v>0</v>
      </c>
      <c r="G3968" s="32" t="str" cm="1">
        <f t="array" ref="G3968">IF(F3968="","",SUM(_xlfn._xlws.FILTER(Balanço[Quantidade],(Balanço[Estoque]=Back!$E$3)*(Balanço[Material]=Back!F3968))))</f>
        <v/>
      </c>
    </row>
    <row r="3969" spans="2:7">
      <c r="B3969" s="32">
        <f>SUMIF(Balanço[Estoque],Back!A3969,Balanço[Quantidade])</f>
        <v>0</v>
      </c>
      <c r="G3969" s="32" t="str" cm="1">
        <f t="array" ref="G3969">IF(F3969="","",SUM(_xlfn._xlws.FILTER(Balanço[Quantidade],(Balanço[Estoque]=Back!$E$3)*(Balanço[Material]=Back!F3969))))</f>
        <v/>
      </c>
    </row>
    <row r="3970" spans="2:7">
      <c r="B3970" s="32">
        <f>SUMIF(Balanço[Estoque],Back!A3970,Balanço[Quantidade])</f>
        <v>0</v>
      </c>
      <c r="G3970" s="32" t="str" cm="1">
        <f t="array" ref="G3970">IF(F3970="","",SUM(_xlfn._xlws.FILTER(Balanço[Quantidade],(Balanço[Estoque]=Back!$E$3)*(Balanço[Material]=Back!F3970))))</f>
        <v/>
      </c>
    </row>
    <row r="3971" spans="2:7">
      <c r="B3971" s="32">
        <f>SUMIF(Balanço[Estoque],Back!A3971,Balanço[Quantidade])</f>
        <v>0</v>
      </c>
      <c r="G3971" s="32" t="str" cm="1">
        <f t="array" ref="G3971">IF(F3971="","",SUM(_xlfn._xlws.FILTER(Balanço[Quantidade],(Balanço[Estoque]=Back!$E$3)*(Balanço[Material]=Back!F3971))))</f>
        <v/>
      </c>
    </row>
    <row r="3972" spans="2:7">
      <c r="B3972" s="32">
        <f>SUMIF(Balanço[Estoque],Back!A3972,Balanço[Quantidade])</f>
        <v>0</v>
      </c>
      <c r="G3972" s="32" t="str" cm="1">
        <f t="array" ref="G3972">IF(F3972="","",SUM(_xlfn._xlws.FILTER(Balanço[Quantidade],(Balanço[Estoque]=Back!$E$3)*(Balanço[Material]=Back!F3972))))</f>
        <v/>
      </c>
    </row>
    <row r="3973" spans="2:7">
      <c r="B3973" s="32">
        <f>SUMIF(Balanço[Estoque],Back!A3973,Balanço[Quantidade])</f>
        <v>0</v>
      </c>
      <c r="G3973" s="32" t="str" cm="1">
        <f t="array" ref="G3973">IF(F3973="","",SUM(_xlfn._xlws.FILTER(Balanço[Quantidade],(Balanço[Estoque]=Back!$E$3)*(Balanço[Material]=Back!F3973))))</f>
        <v/>
      </c>
    </row>
    <row r="3974" spans="2:7">
      <c r="B3974" s="32">
        <f>SUMIF(Balanço[Estoque],Back!A3974,Balanço[Quantidade])</f>
        <v>0</v>
      </c>
      <c r="G3974" s="32" t="str" cm="1">
        <f t="array" ref="G3974">IF(F3974="","",SUM(_xlfn._xlws.FILTER(Balanço[Quantidade],(Balanço[Estoque]=Back!$E$3)*(Balanço[Material]=Back!F3974))))</f>
        <v/>
      </c>
    </row>
    <row r="3975" spans="2:7">
      <c r="B3975" s="32">
        <f>SUMIF(Balanço[Estoque],Back!A3975,Balanço[Quantidade])</f>
        <v>0</v>
      </c>
      <c r="G3975" s="32" t="str" cm="1">
        <f t="array" ref="G3975">IF(F3975="","",SUM(_xlfn._xlws.FILTER(Balanço[Quantidade],(Balanço[Estoque]=Back!$E$3)*(Balanço[Material]=Back!F3975))))</f>
        <v/>
      </c>
    </row>
    <row r="3976" spans="2:7">
      <c r="B3976" s="32">
        <f>SUMIF(Balanço[Estoque],Back!A3976,Balanço[Quantidade])</f>
        <v>0</v>
      </c>
      <c r="G3976" s="32" t="str" cm="1">
        <f t="array" ref="G3976">IF(F3976="","",SUM(_xlfn._xlws.FILTER(Balanço[Quantidade],(Balanço[Estoque]=Back!$E$3)*(Balanço[Material]=Back!F3976))))</f>
        <v/>
      </c>
    </row>
    <row r="3977" spans="2:7">
      <c r="B3977" s="32">
        <f>SUMIF(Balanço[Estoque],Back!A3977,Balanço[Quantidade])</f>
        <v>0</v>
      </c>
      <c r="G3977" s="32" t="str" cm="1">
        <f t="array" ref="G3977">IF(F3977="","",SUM(_xlfn._xlws.FILTER(Balanço[Quantidade],(Balanço[Estoque]=Back!$E$3)*(Balanço[Material]=Back!F3977))))</f>
        <v/>
      </c>
    </row>
    <row r="3978" spans="2:7">
      <c r="B3978" s="32">
        <f>SUMIF(Balanço[Estoque],Back!A3978,Balanço[Quantidade])</f>
        <v>0</v>
      </c>
      <c r="G3978" s="32" t="str" cm="1">
        <f t="array" ref="G3978">IF(F3978="","",SUM(_xlfn._xlws.FILTER(Balanço[Quantidade],(Balanço[Estoque]=Back!$E$3)*(Balanço[Material]=Back!F3978))))</f>
        <v/>
      </c>
    </row>
    <row r="3979" spans="2:7">
      <c r="B3979" s="32">
        <f>SUMIF(Balanço[Estoque],Back!A3979,Balanço[Quantidade])</f>
        <v>0</v>
      </c>
      <c r="G3979" s="32" t="str" cm="1">
        <f t="array" ref="G3979">IF(F3979="","",SUM(_xlfn._xlws.FILTER(Balanço[Quantidade],(Balanço[Estoque]=Back!$E$3)*(Balanço[Material]=Back!F3979))))</f>
        <v/>
      </c>
    </row>
    <row r="3980" spans="2:7">
      <c r="B3980" s="32">
        <f>SUMIF(Balanço[Estoque],Back!A3980,Balanço[Quantidade])</f>
        <v>0</v>
      </c>
      <c r="G3980" s="32" t="str" cm="1">
        <f t="array" ref="G3980">IF(F3980="","",SUM(_xlfn._xlws.FILTER(Balanço[Quantidade],(Balanço[Estoque]=Back!$E$3)*(Balanço[Material]=Back!F3980))))</f>
        <v/>
      </c>
    </row>
    <row r="3981" spans="2:7">
      <c r="B3981" s="32">
        <f>SUMIF(Balanço[Estoque],Back!A3981,Balanço[Quantidade])</f>
        <v>0</v>
      </c>
      <c r="G3981" s="32" t="str" cm="1">
        <f t="array" ref="G3981">IF(F3981="","",SUM(_xlfn._xlws.FILTER(Balanço[Quantidade],(Balanço[Estoque]=Back!$E$3)*(Balanço[Material]=Back!F3981))))</f>
        <v/>
      </c>
    </row>
    <row r="3982" spans="2:7">
      <c r="B3982" s="32">
        <f>SUMIF(Balanço[Estoque],Back!A3982,Balanço[Quantidade])</f>
        <v>0</v>
      </c>
      <c r="G3982" s="32" t="str" cm="1">
        <f t="array" ref="G3982">IF(F3982="","",SUM(_xlfn._xlws.FILTER(Balanço[Quantidade],(Balanço[Estoque]=Back!$E$3)*(Balanço[Material]=Back!F3982))))</f>
        <v/>
      </c>
    </row>
    <row r="3983" spans="2:7">
      <c r="B3983" s="32">
        <f>SUMIF(Balanço[Estoque],Back!A3983,Balanço[Quantidade])</f>
        <v>0</v>
      </c>
      <c r="G3983" s="32" t="str" cm="1">
        <f t="array" ref="G3983">IF(F3983="","",SUM(_xlfn._xlws.FILTER(Balanço[Quantidade],(Balanço[Estoque]=Back!$E$3)*(Balanço[Material]=Back!F3983))))</f>
        <v/>
      </c>
    </row>
    <row r="3984" spans="2:7">
      <c r="B3984" s="32">
        <f>SUMIF(Balanço[Estoque],Back!A3984,Balanço[Quantidade])</f>
        <v>0</v>
      </c>
      <c r="G3984" s="32" t="str" cm="1">
        <f t="array" ref="G3984">IF(F3984="","",SUM(_xlfn._xlws.FILTER(Balanço[Quantidade],(Balanço[Estoque]=Back!$E$3)*(Balanço[Material]=Back!F3984))))</f>
        <v/>
      </c>
    </row>
    <row r="3985" spans="2:7">
      <c r="B3985" s="32">
        <f>SUMIF(Balanço[Estoque],Back!A3985,Balanço[Quantidade])</f>
        <v>0</v>
      </c>
      <c r="G3985" s="32" t="str" cm="1">
        <f t="array" ref="G3985">IF(F3985="","",SUM(_xlfn._xlws.FILTER(Balanço[Quantidade],(Balanço[Estoque]=Back!$E$3)*(Balanço[Material]=Back!F3985))))</f>
        <v/>
      </c>
    </row>
    <row r="3986" spans="2:7">
      <c r="B3986" s="32">
        <f>SUMIF(Balanço[Estoque],Back!A3986,Balanço[Quantidade])</f>
        <v>0</v>
      </c>
      <c r="G3986" s="32" t="str" cm="1">
        <f t="array" ref="G3986">IF(F3986="","",SUM(_xlfn._xlws.FILTER(Balanço[Quantidade],(Balanço[Estoque]=Back!$E$3)*(Balanço[Material]=Back!F3986))))</f>
        <v/>
      </c>
    </row>
    <row r="3987" spans="2:7">
      <c r="B3987" s="32">
        <f>SUMIF(Balanço[Estoque],Back!A3987,Balanço[Quantidade])</f>
        <v>0</v>
      </c>
      <c r="G3987" s="32" t="str" cm="1">
        <f t="array" ref="G3987">IF(F3987="","",SUM(_xlfn._xlws.FILTER(Balanço[Quantidade],(Balanço[Estoque]=Back!$E$3)*(Balanço[Material]=Back!F3987))))</f>
        <v/>
      </c>
    </row>
    <row r="3988" spans="2:7">
      <c r="B3988" s="32">
        <f>SUMIF(Balanço[Estoque],Back!A3988,Balanço[Quantidade])</f>
        <v>0</v>
      </c>
      <c r="G3988" s="32" t="str" cm="1">
        <f t="array" ref="G3988">IF(F3988="","",SUM(_xlfn._xlws.FILTER(Balanço[Quantidade],(Balanço[Estoque]=Back!$E$3)*(Balanço[Material]=Back!F3988))))</f>
        <v/>
      </c>
    </row>
    <row r="3989" spans="2:7">
      <c r="B3989" s="32">
        <f>SUMIF(Balanço[Estoque],Back!A3989,Balanço[Quantidade])</f>
        <v>0</v>
      </c>
      <c r="G3989" s="32" t="str" cm="1">
        <f t="array" ref="G3989">IF(F3989="","",SUM(_xlfn._xlws.FILTER(Balanço[Quantidade],(Balanço[Estoque]=Back!$E$3)*(Balanço[Material]=Back!F3989))))</f>
        <v/>
      </c>
    </row>
    <row r="3990" spans="2:7">
      <c r="B3990" s="32">
        <f>SUMIF(Balanço[Estoque],Back!A3990,Balanço[Quantidade])</f>
        <v>0</v>
      </c>
      <c r="G3990" s="32" t="str" cm="1">
        <f t="array" ref="G3990">IF(F3990="","",SUM(_xlfn._xlws.FILTER(Balanço[Quantidade],(Balanço[Estoque]=Back!$E$3)*(Balanço[Material]=Back!F3990))))</f>
        <v/>
      </c>
    </row>
    <row r="3991" spans="2:7">
      <c r="B3991" s="32">
        <f>SUMIF(Balanço[Estoque],Back!A3991,Balanço[Quantidade])</f>
        <v>0</v>
      </c>
      <c r="G3991" s="32" t="str" cm="1">
        <f t="array" ref="G3991">IF(F3991="","",SUM(_xlfn._xlws.FILTER(Balanço[Quantidade],(Balanço[Estoque]=Back!$E$3)*(Balanço[Material]=Back!F3991))))</f>
        <v/>
      </c>
    </row>
    <row r="3992" spans="2:7">
      <c r="B3992" s="32">
        <f>SUMIF(Balanço[Estoque],Back!A3992,Balanço[Quantidade])</f>
        <v>0</v>
      </c>
      <c r="G3992" s="32" t="str" cm="1">
        <f t="array" ref="G3992">IF(F3992="","",SUM(_xlfn._xlws.FILTER(Balanço[Quantidade],(Balanço[Estoque]=Back!$E$3)*(Balanço[Material]=Back!F3992))))</f>
        <v/>
      </c>
    </row>
    <row r="3993" spans="2:7">
      <c r="B3993" s="32">
        <f>SUMIF(Balanço[Estoque],Back!A3993,Balanço[Quantidade])</f>
        <v>0</v>
      </c>
      <c r="G3993" s="32" t="str" cm="1">
        <f t="array" ref="G3993">IF(F3993="","",SUM(_xlfn._xlws.FILTER(Balanço[Quantidade],(Balanço[Estoque]=Back!$E$3)*(Balanço[Material]=Back!F3993))))</f>
        <v/>
      </c>
    </row>
    <row r="3994" spans="2:7">
      <c r="B3994" s="32">
        <f>SUMIF(Balanço[Estoque],Back!A3994,Balanço[Quantidade])</f>
        <v>0</v>
      </c>
      <c r="G3994" s="32" t="str" cm="1">
        <f t="array" ref="G3994">IF(F3994="","",SUM(_xlfn._xlws.FILTER(Balanço[Quantidade],(Balanço[Estoque]=Back!$E$3)*(Balanço[Material]=Back!F3994))))</f>
        <v/>
      </c>
    </row>
    <row r="3995" spans="2:7">
      <c r="B3995" s="32">
        <f>SUMIF(Balanço[Estoque],Back!A3995,Balanço[Quantidade])</f>
        <v>0</v>
      </c>
      <c r="G3995" s="32" t="str" cm="1">
        <f t="array" ref="G3995">IF(F3995="","",SUM(_xlfn._xlws.FILTER(Balanço[Quantidade],(Balanço[Estoque]=Back!$E$3)*(Balanço[Material]=Back!F3995))))</f>
        <v/>
      </c>
    </row>
    <row r="3996" spans="2:7">
      <c r="B3996" s="32">
        <f>SUMIF(Balanço[Estoque],Back!A3996,Balanço[Quantidade])</f>
        <v>0</v>
      </c>
      <c r="G3996" s="32" t="str" cm="1">
        <f t="array" ref="G3996">IF(F3996="","",SUM(_xlfn._xlws.FILTER(Balanço[Quantidade],(Balanço[Estoque]=Back!$E$3)*(Balanço[Material]=Back!F3996))))</f>
        <v/>
      </c>
    </row>
    <row r="3997" spans="2:7">
      <c r="B3997" s="32">
        <f>SUMIF(Balanço[Estoque],Back!A3997,Balanço[Quantidade])</f>
        <v>0</v>
      </c>
      <c r="G3997" s="32" t="str" cm="1">
        <f t="array" ref="G3997">IF(F3997="","",SUM(_xlfn._xlws.FILTER(Balanço[Quantidade],(Balanço[Estoque]=Back!$E$3)*(Balanço[Material]=Back!F3997))))</f>
        <v/>
      </c>
    </row>
    <row r="3998" spans="2:7">
      <c r="B3998" s="32">
        <f>SUMIF(Balanço[Estoque],Back!A3998,Balanço[Quantidade])</f>
        <v>0</v>
      </c>
      <c r="G3998" s="32" t="str" cm="1">
        <f t="array" ref="G3998">IF(F3998="","",SUM(_xlfn._xlws.FILTER(Balanço[Quantidade],(Balanço[Estoque]=Back!$E$3)*(Balanço[Material]=Back!F3998))))</f>
        <v/>
      </c>
    </row>
    <row r="3999" spans="2:7">
      <c r="B3999" s="32">
        <f>SUMIF(Balanço[Estoque],Back!A3999,Balanço[Quantidade])</f>
        <v>0</v>
      </c>
      <c r="G3999" s="32" t="str" cm="1">
        <f t="array" ref="G3999">IF(F3999="","",SUM(_xlfn._xlws.FILTER(Balanço[Quantidade],(Balanço[Estoque]=Back!$E$3)*(Balanço[Material]=Back!F3999))))</f>
        <v/>
      </c>
    </row>
    <row r="4000" spans="2:7">
      <c r="B4000" s="32">
        <f>SUMIF(Balanço[Estoque],Back!A4000,Balanço[Quantidade])</f>
        <v>0</v>
      </c>
      <c r="G4000" s="32" t="str" cm="1">
        <f t="array" ref="G4000">IF(F4000="","",SUM(_xlfn._xlws.FILTER(Balanço[Quantidade],(Balanço[Estoque]=Back!$E$3)*(Balanço[Material]=Back!F4000))))</f>
        <v/>
      </c>
    </row>
    <row r="4001" spans="2:7">
      <c r="B4001" s="32">
        <f>SUMIF(Balanço[Estoque],Back!A4001,Balanço[Quantidade])</f>
        <v>0</v>
      </c>
      <c r="G4001" s="32" t="str" cm="1">
        <f t="array" ref="G4001">IF(F4001="","",SUM(_xlfn._xlws.FILTER(Balanço[Quantidade],(Balanço[Estoque]=Back!$E$3)*(Balanço[Material]=Back!F4001))))</f>
        <v/>
      </c>
    </row>
    <row r="4002" spans="2:7">
      <c r="B4002" s="32">
        <f>SUMIF(Balanço[Estoque],Back!A4002,Balanço[Quantidade])</f>
        <v>0</v>
      </c>
      <c r="G4002" s="32" t="str" cm="1">
        <f t="array" ref="G4002">IF(F4002="","",SUM(_xlfn._xlws.FILTER(Balanço[Quantidade],(Balanço[Estoque]=Back!$E$3)*(Balanço[Material]=Back!F4002))))</f>
        <v/>
      </c>
    </row>
    <row r="4003" spans="2:7">
      <c r="B4003" s="32">
        <f>SUMIF(Balanço[Estoque],Back!A4003,Balanço[Quantidade])</f>
        <v>0</v>
      </c>
      <c r="G4003" s="32" t="str" cm="1">
        <f t="array" ref="G4003">IF(F4003="","",SUM(_xlfn._xlws.FILTER(Balanço[Quantidade],(Balanço[Estoque]=Back!$E$3)*(Balanço[Material]=Back!F4003))))</f>
        <v/>
      </c>
    </row>
    <row r="4004" spans="2:7">
      <c r="B4004" s="32">
        <f>SUMIF(Balanço[Estoque],Back!A4004,Balanço[Quantidade])</f>
        <v>0</v>
      </c>
      <c r="G4004" s="32" t="str" cm="1">
        <f t="array" ref="G4004">IF(F4004="","",SUM(_xlfn._xlws.FILTER(Balanço[Quantidade],(Balanço[Estoque]=Back!$E$3)*(Balanço[Material]=Back!F4004))))</f>
        <v/>
      </c>
    </row>
    <row r="4005" spans="2:7">
      <c r="B4005" s="32">
        <f>SUMIF(Balanço[Estoque],Back!A4005,Balanço[Quantidade])</f>
        <v>0</v>
      </c>
      <c r="G4005" s="32" t="str" cm="1">
        <f t="array" ref="G4005">IF(F4005="","",SUM(_xlfn._xlws.FILTER(Balanço[Quantidade],(Balanço[Estoque]=Back!$E$3)*(Balanço[Material]=Back!F4005))))</f>
        <v/>
      </c>
    </row>
    <row r="4006" spans="2:7">
      <c r="B4006" s="32">
        <f>SUMIF(Balanço[Estoque],Back!A4006,Balanço[Quantidade])</f>
        <v>0</v>
      </c>
      <c r="G4006" s="32" t="str" cm="1">
        <f t="array" ref="G4006">IF(F4006="","",SUM(_xlfn._xlws.FILTER(Balanço[Quantidade],(Balanço[Estoque]=Back!$E$3)*(Balanço[Material]=Back!F4006))))</f>
        <v/>
      </c>
    </row>
    <row r="4007" spans="2:7">
      <c r="B4007" s="32">
        <f>SUMIF(Balanço[Estoque],Back!A4007,Balanço[Quantidade])</f>
        <v>0</v>
      </c>
      <c r="G4007" s="32" t="str" cm="1">
        <f t="array" ref="G4007">IF(F4007="","",SUM(_xlfn._xlws.FILTER(Balanço[Quantidade],(Balanço[Estoque]=Back!$E$3)*(Balanço[Material]=Back!F4007))))</f>
        <v/>
      </c>
    </row>
    <row r="4008" spans="2:7">
      <c r="B4008" s="32">
        <f>SUMIF(Balanço[Estoque],Back!A4008,Balanço[Quantidade])</f>
        <v>0</v>
      </c>
      <c r="G4008" s="32" t="str" cm="1">
        <f t="array" ref="G4008">IF(F4008="","",SUM(_xlfn._xlws.FILTER(Balanço[Quantidade],(Balanço[Estoque]=Back!$E$3)*(Balanço[Material]=Back!F4008))))</f>
        <v/>
      </c>
    </row>
    <row r="4009" spans="2:7">
      <c r="B4009" s="32">
        <f>SUMIF(Balanço[Estoque],Back!A4009,Balanço[Quantidade])</f>
        <v>0</v>
      </c>
      <c r="G4009" s="32" t="str" cm="1">
        <f t="array" ref="G4009">IF(F4009="","",SUM(_xlfn._xlws.FILTER(Balanço[Quantidade],(Balanço[Estoque]=Back!$E$3)*(Balanço[Material]=Back!F4009))))</f>
        <v/>
      </c>
    </row>
    <row r="4010" spans="2:7">
      <c r="B4010" s="32">
        <f>SUMIF(Balanço[Estoque],Back!A4010,Balanço[Quantidade])</f>
        <v>0</v>
      </c>
      <c r="G4010" s="32" t="str" cm="1">
        <f t="array" ref="G4010">IF(F4010="","",SUM(_xlfn._xlws.FILTER(Balanço[Quantidade],(Balanço[Estoque]=Back!$E$3)*(Balanço[Material]=Back!F4010))))</f>
        <v/>
      </c>
    </row>
    <row r="4011" spans="2:7">
      <c r="B4011" s="32">
        <f>SUMIF(Balanço[Estoque],Back!A4011,Balanço[Quantidade])</f>
        <v>0</v>
      </c>
      <c r="G4011" s="32" t="str" cm="1">
        <f t="array" ref="G4011">IF(F4011="","",SUM(_xlfn._xlws.FILTER(Balanço[Quantidade],(Balanço[Estoque]=Back!$E$3)*(Balanço[Material]=Back!F4011))))</f>
        <v/>
      </c>
    </row>
    <row r="4012" spans="2:7">
      <c r="B4012" s="32">
        <f>SUMIF(Balanço[Estoque],Back!A4012,Balanço[Quantidade])</f>
        <v>0</v>
      </c>
      <c r="G4012" s="32" t="str" cm="1">
        <f t="array" ref="G4012">IF(F4012="","",SUM(_xlfn._xlws.FILTER(Balanço[Quantidade],(Balanço[Estoque]=Back!$E$3)*(Balanço[Material]=Back!F4012))))</f>
        <v/>
      </c>
    </row>
    <row r="4013" spans="2:7">
      <c r="B4013" s="32">
        <f>SUMIF(Balanço[Estoque],Back!A4013,Balanço[Quantidade])</f>
        <v>0</v>
      </c>
      <c r="G4013" s="32" t="str" cm="1">
        <f t="array" ref="G4013">IF(F4013="","",SUM(_xlfn._xlws.FILTER(Balanço[Quantidade],(Balanço[Estoque]=Back!$E$3)*(Balanço[Material]=Back!F4013))))</f>
        <v/>
      </c>
    </row>
    <row r="4014" spans="2:7">
      <c r="B4014" s="32">
        <f>SUMIF(Balanço[Estoque],Back!A4014,Balanço[Quantidade])</f>
        <v>0</v>
      </c>
      <c r="G4014" s="32" t="str" cm="1">
        <f t="array" ref="G4014">IF(F4014="","",SUM(_xlfn._xlws.FILTER(Balanço[Quantidade],(Balanço[Estoque]=Back!$E$3)*(Balanço[Material]=Back!F4014))))</f>
        <v/>
      </c>
    </row>
    <row r="4015" spans="2:7">
      <c r="B4015" s="32">
        <f>SUMIF(Balanço[Estoque],Back!A4015,Balanço[Quantidade])</f>
        <v>0</v>
      </c>
      <c r="G4015" s="32" t="str" cm="1">
        <f t="array" ref="G4015">IF(F4015="","",SUM(_xlfn._xlws.FILTER(Balanço[Quantidade],(Balanço[Estoque]=Back!$E$3)*(Balanço[Material]=Back!F4015))))</f>
        <v/>
      </c>
    </row>
    <row r="4016" spans="2:7">
      <c r="B4016" s="32">
        <f>SUMIF(Balanço[Estoque],Back!A4016,Balanço[Quantidade])</f>
        <v>0</v>
      </c>
      <c r="G4016" s="32" t="str" cm="1">
        <f t="array" ref="G4016">IF(F4016="","",SUM(_xlfn._xlws.FILTER(Balanço[Quantidade],(Balanço[Estoque]=Back!$E$3)*(Balanço[Material]=Back!F4016))))</f>
        <v/>
      </c>
    </row>
    <row r="4017" spans="2:7">
      <c r="B4017" s="32">
        <f>SUMIF(Balanço[Estoque],Back!A4017,Balanço[Quantidade])</f>
        <v>0</v>
      </c>
      <c r="G4017" s="32" t="str" cm="1">
        <f t="array" ref="G4017">IF(F4017="","",SUM(_xlfn._xlws.FILTER(Balanço[Quantidade],(Balanço[Estoque]=Back!$E$3)*(Balanço[Material]=Back!F4017))))</f>
        <v/>
      </c>
    </row>
    <row r="4018" spans="2:7">
      <c r="B4018" s="32">
        <f>SUMIF(Balanço[Estoque],Back!A4018,Balanço[Quantidade])</f>
        <v>0</v>
      </c>
      <c r="G4018" s="32" t="str" cm="1">
        <f t="array" ref="G4018">IF(F4018="","",SUM(_xlfn._xlws.FILTER(Balanço[Quantidade],(Balanço[Estoque]=Back!$E$3)*(Balanço[Material]=Back!F4018))))</f>
        <v/>
      </c>
    </row>
    <row r="4019" spans="2:7">
      <c r="B4019" s="32">
        <f>SUMIF(Balanço[Estoque],Back!A4019,Balanço[Quantidade])</f>
        <v>0</v>
      </c>
      <c r="G4019" s="32" t="str" cm="1">
        <f t="array" ref="G4019">IF(F4019="","",SUM(_xlfn._xlws.FILTER(Balanço[Quantidade],(Balanço[Estoque]=Back!$E$3)*(Balanço[Material]=Back!F4019))))</f>
        <v/>
      </c>
    </row>
    <row r="4020" spans="2:7">
      <c r="B4020" s="32">
        <f>SUMIF(Balanço[Estoque],Back!A4020,Balanço[Quantidade])</f>
        <v>0</v>
      </c>
      <c r="G4020" s="32" t="str" cm="1">
        <f t="array" ref="G4020">IF(F4020="","",SUM(_xlfn._xlws.FILTER(Balanço[Quantidade],(Balanço[Estoque]=Back!$E$3)*(Balanço[Material]=Back!F4020))))</f>
        <v/>
      </c>
    </row>
    <row r="4021" spans="2:7">
      <c r="B4021" s="32">
        <f>SUMIF(Balanço[Estoque],Back!A4021,Balanço[Quantidade])</f>
        <v>0</v>
      </c>
      <c r="G4021" s="32" t="str" cm="1">
        <f t="array" ref="G4021">IF(F4021="","",SUM(_xlfn._xlws.FILTER(Balanço[Quantidade],(Balanço[Estoque]=Back!$E$3)*(Balanço[Material]=Back!F4021))))</f>
        <v/>
      </c>
    </row>
    <row r="4022" spans="2:7">
      <c r="B4022" s="32">
        <f>SUMIF(Balanço[Estoque],Back!A4022,Balanço[Quantidade])</f>
        <v>0</v>
      </c>
      <c r="G4022" s="32" t="str" cm="1">
        <f t="array" ref="G4022">IF(F4022="","",SUM(_xlfn._xlws.FILTER(Balanço[Quantidade],(Balanço[Estoque]=Back!$E$3)*(Balanço[Material]=Back!F4022))))</f>
        <v/>
      </c>
    </row>
    <row r="4023" spans="2:7">
      <c r="B4023" s="32">
        <f>SUMIF(Balanço[Estoque],Back!A4023,Balanço[Quantidade])</f>
        <v>0</v>
      </c>
      <c r="G4023" s="32" t="str" cm="1">
        <f t="array" ref="G4023">IF(F4023="","",SUM(_xlfn._xlws.FILTER(Balanço[Quantidade],(Balanço[Estoque]=Back!$E$3)*(Balanço[Material]=Back!F4023))))</f>
        <v/>
      </c>
    </row>
    <row r="4024" spans="2:7">
      <c r="B4024" s="32">
        <f>SUMIF(Balanço[Estoque],Back!A4024,Balanço[Quantidade])</f>
        <v>0</v>
      </c>
      <c r="G4024" s="32" t="str" cm="1">
        <f t="array" ref="G4024">IF(F4024="","",SUM(_xlfn._xlws.FILTER(Balanço[Quantidade],(Balanço[Estoque]=Back!$E$3)*(Balanço[Material]=Back!F4024))))</f>
        <v/>
      </c>
    </row>
    <row r="4025" spans="2:7">
      <c r="B4025" s="32">
        <f>SUMIF(Balanço[Estoque],Back!A4025,Balanço[Quantidade])</f>
        <v>0</v>
      </c>
      <c r="G4025" s="32" t="str" cm="1">
        <f t="array" ref="G4025">IF(F4025="","",SUM(_xlfn._xlws.FILTER(Balanço[Quantidade],(Balanço[Estoque]=Back!$E$3)*(Balanço[Material]=Back!F4025))))</f>
        <v/>
      </c>
    </row>
    <row r="4026" spans="2:7">
      <c r="B4026" s="32">
        <f>SUMIF(Balanço[Estoque],Back!A4026,Balanço[Quantidade])</f>
        <v>0</v>
      </c>
      <c r="G4026" s="32" t="str" cm="1">
        <f t="array" ref="G4026">IF(F4026="","",SUM(_xlfn._xlws.FILTER(Balanço[Quantidade],(Balanço[Estoque]=Back!$E$3)*(Balanço[Material]=Back!F4026))))</f>
        <v/>
      </c>
    </row>
    <row r="4027" spans="2:7">
      <c r="B4027" s="32">
        <f>SUMIF(Balanço[Estoque],Back!A4027,Balanço[Quantidade])</f>
        <v>0</v>
      </c>
      <c r="G4027" s="32" t="str" cm="1">
        <f t="array" ref="G4027">IF(F4027="","",SUM(_xlfn._xlws.FILTER(Balanço[Quantidade],(Balanço[Estoque]=Back!$E$3)*(Balanço[Material]=Back!F4027))))</f>
        <v/>
      </c>
    </row>
    <row r="4028" spans="2:7">
      <c r="B4028" s="32">
        <f>SUMIF(Balanço[Estoque],Back!A4028,Balanço[Quantidade])</f>
        <v>0</v>
      </c>
      <c r="G4028" s="32" t="str" cm="1">
        <f t="array" ref="G4028">IF(F4028="","",SUM(_xlfn._xlws.FILTER(Balanço[Quantidade],(Balanço[Estoque]=Back!$E$3)*(Balanço[Material]=Back!F4028))))</f>
        <v/>
      </c>
    </row>
    <row r="4029" spans="2:7">
      <c r="B4029" s="32">
        <f>SUMIF(Balanço[Estoque],Back!A4029,Balanço[Quantidade])</f>
        <v>0</v>
      </c>
      <c r="G4029" s="32" t="str" cm="1">
        <f t="array" ref="G4029">IF(F4029="","",SUM(_xlfn._xlws.FILTER(Balanço[Quantidade],(Balanço[Estoque]=Back!$E$3)*(Balanço[Material]=Back!F4029))))</f>
        <v/>
      </c>
    </row>
    <row r="4030" spans="2:7">
      <c r="B4030" s="32">
        <f>SUMIF(Balanço[Estoque],Back!A4030,Balanço[Quantidade])</f>
        <v>0</v>
      </c>
      <c r="G4030" s="32" t="str" cm="1">
        <f t="array" ref="G4030">IF(F4030="","",SUM(_xlfn._xlws.FILTER(Balanço[Quantidade],(Balanço[Estoque]=Back!$E$3)*(Balanço[Material]=Back!F4030))))</f>
        <v/>
      </c>
    </row>
    <row r="4031" spans="2:7">
      <c r="B4031" s="32">
        <f>SUMIF(Balanço[Estoque],Back!A4031,Balanço[Quantidade])</f>
        <v>0</v>
      </c>
      <c r="G4031" s="32" t="str" cm="1">
        <f t="array" ref="G4031">IF(F4031="","",SUM(_xlfn._xlws.FILTER(Balanço[Quantidade],(Balanço[Estoque]=Back!$E$3)*(Balanço[Material]=Back!F4031))))</f>
        <v/>
      </c>
    </row>
    <row r="4032" spans="2:7">
      <c r="B4032" s="32">
        <f>SUMIF(Balanço[Estoque],Back!A4032,Balanço[Quantidade])</f>
        <v>0</v>
      </c>
      <c r="G4032" s="32" t="str" cm="1">
        <f t="array" ref="G4032">IF(F4032="","",SUM(_xlfn._xlws.FILTER(Balanço[Quantidade],(Balanço[Estoque]=Back!$E$3)*(Balanço[Material]=Back!F4032))))</f>
        <v/>
      </c>
    </row>
    <row r="4033" spans="2:7">
      <c r="B4033" s="32">
        <f>SUMIF(Balanço[Estoque],Back!A4033,Balanço[Quantidade])</f>
        <v>0</v>
      </c>
      <c r="G4033" s="32" t="str" cm="1">
        <f t="array" ref="G4033">IF(F4033="","",SUM(_xlfn._xlws.FILTER(Balanço[Quantidade],(Balanço[Estoque]=Back!$E$3)*(Balanço[Material]=Back!F4033))))</f>
        <v/>
      </c>
    </row>
    <row r="4034" spans="2:7">
      <c r="B4034" s="32">
        <f>SUMIF(Balanço[Estoque],Back!A4034,Balanço[Quantidade])</f>
        <v>0</v>
      </c>
      <c r="G4034" s="32" t="str" cm="1">
        <f t="array" ref="G4034">IF(F4034="","",SUM(_xlfn._xlws.FILTER(Balanço[Quantidade],(Balanço[Estoque]=Back!$E$3)*(Balanço[Material]=Back!F4034))))</f>
        <v/>
      </c>
    </row>
    <row r="4035" spans="2:7">
      <c r="B4035" s="32">
        <f>SUMIF(Balanço[Estoque],Back!A4035,Balanço[Quantidade])</f>
        <v>0</v>
      </c>
      <c r="G4035" s="32" t="str" cm="1">
        <f t="array" ref="G4035">IF(F4035="","",SUM(_xlfn._xlws.FILTER(Balanço[Quantidade],(Balanço[Estoque]=Back!$E$3)*(Balanço[Material]=Back!F4035))))</f>
        <v/>
      </c>
    </row>
    <row r="4036" spans="2:7">
      <c r="B4036" s="32">
        <f>SUMIF(Balanço[Estoque],Back!A4036,Balanço[Quantidade])</f>
        <v>0</v>
      </c>
      <c r="G4036" s="32" t="str" cm="1">
        <f t="array" ref="G4036">IF(F4036="","",SUM(_xlfn._xlws.FILTER(Balanço[Quantidade],(Balanço[Estoque]=Back!$E$3)*(Balanço[Material]=Back!F4036))))</f>
        <v/>
      </c>
    </row>
    <row r="4037" spans="2:7">
      <c r="B4037" s="32">
        <f>SUMIF(Balanço[Estoque],Back!A4037,Balanço[Quantidade])</f>
        <v>0</v>
      </c>
      <c r="G4037" s="32" t="str" cm="1">
        <f t="array" ref="G4037">IF(F4037="","",SUM(_xlfn._xlws.FILTER(Balanço[Quantidade],(Balanço[Estoque]=Back!$E$3)*(Balanço[Material]=Back!F4037))))</f>
        <v/>
      </c>
    </row>
    <row r="4038" spans="2:7">
      <c r="B4038" s="32">
        <f>SUMIF(Balanço[Estoque],Back!A4038,Balanço[Quantidade])</f>
        <v>0</v>
      </c>
      <c r="G4038" s="32" t="str" cm="1">
        <f t="array" ref="G4038">IF(F4038="","",SUM(_xlfn._xlws.FILTER(Balanço[Quantidade],(Balanço[Estoque]=Back!$E$3)*(Balanço[Material]=Back!F4038))))</f>
        <v/>
      </c>
    </row>
    <row r="4039" spans="2:7">
      <c r="B4039" s="32">
        <f>SUMIF(Balanço[Estoque],Back!A4039,Balanço[Quantidade])</f>
        <v>0</v>
      </c>
      <c r="G4039" s="32" t="str" cm="1">
        <f t="array" ref="G4039">IF(F4039="","",SUM(_xlfn._xlws.FILTER(Balanço[Quantidade],(Balanço[Estoque]=Back!$E$3)*(Balanço[Material]=Back!F4039))))</f>
        <v/>
      </c>
    </row>
    <row r="4040" spans="2:7">
      <c r="B4040" s="32">
        <f>SUMIF(Balanço[Estoque],Back!A4040,Balanço[Quantidade])</f>
        <v>0</v>
      </c>
      <c r="G4040" s="32" t="str" cm="1">
        <f t="array" ref="G4040">IF(F4040="","",SUM(_xlfn._xlws.FILTER(Balanço[Quantidade],(Balanço[Estoque]=Back!$E$3)*(Balanço[Material]=Back!F4040))))</f>
        <v/>
      </c>
    </row>
    <row r="4041" spans="2:7">
      <c r="B4041" s="32">
        <f>SUMIF(Balanço[Estoque],Back!A4041,Balanço[Quantidade])</f>
        <v>0</v>
      </c>
      <c r="G4041" s="32" t="str" cm="1">
        <f t="array" ref="G4041">IF(F4041="","",SUM(_xlfn._xlws.FILTER(Balanço[Quantidade],(Balanço[Estoque]=Back!$E$3)*(Balanço[Material]=Back!F4041))))</f>
        <v/>
      </c>
    </row>
    <row r="4042" spans="2:7">
      <c r="B4042" s="32">
        <f>SUMIF(Balanço[Estoque],Back!A4042,Balanço[Quantidade])</f>
        <v>0</v>
      </c>
      <c r="G4042" s="32" t="str" cm="1">
        <f t="array" ref="G4042">IF(F4042="","",SUM(_xlfn._xlws.FILTER(Balanço[Quantidade],(Balanço[Estoque]=Back!$E$3)*(Balanço[Material]=Back!F4042))))</f>
        <v/>
      </c>
    </row>
    <row r="4043" spans="2:7">
      <c r="B4043" s="32">
        <f>SUMIF(Balanço[Estoque],Back!A4043,Balanço[Quantidade])</f>
        <v>0</v>
      </c>
      <c r="G4043" s="32" t="str" cm="1">
        <f t="array" ref="G4043">IF(F4043="","",SUM(_xlfn._xlws.FILTER(Balanço[Quantidade],(Balanço[Estoque]=Back!$E$3)*(Balanço[Material]=Back!F4043))))</f>
        <v/>
      </c>
    </row>
    <row r="4044" spans="2:7">
      <c r="B4044" s="32">
        <f>SUMIF(Balanço[Estoque],Back!A4044,Balanço[Quantidade])</f>
        <v>0</v>
      </c>
      <c r="G4044" s="32" t="str" cm="1">
        <f t="array" ref="G4044">IF(F4044="","",SUM(_xlfn._xlws.FILTER(Balanço[Quantidade],(Balanço[Estoque]=Back!$E$3)*(Balanço[Material]=Back!F4044))))</f>
        <v/>
      </c>
    </row>
    <row r="4045" spans="2:7">
      <c r="B4045" s="32">
        <f>SUMIF(Balanço[Estoque],Back!A4045,Balanço[Quantidade])</f>
        <v>0</v>
      </c>
      <c r="G4045" s="32" t="str" cm="1">
        <f t="array" ref="G4045">IF(F4045="","",SUM(_xlfn._xlws.FILTER(Balanço[Quantidade],(Balanço[Estoque]=Back!$E$3)*(Balanço[Material]=Back!F4045))))</f>
        <v/>
      </c>
    </row>
    <row r="4046" spans="2:7">
      <c r="B4046" s="32">
        <f>SUMIF(Balanço[Estoque],Back!A4046,Balanço[Quantidade])</f>
        <v>0</v>
      </c>
      <c r="G4046" s="32" t="str" cm="1">
        <f t="array" ref="G4046">IF(F4046="","",SUM(_xlfn._xlws.FILTER(Balanço[Quantidade],(Balanço[Estoque]=Back!$E$3)*(Balanço[Material]=Back!F4046))))</f>
        <v/>
      </c>
    </row>
    <row r="4047" spans="2:7">
      <c r="B4047" s="32">
        <f>SUMIF(Balanço[Estoque],Back!A4047,Balanço[Quantidade])</f>
        <v>0</v>
      </c>
      <c r="G4047" s="32" t="str" cm="1">
        <f t="array" ref="G4047">IF(F4047="","",SUM(_xlfn._xlws.FILTER(Balanço[Quantidade],(Balanço[Estoque]=Back!$E$3)*(Balanço[Material]=Back!F4047))))</f>
        <v/>
      </c>
    </row>
    <row r="4048" spans="2:7">
      <c r="B4048" s="32">
        <f>SUMIF(Balanço[Estoque],Back!A4048,Balanço[Quantidade])</f>
        <v>0</v>
      </c>
      <c r="G4048" s="32" t="str" cm="1">
        <f t="array" ref="G4048">IF(F4048="","",SUM(_xlfn._xlws.FILTER(Balanço[Quantidade],(Balanço[Estoque]=Back!$E$3)*(Balanço[Material]=Back!F4048))))</f>
        <v/>
      </c>
    </row>
    <row r="4049" spans="2:7">
      <c r="B4049" s="32">
        <f>SUMIF(Balanço[Estoque],Back!A4049,Balanço[Quantidade])</f>
        <v>0</v>
      </c>
      <c r="G4049" s="32" t="str" cm="1">
        <f t="array" ref="G4049">IF(F4049="","",SUM(_xlfn._xlws.FILTER(Balanço[Quantidade],(Balanço[Estoque]=Back!$E$3)*(Balanço[Material]=Back!F4049))))</f>
        <v/>
      </c>
    </row>
    <row r="4050" spans="2:7">
      <c r="B4050" s="32">
        <f>SUMIF(Balanço[Estoque],Back!A4050,Balanço[Quantidade])</f>
        <v>0</v>
      </c>
      <c r="G4050" s="32" t="str" cm="1">
        <f t="array" ref="G4050">IF(F4050="","",SUM(_xlfn._xlws.FILTER(Balanço[Quantidade],(Balanço[Estoque]=Back!$E$3)*(Balanço[Material]=Back!F4050))))</f>
        <v/>
      </c>
    </row>
    <row r="4051" spans="2:7">
      <c r="B4051" s="32">
        <f>SUMIF(Balanço[Estoque],Back!A4051,Balanço[Quantidade])</f>
        <v>0</v>
      </c>
      <c r="G4051" s="32" t="str" cm="1">
        <f t="array" ref="G4051">IF(F4051="","",SUM(_xlfn._xlws.FILTER(Balanço[Quantidade],(Balanço[Estoque]=Back!$E$3)*(Balanço[Material]=Back!F4051))))</f>
        <v/>
      </c>
    </row>
    <row r="4052" spans="2:7">
      <c r="B4052" s="32">
        <f>SUMIF(Balanço[Estoque],Back!A4052,Balanço[Quantidade])</f>
        <v>0</v>
      </c>
      <c r="G4052" s="32" t="str" cm="1">
        <f t="array" ref="G4052">IF(F4052="","",SUM(_xlfn._xlws.FILTER(Balanço[Quantidade],(Balanço[Estoque]=Back!$E$3)*(Balanço[Material]=Back!F4052))))</f>
        <v/>
      </c>
    </row>
    <row r="4053" spans="2:7">
      <c r="B4053" s="32">
        <f>SUMIF(Balanço[Estoque],Back!A4053,Balanço[Quantidade])</f>
        <v>0</v>
      </c>
      <c r="G4053" s="32" t="str" cm="1">
        <f t="array" ref="G4053">IF(F4053="","",SUM(_xlfn._xlws.FILTER(Balanço[Quantidade],(Balanço[Estoque]=Back!$E$3)*(Balanço[Material]=Back!F4053))))</f>
        <v/>
      </c>
    </row>
    <row r="4054" spans="2:7">
      <c r="B4054" s="32">
        <f>SUMIF(Balanço[Estoque],Back!A4054,Balanço[Quantidade])</f>
        <v>0</v>
      </c>
      <c r="G4054" s="32" t="str" cm="1">
        <f t="array" ref="G4054">IF(F4054="","",SUM(_xlfn._xlws.FILTER(Balanço[Quantidade],(Balanço[Estoque]=Back!$E$3)*(Balanço[Material]=Back!F4054))))</f>
        <v/>
      </c>
    </row>
    <row r="4055" spans="2:7">
      <c r="B4055" s="32">
        <f>SUMIF(Balanço[Estoque],Back!A4055,Balanço[Quantidade])</f>
        <v>0</v>
      </c>
      <c r="G4055" s="32" t="str" cm="1">
        <f t="array" ref="G4055">IF(F4055="","",SUM(_xlfn._xlws.FILTER(Balanço[Quantidade],(Balanço[Estoque]=Back!$E$3)*(Balanço[Material]=Back!F4055))))</f>
        <v/>
      </c>
    </row>
    <row r="4056" spans="2:7">
      <c r="B4056" s="32">
        <f>SUMIF(Balanço[Estoque],Back!A4056,Balanço[Quantidade])</f>
        <v>0</v>
      </c>
      <c r="G4056" s="32" t="str" cm="1">
        <f t="array" ref="G4056">IF(F4056="","",SUM(_xlfn._xlws.FILTER(Balanço[Quantidade],(Balanço[Estoque]=Back!$E$3)*(Balanço[Material]=Back!F4056))))</f>
        <v/>
      </c>
    </row>
    <row r="4057" spans="2:7">
      <c r="B4057" s="32">
        <f>SUMIF(Balanço[Estoque],Back!A4057,Balanço[Quantidade])</f>
        <v>0</v>
      </c>
      <c r="G4057" s="32" t="str" cm="1">
        <f t="array" ref="G4057">IF(F4057="","",SUM(_xlfn._xlws.FILTER(Balanço[Quantidade],(Balanço[Estoque]=Back!$E$3)*(Balanço[Material]=Back!F4057))))</f>
        <v/>
      </c>
    </row>
    <row r="4058" spans="2:7">
      <c r="B4058" s="32">
        <f>SUMIF(Balanço[Estoque],Back!A4058,Balanço[Quantidade])</f>
        <v>0</v>
      </c>
      <c r="G4058" s="32" t="str" cm="1">
        <f t="array" ref="G4058">IF(F4058="","",SUM(_xlfn._xlws.FILTER(Balanço[Quantidade],(Balanço[Estoque]=Back!$E$3)*(Balanço[Material]=Back!F4058))))</f>
        <v/>
      </c>
    </row>
    <row r="4059" spans="2:7">
      <c r="B4059" s="32">
        <f>SUMIF(Balanço[Estoque],Back!A4059,Balanço[Quantidade])</f>
        <v>0</v>
      </c>
      <c r="G4059" s="32" t="str" cm="1">
        <f t="array" ref="G4059">IF(F4059="","",SUM(_xlfn._xlws.FILTER(Balanço[Quantidade],(Balanço[Estoque]=Back!$E$3)*(Balanço[Material]=Back!F4059))))</f>
        <v/>
      </c>
    </row>
    <row r="4060" spans="2:7">
      <c r="B4060" s="32">
        <f>SUMIF(Balanço[Estoque],Back!A4060,Balanço[Quantidade])</f>
        <v>0</v>
      </c>
      <c r="G4060" s="32" t="str" cm="1">
        <f t="array" ref="G4060">IF(F4060="","",SUM(_xlfn._xlws.FILTER(Balanço[Quantidade],(Balanço[Estoque]=Back!$E$3)*(Balanço[Material]=Back!F4060))))</f>
        <v/>
      </c>
    </row>
    <row r="4061" spans="2:7">
      <c r="B4061" s="32">
        <f>SUMIF(Balanço[Estoque],Back!A4061,Balanço[Quantidade])</f>
        <v>0</v>
      </c>
      <c r="G4061" s="32" t="str" cm="1">
        <f t="array" ref="G4061">IF(F4061="","",SUM(_xlfn._xlws.FILTER(Balanço[Quantidade],(Balanço[Estoque]=Back!$E$3)*(Balanço[Material]=Back!F4061))))</f>
        <v/>
      </c>
    </row>
    <row r="4062" spans="2:7">
      <c r="B4062" s="32">
        <f>SUMIF(Balanço[Estoque],Back!A4062,Balanço[Quantidade])</f>
        <v>0</v>
      </c>
      <c r="G4062" s="32" t="str" cm="1">
        <f t="array" ref="G4062">IF(F4062="","",SUM(_xlfn._xlws.FILTER(Balanço[Quantidade],(Balanço[Estoque]=Back!$E$3)*(Balanço[Material]=Back!F4062))))</f>
        <v/>
      </c>
    </row>
    <row r="4063" spans="2:7">
      <c r="B4063" s="32">
        <f>SUMIF(Balanço[Estoque],Back!A4063,Balanço[Quantidade])</f>
        <v>0</v>
      </c>
      <c r="G4063" s="32" t="str" cm="1">
        <f t="array" ref="G4063">IF(F4063="","",SUM(_xlfn._xlws.FILTER(Balanço[Quantidade],(Balanço[Estoque]=Back!$E$3)*(Balanço[Material]=Back!F4063))))</f>
        <v/>
      </c>
    </row>
    <row r="4064" spans="2:7">
      <c r="B4064" s="32">
        <f>SUMIF(Balanço[Estoque],Back!A4064,Balanço[Quantidade])</f>
        <v>0</v>
      </c>
      <c r="G4064" s="32" t="str" cm="1">
        <f t="array" ref="G4064">IF(F4064="","",SUM(_xlfn._xlws.FILTER(Balanço[Quantidade],(Balanço[Estoque]=Back!$E$3)*(Balanço[Material]=Back!F4064))))</f>
        <v/>
      </c>
    </row>
    <row r="4065" spans="2:7">
      <c r="B4065" s="32">
        <f>SUMIF(Balanço[Estoque],Back!A4065,Balanço[Quantidade])</f>
        <v>0</v>
      </c>
      <c r="G4065" s="32" t="str" cm="1">
        <f t="array" ref="G4065">IF(F4065="","",SUM(_xlfn._xlws.FILTER(Balanço[Quantidade],(Balanço[Estoque]=Back!$E$3)*(Balanço[Material]=Back!F4065))))</f>
        <v/>
      </c>
    </row>
    <row r="4066" spans="2:7">
      <c r="B4066" s="32">
        <f>SUMIF(Balanço[Estoque],Back!A4066,Balanço[Quantidade])</f>
        <v>0</v>
      </c>
      <c r="G4066" s="32" t="str" cm="1">
        <f t="array" ref="G4066">IF(F4066="","",SUM(_xlfn._xlws.FILTER(Balanço[Quantidade],(Balanço[Estoque]=Back!$E$3)*(Balanço[Material]=Back!F4066))))</f>
        <v/>
      </c>
    </row>
    <row r="4067" spans="2:7">
      <c r="B4067" s="32">
        <f>SUMIF(Balanço[Estoque],Back!A4067,Balanço[Quantidade])</f>
        <v>0</v>
      </c>
      <c r="G4067" s="32" t="str" cm="1">
        <f t="array" ref="G4067">IF(F4067="","",SUM(_xlfn._xlws.FILTER(Balanço[Quantidade],(Balanço[Estoque]=Back!$E$3)*(Balanço[Material]=Back!F4067))))</f>
        <v/>
      </c>
    </row>
    <row r="4068" spans="2:7">
      <c r="B4068" s="32">
        <f>SUMIF(Balanço[Estoque],Back!A4068,Balanço[Quantidade])</f>
        <v>0</v>
      </c>
      <c r="G4068" s="32" t="str" cm="1">
        <f t="array" ref="G4068">IF(F4068="","",SUM(_xlfn._xlws.FILTER(Balanço[Quantidade],(Balanço[Estoque]=Back!$E$3)*(Balanço[Material]=Back!F4068))))</f>
        <v/>
      </c>
    </row>
    <row r="4069" spans="2:7">
      <c r="B4069" s="32">
        <f>SUMIF(Balanço[Estoque],Back!A4069,Balanço[Quantidade])</f>
        <v>0</v>
      </c>
      <c r="G4069" s="32" t="str" cm="1">
        <f t="array" ref="G4069">IF(F4069="","",SUM(_xlfn._xlws.FILTER(Balanço[Quantidade],(Balanço[Estoque]=Back!$E$3)*(Balanço[Material]=Back!F4069))))</f>
        <v/>
      </c>
    </row>
    <row r="4070" spans="2:7">
      <c r="B4070" s="32">
        <f>SUMIF(Balanço[Estoque],Back!A4070,Balanço[Quantidade])</f>
        <v>0</v>
      </c>
      <c r="G4070" s="32" t="str" cm="1">
        <f t="array" ref="G4070">IF(F4070="","",SUM(_xlfn._xlws.FILTER(Balanço[Quantidade],(Balanço[Estoque]=Back!$E$3)*(Balanço[Material]=Back!F4070))))</f>
        <v/>
      </c>
    </row>
    <row r="4071" spans="2:7">
      <c r="B4071" s="32">
        <f>SUMIF(Balanço[Estoque],Back!A4071,Balanço[Quantidade])</f>
        <v>0</v>
      </c>
      <c r="G4071" s="32" t="str" cm="1">
        <f t="array" ref="G4071">IF(F4071="","",SUM(_xlfn._xlws.FILTER(Balanço[Quantidade],(Balanço[Estoque]=Back!$E$3)*(Balanço[Material]=Back!F4071))))</f>
        <v/>
      </c>
    </row>
    <row r="4072" spans="2:7">
      <c r="B4072" s="32">
        <f>SUMIF(Balanço[Estoque],Back!A4072,Balanço[Quantidade])</f>
        <v>0</v>
      </c>
      <c r="G4072" s="32" t="str" cm="1">
        <f t="array" ref="G4072">IF(F4072="","",SUM(_xlfn._xlws.FILTER(Balanço[Quantidade],(Balanço[Estoque]=Back!$E$3)*(Balanço[Material]=Back!F4072))))</f>
        <v/>
      </c>
    </row>
    <row r="4073" spans="2:7">
      <c r="B4073" s="32">
        <f>SUMIF(Balanço[Estoque],Back!A4073,Balanço[Quantidade])</f>
        <v>0</v>
      </c>
      <c r="G4073" s="32" t="str" cm="1">
        <f t="array" ref="G4073">IF(F4073="","",SUM(_xlfn._xlws.FILTER(Balanço[Quantidade],(Balanço[Estoque]=Back!$E$3)*(Balanço[Material]=Back!F4073))))</f>
        <v/>
      </c>
    </row>
    <row r="4074" spans="2:7">
      <c r="B4074" s="32">
        <f>SUMIF(Balanço[Estoque],Back!A4074,Balanço[Quantidade])</f>
        <v>0</v>
      </c>
      <c r="G4074" s="32" t="str" cm="1">
        <f t="array" ref="G4074">IF(F4074="","",SUM(_xlfn._xlws.FILTER(Balanço[Quantidade],(Balanço[Estoque]=Back!$E$3)*(Balanço[Material]=Back!F4074))))</f>
        <v/>
      </c>
    </row>
    <row r="4075" spans="2:7">
      <c r="B4075" s="32">
        <f>SUMIF(Balanço[Estoque],Back!A4075,Balanço[Quantidade])</f>
        <v>0</v>
      </c>
      <c r="G4075" s="32" t="str" cm="1">
        <f t="array" ref="G4075">IF(F4075="","",SUM(_xlfn._xlws.FILTER(Balanço[Quantidade],(Balanço[Estoque]=Back!$E$3)*(Balanço[Material]=Back!F4075))))</f>
        <v/>
      </c>
    </row>
    <row r="4076" spans="2:7">
      <c r="B4076" s="32">
        <f>SUMIF(Balanço[Estoque],Back!A4076,Balanço[Quantidade])</f>
        <v>0</v>
      </c>
      <c r="G4076" s="32" t="str" cm="1">
        <f t="array" ref="G4076">IF(F4076="","",SUM(_xlfn._xlws.FILTER(Balanço[Quantidade],(Balanço[Estoque]=Back!$E$3)*(Balanço[Material]=Back!F4076))))</f>
        <v/>
      </c>
    </row>
    <row r="4077" spans="2:7">
      <c r="B4077" s="32">
        <f>SUMIF(Balanço[Estoque],Back!A4077,Balanço[Quantidade])</f>
        <v>0</v>
      </c>
      <c r="G4077" s="32" t="str" cm="1">
        <f t="array" ref="G4077">IF(F4077="","",SUM(_xlfn._xlws.FILTER(Balanço[Quantidade],(Balanço[Estoque]=Back!$E$3)*(Balanço[Material]=Back!F4077))))</f>
        <v/>
      </c>
    </row>
    <row r="4078" spans="2:7">
      <c r="B4078" s="32">
        <f>SUMIF(Balanço[Estoque],Back!A4078,Balanço[Quantidade])</f>
        <v>0</v>
      </c>
      <c r="G4078" s="32" t="str" cm="1">
        <f t="array" ref="G4078">IF(F4078="","",SUM(_xlfn._xlws.FILTER(Balanço[Quantidade],(Balanço[Estoque]=Back!$E$3)*(Balanço[Material]=Back!F4078))))</f>
        <v/>
      </c>
    </row>
    <row r="4079" spans="2:7">
      <c r="B4079" s="32">
        <f>SUMIF(Balanço[Estoque],Back!A4079,Balanço[Quantidade])</f>
        <v>0</v>
      </c>
      <c r="G4079" s="32" t="str" cm="1">
        <f t="array" ref="G4079">IF(F4079="","",SUM(_xlfn._xlws.FILTER(Balanço[Quantidade],(Balanço[Estoque]=Back!$E$3)*(Balanço[Material]=Back!F4079))))</f>
        <v/>
      </c>
    </row>
    <row r="4080" spans="2:7">
      <c r="B4080" s="32">
        <f>SUMIF(Balanço[Estoque],Back!A4080,Balanço[Quantidade])</f>
        <v>0</v>
      </c>
      <c r="G4080" s="32" t="str" cm="1">
        <f t="array" ref="G4080">IF(F4080="","",SUM(_xlfn._xlws.FILTER(Balanço[Quantidade],(Balanço[Estoque]=Back!$E$3)*(Balanço[Material]=Back!F4080))))</f>
        <v/>
      </c>
    </row>
    <row r="4081" spans="2:7">
      <c r="B4081" s="32">
        <f>SUMIF(Balanço[Estoque],Back!A4081,Balanço[Quantidade])</f>
        <v>0</v>
      </c>
      <c r="G4081" s="32" t="str" cm="1">
        <f t="array" ref="G4081">IF(F4081="","",SUM(_xlfn._xlws.FILTER(Balanço[Quantidade],(Balanço[Estoque]=Back!$E$3)*(Balanço[Material]=Back!F4081))))</f>
        <v/>
      </c>
    </row>
    <row r="4082" spans="2:7">
      <c r="B4082" s="32">
        <f>SUMIF(Balanço[Estoque],Back!A4082,Balanço[Quantidade])</f>
        <v>0</v>
      </c>
      <c r="G4082" s="32" t="str" cm="1">
        <f t="array" ref="G4082">IF(F4082="","",SUM(_xlfn._xlws.FILTER(Balanço[Quantidade],(Balanço[Estoque]=Back!$E$3)*(Balanço[Material]=Back!F4082))))</f>
        <v/>
      </c>
    </row>
    <row r="4083" spans="2:7">
      <c r="B4083" s="32">
        <f>SUMIF(Balanço[Estoque],Back!A4083,Balanço[Quantidade])</f>
        <v>0</v>
      </c>
      <c r="G4083" s="32" t="str" cm="1">
        <f t="array" ref="G4083">IF(F4083="","",SUM(_xlfn._xlws.FILTER(Balanço[Quantidade],(Balanço[Estoque]=Back!$E$3)*(Balanço[Material]=Back!F4083))))</f>
        <v/>
      </c>
    </row>
    <row r="4084" spans="2:7">
      <c r="B4084" s="32">
        <f>SUMIF(Balanço[Estoque],Back!A4084,Balanço[Quantidade])</f>
        <v>0</v>
      </c>
      <c r="G4084" s="32" t="str" cm="1">
        <f t="array" ref="G4084">IF(F4084="","",SUM(_xlfn._xlws.FILTER(Balanço[Quantidade],(Balanço[Estoque]=Back!$E$3)*(Balanço[Material]=Back!F4084))))</f>
        <v/>
      </c>
    </row>
    <row r="4085" spans="2:7">
      <c r="B4085" s="32">
        <f>SUMIF(Balanço[Estoque],Back!A4085,Balanço[Quantidade])</f>
        <v>0</v>
      </c>
      <c r="G4085" s="32" t="str" cm="1">
        <f t="array" ref="G4085">IF(F4085="","",SUM(_xlfn._xlws.FILTER(Balanço[Quantidade],(Balanço[Estoque]=Back!$E$3)*(Balanço[Material]=Back!F4085))))</f>
        <v/>
      </c>
    </row>
    <row r="4086" spans="2:7">
      <c r="B4086" s="32">
        <f>SUMIF(Balanço[Estoque],Back!A4086,Balanço[Quantidade])</f>
        <v>0</v>
      </c>
      <c r="G4086" s="32" t="str" cm="1">
        <f t="array" ref="G4086">IF(F4086="","",SUM(_xlfn._xlws.FILTER(Balanço[Quantidade],(Balanço[Estoque]=Back!$E$3)*(Balanço[Material]=Back!F4086))))</f>
        <v/>
      </c>
    </row>
    <row r="4087" spans="2:7">
      <c r="B4087" s="32">
        <f>SUMIF(Balanço[Estoque],Back!A4087,Balanço[Quantidade])</f>
        <v>0</v>
      </c>
      <c r="G4087" s="32" t="str" cm="1">
        <f t="array" ref="G4087">IF(F4087="","",SUM(_xlfn._xlws.FILTER(Balanço[Quantidade],(Balanço[Estoque]=Back!$E$3)*(Balanço[Material]=Back!F4087))))</f>
        <v/>
      </c>
    </row>
    <row r="4088" spans="2:7">
      <c r="B4088" s="32">
        <f>SUMIF(Balanço[Estoque],Back!A4088,Balanço[Quantidade])</f>
        <v>0</v>
      </c>
      <c r="G4088" s="32" t="str" cm="1">
        <f t="array" ref="G4088">IF(F4088="","",SUM(_xlfn._xlws.FILTER(Balanço[Quantidade],(Balanço[Estoque]=Back!$E$3)*(Balanço[Material]=Back!F4088))))</f>
        <v/>
      </c>
    </row>
    <row r="4089" spans="2:7">
      <c r="B4089" s="32">
        <f>SUMIF(Balanço[Estoque],Back!A4089,Balanço[Quantidade])</f>
        <v>0</v>
      </c>
      <c r="G4089" s="32" t="str" cm="1">
        <f t="array" ref="G4089">IF(F4089="","",SUM(_xlfn._xlws.FILTER(Balanço[Quantidade],(Balanço[Estoque]=Back!$E$3)*(Balanço[Material]=Back!F4089))))</f>
        <v/>
      </c>
    </row>
    <row r="4090" spans="2:7">
      <c r="B4090" s="32">
        <f>SUMIF(Balanço[Estoque],Back!A4090,Balanço[Quantidade])</f>
        <v>0</v>
      </c>
      <c r="G4090" s="32" t="str" cm="1">
        <f t="array" ref="G4090">IF(F4090="","",SUM(_xlfn._xlws.FILTER(Balanço[Quantidade],(Balanço[Estoque]=Back!$E$3)*(Balanço[Material]=Back!F4090))))</f>
        <v/>
      </c>
    </row>
    <row r="4091" spans="2:7">
      <c r="B4091" s="32">
        <f>SUMIF(Balanço[Estoque],Back!A4091,Balanço[Quantidade])</f>
        <v>0</v>
      </c>
      <c r="G4091" s="32" t="str" cm="1">
        <f t="array" ref="G4091">IF(F4091="","",SUM(_xlfn._xlws.FILTER(Balanço[Quantidade],(Balanço[Estoque]=Back!$E$3)*(Balanço[Material]=Back!F4091))))</f>
        <v/>
      </c>
    </row>
    <row r="4092" spans="2:7">
      <c r="B4092" s="32">
        <f>SUMIF(Balanço[Estoque],Back!A4092,Balanço[Quantidade])</f>
        <v>0</v>
      </c>
      <c r="G4092" s="32" t="str" cm="1">
        <f t="array" ref="G4092">IF(F4092="","",SUM(_xlfn._xlws.FILTER(Balanço[Quantidade],(Balanço[Estoque]=Back!$E$3)*(Balanço[Material]=Back!F4092))))</f>
        <v/>
      </c>
    </row>
    <row r="4093" spans="2:7">
      <c r="B4093" s="32">
        <f>SUMIF(Balanço[Estoque],Back!A4093,Balanço[Quantidade])</f>
        <v>0</v>
      </c>
      <c r="G4093" s="32" t="str" cm="1">
        <f t="array" ref="G4093">IF(F4093="","",SUM(_xlfn._xlws.FILTER(Balanço[Quantidade],(Balanço[Estoque]=Back!$E$3)*(Balanço[Material]=Back!F4093))))</f>
        <v/>
      </c>
    </row>
    <row r="4094" spans="2:7">
      <c r="B4094" s="32">
        <f>SUMIF(Balanço[Estoque],Back!A4094,Balanço[Quantidade])</f>
        <v>0</v>
      </c>
      <c r="G4094" s="32" t="str" cm="1">
        <f t="array" ref="G4094">IF(F4094="","",SUM(_xlfn._xlws.FILTER(Balanço[Quantidade],(Balanço[Estoque]=Back!$E$3)*(Balanço[Material]=Back!F4094))))</f>
        <v/>
      </c>
    </row>
    <row r="4095" spans="2:7">
      <c r="B4095" s="32">
        <f>SUMIF(Balanço[Estoque],Back!A4095,Balanço[Quantidade])</f>
        <v>0</v>
      </c>
      <c r="G4095" s="32" t="str" cm="1">
        <f t="array" ref="G4095">IF(F4095="","",SUM(_xlfn._xlws.FILTER(Balanço[Quantidade],(Balanço[Estoque]=Back!$E$3)*(Balanço[Material]=Back!F4095))))</f>
        <v/>
      </c>
    </row>
    <row r="4096" spans="2:7">
      <c r="B4096" s="32">
        <f>SUMIF(Balanço[Estoque],Back!A4096,Balanço[Quantidade])</f>
        <v>0</v>
      </c>
      <c r="G4096" s="32" t="str" cm="1">
        <f t="array" ref="G4096">IF(F4096="","",SUM(_xlfn._xlws.FILTER(Balanço[Quantidade],(Balanço[Estoque]=Back!$E$3)*(Balanço[Material]=Back!F4096))))</f>
        <v/>
      </c>
    </row>
    <row r="4097" spans="2:7">
      <c r="B4097" s="32">
        <f>SUMIF(Balanço[Estoque],Back!A4097,Balanço[Quantidade])</f>
        <v>0</v>
      </c>
      <c r="G4097" s="32" t="str" cm="1">
        <f t="array" ref="G4097">IF(F4097="","",SUM(_xlfn._xlws.FILTER(Balanço[Quantidade],(Balanço[Estoque]=Back!$E$3)*(Balanço[Material]=Back!F4097))))</f>
        <v/>
      </c>
    </row>
    <row r="4098" spans="2:7">
      <c r="B4098" s="32">
        <f>SUMIF(Balanço[Estoque],Back!A4098,Balanço[Quantidade])</f>
        <v>0</v>
      </c>
      <c r="G4098" s="32" t="str" cm="1">
        <f t="array" ref="G4098">IF(F4098="","",SUM(_xlfn._xlws.FILTER(Balanço[Quantidade],(Balanço[Estoque]=Back!$E$3)*(Balanço[Material]=Back!F4098))))</f>
        <v/>
      </c>
    </row>
    <row r="4099" spans="2:7">
      <c r="B4099" s="32">
        <f>SUMIF(Balanço[Estoque],Back!A4099,Balanço[Quantidade])</f>
        <v>0</v>
      </c>
      <c r="G4099" s="32" t="str" cm="1">
        <f t="array" ref="G4099">IF(F4099="","",SUM(_xlfn._xlws.FILTER(Balanço[Quantidade],(Balanço[Estoque]=Back!$E$3)*(Balanço[Material]=Back!F4099))))</f>
        <v/>
      </c>
    </row>
    <row r="4100" spans="2:7">
      <c r="B4100" s="32">
        <f>SUMIF(Balanço[Estoque],Back!A4100,Balanço[Quantidade])</f>
        <v>0</v>
      </c>
      <c r="G4100" s="32" t="str" cm="1">
        <f t="array" ref="G4100">IF(F4100="","",SUM(_xlfn._xlws.FILTER(Balanço[Quantidade],(Balanço[Estoque]=Back!$E$3)*(Balanço[Material]=Back!F4100))))</f>
        <v/>
      </c>
    </row>
    <row r="4101" spans="2:7">
      <c r="B4101" s="32">
        <f>SUMIF(Balanço[Estoque],Back!A4101,Balanço[Quantidade])</f>
        <v>0</v>
      </c>
      <c r="G4101" s="32" t="str" cm="1">
        <f t="array" ref="G4101">IF(F4101="","",SUM(_xlfn._xlws.FILTER(Balanço[Quantidade],(Balanço[Estoque]=Back!$E$3)*(Balanço[Material]=Back!F4101))))</f>
        <v/>
      </c>
    </row>
    <row r="4102" spans="2:7">
      <c r="B4102" s="32">
        <f>SUMIF(Balanço[Estoque],Back!A4102,Balanço[Quantidade])</f>
        <v>0</v>
      </c>
      <c r="G4102" s="32" t="str" cm="1">
        <f t="array" ref="G4102">IF(F4102="","",SUM(_xlfn._xlws.FILTER(Balanço[Quantidade],(Balanço[Estoque]=Back!$E$3)*(Balanço[Material]=Back!F4102))))</f>
        <v/>
      </c>
    </row>
    <row r="4103" spans="2:7">
      <c r="B4103" s="32">
        <f>SUMIF(Balanço[Estoque],Back!A4103,Balanço[Quantidade])</f>
        <v>0</v>
      </c>
      <c r="G4103" s="32" t="str" cm="1">
        <f t="array" ref="G4103">IF(F4103="","",SUM(_xlfn._xlws.FILTER(Balanço[Quantidade],(Balanço[Estoque]=Back!$E$3)*(Balanço[Material]=Back!F4103))))</f>
        <v/>
      </c>
    </row>
    <row r="4104" spans="2:7">
      <c r="B4104" s="32">
        <f>SUMIF(Balanço[Estoque],Back!A4104,Balanço[Quantidade])</f>
        <v>0</v>
      </c>
      <c r="G4104" s="32" t="str" cm="1">
        <f t="array" ref="G4104">IF(F4104="","",SUM(_xlfn._xlws.FILTER(Balanço[Quantidade],(Balanço[Estoque]=Back!$E$3)*(Balanço[Material]=Back!F4104))))</f>
        <v/>
      </c>
    </row>
    <row r="4105" spans="2:7">
      <c r="B4105" s="32">
        <f>SUMIF(Balanço[Estoque],Back!A4105,Balanço[Quantidade])</f>
        <v>0</v>
      </c>
      <c r="G4105" s="32" t="str" cm="1">
        <f t="array" ref="G4105">IF(F4105="","",SUM(_xlfn._xlws.FILTER(Balanço[Quantidade],(Balanço[Estoque]=Back!$E$3)*(Balanço[Material]=Back!F4105))))</f>
        <v/>
      </c>
    </row>
    <row r="4106" spans="2:7">
      <c r="B4106" s="32">
        <f>SUMIF(Balanço[Estoque],Back!A4106,Balanço[Quantidade])</f>
        <v>0</v>
      </c>
      <c r="G4106" s="32" t="str" cm="1">
        <f t="array" ref="G4106">IF(F4106="","",SUM(_xlfn._xlws.FILTER(Balanço[Quantidade],(Balanço[Estoque]=Back!$E$3)*(Balanço[Material]=Back!F4106))))</f>
        <v/>
      </c>
    </row>
    <row r="4107" spans="2:7">
      <c r="B4107" s="32">
        <f>SUMIF(Balanço[Estoque],Back!A4107,Balanço[Quantidade])</f>
        <v>0</v>
      </c>
      <c r="G4107" s="32" t="str" cm="1">
        <f t="array" ref="G4107">IF(F4107="","",SUM(_xlfn._xlws.FILTER(Balanço[Quantidade],(Balanço[Estoque]=Back!$E$3)*(Balanço[Material]=Back!F4107))))</f>
        <v/>
      </c>
    </row>
    <row r="4108" spans="2:7">
      <c r="B4108" s="32">
        <f>SUMIF(Balanço[Estoque],Back!A4108,Balanço[Quantidade])</f>
        <v>0</v>
      </c>
      <c r="G4108" s="32" t="str" cm="1">
        <f t="array" ref="G4108">IF(F4108="","",SUM(_xlfn._xlws.FILTER(Balanço[Quantidade],(Balanço[Estoque]=Back!$E$3)*(Balanço[Material]=Back!F4108))))</f>
        <v/>
      </c>
    </row>
    <row r="4109" spans="2:7">
      <c r="B4109" s="32">
        <f>SUMIF(Balanço[Estoque],Back!A4109,Balanço[Quantidade])</f>
        <v>0</v>
      </c>
      <c r="G4109" s="32" t="str" cm="1">
        <f t="array" ref="G4109">IF(F4109="","",SUM(_xlfn._xlws.FILTER(Balanço[Quantidade],(Balanço[Estoque]=Back!$E$3)*(Balanço[Material]=Back!F4109))))</f>
        <v/>
      </c>
    </row>
    <row r="4110" spans="2:7">
      <c r="B4110" s="32">
        <f>SUMIF(Balanço[Estoque],Back!A4110,Balanço[Quantidade])</f>
        <v>0</v>
      </c>
      <c r="G4110" s="32" t="str" cm="1">
        <f t="array" ref="G4110">IF(F4110="","",SUM(_xlfn._xlws.FILTER(Balanço[Quantidade],(Balanço[Estoque]=Back!$E$3)*(Balanço[Material]=Back!F4110))))</f>
        <v/>
      </c>
    </row>
    <row r="4111" spans="2:7">
      <c r="B4111" s="32">
        <f>SUMIF(Balanço[Estoque],Back!A4111,Balanço[Quantidade])</f>
        <v>0</v>
      </c>
      <c r="G4111" s="32" t="str" cm="1">
        <f t="array" ref="G4111">IF(F4111="","",SUM(_xlfn._xlws.FILTER(Balanço[Quantidade],(Balanço[Estoque]=Back!$E$3)*(Balanço[Material]=Back!F4111))))</f>
        <v/>
      </c>
    </row>
    <row r="4112" spans="2:7">
      <c r="B4112" s="32">
        <f>SUMIF(Balanço[Estoque],Back!A4112,Balanço[Quantidade])</f>
        <v>0</v>
      </c>
      <c r="G4112" s="32" t="str" cm="1">
        <f t="array" ref="G4112">IF(F4112="","",SUM(_xlfn._xlws.FILTER(Balanço[Quantidade],(Balanço[Estoque]=Back!$E$3)*(Balanço[Material]=Back!F4112))))</f>
        <v/>
      </c>
    </row>
    <row r="4113" spans="2:7">
      <c r="B4113" s="32">
        <f>SUMIF(Balanço[Estoque],Back!A4113,Balanço[Quantidade])</f>
        <v>0</v>
      </c>
      <c r="G4113" s="32" t="str" cm="1">
        <f t="array" ref="G4113">IF(F4113="","",SUM(_xlfn._xlws.FILTER(Balanço[Quantidade],(Balanço[Estoque]=Back!$E$3)*(Balanço[Material]=Back!F4113))))</f>
        <v/>
      </c>
    </row>
    <row r="4114" spans="2:7">
      <c r="B4114" s="32">
        <f>SUMIF(Balanço[Estoque],Back!A4114,Balanço[Quantidade])</f>
        <v>0</v>
      </c>
      <c r="G4114" s="32" t="str" cm="1">
        <f t="array" ref="G4114">IF(F4114="","",SUM(_xlfn._xlws.FILTER(Balanço[Quantidade],(Balanço[Estoque]=Back!$E$3)*(Balanço[Material]=Back!F4114))))</f>
        <v/>
      </c>
    </row>
    <row r="4115" spans="2:7">
      <c r="B4115" s="32">
        <f>SUMIF(Balanço[Estoque],Back!A4115,Balanço[Quantidade])</f>
        <v>0</v>
      </c>
      <c r="G4115" s="32" t="str" cm="1">
        <f t="array" ref="G4115">IF(F4115="","",SUM(_xlfn._xlws.FILTER(Balanço[Quantidade],(Balanço[Estoque]=Back!$E$3)*(Balanço[Material]=Back!F4115))))</f>
        <v/>
      </c>
    </row>
    <row r="4116" spans="2:7">
      <c r="B4116" s="32">
        <f>SUMIF(Balanço[Estoque],Back!A4116,Balanço[Quantidade])</f>
        <v>0</v>
      </c>
      <c r="G4116" s="32" t="str" cm="1">
        <f t="array" ref="G4116">IF(F4116="","",SUM(_xlfn._xlws.FILTER(Balanço[Quantidade],(Balanço[Estoque]=Back!$E$3)*(Balanço[Material]=Back!F4116))))</f>
        <v/>
      </c>
    </row>
    <row r="4117" spans="2:7">
      <c r="B4117" s="32">
        <f>SUMIF(Balanço[Estoque],Back!A4117,Balanço[Quantidade])</f>
        <v>0</v>
      </c>
      <c r="G4117" s="32" t="str" cm="1">
        <f t="array" ref="G4117">IF(F4117="","",SUM(_xlfn._xlws.FILTER(Balanço[Quantidade],(Balanço[Estoque]=Back!$E$3)*(Balanço[Material]=Back!F4117))))</f>
        <v/>
      </c>
    </row>
    <row r="4118" spans="2:7">
      <c r="B4118" s="32">
        <f>SUMIF(Balanço[Estoque],Back!A4118,Balanço[Quantidade])</f>
        <v>0</v>
      </c>
      <c r="G4118" s="32" t="str" cm="1">
        <f t="array" ref="G4118">IF(F4118="","",SUM(_xlfn._xlws.FILTER(Balanço[Quantidade],(Balanço[Estoque]=Back!$E$3)*(Balanço[Material]=Back!F4118))))</f>
        <v/>
      </c>
    </row>
    <row r="4119" spans="2:7">
      <c r="B4119" s="32">
        <f>SUMIF(Balanço[Estoque],Back!A4119,Balanço[Quantidade])</f>
        <v>0</v>
      </c>
      <c r="G4119" s="32" t="str" cm="1">
        <f t="array" ref="G4119">IF(F4119="","",SUM(_xlfn._xlws.FILTER(Balanço[Quantidade],(Balanço[Estoque]=Back!$E$3)*(Balanço[Material]=Back!F4119))))</f>
        <v/>
      </c>
    </row>
    <row r="4120" spans="2:7">
      <c r="B4120" s="32">
        <f>SUMIF(Balanço[Estoque],Back!A4120,Balanço[Quantidade])</f>
        <v>0</v>
      </c>
      <c r="G4120" s="32" t="str" cm="1">
        <f t="array" ref="G4120">IF(F4120="","",SUM(_xlfn._xlws.FILTER(Balanço[Quantidade],(Balanço[Estoque]=Back!$E$3)*(Balanço[Material]=Back!F4120))))</f>
        <v/>
      </c>
    </row>
    <row r="4121" spans="2:7">
      <c r="B4121" s="32">
        <f>SUMIF(Balanço[Estoque],Back!A4121,Balanço[Quantidade])</f>
        <v>0</v>
      </c>
      <c r="G4121" s="32" t="str" cm="1">
        <f t="array" ref="G4121">IF(F4121="","",SUM(_xlfn._xlws.FILTER(Balanço[Quantidade],(Balanço[Estoque]=Back!$E$3)*(Balanço[Material]=Back!F4121))))</f>
        <v/>
      </c>
    </row>
    <row r="4122" spans="2:7">
      <c r="B4122" s="32">
        <f>SUMIF(Balanço[Estoque],Back!A4122,Balanço[Quantidade])</f>
        <v>0</v>
      </c>
      <c r="G4122" s="32" t="str" cm="1">
        <f t="array" ref="G4122">IF(F4122="","",SUM(_xlfn._xlws.FILTER(Balanço[Quantidade],(Balanço[Estoque]=Back!$E$3)*(Balanço[Material]=Back!F4122))))</f>
        <v/>
      </c>
    </row>
    <row r="4123" spans="2:7">
      <c r="B4123" s="32">
        <f>SUMIF(Balanço[Estoque],Back!A4123,Balanço[Quantidade])</f>
        <v>0</v>
      </c>
      <c r="G4123" s="32" t="str" cm="1">
        <f t="array" ref="G4123">IF(F4123="","",SUM(_xlfn._xlws.FILTER(Balanço[Quantidade],(Balanço[Estoque]=Back!$E$3)*(Balanço[Material]=Back!F4123))))</f>
        <v/>
      </c>
    </row>
    <row r="4124" spans="2:7">
      <c r="B4124" s="32">
        <f>SUMIF(Balanço[Estoque],Back!A4124,Balanço[Quantidade])</f>
        <v>0</v>
      </c>
      <c r="G4124" s="32" t="str" cm="1">
        <f t="array" ref="G4124">IF(F4124="","",SUM(_xlfn._xlws.FILTER(Balanço[Quantidade],(Balanço[Estoque]=Back!$E$3)*(Balanço[Material]=Back!F4124))))</f>
        <v/>
      </c>
    </row>
    <row r="4125" spans="2:7">
      <c r="B4125" s="32">
        <f>SUMIF(Balanço[Estoque],Back!A4125,Balanço[Quantidade])</f>
        <v>0</v>
      </c>
      <c r="G4125" s="32" t="str" cm="1">
        <f t="array" ref="G4125">IF(F4125="","",SUM(_xlfn._xlws.FILTER(Balanço[Quantidade],(Balanço[Estoque]=Back!$E$3)*(Balanço[Material]=Back!F4125))))</f>
        <v/>
      </c>
    </row>
    <row r="4126" spans="2:7">
      <c r="B4126" s="32">
        <f>SUMIF(Balanço[Estoque],Back!A4126,Balanço[Quantidade])</f>
        <v>0</v>
      </c>
      <c r="G4126" s="32" t="str" cm="1">
        <f t="array" ref="G4126">IF(F4126="","",SUM(_xlfn._xlws.FILTER(Balanço[Quantidade],(Balanço[Estoque]=Back!$E$3)*(Balanço[Material]=Back!F4126))))</f>
        <v/>
      </c>
    </row>
    <row r="4127" spans="2:7">
      <c r="B4127" s="32">
        <f>SUMIF(Balanço[Estoque],Back!A4127,Balanço[Quantidade])</f>
        <v>0</v>
      </c>
      <c r="G4127" s="32" t="str" cm="1">
        <f t="array" ref="G4127">IF(F4127="","",SUM(_xlfn._xlws.FILTER(Balanço[Quantidade],(Balanço[Estoque]=Back!$E$3)*(Balanço[Material]=Back!F4127))))</f>
        <v/>
      </c>
    </row>
    <row r="4128" spans="2:7">
      <c r="B4128" s="32">
        <f>SUMIF(Balanço[Estoque],Back!A4128,Balanço[Quantidade])</f>
        <v>0</v>
      </c>
      <c r="G4128" s="32" t="str" cm="1">
        <f t="array" ref="G4128">IF(F4128="","",SUM(_xlfn._xlws.FILTER(Balanço[Quantidade],(Balanço[Estoque]=Back!$E$3)*(Balanço[Material]=Back!F4128))))</f>
        <v/>
      </c>
    </row>
    <row r="4129" spans="2:7">
      <c r="B4129" s="32">
        <f>SUMIF(Balanço[Estoque],Back!A4129,Balanço[Quantidade])</f>
        <v>0</v>
      </c>
      <c r="G4129" s="32" t="str" cm="1">
        <f t="array" ref="G4129">IF(F4129="","",SUM(_xlfn._xlws.FILTER(Balanço[Quantidade],(Balanço[Estoque]=Back!$E$3)*(Balanço[Material]=Back!F4129))))</f>
        <v/>
      </c>
    </row>
    <row r="4130" spans="2:7">
      <c r="B4130" s="32">
        <f>SUMIF(Balanço[Estoque],Back!A4130,Balanço[Quantidade])</f>
        <v>0</v>
      </c>
      <c r="G4130" s="32" t="str" cm="1">
        <f t="array" ref="G4130">IF(F4130="","",SUM(_xlfn._xlws.FILTER(Balanço[Quantidade],(Balanço[Estoque]=Back!$E$3)*(Balanço[Material]=Back!F4130))))</f>
        <v/>
      </c>
    </row>
    <row r="4131" spans="2:7">
      <c r="B4131" s="32">
        <f>SUMIF(Balanço[Estoque],Back!A4131,Balanço[Quantidade])</f>
        <v>0</v>
      </c>
      <c r="G4131" s="32" t="str" cm="1">
        <f t="array" ref="G4131">IF(F4131="","",SUM(_xlfn._xlws.FILTER(Balanço[Quantidade],(Balanço[Estoque]=Back!$E$3)*(Balanço[Material]=Back!F4131))))</f>
        <v/>
      </c>
    </row>
    <row r="4132" spans="2:7">
      <c r="B4132" s="32">
        <f>SUMIF(Balanço[Estoque],Back!A4132,Balanço[Quantidade])</f>
        <v>0</v>
      </c>
      <c r="G4132" s="32" t="str" cm="1">
        <f t="array" ref="G4132">IF(F4132="","",SUM(_xlfn._xlws.FILTER(Balanço[Quantidade],(Balanço[Estoque]=Back!$E$3)*(Balanço[Material]=Back!F4132))))</f>
        <v/>
      </c>
    </row>
    <row r="4133" spans="2:7">
      <c r="B4133" s="32">
        <f>SUMIF(Balanço[Estoque],Back!A4133,Balanço[Quantidade])</f>
        <v>0</v>
      </c>
      <c r="G4133" s="32" t="str" cm="1">
        <f t="array" ref="G4133">IF(F4133="","",SUM(_xlfn._xlws.FILTER(Balanço[Quantidade],(Balanço[Estoque]=Back!$E$3)*(Balanço[Material]=Back!F4133))))</f>
        <v/>
      </c>
    </row>
    <row r="4134" spans="2:7">
      <c r="B4134" s="32">
        <f>SUMIF(Balanço[Estoque],Back!A4134,Balanço[Quantidade])</f>
        <v>0</v>
      </c>
      <c r="G4134" s="32" t="str" cm="1">
        <f t="array" ref="G4134">IF(F4134="","",SUM(_xlfn._xlws.FILTER(Balanço[Quantidade],(Balanço[Estoque]=Back!$E$3)*(Balanço[Material]=Back!F4134))))</f>
        <v/>
      </c>
    </row>
    <row r="4135" spans="2:7">
      <c r="B4135" s="32">
        <f>SUMIF(Balanço[Estoque],Back!A4135,Balanço[Quantidade])</f>
        <v>0</v>
      </c>
      <c r="G4135" s="32" t="str" cm="1">
        <f t="array" ref="G4135">IF(F4135="","",SUM(_xlfn._xlws.FILTER(Balanço[Quantidade],(Balanço[Estoque]=Back!$E$3)*(Balanço[Material]=Back!F4135))))</f>
        <v/>
      </c>
    </row>
    <row r="4136" spans="2:7">
      <c r="B4136" s="32">
        <f>SUMIF(Balanço[Estoque],Back!A4136,Balanço[Quantidade])</f>
        <v>0</v>
      </c>
      <c r="G4136" s="32" t="str" cm="1">
        <f t="array" ref="G4136">IF(F4136="","",SUM(_xlfn._xlws.FILTER(Balanço[Quantidade],(Balanço[Estoque]=Back!$E$3)*(Balanço[Material]=Back!F4136))))</f>
        <v/>
      </c>
    </row>
    <row r="4137" spans="2:7">
      <c r="B4137" s="32">
        <f>SUMIF(Balanço[Estoque],Back!A4137,Balanço[Quantidade])</f>
        <v>0</v>
      </c>
      <c r="G4137" s="32" t="str" cm="1">
        <f t="array" ref="G4137">IF(F4137="","",SUM(_xlfn._xlws.FILTER(Balanço[Quantidade],(Balanço[Estoque]=Back!$E$3)*(Balanço[Material]=Back!F4137))))</f>
        <v/>
      </c>
    </row>
    <row r="4138" spans="2:7">
      <c r="B4138" s="32">
        <f>SUMIF(Balanço[Estoque],Back!A4138,Balanço[Quantidade])</f>
        <v>0</v>
      </c>
      <c r="G4138" s="32" t="str" cm="1">
        <f t="array" ref="G4138">IF(F4138="","",SUM(_xlfn._xlws.FILTER(Balanço[Quantidade],(Balanço[Estoque]=Back!$E$3)*(Balanço[Material]=Back!F4138))))</f>
        <v/>
      </c>
    </row>
    <row r="4139" spans="2:7">
      <c r="B4139" s="32">
        <f>SUMIF(Balanço[Estoque],Back!A4139,Balanço[Quantidade])</f>
        <v>0</v>
      </c>
      <c r="G4139" s="32" t="str" cm="1">
        <f t="array" ref="G4139">IF(F4139="","",SUM(_xlfn._xlws.FILTER(Balanço[Quantidade],(Balanço[Estoque]=Back!$E$3)*(Balanço[Material]=Back!F4139))))</f>
        <v/>
      </c>
    </row>
    <row r="4140" spans="2:7">
      <c r="B4140" s="32">
        <f>SUMIF(Balanço[Estoque],Back!A4140,Balanço[Quantidade])</f>
        <v>0</v>
      </c>
      <c r="G4140" s="32" t="str" cm="1">
        <f t="array" ref="G4140">IF(F4140="","",SUM(_xlfn._xlws.FILTER(Balanço[Quantidade],(Balanço[Estoque]=Back!$E$3)*(Balanço[Material]=Back!F4140))))</f>
        <v/>
      </c>
    </row>
    <row r="4141" spans="2:7">
      <c r="B4141" s="32">
        <f>SUMIF(Balanço[Estoque],Back!A4141,Balanço[Quantidade])</f>
        <v>0</v>
      </c>
      <c r="G4141" s="32" t="str" cm="1">
        <f t="array" ref="G4141">IF(F4141="","",SUM(_xlfn._xlws.FILTER(Balanço[Quantidade],(Balanço[Estoque]=Back!$E$3)*(Balanço[Material]=Back!F4141))))</f>
        <v/>
      </c>
    </row>
    <row r="4142" spans="2:7">
      <c r="B4142" s="32">
        <f>SUMIF(Balanço[Estoque],Back!A4142,Balanço[Quantidade])</f>
        <v>0</v>
      </c>
      <c r="G4142" s="32" t="str" cm="1">
        <f t="array" ref="G4142">IF(F4142="","",SUM(_xlfn._xlws.FILTER(Balanço[Quantidade],(Balanço[Estoque]=Back!$E$3)*(Balanço[Material]=Back!F4142))))</f>
        <v/>
      </c>
    </row>
    <row r="4143" spans="2:7">
      <c r="B4143" s="32">
        <f>SUMIF(Balanço[Estoque],Back!A4143,Balanço[Quantidade])</f>
        <v>0</v>
      </c>
      <c r="G4143" s="32" t="str" cm="1">
        <f t="array" ref="G4143">IF(F4143="","",SUM(_xlfn._xlws.FILTER(Balanço[Quantidade],(Balanço[Estoque]=Back!$E$3)*(Balanço[Material]=Back!F4143))))</f>
        <v/>
      </c>
    </row>
    <row r="4144" spans="2:7">
      <c r="B4144" s="32">
        <f>SUMIF(Balanço[Estoque],Back!A4144,Balanço[Quantidade])</f>
        <v>0</v>
      </c>
      <c r="G4144" s="32" t="str" cm="1">
        <f t="array" ref="G4144">IF(F4144="","",SUM(_xlfn._xlws.FILTER(Balanço[Quantidade],(Balanço[Estoque]=Back!$E$3)*(Balanço[Material]=Back!F4144))))</f>
        <v/>
      </c>
    </row>
    <row r="4145" spans="2:7">
      <c r="B4145" s="32">
        <f>SUMIF(Balanço[Estoque],Back!A4145,Balanço[Quantidade])</f>
        <v>0</v>
      </c>
      <c r="G4145" s="32" t="str" cm="1">
        <f t="array" ref="G4145">IF(F4145="","",SUM(_xlfn._xlws.FILTER(Balanço[Quantidade],(Balanço[Estoque]=Back!$E$3)*(Balanço[Material]=Back!F4145))))</f>
        <v/>
      </c>
    </row>
    <row r="4146" spans="2:7">
      <c r="B4146" s="32">
        <f>SUMIF(Balanço[Estoque],Back!A4146,Balanço[Quantidade])</f>
        <v>0</v>
      </c>
      <c r="G4146" s="32" t="str" cm="1">
        <f t="array" ref="G4146">IF(F4146="","",SUM(_xlfn._xlws.FILTER(Balanço[Quantidade],(Balanço[Estoque]=Back!$E$3)*(Balanço[Material]=Back!F4146))))</f>
        <v/>
      </c>
    </row>
    <row r="4147" spans="2:7">
      <c r="B4147" s="32">
        <f>SUMIF(Balanço[Estoque],Back!A4147,Balanço[Quantidade])</f>
        <v>0</v>
      </c>
      <c r="G4147" s="32" t="str" cm="1">
        <f t="array" ref="G4147">IF(F4147="","",SUM(_xlfn._xlws.FILTER(Balanço[Quantidade],(Balanço[Estoque]=Back!$E$3)*(Balanço[Material]=Back!F4147))))</f>
        <v/>
      </c>
    </row>
    <row r="4148" spans="2:7">
      <c r="B4148" s="32">
        <f>SUMIF(Balanço[Estoque],Back!A4148,Balanço[Quantidade])</f>
        <v>0</v>
      </c>
      <c r="G4148" s="32" t="str" cm="1">
        <f t="array" ref="G4148">IF(F4148="","",SUM(_xlfn._xlws.FILTER(Balanço[Quantidade],(Balanço[Estoque]=Back!$E$3)*(Balanço[Material]=Back!F4148))))</f>
        <v/>
      </c>
    </row>
    <row r="4149" spans="2:7">
      <c r="B4149" s="32">
        <f>SUMIF(Balanço[Estoque],Back!A4149,Balanço[Quantidade])</f>
        <v>0</v>
      </c>
      <c r="G4149" s="32" t="str" cm="1">
        <f t="array" ref="G4149">IF(F4149="","",SUM(_xlfn._xlws.FILTER(Balanço[Quantidade],(Balanço[Estoque]=Back!$E$3)*(Balanço[Material]=Back!F4149))))</f>
        <v/>
      </c>
    </row>
    <row r="4150" spans="2:7">
      <c r="B4150" s="32">
        <f>SUMIF(Balanço[Estoque],Back!A4150,Balanço[Quantidade])</f>
        <v>0</v>
      </c>
      <c r="G4150" s="32" t="str" cm="1">
        <f t="array" ref="G4150">IF(F4150="","",SUM(_xlfn._xlws.FILTER(Balanço[Quantidade],(Balanço[Estoque]=Back!$E$3)*(Balanço[Material]=Back!F4150))))</f>
        <v/>
      </c>
    </row>
    <row r="4151" spans="2:7">
      <c r="B4151" s="32">
        <f>SUMIF(Balanço[Estoque],Back!A4151,Balanço[Quantidade])</f>
        <v>0</v>
      </c>
      <c r="G4151" s="32" t="str" cm="1">
        <f t="array" ref="G4151">IF(F4151="","",SUM(_xlfn._xlws.FILTER(Balanço[Quantidade],(Balanço[Estoque]=Back!$E$3)*(Balanço[Material]=Back!F4151))))</f>
        <v/>
      </c>
    </row>
    <row r="4152" spans="2:7">
      <c r="B4152" s="32">
        <f>SUMIF(Balanço[Estoque],Back!A4152,Balanço[Quantidade])</f>
        <v>0</v>
      </c>
      <c r="G4152" s="32" t="str" cm="1">
        <f t="array" ref="G4152">IF(F4152="","",SUM(_xlfn._xlws.FILTER(Balanço[Quantidade],(Balanço[Estoque]=Back!$E$3)*(Balanço[Material]=Back!F4152))))</f>
        <v/>
      </c>
    </row>
    <row r="4153" spans="2:7">
      <c r="B4153" s="32">
        <f>SUMIF(Balanço[Estoque],Back!A4153,Balanço[Quantidade])</f>
        <v>0</v>
      </c>
      <c r="G4153" s="32" t="str" cm="1">
        <f t="array" ref="G4153">IF(F4153="","",SUM(_xlfn._xlws.FILTER(Balanço[Quantidade],(Balanço[Estoque]=Back!$E$3)*(Balanço[Material]=Back!F4153))))</f>
        <v/>
      </c>
    </row>
    <row r="4154" spans="2:7">
      <c r="B4154" s="32">
        <f>SUMIF(Balanço[Estoque],Back!A4154,Balanço[Quantidade])</f>
        <v>0</v>
      </c>
      <c r="G4154" s="32" t="str" cm="1">
        <f t="array" ref="G4154">IF(F4154="","",SUM(_xlfn._xlws.FILTER(Balanço[Quantidade],(Balanço[Estoque]=Back!$E$3)*(Balanço[Material]=Back!F4154))))</f>
        <v/>
      </c>
    </row>
    <row r="4155" spans="2:7">
      <c r="B4155" s="32">
        <f>SUMIF(Balanço[Estoque],Back!A4155,Balanço[Quantidade])</f>
        <v>0</v>
      </c>
      <c r="G4155" s="32" t="str" cm="1">
        <f t="array" ref="G4155">IF(F4155="","",SUM(_xlfn._xlws.FILTER(Balanço[Quantidade],(Balanço[Estoque]=Back!$E$3)*(Balanço[Material]=Back!F4155))))</f>
        <v/>
      </c>
    </row>
    <row r="4156" spans="2:7">
      <c r="B4156" s="32">
        <f>SUMIF(Balanço[Estoque],Back!A4156,Balanço[Quantidade])</f>
        <v>0</v>
      </c>
      <c r="G4156" s="32" t="str" cm="1">
        <f t="array" ref="G4156">IF(F4156="","",SUM(_xlfn._xlws.FILTER(Balanço[Quantidade],(Balanço[Estoque]=Back!$E$3)*(Balanço[Material]=Back!F4156))))</f>
        <v/>
      </c>
    </row>
    <row r="4157" spans="2:7">
      <c r="B4157" s="32">
        <f>SUMIF(Balanço[Estoque],Back!A4157,Balanço[Quantidade])</f>
        <v>0</v>
      </c>
      <c r="G4157" s="32" t="str" cm="1">
        <f t="array" ref="G4157">IF(F4157="","",SUM(_xlfn._xlws.FILTER(Balanço[Quantidade],(Balanço[Estoque]=Back!$E$3)*(Balanço[Material]=Back!F4157))))</f>
        <v/>
      </c>
    </row>
    <row r="4158" spans="2:7">
      <c r="B4158" s="32">
        <f>SUMIF(Balanço[Estoque],Back!A4158,Balanço[Quantidade])</f>
        <v>0</v>
      </c>
      <c r="G4158" s="32" t="str" cm="1">
        <f t="array" ref="G4158">IF(F4158="","",SUM(_xlfn._xlws.FILTER(Balanço[Quantidade],(Balanço[Estoque]=Back!$E$3)*(Balanço[Material]=Back!F4158))))</f>
        <v/>
      </c>
    </row>
    <row r="4159" spans="2:7">
      <c r="B4159" s="32">
        <f>SUMIF(Balanço[Estoque],Back!A4159,Balanço[Quantidade])</f>
        <v>0</v>
      </c>
      <c r="G4159" s="32" t="str" cm="1">
        <f t="array" ref="G4159">IF(F4159="","",SUM(_xlfn._xlws.FILTER(Balanço[Quantidade],(Balanço[Estoque]=Back!$E$3)*(Balanço[Material]=Back!F4159))))</f>
        <v/>
      </c>
    </row>
    <row r="4160" spans="2:7">
      <c r="B4160" s="32">
        <f>SUMIF(Balanço[Estoque],Back!A4160,Balanço[Quantidade])</f>
        <v>0</v>
      </c>
      <c r="G4160" s="32" t="str" cm="1">
        <f t="array" ref="G4160">IF(F4160="","",SUM(_xlfn._xlws.FILTER(Balanço[Quantidade],(Balanço[Estoque]=Back!$E$3)*(Balanço[Material]=Back!F4160))))</f>
        <v/>
      </c>
    </row>
    <row r="4161" spans="2:7">
      <c r="B4161" s="32">
        <f>SUMIF(Balanço[Estoque],Back!A4161,Balanço[Quantidade])</f>
        <v>0</v>
      </c>
      <c r="G4161" s="32" t="str" cm="1">
        <f t="array" ref="G4161">IF(F4161="","",SUM(_xlfn._xlws.FILTER(Balanço[Quantidade],(Balanço[Estoque]=Back!$E$3)*(Balanço[Material]=Back!F4161))))</f>
        <v/>
      </c>
    </row>
    <row r="4162" spans="2:7">
      <c r="B4162" s="32">
        <f>SUMIF(Balanço[Estoque],Back!A4162,Balanço[Quantidade])</f>
        <v>0</v>
      </c>
      <c r="G4162" s="32" t="str" cm="1">
        <f t="array" ref="G4162">IF(F4162="","",SUM(_xlfn._xlws.FILTER(Balanço[Quantidade],(Balanço[Estoque]=Back!$E$3)*(Balanço[Material]=Back!F4162))))</f>
        <v/>
      </c>
    </row>
    <row r="4163" spans="2:7">
      <c r="B4163" s="32">
        <f>SUMIF(Balanço[Estoque],Back!A4163,Balanço[Quantidade])</f>
        <v>0</v>
      </c>
      <c r="G4163" s="32" t="str" cm="1">
        <f t="array" ref="G4163">IF(F4163="","",SUM(_xlfn._xlws.FILTER(Balanço[Quantidade],(Balanço[Estoque]=Back!$E$3)*(Balanço[Material]=Back!F4163))))</f>
        <v/>
      </c>
    </row>
    <row r="4164" spans="2:7">
      <c r="B4164" s="32">
        <f>SUMIF(Balanço[Estoque],Back!A4164,Balanço[Quantidade])</f>
        <v>0</v>
      </c>
      <c r="G4164" s="32" t="str" cm="1">
        <f t="array" ref="G4164">IF(F4164="","",SUM(_xlfn._xlws.FILTER(Balanço[Quantidade],(Balanço[Estoque]=Back!$E$3)*(Balanço[Material]=Back!F4164))))</f>
        <v/>
      </c>
    </row>
    <row r="4165" spans="2:7">
      <c r="B4165" s="32">
        <f>SUMIF(Balanço[Estoque],Back!A4165,Balanço[Quantidade])</f>
        <v>0</v>
      </c>
      <c r="G4165" s="32" t="str" cm="1">
        <f t="array" ref="G4165">IF(F4165="","",SUM(_xlfn._xlws.FILTER(Balanço[Quantidade],(Balanço[Estoque]=Back!$E$3)*(Balanço[Material]=Back!F4165))))</f>
        <v/>
      </c>
    </row>
    <row r="4166" spans="2:7">
      <c r="B4166" s="32">
        <f>SUMIF(Balanço[Estoque],Back!A4166,Balanço[Quantidade])</f>
        <v>0</v>
      </c>
      <c r="G4166" s="32" t="str" cm="1">
        <f t="array" ref="G4166">IF(F4166="","",SUM(_xlfn._xlws.FILTER(Balanço[Quantidade],(Balanço[Estoque]=Back!$E$3)*(Balanço[Material]=Back!F4166))))</f>
        <v/>
      </c>
    </row>
    <row r="4167" spans="2:7">
      <c r="B4167" s="32">
        <f>SUMIF(Balanço[Estoque],Back!A4167,Balanço[Quantidade])</f>
        <v>0</v>
      </c>
      <c r="G4167" s="32" t="str" cm="1">
        <f t="array" ref="G4167">IF(F4167="","",SUM(_xlfn._xlws.FILTER(Balanço[Quantidade],(Balanço[Estoque]=Back!$E$3)*(Balanço[Material]=Back!F4167))))</f>
        <v/>
      </c>
    </row>
    <row r="4168" spans="2:7">
      <c r="B4168" s="32">
        <f>SUMIF(Balanço[Estoque],Back!A4168,Balanço[Quantidade])</f>
        <v>0</v>
      </c>
      <c r="G4168" s="32" t="str" cm="1">
        <f t="array" ref="G4168">IF(F4168="","",SUM(_xlfn._xlws.FILTER(Balanço[Quantidade],(Balanço[Estoque]=Back!$E$3)*(Balanço[Material]=Back!F4168))))</f>
        <v/>
      </c>
    </row>
    <row r="4169" spans="2:7">
      <c r="B4169" s="32">
        <f>SUMIF(Balanço[Estoque],Back!A4169,Balanço[Quantidade])</f>
        <v>0</v>
      </c>
      <c r="G4169" s="32" t="str" cm="1">
        <f t="array" ref="G4169">IF(F4169="","",SUM(_xlfn._xlws.FILTER(Balanço[Quantidade],(Balanço[Estoque]=Back!$E$3)*(Balanço[Material]=Back!F4169))))</f>
        <v/>
      </c>
    </row>
    <row r="4170" spans="2:7">
      <c r="B4170" s="32">
        <f>SUMIF(Balanço[Estoque],Back!A4170,Balanço[Quantidade])</f>
        <v>0</v>
      </c>
      <c r="G4170" s="32" t="str" cm="1">
        <f t="array" ref="G4170">IF(F4170="","",SUM(_xlfn._xlws.FILTER(Balanço[Quantidade],(Balanço[Estoque]=Back!$E$3)*(Balanço[Material]=Back!F4170))))</f>
        <v/>
      </c>
    </row>
    <row r="4171" spans="2:7">
      <c r="B4171" s="32">
        <f>SUMIF(Balanço[Estoque],Back!A4171,Balanço[Quantidade])</f>
        <v>0</v>
      </c>
      <c r="G4171" s="32" t="str" cm="1">
        <f t="array" ref="G4171">IF(F4171="","",SUM(_xlfn._xlws.FILTER(Balanço[Quantidade],(Balanço[Estoque]=Back!$E$3)*(Balanço[Material]=Back!F4171))))</f>
        <v/>
      </c>
    </row>
    <row r="4172" spans="2:7">
      <c r="B4172" s="32">
        <f>SUMIF(Balanço[Estoque],Back!A4172,Balanço[Quantidade])</f>
        <v>0</v>
      </c>
      <c r="G4172" s="32" t="str" cm="1">
        <f t="array" ref="G4172">IF(F4172="","",SUM(_xlfn._xlws.FILTER(Balanço[Quantidade],(Balanço[Estoque]=Back!$E$3)*(Balanço[Material]=Back!F4172))))</f>
        <v/>
      </c>
    </row>
    <row r="4173" spans="2:7">
      <c r="B4173" s="32">
        <f>SUMIF(Balanço[Estoque],Back!A4173,Balanço[Quantidade])</f>
        <v>0</v>
      </c>
      <c r="G4173" s="32" t="str" cm="1">
        <f t="array" ref="G4173">IF(F4173="","",SUM(_xlfn._xlws.FILTER(Balanço[Quantidade],(Balanço[Estoque]=Back!$E$3)*(Balanço[Material]=Back!F4173))))</f>
        <v/>
      </c>
    </row>
    <row r="4174" spans="2:7">
      <c r="B4174" s="32">
        <f>SUMIF(Balanço[Estoque],Back!A4174,Balanço[Quantidade])</f>
        <v>0</v>
      </c>
      <c r="G4174" s="32" t="str" cm="1">
        <f t="array" ref="G4174">IF(F4174="","",SUM(_xlfn._xlws.FILTER(Balanço[Quantidade],(Balanço[Estoque]=Back!$E$3)*(Balanço[Material]=Back!F4174))))</f>
        <v/>
      </c>
    </row>
    <row r="4175" spans="2:7">
      <c r="B4175" s="32">
        <f>SUMIF(Balanço[Estoque],Back!A4175,Balanço[Quantidade])</f>
        <v>0</v>
      </c>
      <c r="G4175" s="32" t="str" cm="1">
        <f t="array" ref="G4175">IF(F4175="","",SUM(_xlfn._xlws.FILTER(Balanço[Quantidade],(Balanço[Estoque]=Back!$E$3)*(Balanço[Material]=Back!F4175))))</f>
        <v/>
      </c>
    </row>
    <row r="4176" spans="2:7">
      <c r="B4176" s="32">
        <f>SUMIF(Balanço[Estoque],Back!A4176,Balanço[Quantidade])</f>
        <v>0</v>
      </c>
      <c r="G4176" s="32" t="str" cm="1">
        <f t="array" ref="G4176">IF(F4176="","",SUM(_xlfn._xlws.FILTER(Balanço[Quantidade],(Balanço[Estoque]=Back!$E$3)*(Balanço[Material]=Back!F4176))))</f>
        <v/>
      </c>
    </row>
    <row r="4177" spans="2:7">
      <c r="B4177" s="32">
        <f>SUMIF(Balanço[Estoque],Back!A4177,Balanço[Quantidade])</f>
        <v>0</v>
      </c>
      <c r="G4177" s="32" t="str" cm="1">
        <f t="array" ref="G4177">IF(F4177="","",SUM(_xlfn._xlws.FILTER(Balanço[Quantidade],(Balanço[Estoque]=Back!$E$3)*(Balanço[Material]=Back!F4177))))</f>
        <v/>
      </c>
    </row>
    <row r="4178" spans="2:7">
      <c r="B4178" s="32">
        <f>SUMIF(Balanço[Estoque],Back!A4178,Balanço[Quantidade])</f>
        <v>0</v>
      </c>
      <c r="G4178" s="32" t="str" cm="1">
        <f t="array" ref="G4178">IF(F4178="","",SUM(_xlfn._xlws.FILTER(Balanço[Quantidade],(Balanço[Estoque]=Back!$E$3)*(Balanço[Material]=Back!F4178))))</f>
        <v/>
      </c>
    </row>
    <row r="4179" spans="2:7">
      <c r="B4179" s="32">
        <f>SUMIF(Balanço[Estoque],Back!A4179,Balanço[Quantidade])</f>
        <v>0</v>
      </c>
      <c r="G4179" s="32" t="str" cm="1">
        <f t="array" ref="G4179">IF(F4179="","",SUM(_xlfn._xlws.FILTER(Balanço[Quantidade],(Balanço[Estoque]=Back!$E$3)*(Balanço[Material]=Back!F4179))))</f>
        <v/>
      </c>
    </row>
    <row r="4180" spans="2:7">
      <c r="B4180" s="32">
        <f>SUMIF(Balanço[Estoque],Back!A4180,Balanço[Quantidade])</f>
        <v>0</v>
      </c>
      <c r="G4180" s="32" t="str" cm="1">
        <f t="array" ref="G4180">IF(F4180="","",SUM(_xlfn._xlws.FILTER(Balanço[Quantidade],(Balanço[Estoque]=Back!$E$3)*(Balanço[Material]=Back!F4180))))</f>
        <v/>
      </c>
    </row>
    <row r="4181" spans="2:7">
      <c r="B4181" s="32">
        <f>SUMIF(Balanço[Estoque],Back!A4181,Balanço[Quantidade])</f>
        <v>0</v>
      </c>
      <c r="G4181" s="32" t="str" cm="1">
        <f t="array" ref="G4181">IF(F4181="","",SUM(_xlfn._xlws.FILTER(Balanço[Quantidade],(Balanço[Estoque]=Back!$E$3)*(Balanço[Material]=Back!F4181))))</f>
        <v/>
      </c>
    </row>
    <row r="4182" spans="2:7">
      <c r="B4182" s="32">
        <f>SUMIF(Balanço[Estoque],Back!A4182,Balanço[Quantidade])</f>
        <v>0</v>
      </c>
      <c r="G4182" s="32" t="str" cm="1">
        <f t="array" ref="G4182">IF(F4182="","",SUM(_xlfn._xlws.FILTER(Balanço[Quantidade],(Balanço[Estoque]=Back!$E$3)*(Balanço[Material]=Back!F4182))))</f>
        <v/>
      </c>
    </row>
    <row r="4183" spans="2:7">
      <c r="B4183" s="32">
        <f>SUMIF(Balanço[Estoque],Back!A4183,Balanço[Quantidade])</f>
        <v>0</v>
      </c>
      <c r="G4183" s="32" t="str" cm="1">
        <f t="array" ref="G4183">IF(F4183="","",SUM(_xlfn._xlws.FILTER(Balanço[Quantidade],(Balanço[Estoque]=Back!$E$3)*(Balanço[Material]=Back!F4183))))</f>
        <v/>
      </c>
    </row>
    <row r="4184" spans="2:7">
      <c r="B4184" s="32">
        <f>SUMIF(Balanço[Estoque],Back!A4184,Balanço[Quantidade])</f>
        <v>0</v>
      </c>
      <c r="G4184" s="32" t="str" cm="1">
        <f t="array" ref="G4184">IF(F4184="","",SUM(_xlfn._xlws.FILTER(Balanço[Quantidade],(Balanço[Estoque]=Back!$E$3)*(Balanço[Material]=Back!F4184))))</f>
        <v/>
      </c>
    </row>
    <row r="4185" spans="2:7">
      <c r="B4185" s="32">
        <f>SUMIF(Balanço[Estoque],Back!A4185,Balanço[Quantidade])</f>
        <v>0</v>
      </c>
      <c r="G4185" s="32" t="str" cm="1">
        <f t="array" ref="G4185">IF(F4185="","",SUM(_xlfn._xlws.FILTER(Balanço[Quantidade],(Balanço[Estoque]=Back!$E$3)*(Balanço[Material]=Back!F4185))))</f>
        <v/>
      </c>
    </row>
    <row r="4186" spans="2:7">
      <c r="B4186" s="32">
        <f>SUMIF(Balanço[Estoque],Back!A4186,Balanço[Quantidade])</f>
        <v>0</v>
      </c>
      <c r="G4186" s="32" t="str" cm="1">
        <f t="array" ref="G4186">IF(F4186="","",SUM(_xlfn._xlws.FILTER(Balanço[Quantidade],(Balanço[Estoque]=Back!$E$3)*(Balanço[Material]=Back!F4186))))</f>
        <v/>
      </c>
    </row>
    <row r="4187" spans="2:7">
      <c r="B4187" s="32">
        <f>SUMIF(Balanço[Estoque],Back!A4187,Balanço[Quantidade])</f>
        <v>0</v>
      </c>
      <c r="G4187" s="32" t="str" cm="1">
        <f t="array" ref="G4187">IF(F4187="","",SUM(_xlfn._xlws.FILTER(Balanço[Quantidade],(Balanço[Estoque]=Back!$E$3)*(Balanço[Material]=Back!F4187))))</f>
        <v/>
      </c>
    </row>
    <row r="4188" spans="2:7">
      <c r="B4188" s="32">
        <f>SUMIF(Balanço[Estoque],Back!A4188,Balanço[Quantidade])</f>
        <v>0</v>
      </c>
      <c r="G4188" s="32" t="str" cm="1">
        <f t="array" ref="G4188">IF(F4188="","",SUM(_xlfn._xlws.FILTER(Balanço[Quantidade],(Balanço[Estoque]=Back!$E$3)*(Balanço[Material]=Back!F4188))))</f>
        <v/>
      </c>
    </row>
    <row r="4189" spans="2:7">
      <c r="B4189" s="32">
        <f>SUMIF(Balanço[Estoque],Back!A4189,Balanço[Quantidade])</f>
        <v>0</v>
      </c>
      <c r="G4189" s="32" t="str" cm="1">
        <f t="array" ref="G4189">IF(F4189="","",SUM(_xlfn._xlws.FILTER(Balanço[Quantidade],(Balanço[Estoque]=Back!$E$3)*(Balanço[Material]=Back!F4189))))</f>
        <v/>
      </c>
    </row>
    <row r="4190" spans="2:7">
      <c r="B4190" s="32">
        <f>SUMIF(Balanço[Estoque],Back!A4190,Balanço[Quantidade])</f>
        <v>0</v>
      </c>
      <c r="G4190" s="32" t="str" cm="1">
        <f t="array" ref="G4190">IF(F4190="","",SUM(_xlfn._xlws.FILTER(Balanço[Quantidade],(Balanço[Estoque]=Back!$E$3)*(Balanço[Material]=Back!F4190))))</f>
        <v/>
      </c>
    </row>
    <row r="4191" spans="2:7">
      <c r="B4191" s="32">
        <f>SUMIF(Balanço[Estoque],Back!A4191,Balanço[Quantidade])</f>
        <v>0</v>
      </c>
      <c r="G4191" s="32" t="str" cm="1">
        <f t="array" ref="G4191">IF(F4191="","",SUM(_xlfn._xlws.FILTER(Balanço[Quantidade],(Balanço[Estoque]=Back!$E$3)*(Balanço[Material]=Back!F4191))))</f>
        <v/>
      </c>
    </row>
    <row r="4192" spans="2:7">
      <c r="B4192" s="32">
        <f>SUMIF(Balanço[Estoque],Back!A4192,Balanço[Quantidade])</f>
        <v>0</v>
      </c>
      <c r="G4192" s="32" t="str" cm="1">
        <f t="array" ref="G4192">IF(F4192="","",SUM(_xlfn._xlws.FILTER(Balanço[Quantidade],(Balanço[Estoque]=Back!$E$3)*(Balanço[Material]=Back!F4192))))</f>
        <v/>
      </c>
    </row>
    <row r="4193" spans="2:7">
      <c r="B4193" s="32">
        <f>SUMIF(Balanço[Estoque],Back!A4193,Balanço[Quantidade])</f>
        <v>0</v>
      </c>
      <c r="G4193" s="32" t="str" cm="1">
        <f t="array" ref="G4193">IF(F4193="","",SUM(_xlfn._xlws.FILTER(Balanço[Quantidade],(Balanço[Estoque]=Back!$E$3)*(Balanço[Material]=Back!F4193))))</f>
        <v/>
      </c>
    </row>
    <row r="4194" spans="2:7">
      <c r="B4194" s="32">
        <f>SUMIF(Balanço[Estoque],Back!A4194,Balanço[Quantidade])</f>
        <v>0</v>
      </c>
      <c r="G4194" s="32" t="str" cm="1">
        <f t="array" ref="G4194">IF(F4194="","",SUM(_xlfn._xlws.FILTER(Balanço[Quantidade],(Balanço[Estoque]=Back!$E$3)*(Balanço[Material]=Back!F4194))))</f>
        <v/>
      </c>
    </row>
    <row r="4195" spans="2:7">
      <c r="B4195" s="32">
        <f>SUMIF(Balanço[Estoque],Back!A4195,Balanço[Quantidade])</f>
        <v>0</v>
      </c>
      <c r="G4195" s="32" t="str" cm="1">
        <f t="array" ref="G4195">IF(F4195="","",SUM(_xlfn._xlws.FILTER(Balanço[Quantidade],(Balanço[Estoque]=Back!$E$3)*(Balanço[Material]=Back!F4195))))</f>
        <v/>
      </c>
    </row>
    <row r="4196" spans="2:7">
      <c r="B4196" s="32">
        <f>SUMIF(Balanço[Estoque],Back!A4196,Balanço[Quantidade])</f>
        <v>0</v>
      </c>
      <c r="G4196" s="32" t="str" cm="1">
        <f t="array" ref="G4196">IF(F4196="","",SUM(_xlfn._xlws.FILTER(Balanço[Quantidade],(Balanço[Estoque]=Back!$E$3)*(Balanço[Material]=Back!F4196))))</f>
        <v/>
      </c>
    </row>
    <row r="4197" spans="2:7">
      <c r="B4197" s="32">
        <f>SUMIF(Balanço[Estoque],Back!A4197,Balanço[Quantidade])</f>
        <v>0</v>
      </c>
      <c r="G4197" s="32" t="str" cm="1">
        <f t="array" ref="G4197">IF(F4197="","",SUM(_xlfn._xlws.FILTER(Balanço[Quantidade],(Balanço[Estoque]=Back!$E$3)*(Balanço[Material]=Back!F4197))))</f>
        <v/>
      </c>
    </row>
    <row r="4198" spans="2:7">
      <c r="B4198" s="32">
        <f>SUMIF(Balanço[Estoque],Back!A4198,Balanço[Quantidade])</f>
        <v>0</v>
      </c>
      <c r="G4198" s="32" t="str" cm="1">
        <f t="array" ref="G4198">IF(F4198="","",SUM(_xlfn._xlws.FILTER(Balanço[Quantidade],(Balanço[Estoque]=Back!$E$3)*(Balanço[Material]=Back!F4198))))</f>
        <v/>
      </c>
    </row>
    <row r="4199" spans="2:7">
      <c r="B4199" s="32">
        <f>SUMIF(Balanço[Estoque],Back!A4199,Balanço[Quantidade])</f>
        <v>0</v>
      </c>
      <c r="G4199" s="32" t="str" cm="1">
        <f t="array" ref="G4199">IF(F4199="","",SUM(_xlfn._xlws.FILTER(Balanço[Quantidade],(Balanço[Estoque]=Back!$E$3)*(Balanço[Material]=Back!F4199))))</f>
        <v/>
      </c>
    </row>
    <row r="4200" spans="2:7">
      <c r="B4200" s="32">
        <f>SUMIF(Balanço[Estoque],Back!A4200,Balanço[Quantidade])</f>
        <v>0</v>
      </c>
      <c r="G4200" s="32" t="str" cm="1">
        <f t="array" ref="G4200">IF(F4200="","",SUM(_xlfn._xlws.FILTER(Balanço[Quantidade],(Balanço[Estoque]=Back!$E$3)*(Balanço[Material]=Back!F4200))))</f>
        <v/>
      </c>
    </row>
    <row r="4201" spans="2:7">
      <c r="B4201" s="32">
        <f>SUMIF(Balanço[Estoque],Back!A4201,Balanço[Quantidade])</f>
        <v>0</v>
      </c>
      <c r="G4201" s="32" t="str" cm="1">
        <f t="array" ref="G4201">IF(F4201="","",SUM(_xlfn._xlws.FILTER(Balanço[Quantidade],(Balanço[Estoque]=Back!$E$3)*(Balanço[Material]=Back!F4201))))</f>
        <v/>
      </c>
    </row>
    <row r="4202" spans="2:7">
      <c r="B4202" s="32">
        <f>SUMIF(Balanço[Estoque],Back!A4202,Balanço[Quantidade])</f>
        <v>0</v>
      </c>
      <c r="G4202" s="32" t="str" cm="1">
        <f t="array" ref="G4202">IF(F4202="","",SUM(_xlfn._xlws.FILTER(Balanço[Quantidade],(Balanço[Estoque]=Back!$E$3)*(Balanço[Material]=Back!F4202))))</f>
        <v/>
      </c>
    </row>
    <row r="4203" spans="2:7">
      <c r="B4203" s="32">
        <f>SUMIF(Balanço[Estoque],Back!A4203,Balanço[Quantidade])</f>
        <v>0</v>
      </c>
      <c r="G4203" s="32" t="str" cm="1">
        <f t="array" ref="G4203">IF(F4203="","",SUM(_xlfn._xlws.FILTER(Balanço[Quantidade],(Balanço[Estoque]=Back!$E$3)*(Balanço[Material]=Back!F4203))))</f>
        <v/>
      </c>
    </row>
    <row r="4204" spans="2:7">
      <c r="B4204" s="32">
        <f>SUMIF(Balanço[Estoque],Back!A4204,Balanço[Quantidade])</f>
        <v>0</v>
      </c>
      <c r="G4204" s="32" t="str" cm="1">
        <f t="array" ref="G4204">IF(F4204="","",SUM(_xlfn._xlws.FILTER(Balanço[Quantidade],(Balanço[Estoque]=Back!$E$3)*(Balanço[Material]=Back!F4204))))</f>
        <v/>
      </c>
    </row>
    <row r="4205" spans="2:7">
      <c r="B4205" s="32">
        <f>SUMIF(Balanço[Estoque],Back!A4205,Balanço[Quantidade])</f>
        <v>0</v>
      </c>
      <c r="G4205" s="32" t="str" cm="1">
        <f t="array" ref="G4205">IF(F4205="","",SUM(_xlfn._xlws.FILTER(Balanço[Quantidade],(Balanço[Estoque]=Back!$E$3)*(Balanço[Material]=Back!F4205))))</f>
        <v/>
      </c>
    </row>
    <row r="4206" spans="2:7">
      <c r="B4206" s="32">
        <f>SUMIF(Balanço[Estoque],Back!A4206,Balanço[Quantidade])</f>
        <v>0</v>
      </c>
      <c r="G4206" s="32" t="str" cm="1">
        <f t="array" ref="G4206">IF(F4206="","",SUM(_xlfn._xlws.FILTER(Balanço[Quantidade],(Balanço[Estoque]=Back!$E$3)*(Balanço[Material]=Back!F4206))))</f>
        <v/>
      </c>
    </row>
    <row r="4207" spans="2:7">
      <c r="B4207" s="32">
        <f>SUMIF(Balanço[Estoque],Back!A4207,Balanço[Quantidade])</f>
        <v>0</v>
      </c>
      <c r="G4207" s="32" t="str" cm="1">
        <f t="array" ref="G4207">IF(F4207="","",SUM(_xlfn._xlws.FILTER(Balanço[Quantidade],(Balanço[Estoque]=Back!$E$3)*(Balanço[Material]=Back!F4207))))</f>
        <v/>
      </c>
    </row>
    <row r="4208" spans="2:7">
      <c r="B4208" s="32">
        <f>SUMIF(Balanço[Estoque],Back!A4208,Balanço[Quantidade])</f>
        <v>0</v>
      </c>
      <c r="G4208" s="32" t="str" cm="1">
        <f t="array" ref="G4208">IF(F4208="","",SUM(_xlfn._xlws.FILTER(Balanço[Quantidade],(Balanço[Estoque]=Back!$E$3)*(Balanço[Material]=Back!F4208))))</f>
        <v/>
      </c>
    </row>
    <row r="4209" spans="2:7">
      <c r="B4209" s="32">
        <f>SUMIF(Balanço[Estoque],Back!A4209,Balanço[Quantidade])</f>
        <v>0</v>
      </c>
      <c r="G4209" s="32" t="str" cm="1">
        <f t="array" ref="G4209">IF(F4209="","",SUM(_xlfn._xlws.FILTER(Balanço[Quantidade],(Balanço[Estoque]=Back!$E$3)*(Balanço[Material]=Back!F4209))))</f>
        <v/>
      </c>
    </row>
    <row r="4210" spans="2:7">
      <c r="B4210" s="32">
        <f>SUMIF(Balanço[Estoque],Back!A4210,Balanço[Quantidade])</f>
        <v>0</v>
      </c>
      <c r="G4210" s="32" t="str" cm="1">
        <f t="array" ref="G4210">IF(F4210="","",SUM(_xlfn._xlws.FILTER(Balanço[Quantidade],(Balanço[Estoque]=Back!$E$3)*(Balanço[Material]=Back!F4210))))</f>
        <v/>
      </c>
    </row>
    <row r="4211" spans="2:7">
      <c r="B4211" s="32">
        <f>SUMIF(Balanço[Estoque],Back!A4211,Balanço[Quantidade])</f>
        <v>0</v>
      </c>
      <c r="G4211" s="32" t="str" cm="1">
        <f t="array" ref="G4211">IF(F4211="","",SUM(_xlfn._xlws.FILTER(Balanço[Quantidade],(Balanço[Estoque]=Back!$E$3)*(Balanço[Material]=Back!F4211))))</f>
        <v/>
      </c>
    </row>
    <row r="4212" spans="2:7">
      <c r="B4212" s="32">
        <f>SUMIF(Balanço[Estoque],Back!A4212,Balanço[Quantidade])</f>
        <v>0</v>
      </c>
      <c r="G4212" s="32" t="str" cm="1">
        <f t="array" ref="G4212">IF(F4212="","",SUM(_xlfn._xlws.FILTER(Balanço[Quantidade],(Balanço[Estoque]=Back!$E$3)*(Balanço[Material]=Back!F4212))))</f>
        <v/>
      </c>
    </row>
    <row r="4213" spans="2:7">
      <c r="B4213" s="32">
        <f>SUMIF(Balanço[Estoque],Back!A4213,Balanço[Quantidade])</f>
        <v>0</v>
      </c>
      <c r="G4213" s="32" t="str" cm="1">
        <f t="array" ref="G4213">IF(F4213="","",SUM(_xlfn._xlws.FILTER(Balanço[Quantidade],(Balanço[Estoque]=Back!$E$3)*(Balanço[Material]=Back!F4213))))</f>
        <v/>
      </c>
    </row>
    <row r="4214" spans="2:7">
      <c r="B4214" s="32">
        <f>SUMIF(Balanço[Estoque],Back!A4214,Balanço[Quantidade])</f>
        <v>0</v>
      </c>
      <c r="G4214" s="32" t="str" cm="1">
        <f t="array" ref="G4214">IF(F4214="","",SUM(_xlfn._xlws.FILTER(Balanço[Quantidade],(Balanço[Estoque]=Back!$E$3)*(Balanço[Material]=Back!F4214))))</f>
        <v/>
      </c>
    </row>
    <row r="4215" spans="2:7">
      <c r="B4215" s="32">
        <f>SUMIF(Balanço[Estoque],Back!A4215,Balanço[Quantidade])</f>
        <v>0</v>
      </c>
      <c r="G4215" s="32" t="str" cm="1">
        <f t="array" ref="G4215">IF(F4215="","",SUM(_xlfn._xlws.FILTER(Balanço[Quantidade],(Balanço[Estoque]=Back!$E$3)*(Balanço[Material]=Back!F4215))))</f>
        <v/>
      </c>
    </row>
    <row r="4216" spans="2:7">
      <c r="B4216" s="32">
        <f>SUMIF(Balanço[Estoque],Back!A4216,Balanço[Quantidade])</f>
        <v>0</v>
      </c>
      <c r="G4216" s="32" t="str" cm="1">
        <f t="array" ref="G4216">IF(F4216="","",SUM(_xlfn._xlws.FILTER(Balanço[Quantidade],(Balanço[Estoque]=Back!$E$3)*(Balanço[Material]=Back!F4216))))</f>
        <v/>
      </c>
    </row>
    <row r="4217" spans="2:7">
      <c r="B4217" s="32">
        <f>SUMIF(Balanço[Estoque],Back!A4217,Balanço[Quantidade])</f>
        <v>0</v>
      </c>
      <c r="G4217" s="32" t="str" cm="1">
        <f t="array" ref="G4217">IF(F4217="","",SUM(_xlfn._xlws.FILTER(Balanço[Quantidade],(Balanço[Estoque]=Back!$E$3)*(Balanço[Material]=Back!F4217))))</f>
        <v/>
      </c>
    </row>
    <row r="4218" spans="2:7">
      <c r="B4218" s="32">
        <f>SUMIF(Balanço[Estoque],Back!A4218,Balanço[Quantidade])</f>
        <v>0</v>
      </c>
      <c r="G4218" s="32" t="str" cm="1">
        <f t="array" ref="G4218">IF(F4218="","",SUM(_xlfn._xlws.FILTER(Balanço[Quantidade],(Balanço[Estoque]=Back!$E$3)*(Balanço[Material]=Back!F4218))))</f>
        <v/>
      </c>
    </row>
    <row r="4219" spans="2:7">
      <c r="B4219" s="32">
        <f>SUMIF(Balanço[Estoque],Back!A4219,Balanço[Quantidade])</f>
        <v>0</v>
      </c>
      <c r="G4219" s="32" t="str" cm="1">
        <f t="array" ref="G4219">IF(F4219="","",SUM(_xlfn._xlws.FILTER(Balanço[Quantidade],(Balanço[Estoque]=Back!$E$3)*(Balanço[Material]=Back!F4219))))</f>
        <v/>
      </c>
    </row>
    <row r="4220" spans="2:7">
      <c r="B4220" s="32">
        <f>SUMIF(Balanço[Estoque],Back!A4220,Balanço[Quantidade])</f>
        <v>0</v>
      </c>
      <c r="G4220" s="32" t="str" cm="1">
        <f t="array" ref="G4220">IF(F4220="","",SUM(_xlfn._xlws.FILTER(Balanço[Quantidade],(Balanço[Estoque]=Back!$E$3)*(Balanço[Material]=Back!F4220))))</f>
        <v/>
      </c>
    </row>
    <row r="4221" spans="2:7">
      <c r="B4221" s="32">
        <f>SUMIF(Balanço[Estoque],Back!A4221,Balanço[Quantidade])</f>
        <v>0</v>
      </c>
      <c r="G4221" s="32" t="str" cm="1">
        <f t="array" ref="G4221">IF(F4221="","",SUM(_xlfn._xlws.FILTER(Balanço[Quantidade],(Balanço[Estoque]=Back!$E$3)*(Balanço[Material]=Back!F4221))))</f>
        <v/>
      </c>
    </row>
    <row r="4222" spans="2:7">
      <c r="B4222" s="32">
        <f>SUMIF(Balanço[Estoque],Back!A4222,Balanço[Quantidade])</f>
        <v>0</v>
      </c>
      <c r="G4222" s="32" t="str" cm="1">
        <f t="array" ref="G4222">IF(F4222="","",SUM(_xlfn._xlws.FILTER(Balanço[Quantidade],(Balanço[Estoque]=Back!$E$3)*(Balanço[Material]=Back!F4222))))</f>
        <v/>
      </c>
    </row>
    <row r="4223" spans="2:7">
      <c r="B4223" s="32">
        <f>SUMIF(Balanço[Estoque],Back!A4223,Balanço[Quantidade])</f>
        <v>0</v>
      </c>
      <c r="G4223" s="32" t="str" cm="1">
        <f t="array" ref="G4223">IF(F4223="","",SUM(_xlfn._xlws.FILTER(Balanço[Quantidade],(Balanço[Estoque]=Back!$E$3)*(Balanço[Material]=Back!F4223))))</f>
        <v/>
      </c>
    </row>
    <row r="4224" spans="2:7">
      <c r="B4224" s="32">
        <f>SUMIF(Balanço[Estoque],Back!A4224,Balanço[Quantidade])</f>
        <v>0</v>
      </c>
      <c r="G4224" s="32" t="str" cm="1">
        <f t="array" ref="G4224">IF(F4224="","",SUM(_xlfn._xlws.FILTER(Balanço[Quantidade],(Balanço[Estoque]=Back!$E$3)*(Balanço[Material]=Back!F4224))))</f>
        <v/>
      </c>
    </row>
    <row r="4225" spans="2:7">
      <c r="B4225" s="32">
        <f>SUMIF(Balanço[Estoque],Back!A4225,Balanço[Quantidade])</f>
        <v>0</v>
      </c>
      <c r="G4225" s="32" t="str" cm="1">
        <f t="array" ref="G4225">IF(F4225="","",SUM(_xlfn._xlws.FILTER(Balanço[Quantidade],(Balanço[Estoque]=Back!$E$3)*(Balanço[Material]=Back!F4225))))</f>
        <v/>
      </c>
    </row>
    <row r="4226" spans="2:7">
      <c r="B4226" s="32">
        <f>SUMIF(Balanço[Estoque],Back!A4226,Balanço[Quantidade])</f>
        <v>0</v>
      </c>
      <c r="G4226" s="32" t="str" cm="1">
        <f t="array" ref="G4226">IF(F4226="","",SUM(_xlfn._xlws.FILTER(Balanço[Quantidade],(Balanço[Estoque]=Back!$E$3)*(Balanço[Material]=Back!F4226))))</f>
        <v/>
      </c>
    </row>
    <row r="4227" spans="2:7">
      <c r="B4227" s="32">
        <f>SUMIF(Balanço[Estoque],Back!A4227,Balanço[Quantidade])</f>
        <v>0</v>
      </c>
      <c r="G4227" s="32" t="str" cm="1">
        <f t="array" ref="G4227">IF(F4227="","",SUM(_xlfn._xlws.FILTER(Balanço[Quantidade],(Balanço[Estoque]=Back!$E$3)*(Balanço[Material]=Back!F4227))))</f>
        <v/>
      </c>
    </row>
    <row r="4228" spans="2:7">
      <c r="B4228" s="32">
        <f>SUMIF(Balanço[Estoque],Back!A4228,Balanço[Quantidade])</f>
        <v>0</v>
      </c>
      <c r="G4228" s="32" t="str" cm="1">
        <f t="array" ref="G4228">IF(F4228="","",SUM(_xlfn._xlws.FILTER(Balanço[Quantidade],(Balanço[Estoque]=Back!$E$3)*(Balanço[Material]=Back!F4228))))</f>
        <v/>
      </c>
    </row>
    <row r="4229" spans="2:7">
      <c r="B4229" s="32">
        <f>SUMIF(Balanço[Estoque],Back!A4229,Balanço[Quantidade])</f>
        <v>0</v>
      </c>
      <c r="G4229" s="32" t="str" cm="1">
        <f t="array" ref="G4229">IF(F4229="","",SUM(_xlfn._xlws.FILTER(Balanço[Quantidade],(Balanço[Estoque]=Back!$E$3)*(Balanço[Material]=Back!F4229))))</f>
        <v/>
      </c>
    </row>
    <row r="4230" spans="2:7">
      <c r="B4230" s="32">
        <f>SUMIF(Balanço[Estoque],Back!A4230,Balanço[Quantidade])</f>
        <v>0</v>
      </c>
      <c r="G4230" s="32" t="str" cm="1">
        <f t="array" ref="G4230">IF(F4230="","",SUM(_xlfn._xlws.FILTER(Balanço[Quantidade],(Balanço[Estoque]=Back!$E$3)*(Balanço[Material]=Back!F4230))))</f>
        <v/>
      </c>
    </row>
    <row r="4231" spans="2:7">
      <c r="B4231" s="32">
        <f>SUMIF(Balanço[Estoque],Back!A4231,Balanço[Quantidade])</f>
        <v>0</v>
      </c>
      <c r="G4231" s="32" t="str" cm="1">
        <f t="array" ref="G4231">IF(F4231="","",SUM(_xlfn._xlws.FILTER(Balanço[Quantidade],(Balanço[Estoque]=Back!$E$3)*(Balanço[Material]=Back!F4231))))</f>
        <v/>
      </c>
    </row>
    <row r="4232" spans="2:7">
      <c r="B4232" s="32">
        <f>SUMIF(Balanço[Estoque],Back!A4232,Balanço[Quantidade])</f>
        <v>0</v>
      </c>
      <c r="G4232" s="32" t="str" cm="1">
        <f t="array" ref="G4232">IF(F4232="","",SUM(_xlfn._xlws.FILTER(Balanço[Quantidade],(Balanço[Estoque]=Back!$E$3)*(Balanço[Material]=Back!F4232))))</f>
        <v/>
      </c>
    </row>
    <row r="4233" spans="2:7">
      <c r="B4233" s="32">
        <f>SUMIF(Balanço[Estoque],Back!A4233,Balanço[Quantidade])</f>
        <v>0</v>
      </c>
      <c r="G4233" s="32" t="str" cm="1">
        <f t="array" ref="G4233">IF(F4233="","",SUM(_xlfn._xlws.FILTER(Balanço[Quantidade],(Balanço[Estoque]=Back!$E$3)*(Balanço[Material]=Back!F4233))))</f>
        <v/>
      </c>
    </row>
    <row r="4234" spans="2:7">
      <c r="B4234" s="32">
        <f>SUMIF(Balanço[Estoque],Back!A4234,Balanço[Quantidade])</f>
        <v>0</v>
      </c>
      <c r="G4234" s="32" t="str" cm="1">
        <f t="array" ref="G4234">IF(F4234="","",SUM(_xlfn._xlws.FILTER(Balanço[Quantidade],(Balanço[Estoque]=Back!$E$3)*(Balanço[Material]=Back!F4234))))</f>
        <v/>
      </c>
    </row>
    <row r="4235" spans="2:7">
      <c r="B4235" s="32">
        <f>SUMIF(Balanço[Estoque],Back!A4235,Balanço[Quantidade])</f>
        <v>0</v>
      </c>
      <c r="G4235" s="32" t="str" cm="1">
        <f t="array" ref="G4235">IF(F4235="","",SUM(_xlfn._xlws.FILTER(Balanço[Quantidade],(Balanço[Estoque]=Back!$E$3)*(Balanço[Material]=Back!F4235))))</f>
        <v/>
      </c>
    </row>
    <row r="4236" spans="2:7">
      <c r="B4236" s="32">
        <f>SUMIF(Balanço[Estoque],Back!A4236,Balanço[Quantidade])</f>
        <v>0</v>
      </c>
      <c r="G4236" s="32" t="str" cm="1">
        <f t="array" ref="G4236">IF(F4236="","",SUM(_xlfn._xlws.FILTER(Balanço[Quantidade],(Balanço[Estoque]=Back!$E$3)*(Balanço[Material]=Back!F4236))))</f>
        <v/>
      </c>
    </row>
    <row r="4237" spans="2:7">
      <c r="B4237" s="32">
        <f>SUMIF(Balanço[Estoque],Back!A4237,Balanço[Quantidade])</f>
        <v>0</v>
      </c>
      <c r="G4237" s="32" t="str" cm="1">
        <f t="array" ref="G4237">IF(F4237="","",SUM(_xlfn._xlws.FILTER(Balanço[Quantidade],(Balanço[Estoque]=Back!$E$3)*(Balanço[Material]=Back!F4237))))</f>
        <v/>
      </c>
    </row>
    <row r="4238" spans="2:7">
      <c r="B4238" s="32">
        <f>SUMIF(Balanço[Estoque],Back!A4238,Balanço[Quantidade])</f>
        <v>0</v>
      </c>
      <c r="G4238" s="32" t="str" cm="1">
        <f t="array" ref="G4238">IF(F4238="","",SUM(_xlfn._xlws.FILTER(Balanço[Quantidade],(Balanço[Estoque]=Back!$E$3)*(Balanço[Material]=Back!F4238))))</f>
        <v/>
      </c>
    </row>
    <row r="4239" spans="2:7">
      <c r="B4239" s="32">
        <f>SUMIF(Balanço[Estoque],Back!A4239,Balanço[Quantidade])</f>
        <v>0</v>
      </c>
      <c r="G4239" s="32" t="str" cm="1">
        <f t="array" ref="G4239">IF(F4239="","",SUM(_xlfn._xlws.FILTER(Balanço[Quantidade],(Balanço[Estoque]=Back!$E$3)*(Balanço[Material]=Back!F4239))))</f>
        <v/>
      </c>
    </row>
    <row r="4240" spans="2:7">
      <c r="B4240" s="32">
        <f>SUMIF(Balanço[Estoque],Back!A4240,Balanço[Quantidade])</f>
        <v>0</v>
      </c>
      <c r="G4240" s="32" t="str" cm="1">
        <f t="array" ref="G4240">IF(F4240="","",SUM(_xlfn._xlws.FILTER(Balanço[Quantidade],(Balanço[Estoque]=Back!$E$3)*(Balanço[Material]=Back!F4240))))</f>
        <v/>
      </c>
    </row>
    <row r="4241" spans="2:7">
      <c r="B4241" s="32">
        <f>SUMIF(Balanço[Estoque],Back!A4241,Balanço[Quantidade])</f>
        <v>0</v>
      </c>
      <c r="G4241" s="32" t="str" cm="1">
        <f t="array" ref="G4241">IF(F4241="","",SUM(_xlfn._xlws.FILTER(Balanço[Quantidade],(Balanço[Estoque]=Back!$E$3)*(Balanço[Material]=Back!F4241))))</f>
        <v/>
      </c>
    </row>
    <row r="4242" spans="2:7">
      <c r="B4242" s="32">
        <f>SUMIF(Balanço[Estoque],Back!A4242,Balanço[Quantidade])</f>
        <v>0</v>
      </c>
      <c r="G4242" s="32" t="str" cm="1">
        <f t="array" ref="G4242">IF(F4242="","",SUM(_xlfn._xlws.FILTER(Balanço[Quantidade],(Balanço[Estoque]=Back!$E$3)*(Balanço[Material]=Back!F4242))))</f>
        <v/>
      </c>
    </row>
    <row r="4243" spans="2:7">
      <c r="B4243" s="32">
        <f>SUMIF(Balanço[Estoque],Back!A4243,Balanço[Quantidade])</f>
        <v>0</v>
      </c>
      <c r="G4243" s="32" t="str" cm="1">
        <f t="array" ref="G4243">IF(F4243="","",SUM(_xlfn._xlws.FILTER(Balanço[Quantidade],(Balanço[Estoque]=Back!$E$3)*(Balanço[Material]=Back!F4243))))</f>
        <v/>
      </c>
    </row>
    <row r="4244" spans="2:7">
      <c r="B4244" s="32">
        <f>SUMIF(Balanço[Estoque],Back!A4244,Balanço[Quantidade])</f>
        <v>0</v>
      </c>
      <c r="G4244" s="32" t="str" cm="1">
        <f t="array" ref="G4244">IF(F4244="","",SUM(_xlfn._xlws.FILTER(Balanço[Quantidade],(Balanço[Estoque]=Back!$E$3)*(Balanço[Material]=Back!F4244))))</f>
        <v/>
      </c>
    </row>
    <row r="4245" spans="2:7">
      <c r="B4245" s="32">
        <f>SUMIF(Balanço[Estoque],Back!A4245,Balanço[Quantidade])</f>
        <v>0</v>
      </c>
      <c r="G4245" s="32" t="str" cm="1">
        <f t="array" ref="G4245">IF(F4245="","",SUM(_xlfn._xlws.FILTER(Balanço[Quantidade],(Balanço[Estoque]=Back!$E$3)*(Balanço[Material]=Back!F4245))))</f>
        <v/>
      </c>
    </row>
    <row r="4246" spans="2:7">
      <c r="B4246" s="32">
        <f>SUMIF(Balanço[Estoque],Back!A4246,Balanço[Quantidade])</f>
        <v>0</v>
      </c>
      <c r="G4246" s="32" t="str" cm="1">
        <f t="array" ref="G4246">IF(F4246="","",SUM(_xlfn._xlws.FILTER(Balanço[Quantidade],(Balanço[Estoque]=Back!$E$3)*(Balanço[Material]=Back!F4246))))</f>
        <v/>
      </c>
    </row>
    <row r="4247" spans="2:7">
      <c r="B4247" s="32">
        <f>SUMIF(Balanço[Estoque],Back!A4247,Balanço[Quantidade])</f>
        <v>0</v>
      </c>
      <c r="G4247" s="32" t="str" cm="1">
        <f t="array" ref="G4247">IF(F4247="","",SUM(_xlfn._xlws.FILTER(Balanço[Quantidade],(Balanço[Estoque]=Back!$E$3)*(Balanço[Material]=Back!F4247))))</f>
        <v/>
      </c>
    </row>
    <row r="4248" spans="2:7">
      <c r="B4248" s="32">
        <f>SUMIF(Balanço[Estoque],Back!A4248,Balanço[Quantidade])</f>
        <v>0</v>
      </c>
      <c r="G4248" s="32" t="str" cm="1">
        <f t="array" ref="G4248">IF(F4248="","",SUM(_xlfn._xlws.FILTER(Balanço[Quantidade],(Balanço[Estoque]=Back!$E$3)*(Balanço[Material]=Back!F4248))))</f>
        <v/>
      </c>
    </row>
    <row r="4249" spans="2:7">
      <c r="B4249" s="32">
        <f>SUMIF(Balanço[Estoque],Back!A4249,Balanço[Quantidade])</f>
        <v>0</v>
      </c>
      <c r="G4249" s="32" t="str" cm="1">
        <f t="array" ref="G4249">IF(F4249="","",SUM(_xlfn._xlws.FILTER(Balanço[Quantidade],(Balanço[Estoque]=Back!$E$3)*(Balanço[Material]=Back!F4249))))</f>
        <v/>
      </c>
    </row>
    <row r="4250" spans="2:7">
      <c r="B4250" s="32">
        <f>SUMIF(Balanço[Estoque],Back!A4250,Balanço[Quantidade])</f>
        <v>0</v>
      </c>
      <c r="G4250" s="32" t="str" cm="1">
        <f t="array" ref="G4250">IF(F4250="","",SUM(_xlfn._xlws.FILTER(Balanço[Quantidade],(Balanço[Estoque]=Back!$E$3)*(Balanço[Material]=Back!F4250))))</f>
        <v/>
      </c>
    </row>
    <row r="4251" spans="2:7">
      <c r="B4251" s="32">
        <f>SUMIF(Balanço[Estoque],Back!A4251,Balanço[Quantidade])</f>
        <v>0</v>
      </c>
      <c r="G4251" s="32" t="str" cm="1">
        <f t="array" ref="G4251">IF(F4251="","",SUM(_xlfn._xlws.FILTER(Balanço[Quantidade],(Balanço[Estoque]=Back!$E$3)*(Balanço[Material]=Back!F4251))))</f>
        <v/>
      </c>
    </row>
    <row r="4252" spans="2:7">
      <c r="B4252" s="32">
        <f>SUMIF(Balanço[Estoque],Back!A4252,Balanço[Quantidade])</f>
        <v>0</v>
      </c>
      <c r="G4252" s="32" t="str" cm="1">
        <f t="array" ref="G4252">IF(F4252="","",SUM(_xlfn._xlws.FILTER(Balanço[Quantidade],(Balanço[Estoque]=Back!$E$3)*(Balanço[Material]=Back!F4252))))</f>
        <v/>
      </c>
    </row>
    <row r="4253" spans="2:7">
      <c r="B4253" s="32">
        <f>SUMIF(Balanço[Estoque],Back!A4253,Balanço[Quantidade])</f>
        <v>0</v>
      </c>
      <c r="G4253" s="32" t="str" cm="1">
        <f t="array" ref="G4253">IF(F4253="","",SUM(_xlfn._xlws.FILTER(Balanço[Quantidade],(Balanço[Estoque]=Back!$E$3)*(Balanço[Material]=Back!F4253))))</f>
        <v/>
      </c>
    </row>
    <row r="4254" spans="2:7">
      <c r="B4254" s="32">
        <f>SUMIF(Balanço[Estoque],Back!A4254,Balanço[Quantidade])</f>
        <v>0</v>
      </c>
      <c r="G4254" s="32" t="str" cm="1">
        <f t="array" ref="G4254">IF(F4254="","",SUM(_xlfn._xlws.FILTER(Balanço[Quantidade],(Balanço[Estoque]=Back!$E$3)*(Balanço[Material]=Back!F4254))))</f>
        <v/>
      </c>
    </row>
    <row r="4255" spans="2:7">
      <c r="B4255" s="32">
        <f>SUMIF(Balanço[Estoque],Back!A4255,Balanço[Quantidade])</f>
        <v>0</v>
      </c>
      <c r="G4255" s="32" t="str" cm="1">
        <f t="array" ref="G4255">IF(F4255="","",SUM(_xlfn._xlws.FILTER(Balanço[Quantidade],(Balanço[Estoque]=Back!$E$3)*(Balanço[Material]=Back!F4255))))</f>
        <v/>
      </c>
    </row>
    <row r="4256" spans="2:7">
      <c r="B4256" s="32">
        <f>SUMIF(Balanço[Estoque],Back!A4256,Balanço[Quantidade])</f>
        <v>0</v>
      </c>
      <c r="G4256" s="32" t="str" cm="1">
        <f t="array" ref="G4256">IF(F4256="","",SUM(_xlfn._xlws.FILTER(Balanço[Quantidade],(Balanço[Estoque]=Back!$E$3)*(Balanço[Material]=Back!F4256))))</f>
        <v/>
      </c>
    </row>
    <row r="4257" spans="2:7">
      <c r="B4257" s="32">
        <f>SUMIF(Balanço[Estoque],Back!A4257,Balanço[Quantidade])</f>
        <v>0</v>
      </c>
      <c r="G4257" s="32" t="str" cm="1">
        <f t="array" ref="G4257">IF(F4257="","",SUM(_xlfn._xlws.FILTER(Balanço[Quantidade],(Balanço[Estoque]=Back!$E$3)*(Balanço[Material]=Back!F4257))))</f>
        <v/>
      </c>
    </row>
    <row r="4258" spans="2:7">
      <c r="B4258" s="32">
        <f>SUMIF(Balanço[Estoque],Back!A4258,Balanço[Quantidade])</f>
        <v>0</v>
      </c>
      <c r="G4258" s="32" t="str" cm="1">
        <f t="array" ref="G4258">IF(F4258="","",SUM(_xlfn._xlws.FILTER(Balanço[Quantidade],(Balanço[Estoque]=Back!$E$3)*(Balanço[Material]=Back!F4258))))</f>
        <v/>
      </c>
    </row>
    <row r="4259" spans="2:7">
      <c r="B4259" s="32">
        <f>SUMIF(Balanço[Estoque],Back!A4259,Balanço[Quantidade])</f>
        <v>0</v>
      </c>
      <c r="G4259" s="32" t="str" cm="1">
        <f t="array" ref="G4259">IF(F4259="","",SUM(_xlfn._xlws.FILTER(Balanço[Quantidade],(Balanço[Estoque]=Back!$E$3)*(Balanço[Material]=Back!F4259))))</f>
        <v/>
      </c>
    </row>
    <row r="4260" spans="2:7">
      <c r="B4260" s="32">
        <f>SUMIF(Balanço[Estoque],Back!A4260,Balanço[Quantidade])</f>
        <v>0</v>
      </c>
      <c r="G4260" s="32" t="str" cm="1">
        <f t="array" ref="G4260">IF(F4260="","",SUM(_xlfn._xlws.FILTER(Balanço[Quantidade],(Balanço[Estoque]=Back!$E$3)*(Balanço[Material]=Back!F4260))))</f>
        <v/>
      </c>
    </row>
    <row r="4261" spans="2:7">
      <c r="B4261" s="32">
        <f>SUMIF(Balanço[Estoque],Back!A4261,Balanço[Quantidade])</f>
        <v>0</v>
      </c>
      <c r="G4261" s="32" t="str" cm="1">
        <f t="array" ref="G4261">IF(F4261="","",SUM(_xlfn._xlws.FILTER(Balanço[Quantidade],(Balanço[Estoque]=Back!$E$3)*(Balanço[Material]=Back!F4261))))</f>
        <v/>
      </c>
    </row>
    <row r="4262" spans="2:7">
      <c r="B4262" s="32">
        <f>SUMIF(Balanço[Estoque],Back!A4262,Balanço[Quantidade])</f>
        <v>0</v>
      </c>
      <c r="G4262" s="32" t="str" cm="1">
        <f t="array" ref="G4262">IF(F4262="","",SUM(_xlfn._xlws.FILTER(Balanço[Quantidade],(Balanço[Estoque]=Back!$E$3)*(Balanço[Material]=Back!F4262))))</f>
        <v/>
      </c>
    </row>
    <row r="4263" spans="2:7">
      <c r="B4263" s="32">
        <f>SUMIF(Balanço[Estoque],Back!A4263,Balanço[Quantidade])</f>
        <v>0</v>
      </c>
      <c r="G4263" s="32" t="str" cm="1">
        <f t="array" ref="G4263">IF(F4263="","",SUM(_xlfn._xlws.FILTER(Balanço[Quantidade],(Balanço[Estoque]=Back!$E$3)*(Balanço[Material]=Back!F4263))))</f>
        <v/>
      </c>
    </row>
    <row r="4264" spans="2:7">
      <c r="B4264" s="32">
        <f>SUMIF(Balanço[Estoque],Back!A4264,Balanço[Quantidade])</f>
        <v>0</v>
      </c>
      <c r="G4264" s="32" t="str" cm="1">
        <f t="array" ref="G4264">IF(F4264="","",SUM(_xlfn._xlws.FILTER(Balanço[Quantidade],(Balanço[Estoque]=Back!$E$3)*(Balanço[Material]=Back!F4264))))</f>
        <v/>
      </c>
    </row>
    <row r="4265" spans="2:7">
      <c r="B4265" s="32">
        <f>SUMIF(Balanço[Estoque],Back!A4265,Balanço[Quantidade])</f>
        <v>0</v>
      </c>
      <c r="G4265" s="32" t="str" cm="1">
        <f t="array" ref="G4265">IF(F4265="","",SUM(_xlfn._xlws.FILTER(Balanço[Quantidade],(Balanço[Estoque]=Back!$E$3)*(Balanço[Material]=Back!F4265))))</f>
        <v/>
      </c>
    </row>
    <row r="4266" spans="2:7">
      <c r="B4266" s="32">
        <f>SUMIF(Balanço[Estoque],Back!A4266,Balanço[Quantidade])</f>
        <v>0</v>
      </c>
      <c r="G4266" s="32" t="str" cm="1">
        <f t="array" ref="G4266">IF(F4266="","",SUM(_xlfn._xlws.FILTER(Balanço[Quantidade],(Balanço[Estoque]=Back!$E$3)*(Balanço[Material]=Back!F4266))))</f>
        <v/>
      </c>
    </row>
    <row r="4267" spans="2:7">
      <c r="B4267" s="32">
        <f>SUMIF(Balanço[Estoque],Back!A4267,Balanço[Quantidade])</f>
        <v>0</v>
      </c>
      <c r="G4267" s="32" t="str" cm="1">
        <f t="array" ref="G4267">IF(F4267="","",SUM(_xlfn._xlws.FILTER(Balanço[Quantidade],(Balanço[Estoque]=Back!$E$3)*(Balanço[Material]=Back!F4267))))</f>
        <v/>
      </c>
    </row>
    <row r="4268" spans="2:7">
      <c r="B4268" s="32">
        <f>SUMIF(Balanço[Estoque],Back!A4268,Balanço[Quantidade])</f>
        <v>0</v>
      </c>
      <c r="G4268" s="32" t="str" cm="1">
        <f t="array" ref="G4268">IF(F4268="","",SUM(_xlfn._xlws.FILTER(Balanço[Quantidade],(Balanço[Estoque]=Back!$E$3)*(Balanço[Material]=Back!F4268))))</f>
        <v/>
      </c>
    </row>
    <row r="4269" spans="2:7">
      <c r="B4269" s="32">
        <f>SUMIF(Balanço[Estoque],Back!A4269,Balanço[Quantidade])</f>
        <v>0</v>
      </c>
      <c r="G4269" s="32" t="str" cm="1">
        <f t="array" ref="G4269">IF(F4269="","",SUM(_xlfn._xlws.FILTER(Balanço[Quantidade],(Balanço[Estoque]=Back!$E$3)*(Balanço[Material]=Back!F4269))))</f>
        <v/>
      </c>
    </row>
    <row r="4270" spans="2:7">
      <c r="B4270" s="32">
        <f>SUMIF(Balanço[Estoque],Back!A4270,Balanço[Quantidade])</f>
        <v>0</v>
      </c>
      <c r="G4270" s="32" t="str" cm="1">
        <f t="array" ref="G4270">IF(F4270="","",SUM(_xlfn._xlws.FILTER(Balanço[Quantidade],(Balanço[Estoque]=Back!$E$3)*(Balanço[Material]=Back!F4270))))</f>
        <v/>
      </c>
    </row>
    <row r="4271" spans="2:7">
      <c r="B4271" s="32">
        <f>SUMIF(Balanço[Estoque],Back!A4271,Balanço[Quantidade])</f>
        <v>0</v>
      </c>
      <c r="G4271" s="32" t="str" cm="1">
        <f t="array" ref="G4271">IF(F4271="","",SUM(_xlfn._xlws.FILTER(Balanço[Quantidade],(Balanço[Estoque]=Back!$E$3)*(Balanço[Material]=Back!F4271))))</f>
        <v/>
      </c>
    </row>
    <row r="4272" spans="2:7">
      <c r="B4272" s="32">
        <f>SUMIF(Balanço[Estoque],Back!A4272,Balanço[Quantidade])</f>
        <v>0</v>
      </c>
      <c r="G4272" s="32" t="str" cm="1">
        <f t="array" ref="G4272">IF(F4272="","",SUM(_xlfn._xlws.FILTER(Balanço[Quantidade],(Balanço[Estoque]=Back!$E$3)*(Balanço[Material]=Back!F4272))))</f>
        <v/>
      </c>
    </row>
    <row r="4273" spans="2:7">
      <c r="B4273" s="32">
        <f>SUMIF(Balanço[Estoque],Back!A4273,Balanço[Quantidade])</f>
        <v>0</v>
      </c>
      <c r="G4273" s="32" t="str" cm="1">
        <f t="array" ref="G4273">IF(F4273="","",SUM(_xlfn._xlws.FILTER(Balanço[Quantidade],(Balanço[Estoque]=Back!$E$3)*(Balanço[Material]=Back!F4273))))</f>
        <v/>
      </c>
    </row>
    <row r="4274" spans="2:7">
      <c r="B4274" s="32">
        <f>SUMIF(Balanço[Estoque],Back!A4274,Balanço[Quantidade])</f>
        <v>0</v>
      </c>
      <c r="G4274" s="32" t="str" cm="1">
        <f t="array" ref="G4274">IF(F4274="","",SUM(_xlfn._xlws.FILTER(Balanço[Quantidade],(Balanço[Estoque]=Back!$E$3)*(Balanço[Material]=Back!F4274))))</f>
        <v/>
      </c>
    </row>
    <row r="4275" spans="2:7">
      <c r="B4275" s="32">
        <f>SUMIF(Balanço[Estoque],Back!A4275,Balanço[Quantidade])</f>
        <v>0</v>
      </c>
      <c r="G4275" s="32" t="str" cm="1">
        <f t="array" ref="G4275">IF(F4275="","",SUM(_xlfn._xlws.FILTER(Balanço[Quantidade],(Balanço[Estoque]=Back!$E$3)*(Balanço[Material]=Back!F4275))))</f>
        <v/>
      </c>
    </row>
    <row r="4276" spans="2:7">
      <c r="B4276" s="32">
        <f>SUMIF(Balanço[Estoque],Back!A4276,Balanço[Quantidade])</f>
        <v>0</v>
      </c>
      <c r="G4276" s="32" t="str" cm="1">
        <f t="array" ref="G4276">IF(F4276="","",SUM(_xlfn._xlws.FILTER(Balanço[Quantidade],(Balanço[Estoque]=Back!$E$3)*(Balanço[Material]=Back!F4276))))</f>
        <v/>
      </c>
    </row>
    <row r="4277" spans="2:7">
      <c r="B4277" s="32">
        <f>SUMIF(Balanço[Estoque],Back!A4277,Balanço[Quantidade])</f>
        <v>0</v>
      </c>
      <c r="G4277" s="32" t="str" cm="1">
        <f t="array" ref="G4277">IF(F4277="","",SUM(_xlfn._xlws.FILTER(Balanço[Quantidade],(Balanço[Estoque]=Back!$E$3)*(Balanço[Material]=Back!F4277))))</f>
        <v/>
      </c>
    </row>
    <row r="4278" spans="2:7">
      <c r="B4278" s="32">
        <f>SUMIF(Balanço[Estoque],Back!A4278,Balanço[Quantidade])</f>
        <v>0</v>
      </c>
      <c r="G4278" s="32" t="str" cm="1">
        <f t="array" ref="G4278">IF(F4278="","",SUM(_xlfn._xlws.FILTER(Balanço[Quantidade],(Balanço[Estoque]=Back!$E$3)*(Balanço[Material]=Back!F4278))))</f>
        <v/>
      </c>
    </row>
    <row r="4279" spans="2:7">
      <c r="B4279" s="32">
        <f>SUMIF(Balanço[Estoque],Back!A4279,Balanço[Quantidade])</f>
        <v>0</v>
      </c>
      <c r="G4279" s="32" t="str" cm="1">
        <f t="array" ref="G4279">IF(F4279="","",SUM(_xlfn._xlws.FILTER(Balanço[Quantidade],(Balanço[Estoque]=Back!$E$3)*(Balanço[Material]=Back!F4279))))</f>
        <v/>
      </c>
    </row>
    <row r="4280" spans="2:7">
      <c r="B4280" s="32">
        <f>SUMIF(Balanço[Estoque],Back!A4280,Balanço[Quantidade])</f>
        <v>0</v>
      </c>
      <c r="G4280" s="32" t="str" cm="1">
        <f t="array" ref="G4280">IF(F4280="","",SUM(_xlfn._xlws.FILTER(Balanço[Quantidade],(Balanço[Estoque]=Back!$E$3)*(Balanço[Material]=Back!F4280))))</f>
        <v/>
      </c>
    </row>
    <row r="4281" spans="2:7">
      <c r="B4281" s="32">
        <f>SUMIF(Balanço[Estoque],Back!A4281,Balanço[Quantidade])</f>
        <v>0</v>
      </c>
      <c r="G4281" s="32" t="str" cm="1">
        <f t="array" ref="G4281">IF(F4281="","",SUM(_xlfn._xlws.FILTER(Balanço[Quantidade],(Balanço[Estoque]=Back!$E$3)*(Balanço[Material]=Back!F4281))))</f>
        <v/>
      </c>
    </row>
    <row r="4282" spans="2:7">
      <c r="B4282" s="32">
        <f>SUMIF(Balanço[Estoque],Back!A4282,Balanço[Quantidade])</f>
        <v>0</v>
      </c>
      <c r="G4282" s="32" t="str" cm="1">
        <f t="array" ref="G4282">IF(F4282="","",SUM(_xlfn._xlws.FILTER(Balanço[Quantidade],(Balanço[Estoque]=Back!$E$3)*(Balanço[Material]=Back!F4282))))</f>
        <v/>
      </c>
    </row>
    <row r="4283" spans="2:7">
      <c r="B4283" s="32">
        <f>SUMIF(Balanço[Estoque],Back!A4283,Balanço[Quantidade])</f>
        <v>0</v>
      </c>
      <c r="G4283" s="32" t="str" cm="1">
        <f t="array" ref="G4283">IF(F4283="","",SUM(_xlfn._xlws.FILTER(Balanço[Quantidade],(Balanço[Estoque]=Back!$E$3)*(Balanço[Material]=Back!F4283))))</f>
        <v/>
      </c>
    </row>
    <row r="4284" spans="2:7">
      <c r="B4284" s="32">
        <f>SUMIF(Balanço[Estoque],Back!A4284,Balanço[Quantidade])</f>
        <v>0</v>
      </c>
      <c r="G4284" s="32" t="str" cm="1">
        <f t="array" ref="G4284">IF(F4284="","",SUM(_xlfn._xlws.FILTER(Balanço[Quantidade],(Balanço[Estoque]=Back!$E$3)*(Balanço[Material]=Back!F4284))))</f>
        <v/>
      </c>
    </row>
    <row r="4285" spans="2:7">
      <c r="B4285" s="32">
        <f>SUMIF(Balanço[Estoque],Back!A4285,Balanço[Quantidade])</f>
        <v>0</v>
      </c>
      <c r="G4285" s="32" t="str" cm="1">
        <f t="array" ref="G4285">IF(F4285="","",SUM(_xlfn._xlws.FILTER(Balanço[Quantidade],(Balanço[Estoque]=Back!$E$3)*(Balanço[Material]=Back!F4285))))</f>
        <v/>
      </c>
    </row>
    <row r="4286" spans="2:7">
      <c r="B4286" s="32">
        <f>SUMIF(Balanço[Estoque],Back!A4286,Balanço[Quantidade])</f>
        <v>0</v>
      </c>
      <c r="G4286" s="32" t="str" cm="1">
        <f t="array" ref="G4286">IF(F4286="","",SUM(_xlfn._xlws.FILTER(Balanço[Quantidade],(Balanço[Estoque]=Back!$E$3)*(Balanço[Material]=Back!F4286))))</f>
        <v/>
      </c>
    </row>
    <row r="4287" spans="2:7">
      <c r="B4287" s="32">
        <f>SUMIF(Balanço[Estoque],Back!A4287,Balanço[Quantidade])</f>
        <v>0</v>
      </c>
      <c r="G4287" s="32" t="str" cm="1">
        <f t="array" ref="G4287">IF(F4287="","",SUM(_xlfn._xlws.FILTER(Balanço[Quantidade],(Balanço[Estoque]=Back!$E$3)*(Balanço[Material]=Back!F4287))))</f>
        <v/>
      </c>
    </row>
    <row r="4288" spans="2:7">
      <c r="B4288" s="32">
        <f>SUMIF(Balanço[Estoque],Back!A4288,Balanço[Quantidade])</f>
        <v>0</v>
      </c>
      <c r="G4288" s="32" t="str" cm="1">
        <f t="array" ref="G4288">IF(F4288="","",SUM(_xlfn._xlws.FILTER(Balanço[Quantidade],(Balanço[Estoque]=Back!$E$3)*(Balanço[Material]=Back!F4288))))</f>
        <v/>
      </c>
    </row>
    <row r="4289" spans="2:7">
      <c r="B4289" s="32">
        <f>SUMIF(Balanço[Estoque],Back!A4289,Balanço[Quantidade])</f>
        <v>0</v>
      </c>
      <c r="G4289" s="32" t="str" cm="1">
        <f t="array" ref="G4289">IF(F4289="","",SUM(_xlfn._xlws.FILTER(Balanço[Quantidade],(Balanço[Estoque]=Back!$E$3)*(Balanço[Material]=Back!F4289))))</f>
        <v/>
      </c>
    </row>
    <row r="4290" spans="2:7">
      <c r="B4290" s="32">
        <f>SUMIF(Balanço[Estoque],Back!A4290,Balanço[Quantidade])</f>
        <v>0</v>
      </c>
      <c r="G4290" s="32" t="str" cm="1">
        <f t="array" ref="G4290">IF(F4290="","",SUM(_xlfn._xlws.FILTER(Balanço[Quantidade],(Balanço[Estoque]=Back!$E$3)*(Balanço[Material]=Back!F4290))))</f>
        <v/>
      </c>
    </row>
    <row r="4291" spans="2:7">
      <c r="B4291" s="32">
        <f>SUMIF(Balanço[Estoque],Back!A4291,Balanço[Quantidade])</f>
        <v>0</v>
      </c>
      <c r="G4291" s="32" t="str" cm="1">
        <f t="array" ref="G4291">IF(F4291="","",SUM(_xlfn._xlws.FILTER(Balanço[Quantidade],(Balanço[Estoque]=Back!$E$3)*(Balanço[Material]=Back!F4291))))</f>
        <v/>
      </c>
    </row>
    <row r="4292" spans="2:7">
      <c r="B4292" s="32">
        <f>SUMIF(Balanço[Estoque],Back!A4292,Balanço[Quantidade])</f>
        <v>0</v>
      </c>
      <c r="G4292" s="32" t="str" cm="1">
        <f t="array" ref="G4292">IF(F4292="","",SUM(_xlfn._xlws.FILTER(Balanço[Quantidade],(Balanço[Estoque]=Back!$E$3)*(Balanço[Material]=Back!F4292))))</f>
        <v/>
      </c>
    </row>
    <row r="4293" spans="2:7">
      <c r="B4293" s="32">
        <f>SUMIF(Balanço[Estoque],Back!A4293,Balanço[Quantidade])</f>
        <v>0</v>
      </c>
      <c r="G4293" s="32" t="str" cm="1">
        <f t="array" ref="G4293">IF(F4293="","",SUM(_xlfn._xlws.FILTER(Balanço[Quantidade],(Balanço[Estoque]=Back!$E$3)*(Balanço[Material]=Back!F4293))))</f>
        <v/>
      </c>
    </row>
    <row r="4294" spans="2:7">
      <c r="B4294" s="32">
        <f>SUMIF(Balanço[Estoque],Back!A4294,Balanço[Quantidade])</f>
        <v>0</v>
      </c>
      <c r="G4294" s="32" t="str" cm="1">
        <f t="array" ref="G4294">IF(F4294="","",SUM(_xlfn._xlws.FILTER(Balanço[Quantidade],(Balanço[Estoque]=Back!$E$3)*(Balanço[Material]=Back!F4294))))</f>
        <v/>
      </c>
    </row>
    <row r="4295" spans="2:7">
      <c r="B4295" s="32">
        <f>SUMIF(Balanço[Estoque],Back!A4295,Balanço[Quantidade])</f>
        <v>0</v>
      </c>
      <c r="G4295" s="32" t="str" cm="1">
        <f t="array" ref="G4295">IF(F4295="","",SUM(_xlfn._xlws.FILTER(Balanço[Quantidade],(Balanço[Estoque]=Back!$E$3)*(Balanço[Material]=Back!F4295))))</f>
        <v/>
      </c>
    </row>
    <row r="4296" spans="2:7">
      <c r="B4296" s="32">
        <f>SUMIF(Balanço[Estoque],Back!A4296,Balanço[Quantidade])</f>
        <v>0</v>
      </c>
      <c r="G4296" s="32" t="str" cm="1">
        <f t="array" ref="G4296">IF(F4296="","",SUM(_xlfn._xlws.FILTER(Balanço[Quantidade],(Balanço[Estoque]=Back!$E$3)*(Balanço[Material]=Back!F4296))))</f>
        <v/>
      </c>
    </row>
    <row r="4297" spans="2:7">
      <c r="B4297" s="32">
        <f>SUMIF(Balanço[Estoque],Back!A4297,Balanço[Quantidade])</f>
        <v>0</v>
      </c>
      <c r="G4297" s="32" t="str" cm="1">
        <f t="array" ref="G4297">IF(F4297="","",SUM(_xlfn._xlws.FILTER(Balanço[Quantidade],(Balanço[Estoque]=Back!$E$3)*(Balanço[Material]=Back!F4297))))</f>
        <v/>
      </c>
    </row>
    <row r="4298" spans="2:7">
      <c r="B4298" s="32">
        <f>SUMIF(Balanço[Estoque],Back!A4298,Balanço[Quantidade])</f>
        <v>0</v>
      </c>
      <c r="G4298" s="32" t="str" cm="1">
        <f t="array" ref="G4298">IF(F4298="","",SUM(_xlfn._xlws.FILTER(Balanço[Quantidade],(Balanço[Estoque]=Back!$E$3)*(Balanço[Material]=Back!F4298))))</f>
        <v/>
      </c>
    </row>
    <row r="4299" spans="2:7">
      <c r="B4299" s="32">
        <f>SUMIF(Balanço[Estoque],Back!A4299,Balanço[Quantidade])</f>
        <v>0</v>
      </c>
      <c r="G4299" s="32" t="str" cm="1">
        <f t="array" ref="G4299">IF(F4299="","",SUM(_xlfn._xlws.FILTER(Balanço[Quantidade],(Balanço[Estoque]=Back!$E$3)*(Balanço[Material]=Back!F4299))))</f>
        <v/>
      </c>
    </row>
    <row r="4300" spans="2:7">
      <c r="B4300" s="32">
        <f>SUMIF(Balanço[Estoque],Back!A4300,Balanço[Quantidade])</f>
        <v>0</v>
      </c>
      <c r="G4300" s="32" t="str" cm="1">
        <f t="array" ref="G4300">IF(F4300="","",SUM(_xlfn._xlws.FILTER(Balanço[Quantidade],(Balanço[Estoque]=Back!$E$3)*(Balanço[Material]=Back!F4300))))</f>
        <v/>
      </c>
    </row>
    <row r="4301" spans="2:7">
      <c r="B4301" s="32">
        <f>SUMIF(Balanço[Estoque],Back!A4301,Balanço[Quantidade])</f>
        <v>0</v>
      </c>
      <c r="G4301" s="32" t="str" cm="1">
        <f t="array" ref="G4301">IF(F4301="","",SUM(_xlfn._xlws.FILTER(Balanço[Quantidade],(Balanço[Estoque]=Back!$E$3)*(Balanço[Material]=Back!F4301))))</f>
        <v/>
      </c>
    </row>
    <row r="4302" spans="2:7">
      <c r="B4302" s="32">
        <f>SUMIF(Balanço[Estoque],Back!A4302,Balanço[Quantidade])</f>
        <v>0</v>
      </c>
      <c r="G4302" s="32" t="str" cm="1">
        <f t="array" ref="G4302">IF(F4302="","",SUM(_xlfn._xlws.FILTER(Balanço[Quantidade],(Balanço[Estoque]=Back!$E$3)*(Balanço[Material]=Back!F4302))))</f>
        <v/>
      </c>
    </row>
    <row r="4303" spans="2:7">
      <c r="B4303" s="32">
        <f>SUMIF(Balanço[Estoque],Back!A4303,Balanço[Quantidade])</f>
        <v>0</v>
      </c>
      <c r="G4303" s="32" t="str" cm="1">
        <f t="array" ref="G4303">IF(F4303="","",SUM(_xlfn._xlws.FILTER(Balanço[Quantidade],(Balanço[Estoque]=Back!$E$3)*(Balanço[Material]=Back!F4303))))</f>
        <v/>
      </c>
    </row>
    <row r="4304" spans="2:7">
      <c r="B4304" s="32">
        <f>SUMIF(Balanço[Estoque],Back!A4304,Balanço[Quantidade])</f>
        <v>0</v>
      </c>
      <c r="G4304" s="32" t="str" cm="1">
        <f t="array" ref="G4304">IF(F4304="","",SUM(_xlfn._xlws.FILTER(Balanço[Quantidade],(Balanço[Estoque]=Back!$E$3)*(Balanço[Material]=Back!F4304))))</f>
        <v/>
      </c>
    </row>
    <row r="4305" spans="2:7">
      <c r="B4305" s="32">
        <f>SUMIF(Balanço[Estoque],Back!A4305,Balanço[Quantidade])</f>
        <v>0</v>
      </c>
      <c r="G4305" s="32" t="str" cm="1">
        <f t="array" ref="G4305">IF(F4305="","",SUM(_xlfn._xlws.FILTER(Balanço[Quantidade],(Balanço[Estoque]=Back!$E$3)*(Balanço[Material]=Back!F4305))))</f>
        <v/>
      </c>
    </row>
    <row r="4306" spans="2:7">
      <c r="B4306" s="32">
        <f>SUMIF(Balanço[Estoque],Back!A4306,Balanço[Quantidade])</f>
        <v>0</v>
      </c>
      <c r="G4306" s="32" t="str" cm="1">
        <f t="array" ref="G4306">IF(F4306="","",SUM(_xlfn._xlws.FILTER(Balanço[Quantidade],(Balanço[Estoque]=Back!$E$3)*(Balanço[Material]=Back!F4306))))</f>
        <v/>
      </c>
    </row>
    <row r="4307" spans="2:7">
      <c r="B4307" s="32">
        <f>SUMIF(Balanço[Estoque],Back!A4307,Balanço[Quantidade])</f>
        <v>0</v>
      </c>
      <c r="G4307" s="32" t="str" cm="1">
        <f t="array" ref="G4307">IF(F4307="","",SUM(_xlfn._xlws.FILTER(Balanço[Quantidade],(Balanço[Estoque]=Back!$E$3)*(Balanço[Material]=Back!F4307))))</f>
        <v/>
      </c>
    </row>
    <row r="4308" spans="2:7">
      <c r="B4308" s="32">
        <f>SUMIF(Balanço[Estoque],Back!A4308,Balanço[Quantidade])</f>
        <v>0</v>
      </c>
      <c r="G4308" s="32" t="str" cm="1">
        <f t="array" ref="G4308">IF(F4308="","",SUM(_xlfn._xlws.FILTER(Balanço[Quantidade],(Balanço[Estoque]=Back!$E$3)*(Balanço[Material]=Back!F4308))))</f>
        <v/>
      </c>
    </row>
    <row r="4309" spans="2:7">
      <c r="B4309" s="32">
        <f>SUMIF(Balanço[Estoque],Back!A4309,Balanço[Quantidade])</f>
        <v>0</v>
      </c>
      <c r="G4309" s="32" t="str" cm="1">
        <f t="array" ref="G4309">IF(F4309="","",SUM(_xlfn._xlws.FILTER(Balanço[Quantidade],(Balanço[Estoque]=Back!$E$3)*(Balanço[Material]=Back!F4309))))</f>
        <v/>
      </c>
    </row>
    <row r="4310" spans="2:7">
      <c r="B4310" s="32">
        <f>SUMIF(Balanço[Estoque],Back!A4310,Balanço[Quantidade])</f>
        <v>0</v>
      </c>
      <c r="G4310" s="32" t="str" cm="1">
        <f t="array" ref="G4310">IF(F4310="","",SUM(_xlfn._xlws.FILTER(Balanço[Quantidade],(Balanço[Estoque]=Back!$E$3)*(Balanço[Material]=Back!F4310))))</f>
        <v/>
      </c>
    </row>
    <row r="4311" spans="2:7">
      <c r="B4311" s="32">
        <f>SUMIF(Balanço[Estoque],Back!A4311,Balanço[Quantidade])</f>
        <v>0</v>
      </c>
      <c r="G4311" s="32" t="str" cm="1">
        <f t="array" ref="G4311">IF(F4311="","",SUM(_xlfn._xlws.FILTER(Balanço[Quantidade],(Balanço[Estoque]=Back!$E$3)*(Balanço[Material]=Back!F4311))))</f>
        <v/>
      </c>
    </row>
    <row r="4312" spans="2:7">
      <c r="B4312" s="32">
        <f>SUMIF(Balanço[Estoque],Back!A4312,Balanço[Quantidade])</f>
        <v>0</v>
      </c>
      <c r="G4312" s="32" t="str" cm="1">
        <f t="array" ref="G4312">IF(F4312="","",SUM(_xlfn._xlws.FILTER(Balanço[Quantidade],(Balanço[Estoque]=Back!$E$3)*(Balanço[Material]=Back!F4312))))</f>
        <v/>
      </c>
    </row>
    <row r="4313" spans="2:7">
      <c r="B4313" s="32">
        <f>SUMIF(Balanço[Estoque],Back!A4313,Balanço[Quantidade])</f>
        <v>0</v>
      </c>
      <c r="G4313" s="32" t="str" cm="1">
        <f t="array" ref="G4313">IF(F4313="","",SUM(_xlfn._xlws.FILTER(Balanço[Quantidade],(Balanço[Estoque]=Back!$E$3)*(Balanço[Material]=Back!F4313))))</f>
        <v/>
      </c>
    </row>
    <row r="4314" spans="2:7">
      <c r="B4314" s="32">
        <f>SUMIF(Balanço[Estoque],Back!A4314,Balanço[Quantidade])</f>
        <v>0</v>
      </c>
      <c r="G4314" s="32" t="str" cm="1">
        <f t="array" ref="G4314">IF(F4314="","",SUM(_xlfn._xlws.FILTER(Balanço[Quantidade],(Balanço[Estoque]=Back!$E$3)*(Balanço[Material]=Back!F4314))))</f>
        <v/>
      </c>
    </row>
    <row r="4315" spans="2:7">
      <c r="B4315" s="32">
        <f>SUMIF(Balanço[Estoque],Back!A4315,Balanço[Quantidade])</f>
        <v>0</v>
      </c>
      <c r="G4315" s="32" t="str" cm="1">
        <f t="array" ref="G4315">IF(F4315="","",SUM(_xlfn._xlws.FILTER(Balanço[Quantidade],(Balanço[Estoque]=Back!$E$3)*(Balanço[Material]=Back!F4315))))</f>
        <v/>
      </c>
    </row>
    <row r="4316" spans="2:7">
      <c r="B4316" s="32">
        <f>SUMIF(Balanço[Estoque],Back!A4316,Balanço[Quantidade])</f>
        <v>0</v>
      </c>
      <c r="G4316" s="32" t="str" cm="1">
        <f t="array" ref="G4316">IF(F4316="","",SUM(_xlfn._xlws.FILTER(Balanço[Quantidade],(Balanço[Estoque]=Back!$E$3)*(Balanço[Material]=Back!F4316))))</f>
        <v/>
      </c>
    </row>
    <row r="4317" spans="2:7">
      <c r="B4317" s="32">
        <f>SUMIF(Balanço[Estoque],Back!A4317,Balanço[Quantidade])</f>
        <v>0</v>
      </c>
      <c r="G4317" s="32" t="str" cm="1">
        <f t="array" ref="G4317">IF(F4317="","",SUM(_xlfn._xlws.FILTER(Balanço[Quantidade],(Balanço[Estoque]=Back!$E$3)*(Balanço[Material]=Back!F4317))))</f>
        <v/>
      </c>
    </row>
    <row r="4318" spans="2:7">
      <c r="B4318" s="32">
        <f>SUMIF(Balanço[Estoque],Back!A4318,Balanço[Quantidade])</f>
        <v>0</v>
      </c>
      <c r="G4318" s="32" t="str" cm="1">
        <f t="array" ref="G4318">IF(F4318="","",SUM(_xlfn._xlws.FILTER(Balanço[Quantidade],(Balanço[Estoque]=Back!$E$3)*(Balanço[Material]=Back!F4318))))</f>
        <v/>
      </c>
    </row>
    <row r="4319" spans="2:7">
      <c r="B4319" s="32">
        <f>SUMIF(Balanço[Estoque],Back!A4319,Balanço[Quantidade])</f>
        <v>0</v>
      </c>
      <c r="G4319" s="32" t="str" cm="1">
        <f t="array" ref="G4319">IF(F4319="","",SUM(_xlfn._xlws.FILTER(Balanço[Quantidade],(Balanço[Estoque]=Back!$E$3)*(Balanço[Material]=Back!F4319))))</f>
        <v/>
      </c>
    </row>
    <row r="4320" spans="2:7">
      <c r="B4320" s="32">
        <f>SUMIF(Balanço[Estoque],Back!A4320,Balanço[Quantidade])</f>
        <v>0</v>
      </c>
      <c r="G4320" s="32" t="str" cm="1">
        <f t="array" ref="G4320">IF(F4320="","",SUM(_xlfn._xlws.FILTER(Balanço[Quantidade],(Balanço[Estoque]=Back!$E$3)*(Balanço[Material]=Back!F4320))))</f>
        <v/>
      </c>
    </row>
    <row r="4321" spans="2:7">
      <c r="B4321" s="32">
        <f>SUMIF(Balanço[Estoque],Back!A4321,Balanço[Quantidade])</f>
        <v>0</v>
      </c>
      <c r="G4321" s="32" t="str" cm="1">
        <f t="array" ref="G4321">IF(F4321="","",SUM(_xlfn._xlws.FILTER(Balanço[Quantidade],(Balanço[Estoque]=Back!$E$3)*(Balanço[Material]=Back!F4321))))</f>
        <v/>
      </c>
    </row>
    <row r="4322" spans="2:7">
      <c r="B4322" s="32">
        <f>SUMIF(Balanço[Estoque],Back!A4322,Balanço[Quantidade])</f>
        <v>0</v>
      </c>
      <c r="G4322" s="32" t="str" cm="1">
        <f t="array" ref="G4322">IF(F4322="","",SUM(_xlfn._xlws.FILTER(Balanço[Quantidade],(Balanço[Estoque]=Back!$E$3)*(Balanço[Material]=Back!F4322))))</f>
        <v/>
      </c>
    </row>
    <row r="4323" spans="2:7">
      <c r="B4323" s="32">
        <f>SUMIF(Balanço[Estoque],Back!A4323,Balanço[Quantidade])</f>
        <v>0</v>
      </c>
      <c r="G4323" s="32" t="str" cm="1">
        <f t="array" ref="G4323">IF(F4323="","",SUM(_xlfn._xlws.FILTER(Balanço[Quantidade],(Balanço[Estoque]=Back!$E$3)*(Balanço[Material]=Back!F4323))))</f>
        <v/>
      </c>
    </row>
    <row r="4324" spans="2:7">
      <c r="B4324" s="32">
        <f>SUMIF(Balanço[Estoque],Back!A4324,Balanço[Quantidade])</f>
        <v>0</v>
      </c>
      <c r="G4324" s="32" t="str" cm="1">
        <f t="array" ref="G4324">IF(F4324="","",SUM(_xlfn._xlws.FILTER(Balanço[Quantidade],(Balanço[Estoque]=Back!$E$3)*(Balanço[Material]=Back!F4324))))</f>
        <v/>
      </c>
    </row>
    <row r="4325" spans="2:7">
      <c r="B4325" s="32">
        <f>SUMIF(Balanço[Estoque],Back!A4325,Balanço[Quantidade])</f>
        <v>0</v>
      </c>
      <c r="G4325" s="32" t="str" cm="1">
        <f t="array" ref="G4325">IF(F4325="","",SUM(_xlfn._xlws.FILTER(Balanço[Quantidade],(Balanço[Estoque]=Back!$E$3)*(Balanço[Material]=Back!F4325))))</f>
        <v/>
      </c>
    </row>
    <row r="4326" spans="2:7">
      <c r="B4326" s="32">
        <f>SUMIF(Balanço[Estoque],Back!A4326,Balanço[Quantidade])</f>
        <v>0</v>
      </c>
      <c r="G4326" s="32" t="str" cm="1">
        <f t="array" ref="G4326">IF(F4326="","",SUM(_xlfn._xlws.FILTER(Balanço[Quantidade],(Balanço[Estoque]=Back!$E$3)*(Balanço[Material]=Back!F4326))))</f>
        <v/>
      </c>
    </row>
    <row r="4327" spans="2:7">
      <c r="B4327" s="32">
        <f>SUMIF(Balanço[Estoque],Back!A4327,Balanço[Quantidade])</f>
        <v>0</v>
      </c>
      <c r="G4327" s="32" t="str" cm="1">
        <f t="array" ref="G4327">IF(F4327="","",SUM(_xlfn._xlws.FILTER(Balanço[Quantidade],(Balanço[Estoque]=Back!$E$3)*(Balanço[Material]=Back!F4327))))</f>
        <v/>
      </c>
    </row>
    <row r="4328" spans="2:7">
      <c r="B4328" s="32">
        <f>SUMIF(Balanço[Estoque],Back!A4328,Balanço[Quantidade])</f>
        <v>0</v>
      </c>
      <c r="G4328" s="32" t="str" cm="1">
        <f t="array" ref="G4328">IF(F4328="","",SUM(_xlfn._xlws.FILTER(Balanço[Quantidade],(Balanço[Estoque]=Back!$E$3)*(Balanço[Material]=Back!F4328))))</f>
        <v/>
      </c>
    </row>
    <row r="4329" spans="2:7">
      <c r="B4329" s="32">
        <f>SUMIF(Balanço[Estoque],Back!A4329,Balanço[Quantidade])</f>
        <v>0</v>
      </c>
      <c r="G4329" s="32" t="str" cm="1">
        <f t="array" ref="G4329">IF(F4329="","",SUM(_xlfn._xlws.FILTER(Balanço[Quantidade],(Balanço[Estoque]=Back!$E$3)*(Balanço[Material]=Back!F4329))))</f>
        <v/>
      </c>
    </row>
    <row r="4330" spans="2:7">
      <c r="B4330" s="32">
        <f>SUMIF(Balanço[Estoque],Back!A4330,Balanço[Quantidade])</f>
        <v>0</v>
      </c>
      <c r="G4330" s="32" t="str" cm="1">
        <f t="array" ref="G4330">IF(F4330="","",SUM(_xlfn._xlws.FILTER(Balanço[Quantidade],(Balanço[Estoque]=Back!$E$3)*(Balanço[Material]=Back!F4330))))</f>
        <v/>
      </c>
    </row>
    <row r="4331" spans="2:7">
      <c r="B4331" s="32">
        <f>SUMIF(Balanço[Estoque],Back!A4331,Balanço[Quantidade])</f>
        <v>0</v>
      </c>
      <c r="G4331" s="32" t="str" cm="1">
        <f t="array" ref="G4331">IF(F4331="","",SUM(_xlfn._xlws.FILTER(Balanço[Quantidade],(Balanço[Estoque]=Back!$E$3)*(Balanço[Material]=Back!F4331))))</f>
        <v/>
      </c>
    </row>
    <row r="4332" spans="2:7">
      <c r="B4332" s="32">
        <f>SUMIF(Balanço[Estoque],Back!A4332,Balanço[Quantidade])</f>
        <v>0</v>
      </c>
      <c r="G4332" s="32" t="str" cm="1">
        <f t="array" ref="G4332">IF(F4332="","",SUM(_xlfn._xlws.FILTER(Balanço[Quantidade],(Balanço[Estoque]=Back!$E$3)*(Balanço[Material]=Back!F4332))))</f>
        <v/>
      </c>
    </row>
    <row r="4333" spans="2:7">
      <c r="B4333" s="32">
        <f>SUMIF(Balanço[Estoque],Back!A4333,Balanço[Quantidade])</f>
        <v>0</v>
      </c>
      <c r="G4333" s="32" t="str" cm="1">
        <f t="array" ref="G4333">IF(F4333="","",SUM(_xlfn._xlws.FILTER(Balanço[Quantidade],(Balanço[Estoque]=Back!$E$3)*(Balanço[Material]=Back!F4333))))</f>
        <v/>
      </c>
    </row>
    <row r="4334" spans="2:7">
      <c r="B4334" s="32">
        <f>SUMIF(Balanço[Estoque],Back!A4334,Balanço[Quantidade])</f>
        <v>0</v>
      </c>
      <c r="G4334" s="32" t="str" cm="1">
        <f t="array" ref="G4334">IF(F4334="","",SUM(_xlfn._xlws.FILTER(Balanço[Quantidade],(Balanço[Estoque]=Back!$E$3)*(Balanço[Material]=Back!F4334))))</f>
        <v/>
      </c>
    </row>
    <row r="4335" spans="2:7">
      <c r="B4335" s="32">
        <f>SUMIF(Balanço[Estoque],Back!A4335,Balanço[Quantidade])</f>
        <v>0</v>
      </c>
      <c r="G4335" s="32" t="str" cm="1">
        <f t="array" ref="G4335">IF(F4335="","",SUM(_xlfn._xlws.FILTER(Balanço[Quantidade],(Balanço[Estoque]=Back!$E$3)*(Balanço[Material]=Back!F4335))))</f>
        <v/>
      </c>
    </row>
    <row r="4336" spans="2:7">
      <c r="B4336" s="32">
        <f>SUMIF(Balanço[Estoque],Back!A4336,Balanço[Quantidade])</f>
        <v>0</v>
      </c>
      <c r="G4336" s="32" t="str" cm="1">
        <f t="array" ref="G4336">IF(F4336="","",SUM(_xlfn._xlws.FILTER(Balanço[Quantidade],(Balanço[Estoque]=Back!$E$3)*(Balanço[Material]=Back!F4336))))</f>
        <v/>
      </c>
    </row>
    <row r="4337" spans="2:7">
      <c r="B4337" s="32">
        <f>SUMIF(Balanço[Estoque],Back!A4337,Balanço[Quantidade])</f>
        <v>0</v>
      </c>
      <c r="G4337" s="32" t="str" cm="1">
        <f t="array" ref="G4337">IF(F4337="","",SUM(_xlfn._xlws.FILTER(Balanço[Quantidade],(Balanço[Estoque]=Back!$E$3)*(Balanço[Material]=Back!F4337))))</f>
        <v/>
      </c>
    </row>
    <row r="4338" spans="2:7">
      <c r="B4338" s="32">
        <f>SUMIF(Balanço[Estoque],Back!A4338,Balanço[Quantidade])</f>
        <v>0</v>
      </c>
      <c r="G4338" s="32" t="str" cm="1">
        <f t="array" ref="G4338">IF(F4338="","",SUM(_xlfn._xlws.FILTER(Balanço[Quantidade],(Balanço[Estoque]=Back!$E$3)*(Balanço[Material]=Back!F4338))))</f>
        <v/>
      </c>
    </row>
    <row r="4339" spans="2:7">
      <c r="B4339" s="32">
        <f>SUMIF(Balanço[Estoque],Back!A4339,Balanço[Quantidade])</f>
        <v>0</v>
      </c>
      <c r="G4339" s="32" t="str" cm="1">
        <f t="array" ref="G4339">IF(F4339="","",SUM(_xlfn._xlws.FILTER(Balanço[Quantidade],(Balanço[Estoque]=Back!$E$3)*(Balanço[Material]=Back!F4339))))</f>
        <v/>
      </c>
    </row>
    <row r="4340" spans="2:7">
      <c r="B4340" s="32">
        <f>SUMIF(Balanço[Estoque],Back!A4340,Balanço[Quantidade])</f>
        <v>0</v>
      </c>
      <c r="G4340" s="32" t="str" cm="1">
        <f t="array" ref="G4340">IF(F4340="","",SUM(_xlfn._xlws.FILTER(Balanço[Quantidade],(Balanço[Estoque]=Back!$E$3)*(Balanço[Material]=Back!F4340))))</f>
        <v/>
      </c>
    </row>
    <row r="4341" spans="2:7">
      <c r="B4341" s="32">
        <f>SUMIF(Balanço[Estoque],Back!A4341,Balanço[Quantidade])</f>
        <v>0</v>
      </c>
      <c r="G4341" s="32" t="str" cm="1">
        <f t="array" ref="G4341">IF(F4341="","",SUM(_xlfn._xlws.FILTER(Balanço[Quantidade],(Balanço[Estoque]=Back!$E$3)*(Balanço[Material]=Back!F4341))))</f>
        <v/>
      </c>
    </row>
    <row r="4342" spans="2:7">
      <c r="B4342" s="32">
        <f>SUMIF(Balanço[Estoque],Back!A4342,Balanço[Quantidade])</f>
        <v>0</v>
      </c>
      <c r="G4342" s="32" t="str" cm="1">
        <f t="array" ref="G4342">IF(F4342="","",SUM(_xlfn._xlws.FILTER(Balanço[Quantidade],(Balanço[Estoque]=Back!$E$3)*(Balanço[Material]=Back!F4342))))</f>
        <v/>
      </c>
    </row>
    <row r="4343" spans="2:7">
      <c r="B4343" s="32">
        <f>SUMIF(Balanço[Estoque],Back!A4343,Balanço[Quantidade])</f>
        <v>0</v>
      </c>
      <c r="G4343" s="32" t="str" cm="1">
        <f t="array" ref="G4343">IF(F4343="","",SUM(_xlfn._xlws.FILTER(Balanço[Quantidade],(Balanço[Estoque]=Back!$E$3)*(Balanço[Material]=Back!F4343))))</f>
        <v/>
      </c>
    </row>
    <row r="4344" spans="2:7">
      <c r="B4344" s="32">
        <f>SUMIF(Balanço[Estoque],Back!A4344,Balanço[Quantidade])</f>
        <v>0</v>
      </c>
      <c r="G4344" s="32" t="str" cm="1">
        <f t="array" ref="G4344">IF(F4344="","",SUM(_xlfn._xlws.FILTER(Balanço[Quantidade],(Balanço[Estoque]=Back!$E$3)*(Balanço[Material]=Back!F4344))))</f>
        <v/>
      </c>
    </row>
    <row r="4345" spans="2:7">
      <c r="B4345" s="32">
        <f>SUMIF(Balanço[Estoque],Back!A4345,Balanço[Quantidade])</f>
        <v>0</v>
      </c>
      <c r="G4345" s="32" t="str" cm="1">
        <f t="array" ref="G4345">IF(F4345="","",SUM(_xlfn._xlws.FILTER(Balanço[Quantidade],(Balanço[Estoque]=Back!$E$3)*(Balanço[Material]=Back!F4345))))</f>
        <v/>
      </c>
    </row>
    <row r="4346" spans="2:7">
      <c r="B4346" s="32">
        <f>SUMIF(Balanço[Estoque],Back!A4346,Balanço[Quantidade])</f>
        <v>0</v>
      </c>
      <c r="G4346" s="32" t="str" cm="1">
        <f t="array" ref="G4346">IF(F4346="","",SUM(_xlfn._xlws.FILTER(Balanço[Quantidade],(Balanço[Estoque]=Back!$E$3)*(Balanço[Material]=Back!F4346))))</f>
        <v/>
      </c>
    </row>
    <row r="4347" spans="2:7">
      <c r="B4347" s="32">
        <f>SUMIF(Balanço[Estoque],Back!A4347,Balanço[Quantidade])</f>
        <v>0</v>
      </c>
      <c r="G4347" s="32" t="str" cm="1">
        <f t="array" ref="G4347">IF(F4347="","",SUM(_xlfn._xlws.FILTER(Balanço[Quantidade],(Balanço[Estoque]=Back!$E$3)*(Balanço[Material]=Back!F4347))))</f>
        <v/>
      </c>
    </row>
    <row r="4348" spans="2:7">
      <c r="B4348" s="32">
        <f>SUMIF(Balanço[Estoque],Back!A4348,Balanço[Quantidade])</f>
        <v>0</v>
      </c>
      <c r="G4348" s="32" t="str" cm="1">
        <f t="array" ref="G4348">IF(F4348="","",SUM(_xlfn._xlws.FILTER(Balanço[Quantidade],(Balanço[Estoque]=Back!$E$3)*(Balanço[Material]=Back!F4348))))</f>
        <v/>
      </c>
    </row>
    <row r="4349" spans="2:7">
      <c r="B4349" s="32">
        <f>SUMIF(Balanço[Estoque],Back!A4349,Balanço[Quantidade])</f>
        <v>0</v>
      </c>
      <c r="G4349" s="32" t="str" cm="1">
        <f t="array" ref="G4349">IF(F4349="","",SUM(_xlfn._xlws.FILTER(Balanço[Quantidade],(Balanço[Estoque]=Back!$E$3)*(Balanço[Material]=Back!F4349))))</f>
        <v/>
      </c>
    </row>
    <row r="4350" spans="2:7">
      <c r="B4350" s="32">
        <f>SUMIF(Balanço[Estoque],Back!A4350,Balanço[Quantidade])</f>
        <v>0</v>
      </c>
      <c r="G4350" s="32" t="str" cm="1">
        <f t="array" ref="G4350">IF(F4350="","",SUM(_xlfn._xlws.FILTER(Balanço[Quantidade],(Balanço[Estoque]=Back!$E$3)*(Balanço[Material]=Back!F4350))))</f>
        <v/>
      </c>
    </row>
    <row r="4351" spans="2:7">
      <c r="B4351" s="32">
        <f>SUMIF(Balanço[Estoque],Back!A4351,Balanço[Quantidade])</f>
        <v>0</v>
      </c>
      <c r="G4351" s="32" t="str" cm="1">
        <f t="array" ref="G4351">IF(F4351="","",SUM(_xlfn._xlws.FILTER(Balanço[Quantidade],(Balanço[Estoque]=Back!$E$3)*(Balanço[Material]=Back!F4351))))</f>
        <v/>
      </c>
    </row>
    <row r="4352" spans="2:7">
      <c r="B4352" s="32">
        <f>SUMIF(Balanço[Estoque],Back!A4352,Balanço[Quantidade])</f>
        <v>0</v>
      </c>
      <c r="G4352" s="32" t="str" cm="1">
        <f t="array" ref="G4352">IF(F4352="","",SUM(_xlfn._xlws.FILTER(Balanço[Quantidade],(Balanço[Estoque]=Back!$E$3)*(Balanço[Material]=Back!F4352))))</f>
        <v/>
      </c>
    </row>
    <row r="4353" spans="2:7">
      <c r="B4353" s="32">
        <f>SUMIF(Balanço[Estoque],Back!A4353,Balanço[Quantidade])</f>
        <v>0</v>
      </c>
      <c r="G4353" s="32" t="str" cm="1">
        <f t="array" ref="G4353">IF(F4353="","",SUM(_xlfn._xlws.FILTER(Balanço[Quantidade],(Balanço[Estoque]=Back!$E$3)*(Balanço[Material]=Back!F4353))))</f>
        <v/>
      </c>
    </row>
    <row r="4354" spans="2:7">
      <c r="B4354" s="32">
        <f>SUMIF(Balanço[Estoque],Back!A4354,Balanço[Quantidade])</f>
        <v>0</v>
      </c>
      <c r="G4354" s="32" t="str" cm="1">
        <f t="array" ref="G4354">IF(F4354="","",SUM(_xlfn._xlws.FILTER(Balanço[Quantidade],(Balanço[Estoque]=Back!$E$3)*(Balanço[Material]=Back!F4354))))</f>
        <v/>
      </c>
    </row>
    <row r="4355" spans="2:7">
      <c r="B4355" s="32">
        <f>SUMIF(Balanço[Estoque],Back!A4355,Balanço[Quantidade])</f>
        <v>0</v>
      </c>
      <c r="G4355" s="32" t="str" cm="1">
        <f t="array" ref="G4355">IF(F4355="","",SUM(_xlfn._xlws.FILTER(Balanço[Quantidade],(Balanço[Estoque]=Back!$E$3)*(Balanço[Material]=Back!F4355))))</f>
        <v/>
      </c>
    </row>
    <row r="4356" spans="2:7">
      <c r="B4356" s="32">
        <f>SUMIF(Balanço[Estoque],Back!A4356,Balanço[Quantidade])</f>
        <v>0</v>
      </c>
      <c r="G4356" s="32" t="str" cm="1">
        <f t="array" ref="G4356">IF(F4356="","",SUM(_xlfn._xlws.FILTER(Balanço[Quantidade],(Balanço[Estoque]=Back!$E$3)*(Balanço[Material]=Back!F4356))))</f>
        <v/>
      </c>
    </row>
    <row r="4357" spans="2:7">
      <c r="B4357" s="32">
        <f>SUMIF(Balanço[Estoque],Back!A4357,Balanço[Quantidade])</f>
        <v>0</v>
      </c>
      <c r="G4357" s="32" t="str" cm="1">
        <f t="array" ref="G4357">IF(F4357="","",SUM(_xlfn._xlws.FILTER(Balanço[Quantidade],(Balanço[Estoque]=Back!$E$3)*(Balanço[Material]=Back!F4357))))</f>
        <v/>
      </c>
    </row>
    <row r="4358" spans="2:7">
      <c r="B4358" s="32">
        <f>SUMIF(Balanço[Estoque],Back!A4358,Balanço[Quantidade])</f>
        <v>0</v>
      </c>
      <c r="G4358" s="32" t="str" cm="1">
        <f t="array" ref="G4358">IF(F4358="","",SUM(_xlfn._xlws.FILTER(Balanço[Quantidade],(Balanço[Estoque]=Back!$E$3)*(Balanço[Material]=Back!F4358))))</f>
        <v/>
      </c>
    </row>
    <row r="4359" spans="2:7">
      <c r="B4359" s="32">
        <f>SUMIF(Balanço[Estoque],Back!A4359,Balanço[Quantidade])</f>
        <v>0</v>
      </c>
      <c r="G4359" s="32" t="str" cm="1">
        <f t="array" ref="G4359">IF(F4359="","",SUM(_xlfn._xlws.FILTER(Balanço[Quantidade],(Balanço[Estoque]=Back!$E$3)*(Balanço[Material]=Back!F4359))))</f>
        <v/>
      </c>
    </row>
    <row r="4360" spans="2:7">
      <c r="B4360" s="32">
        <f>SUMIF(Balanço[Estoque],Back!A4360,Balanço[Quantidade])</f>
        <v>0</v>
      </c>
      <c r="G4360" s="32" t="str" cm="1">
        <f t="array" ref="G4360">IF(F4360="","",SUM(_xlfn._xlws.FILTER(Balanço[Quantidade],(Balanço[Estoque]=Back!$E$3)*(Balanço[Material]=Back!F4360))))</f>
        <v/>
      </c>
    </row>
    <row r="4361" spans="2:7">
      <c r="B4361" s="32">
        <f>SUMIF(Balanço[Estoque],Back!A4361,Balanço[Quantidade])</f>
        <v>0</v>
      </c>
      <c r="G4361" s="32" t="str" cm="1">
        <f t="array" ref="G4361">IF(F4361="","",SUM(_xlfn._xlws.FILTER(Balanço[Quantidade],(Balanço[Estoque]=Back!$E$3)*(Balanço[Material]=Back!F4361))))</f>
        <v/>
      </c>
    </row>
    <row r="4362" spans="2:7">
      <c r="B4362" s="32">
        <f>SUMIF(Balanço[Estoque],Back!A4362,Balanço[Quantidade])</f>
        <v>0</v>
      </c>
      <c r="G4362" s="32" t="str" cm="1">
        <f t="array" ref="G4362">IF(F4362="","",SUM(_xlfn._xlws.FILTER(Balanço[Quantidade],(Balanço[Estoque]=Back!$E$3)*(Balanço[Material]=Back!F4362))))</f>
        <v/>
      </c>
    </row>
    <row r="4363" spans="2:7">
      <c r="B4363" s="32">
        <f>SUMIF(Balanço[Estoque],Back!A4363,Balanço[Quantidade])</f>
        <v>0</v>
      </c>
      <c r="G4363" s="32" t="str" cm="1">
        <f t="array" ref="G4363">IF(F4363="","",SUM(_xlfn._xlws.FILTER(Balanço[Quantidade],(Balanço[Estoque]=Back!$E$3)*(Balanço[Material]=Back!F4363))))</f>
        <v/>
      </c>
    </row>
    <row r="4364" spans="2:7">
      <c r="B4364" s="32">
        <f>SUMIF(Balanço[Estoque],Back!A4364,Balanço[Quantidade])</f>
        <v>0</v>
      </c>
      <c r="G4364" s="32" t="str" cm="1">
        <f t="array" ref="G4364">IF(F4364="","",SUM(_xlfn._xlws.FILTER(Balanço[Quantidade],(Balanço[Estoque]=Back!$E$3)*(Balanço[Material]=Back!F4364))))</f>
        <v/>
      </c>
    </row>
    <row r="4365" spans="2:7">
      <c r="B4365" s="32">
        <f>SUMIF(Balanço[Estoque],Back!A4365,Balanço[Quantidade])</f>
        <v>0</v>
      </c>
      <c r="G4365" s="32" t="str" cm="1">
        <f t="array" ref="G4365">IF(F4365="","",SUM(_xlfn._xlws.FILTER(Balanço[Quantidade],(Balanço[Estoque]=Back!$E$3)*(Balanço[Material]=Back!F4365))))</f>
        <v/>
      </c>
    </row>
    <row r="4366" spans="2:7">
      <c r="B4366" s="32">
        <f>SUMIF(Balanço[Estoque],Back!A4366,Balanço[Quantidade])</f>
        <v>0</v>
      </c>
      <c r="G4366" s="32" t="str" cm="1">
        <f t="array" ref="G4366">IF(F4366="","",SUM(_xlfn._xlws.FILTER(Balanço[Quantidade],(Balanço[Estoque]=Back!$E$3)*(Balanço[Material]=Back!F4366))))</f>
        <v/>
      </c>
    </row>
    <row r="4367" spans="2:7">
      <c r="B4367" s="32">
        <f>SUMIF(Balanço[Estoque],Back!A4367,Balanço[Quantidade])</f>
        <v>0</v>
      </c>
      <c r="G4367" s="32" t="str" cm="1">
        <f t="array" ref="G4367">IF(F4367="","",SUM(_xlfn._xlws.FILTER(Balanço[Quantidade],(Balanço[Estoque]=Back!$E$3)*(Balanço[Material]=Back!F4367))))</f>
        <v/>
      </c>
    </row>
    <row r="4368" spans="2:7">
      <c r="B4368" s="32">
        <f>SUMIF(Balanço[Estoque],Back!A4368,Balanço[Quantidade])</f>
        <v>0</v>
      </c>
      <c r="G4368" s="32" t="str" cm="1">
        <f t="array" ref="G4368">IF(F4368="","",SUM(_xlfn._xlws.FILTER(Balanço[Quantidade],(Balanço[Estoque]=Back!$E$3)*(Balanço[Material]=Back!F4368))))</f>
        <v/>
      </c>
    </row>
    <row r="4369" spans="2:7">
      <c r="B4369" s="32">
        <f>SUMIF(Balanço[Estoque],Back!A4369,Balanço[Quantidade])</f>
        <v>0</v>
      </c>
      <c r="G4369" s="32" t="str" cm="1">
        <f t="array" ref="G4369">IF(F4369="","",SUM(_xlfn._xlws.FILTER(Balanço[Quantidade],(Balanço[Estoque]=Back!$E$3)*(Balanço[Material]=Back!F4369))))</f>
        <v/>
      </c>
    </row>
    <row r="4370" spans="2:7">
      <c r="B4370" s="32">
        <f>SUMIF(Balanço[Estoque],Back!A4370,Balanço[Quantidade])</f>
        <v>0</v>
      </c>
      <c r="G4370" s="32" t="str" cm="1">
        <f t="array" ref="G4370">IF(F4370="","",SUM(_xlfn._xlws.FILTER(Balanço[Quantidade],(Balanço[Estoque]=Back!$E$3)*(Balanço[Material]=Back!F4370))))</f>
        <v/>
      </c>
    </row>
    <row r="4371" spans="2:7">
      <c r="B4371" s="32">
        <f>SUMIF(Balanço[Estoque],Back!A4371,Balanço[Quantidade])</f>
        <v>0</v>
      </c>
      <c r="G4371" s="32" t="str" cm="1">
        <f t="array" ref="G4371">IF(F4371="","",SUM(_xlfn._xlws.FILTER(Balanço[Quantidade],(Balanço[Estoque]=Back!$E$3)*(Balanço[Material]=Back!F4371))))</f>
        <v/>
      </c>
    </row>
    <row r="4372" spans="2:7">
      <c r="B4372" s="32">
        <f>SUMIF(Balanço[Estoque],Back!A4372,Balanço[Quantidade])</f>
        <v>0</v>
      </c>
      <c r="G4372" s="32" t="str" cm="1">
        <f t="array" ref="G4372">IF(F4372="","",SUM(_xlfn._xlws.FILTER(Balanço[Quantidade],(Balanço[Estoque]=Back!$E$3)*(Balanço[Material]=Back!F4372))))</f>
        <v/>
      </c>
    </row>
    <row r="4373" spans="2:7">
      <c r="B4373" s="32">
        <f>SUMIF(Balanço[Estoque],Back!A4373,Balanço[Quantidade])</f>
        <v>0</v>
      </c>
      <c r="G4373" s="32" t="str" cm="1">
        <f t="array" ref="G4373">IF(F4373="","",SUM(_xlfn._xlws.FILTER(Balanço[Quantidade],(Balanço[Estoque]=Back!$E$3)*(Balanço[Material]=Back!F4373))))</f>
        <v/>
      </c>
    </row>
    <row r="4374" spans="2:7">
      <c r="B4374" s="32">
        <f>SUMIF(Balanço[Estoque],Back!A4374,Balanço[Quantidade])</f>
        <v>0</v>
      </c>
      <c r="G4374" s="32" t="str" cm="1">
        <f t="array" ref="G4374">IF(F4374="","",SUM(_xlfn._xlws.FILTER(Balanço[Quantidade],(Balanço[Estoque]=Back!$E$3)*(Balanço[Material]=Back!F4374))))</f>
        <v/>
      </c>
    </row>
    <row r="4375" spans="2:7">
      <c r="B4375" s="32">
        <f>SUMIF(Balanço[Estoque],Back!A4375,Balanço[Quantidade])</f>
        <v>0</v>
      </c>
      <c r="G4375" s="32" t="str" cm="1">
        <f t="array" ref="G4375">IF(F4375="","",SUM(_xlfn._xlws.FILTER(Balanço[Quantidade],(Balanço[Estoque]=Back!$E$3)*(Balanço[Material]=Back!F4375))))</f>
        <v/>
      </c>
    </row>
    <row r="4376" spans="2:7">
      <c r="B4376" s="32">
        <f>SUMIF(Balanço[Estoque],Back!A4376,Balanço[Quantidade])</f>
        <v>0</v>
      </c>
      <c r="G4376" s="32" t="str" cm="1">
        <f t="array" ref="G4376">IF(F4376="","",SUM(_xlfn._xlws.FILTER(Balanço[Quantidade],(Balanço[Estoque]=Back!$E$3)*(Balanço[Material]=Back!F4376))))</f>
        <v/>
      </c>
    </row>
    <row r="4377" spans="2:7">
      <c r="B4377" s="32">
        <f>SUMIF(Balanço[Estoque],Back!A4377,Balanço[Quantidade])</f>
        <v>0</v>
      </c>
      <c r="G4377" s="32" t="str" cm="1">
        <f t="array" ref="G4377">IF(F4377="","",SUM(_xlfn._xlws.FILTER(Balanço[Quantidade],(Balanço[Estoque]=Back!$E$3)*(Balanço[Material]=Back!F4377))))</f>
        <v/>
      </c>
    </row>
    <row r="4378" spans="2:7">
      <c r="B4378" s="32">
        <f>SUMIF(Balanço[Estoque],Back!A4378,Balanço[Quantidade])</f>
        <v>0</v>
      </c>
      <c r="G4378" s="32" t="str" cm="1">
        <f t="array" ref="G4378">IF(F4378="","",SUM(_xlfn._xlws.FILTER(Balanço[Quantidade],(Balanço[Estoque]=Back!$E$3)*(Balanço[Material]=Back!F4378))))</f>
        <v/>
      </c>
    </row>
    <row r="4379" spans="2:7">
      <c r="B4379" s="32">
        <f>SUMIF(Balanço[Estoque],Back!A4379,Balanço[Quantidade])</f>
        <v>0</v>
      </c>
      <c r="G4379" s="32" t="str" cm="1">
        <f t="array" ref="G4379">IF(F4379="","",SUM(_xlfn._xlws.FILTER(Balanço[Quantidade],(Balanço[Estoque]=Back!$E$3)*(Balanço[Material]=Back!F4379))))</f>
        <v/>
      </c>
    </row>
    <row r="4380" spans="2:7">
      <c r="B4380" s="32">
        <f>SUMIF(Balanço[Estoque],Back!A4380,Balanço[Quantidade])</f>
        <v>0</v>
      </c>
      <c r="G4380" s="32" t="str" cm="1">
        <f t="array" ref="G4380">IF(F4380="","",SUM(_xlfn._xlws.FILTER(Balanço[Quantidade],(Balanço[Estoque]=Back!$E$3)*(Balanço[Material]=Back!F4380))))</f>
        <v/>
      </c>
    </row>
    <row r="4381" spans="2:7">
      <c r="B4381" s="32">
        <f>SUMIF(Balanço[Estoque],Back!A4381,Balanço[Quantidade])</f>
        <v>0</v>
      </c>
      <c r="G4381" s="32" t="str" cm="1">
        <f t="array" ref="G4381">IF(F4381="","",SUM(_xlfn._xlws.FILTER(Balanço[Quantidade],(Balanço[Estoque]=Back!$E$3)*(Balanço[Material]=Back!F4381))))</f>
        <v/>
      </c>
    </row>
    <row r="4382" spans="2:7">
      <c r="B4382" s="32">
        <f>SUMIF(Balanço[Estoque],Back!A4382,Balanço[Quantidade])</f>
        <v>0</v>
      </c>
      <c r="G4382" s="32" t="str" cm="1">
        <f t="array" ref="G4382">IF(F4382="","",SUM(_xlfn._xlws.FILTER(Balanço[Quantidade],(Balanço[Estoque]=Back!$E$3)*(Balanço[Material]=Back!F4382))))</f>
        <v/>
      </c>
    </row>
    <row r="4383" spans="2:7">
      <c r="B4383" s="32">
        <f>SUMIF(Balanço[Estoque],Back!A4383,Balanço[Quantidade])</f>
        <v>0</v>
      </c>
      <c r="G4383" s="32" t="str" cm="1">
        <f t="array" ref="G4383">IF(F4383="","",SUM(_xlfn._xlws.FILTER(Balanço[Quantidade],(Balanço[Estoque]=Back!$E$3)*(Balanço[Material]=Back!F4383))))</f>
        <v/>
      </c>
    </row>
    <row r="4384" spans="2:7">
      <c r="B4384" s="32">
        <f>SUMIF(Balanço[Estoque],Back!A4384,Balanço[Quantidade])</f>
        <v>0</v>
      </c>
      <c r="G4384" s="32" t="str" cm="1">
        <f t="array" ref="G4384">IF(F4384="","",SUM(_xlfn._xlws.FILTER(Balanço[Quantidade],(Balanço[Estoque]=Back!$E$3)*(Balanço[Material]=Back!F4384))))</f>
        <v/>
      </c>
    </row>
    <row r="4385" spans="2:7">
      <c r="B4385" s="32">
        <f>SUMIF(Balanço[Estoque],Back!A4385,Balanço[Quantidade])</f>
        <v>0</v>
      </c>
      <c r="G4385" s="32" t="str" cm="1">
        <f t="array" ref="G4385">IF(F4385="","",SUM(_xlfn._xlws.FILTER(Balanço[Quantidade],(Balanço[Estoque]=Back!$E$3)*(Balanço[Material]=Back!F4385))))</f>
        <v/>
      </c>
    </row>
    <row r="4386" spans="2:7">
      <c r="B4386" s="32">
        <f>SUMIF(Balanço[Estoque],Back!A4386,Balanço[Quantidade])</f>
        <v>0</v>
      </c>
      <c r="G4386" s="32" t="str" cm="1">
        <f t="array" ref="G4386">IF(F4386="","",SUM(_xlfn._xlws.FILTER(Balanço[Quantidade],(Balanço[Estoque]=Back!$E$3)*(Balanço[Material]=Back!F4386))))</f>
        <v/>
      </c>
    </row>
    <row r="4387" spans="2:7">
      <c r="B4387" s="32">
        <f>SUMIF(Balanço[Estoque],Back!A4387,Balanço[Quantidade])</f>
        <v>0</v>
      </c>
      <c r="G4387" s="32" t="str" cm="1">
        <f t="array" ref="G4387">IF(F4387="","",SUM(_xlfn._xlws.FILTER(Balanço[Quantidade],(Balanço[Estoque]=Back!$E$3)*(Balanço[Material]=Back!F4387))))</f>
        <v/>
      </c>
    </row>
    <row r="4388" spans="2:7">
      <c r="B4388" s="32">
        <f>SUMIF(Balanço[Estoque],Back!A4388,Balanço[Quantidade])</f>
        <v>0</v>
      </c>
      <c r="G4388" s="32" t="str" cm="1">
        <f t="array" ref="G4388">IF(F4388="","",SUM(_xlfn._xlws.FILTER(Balanço[Quantidade],(Balanço[Estoque]=Back!$E$3)*(Balanço[Material]=Back!F4388))))</f>
        <v/>
      </c>
    </row>
    <row r="4389" spans="2:7">
      <c r="B4389" s="32">
        <f>SUMIF(Balanço[Estoque],Back!A4389,Balanço[Quantidade])</f>
        <v>0</v>
      </c>
      <c r="G4389" s="32" t="str" cm="1">
        <f t="array" ref="G4389">IF(F4389="","",SUM(_xlfn._xlws.FILTER(Balanço[Quantidade],(Balanço[Estoque]=Back!$E$3)*(Balanço[Material]=Back!F4389))))</f>
        <v/>
      </c>
    </row>
    <row r="4390" spans="2:7">
      <c r="B4390" s="32">
        <f>SUMIF(Balanço[Estoque],Back!A4390,Balanço[Quantidade])</f>
        <v>0</v>
      </c>
      <c r="G4390" s="32" t="str" cm="1">
        <f t="array" ref="G4390">IF(F4390="","",SUM(_xlfn._xlws.FILTER(Balanço[Quantidade],(Balanço[Estoque]=Back!$E$3)*(Balanço[Material]=Back!F4390))))</f>
        <v/>
      </c>
    </row>
    <row r="4391" spans="2:7">
      <c r="B4391" s="32">
        <f>SUMIF(Balanço[Estoque],Back!A4391,Balanço[Quantidade])</f>
        <v>0</v>
      </c>
      <c r="G4391" s="32" t="str" cm="1">
        <f t="array" ref="G4391">IF(F4391="","",SUM(_xlfn._xlws.FILTER(Balanço[Quantidade],(Balanço[Estoque]=Back!$E$3)*(Balanço[Material]=Back!F4391))))</f>
        <v/>
      </c>
    </row>
    <row r="4392" spans="2:7">
      <c r="B4392" s="32">
        <f>SUMIF(Balanço[Estoque],Back!A4392,Balanço[Quantidade])</f>
        <v>0</v>
      </c>
      <c r="G4392" s="32" t="str" cm="1">
        <f t="array" ref="G4392">IF(F4392="","",SUM(_xlfn._xlws.FILTER(Balanço[Quantidade],(Balanço[Estoque]=Back!$E$3)*(Balanço[Material]=Back!F4392))))</f>
        <v/>
      </c>
    </row>
    <row r="4393" spans="2:7">
      <c r="B4393" s="32">
        <f>SUMIF(Balanço[Estoque],Back!A4393,Balanço[Quantidade])</f>
        <v>0</v>
      </c>
      <c r="G4393" s="32" t="str" cm="1">
        <f t="array" ref="G4393">IF(F4393="","",SUM(_xlfn._xlws.FILTER(Balanço[Quantidade],(Balanço[Estoque]=Back!$E$3)*(Balanço[Material]=Back!F4393))))</f>
        <v/>
      </c>
    </row>
    <row r="4394" spans="2:7">
      <c r="B4394" s="32">
        <f>SUMIF(Balanço[Estoque],Back!A4394,Balanço[Quantidade])</f>
        <v>0</v>
      </c>
      <c r="G4394" s="32" t="str" cm="1">
        <f t="array" ref="G4394">IF(F4394="","",SUM(_xlfn._xlws.FILTER(Balanço[Quantidade],(Balanço[Estoque]=Back!$E$3)*(Balanço[Material]=Back!F4394))))</f>
        <v/>
      </c>
    </row>
    <row r="4395" spans="2:7">
      <c r="B4395" s="32">
        <f>SUMIF(Balanço[Estoque],Back!A4395,Balanço[Quantidade])</f>
        <v>0</v>
      </c>
      <c r="G4395" s="32" t="str" cm="1">
        <f t="array" ref="G4395">IF(F4395="","",SUM(_xlfn._xlws.FILTER(Balanço[Quantidade],(Balanço[Estoque]=Back!$E$3)*(Balanço[Material]=Back!F4395))))</f>
        <v/>
      </c>
    </row>
    <row r="4396" spans="2:7">
      <c r="B4396" s="32">
        <f>SUMIF(Balanço[Estoque],Back!A4396,Balanço[Quantidade])</f>
        <v>0</v>
      </c>
      <c r="G4396" s="32" t="str" cm="1">
        <f t="array" ref="G4396">IF(F4396="","",SUM(_xlfn._xlws.FILTER(Balanço[Quantidade],(Balanço[Estoque]=Back!$E$3)*(Balanço[Material]=Back!F4396))))</f>
        <v/>
      </c>
    </row>
    <row r="4397" spans="2:7">
      <c r="B4397" s="32">
        <f>SUMIF(Balanço[Estoque],Back!A4397,Balanço[Quantidade])</f>
        <v>0</v>
      </c>
      <c r="G4397" s="32" t="str" cm="1">
        <f t="array" ref="G4397">IF(F4397="","",SUM(_xlfn._xlws.FILTER(Balanço[Quantidade],(Balanço[Estoque]=Back!$E$3)*(Balanço[Material]=Back!F4397))))</f>
        <v/>
      </c>
    </row>
    <row r="4398" spans="2:7">
      <c r="B4398" s="32">
        <f>SUMIF(Balanço[Estoque],Back!A4398,Balanço[Quantidade])</f>
        <v>0</v>
      </c>
      <c r="G4398" s="32" t="str" cm="1">
        <f t="array" ref="G4398">IF(F4398="","",SUM(_xlfn._xlws.FILTER(Balanço[Quantidade],(Balanço[Estoque]=Back!$E$3)*(Balanço[Material]=Back!F4398))))</f>
        <v/>
      </c>
    </row>
    <row r="4399" spans="2:7">
      <c r="B4399" s="32">
        <f>SUMIF(Balanço[Estoque],Back!A4399,Balanço[Quantidade])</f>
        <v>0</v>
      </c>
      <c r="G4399" s="32" t="str" cm="1">
        <f t="array" ref="G4399">IF(F4399="","",SUM(_xlfn._xlws.FILTER(Balanço[Quantidade],(Balanço[Estoque]=Back!$E$3)*(Balanço[Material]=Back!F4399))))</f>
        <v/>
      </c>
    </row>
    <row r="4400" spans="2:7">
      <c r="B4400" s="32">
        <f>SUMIF(Balanço[Estoque],Back!A4400,Balanço[Quantidade])</f>
        <v>0</v>
      </c>
      <c r="G4400" s="32" t="str" cm="1">
        <f t="array" ref="G4400">IF(F4400="","",SUM(_xlfn._xlws.FILTER(Balanço[Quantidade],(Balanço[Estoque]=Back!$E$3)*(Balanço[Material]=Back!F4400))))</f>
        <v/>
      </c>
    </row>
    <row r="4401" spans="2:7">
      <c r="B4401" s="32">
        <f>SUMIF(Balanço[Estoque],Back!A4401,Balanço[Quantidade])</f>
        <v>0</v>
      </c>
      <c r="G4401" s="32" t="str" cm="1">
        <f t="array" ref="G4401">IF(F4401="","",SUM(_xlfn._xlws.FILTER(Balanço[Quantidade],(Balanço[Estoque]=Back!$E$3)*(Balanço[Material]=Back!F4401))))</f>
        <v/>
      </c>
    </row>
    <row r="4402" spans="2:7">
      <c r="B4402" s="32">
        <f>SUMIF(Balanço[Estoque],Back!A4402,Balanço[Quantidade])</f>
        <v>0</v>
      </c>
      <c r="G4402" s="32" t="str" cm="1">
        <f t="array" ref="G4402">IF(F4402="","",SUM(_xlfn._xlws.FILTER(Balanço[Quantidade],(Balanço[Estoque]=Back!$E$3)*(Balanço[Material]=Back!F4402))))</f>
        <v/>
      </c>
    </row>
    <row r="4403" spans="2:7">
      <c r="B4403" s="32">
        <f>SUMIF(Balanço[Estoque],Back!A4403,Balanço[Quantidade])</f>
        <v>0</v>
      </c>
      <c r="G4403" s="32" t="str" cm="1">
        <f t="array" ref="G4403">IF(F4403="","",SUM(_xlfn._xlws.FILTER(Balanço[Quantidade],(Balanço[Estoque]=Back!$E$3)*(Balanço[Material]=Back!F4403))))</f>
        <v/>
      </c>
    </row>
    <row r="4404" spans="2:7">
      <c r="B4404" s="32">
        <f>SUMIF(Balanço[Estoque],Back!A4404,Balanço[Quantidade])</f>
        <v>0</v>
      </c>
      <c r="G4404" s="32" t="str" cm="1">
        <f t="array" ref="G4404">IF(F4404="","",SUM(_xlfn._xlws.FILTER(Balanço[Quantidade],(Balanço[Estoque]=Back!$E$3)*(Balanço[Material]=Back!F4404))))</f>
        <v/>
      </c>
    </row>
    <row r="4405" spans="2:7">
      <c r="B4405" s="32">
        <f>SUMIF(Balanço[Estoque],Back!A4405,Balanço[Quantidade])</f>
        <v>0</v>
      </c>
      <c r="G4405" s="32" t="str" cm="1">
        <f t="array" ref="G4405">IF(F4405="","",SUM(_xlfn._xlws.FILTER(Balanço[Quantidade],(Balanço[Estoque]=Back!$E$3)*(Balanço[Material]=Back!F4405))))</f>
        <v/>
      </c>
    </row>
    <row r="4406" spans="2:7">
      <c r="B4406" s="32">
        <f>SUMIF(Balanço[Estoque],Back!A4406,Balanço[Quantidade])</f>
        <v>0</v>
      </c>
      <c r="G4406" s="32" t="str" cm="1">
        <f t="array" ref="G4406">IF(F4406="","",SUM(_xlfn._xlws.FILTER(Balanço[Quantidade],(Balanço[Estoque]=Back!$E$3)*(Balanço[Material]=Back!F4406))))</f>
        <v/>
      </c>
    </row>
    <row r="4407" spans="2:7">
      <c r="B4407" s="32">
        <f>SUMIF(Balanço[Estoque],Back!A4407,Balanço[Quantidade])</f>
        <v>0</v>
      </c>
      <c r="G4407" s="32" t="str" cm="1">
        <f t="array" ref="G4407">IF(F4407="","",SUM(_xlfn._xlws.FILTER(Balanço[Quantidade],(Balanço[Estoque]=Back!$E$3)*(Balanço[Material]=Back!F4407))))</f>
        <v/>
      </c>
    </row>
    <row r="4408" spans="2:7">
      <c r="B4408" s="32">
        <f>SUMIF(Balanço[Estoque],Back!A4408,Balanço[Quantidade])</f>
        <v>0</v>
      </c>
      <c r="G4408" s="32" t="str" cm="1">
        <f t="array" ref="G4408">IF(F4408="","",SUM(_xlfn._xlws.FILTER(Balanço[Quantidade],(Balanço[Estoque]=Back!$E$3)*(Balanço[Material]=Back!F4408))))</f>
        <v/>
      </c>
    </row>
    <row r="4409" spans="2:7">
      <c r="B4409" s="32">
        <f>SUMIF(Balanço[Estoque],Back!A4409,Balanço[Quantidade])</f>
        <v>0</v>
      </c>
      <c r="G4409" s="32" t="str" cm="1">
        <f t="array" ref="G4409">IF(F4409="","",SUM(_xlfn._xlws.FILTER(Balanço[Quantidade],(Balanço[Estoque]=Back!$E$3)*(Balanço[Material]=Back!F4409))))</f>
        <v/>
      </c>
    </row>
    <row r="4410" spans="2:7">
      <c r="B4410" s="32">
        <f>SUMIF(Balanço[Estoque],Back!A4410,Balanço[Quantidade])</f>
        <v>0</v>
      </c>
      <c r="G4410" s="32" t="str" cm="1">
        <f t="array" ref="G4410">IF(F4410="","",SUM(_xlfn._xlws.FILTER(Balanço[Quantidade],(Balanço[Estoque]=Back!$E$3)*(Balanço[Material]=Back!F4410))))</f>
        <v/>
      </c>
    </row>
    <row r="4411" spans="2:7">
      <c r="B4411" s="32">
        <f>SUMIF(Balanço[Estoque],Back!A4411,Balanço[Quantidade])</f>
        <v>0</v>
      </c>
      <c r="G4411" s="32" t="str" cm="1">
        <f t="array" ref="G4411">IF(F4411="","",SUM(_xlfn._xlws.FILTER(Balanço[Quantidade],(Balanço[Estoque]=Back!$E$3)*(Balanço[Material]=Back!F4411))))</f>
        <v/>
      </c>
    </row>
    <row r="4412" spans="2:7">
      <c r="B4412" s="32">
        <f>SUMIF(Balanço[Estoque],Back!A4412,Balanço[Quantidade])</f>
        <v>0</v>
      </c>
      <c r="G4412" s="32" t="str" cm="1">
        <f t="array" ref="G4412">IF(F4412="","",SUM(_xlfn._xlws.FILTER(Balanço[Quantidade],(Balanço[Estoque]=Back!$E$3)*(Balanço[Material]=Back!F4412))))</f>
        <v/>
      </c>
    </row>
    <row r="4413" spans="2:7">
      <c r="B4413" s="32">
        <f>SUMIF(Balanço[Estoque],Back!A4413,Balanço[Quantidade])</f>
        <v>0</v>
      </c>
      <c r="G4413" s="32" t="str" cm="1">
        <f t="array" ref="G4413">IF(F4413="","",SUM(_xlfn._xlws.FILTER(Balanço[Quantidade],(Balanço[Estoque]=Back!$E$3)*(Balanço[Material]=Back!F4413))))</f>
        <v/>
      </c>
    </row>
    <row r="4414" spans="2:7">
      <c r="B4414" s="32">
        <f>SUMIF(Balanço[Estoque],Back!A4414,Balanço[Quantidade])</f>
        <v>0</v>
      </c>
      <c r="G4414" s="32" t="str" cm="1">
        <f t="array" ref="G4414">IF(F4414="","",SUM(_xlfn._xlws.FILTER(Balanço[Quantidade],(Balanço[Estoque]=Back!$E$3)*(Balanço[Material]=Back!F4414))))</f>
        <v/>
      </c>
    </row>
    <row r="4415" spans="2:7">
      <c r="B4415" s="32">
        <f>SUMIF(Balanço[Estoque],Back!A4415,Balanço[Quantidade])</f>
        <v>0</v>
      </c>
      <c r="G4415" s="32" t="str" cm="1">
        <f t="array" ref="G4415">IF(F4415="","",SUM(_xlfn._xlws.FILTER(Balanço[Quantidade],(Balanço[Estoque]=Back!$E$3)*(Balanço[Material]=Back!F4415))))</f>
        <v/>
      </c>
    </row>
    <row r="4416" spans="2:7">
      <c r="B4416" s="32">
        <f>SUMIF(Balanço[Estoque],Back!A4416,Balanço[Quantidade])</f>
        <v>0</v>
      </c>
      <c r="G4416" s="32" t="str" cm="1">
        <f t="array" ref="G4416">IF(F4416="","",SUM(_xlfn._xlws.FILTER(Balanço[Quantidade],(Balanço[Estoque]=Back!$E$3)*(Balanço[Material]=Back!F4416))))</f>
        <v/>
      </c>
    </row>
    <row r="4417" spans="2:7">
      <c r="B4417" s="32">
        <f>SUMIF(Balanço[Estoque],Back!A4417,Balanço[Quantidade])</f>
        <v>0</v>
      </c>
      <c r="G4417" s="32" t="str" cm="1">
        <f t="array" ref="G4417">IF(F4417="","",SUM(_xlfn._xlws.FILTER(Balanço[Quantidade],(Balanço[Estoque]=Back!$E$3)*(Balanço[Material]=Back!F4417))))</f>
        <v/>
      </c>
    </row>
    <row r="4418" spans="2:7">
      <c r="B4418" s="32">
        <f>SUMIF(Balanço[Estoque],Back!A4418,Balanço[Quantidade])</f>
        <v>0</v>
      </c>
      <c r="G4418" s="32" t="str" cm="1">
        <f t="array" ref="G4418">IF(F4418="","",SUM(_xlfn._xlws.FILTER(Balanço[Quantidade],(Balanço[Estoque]=Back!$E$3)*(Balanço[Material]=Back!F4418))))</f>
        <v/>
      </c>
    </row>
    <row r="4419" spans="2:7">
      <c r="B4419" s="32">
        <f>SUMIF(Balanço[Estoque],Back!A4419,Balanço[Quantidade])</f>
        <v>0</v>
      </c>
      <c r="G4419" s="32" t="str" cm="1">
        <f t="array" ref="G4419">IF(F4419="","",SUM(_xlfn._xlws.FILTER(Balanço[Quantidade],(Balanço[Estoque]=Back!$E$3)*(Balanço[Material]=Back!F4419))))</f>
        <v/>
      </c>
    </row>
    <row r="4420" spans="2:7">
      <c r="B4420" s="32">
        <f>SUMIF(Balanço[Estoque],Back!A4420,Balanço[Quantidade])</f>
        <v>0</v>
      </c>
      <c r="G4420" s="32" t="str" cm="1">
        <f t="array" ref="G4420">IF(F4420="","",SUM(_xlfn._xlws.FILTER(Balanço[Quantidade],(Balanço[Estoque]=Back!$E$3)*(Balanço[Material]=Back!F4420))))</f>
        <v/>
      </c>
    </row>
    <row r="4421" spans="2:7">
      <c r="B4421" s="32">
        <f>SUMIF(Balanço[Estoque],Back!A4421,Balanço[Quantidade])</f>
        <v>0</v>
      </c>
      <c r="G4421" s="32" t="str" cm="1">
        <f t="array" ref="G4421">IF(F4421="","",SUM(_xlfn._xlws.FILTER(Balanço[Quantidade],(Balanço[Estoque]=Back!$E$3)*(Balanço[Material]=Back!F4421))))</f>
        <v/>
      </c>
    </row>
    <row r="4422" spans="2:7">
      <c r="B4422" s="32">
        <f>SUMIF(Balanço[Estoque],Back!A4422,Balanço[Quantidade])</f>
        <v>0</v>
      </c>
      <c r="G4422" s="32" t="str" cm="1">
        <f t="array" ref="G4422">IF(F4422="","",SUM(_xlfn._xlws.FILTER(Balanço[Quantidade],(Balanço[Estoque]=Back!$E$3)*(Balanço[Material]=Back!F4422))))</f>
        <v/>
      </c>
    </row>
    <row r="4423" spans="2:7">
      <c r="B4423" s="32">
        <f>SUMIF(Balanço[Estoque],Back!A4423,Balanço[Quantidade])</f>
        <v>0</v>
      </c>
      <c r="G4423" s="32" t="str" cm="1">
        <f t="array" ref="G4423">IF(F4423="","",SUM(_xlfn._xlws.FILTER(Balanço[Quantidade],(Balanço[Estoque]=Back!$E$3)*(Balanço[Material]=Back!F4423))))</f>
        <v/>
      </c>
    </row>
    <row r="4424" spans="2:7">
      <c r="B4424" s="32">
        <f>SUMIF(Balanço[Estoque],Back!A4424,Balanço[Quantidade])</f>
        <v>0</v>
      </c>
      <c r="G4424" s="32" t="str" cm="1">
        <f t="array" ref="G4424">IF(F4424="","",SUM(_xlfn._xlws.FILTER(Balanço[Quantidade],(Balanço[Estoque]=Back!$E$3)*(Balanço[Material]=Back!F4424))))</f>
        <v/>
      </c>
    </row>
    <row r="4425" spans="2:7">
      <c r="B4425" s="32">
        <f>SUMIF(Balanço[Estoque],Back!A4425,Balanço[Quantidade])</f>
        <v>0</v>
      </c>
      <c r="G4425" s="32" t="str" cm="1">
        <f t="array" ref="G4425">IF(F4425="","",SUM(_xlfn._xlws.FILTER(Balanço[Quantidade],(Balanço[Estoque]=Back!$E$3)*(Balanço[Material]=Back!F4425))))</f>
        <v/>
      </c>
    </row>
    <row r="4426" spans="2:7">
      <c r="B4426" s="32">
        <f>SUMIF(Balanço[Estoque],Back!A4426,Balanço[Quantidade])</f>
        <v>0</v>
      </c>
      <c r="G4426" s="32" t="str" cm="1">
        <f t="array" ref="G4426">IF(F4426="","",SUM(_xlfn._xlws.FILTER(Balanço[Quantidade],(Balanço[Estoque]=Back!$E$3)*(Balanço[Material]=Back!F4426))))</f>
        <v/>
      </c>
    </row>
    <row r="4427" spans="2:7">
      <c r="B4427" s="32">
        <f>SUMIF(Balanço[Estoque],Back!A4427,Balanço[Quantidade])</f>
        <v>0</v>
      </c>
      <c r="G4427" s="32" t="str" cm="1">
        <f t="array" ref="G4427">IF(F4427="","",SUM(_xlfn._xlws.FILTER(Balanço[Quantidade],(Balanço[Estoque]=Back!$E$3)*(Balanço[Material]=Back!F4427))))</f>
        <v/>
      </c>
    </row>
    <row r="4428" spans="2:7">
      <c r="B4428" s="32">
        <f>SUMIF(Balanço[Estoque],Back!A4428,Balanço[Quantidade])</f>
        <v>0</v>
      </c>
      <c r="G4428" s="32" t="str" cm="1">
        <f t="array" ref="G4428">IF(F4428="","",SUM(_xlfn._xlws.FILTER(Balanço[Quantidade],(Balanço[Estoque]=Back!$E$3)*(Balanço[Material]=Back!F4428))))</f>
        <v/>
      </c>
    </row>
    <row r="4429" spans="2:7">
      <c r="B4429" s="32">
        <f>SUMIF(Balanço[Estoque],Back!A4429,Balanço[Quantidade])</f>
        <v>0</v>
      </c>
      <c r="G4429" s="32" t="str" cm="1">
        <f t="array" ref="G4429">IF(F4429="","",SUM(_xlfn._xlws.FILTER(Balanço[Quantidade],(Balanço[Estoque]=Back!$E$3)*(Balanço[Material]=Back!F4429))))</f>
        <v/>
      </c>
    </row>
    <row r="4430" spans="2:7">
      <c r="B4430" s="32">
        <f>SUMIF(Balanço[Estoque],Back!A4430,Balanço[Quantidade])</f>
        <v>0</v>
      </c>
      <c r="G4430" s="32" t="str" cm="1">
        <f t="array" ref="G4430">IF(F4430="","",SUM(_xlfn._xlws.FILTER(Balanço[Quantidade],(Balanço[Estoque]=Back!$E$3)*(Balanço[Material]=Back!F4430))))</f>
        <v/>
      </c>
    </row>
    <row r="4431" spans="2:7">
      <c r="B4431" s="32">
        <f>SUMIF(Balanço[Estoque],Back!A4431,Balanço[Quantidade])</f>
        <v>0</v>
      </c>
      <c r="G4431" s="32" t="str" cm="1">
        <f t="array" ref="G4431">IF(F4431="","",SUM(_xlfn._xlws.FILTER(Balanço[Quantidade],(Balanço[Estoque]=Back!$E$3)*(Balanço[Material]=Back!F4431))))</f>
        <v/>
      </c>
    </row>
    <row r="4432" spans="2:7">
      <c r="B4432" s="32">
        <f>SUMIF(Balanço[Estoque],Back!A4432,Balanço[Quantidade])</f>
        <v>0</v>
      </c>
      <c r="G4432" s="32" t="str" cm="1">
        <f t="array" ref="G4432">IF(F4432="","",SUM(_xlfn._xlws.FILTER(Balanço[Quantidade],(Balanço[Estoque]=Back!$E$3)*(Balanço[Material]=Back!F4432))))</f>
        <v/>
      </c>
    </row>
    <row r="4433" spans="2:7">
      <c r="B4433" s="32">
        <f>SUMIF(Balanço[Estoque],Back!A4433,Balanço[Quantidade])</f>
        <v>0</v>
      </c>
      <c r="G4433" s="32" t="str" cm="1">
        <f t="array" ref="G4433">IF(F4433="","",SUM(_xlfn._xlws.FILTER(Balanço[Quantidade],(Balanço[Estoque]=Back!$E$3)*(Balanço[Material]=Back!F4433))))</f>
        <v/>
      </c>
    </row>
    <row r="4434" spans="2:7">
      <c r="B4434" s="32">
        <f>SUMIF(Balanço[Estoque],Back!A4434,Balanço[Quantidade])</f>
        <v>0</v>
      </c>
      <c r="G4434" s="32" t="str" cm="1">
        <f t="array" ref="G4434">IF(F4434="","",SUM(_xlfn._xlws.FILTER(Balanço[Quantidade],(Balanço[Estoque]=Back!$E$3)*(Balanço[Material]=Back!F4434))))</f>
        <v/>
      </c>
    </row>
    <row r="4435" spans="2:7">
      <c r="B4435" s="32">
        <f>SUMIF(Balanço[Estoque],Back!A4435,Balanço[Quantidade])</f>
        <v>0</v>
      </c>
      <c r="G4435" s="32" t="str" cm="1">
        <f t="array" ref="G4435">IF(F4435="","",SUM(_xlfn._xlws.FILTER(Balanço[Quantidade],(Balanço[Estoque]=Back!$E$3)*(Balanço[Material]=Back!F4435))))</f>
        <v/>
      </c>
    </row>
    <row r="4436" spans="2:7">
      <c r="B4436" s="32">
        <f>SUMIF(Balanço[Estoque],Back!A4436,Balanço[Quantidade])</f>
        <v>0</v>
      </c>
      <c r="G4436" s="32" t="str" cm="1">
        <f t="array" ref="G4436">IF(F4436="","",SUM(_xlfn._xlws.FILTER(Balanço[Quantidade],(Balanço[Estoque]=Back!$E$3)*(Balanço[Material]=Back!F4436))))</f>
        <v/>
      </c>
    </row>
    <row r="4437" spans="2:7">
      <c r="B4437" s="32">
        <f>SUMIF(Balanço[Estoque],Back!A4437,Balanço[Quantidade])</f>
        <v>0</v>
      </c>
      <c r="G4437" s="32" t="str" cm="1">
        <f t="array" ref="G4437">IF(F4437="","",SUM(_xlfn._xlws.FILTER(Balanço[Quantidade],(Balanço[Estoque]=Back!$E$3)*(Balanço[Material]=Back!F4437))))</f>
        <v/>
      </c>
    </row>
    <row r="4438" spans="2:7">
      <c r="B4438" s="32">
        <f>SUMIF(Balanço[Estoque],Back!A4438,Balanço[Quantidade])</f>
        <v>0</v>
      </c>
      <c r="G4438" s="32" t="str" cm="1">
        <f t="array" ref="G4438">IF(F4438="","",SUM(_xlfn._xlws.FILTER(Balanço[Quantidade],(Balanço[Estoque]=Back!$E$3)*(Balanço[Material]=Back!F4438))))</f>
        <v/>
      </c>
    </row>
    <row r="4439" spans="2:7">
      <c r="B4439" s="32">
        <f>SUMIF(Balanço[Estoque],Back!A4439,Balanço[Quantidade])</f>
        <v>0</v>
      </c>
      <c r="G4439" s="32" t="str" cm="1">
        <f t="array" ref="G4439">IF(F4439="","",SUM(_xlfn._xlws.FILTER(Balanço[Quantidade],(Balanço[Estoque]=Back!$E$3)*(Balanço[Material]=Back!F4439))))</f>
        <v/>
      </c>
    </row>
    <row r="4440" spans="2:7">
      <c r="B4440" s="32">
        <f>SUMIF(Balanço[Estoque],Back!A4440,Balanço[Quantidade])</f>
        <v>0</v>
      </c>
      <c r="G4440" s="32" t="str" cm="1">
        <f t="array" ref="G4440">IF(F4440="","",SUM(_xlfn._xlws.FILTER(Balanço[Quantidade],(Balanço[Estoque]=Back!$E$3)*(Balanço[Material]=Back!F4440))))</f>
        <v/>
      </c>
    </row>
    <row r="4441" spans="2:7">
      <c r="B4441" s="32">
        <f>SUMIF(Balanço[Estoque],Back!A4441,Balanço[Quantidade])</f>
        <v>0</v>
      </c>
      <c r="G4441" s="32" t="str" cm="1">
        <f t="array" ref="G4441">IF(F4441="","",SUM(_xlfn._xlws.FILTER(Balanço[Quantidade],(Balanço[Estoque]=Back!$E$3)*(Balanço[Material]=Back!F4441))))</f>
        <v/>
      </c>
    </row>
    <row r="4442" spans="2:7">
      <c r="B4442" s="32">
        <f>SUMIF(Balanço[Estoque],Back!A4442,Balanço[Quantidade])</f>
        <v>0</v>
      </c>
      <c r="G4442" s="32" t="str" cm="1">
        <f t="array" ref="G4442">IF(F4442="","",SUM(_xlfn._xlws.FILTER(Balanço[Quantidade],(Balanço[Estoque]=Back!$E$3)*(Balanço[Material]=Back!F4442))))</f>
        <v/>
      </c>
    </row>
    <row r="4443" spans="2:7">
      <c r="B4443" s="32">
        <f>SUMIF(Balanço[Estoque],Back!A4443,Balanço[Quantidade])</f>
        <v>0</v>
      </c>
      <c r="G4443" s="32" t="str" cm="1">
        <f t="array" ref="G4443">IF(F4443="","",SUM(_xlfn._xlws.FILTER(Balanço[Quantidade],(Balanço[Estoque]=Back!$E$3)*(Balanço[Material]=Back!F4443))))</f>
        <v/>
      </c>
    </row>
    <row r="4444" spans="2:7">
      <c r="B4444" s="32">
        <f>SUMIF(Balanço[Estoque],Back!A4444,Balanço[Quantidade])</f>
        <v>0</v>
      </c>
      <c r="G4444" s="32" t="str" cm="1">
        <f t="array" ref="G4444">IF(F4444="","",SUM(_xlfn._xlws.FILTER(Balanço[Quantidade],(Balanço[Estoque]=Back!$E$3)*(Balanço[Material]=Back!F4444))))</f>
        <v/>
      </c>
    </row>
    <row r="4445" spans="2:7">
      <c r="B4445" s="32">
        <f>SUMIF(Balanço[Estoque],Back!A4445,Balanço[Quantidade])</f>
        <v>0</v>
      </c>
      <c r="G4445" s="32" t="str" cm="1">
        <f t="array" ref="G4445">IF(F4445="","",SUM(_xlfn._xlws.FILTER(Balanço[Quantidade],(Balanço[Estoque]=Back!$E$3)*(Balanço[Material]=Back!F4445))))</f>
        <v/>
      </c>
    </row>
    <row r="4446" spans="2:7">
      <c r="B4446" s="32">
        <f>SUMIF(Balanço[Estoque],Back!A4446,Balanço[Quantidade])</f>
        <v>0</v>
      </c>
      <c r="G4446" s="32" t="str" cm="1">
        <f t="array" ref="G4446">IF(F4446="","",SUM(_xlfn._xlws.FILTER(Balanço[Quantidade],(Balanço[Estoque]=Back!$E$3)*(Balanço[Material]=Back!F4446))))</f>
        <v/>
      </c>
    </row>
    <row r="4447" spans="2:7">
      <c r="B4447" s="32">
        <f>SUMIF(Balanço[Estoque],Back!A4447,Balanço[Quantidade])</f>
        <v>0</v>
      </c>
      <c r="G4447" s="32" t="str" cm="1">
        <f t="array" ref="G4447">IF(F4447="","",SUM(_xlfn._xlws.FILTER(Balanço[Quantidade],(Balanço[Estoque]=Back!$E$3)*(Balanço[Material]=Back!F4447))))</f>
        <v/>
      </c>
    </row>
    <row r="4448" spans="2:7">
      <c r="B4448" s="32">
        <f>SUMIF(Balanço[Estoque],Back!A4448,Balanço[Quantidade])</f>
        <v>0</v>
      </c>
      <c r="G4448" s="32" t="str" cm="1">
        <f t="array" ref="G4448">IF(F4448="","",SUM(_xlfn._xlws.FILTER(Balanço[Quantidade],(Balanço[Estoque]=Back!$E$3)*(Balanço[Material]=Back!F4448))))</f>
        <v/>
      </c>
    </row>
    <row r="4449" spans="2:7">
      <c r="B4449" s="32">
        <f>SUMIF(Balanço[Estoque],Back!A4449,Balanço[Quantidade])</f>
        <v>0</v>
      </c>
      <c r="G4449" s="32" t="str" cm="1">
        <f t="array" ref="G4449">IF(F4449="","",SUM(_xlfn._xlws.FILTER(Balanço[Quantidade],(Balanço[Estoque]=Back!$E$3)*(Balanço[Material]=Back!F4449))))</f>
        <v/>
      </c>
    </row>
    <row r="4450" spans="2:7">
      <c r="B4450" s="32">
        <f>SUMIF(Balanço[Estoque],Back!A4450,Balanço[Quantidade])</f>
        <v>0</v>
      </c>
      <c r="G4450" s="32" t="str" cm="1">
        <f t="array" ref="G4450">IF(F4450="","",SUM(_xlfn._xlws.FILTER(Balanço[Quantidade],(Balanço[Estoque]=Back!$E$3)*(Balanço[Material]=Back!F4450))))</f>
        <v/>
      </c>
    </row>
    <row r="4451" spans="2:7">
      <c r="B4451" s="32">
        <f>SUMIF(Balanço[Estoque],Back!A4451,Balanço[Quantidade])</f>
        <v>0</v>
      </c>
      <c r="G4451" s="32" t="str" cm="1">
        <f t="array" ref="G4451">IF(F4451="","",SUM(_xlfn._xlws.FILTER(Balanço[Quantidade],(Balanço[Estoque]=Back!$E$3)*(Balanço[Material]=Back!F4451))))</f>
        <v/>
      </c>
    </row>
    <row r="4452" spans="2:7">
      <c r="B4452" s="32">
        <f>SUMIF(Balanço[Estoque],Back!A4452,Balanço[Quantidade])</f>
        <v>0</v>
      </c>
      <c r="G4452" s="32" t="str" cm="1">
        <f t="array" ref="G4452">IF(F4452="","",SUM(_xlfn._xlws.FILTER(Balanço[Quantidade],(Balanço[Estoque]=Back!$E$3)*(Balanço[Material]=Back!F4452))))</f>
        <v/>
      </c>
    </row>
    <row r="4453" spans="2:7">
      <c r="B4453" s="32">
        <f>SUMIF(Balanço[Estoque],Back!A4453,Balanço[Quantidade])</f>
        <v>0</v>
      </c>
      <c r="G4453" s="32" t="str" cm="1">
        <f t="array" ref="G4453">IF(F4453="","",SUM(_xlfn._xlws.FILTER(Balanço[Quantidade],(Balanço[Estoque]=Back!$E$3)*(Balanço[Material]=Back!F4453))))</f>
        <v/>
      </c>
    </row>
    <row r="4454" spans="2:7">
      <c r="B4454" s="32">
        <f>SUMIF(Balanço[Estoque],Back!A4454,Balanço[Quantidade])</f>
        <v>0</v>
      </c>
      <c r="G4454" s="32" t="str" cm="1">
        <f t="array" ref="G4454">IF(F4454="","",SUM(_xlfn._xlws.FILTER(Balanço[Quantidade],(Balanço[Estoque]=Back!$E$3)*(Balanço[Material]=Back!F4454))))</f>
        <v/>
      </c>
    </row>
    <row r="4455" spans="2:7">
      <c r="B4455" s="32">
        <f>SUMIF(Balanço[Estoque],Back!A4455,Balanço[Quantidade])</f>
        <v>0</v>
      </c>
      <c r="G4455" s="32" t="str" cm="1">
        <f t="array" ref="G4455">IF(F4455="","",SUM(_xlfn._xlws.FILTER(Balanço[Quantidade],(Balanço[Estoque]=Back!$E$3)*(Balanço[Material]=Back!F4455))))</f>
        <v/>
      </c>
    </row>
    <row r="4456" spans="2:7">
      <c r="B4456" s="32">
        <f>SUMIF(Balanço[Estoque],Back!A4456,Balanço[Quantidade])</f>
        <v>0</v>
      </c>
      <c r="G4456" s="32" t="str" cm="1">
        <f t="array" ref="G4456">IF(F4456="","",SUM(_xlfn._xlws.FILTER(Balanço[Quantidade],(Balanço[Estoque]=Back!$E$3)*(Balanço[Material]=Back!F4456))))</f>
        <v/>
      </c>
    </row>
    <row r="4457" spans="2:7">
      <c r="B4457" s="32">
        <f>SUMIF(Balanço[Estoque],Back!A4457,Balanço[Quantidade])</f>
        <v>0</v>
      </c>
      <c r="G4457" s="32" t="str" cm="1">
        <f t="array" ref="G4457">IF(F4457="","",SUM(_xlfn._xlws.FILTER(Balanço[Quantidade],(Balanço[Estoque]=Back!$E$3)*(Balanço[Material]=Back!F4457))))</f>
        <v/>
      </c>
    </row>
    <row r="4458" spans="2:7">
      <c r="B4458" s="32">
        <f>SUMIF(Balanço[Estoque],Back!A4458,Balanço[Quantidade])</f>
        <v>0</v>
      </c>
      <c r="G4458" s="32" t="str" cm="1">
        <f t="array" ref="G4458">IF(F4458="","",SUM(_xlfn._xlws.FILTER(Balanço[Quantidade],(Balanço[Estoque]=Back!$E$3)*(Balanço[Material]=Back!F4458))))</f>
        <v/>
      </c>
    </row>
    <row r="4459" spans="2:7">
      <c r="B4459" s="32">
        <f>SUMIF(Balanço[Estoque],Back!A4459,Balanço[Quantidade])</f>
        <v>0</v>
      </c>
      <c r="G4459" s="32" t="str" cm="1">
        <f t="array" ref="G4459">IF(F4459="","",SUM(_xlfn._xlws.FILTER(Balanço[Quantidade],(Balanço[Estoque]=Back!$E$3)*(Balanço[Material]=Back!F4459))))</f>
        <v/>
      </c>
    </row>
    <row r="4460" spans="2:7">
      <c r="B4460" s="32">
        <f>SUMIF(Balanço[Estoque],Back!A4460,Balanço[Quantidade])</f>
        <v>0</v>
      </c>
      <c r="G4460" s="32" t="str" cm="1">
        <f t="array" ref="G4460">IF(F4460="","",SUM(_xlfn._xlws.FILTER(Balanço[Quantidade],(Balanço[Estoque]=Back!$E$3)*(Balanço[Material]=Back!F4460))))</f>
        <v/>
      </c>
    </row>
    <row r="4461" spans="2:7">
      <c r="B4461" s="32">
        <f>SUMIF(Balanço[Estoque],Back!A4461,Balanço[Quantidade])</f>
        <v>0</v>
      </c>
      <c r="G4461" s="32" t="str" cm="1">
        <f t="array" ref="G4461">IF(F4461="","",SUM(_xlfn._xlws.FILTER(Balanço[Quantidade],(Balanço[Estoque]=Back!$E$3)*(Balanço[Material]=Back!F4461))))</f>
        <v/>
      </c>
    </row>
    <row r="4462" spans="2:7">
      <c r="B4462" s="32">
        <f>SUMIF(Balanço[Estoque],Back!A4462,Balanço[Quantidade])</f>
        <v>0</v>
      </c>
      <c r="G4462" s="32" t="str" cm="1">
        <f t="array" ref="G4462">IF(F4462="","",SUM(_xlfn._xlws.FILTER(Balanço[Quantidade],(Balanço[Estoque]=Back!$E$3)*(Balanço[Material]=Back!F4462))))</f>
        <v/>
      </c>
    </row>
    <row r="4463" spans="2:7">
      <c r="B4463" s="32">
        <f>SUMIF(Balanço[Estoque],Back!A4463,Balanço[Quantidade])</f>
        <v>0</v>
      </c>
      <c r="G4463" s="32" t="str" cm="1">
        <f t="array" ref="G4463">IF(F4463="","",SUM(_xlfn._xlws.FILTER(Balanço[Quantidade],(Balanço[Estoque]=Back!$E$3)*(Balanço[Material]=Back!F4463))))</f>
        <v/>
      </c>
    </row>
    <row r="4464" spans="2:7">
      <c r="B4464" s="32">
        <f>SUMIF(Balanço[Estoque],Back!A4464,Balanço[Quantidade])</f>
        <v>0</v>
      </c>
      <c r="G4464" s="32" t="str" cm="1">
        <f t="array" ref="G4464">IF(F4464="","",SUM(_xlfn._xlws.FILTER(Balanço[Quantidade],(Balanço[Estoque]=Back!$E$3)*(Balanço[Material]=Back!F4464))))</f>
        <v/>
      </c>
    </row>
    <row r="4465" spans="2:7">
      <c r="B4465" s="32">
        <f>SUMIF(Balanço[Estoque],Back!A4465,Balanço[Quantidade])</f>
        <v>0</v>
      </c>
      <c r="G4465" s="32" t="str" cm="1">
        <f t="array" ref="G4465">IF(F4465="","",SUM(_xlfn._xlws.FILTER(Balanço[Quantidade],(Balanço[Estoque]=Back!$E$3)*(Balanço[Material]=Back!F4465))))</f>
        <v/>
      </c>
    </row>
    <row r="4466" spans="2:7">
      <c r="B4466" s="32">
        <f>SUMIF(Balanço[Estoque],Back!A4466,Balanço[Quantidade])</f>
        <v>0</v>
      </c>
      <c r="G4466" s="32" t="str" cm="1">
        <f t="array" ref="G4466">IF(F4466="","",SUM(_xlfn._xlws.FILTER(Balanço[Quantidade],(Balanço[Estoque]=Back!$E$3)*(Balanço[Material]=Back!F4466))))</f>
        <v/>
      </c>
    </row>
    <row r="4467" spans="2:7">
      <c r="B4467" s="32">
        <f>SUMIF(Balanço[Estoque],Back!A4467,Balanço[Quantidade])</f>
        <v>0</v>
      </c>
      <c r="G4467" s="32" t="str" cm="1">
        <f t="array" ref="G4467">IF(F4467="","",SUM(_xlfn._xlws.FILTER(Balanço[Quantidade],(Balanço[Estoque]=Back!$E$3)*(Balanço[Material]=Back!F4467))))</f>
        <v/>
      </c>
    </row>
    <row r="4468" spans="2:7">
      <c r="B4468" s="32">
        <f>SUMIF(Balanço[Estoque],Back!A4468,Balanço[Quantidade])</f>
        <v>0</v>
      </c>
      <c r="G4468" s="32" t="str" cm="1">
        <f t="array" ref="G4468">IF(F4468="","",SUM(_xlfn._xlws.FILTER(Balanço[Quantidade],(Balanço[Estoque]=Back!$E$3)*(Balanço[Material]=Back!F4468))))</f>
        <v/>
      </c>
    </row>
    <row r="4469" spans="2:7">
      <c r="B4469" s="32">
        <f>SUMIF(Balanço[Estoque],Back!A4469,Balanço[Quantidade])</f>
        <v>0</v>
      </c>
      <c r="G4469" s="32" t="str" cm="1">
        <f t="array" ref="G4469">IF(F4469="","",SUM(_xlfn._xlws.FILTER(Balanço[Quantidade],(Balanço[Estoque]=Back!$E$3)*(Balanço[Material]=Back!F4469))))</f>
        <v/>
      </c>
    </row>
    <row r="4470" spans="2:7">
      <c r="B4470" s="32">
        <f>SUMIF(Balanço[Estoque],Back!A4470,Balanço[Quantidade])</f>
        <v>0</v>
      </c>
      <c r="G4470" s="32" t="str" cm="1">
        <f t="array" ref="G4470">IF(F4470="","",SUM(_xlfn._xlws.FILTER(Balanço[Quantidade],(Balanço[Estoque]=Back!$E$3)*(Balanço[Material]=Back!F4470))))</f>
        <v/>
      </c>
    </row>
    <row r="4471" spans="2:7">
      <c r="B4471" s="32">
        <f>SUMIF(Balanço[Estoque],Back!A4471,Balanço[Quantidade])</f>
        <v>0</v>
      </c>
      <c r="G4471" s="32" t="str" cm="1">
        <f t="array" ref="G4471">IF(F4471="","",SUM(_xlfn._xlws.FILTER(Balanço[Quantidade],(Balanço[Estoque]=Back!$E$3)*(Balanço[Material]=Back!F4471))))</f>
        <v/>
      </c>
    </row>
    <row r="4472" spans="2:7">
      <c r="B4472" s="32">
        <f>SUMIF(Balanço[Estoque],Back!A4472,Balanço[Quantidade])</f>
        <v>0</v>
      </c>
      <c r="G4472" s="32" t="str" cm="1">
        <f t="array" ref="G4472">IF(F4472="","",SUM(_xlfn._xlws.FILTER(Balanço[Quantidade],(Balanço[Estoque]=Back!$E$3)*(Balanço[Material]=Back!F4472))))</f>
        <v/>
      </c>
    </row>
    <row r="4473" spans="2:7">
      <c r="B4473" s="32">
        <f>SUMIF(Balanço[Estoque],Back!A4473,Balanço[Quantidade])</f>
        <v>0</v>
      </c>
      <c r="G4473" s="32" t="str" cm="1">
        <f t="array" ref="G4473">IF(F4473="","",SUM(_xlfn._xlws.FILTER(Balanço[Quantidade],(Balanço[Estoque]=Back!$E$3)*(Balanço[Material]=Back!F4473))))</f>
        <v/>
      </c>
    </row>
    <row r="4474" spans="2:7">
      <c r="B4474" s="32">
        <f>SUMIF(Balanço[Estoque],Back!A4474,Balanço[Quantidade])</f>
        <v>0</v>
      </c>
      <c r="G4474" s="32" t="str" cm="1">
        <f t="array" ref="G4474">IF(F4474="","",SUM(_xlfn._xlws.FILTER(Balanço[Quantidade],(Balanço[Estoque]=Back!$E$3)*(Balanço[Material]=Back!F4474))))</f>
        <v/>
      </c>
    </row>
    <row r="4475" spans="2:7">
      <c r="B4475" s="32">
        <f>SUMIF(Balanço[Estoque],Back!A4475,Balanço[Quantidade])</f>
        <v>0</v>
      </c>
      <c r="G4475" s="32" t="str" cm="1">
        <f t="array" ref="G4475">IF(F4475="","",SUM(_xlfn._xlws.FILTER(Balanço[Quantidade],(Balanço[Estoque]=Back!$E$3)*(Balanço[Material]=Back!F4475))))</f>
        <v/>
      </c>
    </row>
    <row r="4476" spans="2:7">
      <c r="B4476" s="32">
        <f>SUMIF(Balanço[Estoque],Back!A4476,Balanço[Quantidade])</f>
        <v>0</v>
      </c>
      <c r="G4476" s="32" t="str" cm="1">
        <f t="array" ref="G4476">IF(F4476="","",SUM(_xlfn._xlws.FILTER(Balanço[Quantidade],(Balanço[Estoque]=Back!$E$3)*(Balanço[Material]=Back!F4476))))</f>
        <v/>
      </c>
    </row>
    <row r="4477" spans="2:7">
      <c r="B4477" s="32">
        <f>SUMIF(Balanço[Estoque],Back!A4477,Balanço[Quantidade])</f>
        <v>0</v>
      </c>
      <c r="G4477" s="32" t="str" cm="1">
        <f t="array" ref="G4477">IF(F4477="","",SUM(_xlfn._xlws.FILTER(Balanço[Quantidade],(Balanço[Estoque]=Back!$E$3)*(Balanço[Material]=Back!F4477))))</f>
        <v/>
      </c>
    </row>
    <row r="4478" spans="2:7">
      <c r="B4478" s="32">
        <f>SUMIF(Balanço[Estoque],Back!A4478,Balanço[Quantidade])</f>
        <v>0</v>
      </c>
      <c r="G4478" s="32" t="str" cm="1">
        <f t="array" ref="G4478">IF(F4478="","",SUM(_xlfn._xlws.FILTER(Balanço[Quantidade],(Balanço[Estoque]=Back!$E$3)*(Balanço[Material]=Back!F4478))))</f>
        <v/>
      </c>
    </row>
    <row r="4479" spans="2:7">
      <c r="B4479" s="32">
        <f>SUMIF(Balanço[Estoque],Back!A4479,Balanço[Quantidade])</f>
        <v>0</v>
      </c>
      <c r="G4479" s="32" t="str" cm="1">
        <f t="array" ref="G4479">IF(F4479="","",SUM(_xlfn._xlws.FILTER(Balanço[Quantidade],(Balanço[Estoque]=Back!$E$3)*(Balanço[Material]=Back!F4479))))</f>
        <v/>
      </c>
    </row>
    <row r="4480" spans="2:7">
      <c r="B4480" s="32">
        <f>SUMIF(Balanço[Estoque],Back!A4480,Balanço[Quantidade])</f>
        <v>0</v>
      </c>
      <c r="G4480" s="32" t="str" cm="1">
        <f t="array" ref="G4480">IF(F4480="","",SUM(_xlfn._xlws.FILTER(Balanço[Quantidade],(Balanço[Estoque]=Back!$E$3)*(Balanço[Material]=Back!F4480))))</f>
        <v/>
      </c>
    </row>
    <row r="4481" spans="2:7">
      <c r="B4481" s="32">
        <f>SUMIF(Balanço[Estoque],Back!A4481,Balanço[Quantidade])</f>
        <v>0</v>
      </c>
      <c r="G4481" s="32" t="str" cm="1">
        <f t="array" ref="G4481">IF(F4481="","",SUM(_xlfn._xlws.FILTER(Balanço[Quantidade],(Balanço[Estoque]=Back!$E$3)*(Balanço[Material]=Back!F4481))))</f>
        <v/>
      </c>
    </row>
    <row r="4482" spans="2:7">
      <c r="B4482" s="32">
        <f>SUMIF(Balanço[Estoque],Back!A4482,Balanço[Quantidade])</f>
        <v>0</v>
      </c>
      <c r="G4482" s="32" t="str" cm="1">
        <f t="array" ref="G4482">IF(F4482="","",SUM(_xlfn._xlws.FILTER(Balanço[Quantidade],(Balanço[Estoque]=Back!$E$3)*(Balanço[Material]=Back!F4482))))</f>
        <v/>
      </c>
    </row>
    <row r="4483" spans="2:7">
      <c r="B4483" s="32">
        <f>SUMIF(Balanço[Estoque],Back!A4483,Balanço[Quantidade])</f>
        <v>0</v>
      </c>
      <c r="G4483" s="32" t="str" cm="1">
        <f t="array" ref="G4483">IF(F4483="","",SUM(_xlfn._xlws.FILTER(Balanço[Quantidade],(Balanço[Estoque]=Back!$E$3)*(Balanço[Material]=Back!F4483))))</f>
        <v/>
      </c>
    </row>
    <row r="4484" spans="2:7">
      <c r="B4484" s="32">
        <f>SUMIF(Balanço[Estoque],Back!A4484,Balanço[Quantidade])</f>
        <v>0</v>
      </c>
      <c r="G4484" s="32" t="str" cm="1">
        <f t="array" ref="G4484">IF(F4484="","",SUM(_xlfn._xlws.FILTER(Balanço[Quantidade],(Balanço[Estoque]=Back!$E$3)*(Balanço[Material]=Back!F4484))))</f>
        <v/>
      </c>
    </row>
    <row r="4485" spans="2:7">
      <c r="B4485" s="32">
        <f>SUMIF(Balanço[Estoque],Back!A4485,Balanço[Quantidade])</f>
        <v>0</v>
      </c>
      <c r="G4485" s="32" t="str" cm="1">
        <f t="array" ref="G4485">IF(F4485="","",SUM(_xlfn._xlws.FILTER(Balanço[Quantidade],(Balanço[Estoque]=Back!$E$3)*(Balanço[Material]=Back!F4485))))</f>
        <v/>
      </c>
    </row>
    <row r="4486" spans="2:7">
      <c r="B4486" s="32">
        <f>SUMIF(Balanço[Estoque],Back!A4486,Balanço[Quantidade])</f>
        <v>0</v>
      </c>
      <c r="G4486" s="32" t="str" cm="1">
        <f t="array" ref="G4486">IF(F4486="","",SUM(_xlfn._xlws.FILTER(Balanço[Quantidade],(Balanço[Estoque]=Back!$E$3)*(Balanço[Material]=Back!F4486))))</f>
        <v/>
      </c>
    </row>
    <row r="4487" spans="2:7">
      <c r="B4487" s="32">
        <f>SUMIF(Balanço[Estoque],Back!A4487,Balanço[Quantidade])</f>
        <v>0</v>
      </c>
      <c r="G4487" s="32" t="str" cm="1">
        <f t="array" ref="G4487">IF(F4487="","",SUM(_xlfn._xlws.FILTER(Balanço[Quantidade],(Balanço[Estoque]=Back!$E$3)*(Balanço[Material]=Back!F4487))))</f>
        <v/>
      </c>
    </row>
    <row r="4488" spans="2:7">
      <c r="B4488" s="32">
        <f>SUMIF(Balanço[Estoque],Back!A4488,Balanço[Quantidade])</f>
        <v>0</v>
      </c>
      <c r="G4488" s="32" t="str" cm="1">
        <f t="array" ref="G4488">IF(F4488="","",SUM(_xlfn._xlws.FILTER(Balanço[Quantidade],(Balanço[Estoque]=Back!$E$3)*(Balanço[Material]=Back!F4488))))</f>
        <v/>
      </c>
    </row>
    <row r="4489" spans="2:7">
      <c r="B4489" s="32">
        <f>SUMIF(Balanço[Estoque],Back!A4489,Balanço[Quantidade])</f>
        <v>0</v>
      </c>
      <c r="G4489" s="32" t="str" cm="1">
        <f t="array" ref="G4489">IF(F4489="","",SUM(_xlfn._xlws.FILTER(Balanço[Quantidade],(Balanço[Estoque]=Back!$E$3)*(Balanço[Material]=Back!F4489))))</f>
        <v/>
      </c>
    </row>
    <row r="4490" spans="2:7">
      <c r="B4490" s="32">
        <f>SUMIF(Balanço[Estoque],Back!A4490,Balanço[Quantidade])</f>
        <v>0</v>
      </c>
      <c r="G4490" s="32" t="str" cm="1">
        <f t="array" ref="G4490">IF(F4490="","",SUM(_xlfn._xlws.FILTER(Balanço[Quantidade],(Balanço[Estoque]=Back!$E$3)*(Balanço[Material]=Back!F4490))))</f>
        <v/>
      </c>
    </row>
    <row r="4491" spans="2:7">
      <c r="B4491" s="32">
        <f>SUMIF(Balanço[Estoque],Back!A4491,Balanço[Quantidade])</f>
        <v>0</v>
      </c>
      <c r="G4491" s="32" t="str" cm="1">
        <f t="array" ref="G4491">IF(F4491="","",SUM(_xlfn._xlws.FILTER(Balanço[Quantidade],(Balanço[Estoque]=Back!$E$3)*(Balanço[Material]=Back!F4491))))</f>
        <v/>
      </c>
    </row>
    <row r="4492" spans="2:7">
      <c r="B4492" s="32">
        <f>SUMIF(Balanço[Estoque],Back!A4492,Balanço[Quantidade])</f>
        <v>0</v>
      </c>
      <c r="G4492" s="32" t="str" cm="1">
        <f t="array" ref="G4492">IF(F4492="","",SUM(_xlfn._xlws.FILTER(Balanço[Quantidade],(Balanço[Estoque]=Back!$E$3)*(Balanço[Material]=Back!F4492))))</f>
        <v/>
      </c>
    </row>
    <row r="4493" spans="2:7">
      <c r="B4493" s="32">
        <f>SUMIF(Balanço[Estoque],Back!A4493,Balanço[Quantidade])</f>
        <v>0</v>
      </c>
      <c r="G4493" s="32" t="str" cm="1">
        <f t="array" ref="G4493">IF(F4493="","",SUM(_xlfn._xlws.FILTER(Balanço[Quantidade],(Balanço[Estoque]=Back!$E$3)*(Balanço[Material]=Back!F4493))))</f>
        <v/>
      </c>
    </row>
    <row r="4494" spans="2:7">
      <c r="B4494" s="32">
        <f>SUMIF(Balanço[Estoque],Back!A4494,Balanço[Quantidade])</f>
        <v>0</v>
      </c>
      <c r="G4494" s="32" t="str" cm="1">
        <f t="array" ref="G4494">IF(F4494="","",SUM(_xlfn._xlws.FILTER(Balanço[Quantidade],(Balanço[Estoque]=Back!$E$3)*(Balanço[Material]=Back!F4494))))</f>
        <v/>
      </c>
    </row>
    <row r="4495" spans="2:7">
      <c r="B4495" s="32">
        <f>SUMIF(Balanço[Estoque],Back!A4495,Balanço[Quantidade])</f>
        <v>0</v>
      </c>
      <c r="G4495" s="32" t="str" cm="1">
        <f t="array" ref="G4495">IF(F4495="","",SUM(_xlfn._xlws.FILTER(Balanço[Quantidade],(Balanço[Estoque]=Back!$E$3)*(Balanço[Material]=Back!F4495))))</f>
        <v/>
      </c>
    </row>
    <row r="4496" spans="2:7">
      <c r="B4496" s="32">
        <f>SUMIF(Balanço[Estoque],Back!A4496,Balanço[Quantidade])</f>
        <v>0</v>
      </c>
      <c r="G4496" s="32" t="str" cm="1">
        <f t="array" ref="G4496">IF(F4496="","",SUM(_xlfn._xlws.FILTER(Balanço[Quantidade],(Balanço[Estoque]=Back!$E$3)*(Balanço[Material]=Back!F4496))))</f>
        <v/>
      </c>
    </row>
    <row r="4497" spans="2:7">
      <c r="B4497" s="32">
        <f>SUMIF(Balanço[Estoque],Back!A4497,Balanço[Quantidade])</f>
        <v>0</v>
      </c>
      <c r="G4497" s="32" t="str" cm="1">
        <f t="array" ref="G4497">IF(F4497="","",SUM(_xlfn._xlws.FILTER(Balanço[Quantidade],(Balanço[Estoque]=Back!$E$3)*(Balanço[Material]=Back!F4497))))</f>
        <v/>
      </c>
    </row>
    <row r="4498" spans="2:7">
      <c r="B4498" s="32">
        <f>SUMIF(Balanço[Estoque],Back!A4498,Balanço[Quantidade])</f>
        <v>0</v>
      </c>
      <c r="G4498" s="32" t="str" cm="1">
        <f t="array" ref="G4498">IF(F4498="","",SUM(_xlfn._xlws.FILTER(Balanço[Quantidade],(Balanço[Estoque]=Back!$E$3)*(Balanço[Material]=Back!F4498))))</f>
        <v/>
      </c>
    </row>
    <row r="4499" spans="2:7">
      <c r="B4499" s="32">
        <f>SUMIF(Balanço[Estoque],Back!A4499,Balanço[Quantidade])</f>
        <v>0</v>
      </c>
      <c r="G4499" s="32" t="str" cm="1">
        <f t="array" ref="G4499">IF(F4499="","",SUM(_xlfn._xlws.FILTER(Balanço[Quantidade],(Balanço[Estoque]=Back!$E$3)*(Balanço[Material]=Back!F4499))))</f>
        <v/>
      </c>
    </row>
    <row r="4500" spans="2:7">
      <c r="B4500" s="32">
        <f>SUMIF(Balanço[Estoque],Back!A4500,Balanço[Quantidade])</f>
        <v>0</v>
      </c>
      <c r="G4500" s="32" t="str" cm="1">
        <f t="array" ref="G4500">IF(F4500="","",SUM(_xlfn._xlws.FILTER(Balanço[Quantidade],(Balanço[Estoque]=Back!$E$3)*(Balanço[Material]=Back!F4500))))</f>
        <v/>
      </c>
    </row>
    <row r="4501" spans="2:7">
      <c r="B4501" s="32">
        <f>SUMIF(Balanço[Estoque],Back!A4501,Balanço[Quantidade])</f>
        <v>0</v>
      </c>
      <c r="G4501" s="32" t="str" cm="1">
        <f t="array" ref="G4501">IF(F4501="","",SUM(_xlfn._xlws.FILTER(Balanço[Quantidade],(Balanço[Estoque]=Back!$E$3)*(Balanço[Material]=Back!F4501))))</f>
        <v/>
      </c>
    </row>
    <row r="4502" spans="2:7">
      <c r="B4502" s="32">
        <f>SUMIF(Balanço[Estoque],Back!A4502,Balanço[Quantidade])</f>
        <v>0</v>
      </c>
      <c r="G4502" s="32" t="str" cm="1">
        <f t="array" ref="G4502">IF(F4502="","",SUM(_xlfn._xlws.FILTER(Balanço[Quantidade],(Balanço[Estoque]=Back!$E$3)*(Balanço[Material]=Back!F4502))))</f>
        <v/>
      </c>
    </row>
    <row r="4503" spans="2:7">
      <c r="B4503" s="32">
        <f>SUMIF(Balanço[Estoque],Back!A4503,Balanço[Quantidade])</f>
        <v>0</v>
      </c>
      <c r="G4503" s="32" t="str" cm="1">
        <f t="array" ref="G4503">IF(F4503="","",SUM(_xlfn._xlws.FILTER(Balanço[Quantidade],(Balanço[Estoque]=Back!$E$3)*(Balanço[Material]=Back!F4503))))</f>
        <v/>
      </c>
    </row>
    <row r="4504" spans="2:7">
      <c r="B4504" s="32">
        <f>SUMIF(Balanço[Estoque],Back!A4504,Balanço[Quantidade])</f>
        <v>0</v>
      </c>
      <c r="G4504" s="32" t="str" cm="1">
        <f t="array" ref="G4504">IF(F4504="","",SUM(_xlfn._xlws.FILTER(Balanço[Quantidade],(Balanço[Estoque]=Back!$E$3)*(Balanço[Material]=Back!F4504))))</f>
        <v/>
      </c>
    </row>
    <row r="4505" spans="2:7">
      <c r="B4505" s="32">
        <f>SUMIF(Balanço[Estoque],Back!A4505,Balanço[Quantidade])</f>
        <v>0</v>
      </c>
      <c r="G4505" s="32" t="str" cm="1">
        <f t="array" ref="G4505">IF(F4505="","",SUM(_xlfn._xlws.FILTER(Balanço[Quantidade],(Balanço[Estoque]=Back!$E$3)*(Balanço[Material]=Back!F4505))))</f>
        <v/>
      </c>
    </row>
    <row r="4506" spans="2:7">
      <c r="B4506" s="32">
        <f>SUMIF(Balanço[Estoque],Back!A4506,Balanço[Quantidade])</f>
        <v>0</v>
      </c>
      <c r="G4506" s="32" t="str" cm="1">
        <f t="array" ref="G4506">IF(F4506="","",SUM(_xlfn._xlws.FILTER(Balanço[Quantidade],(Balanço[Estoque]=Back!$E$3)*(Balanço[Material]=Back!F4506))))</f>
        <v/>
      </c>
    </row>
    <row r="4507" spans="2:7">
      <c r="B4507" s="32">
        <f>SUMIF(Balanço[Estoque],Back!A4507,Balanço[Quantidade])</f>
        <v>0</v>
      </c>
      <c r="G4507" s="32" t="str" cm="1">
        <f t="array" ref="G4507">IF(F4507="","",SUM(_xlfn._xlws.FILTER(Balanço[Quantidade],(Balanço[Estoque]=Back!$E$3)*(Balanço[Material]=Back!F4507))))</f>
        <v/>
      </c>
    </row>
    <row r="4508" spans="2:7">
      <c r="B4508" s="32">
        <f>SUMIF(Balanço[Estoque],Back!A4508,Balanço[Quantidade])</f>
        <v>0</v>
      </c>
      <c r="G4508" s="32" t="str" cm="1">
        <f t="array" ref="G4508">IF(F4508="","",SUM(_xlfn._xlws.FILTER(Balanço[Quantidade],(Balanço[Estoque]=Back!$E$3)*(Balanço[Material]=Back!F4508))))</f>
        <v/>
      </c>
    </row>
    <row r="4509" spans="2:7">
      <c r="B4509" s="32">
        <f>SUMIF(Balanço[Estoque],Back!A4509,Balanço[Quantidade])</f>
        <v>0</v>
      </c>
      <c r="G4509" s="32" t="str" cm="1">
        <f t="array" ref="G4509">IF(F4509="","",SUM(_xlfn._xlws.FILTER(Balanço[Quantidade],(Balanço[Estoque]=Back!$E$3)*(Balanço[Material]=Back!F4509))))</f>
        <v/>
      </c>
    </row>
    <row r="4510" spans="2:7">
      <c r="B4510" s="32">
        <f>SUMIF(Balanço[Estoque],Back!A4510,Balanço[Quantidade])</f>
        <v>0</v>
      </c>
      <c r="G4510" s="32" t="str" cm="1">
        <f t="array" ref="G4510">IF(F4510="","",SUM(_xlfn._xlws.FILTER(Balanço[Quantidade],(Balanço[Estoque]=Back!$E$3)*(Balanço[Material]=Back!F4510))))</f>
        <v/>
      </c>
    </row>
    <row r="4511" spans="2:7">
      <c r="B4511" s="32">
        <f>SUMIF(Balanço[Estoque],Back!A4511,Balanço[Quantidade])</f>
        <v>0</v>
      </c>
      <c r="G4511" s="32" t="str" cm="1">
        <f t="array" ref="G4511">IF(F4511="","",SUM(_xlfn._xlws.FILTER(Balanço[Quantidade],(Balanço[Estoque]=Back!$E$3)*(Balanço[Material]=Back!F4511))))</f>
        <v/>
      </c>
    </row>
    <row r="4512" spans="2:7">
      <c r="B4512" s="32">
        <f>SUMIF(Balanço[Estoque],Back!A4512,Balanço[Quantidade])</f>
        <v>0</v>
      </c>
      <c r="G4512" s="32" t="str" cm="1">
        <f t="array" ref="G4512">IF(F4512="","",SUM(_xlfn._xlws.FILTER(Balanço[Quantidade],(Balanço[Estoque]=Back!$E$3)*(Balanço[Material]=Back!F4512))))</f>
        <v/>
      </c>
    </row>
    <row r="4513" spans="2:7">
      <c r="B4513" s="32">
        <f>SUMIF(Balanço[Estoque],Back!A4513,Balanço[Quantidade])</f>
        <v>0</v>
      </c>
      <c r="G4513" s="32" t="str" cm="1">
        <f t="array" ref="G4513">IF(F4513="","",SUM(_xlfn._xlws.FILTER(Balanço[Quantidade],(Balanço[Estoque]=Back!$E$3)*(Balanço[Material]=Back!F4513))))</f>
        <v/>
      </c>
    </row>
    <row r="4514" spans="2:7">
      <c r="B4514" s="32">
        <f>SUMIF(Balanço[Estoque],Back!A4514,Balanço[Quantidade])</f>
        <v>0</v>
      </c>
      <c r="G4514" s="32" t="str" cm="1">
        <f t="array" ref="G4514">IF(F4514="","",SUM(_xlfn._xlws.FILTER(Balanço[Quantidade],(Balanço[Estoque]=Back!$E$3)*(Balanço[Material]=Back!F4514))))</f>
        <v/>
      </c>
    </row>
    <row r="4515" spans="2:7">
      <c r="B4515" s="32">
        <f>SUMIF(Balanço[Estoque],Back!A4515,Balanço[Quantidade])</f>
        <v>0</v>
      </c>
      <c r="G4515" s="32" t="str" cm="1">
        <f t="array" ref="G4515">IF(F4515="","",SUM(_xlfn._xlws.FILTER(Balanço[Quantidade],(Balanço[Estoque]=Back!$E$3)*(Balanço[Material]=Back!F4515))))</f>
        <v/>
      </c>
    </row>
    <row r="4516" spans="2:7">
      <c r="B4516" s="32">
        <f>SUMIF(Balanço[Estoque],Back!A4516,Balanço[Quantidade])</f>
        <v>0</v>
      </c>
      <c r="G4516" s="32" t="str" cm="1">
        <f t="array" ref="G4516">IF(F4516="","",SUM(_xlfn._xlws.FILTER(Balanço[Quantidade],(Balanço[Estoque]=Back!$E$3)*(Balanço[Material]=Back!F4516))))</f>
        <v/>
      </c>
    </row>
    <row r="4517" spans="2:7">
      <c r="B4517" s="32">
        <f>SUMIF(Balanço[Estoque],Back!A4517,Balanço[Quantidade])</f>
        <v>0</v>
      </c>
      <c r="G4517" s="32" t="str" cm="1">
        <f t="array" ref="G4517">IF(F4517="","",SUM(_xlfn._xlws.FILTER(Balanço[Quantidade],(Balanço[Estoque]=Back!$E$3)*(Balanço[Material]=Back!F4517))))</f>
        <v/>
      </c>
    </row>
    <row r="4518" spans="2:7">
      <c r="B4518" s="32">
        <f>SUMIF(Balanço[Estoque],Back!A4518,Balanço[Quantidade])</f>
        <v>0</v>
      </c>
      <c r="G4518" s="32" t="str" cm="1">
        <f t="array" ref="G4518">IF(F4518="","",SUM(_xlfn._xlws.FILTER(Balanço[Quantidade],(Balanço[Estoque]=Back!$E$3)*(Balanço[Material]=Back!F4518))))</f>
        <v/>
      </c>
    </row>
    <row r="4519" spans="2:7">
      <c r="B4519" s="32">
        <f>SUMIF(Balanço[Estoque],Back!A4519,Balanço[Quantidade])</f>
        <v>0</v>
      </c>
      <c r="G4519" s="32" t="str" cm="1">
        <f t="array" ref="G4519">IF(F4519="","",SUM(_xlfn._xlws.FILTER(Balanço[Quantidade],(Balanço[Estoque]=Back!$E$3)*(Balanço[Material]=Back!F4519))))</f>
        <v/>
      </c>
    </row>
    <row r="4520" spans="2:7">
      <c r="B4520" s="32">
        <f>SUMIF(Balanço[Estoque],Back!A4520,Balanço[Quantidade])</f>
        <v>0</v>
      </c>
      <c r="G4520" s="32" t="str" cm="1">
        <f t="array" ref="G4520">IF(F4520="","",SUM(_xlfn._xlws.FILTER(Balanço[Quantidade],(Balanço[Estoque]=Back!$E$3)*(Balanço[Material]=Back!F4520))))</f>
        <v/>
      </c>
    </row>
    <row r="4521" spans="2:7">
      <c r="B4521" s="32">
        <f>SUMIF(Balanço[Estoque],Back!A4521,Balanço[Quantidade])</f>
        <v>0</v>
      </c>
      <c r="G4521" s="32" t="str" cm="1">
        <f t="array" ref="G4521">IF(F4521="","",SUM(_xlfn._xlws.FILTER(Balanço[Quantidade],(Balanço[Estoque]=Back!$E$3)*(Balanço[Material]=Back!F4521))))</f>
        <v/>
      </c>
    </row>
    <row r="4522" spans="2:7">
      <c r="B4522" s="32">
        <f>SUMIF(Balanço[Estoque],Back!A4522,Balanço[Quantidade])</f>
        <v>0</v>
      </c>
      <c r="G4522" s="32" t="str" cm="1">
        <f t="array" ref="G4522">IF(F4522="","",SUM(_xlfn._xlws.FILTER(Balanço[Quantidade],(Balanço[Estoque]=Back!$E$3)*(Balanço[Material]=Back!F4522))))</f>
        <v/>
      </c>
    </row>
    <row r="4523" spans="2:7">
      <c r="B4523" s="32">
        <f>SUMIF(Balanço[Estoque],Back!A4523,Balanço[Quantidade])</f>
        <v>0</v>
      </c>
      <c r="G4523" s="32" t="str" cm="1">
        <f t="array" ref="G4523">IF(F4523="","",SUM(_xlfn._xlws.FILTER(Balanço[Quantidade],(Balanço[Estoque]=Back!$E$3)*(Balanço[Material]=Back!F4523))))</f>
        <v/>
      </c>
    </row>
    <row r="4524" spans="2:7">
      <c r="B4524" s="32">
        <f>SUMIF(Balanço[Estoque],Back!A4524,Balanço[Quantidade])</f>
        <v>0</v>
      </c>
      <c r="G4524" s="32" t="str" cm="1">
        <f t="array" ref="G4524">IF(F4524="","",SUM(_xlfn._xlws.FILTER(Balanço[Quantidade],(Balanço[Estoque]=Back!$E$3)*(Balanço[Material]=Back!F4524))))</f>
        <v/>
      </c>
    </row>
    <row r="4525" spans="2:7">
      <c r="B4525" s="32">
        <f>SUMIF(Balanço[Estoque],Back!A4525,Balanço[Quantidade])</f>
        <v>0</v>
      </c>
      <c r="G4525" s="32" t="str" cm="1">
        <f t="array" ref="G4525">IF(F4525="","",SUM(_xlfn._xlws.FILTER(Balanço[Quantidade],(Balanço[Estoque]=Back!$E$3)*(Balanço[Material]=Back!F4525))))</f>
        <v/>
      </c>
    </row>
    <row r="4526" spans="2:7">
      <c r="B4526" s="32">
        <f>SUMIF(Balanço[Estoque],Back!A4526,Balanço[Quantidade])</f>
        <v>0</v>
      </c>
      <c r="G4526" s="32" t="str" cm="1">
        <f t="array" ref="G4526">IF(F4526="","",SUM(_xlfn._xlws.FILTER(Balanço[Quantidade],(Balanço[Estoque]=Back!$E$3)*(Balanço[Material]=Back!F4526))))</f>
        <v/>
      </c>
    </row>
    <row r="4527" spans="2:7">
      <c r="B4527" s="32">
        <f>SUMIF(Balanço[Estoque],Back!A4527,Balanço[Quantidade])</f>
        <v>0</v>
      </c>
      <c r="G4527" s="32" t="str" cm="1">
        <f t="array" ref="G4527">IF(F4527="","",SUM(_xlfn._xlws.FILTER(Balanço[Quantidade],(Balanço[Estoque]=Back!$E$3)*(Balanço[Material]=Back!F4527))))</f>
        <v/>
      </c>
    </row>
    <row r="4528" spans="2:7">
      <c r="B4528" s="32">
        <f>SUMIF(Balanço[Estoque],Back!A4528,Balanço[Quantidade])</f>
        <v>0</v>
      </c>
      <c r="G4528" s="32" t="str" cm="1">
        <f t="array" ref="G4528">IF(F4528="","",SUM(_xlfn._xlws.FILTER(Balanço[Quantidade],(Balanço[Estoque]=Back!$E$3)*(Balanço[Material]=Back!F4528))))</f>
        <v/>
      </c>
    </row>
    <row r="4529" spans="2:7">
      <c r="B4529" s="32">
        <f>SUMIF(Balanço[Estoque],Back!A4529,Balanço[Quantidade])</f>
        <v>0</v>
      </c>
      <c r="G4529" s="32" t="str" cm="1">
        <f t="array" ref="G4529">IF(F4529="","",SUM(_xlfn._xlws.FILTER(Balanço[Quantidade],(Balanço[Estoque]=Back!$E$3)*(Balanço[Material]=Back!F4529))))</f>
        <v/>
      </c>
    </row>
    <row r="4530" spans="2:7">
      <c r="B4530" s="32">
        <f>SUMIF(Balanço[Estoque],Back!A4530,Balanço[Quantidade])</f>
        <v>0</v>
      </c>
      <c r="G4530" s="32" t="str" cm="1">
        <f t="array" ref="G4530">IF(F4530="","",SUM(_xlfn._xlws.FILTER(Balanço[Quantidade],(Balanço[Estoque]=Back!$E$3)*(Balanço[Material]=Back!F4530))))</f>
        <v/>
      </c>
    </row>
    <row r="4531" spans="2:7">
      <c r="B4531" s="32">
        <f>SUMIF(Balanço[Estoque],Back!A4531,Balanço[Quantidade])</f>
        <v>0</v>
      </c>
      <c r="G4531" s="32" t="str" cm="1">
        <f t="array" ref="G4531">IF(F4531="","",SUM(_xlfn._xlws.FILTER(Balanço[Quantidade],(Balanço[Estoque]=Back!$E$3)*(Balanço[Material]=Back!F4531))))</f>
        <v/>
      </c>
    </row>
    <row r="4532" spans="2:7">
      <c r="B4532" s="32">
        <f>SUMIF(Balanço[Estoque],Back!A4532,Balanço[Quantidade])</f>
        <v>0</v>
      </c>
      <c r="G4532" s="32" t="str" cm="1">
        <f t="array" ref="G4532">IF(F4532="","",SUM(_xlfn._xlws.FILTER(Balanço[Quantidade],(Balanço[Estoque]=Back!$E$3)*(Balanço[Material]=Back!F4532))))</f>
        <v/>
      </c>
    </row>
    <row r="4533" spans="2:7">
      <c r="B4533" s="32">
        <f>SUMIF(Balanço[Estoque],Back!A4533,Balanço[Quantidade])</f>
        <v>0</v>
      </c>
      <c r="G4533" s="32" t="str" cm="1">
        <f t="array" ref="G4533">IF(F4533="","",SUM(_xlfn._xlws.FILTER(Balanço[Quantidade],(Balanço[Estoque]=Back!$E$3)*(Balanço[Material]=Back!F4533))))</f>
        <v/>
      </c>
    </row>
    <row r="4534" spans="2:7">
      <c r="B4534" s="32">
        <f>SUMIF(Balanço[Estoque],Back!A4534,Balanço[Quantidade])</f>
        <v>0</v>
      </c>
      <c r="G4534" s="32" t="str" cm="1">
        <f t="array" ref="G4534">IF(F4534="","",SUM(_xlfn._xlws.FILTER(Balanço[Quantidade],(Balanço[Estoque]=Back!$E$3)*(Balanço[Material]=Back!F4534))))</f>
        <v/>
      </c>
    </row>
    <row r="4535" spans="2:7">
      <c r="B4535" s="32">
        <f>SUMIF(Balanço[Estoque],Back!A4535,Balanço[Quantidade])</f>
        <v>0</v>
      </c>
      <c r="G4535" s="32" t="str" cm="1">
        <f t="array" ref="G4535">IF(F4535="","",SUM(_xlfn._xlws.FILTER(Balanço[Quantidade],(Balanço[Estoque]=Back!$E$3)*(Balanço[Material]=Back!F4535))))</f>
        <v/>
      </c>
    </row>
    <row r="4536" spans="2:7">
      <c r="B4536" s="32">
        <f>SUMIF(Balanço[Estoque],Back!A4536,Balanço[Quantidade])</f>
        <v>0</v>
      </c>
      <c r="G4536" s="32" t="str" cm="1">
        <f t="array" ref="G4536">IF(F4536="","",SUM(_xlfn._xlws.FILTER(Balanço[Quantidade],(Balanço[Estoque]=Back!$E$3)*(Balanço[Material]=Back!F4536))))</f>
        <v/>
      </c>
    </row>
    <row r="4537" spans="2:7">
      <c r="B4537" s="32">
        <f>SUMIF(Balanço[Estoque],Back!A4537,Balanço[Quantidade])</f>
        <v>0</v>
      </c>
      <c r="G4537" s="32" t="str" cm="1">
        <f t="array" ref="G4537">IF(F4537="","",SUM(_xlfn._xlws.FILTER(Balanço[Quantidade],(Balanço[Estoque]=Back!$E$3)*(Balanço[Material]=Back!F4537))))</f>
        <v/>
      </c>
    </row>
    <row r="4538" spans="2:7">
      <c r="B4538" s="32">
        <f>SUMIF(Balanço[Estoque],Back!A4538,Balanço[Quantidade])</f>
        <v>0</v>
      </c>
      <c r="G4538" s="32" t="str" cm="1">
        <f t="array" ref="G4538">IF(F4538="","",SUM(_xlfn._xlws.FILTER(Balanço[Quantidade],(Balanço[Estoque]=Back!$E$3)*(Balanço[Material]=Back!F4538))))</f>
        <v/>
      </c>
    </row>
    <row r="4539" spans="2:7">
      <c r="B4539" s="32">
        <f>SUMIF(Balanço[Estoque],Back!A4539,Balanço[Quantidade])</f>
        <v>0</v>
      </c>
      <c r="G4539" s="32" t="str" cm="1">
        <f t="array" ref="G4539">IF(F4539="","",SUM(_xlfn._xlws.FILTER(Balanço[Quantidade],(Balanço[Estoque]=Back!$E$3)*(Balanço[Material]=Back!F4539))))</f>
        <v/>
      </c>
    </row>
    <row r="4540" spans="2:7">
      <c r="B4540" s="32">
        <f>SUMIF(Balanço[Estoque],Back!A4540,Balanço[Quantidade])</f>
        <v>0</v>
      </c>
      <c r="G4540" s="32" t="str" cm="1">
        <f t="array" ref="G4540">IF(F4540="","",SUM(_xlfn._xlws.FILTER(Balanço[Quantidade],(Balanço[Estoque]=Back!$E$3)*(Balanço[Material]=Back!F4540))))</f>
        <v/>
      </c>
    </row>
    <row r="4541" spans="2:7">
      <c r="B4541" s="32">
        <f>SUMIF(Balanço[Estoque],Back!A4541,Balanço[Quantidade])</f>
        <v>0</v>
      </c>
      <c r="G4541" s="32" t="str" cm="1">
        <f t="array" ref="G4541">IF(F4541="","",SUM(_xlfn._xlws.FILTER(Balanço[Quantidade],(Balanço[Estoque]=Back!$E$3)*(Balanço[Material]=Back!F4541))))</f>
        <v/>
      </c>
    </row>
    <row r="4542" spans="2:7">
      <c r="B4542" s="32">
        <f>SUMIF(Balanço[Estoque],Back!A4542,Balanço[Quantidade])</f>
        <v>0</v>
      </c>
      <c r="G4542" s="32" t="str" cm="1">
        <f t="array" ref="G4542">IF(F4542="","",SUM(_xlfn._xlws.FILTER(Balanço[Quantidade],(Balanço[Estoque]=Back!$E$3)*(Balanço[Material]=Back!F4542))))</f>
        <v/>
      </c>
    </row>
    <row r="4543" spans="2:7">
      <c r="B4543" s="32">
        <f>SUMIF(Balanço[Estoque],Back!A4543,Balanço[Quantidade])</f>
        <v>0</v>
      </c>
      <c r="G4543" s="32" t="str" cm="1">
        <f t="array" ref="G4543">IF(F4543="","",SUM(_xlfn._xlws.FILTER(Balanço[Quantidade],(Balanço[Estoque]=Back!$E$3)*(Balanço[Material]=Back!F4543))))</f>
        <v/>
      </c>
    </row>
    <row r="4544" spans="2:7">
      <c r="B4544" s="32">
        <f>SUMIF(Balanço[Estoque],Back!A4544,Balanço[Quantidade])</f>
        <v>0</v>
      </c>
      <c r="G4544" s="32" t="str" cm="1">
        <f t="array" ref="G4544">IF(F4544="","",SUM(_xlfn._xlws.FILTER(Balanço[Quantidade],(Balanço[Estoque]=Back!$E$3)*(Balanço[Material]=Back!F4544))))</f>
        <v/>
      </c>
    </row>
    <row r="4545" spans="2:7">
      <c r="B4545" s="32">
        <f>SUMIF(Balanço[Estoque],Back!A4545,Balanço[Quantidade])</f>
        <v>0</v>
      </c>
      <c r="G4545" s="32" t="str" cm="1">
        <f t="array" ref="G4545">IF(F4545="","",SUM(_xlfn._xlws.FILTER(Balanço[Quantidade],(Balanço[Estoque]=Back!$E$3)*(Balanço[Material]=Back!F4545))))</f>
        <v/>
      </c>
    </row>
    <row r="4546" spans="2:7">
      <c r="B4546" s="32">
        <f>SUMIF(Balanço[Estoque],Back!A4546,Balanço[Quantidade])</f>
        <v>0</v>
      </c>
      <c r="G4546" s="32" t="str" cm="1">
        <f t="array" ref="G4546">IF(F4546="","",SUM(_xlfn._xlws.FILTER(Balanço[Quantidade],(Balanço[Estoque]=Back!$E$3)*(Balanço[Material]=Back!F4546))))</f>
        <v/>
      </c>
    </row>
    <row r="4547" spans="2:7">
      <c r="B4547" s="32">
        <f>SUMIF(Balanço[Estoque],Back!A4547,Balanço[Quantidade])</f>
        <v>0</v>
      </c>
      <c r="G4547" s="32" t="str" cm="1">
        <f t="array" ref="G4547">IF(F4547="","",SUM(_xlfn._xlws.FILTER(Balanço[Quantidade],(Balanço[Estoque]=Back!$E$3)*(Balanço[Material]=Back!F4547))))</f>
        <v/>
      </c>
    </row>
    <row r="4548" spans="2:7">
      <c r="B4548" s="32">
        <f>SUMIF(Balanço[Estoque],Back!A4548,Balanço[Quantidade])</f>
        <v>0</v>
      </c>
      <c r="G4548" s="32" t="str" cm="1">
        <f t="array" ref="G4548">IF(F4548="","",SUM(_xlfn._xlws.FILTER(Balanço[Quantidade],(Balanço[Estoque]=Back!$E$3)*(Balanço[Material]=Back!F4548))))</f>
        <v/>
      </c>
    </row>
    <row r="4549" spans="2:7">
      <c r="B4549" s="32">
        <f>SUMIF(Balanço[Estoque],Back!A4549,Balanço[Quantidade])</f>
        <v>0</v>
      </c>
      <c r="G4549" s="32" t="str" cm="1">
        <f t="array" ref="G4549">IF(F4549="","",SUM(_xlfn._xlws.FILTER(Balanço[Quantidade],(Balanço[Estoque]=Back!$E$3)*(Balanço[Material]=Back!F4549))))</f>
        <v/>
      </c>
    </row>
    <row r="4550" spans="2:7">
      <c r="B4550" s="32">
        <f>SUMIF(Balanço[Estoque],Back!A4550,Balanço[Quantidade])</f>
        <v>0</v>
      </c>
      <c r="G4550" s="32" t="str" cm="1">
        <f t="array" ref="G4550">IF(F4550="","",SUM(_xlfn._xlws.FILTER(Balanço[Quantidade],(Balanço[Estoque]=Back!$E$3)*(Balanço[Material]=Back!F4550))))</f>
        <v/>
      </c>
    </row>
    <row r="4551" spans="2:7">
      <c r="B4551" s="32">
        <f>SUMIF(Balanço[Estoque],Back!A4551,Balanço[Quantidade])</f>
        <v>0</v>
      </c>
      <c r="G4551" s="32" t="str" cm="1">
        <f t="array" ref="G4551">IF(F4551="","",SUM(_xlfn._xlws.FILTER(Balanço[Quantidade],(Balanço[Estoque]=Back!$E$3)*(Balanço[Material]=Back!F4551))))</f>
        <v/>
      </c>
    </row>
    <row r="4552" spans="2:7">
      <c r="B4552" s="32">
        <f>SUMIF(Balanço[Estoque],Back!A4552,Balanço[Quantidade])</f>
        <v>0</v>
      </c>
      <c r="G4552" s="32" t="str" cm="1">
        <f t="array" ref="G4552">IF(F4552="","",SUM(_xlfn._xlws.FILTER(Balanço[Quantidade],(Balanço[Estoque]=Back!$E$3)*(Balanço[Material]=Back!F4552))))</f>
        <v/>
      </c>
    </row>
    <row r="4553" spans="2:7">
      <c r="B4553" s="32">
        <f>SUMIF(Balanço[Estoque],Back!A4553,Balanço[Quantidade])</f>
        <v>0</v>
      </c>
      <c r="G4553" s="32" t="str" cm="1">
        <f t="array" ref="G4553">IF(F4553="","",SUM(_xlfn._xlws.FILTER(Balanço[Quantidade],(Balanço[Estoque]=Back!$E$3)*(Balanço[Material]=Back!F4553))))</f>
        <v/>
      </c>
    </row>
    <row r="4554" spans="2:7">
      <c r="B4554" s="32">
        <f>SUMIF(Balanço[Estoque],Back!A4554,Balanço[Quantidade])</f>
        <v>0</v>
      </c>
      <c r="G4554" s="32" t="str" cm="1">
        <f t="array" ref="G4554">IF(F4554="","",SUM(_xlfn._xlws.FILTER(Balanço[Quantidade],(Balanço[Estoque]=Back!$E$3)*(Balanço[Material]=Back!F4554))))</f>
        <v/>
      </c>
    </row>
    <row r="4555" spans="2:7">
      <c r="B4555" s="32">
        <f>SUMIF(Balanço[Estoque],Back!A4555,Balanço[Quantidade])</f>
        <v>0</v>
      </c>
      <c r="G4555" s="32" t="str" cm="1">
        <f t="array" ref="G4555">IF(F4555="","",SUM(_xlfn._xlws.FILTER(Balanço[Quantidade],(Balanço[Estoque]=Back!$E$3)*(Balanço[Material]=Back!F4555))))</f>
        <v/>
      </c>
    </row>
    <row r="4556" spans="2:7">
      <c r="B4556" s="32">
        <f>SUMIF(Balanço[Estoque],Back!A4556,Balanço[Quantidade])</f>
        <v>0</v>
      </c>
      <c r="G4556" s="32" t="str" cm="1">
        <f t="array" ref="G4556">IF(F4556="","",SUM(_xlfn._xlws.FILTER(Balanço[Quantidade],(Balanço[Estoque]=Back!$E$3)*(Balanço[Material]=Back!F4556))))</f>
        <v/>
      </c>
    </row>
    <row r="4557" spans="2:7">
      <c r="B4557" s="32">
        <f>SUMIF(Balanço[Estoque],Back!A4557,Balanço[Quantidade])</f>
        <v>0</v>
      </c>
      <c r="G4557" s="32" t="str" cm="1">
        <f t="array" ref="G4557">IF(F4557="","",SUM(_xlfn._xlws.FILTER(Balanço[Quantidade],(Balanço[Estoque]=Back!$E$3)*(Balanço[Material]=Back!F4557))))</f>
        <v/>
      </c>
    </row>
    <row r="4558" spans="2:7">
      <c r="B4558" s="32">
        <f>SUMIF(Balanço[Estoque],Back!A4558,Balanço[Quantidade])</f>
        <v>0</v>
      </c>
      <c r="G4558" s="32" t="str" cm="1">
        <f t="array" ref="G4558">IF(F4558="","",SUM(_xlfn._xlws.FILTER(Balanço[Quantidade],(Balanço[Estoque]=Back!$E$3)*(Balanço[Material]=Back!F4558))))</f>
        <v/>
      </c>
    </row>
    <row r="4559" spans="2:7">
      <c r="B4559" s="32">
        <f>SUMIF(Balanço[Estoque],Back!A4559,Balanço[Quantidade])</f>
        <v>0</v>
      </c>
      <c r="G4559" s="32" t="str" cm="1">
        <f t="array" ref="G4559">IF(F4559="","",SUM(_xlfn._xlws.FILTER(Balanço[Quantidade],(Balanço[Estoque]=Back!$E$3)*(Balanço[Material]=Back!F4559))))</f>
        <v/>
      </c>
    </row>
    <row r="4560" spans="2:7">
      <c r="B4560" s="32">
        <f>SUMIF(Balanço[Estoque],Back!A4560,Balanço[Quantidade])</f>
        <v>0</v>
      </c>
      <c r="G4560" s="32" t="str" cm="1">
        <f t="array" ref="G4560">IF(F4560="","",SUM(_xlfn._xlws.FILTER(Balanço[Quantidade],(Balanço[Estoque]=Back!$E$3)*(Balanço[Material]=Back!F4560))))</f>
        <v/>
      </c>
    </row>
    <row r="4561" spans="2:7">
      <c r="B4561" s="32">
        <f>SUMIF(Balanço[Estoque],Back!A4561,Balanço[Quantidade])</f>
        <v>0</v>
      </c>
      <c r="G4561" s="32" t="str" cm="1">
        <f t="array" ref="G4561">IF(F4561="","",SUM(_xlfn._xlws.FILTER(Balanço[Quantidade],(Balanço[Estoque]=Back!$E$3)*(Balanço[Material]=Back!F4561))))</f>
        <v/>
      </c>
    </row>
    <row r="4562" spans="2:7">
      <c r="B4562" s="32">
        <f>SUMIF(Balanço[Estoque],Back!A4562,Balanço[Quantidade])</f>
        <v>0</v>
      </c>
      <c r="G4562" s="32" t="str" cm="1">
        <f t="array" ref="G4562">IF(F4562="","",SUM(_xlfn._xlws.FILTER(Balanço[Quantidade],(Balanço[Estoque]=Back!$E$3)*(Balanço[Material]=Back!F4562))))</f>
        <v/>
      </c>
    </row>
    <row r="4563" spans="2:7">
      <c r="B4563" s="32">
        <f>SUMIF(Balanço[Estoque],Back!A4563,Balanço[Quantidade])</f>
        <v>0</v>
      </c>
      <c r="G4563" s="32" t="str" cm="1">
        <f t="array" ref="G4563">IF(F4563="","",SUM(_xlfn._xlws.FILTER(Balanço[Quantidade],(Balanço[Estoque]=Back!$E$3)*(Balanço[Material]=Back!F4563))))</f>
        <v/>
      </c>
    </row>
    <row r="4564" spans="2:7">
      <c r="B4564" s="32">
        <f>SUMIF(Balanço[Estoque],Back!A4564,Balanço[Quantidade])</f>
        <v>0</v>
      </c>
      <c r="G4564" s="32" t="str" cm="1">
        <f t="array" ref="G4564">IF(F4564="","",SUM(_xlfn._xlws.FILTER(Balanço[Quantidade],(Balanço[Estoque]=Back!$E$3)*(Balanço[Material]=Back!F4564))))</f>
        <v/>
      </c>
    </row>
    <row r="4565" spans="2:7">
      <c r="B4565" s="32">
        <f>SUMIF(Balanço[Estoque],Back!A4565,Balanço[Quantidade])</f>
        <v>0</v>
      </c>
      <c r="G4565" s="32" t="str" cm="1">
        <f t="array" ref="G4565">IF(F4565="","",SUM(_xlfn._xlws.FILTER(Balanço[Quantidade],(Balanço[Estoque]=Back!$E$3)*(Balanço[Material]=Back!F4565))))</f>
        <v/>
      </c>
    </row>
    <row r="4566" spans="2:7">
      <c r="B4566" s="32">
        <f>SUMIF(Balanço[Estoque],Back!A4566,Balanço[Quantidade])</f>
        <v>0</v>
      </c>
      <c r="G4566" s="32" t="str" cm="1">
        <f t="array" ref="G4566">IF(F4566="","",SUM(_xlfn._xlws.FILTER(Balanço[Quantidade],(Balanço[Estoque]=Back!$E$3)*(Balanço[Material]=Back!F4566))))</f>
        <v/>
      </c>
    </row>
    <row r="4567" spans="2:7">
      <c r="B4567" s="32">
        <f>SUMIF(Balanço[Estoque],Back!A4567,Balanço[Quantidade])</f>
        <v>0</v>
      </c>
      <c r="G4567" s="32" t="str" cm="1">
        <f t="array" ref="G4567">IF(F4567="","",SUM(_xlfn._xlws.FILTER(Balanço[Quantidade],(Balanço[Estoque]=Back!$E$3)*(Balanço[Material]=Back!F4567))))</f>
        <v/>
      </c>
    </row>
    <row r="4568" spans="2:7">
      <c r="B4568" s="32">
        <f>SUMIF(Balanço[Estoque],Back!A4568,Balanço[Quantidade])</f>
        <v>0</v>
      </c>
      <c r="G4568" s="32" t="str" cm="1">
        <f t="array" ref="G4568">IF(F4568="","",SUM(_xlfn._xlws.FILTER(Balanço[Quantidade],(Balanço[Estoque]=Back!$E$3)*(Balanço[Material]=Back!F4568))))</f>
        <v/>
      </c>
    </row>
    <row r="4569" spans="2:7">
      <c r="B4569" s="32">
        <f>SUMIF(Balanço[Estoque],Back!A4569,Balanço[Quantidade])</f>
        <v>0</v>
      </c>
      <c r="G4569" s="32" t="str" cm="1">
        <f t="array" ref="G4569">IF(F4569="","",SUM(_xlfn._xlws.FILTER(Balanço[Quantidade],(Balanço[Estoque]=Back!$E$3)*(Balanço[Material]=Back!F4569))))</f>
        <v/>
      </c>
    </row>
    <row r="4570" spans="2:7">
      <c r="B4570" s="32">
        <f>SUMIF(Balanço[Estoque],Back!A4570,Balanço[Quantidade])</f>
        <v>0</v>
      </c>
      <c r="G4570" s="32" t="str" cm="1">
        <f t="array" ref="G4570">IF(F4570="","",SUM(_xlfn._xlws.FILTER(Balanço[Quantidade],(Balanço[Estoque]=Back!$E$3)*(Balanço[Material]=Back!F4570))))</f>
        <v/>
      </c>
    </row>
    <row r="4571" spans="2:7">
      <c r="B4571" s="32">
        <f>SUMIF(Balanço[Estoque],Back!A4571,Balanço[Quantidade])</f>
        <v>0</v>
      </c>
      <c r="G4571" s="32" t="str" cm="1">
        <f t="array" ref="G4571">IF(F4571="","",SUM(_xlfn._xlws.FILTER(Balanço[Quantidade],(Balanço[Estoque]=Back!$E$3)*(Balanço[Material]=Back!F4571))))</f>
        <v/>
      </c>
    </row>
    <row r="4572" spans="2:7">
      <c r="B4572" s="32">
        <f>SUMIF(Balanço[Estoque],Back!A4572,Balanço[Quantidade])</f>
        <v>0</v>
      </c>
      <c r="G4572" s="32" t="str" cm="1">
        <f t="array" ref="G4572">IF(F4572="","",SUM(_xlfn._xlws.FILTER(Balanço[Quantidade],(Balanço[Estoque]=Back!$E$3)*(Balanço[Material]=Back!F4572))))</f>
        <v/>
      </c>
    </row>
    <row r="4573" spans="2:7">
      <c r="B4573" s="32">
        <f>SUMIF(Balanço[Estoque],Back!A4573,Balanço[Quantidade])</f>
        <v>0</v>
      </c>
      <c r="G4573" s="32" t="str" cm="1">
        <f t="array" ref="G4573">IF(F4573="","",SUM(_xlfn._xlws.FILTER(Balanço[Quantidade],(Balanço[Estoque]=Back!$E$3)*(Balanço[Material]=Back!F4573))))</f>
        <v/>
      </c>
    </row>
    <row r="4574" spans="2:7">
      <c r="B4574" s="32">
        <f>SUMIF(Balanço[Estoque],Back!A4574,Balanço[Quantidade])</f>
        <v>0</v>
      </c>
      <c r="G4574" s="32" t="str" cm="1">
        <f t="array" ref="G4574">IF(F4574="","",SUM(_xlfn._xlws.FILTER(Balanço[Quantidade],(Balanço[Estoque]=Back!$E$3)*(Balanço[Material]=Back!F4574))))</f>
        <v/>
      </c>
    </row>
    <row r="4575" spans="2:7">
      <c r="B4575" s="32">
        <f>SUMIF(Balanço[Estoque],Back!A4575,Balanço[Quantidade])</f>
        <v>0</v>
      </c>
      <c r="G4575" s="32" t="str" cm="1">
        <f t="array" ref="G4575">IF(F4575="","",SUM(_xlfn._xlws.FILTER(Balanço[Quantidade],(Balanço[Estoque]=Back!$E$3)*(Balanço[Material]=Back!F4575))))</f>
        <v/>
      </c>
    </row>
    <row r="4576" spans="2:7">
      <c r="B4576" s="32">
        <f>SUMIF(Balanço[Estoque],Back!A4576,Balanço[Quantidade])</f>
        <v>0</v>
      </c>
      <c r="G4576" s="32" t="str" cm="1">
        <f t="array" ref="G4576">IF(F4576="","",SUM(_xlfn._xlws.FILTER(Balanço[Quantidade],(Balanço[Estoque]=Back!$E$3)*(Balanço[Material]=Back!F4576))))</f>
        <v/>
      </c>
    </row>
    <row r="4577" spans="2:7">
      <c r="B4577" s="32">
        <f>SUMIF(Balanço[Estoque],Back!A4577,Balanço[Quantidade])</f>
        <v>0</v>
      </c>
      <c r="G4577" s="32" t="str" cm="1">
        <f t="array" ref="G4577">IF(F4577="","",SUM(_xlfn._xlws.FILTER(Balanço[Quantidade],(Balanço[Estoque]=Back!$E$3)*(Balanço[Material]=Back!F4577))))</f>
        <v/>
      </c>
    </row>
    <row r="4578" spans="2:7">
      <c r="B4578" s="32">
        <f>SUMIF(Balanço[Estoque],Back!A4578,Balanço[Quantidade])</f>
        <v>0</v>
      </c>
      <c r="G4578" s="32" t="str" cm="1">
        <f t="array" ref="G4578">IF(F4578="","",SUM(_xlfn._xlws.FILTER(Balanço[Quantidade],(Balanço[Estoque]=Back!$E$3)*(Balanço[Material]=Back!F4578))))</f>
        <v/>
      </c>
    </row>
    <row r="4579" spans="2:7">
      <c r="B4579" s="32">
        <f>SUMIF(Balanço[Estoque],Back!A4579,Balanço[Quantidade])</f>
        <v>0</v>
      </c>
      <c r="G4579" s="32" t="str" cm="1">
        <f t="array" ref="G4579">IF(F4579="","",SUM(_xlfn._xlws.FILTER(Balanço[Quantidade],(Balanço[Estoque]=Back!$E$3)*(Balanço[Material]=Back!F4579))))</f>
        <v/>
      </c>
    </row>
    <row r="4580" spans="2:7">
      <c r="B4580" s="32">
        <f>SUMIF(Balanço[Estoque],Back!A4580,Balanço[Quantidade])</f>
        <v>0</v>
      </c>
      <c r="G4580" s="32" t="str" cm="1">
        <f t="array" ref="G4580">IF(F4580="","",SUM(_xlfn._xlws.FILTER(Balanço[Quantidade],(Balanço[Estoque]=Back!$E$3)*(Balanço[Material]=Back!F4580))))</f>
        <v/>
      </c>
    </row>
    <row r="4581" spans="2:7">
      <c r="B4581" s="32">
        <f>SUMIF(Balanço[Estoque],Back!A4581,Balanço[Quantidade])</f>
        <v>0</v>
      </c>
      <c r="G4581" s="32" t="str" cm="1">
        <f t="array" ref="G4581">IF(F4581="","",SUM(_xlfn._xlws.FILTER(Balanço[Quantidade],(Balanço[Estoque]=Back!$E$3)*(Balanço[Material]=Back!F4581))))</f>
        <v/>
      </c>
    </row>
    <row r="4582" spans="2:7">
      <c r="B4582" s="32">
        <f>SUMIF(Balanço[Estoque],Back!A4582,Balanço[Quantidade])</f>
        <v>0</v>
      </c>
      <c r="G4582" s="32" t="str" cm="1">
        <f t="array" ref="G4582">IF(F4582="","",SUM(_xlfn._xlws.FILTER(Balanço[Quantidade],(Balanço[Estoque]=Back!$E$3)*(Balanço[Material]=Back!F4582))))</f>
        <v/>
      </c>
    </row>
    <row r="4583" spans="2:7">
      <c r="B4583" s="32">
        <f>SUMIF(Balanço[Estoque],Back!A4583,Balanço[Quantidade])</f>
        <v>0</v>
      </c>
      <c r="G4583" s="32" t="str" cm="1">
        <f t="array" ref="G4583">IF(F4583="","",SUM(_xlfn._xlws.FILTER(Balanço[Quantidade],(Balanço[Estoque]=Back!$E$3)*(Balanço[Material]=Back!F4583))))</f>
        <v/>
      </c>
    </row>
    <row r="4584" spans="2:7">
      <c r="B4584" s="32">
        <f>SUMIF(Balanço[Estoque],Back!A4584,Balanço[Quantidade])</f>
        <v>0</v>
      </c>
      <c r="G4584" s="32" t="str" cm="1">
        <f t="array" ref="G4584">IF(F4584="","",SUM(_xlfn._xlws.FILTER(Balanço[Quantidade],(Balanço[Estoque]=Back!$E$3)*(Balanço[Material]=Back!F4584))))</f>
        <v/>
      </c>
    </row>
    <row r="4585" spans="2:7">
      <c r="B4585" s="32">
        <f>SUMIF(Balanço[Estoque],Back!A4585,Balanço[Quantidade])</f>
        <v>0</v>
      </c>
      <c r="G4585" s="32" t="str" cm="1">
        <f t="array" ref="G4585">IF(F4585="","",SUM(_xlfn._xlws.FILTER(Balanço[Quantidade],(Balanço[Estoque]=Back!$E$3)*(Balanço[Material]=Back!F4585))))</f>
        <v/>
      </c>
    </row>
    <row r="4586" spans="2:7">
      <c r="B4586" s="32">
        <f>SUMIF(Balanço[Estoque],Back!A4586,Balanço[Quantidade])</f>
        <v>0</v>
      </c>
      <c r="G4586" s="32" t="str" cm="1">
        <f t="array" ref="G4586">IF(F4586="","",SUM(_xlfn._xlws.FILTER(Balanço[Quantidade],(Balanço[Estoque]=Back!$E$3)*(Balanço[Material]=Back!F4586))))</f>
        <v/>
      </c>
    </row>
    <row r="4587" spans="2:7">
      <c r="B4587" s="32">
        <f>SUMIF(Balanço[Estoque],Back!A4587,Balanço[Quantidade])</f>
        <v>0</v>
      </c>
      <c r="G4587" s="32" t="str" cm="1">
        <f t="array" ref="G4587">IF(F4587="","",SUM(_xlfn._xlws.FILTER(Balanço[Quantidade],(Balanço[Estoque]=Back!$E$3)*(Balanço[Material]=Back!F4587))))</f>
        <v/>
      </c>
    </row>
    <row r="4588" spans="2:7">
      <c r="B4588" s="32">
        <f>SUMIF(Balanço[Estoque],Back!A4588,Balanço[Quantidade])</f>
        <v>0</v>
      </c>
      <c r="G4588" s="32" t="str" cm="1">
        <f t="array" ref="G4588">IF(F4588="","",SUM(_xlfn._xlws.FILTER(Balanço[Quantidade],(Balanço[Estoque]=Back!$E$3)*(Balanço[Material]=Back!F4588))))</f>
        <v/>
      </c>
    </row>
    <row r="4589" spans="2:7">
      <c r="B4589" s="32">
        <f>SUMIF(Balanço[Estoque],Back!A4589,Balanço[Quantidade])</f>
        <v>0</v>
      </c>
      <c r="G4589" s="32" t="str" cm="1">
        <f t="array" ref="G4589">IF(F4589="","",SUM(_xlfn._xlws.FILTER(Balanço[Quantidade],(Balanço[Estoque]=Back!$E$3)*(Balanço[Material]=Back!F4589))))</f>
        <v/>
      </c>
    </row>
    <row r="4590" spans="2:7">
      <c r="B4590" s="32">
        <f>SUMIF(Balanço[Estoque],Back!A4590,Balanço[Quantidade])</f>
        <v>0</v>
      </c>
      <c r="G4590" s="32" t="str" cm="1">
        <f t="array" ref="G4590">IF(F4590="","",SUM(_xlfn._xlws.FILTER(Balanço[Quantidade],(Balanço[Estoque]=Back!$E$3)*(Balanço[Material]=Back!F4590))))</f>
        <v/>
      </c>
    </row>
    <row r="4591" spans="2:7">
      <c r="B4591" s="32">
        <f>SUMIF(Balanço[Estoque],Back!A4591,Balanço[Quantidade])</f>
        <v>0</v>
      </c>
      <c r="G4591" s="32" t="str" cm="1">
        <f t="array" ref="G4591">IF(F4591="","",SUM(_xlfn._xlws.FILTER(Balanço[Quantidade],(Balanço[Estoque]=Back!$E$3)*(Balanço[Material]=Back!F4591))))</f>
        <v/>
      </c>
    </row>
    <row r="4592" spans="2:7">
      <c r="B4592" s="32">
        <f>SUMIF(Balanço[Estoque],Back!A4592,Balanço[Quantidade])</f>
        <v>0</v>
      </c>
      <c r="G4592" s="32" t="str" cm="1">
        <f t="array" ref="G4592">IF(F4592="","",SUM(_xlfn._xlws.FILTER(Balanço[Quantidade],(Balanço[Estoque]=Back!$E$3)*(Balanço[Material]=Back!F4592))))</f>
        <v/>
      </c>
    </row>
    <row r="4593" spans="2:7">
      <c r="B4593" s="32">
        <f>SUMIF(Balanço[Estoque],Back!A4593,Balanço[Quantidade])</f>
        <v>0</v>
      </c>
      <c r="G4593" s="32" t="str" cm="1">
        <f t="array" ref="G4593">IF(F4593="","",SUM(_xlfn._xlws.FILTER(Balanço[Quantidade],(Balanço[Estoque]=Back!$E$3)*(Balanço[Material]=Back!F4593))))</f>
        <v/>
      </c>
    </row>
    <row r="4594" spans="2:7">
      <c r="B4594" s="32">
        <f>SUMIF(Balanço[Estoque],Back!A4594,Balanço[Quantidade])</f>
        <v>0</v>
      </c>
      <c r="G4594" s="32" t="str" cm="1">
        <f t="array" ref="G4594">IF(F4594="","",SUM(_xlfn._xlws.FILTER(Balanço[Quantidade],(Balanço[Estoque]=Back!$E$3)*(Balanço[Material]=Back!F4594))))</f>
        <v/>
      </c>
    </row>
    <row r="4595" spans="2:7">
      <c r="B4595" s="32">
        <f>SUMIF(Balanço[Estoque],Back!A4595,Balanço[Quantidade])</f>
        <v>0</v>
      </c>
      <c r="G4595" s="32" t="str" cm="1">
        <f t="array" ref="G4595">IF(F4595="","",SUM(_xlfn._xlws.FILTER(Balanço[Quantidade],(Balanço[Estoque]=Back!$E$3)*(Balanço[Material]=Back!F4595))))</f>
        <v/>
      </c>
    </row>
    <row r="4596" spans="2:7">
      <c r="B4596" s="32">
        <f>SUMIF(Balanço[Estoque],Back!A4596,Balanço[Quantidade])</f>
        <v>0</v>
      </c>
      <c r="G4596" s="32" t="str" cm="1">
        <f t="array" ref="G4596">IF(F4596="","",SUM(_xlfn._xlws.FILTER(Balanço[Quantidade],(Balanço[Estoque]=Back!$E$3)*(Balanço[Material]=Back!F4596))))</f>
        <v/>
      </c>
    </row>
    <row r="4597" spans="2:7">
      <c r="B4597" s="32">
        <f>SUMIF(Balanço[Estoque],Back!A4597,Balanço[Quantidade])</f>
        <v>0</v>
      </c>
      <c r="G4597" s="32" t="str" cm="1">
        <f t="array" ref="G4597">IF(F4597="","",SUM(_xlfn._xlws.FILTER(Balanço[Quantidade],(Balanço[Estoque]=Back!$E$3)*(Balanço[Material]=Back!F4597))))</f>
        <v/>
      </c>
    </row>
    <row r="4598" spans="2:7">
      <c r="B4598" s="32">
        <f>SUMIF(Balanço[Estoque],Back!A4598,Balanço[Quantidade])</f>
        <v>0</v>
      </c>
      <c r="G4598" s="32" t="str" cm="1">
        <f t="array" ref="G4598">IF(F4598="","",SUM(_xlfn._xlws.FILTER(Balanço[Quantidade],(Balanço[Estoque]=Back!$E$3)*(Balanço[Material]=Back!F4598))))</f>
        <v/>
      </c>
    </row>
    <row r="4599" spans="2:7">
      <c r="B4599" s="32">
        <f>SUMIF(Balanço[Estoque],Back!A4599,Balanço[Quantidade])</f>
        <v>0</v>
      </c>
      <c r="G4599" s="32" t="str" cm="1">
        <f t="array" ref="G4599">IF(F4599="","",SUM(_xlfn._xlws.FILTER(Balanço[Quantidade],(Balanço[Estoque]=Back!$E$3)*(Balanço[Material]=Back!F4599))))</f>
        <v/>
      </c>
    </row>
    <row r="4600" spans="2:7">
      <c r="B4600" s="32">
        <f>SUMIF(Balanço[Estoque],Back!A4600,Balanço[Quantidade])</f>
        <v>0</v>
      </c>
      <c r="G4600" s="32" t="str" cm="1">
        <f t="array" ref="G4600">IF(F4600="","",SUM(_xlfn._xlws.FILTER(Balanço[Quantidade],(Balanço[Estoque]=Back!$E$3)*(Balanço[Material]=Back!F4600))))</f>
        <v/>
      </c>
    </row>
    <row r="4601" spans="2:7">
      <c r="B4601" s="32">
        <f>SUMIF(Balanço[Estoque],Back!A4601,Balanço[Quantidade])</f>
        <v>0</v>
      </c>
      <c r="G4601" s="32" t="str" cm="1">
        <f t="array" ref="G4601">IF(F4601="","",SUM(_xlfn._xlws.FILTER(Balanço[Quantidade],(Balanço[Estoque]=Back!$E$3)*(Balanço[Material]=Back!F4601))))</f>
        <v/>
      </c>
    </row>
    <row r="4602" spans="2:7">
      <c r="B4602" s="32">
        <f>SUMIF(Balanço[Estoque],Back!A4602,Balanço[Quantidade])</f>
        <v>0</v>
      </c>
      <c r="G4602" s="32" t="str" cm="1">
        <f t="array" ref="G4602">IF(F4602="","",SUM(_xlfn._xlws.FILTER(Balanço[Quantidade],(Balanço[Estoque]=Back!$E$3)*(Balanço[Material]=Back!F4602))))</f>
        <v/>
      </c>
    </row>
    <row r="4603" spans="2:7">
      <c r="B4603" s="32">
        <f>SUMIF(Balanço[Estoque],Back!A4603,Balanço[Quantidade])</f>
        <v>0</v>
      </c>
      <c r="G4603" s="32" t="str" cm="1">
        <f t="array" ref="G4603">IF(F4603="","",SUM(_xlfn._xlws.FILTER(Balanço[Quantidade],(Balanço[Estoque]=Back!$E$3)*(Balanço[Material]=Back!F4603))))</f>
        <v/>
      </c>
    </row>
    <row r="4604" spans="2:7">
      <c r="B4604" s="32">
        <f>SUMIF(Balanço[Estoque],Back!A4604,Balanço[Quantidade])</f>
        <v>0</v>
      </c>
      <c r="G4604" s="32" t="str" cm="1">
        <f t="array" ref="G4604">IF(F4604="","",SUM(_xlfn._xlws.FILTER(Balanço[Quantidade],(Balanço[Estoque]=Back!$E$3)*(Balanço[Material]=Back!F4604))))</f>
        <v/>
      </c>
    </row>
    <row r="4605" spans="2:7">
      <c r="B4605" s="32">
        <f>SUMIF(Balanço[Estoque],Back!A4605,Balanço[Quantidade])</f>
        <v>0</v>
      </c>
      <c r="G4605" s="32" t="str" cm="1">
        <f t="array" ref="G4605">IF(F4605="","",SUM(_xlfn._xlws.FILTER(Balanço[Quantidade],(Balanço[Estoque]=Back!$E$3)*(Balanço[Material]=Back!F4605))))</f>
        <v/>
      </c>
    </row>
    <row r="4606" spans="2:7">
      <c r="B4606" s="32">
        <f>SUMIF(Balanço[Estoque],Back!A4606,Balanço[Quantidade])</f>
        <v>0</v>
      </c>
      <c r="G4606" s="32" t="str" cm="1">
        <f t="array" ref="G4606">IF(F4606="","",SUM(_xlfn._xlws.FILTER(Balanço[Quantidade],(Balanço[Estoque]=Back!$E$3)*(Balanço[Material]=Back!F4606))))</f>
        <v/>
      </c>
    </row>
    <row r="4607" spans="2:7">
      <c r="B4607" s="32">
        <f>SUMIF(Balanço[Estoque],Back!A4607,Balanço[Quantidade])</f>
        <v>0</v>
      </c>
      <c r="G4607" s="32" t="str" cm="1">
        <f t="array" ref="G4607">IF(F4607="","",SUM(_xlfn._xlws.FILTER(Balanço[Quantidade],(Balanço[Estoque]=Back!$E$3)*(Balanço[Material]=Back!F4607))))</f>
        <v/>
      </c>
    </row>
    <row r="4608" spans="2:7">
      <c r="B4608" s="32">
        <f>SUMIF(Balanço[Estoque],Back!A4608,Balanço[Quantidade])</f>
        <v>0</v>
      </c>
      <c r="G4608" s="32" t="str" cm="1">
        <f t="array" ref="G4608">IF(F4608="","",SUM(_xlfn._xlws.FILTER(Balanço[Quantidade],(Balanço[Estoque]=Back!$E$3)*(Balanço[Material]=Back!F4608))))</f>
        <v/>
      </c>
    </row>
    <row r="4609" spans="2:7">
      <c r="B4609" s="32">
        <f>SUMIF(Balanço[Estoque],Back!A4609,Balanço[Quantidade])</f>
        <v>0</v>
      </c>
      <c r="G4609" s="32" t="str" cm="1">
        <f t="array" ref="G4609">IF(F4609="","",SUM(_xlfn._xlws.FILTER(Balanço[Quantidade],(Balanço[Estoque]=Back!$E$3)*(Balanço[Material]=Back!F4609))))</f>
        <v/>
      </c>
    </row>
    <row r="4610" spans="2:7">
      <c r="B4610" s="32">
        <f>SUMIF(Balanço[Estoque],Back!A4610,Balanço[Quantidade])</f>
        <v>0</v>
      </c>
      <c r="G4610" s="32" t="str" cm="1">
        <f t="array" ref="G4610">IF(F4610="","",SUM(_xlfn._xlws.FILTER(Balanço[Quantidade],(Balanço[Estoque]=Back!$E$3)*(Balanço[Material]=Back!F4610))))</f>
        <v/>
      </c>
    </row>
    <row r="4611" spans="2:7">
      <c r="B4611" s="32">
        <f>SUMIF(Balanço[Estoque],Back!A4611,Balanço[Quantidade])</f>
        <v>0</v>
      </c>
      <c r="G4611" s="32" t="str" cm="1">
        <f t="array" ref="G4611">IF(F4611="","",SUM(_xlfn._xlws.FILTER(Balanço[Quantidade],(Balanço[Estoque]=Back!$E$3)*(Balanço[Material]=Back!F4611))))</f>
        <v/>
      </c>
    </row>
    <row r="4612" spans="2:7">
      <c r="B4612" s="32">
        <f>SUMIF(Balanço[Estoque],Back!A4612,Balanço[Quantidade])</f>
        <v>0</v>
      </c>
      <c r="G4612" s="32" t="str" cm="1">
        <f t="array" ref="G4612">IF(F4612="","",SUM(_xlfn._xlws.FILTER(Balanço[Quantidade],(Balanço[Estoque]=Back!$E$3)*(Balanço[Material]=Back!F4612))))</f>
        <v/>
      </c>
    </row>
    <row r="4613" spans="2:7">
      <c r="B4613" s="32">
        <f>SUMIF(Balanço[Estoque],Back!A4613,Balanço[Quantidade])</f>
        <v>0</v>
      </c>
      <c r="G4613" s="32" t="str" cm="1">
        <f t="array" ref="G4613">IF(F4613="","",SUM(_xlfn._xlws.FILTER(Balanço[Quantidade],(Balanço[Estoque]=Back!$E$3)*(Balanço[Material]=Back!F4613))))</f>
        <v/>
      </c>
    </row>
    <row r="4614" spans="2:7">
      <c r="B4614" s="32">
        <f>SUMIF(Balanço[Estoque],Back!A4614,Balanço[Quantidade])</f>
        <v>0</v>
      </c>
      <c r="G4614" s="32" t="str" cm="1">
        <f t="array" ref="G4614">IF(F4614="","",SUM(_xlfn._xlws.FILTER(Balanço[Quantidade],(Balanço[Estoque]=Back!$E$3)*(Balanço[Material]=Back!F4614))))</f>
        <v/>
      </c>
    </row>
    <row r="4615" spans="2:7">
      <c r="B4615" s="32">
        <f>SUMIF(Balanço[Estoque],Back!A4615,Balanço[Quantidade])</f>
        <v>0</v>
      </c>
      <c r="G4615" s="32" t="str" cm="1">
        <f t="array" ref="G4615">IF(F4615="","",SUM(_xlfn._xlws.FILTER(Balanço[Quantidade],(Balanço[Estoque]=Back!$E$3)*(Balanço[Material]=Back!F4615))))</f>
        <v/>
      </c>
    </row>
    <row r="4616" spans="2:7">
      <c r="B4616" s="32">
        <f>SUMIF(Balanço[Estoque],Back!A4616,Balanço[Quantidade])</f>
        <v>0</v>
      </c>
      <c r="G4616" s="32" t="str" cm="1">
        <f t="array" ref="G4616">IF(F4616="","",SUM(_xlfn._xlws.FILTER(Balanço[Quantidade],(Balanço[Estoque]=Back!$E$3)*(Balanço[Material]=Back!F4616))))</f>
        <v/>
      </c>
    </row>
    <row r="4617" spans="2:7">
      <c r="B4617" s="32">
        <f>SUMIF(Balanço[Estoque],Back!A4617,Balanço[Quantidade])</f>
        <v>0</v>
      </c>
      <c r="G4617" s="32" t="str" cm="1">
        <f t="array" ref="G4617">IF(F4617="","",SUM(_xlfn._xlws.FILTER(Balanço[Quantidade],(Balanço[Estoque]=Back!$E$3)*(Balanço[Material]=Back!F4617))))</f>
        <v/>
      </c>
    </row>
    <row r="4618" spans="2:7">
      <c r="B4618" s="32">
        <f>SUMIF(Balanço[Estoque],Back!A4618,Balanço[Quantidade])</f>
        <v>0</v>
      </c>
      <c r="G4618" s="32" t="str" cm="1">
        <f t="array" ref="G4618">IF(F4618="","",SUM(_xlfn._xlws.FILTER(Balanço[Quantidade],(Balanço[Estoque]=Back!$E$3)*(Balanço[Material]=Back!F4618))))</f>
        <v/>
      </c>
    </row>
    <row r="4619" spans="2:7">
      <c r="B4619" s="32">
        <f>SUMIF(Balanço[Estoque],Back!A4619,Balanço[Quantidade])</f>
        <v>0</v>
      </c>
      <c r="G4619" s="32" t="str" cm="1">
        <f t="array" ref="G4619">IF(F4619="","",SUM(_xlfn._xlws.FILTER(Balanço[Quantidade],(Balanço[Estoque]=Back!$E$3)*(Balanço[Material]=Back!F4619))))</f>
        <v/>
      </c>
    </row>
    <row r="4620" spans="2:7">
      <c r="B4620" s="32">
        <f>SUMIF(Balanço[Estoque],Back!A4620,Balanço[Quantidade])</f>
        <v>0</v>
      </c>
      <c r="G4620" s="32" t="str" cm="1">
        <f t="array" ref="G4620">IF(F4620="","",SUM(_xlfn._xlws.FILTER(Balanço[Quantidade],(Balanço[Estoque]=Back!$E$3)*(Balanço[Material]=Back!F4620))))</f>
        <v/>
      </c>
    </row>
    <row r="4621" spans="2:7">
      <c r="B4621" s="32">
        <f>SUMIF(Balanço[Estoque],Back!A4621,Balanço[Quantidade])</f>
        <v>0</v>
      </c>
      <c r="G4621" s="32" t="str" cm="1">
        <f t="array" ref="G4621">IF(F4621="","",SUM(_xlfn._xlws.FILTER(Balanço[Quantidade],(Balanço[Estoque]=Back!$E$3)*(Balanço[Material]=Back!F4621))))</f>
        <v/>
      </c>
    </row>
    <row r="4622" spans="2:7">
      <c r="B4622" s="32">
        <f>SUMIF(Balanço[Estoque],Back!A4622,Balanço[Quantidade])</f>
        <v>0</v>
      </c>
      <c r="G4622" s="32" t="str" cm="1">
        <f t="array" ref="G4622">IF(F4622="","",SUM(_xlfn._xlws.FILTER(Balanço[Quantidade],(Balanço[Estoque]=Back!$E$3)*(Balanço[Material]=Back!F4622))))</f>
        <v/>
      </c>
    </row>
    <row r="4623" spans="2:7">
      <c r="B4623" s="32">
        <f>SUMIF(Balanço[Estoque],Back!A4623,Balanço[Quantidade])</f>
        <v>0</v>
      </c>
      <c r="G4623" s="32" t="str" cm="1">
        <f t="array" ref="G4623">IF(F4623="","",SUM(_xlfn._xlws.FILTER(Balanço[Quantidade],(Balanço[Estoque]=Back!$E$3)*(Balanço[Material]=Back!F4623))))</f>
        <v/>
      </c>
    </row>
    <row r="4624" spans="2:7">
      <c r="B4624" s="32">
        <f>SUMIF(Balanço[Estoque],Back!A4624,Balanço[Quantidade])</f>
        <v>0</v>
      </c>
      <c r="G4624" s="32" t="str" cm="1">
        <f t="array" ref="G4624">IF(F4624="","",SUM(_xlfn._xlws.FILTER(Balanço[Quantidade],(Balanço[Estoque]=Back!$E$3)*(Balanço[Material]=Back!F4624))))</f>
        <v/>
      </c>
    </row>
    <row r="4625" spans="2:7">
      <c r="B4625" s="32">
        <f>SUMIF(Balanço[Estoque],Back!A4625,Balanço[Quantidade])</f>
        <v>0</v>
      </c>
      <c r="G4625" s="32" t="str" cm="1">
        <f t="array" ref="G4625">IF(F4625="","",SUM(_xlfn._xlws.FILTER(Balanço[Quantidade],(Balanço[Estoque]=Back!$E$3)*(Balanço[Material]=Back!F4625))))</f>
        <v/>
      </c>
    </row>
    <row r="4626" spans="2:7">
      <c r="B4626" s="32">
        <f>SUMIF(Balanço[Estoque],Back!A4626,Balanço[Quantidade])</f>
        <v>0</v>
      </c>
      <c r="G4626" s="32" t="str" cm="1">
        <f t="array" ref="G4626">IF(F4626="","",SUM(_xlfn._xlws.FILTER(Balanço[Quantidade],(Balanço[Estoque]=Back!$E$3)*(Balanço[Material]=Back!F4626))))</f>
        <v/>
      </c>
    </row>
    <row r="4627" spans="2:7">
      <c r="B4627" s="32">
        <f>SUMIF(Balanço[Estoque],Back!A4627,Balanço[Quantidade])</f>
        <v>0</v>
      </c>
      <c r="G4627" s="32" t="str" cm="1">
        <f t="array" ref="G4627">IF(F4627="","",SUM(_xlfn._xlws.FILTER(Balanço[Quantidade],(Balanço[Estoque]=Back!$E$3)*(Balanço[Material]=Back!F4627))))</f>
        <v/>
      </c>
    </row>
    <row r="4628" spans="2:7">
      <c r="B4628" s="32">
        <f>SUMIF(Balanço[Estoque],Back!A4628,Balanço[Quantidade])</f>
        <v>0</v>
      </c>
      <c r="G4628" s="32" t="str" cm="1">
        <f t="array" ref="G4628">IF(F4628="","",SUM(_xlfn._xlws.FILTER(Balanço[Quantidade],(Balanço[Estoque]=Back!$E$3)*(Balanço[Material]=Back!F4628))))</f>
        <v/>
      </c>
    </row>
    <row r="4629" spans="2:7">
      <c r="B4629" s="32">
        <f>SUMIF(Balanço[Estoque],Back!A4629,Balanço[Quantidade])</f>
        <v>0</v>
      </c>
      <c r="G4629" s="32" t="str" cm="1">
        <f t="array" ref="G4629">IF(F4629="","",SUM(_xlfn._xlws.FILTER(Balanço[Quantidade],(Balanço[Estoque]=Back!$E$3)*(Balanço[Material]=Back!F4629))))</f>
        <v/>
      </c>
    </row>
    <row r="4630" spans="2:7">
      <c r="B4630" s="32">
        <f>SUMIF(Balanço[Estoque],Back!A4630,Balanço[Quantidade])</f>
        <v>0</v>
      </c>
      <c r="G4630" s="32" t="str" cm="1">
        <f t="array" ref="G4630">IF(F4630="","",SUM(_xlfn._xlws.FILTER(Balanço[Quantidade],(Balanço[Estoque]=Back!$E$3)*(Balanço[Material]=Back!F4630))))</f>
        <v/>
      </c>
    </row>
    <row r="4631" spans="2:7">
      <c r="B4631" s="32">
        <f>SUMIF(Balanço[Estoque],Back!A4631,Balanço[Quantidade])</f>
        <v>0</v>
      </c>
      <c r="G4631" s="32" t="str" cm="1">
        <f t="array" ref="G4631">IF(F4631="","",SUM(_xlfn._xlws.FILTER(Balanço[Quantidade],(Balanço[Estoque]=Back!$E$3)*(Balanço[Material]=Back!F4631))))</f>
        <v/>
      </c>
    </row>
    <row r="4632" spans="2:7">
      <c r="B4632" s="32">
        <f>SUMIF(Balanço[Estoque],Back!A4632,Balanço[Quantidade])</f>
        <v>0</v>
      </c>
      <c r="G4632" s="32" t="str" cm="1">
        <f t="array" ref="G4632">IF(F4632="","",SUM(_xlfn._xlws.FILTER(Balanço[Quantidade],(Balanço[Estoque]=Back!$E$3)*(Balanço[Material]=Back!F4632))))</f>
        <v/>
      </c>
    </row>
    <row r="4633" spans="2:7">
      <c r="B4633" s="32">
        <f>SUMIF(Balanço[Estoque],Back!A4633,Balanço[Quantidade])</f>
        <v>0</v>
      </c>
      <c r="G4633" s="32" t="str" cm="1">
        <f t="array" ref="G4633">IF(F4633="","",SUM(_xlfn._xlws.FILTER(Balanço[Quantidade],(Balanço[Estoque]=Back!$E$3)*(Balanço[Material]=Back!F4633))))</f>
        <v/>
      </c>
    </row>
    <row r="4634" spans="2:7">
      <c r="B4634" s="32">
        <f>SUMIF(Balanço[Estoque],Back!A4634,Balanço[Quantidade])</f>
        <v>0</v>
      </c>
      <c r="G4634" s="32" t="str" cm="1">
        <f t="array" ref="G4634">IF(F4634="","",SUM(_xlfn._xlws.FILTER(Balanço[Quantidade],(Balanço[Estoque]=Back!$E$3)*(Balanço[Material]=Back!F4634))))</f>
        <v/>
      </c>
    </row>
    <row r="4635" spans="2:7">
      <c r="B4635" s="32">
        <f>SUMIF(Balanço[Estoque],Back!A4635,Balanço[Quantidade])</f>
        <v>0</v>
      </c>
      <c r="G4635" s="32" t="str" cm="1">
        <f t="array" ref="G4635">IF(F4635="","",SUM(_xlfn._xlws.FILTER(Balanço[Quantidade],(Balanço[Estoque]=Back!$E$3)*(Balanço[Material]=Back!F4635))))</f>
        <v/>
      </c>
    </row>
    <row r="4636" spans="2:7">
      <c r="B4636" s="32">
        <f>SUMIF(Balanço[Estoque],Back!A4636,Balanço[Quantidade])</f>
        <v>0</v>
      </c>
      <c r="G4636" s="32" t="str" cm="1">
        <f t="array" ref="G4636">IF(F4636="","",SUM(_xlfn._xlws.FILTER(Balanço[Quantidade],(Balanço[Estoque]=Back!$E$3)*(Balanço[Material]=Back!F4636))))</f>
        <v/>
      </c>
    </row>
    <row r="4637" spans="2:7">
      <c r="B4637" s="32">
        <f>SUMIF(Balanço[Estoque],Back!A4637,Balanço[Quantidade])</f>
        <v>0</v>
      </c>
      <c r="G4637" s="32" t="str" cm="1">
        <f t="array" ref="G4637">IF(F4637="","",SUM(_xlfn._xlws.FILTER(Balanço[Quantidade],(Balanço[Estoque]=Back!$E$3)*(Balanço[Material]=Back!F4637))))</f>
        <v/>
      </c>
    </row>
    <row r="4638" spans="2:7">
      <c r="B4638" s="32">
        <f>SUMIF(Balanço[Estoque],Back!A4638,Balanço[Quantidade])</f>
        <v>0</v>
      </c>
      <c r="G4638" s="32" t="str" cm="1">
        <f t="array" ref="G4638">IF(F4638="","",SUM(_xlfn._xlws.FILTER(Balanço[Quantidade],(Balanço[Estoque]=Back!$E$3)*(Balanço[Material]=Back!F4638))))</f>
        <v/>
      </c>
    </row>
    <row r="4639" spans="2:7">
      <c r="B4639" s="32">
        <f>SUMIF(Balanço[Estoque],Back!A4639,Balanço[Quantidade])</f>
        <v>0</v>
      </c>
      <c r="G4639" s="32" t="str" cm="1">
        <f t="array" ref="G4639">IF(F4639="","",SUM(_xlfn._xlws.FILTER(Balanço[Quantidade],(Balanço[Estoque]=Back!$E$3)*(Balanço[Material]=Back!F4639))))</f>
        <v/>
      </c>
    </row>
    <row r="4640" spans="2:7">
      <c r="B4640" s="32">
        <f>SUMIF(Balanço[Estoque],Back!A4640,Balanço[Quantidade])</f>
        <v>0</v>
      </c>
      <c r="G4640" s="32" t="str" cm="1">
        <f t="array" ref="G4640">IF(F4640="","",SUM(_xlfn._xlws.FILTER(Balanço[Quantidade],(Balanço[Estoque]=Back!$E$3)*(Balanço[Material]=Back!F4640))))</f>
        <v/>
      </c>
    </row>
    <row r="4641" spans="2:7">
      <c r="B4641" s="32">
        <f>SUMIF(Balanço[Estoque],Back!A4641,Balanço[Quantidade])</f>
        <v>0</v>
      </c>
      <c r="G4641" s="32" t="str" cm="1">
        <f t="array" ref="G4641">IF(F4641="","",SUM(_xlfn._xlws.FILTER(Balanço[Quantidade],(Balanço[Estoque]=Back!$E$3)*(Balanço[Material]=Back!F4641))))</f>
        <v/>
      </c>
    </row>
    <row r="4642" spans="2:7">
      <c r="B4642" s="32">
        <f>SUMIF(Balanço[Estoque],Back!A4642,Balanço[Quantidade])</f>
        <v>0</v>
      </c>
      <c r="G4642" s="32" t="str" cm="1">
        <f t="array" ref="G4642">IF(F4642="","",SUM(_xlfn._xlws.FILTER(Balanço[Quantidade],(Balanço[Estoque]=Back!$E$3)*(Balanço[Material]=Back!F4642))))</f>
        <v/>
      </c>
    </row>
    <row r="4643" spans="2:7">
      <c r="B4643" s="32">
        <f>SUMIF(Balanço[Estoque],Back!A4643,Balanço[Quantidade])</f>
        <v>0</v>
      </c>
      <c r="G4643" s="32" t="str" cm="1">
        <f t="array" ref="G4643">IF(F4643="","",SUM(_xlfn._xlws.FILTER(Balanço[Quantidade],(Balanço[Estoque]=Back!$E$3)*(Balanço[Material]=Back!F4643))))</f>
        <v/>
      </c>
    </row>
    <row r="4644" spans="2:7">
      <c r="B4644" s="32">
        <f>SUMIF(Balanço[Estoque],Back!A4644,Balanço[Quantidade])</f>
        <v>0</v>
      </c>
      <c r="G4644" s="32" t="str" cm="1">
        <f t="array" ref="G4644">IF(F4644="","",SUM(_xlfn._xlws.FILTER(Balanço[Quantidade],(Balanço[Estoque]=Back!$E$3)*(Balanço[Material]=Back!F4644))))</f>
        <v/>
      </c>
    </row>
    <row r="4645" spans="2:7">
      <c r="B4645" s="32">
        <f>SUMIF(Balanço[Estoque],Back!A4645,Balanço[Quantidade])</f>
        <v>0</v>
      </c>
      <c r="G4645" s="32" t="str" cm="1">
        <f t="array" ref="G4645">IF(F4645="","",SUM(_xlfn._xlws.FILTER(Balanço[Quantidade],(Balanço[Estoque]=Back!$E$3)*(Balanço[Material]=Back!F4645))))</f>
        <v/>
      </c>
    </row>
    <row r="4646" spans="2:7">
      <c r="B4646" s="32">
        <f>SUMIF(Balanço[Estoque],Back!A4646,Balanço[Quantidade])</f>
        <v>0</v>
      </c>
      <c r="G4646" s="32" t="str" cm="1">
        <f t="array" ref="G4646">IF(F4646="","",SUM(_xlfn._xlws.FILTER(Balanço[Quantidade],(Balanço[Estoque]=Back!$E$3)*(Balanço[Material]=Back!F4646))))</f>
        <v/>
      </c>
    </row>
    <row r="4647" spans="2:7">
      <c r="B4647" s="32">
        <f>SUMIF(Balanço[Estoque],Back!A4647,Balanço[Quantidade])</f>
        <v>0</v>
      </c>
      <c r="G4647" s="32" t="str" cm="1">
        <f t="array" ref="G4647">IF(F4647="","",SUM(_xlfn._xlws.FILTER(Balanço[Quantidade],(Balanço[Estoque]=Back!$E$3)*(Balanço[Material]=Back!F4647))))</f>
        <v/>
      </c>
    </row>
    <row r="4648" spans="2:7">
      <c r="B4648" s="32">
        <f>SUMIF(Balanço[Estoque],Back!A4648,Balanço[Quantidade])</f>
        <v>0</v>
      </c>
      <c r="G4648" s="32" t="str" cm="1">
        <f t="array" ref="G4648">IF(F4648="","",SUM(_xlfn._xlws.FILTER(Balanço[Quantidade],(Balanço[Estoque]=Back!$E$3)*(Balanço[Material]=Back!F4648))))</f>
        <v/>
      </c>
    </row>
    <row r="4649" spans="2:7">
      <c r="B4649" s="32">
        <f>SUMIF(Balanço[Estoque],Back!A4649,Balanço[Quantidade])</f>
        <v>0</v>
      </c>
      <c r="G4649" s="32" t="str" cm="1">
        <f t="array" ref="G4649">IF(F4649="","",SUM(_xlfn._xlws.FILTER(Balanço[Quantidade],(Balanço[Estoque]=Back!$E$3)*(Balanço[Material]=Back!F4649))))</f>
        <v/>
      </c>
    </row>
    <row r="4650" spans="2:7">
      <c r="B4650" s="32">
        <f>SUMIF(Balanço[Estoque],Back!A4650,Balanço[Quantidade])</f>
        <v>0</v>
      </c>
      <c r="G4650" s="32" t="str" cm="1">
        <f t="array" ref="G4650">IF(F4650="","",SUM(_xlfn._xlws.FILTER(Balanço[Quantidade],(Balanço[Estoque]=Back!$E$3)*(Balanço[Material]=Back!F4650))))</f>
        <v/>
      </c>
    </row>
    <row r="4651" spans="2:7">
      <c r="B4651" s="32">
        <f>SUMIF(Balanço[Estoque],Back!A4651,Balanço[Quantidade])</f>
        <v>0</v>
      </c>
      <c r="G4651" s="32" t="str" cm="1">
        <f t="array" ref="G4651">IF(F4651="","",SUM(_xlfn._xlws.FILTER(Balanço[Quantidade],(Balanço[Estoque]=Back!$E$3)*(Balanço[Material]=Back!F4651))))</f>
        <v/>
      </c>
    </row>
    <row r="4652" spans="2:7">
      <c r="B4652" s="32">
        <f>SUMIF(Balanço[Estoque],Back!A4652,Balanço[Quantidade])</f>
        <v>0</v>
      </c>
      <c r="G4652" s="32" t="str" cm="1">
        <f t="array" ref="G4652">IF(F4652="","",SUM(_xlfn._xlws.FILTER(Balanço[Quantidade],(Balanço[Estoque]=Back!$E$3)*(Balanço[Material]=Back!F4652))))</f>
        <v/>
      </c>
    </row>
    <row r="4653" spans="2:7">
      <c r="B4653" s="32">
        <f>SUMIF(Balanço[Estoque],Back!A4653,Balanço[Quantidade])</f>
        <v>0</v>
      </c>
      <c r="G4653" s="32" t="str" cm="1">
        <f t="array" ref="G4653">IF(F4653="","",SUM(_xlfn._xlws.FILTER(Balanço[Quantidade],(Balanço[Estoque]=Back!$E$3)*(Balanço[Material]=Back!F4653))))</f>
        <v/>
      </c>
    </row>
    <row r="4654" spans="2:7">
      <c r="B4654" s="32">
        <f>SUMIF(Balanço[Estoque],Back!A4654,Balanço[Quantidade])</f>
        <v>0</v>
      </c>
      <c r="G4654" s="32" t="str" cm="1">
        <f t="array" ref="G4654">IF(F4654="","",SUM(_xlfn._xlws.FILTER(Balanço[Quantidade],(Balanço[Estoque]=Back!$E$3)*(Balanço[Material]=Back!F4654))))</f>
        <v/>
      </c>
    </row>
    <row r="4655" spans="2:7">
      <c r="B4655" s="32">
        <f>SUMIF(Balanço[Estoque],Back!A4655,Balanço[Quantidade])</f>
        <v>0</v>
      </c>
      <c r="G4655" s="32" t="str" cm="1">
        <f t="array" ref="G4655">IF(F4655="","",SUM(_xlfn._xlws.FILTER(Balanço[Quantidade],(Balanço[Estoque]=Back!$E$3)*(Balanço[Material]=Back!F4655))))</f>
        <v/>
      </c>
    </row>
    <row r="4656" spans="2:7">
      <c r="B4656" s="32">
        <f>SUMIF(Balanço[Estoque],Back!A4656,Balanço[Quantidade])</f>
        <v>0</v>
      </c>
      <c r="G4656" s="32" t="str" cm="1">
        <f t="array" ref="G4656">IF(F4656="","",SUM(_xlfn._xlws.FILTER(Balanço[Quantidade],(Balanço[Estoque]=Back!$E$3)*(Balanço[Material]=Back!F4656))))</f>
        <v/>
      </c>
    </row>
    <row r="4657" spans="2:7">
      <c r="B4657" s="32">
        <f>SUMIF(Balanço[Estoque],Back!A4657,Balanço[Quantidade])</f>
        <v>0</v>
      </c>
      <c r="G4657" s="32" t="str" cm="1">
        <f t="array" ref="G4657">IF(F4657="","",SUM(_xlfn._xlws.FILTER(Balanço[Quantidade],(Balanço[Estoque]=Back!$E$3)*(Balanço[Material]=Back!F4657))))</f>
        <v/>
      </c>
    </row>
    <row r="4658" spans="2:7">
      <c r="B4658" s="32">
        <f>SUMIF(Balanço[Estoque],Back!A4658,Balanço[Quantidade])</f>
        <v>0</v>
      </c>
      <c r="G4658" s="32" t="str" cm="1">
        <f t="array" ref="G4658">IF(F4658="","",SUM(_xlfn._xlws.FILTER(Balanço[Quantidade],(Balanço[Estoque]=Back!$E$3)*(Balanço[Material]=Back!F4658))))</f>
        <v/>
      </c>
    </row>
    <row r="4659" spans="2:7">
      <c r="B4659" s="32">
        <f>SUMIF(Balanço[Estoque],Back!A4659,Balanço[Quantidade])</f>
        <v>0</v>
      </c>
      <c r="G4659" s="32" t="str" cm="1">
        <f t="array" ref="G4659">IF(F4659="","",SUM(_xlfn._xlws.FILTER(Balanço[Quantidade],(Balanço[Estoque]=Back!$E$3)*(Balanço[Material]=Back!F4659))))</f>
        <v/>
      </c>
    </row>
    <row r="4660" spans="2:7">
      <c r="B4660" s="32">
        <f>SUMIF(Balanço[Estoque],Back!A4660,Balanço[Quantidade])</f>
        <v>0</v>
      </c>
      <c r="G4660" s="32" t="str" cm="1">
        <f t="array" ref="G4660">IF(F4660="","",SUM(_xlfn._xlws.FILTER(Balanço[Quantidade],(Balanço[Estoque]=Back!$E$3)*(Balanço[Material]=Back!F4660))))</f>
        <v/>
      </c>
    </row>
    <row r="4661" spans="2:7">
      <c r="B4661" s="32">
        <f>SUMIF(Balanço[Estoque],Back!A4661,Balanço[Quantidade])</f>
        <v>0</v>
      </c>
      <c r="G4661" s="32" t="str" cm="1">
        <f t="array" ref="G4661">IF(F4661="","",SUM(_xlfn._xlws.FILTER(Balanço[Quantidade],(Balanço[Estoque]=Back!$E$3)*(Balanço[Material]=Back!F4661))))</f>
        <v/>
      </c>
    </row>
    <row r="4662" spans="2:7">
      <c r="B4662" s="32">
        <f>SUMIF(Balanço[Estoque],Back!A4662,Balanço[Quantidade])</f>
        <v>0</v>
      </c>
      <c r="G4662" s="32" t="str" cm="1">
        <f t="array" ref="G4662">IF(F4662="","",SUM(_xlfn._xlws.FILTER(Balanço[Quantidade],(Balanço[Estoque]=Back!$E$3)*(Balanço[Material]=Back!F4662))))</f>
        <v/>
      </c>
    </row>
    <row r="4663" spans="2:7">
      <c r="B4663" s="32">
        <f>SUMIF(Balanço[Estoque],Back!A4663,Balanço[Quantidade])</f>
        <v>0</v>
      </c>
      <c r="G4663" s="32" t="str" cm="1">
        <f t="array" ref="G4663">IF(F4663="","",SUM(_xlfn._xlws.FILTER(Balanço[Quantidade],(Balanço[Estoque]=Back!$E$3)*(Balanço[Material]=Back!F4663))))</f>
        <v/>
      </c>
    </row>
    <row r="4664" spans="2:7">
      <c r="B4664" s="32">
        <f>SUMIF(Balanço[Estoque],Back!A4664,Balanço[Quantidade])</f>
        <v>0</v>
      </c>
      <c r="G4664" s="32" t="str" cm="1">
        <f t="array" ref="G4664">IF(F4664="","",SUM(_xlfn._xlws.FILTER(Balanço[Quantidade],(Balanço[Estoque]=Back!$E$3)*(Balanço[Material]=Back!F4664))))</f>
        <v/>
      </c>
    </row>
    <row r="4665" spans="2:7">
      <c r="B4665" s="32">
        <f>SUMIF(Balanço[Estoque],Back!A4665,Balanço[Quantidade])</f>
        <v>0</v>
      </c>
      <c r="G4665" s="32" t="str" cm="1">
        <f t="array" ref="G4665">IF(F4665="","",SUM(_xlfn._xlws.FILTER(Balanço[Quantidade],(Balanço[Estoque]=Back!$E$3)*(Balanço[Material]=Back!F4665))))</f>
        <v/>
      </c>
    </row>
    <row r="4666" spans="2:7">
      <c r="B4666" s="32">
        <f>SUMIF(Balanço[Estoque],Back!A4666,Balanço[Quantidade])</f>
        <v>0</v>
      </c>
      <c r="G4666" s="32" t="str" cm="1">
        <f t="array" ref="G4666">IF(F4666="","",SUM(_xlfn._xlws.FILTER(Balanço[Quantidade],(Balanço[Estoque]=Back!$E$3)*(Balanço[Material]=Back!F4666))))</f>
        <v/>
      </c>
    </row>
    <row r="4667" spans="2:7">
      <c r="B4667" s="32">
        <f>SUMIF(Balanço[Estoque],Back!A4667,Balanço[Quantidade])</f>
        <v>0</v>
      </c>
      <c r="G4667" s="32" t="str" cm="1">
        <f t="array" ref="G4667">IF(F4667="","",SUM(_xlfn._xlws.FILTER(Balanço[Quantidade],(Balanço[Estoque]=Back!$E$3)*(Balanço[Material]=Back!F4667))))</f>
        <v/>
      </c>
    </row>
    <row r="4668" spans="2:7">
      <c r="B4668" s="32">
        <f>SUMIF(Balanço[Estoque],Back!A4668,Balanço[Quantidade])</f>
        <v>0</v>
      </c>
      <c r="G4668" s="32" t="str" cm="1">
        <f t="array" ref="G4668">IF(F4668="","",SUM(_xlfn._xlws.FILTER(Balanço[Quantidade],(Balanço[Estoque]=Back!$E$3)*(Balanço[Material]=Back!F4668))))</f>
        <v/>
      </c>
    </row>
    <row r="4669" spans="2:7">
      <c r="B4669" s="32">
        <f>SUMIF(Balanço[Estoque],Back!A4669,Balanço[Quantidade])</f>
        <v>0</v>
      </c>
      <c r="G4669" s="32" t="str" cm="1">
        <f t="array" ref="G4669">IF(F4669="","",SUM(_xlfn._xlws.FILTER(Balanço[Quantidade],(Balanço[Estoque]=Back!$E$3)*(Balanço[Material]=Back!F4669))))</f>
        <v/>
      </c>
    </row>
    <row r="4670" spans="2:7">
      <c r="B4670" s="32">
        <f>SUMIF(Balanço[Estoque],Back!A4670,Balanço[Quantidade])</f>
        <v>0</v>
      </c>
      <c r="G4670" s="32" t="str" cm="1">
        <f t="array" ref="G4670">IF(F4670="","",SUM(_xlfn._xlws.FILTER(Balanço[Quantidade],(Balanço[Estoque]=Back!$E$3)*(Balanço[Material]=Back!F4670))))</f>
        <v/>
      </c>
    </row>
    <row r="4671" spans="2:7">
      <c r="B4671" s="32">
        <f>SUMIF(Balanço[Estoque],Back!A4671,Balanço[Quantidade])</f>
        <v>0</v>
      </c>
      <c r="G4671" s="32" t="str" cm="1">
        <f t="array" ref="G4671">IF(F4671="","",SUM(_xlfn._xlws.FILTER(Balanço[Quantidade],(Balanço[Estoque]=Back!$E$3)*(Balanço[Material]=Back!F4671))))</f>
        <v/>
      </c>
    </row>
    <row r="4672" spans="2:7">
      <c r="B4672" s="32">
        <f>SUMIF(Balanço[Estoque],Back!A4672,Balanço[Quantidade])</f>
        <v>0</v>
      </c>
      <c r="G4672" s="32" t="str" cm="1">
        <f t="array" ref="G4672">IF(F4672="","",SUM(_xlfn._xlws.FILTER(Balanço[Quantidade],(Balanço[Estoque]=Back!$E$3)*(Balanço[Material]=Back!F4672))))</f>
        <v/>
      </c>
    </row>
    <row r="4673" spans="2:7">
      <c r="B4673" s="32">
        <f>SUMIF(Balanço[Estoque],Back!A4673,Balanço[Quantidade])</f>
        <v>0</v>
      </c>
      <c r="G4673" s="32" t="str" cm="1">
        <f t="array" ref="G4673">IF(F4673="","",SUM(_xlfn._xlws.FILTER(Balanço[Quantidade],(Balanço[Estoque]=Back!$E$3)*(Balanço[Material]=Back!F4673))))</f>
        <v/>
      </c>
    </row>
    <row r="4674" spans="2:7">
      <c r="B4674" s="32">
        <f>SUMIF(Balanço[Estoque],Back!A4674,Balanço[Quantidade])</f>
        <v>0</v>
      </c>
      <c r="G4674" s="32" t="str" cm="1">
        <f t="array" ref="G4674">IF(F4674="","",SUM(_xlfn._xlws.FILTER(Balanço[Quantidade],(Balanço[Estoque]=Back!$E$3)*(Balanço[Material]=Back!F4674))))</f>
        <v/>
      </c>
    </row>
    <row r="4675" spans="2:7">
      <c r="B4675" s="32">
        <f>SUMIF(Balanço[Estoque],Back!A4675,Balanço[Quantidade])</f>
        <v>0</v>
      </c>
      <c r="G4675" s="32" t="str" cm="1">
        <f t="array" ref="G4675">IF(F4675="","",SUM(_xlfn._xlws.FILTER(Balanço[Quantidade],(Balanço[Estoque]=Back!$E$3)*(Balanço[Material]=Back!F4675))))</f>
        <v/>
      </c>
    </row>
    <row r="4676" spans="2:7">
      <c r="B4676" s="32">
        <f>SUMIF(Balanço[Estoque],Back!A4676,Balanço[Quantidade])</f>
        <v>0</v>
      </c>
      <c r="G4676" s="32" t="str" cm="1">
        <f t="array" ref="G4676">IF(F4676="","",SUM(_xlfn._xlws.FILTER(Balanço[Quantidade],(Balanço[Estoque]=Back!$E$3)*(Balanço[Material]=Back!F4676))))</f>
        <v/>
      </c>
    </row>
    <row r="4677" spans="2:7">
      <c r="B4677" s="32">
        <f>SUMIF(Balanço[Estoque],Back!A4677,Balanço[Quantidade])</f>
        <v>0</v>
      </c>
      <c r="G4677" s="32" t="str" cm="1">
        <f t="array" ref="G4677">IF(F4677="","",SUM(_xlfn._xlws.FILTER(Balanço[Quantidade],(Balanço[Estoque]=Back!$E$3)*(Balanço[Material]=Back!F4677))))</f>
        <v/>
      </c>
    </row>
    <row r="4678" spans="2:7">
      <c r="B4678" s="32">
        <f>SUMIF(Balanço[Estoque],Back!A4678,Balanço[Quantidade])</f>
        <v>0</v>
      </c>
      <c r="G4678" s="32" t="str" cm="1">
        <f t="array" ref="G4678">IF(F4678="","",SUM(_xlfn._xlws.FILTER(Balanço[Quantidade],(Balanço[Estoque]=Back!$E$3)*(Balanço[Material]=Back!F4678))))</f>
        <v/>
      </c>
    </row>
    <row r="4679" spans="2:7">
      <c r="B4679" s="32">
        <f>SUMIF(Balanço[Estoque],Back!A4679,Balanço[Quantidade])</f>
        <v>0</v>
      </c>
      <c r="G4679" s="32" t="str" cm="1">
        <f t="array" ref="G4679">IF(F4679="","",SUM(_xlfn._xlws.FILTER(Balanço[Quantidade],(Balanço[Estoque]=Back!$E$3)*(Balanço[Material]=Back!F4679))))</f>
        <v/>
      </c>
    </row>
    <row r="4680" spans="2:7">
      <c r="B4680" s="32">
        <f>SUMIF(Balanço[Estoque],Back!A4680,Balanço[Quantidade])</f>
        <v>0</v>
      </c>
      <c r="G4680" s="32" t="str" cm="1">
        <f t="array" ref="G4680">IF(F4680="","",SUM(_xlfn._xlws.FILTER(Balanço[Quantidade],(Balanço[Estoque]=Back!$E$3)*(Balanço[Material]=Back!F4680))))</f>
        <v/>
      </c>
    </row>
    <row r="4681" spans="2:7">
      <c r="B4681" s="32">
        <f>SUMIF(Balanço[Estoque],Back!A4681,Balanço[Quantidade])</f>
        <v>0</v>
      </c>
      <c r="G4681" s="32" t="str" cm="1">
        <f t="array" ref="G4681">IF(F4681="","",SUM(_xlfn._xlws.FILTER(Balanço[Quantidade],(Balanço[Estoque]=Back!$E$3)*(Balanço[Material]=Back!F4681))))</f>
        <v/>
      </c>
    </row>
    <row r="4682" spans="2:7">
      <c r="B4682" s="32">
        <f>SUMIF(Balanço[Estoque],Back!A4682,Balanço[Quantidade])</f>
        <v>0</v>
      </c>
      <c r="G4682" s="32" t="str" cm="1">
        <f t="array" ref="G4682">IF(F4682="","",SUM(_xlfn._xlws.FILTER(Balanço[Quantidade],(Balanço[Estoque]=Back!$E$3)*(Balanço[Material]=Back!F4682))))</f>
        <v/>
      </c>
    </row>
    <row r="4683" spans="2:7">
      <c r="B4683" s="32">
        <f>SUMIF(Balanço[Estoque],Back!A4683,Balanço[Quantidade])</f>
        <v>0</v>
      </c>
      <c r="G4683" s="32" t="str" cm="1">
        <f t="array" ref="G4683">IF(F4683="","",SUM(_xlfn._xlws.FILTER(Balanço[Quantidade],(Balanço[Estoque]=Back!$E$3)*(Balanço[Material]=Back!F4683))))</f>
        <v/>
      </c>
    </row>
    <row r="4684" spans="2:7">
      <c r="B4684" s="32">
        <f>SUMIF(Balanço[Estoque],Back!A4684,Balanço[Quantidade])</f>
        <v>0</v>
      </c>
      <c r="G4684" s="32" t="str" cm="1">
        <f t="array" ref="G4684">IF(F4684="","",SUM(_xlfn._xlws.FILTER(Balanço[Quantidade],(Balanço[Estoque]=Back!$E$3)*(Balanço[Material]=Back!F4684))))</f>
        <v/>
      </c>
    </row>
    <row r="4685" spans="2:7">
      <c r="B4685" s="32">
        <f>SUMIF(Balanço[Estoque],Back!A4685,Balanço[Quantidade])</f>
        <v>0</v>
      </c>
      <c r="G4685" s="32" t="str" cm="1">
        <f t="array" ref="G4685">IF(F4685="","",SUM(_xlfn._xlws.FILTER(Balanço[Quantidade],(Balanço[Estoque]=Back!$E$3)*(Balanço[Material]=Back!F4685))))</f>
        <v/>
      </c>
    </row>
    <row r="4686" spans="2:7">
      <c r="B4686" s="32">
        <f>SUMIF(Balanço[Estoque],Back!A4686,Balanço[Quantidade])</f>
        <v>0</v>
      </c>
      <c r="G4686" s="32" t="str" cm="1">
        <f t="array" ref="G4686">IF(F4686="","",SUM(_xlfn._xlws.FILTER(Balanço[Quantidade],(Balanço[Estoque]=Back!$E$3)*(Balanço[Material]=Back!F4686))))</f>
        <v/>
      </c>
    </row>
    <row r="4687" spans="2:7">
      <c r="B4687" s="32">
        <f>SUMIF(Balanço[Estoque],Back!A4687,Balanço[Quantidade])</f>
        <v>0</v>
      </c>
      <c r="G4687" s="32" t="str" cm="1">
        <f t="array" ref="G4687">IF(F4687="","",SUM(_xlfn._xlws.FILTER(Balanço[Quantidade],(Balanço[Estoque]=Back!$E$3)*(Balanço[Material]=Back!F4687))))</f>
        <v/>
      </c>
    </row>
    <row r="4688" spans="2:7">
      <c r="B4688" s="32">
        <f>SUMIF(Balanço[Estoque],Back!A4688,Balanço[Quantidade])</f>
        <v>0</v>
      </c>
      <c r="G4688" s="32" t="str" cm="1">
        <f t="array" ref="G4688">IF(F4688="","",SUM(_xlfn._xlws.FILTER(Balanço[Quantidade],(Balanço[Estoque]=Back!$E$3)*(Balanço[Material]=Back!F4688))))</f>
        <v/>
      </c>
    </row>
    <row r="4689" spans="2:7">
      <c r="B4689" s="32">
        <f>SUMIF(Balanço[Estoque],Back!A4689,Balanço[Quantidade])</f>
        <v>0</v>
      </c>
      <c r="G4689" s="32" t="str" cm="1">
        <f t="array" ref="G4689">IF(F4689="","",SUM(_xlfn._xlws.FILTER(Balanço[Quantidade],(Balanço[Estoque]=Back!$E$3)*(Balanço[Material]=Back!F4689))))</f>
        <v/>
      </c>
    </row>
    <row r="4690" spans="2:7">
      <c r="B4690" s="32">
        <f>SUMIF(Balanço[Estoque],Back!A4690,Balanço[Quantidade])</f>
        <v>0</v>
      </c>
      <c r="G4690" s="32" t="str" cm="1">
        <f t="array" ref="G4690">IF(F4690="","",SUM(_xlfn._xlws.FILTER(Balanço[Quantidade],(Balanço[Estoque]=Back!$E$3)*(Balanço[Material]=Back!F4690))))</f>
        <v/>
      </c>
    </row>
    <row r="4691" spans="2:7">
      <c r="B4691" s="32">
        <f>SUMIF(Balanço[Estoque],Back!A4691,Balanço[Quantidade])</f>
        <v>0</v>
      </c>
      <c r="G4691" s="32" t="str" cm="1">
        <f t="array" ref="G4691">IF(F4691="","",SUM(_xlfn._xlws.FILTER(Balanço[Quantidade],(Balanço[Estoque]=Back!$E$3)*(Balanço[Material]=Back!F4691))))</f>
        <v/>
      </c>
    </row>
    <row r="4692" spans="2:7">
      <c r="B4692" s="32">
        <f>SUMIF(Balanço[Estoque],Back!A4692,Balanço[Quantidade])</f>
        <v>0</v>
      </c>
      <c r="G4692" s="32" t="str" cm="1">
        <f t="array" ref="G4692">IF(F4692="","",SUM(_xlfn._xlws.FILTER(Balanço[Quantidade],(Balanço[Estoque]=Back!$E$3)*(Balanço[Material]=Back!F4692))))</f>
        <v/>
      </c>
    </row>
    <row r="4693" spans="2:7">
      <c r="B4693" s="32">
        <f>SUMIF(Balanço[Estoque],Back!A4693,Balanço[Quantidade])</f>
        <v>0</v>
      </c>
      <c r="G4693" s="32" t="str" cm="1">
        <f t="array" ref="G4693">IF(F4693="","",SUM(_xlfn._xlws.FILTER(Balanço[Quantidade],(Balanço[Estoque]=Back!$E$3)*(Balanço[Material]=Back!F4693))))</f>
        <v/>
      </c>
    </row>
    <row r="4694" spans="2:7">
      <c r="B4694" s="32">
        <f>SUMIF(Balanço[Estoque],Back!A4694,Balanço[Quantidade])</f>
        <v>0</v>
      </c>
      <c r="G4694" s="32" t="str" cm="1">
        <f t="array" ref="G4694">IF(F4694="","",SUM(_xlfn._xlws.FILTER(Balanço[Quantidade],(Balanço[Estoque]=Back!$E$3)*(Balanço[Material]=Back!F4694))))</f>
        <v/>
      </c>
    </row>
    <row r="4695" spans="2:7">
      <c r="B4695" s="32">
        <f>SUMIF(Balanço[Estoque],Back!A4695,Balanço[Quantidade])</f>
        <v>0</v>
      </c>
      <c r="G4695" s="32" t="str" cm="1">
        <f t="array" ref="G4695">IF(F4695="","",SUM(_xlfn._xlws.FILTER(Balanço[Quantidade],(Balanço[Estoque]=Back!$E$3)*(Balanço[Material]=Back!F4695))))</f>
        <v/>
      </c>
    </row>
    <row r="4696" spans="2:7">
      <c r="B4696" s="32">
        <f>SUMIF(Balanço[Estoque],Back!A4696,Balanço[Quantidade])</f>
        <v>0</v>
      </c>
      <c r="G4696" s="32" t="str" cm="1">
        <f t="array" ref="G4696">IF(F4696="","",SUM(_xlfn._xlws.FILTER(Balanço[Quantidade],(Balanço[Estoque]=Back!$E$3)*(Balanço[Material]=Back!F4696))))</f>
        <v/>
      </c>
    </row>
    <row r="4697" spans="2:7">
      <c r="B4697" s="32">
        <f>SUMIF(Balanço[Estoque],Back!A4697,Balanço[Quantidade])</f>
        <v>0</v>
      </c>
      <c r="G4697" s="32" t="str" cm="1">
        <f t="array" ref="G4697">IF(F4697="","",SUM(_xlfn._xlws.FILTER(Balanço[Quantidade],(Balanço[Estoque]=Back!$E$3)*(Balanço[Material]=Back!F4697))))</f>
        <v/>
      </c>
    </row>
    <row r="4698" spans="2:7">
      <c r="B4698" s="32">
        <f>SUMIF(Balanço[Estoque],Back!A4698,Balanço[Quantidade])</f>
        <v>0</v>
      </c>
      <c r="G4698" s="32" t="str" cm="1">
        <f t="array" ref="G4698">IF(F4698="","",SUM(_xlfn._xlws.FILTER(Balanço[Quantidade],(Balanço[Estoque]=Back!$E$3)*(Balanço[Material]=Back!F4698))))</f>
        <v/>
      </c>
    </row>
    <row r="4699" spans="2:7">
      <c r="B4699" s="32">
        <f>SUMIF(Balanço[Estoque],Back!A4699,Balanço[Quantidade])</f>
        <v>0</v>
      </c>
      <c r="G4699" s="32" t="str" cm="1">
        <f t="array" ref="G4699">IF(F4699="","",SUM(_xlfn._xlws.FILTER(Balanço[Quantidade],(Balanço[Estoque]=Back!$E$3)*(Balanço[Material]=Back!F4699))))</f>
        <v/>
      </c>
    </row>
    <row r="4700" spans="2:7">
      <c r="B4700" s="32">
        <f>SUMIF(Balanço[Estoque],Back!A4700,Balanço[Quantidade])</f>
        <v>0</v>
      </c>
      <c r="G4700" s="32" t="str" cm="1">
        <f t="array" ref="G4700">IF(F4700="","",SUM(_xlfn._xlws.FILTER(Balanço[Quantidade],(Balanço[Estoque]=Back!$E$3)*(Balanço[Material]=Back!F4700))))</f>
        <v/>
      </c>
    </row>
    <row r="4701" spans="2:7">
      <c r="B4701" s="32">
        <f>SUMIF(Balanço[Estoque],Back!A4701,Balanço[Quantidade])</f>
        <v>0</v>
      </c>
      <c r="G4701" s="32" t="str" cm="1">
        <f t="array" ref="G4701">IF(F4701="","",SUM(_xlfn._xlws.FILTER(Balanço[Quantidade],(Balanço[Estoque]=Back!$E$3)*(Balanço[Material]=Back!F4701))))</f>
        <v/>
      </c>
    </row>
    <row r="4702" spans="2:7">
      <c r="B4702" s="32">
        <f>SUMIF(Balanço[Estoque],Back!A4702,Balanço[Quantidade])</f>
        <v>0</v>
      </c>
      <c r="G4702" s="32" t="str" cm="1">
        <f t="array" ref="G4702">IF(F4702="","",SUM(_xlfn._xlws.FILTER(Balanço[Quantidade],(Balanço[Estoque]=Back!$E$3)*(Balanço[Material]=Back!F4702))))</f>
        <v/>
      </c>
    </row>
    <row r="4703" spans="2:7">
      <c r="B4703" s="32">
        <f>SUMIF(Balanço[Estoque],Back!A4703,Balanço[Quantidade])</f>
        <v>0</v>
      </c>
      <c r="G4703" s="32" t="str" cm="1">
        <f t="array" ref="G4703">IF(F4703="","",SUM(_xlfn._xlws.FILTER(Balanço[Quantidade],(Balanço[Estoque]=Back!$E$3)*(Balanço[Material]=Back!F4703))))</f>
        <v/>
      </c>
    </row>
    <row r="4704" spans="2:7">
      <c r="B4704" s="32">
        <f>SUMIF(Balanço[Estoque],Back!A4704,Balanço[Quantidade])</f>
        <v>0</v>
      </c>
      <c r="G4704" s="32" t="str" cm="1">
        <f t="array" ref="G4704">IF(F4704="","",SUM(_xlfn._xlws.FILTER(Balanço[Quantidade],(Balanço[Estoque]=Back!$E$3)*(Balanço[Material]=Back!F4704))))</f>
        <v/>
      </c>
    </row>
    <row r="4705" spans="2:7">
      <c r="B4705" s="32">
        <f>SUMIF(Balanço[Estoque],Back!A4705,Balanço[Quantidade])</f>
        <v>0</v>
      </c>
      <c r="G4705" s="32" t="str" cm="1">
        <f t="array" ref="G4705">IF(F4705="","",SUM(_xlfn._xlws.FILTER(Balanço[Quantidade],(Balanço[Estoque]=Back!$E$3)*(Balanço[Material]=Back!F4705))))</f>
        <v/>
      </c>
    </row>
    <row r="4706" spans="2:7">
      <c r="B4706" s="32">
        <f>SUMIF(Balanço[Estoque],Back!A4706,Balanço[Quantidade])</f>
        <v>0</v>
      </c>
      <c r="G4706" s="32" t="str" cm="1">
        <f t="array" ref="G4706">IF(F4706="","",SUM(_xlfn._xlws.FILTER(Balanço[Quantidade],(Balanço[Estoque]=Back!$E$3)*(Balanço[Material]=Back!F4706))))</f>
        <v/>
      </c>
    </row>
    <row r="4707" spans="2:7">
      <c r="B4707" s="32">
        <f>SUMIF(Balanço[Estoque],Back!A4707,Balanço[Quantidade])</f>
        <v>0</v>
      </c>
      <c r="G4707" s="32" t="str" cm="1">
        <f t="array" ref="G4707">IF(F4707="","",SUM(_xlfn._xlws.FILTER(Balanço[Quantidade],(Balanço[Estoque]=Back!$E$3)*(Balanço[Material]=Back!F4707))))</f>
        <v/>
      </c>
    </row>
    <row r="4708" spans="2:7">
      <c r="B4708" s="32">
        <f>SUMIF(Balanço[Estoque],Back!A4708,Balanço[Quantidade])</f>
        <v>0</v>
      </c>
      <c r="G4708" s="32" t="str" cm="1">
        <f t="array" ref="G4708">IF(F4708="","",SUM(_xlfn._xlws.FILTER(Balanço[Quantidade],(Balanço[Estoque]=Back!$E$3)*(Balanço[Material]=Back!F4708))))</f>
        <v/>
      </c>
    </row>
    <row r="4709" spans="2:7">
      <c r="B4709" s="32">
        <f>SUMIF(Balanço[Estoque],Back!A4709,Balanço[Quantidade])</f>
        <v>0</v>
      </c>
      <c r="G4709" s="32" t="str" cm="1">
        <f t="array" ref="G4709">IF(F4709="","",SUM(_xlfn._xlws.FILTER(Balanço[Quantidade],(Balanço[Estoque]=Back!$E$3)*(Balanço[Material]=Back!F4709))))</f>
        <v/>
      </c>
    </row>
    <row r="4710" spans="2:7">
      <c r="B4710" s="32">
        <f>SUMIF(Balanço[Estoque],Back!A4710,Balanço[Quantidade])</f>
        <v>0</v>
      </c>
      <c r="G4710" s="32" t="str" cm="1">
        <f t="array" ref="G4710">IF(F4710="","",SUM(_xlfn._xlws.FILTER(Balanço[Quantidade],(Balanço[Estoque]=Back!$E$3)*(Balanço[Material]=Back!F4710))))</f>
        <v/>
      </c>
    </row>
    <row r="4711" spans="2:7">
      <c r="B4711" s="32">
        <f>SUMIF(Balanço[Estoque],Back!A4711,Balanço[Quantidade])</f>
        <v>0</v>
      </c>
      <c r="G4711" s="32" t="str" cm="1">
        <f t="array" ref="G4711">IF(F4711="","",SUM(_xlfn._xlws.FILTER(Balanço[Quantidade],(Balanço[Estoque]=Back!$E$3)*(Balanço[Material]=Back!F4711))))</f>
        <v/>
      </c>
    </row>
    <row r="4712" spans="2:7">
      <c r="B4712" s="32">
        <f>SUMIF(Balanço[Estoque],Back!A4712,Balanço[Quantidade])</f>
        <v>0</v>
      </c>
      <c r="G4712" s="32" t="str" cm="1">
        <f t="array" ref="G4712">IF(F4712="","",SUM(_xlfn._xlws.FILTER(Balanço[Quantidade],(Balanço[Estoque]=Back!$E$3)*(Balanço[Material]=Back!F4712))))</f>
        <v/>
      </c>
    </row>
    <row r="4713" spans="2:7">
      <c r="B4713" s="32">
        <f>SUMIF(Balanço[Estoque],Back!A4713,Balanço[Quantidade])</f>
        <v>0</v>
      </c>
      <c r="G4713" s="32" t="str" cm="1">
        <f t="array" ref="G4713">IF(F4713="","",SUM(_xlfn._xlws.FILTER(Balanço[Quantidade],(Balanço[Estoque]=Back!$E$3)*(Balanço[Material]=Back!F4713))))</f>
        <v/>
      </c>
    </row>
    <row r="4714" spans="2:7">
      <c r="B4714" s="32">
        <f>SUMIF(Balanço[Estoque],Back!A4714,Balanço[Quantidade])</f>
        <v>0</v>
      </c>
      <c r="G4714" s="32" t="str" cm="1">
        <f t="array" ref="G4714">IF(F4714="","",SUM(_xlfn._xlws.FILTER(Balanço[Quantidade],(Balanço[Estoque]=Back!$E$3)*(Balanço[Material]=Back!F4714))))</f>
        <v/>
      </c>
    </row>
    <row r="4715" spans="2:7">
      <c r="B4715" s="32">
        <f>SUMIF(Balanço[Estoque],Back!A4715,Balanço[Quantidade])</f>
        <v>0</v>
      </c>
      <c r="G4715" s="32" t="str" cm="1">
        <f t="array" ref="G4715">IF(F4715="","",SUM(_xlfn._xlws.FILTER(Balanço[Quantidade],(Balanço[Estoque]=Back!$E$3)*(Balanço[Material]=Back!F4715))))</f>
        <v/>
      </c>
    </row>
    <row r="4716" spans="2:7">
      <c r="B4716" s="32">
        <f>SUMIF(Balanço[Estoque],Back!A4716,Balanço[Quantidade])</f>
        <v>0</v>
      </c>
      <c r="G4716" s="32" t="str" cm="1">
        <f t="array" ref="G4716">IF(F4716="","",SUM(_xlfn._xlws.FILTER(Balanço[Quantidade],(Balanço[Estoque]=Back!$E$3)*(Balanço[Material]=Back!F4716))))</f>
        <v/>
      </c>
    </row>
    <row r="4717" spans="2:7">
      <c r="B4717" s="32">
        <f>SUMIF(Balanço[Estoque],Back!A4717,Balanço[Quantidade])</f>
        <v>0</v>
      </c>
      <c r="G4717" s="32" t="str" cm="1">
        <f t="array" ref="G4717">IF(F4717="","",SUM(_xlfn._xlws.FILTER(Balanço[Quantidade],(Balanço[Estoque]=Back!$E$3)*(Balanço[Material]=Back!F4717))))</f>
        <v/>
      </c>
    </row>
    <row r="4718" spans="2:7">
      <c r="B4718" s="32">
        <f>SUMIF(Balanço[Estoque],Back!A4718,Balanço[Quantidade])</f>
        <v>0</v>
      </c>
      <c r="G4718" s="32" t="str" cm="1">
        <f t="array" ref="G4718">IF(F4718="","",SUM(_xlfn._xlws.FILTER(Balanço[Quantidade],(Balanço[Estoque]=Back!$E$3)*(Balanço[Material]=Back!F4718))))</f>
        <v/>
      </c>
    </row>
    <row r="4719" spans="2:7">
      <c r="B4719" s="32">
        <f>SUMIF(Balanço[Estoque],Back!A4719,Balanço[Quantidade])</f>
        <v>0</v>
      </c>
      <c r="G4719" s="32" t="str" cm="1">
        <f t="array" ref="G4719">IF(F4719="","",SUM(_xlfn._xlws.FILTER(Balanço[Quantidade],(Balanço[Estoque]=Back!$E$3)*(Balanço[Material]=Back!F4719))))</f>
        <v/>
      </c>
    </row>
    <row r="4720" spans="2:7">
      <c r="B4720" s="32">
        <f>SUMIF(Balanço[Estoque],Back!A4720,Balanço[Quantidade])</f>
        <v>0</v>
      </c>
      <c r="G4720" s="32" t="str" cm="1">
        <f t="array" ref="G4720">IF(F4720="","",SUM(_xlfn._xlws.FILTER(Balanço[Quantidade],(Balanço[Estoque]=Back!$E$3)*(Balanço[Material]=Back!F4720))))</f>
        <v/>
      </c>
    </row>
    <row r="4721" spans="2:7">
      <c r="B4721" s="32">
        <f>SUMIF(Balanço[Estoque],Back!A4721,Balanço[Quantidade])</f>
        <v>0</v>
      </c>
      <c r="G4721" s="32" t="str" cm="1">
        <f t="array" ref="G4721">IF(F4721="","",SUM(_xlfn._xlws.FILTER(Balanço[Quantidade],(Balanço[Estoque]=Back!$E$3)*(Balanço[Material]=Back!F4721))))</f>
        <v/>
      </c>
    </row>
    <row r="4722" spans="2:7">
      <c r="B4722" s="32">
        <f>SUMIF(Balanço[Estoque],Back!A4722,Balanço[Quantidade])</f>
        <v>0</v>
      </c>
      <c r="G4722" s="32" t="str" cm="1">
        <f t="array" ref="G4722">IF(F4722="","",SUM(_xlfn._xlws.FILTER(Balanço[Quantidade],(Balanço[Estoque]=Back!$E$3)*(Balanço[Material]=Back!F4722))))</f>
        <v/>
      </c>
    </row>
    <row r="4723" spans="2:7">
      <c r="B4723" s="32">
        <f>SUMIF(Balanço[Estoque],Back!A4723,Balanço[Quantidade])</f>
        <v>0</v>
      </c>
      <c r="G4723" s="32" t="str" cm="1">
        <f t="array" ref="G4723">IF(F4723="","",SUM(_xlfn._xlws.FILTER(Balanço[Quantidade],(Balanço[Estoque]=Back!$E$3)*(Balanço[Material]=Back!F4723))))</f>
        <v/>
      </c>
    </row>
    <row r="4724" spans="2:7">
      <c r="B4724" s="32">
        <f>SUMIF(Balanço[Estoque],Back!A4724,Balanço[Quantidade])</f>
        <v>0</v>
      </c>
      <c r="G4724" s="32" t="str" cm="1">
        <f t="array" ref="G4724">IF(F4724="","",SUM(_xlfn._xlws.FILTER(Balanço[Quantidade],(Balanço[Estoque]=Back!$E$3)*(Balanço[Material]=Back!F4724))))</f>
        <v/>
      </c>
    </row>
    <row r="4725" spans="2:7">
      <c r="B4725" s="32">
        <f>SUMIF(Balanço[Estoque],Back!A4725,Balanço[Quantidade])</f>
        <v>0</v>
      </c>
      <c r="G4725" s="32" t="str" cm="1">
        <f t="array" ref="G4725">IF(F4725="","",SUM(_xlfn._xlws.FILTER(Balanço[Quantidade],(Balanço[Estoque]=Back!$E$3)*(Balanço[Material]=Back!F4725))))</f>
        <v/>
      </c>
    </row>
    <row r="4726" spans="2:7">
      <c r="B4726" s="32">
        <f>SUMIF(Balanço[Estoque],Back!A4726,Balanço[Quantidade])</f>
        <v>0</v>
      </c>
      <c r="G4726" s="32" t="str" cm="1">
        <f t="array" ref="G4726">IF(F4726="","",SUM(_xlfn._xlws.FILTER(Balanço[Quantidade],(Balanço[Estoque]=Back!$E$3)*(Balanço[Material]=Back!F4726))))</f>
        <v/>
      </c>
    </row>
    <row r="4727" spans="2:7">
      <c r="B4727" s="32">
        <f>SUMIF(Balanço[Estoque],Back!A4727,Balanço[Quantidade])</f>
        <v>0</v>
      </c>
      <c r="G4727" s="32" t="str" cm="1">
        <f t="array" ref="G4727">IF(F4727="","",SUM(_xlfn._xlws.FILTER(Balanço[Quantidade],(Balanço[Estoque]=Back!$E$3)*(Balanço[Material]=Back!F4727))))</f>
        <v/>
      </c>
    </row>
    <row r="4728" spans="2:7">
      <c r="B4728" s="32">
        <f>SUMIF(Balanço[Estoque],Back!A4728,Balanço[Quantidade])</f>
        <v>0</v>
      </c>
      <c r="G4728" s="32" t="str" cm="1">
        <f t="array" ref="G4728">IF(F4728="","",SUM(_xlfn._xlws.FILTER(Balanço[Quantidade],(Balanço[Estoque]=Back!$E$3)*(Balanço[Material]=Back!F4728))))</f>
        <v/>
      </c>
    </row>
    <row r="4729" spans="2:7">
      <c r="B4729" s="32">
        <f>SUMIF(Balanço[Estoque],Back!A4729,Balanço[Quantidade])</f>
        <v>0</v>
      </c>
      <c r="G4729" s="32" t="str" cm="1">
        <f t="array" ref="G4729">IF(F4729="","",SUM(_xlfn._xlws.FILTER(Balanço[Quantidade],(Balanço[Estoque]=Back!$E$3)*(Balanço[Material]=Back!F4729))))</f>
        <v/>
      </c>
    </row>
    <row r="4730" spans="2:7">
      <c r="B4730" s="32">
        <f>SUMIF(Balanço[Estoque],Back!A4730,Balanço[Quantidade])</f>
        <v>0</v>
      </c>
      <c r="G4730" s="32" t="str" cm="1">
        <f t="array" ref="G4730">IF(F4730="","",SUM(_xlfn._xlws.FILTER(Balanço[Quantidade],(Balanço[Estoque]=Back!$E$3)*(Balanço[Material]=Back!F4730))))</f>
        <v/>
      </c>
    </row>
    <row r="4731" spans="2:7">
      <c r="B4731" s="32">
        <f>SUMIF(Balanço[Estoque],Back!A4731,Balanço[Quantidade])</f>
        <v>0</v>
      </c>
      <c r="G4731" s="32" t="str" cm="1">
        <f t="array" ref="G4731">IF(F4731="","",SUM(_xlfn._xlws.FILTER(Balanço[Quantidade],(Balanço[Estoque]=Back!$E$3)*(Balanço[Material]=Back!F4731))))</f>
        <v/>
      </c>
    </row>
    <row r="4732" spans="2:7">
      <c r="B4732" s="32">
        <f>SUMIF(Balanço[Estoque],Back!A4732,Balanço[Quantidade])</f>
        <v>0</v>
      </c>
      <c r="G4732" s="32" t="str" cm="1">
        <f t="array" ref="G4732">IF(F4732="","",SUM(_xlfn._xlws.FILTER(Balanço[Quantidade],(Balanço[Estoque]=Back!$E$3)*(Balanço[Material]=Back!F4732))))</f>
        <v/>
      </c>
    </row>
    <row r="4733" spans="2:7">
      <c r="B4733" s="32">
        <f>SUMIF(Balanço[Estoque],Back!A4733,Balanço[Quantidade])</f>
        <v>0</v>
      </c>
      <c r="G4733" s="32" t="str" cm="1">
        <f t="array" ref="G4733">IF(F4733="","",SUM(_xlfn._xlws.FILTER(Balanço[Quantidade],(Balanço[Estoque]=Back!$E$3)*(Balanço[Material]=Back!F4733))))</f>
        <v/>
      </c>
    </row>
    <row r="4734" spans="2:7">
      <c r="B4734" s="32">
        <f>SUMIF(Balanço[Estoque],Back!A4734,Balanço[Quantidade])</f>
        <v>0</v>
      </c>
      <c r="G4734" s="32" t="str" cm="1">
        <f t="array" ref="G4734">IF(F4734="","",SUM(_xlfn._xlws.FILTER(Balanço[Quantidade],(Balanço[Estoque]=Back!$E$3)*(Balanço[Material]=Back!F4734))))</f>
        <v/>
      </c>
    </row>
    <row r="4735" spans="2:7">
      <c r="B4735" s="32">
        <f>SUMIF(Balanço[Estoque],Back!A4735,Balanço[Quantidade])</f>
        <v>0</v>
      </c>
      <c r="G4735" s="32" t="str" cm="1">
        <f t="array" ref="G4735">IF(F4735="","",SUM(_xlfn._xlws.FILTER(Balanço[Quantidade],(Balanço[Estoque]=Back!$E$3)*(Balanço[Material]=Back!F4735))))</f>
        <v/>
      </c>
    </row>
    <row r="4736" spans="2:7">
      <c r="B4736" s="32">
        <f>SUMIF(Balanço[Estoque],Back!A4736,Balanço[Quantidade])</f>
        <v>0</v>
      </c>
      <c r="G4736" s="32" t="str" cm="1">
        <f t="array" ref="G4736">IF(F4736="","",SUM(_xlfn._xlws.FILTER(Balanço[Quantidade],(Balanço[Estoque]=Back!$E$3)*(Balanço[Material]=Back!F4736))))</f>
        <v/>
      </c>
    </row>
    <row r="4737" spans="2:7">
      <c r="B4737" s="32">
        <f>SUMIF(Balanço[Estoque],Back!A4737,Balanço[Quantidade])</f>
        <v>0</v>
      </c>
      <c r="G4737" s="32" t="str" cm="1">
        <f t="array" ref="G4737">IF(F4737="","",SUM(_xlfn._xlws.FILTER(Balanço[Quantidade],(Balanço[Estoque]=Back!$E$3)*(Balanço[Material]=Back!F4737))))</f>
        <v/>
      </c>
    </row>
    <row r="4738" spans="2:7">
      <c r="B4738" s="32">
        <f>SUMIF(Balanço[Estoque],Back!A4738,Balanço[Quantidade])</f>
        <v>0</v>
      </c>
      <c r="G4738" s="32" t="str" cm="1">
        <f t="array" ref="G4738">IF(F4738="","",SUM(_xlfn._xlws.FILTER(Balanço[Quantidade],(Balanço[Estoque]=Back!$E$3)*(Balanço[Material]=Back!F4738))))</f>
        <v/>
      </c>
    </row>
    <row r="4739" spans="2:7">
      <c r="B4739" s="32">
        <f>SUMIF(Balanço[Estoque],Back!A4739,Balanço[Quantidade])</f>
        <v>0</v>
      </c>
      <c r="G4739" s="32" t="str" cm="1">
        <f t="array" ref="G4739">IF(F4739="","",SUM(_xlfn._xlws.FILTER(Balanço[Quantidade],(Balanço[Estoque]=Back!$E$3)*(Balanço[Material]=Back!F4739))))</f>
        <v/>
      </c>
    </row>
    <row r="4740" spans="2:7">
      <c r="B4740" s="32">
        <f>SUMIF(Balanço[Estoque],Back!A4740,Balanço[Quantidade])</f>
        <v>0</v>
      </c>
      <c r="G4740" s="32" t="str" cm="1">
        <f t="array" ref="G4740">IF(F4740="","",SUM(_xlfn._xlws.FILTER(Balanço[Quantidade],(Balanço[Estoque]=Back!$E$3)*(Balanço[Material]=Back!F4740))))</f>
        <v/>
      </c>
    </row>
    <row r="4741" spans="2:7">
      <c r="B4741" s="32">
        <f>SUMIF(Balanço[Estoque],Back!A4741,Balanço[Quantidade])</f>
        <v>0</v>
      </c>
      <c r="G4741" s="32" t="str" cm="1">
        <f t="array" ref="G4741">IF(F4741="","",SUM(_xlfn._xlws.FILTER(Balanço[Quantidade],(Balanço[Estoque]=Back!$E$3)*(Balanço[Material]=Back!F4741))))</f>
        <v/>
      </c>
    </row>
    <row r="4742" spans="2:7">
      <c r="B4742" s="32">
        <f>SUMIF(Balanço[Estoque],Back!A4742,Balanço[Quantidade])</f>
        <v>0</v>
      </c>
      <c r="G4742" s="32" t="str" cm="1">
        <f t="array" ref="G4742">IF(F4742="","",SUM(_xlfn._xlws.FILTER(Balanço[Quantidade],(Balanço[Estoque]=Back!$E$3)*(Balanço[Material]=Back!F4742))))</f>
        <v/>
      </c>
    </row>
    <row r="4743" spans="2:7">
      <c r="B4743" s="32">
        <f>SUMIF(Balanço[Estoque],Back!A4743,Balanço[Quantidade])</f>
        <v>0</v>
      </c>
      <c r="G4743" s="32" t="str" cm="1">
        <f t="array" ref="G4743">IF(F4743="","",SUM(_xlfn._xlws.FILTER(Balanço[Quantidade],(Balanço[Estoque]=Back!$E$3)*(Balanço[Material]=Back!F4743))))</f>
        <v/>
      </c>
    </row>
    <row r="4744" spans="2:7">
      <c r="B4744" s="32">
        <f>SUMIF(Balanço[Estoque],Back!A4744,Balanço[Quantidade])</f>
        <v>0</v>
      </c>
      <c r="G4744" s="32" t="str" cm="1">
        <f t="array" ref="G4744">IF(F4744="","",SUM(_xlfn._xlws.FILTER(Balanço[Quantidade],(Balanço[Estoque]=Back!$E$3)*(Balanço[Material]=Back!F4744))))</f>
        <v/>
      </c>
    </row>
    <row r="4745" spans="2:7">
      <c r="B4745" s="32">
        <f>SUMIF(Balanço[Estoque],Back!A4745,Balanço[Quantidade])</f>
        <v>0</v>
      </c>
      <c r="G4745" s="32" t="str" cm="1">
        <f t="array" ref="G4745">IF(F4745="","",SUM(_xlfn._xlws.FILTER(Balanço[Quantidade],(Balanço[Estoque]=Back!$E$3)*(Balanço[Material]=Back!F4745))))</f>
        <v/>
      </c>
    </row>
    <row r="4746" spans="2:7">
      <c r="B4746" s="32">
        <f>SUMIF(Balanço[Estoque],Back!A4746,Balanço[Quantidade])</f>
        <v>0</v>
      </c>
      <c r="G4746" s="32" t="str" cm="1">
        <f t="array" ref="G4746">IF(F4746="","",SUM(_xlfn._xlws.FILTER(Balanço[Quantidade],(Balanço[Estoque]=Back!$E$3)*(Balanço[Material]=Back!F4746))))</f>
        <v/>
      </c>
    </row>
    <row r="4747" spans="2:7">
      <c r="B4747" s="32">
        <f>SUMIF(Balanço[Estoque],Back!A4747,Balanço[Quantidade])</f>
        <v>0</v>
      </c>
      <c r="G4747" s="32" t="str" cm="1">
        <f t="array" ref="G4747">IF(F4747="","",SUM(_xlfn._xlws.FILTER(Balanço[Quantidade],(Balanço[Estoque]=Back!$E$3)*(Balanço[Material]=Back!F4747))))</f>
        <v/>
      </c>
    </row>
    <row r="4748" spans="2:7">
      <c r="B4748" s="32">
        <f>SUMIF(Balanço[Estoque],Back!A4748,Balanço[Quantidade])</f>
        <v>0</v>
      </c>
      <c r="G4748" s="32" t="str" cm="1">
        <f t="array" ref="G4748">IF(F4748="","",SUM(_xlfn._xlws.FILTER(Balanço[Quantidade],(Balanço[Estoque]=Back!$E$3)*(Balanço[Material]=Back!F4748))))</f>
        <v/>
      </c>
    </row>
    <row r="4749" spans="2:7">
      <c r="B4749" s="32">
        <f>SUMIF(Balanço[Estoque],Back!A4749,Balanço[Quantidade])</f>
        <v>0</v>
      </c>
      <c r="G4749" s="32" t="str" cm="1">
        <f t="array" ref="G4749">IF(F4749="","",SUM(_xlfn._xlws.FILTER(Balanço[Quantidade],(Balanço[Estoque]=Back!$E$3)*(Balanço[Material]=Back!F4749))))</f>
        <v/>
      </c>
    </row>
    <row r="4750" spans="2:7">
      <c r="B4750" s="32">
        <f>SUMIF(Balanço[Estoque],Back!A4750,Balanço[Quantidade])</f>
        <v>0</v>
      </c>
      <c r="G4750" s="32" t="str" cm="1">
        <f t="array" ref="G4750">IF(F4750="","",SUM(_xlfn._xlws.FILTER(Balanço[Quantidade],(Balanço[Estoque]=Back!$E$3)*(Balanço[Material]=Back!F4750))))</f>
        <v/>
      </c>
    </row>
    <row r="4751" spans="2:7">
      <c r="B4751" s="32">
        <f>SUMIF(Balanço[Estoque],Back!A4751,Balanço[Quantidade])</f>
        <v>0</v>
      </c>
      <c r="G4751" s="32" t="str" cm="1">
        <f t="array" ref="G4751">IF(F4751="","",SUM(_xlfn._xlws.FILTER(Balanço[Quantidade],(Balanço[Estoque]=Back!$E$3)*(Balanço[Material]=Back!F4751))))</f>
        <v/>
      </c>
    </row>
    <row r="4752" spans="2:7">
      <c r="B4752" s="32">
        <f>SUMIF(Balanço[Estoque],Back!A4752,Balanço[Quantidade])</f>
        <v>0</v>
      </c>
      <c r="G4752" s="32" t="str" cm="1">
        <f t="array" ref="G4752">IF(F4752="","",SUM(_xlfn._xlws.FILTER(Balanço[Quantidade],(Balanço[Estoque]=Back!$E$3)*(Balanço[Material]=Back!F4752))))</f>
        <v/>
      </c>
    </row>
    <row r="4753" spans="2:7">
      <c r="B4753" s="32">
        <f>SUMIF(Balanço[Estoque],Back!A4753,Balanço[Quantidade])</f>
        <v>0</v>
      </c>
      <c r="G4753" s="32" t="str" cm="1">
        <f t="array" ref="G4753">IF(F4753="","",SUM(_xlfn._xlws.FILTER(Balanço[Quantidade],(Balanço[Estoque]=Back!$E$3)*(Balanço[Material]=Back!F4753))))</f>
        <v/>
      </c>
    </row>
    <row r="4754" spans="2:7">
      <c r="B4754" s="32">
        <f>SUMIF(Balanço[Estoque],Back!A4754,Balanço[Quantidade])</f>
        <v>0</v>
      </c>
      <c r="G4754" s="32" t="str" cm="1">
        <f t="array" ref="G4754">IF(F4754="","",SUM(_xlfn._xlws.FILTER(Balanço[Quantidade],(Balanço[Estoque]=Back!$E$3)*(Balanço[Material]=Back!F4754))))</f>
        <v/>
      </c>
    </row>
    <row r="4755" spans="2:7">
      <c r="B4755" s="32">
        <f>SUMIF(Balanço[Estoque],Back!A4755,Balanço[Quantidade])</f>
        <v>0</v>
      </c>
      <c r="G4755" s="32" t="str" cm="1">
        <f t="array" ref="G4755">IF(F4755="","",SUM(_xlfn._xlws.FILTER(Balanço[Quantidade],(Balanço[Estoque]=Back!$E$3)*(Balanço[Material]=Back!F4755))))</f>
        <v/>
      </c>
    </row>
    <row r="4756" spans="2:7">
      <c r="B4756" s="32">
        <f>SUMIF(Balanço[Estoque],Back!A4756,Balanço[Quantidade])</f>
        <v>0</v>
      </c>
      <c r="G4756" s="32" t="str" cm="1">
        <f t="array" ref="G4756">IF(F4756="","",SUM(_xlfn._xlws.FILTER(Balanço[Quantidade],(Balanço[Estoque]=Back!$E$3)*(Balanço[Material]=Back!F4756))))</f>
        <v/>
      </c>
    </row>
    <row r="4757" spans="2:7">
      <c r="B4757" s="32">
        <f>SUMIF(Balanço[Estoque],Back!A4757,Balanço[Quantidade])</f>
        <v>0</v>
      </c>
      <c r="G4757" s="32" t="str" cm="1">
        <f t="array" ref="G4757">IF(F4757="","",SUM(_xlfn._xlws.FILTER(Balanço[Quantidade],(Balanço[Estoque]=Back!$E$3)*(Balanço[Material]=Back!F4757))))</f>
        <v/>
      </c>
    </row>
    <row r="4758" spans="2:7">
      <c r="B4758" s="32">
        <f>SUMIF(Balanço[Estoque],Back!A4758,Balanço[Quantidade])</f>
        <v>0</v>
      </c>
      <c r="G4758" s="32" t="str" cm="1">
        <f t="array" ref="G4758">IF(F4758="","",SUM(_xlfn._xlws.FILTER(Balanço[Quantidade],(Balanço[Estoque]=Back!$E$3)*(Balanço[Material]=Back!F4758))))</f>
        <v/>
      </c>
    </row>
    <row r="4759" spans="2:7">
      <c r="B4759" s="32">
        <f>SUMIF(Balanço[Estoque],Back!A4759,Balanço[Quantidade])</f>
        <v>0</v>
      </c>
      <c r="G4759" s="32" t="str" cm="1">
        <f t="array" ref="G4759">IF(F4759="","",SUM(_xlfn._xlws.FILTER(Balanço[Quantidade],(Balanço[Estoque]=Back!$E$3)*(Balanço[Material]=Back!F4759))))</f>
        <v/>
      </c>
    </row>
    <row r="4760" spans="2:7">
      <c r="B4760" s="32">
        <f>SUMIF(Balanço[Estoque],Back!A4760,Balanço[Quantidade])</f>
        <v>0</v>
      </c>
      <c r="G4760" s="32" t="str" cm="1">
        <f t="array" ref="G4760">IF(F4760="","",SUM(_xlfn._xlws.FILTER(Balanço[Quantidade],(Balanço[Estoque]=Back!$E$3)*(Balanço[Material]=Back!F4760))))</f>
        <v/>
      </c>
    </row>
    <row r="4761" spans="2:7">
      <c r="B4761" s="32">
        <f>SUMIF(Balanço[Estoque],Back!A4761,Balanço[Quantidade])</f>
        <v>0</v>
      </c>
      <c r="G4761" s="32" t="str" cm="1">
        <f t="array" ref="G4761">IF(F4761="","",SUM(_xlfn._xlws.FILTER(Balanço[Quantidade],(Balanço[Estoque]=Back!$E$3)*(Balanço[Material]=Back!F4761))))</f>
        <v/>
      </c>
    </row>
    <row r="4762" spans="2:7">
      <c r="B4762" s="32">
        <f>SUMIF(Balanço[Estoque],Back!A4762,Balanço[Quantidade])</f>
        <v>0</v>
      </c>
      <c r="G4762" s="32" t="str" cm="1">
        <f t="array" ref="G4762">IF(F4762="","",SUM(_xlfn._xlws.FILTER(Balanço[Quantidade],(Balanço[Estoque]=Back!$E$3)*(Balanço[Material]=Back!F4762))))</f>
        <v/>
      </c>
    </row>
    <row r="4763" spans="2:7">
      <c r="B4763" s="32">
        <f>SUMIF(Balanço[Estoque],Back!A4763,Balanço[Quantidade])</f>
        <v>0</v>
      </c>
      <c r="G4763" s="32" t="str" cm="1">
        <f t="array" ref="G4763">IF(F4763="","",SUM(_xlfn._xlws.FILTER(Balanço[Quantidade],(Balanço[Estoque]=Back!$E$3)*(Balanço[Material]=Back!F4763))))</f>
        <v/>
      </c>
    </row>
    <row r="4764" spans="2:7">
      <c r="B4764" s="32">
        <f>SUMIF(Balanço[Estoque],Back!A4764,Balanço[Quantidade])</f>
        <v>0</v>
      </c>
      <c r="G4764" s="32" t="str" cm="1">
        <f t="array" ref="G4764">IF(F4764="","",SUM(_xlfn._xlws.FILTER(Balanço[Quantidade],(Balanço[Estoque]=Back!$E$3)*(Balanço[Material]=Back!F4764))))</f>
        <v/>
      </c>
    </row>
    <row r="4765" spans="2:7">
      <c r="B4765" s="32">
        <f>SUMIF(Balanço[Estoque],Back!A4765,Balanço[Quantidade])</f>
        <v>0</v>
      </c>
      <c r="G4765" s="32" t="str" cm="1">
        <f t="array" ref="G4765">IF(F4765="","",SUM(_xlfn._xlws.FILTER(Balanço[Quantidade],(Balanço[Estoque]=Back!$E$3)*(Balanço[Material]=Back!F4765))))</f>
        <v/>
      </c>
    </row>
    <row r="4766" spans="2:7">
      <c r="B4766" s="32">
        <f>SUMIF(Balanço[Estoque],Back!A4766,Balanço[Quantidade])</f>
        <v>0</v>
      </c>
      <c r="G4766" s="32" t="str" cm="1">
        <f t="array" ref="G4766">IF(F4766="","",SUM(_xlfn._xlws.FILTER(Balanço[Quantidade],(Balanço[Estoque]=Back!$E$3)*(Balanço[Material]=Back!F4766))))</f>
        <v/>
      </c>
    </row>
    <row r="4767" spans="2:7">
      <c r="B4767" s="32">
        <f>SUMIF(Balanço[Estoque],Back!A4767,Balanço[Quantidade])</f>
        <v>0</v>
      </c>
      <c r="G4767" s="32" t="str" cm="1">
        <f t="array" ref="G4767">IF(F4767="","",SUM(_xlfn._xlws.FILTER(Balanço[Quantidade],(Balanço[Estoque]=Back!$E$3)*(Balanço[Material]=Back!F4767))))</f>
        <v/>
      </c>
    </row>
    <row r="4768" spans="2:7">
      <c r="B4768" s="32">
        <f>SUMIF(Balanço[Estoque],Back!A4768,Balanço[Quantidade])</f>
        <v>0</v>
      </c>
      <c r="G4768" s="32" t="str" cm="1">
        <f t="array" ref="G4768">IF(F4768="","",SUM(_xlfn._xlws.FILTER(Balanço[Quantidade],(Balanço[Estoque]=Back!$E$3)*(Balanço[Material]=Back!F4768))))</f>
        <v/>
      </c>
    </row>
    <row r="4769" spans="2:7">
      <c r="B4769" s="32">
        <f>SUMIF(Balanço[Estoque],Back!A4769,Balanço[Quantidade])</f>
        <v>0</v>
      </c>
      <c r="G4769" s="32" t="str" cm="1">
        <f t="array" ref="G4769">IF(F4769="","",SUM(_xlfn._xlws.FILTER(Balanço[Quantidade],(Balanço[Estoque]=Back!$E$3)*(Balanço[Material]=Back!F4769))))</f>
        <v/>
      </c>
    </row>
    <row r="4770" spans="2:7">
      <c r="B4770" s="32">
        <f>SUMIF(Balanço[Estoque],Back!A4770,Balanço[Quantidade])</f>
        <v>0</v>
      </c>
      <c r="G4770" s="32" t="str" cm="1">
        <f t="array" ref="G4770">IF(F4770="","",SUM(_xlfn._xlws.FILTER(Balanço[Quantidade],(Balanço[Estoque]=Back!$E$3)*(Balanço[Material]=Back!F4770))))</f>
        <v/>
      </c>
    </row>
    <row r="4771" spans="2:7">
      <c r="B4771" s="32">
        <f>SUMIF(Balanço[Estoque],Back!A4771,Balanço[Quantidade])</f>
        <v>0</v>
      </c>
      <c r="G4771" s="32" t="str" cm="1">
        <f t="array" ref="G4771">IF(F4771="","",SUM(_xlfn._xlws.FILTER(Balanço[Quantidade],(Balanço[Estoque]=Back!$E$3)*(Balanço[Material]=Back!F4771))))</f>
        <v/>
      </c>
    </row>
    <row r="4772" spans="2:7">
      <c r="B4772" s="32">
        <f>SUMIF(Balanço[Estoque],Back!A4772,Balanço[Quantidade])</f>
        <v>0</v>
      </c>
      <c r="G4772" s="32" t="str" cm="1">
        <f t="array" ref="G4772">IF(F4772="","",SUM(_xlfn._xlws.FILTER(Balanço[Quantidade],(Balanço[Estoque]=Back!$E$3)*(Balanço[Material]=Back!F4772))))</f>
        <v/>
      </c>
    </row>
    <row r="4773" spans="2:7">
      <c r="B4773" s="32">
        <f>SUMIF(Balanço[Estoque],Back!A4773,Balanço[Quantidade])</f>
        <v>0</v>
      </c>
      <c r="G4773" s="32" t="str" cm="1">
        <f t="array" ref="G4773">IF(F4773="","",SUM(_xlfn._xlws.FILTER(Balanço[Quantidade],(Balanço[Estoque]=Back!$E$3)*(Balanço[Material]=Back!F4773))))</f>
        <v/>
      </c>
    </row>
    <row r="4774" spans="2:7">
      <c r="B4774" s="32">
        <f>SUMIF(Balanço[Estoque],Back!A4774,Balanço[Quantidade])</f>
        <v>0</v>
      </c>
      <c r="G4774" s="32" t="str" cm="1">
        <f t="array" ref="G4774">IF(F4774="","",SUM(_xlfn._xlws.FILTER(Balanço[Quantidade],(Balanço[Estoque]=Back!$E$3)*(Balanço[Material]=Back!F4774))))</f>
        <v/>
      </c>
    </row>
    <row r="4775" spans="2:7">
      <c r="B4775" s="32">
        <f>SUMIF(Balanço[Estoque],Back!A4775,Balanço[Quantidade])</f>
        <v>0</v>
      </c>
      <c r="G4775" s="32" t="str" cm="1">
        <f t="array" ref="G4775">IF(F4775="","",SUM(_xlfn._xlws.FILTER(Balanço[Quantidade],(Balanço[Estoque]=Back!$E$3)*(Balanço[Material]=Back!F4775))))</f>
        <v/>
      </c>
    </row>
    <row r="4776" spans="2:7">
      <c r="B4776" s="32">
        <f>SUMIF(Balanço[Estoque],Back!A4776,Balanço[Quantidade])</f>
        <v>0</v>
      </c>
      <c r="G4776" s="32" t="str" cm="1">
        <f t="array" ref="G4776">IF(F4776="","",SUM(_xlfn._xlws.FILTER(Balanço[Quantidade],(Balanço[Estoque]=Back!$E$3)*(Balanço[Material]=Back!F4776))))</f>
        <v/>
      </c>
    </row>
    <row r="4777" spans="2:7">
      <c r="B4777" s="32">
        <f>SUMIF(Balanço[Estoque],Back!A4777,Balanço[Quantidade])</f>
        <v>0</v>
      </c>
      <c r="G4777" s="32" t="str" cm="1">
        <f t="array" ref="G4777">IF(F4777="","",SUM(_xlfn._xlws.FILTER(Balanço[Quantidade],(Balanço[Estoque]=Back!$E$3)*(Balanço[Material]=Back!F4777))))</f>
        <v/>
      </c>
    </row>
    <row r="4778" spans="2:7">
      <c r="B4778" s="32">
        <f>SUMIF(Balanço[Estoque],Back!A4778,Balanço[Quantidade])</f>
        <v>0</v>
      </c>
      <c r="G4778" s="32" t="str" cm="1">
        <f t="array" ref="G4778">IF(F4778="","",SUM(_xlfn._xlws.FILTER(Balanço[Quantidade],(Balanço[Estoque]=Back!$E$3)*(Balanço[Material]=Back!F4778))))</f>
        <v/>
      </c>
    </row>
    <row r="4779" spans="2:7">
      <c r="B4779" s="32">
        <f>SUMIF(Balanço[Estoque],Back!A4779,Balanço[Quantidade])</f>
        <v>0</v>
      </c>
      <c r="G4779" s="32" t="str" cm="1">
        <f t="array" ref="G4779">IF(F4779="","",SUM(_xlfn._xlws.FILTER(Balanço[Quantidade],(Balanço[Estoque]=Back!$E$3)*(Balanço[Material]=Back!F4779))))</f>
        <v/>
      </c>
    </row>
    <row r="4780" spans="2:7">
      <c r="B4780" s="32">
        <f>SUMIF(Balanço[Estoque],Back!A4780,Balanço[Quantidade])</f>
        <v>0</v>
      </c>
      <c r="G4780" s="32" t="str" cm="1">
        <f t="array" ref="G4780">IF(F4780="","",SUM(_xlfn._xlws.FILTER(Balanço[Quantidade],(Balanço[Estoque]=Back!$E$3)*(Balanço[Material]=Back!F4780))))</f>
        <v/>
      </c>
    </row>
    <row r="4781" spans="2:7">
      <c r="B4781" s="32">
        <f>SUMIF(Balanço[Estoque],Back!A4781,Balanço[Quantidade])</f>
        <v>0</v>
      </c>
      <c r="G4781" s="32" t="str" cm="1">
        <f t="array" ref="G4781">IF(F4781="","",SUM(_xlfn._xlws.FILTER(Balanço[Quantidade],(Balanço[Estoque]=Back!$E$3)*(Balanço[Material]=Back!F4781))))</f>
        <v/>
      </c>
    </row>
    <row r="4782" spans="2:7">
      <c r="B4782" s="32">
        <f>SUMIF(Balanço[Estoque],Back!A4782,Balanço[Quantidade])</f>
        <v>0</v>
      </c>
      <c r="G4782" s="32" t="str" cm="1">
        <f t="array" ref="G4782">IF(F4782="","",SUM(_xlfn._xlws.FILTER(Balanço[Quantidade],(Balanço[Estoque]=Back!$E$3)*(Balanço[Material]=Back!F4782))))</f>
        <v/>
      </c>
    </row>
    <row r="4783" spans="2:7">
      <c r="B4783" s="32">
        <f>SUMIF(Balanço[Estoque],Back!A4783,Balanço[Quantidade])</f>
        <v>0</v>
      </c>
      <c r="G4783" s="32" t="str" cm="1">
        <f t="array" ref="G4783">IF(F4783="","",SUM(_xlfn._xlws.FILTER(Balanço[Quantidade],(Balanço[Estoque]=Back!$E$3)*(Balanço[Material]=Back!F4783))))</f>
        <v/>
      </c>
    </row>
    <row r="4784" spans="2:7">
      <c r="B4784" s="32">
        <f>SUMIF(Balanço[Estoque],Back!A4784,Balanço[Quantidade])</f>
        <v>0</v>
      </c>
      <c r="G4784" s="32" t="str" cm="1">
        <f t="array" ref="G4784">IF(F4784="","",SUM(_xlfn._xlws.FILTER(Balanço[Quantidade],(Balanço[Estoque]=Back!$E$3)*(Balanço[Material]=Back!F4784))))</f>
        <v/>
      </c>
    </row>
    <row r="4785" spans="2:7">
      <c r="B4785" s="32">
        <f>SUMIF(Balanço[Estoque],Back!A4785,Balanço[Quantidade])</f>
        <v>0</v>
      </c>
      <c r="G4785" s="32" t="str" cm="1">
        <f t="array" ref="G4785">IF(F4785="","",SUM(_xlfn._xlws.FILTER(Balanço[Quantidade],(Balanço[Estoque]=Back!$E$3)*(Balanço[Material]=Back!F4785))))</f>
        <v/>
      </c>
    </row>
    <row r="4786" spans="2:7">
      <c r="B4786" s="32">
        <f>SUMIF(Balanço[Estoque],Back!A4786,Balanço[Quantidade])</f>
        <v>0</v>
      </c>
      <c r="G4786" s="32" t="str" cm="1">
        <f t="array" ref="G4786">IF(F4786="","",SUM(_xlfn._xlws.FILTER(Balanço[Quantidade],(Balanço[Estoque]=Back!$E$3)*(Balanço[Material]=Back!F4786))))</f>
        <v/>
      </c>
    </row>
    <row r="4787" spans="2:7">
      <c r="B4787" s="32">
        <f>SUMIF(Balanço[Estoque],Back!A4787,Balanço[Quantidade])</f>
        <v>0</v>
      </c>
      <c r="G4787" s="32" t="str" cm="1">
        <f t="array" ref="G4787">IF(F4787="","",SUM(_xlfn._xlws.FILTER(Balanço[Quantidade],(Balanço[Estoque]=Back!$E$3)*(Balanço[Material]=Back!F4787))))</f>
        <v/>
      </c>
    </row>
    <row r="4788" spans="2:7">
      <c r="B4788" s="32">
        <f>SUMIF(Balanço[Estoque],Back!A4788,Balanço[Quantidade])</f>
        <v>0</v>
      </c>
      <c r="G4788" s="32" t="str" cm="1">
        <f t="array" ref="G4788">IF(F4788="","",SUM(_xlfn._xlws.FILTER(Balanço[Quantidade],(Balanço[Estoque]=Back!$E$3)*(Balanço[Material]=Back!F4788))))</f>
        <v/>
      </c>
    </row>
    <row r="4789" spans="2:7">
      <c r="B4789" s="32">
        <f>SUMIF(Balanço[Estoque],Back!A4789,Balanço[Quantidade])</f>
        <v>0</v>
      </c>
      <c r="G4789" s="32" t="str" cm="1">
        <f t="array" ref="G4789">IF(F4789="","",SUM(_xlfn._xlws.FILTER(Balanço[Quantidade],(Balanço[Estoque]=Back!$E$3)*(Balanço[Material]=Back!F4789))))</f>
        <v/>
      </c>
    </row>
    <row r="4790" spans="2:7">
      <c r="B4790" s="32">
        <f>SUMIF(Balanço[Estoque],Back!A4790,Balanço[Quantidade])</f>
        <v>0</v>
      </c>
      <c r="G4790" s="32" t="str" cm="1">
        <f t="array" ref="G4790">IF(F4790="","",SUM(_xlfn._xlws.FILTER(Balanço[Quantidade],(Balanço[Estoque]=Back!$E$3)*(Balanço[Material]=Back!F4790))))</f>
        <v/>
      </c>
    </row>
    <row r="4791" spans="2:7">
      <c r="B4791" s="32">
        <f>SUMIF(Balanço[Estoque],Back!A4791,Balanço[Quantidade])</f>
        <v>0</v>
      </c>
      <c r="G4791" s="32" t="str" cm="1">
        <f t="array" ref="G4791">IF(F4791="","",SUM(_xlfn._xlws.FILTER(Balanço[Quantidade],(Balanço[Estoque]=Back!$E$3)*(Balanço[Material]=Back!F4791))))</f>
        <v/>
      </c>
    </row>
    <row r="4792" spans="2:7">
      <c r="B4792" s="32">
        <f>SUMIF(Balanço[Estoque],Back!A4792,Balanço[Quantidade])</f>
        <v>0</v>
      </c>
      <c r="G4792" s="32" t="str" cm="1">
        <f t="array" ref="G4792">IF(F4792="","",SUM(_xlfn._xlws.FILTER(Balanço[Quantidade],(Balanço[Estoque]=Back!$E$3)*(Balanço[Material]=Back!F4792))))</f>
        <v/>
      </c>
    </row>
    <row r="4793" spans="2:7">
      <c r="B4793" s="32">
        <f>SUMIF(Balanço[Estoque],Back!A4793,Balanço[Quantidade])</f>
        <v>0</v>
      </c>
      <c r="G4793" s="32" t="str" cm="1">
        <f t="array" ref="G4793">IF(F4793="","",SUM(_xlfn._xlws.FILTER(Balanço[Quantidade],(Balanço[Estoque]=Back!$E$3)*(Balanço[Material]=Back!F4793))))</f>
        <v/>
      </c>
    </row>
    <row r="4794" spans="2:7">
      <c r="B4794" s="32">
        <f>SUMIF(Balanço[Estoque],Back!A4794,Balanço[Quantidade])</f>
        <v>0</v>
      </c>
      <c r="G4794" s="32" t="str" cm="1">
        <f t="array" ref="G4794">IF(F4794="","",SUM(_xlfn._xlws.FILTER(Balanço[Quantidade],(Balanço[Estoque]=Back!$E$3)*(Balanço[Material]=Back!F4794))))</f>
        <v/>
      </c>
    </row>
    <row r="4795" spans="2:7">
      <c r="B4795" s="32">
        <f>SUMIF(Balanço[Estoque],Back!A4795,Balanço[Quantidade])</f>
        <v>0</v>
      </c>
      <c r="G4795" s="32" t="str" cm="1">
        <f t="array" ref="G4795">IF(F4795="","",SUM(_xlfn._xlws.FILTER(Balanço[Quantidade],(Balanço[Estoque]=Back!$E$3)*(Balanço[Material]=Back!F4795))))</f>
        <v/>
      </c>
    </row>
    <row r="4796" spans="2:7">
      <c r="B4796" s="32">
        <f>SUMIF(Balanço[Estoque],Back!A4796,Balanço[Quantidade])</f>
        <v>0</v>
      </c>
      <c r="G4796" s="32" t="str" cm="1">
        <f t="array" ref="G4796">IF(F4796="","",SUM(_xlfn._xlws.FILTER(Balanço[Quantidade],(Balanço[Estoque]=Back!$E$3)*(Balanço[Material]=Back!F4796))))</f>
        <v/>
      </c>
    </row>
    <row r="4797" spans="2:7">
      <c r="B4797" s="32">
        <f>SUMIF(Balanço[Estoque],Back!A4797,Balanço[Quantidade])</f>
        <v>0</v>
      </c>
      <c r="G4797" s="32" t="str" cm="1">
        <f t="array" ref="G4797">IF(F4797="","",SUM(_xlfn._xlws.FILTER(Balanço[Quantidade],(Balanço[Estoque]=Back!$E$3)*(Balanço[Material]=Back!F4797))))</f>
        <v/>
      </c>
    </row>
    <row r="4798" spans="2:7">
      <c r="B4798" s="32">
        <f>SUMIF(Balanço[Estoque],Back!A4798,Balanço[Quantidade])</f>
        <v>0</v>
      </c>
      <c r="G4798" s="32" t="str" cm="1">
        <f t="array" ref="G4798">IF(F4798="","",SUM(_xlfn._xlws.FILTER(Balanço[Quantidade],(Balanço[Estoque]=Back!$E$3)*(Balanço[Material]=Back!F4798))))</f>
        <v/>
      </c>
    </row>
    <row r="4799" spans="2:7">
      <c r="B4799" s="32">
        <f>SUMIF(Balanço[Estoque],Back!A4799,Balanço[Quantidade])</f>
        <v>0</v>
      </c>
      <c r="G4799" s="32" t="str" cm="1">
        <f t="array" ref="G4799">IF(F4799="","",SUM(_xlfn._xlws.FILTER(Balanço[Quantidade],(Balanço[Estoque]=Back!$E$3)*(Balanço[Material]=Back!F4799))))</f>
        <v/>
      </c>
    </row>
    <row r="4800" spans="2:7">
      <c r="B4800" s="32">
        <f>SUMIF(Balanço[Estoque],Back!A4800,Balanço[Quantidade])</f>
        <v>0</v>
      </c>
      <c r="G4800" s="32" t="str" cm="1">
        <f t="array" ref="G4800">IF(F4800="","",SUM(_xlfn._xlws.FILTER(Balanço[Quantidade],(Balanço[Estoque]=Back!$E$3)*(Balanço[Material]=Back!F4800))))</f>
        <v/>
      </c>
    </row>
    <row r="4801" spans="2:7">
      <c r="B4801" s="32">
        <f>SUMIF(Balanço[Estoque],Back!A4801,Balanço[Quantidade])</f>
        <v>0</v>
      </c>
      <c r="G4801" s="32" t="str" cm="1">
        <f t="array" ref="G4801">IF(F4801="","",SUM(_xlfn._xlws.FILTER(Balanço[Quantidade],(Balanço[Estoque]=Back!$E$3)*(Balanço[Material]=Back!F4801))))</f>
        <v/>
      </c>
    </row>
    <row r="4802" spans="2:7">
      <c r="B4802" s="32">
        <f>SUMIF(Balanço[Estoque],Back!A4802,Balanço[Quantidade])</f>
        <v>0</v>
      </c>
      <c r="G4802" s="32" t="str" cm="1">
        <f t="array" ref="G4802">IF(F4802="","",SUM(_xlfn._xlws.FILTER(Balanço[Quantidade],(Balanço[Estoque]=Back!$E$3)*(Balanço[Material]=Back!F4802))))</f>
        <v/>
      </c>
    </row>
    <row r="4803" spans="2:7">
      <c r="B4803" s="32">
        <f>SUMIF(Balanço[Estoque],Back!A4803,Balanço[Quantidade])</f>
        <v>0</v>
      </c>
      <c r="G4803" s="32" t="str" cm="1">
        <f t="array" ref="G4803">IF(F4803="","",SUM(_xlfn._xlws.FILTER(Balanço[Quantidade],(Balanço[Estoque]=Back!$E$3)*(Balanço[Material]=Back!F4803))))</f>
        <v/>
      </c>
    </row>
    <row r="4804" spans="2:7">
      <c r="B4804" s="32">
        <f>SUMIF(Balanço[Estoque],Back!A4804,Balanço[Quantidade])</f>
        <v>0</v>
      </c>
      <c r="G4804" s="32" t="str" cm="1">
        <f t="array" ref="G4804">IF(F4804="","",SUM(_xlfn._xlws.FILTER(Balanço[Quantidade],(Balanço[Estoque]=Back!$E$3)*(Balanço[Material]=Back!F4804))))</f>
        <v/>
      </c>
    </row>
    <row r="4805" spans="2:7">
      <c r="B4805" s="32">
        <f>SUMIF(Balanço[Estoque],Back!A4805,Balanço[Quantidade])</f>
        <v>0</v>
      </c>
      <c r="G4805" s="32" t="str" cm="1">
        <f t="array" ref="G4805">IF(F4805="","",SUM(_xlfn._xlws.FILTER(Balanço[Quantidade],(Balanço[Estoque]=Back!$E$3)*(Balanço[Material]=Back!F4805))))</f>
        <v/>
      </c>
    </row>
    <row r="4806" spans="2:7">
      <c r="B4806" s="32">
        <f>SUMIF(Balanço[Estoque],Back!A4806,Balanço[Quantidade])</f>
        <v>0</v>
      </c>
      <c r="G4806" s="32" t="str" cm="1">
        <f t="array" ref="G4806">IF(F4806="","",SUM(_xlfn._xlws.FILTER(Balanço[Quantidade],(Balanço[Estoque]=Back!$E$3)*(Balanço[Material]=Back!F4806))))</f>
        <v/>
      </c>
    </row>
    <row r="4807" spans="2:7">
      <c r="B4807" s="32">
        <f>SUMIF(Balanço[Estoque],Back!A4807,Balanço[Quantidade])</f>
        <v>0</v>
      </c>
      <c r="G4807" s="32" t="str" cm="1">
        <f t="array" ref="G4807">IF(F4807="","",SUM(_xlfn._xlws.FILTER(Balanço[Quantidade],(Balanço[Estoque]=Back!$E$3)*(Balanço[Material]=Back!F4807))))</f>
        <v/>
      </c>
    </row>
    <row r="4808" spans="2:7">
      <c r="B4808" s="32">
        <f>SUMIF(Balanço[Estoque],Back!A4808,Balanço[Quantidade])</f>
        <v>0</v>
      </c>
      <c r="G4808" s="32" t="str" cm="1">
        <f t="array" ref="G4808">IF(F4808="","",SUM(_xlfn._xlws.FILTER(Balanço[Quantidade],(Balanço[Estoque]=Back!$E$3)*(Balanço[Material]=Back!F4808))))</f>
        <v/>
      </c>
    </row>
    <row r="4809" spans="2:7">
      <c r="B4809" s="32">
        <f>SUMIF(Balanço[Estoque],Back!A4809,Balanço[Quantidade])</f>
        <v>0</v>
      </c>
      <c r="G4809" s="32" t="str" cm="1">
        <f t="array" ref="G4809">IF(F4809="","",SUM(_xlfn._xlws.FILTER(Balanço[Quantidade],(Balanço[Estoque]=Back!$E$3)*(Balanço[Material]=Back!F4809))))</f>
        <v/>
      </c>
    </row>
    <row r="4810" spans="2:7">
      <c r="B4810" s="32">
        <f>SUMIF(Balanço[Estoque],Back!A4810,Balanço[Quantidade])</f>
        <v>0</v>
      </c>
      <c r="G4810" s="32" t="str" cm="1">
        <f t="array" ref="G4810">IF(F4810="","",SUM(_xlfn._xlws.FILTER(Balanço[Quantidade],(Balanço[Estoque]=Back!$E$3)*(Balanço[Material]=Back!F4810))))</f>
        <v/>
      </c>
    </row>
    <row r="4811" spans="2:7">
      <c r="B4811" s="32">
        <f>SUMIF(Balanço[Estoque],Back!A4811,Balanço[Quantidade])</f>
        <v>0</v>
      </c>
      <c r="G4811" s="32" t="str" cm="1">
        <f t="array" ref="G4811">IF(F4811="","",SUM(_xlfn._xlws.FILTER(Balanço[Quantidade],(Balanço[Estoque]=Back!$E$3)*(Balanço[Material]=Back!F4811))))</f>
        <v/>
      </c>
    </row>
    <row r="4812" spans="2:7">
      <c r="B4812" s="32">
        <f>SUMIF(Balanço[Estoque],Back!A4812,Balanço[Quantidade])</f>
        <v>0</v>
      </c>
      <c r="G4812" s="32" t="str" cm="1">
        <f t="array" ref="G4812">IF(F4812="","",SUM(_xlfn._xlws.FILTER(Balanço[Quantidade],(Balanço[Estoque]=Back!$E$3)*(Balanço[Material]=Back!F4812))))</f>
        <v/>
      </c>
    </row>
    <row r="4813" spans="2:7">
      <c r="B4813" s="32">
        <f>SUMIF(Balanço[Estoque],Back!A4813,Balanço[Quantidade])</f>
        <v>0</v>
      </c>
      <c r="G4813" s="32" t="str" cm="1">
        <f t="array" ref="G4813">IF(F4813="","",SUM(_xlfn._xlws.FILTER(Balanço[Quantidade],(Balanço[Estoque]=Back!$E$3)*(Balanço[Material]=Back!F4813))))</f>
        <v/>
      </c>
    </row>
    <row r="4814" spans="2:7">
      <c r="B4814" s="32">
        <f>SUMIF(Balanço[Estoque],Back!A4814,Balanço[Quantidade])</f>
        <v>0</v>
      </c>
      <c r="G4814" s="32" t="str" cm="1">
        <f t="array" ref="G4814">IF(F4814="","",SUM(_xlfn._xlws.FILTER(Balanço[Quantidade],(Balanço[Estoque]=Back!$E$3)*(Balanço[Material]=Back!F4814))))</f>
        <v/>
      </c>
    </row>
    <row r="4815" spans="2:7">
      <c r="B4815" s="32">
        <f>SUMIF(Balanço[Estoque],Back!A4815,Balanço[Quantidade])</f>
        <v>0</v>
      </c>
      <c r="G4815" s="32" t="str" cm="1">
        <f t="array" ref="G4815">IF(F4815="","",SUM(_xlfn._xlws.FILTER(Balanço[Quantidade],(Balanço[Estoque]=Back!$E$3)*(Balanço[Material]=Back!F4815))))</f>
        <v/>
      </c>
    </row>
    <row r="4816" spans="2:7">
      <c r="B4816" s="32">
        <f>SUMIF(Balanço[Estoque],Back!A4816,Balanço[Quantidade])</f>
        <v>0</v>
      </c>
      <c r="G4816" s="32" t="str" cm="1">
        <f t="array" ref="G4816">IF(F4816="","",SUM(_xlfn._xlws.FILTER(Balanço[Quantidade],(Balanço[Estoque]=Back!$E$3)*(Balanço[Material]=Back!F4816))))</f>
        <v/>
      </c>
    </row>
    <row r="4817" spans="2:7">
      <c r="B4817" s="32">
        <f>SUMIF(Balanço[Estoque],Back!A4817,Balanço[Quantidade])</f>
        <v>0</v>
      </c>
      <c r="G4817" s="32" t="str" cm="1">
        <f t="array" ref="G4817">IF(F4817="","",SUM(_xlfn._xlws.FILTER(Balanço[Quantidade],(Balanço[Estoque]=Back!$E$3)*(Balanço[Material]=Back!F4817))))</f>
        <v/>
      </c>
    </row>
    <row r="4818" spans="2:7">
      <c r="B4818" s="32">
        <f>SUMIF(Balanço[Estoque],Back!A4818,Balanço[Quantidade])</f>
        <v>0</v>
      </c>
      <c r="G4818" s="32" t="str" cm="1">
        <f t="array" ref="G4818">IF(F4818="","",SUM(_xlfn._xlws.FILTER(Balanço[Quantidade],(Balanço[Estoque]=Back!$E$3)*(Balanço[Material]=Back!F4818))))</f>
        <v/>
      </c>
    </row>
    <row r="4819" spans="2:7">
      <c r="B4819" s="32">
        <f>SUMIF(Balanço[Estoque],Back!A4819,Balanço[Quantidade])</f>
        <v>0</v>
      </c>
      <c r="G4819" s="32" t="str" cm="1">
        <f t="array" ref="G4819">IF(F4819="","",SUM(_xlfn._xlws.FILTER(Balanço[Quantidade],(Balanço[Estoque]=Back!$E$3)*(Balanço[Material]=Back!F4819))))</f>
        <v/>
      </c>
    </row>
    <row r="4820" spans="2:7">
      <c r="B4820" s="32">
        <f>SUMIF(Balanço[Estoque],Back!A4820,Balanço[Quantidade])</f>
        <v>0</v>
      </c>
      <c r="G4820" s="32" t="str" cm="1">
        <f t="array" ref="G4820">IF(F4820="","",SUM(_xlfn._xlws.FILTER(Balanço[Quantidade],(Balanço[Estoque]=Back!$E$3)*(Balanço[Material]=Back!F4820))))</f>
        <v/>
      </c>
    </row>
    <row r="4821" spans="2:7">
      <c r="B4821" s="32">
        <f>SUMIF(Balanço[Estoque],Back!A4821,Balanço[Quantidade])</f>
        <v>0</v>
      </c>
      <c r="G4821" s="32" t="str" cm="1">
        <f t="array" ref="G4821">IF(F4821="","",SUM(_xlfn._xlws.FILTER(Balanço[Quantidade],(Balanço[Estoque]=Back!$E$3)*(Balanço[Material]=Back!F4821))))</f>
        <v/>
      </c>
    </row>
    <row r="4822" spans="2:7">
      <c r="B4822" s="32">
        <f>SUMIF(Balanço[Estoque],Back!A4822,Balanço[Quantidade])</f>
        <v>0</v>
      </c>
      <c r="G4822" s="32" t="str" cm="1">
        <f t="array" ref="G4822">IF(F4822="","",SUM(_xlfn._xlws.FILTER(Balanço[Quantidade],(Balanço[Estoque]=Back!$E$3)*(Balanço[Material]=Back!F4822))))</f>
        <v/>
      </c>
    </row>
    <row r="4823" spans="2:7">
      <c r="B4823" s="32">
        <f>SUMIF(Balanço[Estoque],Back!A4823,Balanço[Quantidade])</f>
        <v>0</v>
      </c>
      <c r="G4823" s="32" t="str" cm="1">
        <f t="array" ref="G4823">IF(F4823="","",SUM(_xlfn._xlws.FILTER(Balanço[Quantidade],(Balanço[Estoque]=Back!$E$3)*(Balanço[Material]=Back!F4823))))</f>
        <v/>
      </c>
    </row>
    <row r="4824" spans="2:7">
      <c r="B4824" s="32">
        <f>SUMIF(Balanço[Estoque],Back!A4824,Balanço[Quantidade])</f>
        <v>0</v>
      </c>
      <c r="G4824" s="32" t="str" cm="1">
        <f t="array" ref="G4824">IF(F4824="","",SUM(_xlfn._xlws.FILTER(Balanço[Quantidade],(Balanço[Estoque]=Back!$E$3)*(Balanço[Material]=Back!F4824))))</f>
        <v/>
      </c>
    </row>
    <row r="4825" spans="2:7">
      <c r="B4825" s="32">
        <f>SUMIF(Balanço[Estoque],Back!A4825,Balanço[Quantidade])</f>
        <v>0</v>
      </c>
      <c r="G4825" s="32" t="str" cm="1">
        <f t="array" ref="G4825">IF(F4825="","",SUM(_xlfn._xlws.FILTER(Balanço[Quantidade],(Balanço[Estoque]=Back!$E$3)*(Balanço[Material]=Back!F4825))))</f>
        <v/>
      </c>
    </row>
    <row r="4826" spans="2:7">
      <c r="B4826" s="32">
        <f>SUMIF(Balanço[Estoque],Back!A4826,Balanço[Quantidade])</f>
        <v>0</v>
      </c>
      <c r="G4826" s="32" t="str" cm="1">
        <f t="array" ref="G4826">IF(F4826="","",SUM(_xlfn._xlws.FILTER(Balanço[Quantidade],(Balanço[Estoque]=Back!$E$3)*(Balanço[Material]=Back!F4826))))</f>
        <v/>
      </c>
    </row>
    <row r="4827" spans="2:7">
      <c r="B4827" s="32">
        <f>SUMIF(Balanço[Estoque],Back!A4827,Balanço[Quantidade])</f>
        <v>0</v>
      </c>
      <c r="G4827" s="32" t="str" cm="1">
        <f t="array" ref="G4827">IF(F4827="","",SUM(_xlfn._xlws.FILTER(Balanço[Quantidade],(Balanço[Estoque]=Back!$E$3)*(Balanço[Material]=Back!F4827))))</f>
        <v/>
      </c>
    </row>
    <row r="4828" spans="2:7">
      <c r="B4828" s="32">
        <f>SUMIF(Balanço[Estoque],Back!A4828,Balanço[Quantidade])</f>
        <v>0</v>
      </c>
      <c r="G4828" s="32" t="str" cm="1">
        <f t="array" ref="G4828">IF(F4828="","",SUM(_xlfn._xlws.FILTER(Balanço[Quantidade],(Balanço[Estoque]=Back!$E$3)*(Balanço[Material]=Back!F4828))))</f>
        <v/>
      </c>
    </row>
    <row r="4829" spans="2:7">
      <c r="B4829" s="32">
        <f>SUMIF(Balanço[Estoque],Back!A4829,Balanço[Quantidade])</f>
        <v>0</v>
      </c>
      <c r="G4829" s="32" t="str" cm="1">
        <f t="array" ref="G4829">IF(F4829="","",SUM(_xlfn._xlws.FILTER(Balanço[Quantidade],(Balanço[Estoque]=Back!$E$3)*(Balanço[Material]=Back!F4829))))</f>
        <v/>
      </c>
    </row>
    <row r="4830" spans="2:7">
      <c r="B4830" s="32">
        <f>SUMIF(Balanço[Estoque],Back!A4830,Balanço[Quantidade])</f>
        <v>0</v>
      </c>
      <c r="G4830" s="32" t="str" cm="1">
        <f t="array" ref="G4830">IF(F4830="","",SUM(_xlfn._xlws.FILTER(Balanço[Quantidade],(Balanço[Estoque]=Back!$E$3)*(Balanço[Material]=Back!F4830))))</f>
        <v/>
      </c>
    </row>
    <row r="4831" spans="2:7">
      <c r="B4831" s="32">
        <f>SUMIF(Balanço[Estoque],Back!A4831,Balanço[Quantidade])</f>
        <v>0</v>
      </c>
      <c r="G4831" s="32" t="str" cm="1">
        <f t="array" ref="G4831">IF(F4831="","",SUM(_xlfn._xlws.FILTER(Balanço[Quantidade],(Balanço[Estoque]=Back!$E$3)*(Balanço[Material]=Back!F4831))))</f>
        <v/>
      </c>
    </row>
    <row r="4832" spans="2:7">
      <c r="B4832" s="32">
        <f>SUMIF(Balanço[Estoque],Back!A4832,Balanço[Quantidade])</f>
        <v>0</v>
      </c>
      <c r="G4832" s="32" t="str" cm="1">
        <f t="array" ref="G4832">IF(F4832="","",SUM(_xlfn._xlws.FILTER(Balanço[Quantidade],(Balanço[Estoque]=Back!$E$3)*(Balanço[Material]=Back!F4832))))</f>
        <v/>
      </c>
    </row>
    <row r="4833" spans="2:7">
      <c r="B4833" s="32">
        <f>SUMIF(Balanço[Estoque],Back!A4833,Balanço[Quantidade])</f>
        <v>0</v>
      </c>
      <c r="G4833" s="32" t="str" cm="1">
        <f t="array" ref="G4833">IF(F4833="","",SUM(_xlfn._xlws.FILTER(Balanço[Quantidade],(Balanço[Estoque]=Back!$E$3)*(Balanço[Material]=Back!F4833))))</f>
        <v/>
      </c>
    </row>
    <row r="4834" spans="2:7">
      <c r="B4834" s="32">
        <f>SUMIF(Balanço[Estoque],Back!A4834,Balanço[Quantidade])</f>
        <v>0</v>
      </c>
      <c r="G4834" s="32" t="str" cm="1">
        <f t="array" ref="G4834">IF(F4834="","",SUM(_xlfn._xlws.FILTER(Balanço[Quantidade],(Balanço[Estoque]=Back!$E$3)*(Balanço[Material]=Back!F4834))))</f>
        <v/>
      </c>
    </row>
    <row r="4835" spans="2:7">
      <c r="B4835" s="32">
        <f>SUMIF(Balanço[Estoque],Back!A4835,Balanço[Quantidade])</f>
        <v>0</v>
      </c>
      <c r="G4835" s="32" t="str" cm="1">
        <f t="array" ref="G4835">IF(F4835="","",SUM(_xlfn._xlws.FILTER(Balanço[Quantidade],(Balanço[Estoque]=Back!$E$3)*(Balanço[Material]=Back!F4835))))</f>
        <v/>
      </c>
    </row>
    <row r="4836" spans="2:7">
      <c r="B4836" s="32">
        <f>SUMIF(Balanço[Estoque],Back!A4836,Balanço[Quantidade])</f>
        <v>0</v>
      </c>
      <c r="G4836" s="32" t="str" cm="1">
        <f t="array" ref="G4836">IF(F4836="","",SUM(_xlfn._xlws.FILTER(Balanço[Quantidade],(Balanço[Estoque]=Back!$E$3)*(Balanço[Material]=Back!F4836))))</f>
        <v/>
      </c>
    </row>
    <row r="4837" spans="2:7">
      <c r="B4837" s="32">
        <f>SUMIF(Balanço[Estoque],Back!A4837,Balanço[Quantidade])</f>
        <v>0</v>
      </c>
      <c r="G4837" s="32" t="str" cm="1">
        <f t="array" ref="G4837">IF(F4837="","",SUM(_xlfn._xlws.FILTER(Balanço[Quantidade],(Balanço[Estoque]=Back!$E$3)*(Balanço[Material]=Back!F4837))))</f>
        <v/>
      </c>
    </row>
    <row r="4838" spans="2:7">
      <c r="B4838" s="32">
        <f>SUMIF(Balanço[Estoque],Back!A4838,Balanço[Quantidade])</f>
        <v>0</v>
      </c>
      <c r="G4838" s="32" t="str" cm="1">
        <f t="array" ref="G4838">IF(F4838="","",SUM(_xlfn._xlws.FILTER(Balanço[Quantidade],(Balanço[Estoque]=Back!$E$3)*(Balanço[Material]=Back!F4838))))</f>
        <v/>
      </c>
    </row>
    <row r="4839" spans="2:7">
      <c r="B4839" s="32">
        <f>SUMIF(Balanço[Estoque],Back!A4839,Balanço[Quantidade])</f>
        <v>0</v>
      </c>
      <c r="G4839" s="32" t="str" cm="1">
        <f t="array" ref="G4839">IF(F4839="","",SUM(_xlfn._xlws.FILTER(Balanço[Quantidade],(Balanço[Estoque]=Back!$E$3)*(Balanço[Material]=Back!F4839))))</f>
        <v/>
      </c>
    </row>
    <row r="4840" spans="2:7">
      <c r="B4840" s="32">
        <f>SUMIF(Balanço[Estoque],Back!A4840,Balanço[Quantidade])</f>
        <v>0</v>
      </c>
      <c r="G4840" s="32" t="str" cm="1">
        <f t="array" ref="G4840">IF(F4840="","",SUM(_xlfn._xlws.FILTER(Balanço[Quantidade],(Balanço[Estoque]=Back!$E$3)*(Balanço[Material]=Back!F4840))))</f>
        <v/>
      </c>
    </row>
    <row r="4841" spans="2:7">
      <c r="B4841" s="32">
        <f>SUMIF(Balanço[Estoque],Back!A4841,Balanço[Quantidade])</f>
        <v>0</v>
      </c>
      <c r="G4841" s="32" t="str" cm="1">
        <f t="array" ref="G4841">IF(F4841="","",SUM(_xlfn._xlws.FILTER(Balanço[Quantidade],(Balanço[Estoque]=Back!$E$3)*(Balanço[Material]=Back!F4841))))</f>
        <v/>
      </c>
    </row>
    <row r="4842" spans="2:7">
      <c r="B4842" s="32">
        <f>SUMIF(Balanço[Estoque],Back!A4842,Balanço[Quantidade])</f>
        <v>0</v>
      </c>
      <c r="G4842" s="32" t="str" cm="1">
        <f t="array" ref="G4842">IF(F4842="","",SUM(_xlfn._xlws.FILTER(Balanço[Quantidade],(Balanço[Estoque]=Back!$E$3)*(Balanço[Material]=Back!F4842))))</f>
        <v/>
      </c>
    </row>
    <row r="4843" spans="2:7">
      <c r="B4843" s="32">
        <f>SUMIF(Balanço[Estoque],Back!A4843,Balanço[Quantidade])</f>
        <v>0</v>
      </c>
      <c r="G4843" s="32" t="str" cm="1">
        <f t="array" ref="G4843">IF(F4843="","",SUM(_xlfn._xlws.FILTER(Balanço[Quantidade],(Balanço[Estoque]=Back!$E$3)*(Balanço[Material]=Back!F4843))))</f>
        <v/>
      </c>
    </row>
    <row r="4844" spans="2:7">
      <c r="B4844" s="32">
        <f>SUMIF(Balanço[Estoque],Back!A4844,Balanço[Quantidade])</f>
        <v>0</v>
      </c>
      <c r="G4844" s="32" t="str" cm="1">
        <f t="array" ref="G4844">IF(F4844="","",SUM(_xlfn._xlws.FILTER(Balanço[Quantidade],(Balanço[Estoque]=Back!$E$3)*(Balanço[Material]=Back!F4844))))</f>
        <v/>
      </c>
    </row>
    <row r="4845" spans="2:7">
      <c r="B4845" s="32">
        <f>SUMIF(Balanço[Estoque],Back!A4845,Balanço[Quantidade])</f>
        <v>0</v>
      </c>
      <c r="G4845" s="32" t="str" cm="1">
        <f t="array" ref="G4845">IF(F4845="","",SUM(_xlfn._xlws.FILTER(Balanço[Quantidade],(Balanço[Estoque]=Back!$E$3)*(Balanço[Material]=Back!F4845))))</f>
        <v/>
      </c>
    </row>
    <row r="4846" spans="2:7">
      <c r="B4846" s="32">
        <f>SUMIF(Balanço[Estoque],Back!A4846,Balanço[Quantidade])</f>
        <v>0</v>
      </c>
      <c r="G4846" s="32" t="str" cm="1">
        <f t="array" ref="G4846">IF(F4846="","",SUM(_xlfn._xlws.FILTER(Balanço[Quantidade],(Balanço[Estoque]=Back!$E$3)*(Balanço[Material]=Back!F4846))))</f>
        <v/>
      </c>
    </row>
    <row r="4847" spans="2:7">
      <c r="B4847" s="32">
        <f>SUMIF(Balanço[Estoque],Back!A4847,Balanço[Quantidade])</f>
        <v>0</v>
      </c>
      <c r="G4847" s="32" t="str" cm="1">
        <f t="array" ref="G4847">IF(F4847="","",SUM(_xlfn._xlws.FILTER(Balanço[Quantidade],(Balanço[Estoque]=Back!$E$3)*(Balanço[Material]=Back!F4847))))</f>
        <v/>
      </c>
    </row>
    <row r="4848" spans="2:7">
      <c r="B4848" s="32">
        <f>SUMIF(Balanço[Estoque],Back!A4848,Balanço[Quantidade])</f>
        <v>0</v>
      </c>
      <c r="G4848" s="32" t="str" cm="1">
        <f t="array" ref="G4848">IF(F4848="","",SUM(_xlfn._xlws.FILTER(Balanço[Quantidade],(Balanço[Estoque]=Back!$E$3)*(Balanço[Material]=Back!F4848))))</f>
        <v/>
      </c>
    </row>
    <row r="4849" spans="2:7">
      <c r="B4849" s="32">
        <f>SUMIF(Balanço[Estoque],Back!A4849,Balanço[Quantidade])</f>
        <v>0</v>
      </c>
      <c r="G4849" s="32" t="str" cm="1">
        <f t="array" ref="G4849">IF(F4849="","",SUM(_xlfn._xlws.FILTER(Balanço[Quantidade],(Balanço[Estoque]=Back!$E$3)*(Balanço[Material]=Back!F4849))))</f>
        <v/>
      </c>
    </row>
    <row r="4850" spans="2:7">
      <c r="B4850" s="32">
        <f>SUMIF(Balanço[Estoque],Back!A4850,Balanço[Quantidade])</f>
        <v>0</v>
      </c>
      <c r="G4850" s="32" t="str" cm="1">
        <f t="array" ref="G4850">IF(F4850="","",SUM(_xlfn._xlws.FILTER(Balanço[Quantidade],(Balanço[Estoque]=Back!$E$3)*(Balanço[Material]=Back!F4850))))</f>
        <v/>
      </c>
    </row>
    <row r="4851" spans="2:7">
      <c r="B4851" s="32">
        <f>SUMIF(Balanço[Estoque],Back!A4851,Balanço[Quantidade])</f>
        <v>0</v>
      </c>
      <c r="G4851" s="32" t="str" cm="1">
        <f t="array" ref="G4851">IF(F4851="","",SUM(_xlfn._xlws.FILTER(Balanço[Quantidade],(Balanço[Estoque]=Back!$E$3)*(Balanço[Material]=Back!F4851))))</f>
        <v/>
      </c>
    </row>
    <row r="4852" spans="2:7">
      <c r="B4852" s="32">
        <f>SUMIF(Balanço[Estoque],Back!A4852,Balanço[Quantidade])</f>
        <v>0</v>
      </c>
      <c r="G4852" s="32" t="str" cm="1">
        <f t="array" ref="G4852">IF(F4852="","",SUM(_xlfn._xlws.FILTER(Balanço[Quantidade],(Balanço[Estoque]=Back!$E$3)*(Balanço[Material]=Back!F4852))))</f>
        <v/>
      </c>
    </row>
    <row r="4853" spans="2:7">
      <c r="B4853" s="32">
        <f>SUMIF(Balanço[Estoque],Back!A4853,Balanço[Quantidade])</f>
        <v>0</v>
      </c>
      <c r="G4853" s="32" t="str" cm="1">
        <f t="array" ref="G4853">IF(F4853="","",SUM(_xlfn._xlws.FILTER(Balanço[Quantidade],(Balanço[Estoque]=Back!$E$3)*(Balanço[Material]=Back!F4853))))</f>
        <v/>
      </c>
    </row>
    <row r="4854" spans="2:7">
      <c r="B4854" s="32">
        <f>SUMIF(Balanço[Estoque],Back!A4854,Balanço[Quantidade])</f>
        <v>0</v>
      </c>
      <c r="G4854" s="32" t="str" cm="1">
        <f t="array" ref="G4854">IF(F4854="","",SUM(_xlfn._xlws.FILTER(Balanço[Quantidade],(Balanço[Estoque]=Back!$E$3)*(Balanço[Material]=Back!F4854))))</f>
        <v/>
      </c>
    </row>
    <row r="4855" spans="2:7">
      <c r="B4855" s="32">
        <f>SUMIF(Balanço[Estoque],Back!A4855,Balanço[Quantidade])</f>
        <v>0</v>
      </c>
      <c r="G4855" s="32" t="str" cm="1">
        <f t="array" ref="G4855">IF(F4855="","",SUM(_xlfn._xlws.FILTER(Balanço[Quantidade],(Balanço[Estoque]=Back!$E$3)*(Balanço[Material]=Back!F4855))))</f>
        <v/>
      </c>
    </row>
    <row r="4856" spans="2:7">
      <c r="B4856" s="32">
        <f>SUMIF(Balanço[Estoque],Back!A4856,Balanço[Quantidade])</f>
        <v>0</v>
      </c>
      <c r="G4856" s="32" t="str" cm="1">
        <f t="array" ref="G4856">IF(F4856="","",SUM(_xlfn._xlws.FILTER(Balanço[Quantidade],(Balanço[Estoque]=Back!$E$3)*(Balanço[Material]=Back!F4856))))</f>
        <v/>
      </c>
    </row>
    <row r="4857" spans="2:7">
      <c r="B4857" s="32">
        <f>SUMIF(Balanço[Estoque],Back!A4857,Balanço[Quantidade])</f>
        <v>0</v>
      </c>
      <c r="G4857" s="32" t="str" cm="1">
        <f t="array" ref="G4857">IF(F4857="","",SUM(_xlfn._xlws.FILTER(Balanço[Quantidade],(Balanço[Estoque]=Back!$E$3)*(Balanço[Material]=Back!F4857))))</f>
        <v/>
      </c>
    </row>
    <row r="4858" spans="2:7">
      <c r="B4858" s="32">
        <f>SUMIF(Balanço[Estoque],Back!A4858,Balanço[Quantidade])</f>
        <v>0</v>
      </c>
      <c r="G4858" s="32" t="str" cm="1">
        <f t="array" ref="G4858">IF(F4858="","",SUM(_xlfn._xlws.FILTER(Balanço[Quantidade],(Balanço[Estoque]=Back!$E$3)*(Balanço[Material]=Back!F4858))))</f>
        <v/>
      </c>
    </row>
    <row r="4859" spans="2:7">
      <c r="B4859" s="32">
        <f>SUMIF(Balanço[Estoque],Back!A4859,Balanço[Quantidade])</f>
        <v>0</v>
      </c>
      <c r="G4859" s="32" t="str" cm="1">
        <f t="array" ref="G4859">IF(F4859="","",SUM(_xlfn._xlws.FILTER(Balanço[Quantidade],(Balanço[Estoque]=Back!$E$3)*(Balanço[Material]=Back!F4859))))</f>
        <v/>
      </c>
    </row>
    <row r="4860" spans="2:7">
      <c r="B4860" s="32">
        <f>SUMIF(Balanço[Estoque],Back!A4860,Balanço[Quantidade])</f>
        <v>0</v>
      </c>
      <c r="G4860" s="32" t="str" cm="1">
        <f t="array" ref="G4860">IF(F4860="","",SUM(_xlfn._xlws.FILTER(Balanço[Quantidade],(Balanço[Estoque]=Back!$E$3)*(Balanço[Material]=Back!F4860))))</f>
        <v/>
      </c>
    </row>
    <row r="4861" spans="2:7">
      <c r="B4861" s="32">
        <f>SUMIF(Balanço[Estoque],Back!A4861,Balanço[Quantidade])</f>
        <v>0</v>
      </c>
      <c r="G4861" s="32" t="str" cm="1">
        <f t="array" ref="G4861">IF(F4861="","",SUM(_xlfn._xlws.FILTER(Balanço[Quantidade],(Balanço[Estoque]=Back!$E$3)*(Balanço[Material]=Back!F4861))))</f>
        <v/>
      </c>
    </row>
    <row r="4862" spans="2:7">
      <c r="B4862" s="32">
        <f>SUMIF(Balanço[Estoque],Back!A4862,Balanço[Quantidade])</f>
        <v>0</v>
      </c>
      <c r="G4862" s="32" t="str" cm="1">
        <f t="array" ref="G4862">IF(F4862="","",SUM(_xlfn._xlws.FILTER(Balanço[Quantidade],(Balanço[Estoque]=Back!$E$3)*(Balanço[Material]=Back!F4862))))</f>
        <v/>
      </c>
    </row>
    <row r="4863" spans="2:7">
      <c r="B4863" s="32">
        <f>SUMIF(Balanço[Estoque],Back!A4863,Balanço[Quantidade])</f>
        <v>0</v>
      </c>
      <c r="G4863" s="32" t="str" cm="1">
        <f t="array" ref="G4863">IF(F4863="","",SUM(_xlfn._xlws.FILTER(Balanço[Quantidade],(Balanço[Estoque]=Back!$E$3)*(Balanço[Material]=Back!F4863))))</f>
        <v/>
      </c>
    </row>
    <row r="4864" spans="2:7">
      <c r="B4864" s="32">
        <f>SUMIF(Balanço[Estoque],Back!A4864,Balanço[Quantidade])</f>
        <v>0</v>
      </c>
      <c r="G4864" s="32" t="str" cm="1">
        <f t="array" ref="G4864">IF(F4864="","",SUM(_xlfn._xlws.FILTER(Balanço[Quantidade],(Balanço[Estoque]=Back!$E$3)*(Balanço[Material]=Back!F4864))))</f>
        <v/>
      </c>
    </row>
    <row r="4865" spans="2:7">
      <c r="B4865" s="32">
        <f>SUMIF(Balanço[Estoque],Back!A4865,Balanço[Quantidade])</f>
        <v>0</v>
      </c>
      <c r="G4865" s="32" t="str" cm="1">
        <f t="array" ref="G4865">IF(F4865="","",SUM(_xlfn._xlws.FILTER(Balanço[Quantidade],(Balanço[Estoque]=Back!$E$3)*(Balanço[Material]=Back!F4865))))</f>
        <v/>
      </c>
    </row>
    <row r="4866" spans="2:7">
      <c r="B4866" s="32">
        <f>SUMIF(Balanço[Estoque],Back!A4866,Balanço[Quantidade])</f>
        <v>0</v>
      </c>
      <c r="G4866" s="32" t="str" cm="1">
        <f t="array" ref="G4866">IF(F4866="","",SUM(_xlfn._xlws.FILTER(Balanço[Quantidade],(Balanço[Estoque]=Back!$E$3)*(Balanço[Material]=Back!F4866))))</f>
        <v/>
      </c>
    </row>
    <row r="4867" spans="2:7">
      <c r="B4867" s="32">
        <f>SUMIF(Balanço[Estoque],Back!A4867,Balanço[Quantidade])</f>
        <v>0</v>
      </c>
      <c r="G4867" s="32" t="str" cm="1">
        <f t="array" ref="G4867">IF(F4867="","",SUM(_xlfn._xlws.FILTER(Balanço[Quantidade],(Balanço[Estoque]=Back!$E$3)*(Balanço[Material]=Back!F4867))))</f>
        <v/>
      </c>
    </row>
    <row r="4868" spans="2:7">
      <c r="B4868" s="32">
        <f>SUMIF(Balanço[Estoque],Back!A4868,Balanço[Quantidade])</f>
        <v>0</v>
      </c>
      <c r="G4868" s="32" t="str" cm="1">
        <f t="array" ref="G4868">IF(F4868="","",SUM(_xlfn._xlws.FILTER(Balanço[Quantidade],(Balanço[Estoque]=Back!$E$3)*(Balanço[Material]=Back!F4868))))</f>
        <v/>
      </c>
    </row>
    <row r="4869" spans="2:7">
      <c r="B4869" s="32">
        <f>SUMIF(Balanço[Estoque],Back!A4869,Balanço[Quantidade])</f>
        <v>0</v>
      </c>
      <c r="G4869" s="32" t="str" cm="1">
        <f t="array" ref="G4869">IF(F4869="","",SUM(_xlfn._xlws.FILTER(Balanço[Quantidade],(Balanço[Estoque]=Back!$E$3)*(Balanço[Material]=Back!F4869))))</f>
        <v/>
      </c>
    </row>
    <row r="4870" spans="2:7">
      <c r="B4870" s="32">
        <f>SUMIF(Balanço[Estoque],Back!A4870,Balanço[Quantidade])</f>
        <v>0</v>
      </c>
      <c r="G4870" s="32" t="str" cm="1">
        <f t="array" ref="G4870">IF(F4870="","",SUM(_xlfn._xlws.FILTER(Balanço[Quantidade],(Balanço[Estoque]=Back!$E$3)*(Balanço[Material]=Back!F4870))))</f>
        <v/>
      </c>
    </row>
    <row r="4871" spans="2:7">
      <c r="B4871" s="32">
        <f>SUMIF(Balanço[Estoque],Back!A4871,Balanço[Quantidade])</f>
        <v>0</v>
      </c>
      <c r="G4871" s="32" t="str" cm="1">
        <f t="array" ref="G4871">IF(F4871="","",SUM(_xlfn._xlws.FILTER(Balanço[Quantidade],(Balanço[Estoque]=Back!$E$3)*(Balanço[Material]=Back!F4871))))</f>
        <v/>
      </c>
    </row>
    <row r="4872" spans="2:7">
      <c r="B4872" s="32">
        <f>SUMIF(Balanço[Estoque],Back!A4872,Balanço[Quantidade])</f>
        <v>0</v>
      </c>
      <c r="G4872" s="32" t="str" cm="1">
        <f t="array" ref="G4872">IF(F4872="","",SUM(_xlfn._xlws.FILTER(Balanço[Quantidade],(Balanço[Estoque]=Back!$E$3)*(Balanço[Material]=Back!F4872))))</f>
        <v/>
      </c>
    </row>
    <row r="4873" spans="2:7">
      <c r="B4873" s="32">
        <f>SUMIF(Balanço[Estoque],Back!A4873,Balanço[Quantidade])</f>
        <v>0</v>
      </c>
      <c r="G4873" s="32" t="str" cm="1">
        <f t="array" ref="G4873">IF(F4873="","",SUM(_xlfn._xlws.FILTER(Balanço[Quantidade],(Balanço[Estoque]=Back!$E$3)*(Balanço[Material]=Back!F4873))))</f>
        <v/>
      </c>
    </row>
    <row r="4874" spans="2:7">
      <c r="B4874" s="32">
        <f>SUMIF(Balanço[Estoque],Back!A4874,Balanço[Quantidade])</f>
        <v>0</v>
      </c>
      <c r="G4874" s="32" t="str" cm="1">
        <f t="array" ref="G4874">IF(F4874="","",SUM(_xlfn._xlws.FILTER(Balanço[Quantidade],(Balanço[Estoque]=Back!$E$3)*(Balanço[Material]=Back!F4874))))</f>
        <v/>
      </c>
    </row>
    <row r="4875" spans="2:7">
      <c r="B4875" s="32">
        <f>SUMIF(Balanço[Estoque],Back!A4875,Balanço[Quantidade])</f>
        <v>0</v>
      </c>
      <c r="G4875" s="32" t="str" cm="1">
        <f t="array" ref="G4875">IF(F4875="","",SUM(_xlfn._xlws.FILTER(Balanço[Quantidade],(Balanço[Estoque]=Back!$E$3)*(Balanço[Material]=Back!F4875))))</f>
        <v/>
      </c>
    </row>
    <row r="4876" spans="2:7">
      <c r="B4876" s="32">
        <f>SUMIF(Balanço[Estoque],Back!A4876,Balanço[Quantidade])</f>
        <v>0</v>
      </c>
      <c r="G4876" s="32" t="str" cm="1">
        <f t="array" ref="G4876">IF(F4876="","",SUM(_xlfn._xlws.FILTER(Balanço[Quantidade],(Balanço[Estoque]=Back!$E$3)*(Balanço[Material]=Back!F4876))))</f>
        <v/>
      </c>
    </row>
    <row r="4877" spans="2:7">
      <c r="B4877" s="32">
        <f>SUMIF(Balanço[Estoque],Back!A4877,Balanço[Quantidade])</f>
        <v>0</v>
      </c>
      <c r="G4877" s="32" t="str" cm="1">
        <f t="array" ref="G4877">IF(F4877="","",SUM(_xlfn._xlws.FILTER(Balanço[Quantidade],(Balanço[Estoque]=Back!$E$3)*(Balanço[Material]=Back!F4877))))</f>
        <v/>
      </c>
    </row>
    <row r="4878" spans="2:7">
      <c r="B4878" s="32">
        <f>SUMIF(Balanço[Estoque],Back!A4878,Balanço[Quantidade])</f>
        <v>0</v>
      </c>
      <c r="G4878" s="32" t="str" cm="1">
        <f t="array" ref="G4878">IF(F4878="","",SUM(_xlfn._xlws.FILTER(Balanço[Quantidade],(Balanço[Estoque]=Back!$E$3)*(Balanço[Material]=Back!F4878))))</f>
        <v/>
      </c>
    </row>
    <row r="4879" spans="2:7">
      <c r="B4879" s="32">
        <f>SUMIF(Balanço[Estoque],Back!A4879,Balanço[Quantidade])</f>
        <v>0</v>
      </c>
      <c r="G4879" s="32" t="str" cm="1">
        <f t="array" ref="G4879">IF(F4879="","",SUM(_xlfn._xlws.FILTER(Balanço[Quantidade],(Balanço[Estoque]=Back!$E$3)*(Balanço[Material]=Back!F4879))))</f>
        <v/>
      </c>
    </row>
    <row r="4880" spans="2:7">
      <c r="B4880" s="32">
        <f>SUMIF(Balanço[Estoque],Back!A4880,Balanço[Quantidade])</f>
        <v>0</v>
      </c>
      <c r="G4880" s="32" t="str" cm="1">
        <f t="array" ref="G4880">IF(F4880="","",SUM(_xlfn._xlws.FILTER(Balanço[Quantidade],(Balanço[Estoque]=Back!$E$3)*(Balanço[Material]=Back!F4880))))</f>
        <v/>
      </c>
    </row>
    <row r="4881" spans="2:7">
      <c r="B4881" s="32">
        <f>SUMIF(Balanço[Estoque],Back!A4881,Balanço[Quantidade])</f>
        <v>0</v>
      </c>
      <c r="G4881" s="32" t="str" cm="1">
        <f t="array" ref="G4881">IF(F4881="","",SUM(_xlfn._xlws.FILTER(Balanço[Quantidade],(Balanço[Estoque]=Back!$E$3)*(Balanço[Material]=Back!F4881))))</f>
        <v/>
      </c>
    </row>
    <row r="4882" spans="2:7">
      <c r="B4882" s="32">
        <f>SUMIF(Balanço[Estoque],Back!A4882,Balanço[Quantidade])</f>
        <v>0</v>
      </c>
      <c r="G4882" s="32" t="str" cm="1">
        <f t="array" ref="G4882">IF(F4882="","",SUM(_xlfn._xlws.FILTER(Balanço[Quantidade],(Balanço[Estoque]=Back!$E$3)*(Balanço[Material]=Back!F4882))))</f>
        <v/>
      </c>
    </row>
    <row r="4883" spans="2:7">
      <c r="B4883" s="32">
        <f>SUMIF(Balanço[Estoque],Back!A4883,Balanço[Quantidade])</f>
        <v>0</v>
      </c>
      <c r="G4883" s="32" t="str" cm="1">
        <f t="array" ref="G4883">IF(F4883="","",SUM(_xlfn._xlws.FILTER(Balanço[Quantidade],(Balanço[Estoque]=Back!$E$3)*(Balanço[Material]=Back!F4883))))</f>
        <v/>
      </c>
    </row>
    <row r="4884" spans="2:7">
      <c r="B4884" s="32">
        <f>SUMIF(Balanço[Estoque],Back!A4884,Balanço[Quantidade])</f>
        <v>0</v>
      </c>
      <c r="G4884" s="32" t="str" cm="1">
        <f t="array" ref="G4884">IF(F4884="","",SUM(_xlfn._xlws.FILTER(Balanço[Quantidade],(Balanço[Estoque]=Back!$E$3)*(Balanço[Material]=Back!F4884))))</f>
        <v/>
      </c>
    </row>
    <row r="4885" spans="2:7">
      <c r="B4885" s="32">
        <f>SUMIF(Balanço[Estoque],Back!A4885,Balanço[Quantidade])</f>
        <v>0</v>
      </c>
      <c r="G4885" s="32" t="str" cm="1">
        <f t="array" ref="G4885">IF(F4885="","",SUM(_xlfn._xlws.FILTER(Balanço[Quantidade],(Balanço[Estoque]=Back!$E$3)*(Balanço[Material]=Back!F4885))))</f>
        <v/>
      </c>
    </row>
    <row r="4886" spans="2:7">
      <c r="B4886" s="32">
        <f>SUMIF(Balanço[Estoque],Back!A4886,Balanço[Quantidade])</f>
        <v>0</v>
      </c>
      <c r="G4886" s="32" t="str" cm="1">
        <f t="array" ref="G4886">IF(F4886="","",SUM(_xlfn._xlws.FILTER(Balanço[Quantidade],(Balanço[Estoque]=Back!$E$3)*(Balanço[Material]=Back!F4886))))</f>
        <v/>
      </c>
    </row>
    <row r="4887" spans="2:7">
      <c r="B4887" s="32">
        <f>SUMIF(Balanço[Estoque],Back!A4887,Balanço[Quantidade])</f>
        <v>0</v>
      </c>
      <c r="G4887" s="32" t="str" cm="1">
        <f t="array" ref="G4887">IF(F4887="","",SUM(_xlfn._xlws.FILTER(Balanço[Quantidade],(Balanço[Estoque]=Back!$E$3)*(Balanço[Material]=Back!F4887))))</f>
        <v/>
      </c>
    </row>
    <row r="4888" spans="2:7">
      <c r="B4888" s="32">
        <f>SUMIF(Balanço[Estoque],Back!A4888,Balanço[Quantidade])</f>
        <v>0</v>
      </c>
      <c r="G4888" s="32" t="str" cm="1">
        <f t="array" ref="G4888">IF(F4888="","",SUM(_xlfn._xlws.FILTER(Balanço[Quantidade],(Balanço[Estoque]=Back!$E$3)*(Balanço[Material]=Back!F4888))))</f>
        <v/>
      </c>
    </row>
    <row r="4889" spans="2:7">
      <c r="B4889" s="32">
        <f>SUMIF(Balanço[Estoque],Back!A4889,Balanço[Quantidade])</f>
        <v>0</v>
      </c>
      <c r="G4889" s="32" t="str" cm="1">
        <f t="array" ref="G4889">IF(F4889="","",SUM(_xlfn._xlws.FILTER(Balanço[Quantidade],(Balanço[Estoque]=Back!$E$3)*(Balanço[Material]=Back!F4889))))</f>
        <v/>
      </c>
    </row>
    <row r="4890" spans="2:7">
      <c r="B4890" s="32">
        <f>SUMIF(Balanço[Estoque],Back!A4890,Balanço[Quantidade])</f>
        <v>0</v>
      </c>
      <c r="G4890" s="32" t="str" cm="1">
        <f t="array" ref="G4890">IF(F4890="","",SUM(_xlfn._xlws.FILTER(Balanço[Quantidade],(Balanço[Estoque]=Back!$E$3)*(Balanço[Material]=Back!F4890))))</f>
        <v/>
      </c>
    </row>
    <row r="4891" spans="2:7">
      <c r="B4891" s="32">
        <f>SUMIF(Balanço[Estoque],Back!A4891,Balanço[Quantidade])</f>
        <v>0</v>
      </c>
      <c r="G4891" s="32" t="str" cm="1">
        <f t="array" ref="G4891">IF(F4891="","",SUM(_xlfn._xlws.FILTER(Balanço[Quantidade],(Balanço[Estoque]=Back!$E$3)*(Balanço[Material]=Back!F4891))))</f>
        <v/>
      </c>
    </row>
    <row r="4892" spans="2:7">
      <c r="B4892" s="32">
        <f>SUMIF(Balanço[Estoque],Back!A4892,Balanço[Quantidade])</f>
        <v>0</v>
      </c>
      <c r="G4892" s="32" t="str" cm="1">
        <f t="array" ref="G4892">IF(F4892="","",SUM(_xlfn._xlws.FILTER(Balanço[Quantidade],(Balanço[Estoque]=Back!$E$3)*(Balanço[Material]=Back!F4892))))</f>
        <v/>
      </c>
    </row>
    <row r="4893" spans="2:7">
      <c r="B4893" s="32">
        <f>SUMIF(Balanço[Estoque],Back!A4893,Balanço[Quantidade])</f>
        <v>0</v>
      </c>
      <c r="G4893" s="32" t="str" cm="1">
        <f t="array" ref="G4893">IF(F4893="","",SUM(_xlfn._xlws.FILTER(Balanço[Quantidade],(Balanço[Estoque]=Back!$E$3)*(Balanço[Material]=Back!F4893))))</f>
        <v/>
      </c>
    </row>
    <row r="4894" spans="2:7">
      <c r="B4894" s="32">
        <f>SUMIF(Balanço[Estoque],Back!A4894,Balanço[Quantidade])</f>
        <v>0</v>
      </c>
      <c r="G4894" s="32" t="str" cm="1">
        <f t="array" ref="G4894">IF(F4894="","",SUM(_xlfn._xlws.FILTER(Balanço[Quantidade],(Balanço[Estoque]=Back!$E$3)*(Balanço[Material]=Back!F4894))))</f>
        <v/>
      </c>
    </row>
    <row r="4895" spans="2:7">
      <c r="B4895" s="32">
        <f>SUMIF(Balanço[Estoque],Back!A4895,Balanço[Quantidade])</f>
        <v>0</v>
      </c>
      <c r="G4895" s="32" t="str" cm="1">
        <f t="array" ref="G4895">IF(F4895="","",SUM(_xlfn._xlws.FILTER(Balanço[Quantidade],(Balanço[Estoque]=Back!$E$3)*(Balanço[Material]=Back!F4895))))</f>
        <v/>
      </c>
    </row>
    <row r="4896" spans="2:7">
      <c r="B4896" s="32">
        <f>SUMIF(Balanço[Estoque],Back!A4896,Balanço[Quantidade])</f>
        <v>0</v>
      </c>
      <c r="G4896" s="32" t="str" cm="1">
        <f t="array" ref="G4896">IF(F4896="","",SUM(_xlfn._xlws.FILTER(Balanço[Quantidade],(Balanço[Estoque]=Back!$E$3)*(Balanço[Material]=Back!F4896))))</f>
        <v/>
      </c>
    </row>
    <row r="4897" spans="2:7">
      <c r="B4897" s="32">
        <f>SUMIF(Balanço[Estoque],Back!A4897,Balanço[Quantidade])</f>
        <v>0</v>
      </c>
      <c r="G4897" s="32" t="str" cm="1">
        <f t="array" ref="G4897">IF(F4897="","",SUM(_xlfn._xlws.FILTER(Balanço[Quantidade],(Balanço[Estoque]=Back!$E$3)*(Balanço[Material]=Back!F4897))))</f>
        <v/>
      </c>
    </row>
    <row r="4898" spans="2:7">
      <c r="B4898" s="32">
        <f>SUMIF(Balanço[Estoque],Back!A4898,Balanço[Quantidade])</f>
        <v>0</v>
      </c>
      <c r="G4898" s="32" t="str" cm="1">
        <f t="array" ref="G4898">IF(F4898="","",SUM(_xlfn._xlws.FILTER(Balanço[Quantidade],(Balanço[Estoque]=Back!$E$3)*(Balanço[Material]=Back!F4898))))</f>
        <v/>
      </c>
    </row>
    <row r="4899" spans="2:7">
      <c r="B4899" s="32">
        <f>SUMIF(Balanço[Estoque],Back!A4899,Balanço[Quantidade])</f>
        <v>0</v>
      </c>
      <c r="G4899" s="32" t="str" cm="1">
        <f t="array" ref="G4899">IF(F4899="","",SUM(_xlfn._xlws.FILTER(Balanço[Quantidade],(Balanço[Estoque]=Back!$E$3)*(Balanço[Material]=Back!F4899))))</f>
        <v/>
      </c>
    </row>
    <row r="4900" spans="2:7">
      <c r="B4900" s="32">
        <f>SUMIF(Balanço[Estoque],Back!A4900,Balanço[Quantidade])</f>
        <v>0</v>
      </c>
      <c r="G4900" s="32" t="str" cm="1">
        <f t="array" ref="G4900">IF(F4900="","",SUM(_xlfn._xlws.FILTER(Balanço[Quantidade],(Balanço[Estoque]=Back!$E$3)*(Balanço[Material]=Back!F4900))))</f>
        <v/>
      </c>
    </row>
    <row r="4901" spans="2:7">
      <c r="B4901" s="32">
        <f>SUMIF(Balanço[Estoque],Back!A4901,Balanço[Quantidade])</f>
        <v>0</v>
      </c>
      <c r="G4901" s="32" t="str" cm="1">
        <f t="array" ref="G4901">IF(F4901="","",SUM(_xlfn._xlws.FILTER(Balanço[Quantidade],(Balanço[Estoque]=Back!$E$3)*(Balanço[Material]=Back!F4901))))</f>
        <v/>
      </c>
    </row>
    <row r="4902" spans="2:7">
      <c r="B4902" s="32">
        <f>SUMIF(Balanço[Estoque],Back!A4902,Balanço[Quantidade])</f>
        <v>0</v>
      </c>
      <c r="G4902" s="32" t="str" cm="1">
        <f t="array" ref="G4902">IF(F4902="","",SUM(_xlfn._xlws.FILTER(Balanço[Quantidade],(Balanço[Estoque]=Back!$E$3)*(Balanço[Material]=Back!F4902))))</f>
        <v/>
      </c>
    </row>
    <row r="4903" spans="2:7">
      <c r="B4903" s="32">
        <f>SUMIF(Balanço[Estoque],Back!A4903,Balanço[Quantidade])</f>
        <v>0</v>
      </c>
      <c r="G4903" s="32" t="str" cm="1">
        <f t="array" ref="G4903">IF(F4903="","",SUM(_xlfn._xlws.FILTER(Balanço[Quantidade],(Balanço[Estoque]=Back!$E$3)*(Balanço[Material]=Back!F4903))))</f>
        <v/>
      </c>
    </row>
    <row r="4904" spans="2:7">
      <c r="B4904" s="32">
        <f>SUMIF(Balanço[Estoque],Back!A4904,Balanço[Quantidade])</f>
        <v>0</v>
      </c>
      <c r="G4904" s="32" t="str" cm="1">
        <f t="array" ref="G4904">IF(F4904="","",SUM(_xlfn._xlws.FILTER(Balanço[Quantidade],(Balanço[Estoque]=Back!$E$3)*(Balanço[Material]=Back!F4904))))</f>
        <v/>
      </c>
    </row>
    <row r="4905" spans="2:7">
      <c r="B4905" s="32">
        <f>SUMIF(Balanço[Estoque],Back!A4905,Balanço[Quantidade])</f>
        <v>0</v>
      </c>
      <c r="G4905" s="32" t="str" cm="1">
        <f t="array" ref="G4905">IF(F4905="","",SUM(_xlfn._xlws.FILTER(Balanço[Quantidade],(Balanço[Estoque]=Back!$E$3)*(Balanço[Material]=Back!F4905))))</f>
        <v/>
      </c>
    </row>
    <row r="4906" spans="2:7">
      <c r="B4906" s="32">
        <f>SUMIF(Balanço[Estoque],Back!A4906,Balanço[Quantidade])</f>
        <v>0</v>
      </c>
      <c r="G4906" s="32" t="str" cm="1">
        <f t="array" ref="G4906">IF(F4906="","",SUM(_xlfn._xlws.FILTER(Balanço[Quantidade],(Balanço[Estoque]=Back!$E$3)*(Balanço[Material]=Back!F4906))))</f>
        <v/>
      </c>
    </row>
    <row r="4907" spans="2:7">
      <c r="B4907" s="32">
        <f>SUMIF(Balanço[Estoque],Back!A4907,Balanço[Quantidade])</f>
        <v>0</v>
      </c>
      <c r="G4907" s="32" t="str" cm="1">
        <f t="array" ref="G4907">IF(F4907="","",SUM(_xlfn._xlws.FILTER(Balanço[Quantidade],(Balanço[Estoque]=Back!$E$3)*(Balanço[Material]=Back!F4907))))</f>
        <v/>
      </c>
    </row>
    <row r="4908" spans="2:7">
      <c r="B4908" s="32">
        <f>SUMIF(Balanço[Estoque],Back!A4908,Balanço[Quantidade])</f>
        <v>0</v>
      </c>
      <c r="G4908" s="32" t="str" cm="1">
        <f t="array" ref="G4908">IF(F4908="","",SUM(_xlfn._xlws.FILTER(Balanço[Quantidade],(Balanço[Estoque]=Back!$E$3)*(Balanço[Material]=Back!F4908))))</f>
        <v/>
      </c>
    </row>
    <row r="4909" spans="2:7">
      <c r="B4909" s="32">
        <f>SUMIF(Balanço[Estoque],Back!A4909,Balanço[Quantidade])</f>
        <v>0</v>
      </c>
      <c r="G4909" s="32" t="str" cm="1">
        <f t="array" ref="G4909">IF(F4909="","",SUM(_xlfn._xlws.FILTER(Balanço[Quantidade],(Balanço[Estoque]=Back!$E$3)*(Balanço[Material]=Back!F4909))))</f>
        <v/>
      </c>
    </row>
    <row r="4910" spans="2:7">
      <c r="B4910" s="32">
        <f>SUMIF(Balanço[Estoque],Back!A4910,Balanço[Quantidade])</f>
        <v>0</v>
      </c>
      <c r="G4910" s="32" t="str" cm="1">
        <f t="array" ref="G4910">IF(F4910="","",SUM(_xlfn._xlws.FILTER(Balanço[Quantidade],(Balanço[Estoque]=Back!$E$3)*(Balanço[Material]=Back!F4910))))</f>
        <v/>
      </c>
    </row>
    <row r="4911" spans="2:7">
      <c r="B4911" s="32">
        <f>SUMIF(Balanço[Estoque],Back!A4911,Balanço[Quantidade])</f>
        <v>0</v>
      </c>
      <c r="G4911" s="32" t="str" cm="1">
        <f t="array" ref="G4911">IF(F4911="","",SUM(_xlfn._xlws.FILTER(Balanço[Quantidade],(Balanço[Estoque]=Back!$E$3)*(Balanço[Material]=Back!F4911))))</f>
        <v/>
      </c>
    </row>
    <row r="4912" spans="2:7">
      <c r="B4912" s="32">
        <f>SUMIF(Balanço[Estoque],Back!A4912,Balanço[Quantidade])</f>
        <v>0</v>
      </c>
      <c r="G4912" s="32" t="str" cm="1">
        <f t="array" ref="G4912">IF(F4912="","",SUM(_xlfn._xlws.FILTER(Balanço[Quantidade],(Balanço[Estoque]=Back!$E$3)*(Balanço[Material]=Back!F4912))))</f>
        <v/>
      </c>
    </row>
    <row r="4913" spans="2:7">
      <c r="B4913" s="32">
        <f>SUMIF(Balanço[Estoque],Back!A4913,Balanço[Quantidade])</f>
        <v>0</v>
      </c>
      <c r="G4913" s="32" t="str" cm="1">
        <f t="array" ref="G4913">IF(F4913="","",SUM(_xlfn._xlws.FILTER(Balanço[Quantidade],(Balanço[Estoque]=Back!$E$3)*(Balanço[Material]=Back!F4913))))</f>
        <v/>
      </c>
    </row>
    <row r="4914" spans="2:7">
      <c r="B4914" s="32">
        <f>SUMIF(Balanço[Estoque],Back!A4914,Balanço[Quantidade])</f>
        <v>0</v>
      </c>
      <c r="G4914" s="32" t="str" cm="1">
        <f t="array" ref="G4914">IF(F4914="","",SUM(_xlfn._xlws.FILTER(Balanço[Quantidade],(Balanço[Estoque]=Back!$E$3)*(Balanço[Material]=Back!F4914))))</f>
        <v/>
      </c>
    </row>
    <row r="4915" spans="2:7">
      <c r="B4915" s="32">
        <f>SUMIF(Balanço[Estoque],Back!A4915,Balanço[Quantidade])</f>
        <v>0</v>
      </c>
      <c r="G4915" s="32" t="str" cm="1">
        <f t="array" ref="G4915">IF(F4915="","",SUM(_xlfn._xlws.FILTER(Balanço[Quantidade],(Balanço[Estoque]=Back!$E$3)*(Balanço[Material]=Back!F4915))))</f>
        <v/>
      </c>
    </row>
    <row r="4916" spans="2:7">
      <c r="B4916" s="32">
        <f>SUMIF(Balanço[Estoque],Back!A4916,Balanço[Quantidade])</f>
        <v>0</v>
      </c>
      <c r="G4916" s="32" t="str" cm="1">
        <f t="array" ref="G4916">IF(F4916="","",SUM(_xlfn._xlws.FILTER(Balanço[Quantidade],(Balanço[Estoque]=Back!$E$3)*(Balanço[Material]=Back!F4916))))</f>
        <v/>
      </c>
    </row>
    <row r="4917" spans="2:7">
      <c r="B4917" s="32">
        <f>SUMIF(Balanço[Estoque],Back!A4917,Balanço[Quantidade])</f>
        <v>0</v>
      </c>
      <c r="G4917" s="32" t="str" cm="1">
        <f t="array" ref="G4917">IF(F4917="","",SUM(_xlfn._xlws.FILTER(Balanço[Quantidade],(Balanço[Estoque]=Back!$E$3)*(Balanço[Material]=Back!F4917))))</f>
        <v/>
      </c>
    </row>
    <row r="4918" spans="2:7">
      <c r="B4918" s="32">
        <f>SUMIF(Balanço[Estoque],Back!A4918,Balanço[Quantidade])</f>
        <v>0</v>
      </c>
      <c r="G4918" s="32" t="str" cm="1">
        <f t="array" ref="G4918">IF(F4918="","",SUM(_xlfn._xlws.FILTER(Balanço[Quantidade],(Balanço[Estoque]=Back!$E$3)*(Balanço[Material]=Back!F4918))))</f>
        <v/>
      </c>
    </row>
    <row r="4919" spans="2:7">
      <c r="B4919" s="32">
        <f>SUMIF(Balanço[Estoque],Back!A4919,Balanço[Quantidade])</f>
        <v>0</v>
      </c>
      <c r="G4919" s="32" t="str" cm="1">
        <f t="array" ref="G4919">IF(F4919="","",SUM(_xlfn._xlws.FILTER(Balanço[Quantidade],(Balanço[Estoque]=Back!$E$3)*(Balanço[Material]=Back!F4919))))</f>
        <v/>
      </c>
    </row>
    <row r="4920" spans="2:7">
      <c r="B4920" s="32">
        <f>SUMIF(Balanço[Estoque],Back!A4920,Balanço[Quantidade])</f>
        <v>0</v>
      </c>
      <c r="G4920" s="32" t="str" cm="1">
        <f t="array" ref="G4920">IF(F4920="","",SUM(_xlfn._xlws.FILTER(Balanço[Quantidade],(Balanço[Estoque]=Back!$E$3)*(Balanço[Material]=Back!F4920))))</f>
        <v/>
      </c>
    </row>
    <row r="4921" spans="2:7">
      <c r="B4921" s="32">
        <f>SUMIF(Balanço[Estoque],Back!A4921,Balanço[Quantidade])</f>
        <v>0</v>
      </c>
      <c r="G4921" s="32" t="str" cm="1">
        <f t="array" ref="G4921">IF(F4921="","",SUM(_xlfn._xlws.FILTER(Balanço[Quantidade],(Balanço[Estoque]=Back!$E$3)*(Balanço[Material]=Back!F4921))))</f>
        <v/>
      </c>
    </row>
    <row r="4922" spans="2:7">
      <c r="B4922" s="32">
        <f>SUMIF(Balanço[Estoque],Back!A4922,Balanço[Quantidade])</f>
        <v>0</v>
      </c>
      <c r="G4922" s="32" t="str" cm="1">
        <f t="array" ref="G4922">IF(F4922="","",SUM(_xlfn._xlws.FILTER(Balanço[Quantidade],(Balanço[Estoque]=Back!$E$3)*(Balanço[Material]=Back!F4922))))</f>
        <v/>
      </c>
    </row>
    <row r="4923" spans="2:7">
      <c r="B4923" s="32">
        <f>SUMIF(Balanço[Estoque],Back!A4923,Balanço[Quantidade])</f>
        <v>0</v>
      </c>
      <c r="G4923" s="32" t="str" cm="1">
        <f t="array" ref="G4923">IF(F4923="","",SUM(_xlfn._xlws.FILTER(Balanço[Quantidade],(Balanço[Estoque]=Back!$E$3)*(Balanço[Material]=Back!F4923))))</f>
        <v/>
      </c>
    </row>
    <row r="4924" spans="2:7">
      <c r="B4924" s="32">
        <f>SUMIF(Balanço[Estoque],Back!A4924,Balanço[Quantidade])</f>
        <v>0</v>
      </c>
      <c r="G4924" s="32" t="str" cm="1">
        <f t="array" ref="G4924">IF(F4924="","",SUM(_xlfn._xlws.FILTER(Balanço[Quantidade],(Balanço[Estoque]=Back!$E$3)*(Balanço[Material]=Back!F4924))))</f>
        <v/>
      </c>
    </row>
    <row r="4925" spans="2:7">
      <c r="B4925" s="32">
        <f>SUMIF(Balanço[Estoque],Back!A4925,Balanço[Quantidade])</f>
        <v>0</v>
      </c>
      <c r="G4925" s="32" t="str" cm="1">
        <f t="array" ref="G4925">IF(F4925="","",SUM(_xlfn._xlws.FILTER(Balanço[Quantidade],(Balanço[Estoque]=Back!$E$3)*(Balanço[Material]=Back!F4925))))</f>
        <v/>
      </c>
    </row>
    <row r="4926" spans="2:7">
      <c r="B4926" s="32">
        <f>SUMIF(Balanço[Estoque],Back!A4926,Balanço[Quantidade])</f>
        <v>0</v>
      </c>
      <c r="G4926" s="32" t="str" cm="1">
        <f t="array" ref="G4926">IF(F4926="","",SUM(_xlfn._xlws.FILTER(Balanço[Quantidade],(Balanço[Estoque]=Back!$E$3)*(Balanço[Material]=Back!F4926))))</f>
        <v/>
      </c>
    </row>
    <row r="4927" spans="2:7">
      <c r="B4927" s="32">
        <f>SUMIF(Balanço[Estoque],Back!A4927,Balanço[Quantidade])</f>
        <v>0</v>
      </c>
      <c r="G4927" s="32" t="str" cm="1">
        <f t="array" ref="G4927">IF(F4927="","",SUM(_xlfn._xlws.FILTER(Balanço[Quantidade],(Balanço[Estoque]=Back!$E$3)*(Balanço[Material]=Back!F4927))))</f>
        <v/>
      </c>
    </row>
    <row r="4928" spans="2:7">
      <c r="B4928" s="32">
        <f>SUMIF(Balanço[Estoque],Back!A4928,Balanço[Quantidade])</f>
        <v>0</v>
      </c>
      <c r="G4928" s="32" t="str" cm="1">
        <f t="array" ref="G4928">IF(F4928="","",SUM(_xlfn._xlws.FILTER(Balanço[Quantidade],(Balanço[Estoque]=Back!$E$3)*(Balanço[Material]=Back!F4928))))</f>
        <v/>
      </c>
    </row>
    <row r="4929" spans="2:7">
      <c r="B4929" s="32">
        <f>SUMIF(Balanço[Estoque],Back!A4929,Balanço[Quantidade])</f>
        <v>0</v>
      </c>
      <c r="G4929" s="32" t="str" cm="1">
        <f t="array" ref="G4929">IF(F4929="","",SUM(_xlfn._xlws.FILTER(Balanço[Quantidade],(Balanço[Estoque]=Back!$E$3)*(Balanço[Material]=Back!F4929))))</f>
        <v/>
      </c>
    </row>
    <row r="4930" spans="2:7">
      <c r="B4930" s="32">
        <f>SUMIF(Balanço[Estoque],Back!A4930,Balanço[Quantidade])</f>
        <v>0</v>
      </c>
      <c r="G4930" s="32" t="str" cm="1">
        <f t="array" ref="G4930">IF(F4930="","",SUM(_xlfn._xlws.FILTER(Balanço[Quantidade],(Balanço[Estoque]=Back!$E$3)*(Balanço[Material]=Back!F4930))))</f>
        <v/>
      </c>
    </row>
    <row r="4931" spans="2:7">
      <c r="B4931" s="32">
        <f>SUMIF(Balanço[Estoque],Back!A4931,Balanço[Quantidade])</f>
        <v>0</v>
      </c>
      <c r="G4931" s="32" t="str" cm="1">
        <f t="array" ref="G4931">IF(F4931="","",SUM(_xlfn._xlws.FILTER(Balanço[Quantidade],(Balanço[Estoque]=Back!$E$3)*(Balanço[Material]=Back!F4931))))</f>
        <v/>
      </c>
    </row>
    <row r="4932" spans="2:7">
      <c r="B4932" s="32">
        <f>SUMIF(Balanço[Estoque],Back!A4932,Balanço[Quantidade])</f>
        <v>0</v>
      </c>
      <c r="G4932" s="32" t="str" cm="1">
        <f t="array" ref="G4932">IF(F4932="","",SUM(_xlfn._xlws.FILTER(Balanço[Quantidade],(Balanço[Estoque]=Back!$E$3)*(Balanço[Material]=Back!F4932))))</f>
        <v/>
      </c>
    </row>
    <row r="4933" spans="2:7">
      <c r="B4933" s="32">
        <f>SUMIF(Balanço[Estoque],Back!A4933,Balanço[Quantidade])</f>
        <v>0</v>
      </c>
      <c r="G4933" s="32" t="str" cm="1">
        <f t="array" ref="G4933">IF(F4933="","",SUM(_xlfn._xlws.FILTER(Balanço[Quantidade],(Balanço[Estoque]=Back!$E$3)*(Balanço[Material]=Back!F4933))))</f>
        <v/>
      </c>
    </row>
    <row r="4934" spans="2:7">
      <c r="B4934" s="32">
        <f>SUMIF(Balanço[Estoque],Back!A4934,Balanço[Quantidade])</f>
        <v>0</v>
      </c>
      <c r="G4934" s="32" t="str" cm="1">
        <f t="array" ref="G4934">IF(F4934="","",SUM(_xlfn._xlws.FILTER(Balanço[Quantidade],(Balanço[Estoque]=Back!$E$3)*(Balanço[Material]=Back!F4934))))</f>
        <v/>
      </c>
    </row>
    <row r="4935" spans="2:7">
      <c r="B4935" s="32">
        <f>SUMIF(Balanço[Estoque],Back!A4935,Balanço[Quantidade])</f>
        <v>0</v>
      </c>
      <c r="G4935" s="32" t="str" cm="1">
        <f t="array" ref="G4935">IF(F4935="","",SUM(_xlfn._xlws.FILTER(Balanço[Quantidade],(Balanço[Estoque]=Back!$E$3)*(Balanço[Material]=Back!F4935))))</f>
        <v/>
      </c>
    </row>
    <row r="4936" spans="2:7">
      <c r="B4936" s="32">
        <f>SUMIF(Balanço[Estoque],Back!A4936,Balanço[Quantidade])</f>
        <v>0</v>
      </c>
      <c r="G4936" s="32" t="str" cm="1">
        <f t="array" ref="G4936">IF(F4936="","",SUM(_xlfn._xlws.FILTER(Balanço[Quantidade],(Balanço[Estoque]=Back!$E$3)*(Balanço[Material]=Back!F4936))))</f>
        <v/>
      </c>
    </row>
    <row r="4937" spans="2:7">
      <c r="B4937" s="32">
        <f>SUMIF(Balanço[Estoque],Back!A4937,Balanço[Quantidade])</f>
        <v>0</v>
      </c>
      <c r="G4937" s="32" t="str" cm="1">
        <f t="array" ref="G4937">IF(F4937="","",SUM(_xlfn._xlws.FILTER(Balanço[Quantidade],(Balanço[Estoque]=Back!$E$3)*(Balanço[Material]=Back!F4937))))</f>
        <v/>
      </c>
    </row>
    <row r="4938" spans="2:7">
      <c r="B4938" s="32">
        <f>SUMIF(Balanço[Estoque],Back!A4938,Balanço[Quantidade])</f>
        <v>0</v>
      </c>
      <c r="G4938" s="32" t="str" cm="1">
        <f t="array" ref="G4938">IF(F4938="","",SUM(_xlfn._xlws.FILTER(Balanço[Quantidade],(Balanço[Estoque]=Back!$E$3)*(Balanço[Material]=Back!F4938))))</f>
        <v/>
      </c>
    </row>
    <row r="4939" spans="2:7">
      <c r="B4939" s="32">
        <f>SUMIF(Balanço[Estoque],Back!A4939,Balanço[Quantidade])</f>
        <v>0</v>
      </c>
      <c r="G4939" s="32" t="str" cm="1">
        <f t="array" ref="G4939">IF(F4939="","",SUM(_xlfn._xlws.FILTER(Balanço[Quantidade],(Balanço[Estoque]=Back!$E$3)*(Balanço[Material]=Back!F4939))))</f>
        <v/>
      </c>
    </row>
    <row r="4940" spans="2:7">
      <c r="B4940" s="32">
        <f>SUMIF(Balanço[Estoque],Back!A4940,Balanço[Quantidade])</f>
        <v>0</v>
      </c>
      <c r="G4940" s="32" t="str" cm="1">
        <f t="array" ref="G4940">IF(F4940="","",SUM(_xlfn._xlws.FILTER(Balanço[Quantidade],(Balanço[Estoque]=Back!$E$3)*(Balanço[Material]=Back!F4940))))</f>
        <v/>
      </c>
    </row>
    <row r="4941" spans="2:7">
      <c r="B4941" s="32">
        <f>SUMIF(Balanço[Estoque],Back!A4941,Balanço[Quantidade])</f>
        <v>0</v>
      </c>
      <c r="G4941" s="32" t="str" cm="1">
        <f t="array" ref="G4941">IF(F4941="","",SUM(_xlfn._xlws.FILTER(Balanço[Quantidade],(Balanço[Estoque]=Back!$E$3)*(Balanço[Material]=Back!F4941))))</f>
        <v/>
      </c>
    </row>
    <row r="4942" spans="2:7">
      <c r="B4942" s="32">
        <f>SUMIF(Balanço[Estoque],Back!A4942,Balanço[Quantidade])</f>
        <v>0</v>
      </c>
      <c r="G4942" s="32" t="str" cm="1">
        <f t="array" ref="G4942">IF(F4942="","",SUM(_xlfn._xlws.FILTER(Balanço[Quantidade],(Balanço[Estoque]=Back!$E$3)*(Balanço[Material]=Back!F4942))))</f>
        <v/>
      </c>
    </row>
    <row r="4943" spans="2:7">
      <c r="B4943" s="32">
        <f>SUMIF(Balanço[Estoque],Back!A4943,Balanço[Quantidade])</f>
        <v>0</v>
      </c>
      <c r="G4943" s="32" t="str" cm="1">
        <f t="array" ref="G4943">IF(F4943="","",SUM(_xlfn._xlws.FILTER(Balanço[Quantidade],(Balanço[Estoque]=Back!$E$3)*(Balanço[Material]=Back!F4943))))</f>
        <v/>
      </c>
    </row>
    <row r="4944" spans="2:7">
      <c r="B4944" s="32">
        <f>SUMIF(Balanço[Estoque],Back!A4944,Balanço[Quantidade])</f>
        <v>0</v>
      </c>
      <c r="G4944" s="32" t="str" cm="1">
        <f t="array" ref="G4944">IF(F4944="","",SUM(_xlfn._xlws.FILTER(Balanço[Quantidade],(Balanço[Estoque]=Back!$E$3)*(Balanço[Material]=Back!F4944))))</f>
        <v/>
      </c>
    </row>
    <row r="4945" spans="2:7">
      <c r="B4945" s="32">
        <f>SUMIF(Balanço[Estoque],Back!A4945,Balanço[Quantidade])</f>
        <v>0</v>
      </c>
      <c r="G4945" s="32" t="str" cm="1">
        <f t="array" ref="G4945">IF(F4945="","",SUM(_xlfn._xlws.FILTER(Balanço[Quantidade],(Balanço[Estoque]=Back!$E$3)*(Balanço[Material]=Back!F4945))))</f>
        <v/>
      </c>
    </row>
    <row r="4946" spans="2:7">
      <c r="B4946" s="32">
        <f>SUMIF(Balanço[Estoque],Back!A4946,Balanço[Quantidade])</f>
        <v>0</v>
      </c>
      <c r="G4946" s="32" t="str" cm="1">
        <f t="array" ref="G4946">IF(F4946="","",SUM(_xlfn._xlws.FILTER(Balanço[Quantidade],(Balanço[Estoque]=Back!$E$3)*(Balanço[Material]=Back!F4946))))</f>
        <v/>
      </c>
    </row>
    <row r="4947" spans="2:7">
      <c r="B4947" s="32">
        <f>SUMIF(Balanço[Estoque],Back!A4947,Balanço[Quantidade])</f>
        <v>0</v>
      </c>
      <c r="G4947" s="32" t="str" cm="1">
        <f t="array" ref="G4947">IF(F4947="","",SUM(_xlfn._xlws.FILTER(Balanço[Quantidade],(Balanço[Estoque]=Back!$E$3)*(Balanço[Material]=Back!F4947))))</f>
        <v/>
      </c>
    </row>
    <row r="4948" spans="2:7">
      <c r="B4948" s="32">
        <f>SUMIF(Balanço[Estoque],Back!A4948,Balanço[Quantidade])</f>
        <v>0</v>
      </c>
      <c r="G4948" s="32" t="str" cm="1">
        <f t="array" ref="G4948">IF(F4948="","",SUM(_xlfn._xlws.FILTER(Balanço[Quantidade],(Balanço[Estoque]=Back!$E$3)*(Balanço[Material]=Back!F4948))))</f>
        <v/>
      </c>
    </row>
    <row r="4949" spans="2:7">
      <c r="B4949" s="32">
        <f>SUMIF(Balanço[Estoque],Back!A4949,Balanço[Quantidade])</f>
        <v>0</v>
      </c>
      <c r="G4949" s="32" t="str" cm="1">
        <f t="array" ref="G4949">IF(F4949="","",SUM(_xlfn._xlws.FILTER(Balanço[Quantidade],(Balanço[Estoque]=Back!$E$3)*(Balanço[Material]=Back!F4949))))</f>
        <v/>
      </c>
    </row>
    <row r="4950" spans="2:7">
      <c r="B4950" s="32">
        <f>SUMIF(Balanço[Estoque],Back!A4950,Balanço[Quantidade])</f>
        <v>0</v>
      </c>
      <c r="G4950" s="32" t="str" cm="1">
        <f t="array" ref="G4950">IF(F4950="","",SUM(_xlfn._xlws.FILTER(Balanço[Quantidade],(Balanço[Estoque]=Back!$E$3)*(Balanço[Material]=Back!F4950))))</f>
        <v/>
      </c>
    </row>
    <row r="4951" spans="2:7">
      <c r="B4951" s="32">
        <f>SUMIF(Balanço[Estoque],Back!A4951,Balanço[Quantidade])</f>
        <v>0</v>
      </c>
      <c r="G4951" s="32" t="str" cm="1">
        <f t="array" ref="G4951">IF(F4951="","",SUM(_xlfn._xlws.FILTER(Balanço[Quantidade],(Balanço[Estoque]=Back!$E$3)*(Balanço[Material]=Back!F4951))))</f>
        <v/>
      </c>
    </row>
    <row r="4952" spans="2:7">
      <c r="B4952" s="32">
        <f>SUMIF(Balanço[Estoque],Back!A4952,Balanço[Quantidade])</f>
        <v>0</v>
      </c>
      <c r="G4952" s="32" t="str" cm="1">
        <f t="array" ref="G4952">IF(F4952="","",SUM(_xlfn._xlws.FILTER(Balanço[Quantidade],(Balanço[Estoque]=Back!$E$3)*(Balanço[Material]=Back!F4952))))</f>
        <v/>
      </c>
    </row>
    <row r="4953" spans="2:7">
      <c r="B4953" s="32">
        <f>SUMIF(Balanço[Estoque],Back!A4953,Balanço[Quantidade])</f>
        <v>0</v>
      </c>
      <c r="G4953" s="32" t="str" cm="1">
        <f t="array" ref="G4953">IF(F4953="","",SUM(_xlfn._xlws.FILTER(Balanço[Quantidade],(Balanço[Estoque]=Back!$E$3)*(Balanço[Material]=Back!F4953))))</f>
        <v/>
      </c>
    </row>
    <row r="4954" spans="2:7">
      <c r="B4954" s="32">
        <f>SUMIF(Balanço[Estoque],Back!A4954,Balanço[Quantidade])</f>
        <v>0</v>
      </c>
      <c r="G4954" s="32" t="str" cm="1">
        <f t="array" ref="G4954">IF(F4954="","",SUM(_xlfn._xlws.FILTER(Balanço[Quantidade],(Balanço[Estoque]=Back!$E$3)*(Balanço[Material]=Back!F4954))))</f>
        <v/>
      </c>
    </row>
    <row r="4955" spans="2:7">
      <c r="B4955" s="32">
        <f>SUMIF(Balanço[Estoque],Back!A4955,Balanço[Quantidade])</f>
        <v>0</v>
      </c>
      <c r="G4955" s="32" t="str" cm="1">
        <f t="array" ref="G4955">IF(F4955="","",SUM(_xlfn._xlws.FILTER(Balanço[Quantidade],(Balanço[Estoque]=Back!$E$3)*(Balanço[Material]=Back!F4955))))</f>
        <v/>
      </c>
    </row>
    <row r="4956" spans="2:7">
      <c r="B4956" s="32">
        <f>SUMIF(Balanço[Estoque],Back!A4956,Balanço[Quantidade])</f>
        <v>0</v>
      </c>
      <c r="G4956" s="32" t="str" cm="1">
        <f t="array" ref="G4956">IF(F4956="","",SUM(_xlfn._xlws.FILTER(Balanço[Quantidade],(Balanço[Estoque]=Back!$E$3)*(Balanço[Material]=Back!F4956))))</f>
        <v/>
      </c>
    </row>
    <row r="4957" spans="2:7">
      <c r="B4957" s="32">
        <f>SUMIF(Balanço[Estoque],Back!A4957,Balanço[Quantidade])</f>
        <v>0</v>
      </c>
      <c r="G4957" s="32" t="str" cm="1">
        <f t="array" ref="G4957">IF(F4957="","",SUM(_xlfn._xlws.FILTER(Balanço[Quantidade],(Balanço[Estoque]=Back!$E$3)*(Balanço[Material]=Back!F4957))))</f>
        <v/>
      </c>
    </row>
    <row r="4958" spans="2:7">
      <c r="B4958" s="32">
        <f>SUMIF(Balanço[Estoque],Back!A4958,Balanço[Quantidade])</f>
        <v>0</v>
      </c>
      <c r="G4958" s="32" t="str" cm="1">
        <f t="array" ref="G4958">IF(F4958="","",SUM(_xlfn._xlws.FILTER(Balanço[Quantidade],(Balanço[Estoque]=Back!$E$3)*(Balanço[Material]=Back!F4958))))</f>
        <v/>
      </c>
    </row>
    <row r="4959" spans="2:7">
      <c r="B4959" s="32">
        <f>SUMIF(Balanço[Estoque],Back!A4959,Balanço[Quantidade])</f>
        <v>0</v>
      </c>
      <c r="G4959" s="32" t="str" cm="1">
        <f t="array" ref="G4959">IF(F4959="","",SUM(_xlfn._xlws.FILTER(Balanço[Quantidade],(Balanço[Estoque]=Back!$E$3)*(Balanço[Material]=Back!F4959))))</f>
        <v/>
      </c>
    </row>
    <row r="4960" spans="2:7">
      <c r="B4960" s="32">
        <f>SUMIF(Balanço[Estoque],Back!A4960,Balanço[Quantidade])</f>
        <v>0</v>
      </c>
      <c r="G4960" s="32" t="str" cm="1">
        <f t="array" ref="G4960">IF(F4960="","",SUM(_xlfn._xlws.FILTER(Balanço[Quantidade],(Balanço[Estoque]=Back!$E$3)*(Balanço[Material]=Back!F4960))))</f>
        <v/>
      </c>
    </row>
    <row r="4961" spans="2:7">
      <c r="B4961" s="32">
        <f>SUMIF(Balanço[Estoque],Back!A4961,Balanço[Quantidade])</f>
        <v>0</v>
      </c>
      <c r="G4961" s="32" t="str" cm="1">
        <f t="array" ref="G4961">IF(F4961="","",SUM(_xlfn._xlws.FILTER(Balanço[Quantidade],(Balanço[Estoque]=Back!$E$3)*(Balanço[Material]=Back!F4961))))</f>
        <v/>
      </c>
    </row>
    <row r="4962" spans="2:7">
      <c r="B4962" s="32">
        <f>SUMIF(Balanço[Estoque],Back!A4962,Balanço[Quantidade])</f>
        <v>0</v>
      </c>
      <c r="G4962" s="32" t="str" cm="1">
        <f t="array" ref="G4962">IF(F4962="","",SUM(_xlfn._xlws.FILTER(Balanço[Quantidade],(Balanço[Estoque]=Back!$E$3)*(Balanço[Material]=Back!F4962))))</f>
        <v/>
      </c>
    </row>
    <row r="4963" spans="2:7">
      <c r="B4963" s="32">
        <f>SUMIF(Balanço[Estoque],Back!A4963,Balanço[Quantidade])</f>
        <v>0</v>
      </c>
      <c r="G4963" s="32" t="str" cm="1">
        <f t="array" ref="G4963">IF(F4963="","",SUM(_xlfn._xlws.FILTER(Balanço[Quantidade],(Balanço[Estoque]=Back!$E$3)*(Balanço[Material]=Back!F4963))))</f>
        <v/>
      </c>
    </row>
    <row r="4964" spans="2:7">
      <c r="B4964" s="32">
        <f>SUMIF(Balanço[Estoque],Back!A4964,Balanço[Quantidade])</f>
        <v>0</v>
      </c>
      <c r="G4964" s="32" t="str" cm="1">
        <f t="array" ref="G4964">IF(F4964="","",SUM(_xlfn._xlws.FILTER(Balanço[Quantidade],(Balanço[Estoque]=Back!$E$3)*(Balanço[Material]=Back!F4964))))</f>
        <v/>
      </c>
    </row>
    <row r="4965" spans="2:7">
      <c r="B4965" s="32">
        <f>SUMIF(Balanço[Estoque],Back!A4965,Balanço[Quantidade])</f>
        <v>0</v>
      </c>
      <c r="G4965" s="32" t="str" cm="1">
        <f t="array" ref="G4965">IF(F4965="","",SUM(_xlfn._xlws.FILTER(Balanço[Quantidade],(Balanço[Estoque]=Back!$E$3)*(Balanço[Material]=Back!F4965))))</f>
        <v/>
      </c>
    </row>
    <row r="4966" spans="2:7">
      <c r="B4966" s="32">
        <f>SUMIF(Balanço[Estoque],Back!A4966,Balanço[Quantidade])</f>
        <v>0</v>
      </c>
      <c r="G4966" s="32" t="str" cm="1">
        <f t="array" ref="G4966">IF(F4966="","",SUM(_xlfn._xlws.FILTER(Balanço[Quantidade],(Balanço[Estoque]=Back!$E$3)*(Balanço[Material]=Back!F4966))))</f>
        <v/>
      </c>
    </row>
    <row r="4967" spans="2:7">
      <c r="B4967" s="32">
        <f>SUMIF(Balanço[Estoque],Back!A4967,Balanço[Quantidade])</f>
        <v>0</v>
      </c>
      <c r="G4967" s="32" t="str" cm="1">
        <f t="array" ref="G4967">IF(F4967="","",SUM(_xlfn._xlws.FILTER(Balanço[Quantidade],(Balanço[Estoque]=Back!$E$3)*(Balanço[Material]=Back!F4967))))</f>
        <v/>
      </c>
    </row>
    <row r="4968" spans="2:7">
      <c r="B4968" s="32">
        <f>SUMIF(Balanço[Estoque],Back!A4968,Balanço[Quantidade])</f>
        <v>0</v>
      </c>
      <c r="G4968" s="32" t="str" cm="1">
        <f t="array" ref="G4968">IF(F4968="","",SUM(_xlfn._xlws.FILTER(Balanço[Quantidade],(Balanço[Estoque]=Back!$E$3)*(Balanço[Material]=Back!F4968))))</f>
        <v/>
      </c>
    </row>
    <row r="4969" spans="2:7">
      <c r="B4969" s="32">
        <f>SUMIF(Balanço[Estoque],Back!A4969,Balanço[Quantidade])</f>
        <v>0</v>
      </c>
      <c r="G4969" s="32" t="str" cm="1">
        <f t="array" ref="G4969">IF(F4969="","",SUM(_xlfn._xlws.FILTER(Balanço[Quantidade],(Balanço[Estoque]=Back!$E$3)*(Balanço[Material]=Back!F4969))))</f>
        <v/>
      </c>
    </row>
    <row r="4970" spans="2:7">
      <c r="B4970" s="32">
        <f>SUMIF(Balanço[Estoque],Back!A4970,Balanço[Quantidade])</f>
        <v>0</v>
      </c>
      <c r="G4970" s="32" t="str" cm="1">
        <f t="array" ref="G4970">IF(F4970="","",SUM(_xlfn._xlws.FILTER(Balanço[Quantidade],(Balanço[Estoque]=Back!$E$3)*(Balanço[Material]=Back!F4970))))</f>
        <v/>
      </c>
    </row>
    <row r="4971" spans="2:7">
      <c r="B4971" s="32">
        <f>SUMIF(Balanço[Estoque],Back!A4971,Balanço[Quantidade])</f>
        <v>0</v>
      </c>
      <c r="G4971" s="32" t="str" cm="1">
        <f t="array" ref="G4971">IF(F4971="","",SUM(_xlfn._xlws.FILTER(Balanço[Quantidade],(Balanço[Estoque]=Back!$E$3)*(Balanço[Material]=Back!F4971))))</f>
        <v/>
      </c>
    </row>
    <row r="4972" spans="2:7">
      <c r="B4972" s="32">
        <f>SUMIF(Balanço[Estoque],Back!A4972,Balanço[Quantidade])</f>
        <v>0</v>
      </c>
      <c r="G4972" s="32" t="str" cm="1">
        <f t="array" ref="G4972">IF(F4972="","",SUM(_xlfn._xlws.FILTER(Balanço[Quantidade],(Balanço[Estoque]=Back!$E$3)*(Balanço[Material]=Back!F4972))))</f>
        <v/>
      </c>
    </row>
    <row r="4973" spans="2:7">
      <c r="B4973" s="32">
        <f>SUMIF(Balanço[Estoque],Back!A4973,Balanço[Quantidade])</f>
        <v>0</v>
      </c>
      <c r="G4973" s="32" t="str" cm="1">
        <f t="array" ref="G4973">IF(F4973="","",SUM(_xlfn._xlws.FILTER(Balanço[Quantidade],(Balanço[Estoque]=Back!$E$3)*(Balanço[Material]=Back!F4973))))</f>
        <v/>
      </c>
    </row>
    <row r="4974" spans="2:7">
      <c r="B4974" s="32">
        <f>SUMIF(Balanço[Estoque],Back!A4974,Balanço[Quantidade])</f>
        <v>0</v>
      </c>
      <c r="G4974" s="32" t="str" cm="1">
        <f t="array" ref="G4974">IF(F4974="","",SUM(_xlfn._xlws.FILTER(Balanço[Quantidade],(Balanço[Estoque]=Back!$E$3)*(Balanço[Material]=Back!F4974))))</f>
        <v/>
      </c>
    </row>
    <row r="4975" spans="2:7">
      <c r="B4975" s="32">
        <f>SUMIF(Balanço[Estoque],Back!A4975,Balanço[Quantidade])</f>
        <v>0</v>
      </c>
      <c r="G4975" s="32" t="str" cm="1">
        <f t="array" ref="G4975">IF(F4975="","",SUM(_xlfn._xlws.FILTER(Balanço[Quantidade],(Balanço[Estoque]=Back!$E$3)*(Balanço[Material]=Back!F4975))))</f>
        <v/>
      </c>
    </row>
    <row r="4976" spans="2:7">
      <c r="B4976" s="32">
        <f>SUMIF(Balanço[Estoque],Back!A4976,Balanço[Quantidade])</f>
        <v>0</v>
      </c>
      <c r="G4976" s="32" t="str" cm="1">
        <f t="array" ref="G4976">IF(F4976="","",SUM(_xlfn._xlws.FILTER(Balanço[Quantidade],(Balanço[Estoque]=Back!$E$3)*(Balanço[Material]=Back!F4976))))</f>
        <v/>
      </c>
    </row>
    <row r="4977" spans="2:7">
      <c r="B4977" s="32">
        <f>SUMIF(Balanço[Estoque],Back!A4977,Balanço[Quantidade])</f>
        <v>0</v>
      </c>
      <c r="G4977" s="32" t="str" cm="1">
        <f t="array" ref="G4977">IF(F4977="","",SUM(_xlfn._xlws.FILTER(Balanço[Quantidade],(Balanço[Estoque]=Back!$E$3)*(Balanço[Material]=Back!F4977))))</f>
        <v/>
      </c>
    </row>
    <row r="4978" spans="2:7">
      <c r="B4978" s="32">
        <f>SUMIF(Balanço[Estoque],Back!A4978,Balanço[Quantidade])</f>
        <v>0</v>
      </c>
      <c r="G4978" s="32" t="str" cm="1">
        <f t="array" ref="G4978">IF(F4978="","",SUM(_xlfn._xlws.FILTER(Balanço[Quantidade],(Balanço[Estoque]=Back!$E$3)*(Balanço[Material]=Back!F4978))))</f>
        <v/>
      </c>
    </row>
    <row r="4979" spans="2:7">
      <c r="B4979" s="32">
        <f>SUMIF(Balanço[Estoque],Back!A4979,Balanço[Quantidade])</f>
        <v>0</v>
      </c>
      <c r="G4979" s="32" t="str" cm="1">
        <f t="array" ref="G4979">IF(F4979="","",SUM(_xlfn._xlws.FILTER(Balanço[Quantidade],(Balanço[Estoque]=Back!$E$3)*(Balanço[Material]=Back!F4979))))</f>
        <v/>
      </c>
    </row>
    <row r="4980" spans="2:7">
      <c r="B4980" s="32">
        <f>SUMIF(Balanço[Estoque],Back!A4980,Balanço[Quantidade])</f>
        <v>0</v>
      </c>
      <c r="G4980" s="32" t="str" cm="1">
        <f t="array" ref="G4980">IF(F4980="","",SUM(_xlfn._xlws.FILTER(Balanço[Quantidade],(Balanço[Estoque]=Back!$E$3)*(Balanço[Material]=Back!F4980))))</f>
        <v/>
      </c>
    </row>
    <row r="4981" spans="2:7">
      <c r="B4981" s="32">
        <f>SUMIF(Balanço[Estoque],Back!A4981,Balanço[Quantidade])</f>
        <v>0</v>
      </c>
      <c r="G4981" s="32" t="str" cm="1">
        <f t="array" ref="G4981">IF(F4981="","",SUM(_xlfn._xlws.FILTER(Balanço[Quantidade],(Balanço[Estoque]=Back!$E$3)*(Balanço[Material]=Back!F4981))))</f>
        <v/>
      </c>
    </row>
    <row r="4982" spans="2:7">
      <c r="B4982" s="32">
        <f>SUMIF(Balanço[Estoque],Back!A4982,Balanço[Quantidade])</f>
        <v>0</v>
      </c>
      <c r="G4982" s="32" t="str" cm="1">
        <f t="array" ref="G4982">IF(F4982="","",SUM(_xlfn._xlws.FILTER(Balanço[Quantidade],(Balanço[Estoque]=Back!$E$3)*(Balanço[Material]=Back!F4982))))</f>
        <v/>
      </c>
    </row>
    <row r="4983" spans="2:7">
      <c r="B4983" s="32">
        <f>SUMIF(Balanço[Estoque],Back!A4983,Balanço[Quantidade])</f>
        <v>0</v>
      </c>
      <c r="G4983" s="32" t="str" cm="1">
        <f t="array" ref="G4983">IF(F4983="","",SUM(_xlfn._xlws.FILTER(Balanço[Quantidade],(Balanço[Estoque]=Back!$E$3)*(Balanço[Material]=Back!F4983))))</f>
        <v/>
      </c>
    </row>
    <row r="4984" spans="2:7">
      <c r="B4984" s="32">
        <f>SUMIF(Balanço[Estoque],Back!A4984,Balanço[Quantidade])</f>
        <v>0</v>
      </c>
      <c r="G4984" s="32" t="str" cm="1">
        <f t="array" ref="G4984">IF(F4984="","",SUM(_xlfn._xlws.FILTER(Balanço[Quantidade],(Balanço[Estoque]=Back!$E$3)*(Balanço[Material]=Back!F4984))))</f>
        <v/>
      </c>
    </row>
    <row r="4985" spans="2:7">
      <c r="B4985" s="32">
        <f>SUMIF(Balanço[Estoque],Back!A4985,Balanço[Quantidade])</f>
        <v>0</v>
      </c>
      <c r="G4985" s="32" t="str" cm="1">
        <f t="array" ref="G4985">IF(F4985="","",SUM(_xlfn._xlws.FILTER(Balanço[Quantidade],(Balanço[Estoque]=Back!$E$3)*(Balanço[Material]=Back!F4985))))</f>
        <v/>
      </c>
    </row>
    <row r="4986" spans="2:7">
      <c r="B4986" s="32">
        <f>SUMIF(Balanço[Estoque],Back!A4986,Balanço[Quantidade])</f>
        <v>0</v>
      </c>
      <c r="G4986" s="32" t="str" cm="1">
        <f t="array" ref="G4986">IF(F4986="","",SUM(_xlfn._xlws.FILTER(Balanço[Quantidade],(Balanço[Estoque]=Back!$E$3)*(Balanço[Material]=Back!F4986))))</f>
        <v/>
      </c>
    </row>
    <row r="4987" spans="2:7">
      <c r="B4987" s="32">
        <f>SUMIF(Balanço[Estoque],Back!A4987,Balanço[Quantidade])</f>
        <v>0</v>
      </c>
      <c r="G4987" s="32" t="str" cm="1">
        <f t="array" ref="G4987">IF(F4987="","",SUM(_xlfn._xlws.FILTER(Balanço[Quantidade],(Balanço[Estoque]=Back!$E$3)*(Balanço[Material]=Back!F4987))))</f>
        <v/>
      </c>
    </row>
    <row r="4988" spans="2:7">
      <c r="B4988" s="32">
        <f>SUMIF(Balanço[Estoque],Back!A4988,Balanço[Quantidade])</f>
        <v>0</v>
      </c>
      <c r="G4988" s="32" t="str" cm="1">
        <f t="array" ref="G4988">IF(F4988="","",SUM(_xlfn._xlws.FILTER(Balanço[Quantidade],(Balanço[Estoque]=Back!$E$3)*(Balanço[Material]=Back!F4988))))</f>
        <v/>
      </c>
    </row>
    <row r="4989" spans="2:7">
      <c r="B4989" s="32">
        <f>SUMIF(Balanço[Estoque],Back!A4989,Balanço[Quantidade])</f>
        <v>0</v>
      </c>
      <c r="G4989" s="32" t="str" cm="1">
        <f t="array" ref="G4989">IF(F4989="","",SUM(_xlfn._xlws.FILTER(Balanço[Quantidade],(Balanço[Estoque]=Back!$E$3)*(Balanço[Material]=Back!F4989))))</f>
        <v/>
      </c>
    </row>
    <row r="4990" spans="2:7">
      <c r="B4990" s="32">
        <f>SUMIF(Balanço[Estoque],Back!A4990,Balanço[Quantidade])</f>
        <v>0</v>
      </c>
      <c r="G4990" s="32" t="str" cm="1">
        <f t="array" ref="G4990">IF(F4990="","",SUM(_xlfn._xlws.FILTER(Balanço[Quantidade],(Balanço[Estoque]=Back!$E$3)*(Balanço[Material]=Back!F4990))))</f>
        <v/>
      </c>
    </row>
    <row r="4991" spans="2:7">
      <c r="B4991" s="32">
        <f>SUMIF(Balanço[Estoque],Back!A4991,Balanço[Quantidade])</f>
        <v>0</v>
      </c>
      <c r="G4991" s="32" t="str" cm="1">
        <f t="array" ref="G4991">IF(F4991="","",SUM(_xlfn._xlws.FILTER(Balanço[Quantidade],(Balanço[Estoque]=Back!$E$3)*(Balanço[Material]=Back!F4991))))</f>
        <v/>
      </c>
    </row>
    <row r="4992" spans="2:7">
      <c r="B4992" s="32">
        <f>SUMIF(Balanço[Estoque],Back!A4992,Balanço[Quantidade])</f>
        <v>0</v>
      </c>
      <c r="G4992" s="32" t="str" cm="1">
        <f t="array" ref="G4992">IF(F4992="","",SUM(_xlfn._xlws.FILTER(Balanço[Quantidade],(Balanço[Estoque]=Back!$E$3)*(Balanço[Material]=Back!F4992))))</f>
        <v/>
      </c>
    </row>
    <row r="4993" spans="2:7">
      <c r="B4993" s="32">
        <f>SUMIF(Balanço[Estoque],Back!A4993,Balanço[Quantidade])</f>
        <v>0</v>
      </c>
      <c r="G4993" s="32" t="str" cm="1">
        <f t="array" ref="G4993">IF(F4993="","",SUM(_xlfn._xlws.FILTER(Balanço[Quantidade],(Balanço[Estoque]=Back!$E$3)*(Balanço[Material]=Back!F4993))))</f>
        <v/>
      </c>
    </row>
    <row r="4994" spans="2:7">
      <c r="B4994" s="32">
        <f>SUMIF(Balanço[Estoque],Back!A4994,Balanço[Quantidade])</f>
        <v>0</v>
      </c>
      <c r="G4994" s="32" t="str" cm="1">
        <f t="array" ref="G4994">IF(F4994="","",SUM(_xlfn._xlws.FILTER(Balanço[Quantidade],(Balanço[Estoque]=Back!$E$3)*(Balanço[Material]=Back!F4994))))</f>
        <v/>
      </c>
    </row>
    <row r="4995" spans="2:7">
      <c r="B4995" s="32">
        <f>SUMIF(Balanço[Estoque],Back!A4995,Balanço[Quantidade])</f>
        <v>0</v>
      </c>
      <c r="G4995" s="32" t="str" cm="1">
        <f t="array" ref="G4995">IF(F4995="","",SUM(_xlfn._xlws.FILTER(Balanço[Quantidade],(Balanço[Estoque]=Back!$E$3)*(Balanço[Material]=Back!F4995))))</f>
        <v/>
      </c>
    </row>
    <row r="4996" spans="2:7">
      <c r="B4996" s="32">
        <f>SUMIF(Balanço[Estoque],Back!A4996,Balanço[Quantidade])</f>
        <v>0</v>
      </c>
      <c r="G4996" s="32" t="str" cm="1">
        <f t="array" ref="G4996">IF(F4996="","",SUM(_xlfn._xlws.FILTER(Balanço[Quantidade],(Balanço[Estoque]=Back!$E$3)*(Balanço[Material]=Back!F4996))))</f>
        <v/>
      </c>
    </row>
    <row r="4997" spans="2:7">
      <c r="B4997" s="32">
        <f>SUMIF(Balanço[Estoque],Back!A4997,Balanço[Quantidade])</f>
        <v>0</v>
      </c>
      <c r="G4997" s="32" t="str" cm="1">
        <f t="array" ref="G4997">IF(F4997="","",SUM(_xlfn._xlws.FILTER(Balanço[Quantidade],(Balanço[Estoque]=Back!$E$3)*(Balanço[Material]=Back!F4997))))</f>
        <v/>
      </c>
    </row>
    <row r="4998" spans="2:7">
      <c r="B4998" s="32">
        <f>SUMIF(Balanço[Estoque],Back!A4998,Balanço[Quantidade])</f>
        <v>0</v>
      </c>
      <c r="G4998" s="32" t="str" cm="1">
        <f t="array" ref="G4998">IF(F4998="","",SUM(_xlfn._xlws.FILTER(Balanço[Quantidade],(Balanço[Estoque]=Back!$E$3)*(Balanço[Material]=Back!F4998))))</f>
        <v/>
      </c>
    </row>
    <row r="4999" spans="2:7">
      <c r="B4999" s="32">
        <f>SUMIF(Balanço[Estoque],Back!A4999,Balanço[Quantidade])</f>
        <v>0</v>
      </c>
      <c r="G4999" s="32" t="str" cm="1">
        <f t="array" ref="G4999">IF(F4999="","",SUM(_xlfn._xlws.FILTER(Balanço[Quantidade],(Balanço[Estoque]=Back!$E$3)*(Balanço[Material]=Back!F4999))))</f>
        <v/>
      </c>
    </row>
    <row r="5000" spans="2:7">
      <c r="B5000" s="32">
        <f>SUMIF(Balanço[Estoque],Back!A5000,Balanço[Quantidade])</f>
        <v>0</v>
      </c>
      <c r="G5000" s="32" t="str" cm="1">
        <f t="array" ref="G5000">IF(F5000="","",SUM(_xlfn._xlws.FILTER(Balanço[Quantidade],(Balanço[Estoque]=Back!$E$3)*(Balanço[Material]=Back!F5000))))</f>
        <v/>
      </c>
    </row>
    <row r="5001" spans="2:7">
      <c r="B5001" s="32">
        <f>SUMIF(Balanço[Estoque],Back!A5001,Balanço[Quantidade])</f>
        <v>0</v>
      </c>
      <c r="G5001" s="32" t="str" cm="1">
        <f t="array" ref="G5001">IF(F5001="","",SUM(_xlfn._xlws.FILTER(Balanço[Quantidade],(Balanço[Estoque]=Back!$E$3)*(Balanço[Material]=Back!F5001))))</f>
        <v/>
      </c>
    </row>
    <row r="5002" spans="2:7">
      <c r="B5002" s="32">
        <f>SUMIF(Balanço[Estoque],Back!A5002,Balanço[Quantidade])</f>
        <v>0</v>
      </c>
      <c r="G5002" s="32" t="str" cm="1">
        <f t="array" ref="G5002">IF(F5002="","",SUM(_xlfn._xlws.FILTER(Balanço[Quantidade],(Balanço[Estoque]=Back!$E$3)*(Balanço[Material]=Back!F5002))))</f>
        <v/>
      </c>
    </row>
    <row r="5003" spans="2:7">
      <c r="B5003" s="32">
        <f>SUMIF(Balanço[Estoque],Back!A5003,Balanço[Quantidade])</f>
        <v>0</v>
      </c>
      <c r="G5003" s="32" t="str" cm="1">
        <f t="array" ref="G5003">IF(F5003="","",SUM(_xlfn._xlws.FILTER(Balanço[Quantidade],(Balanço[Estoque]=Back!$E$3)*(Balanço[Material]=Back!F5003))))</f>
        <v/>
      </c>
    </row>
    <row r="5004" spans="2:7">
      <c r="B5004" s="32">
        <f>SUMIF(Balanço[Estoque],Back!A5004,Balanço[Quantidade])</f>
        <v>0</v>
      </c>
      <c r="G5004" s="32" t="str" cm="1">
        <f t="array" ref="G5004">IF(F5004="","",SUM(_xlfn._xlws.FILTER(Balanço[Quantidade],(Balanço[Estoque]=Back!$E$3)*(Balanço[Material]=Back!F5004))))</f>
        <v/>
      </c>
    </row>
    <row r="5005" spans="2:7">
      <c r="B5005" s="32">
        <f>SUMIF(Balanço[Estoque],Back!A5005,Balanço[Quantidade])</f>
        <v>0</v>
      </c>
      <c r="G5005" s="32" t="str" cm="1">
        <f t="array" ref="G5005">IF(F5005="","",SUM(_xlfn._xlws.FILTER(Balanço[Quantidade],(Balanço[Estoque]=Back!$E$3)*(Balanço[Material]=Back!F5005))))</f>
        <v/>
      </c>
    </row>
    <row r="5006" spans="2:7">
      <c r="B5006" s="32">
        <f>SUMIF(Balanço[Estoque],Back!A5006,Balanço[Quantidade])</f>
        <v>0</v>
      </c>
      <c r="G5006" s="32" t="str" cm="1">
        <f t="array" ref="G5006">IF(F5006="","",SUM(_xlfn._xlws.FILTER(Balanço[Quantidade],(Balanço[Estoque]=Back!$E$3)*(Balanço[Material]=Back!F5006))))</f>
        <v/>
      </c>
    </row>
    <row r="5007" spans="2:7">
      <c r="B5007" s="32">
        <f>SUMIF(Balanço[Estoque],Back!A5007,Balanço[Quantidade])</f>
        <v>0</v>
      </c>
      <c r="G5007" s="32" t="str" cm="1">
        <f t="array" ref="G5007">IF(F5007="","",SUM(_xlfn._xlws.FILTER(Balanço[Quantidade],(Balanço[Estoque]=Back!$E$3)*(Balanço[Material]=Back!F5007))))</f>
        <v/>
      </c>
    </row>
    <row r="5008" spans="2:7">
      <c r="B5008" s="32">
        <f>SUMIF(Balanço[Estoque],Back!A5008,Balanço[Quantidade])</f>
        <v>0</v>
      </c>
      <c r="G5008" s="32" t="str" cm="1">
        <f t="array" ref="G5008">IF(F5008="","",SUM(_xlfn._xlws.FILTER(Balanço[Quantidade],(Balanço[Estoque]=Back!$E$3)*(Balanço[Material]=Back!F5008))))</f>
        <v/>
      </c>
    </row>
    <row r="5009" spans="2:7">
      <c r="B5009" s="32">
        <f>SUMIF(Balanço[Estoque],Back!A5009,Balanço[Quantidade])</f>
        <v>0</v>
      </c>
      <c r="G5009" s="32" t="str" cm="1">
        <f t="array" ref="G5009">IF(F5009="","",SUM(_xlfn._xlws.FILTER(Balanço[Quantidade],(Balanço[Estoque]=Back!$E$3)*(Balanço[Material]=Back!F5009))))</f>
        <v/>
      </c>
    </row>
    <row r="5010" spans="2:7">
      <c r="B5010" s="32">
        <f>SUMIF(Balanço[Estoque],Back!A5010,Balanço[Quantidade])</f>
        <v>0</v>
      </c>
      <c r="G5010" s="32" t="str" cm="1">
        <f t="array" ref="G5010">IF(F5010="","",SUM(_xlfn._xlws.FILTER(Balanço[Quantidade],(Balanço[Estoque]=Back!$E$3)*(Balanço[Material]=Back!F5010))))</f>
        <v/>
      </c>
    </row>
    <row r="5011" spans="2:7">
      <c r="B5011" s="32">
        <f>SUMIF(Balanço[Estoque],Back!A5011,Balanço[Quantidade])</f>
        <v>0</v>
      </c>
      <c r="G5011" s="32" t="str" cm="1">
        <f t="array" ref="G5011">IF(F5011="","",SUM(_xlfn._xlws.FILTER(Balanço[Quantidade],(Balanço[Estoque]=Back!$E$3)*(Balanço[Material]=Back!F5011))))</f>
        <v/>
      </c>
    </row>
    <row r="5012" spans="2:7">
      <c r="B5012" s="32">
        <f>SUMIF(Balanço[Estoque],Back!A5012,Balanço[Quantidade])</f>
        <v>0</v>
      </c>
      <c r="G5012" s="32" t="str" cm="1">
        <f t="array" ref="G5012">IF(F5012="","",SUM(_xlfn._xlws.FILTER(Balanço[Quantidade],(Balanço[Estoque]=Back!$E$3)*(Balanço[Material]=Back!F5012))))</f>
        <v/>
      </c>
    </row>
    <row r="5013" spans="2:7">
      <c r="B5013" s="32">
        <f>SUMIF(Balanço[Estoque],Back!A5013,Balanço[Quantidade])</f>
        <v>0</v>
      </c>
      <c r="G5013" s="32" t="str" cm="1">
        <f t="array" ref="G5013">IF(F5013="","",SUM(_xlfn._xlws.FILTER(Balanço[Quantidade],(Balanço[Estoque]=Back!$E$3)*(Balanço[Material]=Back!F5013))))</f>
        <v/>
      </c>
    </row>
    <row r="5014" spans="2:7">
      <c r="B5014" s="32">
        <f>SUMIF(Balanço[Estoque],Back!A5014,Balanço[Quantidade])</f>
        <v>0</v>
      </c>
      <c r="G5014" s="32" t="str" cm="1">
        <f t="array" ref="G5014">IF(F5014="","",SUM(_xlfn._xlws.FILTER(Balanço[Quantidade],(Balanço[Estoque]=Back!$E$3)*(Balanço[Material]=Back!F5014))))</f>
        <v/>
      </c>
    </row>
    <row r="5015" spans="2:7">
      <c r="B5015" s="32">
        <f>SUMIF(Balanço[Estoque],Back!A5015,Balanço[Quantidade])</f>
        <v>0</v>
      </c>
      <c r="G5015" s="32" t="str" cm="1">
        <f t="array" ref="G5015">IF(F5015="","",SUM(_xlfn._xlws.FILTER(Balanço[Quantidade],(Balanço[Estoque]=Back!$E$3)*(Balanço[Material]=Back!F5015))))</f>
        <v/>
      </c>
    </row>
    <row r="5016" spans="2:7">
      <c r="B5016" s="32">
        <f>SUMIF(Balanço[Estoque],Back!A5016,Balanço[Quantidade])</f>
        <v>0</v>
      </c>
      <c r="G5016" s="32" t="str" cm="1">
        <f t="array" ref="G5016">IF(F5016="","",SUM(_xlfn._xlws.FILTER(Balanço[Quantidade],(Balanço[Estoque]=Back!$E$3)*(Balanço[Material]=Back!F5016))))</f>
        <v/>
      </c>
    </row>
    <row r="5017" spans="2:7">
      <c r="B5017" s="32">
        <f>SUMIF(Balanço[Estoque],Back!A5017,Balanço[Quantidade])</f>
        <v>0</v>
      </c>
      <c r="G5017" s="32" t="str" cm="1">
        <f t="array" ref="G5017">IF(F5017="","",SUM(_xlfn._xlws.FILTER(Balanço[Quantidade],(Balanço[Estoque]=Back!$E$3)*(Balanço[Material]=Back!F5017))))</f>
        <v/>
      </c>
    </row>
    <row r="5018" spans="2:7">
      <c r="B5018" s="32">
        <f>SUMIF(Balanço[Estoque],Back!A5018,Balanço[Quantidade])</f>
        <v>0</v>
      </c>
      <c r="G5018" s="32" t="str" cm="1">
        <f t="array" ref="G5018">IF(F5018="","",SUM(_xlfn._xlws.FILTER(Balanço[Quantidade],(Balanço[Estoque]=Back!$E$3)*(Balanço[Material]=Back!F5018))))</f>
        <v/>
      </c>
    </row>
    <row r="5019" spans="2:7">
      <c r="B5019" s="32">
        <f>SUMIF(Balanço[Estoque],Back!A5019,Balanço[Quantidade])</f>
        <v>0</v>
      </c>
      <c r="G5019" s="32" t="str" cm="1">
        <f t="array" ref="G5019">IF(F5019="","",SUM(_xlfn._xlws.FILTER(Balanço[Quantidade],(Balanço[Estoque]=Back!$E$3)*(Balanço[Material]=Back!F5019))))</f>
        <v/>
      </c>
    </row>
    <row r="5020" spans="2:7">
      <c r="B5020" s="32">
        <f>SUMIF(Balanço[Estoque],Back!A5020,Balanço[Quantidade])</f>
        <v>0</v>
      </c>
      <c r="G5020" s="32" t="str" cm="1">
        <f t="array" ref="G5020">IF(F5020="","",SUM(_xlfn._xlws.FILTER(Balanço[Quantidade],(Balanço[Estoque]=Back!$E$3)*(Balanço[Material]=Back!F5020))))</f>
        <v/>
      </c>
    </row>
    <row r="5021" spans="2:7">
      <c r="B5021" s="32">
        <f>SUMIF(Balanço[Estoque],Back!A5021,Balanço[Quantidade])</f>
        <v>0</v>
      </c>
      <c r="G5021" s="32" t="str" cm="1">
        <f t="array" ref="G5021">IF(F5021="","",SUM(_xlfn._xlws.FILTER(Balanço[Quantidade],(Balanço[Estoque]=Back!$E$3)*(Balanço[Material]=Back!F5021))))</f>
        <v/>
      </c>
    </row>
    <row r="5022" spans="2:7">
      <c r="B5022" s="32">
        <f>SUMIF(Balanço[Estoque],Back!A5022,Balanço[Quantidade])</f>
        <v>0</v>
      </c>
      <c r="G5022" s="32" t="str" cm="1">
        <f t="array" ref="G5022">IF(F5022="","",SUM(_xlfn._xlws.FILTER(Balanço[Quantidade],(Balanço[Estoque]=Back!$E$3)*(Balanço[Material]=Back!F5022))))</f>
        <v/>
      </c>
    </row>
    <row r="5023" spans="2:7">
      <c r="B5023" s="32">
        <f>SUMIF(Balanço[Estoque],Back!A5023,Balanço[Quantidade])</f>
        <v>0</v>
      </c>
      <c r="G5023" s="32" t="str" cm="1">
        <f t="array" ref="G5023">IF(F5023="","",SUM(_xlfn._xlws.FILTER(Balanço[Quantidade],(Balanço[Estoque]=Back!$E$3)*(Balanço[Material]=Back!F5023))))</f>
        <v/>
      </c>
    </row>
    <row r="5024" spans="2:7">
      <c r="B5024" s="32">
        <f>SUMIF(Balanço[Estoque],Back!A5024,Balanço[Quantidade])</f>
        <v>0</v>
      </c>
      <c r="G5024" s="32" t="str" cm="1">
        <f t="array" ref="G5024">IF(F5024="","",SUM(_xlfn._xlws.FILTER(Balanço[Quantidade],(Balanço[Estoque]=Back!$E$3)*(Balanço[Material]=Back!F5024))))</f>
        <v/>
      </c>
    </row>
    <row r="5025" spans="2:7">
      <c r="B5025" s="32">
        <f>SUMIF(Balanço[Estoque],Back!A5025,Balanço[Quantidade])</f>
        <v>0</v>
      </c>
      <c r="G5025" s="32" t="str" cm="1">
        <f t="array" ref="G5025">IF(F5025="","",SUM(_xlfn._xlws.FILTER(Balanço[Quantidade],(Balanço[Estoque]=Back!$E$3)*(Balanço[Material]=Back!F5025))))</f>
        <v/>
      </c>
    </row>
    <row r="5026" spans="2:7">
      <c r="B5026" s="32">
        <f>SUMIF(Balanço[Estoque],Back!A5026,Balanço[Quantidade])</f>
        <v>0</v>
      </c>
      <c r="G5026" s="32" t="str" cm="1">
        <f t="array" ref="G5026">IF(F5026="","",SUM(_xlfn._xlws.FILTER(Balanço[Quantidade],(Balanço[Estoque]=Back!$E$3)*(Balanço[Material]=Back!F5026))))</f>
        <v/>
      </c>
    </row>
    <row r="5027" spans="2:7">
      <c r="B5027" s="32">
        <f>SUMIF(Balanço[Estoque],Back!A5027,Balanço[Quantidade])</f>
        <v>0</v>
      </c>
      <c r="G5027" s="32" t="str" cm="1">
        <f t="array" ref="G5027">IF(F5027="","",SUM(_xlfn._xlws.FILTER(Balanço[Quantidade],(Balanço[Estoque]=Back!$E$3)*(Balanço[Material]=Back!F5027))))</f>
        <v/>
      </c>
    </row>
    <row r="5028" spans="2:7">
      <c r="B5028" s="32">
        <f>SUMIF(Balanço[Estoque],Back!A5028,Balanço[Quantidade])</f>
        <v>0</v>
      </c>
      <c r="G5028" s="32" t="str" cm="1">
        <f t="array" ref="G5028">IF(F5028="","",SUM(_xlfn._xlws.FILTER(Balanço[Quantidade],(Balanço[Estoque]=Back!$E$3)*(Balanço[Material]=Back!F5028))))</f>
        <v/>
      </c>
    </row>
    <row r="5029" spans="2:7">
      <c r="B5029" s="32">
        <f>SUMIF(Balanço[Estoque],Back!A5029,Balanço[Quantidade])</f>
        <v>0</v>
      </c>
      <c r="G5029" s="32" t="str" cm="1">
        <f t="array" ref="G5029">IF(F5029="","",SUM(_xlfn._xlws.FILTER(Balanço[Quantidade],(Balanço[Estoque]=Back!$E$3)*(Balanço[Material]=Back!F5029))))</f>
        <v/>
      </c>
    </row>
    <row r="5030" spans="2:7">
      <c r="B5030" s="32">
        <f>SUMIF(Balanço[Estoque],Back!A5030,Balanço[Quantidade])</f>
        <v>0</v>
      </c>
      <c r="G5030" s="32" t="str" cm="1">
        <f t="array" ref="G5030">IF(F5030="","",SUM(_xlfn._xlws.FILTER(Balanço[Quantidade],(Balanço[Estoque]=Back!$E$3)*(Balanço[Material]=Back!F5030))))</f>
        <v/>
      </c>
    </row>
    <row r="5031" spans="2:7">
      <c r="B5031" s="32">
        <f>SUMIF(Balanço[Estoque],Back!A5031,Balanço[Quantidade])</f>
        <v>0</v>
      </c>
      <c r="G5031" s="32" t="str" cm="1">
        <f t="array" ref="G5031">IF(F5031="","",SUM(_xlfn._xlws.FILTER(Balanço[Quantidade],(Balanço[Estoque]=Back!$E$3)*(Balanço[Material]=Back!F5031))))</f>
        <v/>
      </c>
    </row>
    <row r="5032" spans="2:7">
      <c r="B5032" s="32">
        <f>SUMIF(Balanço[Estoque],Back!A5032,Balanço[Quantidade])</f>
        <v>0</v>
      </c>
      <c r="G5032" s="32" t="str" cm="1">
        <f t="array" ref="G5032">IF(F5032="","",SUM(_xlfn._xlws.FILTER(Balanço[Quantidade],(Balanço[Estoque]=Back!$E$3)*(Balanço[Material]=Back!F5032))))</f>
        <v/>
      </c>
    </row>
    <row r="5033" spans="2:7">
      <c r="B5033" s="32">
        <f>SUMIF(Balanço[Estoque],Back!A5033,Balanço[Quantidade])</f>
        <v>0</v>
      </c>
      <c r="G5033" s="32" t="str" cm="1">
        <f t="array" ref="G5033">IF(F5033="","",SUM(_xlfn._xlws.FILTER(Balanço[Quantidade],(Balanço[Estoque]=Back!$E$3)*(Balanço[Material]=Back!F5033))))</f>
        <v/>
      </c>
    </row>
    <row r="5034" spans="2:7">
      <c r="B5034" s="32">
        <f>SUMIF(Balanço[Estoque],Back!A5034,Balanço[Quantidade])</f>
        <v>0</v>
      </c>
      <c r="G5034" s="32" t="str" cm="1">
        <f t="array" ref="G5034">IF(F5034="","",SUM(_xlfn._xlws.FILTER(Balanço[Quantidade],(Balanço[Estoque]=Back!$E$3)*(Balanço[Material]=Back!F5034))))</f>
        <v/>
      </c>
    </row>
    <row r="5035" spans="2:7">
      <c r="B5035" s="32">
        <f>SUMIF(Balanço[Estoque],Back!A5035,Balanço[Quantidade])</f>
        <v>0</v>
      </c>
      <c r="G5035" s="32" t="str" cm="1">
        <f t="array" ref="G5035">IF(F5035="","",SUM(_xlfn._xlws.FILTER(Balanço[Quantidade],(Balanço[Estoque]=Back!$E$3)*(Balanço[Material]=Back!F5035))))</f>
        <v/>
      </c>
    </row>
    <row r="5036" spans="2:7">
      <c r="B5036" s="32">
        <f>SUMIF(Balanço[Estoque],Back!A5036,Balanço[Quantidade])</f>
        <v>0</v>
      </c>
      <c r="G5036" s="32" t="str" cm="1">
        <f t="array" ref="G5036">IF(F5036="","",SUM(_xlfn._xlws.FILTER(Balanço[Quantidade],(Balanço[Estoque]=Back!$E$3)*(Balanço[Material]=Back!F5036))))</f>
        <v/>
      </c>
    </row>
    <row r="5037" spans="2:7">
      <c r="B5037" s="32">
        <f>SUMIF(Balanço[Estoque],Back!A5037,Balanço[Quantidade])</f>
        <v>0</v>
      </c>
      <c r="G5037" s="32" t="str" cm="1">
        <f t="array" ref="G5037">IF(F5037="","",SUM(_xlfn._xlws.FILTER(Balanço[Quantidade],(Balanço[Estoque]=Back!$E$3)*(Balanço[Material]=Back!F5037))))</f>
        <v/>
      </c>
    </row>
    <row r="5038" spans="2:7">
      <c r="B5038" s="32">
        <f>SUMIF(Balanço[Estoque],Back!A5038,Balanço[Quantidade])</f>
        <v>0</v>
      </c>
      <c r="G5038" s="32" t="str" cm="1">
        <f t="array" ref="G5038">IF(F5038="","",SUM(_xlfn._xlws.FILTER(Balanço[Quantidade],(Balanço[Estoque]=Back!$E$3)*(Balanço[Material]=Back!F5038))))</f>
        <v/>
      </c>
    </row>
    <row r="5039" spans="2:7">
      <c r="B5039" s="32">
        <f>SUMIF(Balanço[Estoque],Back!A5039,Balanço[Quantidade])</f>
        <v>0</v>
      </c>
      <c r="G5039" s="32" t="str" cm="1">
        <f t="array" ref="G5039">IF(F5039="","",SUM(_xlfn._xlws.FILTER(Balanço[Quantidade],(Balanço[Estoque]=Back!$E$3)*(Balanço[Material]=Back!F5039))))</f>
        <v/>
      </c>
    </row>
    <row r="5040" spans="2:7">
      <c r="B5040" s="32">
        <f>SUMIF(Balanço[Estoque],Back!A5040,Balanço[Quantidade])</f>
        <v>0</v>
      </c>
      <c r="G5040" s="32" t="str" cm="1">
        <f t="array" ref="G5040">IF(F5040="","",SUM(_xlfn._xlws.FILTER(Balanço[Quantidade],(Balanço[Estoque]=Back!$E$3)*(Balanço[Material]=Back!F5040))))</f>
        <v/>
      </c>
    </row>
    <row r="5041" spans="2:7">
      <c r="B5041" s="32">
        <f>SUMIF(Balanço[Estoque],Back!A5041,Balanço[Quantidade])</f>
        <v>0</v>
      </c>
      <c r="G5041" s="32" t="str" cm="1">
        <f t="array" ref="G5041">IF(F5041="","",SUM(_xlfn._xlws.FILTER(Balanço[Quantidade],(Balanço[Estoque]=Back!$E$3)*(Balanço[Material]=Back!F5041))))</f>
        <v/>
      </c>
    </row>
    <row r="5042" spans="2:7">
      <c r="B5042" s="32">
        <f>SUMIF(Balanço[Estoque],Back!A5042,Balanço[Quantidade])</f>
        <v>0</v>
      </c>
      <c r="G5042" s="32" t="str" cm="1">
        <f t="array" ref="G5042">IF(F5042="","",SUM(_xlfn._xlws.FILTER(Balanço[Quantidade],(Balanço[Estoque]=Back!$E$3)*(Balanço[Material]=Back!F5042))))</f>
        <v/>
      </c>
    </row>
    <row r="5043" spans="2:7">
      <c r="B5043" s="32">
        <f>SUMIF(Balanço[Estoque],Back!A5043,Balanço[Quantidade])</f>
        <v>0</v>
      </c>
      <c r="G5043" s="32" t="str" cm="1">
        <f t="array" ref="G5043">IF(F5043="","",SUM(_xlfn._xlws.FILTER(Balanço[Quantidade],(Balanço[Estoque]=Back!$E$3)*(Balanço[Material]=Back!F5043))))</f>
        <v/>
      </c>
    </row>
    <row r="5044" spans="2:7">
      <c r="B5044" s="32">
        <f>SUMIF(Balanço[Estoque],Back!A5044,Balanço[Quantidade])</f>
        <v>0</v>
      </c>
      <c r="G5044" s="32" t="str" cm="1">
        <f t="array" ref="G5044">IF(F5044="","",SUM(_xlfn._xlws.FILTER(Balanço[Quantidade],(Balanço[Estoque]=Back!$E$3)*(Balanço[Material]=Back!F5044))))</f>
        <v/>
      </c>
    </row>
    <row r="5045" spans="2:7">
      <c r="B5045" s="32">
        <f>SUMIF(Balanço[Estoque],Back!A5045,Balanço[Quantidade])</f>
        <v>0</v>
      </c>
      <c r="G5045" s="32" t="str" cm="1">
        <f t="array" ref="G5045">IF(F5045="","",SUM(_xlfn._xlws.FILTER(Balanço[Quantidade],(Balanço[Estoque]=Back!$E$3)*(Balanço[Material]=Back!F5045))))</f>
        <v/>
      </c>
    </row>
    <row r="5046" spans="2:7">
      <c r="B5046" s="32">
        <f>SUMIF(Balanço[Estoque],Back!A5046,Balanço[Quantidade])</f>
        <v>0</v>
      </c>
      <c r="G5046" s="32" t="str" cm="1">
        <f t="array" ref="G5046">IF(F5046="","",SUM(_xlfn._xlws.FILTER(Balanço[Quantidade],(Balanço[Estoque]=Back!$E$3)*(Balanço[Material]=Back!F5046))))</f>
        <v/>
      </c>
    </row>
    <row r="5047" spans="2:7">
      <c r="B5047" s="32">
        <f>SUMIF(Balanço[Estoque],Back!A5047,Balanço[Quantidade])</f>
        <v>0</v>
      </c>
      <c r="G5047" s="32" t="str" cm="1">
        <f t="array" ref="G5047">IF(F5047="","",SUM(_xlfn._xlws.FILTER(Balanço[Quantidade],(Balanço[Estoque]=Back!$E$3)*(Balanço[Material]=Back!F5047))))</f>
        <v/>
      </c>
    </row>
    <row r="5048" spans="2:7">
      <c r="B5048" s="32">
        <f>SUMIF(Balanço[Estoque],Back!A5048,Balanço[Quantidade])</f>
        <v>0</v>
      </c>
      <c r="G5048" s="32" t="str" cm="1">
        <f t="array" ref="G5048">IF(F5048="","",SUM(_xlfn._xlws.FILTER(Balanço[Quantidade],(Balanço[Estoque]=Back!$E$3)*(Balanço[Material]=Back!F5048))))</f>
        <v/>
      </c>
    </row>
    <row r="5049" spans="2:7">
      <c r="B5049" s="32">
        <f>SUMIF(Balanço[Estoque],Back!A5049,Balanço[Quantidade])</f>
        <v>0</v>
      </c>
      <c r="G5049" s="32" t="str" cm="1">
        <f t="array" ref="G5049">IF(F5049="","",SUM(_xlfn._xlws.FILTER(Balanço[Quantidade],(Balanço[Estoque]=Back!$E$3)*(Balanço[Material]=Back!F5049))))</f>
        <v/>
      </c>
    </row>
    <row r="5050" spans="2:7">
      <c r="B5050" s="32">
        <f>SUMIF(Balanço[Estoque],Back!A5050,Balanço[Quantidade])</f>
        <v>0</v>
      </c>
      <c r="G5050" s="32" t="str" cm="1">
        <f t="array" ref="G5050">IF(F5050="","",SUM(_xlfn._xlws.FILTER(Balanço[Quantidade],(Balanço[Estoque]=Back!$E$3)*(Balanço[Material]=Back!F5050))))</f>
        <v/>
      </c>
    </row>
    <row r="5051" spans="2:7">
      <c r="B5051" s="32">
        <f>SUMIF(Balanço[Estoque],Back!A5051,Balanço[Quantidade])</f>
        <v>0</v>
      </c>
      <c r="G5051" s="32" t="str" cm="1">
        <f t="array" ref="G5051">IF(F5051="","",SUM(_xlfn._xlws.FILTER(Balanço[Quantidade],(Balanço[Estoque]=Back!$E$3)*(Balanço[Material]=Back!F5051))))</f>
        <v/>
      </c>
    </row>
    <row r="5052" spans="2:7">
      <c r="B5052" s="32">
        <f>SUMIF(Balanço[Estoque],Back!A5052,Balanço[Quantidade])</f>
        <v>0</v>
      </c>
      <c r="G5052" s="32" t="str" cm="1">
        <f t="array" ref="G5052">IF(F5052="","",SUM(_xlfn._xlws.FILTER(Balanço[Quantidade],(Balanço[Estoque]=Back!$E$3)*(Balanço[Material]=Back!F5052))))</f>
        <v/>
      </c>
    </row>
    <row r="5053" spans="2:7">
      <c r="B5053" s="32">
        <f>SUMIF(Balanço[Estoque],Back!A5053,Balanço[Quantidade])</f>
        <v>0</v>
      </c>
      <c r="G5053" s="32" t="str" cm="1">
        <f t="array" ref="G5053">IF(F5053="","",SUM(_xlfn._xlws.FILTER(Balanço[Quantidade],(Balanço[Estoque]=Back!$E$3)*(Balanço[Material]=Back!F5053))))</f>
        <v/>
      </c>
    </row>
    <row r="5054" spans="2:7">
      <c r="B5054" s="32">
        <f>SUMIF(Balanço[Estoque],Back!A5054,Balanço[Quantidade])</f>
        <v>0</v>
      </c>
      <c r="G5054" s="32" t="str" cm="1">
        <f t="array" ref="G5054">IF(F5054="","",SUM(_xlfn._xlws.FILTER(Balanço[Quantidade],(Balanço[Estoque]=Back!$E$3)*(Balanço[Material]=Back!F5054))))</f>
        <v/>
      </c>
    </row>
    <row r="5055" spans="2:7">
      <c r="B5055" s="32">
        <f>SUMIF(Balanço[Estoque],Back!A5055,Balanço[Quantidade])</f>
        <v>0</v>
      </c>
      <c r="G5055" s="32" t="str" cm="1">
        <f t="array" ref="G5055">IF(F5055="","",SUM(_xlfn._xlws.FILTER(Balanço[Quantidade],(Balanço[Estoque]=Back!$E$3)*(Balanço[Material]=Back!F5055))))</f>
        <v/>
      </c>
    </row>
    <row r="5056" spans="2:7">
      <c r="B5056" s="32">
        <f>SUMIF(Balanço[Estoque],Back!A5056,Balanço[Quantidade])</f>
        <v>0</v>
      </c>
      <c r="G5056" s="32" t="str" cm="1">
        <f t="array" ref="G5056">IF(F5056="","",SUM(_xlfn._xlws.FILTER(Balanço[Quantidade],(Balanço[Estoque]=Back!$E$3)*(Balanço[Material]=Back!F5056))))</f>
        <v/>
      </c>
    </row>
    <row r="5057" spans="2:7">
      <c r="B5057" s="32">
        <f>SUMIF(Balanço[Estoque],Back!A5057,Balanço[Quantidade])</f>
        <v>0</v>
      </c>
      <c r="G5057" s="32" t="str" cm="1">
        <f t="array" ref="G5057">IF(F5057="","",SUM(_xlfn._xlws.FILTER(Balanço[Quantidade],(Balanço[Estoque]=Back!$E$3)*(Balanço[Material]=Back!F5057))))</f>
        <v/>
      </c>
    </row>
    <row r="5058" spans="2:7">
      <c r="B5058" s="32">
        <f>SUMIF(Balanço[Estoque],Back!A5058,Balanço[Quantidade])</f>
        <v>0</v>
      </c>
      <c r="G5058" s="32" t="str" cm="1">
        <f t="array" ref="G5058">IF(F5058="","",SUM(_xlfn._xlws.FILTER(Balanço[Quantidade],(Balanço[Estoque]=Back!$E$3)*(Balanço[Material]=Back!F5058))))</f>
        <v/>
      </c>
    </row>
    <row r="5059" spans="2:7">
      <c r="B5059" s="32">
        <f>SUMIF(Balanço[Estoque],Back!A5059,Balanço[Quantidade])</f>
        <v>0</v>
      </c>
      <c r="G5059" s="32" t="str" cm="1">
        <f t="array" ref="G5059">IF(F5059="","",SUM(_xlfn._xlws.FILTER(Balanço[Quantidade],(Balanço[Estoque]=Back!$E$3)*(Balanço[Material]=Back!F5059))))</f>
        <v/>
      </c>
    </row>
    <row r="5060" spans="2:7">
      <c r="B5060" s="32">
        <f>SUMIF(Balanço[Estoque],Back!A5060,Balanço[Quantidade])</f>
        <v>0</v>
      </c>
      <c r="G5060" s="32" t="str" cm="1">
        <f t="array" ref="G5060">IF(F5060="","",SUM(_xlfn._xlws.FILTER(Balanço[Quantidade],(Balanço[Estoque]=Back!$E$3)*(Balanço[Material]=Back!F5060))))</f>
        <v/>
      </c>
    </row>
    <row r="5061" spans="2:7">
      <c r="B5061" s="32">
        <f>SUMIF(Balanço[Estoque],Back!A5061,Balanço[Quantidade])</f>
        <v>0</v>
      </c>
      <c r="G5061" s="32" t="str" cm="1">
        <f t="array" ref="G5061">IF(F5061="","",SUM(_xlfn._xlws.FILTER(Balanço[Quantidade],(Balanço[Estoque]=Back!$E$3)*(Balanço[Material]=Back!F5061))))</f>
        <v/>
      </c>
    </row>
    <row r="5062" spans="2:7">
      <c r="B5062" s="32">
        <f>SUMIF(Balanço[Estoque],Back!A5062,Balanço[Quantidade])</f>
        <v>0</v>
      </c>
      <c r="G5062" s="32" t="str" cm="1">
        <f t="array" ref="G5062">IF(F5062="","",SUM(_xlfn._xlws.FILTER(Balanço[Quantidade],(Balanço[Estoque]=Back!$E$3)*(Balanço[Material]=Back!F5062))))</f>
        <v/>
      </c>
    </row>
    <row r="5063" spans="2:7">
      <c r="B5063" s="32">
        <f>SUMIF(Balanço[Estoque],Back!A5063,Balanço[Quantidade])</f>
        <v>0</v>
      </c>
      <c r="G5063" s="32" t="str" cm="1">
        <f t="array" ref="G5063">IF(F5063="","",SUM(_xlfn._xlws.FILTER(Balanço[Quantidade],(Balanço[Estoque]=Back!$E$3)*(Balanço[Material]=Back!F5063))))</f>
        <v/>
      </c>
    </row>
    <row r="5064" spans="2:7">
      <c r="B5064" s="32">
        <f>SUMIF(Balanço[Estoque],Back!A5064,Balanço[Quantidade])</f>
        <v>0</v>
      </c>
      <c r="G5064" s="32" t="str" cm="1">
        <f t="array" ref="G5064">IF(F5064="","",SUM(_xlfn._xlws.FILTER(Balanço[Quantidade],(Balanço[Estoque]=Back!$E$3)*(Balanço[Material]=Back!F5064))))</f>
        <v/>
      </c>
    </row>
    <row r="5065" spans="2:7">
      <c r="B5065" s="32">
        <f>SUMIF(Balanço[Estoque],Back!A5065,Balanço[Quantidade])</f>
        <v>0</v>
      </c>
      <c r="G5065" s="32" t="str" cm="1">
        <f t="array" ref="G5065">IF(F5065="","",SUM(_xlfn._xlws.FILTER(Balanço[Quantidade],(Balanço[Estoque]=Back!$E$3)*(Balanço[Material]=Back!F5065))))</f>
        <v/>
      </c>
    </row>
    <row r="5066" spans="2:7">
      <c r="B5066" s="32">
        <f>SUMIF(Balanço[Estoque],Back!A5066,Balanço[Quantidade])</f>
        <v>0</v>
      </c>
      <c r="G5066" s="32" t="str" cm="1">
        <f t="array" ref="G5066">IF(F5066="","",SUM(_xlfn._xlws.FILTER(Balanço[Quantidade],(Balanço[Estoque]=Back!$E$3)*(Balanço[Material]=Back!F5066))))</f>
        <v/>
      </c>
    </row>
    <row r="5067" spans="2:7">
      <c r="B5067" s="32">
        <f>SUMIF(Balanço[Estoque],Back!A5067,Balanço[Quantidade])</f>
        <v>0</v>
      </c>
      <c r="G5067" s="32" t="str" cm="1">
        <f t="array" ref="G5067">IF(F5067="","",SUM(_xlfn._xlws.FILTER(Balanço[Quantidade],(Balanço[Estoque]=Back!$E$3)*(Balanço[Material]=Back!F5067))))</f>
        <v/>
      </c>
    </row>
    <row r="5068" spans="2:7">
      <c r="B5068" s="32">
        <f>SUMIF(Balanço[Estoque],Back!A5068,Balanço[Quantidade])</f>
        <v>0</v>
      </c>
      <c r="G5068" s="32" t="str" cm="1">
        <f t="array" ref="G5068">IF(F5068="","",SUM(_xlfn._xlws.FILTER(Balanço[Quantidade],(Balanço[Estoque]=Back!$E$3)*(Balanço[Material]=Back!F5068))))</f>
        <v/>
      </c>
    </row>
    <row r="5069" spans="2:7">
      <c r="B5069" s="32">
        <f>SUMIF(Balanço[Estoque],Back!A5069,Balanço[Quantidade])</f>
        <v>0</v>
      </c>
      <c r="G5069" s="32" t="str" cm="1">
        <f t="array" ref="G5069">IF(F5069="","",SUM(_xlfn._xlws.FILTER(Balanço[Quantidade],(Balanço[Estoque]=Back!$E$3)*(Balanço[Material]=Back!F5069))))</f>
        <v/>
      </c>
    </row>
    <row r="5070" spans="2:7">
      <c r="B5070" s="32">
        <f>SUMIF(Balanço[Estoque],Back!A5070,Balanço[Quantidade])</f>
        <v>0</v>
      </c>
      <c r="G5070" s="32" t="str" cm="1">
        <f t="array" ref="G5070">IF(F5070="","",SUM(_xlfn._xlws.FILTER(Balanço[Quantidade],(Balanço[Estoque]=Back!$E$3)*(Balanço[Material]=Back!F5070))))</f>
        <v/>
      </c>
    </row>
    <row r="5071" spans="2:7">
      <c r="B5071" s="32">
        <f>SUMIF(Balanço[Estoque],Back!A5071,Balanço[Quantidade])</f>
        <v>0</v>
      </c>
      <c r="G5071" s="32" t="str" cm="1">
        <f t="array" ref="G5071">IF(F5071="","",SUM(_xlfn._xlws.FILTER(Balanço[Quantidade],(Balanço[Estoque]=Back!$E$3)*(Balanço[Material]=Back!F5071))))</f>
        <v/>
      </c>
    </row>
    <row r="5072" spans="2:7">
      <c r="B5072" s="32">
        <f>SUMIF(Balanço[Estoque],Back!A5072,Balanço[Quantidade])</f>
        <v>0</v>
      </c>
      <c r="G5072" s="32" t="str" cm="1">
        <f t="array" ref="G5072">IF(F5072="","",SUM(_xlfn._xlws.FILTER(Balanço[Quantidade],(Balanço[Estoque]=Back!$E$3)*(Balanço[Material]=Back!F5072))))</f>
        <v/>
      </c>
    </row>
    <row r="5073" spans="2:7">
      <c r="B5073" s="32">
        <f>SUMIF(Balanço[Estoque],Back!A5073,Balanço[Quantidade])</f>
        <v>0</v>
      </c>
      <c r="G5073" s="32" t="str" cm="1">
        <f t="array" ref="G5073">IF(F5073="","",SUM(_xlfn._xlws.FILTER(Balanço[Quantidade],(Balanço[Estoque]=Back!$E$3)*(Balanço[Material]=Back!F5073))))</f>
        <v/>
      </c>
    </row>
    <row r="5074" spans="2:7">
      <c r="B5074" s="32">
        <f>SUMIF(Balanço[Estoque],Back!A5074,Balanço[Quantidade])</f>
        <v>0</v>
      </c>
      <c r="G5074" s="32" t="str" cm="1">
        <f t="array" ref="G5074">IF(F5074="","",SUM(_xlfn._xlws.FILTER(Balanço[Quantidade],(Balanço[Estoque]=Back!$E$3)*(Balanço[Material]=Back!F5074))))</f>
        <v/>
      </c>
    </row>
    <row r="5075" spans="2:7">
      <c r="B5075" s="32">
        <f>SUMIF(Balanço[Estoque],Back!A5075,Balanço[Quantidade])</f>
        <v>0</v>
      </c>
      <c r="G5075" s="32" t="str" cm="1">
        <f t="array" ref="G5075">IF(F5075="","",SUM(_xlfn._xlws.FILTER(Balanço[Quantidade],(Balanço[Estoque]=Back!$E$3)*(Balanço[Material]=Back!F5075))))</f>
        <v/>
      </c>
    </row>
    <row r="5076" spans="2:7">
      <c r="B5076" s="32">
        <f>SUMIF(Balanço[Estoque],Back!A5076,Balanço[Quantidade])</f>
        <v>0</v>
      </c>
      <c r="G5076" s="32" t="str" cm="1">
        <f t="array" ref="G5076">IF(F5076="","",SUM(_xlfn._xlws.FILTER(Balanço[Quantidade],(Balanço[Estoque]=Back!$E$3)*(Balanço[Material]=Back!F5076))))</f>
        <v/>
      </c>
    </row>
    <row r="5077" spans="2:7">
      <c r="B5077" s="32">
        <f>SUMIF(Balanço[Estoque],Back!A5077,Balanço[Quantidade])</f>
        <v>0</v>
      </c>
      <c r="G5077" s="32" t="str" cm="1">
        <f t="array" ref="G5077">IF(F5077="","",SUM(_xlfn._xlws.FILTER(Balanço[Quantidade],(Balanço[Estoque]=Back!$E$3)*(Balanço[Material]=Back!F5077))))</f>
        <v/>
      </c>
    </row>
    <row r="5078" spans="2:7">
      <c r="B5078" s="32">
        <f>SUMIF(Balanço[Estoque],Back!A5078,Balanço[Quantidade])</f>
        <v>0</v>
      </c>
      <c r="G5078" s="32" t="str" cm="1">
        <f t="array" ref="G5078">IF(F5078="","",SUM(_xlfn._xlws.FILTER(Balanço[Quantidade],(Balanço[Estoque]=Back!$E$3)*(Balanço[Material]=Back!F5078))))</f>
        <v/>
      </c>
    </row>
    <row r="5079" spans="2:7">
      <c r="B5079" s="32">
        <f>SUMIF(Balanço[Estoque],Back!A5079,Balanço[Quantidade])</f>
        <v>0</v>
      </c>
      <c r="G5079" s="32" t="str" cm="1">
        <f t="array" ref="G5079">IF(F5079="","",SUM(_xlfn._xlws.FILTER(Balanço[Quantidade],(Balanço[Estoque]=Back!$E$3)*(Balanço[Material]=Back!F5079))))</f>
        <v/>
      </c>
    </row>
    <row r="5080" spans="2:7">
      <c r="B5080" s="32">
        <f>SUMIF(Balanço[Estoque],Back!A5080,Balanço[Quantidade])</f>
        <v>0</v>
      </c>
      <c r="G5080" s="32" t="str" cm="1">
        <f t="array" ref="G5080">IF(F5080="","",SUM(_xlfn._xlws.FILTER(Balanço[Quantidade],(Balanço[Estoque]=Back!$E$3)*(Balanço[Material]=Back!F5080))))</f>
        <v/>
      </c>
    </row>
    <row r="5081" spans="2:7">
      <c r="B5081" s="32">
        <f>SUMIF(Balanço[Estoque],Back!A5081,Balanço[Quantidade])</f>
        <v>0</v>
      </c>
      <c r="G5081" s="32" t="str" cm="1">
        <f t="array" ref="G5081">IF(F5081="","",SUM(_xlfn._xlws.FILTER(Balanço[Quantidade],(Balanço[Estoque]=Back!$E$3)*(Balanço[Material]=Back!F5081))))</f>
        <v/>
      </c>
    </row>
    <row r="5082" spans="2:7">
      <c r="B5082" s="32">
        <f>SUMIF(Balanço[Estoque],Back!A5082,Balanço[Quantidade])</f>
        <v>0</v>
      </c>
      <c r="G5082" s="32" t="str" cm="1">
        <f t="array" ref="G5082">IF(F5082="","",SUM(_xlfn._xlws.FILTER(Balanço[Quantidade],(Balanço[Estoque]=Back!$E$3)*(Balanço[Material]=Back!F5082))))</f>
        <v/>
      </c>
    </row>
    <row r="5083" spans="2:7">
      <c r="B5083" s="32">
        <f>SUMIF(Balanço[Estoque],Back!A5083,Balanço[Quantidade])</f>
        <v>0</v>
      </c>
      <c r="G5083" s="32" t="str" cm="1">
        <f t="array" ref="G5083">IF(F5083="","",SUM(_xlfn._xlws.FILTER(Balanço[Quantidade],(Balanço[Estoque]=Back!$E$3)*(Balanço[Material]=Back!F5083))))</f>
        <v/>
      </c>
    </row>
    <row r="5084" spans="2:7">
      <c r="B5084" s="32">
        <f>SUMIF(Balanço[Estoque],Back!A5084,Balanço[Quantidade])</f>
        <v>0</v>
      </c>
      <c r="G5084" s="32" t="str" cm="1">
        <f t="array" ref="G5084">IF(F5084="","",SUM(_xlfn._xlws.FILTER(Balanço[Quantidade],(Balanço[Estoque]=Back!$E$3)*(Balanço[Material]=Back!F5084))))</f>
        <v/>
      </c>
    </row>
    <row r="5085" spans="2:7">
      <c r="B5085" s="32">
        <f>SUMIF(Balanço[Estoque],Back!A5085,Balanço[Quantidade])</f>
        <v>0</v>
      </c>
      <c r="G5085" s="32" t="str" cm="1">
        <f t="array" ref="G5085">IF(F5085="","",SUM(_xlfn._xlws.FILTER(Balanço[Quantidade],(Balanço[Estoque]=Back!$E$3)*(Balanço[Material]=Back!F5085))))</f>
        <v/>
      </c>
    </row>
    <row r="5086" spans="2:7">
      <c r="B5086" s="32">
        <f>SUMIF(Balanço[Estoque],Back!A5086,Balanço[Quantidade])</f>
        <v>0</v>
      </c>
      <c r="G5086" s="32" t="str" cm="1">
        <f t="array" ref="G5086">IF(F5086="","",SUM(_xlfn._xlws.FILTER(Balanço[Quantidade],(Balanço[Estoque]=Back!$E$3)*(Balanço[Material]=Back!F5086))))</f>
        <v/>
      </c>
    </row>
    <row r="5087" spans="2:7">
      <c r="B5087" s="32">
        <f>SUMIF(Balanço[Estoque],Back!A5087,Balanço[Quantidade])</f>
        <v>0</v>
      </c>
      <c r="G5087" s="32" t="str" cm="1">
        <f t="array" ref="G5087">IF(F5087="","",SUM(_xlfn._xlws.FILTER(Balanço[Quantidade],(Balanço[Estoque]=Back!$E$3)*(Balanço[Material]=Back!F5087))))</f>
        <v/>
      </c>
    </row>
    <row r="5088" spans="2:7">
      <c r="B5088" s="32">
        <f>SUMIF(Balanço[Estoque],Back!A5088,Balanço[Quantidade])</f>
        <v>0</v>
      </c>
      <c r="G5088" s="32" t="str" cm="1">
        <f t="array" ref="G5088">IF(F5088="","",SUM(_xlfn._xlws.FILTER(Balanço[Quantidade],(Balanço[Estoque]=Back!$E$3)*(Balanço[Material]=Back!F5088))))</f>
        <v/>
      </c>
    </row>
    <row r="5089" spans="2:7">
      <c r="B5089" s="32">
        <f>SUMIF(Balanço[Estoque],Back!A5089,Balanço[Quantidade])</f>
        <v>0</v>
      </c>
      <c r="G5089" s="32" t="str" cm="1">
        <f t="array" ref="G5089">IF(F5089="","",SUM(_xlfn._xlws.FILTER(Balanço[Quantidade],(Balanço[Estoque]=Back!$E$3)*(Balanço[Material]=Back!F5089))))</f>
        <v/>
      </c>
    </row>
    <row r="5090" spans="2:7">
      <c r="B5090" s="32">
        <f>SUMIF(Balanço[Estoque],Back!A5090,Balanço[Quantidade])</f>
        <v>0</v>
      </c>
      <c r="G5090" s="32" t="str" cm="1">
        <f t="array" ref="G5090">IF(F5090="","",SUM(_xlfn._xlws.FILTER(Balanço[Quantidade],(Balanço[Estoque]=Back!$E$3)*(Balanço[Material]=Back!F5090))))</f>
        <v/>
      </c>
    </row>
    <row r="5091" spans="2:7">
      <c r="B5091" s="32">
        <f>SUMIF(Balanço[Estoque],Back!A5091,Balanço[Quantidade])</f>
        <v>0</v>
      </c>
      <c r="G5091" s="32" t="str" cm="1">
        <f t="array" ref="G5091">IF(F5091="","",SUM(_xlfn._xlws.FILTER(Balanço[Quantidade],(Balanço[Estoque]=Back!$E$3)*(Balanço[Material]=Back!F5091))))</f>
        <v/>
      </c>
    </row>
    <row r="5092" spans="2:7">
      <c r="B5092" s="32">
        <f>SUMIF(Balanço[Estoque],Back!A5092,Balanço[Quantidade])</f>
        <v>0</v>
      </c>
      <c r="G5092" s="32" t="str" cm="1">
        <f t="array" ref="G5092">IF(F5092="","",SUM(_xlfn._xlws.FILTER(Balanço[Quantidade],(Balanço[Estoque]=Back!$E$3)*(Balanço[Material]=Back!F5092))))</f>
        <v/>
      </c>
    </row>
    <row r="5093" spans="2:7">
      <c r="B5093" s="32">
        <f>SUMIF(Balanço[Estoque],Back!A5093,Balanço[Quantidade])</f>
        <v>0</v>
      </c>
      <c r="G5093" s="32" t="str" cm="1">
        <f t="array" ref="G5093">IF(F5093="","",SUM(_xlfn._xlws.FILTER(Balanço[Quantidade],(Balanço[Estoque]=Back!$E$3)*(Balanço[Material]=Back!F5093))))</f>
        <v/>
      </c>
    </row>
    <row r="5094" spans="2:7">
      <c r="B5094" s="32">
        <f>SUMIF(Balanço[Estoque],Back!A5094,Balanço[Quantidade])</f>
        <v>0</v>
      </c>
      <c r="G5094" s="32" t="str" cm="1">
        <f t="array" ref="G5094">IF(F5094="","",SUM(_xlfn._xlws.FILTER(Balanço[Quantidade],(Balanço[Estoque]=Back!$E$3)*(Balanço[Material]=Back!F5094))))</f>
        <v/>
      </c>
    </row>
    <row r="5095" spans="2:7">
      <c r="B5095" s="32">
        <f>SUMIF(Balanço[Estoque],Back!A5095,Balanço[Quantidade])</f>
        <v>0</v>
      </c>
      <c r="G5095" s="32" t="str" cm="1">
        <f t="array" ref="G5095">IF(F5095="","",SUM(_xlfn._xlws.FILTER(Balanço[Quantidade],(Balanço[Estoque]=Back!$E$3)*(Balanço[Material]=Back!F5095))))</f>
        <v/>
      </c>
    </row>
    <row r="5096" spans="2:7">
      <c r="B5096" s="32">
        <f>SUMIF(Balanço[Estoque],Back!A5096,Balanço[Quantidade])</f>
        <v>0</v>
      </c>
      <c r="G5096" s="32" t="str" cm="1">
        <f t="array" ref="G5096">IF(F5096="","",SUM(_xlfn._xlws.FILTER(Balanço[Quantidade],(Balanço[Estoque]=Back!$E$3)*(Balanço[Material]=Back!F5096))))</f>
        <v/>
      </c>
    </row>
    <row r="5097" spans="2:7">
      <c r="B5097" s="32">
        <f>SUMIF(Balanço[Estoque],Back!A5097,Balanço[Quantidade])</f>
        <v>0</v>
      </c>
      <c r="G5097" s="32" t="str" cm="1">
        <f t="array" ref="G5097">IF(F5097="","",SUM(_xlfn._xlws.FILTER(Balanço[Quantidade],(Balanço[Estoque]=Back!$E$3)*(Balanço[Material]=Back!F5097))))</f>
        <v/>
      </c>
    </row>
    <row r="5098" spans="2:7">
      <c r="B5098" s="32">
        <f>SUMIF(Balanço[Estoque],Back!A5098,Balanço[Quantidade])</f>
        <v>0</v>
      </c>
      <c r="G5098" s="32" t="str" cm="1">
        <f t="array" ref="G5098">IF(F5098="","",SUM(_xlfn._xlws.FILTER(Balanço[Quantidade],(Balanço[Estoque]=Back!$E$3)*(Balanço[Material]=Back!F5098))))</f>
        <v/>
      </c>
    </row>
    <row r="5099" spans="2:7">
      <c r="B5099" s="32">
        <f>SUMIF(Balanço[Estoque],Back!A5099,Balanço[Quantidade])</f>
        <v>0</v>
      </c>
      <c r="G5099" s="32" t="str" cm="1">
        <f t="array" ref="G5099">IF(F5099="","",SUM(_xlfn._xlws.FILTER(Balanço[Quantidade],(Balanço[Estoque]=Back!$E$3)*(Balanço[Material]=Back!F5099))))</f>
        <v/>
      </c>
    </row>
    <row r="5100" spans="2:7">
      <c r="B5100" s="32">
        <f>SUMIF(Balanço[Estoque],Back!A5100,Balanço[Quantidade])</f>
        <v>0</v>
      </c>
      <c r="G5100" s="32" t="str" cm="1">
        <f t="array" ref="G5100">IF(F5100="","",SUM(_xlfn._xlws.FILTER(Balanço[Quantidade],(Balanço[Estoque]=Back!$E$3)*(Balanço[Material]=Back!F5100))))</f>
        <v/>
      </c>
    </row>
    <row r="5101" spans="2:7">
      <c r="B5101" s="32">
        <f>SUMIF(Balanço[Estoque],Back!A5101,Balanço[Quantidade])</f>
        <v>0</v>
      </c>
      <c r="G5101" s="32" t="str" cm="1">
        <f t="array" ref="G5101">IF(F5101="","",SUM(_xlfn._xlws.FILTER(Balanço[Quantidade],(Balanço[Estoque]=Back!$E$3)*(Balanço[Material]=Back!F5101))))</f>
        <v/>
      </c>
    </row>
    <row r="5102" spans="2:7">
      <c r="B5102" s="32">
        <f>SUMIF(Balanço[Estoque],Back!A5102,Balanço[Quantidade])</f>
        <v>0</v>
      </c>
      <c r="G5102" s="32" t="str" cm="1">
        <f t="array" ref="G5102">IF(F5102="","",SUM(_xlfn._xlws.FILTER(Balanço[Quantidade],(Balanço[Estoque]=Back!$E$3)*(Balanço[Material]=Back!F5102))))</f>
        <v/>
      </c>
    </row>
    <row r="5103" spans="2:7">
      <c r="B5103" s="32">
        <f>SUMIF(Balanço[Estoque],Back!A5103,Balanço[Quantidade])</f>
        <v>0</v>
      </c>
      <c r="G5103" s="32" t="str" cm="1">
        <f t="array" ref="G5103">IF(F5103="","",SUM(_xlfn._xlws.FILTER(Balanço[Quantidade],(Balanço[Estoque]=Back!$E$3)*(Balanço[Material]=Back!F5103))))</f>
        <v/>
      </c>
    </row>
    <row r="5104" spans="2:7">
      <c r="B5104" s="32">
        <f>SUMIF(Balanço[Estoque],Back!A5104,Balanço[Quantidade])</f>
        <v>0</v>
      </c>
      <c r="G5104" s="32" t="str" cm="1">
        <f t="array" ref="G5104">IF(F5104="","",SUM(_xlfn._xlws.FILTER(Balanço[Quantidade],(Balanço[Estoque]=Back!$E$3)*(Balanço[Material]=Back!F5104))))</f>
        <v/>
      </c>
    </row>
    <row r="5105" spans="2:7">
      <c r="B5105" s="32">
        <f>SUMIF(Balanço[Estoque],Back!A5105,Balanço[Quantidade])</f>
        <v>0</v>
      </c>
      <c r="G5105" s="32" t="str" cm="1">
        <f t="array" ref="G5105">IF(F5105="","",SUM(_xlfn._xlws.FILTER(Balanço[Quantidade],(Balanço[Estoque]=Back!$E$3)*(Balanço[Material]=Back!F5105))))</f>
        <v/>
      </c>
    </row>
    <row r="5106" spans="2:7">
      <c r="B5106" s="32">
        <f>SUMIF(Balanço[Estoque],Back!A5106,Balanço[Quantidade])</f>
        <v>0</v>
      </c>
      <c r="G5106" s="32" t="str" cm="1">
        <f t="array" ref="G5106">IF(F5106="","",SUM(_xlfn._xlws.FILTER(Balanço[Quantidade],(Balanço[Estoque]=Back!$E$3)*(Balanço[Material]=Back!F5106))))</f>
        <v/>
      </c>
    </row>
    <row r="5107" spans="2:7">
      <c r="B5107" s="32">
        <f>SUMIF(Balanço[Estoque],Back!A5107,Balanço[Quantidade])</f>
        <v>0</v>
      </c>
      <c r="G5107" s="32" t="str" cm="1">
        <f t="array" ref="G5107">IF(F5107="","",SUM(_xlfn._xlws.FILTER(Balanço[Quantidade],(Balanço[Estoque]=Back!$E$3)*(Balanço[Material]=Back!F5107))))</f>
        <v/>
      </c>
    </row>
    <row r="5108" spans="2:7">
      <c r="B5108" s="32">
        <f>SUMIF(Balanço[Estoque],Back!A5108,Balanço[Quantidade])</f>
        <v>0</v>
      </c>
      <c r="G5108" s="32" t="str" cm="1">
        <f t="array" ref="G5108">IF(F5108="","",SUM(_xlfn._xlws.FILTER(Balanço[Quantidade],(Balanço[Estoque]=Back!$E$3)*(Balanço[Material]=Back!F5108))))</f>
        <v/>
      </c>
    </row>
    <row r="5109" spans="2:7">
      <c r="B5109" s="32">
        <f>SUMIF(Balanço[Estoque],Back!A5109,Balanço[Quantidade])</f>
        <v>0</v>
      </c>
      <c r="G5109" s="32" t="str" cm="1">
        <f t="array" ref="G5109">IF(F5109="","",SUM(_xlfn._xlws.FILTER(Balanço[Quantidade],(Balanço[Estoque]=Back!$E$3)*(Balanço[Material]=Back!F5109))))</f>
        <v/>
      </c>
    </row>
    <row r="5110" spans="2:7">
      <c r="B5110" s="32">
        <f>SUMIF(Balanço[Estoque],Back!A5110,Balanço[Quantidade])</f>
        <v>0</v>
      </c>
      <c r="G5110" s="32" t="str" cm="1">
        <f t="array" ref="G5110">IF(F5110="","",SUM(_xlfn._xlws.FILTER(Balanço[Quantidade],(Balanço[Estoque]=Back!$E$3)*(Balanço[Material]=Back!F5110))))</f>
        <v/>
      </c>
    </row>
    <row r="5111" spans="2:7">
      <c r="B5111" s="32">
        <f>SUMIF(Balanço[Estoque],Back!A5111,Balanço[Quantidade])</f>
        <v>0</v>
      </c>
      <c r="G5111" s="32" t="str" cm="1">
        <f t="array" ref="G5111">IF(F5111="","",SUM(_xlfn._xlws.FILTER(Balanço[Quantidade],(Balanço[Estoque]=Back!$E$3)*(Balanço[Material]=Back!F5111))))</f>
        <v/>
      </c>
    </row>
    <row r="5112" spans="2:7">
      <c r="B5112" s="32">
        <f>SUMIF(Balanço[Estoque],Back!A5112,Balanço[Quantidade])</f>
        <v>0</v>
      </c>
      <c r="G5112" s="32" t="str" cm="1">
        <f t="array" ref="G5112">IF(F5112="","",SUM(_xlfn._xlws.FILTER(Balanço[Quantidade],(Balanço[Estoque]=Back!$E$3)*(Balanço[Material]=Back!F5112))))</f>
        <v/>
      </c>
    </row>
    <row r="5113" spans="2:7">
      <c r="B5113" s="32">
        <f>SUMIF(Balanço[Estoque],Back!A5113,Balanço[Quantidade])</f>
        <v>0</v>
      </c>
      <c r="G5113" s="32" t="str" cm="1">
        <f t="array" ref="G5113">IF(F5113="","",SUM(_xlfn._xlws.FILTER(Balanço[Quantidade],(Balanço[Estoque]=Back!$E$3)*(Balanço[Material]=Back!F5113))))</f>
        <v/>
      </c>
    </row>
    <row r="5114" spans="2:7">
      <c r="B5114" s="32">
        <f>SUMIF(Balanço[Estoque],Back!A5114,Balanço[Quantidade])</f>
        <v>0</v>
      </c>
      <c r="G5114" s="32" t="str" cm="1">
        <f t="array" ref="G5114">IF(F5114="","",SUM(_xlfn._xlws.FILTER(Balanço[Quantidade],(Balanço[Estoque]=Back!$E$3)*(Balanço[Material]=Back!F5114))))</f>
        <v/>
      </c>
    </row>
    <row r="5115" spans="2:7">
      <c r="B5115" s="32">
        <f>SUMIF(Balanço[Estoque],Back!A5115,Balanço[Quantidade])</f>
        <v>0</v>
      </c>
      <c r="G5115" s="32" t="str" cm="1">
        <f t="array" ref="G5115">IF(F5115="","",SUM(_xlfn._xlws.FILTER(Balanço[Quantidade],(Balanço[Estoque]=Back!$E$3)*(Balanço[Material]=Back!F5115))))</f>
        <v/>
      </c>
    </row>
    <row r="5116" spans="2:7">
      <c r="B5116" s="32">
        <f>SUMIF(Balanço[Estoque],Back!A5116,Balanço[Quantidade])</f>
        <v>0</v>
      </c>
      <c r="G5116" s="32" t="str" cm="1">
        <f t="array" ref="G5116">IF(F5116="","",SUM(_xlfn._xlws.FILTER(Balanço[Quantidade],(Balanço[Estoque]=Back!$E$3)*(Balanço[Material]=Back!F5116))))</f>
        <v/>
      </c>
    </row>
    <row r="5117" spans="2:7">
      <c r="B5117" s="32">
        <f>SUMIF(Balanço[Estoque],Back!A5117,Balanço[Quantidade])</f>
        <v>0</v>
      </c>
      <c r="G5117" s="32" t="str" cm="1">
        <f t="array" ref="G5117">IF(F5117="","",SUM(_xlfn._xlws.FILTER(Balanço[Quantidade],(Balanço[Estoque]=Back!$E$3)*(Balanço[Material]=Back!F5117))))</f>
        <v/>
      </c>
    </row>
    <row r="5118" spans="2:7">
      <c r="B5118" s="32">
        <f>SUMIF(Balanço[Estoque],Back!A5118,Balanço[Quantidade])</f>
        <v>0</v>
      </c>
      <c r="G5118" s="32" t="str" cm="1">
        <f t="array" ref="G5118">IF(F5118="","",SUM(_xlfn._xlws.FILTER(Balanço[Quantidade],(Balanço[Estoque]=Back!$E$3)*(Balanço[Material]=Back!F5118))))</f>
        <v/>
      </c>
    </row>
    <row r="5119" spans="2:7">
      <c r="B5119" s="32">
        <f>SUMIF(Balanço[Estoque],Back!A5119,Balanço[Quantidade])</f>
        <v>0</v>
      </c>
      <c r="G5119" s="32" t="str" cm="1">
        <f t="array" ref="G5119">IF(F5119="","",SUM(_xlfn._xlws.FILTER(Balanço[Quantidade],(Balanço[Estoque]=Back!$E$3)*(Balanço[Material]=Back!F5119))))</f>
        <v/>
      </c>
    </row>
    <row r="5120" spans="2:7">
      <c r="B5120" s="32">
        <f>SUMIF(Balanço[Estoque],Back!A5120,Balanço[Quantidade])</f>
        <v>0</v>
      </c>
      <c r="G5120" s="32" t="str" cm="1">
        <f t="array" ref="G5120">IF(F5120="","",SUM(_xlfn._xlws.FILTER(Balanço[Quantidade],(Balanço[Estoque]=Back!$E$3)*(Balanço[Material]=Back!F5120))))</f>
        <v/>
      </c>
    </row>
    <row r="5121" spans="2:7">
      <c r="B5121" s="32">
        <f>SUMIF(Balanço[Estoque],Back!A5121,Balanço[Quantidade])</f>
        <v>0</v>
      </c>
      <c r="G5121" s="32" t="str" cm="1">
        <f t="array" ref="G5121">IF(F5121="","",SUM(_xlfn._xlws.FILTER(Balanço[Quantidade],(Balanço[Estoque]=Back!$E$3)*(Balanço[Material]=Back!F5121))))</f>
        <v/>
      </c>
    </row>
    <row r="5122" spans="2:7">
      <c r="B5122" s="32">
        <f>SUMIF(Balanço[Estoque],Back!A5122,Balanço[Quantidade])</f>
        <v>0</v>
      </c>
      <c r="G5122" s="32" t="str" cm="1">
        <f t="array" ref="G5122">IF(F5122="","",SUM(_xlfn._xlws.FILTER(Balanço[Quantidade],(Balanço[Estoque]=Back!$E$3)*(Balanço[Material]=Back!F5122))))</f>
        <v/>
      </c>
    </row>
    <row r="5123" spans="2:7">
      <c r="B5123" s="32">
        <f>SUMIF(Balanço[Estoque],Back!A5123,Balanço[Quantidade])</f>
        <v>0</v>
      </c>
      <c r="G5123" s="32" t="str" cm="1">
        <f t="array" ref="G5123">IF(F5123="","",SUM(_xlfn._xlws.FILTER(Balanço[Quantidade],(Balanço[Estoque]=Back!$E$3)*(Balanço[Material]=Back!F5123))))</f>
        <v/>
      </c>
    </row>
    <row r="5124" spans="2:7">
      <c r="B5124" s="32">
        <f>SUMIF(Balanço[Estoque],Back!A5124,Balanço[Quantidade])</f>
        <v>0</v>
      </c>
      <c r="G5124" s="32" t="str" cm="1">
        <f t="array" ref="G5124">IF(F5124="","",SUM(_xlfn._xlws.FILTER(Balanço[Quantidade],(Balanço[Estoque]=Back!$E$3)*(Balanço[Material]=Back!F5124))))</f>
        <v/>
      </c>
    </row>
    <row r="5125" spans="2:7">
      <c r="B5125" s="32">
        <f>SUMIF(Balanço[Estoque],Back!A5125,Balanço[Quantidade])</f>
        <v>0</v>
      </c>
      <c r="G5125" s="32" t="str" cm="1">
        <f t="array" ref="G5125">IF(F5125="","",SUM(_xlfn._xlws.FILTER(Balanço[Quantidade],(Balanço[Estoque]=Back!$E$3)*(Balanço[Material]=Back!F5125))))</f>
        <v/>
      </c>
    </row>
    <row r="5126" spans="2:7">
      <c r="B5126" s="32">
        <f>SUMIF(Balanço[Estoque],Back!A5126,Balanço[Quantidade])</f>
        <v>0</v>
      </c>
      <c r="G5126" s="32" t="str" cm="1">
        <f t="array" ref="G5126">IF(F5126="","",SUM(_xlfn._xlws.FILTER(Balanço[Quantidade],(Balanço[Estoque]=Back!$E$3)*(Balanço[Material]=Back!F5126))))</f>
        <v/>
      </c>
    </row>
    <row r="5127" spans="2:7">
      <c r="B5127" s="32">
        <f>SUMIF(Balanço[Estoque],Back!A5127,Balanço[Quantidade])</f>
        <v>0</v>
      </c>
      <c r="G5127" s="32" t="str" cm="1">
        <f t="array" ref="G5127">IF(F5127="","",SUM(_xlfn._xlws.FILTER(Balanço[Quantidade],(Balanço[Estoque]=Back!$E$3)*(Balanço[Material]=Back!F5127))))</f>
        <v/>
      </c>
    </row>
    <row r="5128" spans="2:7">
      <c r="B5128" s="32">
        <f>SUMIF(Balanço[Estoque],Back!A5128,Balanço[Quantidade])</f>
        <v>0</v>
      </c>
      <c r="G5128" s="32" t="str" cm="1">
        <f t="array" ref="G5128">IF(F5128="","",SUM(_xlfn._xlws.FILTER(Balanço[Quantidade],(Balanço[Estoque]=Back!$E$3)*(Balanço[Material]=Back!F5128))))</f>
        <v/>
      </c>
    </row>
    <row r="5129" spans="2:7">
      <c r="B5129" s="32">
        <f>SUMIF(Balanço[Estoque],Back!A5129,Balanço[Quantidade])</f>
        <v>0</v>
      </c>
      <c r="G5129" s="32" t="str" cm="1">
        <f t="array" ref="G5129">IF(F5129="","",SUM(_xlfn._xlws.FILTER(Balanço[Quantidade],(Balanço[Estoque]=Back!$E$3)*(Balanço[Material]=Back!F5129))))</f>
        <v/>
      </c>
    </row>
    <row r="5130" spans="2:7">
      <c r="B5130" s="32">
        <f>SUMIF(Balanço[Estoque],Back!A5130,Balanço[Quantidade])</f>
        <v>0</v>
      </c>
      <c r="G5130" s="32" t="str" cm="1">
        <f t="array" ref="G5130">IF(F5130="","",SUM(_xlfn._xlws.FILTER(Balanço[Quantidade],(Balanço[Estoque]=Back!$E$3)*(Balanço[Material]=Back!F5130))))</f>
        <v/>
      </c>
    </row>
    <row r="5131" spans="2:7">
      <c r="B5131" s="32">
        <f>SUMIF(Balanço[Estoque],Back!A5131,Balanço[Quantidade])</f>
        <v>0</v>
      </c>
      <c r="G5131" s="32" t="str" cm="1">
        <f t="array" ref="G5131">IF(F5131="","",SUM(_xlfn._xlws.FILTER(Balanço[Quantidade],(Balanço[Estoque]=Back!$E$3)*(Balanço[Material]=Back!F5131))))</f>
        <v/>
      </c>
    </row>
    <row r="5132" spans="2:7">
      <c r="B5132" s="32">
        <f>SUMIF(Balanço[Estoque],Back!A5132,Balanço[Quantidade])</f>
        <v>0</v>
      </c>
      <c r="G5132" s="32" t="str" cm="1">
        <f t="array" ref="G5132">IF(F5132="","",SUM(_xlfn._xlws.FILTER(Balanço[Quantidade],(Balanço[Estoque]=Back!$E$3)*(Balanço[Material]=Back!F5132))))</f>
        <v/>
      </c>
    </row>
    <row r="5133" spans="2:7">
      <c r="B5133" s="32">
        <f>SUMIF(Balanço[Estoque],Back!A5133,Balanço[Quantidade])</f>
        <v>0</v>
      </c>
      <c r="G5133" s="32" t="str" cm="1">
        <f t="array" ref="G5133">IF(F5133="","",SUM(_xlfn._xlws.FILTER(Balanço[Quantidade],(Balanço[Estoque]=Back!$E$3)*(Balanço[Material]=Back!F5133))))</f>
        <v/>
      </c>
    </row>
    <row r="5134" spans="2:7">
      <c r="B5134" s="32">
        <f>SUMIF(Balanço[Estoque],Back!A5134,Balanço[Quantidade])</f>
        <v>0</v>
      </c>
      <c r="G5134" s="32" t="str" cm="1">
        <f t="array" ref="G5134">IF(F5134="","",SUM(_xlfn._xlws.FILTER(Balanço[Quantidade],(Balanço[Estoque]=Back!$E$3)*(Balanço[Material]=Back!F5134))))</f>
        <v/>
      </c>
    </row>
    <row r="5135" spans="2:7">
      <c r="B5135" s="32">
        <f>SUMIF(Balanço[Estoque],Back!A5135,Balanço[Quantidade])</f>
        <v>0</v>
      </c>
      <c r="G5135" s="32" t="str" cm="1">
        <f t="array" ref="G5135">IF(F5135="","",SUM(_xlfn._xlws.FILTER(Balanço[Quantidade],(Balanço[Estoque]=Back!$E$3)*(Balanço[Material]=Back!F5135))))</f>
        <v/>
      </c>
    </row>
    <row r="5136" spans="2:7">
      <c r="B5136" s="32">
        <f>SUMIF(Balanço[Estoque],Back!A5136,Balanço[Quantidade])</f>
        <v>0</v>
      </c>
      <c r="G5136" s="32" t="str" cm="1">
        <f t="array" ref="G5136">IF(F5136="","",SUM(_xlfn._xlws.FILTER(Balanço[Quantidade],(Balanço[Estoque]=Back!$E$3)*(Balanço[Material]=Back!F5136))))</f>
        <v/>
      </c>
    </row>
    <row r="5137" spans="2:7">
      <c r="B5137" s="32">
        <f>SUMIF(Balanço[Estoque],Back!A5137,Balanço[Quantidade])</f>
        <v>0</v>
      </c>
      <c r="G5137" s="32" t="str" cm="1">
        <f t="array" ref="G5137">IF(F5137="","",SUM(_xlfn._xlws.FILTER(Balanço[Quantidade],(Balanço[Estoque]=Back!$E$3)*(Balanço[Material]=Back!F5137))))</f>
        <v/>
      </c>
    </row>
    <row r="5138" spans="2:7">
      <c r="B5138" s="32">
        <f>SUMIF(Balanço[Estoque],Back!A5138,Balanço[Quantidade])</f>
        <v>0</v>
      </c>
      <c r="G5138" s="32" t="str" cm="1">
        <f t="array" ref="G5138">IF(F5138="","",SUM(_xlfn._xlws.FILTER(Balanço[Quantidade],(Balanço[Estoque]=Back!$E$3)*(Balanço[Material]=Back!F5138))))</f>
        <v/>
      </c>
    </row>
    <row r="5139" spans="2:7">
      <c r="B5139" s="32">
        <f>SUMIF(Balanço[Estoque],Back!A5139,Balanço[Quantidade])</f>
        <v>0</v>
      </c>
      <c r="G5139" s="32" t="str" cm="1">
        <f t="array" ref="G5139">IF(F5139="","",SUM(_xlfn._xlws.FILTER(Balanço[Quantidade],(Balanço[Estoque]=Back!$E$3)*(Balanço[Material]=Back!F5139))))</f>
        <v/>
      </c>
    </row>
    <row r="5140" spans="2:7">
      <c r="B5140" s="32">
        <f>SUMIF(Balanço[Estoque],Back!A5140,Balanço[Quantidade])</f>
        <v>0</v>
      </c>
      <c r="G5140" s="32" t="str" cm="1">
        <f t="array" ref="G5140">IF(F5140="","",SUM(_xlfn._xlws.FILTER(Balanço[Quantidade],(Balanço[Estoque]=Back!$E$3)*(Balanço[Material]=Back!F5140))))</f>
        <v/>
      </c>
    </row>
    <row r="5141" spans="2:7">
      <c r="B5141" s="32">
        <f>SUMIF(Balanço[Estoque],Back!A5141,Balanço[Quantidade])</f>
        <v>0</v>
      </c>
      <c r="G5141" s="32" t="str" cm="1">
        <f t="array" ref="G5141">IF(F5141="","",SUM(_xlfn._xlws.FILTER(Balanço[Quantidade],(Balanço[Estoque]=Back!$E$3)*(Balanço[Material]=Back!F5141))))</f>
        <v/>
      </c>
    </row>
    <row r="5142" spans="2:7">
      <c r="B5142" s="32">
        <f>SUMIF(Balanço[Estoque],Back!A5142,Balanço[Quantidade])</f>
        <v>0</v>
      </c>
      <c r="G5142" s="32" t="str" cm="1">
        <f t="array" ref="G5142">IF(F5142="","",SUM(_xlfn._xlws.FILTER(Balanço[Quantidade],(Balanço[Estoque]=Back!$E$3)*(Balanço[Material]=Back!F5142))))</f>
        <v/>
      </c>
    </row>
    <row r="5143" spans="2:7">
      <c r="B5143" s="32">
        <f>SUMIF(Balanço[Estoque],Back!A5143,Balanço[Quantidade])</f>
        <v>0</v>
      </c>
      <c r="G5143" s="32" t="str" cm="1">
        <f t="array" ref="G5143">IF(F5143="","",SUM(_xlfn._xlws.FILTER(Balanço[Quantidade],(Balanço[Estoque]=Back!$E$3)*(Balanço[Material]=Back!F5143))))</f>
        <v/>
      </c>
    </row>
    <row r="5144" spans="2:7">
      <c r="B5144" s="32">
        <f>SUMIF(Balanço[Estoque],Back!A5144,Balanço[Quantidade])</f>
        <v>0</v>
      </c>
      <c r="G5144" s="32" t="str" cm="1">
        <f t="array" ref="G5144">IF(F5144="","",SUM(_xlfn._xlws.FILTER(Balanço[Quantidade],(Balanço[Estoque]=Back!$E$3)*(Balanço[Material]=Back!F5144))))</f>
        <v/>
      </c>
    </row>
    <row r="5145" spans="2:7">
      <c r="B5145" s="32">
        <f>SUMIF(Balanço[Estoque],Back!A5145,Balanço[Quantidade])</f>
        <v>0</v>
      </c>
      <c r="G5145" s="32" t="str" cm="1">
        <f t="array" ref="G5145">IF(F5145="","",SUM(_xlfn._xlws.FILTER(Balanço[Quantidade],(Balanço[Estoque]=Back!$E$3)*(Balanço[Material]=Back!F5145))))</f>
        <v/>
      </c>
    </row>
    <row r="5146" spans="2:7">
      <c r="B5146" s="32">
        <f>SUMIF(Balanço[Estoque],Back!A5146,Balanço[Quantidade])</f>
        <v>0</v>
      </c>
      <c r="G5146" s="32" t="str" cm="1">
        <f t="array" ref="G5146">IF(F5146="","",SUM(_xlfn._xlws.FILTER(Balanço[Quantidade],(Balanço[Estoque]=Back!$E$3)*(Balanço[Material]=Back!F5146))))</f>
        <v/>
      </c>
    </row>
    <row r="5147" spans="2:7">
      <c r="B5147" s="32">
        <f>SUMIF(Balanço[Estoque],Back!A5147,Balanço[Quantidade])</f>
        <v>0</v>
      </c>
      <c r="G5147" s="32" t="str" cm="1">
        <f t="array" ref="G5147">IF(F5147="","",SUM(_xlfn._xlws.FILTER(Balanço[Quantidade],(Balanço[Estoque]=Back!$E$3)*(Balanço[Material]=Back!F5147))))</f>
        <v/>
      </c>
    </row>
    <row r="5148" spans="2:7">
      <c r="B5148" s="32">
        <f>SUMIF(Balanço[Estoque],Back!A5148,Balanço[Quantidade])</f>
        <v>0</v>
      </c>
      <c r="G5148" s="32" t="str" cm="1">
        <f t="array" ref="G5148">IF(F5148="","",SUM(_xlfn._xlws.FILTER(Balanço[Quantidade],(Balanço[Estoque]=Back!$E$3)*(Balanço[Material]=Back!F5148))))</f>
        <v/>
      </c>
    </row>
    <row r="5149" spans="2:7">
      <c r="B5149" s="32">
        <f>SUMIF(Balanço[Estoque],Back!A5149,Balanço[Quantidade])</f>
        <v>0</v>
      </c>
      <c r="G5149" s="32" t="str" cm="1">
        <f t="array" ref="G5149">IF(F5149="","",SUM(_xlfn._xlws.FILTER(Balanço[Quantidade],(Balanço[Estoque]=Back!$E$3)*(Balanço[Material]=Back!F5149))))</f>
        <v/>
      </c>
    </row>
    <row r="5150" spans="2:7">
      <c r="B5150" s="32">
        <f>SUMIF(Balanço[Estoque],Back!A5150,Balanço[Quantidade])</f>
        <v>0</v>
      </c>
      <c r="G5150" s="32" t="str" cm="1">
        <f t="array" ref="G5150">IF(F5150="","",SUM(_xlfn._xlws.FILTER(Balanço[Quantidade],(Balanço[Estoque]=Back!$E$3)*(Balanço[Material]=Back!F5150))))</f>
        <v/>
      </c>
    </row>
    <row r="5151" spans="2:7">
      <c r="B5151" s="32">
        <f>SUMIF(Balanço[Estoque],Back!A5151,Balanço[Quantidade])</f>
        <v>0</v>
      </c>
      <c r="G5151" s="32" t="str" cm="1">
        <f t="array" ref="G5151">IF(F5151="","",SUM(_xlfn._xlws.FILTER(Balanço[Quantidade],(Balanço[Estoque]=Back!$E$3)*(Balanço[Material]=Back!F5151))))</f>
        <v/>
      </c>
    </row>
    <row r="5152" spans="2:7">
      <c r="B5152" s="32">
        <f>SUMIF(Balanço[Estoque],Back!A5152,Balanço[Quantidade])</f>
        <v>0</v>
      </c>
      <c r="G5152" s="32" t="str" cm="1">
        <f t="array" ref="G5152">IF(F5152="","",SUM(_xlfn._xlws.FILTER(Balanço[Quantidade],(Balanço[Estoque]=Back!$E$3)*(Balanço[Material]=Back!F5152))))</f>
        <v/>
      </c>
    </row>
    <row r="5153" spans="2:7">
      <c r="B5153" s="32">
        <f>SUMIF(Balanço[Estoque],Back!A5153,Balanço[Quantidade])</f>
        <v>0</v>
      </c>
      <c r="G5153" s="32" t="str" cm="1">
        <f t="array" ref="G5153">IF(F5153="","",SUM(_xlfn._xlws.FILTER(Balanço[Quantidade],(Balanço[Estoque]=Back!$E$3)*(Balanço[Material]=Back!F5153))))</f>
        <v/>
      </c>
    </row>
    <row r="5154" spans="2:7">
      <c r="B5154" s="32">
        <f>SUMIF(Balanço[Estoque],Back!A5154,Balanço[Quantidade])</f>
        <v>0</v>
      </c>
      <c r="G5154" s="32" t="str" cm="1">
        <f t="array" ref="G5154">IF(F5154="","",SUM(_xlfn._xlws.FILTER(Balanço[Quantidade],(Balanço[Estoque]=Back!$E$3)*(Balanço[Material]=Back!F5154))))</f>
        <v/>
      </c>
    </row>
    <row r="5155" spans="2:7">
      <c r="B5155" s="32">
        <f>SUMIF(Balanço[Estoque],Back!A5155,Balanço[Quantidade])</f>
        <v>0</v>
      </c>
      <c r="G5155" s="32" t="str" cm="1">
        <f t="array" ref="G5155">IF(F5155="","",SUM(_xlfn._xlws.FILTER(Balanço[Quantidade],(Balanço[Estoque]=Back!$E$3)*(Balanço[Material]=Back!F5155))))</f>
        <v/>
      </c>
    </row>
    <row r="5156" spans="2:7">
      <c r="B5156" s="32">
        <f>SUMIF(Balanço[Estoque],Back!A5156,Balanço[Quantidade])</f>
        <v>0</v>
      </c>
      <c r="G5156" s="32" t="str" cm="1">
        <f t="array" ref="G5156">IF(F5156="","",SUM(_xlfn._xlws.FILTER(Balanço[Quantidade],(Balanço[Estoque]=Back!$E$3)*(Balanço[Material]=Back!F5156))))</f>
        <v/>
      </c>
    </row>
    <row r="5157" spans="2:7">
      <c r="B5157" s="32">
        <f>SUMIF(Balanço[Estoque],Back!A5157,Balanço[Quantidade])</f>
        <v>0</v>
      </c>
      <c r="G5157" s="32" t="str" cm="1">
        <f t="array" ref="G5157">IF(F5157="","",SUM(_xlfn._xlws.FILTER(Balanço[Quantidade],(Balanço[Estoque]=Back!$E$3)*(Balanço[Material]=Back!F5157))))</f>
        <v/>
      </c>
    </row>
    <row r="5158" spans="2:7">
      <c r="B5158" s="32">
        <f>SUMIF(Balanço[Estoque],Back!A5158,Balanço[Quantidade])</f>
        <v>0</v>
      </c>
      <c r="G5158" s="32" t="str" cm="1">
        <f t="array" ref="G5158">IF(F5158="","",SUM(_xlfn._xlws.FILTER(Balanço[Quantidade],(Balanço[Estoque]=Back!$E$3)*(Balanço[Material]=Back!F5158))))</f>
        <v/>
      </c>
    </row>
    <row r="5159" spans="2:7">
      <c r="B5159" s="32">
        <f>SUMIF(Balanço[Estoque],Back!A5159,Balanço[Quantidade])</f>
        <v>0</v>
      </c>
      <c r="G5159" s="32" t="str" cm="1">
        <f t="array" ref="G5159">IF(F5159="","",SUM(_xlfn._xlws.FILTER(Balanço[Quantidade],(Balanço[Estoque]=Back!$E$3)*(Balanço[Material]=Back!F5159))))</f>
        <v/>
      </c>
    </row>
    <row r="5160" spans="2:7">
      <c r="B5160" s="32">
        <f>SUMIF(Balanço[Estoque],Back!A5160,Balanço[Quantidade])</f>
        <v>0</v>
      </c>
      <c r="G5160" s="32" t="str" cm="1">
        <f t="array" ref="G5160">IF(F5160="","",SUM(_xlfn._xlws.FILTER(Balanço[Quantidade],(Balanço[Estoque]=Back!$E$3)*(Balanço[Material]=Back!F5160))))</f>
        <v/>
      </c>
    </row>
    <row r="5161" spans="2:7">
      <c r="B5161" s="32">
        <f>SUMIF(Balanço[Estoque],Back!A5161,Balanço[Quantidade])</f>
        <v>0</v>
      </c>
      <c r="G5161" s="32" t="str" cm="1">
        <f t="array" ref="G5161">IF(F5161="","",SUM(_xlfn._xlws.FILTER(Balanço[Quantidade],(Balanço[Estoque]=Back!$E$3)*(Balanço[Material]=Back!F5161))))</f>
        <v/>
      </c>
    </row>
    <row r="5162" spans="2:7">
      <c r="B5162" s="32">
        <f>SUMIF(Balanço[Estoque],Back!A5162,Balanço[Quantidade])</f>
        <v>0</v>
      </c>
      <c r="G5162" s="32" t="str" cm="1">
        <f t="array" ref="G5162">IF(F5162="","",SUM(_xlfn._xlws.FILTER(Balanço[Quantidade],(Balanço[Estoque]=Back!$E$3)*(Balanço[Material]=Back!F5162))))</f>
        <v/>
      </c>
    </row>
    <row r="5163" spans="2:7">
      <c r="B5163" s="32">
        <f>SUMIF(Balanço[Estoque],Back!A5163,Balanço[Quantidade])</f>
        <v>0</v>
      </c>
      <c r="G5163" s="32" t="str" cm="1">
        <f t="array" ref="G5163">IF(F5163="","",SUM(_xlfn._xlws.FILTER(Balanço[Quantidade],(Balanço[Estoque]=Back!$E$3)*(Balanço[Material]=Back!F5163))))</f>
        <v/>
      </c>
    </row>
    <row r="5164" spans="2:7">
      <c r="B5164" s="32">
        <f>SUMIF(Balanço[Estoque],Back!A5164,Balanço[Quantidade])</f>
        <v>0</v>
      </c>
      <c r="G5164" s="32" t="str" cm="1">
        <f t="array" ref="G5164">IF(F5164="","",SUM(_xlfn._xlws.FILTER(Balanço[Quantidade],(Balanço[Estoque]=Back!$E$3)*(Balanço[Material]=Back!F5164))))</f>
        <v/>
      </c>
    </row>
    <row r="5165" spans="2:7">
      <c r="B5165" s="32">
        <f>SUMIF(Balanço[Estoque],Back!A5165,Balanço[Quantidade])</f>
        <v>0</v>
      </c>
      <c r="G5165" s="32" t="str" cm="1">
        <f t="array" ref="G5165">IF(F5165="","",SUM(_xlfn._xlws.FILTER(Balanço[Quantidade],(Balanço[Estoque]=Back!$E$3)*(Balanço[Material]=Back!F5165))))</f>
        <v/>
      </c>
    </row>
    <row r="5166" spans="2:7">
      <c r="B5166" s="32">
        <f>SUMIF(Balanço[Estoque],Back!A5166,Balanço[Quantidade])</f>
        <v>0</v>
      </c>
      <c r="G5166" s="32" t="str" cm="1">
        <f t="array" ref="G5166">IF(F5166="","",SUM(_xlfn._xlws.FILTER(Balanço[Quantidade],(Balanço[Estoque]=Back!$E$3)*(Balanço[Material]=Back!F5166))))</f>
        <v/>
      </c>
    </row>
    <row r="5167" spans="2:7">
      <c r="B5167" s="32">
        <f>SUMIF(Balanço[Estoque],Back!A5167,Balanço[Quantidade])</f>
        <v>0</v>
      </c>
      <c r="G5167" s="32" t="str" cm="1">
        <f t="array" ref="G5167">IF(F5167="","",SUM(_xlfn._xlws.FILTER(Balanço[Quantidade],(Balanço[Estoque]=Back!$E$3)*(Balanço[Material]=Back!F5167))))</f>
        <v/>
      </c>
    </row>
    <row r="5168" spans="2:7">
      <c r="B5168" s="32">
        <f>SUMIF(Balanço[Estoque],Back!A5168,Balanço[Quantidade])</f>
        <v>0</v>
      </c>
      <c r="G5168" s="32" t="str" cm="1">
        <f t="array" ref="G5168">IF(F5168="","",SUM(_xlfn._xlws.FILTER(Balanço[Quantidade],(Balanço[Estoque]=Back!$E$3)*(Balanço[Material]=Back!F5168))))</f>
        <v/>
      </c>
    </row>
    <row r="5169" spans="2:7">
      <c r="B5169" s="32">
        <f>SUMIF(Balanço[Estoque],Back!A5169,Balanço[Quantidade])</f>
        <v>0</v>
      </c>
      <c r="G5169" s="32" t="str" cm="1">
        <f t="array" ref="G5169">IF(F5169="","",SUM(_xlfn._xlws.FILTER(Balanço[Quantidade],(Balanço[Estoque]=Back!$E$3)*(Balanço[Material]=Back!F5169))))</f>
        <v/>
      </c>
    </row>
    <row r="5170" spans="2:7">
      <c r="B5170" s="32">
        <f>SUMIF(Balanço[Estoque],Back!A5170,Balanço[Quantidade])</f>
        <v>0</v>
      </c>
      <c r="G5170" s="32" t="str" cm="1">
        <f t="array" ref="G5170">IF(F5170="","",SUM(_xlfn._xlws.FILTER(Balanço[Quantidade],(Balanço[Estoque]=Back!$E$3)*(Balanço[Material]=Back!F5170))))</f>
        <v/>
      </c>
    </row>
    <row r="5171" spans="2:7">
      <c r="B5171" s="32">
        <f>SUMIF(Balanço[Estoque],Back!A5171,Balanço[Quantidade])</f>
        <v>0</v>
      </c>
      <c r="G5171" s="32" t="str" cm="1">
        <f t="array" ref="G5171">IF(F5171="","",SUM(_xlfn._xlws.FILTER(Balanço[Quantidade],(Balanço[Estoque]=Back!$E$3)*(Balanço[Material]=Back!F5171))))</f>
        <v/>
      </c>
    </row>
    <row r="5172" spans="2:7">
      <c r="B5172" s="32">
        <f>SUMIF(Balanço[Estoque],Back!A5172,Balanço[Quantidade])</f>
        <v>0</v>
      </c>
      <c r="G5172" s="32" t="str" cm="1">
        <f t="array" ref="G5172">IF(F5172="","",SUM(_xlfn._xlws.FILTER(Balanço[Quantidade],(Balanço[Estoque]=Back!$E$3)*(Balanço[Material]=Back!F5172))))</f>
        <v/>
      </c>
    </row>
    <row r="5173" spans="2:7">
      <c r="B5173" s="32">
        <f>SUMIF(Balanço[Estoque],Back!A5173,Balanço[Quantidade])</f>
        <v>0</v>
      </c>
      <c r="G5173" s="32" t="str" cm="1">
        <f t="array" ref="G5173">IF(F5173="","",SUM(_xlfn._xlws.FILTER(Balanço[Quantidade],(Balanço[Estoque]=Back!$E$3)*(Balanço[Material]=Back!F5173))))</f>
        <v/>
      </c>
    </row>
    <row r="5174" spans="2:7">
      <c r="B5174" s="32">
        <f>SUMIF(Balanço[Estoque],Back!A5174,Balanço[Quantidade])</f>
        <v>0</v>
      </c>
      <c r="G5174" s="32" t="str" cm="1">
        <f t="array" ref="G5174">IF(F5174="","",SUM(_xlfn._xlws.FILTER(Balanço[Quantidade],(Balanço[Estoque]=Back!$E$3)*(Balanço[Material]=Back!F5174))))</f>
        <v/>
      </c>
    </row>
    <row r="5175" spans="2:7">
      <c r="B5175" s="32">
        <f>SUMIF(Balanço[Estoque],Back!A5175,Balanço[Quantidade])</f>
        <v>0</v>
      </c>
      <c r="G5175" s="32" t="str" cm="1">
        <f t="array" ref="G5175">IF(F5175="","",SUM(_xlfn._xlws.FILTER(Balanço[Quantidade],(Balanço[Estoque]=Back!$E$3)*(Balanço[Material]=Back!F5175))))</f>
        <v/>
      </c>
    </row>
    <row r="5176" spans="2:7">
      <c r="B5176" s="32">
        <f>SUMIF(Balanço[Estoque],Back!A5176,Balanço[Quantidade])</f>
        <v>0</v>
      </c>
      <c r="G5176" s="32" t="str" cm="1">
        <f t="array" ref="G5176">IF(F5176="","",SUM(_xlfn._xlws.FILTER(Balanço[Quantidade],(Balanço[Estoque]=Back!$E$3)*(Balanço[Material]=Back!F5176))))</f>
        <v/>
      </c>
    </row>
    <row r="5177" spans="2:7">
      <c r="B5177" s="32">
        <f>SUMIF(Balanço[Estoque],Back!A5177,Balanço[Quantidade])</f>
        <v>0</v>
      </c>
      <c r="G5177" s="32" t="str" cm="1">
        <f t="array" ref="G5177">IF(F5177="","",SUM(_xlfn._xlws.FILTER(Balanço[Quantidade],(Balanço[Estoque]=Back!$E$3)*(Balanço[Material]=Back!F5177))))</f>
        <v/>
      </c>
    </row>
    <row r="5178" spans="2:7">
      <c r="B5178" s="32">
        <f>SUMIF(Balanço[Estoque],Back!A5178,Balanço[Quantidade])</f>
        <v>0</v>
      </c>
      <c r="G5178" s="32" t="str" cm="1">
        <f t="array" ref="G5178">IF(F5178="","",SUM(_xlfn._xlws.FILTER(Balanço[Quantidade],(Balanço[Estoque]=Back!$E$3)*(Balanço[Material]=Back!F5178))))</f>
        <v/>
      </c>
    </row>
    <row r="5179" spans="2:7">
      <c r="B5179" s="32">
        <f>SUMIF(Balanço[Estoque],Back!A5179,Balanço[Quantidade])</f>
        <v>0</v>
      </c>
      <c r="G5179" s="32" t="str" cm="1">
        <f t="array" ref="G5179">IF(F5179="","",SUM(_xlfn._xlws.FILTER(Balanço[Quantidade],(Balanço[Estoque]=Back!$E$3)*(Balanço[Material]=Back!F5179))))</f>
        <v/>
      </c>
    </row>
    <row r="5180" spans="2:7">
      <c r="B5180" s="32">
        <f>SUMIF(Balanço[Estoque],Back!A5180,Balanço[Quantidade])</f>
        <v>0</v>
      </c>
      <c r="G5180" s="32" t="str" cm="1">
        <f t="array" ref="G5180">IF(F5180="","",SUM(_xlfn._xlws.FILTER(Balanço[Quantidade],(Balanço[Estoque]=Back!$E$3)*(Balanço[Material]=Back!F5180))))</f>
        <v/>
      </c>
    </row>
    <row r="5181" spans="2:7">
      <c r="B5181" s="32">
        <f>SUMIF(Balanço[Estoque],Back!A5181,Balanço[Quantidade])</f>
        <v>0</v>
      </c>
      <c r="G5181" s="32" t="str" cm="1">
        <f t="array" ref="G5181">IF(F5181="","",SUM(_xlfn._xlws.FILTER(Balanço[Quantidade],(Balanço[Estoque]=Back!$E$3)*(Balanço[Material]=Back!F5181))))</f>
        <v/>
      </c>
    </row>
    <row r="5182" spans="2:7">
      <c r="B5182" s="32">
        <f>SUMIF(Balanço[Estoque],Back!A5182,Balanço[Quantidade])</f>
        <v>0</v>
      </c>
      <c r="G5182" s="32" t="str" cm="1">
        <f t="array" ref="G5182">IF(F5182="","",SUM(_xlfn._xlws.FILTER(Balanço[Quantidade],(Balanço[Estoque]=Back!$E$3)*(Balanço[Material]=Back!F5182))))</f>
        <v/>
      </c>
    </row>
    <row r="5183" spans="2:7">
      <c r="B5183" s="32">
        <f>SUMIF(Balanço[Estoque],Back!A5183,Balanço[Quantidade])</f>
        <v>0</v>
      </c>
      <c r="G5183" s="32" t="str" cm="1">
        <f t="array" ref="G5183">IF(F5183="","",SUM(_xlfn._xlws.FILTER(Balanço[Quantidade],(Balanço[Estoque]=Back!$E$3)*(Balanço[Material]=Back!F5183))))</f>
        <v/>
      </c>
    </row>
    <row r="5184" spans="2:7">
      <c r="B5184" s="32">
        <f>SUMIF(Balanço[Estoque],Back!A5184,Balanço[Quantidade])</f>
        <v>0</v>
      </c>
      <c r="G5184" s="32" t="str" cm="1">
        <f t="array" ref="G5184">IF(F5184="","",SUM(_xlfn._xlws.FILTER(Balanço[Quantidade],(Balanço[Estoque]=Back!$E$3)*(Balanço[Material]=Back!F5184))))</f>
        <v/>
      </c>
    </row>
    <row r="5185" spans="2:7">
      <c r="B5185" s="32">
        <f>SUMIF(Balanço[Estoque],Back!A5185,Balanço[Quantidade])</f>
        <v>0</v>
      </c>
      <c r="G5185" s="32" t="str" cm="1">
        <f t="array" ref="G5185">IF(F5185="","",SUM(_xlfn._xlws.FILTER(Balanço[Quantidade],(Balanço[Estoque]=Back!$E$3)*(Balanço[Material]=Back!F5185))))</f>
        <v/>
      </c>
    </row>
    <row r="5186" spans="2:7">
      <c r="B5186" s="32">
        <f>SUMIF(Balanço[Estoque],Back!A5186,Balanço[Quantidade])</f>
        <v>0</v>
      </c>
      <c r="G5186" s="32" t="str" cm="1">
        <f t="array" ref="G5186">IF(F5186="","",SUM(_xlfn._xlws.FILTER(Balanço[Quantidade],(Balanço[Estoque]=Back!$E$3)*(Balanço[Material]=Back!F5186))))</f>
        <v/>
      </c>
    </row>
    <row r="5187" spans="2:7">
      <c r="B5187" s="32">
        <f>SUMIF(Balanço[Estoque],Back!A5187,Balanço[Quantidade])</f>
        <v>0</v>
      </c>
      <c r="G5187" s="32" t="str" cm="1">
        <f t="array" ref="G5187">IF(F5187="","",SUM(_xlfn._xlws.FILTER(Balanço[Quantidade],(Balanço[Estoque]=Back!$E$3)*(Balanço[Material]=Back!F5187))))</f>
        <v/>
      </c>
    </row>
    <row r="5188" spans="2:7">
      <c r="B5188" s="32">
        <f>SUMIF(Balanço[Estoque],Back!A5188,Balanço[Quantidade])</f>
        <v>0</v>
      </c>
      <c r="G5188" s="32" t="str" cm="1">
        <f t="array" ref="G5188">IF(F5188="","",SUM(_xlfn._xlws.FILTER(Balanço[Quantidade],(Balanço[Estoque]=Back!$E$3)*(Balanço[Material]=Back!F5188))))</f>
        <v/>
      </c>
    </row>
    <row r="5189" spans="2:7">
      <c r="B5189" s="32">
        <f>SUMIF(Balanço[Estoque],Back!A5189,Balanço[Quantidade])</f>
        <v>0</v>
      </c>
      <c r="G5189" s="32" t="str" cm="1">
        <f t="array" ref="G5189">IF(F5189="","",SUM(_xlfn._xlws.FILTER(Balanço[Quantidade],(Balanço[Estoque]=Back!$E$3)*(Balanço[Material]=Back!F5189))))</f>
        <v/>
      </c>
    </row>
    <row r="5190" spans="2:7">
      <c r="B5190" s="32">
        <f>SUMIF(Balanço[Estoque],Back!A5190,Balanço[Quantidade])</f>
        <v>0</v>
      </c>
      <c r="G5190" s="32" t="str" cm="1">
        <f t="array" ref="G5190">IF(F5190="","",SUM(_xlfn._xlws.FILTER(Balanço[Quantidade],(Balanço[Estoque]=Back!$E$3)*(Balanço[Material]=Back!F5190))))</f>
        <v/>
      </c>
    </row>
    <row r="5191" spans="2:7">
      <c r="B5191" s="32">
        <f>SUMIF(Balanço[Estoque],Back!A5191,Balanço[Quantidade])</f>
        <v>0</v>
      </c>
      <c r="G5191" s="32" t="str" cm="1">
        <f t="array" ref="G5191">IF(F5191="","",SUM(_xlfn._xlws.FILTER(Balanço[Quantidade],(Balanço[Estoque]=Back!$E$3)*(Balanço[Material]=Back!F5191))))</f>
        <v/>
      </c>
    </row>
    <row r="5192" spans="2:7">
      <c r="B5192" s="32">
        <f>SUMIF(Balanço[Estoque],Back!A5192,Balanço[Quantidade])</f>
        <v>0</v>
      </c>
      <c r="G5192" s="32" t="str" cm="1">
        <f t="array" ref="G5192">IF(F5192="","",SUM(_xlfn._xlws.FILTER(Balanço[Quantidade],(Balanço[Estoque]=Back!$E$3)*(Balanço[Material]=Back!F5192))))</f>
        <v/>
      </c>
    </row>
    <row r="5193" spans="2:7">
      <c r="B5193" s="32">
        <f>SUMIF(Balanço[Estoque],Back!A5193,Balanço[Quantidade])</f>
        <v>0</v>
      </c>
      <c r="G5193" s="32" t="str" cm="1">
        <f t="array" ref="G5193">IF(F5193="","",SUM(_xlfn._xlws.FILTER(Balanço[Quantidade],(Balanço[Estoque]=Back!$E$3)*(Balanço[Material]=Back!F5193))))</f>
        <v/>
      </c>
    </row>
    <row r="5194" spans="2:7">
      <c r="B5194" s="32">
        <f>SUMIF(Balanço[Estoque],Back!A5194,Balanço[Quantidade])</f>
        <v>0</v>
      </c>
      <c r="G5194" s="32" t="str" cm="1">
        <f t="array" ref="G5194">IF(F5194="","",SUM(_xlfn._xlws.FILTER(Balanço[Quantidade],(Balanço[Estoque]=Back!$E$3)*(Balanço[Material]=Back!F5194))))</f>
        <v/>
      </c>
    </row>
    <row r="5195" spans="2:7">
      <c r="B5195" s="32">
        <f>SUMIF(Balanço[Estoque],Back!A5195,Balanço[Quantidade])</f>
        <v>0</v>
      </c>
      <c r="G5195" s="32" t="str" cm="1">
        <f t="array" ref="G5195">IF(F5195="","",SUM(_xlfn._xlws.FILTER(Balanço[Quantidade],(Balanço[Estoque]=Back!$E$3)*(Balanço[Material]=Back!F5195))))</f>
        <v/>
      </c>
    </row>
    <row r="5196" spans="2:7">
      <c r="B5196" s="32">
        <f>SUMIF(Balanço[Estoque],Back!A5196,Balanço[Quantidade])</f>
        <v>0</v>
      </c>
      <c r="G5196" s="32" t="str" cm="1">
        <f t="array" ref="G5196">IF(F5196="","",SUM(_xlfn._xlws.FILTER(Balanço[Quantidade],(Balanço[Estoque]=Back!$E$3)*(Balanço[Material]=Back!F5196))))</f>
        <v/>
      </c>
    </row>
    <row r="5197" spans="2:7">
      <c r="B5197" s="32">
        <f>SUMIF(Balanço[Estoque],Back!A5197,Balanço[Quantidade])</f>
        <v>0</v>
      </c>
      <c r="G5197" s="32" t="str" cm="1">
        <f t="array" ref="G5197">IF(F5197="","",SUM(_xlfn._xlws.FILTER(Balanço[Quantidade],(Balanço[Estoque]=Back!$E$3)*(Balanço[Material]=Back!F5197))))</f>
        <v/>
      </c>
    </row>
    <row r="5198" spans="2:7">
      <c r="B5198" s="32">
        <f>SUMIF(Balanço[Estoque],Back!A5198,Balanço[Quantidade])</f>
        <v>0</v>
      </c>
      <c r="G5198" s="32" t="str" cm="1">
        <f t="array" ref="G5198">IF(F5198="","",SUM(_xlfn._xlws.FILTER(Balanço[Quantidade],(Balanço[Estoque]=Back!$E$3)*(Balanço[Material]=Back!F5198))))</f>
        <v/>
      </c>
    </row>
    <row r="5199" spans="2:7">
      <c r="B5199" s="32">
        <f>SUMIF(Balanço[Estoque],Back!A5199,Balanço[Quantidade])</f>
        <v>0</v>
      </c>
      <c r="G5199" s="32" t="str" cm="1">
        <f t="array" ref="G5199">IF(F5199="","",SUM(_xlfn._xlws.FILTER(Balanço[Quantidade],(Balanço[Estoque]=Back!$E$3)*(Balanço[Material]=Back!F5199))))</f>
        <v/>
      </c>
    </row>
    <row r="5200" spans="2:7">
      <c r="B5200" s="32">
        <f>SUMIF(Balanço[Estoque],Back!A5200,Balanço[Quantidade])</f>
        <v>0</v>
      </c>
      <c r="G5200" s="32" t="str" cm="1">
        <f t="array" ref="G5200">IF(F5200="","",SUM(_xlfn._xlws.FILTER(Balanço[Quantidade],(Balanço[Estoque]=Back!$E$3)*(Balanço[Material]=Back!F5200))))</f>
        <v/>
      </c>
    </row>
    <row r="5201" spans="2:7">
      <c r="B5201" s="32">
        <f>SUMIF(Balanço[Estoque],Back!A5201,Balanço[Quantidade])</f>
        <v>0</v>
      </c>
      <c r="G5201" s="32" t="str" cm="1">
        <f t="array" ref="G5201">IF(F5201="","",SUM(_xlfn._xlws.FILTER(Balanço[Quantidade],(Balanço[Estoque]=Back!$E$3)*(Balanço[Material]=Back!F5201))))</f>
        <v/>
      </c>
    </row>
    <row r="5202" spans="2:7">
      <c r="B5202" s="32">
        <f>SUMIF(Balanço[Estoque],Back!A5202,Balanço[Quantidade])</f>
        <v>0</v>
      </c>
      <c r="G5202" s="32" t="str" cm="1">
        <f t="array" ref="G5202">IF(F5202="","",SUM(_xlfn._xlws.FILTER(Balanço[Quantidade],(Balanço[Estoque]=Back!$E$3)*(Balanço[Material]=Back!F5202))))</f>
        <v/>
      </c>
    </row>
    <row r="5203" spans="2:7">
      <c r="B5203" s="32">
        <f>SUMIF(Balanço[Estoque],Back!A5203,Balanço[Quantidade])</f>
        <v>0</v>
      </c>
      <c r="G5203" s="32" t="str" cm="1">
        <f t="array" ref="G5203">IF(F5203="","",SUM(_xlfn._xlws.FILTER(Balanço[Quantidade],(Balanço[Estoque]=Back!$E$3)*(Balanço[Material]=Back!F5203))))</f>
        <v/>
      </c>
    </row>
    <row r="5204" spans="2:7">
      <c r="B5204" s="32">
        <f>SUMIF(Balanço[Estoque],Back!A5204,Balanço[Quantidade])</f>
        <v>0</v>
      </c>
      <c r="G5204" s="32" t="str" cm="1">
        <f t="array" ref="G5204">IF(F5204="","",SUM(_xlfn._xlws.FILTER(Balanço[Quantidade],(Balanço[Estoque]=Back!$E$3)*(Balanço[Material]=Back!F5204))))</f>
        <v/>
      </c>
    </row>
    <row r="5205" spans="2:7">
      <c r="B5205" s="32">
        <f>SUMIF(Balanço[Estoque],Back!A5205,Balanço[Quantidade])</f>
        <v>0</v>
      </c>
      <c r="G5205" s="32" t="str" cm="1">
        <f t="array" ref="G5205">IF(F5205="","",SUM(_xlfn._xlws.FILTER(Balanço[Quantidade],(Balanço[Estoque]=Back!$E$3)*(Balanço[Material]=Back!F5205))))</f>
        <v/>
      </c>
    </row>
    <row r="5206" spans="2:7">
      <c r="B5206" s="32">
        <f>SUMIF(Balanço[Estoque],Back!A5206,Balanço[Quantidade])</f>
        <v>0</v>
      </c>
      <c r="G5206" s="32" t="str" cm="1">
        <f t="array" ref="G5206">IF(F5206="","",SUM(_xlfn._xlws.FILTER(Balanço[Quantidade],(Balanço[Estoque]=Back!$E$3)*(Balanço[Material]=Back!F5206))))</f>
        <v/>
      </c>
    </row>
    <row r="5207" spans="2:7">
      <c r="B5207" s="32">
        <f>SUMIF(Balanço[Estoque],Back!A5207,Balanço[Quantidade])</f>
        <v>0</v>
      </c>
      <c r="G5207" s="32" t="str" cm="1">
        <f t="array" ref="G5207">IF(F5207="","",SUM(_xlfn._xlws.FILTER(Balanço[Quantidade],(Balanço[Estoque]=Back!$E$3)*(Balanço[Material]=Back!F5207))))</f>
        <v/>
      </c>
    </row>
    <row r="5208" spans="2:7">
      <c r="B5208" s="32">
        <f>SUMIF(Balanço[Estoque],Back!A5208,Balanço[Quantidade])</f>
        <v>0</v>
      </c>
      <c r="G5208" s="32" t="str" cm="1">
        <f t="array" ref="G5208">IF(F5208="","",SUM(_xlfn._xlws.FILTER(Balanço[Quantidade],(Balanço[Estoque]=Back!$E$3)*(Balanço[Material]=Back!F5208))))</f>
        <v/>
      </c>
    </row>
    <row r="5209" spans="2:7">
      <c r="B5209" s="32">
        <f>SUMIF(Balanço[Estoque],Back!A5209,Balanço[Quantidade])</f>
        <v>0</v>
      </c>
      <c r="G5209" s="32" t="str" cm="1">
        <f t="array" ref="G5209">IF(F5209="","",SUM(_xlfn._xlws.FILTER(Balanço[Quantidade],(Balanço[Estoque]=Back!$E$3)*(Balanço[Material]=Back!F5209))))</f>
        <v/>
      </c>
    </row>
    <row r="5210" spans="2:7">
      <c r="B5210" s="32">
        <f>SUMIF(Balanço[Estoque],Back!A5210,Balanço[Quantidade])</f>
        <v>0</v>
      </c>
      <c r="G5210" s="32" t="str" cm="1">
        <f t="array" ref="G5210">IF(F5210="","",SUM(_xlfn._xlws.FILTER(Balanço[Quantidade],(Balanço[Estoque]=Back!$E$3)*(Balanço[Material]=Back!F5210))))</f>
        <v/>
      </c>
    </row>
    <row r="5211" spans="2:7">
      <c r="B5211" s="32">
        <f>SUMIF(Balanço[Estoque],Back!A5211,Balanço[Quantidade])</f>
        <v>0</v>
      </c>
      <c r="G5211" s="32" t="str" cm="1">
        <f t="array" ref="G5211">IF(F5211="","",SUM(_xlfn._xlws.FILTER(Balanço[Quantidade],(Balanço[Estoque]=Back!$E$3)*(Balanço[Material]=Back!F5211))))</f>
        <v/>
      </c>
    </row>
    <row r="5212" spans="2:7">
      <c r="B5212" s="32">
        <f>SUMIF(Balanço[Estoque],Back!A5212,Balanço[Quantidade])</f>
        <v>0</v>
      </c>
      <c r="G5212" s="32" t="str" cm="1">
        <f t="array" ref="G5212">IF(F5212="","",SUM(_xlfn._xlws.FILTER(Balanço[Quantidade],(Balanço[Estoque]=Back!$E$3)*(Balanço[Material]=Back!F5212))))</f>
        <v/>
      </c>
    </row>
    <row r="5213" spans="2:7">
      <c r="B5213" s="32">
        <f>SUMIF(Balanço[Estoque],Back!A5213,Balanço[Quantidade])</f>
        <v>0</v>
      </c>
      <c r="G5213" s="32" t="str" cm="1">
        <f t="array" ref="G5213">IF(F5213="","",SUM(_xlfn._xlws.FILTER(Balanço[Quantidade],(Balanço[Estoque]=Back!$E$3)*(Balanço[Material]=Back!F5213))))</f>
        <v/>
      </c>
    </row>
    <row r="5214" spans="2:7">
      <c r="B5214" s="32">
        <f>SUMIF(Balanço[Estoque],Back!A5214,Balanço[Quantidade])</f>
        <v>0</v>
      </c>
      <c r="G5214" s="32" t="str" cm="1">
        <f t="array" ref="G5214">IF(F5214="","",SUM(_xlfn._xlws.FILTER(Balanço[Quantidade],(Balanço[Estoque]=Back!$E$3)*(Balanço[Material]=Back!F5214))))</f>
        <v/>
      </c>
    </row>
    <row r="5215" spans="2:7">
      <c r="B5215" s="32">
        <f>SUMIF(Balanço[Estoque],Back!A5215,Balanço[Quantidade])</f>
        <v>0</v>
      </c>
      <c r="G5215" s="32" t="str" cm="1">
        <f t="array" ref="G5215">IF(F5215="","",SUM(_xlfn._xlws.FILTER(Balanço[Quantidade],(Balanço[Estoque]=Back!$E$3)*(Balanço[Material]=Back!F5215))))</f>
        <v/>
      </c>
    </row>
    <row r="5216" spans="2:7">
      <c r="B5216" s="32">
        <f>SUMIF(Balanço[Estoque],Back!A5216,Balanço[Quantidade])</f>
        <v>0</v>
      </c>
      <c r="G5216" s="32" t="str" cm="1">
        <f t="array" ref="G5216">IF(F5216="","",SUM(_xlfn._xlws.FILTER(Balanço[Quantidade],(Balanço[Estoque]=Back!$E$3)*(Balanço[Material]=Back!F5216))))</f>
        <v/>
      </c>
    </row>
    <row r="5217" spans="2:7">
      <c r="B5217" s="32">
        <f>SUMIF(Balanço[Estoque],Back!A5217,Balanço[Quantidade])</f>
        <v>0</v>
      </c>
      <c r="G5217" s="32" t="str" cm="1">
        <f t="array" ref="G5217">IF(F5217="","",SUM(_xlfn._xlws.FILTER(Balanço[Quantidade],(Balanço[Estoque]=Back!$E$3)*(Balanço[Material]=Back!F5217))))</f>
        <v/>
      </c>
    </row>
    <row r="5218" spans="2:7">
      <c r="B5218" s="32">
        <f>SUMIF(Balanço[Estoque],Back!A5218,Balanço[Quantidade])</f>
        <v>0</v>
      </c>
      <c r="G5218" s="32" t="str" cm="1">
        <f t="array" ref="G5218">IF(F5218="","",SUM(_xlfn._xlws.FILTER(Balanço[Quantidade],(Balanço[Estoque]=Back!$E$3)*(Balanço[Material]=Back!F5218))))</f>
        <v/>
      </c>
    </row>
    <row r="5219" spans="2:7">
      <c r="B5219" s="32">
        <f>SUMIF(Balanço[Estoque],Back!A5219,Balanço[Quantidade])</f>
        <v>0</v>
      </c>
      <c r="G5219" s="32" t="str" cm="1">
        <f t="array" ref="G5219">IF(F5219="","",SUM(_xlfn._xlws.FILTER(Balanço[Quantidade],(Balanço[Estoque]=Back!$E$3)*(Balanço[Material]=Back!F5219))))</f>
        <v/>
      </c>
    </row>
    <row r="5220" spans="2:7">
      <c r="B5220" s="32">
        <f>SUMIF(Balanço[Estoque],Back!A5220,Balanço[Quantidade])</f>
        <v>0</v>
      </c>
      <c r="G5220" s="32" t="str" cm="1">
        <f t="array" ref="G5220">IF(F5220="","",SUM(_xlfn._xlws.FILTER(Balanço[Quantidade],(Balanço[Estoque]=Back!$E$3)*(Balanço[Material]=Back!F5220))))</f>
        <v/>
      </c>
    </row>
    <row r="5221" spans="2:7">
      <c r="B5221" s="32">
        <f>SUMIF(Balanço[Estoque],Back!A5221,Balanço[Quantidade])</f>
        <v>0</v>
      </c>
      <c r="G5221" s="32" t="str" cm="1">
        <f t="array" ref="G5221">IF(F5221="","",SUM(_xlfn._xlws.FILTER(Balanço[Quantidade],(Balanço[Estoque]=Back!$E$3)*(Balanço[Material]=Back!F5221))))</f>
        <v/>
      </c>
    </row>
    <row r="5222" spans="2:7">
      <c r="B5222" s="32">
        <f>SUMIF(Balanço[Estoque],Back!A5222,Balanço[Quantidade])</f>
        <v>0</v>
      </c>
      <c r="G5222" s="32" t="str" cm="1">
        <f t="array" ref="G5222">IF(F5222="","",SUM(_xlfn._xlws.FILTER(Balanço[Quantidade],(Balanço[Estoque]=Back!$E$3)*(Balanço[Material]=Back!F5222))))</f>
        <v/>
      </c>
    </row>
    <row r="5223" spans="2:7">
      <c r="B5223" s="32">
        <f>SUMIF(Balanço[Estoque],Back!A5223,Balanço[Quantidade])</f>
        <v>0</v>
      </c>
      <c r="G5223" s="32" t="str" cm="1">
        <f t="array" ref="G5223">IF(F5223="","",SUM(_xlfn._xlws.FILTER(Balanço[Quantidade],(Balanço[Estoque]=Back!$E$3)*(Balanço[Material]=Back!F5223))))</f>
        <v/>
      </c>
    </row>
    <row r="5224" spans="2:7">
      <c r="B5224" s="32">
        <f>SUMIF(Balanço[Estoque],Back!A5224,Balanço[Quantidade])</f>
        <v>0</v>
      </c>
      <c r="G5224" s="32" t="str" cm="1">
        <f t="array" ref="G5224">IF(F5224="","",SUM(_xlfn._xlws.FILTER(Balanço[Quantidade],(Balanço[Estoque]=Back!$E$3)*(Balanço[Material]=Back!F5224))))</f>
        <v/>
      </c>
    </row>
    <row r="5225" spans="2:7">
      <c r="B5225" s="32">
        <f>SUMIF(Balanço[Estoque],Back!A5225,Balanço[Quantidade])</f>
        <v>0</v>
      </c>
      <c r="G5225" s="32" t="str" cm="1">
        <f t="array" ref="G5225">IF(F5225="","",SUM(_xlfn._xlws.FILTER(Balanço[Quantidade],(Balanço[Estoque]=Back!$E$3)*(Balanço[Material]=Back!F5225))))</f>
        <v/>
      </c>
    </row>
    <row r="5226" spans="2:7">
      <c r="B5226" s="32">
        <f>SUMIF(Balanço[Estoque],Back!A5226,Balanço[Quantidade])</f>
        <v>0</v>
      </c>
      <c r="G5226" s="32" t="str" cm="1">
        <f t="array" ref="G5226">IF(F5226="","",SUM(_xlfn._xlws.FILTER(Balanço[Quantidade],(Balanço[Estoque]=Back!$E$3)*(Balanço[Material]=Back!F5226))))</f>
        <v/>
      </c>
    </row>
    <row r="5227" spans="2:7">
      <c r="B5227" s="32">
        <f>SUMIF(Balanço[Estoque],Back!A5227,Balanço[Quantidade])</f>
        <v>0</v>
      </c>
      <c r="G5227" s="32" t="str" cm="1">
        <f t="array" ref="G5227">IF(F5227="","",SUM(_xlfn._xlws.FILTER(Balanço[Quantidade],(Balanço[Estoque]=Back!$E$3)*(Balanço[Material]=Back!F5227))))</f>
        <v/>
      </c>
    </row>
    <row r="5228" spans="2:7">
      <c r="B5228" s="32">
        <f>SUMIF(Balanço[Estoque],Back!A5228,Balanço[Quantidade])</f>
        <v>0</v>
      </c>
      <c r="G5228" s="32" t="str" cm="1">
        <f t="array" ref="G5228">IF(F5228="","",SUM(_xlfn._xlws.FILTER(Balanço[Quantidade],(Balanço[Estoque]=Back!$E$3)*(Balanço[Material]=Back!F5228))))</f>
        <v/>
      </c>
    </row>
    <row r="5229" spans="2:7">
      <c r="B5229" s="32">
        <f>SUMIF(Balanço[Estoque],Back!A5229,Balanço[Quantidade])</f>
        <v>0</v>
      </c>
      <c r="G5229" s="32" t="str" cm="1">
        <f t="array" ref="G5229">IF(F5229="","",SUM(_xlfn._xlws.FILTER(Balanço[Quantidade],(Balanço[Estoque]=Back!$E$3)*(Balanço[Material]=Back!F5229))))</f>
        <v/>
      </c>
    </row>
    <row r="5230" spans="2:7">
      <c r="B5230" s="32">
        <f>SUMIF(Balanço[Estoque],Back!A5230,Balanço[Quantidade])</f>
        <v>0</v>
      </c>
      <c r="G5230" s="32" t="str" cm="1">
        <f t="array" ref="G5230">IF(F5230="","",SUM(_xlfn._xlws.FILTER(Balanço[Quantidade],(Balanço[Estoque]=Back!$E$3)*(Balanço[Material]=Back!F5230))))</f>
        <v/>
      </c>
    </row>
    <row r="5231" spans="2:7">
      <c r="B5231" s="32">
        <f>SUMIF(Balanço[Estoque],Back!A5231,Balanço[Quantidade])</f>
        <v>0</v>
      </c>
      <c r="G5231" s="32" t="str" cm="1">
        <f t="array" ref="G5231">IF(F5231="","",SUM(_xlfn._xlws.FILTER(Balanço[Quantidade],(Balanço[Estoque]=Back!$E$3)*(Balanço[Material]=Back!F5231))))</f>
        <v/>
      </c>
    </row>
    <row r="5232" spans="2:7">
      <c r="B5232" s="32">
        <f>SUMIF(Balanço[Estoque],Back!A5232,Balanço[Quantidade])</f>
        <v>0</v>
      </c>
      <c r="G5232" s="32" t="str" cm="1">
        <f t="array" ref="G5232">IF(F5232="","",SUM(_xlfn._xlws.FILTER(Balanço[Quantidade],(Balanço[Estoque]=Back!$E$3)*(Balanço[Material]=Back!F5232))))</f>
        <v/>
      </c>
    </row>
    <row r="5233" spans="2:7">
      <c r="B5233" s="32">
        <f>SUMIF(Balanço[Estoque],Back!A5233,Balanço[Quantidade])</f>
        <v>0</v>
      </c>
      <c r="G5233" s="32" t="str" cm="1">
        <f t="array" ref="G5233">IF(F5233="","",SUM(_xlfn._xlws.FILTER(Balanço[Quantidade],(Balanço[Estoque]=Back!$E$3)*(Balanço[Material]=Back!F5233))))</f>
        <v/>
      </c>
    </row>
    <row r="5234" spans="2:7">
      <c r="B5234" s="32">
        <f>SUMIF(Balanço[Estoque],Back!A5234,Balanço[Quantidade])</f>
        <v>0</v>
      </c>
      <c r="G5234" s="32" t="str" cm="1">
        <f t="array" ref="G5234">IF(F5234="","",SUM(_xlfn._xlws.FILTER(Balanço[Quantidade],(Balanço[Estoque]=Back!$E$3)*(Balanço[Material]=Back!F5234))))</f>
        <v/>
      </c>
    </row>
    <row r="5235" spans="2:7">
      <c r="B5235" s="32">
        <f>SUMIF(Balanço[Estoque],Back!A5235,Balanço[Quantidade])</f>
        <v>0</v>
      </c>
      <c r="G5235" s="32" t="str" cm="1">
        <f t="array" ref="G5235">IF(F5235="","",SUM(_xlfn._xlws.FILTER(Balanço[Quantidade],(Balanço[Estoque]=Back!$E$3)*(Balanço[Material]=Back!F5235))))</f>
        <v/>
      </c>
    </row>
    <row r="5236" spans="2:7">
      <c r="B5236" s="32">
        <f>SUMIF(Balanço[Estoque],Back!A5236,Balanço[Quantidade])</f>
        <v>0</v>
      </c>
      <c r="G5236" s="32" t="str" cm="1">
        <f t="array" ref="G5236">IF(F5236="","",SUM(_xlfn._xlws.FILTER(Balanço[Quantidade],(Balanço[Estoque]=Back!$E$3)*(Balanço[Material]=Back!F5236))))</f>
        <v/>
      </c>
    </row>
    <row r="5237" spans="2:7">
      <c r="B5237" s="32">
        <f>SUMIF(Balanço[Estoque],Back!A5237,Balanço[Quantidade])</f>
        <v>0</v>
      </c>
      <c r="G5237" s="32" t="str" cm="1">
        <f t="array" ref="G5237">IF(F5237="","",SUM(_xlfn._xlws.FILTER(Balanço[Quantidade],(Balanço[Estoque]=Back!$E$3)*(Balanço[Material]=Back!F5237))))</f>
        <v/>
      </c>
    </row>
    <row r="5238" spans="2:7">
      <c r="B5238" s="32">
        <f>SUMIF(Balanço[Estoque],Back!A5238,Balanço[Quantidade])</f>
        <v>0</v>
      </c>
      <c r="G5238" s="32" t="str" cm="1">
        <f t="array" ref="G5238">IF(F5238="","",SUM(_xlfn._xlws.FILTER(Balanço[Quantidade],(Balanço[Estoque]=Back!$E$3)*(Balanço[Material]=Back!F5238))))</f>
        <v/>
      </c>
    </row>
    <row r="5239" spans="2:7">
      <c r="B5239" s="32">
        <f>SUMIF(Balanço[Estoque],Back!A5239,Balanço[Quantidade])</f>
        <v>0</v>
      </c>
      <c r="G5239" s="32" t="str" cm="1">
        <f t="array" ref="G5239">IF(F5239="","",SUM(_xlfn._xlws.FILTER(Balanço[Quantidade],(Balanço[Estoque]=Back!$E$3)*(Balanço[Material]=Back!F5239))))</f>
        <v/>
      </c>
    </row>
    <row r="5240" spans="2:7">
      <c r="B5240" s="32">
        <f>SUMIF(Balanço[Estoque],Back!A5240,Balanço[Quantidade])</f>
        <v>0</v>
      </c>
      <c r="G5240" s="32" t="str" cm="1">
        <f t="array" ref="G5240">IF(F5240="","",SUM(_xlfn._xlws.FILTER(Balanço[Quantidade],(Balanço[Estoque]=Back!$E$3)*(Balanço[Material]=Back!F5240))))</f>
        <v/>
      </c>
    </row>
    <row r="5241" spans="2:7">
      <c r="B5241" s="32">
        <f>SUMIF(Balanço[Estoque],Back!A5241,Balanço[Quantidade])</f>
        <v>0</v>
      </c>
      <c r="G5241" s="32" t="str" cm="1">
        <f t="array" ref="G5241">IF(F5241="","",SUM(_xlfn._xlws.FILTER(Balanço[Quantidade],(Balanço[Estoque]=Back!$E$3)*(Balanço[Material]=Back!F5241))))</f>
        <v/>
      </c>
    </row>
    <row r="5242" spans="2:7">
      <c r="B5242" s="32">
        <f>SUMIF(Balanço[Estoque],Back!A5242,Balanço[Quantidade])</f>
        <v>0</v>
      </c>
      <c r="G5242" s="32" t="str" cm="1">
        <f t="array" ref="G5242">IF(F5242="","",SUM(_xlfn._xlws.FILTER(Balanço[Quantidade],(Balanço[Estoque]=Back!$E$3)*(Balanço[Material]=Back!F5242))))</f>
        <v/>
      </c>
    </row>
    <row r="5243" spans="2:7">
      <c r="B5243" s="32">
        <f>SUMIF(Balanço[Estoque],Back!A5243,Balanço[Quantidade])</f>
        <v>0</v>
      </c>
      <c r="G5243" s="32" t="str" cm="1">
        <f t="array" ref="G5243">IF(F5243="","",SUM(_xlfn._xlws.FILTER(Balanço[Quantidade],(Balanço[Estoque]=Back!$E$3)*(Balanço[Material]=Back!F5243))))</f>
        <v/>
      </c>
    </row>
    <row r="5244" spans="2:7">
      <c r="B5244" s="32">
        <f>SUMIF(Balanço[Estoque],Back!A5244,Balanço[Quantidade])</f>
        <v>0</v>
      </c>
      <c r="G5244" s="32" t="str" cm="1">
        <f t="array" ref="G5244">IF(F5244="","",SUM(_xlfn._xlws.FILTER(Balanço[Quantidade],(Balanço[Estoque]=Back!$E$3)*(Balanço[Material]=Back!F5244))))</f>
        <v/>
      </c>
    </row>
    <row r="5245" spans="2:7">
      <c r="B5245" s="32">
        <f>SUMIF(Balanço[Estoque],Back!A5245,Balanço[Quantidade])</f>
        <v>0</v>
      </c>
      <c r="G5245" s="32" t="str" cm="1">
        <f t="array" ref="G5245">IF(F5245="","",SUM(_xlfn._xlws.FILTER(Balanço[Quantidade],(Balanço[Estoque]=Back!$E$3)*(Balanço[Material]=Back!F5245))))</f>
        <v/>
      </c>
    </row>
    <row r="5246" spans="2:7">
      <c r="B5246" s="32">
        <f>SUMIF(Balanço[Estoque],Back!A5246,Balanço[Quantidade])</f>
        <v>0</v>
      </c>
      <c r="G5246" s="32" t="str" cm="1">
        <f t="array" ref="G5246">IF(F5246="","",SUM(_xlfn._xlws.FILTER(Balanço[Quantidade],(Balanço[Estoque]=Back!$E$3)*(Balanço[Material]=Back!F5246))))</f>
        <v/>
      </c>
    </row>
    <row r="5247" spans="2:7">
      <c r="B5247" s="32">
        <f>SUMIF(Balanço[Estoque],Back!A5247,Balanço[Quantidade])</f>
        <v>0</v>
      </c>
      <c r="G5247" s="32" t="str" cm="1">
        <f t="array" ref="G5247">IF(F5247="","",SUM(_xlfn._xlws.FILTER(Balanço[Quantidade],(Balanço[Estoque]=Back!$E$3)*(Balanço[Material]=Back!F5247))))</f>
        <v/>
      </c>
    </row>
    <row r="5248" spans="2:7">
      <c r="B5248" s="32">
        <f>SUMIF(Balanço[Estoque],Back!A5248,Balanço[Quantidade])</f>
        <v>0</v>
      </c>
      <c r="G5248" s="32" t="str" cm="1">
        <f t="array" ref="G5248">IF(F5248="","",SUM(_xlfn._xlws.FILTER(Balanço[Quantidade],(Balanço[Estoque]=Back!$E$3)*(Balanço[Material]=Back!F5248))))</f>
        <v/>
      </c>
    </row>
    <row r="5249" spans="2:7">
      <c r="B5249" s="32">
        <f>SUMIF(Balanço[Estoque],Back!A5249,Balanço[Quantidade])</f>
        <v>0</v>
      </c>
      <c r="G5249" s="32" t="str" cm="1">
        <f t="array" ref="G5249">IF(F5249="","",SUM(_xlfn._xlws.FILTER(Balanço[Quantidade],(Balanço[Estoque]=Back!$E$3)*(Balanço[Material]=Back!F5249))))</f>
        <v/>
      </c>
    </row>
    <row r="5250" spans="2:7">
      <c r="B5250" s="32">
        <f>SUMIF(Balanço[Estoque],Back!A5250,Balanço[Quantidade])</f>
        <v>0</v>
      </c>
      <c r="G5250" s="32" t="str" cm="1">
        <f t="array" ref="G5250">IF(F5250="","",SUM(_xlfn._xlws.FILTER(Balanço[Quantidade],(Balanço[Estoque]=Back!$E$3)*(Balanço[Material]=Back!F5250))))</f>
        <v/>
      </c>
    </row>
    <row r="5251" spans="2:7">
      <c r="B5251" s="32">
        <f>SUMIF(Balanço[Estoque],Back!A5251,Balanço[Quantidade])</f>
        <v>0</v>
      </c>
      <c r="G5251" s="32" t="str" cm="1">
        <f t="array" ref="G5251">IF(F5251="","",SUM(_xlfn._xlws.FILTER(Balanço[Quantidade],(Balanço[Estoque]=Back!$E$3)*(Balanço[Material]=Back!F5251))))</f>
        <v/>
      </c>
    </row>
    <row r="5252" spans="2:7">
      <c r="B5252" s="32">
        <f>SUMIF(Balanço[Estoque],Back!A5252,Balanço[Quantidade])</f>
        <v>0</v>
      </c>
      <c r="G5252" s="32" t="str" cm="1">
        <f t="array" ref="G5252">IF(F5252="","",SUM(_xlfn._xlws.FILTER(Balanço[Quantidade],(Balanço[Estoque]=Back!$E$3)*(Balanço[Material]=Back!F5252))))</f>
        <v/>
      </c>
    </row>
    <row r="5253" spans="2:7">
      <c r="B5253" s="32">
        <f>SUMIF(Balanço[Estoque],Back!A5253,Balanço[Quantidade])</f>
        <v>0</v>
      </c>
      <c r="G5253" s="32" t="str" cm="1">
        <f t="array" ref="G5253">IF(F5253="","",SUM(_xlfn._xlws.FILTER(Balanço[Quantidade],(Balanço[Estoque]=Back!$E$3)*(Balanço[Material]=Back!F5253))))</f>
        <v/>
      </c>
    </row>
    <row r="5254" spans="2:7">
      <c r="B5254" s="32">
        <f>SUMIF(Balanço[Estoque],Back!A5254,Balanço[Quantidade])</f>
        <v>0</v>
      </c>
      <c r="G5254" s="32" t="str" cm="1">
        <f t="array" ref="G5254">IF(F5254="","",SUM(_xlfn._xlws.FILTER(Balanço[Quantidade],(Balanço[Estoque]=Back!$E$3)*(Balanço[Material]=Back!F5254))))</f>
        <v/>
      </c>
    </row>
    <row r="5255" spans="2:7">
      <c r="B5255" s="32">
        <f>SUMIF(Balanço[Estoque],Back!A5255,Balanço[Quantidade])</f>
        <v>0</v>
      </c>
      <c r="G5255" s="32" t="str" cm="1">
        <f t="array" ref="G5255">IF(F5255="","",SUM(_xlfn._xlws.FILTER(Balanço[Quantidade],(Balanço[Estoque]=Back!$E$3)*(Balanço[Material]=Back!F5255))))</f>
        <v/>
      </c>
    </row>
    <row r="5256" spans="2:7">
      <c r="B5256" s="32">
        <f>SUMIF(Balanço[Estoque],Back!A5256,Balanço[Quantidade])</f>
        <v>0</v>
      </c>
      <c r="G5256" s="32" t="str" cm="1">
        <f t="array" ref="G5256">IF(F5256="","",SUM(_xlfn._xlws.FILTER(Balanço[Quantidade],(Balanço[Estoque]=Back!$E$3)*(Balanço[Material]=Back!F5256))))</f>
        <v/>
      </c>
    </row>
    <row r="5257" spans="2:7">
      <c r="B5257" s="32">
        <f>SUMIF(Balanço[Estoque],Back!A5257,Balanço[Quantidade])</f>
        <v>0</v>
      </c>
      <c r="G5257" s="32" t="str" cm="1">
        <f t="array" ref="G5257">IF(F5257="","",SUM(_xlfn._xlws.FILTER(Balanço[Quantidade],(Balanço[Estoque]=Back!$E$3)*(Balanço[Material]=Back!F5257))))</f>
        <v/>
      </c>
    </row>
    <row r="5258" spans="2:7">
      <c r="B5258" s="32">
        <f>SUMIF(Balanço[Estoque],Back!A5258,Balanço[Quantidade])</f>
        <v>0</v>
      </c>
      <c r="G5258" s="32" t="str" cm="1">
        <f t="array" ref="G5258">IF(F5258="","",SUM(_xlfn._xlws.FILTER(Balanço[Quantidade],(Balanço[Estoque]=Back!$E$3)*(Balanço[Material]=Back!F5258))))</f>
        <v/>
      </c>
    </row>
    <row r="5259" spans="2:7">
      <c r="B5259" s="32">
        <f>SUMIF(Balanço[Estoque],Back!A5259,Balanço[Quantidade])</f>
        <v>0</v>
      </c>
      <c r="G5259" s="32" t="str" cm="1">
        <f t="array" ref="G5259">IF(F5259="","",SUM(_xlfn._xlws.FILTER(Balanço[Quantidade],(Balanço[Estoque]=Back!$E$3)*(Balanço[Material]=Back!F5259))))</f>
        <v/>
      </c>
    </row>
    <row r="5260" spans="2:7">
      <c r="B5260" s="32">
        <f>SUMIF(Balanço[Estoque],Back!A5260,Balanço[Quantidade])</f>
        <v>0</v>
      </c>
      <c r="G5260" s="32" t="str" cm="1">
        <f t="array" ref="G5260">IF(F5260="","",SUM(_xlfn._xlws.FILTER(Balanço[Quantidade],(Balanço[Estoque]=Back!$E$3)*(Balanço[Material]=Back!F5260))))</f>
        <v/>
      </c>
    </row>
    <row r="5261" spans="2:7">
      <c r="B5261" s="32">
        <f>SUMIF(Balanço[Estoque],Back!A5261,Balanço[Quantidade])</f>
        <v>0</v>
      </c>
      <c r="G5261" s="32" t="str" cm="1">
        <f t="array" ref="G5261">IF(F5261="","",SUM(_xlfn._xlws.FILTER(Balanço[Quantidade],(Balanço[Estoque]=Back!$E$3)*(Balanço[Material]=Back!F5261))))</f>
        <v/>
      </c>
    </row>
    <row r="5262" spans="2:7">
      <c r="B5262" s="32">
        <f>SUMIF(Balanço[Estoque],Back!A5262,Balanço[Quantidade])</f>
        <v>0</v>
      </c>
      <c r="G5262" s="32" t="str" cm="1">
        <f t="array" ref="G5262">IF(F5262="","",SUM(_xlfn._xlws.FILTER(Balanço[Quantidade],(Balanço[Estoque]=Back!$E$3)*(Balanço[Material]=Back!F5262))))</f>
        <v/>
      </c>
    </row>
    <row r="5263" spans="2:7">
      <c r="B5263" s="32">
        <f>SUMIF(Balanço[Estoque],Back!A5263,Balanço[Quantidade])</f>
        <v>0</v>
      </c>
      <c r="G5263" s="32" t="str" cm="1">
        <f t="array" ref="G5263">IF(F5263="","",SUM(_xlfn._xlws.FILTER(Balanço[Quantidade],(Balanço[Estoque]=Back!$E$3)*(Balanço[Material]=Back!F5263))))</f>
        <v/>
      </c>
    </row>
    <row r="5264" spans="2:7">
      <c r="B5264" s="32">
        <f>SUMIF(Balanço[Estoque],Back!A5264,Balanço[Quantidade])</f>
        <v>0</v>
      </c>
      <c r="G5264" s="32" t="str" cm="1">
        <f t="array" ref="G5264">IF(F5264="","",SUM(_xlfn._xlws.FILTER(Balanço[Quantidade],(Balanço[Estoque]=Back!$E$3)*(Balanço[Material]=Back!F5264))))</f>
        <v/>
      </c>
    </row>
    <row r="5265" spans="2:7">
      <c r="B5265" s="32">
        <f>SUMIF(Balanço[Estoque],Back!A5265,Balanço[Quantidade])</f>
        <v>0</v>
      </c>
      <c r="G5265" s="32" t="str" cm="1">
        <f t="array" ref="G5265">IF(F5265="","",SUM(_xlfn._xlws.FILTER(Balanço[Quantidade],(Balanço[Estoque]=Back!$E$3)*(Balanço[Material]=Back!F5265))))</f>
        <v/>
      </c>
    </row>
    <row r="5266" spans="2:7">
      <c r="B5266" s="32">
        <f>SUMIF(Balanço[Estoque],Back!A5266,Balanço[Quantidade])</f>
        <v>0</v>
      </c>
      <c r="G5266" s="32" t="str" cm="1">
        <f t="array" ref="G5266">IF(F5266="","",SUM(_xlfn._xlws.FILTER(Balanço[Quantidade],(Balanço[Estoque]=Back!$E$3)*(Balanço[Material]=Back!F5266))))</f>
        <v/>
      </c>
    </row>
    <row r="5267" spans="2:7">
      <c r="B5267" s="32">
        <f>SUMIF(Balanço[Estoque],Back!A5267,Balanço[Quantidade])</f>
        <v>0</v>
      </c>
      <c r="G5267" s="32" t="str" cm="1">
        <f t="array" ref="G5267">IF(F5267="","",SUM(_xlfn._xlws.FILTER(Balanço[Quantidade],(Balanço[Estoque]=Back!$E$3)*(Balanço[Material]=Back!F5267))))</f>
        <v/>
      </c>
    </row>
    <row r="5268" spans="2:7">
      <c r="B5268" s="32">
        <f>SUMIF(Balanço[Estoque],Back!A5268,Balanço[Quantidade])</f>
        <v>0</v>
      </c>
      <c r="G5268" s="32" t="str" cm="1">
        <f t="array" ref="G5268">IF(F5268="","",SUM(_xlfn._xlws.FILTER(Balanço[Quantidade],(Balanço[Estoque]=Back!$E$3)*(Balanço[Material]=Back!F5268))))</f>
        <v/>
      </c>
    </row>
    <row r="5269" spans="2:7">
      <c r="B5269" s="32">
        <f>SUMIF(Balanço[Estoque],Back!A5269,Balanço[Quantidade])</f>
        <v>0</v>
      </c>
      <c r="G5269" s="32" t="str" cm="1">
        <f t="array" ref="G5269">IF(F5269="","",SUM(_xlfn._xlws.FILTER(Balanço[Quantidade],(Balanço[Estoque]=Back!$E$3)*(Balanço[Material]=Back!F5269))))</f>
        <v/>
      </c>
    </row>
    <row r="5270" spans="2:7">
      <c r="B5270" s="32">
        <f>SUMIF(Balanço[Estoque],Back!A5270,Balanço[Quantidade])</f>
        <v>0</v>
      </c>
      <c r="G5270" s="32" t="str" cm="1">
        <f t="array" ref="G5270">IF(F5270="","",SUM(_xlfn._xlws.FILTER(Balanço[Quantidade],(Balanço[Estoque]=Back!$E$3)*(Balanço[Material]=Back!F5270))))</f>
        <v/>
      </c>
    </row>
    <row r="5271" spans="2:7">
      <c r="B5271" s="32">
        <f>SUMIF(Balanço[Estoque],Back!A5271,Balanço[Quantidade])</f>
        <v>0</v>
      </c>
      <c r="G5271" s="32" t="str" cm="1">
        <f t="array" ref="G5271">IF(F5271="","",SUM(_xlfn._xlws.FILTER(Balanço[Quantidade],(Balanço[Estoque]=Back!$E$3)*(Balanço[Material]=Back!F5271))))</f>
        <v/>
      </c>
    </row>
    <row r="5272" spans="2:7">
      <c r="B5272" s="32">
        <f>SUMIF(Balanço[Estoque],Back!A5272,Balanço[Quantidade])</f>
        <v>0</v>
      </c>
      <c r="G5272" s="32" t="str" cm="1">
        <f t="array" ref="G5272">IF(F5272="","",SUM(_xlfn._xlws.FILTER(Balanço[Quantidade],(Balanço[Estoque]=Back!$E$3)*(Balanço[Material]=Back!F5272))))</f>
        <v/>
      </c>
    </row>
    <row r="5273" spans="2:7">
      <c r="B5273" s="32">
        <f>SUMIF(Balanço[Estoque],Back!A5273,Balanço[Quantidade])</f>
        <v>0</v>
      </c>
      <c r="G5273" s="32" t="str" cm="1">
        <f t="array" ref="G5273">IF(F5273="","",SUM(_xlfn._xlws.FILTER(Balanço[Quantidade],(Balanço[Estoque]=Back!$E$3)*(Balanço[Material]=Back!F5273))))</f>
        <v/>
      </c>
    </row>
    <row r="5274" spans="2:7">
      <c r="B5274" s="32">
        <f>SUMIF(Balanço[Estoque],Back!A5274,Balanço[Quantidade])</f>
        <v>0</v>
      </c>
      <c r="G5274" s="32" t="str" cm="1">
        <f t="array" ref="G5274">IF(F5274="","",SUM(_xlfn._xlws.FILTER(Balanço[Quantidade],(Balanço[Estoque]=Back!$E$3)*(Balanço[Material]=Back!F5274))))</f>
        <v/>
      </c>
    </row>
    <row r="5275" spans="2:7">
      <c r="B5275" s="32">
        <f>SUMIF(Balanço[Estoque],Back!A5275,Balanço[Quantidade])</f>
        <v>0</v>
      </c>
      <c r="G5275" s="32" t="str" cm="1">
        <f t="array" ref="G5275">IF(F5275="","",SUM(_xlfn._xlws.FILTER(Balanço[Quantidade],(Balanço[Estoque]=Back!$E$3)*(Balanço[Material]=Back!F5275))))</f>
        <v/>
      </c>
    </row>
    <row r="5276" spans="2:7">
      <c r="B5276" s="32">
        <f>SUMIF(Balanço[Estoque],Back!A5276,Balanço[Quantidade])</f>
        <v>0</v>
      </c>
      <c r="G5276" s="32" t="str" cm="1">
        <f t="array" ref="G5276">IF(F5276="","",SUM(_xlfn._xlws.FILTER(Balanço[Quantidade],(Balanço[Estoque]=Back!$E$3)*(Balanço[Material]=Back!F5276))))</f>
        <v/>
      </c>
    </row>
    <row r="5277" spans="2:7">
      <c r="B5277" s="32">
        <f>SUMIF(Balanço[Estoque],Back!A5277,Balanço[Quantidade])</f>
        <v>0</v>
      </c>
      <c r="G5277" s="32" t="str" cm="1">
        <f t="array" ref="G5277">IF(F5277="","",SUM(_xlfn._xlws.FILTER(Balanço[Quantidade],(Balanço[Estoque]=Back!$E$3)*(Balanço[Material]=Back!F5277))))</f>
        <v/>
      </c>
    </row>
    <row r="5278" spans="2:7">
      <c r="B5278" s="32">
        <f>SUMIF(Balanço[Estoque],Back!A5278,Balanço[Quantidade])</f>
        <v>0</v>
      </c>
      <c r="G5278" s="32" t="str" cm="1">
        <f t="array" ref="G5278">IF(F5278="","",SUM(_xlfn._xlws.FILTER(Balanço[Quantidade],(Balanço[Estoque]=Back!$E$3)*(Balanço[Material]=Back!F5278))))</f>
        <v/>
      </c>
    </row>
    <row r="5279" spans="2:7">
      <c r="B5279" s="32">
        <f>SUMIF(Balanço[Estoque],Back!A5279,Balanço[Quantidade])</f>
        <v>0</v>
      </c>
      <c r="G5279" s="32" t="str" cm="1">
        <f t="array" ref="G5279">IF(F5279="","",SUM(_xlfn._xlws.FILTER(Balanço[Quantidade],(Balanço[Estoque]=Back!$E$3)*(Balanço[Material]=Back!F5279))))</f>
        <v/>
      </c>
    </row>
    <row r="5280" spans="2:7">
      <c r="B5280" s="32">
        <f>SUMIF(Balanço[Estoque],Back!A5280,Balanço[Quantidade])</f>
        <v>0</v>
      </c>
      <c r="G5280" s="32" t="str" cm="1">
        <f t="array" ref="G5280">IF(F5280="","",SUM(_xlfn._xlws.FILTER(Balanço[Quantidade],(Balanço[Estoque]=Back!$E$3)*(Balanço[Material]=Back!F5280))))</f>
        <v/>
      </c>
    </row>
    <row r="5281" spans="2:7">
      <c r="B5281" s="32">
        <f>SUMIF(Balanço[Estoque],Back!A5281,Balanço[Quantidade])</f>
        <v>0</v>
      </c>
      <c r="G5281" s="32" t="str" cm="1">
        <f t="array" ref="G5281">IF(F5281="","",SUM(_xlfn._xlws.FILTER(Balanço[Quantidade],(Balanço[Estoque]=Back!$E$3)*(Balanço[Material]=Back!F5281))))</f>
        <v/>
      </c>
    </row>
    <row r="5282" spans="2:7">
      <c r="B5282" s="32">
        <f>SUMIF(Balanço[Estoque],Back!A5282,Balanço[Quantidade])</f>
        <v>0</v>
      </c>
      <c r="G5282" s="32" t="str" cm="1">
        <f t="array" ref="G5282">IF(F5282="","",SUM(_xlfn._xlws.FILTER(Balanço[Quantidade],(Balanço[Estoque]=Back!$E$3)*(Balanço[Material]=Back!F5282))))</f>
        <v/>
      </c>
    </row>
    <row r="5283" spans="2:7">
      <c r="B5283" s="32">
        <f>SUMIF(Balanço[Estoque],Back!A5283,Balanço[Quantidade])</f>
        <v>0</v>
      </c>
      <c r="G5283" s="32" t="str" cm="1">
        <f t="array" ref="G5283">IF(F5283="","",SUM(_xlfn._xlws.FILTER(Balanço[Quantidade],(Balanço[Estoque]=Back!$E$3)*(Balanço[Material]=Back!F5283))))</f>
        <v/>
      </c>
    </row>
    <row r="5284" spans="2:7">
      <c r="B5284" s="32">
        <f>SUMIF(Balanço[Estoque],Back!A5284,Balanço[Quantidade])</f>
        <v>0</v>
      </c>
      <c r="G5284" s="32" t="str" cm="1">
        <f t="array" ref="G5284">IF(F5284="","",SUM(_xlfn._xlws.FILTER(Balanço[Quantidade],(Balanço[Estoque]=Back!$E$3)*(Balanço[Material]=Back!F5284))))</f>
        <v/>
      </c>
    </row>
    <row r="5285" spans="2:7">
      <c r="B5285" s="32">
        <f>SUMIF(Balanço[Estoque],Back!A5285,Balanço[Quantidade])</f>
        <v>0</v>
      </c>
      <c r="G5285" s="32" t="str" cm="1">
        <f t="array" ref="G5285">IF(F5285="","",SUM(_xlfn._xlws.FILTER(Balanço[Quantidade],(Balanço[Estoque]=Back!$E$3)*(Balanço[Material]=Back!F5285))))</f>
        <v/>
      </c>
    </row>
    <row r="5286" spans="2:7">
      <c r="B5286" s="32">
        <f>SUMIF(Balanço[Estoque],Back!A5286,Balanço[Quantidade])</f>
        <v>0</v>
      </c>
      <c r="G5286" s="32" t="str" cm="1">
        <f t="array" ref="G5286">IF(F5286="","",SUM(_xlfn._xlws.FILTER(Balanço[Quantidade],(Balanço[Estoque]=Back!$E$3)*(Balanço[Material]=Back!F5286))))</f>
        <v/>
      </c>
    </row>
    <row r="5287" spans="2:7">
      <c r="B5287" s="32">
        <f>SUMIF(Balanço[Estoque],Back!A5287,Balanço[Quantidade])</f>
        <v>0</v>
      </c>
      <c r="G5287" s="32" t="str" cm="1">
        <f t="array" ref="G5287">IF(F5287="","",SUM(_xlfn._xlws.FILTER(Balanço[Quantidade],(Balanço[Estoque]=Back!$E$3)*(Balanço[Material]=Back!F5287))))</f>
        <v/>
      </c>
    </row>
    <row r="5288" spans="2:7">
      <c r="B5288" s="32">
        <f>SUMIF(Balanço[Estoque],Back!A5288,Balanço[Quantidade])</f>
        <v>0</v>
      </c>
      <c r="G5288" s="32" t="str" cm="1">
        <f t="array" ref="G5288">IF(F5288="","",SUM(_xlfn._xlws.FILTER(Balanço[Quantidade],(Balanço[Estoque]=Back!$E$3)*(Balanço[Material]=Back!F5288))))</f>
        <v/>
      </c>
    </row>
    <row r="5289" spans="2:7">
      <c r="B5289" s="32">
        <f>SUMIF(Balanço[Estoque],Back!A5289,Balanço[Quantidade])</f>
        <v>0</v>
      </c>
      <c r="G5289" s="32" t="str" cm="1">
        <f t="array" ref="G5289">IF(F5289="","",SUM(_xlfn._xlws.FILTER(Balanço[Quantidade],(Balanço[Estoque]=Back!$E$3)*(Balanço[Material]=Back!F5289))))</f>
        <v/>
      </c>
    </row>
    <row r="5290" spans="2:7">
      <c r="B5290" s="32">
        <f>SUMIF(Balanço[Estoque],Back!A5290,Balanço[Quantidade])</f>
        <v>0</v>
      </c>
      <c r="G5290" s="32" t="str" cm="1">
        <f t="array" ref="G5290">IF(F5290="","",SUM(_xlfn._xlws.FILTER(Balanço[Quantidade],(Balanço[Estoque]=Back!$E$3)*(Balanço[Material]=Back!F5290))))</f>
        <v/>
      </c>
    </row>
    <row r="5291" spans="2:7">
      <c r="B5291" s="32">
        <f>SUMIF(Balanço[Estoque],Back!A5291,Balanço[Quantidade])</f>
        <v>0</v>
      </c>
      <c r="G5291" s="32" t="str" cm="1">
        <f t="array" ref="G5291">IF(F5291="","",SUM(_xlfn._xlws.FILTER(Balanço[Quantidade],(Balanço[Estoque]=Back!$E$3)*(Balanço[Material]=Back!F5291))))</f>
        <v/>
      </c>
    </row>
    <row r="5292" spans="2:7">
      <c r="B5292" s="32">
        <f>SUMIF(Balanço[Estoque],Back!A5292,Balanço[Quantidade])</f>
        <v>0</v>
      </c>
      <c r="G5292" s="32" t="str" cm="1">
        <f t="array" ref="G5292">IF(F5292="","",SUM(_xlfn._xlws.FILTER(Balanço[Quantidade],(Balanço[Estoque]=Back!$E$3)*(Balanço[Material]=Back!F5292))))</f>
        <v/>
      </c>
    </row>
    <row r="5293" spans="2:7">
      <c r="B5293" s="32">
        <f>SUMIF(Balanço[Estoque],Back!A5293,Balanço[Quantidade])</f>
        <v>0</v>
      </c>
      <c r="G5293" s="32" t="str" cm="1">
        <f t="array" ref="G5293">IF(F5293="","",SUM(_xlfn._xlws.FILTER(Balanço[Quantidade],(Balanço[Estoque]=Back!$E$3)*(Balanço[Material]=Back!F5293))))</f>
        <v/>
      </c>
    </row>
    <row r="5294" spans="2:7">
      <c r="B5294" s="32">
        <f>SUMIF(Balanço[Estoque],Back!A5294,Balanço[Quantidade])</f>
        <v>0</v>
      </c>
      <c r="G5294" s="32" t="str" cm="1">
        <f t="array" ref="G5294">IF(F5294="","",SUM(_xlfn._xlws.FILTER(Balanço[Quantidade],(Balanço[Estoque]=Back!$E$3)*(Balanço[Material]=Back!F5294))))</f>
        <v/>
      </c>
    </row>
    <row r="5295" spans="2:7">
      <c r="B5295" s="32">
        <f>SUMIF(Balanço[Estoque],Back!A5295,Balanço[Quantidade])</f>
        <v>0</v>
      </c>
      <c r="G5295" s="32" t="str" cm="1">
        <f t="array" ref="G5295">IF(F5295="","",SUM(_xlfn._xlws.FILTER(Balanço[Quantidade],(Balanço[Estoque]=Back!$E$3)*(Balanço[Material]=Back!F5295))))</f>
        <v/>
      </c>
    </row>
    <row r="5296" spans="2:7">
      <c r="B5296" s="32">
        <f>SUMIF(Balanço[Estoque],Back!A5296,Balanço[Quantidade])</f>
        <v>0</v>
      </c>
      <c r="G5296" s="32" t="str" cm="1">
        <f t="array" ref="G5296">IF(F5296="","",SUM(_xlfn._xlws.FILTER(Balanço[Quantidade],(Balanço[Estoque]=Back!$E$3)*(Balanço[Material]=Back!F5296))))</f>
        <v/>
      </c>
    </row>
    <row r="5297" spans="2:7">
      <c r="B5297" s="32">
        <f>SUMIF(Balanço[Estoque],Back!A5297,Balanço[Quantidade])</f>
        <v>0</v>
      </c>
      <c r="G5297" s="32" t="str" cm="1">
        <f t="array" ref="G5297">IF(F5297="","",SUM(_xlfn._xlws.FILTER(Balanço[Quantidade],(Balanço[Estoque]=Back!$E$3)*(Balanço[Material]=Back!F5297))))</f>
        <v/>
      </c>
    </row>
    <row r="5298" spans="2:7">
      <c r="B5298" s="32">
        <f>SUMIF(Balanço[Estoque],Back!A5298,Balanço[Quantidade])</f>
        <v>0</v>
      </c>
      <c r="G5298" s="32" t="str" cm="1">
        <f t="array" ref="G5298">IF(F5298="","",SUM(_xlfn._xlws.FILTER(Balanço[Quantidade],(Balanço[Estoque]=Back!$E$3)*(Balanço[Material]=Back!F5298))))</f>
        <v/>
      </c>
    </row>
    <row r="5299" spans="2:7">
      <c r="B5299" s="32">
        <f>SUMIF(Balanço[Estoque],Back!A5299,Balanço[Quantidade])</f>
        <v>0</v>
      </c>
      <c r="G5299" s="32" t="str" cm="1">
        <f t="array" ref="G5299">IF(F5299="","",SUM(_xlfn._xlws.FILTER(Balanço[Quantidade],(Balanço[Estoque]=Back!$E$3)*(Balanço[Material]=Back!F5299))))</f>
        <v/>
      </c>
    </row>
    <row r="5300" spans="2:7">
      <c r="B5300" s="32">
        <f>SUMIF(Balanço[Estoque],Back!A5300,Balanço[Quantidade])</f>
        <v>0</v>
      </c>
      <c r="G5300" s="32" t="str" cm="1">
        <f t="array" ref="G5300">IF(F5300="","",SUM(_xlfn._xlws.FILTER(Balanço[Quantidade],(Balanço[Estoque]=Back!$E$3)*(Balanço[Material]=Back!F5300))))</f>
        <v/>
      </c>
    </row>
    <row r="5301" spans="2:7">
      <c r="B5301" s="32">
        <f>SUMIF(Balanço[Estoque],Back!A5301,Balanço[Quantidade])</f>
        <v>0</v>
      </c>
      <c r="G5301" s="32" t="str" cm="1">
        <f t="array" ref="G5301">IF(F5301="","",SUM(_xlfn._xlws.FILTER(Balanço[Quantidade],(Balanço[Estoque]=Back!$E$3)*(Balanço[Material]=Back!F5301))))</f>
        <v/>
      </c>
    </row>
    <row r="5302" spans="2:7">
      <c r="B5302" s="32">
        <f>SUMIF(Balanço[Estoque],Back!A5302,Balanço[Quantidade])</f>
        <v>0</v>
      </c>
      <c r="G5302" s="32" t="str" cm="1">
        <f t="array" ref="G5302">IF(F5302="","",SUM(_xlfn._xlws.FILTER(Balanço[Quantidade],(Balanço[Estoque]=Back!$E$3)*(Balanço[Material]=Back!F5302))))</f>
        <v/>
      </c>
    </row>
    <row r="5303" spans="2:7">
      <c r="B5303" s="32">
        <f>SUMIF(Balanço[Estoque],Back!A5303,Balanço[Quantidade])</f>
        <v>0</v>
      </c>
      <c r="G5303" s="32" t="str" cm="1">
        <f t="array" ref="G5303">IF(F5303="","",SUM(_xlfn._xlws.FILTER(Balanço[Quantidade],(Balanço[Estoque]=Back!$E$3)*(Balanço[Material]=Back!F5303))))</f>
        <v/>
      </c>
    </row>
    <row r="5304" spans="2:7">
      <c r="B5304" s="32">
        <f>SUMIF(Balanço[Estoque],Back!A5304,Balanço[Quantidade])</f>
        <v>0</v>
      </c>
      <c r="G5304" s="32" t="str" cm="1">
        <f t="array" ref="G5304">IF(F5304="","",SUM(_xlfn._xlws.FILTER(Balanço[Quantidade],(Balanço[Estoque]=Back!$E$3)*(Balanço[Material]=Back!F5304))))</f>
        <v/>
      </c>
    </row>
    <row r="5305" spans="2:7">
      <c r="B5305" s="32">
        <f>SUMIF(Balanço[Estoque],Back!A5305,Balanço[Quantidade])</f>
        <v>0</v>
      </c>
      <c r="G5305" s="32" t="str" cm="1">
        <f t="array" ref="G5305">IF(F5305="","",SUM(_xlfn._xlws.FILTER(Balanço[Quantidade],(Balanço[Estoque]=Back!$E$3)*(Balanço[Material]=Back!F5305))))</f>
        <v/>
      </c>
    </row>
    <row r="5306" spans="2:7">
      <c r="B5306" s="32">
        <f>SUMIF(Balanço[Estoque],Back!A5306,Balanço[Quantidade])</f>
        <v>0</v>
      </c>
      <c r="G5306" s="32" t="str" cm="1">
        <f t="array" ref="G5306">IF(F5306="","",SUM(_xlfn._xlws.FILTER(Balanço[Quantidade],(Balanço[Estoque]=Back!$E$3)*(Balanço[Material]=Back!F5306))))</f>
        <v/>
      </c>
    </row>
    <row r="5307" spans="2:7">
      <c r="B5307" s="32">
        <f>SUMIF(Balanço[Estoque],Back!A5307,Balanço[Quantidade])</f>
        <v>0</v>
      </c>
      <c r="G5307" s="32" t="str" cm="1">
        <f t="array" ref="G5307">IF(F5307="","",SUM(_xlfn._xlws.FILTER(Balanço[Quantidade],(Balanço[Estoque]=Back!$E$3)*(Balanço[Material]=Back!F5307))))</f>
        <v/>
      </c>
    </row>
    <row r="5308" spans="2:7">
      <c r="B5308" s="32">
        <f>SUMIF(Balanço[Estoque],Back!A5308,Balanço[Quantidade])</f>
        <v>0</v>
      </c>
      <c r="G5308" s="32" t="str" cm="1">
        <f t="array" ref="G5308">IF(F5308="","",SUM(_xlfn._xlws.FILTER(Balanço[Quantidade],(Balanço[Estoque]=Back!$E$3)*(Balanço[Material]=Back!F5308))))</f>
        <v/>
      </c>
    </row>
    <row r="5309" spans="2:7">
      <c r="B5309" s="32">
        <f>SUMIF(Balanço[Estoque],Back!A5309,Balanço[Quantidade])</f>
        <v>0</v>
      </c>
      <c r="G5309" s="32" t="str" cm="1">
        <f t="array" ref="G5309">IF(F5309="","",SUM(_xlfn._xlws.FILTER(Balanço[Quantidade],(Balanço[Estoque]=Back!$E$3)*(Balanço[Material]=Back!F5309))))</f>
        <v/>
      </c>
    </row>
    <row r="5310" spans="2:7">
      <c r="B5310" s="32">
        <f>SUMIF(Balanço[Estoque],Back!A5310,Balanço[Quantidade])</f>
        <v>0</v>
      </c>
      <c r="G5310" s="32" t="str" cm="1">
        <f t="array" ref="G5310">IF(F5310="","",SUM(_xlfn._xlws.FILTER(Balanço[Quantidade],(Balanço[Estoque]=Back!$E$3)*(Balanço[Material]=Back!F5310))))</f>
        <v/>
      </c>
    </row>
    <row r="5311" spans="2:7">
      <c r="B5311" s="32">
        <f>SUMIF(Balanço[Estoque],Back!A5311,Balanço[Quantidade])</f>
        <v>0</v>
      </c>
      <c r="G5311" s="32" t="str" cm="1">
        <f t="array" ref="G5311">IF(F5311="","",SUM(_xlfn._xlws.FILTER(Balanço[Quantidade],(Balanço[Estoque]=Back!$E$3)*(Balanço[Material]=Back!F5311))))</f>
        <v/>
      </c>
    </row>
    <row r="5312" spans="2:7">
      <c r="B5312" s="32">
        <f>SUMIF(Balanço[Estoque],Back!A5312,Balanço[Quantidade])</f>
        <v>0</v>
      </c>
      <c r="G5312" s="32" t="str" cm="1">
        <f t="array" ref="G5312">IF(F5312="","",SUM(_xlfn._xlws.FILTER(Balanço[Quantidade],(Balanço[Estoque]=Back!$E$3)*(Balanço[Material]=Back!F5312))))</f>
        <v/>
      </c>
    </row>
    <row r="5313" spans="2:7">
      <c r="B5313" s="32">
        <f>SUMIF(Balanço[Estoque],Back!A5313,Balanço[Quantidade])</f>
        <v>0</v>
      </c>
      <c r="G5313" s="32" t="str" cm="1">
        <f t="array" ref="G5313">IF(F5313="","",SUM(_xlfn._xlws.FILTER(Balanço[Quantidade],(Balanço[Estoque]=Back!$E$3)*(Balanço[Material]=Back!F5313))))</f>
        <v/>
      </c>
    </row>
    <row r="5314" spans="2:7">
      <c r="B5314" s="32">
        <f>SUMIF(Balanço[Estoque],Back!A5314,Balanço[Quantidade])</f>
        <v>0</v>
      </c>
      <c r="G5314" s="32" t="str" cm="1">
        <f t="array" ref="G5314">IF(F5314="","",SUM(_xlfn._xlws.FILTER(Balanço[Quantidade],(Balanço[Estoque]=Back!$E$3)*(Balanço[Material]=Back!F5314))))</f>
        <v/>
      </c>
    </row>
    <row r="5315" spans="2:7">
      <c r="B5315" s="32">
        <f>SUMIF(Balanço[Estoque],Back!A5315,Balanço[Quantidade])</f>
        <v>0</v>
      </c>
      <c r="G5315" s="32" t="str" cm="1">
        <f t="array" ref="G5315">IF(F5315="","",SUM(_xlfn._xlws.FILTER(Balanço[Quantidade],(Balanço[Estoque]=Back!$E$3)*(Balanço[Material]=Back!F5315))))</f>
        <v/>
      </c>
    </row>
    <row r="5316" spans="2:7">
      <c r="B5316" s="32">
        <f>SUMIF(Balanço[Estoque],Back!A5316,Balanço[Quantidade])</f>
        <v>0</v>
      </c>
      <c r="G5316" s="32" t="str" cm="1">
        <f t="array" ref="G5316">IF(F5316="","",SUM(_xlfn._xlws.FILTER(Balanço[Quantidade],(Balanço[Estoque]=Back!$E$3)*(Balanço[Material]=Back!F5316))))</f>
        <v/>
      </c>
    </row>
    <row r="5317" spans="2:7">
      <c r="B5317" s="32">
        <f>SUMIF(Balanço[Estoque],Back!A5317,Balanço[Quantidade])</f>
        <v>0</v>
      </c>
      <c r="G5317" s="32" t="str" cm="1">
        <f t="array" ref="G5317">IF(F5317="","",SUM(_xlfn._xlws.FILTER(Balanço[Quantidade],(Balanço[Estoque]=Back!$E$3)*(Balanço[Material]=Back!F5317))))</f>
        <v/>
      </c>
    </row>
    <row r="5318" spans="2:7">
      <c r="B5318" s="32">
        <f>SUMIF(Balanço[Estoque],Back!A5318,Balanço[Quantidade])</f>
        <v>0</v>
      </c>
      <c r="G5318" s="32" t="str" cm="1">
        <f t="array" ref="G5318">IF(F5318="","",SUM(_xlfn._xlws.FILTER(Balanço[Quantidade],(Balanço[Estoque]=Back!$E$3)*(Balanço[Material]=Back!F5318))))</f>
        <v/>
      </c>
    </row>
    <row r="5319" spans="2:7">
      <c r="B5319" s="32">
        <f>SUMIF(Balanço[Estoque],Back!A5319,Balanço[Quantidade])</f>
        <v>0</v>
      </c>
      <c r="G5319" s="32" t="str" cm="1">
        <f t="array" ref="G5319">IF(F5319="","",SUM(_xlfn._xlws.FILTER(Balanço[Quantidade],(Balanço[Estoque]=Back!$E$3)*(Balanço[Material]=Back!F5319))))</f>
        <v/>
      </c>
    </row>
    <row r="5320" spans="2:7">
      <c r="B5320" s="32">
        <f>SUMIF(Balanço[Estoque],Back!A5320,Balanço[Quantidade])</f>
        <v>0</v>
      </c>
      <c r="G5320" s="32" t="str" cm="1">
        <f t="array" ref="G5320">IF(F5320="","",SUM(_xlfn._xlws.FILTER(Balanço[Quantidade],(Balanço[Estoque]=Back!$E$3)*(Balanço[Material]=Back!F5320))))</f>
        <v/>
      </c>
    </row>
    <row r="5321" spans="2:7">
      <c r="B5321" s="32">
        <f>SUMIF(Balanço[Estoque],Back!A5321,Balanço[Quantidade])</f>
        <v>0</v>
      </c>
      <c r="G5321" s="32" t="str" cm="1">
        <f t="array" ref="G5321">IF(F5321="","",SUM(_xlfn._xlws.FILTER(Balanço[Quantidade],(Balanço[Estoque]=Back!$E$3)*(Balanço[Material]=Back!F5321))))</f>
        <v/>
      </c>
    </row>
    <row r="5322" spans="2:7">
      <c r="B5322" s="32">
        <f>SUMIF(Balanço[Estoque],Back!A5322,Balanço[Quantidade])</f>
        <v>0</v>
      </c>
      <c r="G5322" s="32" t="str" cm="1">
        <f t="array" ref="G5322">IF(F5322="","",SUM(_xlfn._xlws.FILTER(Balanço[Quantidade],(Balanço[Estoque]=Back!$E$3)*(Balanço[Material]=Back!F5322))))</f>
        <v/>
      </c>
    </row>
    <row r="5323" spans="2:7">
      <c r="B5323" s="32">
        <f>SUMIF(Balanço[Estoque],Back!A5323,Balanço[Quantidade])</f>
        <v>0</v>
      </c>
      <c r="G5323" s="32" t="str" cm="1">
        <f t="array" ref="G5323">IF(F5323="","",SUM(_xlfn._xlws.FILTER(Balanço[Quantidade],(Balanço[Estoque]=Back!$E$3)*(Balanço[Material]=Back!F5323))))</f>
        <v/>
      </c>
    </row>
    <row r="5324" spans="2:7">
      <c r="B5324" s="32">
        <f>SUMIF(Balanço[Estoque],Back!A5324,Balanço[Quantidade])</f>
        <v>0</v>
      </c>
      <c r="G5324" s="32" t="str" cm="1">
        <f t="array" ref="G5324">IF(F5324="","",SUM(_xlfn._xlws.FILTER(Balanço[Quantidade],(Balanço[Estoque]=Back!$E$3)*(Balanço[Material]=Back!F5324))))</f>
        <v/>
      </c>
    </row>
    <row r="5325" spans="2:7">
      <c r="B5325" s="32">
        <f>SUMIF(Balanço[Estoque],Back!A5325,Balanço[Quantidade])</f>
        <v>0</v>
      </c>
      <c r="G5325" s="32" t="str" cm="1">
        <f t="array" ref="G5325">IF(F5325="","",SUM(_xlfn._xlws.FILTER(Balanço[Quantidade],(Balanço[Estoque]=Back!$E$3)*(Balanço[Material]=Back!F5325))))</f>
        <v/>
      </c>
    </row>
    <row r="5326" spans="2:7">
      <c r="B5326" s="32">
        <f>SUMIF(Balanço[Estoque],Back!A5326,Balanço[Quantidade])</f>
        <v>0</v>
      </c>
      <c r="G5326" s="32" t="str" cm="1">
        <f t="array" ref="G5326">IF(F5326="","",SUM(_xlfn._xlws.FILTER(Balanço[Quantidade],(Balanço[Estoque]=Back!$E$3)*(Balanço[Material]=Back!F5326))))</f>
        <v/>
      </c>
    </row>
    <row r="5327" spans="2:7">
      <c r="B5327" s="32">
        <f>SUMIF(Balanço[Estoque],Back!A5327,Balanço[Quantidade])</f>
        <v>0</v>
      </c>
      <c r="G5327" s="32" t="str" cm="1">
        <f t="array" ref="G5327">IF(F5327="","",SUM(_xlfn._xlws.FILTER(Balanço[Quantidade],(Balanço[Estoque]=Back!$E$3)*(Balanço[Material]=Back!F5327))))</f>
        <v/>
      </c>
    </row>
    <row r="5328" spans="2:7">
      <c r="B5328" s="32">
        <f>SUMIF(Balanço[Estoque],Back!A5328,Balanço[Quantidade])</f>
        <v>0</v>
      </c>
      <c r="G5328" s="32" t="str" cm="1">
        <f t="array" ref="G5328">IF(F5328="","",SUM(_xlfn._xlws.FILTER(Balanço[Quantidade],(Balanço[Estoque]=Back!$E$3)*(Balanço[Material]=Back!F5328))))</f>
        <v/>
      </c>
    </row>
    <row r="5329" spans="2:7">
      <c r="B5329" s="32">
        <f>SUMIF(Balanço[Estoque],Back!A5329,Balanço[Quantidade])</f>
        <v>0</v>
      </c>
      <c r="G5329" s="32" t="str" cm="1">
        <f t="array" ref="G5329">IF(F5329="","",SUM(_xlfn._xlws.FILTER(Balanço[Quantidade],(Balanço[Estoque]=Back!$E$3)*(Balanço[Material]=Back!F5329))))</f>
        <v/>
      </c>
    </row>
    <row r="5330" spans="2:7">
      <c r="B5330" s="32">
        <f>SUMIF(Balanço[Estoque],Back!A5330,Balanço[Quantidade])</f>
        <v>0</v>
      </c>
      <c r="G5330" s="32" t="str" cm="1">
        <f t="array" ref="G5330">IF(F5330="","",SUM(_xlfn._xlws.FILTER(Balanço[Quantidade],(Balanço[Estoque]=Back!$E$3)*(Balanço[Material]=Back!F5330))))</f>
        <v/>
      </c>
    </row>
    <row r="5331" spans="2:7">
      <c r="B5331" s="32">
        <f>SUMIF(Balanço[Estoque],Back!A5331,Balanço[Quantidade])</f>
        <v>0</v>
      </c>
      <c r="G5331" s="32" t="str" cm="1">
        <f t="array" ref="G5331">IF(F5331="","",SUM(_xlfn._xlws.FILTER(Balanço[Quantidade],(Balanço[Estoque]=Back!$E$3)*(Balanço[Material]=Back!F5331))))</f>
        <v/>
      </c>
    </row>
    <row r="5332" spans="2:7">
      <c r="B5332" s="32">
        <f>SUMIF(Balanço[Estoque],Back!A5332,Balanço[Quantidade])</f>
        <v>0</v>
      </c>
      <c r="G5332" s="32" t="str" cm="1">
        <f t="array" ref="G5332">IF(F5332="","",SUM(_xlfn._xlws.FILTER(Balanço[Quantidade],(Balanço[Estoque]=Back!$E$3)*(Balanço[Material]=Back!F5332))))</f>
        <v/>
      </c>
    </row>
    <row r="5333" spans="2:7">
      <c r="B5333" s="32">
        <f>SUMIF(Balanço[Estoque],Back!A5333,Balanço[Quantidade])</f>
        <v>0</v>
      </c>
      <c r="G5333" s="32" t="str" cm="1">
        <f t="array" ref="G5333">IF(F5333="","",SUM(_xlfn._xlws.FILTER(Balanço[Quantidade],(Balanço[Estoque]=Back!$E$3)*(Balanço[Material]=Back!F5333))))</f>
        <v/>
      </c>
    </row>
    <row r="5334" spans="2:7">
      <c r="B5334" s="32">
        <f>SUMIF(Balanço[Estoque],Back!A5334,Balanço[Quantidade])</f>
        <v>0</v>
      </c>
      <c r="G5334" s="32" t="str" cm="1">
        <f t="array" ref="G5334">IF(F5334="","",SUM(_xlfn._xlws.FILTER(Balanço[Quantidade],(Balanço[Estoque]=Back!$E$3)*(Balanço[Material]=Back!F5334))))</f>
        <v/>
      </c>
    </row>
    <row r="5335" spans="2:7">
      <c r="B5335" s="32">
        <f>SUMIF(Balanço[Estoque],Back!A5335,Balanço[Quantidade])</f>
        <v>0</v>
      </c>
      <c r="G5335" s="32" t="str" cm="1">
        <f t="array" ref="G5335">IF(F5335="","",SUM(_xlfn._xlws.FILTER(Balanço[Quantidade],(Balanço[Estoque]=Back!$E$3)*(Balanço[Material]=Back!F5335))))</f>
        <v/>
      </c>
    </row>
    <row r="5336" spans="2:7">
      <c r="B5336" s="32">
        <f>SUMIF(Balanço[Estoque],Back!A5336,Balanço[Quantidade])</f>
        <v>0</v>
      </c>
      <c r="G5336" s="32" t="str" cm="1">
        <f t="array" ref="G5336">IF(F5336="","",SUM(_xlfn._xlws.FILTER(Balanço[Quantidade],(Balanço[Estoque]=Back!$E$3)*(Balanço[Material]=Back!F5336))))</f>
        <v/>
      </c>
    </row>
    <row r="5337" spans="2:7">
      <c r="B5337" s="32">
        <f>SUMIF(Balanço[Estoque],Back!A5337,Balanço[Quantidade])</f>
        <v>0</v>
      </c>
      <c r="G5337" s="32" t="str" cm="1">
        <f t="array" ref="G5337">IF(F5337="","",SUM(_xlfn._xlws.FILTER(Balanço[Quantidade],(Balanço[Estoque]=Back!$E$3)*(Balanço[Material]=Back!F5337))))</f>
        <v/>
      </c>
    </row>
    <row r="5338" spans="2:7">
      <c r="B5338" s="32">
        <f>SUMIF(Balanço[Estoque],Back!A5338,Balanço[Quantidade])</f>
        <v>0</v>
      </c>
      <c r="G5338" s="32" t="str" cm="1">
        <f t="array" ref="G5338">IF(F5338="","",SUM(_xlfn._xlws.FILTER(Balanço[Quantidade],(Balanço[Estoque]=Back!$E$3)*(Balanço[Material]=Back!F5338))))</f>
        <v/>
      </c>
    </row>
    <row r="5339" spans="2:7">
      <c r="B5339" s="32">
        <f>SUMIF(Balanço[Estoque],Back!A5339,Balanço[Quantidade])</f>
        <v>0</v>
      </c>
      <c r="G5339" s="32" t="str" cm="1">
        <f t="array" ref="G5339">IF(F5339="","",SUM(_xlfn._xlws.FILTER(Balanço[Quantidade],(Balanço[Estoque]=Back!$E$3)*(Balanço[Material]=Back!F5339))))</f>
        <v/>
      </c>
    </row>
    <row r="5340" spans="2:7">
      <c r="B5340" s="32">
        <f>SUMIF(Balanço[Estoque],Back!A5340,Balanço[Quantidade])</f>
        <v>0</v>
      </c>
      <c r="G5340" s="32" t="str" cm="1">
        <f t="array" ref="G5340">IF(F5340="","",SUM(_xlfn._xlws.FILTER(Balanço[Quantidade],(Balanço[Estoque]=Back!$E$3)*(Balanço[Material]=Back!F5340))))</f>
        <v/>
      </c>
    </row>
    <row r="5341" spans="2:7">
      <c r="B5341" s="32">
        <f>SUMIF(Balanço[Estoque],Back!A5341,Balanço[Quantidade])</f>
        <v>0</v>
      </c>
      <c r="G5341" s="32" t="str" cm="1">
        <f t="array" ref="G5341">IF(F5341="","",SUM(_xlfn._xlws.FILTER(Balanço[Quantidade],(Balanço[Estoque]=Back!$E$3)*(Balanço[Material]=Back!F5341))))</f>
        <v/>
      </c>
    </row>
    <row r="5342" spans="2:7">
      <c r="B5342" s="32">
        <f>SUMIF(Balanço[Estoque],Back!A5342,Balanço[Quantidade])</f>
        <v>0</v>
      </c>
      <c r="G5342" s="32" t="str" cm="1">
        <f t="array" ref="G5342">IF(F5342="","",SUM(_xlfn._xlws.FILTER(Balanço[Quantidade],(Balanço[Estoque]=Back!$E$3)*(Balanço[Material]=Back!F5342))))</f>
        <v/>
      </c>
    </row>
    <row r="5343" spans="2:7">
      <c r="B5343" s="32">
        <f>SUMIF(Balanço[Estoque],Back!A5343,Balanço[Quantidade])</f>
        <v>0</v>
      </c>
      <c r="G5343" s="32" t="str" cm="1">
        <f t="array" ref="G5343">IF(F5343="","",SUM(_xlfn._xlws.FILTER(Balanço[Quantidade],(Balanço[Estoque]=Back!$E$3)*(Balanço[Material]=Back!F5343))))</f>
        <v/>
      </c>
    </row>
    <row r="5344" spans="2:7">
      <c r="B5344" s="32">
        <f>SUMIF(Balanço[Estoque],Back!A5344,Balanço[Quantidade])</f>
        <v>0</v>
      </c>
      <c r="G5344" s="32" t="str" cm="1">
        <f t="array" ref="G5344">IF(F5344="","",SUM(_xlfn._xlws.FILTER(Balanço[Quantidade],(Balanço[Estoque]=Back!$E$3)*(Balanço[Material]=Back!F5344))))</f>
        <v/>
      </c>
    </row>
    <row r="5345" spans="2:7">
      <c r="B5345" s="32">
        <f>SUMIF(Balanço[Estoque],Back!A5345,Balanço[Quantidade])</f>
        <v>0</v>
      </c>
      <c r="G5345" s="32" t="str" cm="1">
        <f t="array" ref="G5345">IF(F5345="","",SUM(_xlfn._xlws.FILTER(Balanço[Quantidade],(Balanço[Estoque]=Back!$E$3)*(Balanço[Material]=Back!F5345))))</f>
        <v/>
      </c>
    </row>
    <row r="5346" spans="2:7">
      <c r="B5346" s="32">
        <f>SUMIF(Balanço[Estoque],Back!A5346,Balanço[Quantidade])</f>
        <v>0</v>
      </c>
      <c r="G5346" s="32" t="str" cm="1">
        <f t="array" ref="G5346">IF(F5346="","",SUM(_xlfn._xlws.FILTER(Balanço[Quantidade],(Balanço[Estoque]=Back!$E$3)*(Balanço[Material]=Back!F5346))))</f>
        <v/>
      </c>
    </row>
    <row r="5347" spans="2:7">
      <c r="B5347" s="32">
        <f>SUMIF(Balanço[Estoque],Back!A5347,Balanço[Quantidade])</f>
        <v>0</v>
      </c>
      <c r="G5347" s="32" t="str" cm="1">
        <f t="array" ref="G5347">IF(F5347="","",SUM(_xlfn._xlws.FILTER(Balanço[Quantidade],(Balanço[Estoque]=Back!$E$3)*(Balanço[Material]=Back!F5347))))</f>
        <v/>
      </c>
    </row>
    <row r="5348" spans="2:7">
      <c r="B5348" s="32">
        <f>SUMIF(Balanço[Estoque],Back!A5348,Balanço[Quantidade])</f>
        <v>0</v>
      </c>
      <c r="G5348" s="32" t="str" cm="1">
        <f t="array" ref="G5348">IF(F5348="","",SUM(_xlfn._xlws.FILTER(Balanço[Quantidade],(Balanço[Estoque]=Back!$E$3)*(Balanço[Material]=Back!F5348))))</f>
        <v/>
      </c>
    </row>
    <row r="5349" spans="2:7">
      <c r="B5349" s="32">
        <f>SUMIF(Balanço[Estoque],Back!A5349,Balanço[Quantidade])</f>
        <v>0</v>
      </c>
      <c r="G5349" s="32" t="str" cm="1">
        <f t="array" ref="G5349">IF(F5349="","",SUM(_xlfn._xlws.FILTER(Balanço[Quantidade],(Balanço[Estoque]=Back!$E$3)*(Balanço[Material]=Back!F5349))))</f>
        <v/>
      </c>
    </row>
    <row r="5350" spans="2:7">
      <c r="B5350" s="32">
        <f>SUMIF(Balanço[Estoque],Back!A5350,Balanço[Quantidade])</f>
        <v>0</v>
      </c>
      <c r="G5350" s="32" t="str" cm="1">
        <f t="array" ref="G5350">IF(F5350="","",SUM(_xlfn._xlws.FILTER(Balanço[Quantidade],(Balanço[Estoque]=Back!$E$3)*(Balanço[Material]=Back!F5350))))</f>
        <v/>
      </c>
    </row>
    <row r="5351" spans="2:7">
      <c r="B5351" s="32">
        <f>SUMIF(Balanço[Estoque],Back!A5351,Balanço[Quantidade])</f>
        <v>0</v>
      </c>
      <c r="G5351" s="32" t="str" cm="1">
        <f t="array" ref="G5351">IF(F5351="","",SUM(_xlfn._xlws.FILTER(Balanço[Quantidade],(Balanço[Estoque]=Back!$E$3)*(Balanço[Material]=Back!F5351))))</f>
        <v/>
      </c>
    </row>
    <row r="5352" spans="2:7">
      <c r="B5352" s="32">
        <f>SUMIF(Balanço[Estoque],Back!A5352,Balanço[Quantidade])</f>
        <v>0</v>
      </c>
      <c r="G5352" s="32" t="str" cm="1">
        <f t="array" ref="G5352">IF(F5352="","",SUM(_xlfn._xlws.FILTER(Balanço[Quantidade],(Balanço[Estoque]=Back!$E$3)*(Balanço[Material]=Back!F5352))))</f>
        <v/>
      </c>
    </row>
    <row r="5353" spans="2:7">
      <c r="B5353" s="32">
        <f>SUMIF(Balanço[Estoque],Back!A5353,Balanço[Quantidade])</f>
        <v>0</v>
      </c>
      <c r="G5353" s="32" t="str" cm="1">
        <f t="array" ref="G5353">IF(F5353="","",SUM(_xlfn._xlws.FILTER(Balanço[Quantidade],(Balanço[Estoque]=Back!$E$3)*(Balanço[Material]=Back!F5353))))</f>
        <v/>
      </c>
    </row>
    <row r="5354" spans="2:7">
      <c r="B5354" s="32">
        <f>SUMIF(Balanço[Estoque],Back!A5354,Balanço[Quantidade])</f>
        <v>0</v>
      </c>
      <c r="G5354" s="32" t="str" cm="1">
        <f t="array" ref="G5354">IF(F5354="","",SUM(_xlfn._xlws.FILTER(Balanço[Quantidade],(Balanço[Estoque]=Back!$E$3)*(Balanço[Material]=Back!F5354))))</f>
        <v/>
      </c>
    </row>
    <row r="5355" spans="2:7">
      <c r="B5355" s="32">
        <f>SUMIF(Balanço[Estoque],Back!A5355,Balanço[Quantidade])</f>
        <v>0</v>
      </c>
      <c r="G5355" s="32" t="str" cm="1">
        <f t="array" ref="G5355">IF(F5355="","",SUM(_xlfn._xlws.FILTER(Balanço[Quantidade],(Balanço[Estoque]=Back!$E$3)*(Balanço[Material]=Back!F5355))))</f>
        <v/>
      </c>
    </row>
    <row r="5356" spans="2:7">
      <c r="B5356" s="32">
        <f>SUMIF(Balanço[Estoque],Back!A5356,Balanço[Quantidade])</f>
        <v>0</v>
      </c>
      <c r="G5356" s="32" t="str" cm="1">
        <f t="array" ref="G5356">IF(F5356="","",SUM(_xlfn._xlws.FILTER(Balanço[Quantidade],(Balanço[Estoque]=Back!$E$3)*(Balanço[Material]=Back!F5356))))</f>
        <v/>
      </c>
    </row>
    <row r="5357" spans="2:7">
      <c r="B5357" s="32">
        <f>SUMIF(Balanço[Estoque],Back!A5357,Balanço[Quantidade])</f>
        <v>0</v>
      </c>
      <c r="G5357" s="32" t="str" cm="1">
        <f t="array" ref="G5357">IF(F5357="","",SUM(_xlfn._xlws.FILTER(Balanço[Quantidade],(Balanço[Estoque]=Back!$E$3)*(Balanço[Material]=Back!F5357))))</f>
        <v/>
      </c>
    </row>
    <row r="5358" spans="2:7">
      <c r="B5358" s="32">
        <f>SUMIF(Balanço[Estoque],Back!A5358,Balanço[Quantidade])</f>
        <v>0</v>
      </c>
      <c r="G5358" s="32" t="str" cm="1">
        <f t="array" ref="G5358">IF(F5358="","",SUM(_xlfn._xlws.FILTER(Balanço[Quantidade],(Balanço[Estoque]=Back!$E$3)*(Balanço[Material]=Back!F5358))))</f>
        <v/>
      </c>
    </row>
    <row r="5359" spans="2:7">
      <c r="B5359" s="32">
        <f>SUMIF(Balanço[Estoque],Back!A5359,Balanço[Quantidade])</f>
        <v>0</v>
      </c>
      <c r="G5359" s="32" t="str" cm="1">
        <f t="array" ref="G5359">IF(F5359="","",SUM(_xlfn._xlws.FILTER(Balanço[Quantidade],(Balanço[Estoque]=Back!$E$3)*(Balanço[Material]=Back!F5359))))</f>
        <v/>
      </c>
    </row>
    <row r="5360" spans="2:7">
      <c r="B5360" s="32">
        <f>SUMIF(Balanço[Estoque],Back!A5360,Balanço[Quantidade])</f>
        <v>0</v>
      </c>
      <c r="G5360" s="32" t="str" cm="1">
        <f t="array" ref="G5360">IF(F5360="","",SUM(_xlfn._xlws.FILTER(Balanço[Quantidade],(Balanço[Estoque]=Back!$E$3)*(Balanço[Material]=Back!F5360))))</f>
        <v/>
      </c>
    </row>
    <row r="5361" spans="2:7">
      <c r="B5361" s="32">
        <f>SUMIF(Balanço[Estoque],Back!A5361,Balanço[Quantidade])</f>
        <v>0</v>
      </c>
      <c r="G5361" s="32" t="str" cm="1">
        <f t="array" ref="G5361">IF(F5361="","",SUM(_xlfn._xlws.FILTER(Balanço[Quantidade],(Balanço[Estoque]=Back!$E$3)*(Balanço[Material]=Back!F5361))))</f>
        <v/>
      </c>
    </row>
    <row r="5362" spans="2:7">
      <c r="B5362" s="32">
        <f>SUMIF(Balanço[Estoque],Back!A5362,Balanço[Quantidade])</f>
        <v>0</v>
      </c>
      <c r="G5362" s="32" t="str" cm="1">
        <f t="array" ref="G5362">IF(F5362="","",SUM(_xlfn._xlws.FILTER(Balanço[Quantidade],(Balanço[Estoque]=Back!$E$3)*(Balanço[Material]=Back!F5362))))</f>
        <v/>
      </c>
    </row>
    <row r="5363" spans="2:7">
      <c r="B5363" s="32">
        <f>SUMIF(Balanço[Estoque],Back!A5363,Balanço[Quantidade])</f>
        <v>0</v>
      </c>
      <c r="G5363" s="32" t="str" cm="1">
        <f t="array" ref="G5363">IF(F5363="","",SUM(_xlfn._xlws.FILTER(Balanço[Quantidade],(Balanço[Estoque]=Back!$E$3)*(Balanço[Material]=Back!F5363))))</f>
        <v/>
      </c>
    </row>
    <row r="5364" spans="2:7">
      <c r="B5364" s="32">
        <f>SUMIF(Balanço[Estoque],Back!A5364,Balanço[Quantidade])</f>
        <v>0</v>
      </c>
      <c r="G5364" s="32" t="str" cm="1">
        <f t="array" ref="G5364">IF(F5364="","",SUM(_xlfn._xlws.FILTER(Balanço[Quantidade],(Balanço[Estoque]=Back!$E$3)*(Balanço[Material]=Back!F5364))))</f>
        <v/>
      </c>
    </row>
    <row r="5365" spans="2:7">
      <c r="B5365" s="32">
        <f>SUMIF(Balanço[Estoque],Back!A5365,Balanço[Quantidade])</f>
        <v>0</v>
      </c>
      <c r="G5365" s="32" t="str" cm="1">
        <f t="array" ref="G5365">IF(F5365="","",SUM(_xlfn._xlws.FILTER(Balanço[Quantidade],(Balanço[Estoque]=Back!$E$3)*(Balanço[Material]=Back!F5365))))</f>
        <v/>
      </c>
    </row>
    <row r="5366" spans="2:7">
      <c r="B5366" s="32">
        <f>SUMIF(Balanço[Estoque],Back!A5366,Balanço[Quantidade])</f>
        <v>0</v>
      </c>
      <c r="G5366" s="32" t="str" cm="1">
        <f t="array" ref="G5366">IF(F5366="","",SUM(_xlfn._xlws.FILTER(Balanço[Quantidade],(Balanço[Estoque]=Back!$E$3)*(Balanço[Material]=Back!F5366))))</f>
        <v/>
      </c>
    </row>
    <row r="5367" spans="2:7">
      <c r="B5367" s="32">
        <f>SUMIF(Balanço[Estoque],Back!A5367,Balanço[Quantidade])</f>
        <v>0</v>
      </c>
      <c r="G5367" s="32" t="str" cm="1">
        <f t="array" ref="G5367">IF(F5367="","",SUM(_xlfn._xlws.FILTER(Balanço[Quantidade],(Balanço[Estoque]=Back!$E$3)*(Balanço[Material]=Back!F5367))))</f>
        <v/>
      </c>
    </row>
    <row r="5368" spans="2:7">
      <c r="B5368" s="32">
        <f>SUMIF(Balanço[Estoque],Back!A5368,Balanço[Quantidade])</f>
        <v>0</v>
      </c>
      <c r="G5368" s="32" t="str" cm="1">
        <f t="array" ref="G5368">IF(F5368="","",SUM(_xlfn._xlws.FILTER(Balanço[Quantidade],(Balanço[Estoque]=Back!$E$3)*(Balanço[Material]=Back!F5368))))</f>
        <v/>
      </c>
    </row>
    <row r="5369" spans="2:7">
      <c r="B5369" s="32">
        <f>SUMIF(Balanço[Estoque],Back!A5369,Balanço[Quantidade])</f>
        <v>0</v>
      </c>
      <c r="G5369" s="32" t="str" cm="1">
        <f t="array" ref="G5369">IF(F5369="","",SUM(_xlfn._xlws.FILTER(Balanço[Quantidade],(Balanço[Estoque]=Back!$E$3)*(Balanço[Material]=Back!F5369))))</f>
        <v/>
      </c>
    </row>
    <row r="5370" spans="2:7">
      <c r="B5370" s="32">
        <f>SUMIF(Balanço[Estoque],Back!A5370,Balanço[Quantidade])</f>
        <v>0</v>
      </c>
      <c r="G5370" s="32" t="str" cm="1">
        <f t="array" ref="G5370">IF(F5370="","",SUM(_xlfn._xlws.FILTER(Balanço[Quantidade],(Balanço[Estoque]=Back!$E$3)*(Balanço[Material]=Back!F5370))))</f>
        <v/>
      </c>
    </row>
    <row r="5371" spans="2:7">
      <c r="B5371" s="32">
        <f>SUMIF(Balanço[Estoque],Back!A5371,Balanço[Quantidade])</f>
        <v>0</v>
      </c>
      <c r="G5371" s="32" t="str" cm="1">
        <f t="array" ref="G5371">IF(F5371="","",SUM(_xlfn._xlws.FILTER(Balanço[Quantidade],(Balanço[Estoque]=Back!$E$3)*(Balanço[Material]=Back!F5371))))</f>
        <v/>
      </c>
    </row>
    <row r="5372" spans="2:7">
      <c r="B5372" s="32">
        <f>SUMIF(Balanço[Estoque],Back!A5372,Balanço[Quantidade])</f>
        <v>0</v>
      </c>
      <c r="G5372" s="32" t="str" cm="1">
        <f t="array" ref="G5372">IF(F5372="","",SUM(_xlfn._xlws.FILTER(Balanço[Quantidade],(Balanço[Estoque]=Back!$E$3)*(Balanço[Material]=Back!F5372))))</f>
        <v/>
      </c>
    </row>
    <row r="5373" spans="2:7">
      <c r="B5373" s="32">
        <f>SUMIF(Balanço[Estoque],Back!A5373,Balanço[Quantidade])</f>
        <v>0</v>
      </c>
      <c r="G5373" s="32" t="str" cm="1">
        <f t="array" ref="G5373">IF(F5373="","",SUM(_xlfn._xlws.FILTER(Balanço[Quantidade],(Balanço[Estoque]=Back!$E$3)*(Balanço[Material]=Back!F5373))))</f>
        <v/>
      </c>
    </row>
    <row r="5374" spans="2:7">
      <c r="B5374" s="32">
        <f>SUMIF(Balanço[Estoque],Back!A5374,Balanço[Quantidade])</f>
        <v>0</v>
      </c>
      <c r="G5374" s="32" t="str" cm="1">
        <f t="array" ref="G5374">IF(F5374="","",SUM(_xlfn._xlws.FILTER(Balanço[Quantidade],(Balanço[Estoque]=Back!$E$3)*(Balanço[Material]=Back!F5374))))</f>
        <v/>
      </c>
    </row>
    <row r="5375" spans="2:7">
      <c r="B5375" s="32">
        <f>SUMIF(Balanço[Estoque],Back!A5375,Balanço[Quantidade])</f>
        <v>0</v>
      </c>
      <c r="G5375" s="32" t="str" cm="1">
        <f t="array" ref="G5375">IF(F5375="","",SUM(_xlfn._xlws.FILTER(Balanço[Quantidade],(Balanço[Estoque]=Back!$E$3)*(Balanço[Material]=Back!F5375))))</f>
        <v/>
      </c>
    </row>
    <row r="5376" spans="2:7">
      <c r="B5376" s="32">
        <f>SUMIF(Balanço[Estoque],Back!A5376,Balanço[Quantidade])</f>
        <v>0</v>
      </c>
      <c r="G5376" s="32" t="str" cm="1">
        <f t="array" ref="G5376">IF(F5376="","",SUM(_xlfn._xlws.FILTER(Balanço[Quantidade],(Balanço[Estoque]=Back!$E$3)*(Balanço[Material]=Back!F5376))))</f>
        <v/>
      </c>
    </row>
    <row r="5377" spans="2:7">
      <c r="B5377" s="32">
        <f>SUMIF(Balanço[Estoque],Back!A5377,Balanço[Quantidade])</f>
        <v>0</v>
      </c>
      <c r="G5377" s="32" t="str" cm="1">
        <f t="array" ref="G5377">IF(F5377="","",SUM(_xlfn._xlws.FILTER(Balanço[Quantidade],(Balanço[Estoque]=Back!$E$3)*(Balanço[Material]=Back!F5377))))</f>
        <v/>
      </c>
    </row>
    <row r="5378" spans="2:7">
      <c r="B5378" s="32">
        <f>SUMIF(Balanço[Estoque],Back!A5378,Balanço[Quantidade])</f>
        <v>0</v>
      </c>
      <c r="G5378" s="32" t="str" cm="1">
        <f t="array" ref="G5378">IF(F5378="","",SUM(_xlfn._xlws.FILTER(Balanço[Quantidade],(Balanço[Estoque]=Back!$E$3)*(Balanço[Material]=Back!F5378))))</f>
        <v/>
      </c>
    </row>
    <row r="5379" spans="2:7">
      <c r="B5379" s="32">
        <f>SUMIF(Balanço[Estoque],Back!A5379,Balanço[Quantidade])</f>
        <v>0</v>
      </c>
      <c r="G5379" s="32" t="str" cm="1">
        <f t="array" ref="G5379">IF(F5379="","",SUM(_xlfn._xlws.FILTER(Balanço[Quantidade],(Balanço[Estoque]=Back!$E$3)*(Balanço[Material]=Back!F5379))))</f>
        <v/>
      </c>
    </row>
    <row r="5380" spans="2:7">
      <c r="B5380" s="32">
        <f>SUMIF(Balanço[Estoque],Back!A5380,Balanço[Quantidade])</f>
        <v>0</v>
      </c>
      <c r="G5380" s="32" t="str" cm="1">
        <f t="array" ref="G5380">IF(F5380="","",SUM(_xlfn._xlws.FILTER(Balanço[Quantidade],(Balanço[Estoque]=Back!$E$3)*(Balanço[Material]=Back!F5380))))</f>
        <v/>
      </c>
    </row>
    <row r="5381" spans="2:7">
      <c r="B5381" s="32">
        <f>SUMIF(Balanço[Estoque],Back!A5381,Balanço[Quantidade])</f>
        <v>0</v>
      </c>
      <c r="G5381" s="32" t="str" cm="1">
        <f t="array" ref="G5381">IF(F5381="","",SUM(_xlfn._xlws.FILTER(Balanço[Quantidade],(Balanço[Estoque]=Back!$E$3)*(Balanço[Material]=Back!F5381))))</f>
        <v/>
      </c>
    </row>
    <row r="5382" spans="2:7">
      <c r="B5382" s="32">
        <f>SUMIF(Balanço[Estoque],Back!A5382,Balanço[Quantidade])</f>
        <v>0</v>
      </c>
      <c r="G5382" s="32" t="str" cm="1">
        <f t="array" ref="G5382">IF(F5382="","",SUM(_xlfn._xlws.FILTER(Balanço[Quantidade],(Balanço[Estoque]=Back!$E$3)*(Balanço[Material]=Back!F5382))))</f>
        <v/>
      </c>
    </row>
    <row r="5383" spans="2:7">
      <c r="B5383" s="32">
        <f>SUMIF(Balanço[Estoque],Back!A5383,Balanço[Quantidade])</f>
        <v>0</v>
      </c>
      <c r="G5383" s="32" t="str" cm="1">
        <f t="array" ref="G5383">IF(F5383="","",SUM(_xlfn._xlws.FILTER(Balanço[Quantidade],(Balanço[Estoque]=Back!$E$3)*(Balanço[Material]=Back!F5383))))</f>
        <v/>
      </c>
    </row>
    <row r="5384" spans="2:7">
      <c r="B5384" s="32">
        <f>SUMIF(Balanço[Estoque],Back!A5384,Balanço[Quantidade])</f>
        <v>0</v>
      </c>
      <c r="G5384" s="32" t="str" cm="1">
        <f t="array" ref="G5384">IF(F5384="","",SUM(_xlfn._xlws.FILTER(Balanço[Quantidade],(Balanço[Estoque]=Back!$E$3)*(Balanço[Material]=Back!F5384))))</f>
        <v/>
      </c>
    </row>
    <row r="5385" spans="2:7">
      <c r="B5385" s="32">
        <f>SUMIF(Balanço[Estoque],Back!A5385,Balanço[Quantidade])</f>
        <v>0</v>
      </c>
      <c r="G5385" s="32" t="str" cm="1">
        <f t="array" ref="G5385">IF(F5385="","",SUM(_xlfn._xlws.FILTER(Balanço[Quantidade],(Balanço[Estoque]=Back!$E$3)*(Balanço[Material]=Back!F5385))))</f>
        <v/>
      </c>
    </row>
    <row r="5386" spans="2:7">
      <c r="B5386" s="32">
        <f>SUMIF(Balanço[Estoque],Back!A5386,Balanço[Quantidade])</f>
        <v>0</v>
      </c>
      <c r="G5386" s="32" t="str" cm="1">
        <f t="array" ref="G5386">IF(F5386="","",SUM(_xlfn._xlws.FILTER(Balanço[Quantidade],(Balanço[Estoque]=Back!$E$3)*(Balanço[Material]=Back!F5386))))</f>
        <v/>
      </c>
    </row>
    <row r="5387" spans="2:7">
      <c r="B5387" s="32">
        <f>SUMIF(Balanço[Estoque],Back!A5387,Balanço[Quantidade])</f>
        <v>0</v>
      </c>
      <c r="G5387" s="32" t="str" cm="1">
        <f t="array" ref="G5387">IF(F5387="","",SUM(_xlfn._xlws.FILTER(Balanço[Quantidade],(Balanço[Estoque]=Back!$E$3)*(Balanço[Material]=Back!F5387))))</f>
        <v/>
      </c>
    </row>
    <row r="5388" spans="2:7">
      <c r="B5388" s="32">
        <f>SUMIF(Balanço[Estoque],Back!A5388,Balanço[Quantidade])</f>
        <v>0</v>
      </c>
      <c r="G5388" s="32" t="str" cm="1">
        <f t="array" ref="G5388">IF(F5388="","",SUM(_xlfn._xlws.FILTER(Balanço[Quantidade],(Balanço[Estoque]=Back!$E$3)*(Balanço[Material]=Back!F5388))))</f>
        <v/>
      </c>
    </row>
    <row r="5389" spans="2:7">
      <c r="B5389" s="32">
        <f>SUMIF(Balanço[Estoque],Back!A5389,Balanço[Quantidade])</f>
        <v>0</v>
      </c>
      <c r="G5389" s="32" t="str" cm="1">
        <f t="array" ref="G5389">IF(F5389="","",SUM(_xlfn._xlws.FILTER(Balanço[Quantidade],(Balanço[Estoque]=Back!$E$3)*(Balanço[Material]=Back!F5389))))</f>
        <v/>
      </c>
    </row>
    <row r="5390" spans="2:7">
      <c r="B5390" s="32">
        <f>SUMIF(Balanço[Estoque],Back!A5390,Balanço[Quantidade])</f>
        <v>0</v>
      </c>
      <c r="G5390" s="32" t="str" cm="1">
        <f t="array" ref="G5390">IF(F5390="","",SUM(_xlfn._xlws.FILTER(Balanço[Quantidade],(Balanço[Estoque]=Back!$E$3)*(Balanço[Material]=Back!F5390))))</f>
        <v/>
      </c>
    </row>
    <row r="5391" spans="2:7">
      <c r="B5391" s="32">
        <f>SUMIF(Balanço[Estoque],Back!A5391,Balanço[Quantidade])</f>
        <v>0</v>
      </c>
      <c r="G5391" s="32" t="str" cm="1">
        <f t="array" ref="G5391">IF(F5391="","",SUM(_xlfn._xlws.FILTER(Balanço[Quantidade],(Balanço[Estoque]=Back!$E$3)*(Balanço[Material]=Back!F5391))))</f>
        <v/>
      </c>
    </row>
    <row r="5392" spans="2:7">
      <c r="B5392" s="32">
        <f>SUMIF(Balanço[Estoque],Back!A5392,Balanço[Quantidade])</f>
        <v>0</v>
      </c>
      <c r="G5392" s="32" t="str" cm="1">
        <f t="array" ref="G5392">IF(F5392="","",SUM(_xlfn._xlws.FILTER(Balanço[Quantidade],(Balanço[Estoque]=Back!$E$3)*(Balanço[Material]=Back!F5392))))</f>
        <v/>
      </c>
    </row>
    <row r="5393" spans="2:7">
      <c r="B5393" s="32">
        <f>SUMIF(Balanço[Estoque],Back!A5393,Balanço[Quantidade])</f>
        <v>0</v>
      </c>
      <c r="G5393" s="32" t="str" cm="1">
        <f t="array" ref="G5393">IF(F5393="","",SUM(_xlfn._xlws.FILTER(Balanço[Quantidade],(Balanço[Estoque]=Back!$E$3)*(Balanço[Material]=Back!F5393))))</f>
        <v/>
      </c>
    </row>
    <row r="5394" spans="2:7">
      <c r="B5394" s="32">
        <f>SUMIF(Balanço[Estoque],Back!A5394,Balanço[Quantidade])</f>
        <v>0</v>
      </c>
      <c r="G5394" s="32" t="str" cm="1">
        <f t="array" ref="G5394">IF(F5394="","",SUM(_xlfn._xlws.FILTER(Balanço[Quantidade],(Balanço[Estoque]=Back!$E$3)*(Balanço[Material]=Back!F5394))))</f>
        <v/>
      </c>
    </row>
    <row r="5395" spans="2:7">
      <c r="B5395" s="32">
        <f>SUMIF(Balanço[Estoque],Back!A5395,Balanço[Quantidade])</f>
        <v>0</v>
      </c>
      <c r="G5395" s="32" t="str" cm="1">
        <f t="array" ref="G5395">IF(F5395="","",SUM(_xlfn._xlws.FILTER(Balanço[Quantidade],(Balanço[Estoque]=Back!$E$3)*(Balanço[Material]=Back!F5395))))</f>
        <v/>
      </c>
    </row>
    <row r="5396" spans="2:7">
      <c r="B5396" s="32">
        <f>SUMIF(Balanço[Estoque],Back!A5396,Balanço[Quantidade])</f>
        <v>0</v>
      </c>
      <c r="G5396" s="32" t="str" cm="1">
        <f t="array" ref="G5396">IF(F5396="","",SUM(_xlfn._xlws.FILTER(Balanço[Quantidade],(Balanço[Estoque]=Back!$E$3)*(Balanço[Material]=Back!F5396))))</f>
        <v/>
      </c>
    </row>
    <row r="5397" spans="2:7">
      <c r="B5397" s="32">
        <f>SUMIF(Balanço[Estoque],Back!A5397,Balanço[Quantidade])</f>
        <v>0</v>
      </c>
      <c r="G5397" s="32" t="str" cm="1">
        <f t="array" ref="G5397">IF(F5397="","",SUM(_xlfn._xlws.FILTER(Balanço[Quantidade],(Balanço[Estoque]=Back!$E$3)*(Balanço[Material]=Back!F5397))))</f>
        <v/>
      </c>
    </row>
    <row r="5398" spans="2:7">
      <c r="B5398" s="32">
        <f>SUMIF(Balanço[Estoque],Back!A5398,Balanço[Quantidade])</f>
        <v>0</v>
      </c>
      <c r="G5398" s="32" t="str" cm="1">
        <f t="array" ref="G5398">IF(F5398="","",SUM(_xlfn._xlws.FILTER(Balanço[Quantidade],(Balanço[Estoque]=Back!$E$3)*(Balanço[Material]=Back!F5398))))</f>
        <v/>
      </c>
    </row>
    <row r="5399" spans="2:7">
      <c r="B5399" s="32">
        <f>SUMIF(Balanço[Estoque],Back!A5399,Balanço[Quantidade])</f>
        <v>0</v>
      </c>
      <c r="G5399" s="32" t="str" cm="1">
        <f t="array" ref="G5399">IF(F5399="","",SUM(_xlfn._xlws.FILTER(Balanço[Quantidade],(Balanço[Estoque]=Back!$E$3)*(Balanço[Material]=Back!F5399))))</f>
        <v/>
      </c>
    </row>
    <row r="5400" spans="2:7">
      <c r="B5400" s="32">
        <f>SUMIF(Balanço[Estoque],Back!A5400,Balanço[Quantidade])</f>
        <v>0</v>
      </c>
      <c r="G5400" s="32" t="str" cm="1">
        <f t="array" ref="G5400">IF(F5400="","",SUM(_xlfn._xlws.FILTER(Balanço[Quantidade],(Balanço[Estoque]=Back!$E$3)*(Balanço[Material]=Back!F5400))))</f>
        <v/>
      </c>
    </row>
    <row r="5401" spans="2:7">
      <c r="B5401" s="32">
        <f>SUMIF(Balanço[Estoque],Back!A5401,Balanço[Quantidade])</f>
        <v>0</v>
      </c>
      <c r="G5401" s="32" t="str" cm="1">
        <f t="array" ref="G5401">IF(F5401="","",SUM(_xlfn._xlws.FILTER(Balanço[Quantidade],(Balanço[Estoque]=Back!$E$3)*(Balanço[Material]=Back!F5401))))</f>
        <v/>
      </c>
    </row>
    <row r="5402" spans="2:7">
      <c r="B5402" s="32">
        <f>SUMIF(Balanço[Estoque],Back!A5402,Balanço[Quantidade])</f>
        <v>0</v>
      </c>
      <c r="G5402" s="32" t="str" cm="1">
        <f t="array" ref="G5402">IF(F5402="","",SUM(_xlfn._xlws.FILTER(Balanço[Quantidade],(Balanço[Estoque]=Back!$E$3)*(Balanço[Material]=Back!F5402))))</f>
        <v/>
      </c>
    </row>
    <row r="5403" spans="2:7">
      <c r="B5403" s="32">
        <f>SUMIF(Balanço[Estoque],Back!A5403,Balanço[Quantidade])</f>
        <v>0</v>
      </c>
      <c r="G5403" s="32" t="str" cm="1">
        <f t="array" ref="G5403">IF(F5403="","",SUM(_xlfn._xlws.FILTER(Balanço[Quantidade],(Balanço[Estoque]=Back!$E$3)*(Balanço[Material]=Back!F5403))))</f>
        <v/>
      </c>
    </row>
    <row r="5404" spans="2:7">
      <c r="B5404" s="32">
        <f>SUMIF(Balanço[Estoque],Back!A5404,Balanço[Quantidade])</f>
        <v>0</v>
      </c>
      <c r="G5404" s="32" t="str" cm="1">
        <f t="array" ref="G5404">IF(F5404="","",SUM(_xlfn._xlws.FILTER(Balanço[Quantidade],(Balanço[Estoque]=Back!$E$3)*(Balanço[Material]=Back!F5404))))</f>
        <v/>
      </c>
    </row>
    <row r="5405" spans="2:7">
      <c r="B5405" s="32">
        <f>SUMIF(Balanço[Estoque],Back!A5405,Balanço[Quantidade])</f>
        <v>0</v>
      </c>
      <c r="G5405" s="32" t="str" cm="1">
        <f t="array" ref="G5405">IF(F5405="","",SUM(_xlfn._xlws.FILTER(Balanço[Quantidade],(Balanço[Estoque]=Back!$E$3)*(Balanço[Material]=Back!F5405))))</f>
        <v/>
      </c>
    </row>
    <row r="5406" spans="2:7">
      <c r="B5406" s="32">
        <f>SUMIF(Balanço[Estoque],Back!A5406,Balanço[Quantidade])</f>
        <v>0</v>
      </c>
      <c r="G5406" s="32" t="str" cm="1">
        <f t="array" ref="G5406">IF(F5406="","",SUM(_xlfn._xlws.FILTER(Balanço[Quantidade],(Balanço[Estoque]=Back!$E$3)*(Balanço[Material]=Back!F5406))))</f>
        <v/>
      </c>
    </row>
    <row r="5407" spans="2:7">
      <c r="B5407" s="32">
        <f>SUMIF(Balanço[Estoque],Back!A5407,Balanço[Quantidade])</f>
        <v>0</v>
      </c>
      <c r="G5407" s="32" t="str" cm="1">
        <f t="array" ref="G5407">IF(F5407="","",SUM(_xlfn._xlws.FILTER(Balanço[Quantidade],(Balanço[Estoque]=Back!$E$3)*(Balanço[Material]=Back!F5407))))</f>
        <v/>
      </c>
    </row>
    <row r="5408" spans="2:7">
      <c r="B5408" s="32">
        <f>SUMIF(Balanço[Estoque],Back!A5408,Balanço[Quantidade])</f>
        <v>0</v>
      </c>
      <c r="G5408" s="32" t="str" cm="1">
        <f t="array" ref="G5408">IF(F5408="","",SUM(_xlfn._xlws.FILTER(Balanço[Quantidade],(Balanço[Estoque]=Back!$E$3)*(Balanço[Material]=Back!F5408))))</f>
        <v/>
      </c>
    </row>
    <row r="5409" spans="2:7">
      <c r="B5409" s="32">
        <f>SUMIF(Balanço[Estoque],Back!A5409,Balanço[Quantidade])</f>
        <v>0</v>
      </c>
      <c r="G5409" s="32" t="str" cm="1">
        <f t="array" ref="G5409">IF(F5409="","",SUM(_xlfn._xlws.FILTER(Balanço[Quantidade],(Balanço[Estoque]=Back!$E$3)*(Balanço[Material]=Back!F5409))))</f>
        <v/>
      </c>
    </row>
    <row r="5410" spans="2:7">
      <c r="B5410" s="32">
        <f>SUMIF(Balanço[Estoque],Back!A5410,Balanço[Quantidade])</f>
        <v>0</v>
      </c>
      <c r="G5410" s="32" t="str" cm="1">
        <f t="array" ref="G5410">IF(F5410="","",SUM(_xlfn._xlws.FILTER(Balanço[Quantidade],(Balanço[Estoque]=Back!$E$3)*(Balanço[Material]=Back!F5410))))</f>
        <v/>
      </c>
    </row>
    <row r="5411" spans="2:7">
      <c r="B5411" s="32">
        <f>SUMIF(Balanço[Estoque],Back!A5411,Balanço[Quantidade])</f>
        <v>0</v>
      </c>
      <c r="G5411" s="32" t="str" cm="1">
        <f t="array" ref="G5411">IF(F5411="","",SUM(_xlfn._xlws.FILTER(Balanço[Quantidade],(Balanço[Estoque]=Back!$E$3)*(Balanço[Material]=Back!F5411))))</f>
        <v/>
      </c>
    </row>
    <row r="5412" spans="2:7">
      <c r="B5412" s="32">
        <f>SUMIF(Balanço[Estoque],Back!A5412,Balanço[Quantidade])</f>
        <v>0</v>
      </c>
      <c r="G5412" s="32" t="str" cm="1">
        <f t="array" ref="G5412">IF(F5412="","",SUM(_xlfn._xlws.FILTER(Balanço[Quantidade],(Balanço[Estoque]=Back!$E$3)*(Balanço[Material]=Back!F5412))))</f>
        <v/>
      </c>
    </row>
    <row r="5413" spans="2:7">
      <c r="B5413" s="32">
        <f>SUMIF(Balanço[Estoque],Back!A5413,Balanço[Quantidade])</f>
        <v>0</v>
      </c>
      <c r="G5413" s="32" t="str" cm="1">
        <f t="array" ref="G5413">IF(F5413="","",SUM(_xlfn._xlws.FILTER(Balanço[Quantidade],(Balanço[Estoque]=Back!$E$3)*(Balanço[Material]=Back!F5413))))</f>
        <v/>
      </c>
    </row>
    <row r="5414" spans="2:7">
      <c r="B5414" s="32">
        <f>SUMIF(Balanço[Estoque],Back!A5414,Balanço[Quantidade])</f>
        <v>0</v>
      </c>
      <c r="G5414" s="32" t="str" cm="1">
        <f t="array" ref="G5414">IF(F5414="","",SUM(_xlfn._xlws.FILTER(Balanço[Quantidade],(Balanço[Estoque]=Back!$E$3)*(Balanço[Material]=Back!F5414))))</f>
        <v/>
      </c>
    </row>
    <row r="5415" spans="2:7">
      <c r="B5415" s="32">
        <f>SUMIF(Balanço[Estoque],Back!A5415,Balanço[Quantidade])</f>
        <v>0</v>
      </c>
      <c r="G5415" s="32" t="str" cm="1">
        <f t="array" ref="G5415">IF(F5415="","",SUM(_xlfn._xlws.FILTER(Balanço[Quantidade],(Balanço[Estoque]=Back!$E$3)*(Balanço[Material]=Back!F5415))))</f>
        <v/>
      </c>
    </row>
    <row r="5416" spans="2:7">
      <c r="B5416" s="32">
        <f>SUMIF(Balanço[Estoque],Back!A5416,Balanço[Quantidade])</f>
        <v>0</v>
      </c>
      <c r="G5416" s="32" t="str" cm="1">
        <f t="array" ref="G5416">IF(F5416="","",SUM(_xlfn._xlws.FILTER(Balanço[Quantidade],(Balanço[Estoque]=Back!$E$3)*(Balanço[Material]=Back!F5416))))</f>
        <v/>
      </c>
    </row>
    <row r="5417" spans="2:7">
      <c r="B5417" s="32">
        <f>SUMIF(Balanço[Estoque],Back!A5417,Balanço[Quantidade])</f>
        <v>0</v>
      </c>
      <c r="G5417" s="32" t="str" cm="1">
        <f t="array" ref="G5417">IF(F5417="","",SUM(_xlfn._xlws.FILTER(Balanço[Quantidade],(Balanço[Estoque]=Back!$E$3)*(Balanço[Material]=Back!F5417))))</f>
        <v/>
      </c>
    </row>
    <row r="5418" spans="2:7">
      <c r="B5418" s="32">
        <f>SUMIF(Balanço[Estoque],Back!A5418,Balanço[Quantidade])</f>
        <v>0</v>
      </c>
      <c r="G5418" s="32" t="str" cm="1">
        <f t="array" ref="G5418">IF(F5418="","",SUM(_xlfn._xlws.FILTER(Balanço[Quantidade],(Balanço[Estoque]=Back!$E$3)*(Balanço[Material]=Back!F5418))))</f>
        <v/>
      </c>
    </row>
    <row r="5419" spans="2:7">
      <c r="B5419" s="32">
        <f>SUMIF(Balanço[Estoque],Back!A5419,Balanço[Quantidade])</f>
        <v>0</v>
      </c>
      <c r="G5419" s="32" t="str" cm="1">
        <f t="array" ref="G5419">IF(F5419="","",SUM(_xlfn._xlws.FILTER(Balanço[Quantidade],(Balanço[Estoque]=Back!$E$3)*(Balanço[Material]=Back!F5419))))</f>
        <v/>
      </c>
    </row>
    <row r="5420" spans="2:7">
      <c r="B5420" s="32">
        <f>SUMIF(Balanço[Estoque],Back!A5420,Balanço[Quantidade])</f>
        <v>0</v>
      </c>
      <c r="G5420" s="32" t="str" cm="1">
        <f t="array" ref="G5420">IF(F5420="","",SUM(_xlfn._xlws.FILTER(Balanço[Quantidade],(Balanço[Estoque]=Back!$E$3)*(Balanço[Material]=Back!F5420))))</f>
        <v/>
      </c>
    </row>
    <row r="5421" spans="2:7">
      <c r="B5421" s="32">
        <f>SUMIF(Balanço[Estoque],Back!A5421,Balanço[Quantidade])</f>
        <v>0</v>
      </c>
      <c r="G5421" s="32" t="str" cm="1">
        <f t="array" ref="G5421">IF(F5421="","",SUM(_xlfn._xlws.FILTER(Balanço[Quantidade],(Balanço[Estoque]=Back!$E$3)*(Balanço[Material]=Back!F5421))))</f>
        <v/>
      </c>
    </row>
    <row r="5422" spans="2:7">
      <c r="B5422" s="32">
        <f>SUMIF(Balanço[Estoque],Back!A5422,Balanço[Quantidade])</f>
        <v>0</v>
      </c>
      <c r="G5422" s="32" t="str" cm="1">
        <f t="array" ref="G5422">IF(F5422="","",SUM(_xlfn._xlws.FILTER(Balanço[Quantidade],(Balanço[Estoque]=Back!$E$3)*(Balanço[Material]=Back!F5422))))</f>
        <v/>
      </c>
    </row>
    <row r="5423" spans="2:7">
      <c r="B5423" s="32">
        <f>SUMIF(Balanço[Estoque],Back!A5423,Balanço[Quantidade])</f>
        <v>0</v>
      </c>
      <c r="G5423" s="32" t="str" cm="1">
        <f t="array" ref="G5423">IF(F5423="","",SUM(_xlfn._xlws.FILTER(Balanço[Quantidade],(Balanço[Estoque]=Back!$E$3)*(Balanço[Material]=Back!F5423))))</f>
        <v/>
      </c>
    </row>
    <row r="5424" spans="2:7">
      <c r="B5424" s="32">
        <f>SUMIF(Balanço[Estoque],Back!A5424,Balanço[Quantidade])</f>
        <v>0</v>
      </c>
      <c r="G5424" s="32" t="str" cm="1">
        <f t="array" ref="G5424">IF(F5424="","",SUM(_xlfn._xlws.FILTER(Balanço[Quantidade],(Balanço[Estoque]=Back!$E$3)*(Balanço[Material]=Back!F5424))))</f>
        <v/>
      </c>
    </row>
    <row r="5425" spans="2:7">
      <c r="B5425" s="32">
        <f>SUMIF(Balanço[Estoque],Back!A5425,Balanço[Quantidade])</f>
        <v>0</v>
      </c>
      <c r="G5425" s="32" t="str" cm="1">
        <f t="array" ref="G5425">IF(F5425="","",SUM(_xlfn._xlws.FILTER(Balanço[Quantidade],(Balanço[Estoque]=Back!$E$3)*(Balanço[Material]=Back!F5425))))</f>
        <v/>
      </c>
    </row>
    <row r="5426" spans="2:7">
      <c r="B5426" s="32">
        <f>SUMIF(Balanço[Estoque],Back!A5426,Balanço[Quantidade])</f>
        <v>0</v>
      </c>
      <c r="G5426" s="32" t="str" cm="1">
        <f t="array" ref="G5426">IF(F5426="","",SUM(_xlfn._xlws.FILTER(Balanço[Quantidade],(Balanço[Estoque]=Back!$E$3)*(Balanço[Material]=Back!F5426))))</f>
        <v/>
      </c>
    </row>
    <row r="5427" spans="2:7">
      <c r="B5427" s="32">
        <f>SUMIF(Balanço[Estoque],Back!A5427,Balanço[Quantidade])</f>
        <v>0</v>
      </c>
      <c r="G5427" s="32" t="str" cm="1">
        <f t="array" ref="G5427">IF(F5427="","",SUM(_xlfn._xlws.FILTER(Balanço[Quantidade],(Balanço[Estoque]=Back!$E$3)*(Balanço[Material]=Back!F5427))))</f>
        <v/>
      </c>
    </row>
    <row r="5428" spans="2:7">
      <c r="B5428" s="32">
        <f>SUMIF(Balanço[Estoque],Back!A5428,Balanço[Quantidade])</f>
        <v>0</v>
      </c>
      <c r="G5428" s="32" t="str" cm="1">
        <f t="array" ref="G5428">IF(F5428="","",SUM(_xlfn._xlws.FILTER(Balanço[Quantidade],(Balanço[Estoque]=Back!$E$3)*(Balanço[Material]=Back!F5428))))</f>
        <v/>
      </c>
    </row>
    <row r="5429" spans="2:7">
      <c r="B5429" s="32">
        <f>SUMIF(Balanço[Estoque],Back!A5429,Balanço[Quantidade])</f>
        <v>0</v>
      </c>
      <c r="G5429" s="32" t="str" cm="1">
        <f t="array" ref="G5429">IF(F5429="","",SUM(_xlfn._xlws.FILTER(Balanço[Quantidade],(Balanço[Estoque]=Back!$E$3)*(Balanço[Material]=Back!F5429))))</f>
        <v/>
      </c>
    </row>
    <row r="5430" spans="2:7">
      <c r="B5430" s="32">
        <f>SUMIF(Balanço[Estoque],Back!A5430,Balanço[Quantidade])</f>
        <v>0</v>
      </c>
      <c r="G5430" s="32" t="str" cm="1">
        <f t="array" ref="G5430">IF(F5430="","",SUM(_xlfn._xlws.FILTER(Balanço[Quantidade],(Balanço[Estoque]=Back!$E$3)*(Balanço[Material]=Back!F5430))))</f>
        <v/>
      </c>
    </row>
    <row r="5431" spans="2:7">
      <c r="B5431" s="32">
        <f>SUMIF(Balanço[Estoque],Back!A5431,Balanço[Quantidade])</f>
        <v>0</v>
      </c>
      <c r="G5431" s="32" t="str" cm="1">
        <f t="array" ref="G5431">IF(F5431="","",SUM(_xlfn._xlws.FILTER(Balanço[Quantidade],(Balanço[Estoque]=Back!$E$3)*(Balanço[Material]=Back!F5431))))</f>
        <v/>
      </c>
    </row>
    <row r="5432" spans="2:7">
      <c r="B5432" s="32">
        <f>SUMIF(Balanço[Estoque],Back!A5432,Balanço[Quantidade])</f>
        <v>0</v>
      </c>
      <c r="G5432" s="32" t="str" cm="1">
        <f t="array" ref="G5432">IF(F5432="","",SUM(_xlfn._xlws.FILTER(Balanço[Quantidade],(Balanço[Estoque]=Back!$E$3)*(Balanço[Material]=Back!F5432))))</f>
        <v/>
      </c>
    </row>
    <row r="5433" spans="2:7">
      <c r="B5433" s="32">
        <f>SUMIF(Balanço[Estoque],Back!A5433,Balanço[Quantidade])</f>
        <v>0</v>
      </c>
      <c r="G5433" s="32" t="str" cm="1">
        <f t="array" ref="G5433">IF(F5433="","",SUM(_xlfn._xlws.FILTER(Balanço[Quantidade],(Balanço[Estoque]=Back!$E$3)*(Balanço[Material]=Back!F5433))))</f>
        <v/>
      </c>
    </row>
    <row r="5434" spans="2:7">
      <c r="B5434" s="32">
        <f>SUMIF(Balanço[Estoque],Back!A5434,Balanço[Quantidade])</f>
        <v>0</v>
      </c>
      <c r="G5434" s="32" t="str" cm="1">
        <f t="array" ref="G5434">IF(F5434="","",SUM(_xlfn._xlws.FILTER(Balanço[Quantidade],(Balanço[Estoque]=Back!$E$3)*(Balanço[Material]=Back!F5434))))</f>
        <v/>
      </c>
    </row>
    <row r="5435" spans="2:7">
      <c r="B5435" s="32">
        <f>SUMIF(Balanço[Estoque],Back!A5435,Balanço[Quantidade])</f>
        <v>0</v>
      </c>
      <c r="G5435" s="32" t="str" cm="1">
        <f t="array" ref="G5435">IF(F5435="","",SUM(_xlfn._xlws.FILTER(Balanço[Quantidade],(Balanço[Estoque]=Back!$E$3)*(Balanço[Material]=Back!F5435))))</f>
        <v/>
      </c>
    </row>
    <row r="5436" spans="2:7">
      <c r="B5436" s="32">
        <f>SUMIF(Balanço[Estoque],Back!A5436,Balanço[Quantidade])</f>
        <v>0</v>
      </c>
      <c r="G5436" s="32" t="str" cm="1">
        <f t="array" ref="G5436">IF(F5436="","",SUM(_xlfn._xlws.FILTER(Balanço[Quantidade],(Balanço[Estoque]=Back!$E$3)*(Balanço[Material]=Back!F5436))))</f>
        <v/>
      </c>
    </row>
    <row r="5437" spans="2:7">
      <c r="B5437" s="32">
        <f>SUMIF(Balanço[Estoque],Back!A5437,Balanço[Quantidade])</f>
        <v>0</v>
      </c>
      <c r="G5437" s="32" t="str" cm="1">
        <f t="array" ref="G5437">IF(F5437="","",SUM(_xlfn._xlws.FILTER(Balanço[Quantidade],(Balanço[Estoque]=Back!$E$3)*(Balanço[Material]=Back!F5437))))</f>
        <v/>
      </c>
    </row>
    <row r="5438" spans="2:7">
      <c r="B5438" s="32">
        <f>SUMIF(Balanço[Estoque],Back!A5438,Balanço[Quantidade])</f>
        <v>0</v>
      </c>
      <c r="G5438" s="32" t="str" cm="1">
        <f t="array" ref="G5438">IF(F5438="","",SUM(_xlfn._xlws.FILTER(Balanço[Quantidade],(Balanço[Estoque]=Back!$E$3)*(Balanço[Material]=Back!F5438))))</f>
        <v/>
      </c>
    </row>
    <row r="5439" spans="2:7">
      <c r="B5439" s="32">
        <f>SUMIF(Balanço[Estoque],Back!A5439,Balanço[Quantidade])</f>
        <v>0</v>
      </c>
      <c r="G5439" s="32" t="str" cm="1">
        <f t="array" ref="G5439">IF(F5439="","",SUM(_xlfn._xlws.FILTER(Balanço[Quantidade],(Balanço[Estoque]=Back!$E$3)*(Balanço[Material]=Back!F5439))))</f>
        <v/>
      </c>
    </row>
    <row r="5440" spans="2:7">
      <c r="B5440" s="32">
        <f>SUMIF(Balanço[Estoque],Back!A5440,Balanço[Quantidade])</f>
        <v>0</v>
      </c>
      <c r="G5440" s="32" t="str" cm="1">
        <f t="array" ref="G5440">IF(F5440="","",SUM(_xlfn._xlws.FILTER(Balanço[Quantidade],(Balanço[Estoque]=Back!$E$3)*(Balanço[Material]=Back!F5440))))</f>
        <v/>
      </c>
    </row>
    <row r="5441" spans="2:7">
      <c r="B5441" s="32">
        <f>SUMIF(Balanço[Estoque],Back!A5441,Balanço[Quantidade])</f>
        <v>0</v>
      </c>
      <c r="G5441" s="32" t="str" cm="1">
        <f t="array" ref="G5441">IF(F5441="","",SUM(_xlfn._xlws.FILTER(Balanço[Quantidade],(Balanço[Estoque]=Back!$E$3)*(Balanço[Material]=Back!F5441))))</f>
        <v/>
      </c>
    </row>
    <row r="5442" spans="2:7">
      <c r="B5442" s="32">
        <f>SUMIF(Balanço[Estoque],Back!A5442,Balanço[Quantidade])</f>
        <v>0</v>
      </c>
      <c r="G5442" s="32" t="str" cm="1">
        <f t="array" ref="G5442">IF(F5442="","",SUM(_xlfn._xlws.FILTER(Balanço[Quantidade],(Balanço[Estoque]=Back!$E$3)*(Balanço[Material]=Back!F5442))))</f>
        <v/>
      </c>
    </row>
    <row r="5443" spans="2:7">
      <c r="B5443" s="32">
        <f>SUMIF(Balanço[Estoque],Back!A5443,Balanço[Quantidade])</f>
        <v>0</v>
      </c>
      <c r="G5443" s="32" t="str" cm="1">
        <f t="array" ref="G5443">IF(F5443="","",SUM(_xlfn._xlws.FILTER(Balanço[Quantidade],(Balanço[Estoque]=Back!$E$3)*(Balanço[Material]=Back!F5443))))</f>
        <v/>
      </c>
    </row>
    <row r="5444" spans="2:7">
      <c r="B5444" s="32">
        <f>SUMIF(Balanço[Estoque],Back!A5444,Balanço[Quantidade])</f>
        <v>0</v>
      </c>
      <c r="G5444" s="32" t="str" cm="1">
        <f t="array" ref="G5444">IF(F5444="","",SUM(_xlfn._xlws.FILTER(Balanço[Quantidade],(Balanço[Estoque]=Back!$E$3)*(Balanço[Material]=Back!F5444))))</f>
        <v/>
      </c>
    </row>
    <row r="5445" spans="2:7">
      <c r="B5445" s="32">
        <f>SUMIF(Balanço[Estoque],Back!A5445,Balanço[Quantidade])</f>
        <v>0</v>
      </c>
      <c r="G5445" s="32" t="str" cm="1">
        <f t="array" ref="G5445">IF(F5445="","",SUM(_xlfn._xlws.FILTER(Balanço[Quantidade],(Balanço[Estoque]=Back!$E$3)*(Balanço[Material]=Back!F5445))))</f>
        <v/>
      </c>
    </row>
    <row r="5446" spans="2:7">
      <c r="B5446" s="32">
        <f>SUMIF(Balanço[Estoque],Back!A5446,Balanço[Quantidade])</f>
        <v>0</v>
      </c>
      <c r="G5446" s="32" t="str" cm="1">
        <f t="array" ref="G5446">IF(F5446="","",SUM(_xlfn._xlws.FILTER(Balanço[Quantidade],(Balanço[Estoque]=Back!$E$3)*(Balanço[Material]=Back!F5446))))</f>
        <v/>
      </c>
    </row>
    <row r="5447" spans="2:7">
      <c r="B5447" s="32">
        <f>SUMIF(Balanço[Estoque],Back!A5447,Balanço[Quantidade])</f>
        <v>0</v>
      </c>
      <c r="G5447" s="32" t="str" cm="1">
        <f t="array" ref="G5447">IF(F5447="","",SUM(_xlfn._xlws.FILTER(Balanço[Quantidade],(Balanço[Estoque]=Back!$E$3)*(Balanço[Material]=Back!F5447))))</f>
        <v/>
      </c>
    </row>
    <row r="5448" spans="2:7">
      <c r="B5448" s="32">
        <f>SUMIF(Balanço[Estoque],Back!A5448,Balanço[Quantidade])</f>
        <v>0</v>
      </c>
      <c r="G5448" s="32" t="str" cm="1">
        <f t="array" ref="G5448">IF(F5448="","",SUM(_xlfn._xlws.FILTER(Balanço[Quantidade],(Balanço[Estoque]=Back!$E$3)*(Balanço[Material]=Back!F5448))))</f>
        <v/>
      </c>
    </row>
    <row r="5449" spans="2:7">
      <c r="B5449" s="32">
        <f>SUMIF(Balanço[Estoque],Back!A5449,Balanço[Quantidade])</f>
        <v>0</v>
      </c>
      <c r="G5449" s="32" t="str" cm="1">
        <f t="array" ref="G5449">IF(F5449="","",SUM(_xlfn._xlws.FILTER(Balanço[Quantidade],(Balanço[Estoque]=Back!$E$3)*(Balanço[Material]=Back!F5449))))</f>
        <v/>
      </c>
    </row>
    <row r="5450" spans="2:7">
      <c r="B5450" s="32">
        <f>SUMIF(Balanço[Estoque],Back!A5450,Balanço[Quantidade])</f>
        <v>0</v>
      </c>
      <c r="G5450" s="32" t="str" cm="1">
        <f t="array" ref="G5450">IF(F5450="","",SUM(_xlfn._xlws.FILTER(Balanço[Quantidade],(Balanço[Estoque]=Back!$E$3)*(Balanço[Material]=Back!F5450))))</f>
        <v/>
      </c>
    </row>
    <row r="5451" spans="2:7">
      <c r="B5451" s="32">
        <f>SUMIF(Balanço[Estoque],Back!A5451,Balanço[Quantidade])</f>
        <v>0</v>
      </c>
      <c r="G5451" s="32" t="str" cm="1">
        <f t="array" ref="G5451">IF(F5451="","",SUM(_xlfn._xlws.FILTER(Balanço[Quantidade],(Balanço[Estoque]=Back!$E$3)*(Balanço[Material]=Back!F5451))))</f>
        <v/>
      </c>
    </row>
    <row r="5452" spans="2:7">
      <c r="B5452" s="32">
        <f>SUMIF(Balanço[Estoque],Back!A5452,Balanço[Quantidade])</f>
        <v>0</v>
      </c>
      <c r="G5452" s="32" t="str" cm="1">
        <f t="array" ref="G5452">IF(F5452="","",SUM(_xlfn._xlws.FILTER(Balanço[Quantidade],(Balanço[Estoque]=Back!$E$3)*(Balanço[Material]=Back!F5452))))</f>
        <v/>
      </c>
    </row>
    <row r="5453" spans="2:7">
      <c r="B5453" s="32">
        <f>SUMIF(Balanço[Estoque],Back!A5453,Balanço[Quantidade])</f>
        <v>0</v>
      </c>
      <c r="G5453" s="32" t="str" cm="1">
        <f t="array" ref="G5453">IF(F5453="","",SUM(_xlfn._xlws.FILTER(Balanço[Quantidade],(Balanço[Estoque]=Back!$E$3)*(Balanço[Material]=Back!F5453))))</f>
        <v/>
      </c>
    </row>
    <row r="5454" spans="2:7">
      <c r="B5454" s="32">
        <f>SUMIF(Balanço[Estoque],Back!A5454,Balanço[Quantidade])</f>
        <v>0</v>
      </c>
      <c r="G5454" s="32" t="str" cm="1">
        <f t="array" ref="G5454">IF(F5454="","",SUM(_xlfn._xlws.FILTER(Balanço[Quantidade],(Balanço[Estoque]=Back!$E$3)*(Balanço[Material]=Back!F5454))))</f>
        <v/>
      </c>
    </row>
    <row r="5455" spans="2:7">
      <c r="B5455" s="32">
        <f>SUMIF(Balanço[Estoque],Back!A5455,Balanço[Quantidade])</f>
        <v>0</v>
      </c>
      <c r="G5455" s="32" t="str" cm="1">
        <f t="array" ref="G5455">IF(F5455="","",SUM(_xlfn._xlws.FILTER(Balanço[Quantidade],(Balanço[Estoque]=Back!$E$3)*(Balanço[Material]=Back!F5455))))</f>
        <v/>
      </c>
    </row>
    <row r="5456" spans="2:7">
      <c r="B5456" s="32">
        <f>SUMIF(Balanço[Estoque],Back!A5456,Balanço[Quantidade])</f>
        <v>0</v>
      </c>
      <c r="G5456" s="32" t="str" cm="1">
        <f t="array" ref="G5456">IF(F5456="","",SUM(_xlfn._xlws.FILTER(Balanço[Quantidade],(Balanço[Estoque]=Back!$E$3)*(Balanço[Material]=Back!F5456))))</f>
        <v/>
      </c>
    </row>
    <row r="5457" spans="2:7">
      <c r="B5457" s="32">
        <f>SUMIF(Balanço[Estoque],Back!A5457,Balanço[Quantidade])</f>
        <v>0</v>
      </c>
      <c r="G5457" s="32" t="str" cm="1">
        <f t="array" ref="G5457">IF(F5457="","",SUM(_xlfn._xlws.FILTER(Balanço[Quantidade],(Balanço[Estoque]=Back!$E$3)*(Balanço[Material]=Back!F5457))))</f>
        <v/>
      </c>
    </row>
    <row r="5458" spans="2:7">
      <c r="B5458" s="32">
        <f>SUMIF(Balanço[Estoque],Back!A5458,Balanço[Quantidade])</f>
        <v>0</v>
      </c>
      <c r="G5458" s="32" t="str" cm="1">
        <f t="array" ref="G5458">IF(F5458="","",SUM(_xlfn._xlws.FILTER(Balanço[Quantidade],(Balanço[Estoque]=Back!$E$3)*(Balanço[Material]=Back!F5458))))</f>
        <v/>
      </c>
    </row>
    <row r="5459" spans="2:7">
      <c r="B5459" s="32">
        <f>SUMIF(Balanço[Estoque],Back!A5459,Balanço[Quantidade])</f>
        <v>0</v>
      </c>
      <c r="G5459" s="32" t="str" cm="1">
        <f t="array" ref="G5459">IF(F5459="","",SUM(_xlfn._xlws.FILTER(Balanço[Quantidade],(Balanço[Estoque]=Back!$E$3)*(Balanço[Material]=Back!F5459))))</f>
        <v/>
      </c>
    </row>
    <row r="5460" spans="2:7">
      <c r="B5460" s="32">
        <f>SUMIF(Balanço[Estoque],Back!A5460,Balanço[Quantidade])</f>
        <v>0</v>
      </c>
      <c r="G5460" s="32" t="str" cm="1">
        <f t="array" ref="G5460">IF(F5460="","",SUM(_xlfn._xlws.FILTER(Balanço[Quantidade],(Balanço[Estoque]=Back!$E$3)*(Balanço[Material]=Back!F5460))))</f>
        <v/>
      </c>
    </row>
    <row r="5461" spans="2:7">
      <c r="B5461" s="32">
        <f>SUMIF(Balanço[Estoque],Back!A5461,Balanço[Quantidade])</f>
        <v>0</v>
      </c>
      <c r="G5461" s="32" t="str" cm="1">
        <f t="array" ref="G5461">IF(F5461="","",SUM(_xlfn._xlws.FILTER(Balanço[Quantidade],(Balanço[Estoque]=Back!$E$3)*(Balanço[Material]=Back!F5461))))</f>
        <v/>
      </c>
    </row>
    <row r="5462" spans="2:7">
      <c r="B5462" s="32">
        <f>SUMIF(Balanço[Estoque],Back!A5462,Balanço[Quantidade])</f>
        <v>0</v>
      </c>
      <c r="G5462" s="32" t="str" cm="1">
        <f t="array" ref="G5462">IF(F5462="","",SUM(_xlfn._xlws.FILTER(Balanço[Quantidade],(Balanço[Estoque]=Back!$E$3)*(Balanço[Material]=Back!F5462))))</f>
        <v/>
      </c>
    </row>
    <row r="5463" spans="2:7">
      <c r="B5463" s="32">
        <f>SUMIF(Balanço[Estoque],Back!A5463,Balanço[Quantidade])</f>
        <v>0</v>
      </c>
      <c r="G5463" s="32" t="str" cm="1">
        <f t="array" ref="G5463">IF(F5463="","",SUM(_xlfn._xlws.FILTER(Balanço[Quantidade],(Balanço[Estoque]=Back!$E$3)*(Balanço[Material]=Back!F5463))))</f>
        <v/>
      </c>
    </row>
    <row r="5464" spans="2:7">
      <c r="B5464" s="32">
        <f>SUMIF(Balanço[Estoque],Back!A5464,Balanço[Quantidade])</f>
        <v>0</v>
      </c>
      <c r="G5464" s="32" t="str" cm="1">
        <f t="array" ref="G5464">IF(F5464="","",SUM(_xlfn._xlws.FILTER(Balanço[Quantidade],(Balanço[Estoque]=Back!$E$3)*(Balanço[Material]=Back!F5464))))</f>
        <v/>
      </c>
    </row>
    <row r="5465" spans="2:7">
      <c r="B5465" s="32">
        <f>SUMIF(Balanço[Estoque],Back!A5465,Balanço[Quantidade])</f>
        <v>0</v>
      </c>
      <c r="G5465" s="32" t="str" cm="1">
        <f t="array" ref="G5465">IF(F5465="","",SUM(_xlfn._xlws.FILTER(Balanço[Quantidade],(Balanço[Estoque]=Back!$E$3)*(Balanço[Material]=Back!F5465))))</f>
        <v/>
      </c>
    </row>
    <row r="5466" spans="2:7">
      <c r="B5466" s="32">
        <f>SUMIF(Balanço[Estoque],Back!A5466,Balanço[Quantidade])</f>
        <v>0</v>
      </c>
      <c r="G5466" s="32" t="str" cm="1">
        <f t="array" ref="G5466">IF(F5466="","",SUM(_xlfn._xlws.FILTER(Balanço[Quantidade],(Balanço[Estoque]=Back!$E$3)*(Balanço[Material]=Back!F5466))))</f>
        <v/>
      </c>
    </row>
    <row r="5467" spans="2:7">
      <c r="B5467" s="32">
        <f>SUMIF(Balanço[Estoque],Back!A5467,Balanço[Quantidade])</f>
        <v>0</v>
      </c>
      <c r="G5467" s="32" t="str" cm="1">
        <f t="array" ref="G5467">IF(F5467="","",SUM(_xlfn._xlws.FILTER(Balanço[Quantidade],(Balanço[Estoque]=Back!$E$3)*(Balanço[Material]=Back!F5467))))</f>
        <v/>
      </c>
    </row>
    <row r="5468" spans="2:7">
      <c r="B5468" s="32">
        <f>SUMIF(Balanço[Estoque],Back!A5468,Balanço[Quantidade])</f>
        <v>0</v>
      </c>
      <c r="G5468" s="32" t="str" cm="1">
        <f t="array" ref="G5468">IF(F5468="","",SUM(_xlfn._xlws.FILTER(Balanço[Quantidade],(Balanço[Estoque]=Back!$E$3)*(Balanço[Material]=Back!F5468))))</f>
        <v/>
      </c>
    </row>
    <row r="5469" spans="2:7">
      <c r="B5469" s="32">
        <f>SUMIF(Balanço[Estoque],Back!A5469,Balanço[Quantidade])</f>
        <v>0</v>
      </c>
      <c r="G5469" s="32" t="str" cm="1">
        <f t="array" ref="G5469">IF(F5469="","",SUM(_xlfn._xlws.FILTER(Balanço[Quantidade],(Balanço[Estoque]=Back!$E$3)*(Balanço[Material]=Back!F5469))))</f>
        <v/>
      </c>
    </row>
    <row r="5470" spans="2:7">
      <c r="B5470" s="32">
        <f>SUMIF(Balanço[Estoque],Back!A5470,Balanço[Quantidade])</f>
        <v>0</v>
      </c>
      <c r="G5470" s="32" t="str" cm="1">
        <f t="array" ref="G5470">IF(F5470="","",SUM(_xlfn._xlws.FILTER(Balanço[Quantidade],(Balanço[Estoque]=Back!$E$3)*(Balanço[Material]=Back!F5470))))</f>
        <v/>
      </c>
    </row>
    <row r="5471" spans="2:7">
      <c r="B5471" s="32">
        <f>SUMIF(Balanço[Estoque],Back!A5471,Balanço[Quantidade])</f>
        <v>0</v>
      </c>
      <c r="G5471" s="32" t="str" cm="1">
        <f t="array" ref="G5471">IF(F5471="","",SUM(_xlfn._xlws.FILTER(Balanço[Quantidade],(Balanço[Estoque]=Back!$E$3)*(Balanço[Material]=Back!F5471))))</f>
        <v/>
      </c>
    </row>
    <row r="5472" spans="2:7">
      <c r="B5472" s="32">
        <f>SUMIF(Balanço[Estoque],Back!A5472,Balanço[Quantidade])</f>
        <v>0</v>
      </c>
      <c r="G5472" s="32" t="str" cm="1">
        <f t="array" ref="G5472">IF(F5472="","",SUM(_xlfn._xlws.FILTER(Balanço[Quantidade],(Balanço[Estoque]=Back!$E$3)*(Balanço[Material]=Back!F5472))))</f>
        <v/>
      </c>
    </row>
    <row r="5473" spans="2:7">
      <c r="B5473" s="32">
        <f>SUMIF(Balanço[Estoque],Back!A5473,Balanço[Quantidade])</f>
        <v>0</v>
      </c>
      <c r="G5473" s="32" t="str" cm="1">
        <f t="array" ref="G5473">IF(F5473="","",SUM(_xlfn._xlws.FILTER(Balanço[Quantidade],(Balanço[Estoque]=Back!$E$3)*(Balanço[Material]=Back!F5473))))</f>
        <v/>
      </c>
    </row>
    <row r="5474" spans="2:7">
      <c r="B5474" s="32">
        <f>SUMIF(Balanço[Estoque],Back!A5474,Balanço[Quantidade])</f>
        <v>0</v>
      </c>
      <c r="G5474" s="32" t="str" cm="1">
        <f t="array" ref="G5474">IF(F5474="","",SUM(_xlfn._xlws.FILTER(Balanço[Quantidade],(Balanço[Estoque]=Back!$E$3)*(Balanço[Material]=Back!F5474))))</f>
        <v/>
      </c>
    </row>
    <row r="5475" spans="2:7">
      <c r="B5475" s="32">
        <f>SUMIF(Balanço[Estoque],Back!A5475,Balanço[Quantidade])</f>
        <v>0</v>
      </c>
      <c r="G5475" s="32" t="str" cm="1">
        <f t="array" ref="G5475">IF(F5475="","",SUM(_xlfn._xlws.FILTER(Balanço[Quantidade],(Balanço[Estoque]=Back!$E$3)*(Balanço[Material]=Back!F5475))))</f>
        <v/>
      </c>
    </row>
    <row r="5476" spans="2:7">
      <c r="B5476" s="32">
        <f>SUMIF(Balanço[Estoque],Back!A5476,Balanço[Quantidade])</f>
        <v>0</v>
      </c>
      <c r="G5476" s="32" t="str" cm="1">
        <f t="array" ref="G5476">IF(F5476="","",SUM(_xlfn._xlws.FILTER(Balanço[Quantidade],(Balanço[Estoque]=Back!$E$3)*(Balanço[Material]=Back!F5476))))</f>
        <v/>
      </c>
    </row>
    <row r="5477" spans="2:7">
      <c r="B5477" s="32">
        <f>SUMIF(Balanço[Estoque],Back!A5477,Balanço[Quantidade])</f>
        <v>0</v>
      </c>
      <c r="G5477" s="32" t="str" cm="1">
        <f t="array" ref="G5477">IF(F5477="","",SUM(_xlfn._xlws.FILTER(Balanço[Quantidade],(Balanço[Estoque]=Back!$E$3)*(Balanço[Material]=Back!F5477))))</f>
        <v/>
      </c>
    </row>
    <row r="5478" spans="2:7">
      <c r="B5478" s="32">
        <f>SUMIF(Balanço[Estoque],Back!A5478,Balanço[Quantidade])</f>
        <v>0</v>
      </c>
      <c r="G5478" s="32" t="str" cm="1">
        <f t="array" ref="G5478">IF(F5478="","",SUM(_xlfn._xlws.FILTER(Balanço[Quantidade],(Balanço[Estoque]=Back!$E$3)*(Balanço[Material]=Back!F5478))))</f>
        <v/>
      </c>
    </row>
    <row r="5479" spans="2:7">
      <c r="B5479" s="32">
        <f>SUMIF(Balanço[Estoque],Back!A5479,Balanço[Quantidade])</f>
        <v>0</v>
      </c>
      <c r="G5479" s="32" t="str" cm="1">
        <f t="array" ref="G5479">IF(F5479="","",SUM(_xlfn._xlws.FILTER(Balanço[Quantidade],(Balanço[Estoque]=Back!$E$3)*(Balanço[Material]=Back!F5479))))</f>
        <v/>
      </c>
    </row>
    <row r="5480" spans="2:7">
      <c r="B5480" s="32">
        <f>SUMIF(Balanço[Estoque],Back!A5480,Balanço[Quantidade])</f>
        <v>0</v>
      </c>
      <c r="G5480" s="32" t="str" cm="1">
        <f t="array" ref="G5480">IF(F5480="","",SUM(_xlfn._xlws.FILTER(Balanço[Quantidade],(Balanço[Estoque]=Back!$E$3)*(Balanço[Material]=Back!F5480))))</f>
        <v/>
      </c>
    </row>
    <row r="5481" spans="2:7">
      <c r="B5481" s="32">
        <f>SUMIF(Balanço[Estoque],Back!A5481,Balanço[Quantidade])</f>
        <v>0</v>
      </c>
      <c r="G5481" s="32" t="str" cm="1">
        <f t="array" ref="G5481">IF(F5481="","",SUM(_xlfn._xlws.FILTER(Balanço[Quantidade],(Balanço[Estoque]=Back!$E$3)*(Balanço[Material]=Back!F5481))))</f>
        <v/>
      </c>
    </row>
    <row r="5482" spans="2:7">
      <c r="B5482" s="32">
        <f>SUMIF(Balanço[Estoque],Back!A5482,Balanço[Quantidade])</f>
        <v>0</v>
      </c>
      <c r="G5482" s="32" t="str" cm="1">
        <f t="array" ref="G5482">IF(F5482="","",SUM(_xlfn._xlws.FILTER(Balanço[Quantidade],(Balanço[Estoque]=Back!$E$3)*(Balanço[Material]=Back!F5482))))</f>
        <v/>
      </c>
    </row>
    <row r="5483" spans="2:7">
      <c r="B5483" s="32">
        <f>SUMIF(Balanço[Estoque],Back!A5483,Balanço[Quantidade])</f>
        <v>0</v>
      </c>
      <c r="G5483" s="32" t="str" cm="1">
        <f t="array" ref="G5483">IF(F5483="","",SUM(_xlfn._xlws.FILTER(Balanço[Quantidade],(Balanço[Estoque]=Back!$E$3)*(Balanço[Material]=Back!F5483))))</f>
        <v/>
      </c>
    </row>
    <row r="5484" spans="2:7">
      <c r="B5484" s="32">
        <f>SUMIF(Balanço[Estoque],Back!A5484,Balanço[Quantidade])</f>
        <v>0</v>
      </c>
      <c r="G5484" s="32" t="str" cm="1">
        <f t="array" ref="G5484">IF(F5484="","",SUM(_xlfn._xlws.FILTER(Balanço[Quantidade],(Balanço[Estoque]=Back!$E$3)*(Balanço[Material]=Back!F5484))))</f>
        <v/>
      </c>
    </row>
    <row r="5485" spans="2:7">
      <c r="B5485" s="32">
        <f>SUMIF(Balanço[Estoque],Back!A5485,Balanço[Quantidade])</f>
        <v>0</v>
      </c>
      <c r="G5485" s="32" t="str" cm="1">
        <f t="array" ref="G5485">IF(F5485="","",SUM(_xlfn._xlws.FILTER(Balanço[Quantidade],(Balanço[Estoque]=Back!$E$3)*(Balanço[Material]=Back!F5485))))</f>
        <v/>
      </c>
    </row>
    <row r="5486" spans="2:7">
      <c r="B5486" s="32">
        <f>SUMIF(Balanço[Estoque],Back!A5486,Balanço[Quantidade])</f>
        <v>0</v>
      </c>
      <c r="G5486" s="32" t="str" cm="1">
        <f t="array" ref="G5486">IF(F5486="","",SUM(_xlfn._xlws.FILTER(Balanço[Quantidade],(Balanço[Estoque]=Back!$E$3)*(Balanço[Material]=Back!F5486))))</f>
        <v/>
      </c>
    </row>
    <row r="5487" spans="2:7">
      <c r="B5487" s="32">
        <f>SUMIF(Balanço[Estoque],Back!A5487,Balanço[Quantidade])</f>
        <v>0</v>
      </c>
      <c r="G5487" s="32" t="str" cm="1">
        <f t="array" ref="G5487">IF(F5487="","",SUM(_xlfn._xlws.FILTER(Balanço[Quantidade],(Balanço[Estoque]=Back!$E$3)*(Balanço[Material]=Back!F5487))))</f>
        <v/>
      </c>
    </row>
    <row r="5488" spans="2:7">
      <c r="B5488" s="32">
        <f>SUMIF(Balanço[Estoque],Back!A5488,Balanço[Quantidade])</f>
        <v>0</v>
      </c>
      <c r="G5488" s="32" t="str" cm="1">
        <f t="array" ref="G5488">IF(F5488="","",SUM(_xlfn._xlws.FILTER(Balanço[Quantidade],(Balanço[Estoque]=Back!$E$3)*(Balanço[Material]=Back!F5488))))</f>
        <v/>
      </c>
    </row>
    <row r="5489" spans="2:7">
      <c r="B5489" s="32">
        <f>SUMIF(Balanço[Estoque],Back!A5489,Balanço[Quantidade])</f>
        <v>0</v>
      </c>
      <c r="G5489" s="32" t="str" cm="1">
        <f t="array" ref="G5489">IF(F5489="","",SUM(_xlfn._xlws.FILTER(Balanço[Quantidade],(Balanço[Estoque]=Back!$E$3)*(Balanço[Material]=Back!F5489))))</f>
        <v/>
      </c>
    </row>
    <row r="5490" spans="2:7">
      <c r="B5490" s="32">
        <f>SUMIF(Balanço[Estoque],Back!A5490,Balanço[Quantidade])</f>
        <v>0</v>
      </c>
      <c r="G5490" s="32" t="str" cm="1">
        <f t="array" ref="G5490">IF(F5490="","",SUM(_xlfn._xlws.FILTER(Balanço[Quantidade],(Balanço[Estoque]=Back!$E$3)*(Balanço[Material]=Back!F5490))))</f>
        <v/>
      </c>
    </row>
    <row r="5491" spans="2:7">
      <c r="B5491" s="32">
        <f>SUMIF(Balanço[Estoque],Back!A5491,Balanço[Quantidade])</f>
        <v>0</v>
      </c>
      <c r="G5491" s="32" t="str" cm="1">
        <f t="array" ref="G5491">IF(F5491="","",SUM(_xlfn._xlws.FILTER(Balanço[Quantidade],(Balanço[Estoque]=Back!$E$3)*(Balanço[Material]=Back!F5491))))</f>
        <v/>
      </c>
    </row>
    <row r="5492" spans="2:7">
      <c r="B5492" s="32">
        <f>SUMIF(Balanço[Estoque],Back!A5492,Balanço[Quantidade])</f>
        <v>0</v>
      </c>
      <c r="G5492" s="32" t="str" cm="1">
        <f t="array" ref="G5492">IF(F5492="","",SUM(_xlfn._xlws.FILTER(Balanço[Quantidade],(Balanço[Estoque]=Back!$E$3)*(Balanço[Material]=Back!F5492))))</f>
        <v/>
      </c>
    </row>
    <row r="5493" spans="2:7">
      <c r="B5493" s="32">
        <f>SUMIF(Balanço[Estoque],Back!A5493,Balanço[Quantidade])</f>
        <v>0</v>
      </c>
      <c r="G5493" s="32" t="str" cm="1">
        <f t="array" ref="G5493">IF(F5493="","",SUM(_xlfn._xlws.FILTER(Balanço[Quantidade],(Balanço[Estoque]=Back!$E$3)*(Balanço[Material]=Back!F5493))))</f>
        <v/>
      </c>
    </row>
    <row r="5494" spans="2:7">
      <c r="B5494" s="32">
        <f>SUMIF(Balanço[Estoque],Back!A5494,Balanço[Quantidade])</f>
        <v>0</v>
      </c>
      <c r="G5494" s="32" t="str" cm="1">
        <f t="array" ref="G5494">IF(F5494="","",SUM(_xlfn._xlws.FILTER(Balanço[Quantidade],(Balanço[Estoque]=Back!$E$3)*(Balanço[Material]=Back!F5494))))</f>
        <v/>
      </c>
    </row>
    <row r="5495" spans="2:7">
      <c r="B5495" s="32">
        <f>SUMIF(Balanço[Estoque],Back!A5495,Balanço[Quantidade])</f>
        <v>0</v>
      </c>
      <c r="G5495" s="32" t="str" cm="1">
        <f t="array" ref="G5495">IF(F5495="","",SUM(_xlfn._xlws.FILTER(Balanço[Quantidade],(Balanço[Estoque]=Back!$E$3)*(Balanço[Material]=Back!F5495))))</f>
        <v/>
      </c>
    </row>
    <row r="5496" spans="2:7">
      <c r="B5496" s="32">
        <f>SUMIF(Balanço[Estoque],Back!A5496,Balanço[Quantidade])</f>
        <v>0</v>
      </c>
      <c r="G5496" s="32" t="str" cm="1">
        <f t="array" ref="G5496">IF(F5496="","",SUM(_xlfn._xlws.FILTER(Balanço[Quantidade],(Balanço[Estoque]=Back!$E$3)*(Balanço[Material]=Back!F5496))))</f>
        <v/>
      </c>
    </row>
    <row r="5497" spans="2:7">
      <c r="B5497" s="32">
        <f>SUMIF(Balanço[Estoque],Back!A5497,Balanço[Quantidade])</f>
        <v>0</v>
      </c>
      <c r="G5497" s="32" t="str" cm="1">
        <f t="array" ref="G5497">IF(F5497="","",SUM(_xlfn._xlws.FILTER(Balanço[Quantidade],(Balanço[Estoque]=Back!$E$3)*(Balanço[Material]=Back!F5497))))</f>
        <v/>
      </c>
    </row>
    <row r="5498" spans="2:7">
      <c r="B5498" s="32">
        <f>SUMIF(Balanço[Estoque],Back!A5498,Balanço[Quantidade])</f>
        <v>0</v>
      </c>
      <c r="G5498" s="32" t="str" cm="1">
        <f t="array" ref="G5498">IF(F5498="","",SUM(_xlfn._xlws.FILTER(Balanço[Quantidade],(Balanço[Estoque]=Back!$E$3)*(Balanço[Material]=Back!F5498))))</f>
        <v/>
      </c>
    </row>
    <row r="5499" spans="2:7">
      <c r="B5499" s="32">
        <f>SUMIF(Balanço[Estoque],Back!A5499,Balanço[Quantidade])</f>
        <v>0</v>
      </c>
      <c r="G5499" s="32" t="str" cm="1">
        <f t="array" ref="G5499">IF(F5499="","",SUM(_xlfn._xlws.FILTER(Balanço[Quantidade],(Balanço[Estoque]=Back!$E$3)*(Balanço[Material]=Back!F5499))))</f>
        <v/>
      </c>
    </row>
    <row r="5500" spans="2:7">
      <c r="B5500" s="32">
        <f>SUMIF(Balanço[Estoque],Back!A5500,Balanço[Quantidade])</f>
        <v>0</v>
      </c>
      <c r="G5500" s="32" t="str" cm="1">
        <f t="array" ref="G5500">IF(F5500="","",SUM(_xlfn._xlws.FILTER(Balanço[Quantidade],(Balanço[Estoque]=Back!$E$3)*(Balanço[Material]=Back!F5500))))</f>
        <v/>
      </c>
    </row>
    <row r="5501" spans="2:7">
      <c r="B5501" s="32">
        <f>SUMIF(Balanço[Estoque],Back!A5501,Balanço[Quantidade])</f>
        <v>0</v>
      </c>
      <c r="G5501" s="32" t="str" cm="1">
        <f t="array" ref="G5501">IF(F5501="","",SUM(_xlfn._xlws.FILTER(Balanço[Quantidade],(Balanço[Estoque]=Back!$E$3)*(Balanço[Material]=Back!F5501))))</f>
        <v/>
      </c>
    </row>
    <row r="5502" spans="2:7">
      <c r="B5502" s="32">
        <f>SUMIF(Balanço[Estoque],Back!A5502,Balanço[Quantidade])</f>
        <v>0</v>
      </c>
      <c r="G5502" s="32" t="str" cm="1">
        <f t="array" ref="G5502">IF(F5502="","",SUM(_xlfn._xlws.FILTER(Balanço[Quantidade],(Balanço[Estoque]=Back!$E$3)*(Balanço[Material]=Back!F5502))))</f>
        <v/>
      </c>
    </row>
    <row r="5503" spans="2:7">
      <c r="B5503" s="32">
        <f>SUMIF(Balanço[Estoque],Back!A5503,Balanço[Quantidade])</f>
        <v>0</v>
      </c>
      <c r="G5503" s="32" t="str" cm="1">
        <f t="array" ref="G5503">IF(F5503="","",SUM(_xlfn._xlws.FILTER(Balanço[Quantidade],(Balanço[Estoque]=Back!$E$3)*(Balanço[Material]=Back!F5503))))</f>
        <v/>
      </c>
    </row>
    <row r="5504" spans="2:7">
      <c r="B5504" s="32">
        <f>SUMIF(Balanço[Estoque],Back!A5504,Balanço[Quantidade])</f>
        <v>0</v>
      </c>
      <c r="G5504" s="32" t="str" cm="1">
        <f t="array" ref="G5504">IF(F5504="","",SUM(_xlfn._xlws.FILTER(Balanço[Quantidade],(Balanço[Estoque]=Back!$E$3)*(Balanço[Material]=Back!F5504))))</f>
        <v/>
      </c>
    </row>
    <row r="5505" spans="2:7">
      <c r="B5505" s="32">
        <f>SUMIF(Balanço[Estoque],Back!A5505,Balanço[Quantidade])</f>
        <v>0</v>
      </c>
      <c r="G5505" s="32" t="str" cm="1">
        <f t="array" ref="G5505">IF(F5505="","",SUM(_xlfn._xlws.FILTER(Balanço[Quantidade],(Balanço[Estoque]=Back!$E$3)*(Balanço[Material]=Back!F5505))))</f>
        <v/>
      </c>
    </row>
    <row r="5506" spans="2:7">
      <c r="B5506" s="32">
        <f>SUMIF(Balanço[Estoque],Back!A5506,Balanço[Quantidade])</f>
        <v>0</v>
      </c>
      <c r="G5506" s="32" t="str" cm="1">
        <f t="array" ref="G5506">IF(F5506="","",SUM(_xlfn._xlws.FILTER(Balanço[Quantidade],(Balanço[Estoque]=Back!$E$3)*(Balanço[Material]=Back!F5506))))</f>
        <v/>
      </c>
    </row>
    <row r="5507" spans="2:7">
      <c r="B5507" s="32">
        <f>SUMIF(Balanço[Estoque],Back!A5507,Balanço[Quantidade])</f>
        <v>0</v>
      </c>
      <c r="G5507" s="32" t="str" cm="1">
        <f t="array" ref="G5507">IF(F5507="","",SUM(_xlfn._xlws.FILTER(Balanço[Quantidade],(Balanço[Estoque]=Back!$E$3)*(Balanço[Material]=Back!F5507))))</f>
        <v/>
      </c>
    </row>
    <row r="5508" spans="2:7">
      <c r="B5508" s="32">
        <f>SUMIF(Balanço[Estoque],Back!A5508,Balanço[Quantidade])</f>
        <v>0</v>
      </c>
      <c r="G5508" s="32" t="str" cm="1">
        <f t="array" ref="G5508">IF(F5508="","",SUM(_xlfn._xlws.FILTER(Balanço[Quantidade],(Balanço[Estoque]=Back!$E$3)*(Balanço[Material]=Back!F5508))))</f>
        <v/>
      </c>
    </row>
    <row r="5509" spans="2:7">
      <c r="B5509" s="32">
        <f>SUMIF(Balanço[Estoque],Back!A5509,Balanço[Quantidade])</f>
        <v>0</v>
      </c>
      <c r="G5509" s="32" t="str" cm="1">
        <f t="array" ref="G5509">IF(F5509="","",SUM(_xlfn._xlws.FILTER(Balanço[Quantidade],(Balanço[Estoque]=Back!$E$3)*(Balanço[Material]=Back!F5509))))</f>
        <v/>
      </c>
    </row>
    <row r="5510" spans="2:7">
      <c r="B5510" s="32">
        <f>SUMIF(Balanço[Estoque],Back!A5510,Balanço[Quantidade])</f>
        <v>0</v>
      </c>
      <c r="G5510" s="32" t="str" cm="1">
        <f t="array" ref="G5510">IF(F5510="","",SUM(_xlfn._xlws.FILTER(Balanço[Quantidade],(Balanço[Estoque]=Back!$E$3)*(Balanço[Material]=Back!F5510))))</f>
        <v/>
      </c>
    </row>
    <row r="5511" spans="2:7">
      <c r="B5511" s="32">
        <f>SUMIF(Balanço[Estoque],Back!A5511,Balanço[Quantidade])</f>
        <v>0</v>
      </c>
      <c r="G5511" s="32" t="str" cm="1">
        <f t="array" ref="G5511">IF(F5511="","",SUM(_xlfn._xlws.FILTER(Balanço[Quantidade],(Balanço[Estoque]=Back!$E$3)*(Balanço[Material]=Back!F5511))))</f>
        <v/>
      </c>
    </row>
    <row r="5512" spans="2:7">
      <c r="B5512" s="32">
        <f>SUMIF(Balanço[Estoque],Back!A5512,Balanço[Quantidade])</f>
        <v>0</v>
      </c>
      <c r="G5512" s="32" t="str" cm="1">
        <f t="array" ref="G5512">IF(F5512="","",SUM(_xlfn._xlws.FILTER(Balanço[Quantidade],(Balanço[Estoque]=Back!$E$3)*(Balanço[Material]=Back!F5512))))</f>
        <v/>
      </c>
    </row>
    <row r="5513" spans="2:7">
      <c r="B5513" s="32">
        <f>SUMIF(Balanço[Estoque],Back!A5513,Balanço[Quantidade])</f>
        <v>0</v>
      </c>
      <c r="G5513" s="32" t="str" cm="1">
        <f t="array" ref="G5513">IF(F5513="","",SUM(_xlfn._xlws.FILTER(Balanço[Quantidade],(Balanço[Estoque]=Back!$E$3)*(Balanço[Material]=Back!F5513))))</f>
        <v/>
      </c>
    </row>
    <row r="5514" spans="2:7">
      <c r="B5514" s="32">
        <f>SUMIF(Balanço[Estoque],Back!A5514,Balanço[Quantidade])</f>
        <v>0</v>
      </c>
      <c r="G5514" s="32" t="str" cm="1">
        <f t="array" ref="G5514">IF(F5514="","",SUM(_xlfn._xlws.FILTER(Balanço[Quantidade],(Balanço[Estoque]=Back!$E$3)*(Balanço[Material]=Back!F5514))))</f>
        <v/>
      </c>
    </row>
    <row r="5515" spans="2:7">
      <c r="B5515" s="32">
        <f>SUMIF(Balanço[Estoque],Back!A5515,Balanço[Quantidade])</f>
        <v>0</v>
      </c>
      <c r="G5515" s="32" t="str" cm="1">
        <f t="array" ref="G5515">IF(F5515="","",SUM(_xlfn._xlws.FILTER(Balanço[Quantidade],(Balanço[Estoque]=Back!$E$3)*(Balanço[Material]=Back!F5515))))</f>
        <v/>
      </c>
    </row>
    <row r="5516" spans="2:7">
      <c r="B5516" s="32">
        <f>SUMIF(Balanço[Estoque],Back!A5516,Balanço[Quantidade])</f>
        <v>0</v>
      </c>
      <c r="G5516" s="32" t="str" cm="1">
        <f t="array" ref="G5516">IF(F5516="","",SUM(_xlfn._xlws.FILTER(Balanço[Quantidade],(Balanço[Estoque]=Back!$E$3)*(Balanço[Material]=Back!F5516))))</f>
        <v/>
      </c>
    </row>
    <row r="5517" spans="2:7">
      <c r="B5517" s="32">
        <f>SUMIF(Balanço[Estoque],Back!A5517,Balanço[Quantidade])</f>
        <v>0</v>
      </c>
      <c r="G5517" s="32" t="str" cm="1">
        <f t="array" ref="G5517">IF(F5517="","",SUM(_xlfn._xlws.FILTER(Balanço[Quantidade],(Balanço[Estoque]=Back!$E$3)*(Balanço[Material]=Back!F5517))))</f>
        <v/>
      </c>
    </row>
    <row r="5518" spans="2:7">
      <c r="B5518" s="32">
        <f>SUMIF(Balanço[Estoque],Back!A5518,Balanço[Quantidade])</f>
        <v>0</v>
      </c>
      <c r="G5518" s="32" t="str" cm="1">
        <f t="array" ref="G5518">IF(F5518="","",SUM(_xlfn._xlws.FILTER(Balanço[Quantidade],(Balanço[Estoque]=Back!$E$3)*(Balanço[Material]=Back!F5518))))</f>
        <v/>
      </c>
    </row>
    <row r="5519" spans="2:7">
      <c r="B5519" s="32">
        <f>SUMIF(Balanço[Estoque],Back!A5519,Balanço[Quantidade])</f>
        <v>0</v>
      </c>
      <c r="G5519" s="32" t="str" cm="1">
        <f t="array" ref="G5519">IF(F5519="","",SUM(_xlfn._xlws.FILTER(Balanço[Quantidade],(Balanço[Estoque]=Back!$E$3)*(Balanço[Material]=Back!F5519))))</f>
        <v/>
      </c>
    </row>
    <row r="5520" spans="2:7">
      <c r="B5520" s="32">
        <f>SUMIF(Balanço[Estoque],Back!A5520,Balanço[Quantidade])</f>
        <v>0</v>
      </c>
      <c r="G5520" s="32" t="str" cm="1">
        <f t="array" ref="G5520">IF(F5520="","",SUM(_xlfn._xlws.FILTER(Balanço[Quantidade],(Balanço[Estoque]=Back!$E$3)*(Balanço[Material]=Back!F5520))))</f>
        <v/>
      </c>
    </row>
    <row r="5521" spans="2:7">
      <c r="B5521" s="32">
        <f>SUMIF(Balanço[Estoque],Back!A5521,Balanço[Quantidade])</f>
        <v>0</v>
      </c>
      <c r="G5521" s="32" t="str" cm="1">
        <f t="array" ref="G5521">IF(F5521="","",SUM(_xlfn._xlws.FILTER(Balanço[Quantidade],(Balanço[Estoque]=Back!$E$3)*(Balanço[Material]=Back!F5521))))</f>
        <v/>
      </c>
    </row>
    <row r="5522" spans="2:7">
      <c r="B5522" s="32">
        <f>SUMIF(Balanço[Estoque],Back!A5522,Balanço[Quantidade])</f>
        <v>0</v>
      </c>
      <c r="G5522" s="32" t="str" cm="1">
        <f t="array" ref="G5522">IF(F5522="","",SUM(_xlfn._xlws.FILTER(Balanço[Quantidade],(Balanço[Estoque]=Back!$E$3)*(Balanço[Material]=Back!F5522))))</f>
        <v/>
      </c>
    </row>
    <row r="5523" spans="2:7">
      <c r="B5523" s="32">
        <f>SUMIF(Balanço[Estoque],Back!A5523,Balanço[Quantidade])</f>
        <v>0</v>
      </c>
      <c r="G5523" s="32" t="str" cm="1">
        <f t="array" ref="G5523">IF(F5523="","",SUM(_xlfn._xlws.FILTER(Balanço[Quantidade],(Balanço[Estoque]=Back!$E$3)*(Balanço[Material]=Back!F5523))))</f>
        <v/>
      </c>
    </row>
    <row r="5524" spans="2:7">
      <c r="B5524" s="32">
        <f>SUMIF(Balanço[Estoque],Back!A5524,Balanço[Quantidade])</f>
        <v>0</v>
      </c>
      <c r="G5524" s="32" t="str" cm="1">
        <f t="array" ref="G5524">IF(F5524="","",SUM(_xlfn._xlws.FILTER(Balanço[Quantidade],(Balanço[Estoque]=Back!$E$3)*(Balanço[Material]=Back!F5524))))</f>
        <v/>
      </c>
    </row>
    <row r="5525" spans="2:7">
      <c r="B5525" s="32">
        <f>SUMIF(Balanço[Estoque],Back!A5525,Balanço[Quantidade])</f>
        <v>0</v>
      </c>
      <c r="G5525" s="32" t="str" cm="1">
        <f t="array" ref="G5525">IF(F5525="","",SUM(_xlfn._xlws.FILTER(Balanço[Quantidade],(Balanço[Estoque]=Back!$E$3)*(Balanço[Material]=Back!F5525))))</f>
        <v/>
      </c>
    </row>
    <row r="5526" spans="2:7">
      <c r="B5526" s="32">
        <f>SUMIF(Balanço[Estoque],Back!A5526,Balanço[Quantidade])</f>
        <v>0</v>
      </c>
      <c r="G5526" s="32" t="str" cm="1">
        <f t="array" ref="G5526">IF(F5526="","",SUM(_xlfn._xlws.FILTER(Balanço[Quantidade],(Balanço[Estoque]=Back!$E$3)*(Balanço[Material]=Back!F5526))))</f>
        <v/>
      </c>
    </row>
    <row r="5527" spans="2:7">
      <c r="B5527" s="32">
        <f>SUMIF(Balanço[Estoque],Back!A5527,Balanço[Quantidade])</f>
        <v>0</v>
      </c>
      <c r="G5527" s="32" t="str" cm="1">
        <f t="array" ref="G5527">IF(F5527="","",SUM(_xlfn._xlws.FILTER(Balanço[Quantidade],(Balanço[Estoque]=Back!$E$3)*(Balanço[Material]=Back!F5527))))</f>
        <v/>
      </c>
    </row>
    <row r="5528" spans="2:7">
      <c r="B5528" s="32">
        <f>SUMIF(Balanço[Estoque],Back!A5528,Balanço[Quantidade])</f>
        <v>0</v>
      </c>
      <c r="G5528" s="32" t="str" cm="1">
        <f t="array" ref="G5528">IF(F5528="","",SUM(_xlfn._xlws.FILTER(Balanço[Quantidade],(Balanço[Estoque]=Back!$E$3)*(Balanço[Material]=Back!F5528))))</f>
        <v/>
      </c>
    </row>
    <row r="5529" spans="2:7">
      <c r="B5529" s="32">
        <f>SUMIF(Balanço[Estoque],Back!A5529,Balanço[Quantidade])</f>
        <v>0</v>
      </c>
      <c r="G5529" s="32" t="str" cm="1">
        <f t="array" ref="G5529">IF(F5529="","",SUM(_xlfn._xlws.FILTER(Balanço[Quantidade],(Balanço[Estoque]=Back!$E$3)*(Balanço[Material]=Back!F5529))))</f>
        <v/>
      </c>
    </row>
    <row r="5530" spans="2:7">
      <c r="B5530" s="32">
        <f>SUMIF(Balanço[Estoque],Back!A5530,Balanço[Quantidade])</f>
        <v>0</v>
      </c>
      <c r="G5530" s="32" t="str" cm="1">
        <f t="array" ref="G5530">IF(F5530="","",SUM(_xlfn._xlws.FILTER(Balanço[Quantidade],(Balanço[Estoque]=Back!$E$3)*(Balanço[Material]=Back!F5530))))</f>
        <v/>
      </c>
    </row>
    <row r="5531" spans="2:7">
      <c r="B5531" s="32">
        <f>SUMIF(Balanço[Estoque],Back!A5531,Balanço[Quantidade])</f>
        <v>0</v>
      </c>
      <c r="G5531" s="32" t="str" cm="1">
        <f t="array" ref="G5531">IF(F5531="","",SUM(_xlfn._xlws.FILTER(Balanço[Quantidade],(Balanço[Estoque]=Back!$E$3)*(Balanço[Material]=Back!F5531))))</f>
        <v/>
      </c>
    </row>
    <row r="5532" spans="2:7">
      <c r="B5532" s="32">
        <f>SUMIF(Balanço[Estoque],Back!A5532,Balanço[Quantidade])</f>
        <v>0</v>
      </c>
      <c r="G5532" s="32" t="str" cm="1">
        <f t="array" ref="G5532">IF(F5532="","",SUM(_xlfn._xlws.FILTER(Balanço[Quantidade],(Balanço[Estoque]=Back!$E$3)*(Balanço[Material]=Back!F5532))))</f>
        <v/>
      </c>
    </row>
    <row r="5533" spans="2:7">
      <c r="B5533" s="32">
        <f>SUMIF(Balanço[Estoque],Back!A5533,Balanço[Quantidade])</f>
        <v>0</v>
      </c>
      <c r="G5533" s="32" t="str" cm="1">
        <f t="array" ref="G5533">IF(F5533="","",SUM(_xlfn._xlws.FILTER(Balanço[Quantidade],(Balanço[Estoque]=Back!$E$3)*(Balanço[Material]=Back!F5533))))</f>
        <v/>
      </c>
    </row>
    <row r="5534" spans="2:7">
      <c r="B5534" s="32">
        <f>SUMIF(Balanço[Estoque],Back!A5534,Balanço[Quantidade])</f>
        <v>0</v>
      </c>
      <c r="G5534" s="32" t="str" cm="1">
        <f t="array" ref="G5534">IF(F5534="","",SUM(_xlfn._xlws.FILTER(Balanço[Quantidade],(Balanço[Estoque]=Back!$E$3)*(Balanço[Material]=Back!F5534))))</f>
        <v/>
      </c>
    </row>
    <row r="5535" spans="2:7">
      <c r="B5535" s="32">
        <f>SUMIF(Balanço[Estoque],Back!A5535,Balanço[Quantidade])</f>
        <v>0</v>
      </c>
      <c r="G5535" s="32" t="str" cm="1">
        <f t="array" ref="G5535">IF(F5535="","",SUM(_xlfn._xlws.FILTER(Balanço[Quantidade],(Balanço[Estoque]=Back!$E$3)*(Balanço[Material]=Back!F5535))))</f>
        <v/>
      </c>
    </row>
    <row r="5536" spans="2:7">
      <c r="B5536" s="32">
        <f>SUMIF(Balanço[Estoque],Back!A5536,Balanço[Quantidade])</f>
        <v>0</v>
      </c>
      <c r="G5536" s="32" t="str" cm="1">
        <f t="array" ref="G5536">IF(F5536="","",SUM(_xlfn._xlws.FILTER(Balanço[Quantidade],(Balanço[Estoque]=Back!$E$3)*(Balanço[Material]=Back!F5536))))</f>
        <v/>
      </c>
    </row>
    <row r="5537" spans="2:7">
      <c r="B5537" s="32">
        <f>SUMIF(Balanço[Estoque],Back!A5537,Balanço[Quantidade])</f>
        <v>0</v>
      </c>
      <c r="G5537" s="32" t="str" cm="1">
        <f t="array" ref="G5537">IF(F5537="","",SUM(_xlfn._xlws.FILTER(Balanço[Quantidade],(Balanço[Estoque]=Back!$E$3)*(Balanço[Material]=Back!F5537))))</f>
        <v/>
      </c>
    </row>
    <row r="5538" spans="2:7">
      <c r="B5538" s="32">
        <f>SUMIF(Balanço[Estoque],Back!A5538,Balanço[Quantidade])</f>
        <v>0</v>
      </c>
      <c r="G5538" s="32" t="str" cm="1">
        <f t="array" ref="G5538">IF(F5538="","",SUM(_xlfn._xlws.FILTER(Balanço[Quantidade],(Balanço[Estoque]=Back!$E$3)*(Balanço[Material]=Back!F5538))))</f>
        <v/>
      </c>
    </row>
    <row r="5539" spans="2:7">
      <c r="B5539" s="32">
        <f>SUMIF(Balanço[Estoque],Back!A5539,Balanço[Quantidade])</f>
        <v>0</v>
      </c>
      <c r="G5539" s="32" t="str" cm="1">
        <f t="array" ref="G5539">IF(F5539="","",SUM(_xlfn._xlws.FILTER(Balanço[Quantidade],(Balanço[Estoque]=Back!$E$3)*(Balanço[Material]=Back!F5539))))</f>
        <v/>
      </c>
    </row>
    <row r="5540" spans="2:7">
      <c r="B5540" s="32">
        <f>SUMIF(Balanço[Estoque],Back!A5540,Balanço[Quantidade])</f>
        <v>0</v>
      </c>
      <c r="G5540" s="32" t="str" cm="1">
        <f t="array" ref="G5540">IF(F5540="","",SUM(_xlfn._xlws.FILTER(Balanço[Quantidade],(Balanço[Estoque]=Back!$E$3)*(Balanço[Material]=Back!F5540))))</f>
        <v/>
      </c>
    </row>
    <row r="5541" spans="2:7">
      <c r="B5541" s="32">
        <f>SUMIF(Balanço[Estoque],Back!A5541,Balanço[Quantidade])</f>
        <v>0</v>
      </c>
      <c r="G5541" s="32" t="str" cm="1">
        <f t="array" ref="G5541">IF(F5541="","",SUM(_xlfn._xlws.FILTER(Balanço[Quantidade],(Balanço[Estoque]=Back!$E$3)*(Balanço[Material]=Back!F5541))))</f>
        <v/>
      </c>
    </row>
    <row r="5542" spans="2:7">
      <c r="B5542" s="32">
        <f>SUMIF(Balanço[Estoque],Back!A5542,Balanço[Quantidade])</f>
        <v>0</v>
      </c>
      <c r="G5542" s="32" t="str" cm="1">
        <f t="array" ref="G5542">IF(F5542="","",SUM(_xlfn._xlws.FILTER(Balanço[Quantidade],(Balanço[Estoque]=Back!$E$3)*(Balanço[Material]=Back!F5542))))</f>
        <v/>
      </c>
    </row>
    <row r="5543" spans="2:7">
      <c r="B5543" s="32">
        <f>SUMIF(Balanço[Estoque],Back!A5543,Balanço[Quantidade])</f>
        <v>0</v>
      </c>
      <c r="G5543" s="32" t="str" cm="1">
        <f t="array" ref="G5543">IF(F5543="","",SUM(_xlfn._xlws.FILTER(Balanço[Quantidade],(Balanço[Estoque]=Back!$E$3)*(Balanço[Material]=Back!F5543))))</f>
        <v/>
      </c>
    </row>
    <row r="5544" spans="2:7">
      <c r="B5544" s="32">
        <f>SUMIF(Balanço[Estoque],Back!A5544,Balanço[Quantidade])</f>
        <v>0</v>
      </c>
      <c r="G5544" s="32" t="str" cm="1">
        <f t="array" ref="G5544">IF(F5544="","",SUM(_xlfn._xlws.FILTER(Balanço[Quantidade],(Balanço[Estoque]=Back!$E$3)*(Balanço[Material]=Back!F5544))))</f>
        <v/>
      </c>
    </row>
    <row r="5545" spans="2:7">
      <c r="B5545" s="32">
        <f>SUMIF(Balanço[Estoque],Back!A5545,Balanço[Quantidade])</f>
        <v>0</v>
      </c>
      <c r="G5545" s="32" t="str" cm="1">
        <f t="array" ref="G5545">IF(F5545="","",SUM(_xlfn._xlws.FILTER(Balanço[Quantidade],(Balanço[Estoque]=Back!$E$3)*(Balanço[Material]=Back!F5545))))</f>
        <v/>
      </c>
    </row>
    <row r="5546" spans="2:7">
      <c r="B5546" s="32">
        <f>SUMIF(Balanço[Estoque],Back!A5546,Balanço[Quantidade])</f>
        <v>0</v>
      </c>
      <c r="G5546" s="32" t="str" cm="1">
        <f t="array" ref="G5546">IF(F5546="","",SUM(_xlfn._xlws.FILTER(Balanço[Quantidade],(Balanço[Estoque]=Back!$E$3)*(Balanço[Material]=Back!F5546))))</f>
        <v/>
      </c>
    </row>
    <row r="5547" spans="2:7">
      <c r="B5547" s="32">
        <f>SUMIF(Balanço[Estoque],Back!A5547,Balanço[Quantidade])</f>
        <v>0</v>
      </c>
      <c r="G5547" s="32" t="str" cm="1">
        <f t="array" ref="G5547">IF(F5547="","",SUM(_xlfn._xlws.FILTER(Balanço[Quantidade],(Balanço[Estoque]=Back!$E$3)*(Balanço[Material]=Back!F5547))))</f>
        <v/>
      </c>
    </row>
    <row r="5548" spans="2:7">
      <c r="B5548" s="32">
        <f>SUMIF(Balanço[Estoque],Back!A5548,Balanço[Quantidade])</f>
        <v>0</v>
      </c>
      <c r="G5548" s="32" t="str" cm="1">
        <f t="array" ref="G5548">IF(F5548="","",SUM(_xlfn._xlws.FILTER(Balanço[Quantidade],(Balanço[Estoque]=Back!$E$3)*(Balanço[Material]=Back!F5548))))</f>
        <v/>
      </c>
    </row>
    <row r="5549" spans="2:7">
      <c r="B5549" s="32">
        <f>SUMIF(Balanço[Estoque],Back!A5549,Balanço[Quantidade])</f>
        <v>0</v>
      </c>
      <c r="G5549" s="32" t="str" cm="1">
        <f t="array" ref="G5549">IF(F5549="","",SUM(_xlfn._xlws.FILTER(Balanço[Quantidade],(Balanço[Estoque]=Back!$E$3)*(Balanço[Material]=Back!F5549))))</f>
        <v/>
      </c>
    </row>
    <row r="5550" spans="2:7">
      <c r="B5550" s="32">
        <f>SUMIF(Balanço[Estoque],Back!A5550,Balanço[Quantidade])</f>
        <v>0</v>
      </c>
      <c r="G5550" s="32" t="str" cm="1">
        <f t="array" ref="G5550">IF(F5550="","",SUM(_xlfn._xlws.FILTER(Balanço[Quantidade],(Balanço[Estoque]=Back!$E$3)*(Balanço[Material]=Back!F5550))))</f>
        <v/>
      </c>
    </row>
    <row r="5551" spans="2:7">
      <c r="B5551" s="32">
        <f>SUMIF(Balanço[Estoque],Back!A5551,Balanço[Quantidade])</f>
        <v>0</v>
      </c>
      <c r="G5551" s="32" t="str" cm="1">
        <f t="array" ref="G5551">IF(F5551="","",SUM(_xlfn._xlws.FILTER(Balanço[Quantidade],(Balanço[Estoque]=Back!$E$3)*(Balanço[Material]=Back!F5551))))</f>
        <v/>
      </c>
    </row>
    <row r="5552" spans="2:7">
      <c r="B5552" s="32">
        <f>SUMIF(Balanço[Estoque],Back!A5552,Balanço[Quantidade])</f>
        <v>0</v>
      </c>
      <c r="G5552" s="32" t="str" cm="1">
        <f t="array" ref="G5552">IF(F5552="","",SUM(_xlfn._xlws.FILTER(Balanço[Quantidade],(Balanço[Estoque]=Back!$E$3)*(Balanço[Material]=Back!F5552))))</f>
        <v/>
      </c>
    </row>
    <row r="5553" spans="2:7">
      <c r="B5553" s="32">
        <f>SUMIF(Balanço[Estoque],Back!A5553,Balanço[Quantidade])</f>
        <v>0</v>
      </c>
      <c r="G5553" s="32" t="str" cm="1">
        <f t="array" ref="G5553">IF(F5553="","",SUM(_xlfn._xlws.FILTER(Balanço[Quantidade],(Balanço[Estoque]=Back!$E$3)*(Balanço[Material]=Back!F5553))))</f>
        <v/>
      </c>
    </row>
    <row r="5554" spans="2:7">
      <c r="B5554" s="32">
        <f>SUMIF(Balanço[Estoque],Back!A5554,Balanço[Quantidade])</f>
        <v>0</v>
      </c>
      <c r="G5554" s="32" t="str" cm="1">
        <f t="array" ref="G5554">IF(F5554="","",SUM(_xlfn._xlws.FILTER(Balanço[Quantidade],(Balanço[Estoque]=Back!$E$3)*(Balanço[Material]=Back!F5554))))</f>
        <v/>
      </c>
    </row>
    <row r="5555" spans="2:7">
      <c r="B5555" s="32">
        <f>SUMIF(Balanço[Estoque],Back!A5555,Balanço[Quantidade])</f>
        <v>0</v>
      </c>
      <c r="G5555" s="32" t="str" cm="1">
        <f t="array" ref="G5555">IF(F5555="","",SUM(_xlfn._xlws.FILTER(Balanço[Quantidade],(Balanço[Estoque]=Back!$E$3)*(Balanço[Material]=Back!F5555))))</f>
        <v/>
      </c>
    </row>
    <row r="5556" spans="2:7">
      <c r="B5556" s="32">
        <f>SUMIF(Balanço[Estoque],Back!A5556,Balanço[Quantidade])</f>
        <v>0</v>
      </c>
      <c r="G5556" s="32" t="str" cm="1">
        <f t="array" ref="G5556">IF(F5556="","",SUM(_xlfn._xlws.FILTER(Balanço[Quantidade],(Balanço[Estoque]=Back!$E$3)*(Balanço[Material]=Back!F5556))))</f>
        <v/>
      </c>
    </row>
    <row r="5557" spans="2:7">
      <c r="B5557" s="32">
        <f>SUMIF(Balanço[Estoque],Back!A5557,Balanço[Quantidade])</f>
        <v>0</v>
      </c>
      <c r="G5557" s="32" t="str" cm="1">
        <f t="array" ref="G5557">IF(F5557="","",SUM(_xlfn._xlws.FILTER(Balanço[Quantidade],(Balanço[Estoque]=Back!$E$3)*(Balanço[Material]=Back!F5557))))</f>
        <v/>
      </c>
    </row>
    <row r="5558" spans="2:7">
      <c r="B5558" s="32">
        <f>SUMIF(Balanço[Estoque],Back!A5558,Balanço[Quantidade])</f>
        <v>0</v>
      </c>
      <c r="G5558" s="32" t="str" cm="1">
        <f t="array" ref="G5558">IF(F5558="","",SUM(_xlfn._xlws.FILTER(Balanço[Quantidade],(Balanço[Estoque]=Back!$E$3)*(Balanço[Material]=Back!F5558))))</f>
        <v/>
      </c>
    </row>
    <row r="5559" spans="2:7">
      <c r="B5559" s="32">
        <f>SUMIF(Balanço[Estoque],Back!A5559,Balanço[Quantidade])</f>
        <v>0</v>
      </c>
      <c r="G5559" s="32" t="str" cm="1">
        <f t="array" ref="G5559">IF(F5559="","",SUM(_xlfn._xlws.FILTER(Balanço[Quantidade],(Balanço[Estoque]=Back!$E$3)*(Balanço[Material]=Back!F5559))))</f>
        <v/>
      </c>
    </row>
    <row r="5560" spans="2:7">
      <c r="B5560" s="32">
        <f>SUMIF(Balanço[Estoque],Back!A5560,Balanço[Quantidade])</f>
        <v>0</v>
      </c>
      <c r="G5560" s="32" t="str" cm="1">
        <f t="array" ref="G5560">IF(F5560="","",SUM(_xlfn._xlws.FILTER(Balanço[Quantidade],(Balanço[Estoque]=Back!$E$3)*(Balanço[Material]=Back!F5560))))</f>
        <v/>
      </c>
    </row>
    <row r="5561" spans="2:7">
      <c r="B5561" s="32">
        <f>SUMIF(Balanço[Estoque],Back!A5561,Balanço[Quantidade])</f>
        <v>0</v>
      </c>
      <c r="G5561" s="32" t="str" cm="1">
        <f t="array" ref="G5561">IF(F5561="","",SUM(_xlfn._xlws.FILTER(Balanço[Quantidade],(Balanço[Estoque]=Back!$E$3)*(Balanço[Material]=Back!F5561))))</f>
        <v/>
      </c>
    </row>
    <row r="5562" spans="2:7">
      <c r="B5562" s="32">
        <f>SUMIF(Balanço[Estoque],Back!A5562,Balanço[Quantidade])</f>
        <v>0</v>
      </c>
      <c r="G5562" s="32" t="str" cm="1">
        <f t="array" ref="G5562">IF(F5562="","",SUM(_xlfn._xlws.FILTER(Balanço[Quantidade],(Balanço[Estoque]=Back!$E$3)*(Balanço[Material]=Back!F5562))))</f>
        <v/>
      </c>
    </row>
    <row r="5563" spans="2:7">
      <c r="B5563" s="32">
        <f>SUMIF(Balanço[Estoque],Back!A5563,Balanço[Quantidade])</f>
        <v>0</v>
      </c>
      <c r="G5563" s="32" t="str" cm="1">
        <f t="array" ref="G5563">IF(F5563="","",SUM(_xlfn._xlws.FILTER(Balanço[Quantidade],(Balanço[Estoque]=Back!$E$3)*(Balanço[Material]=Back!F5563))))</f>
        <v/>
      </c>
    </row>
    <row r="5564" spans="2:7">
      <c r="B5564" s="32">
        <f>SUMIF(Balanço[Estoque],Back!A5564,Balanço[Quantidade])</f>
        <v>0</v>
      </c>
      <c r="G5564" s="32" t="str" cm="1">
        <f t="array" ref="G5564">IF(F5564="","",SUM(_xlfn._xlws.FILTER(Balanço[Quantidade],(Balanço[Estoque]=Back!$E$3)*(Balanço[Material]=Back!F5564))))</f>
        <v/>
      </c>
    </row>
    <row r="5565" spans="2:7">
      <c r="B5565" s="32">
        <f>SUMIF(Balanço[Estoque],Back!A5565,Balanço[Quantidade])</f>
        <v>0</v>
      </c>
      <c r="G5565" s="32" t="str" cm="1">
        <f t="array" ref="G5565">IF(F5565="","",SUM(_xlfn._xlws.FILTER(Balanço[Quantidade],(Balanço[Estoque]=Back!$E$3)*(Balanço[Material]=Back!F5565))))</f>
        <v/>
      </c>
    </row>
    <row r="5566" spans="2:7">
      <c r="B5566" s="32">
        <f>SUMIF(Balanço[Estoque],Back!A5566,Balanço[Quantidade])</f>
        <v>0</v>
      </c>
      <c r="G5566" s="32" t="str" cm="1">
        <f t="array" ref="G5566">IF(F5566="","",SUM(_xlfn._xlws.FILTER(Balanço[Quantidade],(Balanço[Estoque]=Back!$E$3)*(Balanço[Material]=Back!F5566))))</f>
        <v/>
      </c>
    </row>
    <row r="5567" spans="2:7">
      <c r="B5567" s="32">
        <f>SUMIF(Balanço[Estoque],Back!A5567,Balanço[Quantidade])</f>
        <v>0</v>
      </c>
      <c r="G5567" s="32" t="str" cm="1">
        <f t="array" ref="G5567">IF(F5567="","",SUM(_xlfn._xlws.FILTER(Balanço[Quantidade],(Balanço[Estoque]=Back!$E$3)*(Balanço[Material]=Back!F5567))))</f>
        <v/>
      </c>
    </row>
    <row r="5568" spans="2:7">
      <c r="B5568" s="32">
        <f>SUMIF(Balanço[Estoque],Back!A5568,Balanço[Quantidade])</f>
        <v>0</v>
      </c>
      <c r="G5568" s="32" t="str" cm="1">
        <f t="array" ref="G5568">IF(F5568="","",SUM(_xlfn._xlws.FILTER(Balanço[Quantidade],(Balanço[Estoque]=Back!$E$3)*(Balanço[Material]=Back!F5568))))</f>
        <v/>
      </c>
    </row>
    <row r="5569" spans="2:7">
      <c r="B5569" s="32">
        <f>SUMIF(Balanço[Estoque],Back!A5569,Balanço[Quantidade])</f>
        <v>0</v>
      </c>
      <c r="G5569" s="32" t="str" cm="1">
        <f t="array" ref="G5569">IF(F5569="","",SUM(_xlfn._xlws.FILTER(Balanço[Quantidade],(Balanço[Estoque]=Back!$E$3)*(Balanço[Material]=Back!F5569))))</f>
        <v/>
      </c>
    </row>
    <row r="5570" spans="2:7">
      <c r="B5570" s="32">
        <f>SUMIF(Balanço[Estoque],Back!A5570,Balanço[Quantidade])</f>
        <v>0</v>
      </c>
      <c r="G5570" s="32" t="str" cm="1">
        <f t="array" ref="G5570">IF(F5570="","",SUM(_xlfn._xlws.FILTER(Balanço[Quantidade],(Balanço[Estoque]=Back!$E$3)*(Balanço[Material]=Back!F5570))))</f>
        <v/>
      </c>
    </row>
    <row r="5571" spans="2:7">
      <c r="B5571" s="32">
        <f>SUMIF(Balanço[Estoque],Back!A5571,Balanço[Quantidade])</f>
        <v>0</v>
      </c>
      <c r="G5571" s="32" t="str" cm="1">
        <f t="array" ref="G5571">IF(F5571="","",SUM(_xlfn._xlws.FILTER(Balanço[Quantidade],(Balanço[Estoque]=Back!$E$3)*(Balanço[Material]=Back!F5571))))</f>
        <v/>
      </c>
    </row>
    <row r="5572" spans="2:7">
      <c r="B5572" s="32">
        <f>SUMIF(Balanço[Estoque],Back!A5572,Balanço[Quantidade])</f>
        <v>0</v>
      </c>
      <c r="G5572" s="32" t="str" cm="1">
        <f t="array" ref="G5572">IF(F5572="","",SUM(_xlfn._xlws.FILTER(Balanço[Quantidade],(Balanço[Estoque]=Back!$E$3)*(Balanço[Material]=Back!F5572))))</f>
        <v/>
      </c>
    </row>
    <row r="5573" spans="2:7">
      <c r="B5573" s="32">
        <f>SUMIF(Balanço[Estoque],Back!A5573,Balanço[Quantidade])</f>
        <v>0</v>
      </c>
      <c r="G5573" s="32" t="str" cm="1">
        <f t="array" ref="G5573">IF(F5573="","",SUM(_xlfn._xlws.FILTER(Balanço[Quantidade],(Balanço[Estoque]=Back!$E$3)*(Balanço[Material]=Back!F5573))))</f>
        <v/>
      </c>
    </row>
    <row r="5574" spans="2:7">
      <c r="B5574" s="32">
        <f>SUMIF(Balanço[Estoque],Back!A5574,Balanço[Quantidade])</f>
        <v>0</v>
      </c>
      <c r="G5574" s="32" t="str" cm="1">
        <f t="array" ref="G5574">IF(F5574="","",SUM(_xlfn._xlws.FILTER(Balanço[Quantidade],(Balanço[Estoque]=Back!$E$3)*(Balanço[Material]=Back!F5574))))</f>
        <v/>
      </c>
    </row>
    <row r="5575" spans="2:7">
      <c r="B5575" s="32">
        <f>SUMIF(Balanço[Estoque],Back!A5575,Balanço[Quantidade])</f>
        <v>0</v>
      </c>
      <c r="G5575" s="32" t="str" cm="1">
        <f t="array" ref="G5575">IF(F5575="","",SUM(_xlfn._xlws.FILTER(Balanço[Quantidade],(Balanço[Estoque]=Back!$E$3)*(Balanço[Material]=Back!F5575))))</f>
        <v/>
      </c>
    </row>
    <row r="5576" spans="2:7">
      <c r="B5576" s="32">
        <f>SUMIF(Balanço[Estoque],Back!A5576,Balanço[Quantidade])</f>
        <v>0</v>
      </c>
      <c r="G5576" s="32" t="str" cm="1">
        <f t="array" ref="G5576">IF(F5576="","",SUM(_xlfn._xlws.FILTER(Balanço[Quantidade],(Balanço[Estoque]=Back!$E$3)*(Balanço[Material]=Back!F5576))))</f>
        <v/>
      </c>
    </row>
    <row r="5577" spans="2:7">
      <c r="B5577" s="32">
        <f>SUMIF(Balanço[Estoque],Back!A5577,Balanço[Quantidade])</f>
        <v>0</v>
      </c>
      <c r="G5577" s="32" t="str" cm="1">
        <f t="array" ref="G5577">IF(F5577="","",SUM(_xlfn._xlws.FILTER(Balanço[Quantidade],(Balanço[Estoque]=Back!$E$3)*(Balanço[Material]=Back!F5577))))</f>
        <v/>
      </c>
    </row>
    <row r="5578" spans="2:7">
      <c r="B5578" s="32">
        <f>SUMIF(Balanço[Estoque],Back!A5578,Balanço[Quantidade])</f>
        <v>0</v>
      </c>
      <c r="G5578" s="32" t="str" cm="1">
        <f t="array" ref="G5578">IF(F5578="","",SUM(_xlfn._xlws.FILTER(Balanço[Quantidade],(Balanço[Estoque]=Back!$E$3)*(Balanço[Material]=Back!F5578))))</f>
        <v/>
      </c>
    </row>
    <row r="5579" spans="2:7">
      <c r="B5579" s="32">
        <f>SUMIF(Balanço[Estoque],Back!A5579,Balanço[Quantidade])</f>
        <v>0</v>
      </c>
      <c r="G5579" s="32" t="str" cm="1">
        <f t="array" ref="G5579">IF(F5579="","",SUM(_xlfn._xlws.FILTER(Balanço[Quantidade],(Balanço[Estoque]=Back!$E$3)*(Balanço[Material]=Back!F5579))))</f>
        <v/>
      </c>
    </row>
    <row r="5580" spans="2:7">
      <c r="B5580" s="32">
        <f>SUMIF(Balanço[Estoque],Back!A5580,Balanço[Quantidade])</f>
        <v>0</v>
      </c>
      <c r="G5580" s="32" t="str" cm="1">
        <f t="array" ref="G5580">IF(F5580="","",SUM(_xlfn._xlws.FILTER(Balanço[Quantidade],(Balanço[Estoque]=Back!$E$3)*(Balanço[Material]=Back!F5580))))</f>
        <v/>
      </c>
    </row>
    <row r="5581" spans="2:7">
      <c r="B5581" s="32">
        <f>SUMIF(Balanço[Estoque],Back!A5581,Balanço[Quantidade])</f>
        <v>0</v>
      </c>
      <c r="G5581" s="32" t="str" cm="1">
        <f t="array" ref="G5581">IF(F5581="","",SUM(_xlfn._xlws.FILTER(Balanço[Quantidade],(Balanço[Estoque]=Back!$E$3)*(Balanço[Material]=Back!F5581))))</f>
        <v/>
      </c>
    </row>
    <row r="5582" spans="2:7">
      <c r="B5582" s="32">
        <f>SUMIF(Balanço[Estoque],Back!A5582,Balanço[Quantidade])</f>
        <v>0</v>
      </c>
      <c r="G5582" s="32" t="str" cm="1">
        <f t="array" ref="G5582">IF(F5582="","",SUM(_xlfn._xlws.FILTER(Balanço[Quantidade],(Balanço[Estoque]=Back!$E$3)*(Balanço[Material]=Back!F5582))))</f>
        <v/>
      </c>
    </row>
    <row r="5583" spans="2:7">
      <c r="B5583" s="32">
        <f>SUMIF(Balanço[Estoque],Back!A5583,Balanço[Quantidade])</f>
        <v>0</v>
      </c>
      <c r="G5583" s="32" t="str" cm="1">
        <f t="array" ref="G5583">IF(F5583="","",SUM(_xlfn._xlws.FILTER(Balanço[Quantidade],(Balanço[Estoque]=Back!$E$3)*(Balanço[Material]=Back!F5583))))</f>
        <v/>
      </c>
    </row>
    <row r="5584" spans="2:7">
      <c r="B5584" s="32">
        <f>SUMIF(Balanço[Estoque],Back!A5584,Balanço[Quantidade])</f>
        <v>0</v>
      </c>
      <c r="G5584" s="32" t="str" cm="1">
        <f t="array" ref="G5584">IF(F5584="","",SUM(_xlfn._xlws.FILTER(Balanço[Quantidade],(Balanço[Estoque]=Back!$E$3)*(Balanço[Material]=Back!F5584))))</f>
        <v/>
      </c>
    </row>
    <row r="5585" spans="2:7">
      <c r="B5585" s="32">
        <f>SUMIF(Balanço[Estoque],Back!A5585,Balanço[Quantidade])</f>
        <v>0</v>
      </c>
      <c r="G5585" s="32" t="str" cm="1">
        <f t="array" ref="G5585">IF(F5585="","",SUM(_xlfn._xlws.FILTER(Balanço[Quantidade],(Balanço[Estoque]=Back!$E$3)*(Balanço[Material]=Back!F5585))))</f>
        <v/>
      </c>
    </row>
    <row r="5586" spans="2:7">
      <c r="B5586" s="32">
        <f>SUMIF(Balanço[Estoque],Back!A5586,Balanço[Quantidade])</f>
        <v>0</v>
      </c>
      <c r="G5586" s="32" t="str" cm="1">
        <f t="array" ref="G5586">IF(F5586="","",SUM(_xlfn._xlws.FILTER(Balanço[Quantidade],(Balanço[Estoque]=Back!$E$3)*(Balanço[Material]=Back!F5586))))</f>
        <v/>
      </c>
    </row>
    <row r="5587" spans="2:7">
      <c r="B5587" s="32">
        <f>SUMIF(Balanço[Estoque],Back!A5587,Balanço[Quantidade])</f>
        <v>0</v>
      </c>
      <c r="G5587" s="32" t="str" cm="1">
        <f t="array" ref="G5587">IF(F5587="","",SUM(_xlfn._xlws.FILTER(Balanço[Quantidade],(Balanço[Estoque]=Back!$E$3)*(Balanço[Material]=Back!F5587))))</f>
        <v/>
      </c>
    </row>
    <row r="5588" spans="2:7">
      <c r="B5588" s="32">
        <f>SUMIF(Balanço[Estoque],Back!A5588,Balanço[Quantidade])</f>
        <v>0</v>
      </c>
      <c r="G5588" s="32" t="str" cm="1">
        <f t="array" ref="G5588">IF(F5588="","",SUM(_xlfn._xlws.FILTER(Balanço[Quantidade],(Balanço[Estoque]=Back!$E$3)*(Balanço[Material]=Back!F5588))))</f>
        <v/>
      </c>
    </row>
    <row r="5589" spans="2:7">
      <c r="B5589" s="32">
        <f>SUMIF(Balanço[Estoque],Back!A5589,Balanço[Quantidade])</f>
        <v>0</v>
      </c>
      <c r="G5589" s="32" t="str" cm="1">
        <f t="array" ref="G5589">IF(F5589="","",SUM(_xlfn._xlws.FILTER(Balanço[Quantidade],(Balanço[Estoque]=Back!$E$3)*(Balanço[Material]=Back!F5589))))</f>
        <v/>
      </c>
    </row>
    <row r="5590" spans="2:7">
      <c r="B5590" s="32">
        <f>SUMIF(Balanço[Estoque],Back!A5590,Balanço[Quantidade])</f>
        <v>0</v>
      </c>
      <c r="G5590" s="32" t="str" cm="1">
        <f t="array" ref="G5590">IF(F5590="","",SUM(_xlfn._xlws.FILTER(Balanço[Quantidade],(Balanço[Estoque]=Back!$E$3)*(Balanço[Material]=Back!F5590))))</f>
        <v/>
      </c>
    </row>
    <row r="5591" spans="2:7">
      <c r="B5591" s="32">
        <f>SUMIF(Balanço[Estoque],Back!A5591,Balanço[Quantidade])</f>
        <v>0</v>
      </c>
      <c r="G5591" s="32" t="str" cm="1">
        <f t="array" ref="G5591">IF(F5591="","",SUM(_xlfn._xlws.FILTER(Balanço[Quantidade],(Balanço[Estoque]=Back!$E$3)*(Balanço[Material]=Back!F5591))))</f>
        <v/>
      </c>
    </row>
    <row r="5592" spans="2:7">
      <c r="B5592" s="32">
        <f>SUMIF(Balanço[Estoque],Back!A5592,Balanço[Quantidade])</f>
        <v>0</v>
      </c>
      <c r="G5592" s="32" t="str" cm="1">
        <f t="array" ref="G5592">IF(F5592="","",SUM(_xlfn._xlws.FILTER(Balanço[Quantidade],(Balanço[Estoque]=Back!$E$3)*(Balanço[Material]=Back!F5592))))</f>
        <v/>
      </c>
    </row>
    <row r="5593" spans="2:7">
      <c r="B5593" s="32">
        <f>SUMIF(Balanço[Estoque],Back!A5593,Balanço[Quantidade])</f>
        <v>0</v>
      </c>
      <c r="G5593" s="32" t="str" cm="1">
        <f t="array" ref="G5593">IF(F5593="","",SUM(_xlfn._xlws.FILTER(Balanço[Quantidade],(Balanço[Estoque]=Back!$E$3)*(Balanço[Material]=Back!F5593))))</f>
        <v/>
      </c>
    </row>
    <row r="5594" spans="2:7">
      <c r="B5594" s="32">
        <f>SUMIF(Balanço[Estoque],Back!A5594,Balanço[Quantidade])</f>
        <v>0</v>
      </c>
      <c r="G5594" s="32" t="str" cm="1">
        <f t="array" ref="G5594">IF(F5594="","",SUM(_xlfn._xlws.FILTER(Balanço[Quantidade],(Balanço[Estoque]=Back!$E$3)*(Balanço[Material]=Back!F5594))))</f>
        <v/>
      </c>
    </row>
    <row r="5595" spans="2:7">
      <c r="B5595" s="32">
        <f>SUMIF(Balanço[Estoque],Back!A5595,Balanço[Quantidade])</f>
        <v>0</v>
      </c>
      <c r="G5595" s="32" t="str" cm="1">
        <f t="array" ref="G5595">IF(F5595="","",SUM(_xlfn._xlws.FILTER(Balanço[Quantidade],(Balanço[Estoque]=Back!$E$3)*(Balanço[Material]=Back!F5595))))</f>
        <v/>
      </c>
    </row>
    <row r="5596" spans="2:7">
      <c r="B5596" s="32">
        <f>SUMIF(Balanço[Estoque],Back!A5596,Balanço[Quantidade])</f>
        <v>0</v>
      </c>
      <c r="G5596" s="32" t="str" cm="1">
        <f t="array" ref="G5596">IF(F5596="","",SUM(_xlfn._xlws.FILTER(Balanço[Quantidade],(Balanço[Estoque]=Back!$E$3)*(Balanço[Material]=Back!F5596))))</f>
        <v/>
      </c>
    </row>
    <row r="5597" spans="2:7">
      <c r="B5597" s="32">
        <f>SUMIF(Balanço[Estoque],Back!A5597,Balanço[Quantidade])</f>
        <v>0</v>
      </c>
      <c r="G5597" s="32" t="str" cm="1">
        <f t="array" ref="G5597">IF(F5597="","",SUM(_xlfn._xlws.FILTER(Balanço[Quantidade],(Balanço[Estoque]=Back!$E$3)*(Balanço[Material]=Back!F5597))))</f>
        <v/>
      </c>
    </row>
    <row r="5598" spans="2:7">
      <c r="B5598" s="32">
        <f>SUMIF(Balanço[Estoque],Back!A5598,Balanço[Quantidade])</f>
        <v>0</v>
      </c>
      <c r="G5598" s="32" t="str" cm="1">
        <f t="array" ref="G5598">IF(F5598="","",SUM(_xlfn._xlws.FILTER(Balanço[Quantidade],(Balanço[Estoque]=Back!$E$3)*(Balanço[Material]=Back!F5598))))</f>
        <v/>
      </c>
    </row>
    <row r="5599" spans="2:7">
      <c r="B5599" s="32">
        <f>SUMIF(Balanço[Estoque],Back!A5599,Balanço[Quantidade])</f>
        <v>0</v>
      </c>
      <c r="G5599" s="32" t="str" cm="1">
        <f t="array" ref="G5599">IF(F5599="","",SUM(_xlfn._xlws.FILTER(Balanço[Quantidade],(Balanço[Estoque]=Back!$E$3)*(Balanço[Material]=Back!F5599))))</f>
        <v/>
      </c>
    </row>
    <row r="5600" spans="2:7">
      <c r="B5600" s="32">
        <f>SUMIF(Balanço[Estoque],Back!A5600,Balanço[Quantidade])</f>
        <v>0</v>
      </c>
      <c r="G5600" s="32" t="str" cm="1">
        <f t="array" ref="G5600">IF(F5600="","",SUM(_xlfn._xlws.FILTER(Balanço[Quantidade],(Balanço[Estoque]=Back!$E$3)*(Balanço[Material]=Back!F5600))))</f>
        <v/>
      </c>
    </row>
    <row r="5601" spans="2:7">
      <c r="B5601" s="32">
        <f>SUMIF(Balanço[Estoque],Back!A5601,Balanço[Quantidade])</f>
        <v>0</v>
      </c>
      <c r="G5601" s="32" t="str" cm="1">
        <f t="array" ref="G5601">IF(F5601="","",SUM(_xlfn._xlws.FILTER(Balanço[Quantidade],(Balanço[Estoque]=Back!$E$3)*(Balanço[Material]=Back!F5601))))</f>
        <v/>
      </c>
    </row>
    <row r="5602" spans="2:7">
      <c r="B5602" s="32">
        <f>SUMIF(Balanço[Estoque],Back!A5602,Balanço[Quantidade])</f>
        <v>0</v>
      </c>
      <c r="G5602" s="32" t="str" cm="1">
        <f t="array" ref="G5602">IF(F5602="","",SUM(_xlfn._xlws.FILTER(Balanço[Quantidade],(Balanço[Estoque]=Back!$E$3)*(Balanço[Material]=Back!F5602))))</f>
        <v/>
      </c>
    </row>
    <row r="5603" spans="2:7">
      <c r="B5603" s="32">
        <f>SUMIF(Balanço[Estoque],Back!A5603,Balanço[Quantidade])</f>
        <v>0</v>
      </c>
      <c r="G5603" s="32" t="str" cm="1">
        <f t="array" ref="G5603">IF(F5603="","",SUM(_xlfn._xlws.FILTER(Balanço[Quantidade],(Balanço[Estoque]=Back!$E$3)*(Balanço[Material]=Back!F5603))))</f>
        <v/>
      </c>
    </row>
    <row r="5604" spans="2:7">
      <c r="B5604" s="32">
        <f>SUMIF(Balanço[Estoque],Back!A5604,Balanço[Quantidade])</f>
        <v>0</v>
      </c>
      <c r="G5604" s="32" t="str" cm="1">
        <f t="array" ref="G5604">IF(F5604="","",SUM(_xlfn._xlws.FILTER(Balanço[Quantidade],(Balanço[Estoque]=Back!$E$3)*(Balanço[Material]=Back!F5604))))</f>
        <v/>
      </c>
    </row>
    <row r="5605" spans="2:7">
      <c r="B5605" s="32">
        <f>SUMIF(Balanço[Estoque],Back!A5605,Balanço[Quantidade])</f>
        <v>0</v>
      </c>
      <c r="G5605" s="32" t="str" cm="1">
        <f t="array" ref="G5605">IF(F5605="","",SUM(_xlfn._xlws.FILTER(Balanço[Quantidade],(Balanço[Estoque]=Back!$E$3)*(Balanço[Material]=Back!F5605))))</f>
        <v/>
      </c>
    </row>
    <row r="5606" spans="2:7">
      <c r="B5606" s="32">
        <f>SUMIF(Balanço[Estoque],Back!A5606,Balanço[Quantidade])</f>
        <v>0</v>
      </c>
      <c r="G5606" s="32" t="str" cm="1">
        <f t="array" ref="G5606">IF(F5606="","",SUM(_xlfn._xlws.FILTER(Balanço[Quantidade],(Balanço[Estoque]=Back!$E$3)*(Balanço[Material]=Back!F5606))))</f>
        <v/>
      </c>
    </row>
    <row r="5607" spans="2:7">
      <c r="B5607" s="32">
        <f>SUMIF(Balanço[Estoque],Back!A5607,Balanço[Quantidade])</f>
        <v>0</v>
      </c>
      <c r="G5607" s="32" t="str" cm="1">
        <f t="array" ref="G5607">IF(F5607="","",SUM(_xlfn._xlws.FILTER(Balanço[Quantidade],(Balanço[Estoque]=Back!$E$3)*(Balanço[Material]=Back!F5607))))</f>
        <v/>
      </c>
    </row>
    <row r="5608" spans="2:7">
      <c r="B5608" s="32">
        <f>SUMIF(Balanço[Estoque],Back!A5608,Balanço[Quantidade])</f>
        <v>0</v>
      </c>
      <c r="G5608" s="32" t="str" cm="1">
        <f t="array" ref="G5608">IF(F5608="","",SUM(_xlfn._xlws.FILTER(Balanço[Quantidade],(Balanço[Estoque]=Back!$E$3)*(Balanço[Material]=Back!F5608))))</f>
        <v/>
      </c>
    </row>
    <row r="5609" spans="2:7">
      <c r="B5609" s="32">
        <f>SUMIF(Balanço[Estoque],Back!A5609,Balanço[Quantidade])</f>
        <v>0</v>
      </c>
      <c r="G5609" s="32" t="str" cm="1">
        <f t="array" ref="G5609">IF(F5609="","",SUM(_xlfn._xlws.FILTER(Balanço[Quantidade],(Balanço[Estoque]=Back!$E$3)*(Balanço[Material]=Back!F5609))))</f>
        <v/>
      </c>
    </row>
    <row r="5610" spans="2:7">
      <c r="B5610" s="32">
        <f>SUMIF(Balanço[Estoque],Back!A5610,Balanço[Quantidade])</f>
        <v>0</v>
      </c>
      <c r="G5610" s="32" t="str" cm="1">
        <f t="array" ref="G5610">IF(F5610="","",SUM(_xlfn._xlws.FILTER(Balanço[Quantidade],(Balanço[Estoque]=Back!$E$3)*(Balanço[Material]=Back!F5610))))</f>
        <v/>
      </c>
    </row>
    <row r="5611" spans="2:7">
      <c r="B5611" s="32">
        <f>SUMIF(Balanço[Estoque],Back!A5611,Balanço[Quantidade])</f>
        <v>0</v>
      </c>
      <c r="G5611" s="32" t="str" cm="1">
        <f t="array" ref="G5611">IF(F5611="","",SUM(_xlfn._xlws.FILTER(Balanço[Quantidade],(Balanço[Estoque]=Back!$E$3)*(Balanço[Material]=Back!F5611))))</f>
        <v/>
      </c>
    </row>
    <row r="5612" spans="2:7">
      <c r="B5612" s="32">
        <f>SUMIF(Balanço[Estoque],Back!A5612,Balanço[Quantidade])</f>
        <v>0</v>
      </c>
      <c r="G5612" s="32" t="str" cm="1">
        <f t="array" ref="G5612">IF(F5612="","",SUM(_xlfn._xlws.FILTER(Balanço[Quantidade],(Balanço[Estoque]=Back!$E$3)*(Balanço[Material]=Back!F5612))))</f>
        <v/>
      </c>
    </row>
    <row r="5613" spans="2:7">
      <c r="B5613" s="32">
        <f>SUMIF(Balanço[Estoque],Back!A5613,Balanço[Quantidade])</f>
        <v>0</v>
      </c>
      <c r="G5613" s="32" t="str" cm="1">
        <f t="array" ref="G5613">IF(F5613="","",SUM(_xlfn._xlws.FILTER(Balanço[Quantidade],(Balanço[Estoque]=Back!$E$3)*(Balanço[Material]=Back!F5613))))</f>
        <v/>
      </c>
    </row>
    <row r="5614" spans="2:7">
      <c r="B5614" s="32">
        <f>SUMIF(Balanço[Estoque],Back!A5614,Balanço[Quantidade])</f>
        <v>0</v>
      </c>
      <c r="G5614" s="32" t="str" cm="1">
        <f t="array" ref="G5614">IF(F5614="","",SUM(_xlfn._xlws.FILTER(Balanço[Quantidade],(Balanço[Estoque]=Back!$E$3)*(Balanço[Material]=Back!F5614))))</f>
        <v/>
      </c>
    </row>
    <row r="5615" spans="2:7">
      <c r="B5615" s="32">
        <f>SUMIF(Balanço[Estoque],Back!A5615,Balanço[Quantidade])</f>
        <v>0</v>
      </c>
      <c r="G5615" s="32" t="str" cm="1">
        <f t="array" ref="G5615">IF(F5615="","",SUM(_xlfn._xlws.FILTER(Balanço[Quantidade],(Balanço[Estoque]=Back!$E$3)*(Balanço[Material]=Back!F5615))))</f>
        <v/>
      </c>
    </row>
    <row r="5616" spans="2:7">
      <c r="B5616" s="32">
        <f>SUMIF(Balanço[Estoque],Back!A5616,Balanço[Quantidade])</f>
        <v>0</v>
      </c>
      <c r="G5616" s="32" t="str" cm="1">
        <f t="array" ref="G5616">IF(F5616="","",SUM(_xlfn._xlws.FILTER(Balanço[Quantidade],(Balanço[Estoque]=Back!$E$3)*(Balanço[Material]=Back!F5616))))</f>
        <v/>
      </c>
    </row>
    <row r="5617" spans="2:7">
      <c r="B5617" s="32">
        <f>SUMIF(Balanço[Estoque],Back!A5617,Balanço[Quantidade])</f>
        <v>0</v>
      </c>
      <c r="G5617" s="32" t="str" cm="1">
        <f t="array" ref="G5617">IF(F5617="","",SUM(_xlfn._xlws.FILTER(Balanço[Quantidade],(Balanço[Estoque]=Back!$E$3)*(Balanço[Material]=Back!F5617))))</f>
        <v/>
      </c>
    </row>
    <row r="5618" spans="2:7">
      <c r="B5618" s="32">
        <f>SUMIF(Balanço[Estoque],Back!A5618,Balanço[Quantidade])</f>
        <v>0</v>
      </c>
      <c r="G5618" s="32" t="str" cm="1">
        <f t="array" ref="G5618">IF(F5618="","",SUM(_xlfn._xlws.FILTER(Balanço[Quantidade],(Balanço[Estoque]=Back!$E$3)*(Balanço[Material]=Back!F5618))))</f>
        <v/>
      </c>
    </row>
    <row r="5619" spans="2:7">
      <c r="B5619" s="32">
        <f>SUMIF(Balanço[Estoque],Back!A5619,Balanço[Quantidade])</f>
        <v>0</v>
      </c>
      <c r="G5619" s="32" t="str" cm="1">
        <f t="array" ref="G5619">IF(F5619="","",SUM(_xlfn._xlws.FILTER(Balanço[Quantidade],(Balanço[Estoque]=Back!$E$3)*(Balanço[Material]=Back!F5619))))</f>
        <v/>
      </c>
    </row>
    <row r="5620" spans="2:7">
      <c r="B5620" s="32">
        <f>SUMIF(Balanço[Estoque],Back!A5620,Balanço[Quantidade])</f>
        <v>0</v>
      </c>
      <c r="G5620" s="32" t="str" cm="1">
        <f t="array" ref="G5620">IF(F5620="","",SUM(_xlfn._xlws.FILTER(Balanço[Quantidade],(Balanço[Estoque]=Back!$E$3)*(Balanço[Material]=Back!F5620))))</f>
        <v/>
      </c>
    </row>
    <row r="5621" spans="2:7">
      <c r="B5621" s="32">
        <f>SUMIF(Balanço[Estoque],Back!A5621,Balanço[Quantidade])</f>
        <v>0</v>
      </c>
      <c r="G5621" s="32" t="str" cm="1">
        <f t="array" ref="G5621">IF(F5621="","",SUM(_xlfn._xlws.FILTER(Balanço[Quantidade],(Balanço[Estoque]=Back!$E$3)*(Balanço[Material]=Back!F5621))))</f>
        <v/>
      </c>
    </row>
    <row r="5622" spans="2:7">
      <c r="B5622" s="32">
        <f>SUMIF(Balanço[Estoque],Back!A5622,Balanço[Quantidade])</f>
        <v>0</v>
      </c>
      <c r="G5622" s="32" t="str" cm="1">
        <f t="array" ref="G5622">IF(F5622="","",SUM(_xlfn._xlws.FILTER(Balanço[Quantidade],(Balanço[Estoque]=Back!$E$3)*(Balanço[Material]=Back!F5622))))</f>
        <v/>
      </c>
    </row>
    <row r="5623" spans="2:7">
      <c r="B5623" s="32">
        <f>SUMIF(Balanço[Estoque],Back!A5623,Balanço[Quantidade])</f>
        <v>0</v>
      </c>
      <c r="G5623" s="32" t="str" cm="1">
        <f t="array" ref="G5623">IF(F5623="","",SUM(_xlfn._xlws.FILTER(Balanço[Quantidade],(Balanço[Estoque]=Back!$E$3)*(Balanço[Material]=Back!F5623))))</f>
        <v/>
      </c>
    </row>
    <row r="5624" spans="2:7">
      <c r="B5624" s="32">
        <f>SUMIF(Balanço[Estoque],Back!A5624,Balanço[Quantidade])</f>
        <v>0</v>
      </c>
      <c r="G5624" s="32" t="str" cm="1">
        <f t="array" ref="G5624">IF(F5624="","",SUM(_xlfn._xlws.FILTER(Balanço[Quantidade],(Balanço[Estoque]=Back!$E$3)*(Balanço[Material]=Back!F5624))))</f>
        <v/>
      </c>
    </row>
    <row r="5625" spans="2:7">
      <c r="B5625" s="32">
        <f>SUMIF(Balanço[Estoque],Back!A5625,Balanço[Quantidade])</f>
        <v>0</v>
      </c>
      <c r="G5625" s="32" t="str" cm="1">
        <f t="array" ref="G5625">IF(F5625="","",SUM(_xlfn._xlws.FILTER(Balanço[Quantidade],(Balanço[Estoque]=Back!$E$3)*(Balanço[Material]=Back!F5625))))</f>
        <v/>
      </c>
    </row>
    <row r="5626" spans="2:7">
      <c r="B5626" s="32">
        <f>SUMIF(Balanço[Estoque],Back!A5626,Balanço[Quantidade])</f>
        <v>0</v>
      </c>
      <c r="G5626" s="32" t="str" cm="1">
        <f t="array" ref="G5626">IF(F5626="","",SUM(_xlfn._xlws.FILTER(Balanço[Quantidade],(Balanço[Estoque]=Back!$E$3)*(Balanço[Material]=Back!F5626))))</f>
        <v/>
      </c>
    </row>
    <row r="5627" spans="2:7">
      <c r="B5627" s="32">
        <f>SUMIF(Balanço[Estoque],Back!A5627,Balanço[Quantidade])</f>
        <v>0</v>
      </c>
      <c r="G5627" s="32" t="str" cm="1">
        <f t="array" ref="G5627">IF(F5627="","",SUM(_xlfn._xlws.FILTER(Balanço[Quantidade],(Balanço[Estoque]=Back!$E$3)*(Balanço[Material]=Back!F5627))))</f>
        <v/>
      </c>
    </row>
    <row r="5628" spans="2:7">
      <c r="B5628" s="32">
        <f>SUMIF(Balanço[Estoque],Back!A5628,Balanço[Quantidade])</f>
        <v>0</v>
      </c>
      <c r="G5628" s="32" t="str" cm="1">
        <f t="array" ref="G5628">IF(F5628="","",SUM(_xlfn._xlws.FILTER(Balanço[Quantidade],(Balanço[Estoque]=Back!$E$3)*(Balanço[Material]=Back!F5628))))</f>
        <v/>
      </c>
    </row>
    <row r="5629" spans="2:7">
      <c r="B5629" s="32">
        <f>SUMIF(Balanço[Estoque],Back!A5629,Balanço[Quantidade])</f>
        <v>0</v>
      </c>
      <c r="G5629" s="32" t="str" cm="1">
        <f t="array" ref="G5629">IF(F5629="","",SUM(_xlfn._xlws.FILTER(Balanço[Quantidade],(Balanço[Estoque]=Back!$E$3)*(Balanço[Material]=Back!F5629))))</f>
        <v/>
      </c>
    </row>
    <row r="5630" spans="2:7">
      <c r="B5630" s="32">
        <f>SUMIF(Balanço[Estoque],Back!A5630,Balanço[Quantidade])</f>
        <v>0</v>
      </c>
      <c r="G5630" s="32" t="str" cm="1">
        <f t="array" ref="G5630">IF(F5630="","",SUM(_xlfn._xlws.FILTER(Balanço[Quantidade],(Balanço[Estoque]=Back!$E$3)*(Balanço[Material]=Back!F5630))))</f>
        <v/>
      </c>
    </row>
    <row r="5631" spans="2:7">
      <c r="B5631" s="32">
        <f>SUMIF(Balanço[Estoque],Back!A5631,Balanço[Quantidade])</f>
        <v>0</v>
      </c>
      <c r="G5631" s="32" t="str" cm="1">
        <f t="array" ref="G5631">IF(F5631="","",SUM(_xlfn._xlws.FILTER(Balanço[Quantidade],(Balanço[Estoque]=Back!$E$3)*(Balanço[Material]=Back!F5631))))</f>
        <v/>
      </c>
    </row>
    <row r="5632" spans="2:7">
      <c r="B5632" s="32">
        <f>SUMIF(Balanço[Estoque],Back!A5632,Balanço[Quantidade])</f>
        <v>0</v>
      </c>
      <c r="G5632" s="32" t="str" cm="1">
        <f t="array" ref="G5632">IF(F5632="","",SUM(_xlfn._xlws.FILTER(Balanço[Quantidade],(Balanço[Estoque]=Back!$E$3)*(Balanço[Material]=Back!F5632))))</f>
        <v/>
      </c>
    </row>
    <row r="5633" spans="2:7">
      <c r="B5633" s="32">
        <f>SUMIF(Balanço[Estoque],Back!A5633,Balanço[Quantidade])</f>
        <v>0</v>
      </c>
      <c r="G5633" s="32" t="str" cm="1">
        <f t="array" ref="G5633">IF(F5633="","",SUM(_xlfn._xlws.FILTER(Balanço[Quantidade],(Balanço[Estoque]=Back!$E$3)*(Balanço[Material]=Back!F5633))))</f>
        <v/>
      </c>
    </row>
    <row r="5634" spans="2:7">
      <c r="B5634" s="32">
        <f>SUMIF(Balanço[Estoque],Back!A5634,Balanço[Quantidade])</f>
        <v>0</v>
      </c>
      <c r="G5634" s="32" t="str" cm="1">
        <f t="array" ref="G5634">IF(F5634="","",SUM(_xlfn._xlws.FILTER(Balanço[Quantidade],(Balanço[Estoque]=Back!$E$3)*(Balanço[Material]=Back!F5634))))</f>
        <v/>
      </c>
    </row>
    <row r="5635" spans="2:7">
      <c r="B5635" s="32">
        <f>SUMIF(Balanço[Estoque],Back!A5635,Balanço[Quantidade])</f>
        <v>0</v>
      </c>
      <c r="G5635" s="32" t="str" cm="1">
        <f t="array" ref="G5635">IF(F5635="","",SUM(_xlfn._xlws.FILTER(Balanço[Quantidade],(Balanço[Estoque]=Back!$E$3)*(Balanço[Material]=Back!F5635))))</f>
        <v/>
      </c>
    </row>
    <row r="5636" spans="2:7">
      <c r="B5636" s="32">
        <f>SUMIF(Balanço[Estoque],Back!A5636,Balanço[Quantidade])</f>
        <v>0</v>
      </c>
      <c r="G5636" s="32" t="str" cm="1">
        <f t="array" ref="G5636">IF(F5636="","",SUM(_xlfn._xlws.FILTER(Balanço[Quantidade],(Balanço[Estoque]=Back!$E$3)*(Balanço[Material]=Back!F5636))))</f>
        <v/>
      </c>
    </row>
    <row r="5637" spans="2:7">
      <c r="B5637" s="32">
        <f>SUMIF(Balanço[Estoque],Back!A5637,Balanço[Quantidade])</f>
        <v>0</v>
      </c>
      <c r="G5637" s="32" t="str" cm="1">
        <f t="array" ref="G5637">IF(F5637="","",SUM(_xlfn._xlws.FILTER(Balanço[Quantidade],(Balanço[Estoque]=Back!$E$3)*(Balanço[Material]=Back!F5637))))</f>
        <v/>
      </c>
    </row>
    <row r="5638" spans="2:7">
      <c r="B5638" s="32">
        <f>SUMIF(Balanço[Estoque],Back!A5638,Balanço[Quantidade])</f>
        <v>0</v>
      </c>
      <c r="G5638" s="32" t="str" cm="1">
        <f t="array" ref="G5638">IF(F5638="","",SUM(_xlfn._xlws.FILTER(Balanço[Quantidade],(Balanço[Estoque]=Back!$E$3)*(Balanço[Material]=Back!F5638))))</f>
        <v/>
      </c>
    </row>
    <row r="5639" spans="2:7">
      <c r="B5639" s="32">
        <f>SUMIF(Balanço[Estoque],Back!A5639,Balanço[Quantidade])</f>
        <v>0</v>
      </c>
      <c r="G5639" s="32" t="str" cm="1">
        <f t="array" ref="G5639">IF(F5639="","",SUM(_xlfn._xlws.FILTER(Balanço[Quantidade],(Balanço[Estoque]=Back!$E$3)*(Balanço[Material]=Back!F5639))))</f>
        <v/>
      </c>
    </row>
    <row r="5640" spans="2:7">
      <c r="B5640" s="32">
        <f>SUMIF(Balanço[Estoque],Back!A5640,Balanço[Quantidade])</f>
        <v>0</v>
      </c>
      <c r="G5640" s="32" t="str" cm="1">
        <f t="array" ref="G5640">IF(F5640="","",SUM(_xlfn._xlws.FILTER(Balanço[Quantidade],(Balanço[Estoque]=Back!$E$3)*(Balanço[Material]=Back!F5640))))</f>
        <v/>
      </c>
    </row>
    <row r="5641" spans="2:7">
      <c r="B5641" s="32">
        <f>SUMIF(Balanço[Estoque],Back!A5641,Balanço[Quantidade])</f>
        <v>0</v>
      </c>
      <c r="G5641" s="32" t="str" cm="1">
        <f t="array" ref="G5641">IF(F5641="","",SUM(_xlfn._xlws.FILTER(Balanço[Quantidade],(Balanço[Estoque]=Back!$E$3)*(Balanço[Material]=Back!F5641))))</f>
        <v/>
      </c>
    </row>
    <row r="5642" spans="2:7">
      <c r="B5642" s="32">
        <f>SUMIF(Balanço[Estoque],Back!A5642,Balanço[Quantidade])</f>
        <v>0</v>
      </c>
      <c r="G5642" s="32" t="str" cm="1">
        <f t="array" ref="G5642">IF(F5642="","",SUM(_xlfn._xlws.FILTER(Balanço[Quantidade],(Balanço[Estoque]=Back!$E$3)*(Balanço[Material]=Back!F5642))))</f>
        <v/>
      </c>
    </row>
    <row r="5643" spans="2:7">
      <c r="B5643" s="32">
        <f>SUMIF(Balanço[Estoque],Back!A5643,Balanço[Quantidade])</f>
        <v>0</v>
      </c>
      <c r="G5643" s="32" t="str" cm="1">
        <f t="array" ref="G5643">IF(F5643="","",SUM(_xlfn._xlws.FILTER(Balanço[Quantidade],(Balanço[Estoque]=Back!$E$3)*(Balanço[Material]=Back!F5643))))</f>
        <v/>
      </c>
    </row>
    <row r="5644" spans="2:7">
      <c r="B5644" s="32">
        <f>SUMIF(Balanço[Estoque],Back!A5644,Balanço[Quantidade])</f>
        <v>0</v>
      </c>
      <c r="G5644" s="32" t="str" cm="1">
        <f t="array" ref="G5644">IF(F5644="","",SUM(_xlfn._xlws.FILTER(Balanço[Quantidade],(Balanço[Estoque]=Back!$E$3)*(Balanço[Material]=Back!F5644))))</f>
        <v/>
      </c>
    </row>
    <row r="5645" spans="2:7">
      <c r="B5645" s="32">
        <f>SUMIF(Balanço[Estoque],Back!A5645,Balanço[Quantidade])</f>
        <v>0</v>
      </c>
      <c r="G5645" s="32" t="str" cm="1">
        <f t="array" ref="G5645">IF(F5645="","",SUM(_xlfn._xlws.FILTER(Balanço[Quantidade],(Balanço[Estoque]=Back!$E$3)*(Balanço[Material]=Back!F5645))))</f>
        <v/>
      </c>
    </row>
    <row r="5646" spans="2:7">
      <c r="B5646" s="32">
        <f>SUMIF(Balanço[Estoque],Back!A5646,Balanço[Quantidade])</f>
        <v>0</v>
      </c>
      <c r="G5646" s="32" t="str" cm="1">
        <f t="array" ref="G5646">IF(F5646="","",SUM(_xlfn._xlws.FILTER(Balanço[Quantidade],(Balanço[Estoque]=Back!$E$3)*(Balanço[Material]=Back!F5646))))</f>
        <v/>
      </c>
    </row>
    <row r="5647" spans="2:7">
      <c r="B5647" s="32">
        <f>SUMIF(Balanço[Estoque],Back!A5647,Balanço[Quantidade])</f>
        <v>0</v>
      </c>
      <c r="G5647" s="32" t="str" cm="1">
        <f t="array" ref="G5647">IF(F5647="","",SUM(_xlfn._xlws.FILTER(Balanço[Quantidade],(Balanço[Estoque]=Back!$E$3)*(Balanço[Material]=Back!F5647))))</f>
        <v/>
      </c>
    </row>
    <row r="5648" spans="2:7">
      <c r="B5648" s="32">
        <f>SUMIF(Balanço[Estoque],Back!A5648,Balanço[Quantidade])</f>
        <v>0</v>
      </c>
      <c r="G5648" s="32" t="str" cm="1">
        <f t="array" ref="G5648">IF(F5648="","",SUM(_xlfn._xlws.FILTER(Balanço[Quantidade],(Balanço[Estoque]=Back!$E$3)*(Balanço[Material]=Back!F5648))))</f>
        <v/>
      </c>
    </row>
    <row r="5649" spans="2:7">
      <c r="B5649" s="32">
        <f>SUMIF(Balanço[Estoque],Back!A5649,Balanço[Quantidade])</f>
        <v>0</v>
      </c>
      <c r="G5649" s="32" t="str" cm="1">
        <f t="array" ref="G5649">IF(F5649="","",SUM(_xlfn._xlws.FILTER(Balanço[Quantidade],(Balanço[Estoque]=Back!$E$3)*(Balanço[Material]=Back!F5649))))</f>
        <v/>
      </c>
    </row>
    <row r="5650" spans="2:7">
      <c r="B5650" s="32">
        <f>SUMIF(Balanço[Estoque],Back!A5650,Balanço[Quantidade])</f>
        <v>0</v>
      </c>
      <c r="G5650" s="32" t="str" cm="1">
        <f t="array" ref="G5650">IF(F5650="","",SUM(_xlfn._xlws.FILTER(Balanço[Quantidade],(Balanço[Estoque]=Back!$E$3)*(Balanço[Material]=Back!F5650))))</f>
        <v/>
      </c>
    </row>
    <row r="5651" spans="2:7">
      <c r="B5651" s="32">
        <f>SUMIF(Balanço[Estoque],Back!A5651,Balanço[Quantidade])</f>
        <v>0</v>
      </c>
      <c r="G5651" s="32" t="str" cm="1">
        <f t="array" ref="G5651">IF(F5651="","",SUM(_xlfn._xlws.FILTER(Balanço[Quantidade],(Balanço[Estoque]=Back!$E$3)*(Balanço[Material]=Back!F5651))))</f>
        <v/>
      </c>
    </row>
    <row r="5652" spans="2:7">
      <c r="B5652" s="32">
        <f>SUMIF(Balanço[Estoque],Back!A5652,Balanço[Quantidade])</f>
        <v>0</v>
      </c>
      <c r="G5652" s="32" t="str" cm="1">
        <f t="array" ref="G5652">IF(F5652="","",SUM(_xlfn._xlws.FILTER(Balanço[Quantidade],(Balanço[Estoque]=Back!$E$3)*(Balanço[Material]=Back!F5652))))</f>
        <v/>
      </c>
    </row>
    <row r="5653" spans="2:7">
      <c r="B5653" s="32">
        <f>SUMIF(Balanço[Estoque],Back!A5653,Balanço[Quantidade])</f>
        <v>0</v>
      </c>
      <c r="G5653" s="32" t="str" cm="1">
        <f t="array" ref="G5653">IF(F5653="","",SUM(_xlfn._xlws.FILTER(Balanço[Quantidade],(Balanço[Estoque]=Back!$E$3)*(Balanço[Material]=Back!F5653))))</f>
        <v/>
      </c>
    </row>
    <row r="5654" spans="2:7">
      <c r="B5654" s="32">
        <f>SUMIF(Balanço[Estoque],Back!A5654,Balanço[Quantidade])</f>
        <v>0</v>
      </c>
      <c r="G5654" s="32" t="str" cm="1">
        <f t="array" ref="G5654">IF(F5654="","",SUM(_xlfn._xlws.FILTER(Balanço[Quantidade],(Balanço[Estoque]=Back!$E$3)*(Balanço[Material]=Back!F5654))))</f>
        <v/>
      </c>
    </row>
    <row r="5655" spans="2:7">
      <c r="B5655" s="32">
        <f>SUMIF(Balanço[Estoque],Back!A5655,Balanço[Quantidade])</f>
        <v>0</v>
      </c>
      <c r="G5655" s="32" t="str" cm="1">
        <f t="array" ref="G5655">IF(F5655="","",SUM(_xlfn._xlws.FILTER(Balanço[Quantidade],(Balanço[Estoque]=Back!$E$3)*(Balanço[Material]=Back!F5655))))</f>
        <v/>
      </c>
    </row>
    <row r="5656" spans="2:7">
      <c r="B5656" s="32">
        <f>SUMIF(Balanço[Estoque],Back!A5656,Balanço[Quantidade])</f>
        <v>0</v>
      </c>
      <c r="G5656" s="32" t="str" cm="1">
        <f t="array" ref="G5656">IF(F5656="","",SUM(_xlfn._xlws.FILTER(Balanço[Quantidade],(Balanço[Estoque]=Back!$E$3)*(Balanço[Material]=Back!F5656))))</f>
        <v/>
      </c>
    </row>
    <row r="5657" spans="2:7">
      <c r="B5657" s="32">
        <f>SUMIF(Balanço[Estoque],Back!A5657,Balanço[Quantidade])</f>
        <v>0</v>
      </c>
      <c r="G5657" s="32" t="str" cm="1">
        <f t="array" ref="G5657">IF(F5657="","",SUM(_xlfn._xlws.FILTER(Balanço[Quantidade],(Balanço[Estoque]=Back!$E$3)*(Balanço[Material]=Back!F5657))))</f>
        <v/>
      </c>
    </row>
    <row r="5658" spans="2:7">
      <c r="B5658" s="32">
        <f>SUMIF(Balanço[Estoque],Back!A5658,Balanço[Quantidade])</f>
        <v>0</v>
      </c>
      <c r="G5658" s="32" t="str" cm="1">
        <f t="array" ref="G5658">IF(F5658="","",SUM(_xlfn._xlws.FILTER(Balanço[Quantidade],(Balanço[Estoque]=Back!$E$3)*(Balanço[Material]=Back!F5658))))</f>
        <v/>
      </c>
    </row>
    <row r="5659" spans="2:7">
      <c r="B5659" s="32">
        <f>SUMIF(Balanço[Estoque],Back!A5659,Balanço[Quantidade])</f>
        <v>0</v>
      </c>
      <c r="G5659" s="32" t="str" cm="1">
        <f t="array" ref="G5659">IF(F5659="","",SUM(_xlfn._xlws.FILTER(Balanço[Quantidade],(Balanço[Estoque]=Back!$E$3)*(Balanço[Material]=Back!F5659))))</f>
        <v/>
      </c>
    </row>
    <row r="5660" spans="2:7">
      <c r="B5660" s="32">
        <f>SUMIF(Balanço[Estoque],Back!A5660,Balanço[Quantidade])</f>
        <v>0</v>
      </c>
      <c r="G5660" s="32" t="str" cm="1">
        <f t="array" ref="G5660">IF(F5660="","",SUM(_xlfn._xlws.FILTER(Balanço[Quantidade],(Balanço[Estoque]=Back!$E$3)*(Balanço[Material]=Back!F5660))))</f>
        <v/>
      </c>
    </row>
    <row r="5661" spans="2:7">
      <c r="B5661" s="32">
        <f>SUMIF(Balanço[Estoque],Back!A5661,Balanço[Quantidade])</f>
        <v>0</v>
      </c>
      <c r="G5661" s="32" t="str" cm="1">
        <f t="array" ref="G5661">IF(F5661="","",SUM(_xlfn._xlws.FILTER(Balanço[Quantidade],(Balanço[Estoque]=Back!$E$3)*(Balanço[Material]=Back!F5661))))</f>
        <v/>
      </c>
    </row>
    <row r="5662" spans="2:7">
      <c r="B5662" s="32">
        <f>SUMIF(Balanço[Estoque],Back!A5662,Balanço[Quantidade])</f>
        <v>0</v>
      </c>
      <c r="G5662" s="32" t="str" cm="1">
        <f t="array" ref="G5662">IF(F5662="","",SUM(_xlfn._xlws.FILTER(Balanço[Quantidade],(Balanço[Estoque]=Back!$E$3)*(Balanço[Material]=Back!F5662))))</f>
        <v/>
      </c>
    </row>
    <row r="5663" spans="2:7">
      <c r="B5663" s="32">
        <f>SUMIF(Balanço[Estoque],Back!A5663,Balanço[Quantidade])</f>
        <v>0</v>
      </c>
      <c r="G5663" s="32" t="str" cm="1">
        <f t="array" ref="G5663">IF(F5663="","",SUM(_xlfn._xlws.FILTER(Balanço[Quantidade],(Balanço[Estoque]=Back!$E$3)*(Balanço[Material]=Back!F5663))))</f>
        <v/>
      </c>
    </row>
    <row r="5664" spans="2:7">
      <c r="B5664" s="32">
        <f>SUMIF(Balanço[Estoque],Back!A5664,Balanço[Quantidade])</f>
        <v>0</v>
      </c>
      <c r="G5664" s="32" t="str" cm="1">
        <f t="array" ref="G5664">IF(F5664="","",SUM(_xlfn._xlws.FILTER(Balanço[Quantidade],(Balanço[Estoque]=Back!$E$3)*(Balanço[Material]=Back!F5664))))</f>
        <v/>
      </c>
    </row>
    <row r="5665" spans="2:7">
      <c r="B5665" s="32">
        <f>SUMIF(Balanço[Estoque],Back!A5665,Balanço[Quantidade])</f>
        <v>0</v>
      </c>
      <c r="G5665" s="32" t="str" cm="1">
        <f t="array" ref="G5665">IF(F5665="","",SUM(_xlfn._xlws.FILTER(Balanço[Quantidade],(Balanço[Estoque]=Back!$E$3)*(Balanço[Material]=Back!F5665))))</f>
        <v/>
      </c>
    </row>
    <row r="5666" spans="2:7">
      <c r="B5666" s="32">
        <f>SUMIF(Balanço[Estoque],Back!A5666,Balanço[Quantidade])</f>
        <v>0</v>
      </c>
      <c r="G5666" s="32" t="str" cm="1">
        <f t="array" ref="G5666">IF(F5666="","",SUM(_xlfn._xlws.FILTER(Balanço[Quantidade],(Balanço[Estoque]=Back!$E$3)*(Balanço[Material]=Back!F5666))))</f>
        <v/>
      </c>
    </row>
    <row r="5667" spans="2:7">
      <c r="B5667" s="32">
        <f>SUMIF(Balanço[Estoque],Back!A5667,Balanço[Quantidade])</f>
        <v>0</v>
      </c>
      <c r="G5667" s="32" t="str" cm="1">
        <f t="array" ref="G5667">IF(F5667="","",SUM(_xlfn._xlws.FILTER(Balanço[Quantidade],(Balanço[Estoque]=Back!$E$3)*(Balanço[Material]=Back!F5667))))</f>
        <v/>
      </c>
    </row>
    <row r="5668" spans="2:7">
      <c r="B5668" s="32">
        <f>SUMIF(Balanço[Estoque],Back!A5668,Balanço[Quantidade])</f>
        <v>0</v>
      </c>
      <c r="G5668" s="32" t="str" cm="1">
        <f t="array" ref="G5668">IF(F5668="","",SUM(_xlfn._xlws.FILTER(Balanço[Quantidade],(Balanço[Estoque]=Back!$E$3)*(Balanço[Material]=Back!F5668))))</f>
        <v/>
      </c>
    </row>
    <row r="5669" spans="2:7">
      <c r="B5669" s="32">
        <f>SUMIF(Balanço[Estoque],Back!A5669,Balanço[Quantidade])</f>
        <v>0</v>
      </c>
      <c r="G5669" s="32" t="str" cm="1">
        <f t="array" ref="G5669">IF(F5669="","",SUM(_xlfn._xlws.FILTER(Balanço[Quantidade],(Balanço[Estoque]=Back!$E$3)*(Balanço[Material]=Back!F5669))))</f>
        <v/>
      </c>
    </row>
    <row r="5670" spans="2:7">
      <c r="B5670" s="32">
        <f>SUMIF(Balanço[Estoque],Back!A5670,Balanço[Quantidade])</f>
        <v>0</v>
      </c>
      <c r="G5670" s="32" t="str" cm="1">
        <f t="array" ref="G5670">IF(F5670="","",SUM(_xlfn._xlws.FILTER(Balanço[Quantidade],(Balanço[Estoque]=Back!$E$3)*(Balanço[Material]=Back!F5670))))</f>
        <v/>
      </c>
    </row>
    <row r="5671" spans="2:7">
      <c r="B5671" s="32">
        <f>SUMIF(Balanço[Estoque],Back!A5671,Balanço[Quantidade])</f>
        <v>0</v>
      </c>
      <c r="G5671" s="32" t="str" cm="1">
        <f t="array" ref="G5671">IF(F5671="","",SUM(_xlfn._xlws.FILTER(Balanço[Quantidade],(Balanço[Estoque]=Back!$E$3)*(Balanço[Material]=Back!F5671))))</f>
        <v/>
      </c>
    </row>
    <row r="5672" spans="2:7">
      <c r="B5672" s="32">
        <f>SUMIF(Balanço[Estoque],Back!A5672,Balanço[Quantidade])</f>
        <v>0</v>
      </c>
      <c r="G5672" s="32" t="str" cm="1">
        <f t="array" ref="G5672">IF(F5672="","",SUM(_xlfn._xlws.FILTER(Balanço[Quantidade],(Balanço[Estoque]=Back!$E$3)*(Balanço[Material]=Back!F5672))))</f>
        <v/>
      </c>
    </row>
    <row r="5673" spans="2:7">
      <c r="B5673" s="32">
        <f>SUMIF(Balanço[Estoque],Back!A5673,Balanço[Quantidade])</f>
        <v>0</v>
      </c>
      <c r="G5673" s="32" t="str" cm="1">
        <f t="array" ref="G5673">IF(F5673="","",SUM(_xlfn._xlws.FILTER(Balanço[Quantidade],(Balanço[Estoque]=Back!$E$3)*(Balanço[Material]=Back!F5673))))</f>
        <v/>
      </c>
    </row>
    <row r="5674" spans="2:7">
      <c r="B5674" s="32">
        <f>SUMIF(Balanço[Estoque],Back!A5674,Balanço[Quantidade])</f>
        <v>0</v>
      </c>
      <c r="G5674" s="32" t="str" cm="1">
        <f t="array" ref="G5674">IF(F5674="","",SUM(_xlfn._xlws.FILTER(Balanço[Quantidade],(Balanço[Estoque]=Back!$E$3)*(Balanço[Material]=Back!F5674))))</f>
        <v/>
      </c>
    </row>
    <row r="5675" spans="2:7">
      <c r="B5675" s="32">
        <f>SUMIF(Balanço[Estoque],Back!A5675,Balanço[Quantidade])</f>
        <v>0</v>
      </c>
      <c r="G5675" s="32" t="str" cm="1">
        <f t="array" ref="G5675">IF(F5675="","",SUM(_xlfn._xlws.FILTER(Balanço[Quantidade],(Balanço[Estoque]=Back!$E$3)*(Balanço[Material]=Back!F5675))))</f>
        <v/>
      </c>
    </row>
    <row r="5676" spans="2:7">
      <c r="B5676" s="32">
        <f>SUMIF(Balanço[Estoque],Back!A5676,Balanço[Quantidade])</f>
        <v>0</v>
      </c>
      <c r="G5676" s="32" t="str" cm="1">
        <f t="array" ref="G5676">IF(F5676="","",SUM(_xlfn._xlws.FILTER(Balanço[Quantidade],(Balanço[Estoque]=Back!$E$3)*(Balanço[Material]=Back!F5676))))</f>
        <v/>
      </c>
    </row>
    <row r="5677" spans="2:7">
      <c r="B5677" s="32">
        <f>SUMIF(Balanço[Estoque],Back!A5677,Balanço[Quantidade])</f>
        <v>0</v>
      </c>
      <c r="G5677" s="32" t="str" cm="1">
        <f t="array" ref="G5677">IF(F5677="","",SUM(_xlfn._xlws.FILTER(Balanço[Quantidade],(Balanço[Estoque]=Back!$E$3)*(Balanço[Material]=Back!F5677))))</f>
        <v/>
      </c>
    </row>
    <row r="5678" spans="2:7">
      <c r="B5678" s="32">
        <f>SUMIF(Balanço[Estoque],Back!A5678,Balanço[Quantidade])</f>
        <v>0</v>
      </c>
      <c r="G5678" s="32" t="str" cm="1">
        <f t="array" ref="G5678">IF(F5678="","",SUM(_xlfn._xlws.FILTER(Balanço[Quantidade],(Balanço[Estoque]=Back!$E$3)*(Balanço[Material]=Back!F5678))))</f>
        <v/>
      </c>
    </row>
    <row r="5679" spans="2:7">
      <c r="B5679" s="32">
        <f>SUMIF(Balanço[Estoque],Back!A5679,Balanço[Quantidade])</f>
        <v>0</v>
      </c>
      <c r="G5679" s="32" t="str" cm="1">
        <f t="array" ref="G5679">IF(F5679="","",SUM(_xlfn._xlws.FILTER(Balanço[Quantidade],(Balanço[Estoque]=Back!$E$3)*(Balanço[Material]=Back!F5679))))</f>
        <v/>
      </c>
    </row>
    <row r="5680" spans="2:7">
      <c r="B5680" s="32">
        <f>SUMIF(Balanço[Estoque],Back!A5680,Balanço[Quantidade])</f>
        <v>0</v>
      </c>
      <c r="G5680" s="32" t="str" cm="1">
        <f t="array" ref="G5680">IF(F5680="","",SUM(_xlfn._xlws.FILTER(Balanço[Quantidade],(Balanço[Estoque]=Back!$E$3)*(Balanço[Material]=Back!F5680))))</f>
        <v/>
      </c>
    </row>
    <row r="5681" spans="2:7">
      <c r="B5681" s="32">
        <f>SUMIF(Balanço[Estoque],Back!A5681,Balanço[Quantidade])</f>
        <v>0</v>
      </c>
      <c r="G5681" s="32" t="str" cm="1">
        <f t="array" ref="G5681">IF(F5681="","",SUM(_xlfn._xlws.FILTER(Balanço[Quantidade],(Balanço[Estoque]=Back!$E$3)*(Balanço[Material]=Back!F5681))))</f>
        <v/>
      </c>
    </row>
    <row r="5682" spans="2:7">
      <c r="B5682" s="32">
        <f>SUMIF(Balanço[Estoque],Back!A5682,Balanço[Quantidade])</f>
        <v>0</v>
      </c>
      <c r="G5682" s="32" t="str" cm="1">
        <f t="array" ref="G5682">IF(F5682="","",SUM(_xlfn._xlws.FILTER(Balanço[Quantidade],(Balanço[Estoque]=Back!$E$3)*(Balanço[Material]=Back!F5682))))</f>
        <v/>
      </c>
    </row>
    <row r="5683" spans="2:7">
      <c r="B5683" s="32">
        <f>SUMIF(Balanço[Estoque],Back!A5683,Balanço[Quantidade])</f>
        <v>0</v>
      </c>
      <c r="G5683" s="32" t="str" cm="1">
        <f t="array" ref="G5683">IF(F5683="","",SUM(_xlfn._xlws.FILTER(Balanço[Quantidade],(Balanço[Estoque]=Back!$E$3)*(Balanço[Material]=Back!F5683))))</f>
        <v/>
      </c>
    </row>
    <row r="5684" spans="2:7">
      <c r="B5684" s="32">
        <f>SUMIF(Balanço[Estoque],Back!A5684,Balanço[Quantidade])</f>
        <v>0</v>
      </c>
      <c r="G5684" s="32" t="str" cm="1">
        <f t="array" ref="G5684">IF(F5684="","",SUM(_xlfn._xlws.FILTER(Balanço[Quantidade],(Balanço[Estoque]=Back!$E$3)*(Balanço[Material]=Back!F5684))))</f>
        <v/>
      </c>
    </row>
    <row r="5685" spans="2:7">
      <c r="B5685" s="32">
        <f>SUMIF(Balanço[Estoque],Back!A5685,Balanço[Quantidade])</f>
        <v>0</v>
      </c>
      <c r="G5685" s="32" t="str" cm="1">
        <f t="array" ref="G5685">IF(F5685="","",SUM(_xlfn._xlws.FILTER(Balanço[Quantidade],(Balanço[Estoque]=Back!$E$3)*(Balanço[Material]=Back!F5685))))</f>
        <v/>
      </c>
    </row>
    <row r="5686" spans="2:7">
      <c r="B5686" s="32">
        <f>SUMIF(Balanço[Estoque],Back!A5686,Balanço[Quantidade])</f>
        <v>0</v>
      </c>
      <c r="G5686" s="32" t="str" cm="1">
        <f t="array" ref="G5686">IF(F5686="","",SUM(_xlfn._xlws.FILTER(Balanço[Quantidade],(Balanço[Estoque]=Back!$E$3)*(Balanço[Material]=Back!F5686))))</f>
        <v/>
      </c>
    </row>
    <row r="5687" spans="2:7">
      <c r="B5687" s="32">
        <f>SUMIF(Balanço[Estoque],Back!A5687,Balanço[Quantidade])</f>
        <v>0</v>
      </c>
      <c r="G5687" s="32" t="str" cm="1">
        <f t="array" ref="G5687">IF(F5687="","",SUM(_xlfn._xlws.FILTER(Balanço[Quantidade],(Balanço[Estoque]=Back!$E$3)*(Balanço[Material]=Back!F5687))))</f>
        <v/>
      </c>
    </row>
    <row r="5688" spans="2:7">
      <c r="B5688" s="32">
        <f>SUMIF(Balanço[Estoque],Back!A5688,Balanço[Quantidade])</f>
        <v>0</v>
      </c>
      <c r="G5688" s="32" t="str" cm="1">
        <f t="array" ref="G5688">IF(F5688="","",SUM(_xlfn._xlws.FILTER(Balanço[Quantidade],(Balanço[Estoque]=Back!$E$3)*(Balanço[Material]=Back!F5688))))</f>
        <v/>
      </c>
    </row>
    <row r="5689" spans="2:7">
      <c r="B5689" s="32">
        <f>SUMIF(Balanço[Estoque],Back!A5689,Balanço[Quantidade])</f>
        <v>0</v>
      </c>
      <c r="G5689" s="32" t="str" cm="1">
        <f t="array" ref="G5689">IF(F5689="","",SUM(_xlfn._xlws.FILTER(Balanço[Quantidade],(Balanço[Estoque]=Back!$E$3)*(Balanço[Material]=Back!F5689))))</f>
        <v/>
      </c>
    </row>
    <row r="5690" spans="2:7">
      <c r="B5690" s="32">
        <f>SUMIF(Balanço[Estoque],Back!A5690,Balanço[Quantidade])</f>
        <v>0</v>
      </c>
      <c r="G5690" s="32" t="str" cm="1">
        <f t="array" ref="G5690">IF(F5690="","",SUM(_xlfn._xlws.FILTER(Balanço[Quantidade],(Balanço[Estoque]=Back!$E$3)*(Balanço[Material]=Back!F5690))))</f>
        <v/>
      </c>
    </row>
    <row r="5691" spans="2:7">
      <c r="B5691" s="32">
        <f>SUMIF(Balanço[Estoque],Back!A5691,Balanço[Quantidade])</f>
        <v>0</v>
      </c>
      <c r="G5691" s="32" t="str" cm="1">
        <f t="array" ref="G5691">IF(F5691="","",SUM(_xlfn._xlws.FILTER(Balanço[Quantidade],(Balanço[Estoque]=Back!$E$3)*(Balanço[Material]=Back!F5691))))</f>
        <v/>
      </c>
    </row>
    <row r="5692" spans="2:7">
      <c r="B5692" s="32">
        <f>SUMIF(Balanço[Estoque],Back!A5692,Balanço[Quantidade])</f>
        <v>0</v>
      </c>
      <c r="G5692" s="32" t="str" cm="1">
        <f t="array" ref="G5692">IF(F5692="","",SUM(_xlfn._xlws.FILTER(Balanço[Quantidade],(Balanço[Estoque]=Back!$E$3)*(Balanço[Material]=Back!F5692))))</f>
        <v/>
      </c>
    </row>
    <row r="5693" spans="2:7">
      <c r="B5693" s="32">
        <f>SUMIF(Balanço[Estoque],Back!A5693,Balanço[Quantidade])</f>
        <v>0</v>
      </c>
      <c r="G5693" s="32" t="str" cm="1">
        <f t="array" ref="G5693">IF(F5693="","",SUM(_xlfn._xlws.FILTER(Balanço[Quantidade],(Balanço[Estoque]=Back!$E$3)*(Balanço[Material]=Back!F5693))))</f>
        <v/>
      </c>
    </row>
    <row r="5694" spans="2:7">
      <c r="B5694" s="32">
        <f>SUMIF(Balanço[Estoque],Back!A5694,Balanço[Quantidade])</f>
        <v>0</v>
      </c>
      <c r="G5694" s="32" t="str" cm="1">
        <f t="array" ref="G5694">IF(F5694="","",SUM(_xlfn._xlws.FILTER(Balanço[Quantidade],(Balanço[Estoque]=Back!$E$3)*(Balanço[Material]=Back!F5694))))</f>
        <v/>
      </c>
    </row>
    <row r="5695" spans="2:7">
      <c r="B5695" s="32">
        <f>SUMIF(Balanço[Estoque],Back!A5695,Balanço[Quantidade])</f>
        <v>0</v>
      </c>
      <c r="G5695" s="32" t="str" cm="1">
        <f t="array" ref="G5695">IF(F5695="","",SUM(_xlfn._xlws.FILTER(Balanço[Quantidade],(Balanço[Estoque]=Back!$E$3)*(Balanço[Material]=Back!F5695))))</f>
        <v/>
      </c>
    </row>
    <row r="5696" spans="2:7">
      <c r="B5696" s="32">
        <f>SUMIF(Balanço[Estoque],Back!A5696,Balanço[Quantidade])</f>
        <v>0</v>
      </c>
      <c r="G5696" s="32" t="str" cm="1">
        <f t="array" ref="G5696">IF(F5696="","",SUM(_xlfn._xlws.FILTER(Balanço[Quantidade],(Balanço[Estoque]=Back!$E$3)*(Balanço[Material]=Back!F5696))))</f>
        <v/>
      </c>
    </row>
    <row r="5697" spans="2:7">
      <c r="B5697" s="32">
        <f>SUMIF(Balanço[Estoque],Back!A5697,Balanço[Quantidade])</f>
        <v>0</v>
      </c>
      <c r="G5697" s="32" t="str" cm="1">
        <f t="array" ref="G5697">IF(F5697="","",SUM(_xlfn._xlws.FILTER(Balanço[Quantidade],(Balanço[Estoque]=Back!$E$3)*(Balanço[Material]=Back!F5697))))</f>
        <v/>
      </c>
    </row>
    <row r="5698" spans="2:7">
      <c r="B5698" s="32">
        <f>SUMIF(Balanço[Estoque],Back!A5698,Balanço[Quantidade])</f>
        <v>0</v>
      </c>
      <c r="G5698" s="32" t="str" cm="1">
        <f t="array" ref="G5698">IF(F5698="","",SUM(_xlfn._xlws.FILTER(Balanço[Quantidade],(Balanço[Estoque]=Back!$E$3)*(Balanço[Material]=Back!F5698))))</f>
        <v/>
      </c>
    </row>
    <row r="5699" spans="2:7">
      <c r="B5699" s="32">
        <f>SUMIF(Balanço[Estoque],Back!A5699,Balanço[Quantidade])</f>
        <v>0</v>
      </c>
      <c r="G5699" s="32" t="str" cm="1">
        <f t="array" ref="G5699">IF(F5699="","",SUM(_xlfn._xlws.FILTER(Balanço[Quantidade],(Balanço[Estoque]=Back!$E$3)*(Balanço[Material]=Back!F5699))))</f>
        <v/>
      </c>
    </row>
    <row r="5700" spans="2:7">
      <c r="B5700" s="32">
        <f>SUMIF(Balanço[Estoque],Back!A5700,Balanço[Quantidade])</f>
        <v>0</v>
      </c>
      <c r="G5700" s="32" t="str" cm="1">
        <f t="array" ref="G5700">IF(F5700="","",SUM(_xlfn._xlws.FILTER(Balanço[Quantidade],(Balanço[Estoque]=Back!$E$3)*(Balanço[Material]=Back!F5700))))</f>
        <v/>
      </c>
    </row>
    <row r="5701" spans="2:7">
      <c r="B5701" s="32">
        <f>SUMIF(Balanço[Estoque],Back!A5701,Balanço[Quantidade])</f>
        <v>0</v>
      </c>
      <c r="G5701" s="32" t="str" cm="1">
        <f t="array" ref="G5701">IF(F5701="","",SUM(_xlfn._xlws.FILTER(Balanço[Quantidade],(Balanço[Estoque]=Back!$E$3)*(Balanço[Material]=Back!F5701))))</f>
        <v/>
      </c>
    </row>
    <row r="5702" spans="2:7">
      <c r="B5702" s="32">
        <f>SUMIF(Balanço[Estoque],Back!A5702,Balanço[Quantidade])</f>
        <v>0</v>
      </c>
      <c r="G5702" s="32" t="str" cm="1">
        <f t="array" ref="G5702">IF(F5702="","",SUM(_xlfn._xlws.FILTER(Balanço[Quantidade],(Balanço[Estoque]=Back!$E$3)*(Balanço[Material]=Back!F5702))))</f>
        <v/>
      </c>
    </row>
    <row r="5703" spans="2:7">
      <c r="B5703" s="32">
        <f>SUMIF(Balanço[Estoque],Back!A5703,Balanço[Quantidade])</f>
        <v>0</v>
      </c>
      <c r="G5703" s="32" t="str" cm="1">
        <f t="array" ref="G5703">IF(F5703="","",SUM(_xlfn._xlws.FILTER(Balanço[Quantidade],(Balanço[Estoque]=Back!$E$3)*(Balanço[Material]=Back!F5703))))</f>
        <v/>
      </c>
    </row>
    <row r="5704" spans="2:7">
      <c r="B5704" s="32">
        <f>SUMIF(Balanço[Estoque],Back!A5704,Balanço[Quantidade])</f>
        <v>0</v>
      </c>
      <c r="G5704" s="32" t="str" cm="1">
        <f t="array" ref="G5704">IF(F5704="","",SUM(_xlfn._xlws.FILTER(Balanço[Quantidade],(Balanço[Estoque]=Back!$E$3)*(Balanço[Material]=Back!F5704))))</f>
        <v/>
      </c>
    </row>
    <row r="5705" spans="2:7">
      <c r="B5705" s="32">
        <f>SUMIF(Balanço[Estoque],Back!A5705,Balanço[Quantidade])</f>
        <v>0</v>
      </c>
      <c r="G5705" s="32" t="str" cm="1">
        <f t="array" ref="G5705">IF(F5705="","",SUM(_xlfn._xlws.FILTER(Balanço[Quantidade],(Balanço[Estoque]=Back!$E$3)*(Balanço[Material]=Back!F5705))))</f>
        <v/>
      </c>
    </row>
    <row r="5706" spans="2:7">
      <c r="B5706" s="32">
        <f>SUMIF(Balanço[Estoque],Back!A5706,Balanço[Quantidade])</f>
        <v>0</v>
      </c>
      <c r="G5706" s="32" t="str" cm="1">
        <f t="array" ref="G5706">IF(F5706="","",SUM(_xlfn._xlws.FILTER(Balanço[Quantidade],(Balanço[Estoque]=Back!$E$3)*(Balanço[Material]=Back!F5706))))</f>
        <v/>
      </c>
    </row>
    <row r="5707" spans="2:7">
      <c r="B5707" s="32">
        <f>SUMIF(Balanço[Estoque],Back!A5707,Balanço[Quantidade])</f>
        <v>0</v>
      </c>
      <c r="G5707" s="32" t="str" cm="1">
        <f t="array" ref="G5707">IF(F5707="","",SUM(_xlfn._xlws.FILTER(Balanço[Quantidade],(Balanço[Estoque]=Back!$E$3)*(Balanço[Material]=Back!F5707))))</f>
        <v/>
      </c>
    </row>
    <row r="5708" spans="2:7">
      <c r="B5708" s="32">
        <f>SUMIF(Balanço[Estoque],Back!A5708,Balanço[Quantidade])</f>
        <v>0</v>
      </c>
      <c r="G5708" s="32" t="str" cm="1">
        <f t="array" ref="G5708">IF(F5708="","",SUM(_xlfn._xlws.FILTER(Balanço[Quantidade],(Balanço[Estoque]=Back!$E$3)*(Balanço[Material]=Back!F5708))))</f>
        <v/>
      </c>
    </row>
    <row r="5709" spans="2:7">
      <c r="B5709" s="32">
        <f>SUMIF(Balanço[Estoque],Back!A5709,Balanço[Quantidade])</f>
        <v>0</v>
      </c>
      <c r="G5709" s="32" t="str" cm="1">
        <f t="array" ref="G5709">IF(F5709="","",SUM(_xlfn._xlws.FILTER(Balanço[Quantidade],(Balanço[Estoque]=Back!$E$3)*(Balanço[Material]=Back!F5709))))</f>
        <v/>
      </c>
    </row>
    <row r="5710" spans="2:7">
      <c r="B5710" s="32">
        <f>SUMIF(Balanço[Estoque],Back!A5710,Balanço[Quantidade])</f>
        <v>0</v>
      </c>
      <c r="G5710" s="32" t="str" cm="1">
        <f t="array" ref="G5710">IF(F5710="","",SUM(_xlfn._xlws.FILTER(Balanço[Quantidade],(Balanço[Estoque]=Back!$E$3)*(Balanço[Material]=Back!F5710))))</f>
        <v/>
      </c>
    </row>
    <row r="5711" spans="2:7">
      <c r="B5711" s="32">
        <f>SUMIF(Balanço[Estoque],Back!A5711,Balanço[Quantidade])</f>
        <v>0</v>
      </c>
      <c r="G5711" s="32" t="str" cm="1">
        <f t="array" ref="G5711">IF(F5711="","",SUM(_xlfn._xlws.FILTER(Balanço[Quantidade],(Balanço[Estoque]=Back!$E$3)*(Balanço[Material]=Back!F5711))))</f>
        <v/>
      </c>
    </row>
    <row r="5712" spans="2:7">
      <c r="B5712" s="32">
        <f>SUMIF(Balanço[Estoque],Back!A5712,Balanço[Quantidade])</f>
        <v>0</v>
      </c>
      <c r="G5712" s="32" t="str" cm="1">
        <f t="array" ref="G5712">IF(F5712="","",SUM(_xlfn._xlws.FILTER(Balanço[Quantidade],(Balanço[Estoque]=Back!$E$3)*(Balanço[Material]=Back!F5712))))</f>
        <v/>
      </c>
    </row>
    <row r="5713" spans="2:7">
      <c r="B5713" s="32">
        <f>SUMIF(Balanço[Estoque],Back!A5713,Balanço[Quantidade])</f>
        <v>0</v>
      </c>
      <c r="G5713" s="32" t="str" cm="1">
        <f t="array" ref="G5713">IF(F5713="","",SUM(_xlfn._xlws.FILTER(Balanço[Quantidade],(Balanço[Estoque]=Back!$E$3)*(Balanço[Material]=Back!F5713))))</f>
        <v/>
      </c>
    </row>
    <row r="5714" spans="2:7">
      <c r="B5714" s="32">
        <f>SUMIF(Balanço[Estoque],Back!A5714,Balanço[Quantidade])</f>
        <v>0</v>
      </c>
      <c r="G5714" s="32" t="str" cm="1">
        <f t="array" ref="G5714">IF(F5714="","",SUM(_xlfn._xlws.FILTER(Balanço[Quantidade],(Balanço[Estoque]=Back!$E$3)*(Balanço[Material]=Back!F5714))))</f>
        <v/>
      </c>
    </row>
    <row r="5715" spans="2:7">
      <c r="B5715" s="32">
        <f>SUMIF(Balanço[Estoque],Back!A5715,Balanço[Quantidade])</f>
        <v>0</v>
      </c>
      <c r="G5715" s="32" t="str" cm="1">
        <f t="array" ref="G5715">IF(F5715="","",SUM(_xlfn._xlws.FILTER(Balanço[Quantidade],(Balanço[Estoque]=Back!$E$3)*(Balanço[Material]=Back!F5715))))</f>
        <v/>
      </c>
    </row>
    <row r="5716" spans="2:7">
      <c r="B5716" s="32">
        <f>SUMIF(Balanço[Estoque],Back!A5716,Balanço[Quantidade])</f>
        <v>0</v>
      </c>
      <c r="G5716" s="32" t="str" cm="1">
        <f t="array" ref="G5716">IF(F5716="","",SUM(_xlfn._xlws.FILTER(Balanço[Quantidade],(Balanço[Estoque]=Back!$E$3)*(Balanço[Material]=Back!F5716))))</f>
        <v/>
      </c>
    </row>
    <row r="5717" spans="2:7">
      <c r="B5717" s="32">
        <f>SUMIF(Balanço[Estoque],Back!A5717,Balanço[Quantidade])</f>
        <v>0</v>
      </c>
      <c r="G5717" s="32" t="str" cm="1">
        <f t="array" ref="G5717">IF(F5717="","",SUM(_xlfn._xlws.FILTER(Balanço[Quantidade],(Balanço[Estoque]=Back!$E$3)*(Balanço[Material]=Back!F5717))))</f>
        <v/>
      </c>
    </row>
    <row r="5718" spans="2:7">
      <c r="B5718" s="32">
        <f>SUMIF(Balanço[Estoque],Back!A5718,Balanço[Quantidade])</f>
        <v>0</v>
      </c>
      <c r="G5718" s="32" t="str" cm="1">
        <f t="array" ref="G5718">IF(F5718="","",SUM(_xlfn._xlws.FILTER(Balanço[Quantidade],(Balanço[Estoque]=Back!$E$3)*(Balanço[Material]=Back!F5718))))</f>
        <v/>
      </c>
    </row>
    <row r="5719" spans="2:7">
      <c r="B5719" s="32">
        <f>SUMIF(Balanço[Estoque],Back!A5719,Balanço[Quantidade])</f>
        <v>0</v>
      </c>
      <c r="G5719" s="32" t="str" cm="1">
        <f t="array" ref="G5719">IF(F5719="","",SUM(_xlfn._xlws.FILTER(Balanço[Quantidade],(Balanço[Estoque]=Back!$E$3)*(Balanço[Material]=Back!F5719))))</f>
        <v/>
      </c>
    </row>
    <row r="5720" spans="2:7">
      <c r="B5720" s="32">
        <f>SUMIF(Balanço[Estoque],Back!A5720,Balanço[Quantidade])</f>
        <v>0</v>
      </c>
      <c r="G5720" s="32" t="str" cm="1">
        <f t="array" ref="G5720">IF(F5720="","",SUM(_xlfn._xlws.FILTER(Balanço[Quantidade],(Balanço[Estoque]=Back!$E$3)*(Balanço[Material]=Back!F5720))))</f>
        <v/>
      </c>
    </row>
    <row r="5721" spans="2:7">
      <c r="B5721" s="32">
        <f>SUMIF(Balanço[Estoque],Back!A5721,Balanço[Quantidade])</f>
        <v>0</v>
      </c>
      <c r="G5721" s="32" t="str" cm="1">
        <f t="array" ref="G5721">IF(F5721="","",SUM(_xlfn._xlws.FILTER(Balanço[Quantidade],(Balanço[Estoque]=Back!$E$3)*(Balanço[Material]=Back!F5721))))</f>
        <v/>
      </c>
    </row>
    <row r="5722" spans="2:7">
      <c r="B5722" s="32">
        <f>SUMIF(Balanço[Estoque],Back!A5722,Balanço[Quantidade])</f>
        <v>0</v>
      </c>
      <c r="G5722" s="32" t="str" cm="1">
        <f t="array" ref="G5722">IF(F5722="","",SUM(_xlfn._xlws.FILTER(Balanço[Quantidade],(Balanço[Estoque]=Back!$E$3)*(Balanço[Material]=Back!F5722))))</f>
        <v/>
      </c>
    </row>
    <row r="5723" spans="2:7">
      <c r="B5723" s="32">
        <f>SUMIF(Balanço[Estoque],Back!A5723,Balanço[Quantidade])</f>
        <v>0</v>
      </c>
      <c r="G5723" s="32" t="str" cm="1">
        <f t="array" ref="G5723">IF(F5723="","",SUM(_xlfn._xlws.FILTER(Balanço[Quantidade],(Balanço[Estoque]=Back!$E$3)*(Balanço[Material]=Back!F5723))))</f>
        <v/>
      </c>
    </row>
    <row r="5724" spans="2:7">
      <c r="B5724" s="32">
        <f>SUMIF(Balanço[Estoque],Back!A5724,Balanço[Quantidade])</f>
        <v>0</v>
      </c>
      <c r="G5724" s="32" t="str" cm="1">
        <f t="array" ref="G5724">IF(F5724="","",SUM(_xlfn._xlws.FILTER(Balanço[Quantidade],(Balanço[Estoque]=Back!$E$3)*(Balanço[Material]=Back!F5724))))</f>
        <v/>
      </c>
    </row>
    <row r="5725" spans="2:7">
      <c r="B5725" s="32">
        <f>SUMIF(Balanço[Estoque],Back!A5725,Balanço[Quantidade])</f>
        <v>0</v>
      </c>
      <c r="G5725" s="32" t="str" cm="1">
        <f t="array" ref="G5725">IF(F5725="","",SUM(_xlfn._xlws.FILTER(Balanço[Quantidade],(Balanço[Estoque]=Back!$E$3)*(Balanço[Material]=Back!F5725))))</f>
        <v/>
      </c>
    </row>
    <row r="5726" spans="2:7">
      <c r="B5726" s="32">
        <f>SUMIF(Balanço[Estoque],Back!A5726,Balanço[Quantidade])</f>
        <v>0</v>
      </c>
      <c r="G5726" s="32" t="str" cm="1">
        <f t="array" ref="G5726">IF(F5726="","",SUM(_xlfn._xlws.FILTER(Balanço[Quantidade],(Balanço[Estoque]=Back!$E$3)*(Balanço[Material]=Back!F5726))))</f>
        <v/>
      </c>
    </row>
    <row r="5727" spans="2:7">
      <c r="B5727" s="32">
        <f>SUMIF(Balanço[Estoque],Back!A5727,Balanço[Quantidade])</f>
        <v>0</v>
      </c>
      <c r="G5727" s="32" t="str" cm="1">
        <f t="array" ref="G5727">IF(F5727="","",SUM(_xlfn._xlws.FILTER(Balanço[Quantidade],(Balanço[Estoque]=Back!$E$3)*(Balanço[Material]=Back!F5727))))</f>
        <v/>
      </c>
    </row>
    <row r="5728" spans="2:7">
      <c r="B5728" s="32">
        <f>SUMIF(Balanço[Estoque],Back!A5728,Balanço[Quantidade])</f>
        <v>0</v>
      </c>
      <c r="G5728" s="32" t="str" cm="1">
        <f t="array" ref="G5728">IF(F5728="","",SUM(_xlfn._xlws.FILTER(Balanço[Quantidade],(Balanço[Estoque]=Back!$E$3)*(Balanço[Material]=Back!F5728))))</f>
        <v/>
      </c>
    </row>
    <row r="5729" spans="2:7">
      <c r="B5729" s="32">
        <f>SUMIF(Balanço[Estoque],Back!A5729,Balanço[Quantidade])</f>
        <v>0</v>
      </c>
      <c r="G5729" s="32" t="str" cm="1">
        <f t="array" ref="G5729">IF(F5729="","",SUM(_xlfn._xlws.FILTER(Balanço[Quantidade],(Balanço[Estoque]=Back!$E$3)*(Balanço[Material]=Back!F5729))))</f>
        <v/>
      </c>
    </row>
    <row r="5730" spans="2:7">
      <c r="B5730" s="32">
        <f>SUMIF(Balanço[Estoque],Back!A5730,Balanço[Quantidade])</f>
        <v>0</v>
      </c>
      <c r="G5730" s="32" t="str" cm="1">
        <f t="array" ref="G5730">IF(F5730="","",SUM(_xlfn._xlws.FILTER(Balanço[Quantidade],(Balanço[Estoque]=Back!$E$3)*(Balanço[Material]=Back!F5730))))</f>
        <v/>
      </c>
    </row>
    <row r="5731" spans="2:7">
      <c r="B5731" s="32">
        <f>SUMIF(Balanço[Estoque],Back!A5731,Balanço[Quantidade])</f>
        <v>0</v>
      </c>
      <c r="G5731" s="32" t="str" cm="1">
        <f t="array" ref="G5731">IF(F5731="","",SUM(_xlfn._xlws.FILTER(Balanço[Quantidade],(Balanço[Estoque]=Back!$E$3)*(Balanço[Material]=Back!F5731))))</f>
        <v/>
      </c>
    </row>
    <row r="5732" spans="2:7">
      <c r="B5732" s="32">
        <f>SUMIF(Balanço[Estoque],Back!A5732,Balanço[Quantidade])</f>
        <v>0</v>
      </c>
      <c r="G5732" s="32" t="str" cm="1">
        <f t="array" ref="G5732">IF(F5732="","",SUM(_xlfn._xlws.FILTER(Balanço[Quantidade],(Balanço[Estoque]=Back!$E$3)*(Balanço[Material]=Back!F5732))))</f>
        <v/>
      </c>
    </row>
    <row r="5733" spans="2:7">
      <c r="B5733" s="32">
        <f>SUMIF(Balanço[Estoque],Back!A5733,Balanço[Quantidade])</f>
        <v>0</v>
      </c>
      <c r="G5733" s="32" t="str" cm="1">
        <f t="array" ref="G5733">IF(F5733="","",SUM(_xlfn._xlws.FILTER(Balanço[Quantidade],(Balanço[Estoque]=Back!$E$3)*(Balanço[Material]=Back!F5733))))</f>
        <v/>
      </c>
    </row>
    <row r="5734" spans="2:7">
      <c r="B5734" s="32">
        <f>SUMIF(Balanço[Estoque],Back!A5734,Balanço[Quantidade])</f>
        <v>0</v>
      </c>
      <c r="G5734" s="32" t="str" cm="1">
        <f t="array" ref="G5734">IF(F5734="","",SUM(_xlfn._xlws.FILTER(Balanço[Quantidade],(Balanço[Estoque]=Back!$E$3)*(Balanço[Material]=Back!F5734))))</f>
        <v/>
      </c>
    </row>
    <row r="5735" spans="2:7">
      <c r="B5735" s="32">
        <f>SUMIF(Balanço[Estoque],Back!A5735,Balanço[Quantidade])</f>
        <v>0</v>
      </c>
      <c r="G5735" s="32" t="str" cm="1">
        <f t="array" ref="G5735">IF(F5735="","",SUM(_xlfn._xlws.FILTER(Balanço[Quantidade],(Balanço[Estoque]=Back!$E$3)*(Balanço[Material]=Back!F5735))))</f>
        <v/>
      </c>
    </row>
    <row r="5736" spans="2:7">
      <c r="B5736" s="32">
        <f>SUMIF(Balanço[Estoque],Back!A5736,Balanço[Quantidade])</f>
        <v>0</v>
      </c>
      <c r="G5736" s="32" t="str" cm="1">
        <f t="array" ref="G5736">IF(F5736="","",SUM(_xlfn._xlws.FILTER(Balanço[Quantidade],(Balanço[Estoque]=Back!$E$3)*(Balanço[Material]=Back!F5736))))</f>
        <v/>
      </c>
    </row>
    <row r="5737" spans="2:7">
      <c r="B5737" s="32">
        <f>SUMIF(Balanço[Estoque],Back!A5737,Balanço[Quantidade])</f>
        <v>0</v>
      </c>
      <c r="G5737" s="32" t="str" cm="1">
        <f t="array" ref="G5737">IF(F5737="","",SUM(_xlfn._xlws.FILTER(Balanço[Quantidade],(Balanço[Estoque]=Back!$E$3)*(Balanço[Material]=Back!F5737))))</f>
        <v/>
      </c>
    </row>
    <row r="5738" spans="2:7">
      <c r="B5738" s="32">
        <f>SUMIF(Balanço[Estoque],Back!A5738,Balanço[Quantidade])</f>
        <v>0</v>
      </c>
      <c r="G5738" s="32" t="str" cm="1">
        <f t="array" ref="G5738">IF(F5738="","",SUM(_xlfn._xlws.FILTER(Balanço[Quantidade],(Balanço[Estoque]=Back!$E$3)*(Balanço[Material]=Back!F5738))))</f>
        <v/>
      </c>
    </row>
    <row r="5739" spans="2:7">
      <c r="B5739" s="32">
        <f>SUMIF(Balanço[Estoque],Back!A5739,Balanço[Quantidade])</f>
        <v>0</v>
      </c>
      <c r="G5739" s="32" t="str" cm="1">
        <f t="array" ref="G5739">IF(F5739="","",SUM(_xlfn._xlws.FILTER(Balanço[Quantidade],(Balanço[Estoque]=Back!$E$3)*(Balanço[Material]=Back!F5739))))</f>
        <v/>
      </c>
    </row>
    <row r="5740" spans="2:7">
      <c r="B5740" s="32">
        <f>SUMIF(Balanço[Estoque],Back!A5740,Balanço[Quantidade])</f>
        <v>0</v>
      </c>
      <c r="G5740" s="32" t="str" cm="1">
        <f t="array" ref="G5740">IF(F5740="","",SUM(_xlfn._xlws.FILTER(Balanço[Quantidade],(Balanço[Estoque]=Back!$E$3)*(Balanço[Material]=Back!F5740))))</f>
        <v/>
      </c>
    </row>
    <row r="5741" spans="2:7">
      <c r="B5741" s="32">
        <f>SUMIF(Balanço[Estoque],Back!A5741,Balanço[Quantidade])</f>
        <v>0</v>
      </c>
      <c r="G5741" s="32" t="str" cm="1">
        <f t="array" ref="G5741">IF(F5741="","",SUM(_xlfn._xlws.FILTER(Balanço[Quantidade],(Balanço[Estoque]=Back!$E$3)*(Balanço[Material]=Back!F5741))))</f>
        <v/>
      </c>
    </row>
    <row r="5742" spans="2:7">
      <c r="B5742" s="32">
        <f>SUMIF(Balanço[Estoque],Back!A5742,Balanço[Quantidade])</f>
        <v>0</v>
      </c>
      <c r="G5742" s="32" t="str" cm="1">
        <f t="array" ref="G5742">IF(F5742="","",SUM(_xlfn._xlws.FILTER(Balanço[Quantidade],(Balanço[Estoque]=Back!$E$3)*(Balanço[Material]=Back!F5742))))</f>
        <v/>
      </c>
    </row>
    <row r="5743" spans="2:7">
      <c r="B5743" s="32">
        <f>SUMIF(Balanço[Estoque],Back!A5743,Balanço[Quantidade])</f>
        <v>0</v>
      </c>
      <c r="G5743" s="32" t="str" cm="1">
        <f t="array" ref="G5743">IF(F5743="","",SUM(_xlfn._xlws.FILTER(Balanço[Quantidade],(Balanço[Estoque]=Back!$E$3)*(Balanço[Material]=Back!F5743))))</f>
        <v/>
      </c>
    </row>
    <row r="5744" spans="2:7">
      <c r="B5744" s="32">
        <f>SUMIF(Balanço[Estoque],Back!A5744,Balanço[Quantidade])</f>
        <v>0</v>
      </c>
      <c r="G5744" s="32" t="str" cm="1">
        <f t="array" ref="G5744">IF(F5744="","",SUM(_xlfn._xlws.FILTER(Balanço[Quantidade],(Balanço[Estoque]=Back!$E$3)*(Balanço[Material]=Back!F5744))))</f>
        <v/>
      </c>
    </row>
    <row r="5745" spans="2:7">
      <c r="B5745" s="32">
        <f>SUMIF(Balanço[Estoque],Back!A5745,Balanço[Quantidade])</f>
        <v>0</v>
      </c>
      <c r="G5745" s="32" t="str" cm="1">
        <f t="array" ref="G5745">IF(F5745="","",SUM(_xlfn._xlws.FILTER(Balanço[Quantidade],(Balanço[Estoque]=Back!$E$3)*(Balanço[Material]=Back!F5745))))</f>
        <v/>
      </c>
    </row>
    <row r="5746" spans="2:7">
      <c r="B5746" s="32">
        <f>SUMIF(Balanço[Estoque],Back!A5746,Balanço[Quantidade])</f>
        <v>0</v>
      </c>
      <c r="G5746" s="32" t="str" cm="1">
        <f t="array" ref="G5746">IF(F5746="","",SUM(_xlfn._xlws.FILTER(Balanço[Quantidade],(Balanço[Estoque]=Back!$E$3)*(Balanço[Material]=Back!F5746))))</f>
        <v/>
      </c>
    </row>
    <row r="5747" spans="2:7">
      <c r="B5747" s="32">
        <f>SUMIF(Balanço[Estoque],Back!A5747,Balanço[Quantidade])</f>
        <v>0</v>
      </c>
      <c r="G5747" s="32" t="str" cm="1">
        <f t="array" ref="G5747">IF(F5747="","",SUM(_xlfn._xlws.FILTER(Balanço[Quantidade],(Balanço[Estoque]=Back!$E$3)*(Balanço[Material]=Back!F5747))))</f>
        <v/>
      </c>
    </row>
    <row r="5748" spans="2:7">
      <c r="B5748" s="32">
        <f>SUMIF(Balanço[Estoque],Back!A5748,Balanço[Quantidade])</f>
        <v>0</v>
      </c>
      <c r="G5748" s="32" t="str" cm="1">
        <f t="array" ref="G5748">IF(F5748="","",SUM(_xlfn._xlws.FILTER(Balanço[Quantidade],(Balanço[Estoque]=Back!$E$3)*(Balanço[Material]=Back!F5748))))</f>
        <v/>
      </c>
    </row>
    <row r="5749" spans="2:7">
      <c r="B5749" s="32">
        <f>SUMIF(Balanço[Estoque],Back!A5749,Balanço[Quantidade])</f>
        <v>0</v>
      </c>
      <c r="G5749" s="32" t="str" cm="1">
        <f t="array" ref="G5749">IF(F5749="","",SUM(_xlfn._xlws.FILTER(Balanço[Quantidade],(Balanço[Estoque]=Back!$E$3)*(Balanço[Material]=Back!F5749))))</f>
        <v/>
      </c>
    </row>
    <row r="5750" spans="2:7">
      <c r="B5750" s="32">
        <f>SUMIF(Balanço[Estoque],Back!A5750,Balanço[Quantidade])</f>
        <v>0</v>
      </c>
      <c r="G5750" s="32" t="str" cm="1">
        <f t="array" ref="G5750">IF(F5750="","",SUM(_xlfn._xlws.FILTER(Balanço[Quantidade],(Balanço[Estoque]=Back!$E$3)*(Balanço[Material]=Back!F5750))))</f>
        <v/>
      </c>
    </row>
    <row r="5751" spans="2:7">
      <c r="B5751" s="32">
        <f>SUMIF(Balanço[Estoque],Back!A5751,Balanço[Quantidade])</f>
        <v>0</v>
      </c>
      <c r="G5751" s="32" t="str" cm="1">
        <f t="array" ref="G5751">IF(F5751="","",SUM(_xlfn._xlws.FILTER(Balanço[Quantidade],(Balanço[Estoque]=Back!$E$3)*(Balanço[Material]=Back!F5751))))</f>
        <v/>
      </c>
    </row>
    <row r="5752" spans="2:7">
      <c r="B5752" s="32">
        <f>SUMIF(Balanço[Estoque],Back!A5752,Balanço[Quantidade])</f>
        <v>0</v>
      </c>
      <c r="G5752" s="32" t="str" cm="1">
        <f t="array" ref="G5752">IF(F5752="","",SUM(_xlfn._xlws.FILTER(Balanço[Quantidade],(Balanço[Estoque]=Back!$E$3)*(Balanço[Material]=Back!F5752))))</f>
        <v/>
      </c>
    </row>
    <row r="5753" spans="2:7">
      <c r="B5753" s="32">
        <f>SUMIF(Balanço[Estoque],Back!A5753,Balanço[Quantidade])</f>
        <v>0</v>
      </c>
      <c r="G5753" s="32" t="str" cm="1">
        <f t="array" ref="G5753">IF(F5753="","",SUM(_xlfn._xlws.FILTER(Balanço[Quantidade],(Balanço[Estoque]=Back!$E$3)*(Balanço[Material]=Back!F5753))))</f>
        <v/>
      </c>
    </row>
    <row r="5754" spans="2:7">
      <c r="B5754" s="32">
        <f>SUMIF(Balanço[Estoque],Back!A5754,Balanço[Quantidade])</f>
        <v>0</v>
      </c>
      <c r="G5754" s="32" t="str" cm="1">
        <f t="array" ref="G5754">IF(F5754="","",SUM(_xlfn._xlws.FILTER(Balanço[Quantidade],(Balanço[Estoque]=Back!$E$3)*(Balanço[Material]=Back!F5754))))</f>
        <v/>
      </c>
    </row>
    <row r="5755" spans="2:7">
      <c r="B5755" s="32">
        <f>SUMIF(Balanço[Estoque],Back!A5755,Balanço[Quantidade])</f>
        <v>0</v>
      </c>
      <c r="G5755" s="32" t="str" cm="1">
        <f t="array" ref="G5755">IF(F5755="","",SUM(_xlfn._xlws.FILTER(Balanço[Quantidade],(Balanço[Estoque]=Back!$E$3)*(Balanço[Material]=Back!F5755))))</f>
        <v/>
      </c>
    </row>
    <row r="5756" spans="2:7">
      <c r="B5756" s="32">
        <f>SUMIF(Balanço[Estoque],Back!A5756,Balanço[Quantidade])</f>
        <v>0</v>
      </c>
      <c r="G5756" s="32" t="str" cm="1">
        <f t="array" ref="G5756">IF(F5756="","",SUM(_xlfn._xlws.FILTER(Balanço[Quantidade],(Balanço[Estoque]=Back!$E$3)*(Balanço[Material]=Back!F5756))))</f>
        <v/>
      </c>
    </row>
    <row r="5757" spans="2:7">
      <c r="B5757" s="32">
        <f>SUMIF(Balanço[Estoque],Back!A5757,Balanço[Quantidade])</f>
        <v>0</v>
      </c>
      <c r="G5757" s="32" t="str" cm="1">
        <f t="array" ref="G5757">IF(F5757="","",SUM(_xlfn._xlws.FILTER(Balanço[Quantidade],(Balanço[Estoque]=Back!$E$3)*(Balanço[Material]=Back!F5757))))</f>
        <v/>
      </c>
    </row>
    <row r="5758" spans="2:7">
      <c r="B5758" s="32">
        <f>SUMIF(Balanço[Estoque],Back!A5758,Balanço[Quantidade])</f>
        <v>0</v>
      </c>
      <c r="G5758" s="32" t="str" cm="1">
        <f t="array" ref="G5758">IF(F5758="","",SUM(_xlfn._xlws.FILTER(Balanço[Quantidade],(Balanço[Estoque]=Back!$E$3)*(Balanço[Material]=Back!F5758))))</f>
        <v/>
      </c>
    </row>
    <row r="5759" spans="2:7">
      <c r="B5759" s="32">
        <f>SUMIF(Balanço[Estoque],Back!A5759,Balanço[Quantidade])</f>
        <v>0</v>
      </c>
      <c r="G5759" s="32" t="str" cm="1">
        <f t="array" ref="G5759">IF(F5759="","",SUM(_xlfn._xlws.FILTER(Balanço[Quantidade],(Balanço[Estoque]=Back!$E$3)*(Balanço[Material]=Back!F5759))))</f>
        <v/>
      </c>
    </row>
    <row r="5760" spans="2:7">
      <c r="B5760" s="32">
        <f>SUMIF(Balanço[Estoque],Back!A5760,Balanço[Quantidade])</f>
        <v>0</v>
      </c>
      <c r="G5760" s="32" t="str" cm="1">
        <f t="array" ref="G5760">IF(F5760="","",SUM(_xlfn._xlws.FILTER(Balanço[Quantidade],(Balanço[Estoque]=Back!$E$3)*(Balanço[Material]=Back!F5760))))</f>
        <v/>
      </c>
    </row>
    <row r="5761" spans="2:7">
      <c r="B5761" s="32">
        <f>SUMIF(Balanço[Estoque],Back!A5761,Balanço[Quantidade])</f>
        <v>0</v>
      </c>
      <c r="G5761" s="32" t="str" cm="1">
        <f t="array" ref="G5761">IF(F5761="","",SUM(_xlfn._xlws.FILTER(Balanço[Quantidade],(Balanço[Estoque]=Back!$E$3)*(Balanço[Material]=Back!F5761))))</f>
        <v/>
      </c>
    </row>
    <row r="5762" spans="2:7">
      <c r="B5762" s="32">
        <f>SUMIF(Balanço[Estoque],Back!A5762,Balanço[Quantidade])</f>
        <v>0</v>
      </c>
      <c r="G5762" s="32" t="str" cm="1">
        <f t="array" ref="G5762">IF(F5762="","",SUM(_xlfn._xlws.FILTER(Balanço[Quantidade],(Balanço[Estoque]=Back!$E$3)*(Balanço[Material]=Back!F5762))))</f>
        <v/>
      </c>
    </row>
    <row r="5763" spans="2:7">
      <c r="B5763" s="32">
        <f>SUMIF(Balanço[Estoque],Back!A5763,Balanço[Quantidade])</f>
        <v>0</v>
      </c>
      <c r="G5763" s="32" t="str" cm="1">
        <f t="array" ref="G5763">IF(F5763="","",SUM(_xlfn._xlws.FILTER(Balanço[Quantidade],(Balanço[Estoque]=Back!$E$3)*(Balanço[Material]=Back!F5763))))</f>
        <v/>
      </c>
    </row>
    <row r="5764" spans="2:7">
      <c r="B5764" s="32">
        <f>SUMIF(Balanço[Estoque],Back!A5764,Balanço[Quantidade])</f>
        <v>0</v>
      </c>
      <c r="G5764" s="32" t="str" cm="1">
        <f t="array" ref="G5764">IF(F5764="","",SUM(_xlfn._xlws.FILTER(Balanço[Quantidade],(Balanço[Estoque]=Back!$E$3)*(Balanço[Material]=Back!F5764))))</f>
        <v/>
      </c>
    </row>
    <row r="5765" spans="2:7">
      <c r="B5765" s="32">
        <f>SUMIF(Balanço[Estoque],Back!A5765,Balanço[Quantidade])</f>
        <v>0</v>
      </c>
      <c r="G5765" s="32" t="str" cm="1">
        <f t="array" ref="G5765">IF(F5765="","",SUM(_xlfn._xlws.FILTER(Balanço[Quantidade],(Balanço[Estoque]=Back!$E$3)*(Balanço[Material]=Back!F5765))))</f>
        <v/>
      </c>
    </row>
    <row r="5766" spans="2:7">
      <c r="B5766" s="32">
        <f>SUMIF(Balanço[Estoque],Back!A5766,Balanço[Quantidade])</f>
        <v>0</v>
      </c>
      <c r="G5766" s="32" t="str" cm="1">
        <f t="array" ref="G5766">IF(F5766="","",SUM(_xlfn._xlws.FILTER(Balanço[Quantidade],(Balanço[Estoque]=Back!$E$3)*(Balanço[Material]=Back!F5766))))</f>
        <v/>
      </c>
    </row>
    <row r="5767" spans="2:7">
      <c r="B5767" s="32">
        <f>SUMIF(Balanço[Estoque],Back!A5767,Balanço[Quantidade])</f>
        <v>0</v>
      </c>
      <c r="G5767" s="32" t="str" cm="1">
        <f t="array" ref="G5767">IF(F5767="","",SUM(_xlfn._xlws.FILTER(Balanço[Quantidade],(Balanço[Estoque]=Back!$E$3)*(Balanço[Material]=Back!F5767))))</f>
        <v/>
      </c>
    </row>
    <row r="5768" spans="2:7">
      <c r="B5768" s="32">
        <f>SUMIF(Balanço[Estoque],Back!A5768,Balanço[Quantidade])</f>
        <v>0</v>
      </c>
      <c r="G5768" s="32" t="str" cm="1">
        <f t="array" ref="G5768">IF(F5768="","",SUM(_xlfn._xlws.FILTER(Balanço[Quantidade],(Balanço[Estoque]=Back!$E$3)*(Balanço[Material]=Back!F5768))))</f>
        <v/>
      </c>
    </row>
    <row r="5769" spans="2:7">
      <c r="B5769" s="32">
        <f>SUMIF(Balanço[Estoque],Back!A5769,Balanço[Quantidade])</f>
        <v>0</v>
      </c>
      <c r="G5769" s="32" t="str" cm="1">
        <f t="array" ref="G5769">IF(F5769="","",SUM(_xlfn._xlws.FILTER(Balanço[Quantidade],(Balanço[Estoque]=Back!$E$3)*(Balanço[Material]=Back!F5769))))</f>
        <v/>
      </c>
    </row>
    <row r="5770" spans="2:7">
      <c r="B5770" s="32">
        <f>SUMIF(Balanço[Estoque],Back!A5770,Balanço[Quantidade])</f>
        <v>0</v>
      </c>
      <c r="G5770" s="32" t="str" cm="1">
        <f t="array" ref="G5770">IF(F5770="","",SUM(_xlfn._xlws.FILTER(Balanço[Quantidade],(Balanço[Estoque]=Back!$E$3)*(Balanço[Material]=Back!F5770))))</f>
        <v/>
      </c>
    </row>
    <row r="5771" spans="2:7">
      <c r="B5771" s="32">
        <f>SUMIF(Balanço[Estoque],Back!A5771,Balanço[Quantidade])</f>
        <v>0</v>
      </c>
      <c r="G5771" s="32" t="str" cm="1">
        <f t="array" ref="G5771">IF(F5771="","",SUM(_xlfn._xlws.FILTER(Balanço[Quantidade],(Balanço[Estoque]=Back!$E$3)*(Balanço[Material]=Back!F5771))))</f>
        <v/>
      </c>
    </row>
    <row r="5772" spans="2:7">
      <c r="B5772" s="32">
        <f>SUMIF(Balanço[Estoque],Back!A5772,Balanço[Quantidade])</f>
        <v>0</v>
      </c>
      <c r="G5772" s="32" t="str" cm="1">
        <f t="array" ref="G5772">IF(F5772="","",SUM(_xlfn._xlws.FILTER(Balanço[Quantidade],(Balanço[Estoque]=Back!$E$3)*(Balanço[Material]=Back!F5772))))</f>
        <v/>
      </c>
    </row>
    <row r="5773" spans="2:7">
      <c r="B5773" s="32">
        <f>SUMIF(Balanço[Estoque],Back!A5773,Balanço[Quantidade])</f>
        <v>0</v>
      </c>
      <c r="G5773" s="32" t="str" cm="1">
        <f t="array" ref="G5773">IF(F5773="","",SUM(_xlfn._xlws.FILTER(Balanço[Quantidade],(Balanço[Estoque]=Back!$E$3)*(Balanço[Material]=Back!F5773))))</f>
        <v/>
      </c>
    </row>
    <row r="5774" spans="2:7">
      <c r="B5774" s="32">
        <f>SUMIF(Balanço[Estoque],Back!A5774,Balanço[Quantidade])</f>
        <v>0</v>
      </c>
      <c r="G5774" s="32" t="str" cm="1">
        <f t="array" ref="G5774">IF(F5774="","",SUM(_xlfn._xlws.FILTER(Balanço[Quantidade],(Balanço[Estoque]=Back!$E$3)*(Balanço[Material]=Back!F5774))))</f>
        <v/>
      </c>
    </row>
    <row r="5775" spans="2:7">
      <c r="B5775" s="32">
        <f>SUMIF(Balanço[Estoque],Back!A5775,Balanço[Quantidade])</f>
        <v>0</v>
      </c>
      <c r="G5775" s="32" t="str" cm="1">
        <f t="array" ref="G5775">IF(F5775="","",SUM(_xlfn._xlws.FILTER(Balanço[Quantidade],(Balanço[Estoque]=Back!$E$3)*(Balanço[Material]=Back!F5775))))</f>
        <v/>
      </c>
    </row>
    <row r="5776" spans="2:7">
      <c r="B5776" s="32">
        <f>SUMIF(Balanço[Estoque],Back!A5776,Balanço[Quantidade])</f>
        <v>0</v>
      </c>
      <c r="G5776" s="32" t="str" cm="1">
        <f t="array" ref="G5776">IF(F5776="","",SUM(_xlfn._xlws.FILTER(Balanço[Quantidade],(Balanço[Estoque]=Back!$E$3)*(Balanço[Material]=Back!F5776))))</f>
        <v/>
      </c>
    </row>
    <row r="5777" spans="2:7">
      <c r="B5777" s="32">
        <f>SUMIF(Balanço[Estoque],Back!A5777,Balanço[Quantidade])</f>
        <v>0</v>
      </c>
      <c r="G5777" s="32" t="str" cm="1">
        <f t="array" ref="G5777">IF(F5777="","",SUM(_xlfn._xlws.FILTER(Balanço[Quantidade],(Balanço[Estoque]=Back!$E$3)*(Balanço[Material]=Back!F5777))))</f>
        <v/>
      </c>
    </row>
    <row r="5778" spans="2:7">
      <c r="B5778" s="32">
        <f>SUMIF(Balanço[Estoque],Back!A5778,Balanço[Quantidade])</f>
        <v>0</v>
      </c>
      <c r="G5778" s="32" t="str" cm="1">
        <f t="array" ref="G5778">IF(F5778="","",SUM(_xlfn._xlws.FILTER(Balanço[Quantidade],(Balanço[Estoque]=Back!$E$3)*(Balanço[Material]=Back!F5778))))</f>
        <v/>
      </c>
    </row>
    <row r="5779" spans="2:7">
      <c r="B5779" s="32">
        <f>SUMIF(Balanço[Estoque],Back!A5779,Balanço[Quantidade])</f>
        <v>0</v>
      </c>
      <c r="G5779" s="32" t="str" cm="1">
        <f t="array" ref="G5779">IF(F5779="","",SUM(_xlfn._xlws.FILTER(Balanço[Quantidade],(Balanço[Estoque]=Back!$E$3)*(Balanço[Material]=Back!F5779))))</f>
        <v/>
      </c>
    </row>
    <row r="5780" spans="2:7">
      <c r="B5780" s="32">
        <f>SUMIF(Balanço[Estoque],Back!A5780,Balanço[Quantidade])</f>
        <v>0</v>
      </c>
      <c r="G5780" s="32" t="str" cm="1">
        <f t="array" ref="G5780">IF(F5780="","",SUM(_xlfn._xlws.FILTER(Balanço[Quantidade],(Balanço[Estoque]=Back!$E$3)*(Balanço[Material]=Back!F5780))))</f>
        <v/>
      </c>
    </row>
    <row r="5781" spans="2:7">
      <c r="B5781" s="32">
        <f>SUMIF(Balanço[Estoque],Back!A5781,Balanço[Quantidade])</f>
        <v>0</v>
      </c>
      <c r="G5781" s="32" t="str" cm="1">
        <f t="array" ref="G5781">IF(F5781="","",SUM(_xlfn._xlws.FILTER(Balanço[Quantidade],(Balanço[Estoque]=Back!$E$3)*(Balanço[Material]=Back!F5781))))</f>
        <v/>
      </c>
    </row>
    <row r="5782" spans="2:7">
      <c r="B5782" s="32">
        <f>SUMIF(Balanço[Estoque],Back!A5782,Balanço[Quantidade])</f>
        <v>0</v>
      </c>
      <c r="G5782" s="32" t="str" cm="1">
        <f t="array" ref="G5782">IF(F5782="","",SUM(_xlfn._xlws.FILTER(Balanço[Quantidade],(Balanço[Estoque]=Back!$E$3)*(Balanço[Material]=Back!F5782))))</f>
        <v/>
      </c>
    </row>
    <row r="5783" spans="2:7">
      <c r="B5783" s="32">
        <f>SUMIF(Balanço[Estoque],Back!A5783,Balanço[Quantidade])</f>
        <v>0</v>
      </c>
      <c r="G5783" s="32" t="str" cm="1">
        <f t="array" ref="G5783">IF(F5783="","",SUM(_xlfn._xlws.FILTER(Balanço[Quantidade],(Balanço[Estoque]=Back!$E$3)*(Balanço[Material]=Back!F5783))))</f>
        <v/>
      </c>
    </row>
    <row r="5784" spans="2:7">
      <c r="B5784" s="32">
        <f>SUMIF(Balanço[Estoque],Back!A5784,Balanço[Quantidade])</f>
        <v>0</v>
      </c>
      <c r="G5784" s="32" t="str" cm="1">
        <f t="array" ref="G5784">IF(F5784="","",SUM(_xlfn._xlws.FILTER(Balanço[Quantidade],(Balanço[Estoque]=Back!$E$3)*(Balanço[Material]=Back!F5784))))</f>
        <v/>
      </c>
    </row>
    <row r="5785" spans="2:7">
      <c r="B5785" s="32">
        <f>SUMIF(Balanço[Estoque],Back!A5785,Balanço[Quantidade])</f>
        <v>0</v>
      </c>
      <c r="G5785" s="32" t="str" cm="1">
        <f t="array" ref="G5785">IF(F5785="","",SUM(_xlfn._xlws.FILTER(Balanço[Quantidade],(Balanço[Estoque]=Back!$E$3)*(Balanço[Material]=Back!F5785))))</f>
        <v/>
      </c>
    </row>
    <row r="5786" spans="2:7">
      <c r="B5786" s="32">
        <f>SUMIF(Balanço[Estoque],Back!A5786,Balanço[Quantidade])</f>
        <v>0</v>
      </c>
      <c r="G5786" s="32" t="str" cm="1">
        <f t="array" ref="G5786">IF(F5786="","",SUM(_xlfn._xlws.FILTER(Balanço[Quantidade],(Balanço[Estoque]=Back!$E$3)*(Balanço[Material]=Back!F5786))))</f>
        <v/>
      </c>
    </row>
    <row r="5787" spans="2:7">
      <c r="B5787" s="32">
        <f>SUMIF(Balanço[Estoque],Back!A5787,Balanço[Quantidade])</f>
        <v>0</v>
      </c>
      <c r="G5787" s="32" t="str" cm="1">
        <f t="array" ref="G5787">IF(F5787="","",SUM(_xlfn._xlws.FILTER(Balanço[Quantidade],(Balanço[Estoque]=Back!$E$3)*(Balanço[Material]=Back!F5787))))</f>
        <v/>
      </c>
    </row>
    <row r="5788" spans="2:7">
      <c r="B5788" s="32">
        <f>SUMIF(Balanço[Estoque],Back!A5788,Balanço[Quantidade])</f>
        <v>0</v>
      </c>
      <c r="G5788" s="32" t="str" cm="1">
        <f t="array" ref="G5788">IF(F5788="","",SUM(_xlfn._xlws.FILTER(Balanço[Quantidade],(Balanço[Estoque]=Back!$E$3)*(Balanço[Material]=Back!F5788))))</f>
        <v/>
      </c>
    </row>
    <row r="5789" spans="2:7">
      <c r="B5789" s="32">
        <f>SUMIF(Balanço[Estoque],Back!A5789,Balanço[Quantidade])</f>
        <v>0</v>
      </c>
      <c r="G5789" s="32" t="str" cm="1">
        <f t="array" ref="G5789">IF(F5789="","",SUM(_xlfn._xlws.FILTER(Balanço[Quantidade],(Balanço[Estoque]=Back!$E$3)*(Balanço[Material]=Back!F5789))))</f>
        <v/>
      </c>
    </row>
    <row r="5790" spans="2:7">
      <c r="B5790" s="32">
        <f>SUMIF(Balanço[Estoque],Back!A5790,Balanço[Quantidade])</f>
        <v>0</v>
      </c>
      <c r="G5790" s="32" t="str" cm="1">
        <f t="array" ref="G5790">IF(F5790="","",SUM(_xlfn._xlws.FILTER(Balanço[Quantidade],(Balanço[Estoque]=Back!$E$3)*(Balanço[Material]=Back!F5790))))</f>
        <v/>
      </c>
    </row>
    <row r="5791" spans="2:7">
      <c r="B5791" s="32">
        <f>SUMIF(Balanço[Estoque],Back!A5791,Balanço[Quantidade])</f>
        <v>0</v>
      </c>
      <c r="G5791" s="32" t="str" cm="1">
        <f t="array" ref="G5791">IF(F5791="","",SUM(_xlfn._xlws.FILTER(Balanço[Quantidade],(Balanço[Estoque]=Back!$E$3)*(Balanço[Material]=Back!F5791))))</f>
        <v/>
      </c>
    </row>
    <row r="5792" spans="2:7">
      <c r="B5792" s="32">
        <f>SUMIF(Balanço[Estoque],Back!A5792,Balanço[Quantidade])</f>
        <v>0</v>
      </c>
      <c r="G5792" s="32" t="str" cm="1">
        <f t="array" ref="G5792">IF(F5792="","",SUM(_xlfn._xlws.FILTER(Balanço[Quantidade],(Balanço[Estoque]=Back!$E$3)*(Balanço[Material]=Back!F5792))))</f>
        <v/>
      </c>
    </row>
    <row r="5793" spans="2:7">
      <c r="B5793" s="32">
        <f>SUMIF(Balanço[Estoque],Back!A5793,Balanço[Quantidade])</f>
        <v>0</v>
      </c>
      <c r="G5793" s="32" t="str" cm="1">
        <f t="array" ref="G5793">IF(F5793="","",SUM(_xlfn._xlws.FILTER(Balanço[Quantidade],(Balanço[Estoque]=Back!$E$3)*(Balanço[Material]=Back!F5793))))</f>
        <v/>
      </c>
    </row>
    <row r="5794" spans="2:7">
      <c r="B5794" s="32">
        <f>SUMIF(Balanço[Estoque],Back!A5794,Balanço[Quantidade])</f>
        <v>0</v>
      </c>
      <c r="G5794" s="32" t="str" cm="1">
        <f t="array" ref="G5794">IF(F5794="","",SUM(_xlfn._xlws.FILTER(Balanço[Quantidade],(Balanço[Estoque]=Back!$E$3)*(Balanço[Material]=Back!F5794))))</f>
        <v/>
      </c>
    </row>
    <row r="5795" spans="2:7">
      <c r="B5795" s="32">
        <f>SUMIF(Balanço[Estoque],Back!A5795,Balanço[Quantidade])</f>
        <v>0</v>
      </c>
      <c r="G5795" s="32" t="str" cm="1">
        <f t="array" ref="G5795">IF(F5795="","",SUM(_xlfn._xlws.FILTER(Balanço[Quantidade],(Balanço[Estoque]=Back!$E$3)*(Balanço[Material]=Back!F5795))))</f>
        <v/>
      </c>
    </row>
    <row r="5796" spans="2:7">
      <c r="B5796" s="32">
        <f>SUMIF(Balanço[Estoque],Back!A5796,Balanço[Quantidade])</f>
        <v>0</v>
      </c>
      <c r="G5796" s="32" t="str" cm="1">
        <f t="array" ref="G5796">IF(F5796="","",SUM(_xlfn._xlws.FILTER(Balanço[Quantidade],(Balanço[Estoque]=Back!$E$3)*(Balanço[Material]=Back!F5796))))</f>
        <v/>
      </c>
    </row>
    <row r="5797" spans="2:7">
      <c r="B5797" s="32">
        <f>SUMIF(Balanço[Estoque],Back!A5797,Balanço[Quantidade])</f>
        <v>0</v>
      </c>
      <c r="G5797" s="32" t="str" cm="1">
        <f t="array" ref="G5797">IF(F5797="","",SUM(_xlfn._xlws.FILTER(Balanço[Quantidade],(Balanço[Estoque]=Back!$E$3)*(Balanço[Material]=Back!F5797))))</f>
        <v/>
      </c>
    </row>
    <row r="5798" spans="2:7">
      <c r="B5798" s="32">
        <f>SUMIF(Balanço[Estoque],Back!A5798,Balanço[Quantidade])</f>
        <v>0</v>
      </c>
      <c r="G5798" s="32" t="str" cm="1">
        <f t="array" ref="G5798">IF(F5798="","",SUM(_xlfn._xlws.FILTER(Balanço[Quantidade],(Balanço[Estoque]=Back!$E$3)*(Balanço[Material]=Back!F5798))))</f>
        <v/>
      </c>
    </row>
    <row r="5799" spans="2:7">
      <c r="B5799" s="32">
        <f>SUMIF(Balanço[Estoque],Back!A5799,Balanço[Quantidade])</f>
        <v>0</v>
      </c>
      <c r="G5799" s="32" t="str" cm="1">
        <f t="array" ref="G5799">IF(F5799="","",SUM(_xlfn._xlws.FILTER(Balanço[Quantidade],(Balanço[Estoque]=Back!$E$3)*(Balanço[Material]=Back!F5799))))</f>
        <v/>
      </c>
    </row>
    <row r="5800" spans="2:7">
      <c r="B5800" s="32">
        <f>SUMIF(Balanço[Estoque],Back!A5800,Balanço[Quantidade])</f>
        <v>0</v>
      </c>
      <c r="G5800" s="32" t="str" cm="1">
        <f t="array" ref="G5800">IF(F5800="","",SUM(_xlfn._xlws.FILTER(Balanço[Quantidade],(Balanço[Estoque]=Back!$E$3)*(Balanço[Material]=Back!F5800))))</f>
        <v/>
      </c>
    </row>
    <row r="5801" spans="2:7">
      <c r="B5801" s="32">
        <f>SUMIF(Balanço[Estoque],Back!A5801,Balanço[Quantidade])</f>
        <v>0</v>
      </c>
      <c r="G5801" s="32" t="str" cm="1">
        <f t="array" ref="G5801">IF(F5801="","",SUM(_xlfn._xlws.FILTER(Balanço[Quantidade],(Balanço[Estoque]=Back!$E$3)*(Balanço[Material]=Back!F5801))))</f>
        <v/>
      </c>
    </row>
    <row r="5802" spans="2:7">
      <c r="B5802" s="32">
        <f>SUMIF(Balanço[Estoque],Back!A5802,Balanço[Quantidade])</f>
        <v>0</v>
      </c>
      <c r="G5802" s="32" t="str" cm="1">
        <f t="array" ref="G5802">IF(F5802="","",SUM(_xlfn._xlws.FILTER(Balanço[Quantidade],(Balanço[Estoque]=Back!$E$3)*(Balanço[Material]=Back!F5802))))</f>
        <v/>
      </c>
    </row>
    <row r="5803" spans="2:7">
      <c r="B5803" s="32">
        <f>SUMIF(Balanço[Estoque],Back!A5803,Balanço[Quantidade])</f>
        <v>0</v>
      </c>
      <c r="G5803" s="32" t="str" cm="1">
        <f t="array" ref="G5803">IF(F5803="","",SUM(_xlfn._xlws.FILTER(Balanço[Quantidade],(Balanço[Estoque]=Back!$E$3)*(Balanço[Material]=Back!F5803))))</f>
        <v/>
      </c>
    </row>
    <row r="5804" spans="2:7">
      <c r="B5804" s="32">
        <f>SUMIF(Balanço[Estoque],Back!A5804,Balanço[Quantidade])</f>
        <v>0</v>
      </c>
      <c r="G5804" s="32" t="str" cm="1">
        <f t="array" ref="G5804">IF(F5804="","",SUM(_xlfn._xlws.FILTER(Balanço[Quantidade],(Balanço[Estoque]=Back!$E$3)*(Balanço[Material]=Back!F5804))))</f>
        <v/>
      </c>
    </row>
    <row r="5805" spans="2:7">
      <c r="B5805" s="32">
        <f>SUMIF(Balanço[Estoque],Back!A5805,Balanço[Quantidade])</f>
        <v>0</v>
      </c>
      <c r="G5805" s="32" t="str" cm="1">
        <f t="array" ref="G5805">IF(F5805="","",SUM(_xlfn._xlws.FILTER(Balanço[Quantidade],(Balanço[Estoque]=Back!$E$3)*(Balanço[Material]=Back!F5805))))</f>
        <v/>
      </c>
    </row>
    <row r="5806" spans="2:7">
      <c r="B5806" s="32">
        <f>SUMIF(Balanço[Estoque],Back!A5806,Balanço[Quantidade])</f>
        <v>0</v>
      </c>
      <c r="G5806" s="32" t="str" cm="1">
        <f t="array" ref="G5806">IF(F5806="","",SUM(_xlfn._xlws.FILTER(Balanço[Quantidade],(Balanço[Estoque]=Back!$E$3)*(Balanço[Material]=Back!F5806))))</f>
        <v/>
      </c>
    </row>
    <row r="5807" spans="2:7">
      <c r="B5807" s="32">
        <f>SUMIF(Balanço[Estoque],Back!A5807,Balanço[Quantidade])</f>
        <v>0</v>
      </c>
      <c r="G5807" s="32" t="str" cm="1">
        <f t="array" ref="G5807">IF(F5807="","",SUM(_xlfn._xlws.FILTER(Balanço[Quantidade],(Balanço[Estoque]=Back!$E$3)*(Balanço[Material]=Back!F5807))))</f>
        <v/>
      </c>
    </row>
    <row r="5808" spans="2:7">
      <c r="B5808" s="32">
        <f>SUMIF(Balanço[Estoque],Back!A5808,Balanço[Quantidade])</f>
        <v>0</v>
      </c>
      <c r="G5808" s="32" t="str" cm="1">
        <f t="array" ref="G5808">IF(F5808="","",SUM(_xlfn._xlws.FILTER(Balanço[Quantidade],(Balanço[Estoque]=Back!$E$3)*(Balanço[Material]=Back!F5808))))</f>
        <v/>
      </c>
    </row>
    <row r="5809" spans="2:7">
      <c r="B5809" s="32">
        <f>SUMIF(Balanço[Estoque],Back!A5809,Balanço[Quantidade])</f>
        <v>0</v>
      </c>
      <c r="G5809" s="32" t="str" cm="1">
        <f t="array" ref="G5809">IF(F5809="","",SUM(_xlfn._xlws.FILTER(Balanço[Quantidade],(Balanço[Estoque]=Back!$E$3)*(Balanço[Material]=Back!F5809))))</f>
        <v/>
      </c>
    </row>
    <row r="5810" spans="2:7">
      <c r="B5810" s="32">
        <f>SUMIF(Balanço[Estoque],Back!A5810,Balanço[Quantidade])</f>
        <v>0</v>
      </c>
      <c r="G5810" s="32" t="str" cm="1">
        <f t="array" ref="G5810">IF(F5810="","",SUM(_xlfn._xlws.FILTER(Balanço[Quantidade],(Balanço[Estoque]=Back!$E$3)*(Balanço[Material]=Back!F5810))))</f>
        <v/>
      </c>
    </row>
    <row r="5811" spans="2:7">
      <c r="B5811" s="32">
        <f>SUMIF(Balanço[Estoque],Back!A5811,Balanço[Quantidade])</f>
        <v>0</v>
      </c>
      <c r="G5811" s="32" t="str" cm="1">
        <f t="array" ref="G5811">IF(F5811="","",SUM(_xlfn._xlws.FILTER(Balanço[Quantidade],(Balanço[Estoque]=Back!$E$3)*(Balanço[Material]=Back!F5811))))</f>
        <v/>
      </c>
    </row>
    <row r="5812" spans="2:7">
      <c r="B5812" s="32">
        <f>SUMIF(Balanço[Estoque],Back!A5812,Balanço[Quantidade])</f>
        <v>0</v>
      </c>
      <c r="G5812" s="32" t="str" cm="1">
        <f t="array" ref="G5812">IF(F5812="","",SUM(_xlfn._xlws.FILTER(Balanço[Quantidade],(Balanço[Estoque]=Back!$E$3)*(Balanço[Material]=Back!F5812))))</f>
        <v/>
      </c>
    </row>
    <row r="5813" spans="2:7">
      <c r="B5813" s="32">
        <f>SUMIF(Balanço[Estoque],Back!A5813,Balanço[Quantidade])</f>
        <v>0</v>
      </c>
      <c r="G5813" s="32" t="str" cm="1">
        <f t="array" ref="G5813">IF(F5813="","",SUM(_xlfn._xlws.FILTER(Balanço[Quantidade],(Balanço[Estoque]=Back!$E$3)*(Balanço[Material]=Back!F5813))))</f>
        <v/>
      </c>
    </row>
    <row r="5814" spans="2:7">
      <c r="B5814" s="32">
        <f>SUMIF(Balanço[Estoque],Back!A5814,Balanço[Quantidade])</f>
        <v>0</v>
      </c>
      <c r="G5814" s="32" t="str" cm="1">
        <f t="array" ref="G5814">IF(F5814="","",SUM(_xlfn._xlws.FILTER(Balanço[Quantidade],(Balanço[Estoque]=Back!$E$3)*(Balanço[Material]=Back!F5814))))</f>
        <v/>
      </c>
    </row>
    <row r="5815" spans="2:7">
      <c r="B5815" s="32">
        <f>SUMIF(Balanço[Estoque],Back!A5815,Balanço[Quantidade])</f>
        <v>0</v>
      </c>
      <c r="G5815" s="32" t="str" cm="1">
        <f t="array" ref="G5815">IF(F5815="","",SUM(_xlfn._xlws.FILTER(Balanço[Quantidade],(Balanço[Estoque]=Back!$E$3)*(Balanço[Material]=Back!F5815))))</f>
        <v/>
      </c>
    </row>
    <row r="5816" spans="2:7">
      <c r="B5816" s="32">
        <f>SUMIF(Balanço[Estoque],Back!A5816,Balanço[Quantidade])</f>
        <v>0</v>
      </c>
      <c r="G5816" s="32" t="str" cm="1">
        <f t="array" ref="G5816">IF(F5816="","",SUM(_xlfn._xlws.FILTER(Balanço[Quantidade],(Balanço[Estoque]=Back!$E$3)*(Balanço[Material]=Back!F5816))))</f>
        <v/>
      </c>
    </row>
    <row r="5817" spans="2:7">
      <c r="B5817" s="32">
        <f>SUMIF(Balanço[Estoque],Back!A5817,Balanço[Quantidade])</f>
        <v>0</v>
      </c>
      <c r="G5817" s="32" t="str" cm="1">
        <f t="array" ref="G5817">IF(F5817="","",SUM(_xlfn._xlws.FILTER(Balanço[Quantidade],(Balanço[Estoque]=Back!$E$3)*(Balanço[Material]=Back!F5817))))</f>
        <v/>
      </c>
    </row>
    <row r="5818" spans="2:7">
      <c r="B5818" s="32">
        <f>SUMIF(Balanço[Estoque],Back!A5818,Balanço[Quantidade])</f>
        <v>0</v>
      </c>
      <c r="G5818" s="32" t="str" cm="1">
        <f t="array" ref="G5818">IF(F5818="","",SUM(_xlfn._xlws.FILTER(Balanço[Quantidade],(Balanço[Estoque]=Back!$E$3)*(Balanço[Material]=Back!F5818))))</f>
        <v/>
      </c>
    </row>
    <row r="5819" spans="2:7">
      <c r="B5819" s="32">
        <f>SUMIF(Balanço[Estoque],Back!A5819,Balanço[Quantidade])</f>
        <v>0</v>
      </c>
      <c r="G5819" s="32" t="str" cm="1">
        <f t="array" ref="G5819">IF(F5819="","",SUM(_xlfn._xlws.FILTER(Balanço[Quantidade],(Balanço[Estoque]=Back!$E$3)*(Balanço[Material]=Back!F5819))))</f>
        <v/>
      </c>
    </row>
    <row r="5820" spans="2:7">
      <c r="B5820" s="32">
        <f>SUMIF(Balanço[Estoque],Back!A5820,Balanço[Quantidade])</f>
        <v>0</v>
      </c>
      <c r="G5820" s="32" t="str" cm="1">
        <f t="array" ref="G5820">IF(F5820="","",SUM(_xlfn._xlws.FILTER(Balanço[Quantidade],(Balanço[Estoque]=Back!$E$3)*(Balanço[Material]=Back!F5820))))</f>
        <v/>
      </c>
    </row>
    <row r="5821" spans="2:7">
      <c r="B5821" s="32">
        <f>SUMIF(Balanço[Estoque],Back!A5821,Balanço[Quantidade])</f>
        <v>0</v>
      </c>
      <c r="G5821" s="32" t="str" cm="1">
        <f t="array" ref="G5821">IF(F5821="","",SUM(_xlfn._xlws.FILTER(Balanço[Quantidade],(Balanço[Estoque]=Back!$E$3)*(Balanço[Material]=Back!F5821))))</f>
        <v/>
      </c>
    </row>
    <row r="5822" spans="2:7">
      <c r="B5822" s="32">
        <f>SUMIF(Balanço[Estoque],Back!A5822,Balanço[Quantidade])</f>
        <v>0</v>
      </c>
      <c r="G5822" s="32" t="str" cm="1">
        <f t="array" ref="G5822">IF(F5822="","",SUM(_xlfn._xlws.FILTER(Balanço[Quantidade],(Balanço[Estoque]=Back!$E$3)*(Balanço[Material]=Back!F5822))))</f>
        <v/>
      </c>
    </row>
    <row r="5823" spans="2:7">
      <c r="B5823" s="32">
        <f>SUMIF(Balanço[Estoque],Back!A5823,Balanço[Quantidade])</f>
        <v>0</v>
      </c>
      <c r="G5823" s="32" t="str" cm="1">
        <f t="array" ref="G5823">IF(F5823="","",SUM(_xlfn._xlws.FILTER(Balanço[Quantidade],(Balanço[Estoque]=Back!$E$3)*(Balanço[Material]=Back!F5823))))</f>
        <v/>
      </c>
    </row>
    <row r="5824" spans="2:7">
      <c r="B5824" s="32">
        <f>SUMIF(Balanço[Estoque],Back!A5824,Balanço[Quantidade])</f>
        <v>0</v>
      </c>
      <c r="G5824" s="32" t="str" cm="1">
        <f t="array" ref="G5824">IF(F5824="","",SUM(_xlfn._xlws.FILTER(Balanço[Quantidade],(Balanço[Estoque]=Back!$E$3)*(Balanço[Material]=Back!F5824))))</f>
        <v/>
      </c>
    </row>
    <row r="5825" spans="2:7">
      <c r="B5825" s="32">
        <f>SUMIF(Balanço[Estoque],Back!A5825,Balanço[Quantidade])</f>
        <v>0</v>
      </c>
      <c r="G5825" s="32" t="str" cm="1">
        <f t="array" ref="G5825">IF(F5825="","",SUM(_xlfn._xlws.FILTER(Balanço[Quantidade],(Balanço[Estoque]=Back!$E$3)*(Balanço[Material]=Back!F5825))))</f>
        <v/>
      </c>
    </row>
    <row r="5826" spans="2:7">
      <c r="B5826" s="32">
        <f>SUMIF(Balanço[Estoque],Back!A5826,Balanço[Quantidade])</f>
        <v>0</v>
      </c>
      <c r="G5826" s="32" t="str" cm="1">
        <f t="array" ref="G5826">IF(F5826="","",SUM(_xlfn._xlws.FILTER(Balanço[Quantidade],(Balanço[Estoque]=Back!$E$3)*(Balanço[Material]=Back!F5826))))</f>
        <v/>
      </c>
    </row>
    <row r="5827" spans="2:7">
      <c r="B5827" s="32">
        <f>SUMIF(Balanço[Estoque],Back!A5827,Balanço[Quantidade])</f>
        <v>0</v>
      </c>
      <c r="G5827" s="32" t="str" cm="1">
        <f t="array" ref="G5827">IF(F5827="","",SUM(_xlfn._xlws.FILTER(Balanço[Quantidade],(Balanço[Estoque]=Back!$E$3)*(Balanço[Material]=Back!F5827))))</f>
        <v/>
      </c>
    </row>
    <row r="5828" spans="2:7">
      <c r="B5828" s="32">
        <f>SUMIF(Balanço[Estoque],Back!A5828,Balanço[Quantidade])</f>
        <v>0</v>
      </c>
      <c r="G5828" s="32" t="str" cm="1">
        <f t="array" ref="G5828">IF(F5828="","",SUM(_xlfn._xlws.FILTER(Balanço[Quantidade],(Balanço[Estoque]=Back!$E$3)*(Balanço[Material]=Back!F5828))))</f>
        <v/>
      </c>
    </row>
    <row r="5829" spans="2:7">
      <c r="B5829" s="32">
        <f>SUMIF(Balanço[Estoque],Back!A5829,Balanço[Quantidade])</f>
        <v>0</v>
      </c>
      <c r="G5829" s="32" t="str" cm="1">
        <f t="array" ref="G5829">IF(F5829="","",SUM(_xlfn._xlws.FILTER(Balanço[Quantidade],(Balanço[Estoque]=Back!$E$3)*(Balanço[Material]=Back!F5829))))</f>
        <v/>
      </c>
    </row>
    <row r="5830" spans="2:7">
      <c r="B5830" s="32">
        <f>SUMIF(Balanço[Estoque],Back!A5830,Balanço[Quantidade])</f>
        <v>0</v>
      </c>
      <c r="G5830" s="32" t="str" cm="1">
        <f t="array" ref="G5830">IF(F5830="","",SUM(_xlfn._xlws.FILTER(Balanço[Quantidade],(Balanço[Estoque]=Back!$E$3)*(Balanço[Material]=Back!F5830))))</f>
        <v/>
      </c>
    </row>
    <row r="5831" spans="2:7">
      <c r="B5831" s="32">
        <f>SUMIF(Balanço[Estoque],Back!A5831,Balanço[Quantidade])</f>
        <v>0</v>
      </c>
      <c r="G5831" s="32" t="str" cm="1">
        <f t="array" ref="G5831">IF(F5831="","",SUM(_xlfn._xlws.FILTER(Balanço[Quantidade],(Balanço[Estoque]=Back!$E$3)*(Balanço[Material]=Back!F5831))))</f>
        <v/>
      </c>
    </row>
    <row r="5832" spans="2:7">
      <c r="B5832" s="32">
        <f>SUMIF(Balanço[Estoque],Back!A5832,Balanço[Quantidade])</f>
        <v>0</v>
      </c>
      <c r="G5832" s="32" t="str" cm="1">
        <f t="array" ref="G5832">IF(F5832="","",SUM(_xlfn._xlws.FILTER(Balanço[Quantidade],(Balanço[Estoque]=Back!$E$3)*(Balanço[Material]=Back!F5832))))</f>
        <v/>
      </c>
    </row>
    <row r="5833" spans="2:7">
      <c r="B5833" s="32">
        <f>SUMIF(Balanço[Estoque],Back!A5833,Balanço[Quantidade])</f>
        <v>0</v>
      </c>
      <c r="G5833" s="32" t="str" cm="1">
        <f t="array" ref="G5833">IF(F5833="","",SUM(_xlfn._xlws.FILTER(Balanço[Quantidade],(Balanço[Estoque]=Back!$E$3)*(Balanço[Material]=Back!F5833))))</f>
        <v/>
      </c>
    </row>
    <row r="5834" spans="2:7">
      <c r="B5834" s="32">
        <f>SUMIF(Balanço[Estoque],Back!A5834,Balanço[Quantidade])</f>
        <v>0</v>
      </c>
      <c r="G5834" s="32" t="str" cm="1">
        <f t="array" ref="G5834">IF(F5834="","",SUM(_xlfn._xlws.FILTER(Balanço[Quantidade],(Balanço[Estoque]=Back!$E$3)*(Balanço[Material]=Back!F5834))))</f>
        <v/>
      </c>
    </row>
    <row r="5835" spans="2:7">
      <c r="B5835" s="32">
        <f>SUMIF(Balanço[Estoque],Back!A5835,Balanço[Quantidade])</f>
        <v>0</v>
      </c>
      <c r="G5835" s="32" t="str" cm="1">
        <f t="array" ref="G5835">IF(F5835="","",SUM(_xlfn._xlws.FILTER(Balanço[Quantidade],(Balanço[Estoque]=Back!$E$3)*(Balanço[Material]=Back!F5835))))</f>
        <v/>
      </c>
    </row>
    <row r="5836" spans="2:7">
      <c r="B5836" s="32">
        <f>SUMIF(Balanço[Estoque],Back!A5836,Balanço[Quantidade])</f>
        <v>0</v>
      </c>
      <c r="G5836" s="32" t="str" cm="1">
        <f t="array" ref="G5836">IF(F5836="","",SUM(_xlfn._xlws.FILTER(Balanço[Quantidade],(Balanço[Estoque]=Back!$E$3)*(Balanço[Material]=Back!F5836))))</f>
        <v/>
      </c>
    </row>
    <row r="5837" spans="2:7">
      <c r="B5837" s="32">
        <f>SUMIF(Balanço[Estoque],Back!A5837,Balanço[Quantidade])</f>
        <v>0</v>
      </c>
      <c r="G5837" s="32" t="str" cm="1">
        <f t="array" ref="G5837">IF(F5837="","",SUM(_xlfn._xlws.FILTER(Balanço[Quantidade],(Balanço[Estoque]=Back!$E$3)*(Balanço[Material]=Back!F5837))))</f>
        <v/>
      </c>
    </row>
    <row r="5838" spans="2:7">
      <c r="B5838" s="32">
        <f>SUMIF(Balanço[Estoque],Back!A5838,Balanço[Quantidade])</f>
        <v>0</v>
      </c>
      <c r="G5838" s="32" t="str" cm="1">
        <f t="array" ref="G5838">IF(F5838="","",SUM(_xlfn._xlws.FILTER(Balanço[Quantidade],(Balanço[Estoque]=Back!$E$3)*(Balanço[Material]=Back!F5838))))</f>
        <v/>
      </c>
    </row>
    <row r="5839" spans="2:7">
      <c r="B5839" s="32">
        <f>SUMIF(Balanço[Estoque],Back!A5839,Balanço[Quantidade])</f>
        <v>0</v>
      </c>
      <c r="G5839" s="32" t="str" cm="1">
        <f t="array" ref="G5839">IF(F5839="","",SUM(_xlfn._xlws.FILTER(Balanço[Quantidade],(Balanço[Estoque]=Back!$E$3)*(Balanço[Material]=Back!F5839))))</f>
        <v/>
      </c>
    </row>
    <row r="5840" spans="2:7">
      <c r="B5840" s="32">
        <f>SUMIF(Balanço[Estoque],Back!A5840,Balanço[Quantidade])</f>
        <v>0</v>
      </c>
      <c r="G5840" s="32" t="str" cm="1">
        <f t="array" ref="G5840">IF(F5840="","",SUM(_xlfn._xlws.FILTER(Balanço[Quantidade],(Balanço[Estoque]=Back!$E$3)*(Balanço[Material]=Back!F5840))))</f>
        <v/>
      </c>
    </row>
    <row r="5841" spans="2:7">
      <c r="B5841" s="32">
        <f>SUMIF(Balanço[Estoque],Back!A5841,Balanço[Quantidade])</f>
        <v>0</v>
      </c>
      <c r="G5841" s="32" t="str" cm="1">
        <f t="array" ref="G5841">IF(F5841="","",SUM(_xlfn._xlws.FILTER(Balanço[Quantidade],(Balanço[Estoque]=Back!$E$3)*(Balanço[Material]=Back!F5841))))</f>
        <v/>
      </c>
    </row>
    <row r="5842" spans="2:7">
      <c r="B5842" s="32">
        <f>SUMIF(Balanço[Estoque],Back!A5842,Balanço[Quantidade])</f>
        <v>0</v>
      </c>
      <c r="G5842" s="32" t="str" cm="1">
        <f t="array" ref="G5842">IF(F5842="","",SUM(_xlfn._xlws.FILTER(Balanço[Quantidade],(Balanço[Estoque]=Back!$E$3)*(Balanço[Material]=Back!F5842))))</f>
        <v/>
      </c>
    </row>
    <row r="5843" spans="2:7">
      <c r="B5843" s="32">
        <f>SUMIF(Balanço[Estoque],Back!A5843,Balanço[Quantidade])</f>
        <v>0</v>
      </c>
      <c r="G5843" s="32" t="str" cm="1">
        <f t="array" ref="G5843">IF(F5843="","",SUM(_xlfn._xlws.FILTER(Balanço[Quantidade],(Balanço[Estoque]=Back!$E$3)*(Balanço[Material]=Back!F5843))))</f>
        <v/>
      </c>
    </row>
    <row r="5844" spans="2:7">
      <c r="B5844" s="32">
        <f>SUMIF(Balanço[Estoque],Back!A5844,Balanço[Quantidade])</f>
        <v>0</v>
      </c>
      <c r="G5844" s="32" t="str" cm="1">
        <f t="array" ref="G5844">IF(F5844="","",SUM(_xlfn._xlws.FILTER(Balanço[Quantidade],(Balanço[Estoque]=Back!$E$3)*(Balanço[Material]=Back!F5844))))</f>
        <v/>
      </c>
    </row>
    <row r="5845" spans="2:7">
      <c r="B5845" s="32">
        <f>SUMIF(Balanço[Estoque],Back!A5845,Balanço[Quantidade])</f>
        <v>0</v>
      </c>
      <c r="G5845" s="32" t="str" cm="1">
        <f t="array" ref="G5845">IF(F5845="","",SUM(_xlfn._xlws.FILTER(Balanço[Quantidade],(Balanço[Estoque]=Back!$E$3)*(Balanço[Material]=Back!F5845))))</f>
        <v/>
      </c>
    </row>
    <row r="5846" spans="2:7">
      <c r="B5846" s="32">
        <f>SUMIF(Balanço[Estoque],Back!A5846,Balanço[Quantidade])</f>
        <v>0</v>
      </c>
      <c r="G5846" s="32" t="str" cm="1">
        <f t="array" ref="G5846">IF(F5846="","",SUM(_xlfn._xlws.FILTER(Balanço[Quantidade],(Balanço[Estoque]=Back!$E$3)*(Balanço[Material]=Back!F5846))))</f>
        <v/>
      </c>
    </row>
    <row r="5847" spans="2:7">
      <c r="B5847" s="32">
        <f>SUMIF(Balanço[Estoque],Back!A5847,Balanço[Quantidade])</f>
        <v>0</v>
      </c>
      <c r="G5847" s="32" t="str" cm="1">
        <f t="array" ref="G5847">IF(F5847="","",SUM(_xlfn._xlws.FILTER(Balanço[Quantidade],(Balanço[Estoque]=Back!$E$3)*(Balanço[Material]=Back!F5847))))</f>
        <v/>
      </c>
    </row>
    <row r="5848" spans="2:7">
      <c r="B5848" s="32">
        <f>SUMIF(Balanço[Estoque],Back!A5848,Balanço[Quantidade])</f>
        <v>0</v>
      </c>
      <c r="G5848" s="32" t="str" cm="1">
        <f t="array" ref="G5848">IF(F5848="","",SUM(_xlfn._xlws.FILTER(Balanço[Quantidade],(Balanço[Estoque]=Back!$E$3)*(Balanço[Material]=Back!F5848))))</f>
        <v/>
      </c>
    </row>
    <row r="5849" spans="2:7">
      <c r="B5849" s="32">
        <f>SUMIF(Balanço[Estoque],Back!A5849,Balanço[Quantidade])</f>
        <v>0</v>
      </c>
      <c r="G5849" s="32" t="str" cm="1">
        <f t="array" ref="G5849">IF(F5849="","",SUM(_xlfn._xlws.FILTER(Balanço[Quantidade],(Balanço[Estoque]=Back!$E$3)*(Balanço[Material]=Back!F5849))))</f>
        <v/>
      </c>
    </row>
    <row r="5850" spans="2:7">
      <c r="B5850" s="32">
        <f>SUMIF(Balanço[Estoque],Back!A5850,Balanço[Quantidade])</f>
        <v>0</v>
      </c>
      <c r="G5850" s="32" t="str" cm="1">
        <f t="array" ref="G5850">IF(F5850="","",SUM(_xlfn._xlws.FILTER(Balanço[Quantidade],(Balanço[Estoque]=Back!$E$3)*(Balanço[Material]=Back!F5850))))</f>
        <v/>
      </c>
    </row>
    <row r="5851" spans="2:7">
      <c r="B5851" s="32">
        <f>SUMIF(Balanço[Estoque],Back!A5851,Balanço[Quantidade])</f>
        <v>0</v>
      </c>
      <c r="G5851" s="32" t="str" cm="1">
        <f t="array" ref="G5851">IF(F5851="","",SUM(_xlfn._xlws.FILTER(Balanço[Quantidade],(Balanço[Estoque]=Back!$E$3)*(Balanço[Material]=Back!F5851))))</f>
        <v/>
      </c>
    </row>
    <row r="5852" spans="2:7">
      <c r="B5852" s="32">
        <f>SUMIF(Balanço[Estoque],Back!A5852,Balanço[Quantidade])</f>
        <v>0</v>
      </c>
      <c r="G5852" s="32" t="str" cm="1">
        <f t="array" ref="G5852">IF(F5852="","",SUM(_xlfn._xlws.FILTER(Balanço[Quantidade],(Balanço[Estoque]=Back!$E$3)*(Balanço[Material]=Back!F5852))))</f>
        <v/>
      </c>
    </row>
    <row r="5853" spans="2:7">
      <c r="B5853" s="32">
        <f>SUMIF(Balanço[Estoque],Back!A5853,Balanço[Quantidade])</f>
        <v>0</v>
      </c>
      <c r="G5853" s="32" t="str" cm="1">
        <f t="array" ref="G5853">IF(F5853="","",SUM(_xlfn._xlws.FILTER(Balanço[Quantidade],(Balanço[Estoque]=Back!$E$3)*(Balanço[Material]=Back!F5853))))</f>
        <v/>
      </c>
    </row>
    <row r="5854" spans="2:7">
      <c r="B5854" s="32">
        <f>SUMIF(Balanço[Estoque],Back!A5854,Balanço[Quantidade])</f>
        <v>0</v>
      </c>
      <c r="G5854" s="32" t="str" cm="1">
        <f t="array" ref="G5854">IF(F5854="","",SUM(_xlfn._xlws.FILTER(Balanço[Quantidade],(Balanço[Estoque]=Back!$E$3)*(Balanço[Material]=Back!F5854))))</f>
        <v/>
      </c>
    </row>
    <row r="5855" spans="2:7">
      <c r="B5855" s="32">
        <f>SUMIF(Balanço[Estoque],Back!A5855,Balanço[Quantidade])</f>
        <v>0</v>
      </c>
      <c r="G5855" s="32" t="str" cm="1">
        <f t="array" ref="G5855">IF(F5855="","",SUM(_xlfn._xlws.FILTER(Balanço[Quantidade],(Balanço[Estoque]=Back!$E$3)*(Balanço[Material]=Back!F5855))))</f>
        <v/>
      </c>
    </row>
    <row r="5856" spans="2:7">
      <c r="B5856" s="32">
        <f>SUMIF(Balanço[Estoque],Back!A5856,Balanço[Quantidade])</f>
        <v>0</v>
      </c>
      <c r="G5856" s="32" t="str" cm="1">
        <f t="array" ref="G5856">IF(F5856="","",SUM(_xlfn._xlws.FILTER(Balanço[Quantidade],(Balanço[Estoque]=Back!$E$3)*(Balanço[Material]=Back!F5856))))</f>
        <v/>
      </c>
    </row>
    <row r="5857" spans="2:7">
      <c r="B5857" s="32">
        <f>SUMIF(Balanço[Estoque],Back!A5857,Balanço[Quantidade])</f>
        <v>0</v>
      </c>
      <c r="G5857" s="32" t="str" cm="1">
        <f t="array" ref="G5857">IF(F5857="","",SUM(_xlfn._xlws.FILTER(Balanço[Quantidade],(Balanço[Estoque]=Back!$E$3)*(Balanço[Material]=Back!F5857))))</f>
        <v/>
      </c>
    </row>
    <row r="5858" spans="2:7">
      <c r="B5858" s="32">
        <f>SUMIF(Balanço[Estoque],Back!A5858,Balanço[Quantidade])</f>
        <v>0</v>
      </c>
      <c r="G5858" s="32" t="str" cm="1">
        <f t="array" ref="G5858">IF(F5858="","",SUM(_xlfn._xlws.FILTER(Balanço[Quantidade],(Balanço[Estoque]=Back!$E$3)*(Balanço[Material]=Back!F5858))))</f>
        <v/>
      </c>
    </row>
    <row r="5859" spans="2:7">
      <c r="B5859" s="32">
        <f>SUMIF(Balanço[Estoque],Back!A5859,Balanço[Quantidade])</f>
        <v>0</v>
      </c>
      <c r="G5859" s="32" t="str" cm="1">
        <f t="array" ref="G5859">IF(F5859="","",SUM(_xlfn._xlws.FILTER(Balanço[Quantidade],(Balanço[Estoque]=Back!$E$3)*(Balanço[Material]=Back!F5859))))</f>
        <v/>
      </c>
    </row>
    <row r="5860" spans="2:7">
      <c r="B5860" s="32">
        <f>SUMIF(Balanço[Estoque],Back!A5860,Balanço[Quantidade])</f>
        <v>0</v>
      </c>
      <c r="G5860" s="32" t="str" cm="1">
        <f t="array" ref="G5860">IF(F5860="","",SUM(_xlfn._xlws.FILTER(Balanço[Quantidade],(Balanço[Estoque]=Back!$E$3)*(Balanço[Material]=Back!F5860))))</f>
        <v/>
      </c>
    </row>
    <row r="5861" spans="2:7">
      <c r="B5861" s="32">
        <f>SUMIF(Balanço[Estoque],Back!A5861,Balanço[Quantidade])</f>
        <v>0</v>
      </c>
      <c r="G5861" s="32" t="str" cm="1">
        <f t="array" ref="G5861">IF(F5861="","",SUM(_xlfn._xlws.FILTER(Balanço[Quantidade],(Balanço[Estoque]=Back!$E$3)*(Balanço[Material]=Back!F5861))))</f>
        <v/>
      </c>
    </row>
    <row r="5862" spans="2:7">
      <c r="B5862" s="32">
        <f>SUMIF(Balanço[Estoque],Back!A5862,Balanço[Quantidade])</f>
        <v>0</v>
      </c>
      <c r="G5862" s="32" t="str" cm="1">
        <f t="array" ref="G5862">IF(F5862="","",SUM(_xlfn._xlws.FILTER(Balanço[Quantidade],(Balanço[Estoque]=Back!$E$3)*(Balanço[Material]=Back!F5862))))</f>
        <v/>
      </c>
    </row>
    <row r="5863" spans="2:7">
      <c r="B5863" s="32">
        <f>SUMIF(Balanço[Estoque],Back!A5863,Balanço[Quantidade])</f>
        <v>0</v>
      </c>
      <c r="G5863" s="32" t="str" cm="1">
        <f t="array" ref="G5863">IF(F5863="","",SUM(_xlfn._xlws.FILTER(Balanço[Quantidade],(Balanço[Estoque]=Back!$E$3)*(Balanço[Material]=Back!F5863))))</f>
        <v/>
      </c>
    </row>
    <row r="5864" spans="2:7">
      <c r="B5864" s="32">
        <f>SUMIF(Balanço[Estoque],Back!A5864,Balanço[Quantidade])</f>
        <v>0</v>
      </c>
      <c r="G5864" s="32" t="str" cm="1">
        <f t="array" ref="G5864">IF(F5864="","",SUM(_xlfn._xlws.FILTER(Balanço[Quantidade],(Balanço[Estoque]=Back!$E$3)*(Balanço[Material]=Back!F5864))))</f>
        <v/>
      </c>
    </row>
    <row r="5865" spans="2:7">
      <c r="B5865" s="32">
        <f>SUMIF(Balanço[Estoque],Back!A5865,Balanço[Quantidade])</f>
        <v>0</v>
      </c>
      <c r="G5865" s="32" t="str" cm="1">
        <f t="array" ref="G5865">IF(F5865="","",SUM(_xlfn._xlws.FILTER(Balanço[Quantidade],(Balanço[Estoque]=Back!$E$3)*(Balanço[Material]=Back!F5865))))</f>
        <v/>
      </c>
    </row>
    <row r="5866" spans="2:7">
      <c r="B5866" s="32">
        <f>SUMIF(Balanço[Estoque],Back!A5866,Balanço[Quantidade])</f>
        <v>0</v>
      </c>
      <c r="G5866" s="32" t="str" cm="1">
        <f t="array" ref="G5866">IF(F5866="","",SUM(_xlfn._xlws.FILTER(Balanço[Quantidade],(Balanço[Estoque]=Back!$E$3)*(Balanço[Material]=Back!F5866))))</f>
        <v/>
      </c>
    </row>
    <row r="5867" spans="2:7">
      <c r="B5867" s="32">
        <f>SUMIF(Balanço[Estoque],Back!A5867,Balanço[Quantidade])</f>
        <v>0</v>
      </c>
      <c r="G5867" s="32" t="str" cm="1">
        <f t="array" ref="G5867">IF(F5867="","",SUM(_xlfn._xlws.FILTER(Balanço[Quantidade],(Balanço[Estoque]=Back!$E$3)*(Balanço[Material]=Back!F5867))))</f>
        <v/>
      </c>
    </row>
    <row r="5868" spans="2:7">
      <c r="B5868" s="32">
        <f>SUMIF(Balanço[Estoque],Back!A5868,Balanço[Quantidade])</f>
        <v>0</v>
      </c>
      <c r="G5868" s="32" t="str" cm="1">
        <f t="array" ref="G5868">IF(F5868="","",SUM(_xlfn._xlws.FILTER(Balanço[Quantidade],(Balanço[Estoque]=Back!$E$3)*(Balanço[Material]=Back!F5868))))</f>
        <v/>
      </c>
    </row>
    <row r="5869" spans="2:7">
      <c r="B5869" s="32">
        <f>SUMIF(Balanço[Estoque],Back!A5869,Balanço[Quantidade])</f>
        <v>0</v>
      </c>
      <c r="G5869" s="32" t="str" cm="1">
        <f t="array" ref="G5869">IF(F5869="","",SUM(_xlfn._xlws.FILTER(Balanço[Quantidade],(Balanço[Estoque]=Back!$E$3)*(Balanço[Material]=Back!F5869))))</f>
        <v/>
      </c>
    </row>
    <row r="5870" spans="2:7">
      <c r="B5870" s="32">
        <f>SUMIF(Balanço[Estoque],Back!A5870,Balanço[Quantidade])</f>
        <v>0</v>
      </c>
      <c r="G5870" s="32" t="str" cm="1">
        <f t="array" ref="G5870">IF(F5870="","",SUM(_xlfn._xlws.FILTER(Balanço[Quantidade],(Balanço[Estoque]=Back!$E$3)*(Balanço[Material]=Back!F5870))))</f>
        <v/>
      </c>
    </row>
    <row r="5871" spans="2:7">
      <c r="B5871" s="32">
        <f>SUMIF(Balanço[Estoque],Back!A5871,Balanço[Quantidade])</f>
        <v>0</v>
      </c>
      <c r="G5871" s="32" t="str" cm="1">
        <f t="array" ref="G5871">IF(F5871="","",SUM(_xlfn._xlws.FILTER(Balanço[Quantidade],(Balanço[Estoque]=Back!$E$3)*(Balanço[Material]=Back!F5871))))</f>
        <v/>
      </c>
    </row>
    <row r="5872" spans="2:7">
      <c r="B5872" s="32">
        <f>SUMIF(Balanço[Estoque],Back!A5872,Balanço[Quantidade])</f>
        <v>0</v>
      </c>
      <c r="G5872" s="32" t="str" cm="1">
        <f t="array" ref="G5872">IF(F5872="","",SUM(_xlfn._xlws.FILTER(Balanço[Quantidade],(Balanço[Estoque]=Back!$E$3)*(Balanço[Material]=Back!F5872))))</f>
        <v/>
      </c>
    </row>
    <row r="5873" spans="2:7">
      <c r="B5873" s="32">
        <f>SUMIF(Balanço[Estoque],Back!A5873,Balanço[Quantidade])</f>
        <v>0</v>
      </c>
      <c r="G5873" s="32" t="str" cm="1">
        <f t="array" ref="G5873">IF(F5873="","",SUM(_xlfn._xlws.FILTER(Balanço[Quantidade],(Balanço[Estoque]=Back!$E$3)*(Balanço[Material]=Back!F5873))))</f>
        <v/>
      </c>
    </row>
    <row r="5874" spans="2:7">
      <c r="B5874" s="32">
        <f>SUMIF(Balanço[Estoque],Back!A5874,Balanço[Quantidade])</f>
        <v>0</v>
      </c>
      <c r="G5874" s="32" t="str" cm="1">
        <f t="array" ref="G5874">IF(F5874="","",SUM(_xlfn._xlws.FILTER(Balanço[Quantidade],(Balanço[Estoque]=Back!$E$3)*(Balanço[Material]=Back!F5874))))</f>
        <v/>
      </c>
    </row>
    <row r="5875" spans="2:7">
      <c r="B5875" s="32">
        <f>SUMIF(Balanço[Estoque],Back!A5875,Balanço[Quantidade])</f>
        <v>0</v>
      </c>
      <c r="G5875" s="32" t="str" cm="1">
        <f t="array" ref="G5875">IF(F5875="","",SUM(_xlfn._xlws.FILTER(Balanço[Quantidade],(Balanço[Estoque]=Back!$E$3)*(Balanço[Material]=Back!F5875))))</f>
        <v/>
      </c>
    </row>
    <row r="5876" spans="2:7">
      <c r="B5876" s="32">
        <f>SUMIF(Balanço[Estoque],Back!A5876,Balanço[Quantidade])</f>
        <v>0</v>
      </c>
      <c r="G5876" s="32" t="str" cm="1">
        <f t="array" ref="G5876">IF(F5876="","",SUM(_xlfn._xlws.FILTER(Balanço[Quantidade],(Balanço[Estoque]=Back!$E$3)*(Balanço[Material]=Back!F5876))))</f>
        <v/>
      </c>
    </row>
    <row r="5877" spans="2:7">
      <c r="B5877" s="32">
        <f>SUMIF(Balanço[Estoque],Back!A5877,Balanço[Quantidade])</f>
        <v>0</v>
      </c>
      <c r="G5877" s="32" t="str" cm="1">
        <f t="array" ref="G5877">IF(F5877="","",SUM(_xlfn._xlws.FILTER(Balanço[Quantidade],(Balanço[Estoque]=Back!$E$3)*(Balanço[Material]=Back!F5877))))</f>
        <v/>
      </c>
    </row>
    <row r="5878" spans="2:7">
      <c r="B5878" s="32">
        <f>SUMIF(Balanço[Estoque],Back!A5878,Balanço[Quantidade])</f>
        <v>0</v>
      </c>
      <c r="G5878" s="32" t="str" cm="1">
        <f t="array" ref="G5878">IF(F5878="","",SUM(_xlfn._xlws.FILTER(Balanço[Quantidade],(Balanço[Estoque]=Back!$E$3)*(Balanço[Material]=Back!F5878))))</f>
        <v/>
      </c>
    </row>
    <row r="5879" spans="2:7">
      <c r="B5879" s="32">
        <f>SUMIF(Balanço[Estoque],Back!A5879,Balanço[Quantidade])</f>
        <v>0</v>
      </c>
      <c r="G5879" s="32" t="str" cm="1">
        <f t="array" ref="G5879">IF(F5879="","",SUM(_xlfn._xlws.FILTER(Balanço[Quantidade],(Balanço[Estoque]=Back!$E$3)*(Balanço[Material]=Back!F5879))))</f>
        <v/>
      </c>
    </row>
    <row r="5880" spans="2:7">
      <c r="B5880" s="32">
        <f>SUMIF(Balanço[Estoque],Back!A5880,Balanço[Quantidade])</f>
        <v>0</v>
      </c>
      <c r="G5880" s="32" t="str" cm="1">
        <f t="array" ref="G5880">IF(F5880="","",SUM(_xlfn._xlws.FILTER(Balanço[Quantidade],(Balanço[Estoque]=Back!$E$3)*(Balanço[Material]=Back!F5880))))</f>
        <v/>
      </c>
    </row>
    <row r="5881" spans="2:7">
      <c r="B5881" s="32">
        <f>SUMIF(Balanço[Estoque],Back!A5881,Balanço[Quantidade])</f>
        <v>0</v>
      </c>
      <c r="G5881" s="32" t="str" cm="1">
        <f t="array" ref="G5881">IF(F5881="","",SUM(_xlfn._xlws.FILTER(Balanço[Quantidade],(Balanço[Estoque]=Back!$E$3)*(Balanço[Material]=Back!F5881))))</f>
        <v/>
      </c>
    </row>
    <row r="5882" spans="2:7">
      <c r="B5882" s="32">
        <f>SUMIF(Balanço[Estoque],Back!A5882,Balanço[Quantidade])</f>
        <v>0</v>
      </c>
      <c r="G5882" s="32" t="str" cm="1">
        <f t="array" ref="G5882">IF(F5882="","",SUM(_xlfn._xlws.FILTER(Balanço[Quantidade],(Balanço[Estoque]=Back!$E$3)*(Balanço[Material]=Back!F5882))))</f>
        <v/>
      </c>
    </row>
    <row r="5883" spans="2:7">
      <c r="B5883" s="32">
        <f>SUMIF(Balanço[Estoque],Back!A5883,Balanço[Quantidade])</f>
        <v>0</v>
      </c>
      <c r="G5883" s="32" t="str" cm="1">
        <f t="array" ref="G5883">IF(F5883="","",SUM(_xlfn._xlws.FILTER(Balanço[Quantidade],(Balanço[Estoque]=Back!$E$3)*(Balanço[Material]=Back!F5883))))</f>
        <v/>
      </c>
    </row>
    <row r="5884" spans="2:7">
      <c r="B5884" s="32">
        <f>SUMIF(Balanço[Estoque],Back!A5884,Balanço[Quantidade])</f>
        <v>0</v>
      </c>
      <c r="G5884" s="32" t="str" cm="1">
        <f t="array" ref="G5884">IF(F5884="","",SUM(_xlfn._xlws.FILTER(Balanço[Quantidade],(Balanço[Estoque]=Back!$E$3)*(Balanço[Material]=Back!F5884))))</f>
        <v/>
      </c>
    </row>
    <row r="5885" spans="2:7">
      <c r="B5885" s="32">
        <f>SUMIF(Balanço[Estoque],Back!A5885,Balanço[Quantidade])</f>
        <v>0</v>
      </c>
      <c r="G5885" s="32" t="str" cm="1">
        <f t="array" ref="G5885">IF(F5885="","",SUM(_xlfn._xlws.FILTER(Balanço[Quantidade],(Balanço[Estoque]=Back!$E$3)*(Balanço[Material]=Back!F5885))))</f>
        <v/>
      </c>
    </row>
    <row r="5886" spans="2:7">
      <c r="B5886" s="32">
        <f>SUMIF(Balanço[Estoque],Back!A5886,Balanço[Quantidade])</f>
        <v>0</v>
      </c>
      <c r="G5886" s="32" t="str" cm="1">
        <f t="array" ref="G5886">IF(F5886="","",SUM(_xlfn._xlws.FILTER(Balanço[Quantidade],(Balanço[Estoque]=Back!$E$3)*(Balanço[Material]=Back!F5886))))</f>
        <v/>
      </c>
    </row>
    <row r="5887" spans="2:7">
      <c r="B5887" s="32">
        <f>SUMIF(Balanço[Estoque],Back!A5887,Balanço[Quantidade])</f>
        <v>0</v>
      </c>
      <c r="G5887" s="32" t="str" cm="1">
        <f t="array" ref="G5887">IF(F5887="","",SUM(_xlfn._xlws.FILTER(Balanço[Quantidade],(Balanço[Estoque]=Back!$E$3)*(Balanço[Material]=Back!F5887))))</f>
        <v/>
      </c>
    </row>
    <row r="5888" spans="2:7">
      <c r="B5888" s="32">
        <f>SUMIF(Balanço[Estoque],Back!A5888,Balanço[Quantidade])</f>
        <v>0</v>
      </c>
      <c r="G5888" s="32" t="str" cm="1">
        <f t="array" ref="G5888">IF(F5888="","",SUM(_xlfn._xlws.FILTER(Balanço[Quantidade],(Balanço[Estoque]=Back!$E$3)*(Balanço[Material]=Back!F5888))))</f>
        <v/>
      </c>
    </row>
    <row r="5889" spans="2:7">
      <c r="B5889" s="32">
        <f>SUMIF(Balanço[Estoque],Back!A5889,Balanço[Quantidade])</f>
        <v>0</v>
      </c>
      <c r="G5889" s="32" t="str" cm="1">
        <f t="array" ref="G5889">IF(F5889="","",SUM(_xlfn._xlws.FILTER(Balanço[Quantidade],(Balanço[Estoque]=Back!$E$3)*(Balanço[Material]=Back!F5889))))</f>
        <v/>
      </c>
    </row>
    <row r="5890" spans="2:7">
      <c r="B5890" s="32">
        <f>SUMIF(Balanço[Estoque],Back!A5890,Balanço[Quantidade])</f>
        <v>0</v>
      </c>
      <c r="G5890" s="32" t="str" cm="1">
        <f t="array" ref="G5890">IF(F5890="","",SUM(_xlfn._xlws.FILTER(Balanço[Quantidade],(Balanço[Estoque]=Back!$E$3)*(Balanço[Material]=Back!F5890))))</f>
        <v/>
      </c>
    </row>
    <row r="5891" spans="2:7">
      <c r="B5891" s="32">
        <f>SUMIF(Balanço[Estoque],Back!A5891,Balanço[Quantidade])</f>
        <v>0</v>
      </c>
      <c r="G5891" s="32" t="str" cm="1">
        <f t="array" ref="G5891">IF(F5891="","",SUM(_xlfn._xlws.FILTER(Balanço[Quantidade],(Balanço[Estoque]=Back!$E$3)*(Balanço[Material]=Back!F5891))))</f>
        <v/>
      </c>
    </row>
    <row r="5892" spans="2:7">
      <c r="B5892" s="32">
        <f>SUMIF(Balanço[Estoque],Back!A5892,Balanço[Quantidade])</f>
        <v>0</v>
      </c>
      <c r="G5892" s="32" t="str" cm="1">
        <f t="array" ref="G5892">IF(F5892="","",SUM(_xlfn._xlws.FILTER(Balanço[Quantidade],(Balanço[Estoque]=Back!$E$3)*(Balanço[Material]=Back!F5892))))</f>
        <v/>
      </c>
    </row>
    <row r="5893" spans="2:7">
      <c r="B5893" s="32">
        <f>SUMIF(Balanço[Estoque],Back!A5893,Balanço[Quantidade])</f>
        <v>0</v>
      </c>
      <c r="G5893" s="32" t="str" cm="1">
        <f t="array" ref="G5893">IF(F5893="","",SUM(_xlfn._xlws.FILTER(Balanço[Quantidade],(Balanço[Estoque]=Back!$E$3)*(Balanço[Material]=Back!F5893))))</f>
        <v/>
      </c>
    </row>
    <row r="5894" spans="2:7">
      <c r="B5894" s="32">
        <f>SUMIF(Balanço[Estoque],Back!A5894,Balanço[Quantidade])</f>
        <v>0</v>
      </c>
      <c r="G5894" s="32" t="str" cm="1">
        <f t="array" ref="G5894">IF(F5894="","",SUM(_xlfn._xlws.FILTER(Balanço[Quantidade],(Balanço[Estoque]=Back!$E$3)*(Balanço[Material]=Back!F5894))))</f>
        <v/>
      </c>
    </row>
    <row r="5895" spans="2:7">
      <c r="B5895" s="32">
        <f>SUMIF(Balanço[Estoque],Back!A5895,Balanço[Quantidade])</f>
        <v>0</v>
      </c>
      <c r="G5895" s="32" t="str" cm="1">
        <f t="array" ref="G5895">IF(F5895="","",SUM(_xlfn._xlws.FILTER(Balanço[Quantidade],(Balanço[Estoque]=Back!$E$3)*(Balanço[Material]=Back!F5895))))</f>
        <v/>
      </c>
    </row>
    <row r="5896" spans="2:7">
      <c r="B5896" s="32">
        <f>SUMIF(Balanço[Estoque],Back!A5896,Balanço[Quantidade])</f>
        <v>0</v>
      </c>
      <c r="G5896" s="32" t="str" cm="1">
        <f t="array" ref="G5896">IF(F5896="","",SUM(_xlfn._xlws.FILTER(Balanço[Quantidade],(Balanço[Estoque]=Back!$E$3)*(Balanço[Material]=Back!F5896))))</f>
        <v/>
      </c>
    </row>
    <row r="5897" spans="2:7">
      <c r="B5897" s="32">
        <f>SUMIF(Balanço[Estoque],Back!A5897,Balanço[Quantidade])</f>
        <v>0</v>
      </c>
      <c r="G5897" s="32" t="str" cm="1">
        <f t="array" ref="G5897">IF(F5897="","",SUM(_xlfn._xlws.FILTER(Balanço[Quantidade],(Balanço[Estoque]=Back!$E$3)*(Balanço[Material]=Back!F5897))))</f>
        <v/>
      </c>
    </row>
    <row r="5898" spans="2:7">
      <c r="B5898" s="32">
        <f>SUMIF(Balanço[Estoque],Back!A5898,Balanço[Quantidade])</f>
        <v>0</v>
      </c>
      <c r="G5898" s="32" t="str" cm="1">
        <f t="array" ref="G5898">IF(F5898="","",SUM(_xlfn._xlws.FILTER(Balanço[Quantidade],(Balanço[Estoque]=Back!$E$3)*(Balanço[Material]=Back!F5898))))</f>
        <v/>
      </c>
    </row>
    <row r="5899" spans="2:7">
      <c r="B5899" s="32">
        <f>SUMIF(Balanço[Estoque],Back!A5899,Balanço[Quantidade])</f>
        <v>0</v>
      </c>
      <c r="G5899" s="32" t="str" cm="1">
        <f t="array" ref="G5899">IF(F5899="","",SUM(_xlfn._xlws.FILTER(Balanço[Quantidade],(Balanço[Estoque]=Back!$E$3)*(Balanço[Material]=Back!F5899))))</f>
        <v/>
      </c>
    </row>
    <row r="5900" spans="2:7">
      <c r="B5900" s="32">
        <f>SUMIF(Balanço[Estoque],Back!A5900,Balanço[Quantidade])</f>
        <v>0</v>
      </c>
      <c r="G5900" s="32" t="str" cm="1">
        <f t="array" ref="G5900">IF(F5900="","",SUM(_xlfn._xlws.FILTER(Balanço[Quantidade],(Balanço[Estoque]=Back!$E$3)*(Balanço[Material]=Back!F5900))))</f>
        <v/>
      </c>
    </row>
    <row r="5901" spans="2:7">
      <c r="B5901" s="32">
        <f>SUMIF(Balanço[Estoque],Back!A5901,Balanço[Quantidade])</f>
        <v>0</v>
      </c>
      <c r="G5901" s="32" t="str" cm="1">
        <f t="array" ref="G5901">IF(F5901="","",SUM(_xlfn._xlws.FILTER(Balanço[Quantidade],(Balanço[Estoque]=Back!$E$3)*(Balanço[Material]=Back!F5901))))</f>
        <v/>
      </c>
    </row>
    <row r="5902" spans="2:7">
      <c r="B5902" s="32">
        <f>SUMIF(Balanço[Estoque],Back!A5902,Balanço[Quantidade])</f>
        <v>0</v>
      </c>
      <c r="G5902" s="32" t="str" cm="1">
        <f t="array" ref="G5902">IF(F5902="","",SUM(_xlfn._xlws.FILTER(Balanço[Quantidade],(Balanço[Estoque]=Back!$E$3)*(Balanço[Material]=Back!F5902))))</f>
        <v/>
      </c>
    </row>
    <row r="5903" spans="2:7">
      <c r="B5903" s="32">
        <f>SUMIF(Balanço[Estoque],Back!A5903,Balanço[Quantidade])</f>
        <v>0</v>
      </c>
      <c r="G5903" s="32" t="str" cm="1">
        <f t="array" ref="G5903">IF(F5903="","",SUM(_xlfn._xlws.FILTER(Balanço[Quantidade],(Balanço[Estoque]=Back!$E$3)*(Balanço[Material]=Back!F5903))))</f>
        <v/>
      </c>
    </row>
    <row r="5904" spans="2:7">
      <c r="B5904" s="32">
        <f>SUMIF(Balanço[Estoque],Back!A5904,Balanço[Quantidade])</f>
        <v>0</v>
      </c>
      <c r="G5904" s="32" t="str" cm="1">
        <f t="array" ref="G5904">IF(F5904="","",SUM(_xlfn._xlws.FILTER(Balanço[Quantidade],(Balanço[Estoque]=Back!$E$3)*(Balanço[Material]=Back!F5904))))</f>
        <v/>
      </c>
    </row>
    <row r="5905" spans="2:7">
      <c r="B5905" s="32">
        <f>SUMIF(Balanço[Estoque],Back!A5905,Balanço[Quantidade])</f>
        <v>0</v>
      </c>
      <c r="G5905" s="32" t="str" cm="1">
        <f t="array" ref="G5905">IF(F5905="","",SUM(_xlfn._xlws.FILTER(Balanço[Quantidade],(Balanço[Estoque]=Back!$E$3)*(Balanço[Material]=Back!F5905))))</f>
        <v/>
      </c>
    </row>
    <row r="5906" spans="2:7">
      <c r="B5906" s="32">
        <f>SUMIF(Balanço[Estoque],Back!A5906,Balanço[Quantidade])</f>
        <v>0</v>
      </c>
      <c r="G5906" s="32" t="str" cm="1">
        <f t="array" ref="G5906">IF(F5906="","",SUM(_xlfn._xlws.FILTER(Balanço[Quantidade],(Balanço[Estoque]=Back!$E$3)*(Balanço[Material]=Back!F5906))))</f>
        <v/>
      </c>
    </row>
    <row r="5907" spans="2:7">
      <c r="B5907" s="32">
        <f>SUMIF(Balanço[Estoque],Back!A5907,Balanço[Quantidade])</f>
        <v>0</v>
      </c>
      <c r="G5907" s="32" t="str" cm="1">
        <f t="array" ref="G5907">IF(F5907="","",SUM(_xlfn._xlws.FILTER(Balanço[Quantidade],(Balanço[Estoque]=Back!$E$3)*(Balanço[Material]=Back!F5907))))</f>
        <v/>
      </c>
    </row>
    <row r="5908" spans="2:7">
      <c r="B5908" s="32">
        <f>SUMIF(Balanço[Estoque],Back!A5908,Balanço[Quantidade])</f>
        <v>0</v>
      </c>
      <c r="G5908" s="32" t="str" cm="1">
        <f t="array" ref="G5908">IF(F5908="","",SUM(_xlfn._xlws.FILTER(Balanço[Quantidade],(Balanço[Estoque]=Back!$E$3)*(Balanço[Material]=Back!F5908))))</f>
        <v/>
      </c>
    </row>
    <row r="5909" spans="2:7">
      <c r="B5909" s="32">
        <f>SUMIF(Balanço[Estoque],Back!A5909,Balanço[Quantidade])</f>
        <v>0</v>
      </c>
      <c r="G5909" s="32" t="str" cm="1">
        <f t="array" ref="G5909">IF(F5909="","",SUM(_xlfn._xlws.FILTER(Balanço[Quantidade],(Balanço[Estoque]=Back!$E$3)*(Balanço[Material]=Back!F5909))))</f>
        <v/>
      </c>
    </row>
    <row r="5910" spans="2:7">
      <c r="B5910" s="32">
        <f>SUMIF(Balanço[Estoque],Back!A5910,Balanço[Quantidade])</f>
        <v>0</v>
      </c>
      <c r="G5910" s="32" t="str" cm="1">
        <f t="array" ref="G5910">IF(F5910="","",SUM(_xlfn._xlws.FILTER(Balanço[Quantidade],(Balanço[Estoque]=Back!$E$3)*(Balanço[Material]=Back!F5910))))</f>
        <v/>
      </c>
    </row>
    <row r="5911" spans="2:7">
      <c r="B5911" s="32">
        <f>SUMIF(Balanço[Estoque],Back!A5911,Balanço[Quantidade])</f>
        <v>0</v>
      </c>
      <c r="G5911" s="32" t="str" cm="1">
        <f t="array" ref="G5911">IF(F5911="","",SUM(_xlfn._xlws.FILTER(Balanço[Quantidade],(Balanço[Estoque]=Back!$E$3)*(Balanço[Material]=Back!F5911))))</f>
        <v/>
      </c>
    </row>
    <row r="5912" spans="2:7">
      <c r="B5912" s="32">
        <f>SUMIF(Balanço[Estoque],Back!A5912,Balanço[Quantidade])</f>
        <v>0</v>
      </c>
      <c r="G5912" s="32" t="str" cm="1">
        <f t="array" ref="G5912">IF(F5912="","",SUM(_xlfn._xlws.FILTER(Balanço[Quantidade],(Balanço[Estoque]=Back!$E$3)*(Balanço[Material]=Back!F5912))))</f>
        <v/>
      </c>
    </row>
    <row r="5913" spans="2:7">
      <c r="B5913" s="32">
        <f>SUMIF(Balanço[Estoque],Back!A5913,Balanço[Quantidade])</f>
        <v>0</v>
      </c>
      <c r="G5913" s="32" t="str" cm="1">
        <f t="array" ref="G5913">IF(F5913="","",SUM(_xlfn._xlws.FILTER(Balanço[Quantidade],(Balanço[Estoque]=Back!$E$3)*(Balanço[Material]=Back!F5913))))</f>
        <v/>
      </c>
    </row>
    <row r="5914" spans="2:7">
      <c r="B5914" s="32">
        <f>SUMIF(Balanço[Estoque],Back!A5914,Balanço[Quantidade])</f>
        <v>0</v>
      </c>
      <c r="G5914" s="32" t="str" cm="1">
        <f t="array" ref="G5914">IF(F5914="","",SUM(_xlfn._xlws.FILTER(Balanço[Quantidade],(Balanço[Estoque]=Back!$E$3)*(Balanço[Material]=Back!F5914))))</f>
        <v/>
      </c>
    </row>
    <row r="5915" spans="2:7">
      <c r="B5915" s="32">
        <f>SUMIF(Balanço[Estoque],Back!A5915,Balanço[Quantidade])</f>
        <v>0</v>
      </c>
      <c r="G5915" s="32" t="str" cm="1">
        <f t="array" ref="G5915">IF(F5915="","",SUM(_xlfn._xlws.FILTER(Balanço[Quantidade],(Balanço[Estoque]=Back!$E$3)*(Balanço[Material]=Back!F5915))))</f>
        <v/>
      </c>
    </row>
    <row r="5916" spans="2:7">
      <c r="B5916" s="32">
        <f>SUMIF(Balanço[Estoque],Back!A5916,Balanço[Quantidade])</f>
        <v>0</v>
      </c>
      <c r="G5916" s="32" t="str" cm="1">
        <f t="array" ref="G5916">IF(F5916="","",SUM(_xlfn._xlws.FILTER(Balanço[Quantidade],(Balanço[Estoque]=Back!$E$3)*(Balanço[Material]=Back!F5916))))</f>
        <v/>
      </c>
    </row>
    <row r="5917" spans="2:7">
      <c r="B5917" s="32">
        <f>SUMIF(Balanço[Estoque],Back!A5917,Balanço[Quantidade])</f>
        <v>0</v>
      </c>
      <c r="G5917" s="32" t="str" cm="1">
        <f t="array" ref="G5917">IF(F5917="","",SUM(_xlfn._xlws.FILTER(Balanço[Quantidade],(Balanço[Estoque]=Back!$E$3)*(Balanço[Material]=Back!F5917))))</f>
        <v/>
      </c>
    </row>
    <row r="5918" spans="2:7">
      <c r="B5918" s="32">
        <f>SUMIF(Balanço[Estoque],Back!A5918,Balanço[Quantidade])</f>
        <v>0</v>
      </c>
      <c r="G5918" s="32" t="str" cm="1">
        <f t="array" ref="G5918">IF(F5918="","",SUM(_xlfn._xlws.FILTER(Balanço[Quantidade],(Balanço[Estoque]=Back!$E$3)*(Balanço[Material]=Back!F5918))))</f>
        <v/>
      </c>
    </row>
    <row r="5919" spans="2:7">
      <c r="B5919" s="32">
        <f>SUMIF(Balanço[Estoque],Back!A5919,Balanço[Quantidade])</f>
        <v>0</v>
      </c>
      <c r="G5919" s="32" t="str" cm="1">
        <f t="array" ref="G5919">IF(F5919="","",SUM(_xlfn._xlws.FILTER(Balanço[Quantidade],(Balanço[Estoque]=Back!$E$3)*(Balanço[Material]=Back!F5919))))</f>
        <v/>
      </c>
    </row>
    <row r="5920" spans="2:7">
      <c r="B5920" s="32">
        <f>SUMIF(Balanço[Estoque],Back!A5920,Balanço[Quantidade])</f>
        <v>0</v>
      </c>
      <c r="G5920" s="32" t="str" cm="1">
        <f t="array" ref="G5920">IF(F5920="","",SUM(_xlfn._xlws.FILTER(Balanço[Quantidade],(Balanço[Estoque]=Back!$E$3)*(Balanço[Material]=Back!F5920))))</f>
        <v/>
      </c>
    </row>
    <row r="5921" spans="2:7">
      <c r="B5921" s="32">
        <f>SUMIF(Balanço[Estoque],Back!A5921,Balanço[Quantidade])</f>
        <v>0</v>
      </c>
      <c r="G5921" s="32" t="str" cm="1">
        <f t="array" ref="G5921">IF(F5921="","",SUM(_xlfn._xlws.FILTER(Balanço[Quantidade],(Balanço[Estoque]=Back!$E$3)*(Balanço[Material]=Back!F5921))))</f>
        <v/>
      </c>
    </row>
    <row r="5922" spans="2:7">
      <c r="B5922" s="32">
        <f>SUMIF(Balanço[Estoque],Back!A5922,Balanço[Quantidade])</f>
        <v>0</v>
      </c>
      <c r="G5922" s="32" t="str" cm="1">
        <f t="array" ref="G5922">IF(F5922="","",SUM(_xlfn._xlws.FILTER(Balanço[Quantidade],(Balanço[Estoque]=Back!$E$3)*(Balanço[Material]=Back!F5922))))</f>
        <v/>
      </c>
    </row>
    <row r="5923" spans="2:7">
      <c r="B5923" s="32">
        <f>SUMIF(Balanço[Estoque],Back!A5923,Balanço[Quantidade])</f>
        <v>0</v>
      </c>
      <c r="G5923" s="32" t="str" cm="1">
        <f t="array" ref="G5923">IF(F5923="","",SUM(_xlfn._xlws.FILTER(Balanço[Quantidade],(Balanço[Estoque]=Back!$E$3)*(Balanço[Material]=Back!F5923))))</f>
        <v/>
      </c>
    </row>
    <row r="5924" spans="2:7">
      <c r="B5924" s="32">
        <f>SUMIF(Balanço[Estoque],Back!A5924,Balanço[Quantidade])</f>
        <v>0</v>
      </c>
      <c r="G5924" s="32" t="str" cm="1">
        <f t="array" ref="G5924">IF(F5924="","",SUM(_xlfn._xlws.FILTER(Balanço[Quantidade],(Balanço[Estoque]=Back!$E$3)*(Balanço[Material]=Back!F5924))))</f>
        <v/>
      </c>
    </row>
    <row r="5925" spans="2:7">
      <c r="B5925" s="32">
        <f>SUMIF(Balanço[Estoque],Back!A5925,Balanço[Quantidade])</f>
        <v>0</v>
      </c>
      <c r="G5925" s="32" t="str" cm="1">
        <f t="array" ref="G5925">IF(F5925="","",SUM(_xlfn._xlws.FILTER(Balanço[Quantidade],(Balanço[Estoque]=Back!$E$3)*(Balanço[Material]=Back!F5925))))</f>
        <v/>
      </c>
    </row>
    <row r="5926" spans="2:7">
      <c r="B5926" s="32">
        <f>SUMIF(Balanço[Estoque],Back!A5926,Balanço[Quantidade])</f>
        <v>0</v>
      </c>
      <c r="G5926" s="32" t="str" cm="1">
        <f t="array" ref="G5926">IF(F5926="","",SUM(_xlfn._xlws.FILTER(Balanço[Quantidade],(Balanço[Estoque]=Back!$E$3)*(Balanço[Material]=Back!F5926))))</f>
        <v/>
      </c>
    </row>
    <row r="5927" spans="2:7">
      <c r="B5927" s="32">
        <f>SUMIF(Balanço[Estoque],Back!A5927,Balanço[Quantidade])</f>
        <v>0</v>
      </c>
      <c r="G5927" s="32" t="str" cm="1">
        <f t="array" ref="G5927">IF(F5927="","",SUM(_xlfn._xlws.FILTER(Balanço[Quantidade],(Balanço[Estoque]=Back!$E$3)*(Balanço[Material]=Back!F5927))))</f>
        <v/>
      </c>
    </row>
    <row r="5928" spans="2:7">
      <c r="B5928" s="32">
        <f>SUMIF(Balanço[Estoque],Back!A5928,Balanço[Quantidade])</f>
        <v>0</v>
      </c>
      <c r="G5928" s="32" t="str" cm="1">
        <f t="array" ref="G5928">IF(F5928="","",SUM(_xlfn._xlws.FILTER(Balanço[Quantidade],(Balanço[Estoque]=Back!$E$3)*(Balanço[Material]=Back!F5928))))</f>
        <v/>
      </c>
    </row>
    <row r="5929" spans="2:7">
      <c r="B5929" s="32">
        <f>SUMIF(Balanço[Estoque],Back!A5929,Balanço[Quantidade])</f>
        <v>0</v>
      </c>
      <c r="G5929" s="32" t="str" cm="1">
        <f t="array" ref="G5929">IF(F5929="","",SUM(_xlfn._xlws.FILTER(Balanço[Quantidade],(Balanço[Estoque]=Back!$E$3)*(Balanço[Material]=Back!F5929))))</f>
        <v/>
      </c>
    </row>
    <row r="5930" spans="2:7">
      <c r="B5930" s="32">
        <f>SUMIF(Balanço[Estoque],Back!A5930,Balanço[Quantidade])</f>
        <v>0</v>
      </c>
      <c r="G5930" s="32" t="str" cm="1">
        <f t="array" ref="G5930">IF(F5930="","",SUM(_xlfn._xlws.FILTER(Balanço[Quantidade],(Balanço[Estoque]=Back!$E$3)*(Balanço[Material]=Back!F5930))))</f>
        <v/>
      </c>
    </row>
    <row r="5931" spans="2:7">
      <c r="B5931" s="32">
        <f>SUMIF(Balanço[Estoque],Back!A5931,Balanço[Quantidade])</f>
        <v>0</v>
      </c>
      <c r="G5931" s="32" t="str" cm="1">
        <f t="array" ref="G5931">IF(F5931="","",SUM(_xlfn._xlws.FILTER(Balanço[Quantidade],(Balanço[Estoque]=Back!$E$3)*(Balanço[Material]=Back!F5931))))</f>
        <v/>
      </c>
    </row>
    <row r="5932" spans="2:7">
      <c r="B5932" s="32">
        <f>SUMIF(Balanço[Estoque],Back!A5932,Balanço[Quantidade])</f>
        <v>0</v>
      </c>
      <c r="G5932" s="32" t="str" cm="1">
        <f t="array" ref="G5932">IF(F5932="","",SUM(_xlfn._xlws.FILTER(Balanço[Quantidade],(Balanço[Estoque]=Back!$E$3)*(Balanço[Material]=Back!F5932))))</f>
        <v/>
      </c>
    </row>
    <row r="5933" spans="2:7">
      <c r="B5933" s="32">
        <f>SUMIF(Balanço[Estoque],Back!A5933,Balanço[Quantidade])</f>
        <v>0</v>
      </c>
      <c r="G5933" s="32" t="str" cm="1">
        <f t="array" ref="G5933">IF(F5933="","",SUM(_xlfn._xlws.FILTER(Balanço[Quantidade],(Balanço[Estoque]=Back!$E$3)*(Balanço[Material]=Back!F5933))))</f>
        <v/>
      </c>
    </row>
    <row r="5934" spans="2:7">
      <c r="B5934" s="32">
        <f>SUMIF(Balanço[Estoque],Back!A5934,Balanço[Quantidade])</f>
        <v>0</v>
      </c>
      <c r="G5934" s="32" t="str" cm="1">
        <f t="array" ref="G5934">IF(F5934="","",SUM(_xlfn._xlws.FILTER(Balanço[Quantidade],(Balanço[Estoque]=Back!$E$3)*(Balanço[Material]=Back!F5934))))</f>
        <v/>
      </c>
    </row>
    <row r="5935" spans="2:7">
      <c r="B5935" s="32">
        <f>SUMIF(Balanço[Estoque],Back!A5935,Balanço[Quantidade])</f>
        <v>0</v>
      </c>
      <c r="G5935" s="32" t="str" cm="1">
        <f t="array" ref="G5935">IF(F5935="","",SUM(_xlfn._xlws.FILTER(Balanço[Quantidade],(Balanço[Estoque]=Back!$E$3)*(Balanço[Material]=Back!F5935))))</f>
        <v/>
      </c>
    </row>
    <row r="5936" spans="2:7">
      <c r="B5936" s="32">
        <f>SUMIF(Balanço[Estoque],Back!A5936,Balanço[Quantidade])</f>
        <v>0</v>
      </c>
      <c r="G5936" s="32" t="str" cm="1">
        <f t="array" ref="G5936">IF(F5936="","",SUM(_xlfn._xlws.FILTER(Balanço[Quantidade],(Balanço[Estoque]=Back!$E$3)*(Balanço[Material]=Back!F5936))))</f>
        <v/>
      </c>
    </row>
    <row r="5937" spans="2:7">
      <c r="B5937" s="32">
        <f>SUMIF(Balanço[Estoque],Back!A5937,Balanço[Quantidade])</f>
        <v>0</v>
      </c>
      <c r="G5937" s="32" t="str" cm="1">
        <f t="array" ref="G5937">IF(F5937="","",SUM(_xlfn._xlws.FILTER(Balanço[Quantidade],(Balanço[Estoque]=Back!$E$3)*(Balanço[Material]=Back!F5937))))</f>
        <v/>
      </c>
    </row>
    <row r="5938" spans="2:7">
      <c r="B5938" s="32">
        <f>SUMIF(Balanço[Estoque],Back!A5938,Balanço[Quantidade])</f>
        <v>0</v>
      </c>
      <c r="G5938" s="32" t="str" cm="1">
        <f t="array" ref="G5938">IF(F5938="","",SUM(_xlfn._xlws.FILTER(Balanço[Quantidade],(Balanço[Estoque]=Back!$E$3)*(Balanço[Material]=Back!F5938))))</f>
        <v/>
      </c>
    </row>
    <row r="5939" spans="2:7">
      <c r="B5939" s="32">
        <f>SUMIF(Balanço[Estoque],Back!A5939,Balanço[Quantidade])</f>
        <v>0</v>
      </c>
      <c r="G5939" s="32" t="str" cm="1">
        <f t="array" ref="G5939">IF(F5939="","",SUM(_xlfn._xlws.FILTER(Balanço[Quantidade],(Balanço[Estoque]=Back!$E$3)*(Balanço[Material]=Back!F5939))))</f>
        <v/>
      </c>
    </row>
    <row r="5940" spans="2:7">
      <c r="B5940" s="32">
        <f>SUMIF(Balanço[Estoque],Back!A5940,Balanço[Quantidade])</f>
        <v>0</v>
      </c>
      <c r="G5940" s="32" t="str" cm="1">
        <f t="array" ref="G5940">IF(F5940="","",SUM(_xlfn._xlws.FILTER(Balanço[Quantidade],(Balanço[Estoque]=Back!$E$3)*(Balanço[Material]=Back!F5940))))</f>
        <v/>
      </c>
    </row>
    <row r="5941" spans="2:7">
      <c r="B5941" s="32">
        <f>SUMIF(Balanço[Estoque],Back!A5941,Balanço[Quantidade])</f>
        <v>0</v>
      </c>
      <c r="G5941" s="32" t="str" cm="1">
        <f t="array" ref="G5941">IF(F5941="","",SUM(_xlfn._xlws.FILTER(Balanço[Quantidade],(Balanço[Estoque]=Back!$E$3)*(Balanço[Material]=Back!F5941))))</f>
        <v/>
      </c>
    </row>
    <row r="5942" spans="2:7">
      <c r="B5942" s="32">
        <f>SUMIF(Balanço[Estoque],Back!A5942,Balanço[Quantidade])</f>
        <v>0</v>
      </c>
      <c r="G5942" s="32" t="str" cm="1">
        <f t="array" ref="G5942">IF(F5942="","",SUM(_xlfn._xlws.FILTER(Balanço[Quantidade],(Balanço[Estoque]=Back!$E$3)*(Balanço[Material]=Back!F5942))))</f>
        <v/>
      </c>
    </row>
    <row r="5943" spans="2:7">
      <c r="B5943" s="32">
        <f>SUMIF(Balanço[Estoque],Back!A5943,Balanço[Quantidade])</f>
        <v>0</v>
      </c>
      <c r="G5943" s="32" t="str" cm="1">
        <f t="array" ref="G5943">IF(F5943="","",SUM(_xlfn._xlws.FILTER(Balanço[Quantidade],(Balanço[Estoque]=Back!$E$3)*(Balanço[Material]=Back!F5943))))</f>
        <v/>
      </c>
    </row>
    <row r="5944" spans="2:7">
      <c r="B5944" s="32">
        <f>SUMIF(Balanço[Estoque],Back!A5944,Balanço[Quantidade])</f>
        <v>0</v>
      </c>
      <c r="G5944" s="32" t="str" cm="1">
        <f t="array" ref="G5944">IF(F5944="","",SUM(_xlfn._xlws.FILTER(Balanço[Quantidade],(Balanço[Estoque]=Back!$E$3)*(Balanço[Material]=Back!F5944))))</f>
        <v/>
      </c>
    </row>
    <row r="5945" spans="2:7">
      <c r="B5945" s="32">
        <f>SUMIF(Balanço[Estoque],Back!A5945,Balanço[Quantidade])</f>
        <v>0</v>
      </c>
      <c r="G5945" s="32" t="str" cm="1">
        <f t="array" ref="G5945">IF(F5945="","",SUM(_xlfn._xlws.FILTER(Balanço[Quantidade],(Balanço[Estoque]=Back!$E$3)*(Balanço[Material]=Back!F5945))))</f>
        <v/>
      </c>
    </row>
    <row r="5946" spans="2:7">
      <c r="B5946" s="32">
        <f>SUMIF(Balanço[Estoque],Back!A5946,Balanço[Quantidade])</f>
        <v>0</v>
      </c>
      <c r="G5946" s="32" t="str" cm="1">
        <f t="array" ref="G5946">IF(F5946="","",SUM(_xlfn._xlws.FILTER(Balanço[Quantidade],(Balanço[Estoque]=Back!$E$3)*(Balanço[Material]=Back!F5946))))</f>
        <v/>
      </c>
    </row>
    <row r="5947" spans="2:7">
      <c r="B5947" s="32">
        <f>SUMIF(Balanço[Estoque],Back!A5947,Balanço[Quantidade])</f>
        <v>0</v>
      </c>
      <c r="G5947" s="32" t="str" cm="1">
        <f t="array" ref="G5947">IF(F5947="","",SUM(_xlfn._xlws.FILTER(Balanço[Quantidade],(Balanço[Estoque]=Back!$E$3)*(Balanço[Material]=Back!F5947))))</f>
        <v/>
      </c>
    </row>
    <row r="5948" spans="2:7">
      <c r="B5948" s="32">
        <f>SUMIF(Balanço[Estoque],Back!A5948,Balanço[Quantidade])</f>
        <v>0</v>
      </c>
      <c r="G5948" s="32" t="str" cm="1">
        <f t="array" ref="G5948">IF(F5948="","",SUM(_xlfn._xlws.FILTER(Balanço[Quantidade],(Balanço[Estoque]=Back!$E$3)*(Balanço[Material]=Back!F5948))))</f>
        <v/>
      </c>
    </row>
    <row r="5949" spans="2:7">
      <c r="B5949" s="32">
        <f>SUMIF(Balanço[Estoque],Back!A5949,Balanço[Quantidade])</f>
        <v>0</v>
      </c>
      <c r="G5949" s="32" t="str" cm="1">
        <f t="array" ref="G5949">IF(F5949="","",SUM(_xlfn._xlws.FILTER(Balanço[Quantidade],(Balanço[Estoque]=Back!$E$3)*(Balanço[Material]=Back!F5949))))</f>
        <v/>
      </c>
    </row>
    <row r="5950" spans="2:7">
      <c r="B5950" s="32">
        <f>SUMIF(Balanço[Estoque],Back!A5950,Balanço[Quantidade])</f>
        <v>0</v>
      </c>
      <c r="G5950" s="32" t="str" cm="1">
        <f t="array" ref="G5950">IF(F5950="","",SUM(_xlfn._xlws.FILTER(Balanço[Quantidade],(Balanço[Estoque]=Back!$E$3)*(Balanço[Material]=Back!F5950))))</f>
        <v/>
      </c>
    </row>
    <row r="5951" spans="2:7">
      <c r="B5951" s="32">
        <f>SUMIF(Balanço[Estoque],Back!A5951,Balanço[Quantidade])</f>
        <v>0</v>
      </c>
      <c r="G5951" s="32" t="str" cm="1">
        <f t="array" ref="G5951">IF(F5951="","",SUM(_xlfn._xlws.FILTER(Balanço[Quantidade],(Balanço[Estoque]=Back!$E$3)*(Balanço[Material]=Back!F5951))))</f>
        <v/>
      </c>
    </row>
    <row r="5952" spans="2:7">
      <c r="B5952" s="32">
        <f>SUMIF(Balanço[Estoque],Back!A5952,Balanço[Quantidade])</f>
        <v>0</v>
      </c>
      <c r="G5952" s="32" t="str" cm="1">
        <f t="array" ref="G5952">IF(F5952="","",SUM(_xlfn._xlws.FILTER(Balanço[Quantidade],(Balanço[Estoque]=Back!$E$3)*(Balanço[Material]=Back!F5952))))</f>
        <v/>
      </c>
    </row>
    <row r="5953" spans="2:7">
      <c r="B5953" s="32">
        <f>SUMIF(Balanço[Estoque],Back!A5953,Balanço[Quantidade])</f>
        <v>0</v>
      </c>
      <c r="G5953" s="32" t="str" cm="1">
        <f t="array" ref="G5953">IF(F5953="","",SUM(_xlfn._xlws.FILTER(Balanço[Quantidade],(Balanço[Estoque]=Back!$E$3)*(Balanço[Material]=Back!F5953))))</f>
        <v/>
      </c>
    </row>
    <row r="5954" spans="2:7">
      <c r="B5954" s="32">
        <f>SUMIF(Balanço[Estoque],Back!A5954,Balanço[Quantidade])</f>
        <v>0</v>
      </c>
      <c r="G5954" s="32" t="str" cm="1">
        <f t="array" ref="G5954">IF(F5954="","",SUM(_xlfn._xlws.FILTER(Balanço[Quantidade],(Balanço[Estoque]=Back!$E$3)*(Balanço[Material]=Back!F5954))))</f>
        <v/>
      </c>
    </row>
    <row r="5955" spans="2:7">
      <c r="B5955" s="32">
        <f>SUMIF(Balanço[Estoque],Back!A5955,Balanço[Quantidade])</f>
        <v>0</v>
      </c>
      <c r="G5955" s="32" t="str" cm="1">
        <f t="array" ref="G5955">IF(F5955="","",SUM(_xlfn._xlws.FILTER(Balanço[Quantidade],(Balanço[Estoque]=Back!$E$3)*(Balanço[Material]=Back!F5955))))</f>
        <v/>
      </c>
    </row>
    <row r="5956" spans="2:7">
      <c r="B5956" s="32">
        <f>SUMIF(Balanço[Estoque],Back!A5956,Balanço[Quantidade])</f>
        <v>0</v>
      </c>
      <c r="G5956" s="32" t="str" cm="1">
        <f t="array" ref="G5956">IF(F5956="","",SUM(_xlfn._xlws.FILTER(Balanço[Quantidade],(Balanço[Estoque]=Back!$E$3)*(Balanço[Material]=Back!F5956))))</f>
        <v/>
      </c>
    </row>
    <row r="5957" spans="2:7">
      <c r="B5957" s="32">
        <f>SUMIF(Balanço[Estoque],Back!A5957,Balanço[Quantidade])</f>
        <v>0</v>
      </c>
      <c r="G5957" s="32" t="str" cm="1">
        <f t="array" ref="G5957">IF(F5957="","",SUM(_xlfn._xlws.FILTER(Balanço[Quantidade],(Balanço[Estoque]=Back!$E$3)*(Balanço[Material]=Back!F5957))))</f>
        <v/>
      </c>
    </row>
    <row r="5958" spans="2:7">
      <c r="B5958" s="32">
        <f>SUMIF(Balanço[Estoque],Back!A5958,Balanço[Quantidade])</f>
        <v>0</v>
      </c>
      <c r="G5958" s="32" t="str" cm="1">
        <f t="array" ref="G5958">IF(F5958="","",SUM(_xlfn._xlws.FILTER(Balanço[Quantidade],(Balanço[Estoque]=Back!$E$3)*(Balanço[Material]=Back!F5958))))</f>
        <v/>
      </c>
    </row>
    <row r="5959" spans="2:7">
      <c r="B5959" s="32">
        <f>SUMIF(Balanço[Estoque],Back!A5959,Balanço[Quantidade])</f>
        <v>0</v>
      </c>
      <c r="G5959" s="32" t="str" cm="1">
        <f t="array" ref="G5959">IF(F5959="","",SUM(_xlfn._xlws.FILTER(Balanço[Quantidade],(Balanço[Estoque]=Back!$E$3)*(Balanço[Material]=Back!F5959))))</f>
        <v/>
      </c>
    </row>
    <row r="5960" spans="2:7">
      <c r="B5960" s="32">
        <f>SUMIF(Balanço[Estoque],Back!A5960,Balanço[Quantidade])</f>
        <v>0</v>
      </c>
      <c r="G5960" s="32" t="str" cm="1">
        <f t="array" ref="G5960">IF(F5960="","",SUM(_xlfn._xlws.FILTER(Balanço[Quantidade],(Balanço[Estoque]=Back!$E$3)*(Balanço[Material]=Back!F5960))))</f>
        <v/>
      </c>
    </row>
    <row r="5961" spans="2:7">
      <c r="B5961" s="32">
        <f>SUMIF(Balanço[Estoque],Back!A5961,Balanço[Quantidade])</f>
        <v>0</v>
      </c>
      <c r="G5961" s="32" t="str" cm="1">
        <f t="array" ref="G5961">IF(F5961="","",SUM(_xlfn._xlws.FILTER(Balanço[Quantidade],(Balanço[Estoque]=Back!$E$3)*(Balanço[Material]=Back!F5961))))</f>
        <v/>
      </c>
    </row>
    <row r="5962" spans="2:7">
      <c r="B5962" s="32">
        <f>SUMIF(Balanço[Estoque],Back!A5962,Balanço[Quantidade])</f>
        <v>0</v>
      </c>
      <c r="G5962" s="32" t="str" cm="1">
        <f t="array" ref="G5962">IF(F5962="","",SUM(_xlfn._xlws.FILTER(Balanço[Quantidade],(Balanço[Estoque]=Back!$E$3)*(Balanço[Material]=Back!F5962))))</f>
        <v/>
      </c>
    </row>
    <row r="5963" spans="2:7">
      <c r="B5963" s="32">
        <f>SUMIF(Balanço[Estoque],Back!A5963,Balanço[Quantidade])</f>
        <v>0</v>
      </c>
      <c r="G5963" s="32" t="str" cm="1">
        <f t="array" ref="G5963">IF(F5963="","",SUM(_xlfn._xlws.FILTER(Balanço[Quantidade],(Balanço[Estoque]=Back!$E$3)*(Balanço[Material]=Back!F5963))))</f>
        <v/>
      </c>
    </row>
    <row r="5964" spans="2:7">
      <c r="B5964" s="32">
        <f>SUMIF(Balanço[Estoque],Back!A5964,Balanço[Quantidade])</f>
        <v>0</v>
      </c>
      <c r="G5964" s="32" t="str" cm="1">
        <f t="array" ref="G5964">IF(F5964="","",SUM(_xlfn._xlws.FILTER(Balanço[Quantidade],(Balanço[Estoque]=Back!$E$3)*(Balanço[Material]=Back!F5964))))</f>
        <v/>
      </c>
    </row>
    <row r="5965" spans="2:7">
      <c r="B5965" s="32">
        <f>SUMIF(Balanço[Estoque],Back!A5965,Balanço[Quantidade])</f>
        <v>0</v>
      </c>
      <c r="G5965" s="32" t="str" cm="1">
        <f t="array" ref="G5965">IF(F5965="","",SUM(_xlfn._xlws.FILTER(Balanço[Quantidade],(Balanço[Estoque]=Back!$E$3)*(Balanço[Material]=Back!F5965))))</f>
        <v/>
      </c>
    </row>
    <row r="5966" spans="2:7">
      <c r="B5966" s="32">
        <f>SUMIF(Balanço[Estoque],Back!A5966,Balanço[Quantidade])</f>
        <v>0</v>
      </c>
      <c r="G5966" s="32" t="str" cm="1">
        <f t="array" ref="G5966">IF(F5966="","",SUM(_xlfn._xlws.FILTER(Balanço[Quantidade],(Balanço[Estoque]=Back!$E$3)*(Balanço[Material]=Back!F5966))))</f>
        <v/>
      </c>
    </row>
    <row r="5967" spans="2:7">
      <c r="B5967" s="32">
        <f>SUMIF(Balanço[Estoque],Back!A5967,Balanço[Quantidade])</f>
        <v>0</v>
      </c>
      <c r="G5967" s="32" t="str" cm="1">
        <f t="array" ref="G5967">IF(F5967="","",SUM(_xlfn._xlws.FILTER(Balanço[Quantidade],(Balanço[Estoque]=Back!$E$3)*(Balanço[Material]=Back!F5967))))</f>
        <v/>
      </c>
    </row>
    <row r="5968" spans="2:7">
      <c r="B5968" s="32">
        <f>SUMIF(Balanço[Estoque],Back!A5968,Balanço[Quantidade])</f>
        <v>0</v>
      </c>
      <c r="G5968" s="32" t="str" cm="1">
        <f t="array" ref="G5968">IF(F5968="","",SUM(_xlfn._xlws.FILTER(Balanço[Quantidade],(Balanço[Estoque]=Back!$E$3)*(Balanço[Material]=Back!F5968))))</f>
        <v/>
      </c>
    </row>
    <row r="5969" spans="2:7">
      <c r="B5969" s="32">
        <f>SUMIF(Balanço[Estoque],Back!A5969,Balanço[Quantidade])</f>
        <v>0</v>
      </c>
      <c r="G5969" s="32" t="str" cm="1">
        <f t="array" ref="G5969">IF(F5969="","",SUM(_xlfn._xlws.FILTER(Balanço[Quantidade],(Balanço[Estoque]=Back!$E$3)*(Balanço[Material]=Back!F5969))))</f>
        <v/>
      </c>
    </row>
    <row r="5970" spans="2:7">
      <c r="B5970" s="32">
        <f>SUMIF(Balanço[Estoque],Back!A5970,Balanço[Quantidade])</f>
        <v>0</v>
      </c>
      <c r="G5970" s="32" t="str" cm="1">
        <f t="array" ref="G5970">IF(F5970="","",SUM(_xlfn._xlws.FILTER(Balanço[Quantidade],(Balanço[Estoque]=Back!$E$3)*(Balanço[Material]=Back!F5970))))</f>
        <v/>
      </c>
    </row>
    <row r="5971" spans="2:7">
      <c r="B5971" s="32">
        <f>SUMIF(Balanço[Estoque],Back!A5971,Balanço[Quantidade])</f>
        <v>0</v>
      </c>
      <c r="G5971" s="32" t="str" cm="1">
        <f t="array" ref="G5971">IF(F5971="","",SUM(_xlfn._xlws.FILTER(Balanço[Quantidade],(Balanço[Estoque]=Back!$E$3)*(Balanço[Material]=Back!F5971))))</f>
        <v/>
      </c>
    </row>
    <row r="5972" spans="2:7">
      <c r="B5972" s="32">
        <f>SUMIF(Balanço[Estoque],Back!A5972,Balanço[Quantidade])</f>
        <v>0</v>
      </c>
      <c r="G5972" s="32" t="str" cm="1">
        <f t="array" ref="G5972">IF(F5972="","",SUM(_xlfn._xlws.FILTER(Balanço[Quantidade],(Balanço[Estoque]=Back!$E$3)*(Balanço[Material]=Back!F5972))))</f>
        <v/>
      </c>
    </row>
    <row r="5973" spans="2:7">
      <c r="B5973" s="32">
        <f>SUMIF(Balanço[Estoque],Back!A5973,Balanço[Quantidade])</f>
        <v>0</v>
      </c>
      <c r="G5973" s="32" t="str" cm="1">
        <f t="array" ref="G5973">IF(F5973="","",SUM(_xlfn._xlws.FILTER(Balanço[Quantidade],(Balanço[Estoque]=Back!$E$3)*(Balanço[Material]=Back!F5973))))</f>
        <v/>
      </c>
    </row>
    <row r="5974" spans="2:7">
      <c r="B5974" s="32">
        <f>SUMIF(Balanço[Estoque],Back!A5974,Balanço[Quantidade])</f>
        <v>0</v>
      </c>
      <c r="G5974" s="32" t="str" cm="1">
        <f t="array" ref="G5974">IF(F5974="","",SUM(_xlfn._xlws.FILTER(Balanço[Quantidade],(Balanço[Estoque]=Back!$E$3)*(Balanço[Material]=Back!F5974))))</f>
        <v/>
      </c>
    </row>
    <row r="5975" spans="2:7">
      <c r="B5975" s="32">
        <f>SUMIF(Balanço[Estoque],Back!A5975,Balanço[Quantidade])</f>
        <v>0</v>
      </c>
      <c r="G5975" s="32" t="str" cm="1">
        <f t="array" ref="G5975">IF(F5975="","",SUM(_xlfn._xlws.FILTER(Balanço[Quantidade],(Balanço[Estoque]=Back!$E$3)*(Balanço[Material]=Back!F5975))))</f>
        <v/>
      </c>
    </row>
    <row r="5976" spans="2:7">
      <c r="B5976" s="32">
        <f>SUMIF(Balanço[Estoque],Back!A5976,Balanço[Quantidade])</f>
        <v>0</v>
      </c>
      <c r="G5976" s="32" t="str" cm="1">
        <f t="array" ref="G5976">IF(F5976="","",SUM(_xlfn._xlws.FILTER(Balanço[Quantidade],(Balanço[Estoque]=Back!$E$3)*(Balanço[Material]=Back!F5976))))</f>
        <v/>
      </c>
    </row>
    <row r="5977" spans="2:7">
      <c r="B5977" s="32">
        <f>SUMIF(Balanço[Estoque],Back!A5977,Balanço[Quantidade])</f>
        <v>0</v>
      </c>
      <c r="G5977" s="32" t="str" cm="1">
        <f t="array" ref="G5977">IF(F5977="","",SUM(_xlfn._xlws.FILTER(Balanço[Quantidade],(Balanço[Estoque]=Back!$E$3)*(Balanço[Material]=Back!F5977))))</f>
        <v/>
      </c>
    </row>
    <row r="5978" spans="2:7">
      <c r="B5978" s="32">
        <f>SUMIF(Balanço[Estoque],Back!A5978,Balanço[Quantidade])</f>
        <v>0</v>
      </c>
      <c r="G5978" s="32" t="str" cm="1">
        <f t="array" ref="G5978">IF(F5978="","",SUM(_xlfn._xlws.FILTER(Balanço[Quantidade],(Balanço[Estoque]=Back!$E$3)*(Balanço[Material]=Back!F5978))))</f>
        <v/>
      </c>
    </row>
    <row r="5979" spans="2:7">
      <c r="B5979" s="32">
        <f>SUMIF(Balanço[Estoque],Back!A5979,Balanço[Quantidade])</f>
        <v>0</v>
      </c>
      <c r="G5979" s="32" t="str" cm="1">
        <f t="array" ref="G5979">IF(F5979="","",SUM(_xlfn._xlws.FILTER(Balanço[Quantidade],(Balanço[Estoque]=Back!$E$3)*(Balanço[Material]=Back!F5979))))</f>
        <v/>
      </c>
    </row>
    <row r="5980" spans="2:7">
      <c r="B5980" s="32">
        <f>SUMIF(Balanço[Estoque],Back!A5980,Balanço[Quantidade])</f>
        <v>0</v>
      </c>
      <c r="G5980" s="32" t="str" cm="1">
        <f t="array" ref="G5980">IF(F5980="","",SUM(_xlfn._xlws.FILTER(Balanço[Quantidade],(Balanço[Estoque]=Back!$E$3)*(Balanço[Material]=Back!F5980))))</f>
        <v/>
      </c>
    </row>
    <row r="5981" spans="2:7">
      <c r="B5981" s="32">
        <f>SUMIF(Balanço[Estoque],Back!A5981,Balanço[Quantidade])</f>
        <v>0</v>
      </c>
      <c r="G5981" s="32" t="str" cm="1">
        <f t="array" ref="G5981">IF(F5981="","",SUM(_xlfn._xlws.FILTER(Balanço[Quantidade],(Balanço[Estoque]=Back!$E$3)*(Balanço[Material]=Back!F5981))))</f>
        <v/>
      </c>
    </row>
    <row r="5982" spans="2:7">
      <c r="B5982" s="32">
        <f>SUMIF(Balanço[Estoque],Back!A5982,Balanço[Quantidade])</f>
        <v>0</v>
      </c>
      <c r="G5982" s="32" t="str" cm="1">
        <f t="array" ref="G5982">IF(F5982="","",SUM(_xlfn._xlws.FILTER(Balanço[Quantidade],(Balanço[Estoque]=Back!$E$3)*(Balanço[Material]=Back!F5982))))</f>
        <v/>
      </c>
    </row>
    <row r="5983" spans="2:7">
      <c r="B5983" s="32">
        <f>SUMIF(Balanço[Estoque],Back!A5983,Balanço[Quantidade])</f>
        <v>0</v>
      </c>
      <c r="G5983" s="32" t="str" cm="1">
        <f t="array" ref="G5983">IF(F5983="","",SUM(_xlfn._xlws.FILTER(Balanço[Quantidade],(Balanço[Estoque]=Back!$E$3)*(Balanço[Material]=Back!F5983))))</f>
        <v/>
      </c>
    </row>
    <row r="5984" spans="2:7">
      <c r="B5984" s="32">
        <f>SUMIF(Balanço[Estoque],Back!A5984,Balanço[Quantidade])</f>
        <v>0</v>
      </c>
      <c r="G5984" s="32" t="str" cm="1">
        <f t="array" ref="G5984">IF(F5984="","",SUM(_xlfn._xlws.FILTER(Balanço[Quantidade],(Balanço[Estoque]=Back!$E$3)*(Balanço[Material]=Back!F5984))))</f>
        <v/>
      </c>
    </row>
    <row r="5985" spans="2:7">
      <c r="B5985" s="32">
        <f>SUMIF(Balanço[Estoque],Back!A5985,Balanço[Quantidade])</f>
        <v>0</v>
      </c>
      <c r="G5985" s="32" t="str" cm="1">
        <f t="array" ref="G5985">IF(F5985="","",SUM(_xlfn._xlws.FILTER(Balanço[Quantidade],(Balanço[Estoque]=Back!$E$3)*(Balanço[Material]=Back!F5985))))</f>
        <v/>
      </c>
    </row>
    <row r="5986" spans="2:7">
      <c r="B5986" s="32">
        <f>SUMIF(Balanço[Estoque],Back!A5986,Balanço[Quantidade])</f>
        <v>0</v>
      </c>
      <c r="G5986" s="32" t="str" cm="1">
        <f t="array" ref="G5986">IF(F5986="","",SUM(_xlfn._xlws.FILTER(Balanço[Quantidade],(Balanço[Estoque]=Back!$E$3)*(Balanço[Material]=Back!F5986))))</f>
        <v/>
      </c>
    </row>
    <row r="5987" spans="2:7">
      <c r="B5987" s="32">
        <f>SUMIF(Balanço[Estoque],Back!A5987,Balanço[Quantidade])</f>
        <v>0</v>
      </c>
      <c r="G5987" s="32" t="str" cm="1">
        <f t="array" ref="G5987">IF(F5987="","",SUM(_xlfn._xlws.FILTER(Balanço[Quantidade],(Balanço[Estoque]=Back!$E$3)*(Balanço[Material]=Back!F5987))))</f>
        <v/>
      </c>
    </row>
    <row r="5988" spans="2:7">
      <c r="B5988" s="32">
        <f>SUMIF(Balanço[Estoque],Back!A5988,Balanço[Quantidade])</f>
        <v>0</v>
      </c>
      <c r="G5988" s="32" t="str" cm="1">
        <f t="array" ref="G5988">IF(F5988="","",SUM(_xlfn._xlws.FILTER(Balanço[Quantidade],(Balanço[Estoque]=Back!$E$3)*(Balanço[Material]=Back!F5988))))</f>
        <v/>
      </c>
    </row>
    <row r="5989" spans="2:7">
      <c r="B5989" s="32">
        <f>SUMIF(Balanço[Estoque],Back!A5989,Balanço[Quantidade])</f>
        <v>0</v>
      </c>
      <c r="G5989" s="32" t="str" cm="1">
        <f t="array" ref="G5989">IF(F5989="","",SUM(_xlfn._xlws.FILTER(Balanço[Quantidade],(Balanço[Estoque]=Back!$E$3)*(Balanço[Material]=Back!F5989))))</f>
        <v/>
      </c>
    </row>
    <row r="5990" spans="2:7">
      <c r="B5990" s="32">
        <f>SUMIF(Balanço[Estoque],Back!A5990,Balanço[Quantidade])</f>
        <v>0</v>
      </c>
      <c r="G5990" s="32" t="str" cm="1">
        <f t="array" ref="G5990">IF(F5990="","",SUM(_xlfn._xlws.FILTER(Balanço[Quantidade],(Balanço[Estoque]=Back!$E$3)*(Balanço[Material]=Back!F5990))))</f>
        <v/>
      </c>
    </row>
    <row r="5991" spans="2:7">
      <c r="B5991" s="32">
        <f>SUMIF(Balanço[Estoque],Back!A5991,Balanço[Quantidade])</f>
        <v>0</v>
      </c>
      <c r="G5991" s="32" t="str" cm="1">
        <f t="array" ref="G5991">IF(F5991="","",SUM(_xlfn._xlws.FILTER(Balanço[Quantidade],(Balanço[Estoque]=Back!$E$3)*(Balanço[Material]=Back!F5991))))</f>
        <v/>
      </c>
    </row>
    <row r="5992" spans="2:7">
      <c r="B5992" s="32">
        <f>SUMIF(Balanço[Estoque],Back!A5992,Balanço[Quantidade])</f>
        <v>0</v>
      </c>
      <c r="G5992" s="32" t="str" cm="1">
        <f t="array" ref="G5992">IF(F5992="","",SUM(_xlfn._xlws.FILTER(Balanço[Quantidade],(Balanço[Estoque]=Back!$E$3)*(Balanço[Material]=Back!F5992))))</f>
        <v/>
      </c>
    </row>
    <row r="5993" spans="2:7">
      <c r="B5993" s="32">
        <f>SUMIF(Balanço[Estoque],Back!A5993,Balanço[Quantidade])</f>
        <v>0</v>
      </c>
      <c r="G5993" s="32" t="str" cm="1">
        <f t="array" ref="G5993">IF(F5993="","",SUM(_xlfn._xlws.FILTER(Balanço[Quantidade],(Balanço[Estoque]=Back!$E$3)*(Balanço[Material]=Back!F5993))))</f>
        <v/>
      </c>
    </row>
    <row r="5994" spans="2:7">
      <c r="B5994" s="32">
        <f>SUMIF(Balanço[Estoque],Back!A5994,Balanço[Quantidade])</f>
        <v>0</v>
      </c>
      <c r="G5994" s="32" t="str" cm="1">
        <f t="array" ref="G5994">IF(F5994="","",SUM(_xlfn._xlws.FILTER(Balanço[Quantidade],(Balanço[Estoque]=Back!$E$3)*(Balanço[Material]=Back!F5994))))</f>
        <v/>
      </c>
    </row>
    <row r="5995" spans="2:7">
      <c r="B5995" s="32">
        <f>SUMIF(Balanço[Estoque],Back!A5995,Balanço[Quantidade])</f>
        <v>0</v>
      </c>
      <c r="G5995" s="32" t="str" cm="1">
        <f t="array" ref="G5995">IF(F5995="","",SUM(_xlfn._xlws.FILTER(Balanço[Quantidade],(Balanço[Estoque]=Back!$E$3)*(Balanço[Material]=Back!F5995))))</f>
        <v/>
      </c>
    </row>
    <row r="5996" spans="2:7">
      <c r="B5996" s="32">
        <f>SUMIF(Balanço[Estoque],Back!A5996,Balanço[Quantidade])</f>
        <v>0</v>
      </c>
      <c r="G5996" s="32" t="str" cm="1">
        <f t="array" ref="G5996">IF(F5996="","",SUM(_xlfn._xlws.FILTER(Balanço[Quantidade],(Balanço[Estoque]=Back!$E$3)*(Balanço[Material]=Back!F5996))))</f>
        <v/>
      </c>
    </row>
    <row r="5997" spans="2:7">
      <c r="B5997" s="32">
        <f>SUMIF(Balanço[Estoque],Back!A5997,Balanço[Quantidade])</f>
        <v>0</v>
      </c>
      <c r="G5997" s="32" t="str" cm="1">
        <f t="array" ref="G5997">IF(F5997="","",SUM(_xlfn._xlws.FILTER(Balanço[Quantidade],(Balanço[Estoque]=Back!$E$3)*(Balanço[Material]=Back!F5997))))</f>
        <v/>
      </c>
    </row>
    <row r="5998" spans="2:7">
      <c r="B5998" s="32">
        <f>SUMIF(Balanço[Estoque],Back!A5998,Balanço[Quantidade])</f>
        <v>0</v>
      </c>
      <c r="G5998" s="32" t="str" cm="1">
        <f t="array" ref="G5998">IF(F5998="","",SUM(_xlfn._xlws.FILTER(Balanço[Quantidade],(Balanço[Estoque]=Back!$E$3)*(Balanço[Material]=Back!F5998))))</f>
        <v/>
      </c>
    </row>
    <row r="5999" spans="2:7">
      <c r="B5999" s="32">
        <f>SUMIF(Balanço[Estoque],Back!A5999,Balanço[Quantidade])</f>
        <v>0</v>
      </c>
      <c r="G5999" s="32" t="str" cm="1">
        <f t="array" ref="G5999">IF(F5999="","",SUM(_xlfn._xlws.FILTER(Balanço[Quantidade],(Balanço[Estoque]=Back!$E$3)*(Balanço[Material]=Back!F5999))))</f>
        <v/>
      </c>
    </row>
    <row r="6000" spans="2:7">
      <c r="B6000" s="32">
        <f>SUMIF(Balanço[Estoque],Back!A6000,Balanço[Quantidade])</f>
        <v>0</v>
      </c>
      <c r="G6000" s="32" t="str" cm="1">
        <f t="array" ref="G6000">IF(F6000="","",SUM(_xlfn._xlws.FILTER(Balanço[Quantidade],(Balanço[Estoque]=Back!$E$3)*(Balanço[Material]=Back!F6000))))</f>
        <v/>
      </c>
    </row>
    <row r="6001" spans="2:7">
      <c r="B6001" s="32">
        <f>SUMIF(Balanço[Estoque],Back!A6001,Balanço[Quantidade])</f>
        <v>0</v>
      </c>
      <c r="G6001" s="32" t="str" cm="1">
        <f t="array" ref="G6001">IF(F6001="","",SUM(_xlfn._xlws.FILTER(Balanço[Quantidade],(Balanço[Estoque]=Back!$E$3)*(Balanço[Material]=Back!F6001))))</f>
        <v/>
      </c>
    </row>
    <row r="6002" spans="2:7">
      <c r="B6002" s="32">
        <f>SUMIF(Balanço[Estoque],Back!A6002,Balanço[Quantidade])</f>
        <v>0</v>
      </c>
      <c r="G6002" s="32" t="str" cm="1">
        <f t="array" ref="G6002">IF(F6002="","",SUM(_xlfn._xlws.FILTER(Balanço[Quantidade],(Balanço[Estoque]=Back!$E$3)*(Balanço[Material]=Back!F6002))))</f>
        <v/>
      </c>
    </row>
    <row r="6003" spans="2:7">
      <c r="B6003" s="32">
        <f>SUMIF(Balanço[Estoque],Back!A6003,Balanço[Quantidade])</f>
        <v>0</v>
      </c>
      <c r="G6003" s="32" t="str" cm="1">
        <f t="array" ref="G6003">IF(F6003="","",SUM(_xlfn._xlws.FILTER(Balanço[Quantidade],(Balanço[Estoque]=Back!$E$3)*(Balanço[Material]=Back!F6003))))</f>
        <v/>
      </c>
    </row>
    <row r="6004" spans="2:7">
      <c r="B6004" s="32">
        <f>SUMIF(Balanço[Estoque],Back!A6004,Balanço[Quantidade])</f>
        <v>0</v>
      </c>
      <c r="G6004" s="32" t="str" cm="1">
        <f t="array" ref="G6004">IF(F6004="","",SUM(_xlfn._xlws.FILTER(Balanço[Quantidade],(Balanço[Estoque]=Back!$E$3)*(Balanço[Material]=Back!F6004))))</f>
        <v/>
      </c>
    </row>
    <row r="6005" spans="2:7">
      <c r="B6005" s="32">
        <f>SUMIF(Balanço[Estoque],Back!A6005,Balanço[Quantidade])</f>
        <v>0</v>
      </c>
      <c r="G6005" s="32" t="str" cm="1">
        <f t="array" ref="G6005">IF(F6005="","",SUM(_xlfn._xlws.FILTER(Balanço[Quantidade],(Balanço[Estoque]=Back!$E$3)*(Balanço[Material]=Back!F6005))))</f>
        <v/>
      </c>
    </row>
    <row r="6006" spans="2:7">
      <c r="B6006" s="32">
        <f>SUMIF(Balanço[Estoque],Back!A6006,Balanço[Quantidade])</f>
        <v>0</v>
      </c>
      <c r="G6006" s="32" t="str" cm="1">
        <f t="array" ref="G6006">IF(F6006="","",SUM(_xlfn._xlws.FILTER(Balanço[Quantidade],(Balanço[Estoque]=Back!$E$3)*(Balanço[Material]=Back!F6006))))</f>
        <v/>
      </c>
    </row>
    <row r="6007" spans="2:7">
      <c r="B6007" s="32">
        <f>SUMIF(Balanço[Estoque],Back!A6007,Balanço[Quantidade])</f>
        <v>0</v>
      </c>
      <c r="G6007" s="32" t="str" cm="1">
        <f t="array" ref="G6007">IF(F6007="","",SUM(_xlfn._xlws.FILTER(Balanço[Quantidade],(Balanço[Estoque]=Back!$E$3)*(Balanço[Material]=Back!F6007))))</f>
        <v/>
      </c>
    </row>
    <row r="6008" spans="2:7">
      <c r="B6008" s="32">
        <f>SUMIF(Balanço[Estoque],Back!A6008,Balanço[Quantidade])</f>
        <v>0</v>
      </c>
      <c r="G6008" s="32" t="str" cm="1">
        <f t="array" ref="G6008">IF(F6008="","",SUM(_xlfn._xlws.FILTER(Balanço[Quantidade],(Balanço[Estoque]=Back!$E$3)*(Balanço[Material]=Back!F6008))))</f>
        <v/>
      </c>
    </row>
    <row r="6009" spans="2:7">
      <c r="B6009" s="32">
        <f>SUMIF(Balanço[Estoque],Back!A6009,Balanço[Quantidade])</f>
        <v>0</v>
      </c>
      <c r="G6009" s="32" t="str" cm="1">
        <f t="array" ref="G6009">IF(F6009="","",SUM(_xlfn._xlws.FILTER(Balanço[Quantidade],(Balanço[Estoque]=Back!$E$3)*(Balanço[Material]=Back!F6009))))</f>
        <v/>
      </c>
    </row>
    <row r="6010" spans="2:7">
      <c r="B6010" s="32">
        <f>SUMIF(Balanço[Estoque],Back!A6010,Balanço[Quantidade])</f>
        <v>0</v>
      </c>
      <c r="G6010" s="32" t="str" cm="1">
        <f t="array" ref="G6010">IF(F6010="","",SUM(_xlfn._xlws.FILTER(Balanço[Quantidade],(Balanço[Estoque]=Back!$E$3)*(Balanço[Material]=Back!F6010))))</f>
        <v/>
      </c>
    </row>
    <row r="6011" spans="2:7">
      <c r="B6011" s="32">
        <f>SUMIF(Balanço[Estoque],Back!A6011,Balanço[Quantidade])</f>
        <v>0</v>
      </c>
      <c r="G6011" s="32" t="str" cm="1">
        <f t="array" ref="G6011">IF(F6011="","",SUM(_xlfn._xlws.FILTER(Balanço[Quantidade],(Balanço[Estoque]=Back!$E$3)*(Balanço[Material]=Back!F6011))))</f>
        <v/>
      </c>
    </row>
    <row r="6012" spans="2:7">
      <c r="B6012" s="32">
        <f>SUMIF(Balanço[Estoque],Back!A6012,Balanço[Quantidade])</f>
        <v>0</v>
      </c>
      <c r="G6012" s="32" t="str" cm="1">
        <f t="array" ref="G6012">IF(F6012="","",SUM(_xlfn._xlws.FILTER(Balanço[Quantidade],(Balanço[Estoque]=Back!$E$3)*(Balanço[Material]=Back!F6012))))</f>
        <v/>
      </c>
    </row>
    <row r="6013" spans="2:7">
      <c r="B6013" s="32">
        <f>SUMIF(Balanço[Estoque],Back!A6013,Balanço[Quantidade])</f>
        <v>0</v>
      </c>
      <c r="G6013" s="32" t="str" cm="1">
        <f t="array" ref="G6013">IF(F6013="","",SUM(_xlfn._xlws.FILTER(Balanço[Quantidade],(Balanço[Estoque]=Back!$E$3)*(Balanço[Material]=Back!F6013))))</f>
        <v/>
      </c>
    </row>
    <row r="6014" spans="2:7">
      <c r="B6014" s="32">
        <f>SUMIF(Balanço[Estoque],Back!A6014,Balanço[Quantidade])</f>
        <v>0</v>
      </c>
      <c r="G6014" s="32" t="str" cm="1">
        <f t="array" ref="G6014">IF(F6014="","",SUM(_xlfn._xlws.FILTER(Balanço[Quantidade],(Balanço[Estoque]=Back!$E$3)*(Balanço[Material]=Back!F6014))))</f>
        <v/>
      </c>
    </row>
    <row r="6015" spans="2:7">
      <c r="B6015" s="32">
        <f>SUMIF(Balanço[Estoque],Back!A6015,Balanço[Quantidade])</f>
        <v>0</v>
      </c>
      <c r="G6015" s="32" t="str" cm="1">
        <f t="array" ref="G6015">IF(F6015="","",SUM(_xlfn._xlws.FILTER(Balanço[Quantidade],(Balanço[Estoque]=Back!$E$3)*(Balanço[Material]=Back!F6015))))</f>
        <v/>
      </c>
    </row>
    <row r="6016" spans="2:7">
      <c r="B6016" s="32">
        <f>SUMIF(Balanço[Estoque],Back!A6016,Balanço[Quantidade])</f>
        <v>0</v>
      </c>
      <c r="G6016" s="32" t="str" cm="1">
        <f t="array" ref="G6016">IF(F6016="","",SUM(_xlfn._xlws.FILTER(Balanço[Quantidade],(Balanço[Estoque]=Back!$E$3)*(Balanço[Material]=Back!F6016))))</f>
        <v/>
      </c>
    </row>
    <row r="6017" spans="2:7">
      <c r="B6017" s="32">
        <f>SUMIF(Balanço[Estoque],Back!A6017,Balanço[Quantidade])</f>
        <v>0</v>
      </c>
      <c r="G6017" s="32" t="str" cm="1">
        <f t="array" ref="G6017">IF(F6017="","",SUM(_xlfn._xlws.FILTER(Balanço[Quantidade],(Balanço[Estoque]=Back!$E$3)*(Balanço[Material]=Back!F6017))))</f>
        <v/>
      </c>
    </row>
    <row r="6018" spans="2:7">
      <c r="B6018" s="32">
        <f>SUMIF(Balanço[Estoque],Back!A6018,Balanço[Quantidade])</f>
        <v>0</v>
      </c>
      <c r="G6018" s="32" t="str" cm="1">
        <f t="array" ref="G6018">IF(F6018="","",SUM(_xlfn._xlws.FILTER(Balanço[Quantidade],(Balanço[Estoque]=Back!$E$3)*(Balanço[Material]=Back!F6018))))</f>
        <v/>
      </c>
    </row>
    <row r="6019" spans="2:7">
      <c r="B6019" s="32">
        <f>SUMIF(Balanço[Estoque],Back!A6019,Balanço[Quantidade])</f>
        <v>0</v>
      </c>
      <c r="G6019" s="32" t="str" cm="1">
        <f t="array" ref="G6019">IF(F6019="","",SUM(_xlfn._xlws.FILTER(Balanço[Quantidade],(Balanço[Estoque]=Back!$E$3)*(Balanço[Material]=Back!F6019))))</f>
        <v/>
      </c>
    </row>
    <row r="6020" spans="2:7">
      <c r="B6020" s="32">
        <f>SUMIF(Balanço[Estoque],Back!A6020,Balanço[Quantidade])</f>
        <v>0</v>
      </c>
      <c r="G6020" s="32" t="str" cm="1">
        <f t="array" ref="G6020">IF(F6020="","",SUM(_xlfn._xlws.FILTER(Balanço[Quantidade],(Balanço[Estoque]=Back!$E$3)*(Balanço[Material]=Back!F6020))))</f>
        <v/>
      </c>
    </row>
    <row r="6021" spans="2:7">
      <c r="B6021" s="32">
        <f>SUMIF(Balanço[Estoque],Back!A6021,Balanço[Quantidade])</f>
        <v>0</v>
      </c>
      <c r="G6021" s="32" t="str" cm="1">
        <f t="array" ref="G6021">IF(F6021="","",SUM(_xlfn._xlws.FILTER(Balanço[Quantidade],(Balanço[Estoque]=Back!$E$3)*(Balanço[Material]=Back!F6021))))</f>
        <v/>
      </c>
    </row>
    <row r="6022" spans="2:7">
      <c r="B6022" s="32">
        <f>SUMIF(Balanço[Estoque],Back!A6022,Balanço[Quantidade])</f>
        <v>0</v>
      </c>
      <c r="G6022" s="32" t="str" cm="1">
        <f t="array" ref="G6022">IF(F6022="","",SUM(_xlfn._xlws.FILTER(Balanço[Quantidade],(Balanço[Estoque]=Back!$E$3)*(Balanço[Material]=Back!F6022))))</f>
        <v/>
      </c>
    </row>
    <row r="6023" spans="2:7">
      <c r="B6023" s="32">
        <f>SUMIF(Balanço[Estoque],Back!A6023,Balanço[Quantidade])</f>
        <v>0</v>
      </c>
      <c r="G6023" s="32" t="str" cm="1">
        <f t="array" ref="G6023">IF(F6023="","",SUM(_xlfn._xlws.FILTER(Balanço[Quantidade],(Balanço[Estoque]=Back!$E$3)*(Balanço[Material]=Back!F6023))))</f>
        <v/>
      </c>
    </row>
    <row r="6024" spans="2:7">
      <c r="B6024" s="32">
        <f>SUMIF(Balanço[Estoque],Back!A6024,Balanço[Quantidade])</f>
        <v>0</v>
      </c>
      <c r="G6024" s="32" t="str" cm="1">
        <f t="array" ref="G6024">IF(F6024="","",SUM(_xlfn._xlws.FILTER(Balanço[Quantidade],(Balanço[Estoque]=Back!$E$3)*(Balanço[Material]=Back!F6024))))</f>
        <v/>
      </c>
    </row>
    <row r="6025" spans="2:7">
      <c r="B6025" s="32">
        <f>SUMIF(Balanço[Estoque],Back!A6025,Balanço[Quantidade])</f>
        <v>0</v>
      </c>
      <c r="G6025" s="32" t="str" cm="1">
        <f t="array" ref="G6025">IF(F6025="","",SUM(_xlfn._xlws.FILTER(Balanço[Quantidade],(Balanço[Estoque]=Back!$E$3)*(Balanço[Material]=Back!F6025))))</f>
        <v/>
      </c>
    </row>
    <row r="6026" spans="2:7">
      <c r="B6026" s="32">
        <f>SUMIF(Balanço[Estoque],Back!A6026,Balanço[Quantidade])</f>
        <v>0</v>
      </c>
      <c r="G6026" s="32" t="str" cm="1">
        <f t="array" ref="G6026">IF(F6026="","",SUM(_xlfn._xlws.FILTER(Balanço[Quantidade],(Balanço[Estoque]=Back!$E$3)*(Balanço[Material]=Back!F6026))))</f>
        <v/>
      </c>
    </row>
    <row r="6027" spans="2:7">
      <c r="B6027" s="32">
        <f>SUMIF(Balanço[Estoque],Back!A6027,Balanço[Quantidade])</f>
        <v>0</v>
      </c>
      <c r="G6027" s="32" t="str" cm="1">
        <f t="array" ref="G6027">IF(F6027="","",SUM(_xlfn._xlws.FILTER(Balanço[Quantidade],(Balanço[Estoque]=Back!$E$3)*(Balanço[Material]=Back!F6027))))</f>
        <v/>
      </c>
    </row>
    <row r="6028" spans="2:7">
      <c r="B6028" s="32">
        <f>SUMIF(Balanço[Estoque],Back!A6028,Balanço[Quantidade])</f>
        <v>0</v>
      </c>
      <c r="G6028" s="32" t="str" cm="1">
        <f t="array" ref="G6028">IF(F6028="","",SUM(_xlfn._xlws.FILTER(Balanço[Quantidade],(Balanço[Estoque]=Back!$E$3)*(Balanço[Material]=Back!F6028))))</f>
        <v/>
      </c>
    </row>
    <row r="6029" spans="2:7">
      <c r="B6029" s="32">
        <f>SUMIF(Balanço[Estoque],Back!A6029,Balanço[Quantidade])</f>
        <v>0</v>
      </c>
      <c r="G6029" s="32" t="str" cm="1">
        <f t="array" ref="G6029">IF(F6029="","",SUM(_xlfn._xlws.FILTER(Balanço[Quantidade],(Balanço[Estoque]=Back!$E$3)*(Balanço[Material]=Back!F6029))))</f>
        <v/>
      </c>
    </row>
    <row r="6030" spans="2:7">
      <c r="B6030" s="32">
        <f>SUMIF(Balanço[Estoque],Back!A6030,Balanço[Quantidade])</f>
        <v>0</v>
      </c>
      <c r="G6030" s="32" t="str" cm="1">
        <f t="array" ref="G6030">IF(F6030="","",SUM(_xlfn._xlws.FILTER(Balanço[Quantidade],(Balanço[Estoque]=Back!$E$3)*(Balanço[Material]=Back!F6030))))</f>
        <v/>
      </c>
    </row>
    <row r="6031" spans="2:7">
      <c r="B6031" s="32">
        <f>SUMIF(Balanço[Estoque],Back!A6031,Balanço[Quantidade])</f>
        <v>0</v>
      </c>
      <c r="G6031" s="32" t="str" cm="1">
        <f t="array" ref="G6031">IF(F6031="","",SUM(_xlfn._xlws.FILTER(Balanço[Quantidade],(Balanço[Estoque]=Back!$E$3)*(Balanço[Material]=Back!F6031))))</f>
        <v/>
      </c>
    </row>
    <row r="6032" spans="2:7">
      <c r="B6032" s="32">
        <f>SUMIF(Balanço[Estoque],Back!A6032,Balanço[Quantidade])</f>
        <v>0</v>
      </c>
      <c r="G6032" s="32" t="str" cm="1">
        <f t="array" ref="G6032">IF(F6032="","",SUM(_xlfn._xlws.FILTER(Balanço[Quantidade],(Balanço[Estoque]=Back!$E$3)*(Balanço[Material]=Back!F6032))))</f>
        <v/>
      </c>
    </row>
    <row r="6033" spans="2:7">
      <c r="B6033" s="32">
        <f>SUMIF(Balanço[Estoque],Back!A6033,Balanço[Quantidade])</f>
        <v>0</v>
      </c>
      <c r="G6033" s="32" t="str" cm="1">
        <f t="array" ref="G6033">IF(F6033="","",SUM(_xlfn._xlws.FILTER(Balanço[Quantidade],(Balanço[Estoque]=Back!$E$3)*(Balanço[Material]=Back!F6033))))</f>
        <v/>
      </c>
    </row>
    <row r="6034" spans="2:7">
      <c r="B6034" s="32">
        <f>SUMIF(Balanço[Estoque],Back!A6034,Balanço[Quantidade])</f>
        <v>0</v>
      </c>
      <c r="G6034" s="32" t="str" cm="1">
        <f t="array" ref="G6034">IF(F6034="","",SUM(_xlfn._xlws.FILTER(Balanço[Quantidade],(Balanço[Estoque]=Back!$E$3)*(Balanço[Material]=Back!F6034))))</f>
        <v/>
      </c>
    </row>
    <row r="6035" spans="2:7">
      <c r="B6035" s="32">
        <f>SUMIF(Balanço[Estoque],Back!A6035,Balanço[Quantidade])</f>
        <v>0</v>
      </c>
      <c r="G6035" s="32" t="str" cm="1">
        <f t="array" ref="G6035">IF(F6035="","",SUM(_xlfn._xlws.FILTER(Balanço[Quantidade],(Balanço[Estoque]=Back!$E$3)*(Balanço[Material]=Back!F6035))))</f>
        <v/>
      </c>
    </row>
    <row r="6036" spans="2:7">
      <c r="B6036" s="32">
        <f>SUMIF(Balanço[Estoque],Back!A6036,Balanço[Quantidade])</f>
        <v>0</v>
      </c>
      <c r="G6036" s="32" t="str" cm="1">
        <f t="array" ref="G6036">IF(F6036="","",SUM(_xlfn._xlws.FILTER(Balanço[Quantidade],(Balanço[Estoque]=Back!$E$3)*(Balanço[Material]=Back!F6036))))</f>
        <v/>
      </c>
    </row>
    <row r="6037" spans="2:7">
      <c r="B6037" s="32">
        <f>SUMIF(Balanço[Estoque],Back!A6037,Balanço[Quantidade])</f>
        <v>0</v>
      </c>
      <c r="G6037" s="32" t="str" cm="1">
        <f t="array" ref="G6037">IF(F6037="","",SUM(_xlfn._xlws.FILTER(Balanço[Quantidade],(Balanço[Estoque]=Back!$E$3)*(Balanço[Material]=Back!F6037))))</f>
        <v/>
      </c>
    </row>
    <row r="6038" spans="2:7">
      <c r="B6038" s="32">
        <f>SUMIF(Balanço[Estoque],Back!A6038,Balanço[Quantidade])</f>
        <v>0</v>
      </c>
      <c r="G6038" s="32" t="str" cm="1">
        <f t="array" ref="G6038">IF(F6038="","",SUM(_xlfn._xlws.FILTER(Balanço[Quantidade],(Balanço[Estoque]=Back!$E$3)*(Balanço[Material]=Back!F6038))))</f>
        <v/>
      </c>
    </row>
    <row r="6039" spans="2:7">
      <c r="B6039" s="32">
        <f>SUMIF(Balanço[Estoque],Back!A6039,Balanço[Quantidade])</f>
        <v>0</v>
      </c>
      <c r="G6039" s="32" t="str" cm="1">
        <f t="array" ref="G6039">IF(F6039="","",SUM(_xlfn._xlws.FILTER(Balanço[Quantidade],(Balanço[Estoque]=Back!$E$3)*(Balanço[Material]=Back!F6039))))</f>
        <v/>
      </c>
    </row>
    <row r="6040" spans="2:7">
      <c r="B6040" s="32">
        <f>SUMIF(Balanço[Estoque],Back!A6040,Balanço[Quantidade])</f>
        <v>0</v>
      </c>
      <c r="G6040" s="32" t="str" cm="1">
        <f t="array" ref="G6040">IF(F6040="","",SUM(_xlfn._xlws.FILTER(Balanço[Quantidade],(Balanço[Estoque]=Back!$E$3)*(Balanço[Material]=Back!F6040))))</f>
        <v/>
      </c>
    </row>
    <row r="6041" spans="2:7">
      <c r="B6041" s="32">
        <f>SUMIF(Balanço[Estoque],Back!A6041,Balanço[Quantidade])</f>
        <v>0</v>
      </c>
      <c r="G6041" s="32" t="str" cm="1">
        <f t="array" ref="G6041">IF(F6041="","",SUM(_xlfn._xlws.FILTER(Balanço[Quantidade],(Balanço[Estoque]=Back!$E$3)*(Balanço[Material]=Back!F6041))))</f>
        <v/>
      </c>
    </row>
    <row r="6042" spans="2:7">
      <c r="B6042" s="32">
        <f>SUMIF(Balanço[Estoque],Back!A6042,Balanço[Quantidade])</f>
        <v>0</v>
      </c>
      <c r="G6042" s="32" t="str" cm="1">
        <f t="array" ref="G6042">IF(F6042="","",SUM(_xlfn._xlws.FILTER(Balanço[Quantidade],(Balanço[Estoque]=Back!$E$3)*(Balanço[Material]=Back!F6042))))</f>
        <v/>
      </c>
    </row>
    <row r="6043" spans="2:7">
      <c r="B6043" s="32">
        <f>SUMIF(Balanço[Estoque],Back!A6043,Balanço[Quantidade])</f>
        <v>0</v>
      </c>
      <c r="G6043" s="32" t="str" cm="1">
        <f t="array" ref="G6043">IF(F6043="","",SUM(_xlfn._xlws.FILTER(Balanço[Quantidade],(Balanço[Estoque]=Back!$E$3)*(Balanço[Material]=Back!F6043))))</f>
        <v/>
      </c>
    </row>
    <row r="6044" spans="2:7">
      <c r="B6044" s="32">
        <f>SUMIF(Balanço[Estoque],Back!A6044,Balanço[Quantidade])</f>
        <v>0</v>
      </c>
      <c r="G6044" s="32" t="str" cm="1">
        <f t="array" ref="G6044">IF(F6044="","",SUM(_xlfn._xlws.FILTER(Balanço[Quantidade],(Balanço[Estoque]=Back!$E$3)*(Balanço[Material]=Back!F6044))))</f>
        <v/>
      </c>
    </row>
    <row r="6045" spans="2:7">
      <c r="B6045" s="32">
        <f>SUMIF(Balanço[Estoque],Back!A6045,Balanço[Quantidade])</f>
        <v>0</v>
      </c>
      <c r="G6045" s="32" t="str" cm="1">
        <f t="array" ref="G6045">IF(F6045="","",SUM(_xlfn._xlws.FILTER(Balanço[Quantidade],(Balanço[Estoque]=Back!$E$3)*(Balanço[Material]=Back!F6045))))</f>
        <v/>
      </c>
    </row>
    <row r="6046" spans="2:7">
      <c r="B6046" s="32">
        <f>SUMIF(Balanço[Estoque],Back!A6046,Balanço[Quantidade])</f>
        <v>0</v>
      </c>
      <c r="G6046" s="32" t="str" cm="1">
        <f t="array" ref="G6046">IF(F6046="","",SUM(_xlfn._xlws.FILTER(Balanço[Quantidade],(Balanço[Estoque]=Back!$E$3)*(Balanço[Material]=Back!F6046))))</f>
        <v/>
      </c>
    </row>
    <row r="6047" spans="2:7">
      <c r="B6047" s="32">
        <f>SUMIF(Balanço[Estoque],Back!A6047,Balanço[Quantidade])</f>
        <v>0</v>
      </c>
      <c r="G6047" s="32" t="str" cm="1">
        <f t="array" ref="G6047">IF(F6047="","",SUM(_xlfn._xlws.FILTER(Balanço[Quantidade],(Balanço[Estoque]=Back!$E$3)*(Balanço[Material]=Back!F6047))))</f>
        <v/>
      </c>
    </row>
    <row r="6048" spans="2:7">
      <c r="B6048" s="32">
        <f>SUMIF(Balanço[Estoque],Back!A6048,Balanço[Quantidade])</f>
        <v>0</v>
      </c>
      <c r="G6048" s="32" t="str" cm="1">
        <f t="array" ref="G6048">IF(F6048="","",SUM(_xlfn._xlws.FILTER(Balanço[Quantidade],(Balanço[Estoque]=Back!$E$3)*(Balanço[Material]=Back!F6048))))</f>
        <v/>
      </c>
    </row>
    <row r="6049" spans="2:7">
      <c r="B6049" s="32">
        <f>SUMIF(Balanço[Estoque],Back!A6049,Balanço[Quantidade])</f>
        <v>0</v>
      </c>
      <c r="G6049" s="32" t="str" cm="1">
        <f t="array" ref="G6049">IF(F6049="","",SUM(_xlfn._xlws.FILTER(Balanço[Quantidade],(Balanço[Estoque]=Back!$E$3)*(Balanço[Material]=Back!F6049))))</f>
        <v/>
      </c>
    </row>
    <row r="6050" spans="2:7">
      <c r="B6050" s="32">
        <f>SUMIF(Balanço[Estoque],Back!A6050,Balanço[Quantidade])</f>
        <v>0</v>
      </c>
      <c r="G6050" s="32" t="str" cm="1">
        <f t="array" ref="G6050">IF(F6050="","",SUM(_xlfn._xlws.FILTER(Balanço[Quantidade],(Balanço[Estoque]=Back!$E$3)*(Balanço[Material]=Back!F6050))))</f>
        <v/>
      </c>
    </row>
    <row r="6051" spans="2:7">
      <c r="B6051" s="32">
        <f>SUMIF(Balanço[Estoque],Back!A6051,Balanço[Quantidade])</f>
        <v>0</v>
      </c>
      <c r="G6051" s="32" t="str" cm="1">
        <f t="array" ref="G6051">IF(F6051="","",SUM(_xlfn._xlws.FILTER(Balanço[Quantidade],(Balanço[Estoque]=Back!$E$3)*(Balanço[Material]=Back!F6051))))</f>
        <v/>
      </c>
    </row>
    <row r="6052" spans="2:7">
      <c r="B6052" s="32">
        <f>SUMIF(Balanço[Estoque],Back!A6052,Balanço[Quantidade])</f>
        <v>0</v>
      </c>
      <c r="G6052" s="32" t="str" cm="1">
        <f t="array" ref="G6052">IF(F6052="","",SUM(_xlfn._xlws.FILTER(Balanço[Quantidade],(Balanço[Estoque]=Back!$E$3)*(Balanço[Material]=Back!F6052))))</f>
        <v/>
      </c>
    </row>
    <row r="6053" spans="2:7">
      <c r="B6053" s="32">
        <f>SUMIF(Balanço[Estoque],Back!A6053,Balanço[Quantidade])</f>
        <v>0</v>
      </c>
      <c r="G6053" s="32" t="str" cm="1">
        <f t="array" ref="G6053">IF(F6053="","",SUM(_xlfn._xlws.FILTER(Balanço[Quantidade],(Balanço[Estoque]=Back!$E$3)*(Balanço[Material]=Back!F6053))))</f>
        <v/>
      </c>
    </row>
    <row r="6054" spans="2:7">
      <c r="B6054" s="32">
        <f>SUMIF(Balanço[Estoque],Back!A6054,Balanço[Quantidade])</f>
        <v>0</v>
      </c>
      <c r="G6054" s="32" t="str" cm="1">
        <f t="array" ref="G6054">IF(F6054="","",SUM(_xlfn._xlws.FILTER(Balanço[Quantidade],(Balanço[Estoque]=Back!$E$3)*(Balanço[Material]=Back!F6054))))</f>
        <v/>
      </c>
    </row>
    <row r="6055" spans="2:7">
      <c r="B6055" s="32">
        <f>SUMIF(Balanço[Estoque],Back!A6055,Balanço[Quantidade])</f>
        <v>0</v>
      </c>
      <c r="G6055" s="32" t="str" cm="1">
        <f t="array" ref="G6055">IF(F6055="","",SUM(_xlfn._xlws.FILTER(Balanço[Quantidade],(Balanço[Estoque]=Back!$E$3)*(Balanço[Material]=Back!F6055))))</f>
        <v/>
      </c>
    </row>
    <row r="6056" spans="2:7">
      <c r="B6056" s="32">
        <f>SUMIF(Balanço[Estoque],Back!A6056,Balanço[Quantidade])</f>
        <v>0</v>
      </c>
      <c r="G6056" s="32" t="str" cm="1">
        <f t="array" ref="G6056">IF(F6056="","",SUM(_xlfn._xlws.FILTER(Balanço[Quantidade],(Balanço[Estoque]=Back!$E$3)*(Balanço[Material]=Back!F6056))))</f>
        <v/>
      </c>
    </row>
    <row r="6057" spans="2:7">
      <c r="B6057" s="32">
        <f>SUMIF(Balanço[Estoque],Back!A6057,Balanço[Quantidade])</f>
        <v>0</v>
      </c>
      <c r="G6057" s="32" t="str" cm="1">
        <f t="array" ref="G6057">IF(F6057="","",SUM(_xlfn._xlws.FILTER(Balanço[Quantidade],(Balanço[Estoque]=Back!$E$3)*(Balanço[Material]=Back!F6057))))</f>
        <v/>
      </c>
    </row>
    <row r="6058" spans="2:7">
      <c r="B6058" s="32">
        <f>SUMIF(Balanço[Estoque],Back!A6058,Balanço[Quantidade])</f>
        <v>0</v>
      </c>
      <c r="G6058" s="32" t="str" cm="1">
        <f t="array" ref="G6058">IF(F6058="","",SUM(_xlfn._xlws.FILTER(Balanço[Quantidade],(Balanço[Estoque]=Back!$E$3)*(Balanço[Material]=Back!F6058))))</f>
        <v/>
      </c>
    </row>
    <row r="6059" spans="2:7">
      <c r="B6059" s="32">
        <f>SUMIF(Balanço[Estoque],Back!A6059,Balanço[Quantidade])</f>
        <v>0</v>
      </c>
      <c r="G6059" s="32" t="str" cm="1">
        <f t="array" ref="G6059">IF(F6059="","",SUM(_xlfn._xlws.FILTER(Balanço[Quantidade],(Balanço[Estoque]=Back!$E$3)*(Balanço[Material]=Back!F6059))))</f>
        <v/>
      </c>
    </row>
    <row r="6060" spans="2:7">
      <c r="B6060" s="32">
        <f>SUMIF(Balanço[Estoque],Back!A6060,Balanço[Quantidade])</f>
        <v>0</v>
      </c>
      <c r="G6060" s="32" t="str" cm="1">
        <f t="array" ref="G6060">IF(F6060="","",SUM(_xlfn._xlws.FILTER(Balanço[Quantidade],(Balanço[Estoque]=Back!$E$3)*(Balanço[Material]=Back!F6060))))</f>
        <v/>
      </c>
    </row>
    <row r="6061" spans="2:7">
      <c r="B6061" s="32">
        <f>SUMIF(Balanço[Estoque],Back!A6061,Balanço[Quantidade])</f>
        <v>0</v>
      </c>
      <c r="G6061" s="32" t="str" cm="1">
        <f t="array" ref="G6061">IF(F6061="","",SUM(_xlfn._xlws.FILTER(Balanço[Quantidade],(Balanço[Estoque]=Back!$E$3)*(Balanço[Material]=Back!F6061))))</f>
        <v/>
      </c>
    </row>
    <row r="6062" spans="2:7">
      <c r="B6062" s="32">
        <f>SUMIF(Balanço[Estoque],Back!A6062,Balanço[Quantidade])</f>
        <v>0</v>
      </c>
      <c r="G6062" s="32" t="str" cm="1">
        <f t="array" ref="G6062">IF(F6062="","",SUM(_xlfn._xlws.FILTER(Balanço[Quantidade],(Balanço[Estoque]=Back!$E$3)*(Balanço[Material]=Back!F6062))))</f>
        <v/>
      </c>
    </row>
    <row r="6063" spans="2:7">
      <c r="B6063" s="32">
        <f>SUMIF(Balanço[Estoque],Back!A6063,Balanço[Quantidade])</f>
        <v>0</v>
      </c>
      <c r="G6063" s="32" t="str" cm="1">
        <f t="array" ref="G6063">IF(F6063="","",SUM(_xlfn._xlws.FILTER(Balanço[Quantidade],(Balanço[Estoque]=Back!$E$3)*(Balanço[Material]=Back!F6063))))</f>
        <v/>
      </c>
    </row>
    <row r="6064" spans="2:7">
      <c r="B6064" s="32">
        <f>SUMIF(Balanço[Estoque],Back!A6064,Balanço[Quantidade])</f>
        <v>0</v>
      </c>
      <c r="G6064" s="32" t="str" cm="1">
        <f t="array" ref="G6064">IF(F6064="","",SUM(_xlfn._xlws.FILTER(Balanço[Quantidade],(Balanço[Estoque]=Back!$E$3)*(Balanço[Material]=Back!F6064))))</f>
        <v/>
      </c>
    </row>
    <row r="6065" spans="2:7">
      <c r="B6065" s="32">
        <f>SUMIF(Balanço[Estoque],Back!A6065,Balanço[Quantidade])</f>
        <v>0</v>
      </c>
      <c r="G6065" s="32" t="str" cm="1">
        <f t="array" ref="G6065">IF(F6065="","",SUM(_xlfn._xlws.FILTER(Balanço[Quantidade],(Balanço[Estoque]=Back!$E$3)*(Balanço[Material]=Back!F6065))))</f>
        <v/>
      </c>
    </row>
    <row r="6066" spans="2:7">
      <c r="B6066" s="32">
        <f>SUMIF(Balanço[Estoque],Back!A6066,Balanço[Quantidade])</f>
        <v>0</v>
      </c>
      <c r="G6066" s="32" t="str" cm="1">
        <f t="array" ref="G6066">IF(F6066="","",SUM(_xlfn._xlws.FILTER(Balanço[Quantidade],(Balanço[Estoque]=Back!$E$3)*(Balanço[Material]=Back!F6066))))</f>
        <v/>
      </c>
    </row>
    <row r="6067" spans="2:7">
      <c r="B6067" s="32">
        <f>SUMIF(Balanço[Estoque],Back!A6067,Balanço[Quantidade])</f>
        <v>0</v>
      </c>
      <c r="G6067" s="32" t="str" cm="1">
        <f t="array" ref="G6067">IF(F6067="","",SUM(_xlfn._xlws.FILTER(Balanço[Quantidade],(Balanço[Estoque]=Back!$E$3)*(Balanço[Material]=Back!F6067))))</f>
        <v/>
      </c>
    </row>
    <row r="6068" spans="2:7">
      <c r="B6068" s="32">
        <f>SUMIF(Balanço[Estoque],Back!A6068,Balanço[Quantidade])</f>
        <v>0</v>
      </c>
      <c r="G6068" s="32" t="str" cm="1">
        <f t="array" ref="G6068">IF(F6068="","",SUM(_xlfn._xlws.FILTER(Balanço[Quantidade],(Balanço[Estoque]=Back!$E$3)*(Balanço[Material]=Back!F6068))))</f>
        <v/>
      </c>
    </row>
    <row r="6069" spans="2:7">
      <c r="B6069" s="32">
        <f>SUMIF(Balanço[Estoque],Back!A6069,Balanço[Quantidade])</f>
        <v>0</v>
      </c>
      <c r="G6069" s="32" t="str" cm="1">
        <f t="array" ref="G6069">IF(F6069="","",SUM(_xlfn._xlws.FILTER(Balanço[Quantidade],(Balanço[Estoque]=Back!$E$3)*(Balanço[Material]=Back!F6069))))</f>
        <v/>
      </c>
    </row>
    <row r="6070" spans="2:7">
      <c r="B6070" s="32">
        <f>SUMIF(Balanço[Estoque],Back!A6070,Balanço[Quantidade])</f>
        <v>0</v>
      </c>
      <c r="G6070" s="32" t="str" cm="1">
        <f t="array" ref="G6070">IF(F6070="","",SUM(_xlfn._xlws.FILTER(Balanço[Quantidade],(Balanço[Estoque]=Back!$E$3)*(Balanço[Material]=Back!F6070))))</f>
        <v/>
      </c>
    </row>
    <row r="6071" spans="2:7">
      <c r="B6071" s="32">
        <f>SUMIF(Balanço[Estoque],Back!A6071,Balanço[Quantidade])</f>
        <v>0</v>
      </c>
      <c r="G6071" s="32" t="str" cm="1">
        <f t="array" ref="G6071">IF(F6071="","",SUM(_xlfn._xlws.FILTER(Balanço[Quantidade],(Balanço[Estoque]=Back!$E$3)*(Balanço[Material]=Back!F6071))))</f>
        <v/>
      </c>
    </row>
    <row r="6072" spans="2:7">
      <c r="B6072" s="32">
        <f>SUMIF(Balanço[Estoque],Back!A6072,Balanço[Quantidade])</f>
        <v>0</v>
      </c>
      <c r="G6072" s="32" t="str" cm="1">
        <f t="array" ref="G6072">IF(F6072="","",SUM(_xlfn._xlws.FILTER(Balanço[Quantidade],(Balanço[Estoque]=Back!$E$3)*(Balanço[Material]=Back!F6072))))</f>
        <v/>
      </c>
    </row>
    <row r="6073" spans="2:7">
      <c r="B6073" s="32">
        <f>SUMIF(Balanço[Estoque],Back!A6073,Balanço[Quantidade])</f>
        <v>0</v>
      </c>
      <c r="G6073" s="32" t="str" cm="1">
        <f t="array" ref="G6073">IF(F6073="","",SUM(_xlfn._xlws.FILTER(Balanço[Quantidade],(Balanço[Estoque]=Back!$E$3)*(Balanço[Material]=Back!F6073))))</f>
        <v/>
      </c>
    </row>
    <row r="6074" spans="2:7">
      <c r="B6074" s="32">
        <f>SUMIF(Balanço[Estoque],Back!A6074,Balanço[Quantidade])</f>
        <v>0</v>
      </c>
      <c r="G6074" s="32" t="str" cm="1">
        <f t="array" ref="G6074">IF(F6074="","",SUM(_xlfn._xlws.FILTER(Balanço[Quantidade],(Balanço[Estoque]=Back!$E$3)*(Balanço[Material]=Back!F6074))))</f>
        <v/>
      </c>
    </row>
    <row r="6075" spans="2:7">
      <c r="B6075" s="32">
        <f>SUMIF(Balanço[Estoque],Back!A6075,Balanço[Quantidade])</f>
        <v>0</v>
      </c>
      <c r="G6075" s="32" t="str" cm="1">
        <f t="array" ref="G6075">IF(F6075="","",SUM(_xlfn._xlws.FILTER(Balanço[Quantidade],(Balanço[Estoque]=Back!$E$3)*(Balanço[Material]=Back!F6075))))</f>
        <v/>
      </c>
    </row>
    <row r="6076" spans="2:7">
      <c r="B6076" s="32">
        <f>SUMIF(Balanço[Estoque],Back!A6076,Balanço[Quantidade])</f>
        <v>0</v>
      </c>
      <c r="G6076" s="32" t="str" cm="1">
        <f t="array" ref="G6076">IF(F6076="","",SUM(_xlfn._xlws.FILTER(Balanço[Quantidade],(Balanço[Estoque]=Back!$E$3)*(Balanço[Material]=Back!F6076))))</f>
        <v/>
      </c>
    </row>
    <row r="6077" spans="2:7">
      <c r="B6077" s="32">
        <f>SUMIF(Balanço[Estoque],Back!A6077,Balanço[Quantidade])</f>
        <v>0</v>
      </c>
      <c r="G6077" s="32" t="str" cm="1">
        <f t="array" ref="G6077">IF(F6077="","",SUM(_xlfn._xlws.FILTER(Balanço[Quantidade],(Balanço[Estoque]=Back!$E$3)*(Balanço[Material]=Back!F6077))))</f>
        <v/>
      </c>
    </row>
    <row r="6078" spans="2:7">
      <c r="B6078" s="32">
        <f>SUMIF(Balanço[Estoque],Back!A6078,Balanço[Quantidade])</f>
        <v>0</v>
      </c>
      <c r="G6078" s="32" t="str" cm="1">
        <f t="array" ref="G6078">IF(F6078="","",SUM(_xlfn._xlws.FILTER(Balanço[Quantidade],(Balanço[Estoque]=Back!$E$3)*(Balanço[Material]=Back!F6078))))</f>
        <v/>
      </c>
    </row>
    <row r="6079" spans="2:7">
      <c r="B6079" s="32">
        <f>SUMIF(Balanço[Estoque],Back!A6079,Balanço[Quantidade])</f>
        <v>0</v>
      </c>
      <c r="G6079" s="32" t="str" cm="1">
        <f t="array" ref="G6079">IF(F6079="","",SUM(_xlfn._xlws.FILTER(Balanço[Quantidade],(Balanço[Estoque]=Back!$E$3)*(Balanço[Material]=Back!F6079))))</f>
        <v/>
      </c>
    </row>
    <row r="6080" spans="2:7">
      <c r="B6080" s="32">
        <f>SUMIF(Balanço[Estoque],Back!A6080,Balanço[Quantidade])</f>
        <v>0</v>
      </c>
      <c r="G6080" s="32" t="str" cm="1">
        <f t="array" ref="G6080">IF(F6080="","",SUM(_xlfn._xlws.FILTER(Balanço[Quantidade],(Balanço[Estoque]=Back!$E$3)*(Balanço[Material]=Back!F6080))))</f>
        <v/>
      </c>
    </row>
    <row r="6081" spans="2:7">
      <c r="B6081" s="32">
        <f>SUMIF(Balanço[Estoque],Back!A6081,Balanço[Quantidade])</f>
        <v>0</v>
      </c>
      <c r="G6081" s="32" t="str" cm="1">
        <f t="array" ref="G6081">IF(F6081="","",SUM(_xlfn._xlws.FILTER(Balanço[Quantidade],(Balanço[Estoque]=Back!$E$3)*(Balanço[Material]=Back!F6081))))</f>
        <v/>
      </c>
    </row>
    <row r="6082" spans="2:7">
      <c r="B6082" s="32">
        <f>SUMIF(Balanço[Estoque],Back!A6082,Balanço[Quantidade])</f>
        <v>0</v>
      </c>
      <c r="G6082" s="32" t="str" cm="1">
        <f t="array" ref="G6082">IF(F6082="","",SUM(_xlfn._xlws.FILTER(Balanço[Quantidade],(Balanço[Estoque]=Back!$E$3)*(Balanço[Material]=Back!F6082))))</f>
        <v/>
      </c>
    </row>
    <row r="6083" spans="2:7">
      <c r="B6083" s="32">
        <f>SUMIF(Balanço[Estoque],Back!A6083,Balanço[Quantidade])</f>
        <v>0</v>
      </c>
      <c r="G6083" s="32" t="str" cm="1">
        <f t="array" ref="G6083">IF(F6083="","",SUM(_xlfn._xlws.FILTER(Balanço[Quantidade],(Balanço[Estoque]=Back!$E$3)*(Balanço[Material]=Back!F6083))))</f>
        <v/>
      </c>
    </row>
    <row r="6084" spans="2:7">
      <c r="B6084" s="32">
        <f>SUMIF(Balanço[Estoque],Back!A6084,Balanço[Quantidade])</f>
        <v>0</v>
      </c>
      <c r="G6084" s="32" t="str" cm="1">
        <f t="array" ref="G6084">IF(F6084="","",SUM(_xlfn._xlws.FILTER(Balanço[Quantidade],(Balanço[Estoque]=Back!$E$3)*(Balanço[Material]=Back!F6084))))</f>
        <v/>
      </c>
    </row>
    <row r="6085" spans="2:7">
      <c r="B6085" s="32">
        <f>SUMIF(Balanço[Estoque],Back!A6085,Balanço[Quantidade])</f>
        <v>0</v>
      </c>
      <c r="G6085" s="32" t="str" cm="1">
        <f t="array" ref="G6085">IF(F6085="","",SUM(_xlfn._xlws.FILTER(Balanço[Quantidade],(Balanço[Estoque]=Back!$E$3)*(Balanço[Material]=Back!F6085))))</f>
        <v/>
      </c>
    </row>
    <row r="6086" spans="2:7">
      <c r="B6086" s="32">
        <f>SUMIF(Balanço[Estoque],Back!A6086,Balanço[Quantidade])</f>
        <v>0</v>
      </c>
      <c r="G6086" s="32" t="str" cm="1">
        <f t="array" ref="G6086">IF(F6086="","",SUM(_xlfn._xlws.FILTER(Balanço[Quantidade],(Balanço[Estoque]=Back!$E$3)*(Balanço[Material]=Back!F6086))))</f>
        <v/>
      </c>
    </row>
    <row r="6087" spans="2:7">
      <c r="B6087" s="32">
        <f>SUMIF(Balanço[Estoque],Back!A6087,Balanço[Quantidade])</f>
        <v>0</v>
      </c>
      <c r="G6087" s="32" t="str" cm="1">
        <f t="array" ref="G6087">IF(F6087="","",SUM(_xlfn._xlws.FILTER(Balanço[Quantidade],(Balanço[Estoque]=Back!$E$3)*(Balanço[Material]=Back!F6087))))</f>
        <v/>
      </c>
    </row>
    <row r="6088" spans="2:7">
      <c r="B6088" s="32">
        <f>SUMIF(Balanço[Estoque],Back!A6088,Balanço[Quantidade])</f>
        <v>0</v>
      </c>
      <c r="G6088" s="32" t="str" cm="1">
        <f t="array" ref="G6088">IF(F6088="","",SUM(_xlfn._xlws.FILTER(Balanço[Quantidade],(Balanço[Estoque]=Back!$E$3)*(Balanço[Material]=Back!F6088))))</f>
        <v/>
      </c>
    </row>
    <row r="6089" spans="2:7">
      <c r="B6089" s="32">
        <f>SUMIF(Balanço[Estoque],Back!A6089,Balanço[Quantidade])</f>
        <v>0</v>
      </c>
      <c r="G6089" s="32" t="str" cm="1">
        <f t="array" ref="G6089">IF(F6089="","",SUM(_xlfn._xlws.FILTER(Balanço[Quantidade],(Balanço[Estoque]=Back!$E$3)*(Balanço[Material]=Back!F6089))))</f>
        <v/>
      </c>
    </row>
    <row r="6090" spans="2:7">
      <c r="B6090" s="32">
        <f>SUMIF(Balanço[Estoque],Back!A6090,Balanço[Quantidade])</f>
        <v>0</v>
      </c>
      <c r="G6090" s="32" t="str" cm="1">
        <f t="array" ref="G6090">IF(F6090="","",SUM(_xlfn._xlws.FILTER(Balanço[Quantidade],(Balanço[Estoque]=Back!$E$3)*(Balanço[Material]=Back!F6090))))</f>
        <v/>
      </c>
    </row>
    <row r="6091" spans="2:7">
      <c r="B6091" s="32">
        <f>SUMIF(Balanço[Estoque],Back!A6091,Balanço[Quantidade])</f>
        <v>0</v>
      </c>
      <c r="G6091" s="32" t="str" cm="1">
        <f t="array" ref="G6091">IF(F6091="","",SUM(_xlfn._xlws.FILTER(Balanço[Quantidade],(Balanço[Estoque]=Back!$E$3)*(Balanço[Material]=Back!F6091))))</f>
        <v/>
      </c>
    </row>
    <row r="6092" spans="2:7">
      <c r="B6092" s="32">
        <f>SUMIF(Balanço[Estoque],Back!A6092,Balanço[Quantidade])</f>
        <v>0</v>
      </c>
      <c r="G6092" s="32" t="str" cm="1">
        <f t="array" ref="G6092">IF(F6092="","",SUM(_xlfn._xlws.FILTER(Balanço[Quantidade],(Balanço[Estoque]=Back!$E$3)*(Balanço[Material]=Back!F6092))))</f>
        <v/>
      </c>
    </row>
    <row r="6093" spans="2:7">
      <c r="B6093" s="32">
        <f>SUMIF(Balanço[Estoque],Back!A6093,Balanço[Quantidade])</f>
        <v>0</v>
      </c>
      <c r="G6093" s="32" t="str" cm="1">
        <f t="array" ref="G6093">IF(F6093="","",SUM(_xlfn._xlws.FILTER(Balanço[Quantidade],(Balanço[Estoque]=Back!$E$3)*(Balanço[Material]=Back!F6093))))</f>
        <v/>
      </c>
    </row>
    <row r="6094" spans="2:7">
      <c r="B6094" s="32">
        <f>SUMIF(Balanço[Estoque],Back!A6094,Balanço[Quantidade])</f>
        <v>0</v>
      </c>
      <c r="G6094" s="32" t="str" cm="1">
        <f t="array" ref="G6094">IF(F6094="","",SUM(_xlfn._xlws.FILTER(Balanço[Quantidade],(Balanço[Estoque]=Back!$E$3)*(Balanço[Material]=Back!F6094))))</f>
        <v/>
      </c>
    </row>
    <row r="6095" spans="2:7">
      <c r="B6095" s="32">
        <f>SUMIF(Balanço[Estoque],Back!A6095,Balanço[Quantidade])</f>
        <v>0</v>
      </c>
      <c r="G6095" s="32" t="str" cm="1">
        <f t="array" ref="G6095">IF(F6095="","",SUM(_xlfn._xlws.FILTER(Balanço[Quantidade],(Balanço[Estoque]=Back!$E$3)*(Balanço[Material]=Back!F6095))))</f>
        <v/>
      </c>
    </row>
    <row r="6096" spans="2:7">
      <c r="B6096" s="32">
        <f>SUMIF(Balanço[Estoque],Back!A6096,Balanço[Quantidade])</f>
        <v>0</v>
      </c>
      <c r="G6096" s="32" t="str" cm="1">
        <f t="array" ref="G6096">IF(F6096="","",SUM(_xlfn._xlws.FILTER(Balanço[Quantidade],(Balanço[Estoque]=Back!$E$3)*(Balanço[Material]=Back!F6096))))</f>
        <v/>
      </c>
    </row>
    <row r="6097" spans="2:7">
      <c r="B6097" s="32">
        <f>SUMIF(Balanço[Estoque],Back!A6097,Balanço[Quantidade])</f>
        <v>0</v>
      </c>
      <c r="G6097" s="32" t="str" cm="1">
        <f t="array" ref="G6097">IF(F6097="","",SUM(_xlfn._xlws.FILTER(Balanço[Quantidade],(Balanço[Estoque]=Back!$E$3)*(Balanço[Material]=Back!F6097))))</f>
        <v/>
      </c>
    </row>
    <row r="6098" spans="2:7">
      <c r="B6098" s="32">
        <f>SUMIF(Balanço[Estoque],Back!A6098,Balanço[Quantidade])</f>
        <v>0</v>
      </c>
      <c r="G6098" s="32" t="str" cm="1">
        <f t="array" ref="G6098">IF(F6098="","",SUM(_xlfn._xlws.FILTER(Balanço[Quantidade],(Balanço[Estoque]=Back!$E$3)*(Balanço[Material]=Back!F6098))))</f>
        <v/>
      </c>
    </row>
    <row r="6099" spans="2:7">
      <c r="B6099" s="32">
        <f>SUMIF(Balanço[Estoque],Back!A6099,Balanço[Quantidade])</f>
        <v>0</v>
      </c>
      <c r="G6099" s="32" t="str" cm="1">
        <f t="array" ref="G6099">IF(F6099="","",SUM(_xlfn._xlws.FILTER(Balanço[Quantidade],(Balanço[Estoque]=Back!$E$3)*(Balanço[Material]=Back!F6099))))</f>
        <v/>
      </c>
    </row>
    <row r="6100" spans="2:7">
      <c r="B6100" s="32">
        <f>SUMIF(Balanço[Estoque],Back!A6100,Balanço[Quantidade])</f>
        <v>0</v>
      </c>
      <c r="G6100" s="32" t="str" cm="1">
        <f t="array" ref="G6100">IF(F6100="","",SUM(_xlfn._xlws.FILTER(Balanço[Quantidade],(Balanço[Estoque]=Back!$E$3)*(Balanço[Material]=Back!F6100))))</f>
        <v/>
      </c>
    </row>
    <row r="6101" spans="2:7">
      <c r="B6101" s="32">
        <f>SUMIF(Balanço[Estoque],Back!A6101,Balanço[Quantidade])</f>
        <v>0</v>
      </c>
      <c r="G6101" s="32" t="str" cm="1">
        <f t="array" ref="G6101">IF(F6101="","",SUM(_xlfn._xlws.FILTER(Balanço[Quantidade],(Balanço[Estoque]=Back!$E$3)*(Balanço[Material]=Back!F6101))))</f>
        <v/>
      </c>
    </row>
    <row r="6102" spans="2:7">
      <c r="B6102" s="32">
        <f>SUMIF(Balanço[Estoque],Back!A6102,Balanço[Quantidade])</f>
        <v>0</v>
      </c>
      <c r="G6102" s="32" t="str" cm="1">
        <f t="array" ref="G6102">IF(F6102="","",SUM(_xlfn._xlws.FILTER(Balanço[Quantidade],(Balanço[Estoque]=Back!$E$3)*(Balanço[Material]=Back!F6102))))</f>
        <v/>
      </c>
    </row>
    <row r="6103" spans="2:7">
      <c r="B6103" s="32">
        <f>SUMIF(Balanço[Estoque],Back!A6103,Balanço[Quantidade])</f>
        <v>0</v>
      </c>
      <c r="G6103" s="32" t="str" cm="1">
        <f t="array" ref="G6103">IF(F6103="","",SUM(_xlfn._xlws.FILTER(Balanço[Quantidade],(Balanço[Estoque]=Back!$E$3)*(Balanço[Material]=Back!F6103))))</f>
        <v/>
      </c>
    </row>
    <row r="6104" spans="2:7">
      <c r="B6104" s="32">
        <f>SUMIF(Balanço[Estoque],Back!A6104,Balanço[Quantidade])</f>
        <v>0</v>
      </c>
      <c r="G6104" s="32" t="str" cm="1">
        <f t="array" ref="G6104">IF(F6104="","",SUM(_xlfn._xlws.FILTER(Balanço[Quantidade],(Balanço[Estoque]=Back!$E$3)*(Balanço[Material]=Back!F6104))))</f>
        <v/>
      </c>
    </row>
    <row r="6105" spans="2:7">
      <c r="B6105" s="32">
        <f>SUMIF(Balanço[Estoque],Back!A6105,Balanço[Quantidade])</f>
        <v>0</v>
      </c>
      <c r="G6105" s="32" t="str" cm="1">
        <f t="array" ref="G6105">IF(F6105="","",SUM(_xlfn._xlws.FILTER(Balanço[Quantidade],(Balanço[Estoque]=Back!$E$3)*(Balanço[Material]=Back!F6105))))</f>
        <v/>
      </c>
    </row>
    <row r="6106" spans="2:7">
      <c r="B6106" s="32">
        <f>SUMIF(Balanço[Estoque],Back!A6106,Balanço[Quantidade])</f>
        <v>0</v>
      </c>
      <c r="G6106" s="32" t="str" cm="1">
        <f t="array" ref="G6106">IF(F6106="","",SUM(_xlfn._xlws.FILTER(Balanço[Quantidade],(Balanço[Estoque]=Back!$E$3)*(Balanço[Material]=Back!F6106))))</f>
        <v/>
      </c>
    </row>
    <row r="6107" spans="2:7">
      <c r="B6107" s="32">
        <f>SUMIF(Balanço[Estoque],Back!A6107,Balanço[Quantidade])</f>
        <v>0</v>
      </c>
      <c r="G6107" s="32" t="str" cm="1">
        <f t="array" ref="G6107">IF(F6107="","",SUM(_xlfn._xlws.FILTER(Balanço[Quantidade],(Balanço[Estoque]=Back!$E$3)*(Balanço[Material]=Back!F6107))))</f>
        <v/>
      </c>
    </row>
    <row r="6108" spans="2:7">
      <c r="B6108" s="32">
        <f>SUMIF(Balanço[Estoque],Back!A6108,Balanço[Quantidade])</f>
        <v>0</v>
      </c>
      <c r="G6108" s="32" t="str" cm="1">
        <f t="array" ref="G6108">IF(F6108="","",SUM(_xlfn._xlws.FILTER(Balanço[Quantidade],(Balanço[Estoque]=Back!$E$3)*(Balanço[Material]=Back!F6108))))</f>
        <v/>
      </c>
    </row>
    <row r="6109" spans="2:7">
      <c r="B6109" s="32">
        <f>SUMIF(Balanço[Estoque],Back!A6109,Balanço[Quantidade])</f>
        <v>0</v>
      </c>
      <c r="G6109" s="32" t="str" cm="1">
        <f t="array" ref="G6109">IF(F6109="","",SUM(_xlfn._xlws.FILTER(Balanço[Quantidade],(Balanço[Estoque]=Back!$E$3)*(Balanço[Material]=Back!F6109))))</f>
        <v/>
      </c>
    </row>
    <row r="6110" spans="2:7">
      <c r="B6110" s="32">
        <f>SUMIF(Balanço[Estoque],Back!A6110,Balanço[Quantidade])</f>
        <v>0</v>
      </c>
      <c r="G6110" s="32" t="str" cm="1">
        <f t="array" ref="G6110">IF(F6110="","",SUM(_xlfn._xlws.FILTER(Balanço[Quantidade],(Balanço[Estoque]=Back!$E$3)*(Balanço[Material]=Back!F6110))))</f>
        <v/>
      </c>
    </row>
    <row r="6111" spans="2:7">
      <c r="B6111" s="32">
        <f>SUMIF(Balanço[Estoque],Back!A6111,Balanço[Quantidade])</f>
        <v>0</v>
      </c>
      <c r="G6111" s="32" t="str" cm="1">
        <f t="array" ref="G6111">IF(F6111="","",SUM(_xlfn._xlws.FILTER(Balanço[Quantidade],(Balanço[Estoque]=Back!$E$3)*(Balanço[Material]=Back!F6111))))</f>
        <v/>
      </c>
    </row>
    <row r="6112" spans="2:7">
      <c r="B6112" s="32">
        <f>SUMIF(Balanço[Estoque],Back!A6112,Balanço[Quantidade])</f>
        <v>0</v>
      </c>
      <c r="G6112" s="32" t="str" cm="1">
        <f t="array" ref="G6112">IF(F6112="","",SUM(_xlfn._xlws.FILTER(Balanço[Quantidade],(Balanço[Estoque]=Back!$E$3)*(Balanço[Material]=Back!F6112))))</f>
        <v/>
      </c>
    </row>
    <row r="6113" spans="2:7">
      <c r="B6113" s="32">
        <f>SUMIF(Balanço[Estoque],Back!A6113,Balanço[Quantidade])</f>
        <v>0</v>
      </c>
      <c r="G6113" s="32" t="str" cm="1">
        <f t="array" ref="G6113">IF(F6113="","",SUM(_xlfn._xlws.FILTER(Balanço[Quantidade],(Balanço[Estoque]=Back!$E$3)*(Balanço[Material]=Back!F6113))))</f>
        <v/>
      </c>
    </row>
    <row r="6114" spans="2:7">
      <c r="B6114" s="32">
        <f>SUMIF(Balanço[Estoque],Back!A6114,Balanço[Quantidade])</f>
        <v>0</v>
      </c>
      <c r="G6114" s="32" t="str" cm="1">
        <f t="array" ref="G6114">IF(F6114="","",SUM(_xlfn._xlws.FILTER(Balanço[Quantidade],(Balanço[Estoque]=Back!$E$3)*(Balanço[Material]=Back!F6114))))</f>
        <v/>
      </c>
    </row>
    <row r="6115" spans="2:7">
      <c r="B6115" s="32">
        <f>SUMIF(Balanço[Estoque],Back!A6115,Balanço[Quantidade])</f>
        <v>0</v>
      </c>
      <c r="G6115" s="32" t="str" cm="1">
        <f t="array" ref="G6115">IF(F6115="","",SUM(_xlfn._xlws.FILTER(Balanço[Quantidade],(Balanço[Estoque]=Back!$E$3)*(Balanço[Material]=Back!F6115))))</f>
        <v/>
      </c>
    </row>
    <row r="6116" spans="2:7">
      <c r="B6116" s="32">
        <f>SUMIF(Balanço[Estoque],Back!A6116,Balanço[Quantidade])</f>
        <v>0</v>
      </c>
      <c r="G6116" s="32" t="str" cm="1">
        <f t="array" ref="G6116">IF(F6116="","",SUM(_xlfn._xlws.FILTER(Balanço[Quantidade],(Balanço[Estoque]=Back!$E$3)*(Balanço[Material]=Back!F6116))))</f>
        <v/>
      </c>
    </row>
    <row r="6117" spans="2:7">
      <c r="B6117" s="32">
        <f>SUMIF(Balanço[Estoque],Back!A6117,Balanço[Quantidade])</f>
        <v>0</v>
      </c>
      <c r="G6117" s="32" t="str" cm="1">
        <f t="array" ref="G6117">IF(F6117="","",SUM(_xlfn._xlws.FILTER(Balanço[Quantidade],(Balanço[Estoque]=Back!$E$3)*(Balanço[Material]=Back!F6117))))</f>
        <v/>
      </c>
    </row>
    <row r="6118" spans="2:7">
      <c r="B6118" s="32">
        <f>SUMIF(Balanço[Estoque],Back!A6118,Balanço[Quantidade])</f>
        <v>0</v>
      </c>
      <c r="G6118" s="32" t="str" cm="1">
        <f t="array" ref="G6118">IF(F6118="","",SUM(_xlfn._xlws.FILTER(Balanço[Quantidade],(Balanço[Estoque]=Back!$E$3)*(Balanço[Material]=Back!F6118))))</f>
        <v/>
      </c>
    </row>
    <row r="6119" spans="2:7">
      <c r="B6119" s="32">
        <f>SUMIF(Balanço[Estoque],Back!A6119,Balanço[Quantidade])</f>
        <v>0</v>
      </c>
      <c r="G6119" s="32" t="str" cm="1">
        <f t="array" ref="G6119">IF(F6119="","",SUM(_xlfn._xlws.FILTER(Balanço[Quantidade],(Balanço[Estoque]=Back!$E$3)*(Balanço[Material]=Back!F6119))))</f>
        <v/>
      </c>
    </row>
    <row r="6120" spans="2:7">
      <c r="B6120" s="32">
        <f>SUMIF(Balanço[Estoque],Back!A6120,Balanço[Quantidade])</f>
        <v>0</v>
      </c>
      <c r="G6120" s="32" t="str" cm="1">
        <f t="array" ref="G6120">IF(F6120="","",SUM(_xlfn._xlws.FILTER(Balanço[Quantidade],(Balanço[Estoque]=Back!$E$3)*(Balanço[Material]=Back!F6120))))</f>
        <v/>
      </c>
    </row>
    <row r="6121" spans="2:7">
      <c r="B6121" s="32">
        <f>SUMIF(Balanço[Estoque],Back!A6121,Balanço[Quantidade])</f>
        <v>0</v>
      </c>
      <c r="G6121" s="32" t="str" cm="1">
        <f t="array" ref="G6121">IF(F6121="","",SUM(_xlfn._xlws.FILTER(Balanço[Quantidade],(Balanço[Estoque]=Back!$E$3)*(Balanço[Material]=Back!F6121))))</f>
        <v/>
      </c>
    </row>
    <row r="6122" spans="2:7">
      <c r="B6122" s="32">
        <f>SUMIF(Balanço[Estoque],Back!A6122,Balanço[Quantidade])</f>
        <v>0</v>
      </c>
      <c r="G6122" s="32" t="str" cm="1">
        <f t="array" ref="G6122">IF(F6122="","",SUM(_xlfn._xlws.FILTER(Balanço[Quantidade],(Balanço[Estoque]=Back!$E$3)*(Balanço[Material]=Back!F6122))))</f>
        <v/>
      </c>
    </row>
    <row r="6123" spans="2:7">
      <c r="B6123" s="32">
        <f>SUMIF(Balanço[Estoque],Back!A6123,Balanço[Quantidade])</f>
        <v>0</v>
      </c>
      <c r="G6123" s="32" t="str" cm="1">
        <f t="array" ref="G6123">IF(F6123="","",SUM(_xlfn._xlws.FILTER(Balanço[Quantidade],(Balanço[Estoque]=Back!$E$3)*(Balanço[Material]=Back!F6123))))</f>
        <v/>
      </c>
    </row>
    <row r="6124" spans="2:7">
      <c r="B6124" s="32">
        <f>SUMIF(Balanço[Estoque],Back!A6124,Balanço[Quantidade])</f>
        <v>0</v>
      </c>
      <c r="G6124" s="32" t="str" cm="1">
        <f t="array" ref="G6124">IF(F6124="","",SUM(_xlfn._xlws.FILTER(Balanço[Quantidade],(Balanço[Estoque]=Back!$E$3)*(Balanço[Material]=Back!F6124))))</f>
        <v/>
      </c>
    </row>
    <row r="6125" spans="2:7">
      <c r="B6125" s="32">
        <f>SUMIF(Balanço[Estoque],Back!A6125,Balanço[Quantidade])</f>
        <v>0</v>
      </c>
      <c r="G6125" s="32" t="str" cm="1">
        <f t="array" ref="G6125">IF(F6125="","",SUM(_xlfn._xlws.FILTER(Balanço[Quantidade],(Balanço[Estoque]=Back!$E$3)*(Balanço[Material]=Back!F6125))))</f>
        <v/>
      </c>
    </row>
    <row r="6126" spans="2:7">
      <c r="B6126" s="32">
        <f>SUMIF(Balanço[Estoque],Back!A6126,Balanço[Quantidade])</f>
        <v>0</v>
      </c>
      <c r="G6126" s="32" t="str" cm="1">
        <f t="array" ref="G6126">IF(F6126="","",SUM(_xlfn._xlws.FILTER(Balanço[Quantidade],(Balanço[Estoque]=Back!$E$3)*(Balanço[Material]=Back!F6126))))</f>
        <v/>
      </c>
    </row>
    <row r="6127" spans="2:7">
      <c r="B6127" s="32">
        <f>SUMIF(Balanço[Estoque],Back!A6127,Balanço[Quantidade])</f>
        <v>0</v>
      </c>
      <c r="G6127" s="32" t="str" cm="1">
        <f t="array" ref="G6127">IF(F6127="","",SUM(_xlfn._xlws.FILTER(Balanço[Quantidade],(Balanço[Estoque]=Back!$E$3)*(Balanço[Material]=Back!F6127))))</f>
        <v/>
      </c>
    </row>
    <row r="6128" spans="2:7">
      <c r="B6128" s="32">
        <f>SUMIF(Balanço[Estoque],Back!A6128,Balanço[Quantidade])</f>
        <v>0</v>
      </c>
      <c r="G6128" s="32" t="str" cm="1">
        <f t="array" ref="G6128">IF(F6128="","",SUM(_xlfn._xlws.FILTER(Balanço[Quantidade],(Balanço[Estoque]=Back!$E$3)*(Balanço[Material]=Back!F6128))))</f>
        <v/>
      </c>
    </row>
    <row r="6129" spans="2:7">
      <c r="B6129" s="32">
        <f>SUMIF(Balanço[Estoque],Back!A6129,Balanço[Quantidade])</f>
        <v>0</v>
      </c>
      <c r="G6129" s="32" t="str" cm="1">
        <f t="array" ref="G6129">IF(F6129="","",SUM(_xlfn._xlws.FILTER(Balanço[Quantidade],(Balanço[Estoque]=Back!$E$3)*(Balanço[Material]=Back!F6129))))</f>
        <v/>
      </c>
    </row>
    <row r="6130" spans="2:7">
      <c r="B6130" s="32">
        <f>SUMIF(Balanço[Estoque],Back!A6130,Balanço[Quantidade])</f>
        <v>0</v>
      </c>
      <c r="G6130" s="32" t="str" cm="1">
        <f t="array" ref="G6130">IF(F6130="","",SUM(_xlfn._xlws.FILTER(Balanço[Quantidade],(Balanço[Estoque]=Back!$E$3)*(Balanço[Material]=Back!F6130))))</f>
        <v/>
      </c>
    </row>
    <row r="6131" spans="2:7">
      <c r="B6131" s="32">
        <f>SUMIF(Balanço[Estoque],Back!A6131,Balanço[Quantidade])</f>
        <v>0</v>
      </c>
      <c r="G6131" s="32" t="str" cm="1">
        <f t="array" ref="G6131">IF(F6131="","",SUM(_xlfn._xlws.FILTER(Balanço[Quantidade],(Balanço[Estoque]=Back!$E$3)*(Balanço[Material]=Back!F6131))))</f>
        <v/>
      </c>
    </row>
    <row r="6132" spans="2:7">
      <c r="B6132" s="32">
        <f>SUMIF(Balanço[Estoque],Back!A6132,Balanço[Quantidade])</f>
        <v>0</v>
      </c>
      <c r="G6132" s="32" t="str" cm="1">
        <f t="array" ref="G6132">IF(F6132="","",SUM(_xlfn._xlws.FILTER(Balanço[Quantidade],(Balanço[Estoque]=Back!$E$3)*(Balanço[Material]=Back!F6132))))</f>
        <v/>
      </c>
    </row>
    <row r="6133" spans="2:7">
      <c r="B6133" s="32">
        <f>SUMIF(Balanço[Estoque],Back!A6133,Balanço[Quantidade])</f>
        <v>0</v>
      </c>
      <c r="G6133" s="32" t="str" cm="1">
        <f t="array" ref="G6133">IF(F6133="","",SUM(_xlfn._xlws.FILTER(Balanço[Quantidade],(Balanço[Estoque]=Back!$E$3)*(Balanço[Material]=Back!F6133))))</f>
        <v/>
      </c>
    </row>
    <row r="6134" spans="2:7">
      <c r="B6134" s="32">
        <f>SUMIF(Balanço[Estoque],Back!A6134,Balanço[Quantidade])</f>
        <v>0</v>
      </c>
      <c r="G6134" s="32" t="str" cm="1">
        <f t="array" ref="G6134">IF(F6134="","",SUM(_xlfn._xlws.FILTER(Balanço[Quantidade],(Balanço[Estoque]=Back!$E$3)*(Balanço[Material]=Back!F6134))))</f>
        <v/>
      </c>
    </row>
    <row r="6135" spans="2:7">
      <c r="B6135" s="32">
        <f>SUMIF(Balanço[Estoque],Back!A6135,Balanço[Quantidade])</f>
        <v>0</v>
      </c>
      <c r="G6135" s="32" t="str" cm="1">
        <f t="array" ref="G6135">IF(F6135="","",SUM(_xlfn._xlws.FILTER(Balanço[Quantidade],(Balanço[Estoque]=Back!$E$3)*(Balanço[Material]=Back!F6135))))</f>
        <v/>
      </c>
    </row>
    <row r="6136" spans="2:7">
      <c r="B6136" s="32">
        <f>SUMIF(Balanço[Estoque],Back!A6136,Balanço[Quantidade])</f>
        <v>0</v>
      </c>
      <c r="G6136" s="32" t="str" cm="1">
        <f t="array" ref="G6136">IF(F6136="","",SUM(_xlfn._xlws.FILTER(Balanço[Quantidade],(Balanço[Estoque]=Back!$E$3)*(Balanço[Material]=Back!F6136))))</f>
        <v/>
      </c>
    </row>
    <row r="6137" spans="2:7">
      <c r="B6137" s="32">
        <f>SUMIF(Balanço[Estoque],Back!A6137,Balanço[Quantidade])</f>
        <v>0</v>
      </c>
      <c r="G6137" s="32" t="str" cm="1">
        <f t="array" ref="G6137">IF(F6137="","",SUM(_xlfn._xlws.FILTER(Balanço[Quantidade],(Balanço[Estoque]=Back!$E$3)*(Balanço[Material]=Back!F6137))))</f>
        <v/>
      </c>
    </row>
    <row r="6138" spans="2:7">
      <c r="B6138" s="32">
        <f>SUMIF(Balanço[Estoque],Back!A6138,Balanço[Quantidade])</f>
        <v>0</v>
      </c>
      <c r="G6138" s="32" t="str" cm="1">
        <f t="array" ref="G6138">IF(F6138="","",SUM(_xlfn._xlws.FILTER(Balanço[Quantidade],(Balanço[Estoque]=Back!$E$3)*(Balanço[Material]=Back!F6138))))</f>
        <v/>
      </c>
    </row>
    <row r="6139" spans="2:7">
      <c r="B6139" s="32">
        <f>SUMIF(Balanço[Estoque],Back!A6139,Balanço[Quantidade])</f>
        <v>0</v>
      </c>
      <c r="G6139" s="32" t="str" cm="1">
        <f t="array" ref="G6139">IF(F6139="","",SUM(_xlfn._xlws.FILTER(Balanço[Quantidade],(Balanço[Estoque]=Back!$E$3)*(Balanço[Material]=Back!F6139))))</f>
        <v/>
      </c>
    </row>
    <row r="6140" spans="2:7">
      <c r="B6140" s="32">
        <f>SUMIF(Balanço[Estoque],Back!A6140,Balanço[Quantidade])</f>
        <v>0</v>
      </c>
      <c r="G6140" s="32" t="str" cm="1">
        <f t="array" ref="G6140">IF(F6140="","",SUM(_xlfn._xlws.FILTER(Balanço[Quantidade],(Balanço[Estoque]=Back!$E$3)*(Balanço[Material]=Back!F6140))))</f>
        <v/>
      </c>
    </row>
    <row r="6141" spans="2:7">
      <c r="B6141" s="32">
        <f>SUMIF(Balanço[Estoque],Back!A6141,Balanço[Quantidade])</f>
        <v>0</v>
      </c>
      <c r="G6141" s="32" t="str" cm="1">
        <f t="array" ref="G6141">IF(F6141="","",SUM(_xlfn._xlws.FILTER(Balanço[Quantidade],(Balanço[Estoque]=Back!$E$3)*(Balanço[Material]=Back!F6141))))</f>
        <v/>
      </c>
    </row>
    <row r="6142" spans="2:7">
      <c r="B6142" s="32">
        <f>SUMIF(Balanço[Estoque],Back!A6142,Balanço[Quantidade])</f>
        <v>0</v>
      </c>
      <c r="G6142" s="32" t="str" cm="1">
        <f t="array" ref="G6142">IF(F6142="","",SUM(_xlfn._xlws.FILTER(Balanço[Quantidade],(Balanço[Estoque]=Back!$E$3)*(Balanço[Material]=Back!F6142))))</f>
        <v/>
      </c>
    </row>
    <row r="6143" spans="2:7">
      <c r="B6143" s="32">
        <f>SUMIF(Balanço[Estoque],Back!A6143,Balanço[Quantidade])</f>
        <v>0</v>
      </c>
      <c r="G6143" s="32" t="str" cm="1">
        <f t="array" ref="G6143">IF(F6143="","",SUM(_xlfn._xlws.FILTER(Balanço[Quantidade],(Balanço[Estoque]=Back!$E$3)*(Balanço[Material]=Back!F6143))))</f>
        <v/>
      </c>
    </row>
    <row r="6144" spans="2:7">
      <c r="B6144" s="32">
        <f>SUMIF(Balanço[Estoque],Back!A6144,Balanço[Quantidade])</f>
        <v>0</v>
      </c>
      <c r="G6144" s="32" t="str" cm="1">
        <f t="array" ref="G6144">IF(F6144="","",SUM(_xlfn._xlws.FILTER(Balanço[Quantidade],(Balanço[Estoque]=Back!$E$3)*(Balanço[Material]=Back!F6144))))</f>
        <v/>
      </c>
    </row>
    <row r="6145" spans="2:7">
      <c r="B6145" s="32">
        <f>SUMIF(Balanço[Estoque],Back!A6145,Balanço[Quantidade])</f>
        <v>0</v>
      </c>
      <c r="G6145" s="32" t="str" cm="1">
        <f t="array" ref="G6145">IF(F6145="","",SUM(_xlfn._xlws.FILTER(Balanço[Quantidade],(Balanço[Estoque]=Back!$E$3)*(Balanço[Material]=Back!F6145))))</f>
        <v/>
      </c>
    </row>
    <row r="6146" spans="2:7">
      <c r="B6146" s="32">
        <f>SUMIF(Balanço[Estoque],Back!A6146,Balanço[Quantidade])</f>
        <v>0</v>
      </c>
      <c r="G6146" s="32" t="str" cm="1">
        <f t="array" ref="G6146">IF(F6146="","",SUM(_xlfn._xlws.FILTER(Balanço[Quantidade],(Balanço[Estoque]=Back!$E$3)*(Balanço[Material]=Back!F6146))))</f>
        <v/>
      </c>
    </row>
    <row r="6147" spans="2:7">
      <c r="B6147" s="32">
        <f>SUMIF(Balanço[Estoque],Back!A6147,Balanço[Quantidade])</f>
        <v>0</v>
      </c>
      <c r="G6147" s="32" t="str" cm="1">
        <f t="array" ref="G6147">IF(F6147="","",SUM(_xlfn._xlws.FILTER(Balanço[Quantidade],(Balanço[Estoque]=Back!$E$3)*(Balanço[Material]=Back!F6147))))</f>
        <v/>
      </c>
    </row>
    <row r="6148" spans="2:7">
      <c r="B6148" s="32">
        <f>SUMIF(Balanço[Estoque],Back!A6148,Balanço[Quantidade])</f>
        <v>0</v>
      </c>
      <c r="G6148" s="32" t="str" cm="1">
        <f t="array" ref="G6148">IF(F6148="","",SUM(_xlfn._xlws.FILTER(Balanço[Quantidade],(Balanço[Estoque]=Back!$E$3)*(Balanço[Material]=Back!F6148))))</f>
        <v/>
      </c>
    </row>
    <row r="6149" spans="2:7">
      <c r="B6149" s="32">
        <f>SUMIF(Balanço[Estoque],Back!A6149,Balanço[Quantidade])</f>
        <v>0</v>
      </c>
      <c r="G6149" s="32" t="str" cm="1">
        <f t="array" ref="G6149">IF(F6149="","",SUM(_xlfn._xlws.FILTER(Balanço[Quantidade],(Balanço[Estoque]=Back!$E$3)*(Balanço[Material]=Back!F6149))))</f>
        <v/>
      </c>
    </row>
    <row r="6150" spans="2:7">
      <c r="B6150" s="32">
        <f>SUMIF(Balanço[Estoque],Back!A6150,Balanço[Quantidade])</f>
        <v>0</v>
      </c>
      <c r="G6150" s="32" t="str" cm="1">
        <f t="array" ref="G6150">IF(F6150="","",SUM(_xlfn._xlws.FILTER(Balanço[Quantidade],(Balanço[Estoque]=Back!$E$3)*(Balanço[Material]=Back!F6150))))</f>
        <v/>
      </c>
    </row>
    <row r="6151" spans="2:7">
      <c r="B6151" s="32">
        <f>SUMIF(Balanço[Estoque],Back!A6151,Balanço[Quantidade])</f>
        <v>0</v>
      </c>
      <c r="G6151" s="32" t="str" cm="1">
        <f t="array" ref="G6151">IF(F6151="","",SUM(_xlfn._xlws.FILTER(Balanço[Quantidade],(Balanço[Estoque]=Back!$E$3)*(Balanço[Material]=Back!F6151))))</f>
        <v/>
      </c>
    </row>
    <row r="6152" spans="2:7">
      <c r="B6152" s="32">
        <f>SUMIF(Balanço[Estoque],Back!A6152,Balanço[Quantidade])</f>
        <v>0</v>
      </c>
      <c r="G6152" s="32" t="str" cm="1">
        <f t="array" ref="G6152">IF(F6152="","",SUM(_xlfn._xlws.FILTER(Balanço[Quantidade],(Balanço[Estoque]=Back!$E$3)*(Balanço[Material]=Back!F6152))))</f>
        <v/>
      </c>
    </row>
    <row r="6153" spans="2:7">
      <c r="B6153" s="32">
        <f>SUMIF(Balanço[Estoque],Back!A6153,Balanço[Quantidade])</f>
        <v>0</v>
      </c>
      <c r="G6153" s="32" t="str" cm="1">
        <f t="array" ref="G6153">IF(F6153="","",SUM(_xlfn._xlws.FILTER(Balanço[Quantidade],(Balanço[Estoque]=Back!$E$3)*(Balanço[Material]=Back!F6153))))</f>
        <v/>
      </c>
    </row>
    <row r="6154" spans="2:7">
      <c r="B6154" s="32">
        <f>SUMIF(Balanço[Estoque],Back!A6154,Balanço[Quantidade])</f>
        <v>0</v>
      </c>
      <c r="G6154" s="32" t="str" cm="1">
        <f t="array" ref="G6154">IF(F6154="","",SUM(_xlfn._xlws.FILTER(Balanço[Quantidade],(Balanço[Estoque]=Back!$E$3)*(Balanço[Material]=Back!F6154))))</f>
        <v/>
      </c>
    </row>
    <row r="6155" spans="2:7">
      <c r="B6155" s="32">
        <f>SUMIF(Balanço[Estoque],Back!A6155,Balanço[Quantidade])</f>
        <v>0</v>
      </c>
      <c r="G6155" s="32" t="str" cm="1">
        <f t="array" ref="G6155">IF(F6155="","",SUM(_xlfn._xlws.FILTER(Balanço[Quantidade],(Balanço[Estoque]=Back!$E$3)*(Balanço[Material]=Back!F6155))))</f>
        <v/>
      </c>
    </row>
    <row r="6156" spans="2:7">
      <c r="B6156" s="32">
        <f>SUMIF(Balanço[Estoque],Back!A6156,Balanço[Quantidade])</f>
        <v>0</v>
      </c>
      <c r="G6156" s="32" t="str" cm="1">
        <f t="array" ref="G6156">IF(F6156="","",SUM(_xlfn._xlws.FILTER(Balanço[Quantidade],(Balanço[Estoque]=Back!$E$3)*(Balanço[Material]=Back!F6156))))</f>
        <v/>
      </c>
    </row>
    <row r="6157" spans="2:7">
      <c r="B6157" s="32">
        <f>SUMIF(Balanço[Estoque],Back!A6157,Balanço[Quantidade])</f>
        <v>0</v>
      </c>
      <c r="G6157" s="32" t="str" cm="1">
        <f t="array" ref="G6157">IF(F6157="","",SUM(_xlfn._xlws.FILTER(Balanço[Quantidade],(Balanço[Estoque]=Back!$E$3)*(Balanço[Material]=Back!F6157))))</f>
        <v/>
      </c>
    </row>
    <row r="6158" spans="2:7">
      <c r="B6158" s="32">
        <f>SUMIF(Balanço[Estoque],Back!A6158,Balanço[Quantidade])</f>
        <v>0</v>
      </c>
      <c r="G6158" s="32" t="str" cm="1">
        <f t="array" ref="G6158">IF(F6158="","",SUM(_xlfn._xlws.FILTER(Balanço[Quantidade],(Balanço[Estoque]=Back!$E$3)*(Balanço[Material]=Back!F6158))))</f>
        <v/>
      </c>
    </row>
    <row r="6159" spans="2:7">
      <c r="B6159" s="32">
        <f>SUMIF(Balanço[Estoque],Back!A6159,Balanço[Quantidade])</f>
        <v>0</v>
      </c>
      <c r="G6159" s="32" t="str" cm="1">
        <f t="array" ref="G6159">IF(F6159="","",SUM(_xlfn._xlws.FILTER(Balanço[Quantidade],(Balanço[Estoque]=Back!$E$3)*(Balanço[Material]=Back!F6159))))</f>
        <v/>
      </c>
    </row>
    <row r="6160" spans="2:7">
      <c r="B6160" s="32">
        <f>SUMIF(Balanço[Estoque],Back!A6160,Balanço[Quantidade])</f>
        <v>0</v>
      </c>
      <c r="G6160" s="32" t="str" cm="1">
        <f t="array" ref="G6160">IF(F6160="","",SUM(_xlfn._xlws.FILTER(Balanço[Quantidade],(Balanço[Estoque]=Back!$E$3)*(Balanço[Material]=Back!F6160))))</f>
        <v/>
      </c>
    </row>
    <row r="6161" spans="2:7">
      <c r="B6161" s="32">
        <f>SUMIF(Balanço[Estoque],Back!A6161,Balanço[Quantidade])</f>
        <v>0</v>
      </c>
      <c r="G6161" s="32" t="str" cm="1">
        <f t="array" ref="G6161">IF(F6161="","",SUM(_xlfn._xlws.FILTER(Balanço[Quantidade],(Balanço[Estoque]=Back!$E$3)*(Balanço[Material]=Back!F6161))))</f>
        <v/>
      </c>
    </row>
    <row r="6162" spans="2:7">
      <c r="B6162" s="32">
        <f>SUMIF(Balanço[Estoque],Back!A6162,Balanço[Quantidade])</f>
        <v>0</v>
      </c>
      <c r="G6162" s="32" t="str" cm="1">
        <f t="array" ref="G6162">IF(F6162="","",SUM(_xlfn._xlws.FILTER(Balanço[Quantidade],(Balanço[Estoque]=Back!$E$3)*(Balanço[Material]=Back!F6162))))</f>
        <v/>
      </c>
    </row>
    <row r="6163" spans="2:7">
      <c r="B6163" s="32">
        <f>SUMIF(Balanço[Estoque],Back!A6163,Balanço[Quantidade])</f>
        <v>0</v>
      </c>
      <c r="G6163" s="32" t="str" cm="1">
        <f t="array" ref="G6163">IF(F6163="","",SUM(_xlfn._xlws.FILTER(Balanço[Quantidade],(Balanço[Estoque]=Back!$E$3)*(Balanço[Material]=Back!F6163))))</f>
        <v/>
      </c>
    </row>
    <row r="6164" spans="2:7">
      <c r="B6164" s="32">
        <f>SUMIF(Balanço[Estoque],Back!A6164,Balanço[Quantidade])</f>
        <v>0</v>
      </c>
      <c r="G6164" s="32" t="str" cm="1">
        <f t="array" ref="G6164">IF(F6164="","",SUM(_xlfn._xlws.FILTER(Balanço[Quantidade],(Balanço[Estoque]=Back!$E$3)*(Balanço[Material]=Back!F6164))))</f>
        <v/>
      </c>
    </row>
    <row r="6165" spans="2:7">
      <c r="B6165" s="32">
        <f>SUMIF(Balanço[Estoque],Back!A6165,Balanço[Quantidade])</f>
        <v>0</v>
      </c>
      <c r="G6165" s="32" t="str" cm="1">
        <f t="array" ref="G6165">IF(F6165="","",SUM(_xlfn._xlws.FILTER(Balanço[Quantidade],(Balanço[Estoque]=Back!$E$3)*(Balanço[Material]=Back!F6165))))</f>
        <v/>
      </c>
    </row>
    <row r="6166" spans="2:7">
      <c r="B6166" s="32">
        <f>SUMIF(Balanço[Estoque],Back!A6166,Balanço[Quantidade])</f>
        <v>0</v>
      </c>
      <c r="G6166" s="32" t="str" cm="1">
        <f t="array" ref="G6166">IF(F6166="","",SUM(_xlfn._xlws.FILTER(Balanço[Quantidade],(Balanço[Estoque]=Back!$E$3)*(Balanço[Material]=Back!F6166))))</f>
        <v/>
      </c>
    </row>
    <row r="6167" spans="2:7">
      <c r="B6167" s="32">
        <f>SUMIF(Balanço[Estoque],Back!A6167,Balanço[Quantidade])</f>
        <v>0</v>
      </c>
      <c r="G6167" s="32" t="str" cm="1">
        <f t="array" ref="G6167">IF(F6167="","",SUM(_xlfn._xlws.FILTER(Balanço[Quantidade],(Balanço[Estoque]=Back!$E$3)*(Balanço[Material]=Back!F6167))))</f>
        <v/>
      </c>
    </row>
    <row r="6168" spans="2:7">
      <c r="B6168" s="32">
        <f>SUMIF(Balanço[Estoque],Back!A6168,Balanço[Quantidade])</f>
        <v>0</v>
      </c>
      <c r="G6168" s="32" t="str" cm="1">
        <f t="array" ref="G6168">IF(F6168="","",SUM(_xlfn._xlws.FILTER(Balanço[Quantidade],(Balanço[Estoque]=Back!$E$3)*(Balanço[Material]=Back!F6168))))</f>
        <v/>
      </c>
    </row>
    <row r="6169" spans="2:7">
      <c r="B6169" s="32">
        <f>SUMIF(Balanço[Estoque],Back!A6169,Balanço[Quantidade])</f>
        <v>0</v>
      </c>
      <c r="G6169" s="32" t="str" cm="1">
        <f t="array" ref="G6169">IF(F6169="","",SUM(_xlfn._xlws.FILTER(Balanço[Quantidade],(Balanço[Estoque]=Back!$E$3)*(Balanço[Material]=Back!F6169))))</f>
        <v/>
      </c>
    </row>
    <row r="6170" spans="2:7">
      <c r="B6170" s="32">
        <f>SUMIF(Balanço[Estoque],Back!A6170,Balanço[Quantidade])</f>
        <v>0</v>
      </c>
      <c r="G6170" s="32" t="str" cm="1">
        <f t="array" ref="G6170">IF(F6170="","",SUM(_xlfn._xlws.FILTER(Balanço[Quantidade],(Balanço[Estoque]=Back!$E$3)*(Balanço[Material]=Back!F6170))))</f>
        <v/>
      </c>
    </row>
    <row r="6171" spans="2:7">
      <c r="B6171" s="32">
        <f>SUMIF(Balanço[Estoque],Back!A6171,Balanço[Quantidade])</f>
        <v>0</v>
      </c>
      <c r="G6171" s="32" t="str" cm="1">
        <f t="array" ref="G6171">IF(F6171="","",SUM(_xlfn._xlws.FILTER(Balanço[Quantidade],(Balanço[Estoque]=Back!$E$3)*(Balanço[Material]=Back!F6171))))</f>
        <v/>
      </c>
    </row>
    <row r="6172" spans="2:7">
      <c r="B6172" s="32">
        <f>SUMIF(Balanço[Estoque],Back!A6172,Balanço[Quantidade])</f>
        <v>0</v>
      </c>
      <c r="G6172" s="32" t="str" cm="1">
        <f t="array" ref="G6172">IF(F6172="","",SUM(_xlfn._xlws.FILTER(Balanço[Quantidade],(Balanço[Estoque]=Back!$E$3)*(Balanço[Material]=Back!F6172))))</f>
        <v/>
      </c>
    </row>
    <row r="6173" spans="2:7">
      <c r="B6173" s="32">
        <f>SUMIF(Balanço[Estoque],Back!A6173,Balanço[Quantidade])</f>
        <v>0</v>
      </c>
      <c r="G6173" s="32" t="str" cm="1">
        <f t="array" ref="G6173">IF(F6173="","",SUM(_xlfn._xlws.FILTER(Balanço[Quantidade],(Balanço[Estoque]=Back!$E$3)*(Balanço[Material]=Back!F6173))))</f>
        <v/>
      </c>
    </row>
    <row r="6174" spans="2:7">
      <c r="B6174" s="32">
        <f>SUMIF(Balanço[Estoque],Back!A6174,Balanço[Quantidade])</f>
        <v>0</v>
      </c>
      <c r="G6174" s="32" t="str" cm="1">
        <f t="array" ref="G6174">IF(F6174="","",SUM(_xlfn._xlws.FILTER(Balanço[Quantidade],(Balanço[Estoque]=Back!$E$3)*(Balanço[Material]=Back!F6174))))</f>
        <v/>
      </c>
    </row>
    <row r="6175" spans="2:7">
      <c r="B6175" s="32">
        <f>SUMIF(Balanço[Estoque],Back!A6175,Balanço[Quantidade])</f>
        <v>0</v>
      </c>
      <c r="G6175" s="32" t="str" cm="1">
        <f t="array" ref="G6175">IF(F6175="","",SUM(_xlfn._xlws.FILTER(Balanço[Quantidade],(Balanço[Estoque]=Back!$E$3)*(Balanço[Material]=Back!F6175))))</f>
        <v/>
      </c>
    </row>
    <row r="6176" spans="2:7">
      <c r="B6176" s="32">
        <f>SUMIF(Balanço[Estoque],Back!A6176,Balanço[Quantidade])</f>
        <v>0</v>
      </c>
      <c r="G6176" s="32" t="str" cm="1">
        <f t="array" ref="G6176">IF(F6176="","",SUM(_xlfn._xlws.FILTER(Balanço[Quantidade],(Balanço[Estoque]=Back!$E$3)*(Balanço[Material]=Back!F6176))))</f>
        <v/>
      </c>
    </row>
    <row r="6177" spans="2:7">
      <c r="B6177" s="32">
        <f>SUMIF(Balanço[Estoque],Back!A6177,Balanço[Quantidade])</f>
        <v>0</v>
      </c>
      <c r="G6177" s="32" t="str" cm="1">
        <f t="array" ref="G6177">IF(F6177="","",SUM(_xlfn._xlws.FILTER(Balanço[Quantidade],(Balanço[Estoque]=Back!$E$3)*(Balanço[Material]=Back!F6177))))</f>
        <v/>
      </c>
    </row>
    <row r="6178" spans="2:7">
      <c r="B6178" s="32">
        <f>SUMIF(Balanço[Estoque],Back!A6178,Balanço[Quantidade])</f>
        <v>0</v>
      </c>
      <c r="G6178" s="32" t="str" cm="1">
        <f t="array" ref="G6178">IF(F6178="","",SUM(_xlfn._xlws.FILTER(Balanço[Quantidade],(Balanço[Estoque]=Back!$E$3)*(Balanço[Material]=Back!F6178))))</f>
        <v/>
      </c>
    </row>
    <row r="6179" spans="2:7">
      <c r="B6179" s="32">
        <f>SUMIF(Balanço[Estoque],Back!A6179,Balanço[Quantidade])</f>
        <v>0</v>
      </c>
      <c r="G6179" s="32" t="str" cm="1">
        <f t="array" ref="G6179">IF(F6179="","",SUM(_xlfn._xlws.FILTER(Balanço[Quantidade],(Balanço[Estoque]=Back!$E$3)*(Balanço[Material]=Back!F6179))))</f>
        <v/>
      </c>
    </row>
    <row r="6180" spans="2:7">
      <c r="B6180" s="32">
        <f>SUMIF(Balanço[Estoque],Back!A6180,Balanço[Quantidade])</f>
        <v>0</v>
      </c>
      <c r="G6180" s="32" t="str" cm="1">
        <f t="array" ref="G6180">IF(F6180="","",SUM(_xlfn._xlws.FILTER(Balanço[Quantidade],(Balanço[Estoque]=Back!$E$3)*(Balanço[Material]=Back!F6180))))</f>
        <v/>
      </c>
    </row>
    <row r="6181" spans="2:7">
      <c r="B6181" s="32">
        <f>SUMIF(Balanço[Estoque],Back!A6181,Balanço[Quantidade])</f>
        <v>0</v>
      </c>
      <c r="G6181" s="32" t="str" cm="1">
        <f t="array" ref="G6181">IF(F6181="","",SUM(_xlfn._xlws.FILTER(Balanço[Quantidade],(Balanço[Estoque]=Back!$E$3)*(Balanço[Material]=Back!F6181))))</f>
        <v/>
      </c>
    </row>
    <row r="6182" spans="2:7">
      <c r="B6182" s="32">
        <f>SUMIF(Balanço[Estoque],Back!A6182,Balanço[Quantidade])</f>
        <v>0</v>
      </c>
      <c r="G6182" s="32" t="str" cm="1">
        <f t="array" ref="G6182">IF(F6182="","",SUM(_xlfn._xlws.FILTER(Balanço[Quantidade],(Balanço[Estoque]=Back!$E$3)*(Balanço[Material]=Back!F6182))))</f>
        <v/>
      </c>
    </row>
    <row r="6183" spans="2:7">
      <c r="B6183" s="32">
        <f>SUMIF(Balanço[Estoque],Back!A6183,Balanço[Quantidade])</f>
        <v>0</v>
      </c>
      <c r="G6183" s="32" t="str" cm="1">
        <f t="array" ref="G6183">IF(F6183="","",SUM(_xlfn._xlws.FILTER(Balanço[Quantidade],(Balanço[Estoque]=Back!$E$3)*(Balanço[Material]=Back!F6183))))</f>
        <v/>
      </c>
    </row>
    <row r="6184" spans="2:7">
      <c r="B6184" s="32">
        <f>SUMIF(Balanço[Estoque],Back!A6184,Balanço[Quantidade])</f>
        <v>0</v>
      </c>
      <c r="G6184" s="32" t="str" cm="1">
        <f t="array" ref="G6184">IF(F6184="","",SUM(_xlfn._xlws.FILTER(Balanço[Quantidade],(Balanço[Estoque]=Back!$E$3)*(Balanço[Material]=Back!F6184))))</f>
        <v/>
      </c>
    </row>
    <row r="6185" spans="2:7">
      <c r="B6185" s="32">
        <f>SUMIF(Balanço[Estoque],Back!A6185,Balanço[Quantidade])</f>
        <v>0</v>
      </c>
      <c r="G6185" s="32" t="str" cm="1">
        <f t="array" ref="G6185">IF(F6185="","",SUM(_xlfn._xlws.FILTER(Balanço[Quantidade],(Balanço[Estoque]=Back!$E$3)*(Balanço[Material]=Back!F6185))))</f>
        <v/>
      </c>
    </row>
    <row r="6186" spans="2:7">
      <c r="B6186" s="32">
        <f>SUMIF(Balanço[Estoque],Back!A6186,Balanço[Quantidade])</f>
        <v>0</v>
      </c>
      <c r="G6186" s="32" t="str" cm="1">
        <f t="array" ref="G6186">IF(F6186="","",SUM(_xlfn._xlws.FILTER(Balanço[Quantidade],(Balanço[Estoque]=Back!$E$3)*(Balanço[Material]=Back!F6186))))</f>
        <v/>
      </c>
    </row>
    <row r="6187" spans="2:7">
      <c r="B6187" s="32">
        <f>SUMIF(Balanço[Estoque],Back!A6187,Balanço[Quantidade])</f>
        <v>0</v>
      </c>
      <c r="G6187" s="32" t="str" cm="1">
        <f t="array" ref="G6187">IF(F6187="","",SUM(_xlfn._xlws.FILTER(Balanço[Quantidade],(Balanço[Estoque]=Back!$E$3)*(Balanço[Material]=Back!F6187))))</f>
        <v/>
      </c>
    </row>
    <row r="6188" spans="2:7">
      <c r="B6188" s="32">
        <f>SUMIF(Balanço[Estoque],Back!A6188,Balanço[Quantidade])</f>
        <v>0</v>
      </c>
      <c r="G6188" s="32" t="str" cm="1">
        <f t="array" ref="G6188">IF(F6188="","",SUM(_xlfn._xlws.FILTER(Balanço[Quantidade],(Balanço[Estoque]=Back!$E$3)*(Balanço[Material]=Back!F6188))))</f>
        <v/>
      </c>
    </row>
    <row r="6189" spans="2:7">
      <c r="B6189" s="32">
        <f>SUMIF(Balanço[Estoque],Back!A6189,Balanço[Quantidade])</f>
        <v>0</v>
      </c>
      <c r="G6189" s="32" t="str" cm="1">
        <f t="array" ref="G6189">IF(F6189="","",SUM(_xlfn._xlws.FILTER(Balanço[Quantidade],(Balanço[Estoque]=Back!$E$3)*(Balanço[Material]=Back!F6189))))</f>
        <v/>
      </c>
    </row>
    <row r="6190" spans="2:7">
      <c r="B6190" s="32">
        <f>SUMIF(Balanço[Estoque],Back!A6190,Balanço[Quantidade])</f>
        <v>0</v>
      </c>
      <c r="G6190" s="32" t="str" cm="1">
        <f t="array" ref="G6190">IF(F6190="","",SUM(_xlfn._xlws.FILTER(Balanço[Quantidade],(Balanço[Estoque]=Back!$E$3)*(Balanço[Material]=Back!F6190))))</f>
        <v/>
      </c>
    </row>
    <row r="6191" spans="2:7">
      <c r="B6191" s="32">
        <f>SUMIF(Balanço[Estoque],Back!A6191,Balanço[Quantidade])</f>
        <v>0</v>
      </c>
      <c r="G6191" s="32" t="str" cm="1">
        <f t="array" ref="G6191">IF(F6191="","",SUM(_xlfn._xlws.FILTER(Balanço[Quantidade],(Balanço[Estoque]=Back!$E$3)*(Balanço[Material]=Back!F6191))))</f>
        <v/>
      </c>
    </row>
    <row r="6192" spans="2:7">
      <c r="B6192" s="32">
        <f>SUMIF(Balanço[Estoque],Back!A6192,Balanço[Quantidade])</f>
        <v>0</v>
      </c>
      <c r="G6192" s="32" t="str" cm="1">
        <f t="array" ref="G6192">IF(F6192="","",SUM(_xlfn._xlws.FILTER(Balanço[Quantidade],(Balanço[Estoque]=Back!$E$3)*(Balanço[Material]=Back!F6192))))</f>
        <v/>
      </c>
    </row>
    <row r="6193" spans="2:7">
      <c r="B6193" s="32">
        <f>SUMIF(Balanço[Estoque],Back!A6193,Balanço[Quantidade])</f>
        <v>0</v>
      </c>
      <c r="G6193" s="32" t="str" cm="1">
        <f t="array" ref="G6193">IF(F6193="","",SUM(_xlfn._xlws.FILTER(Balanço[Quantidade],(Balanço[Estoque]=Back!$E$3)*(Balanço[Material]=Back!F6193))))</f>
        <v/>
      </c>
    </row>
    <row r="6194" spans="2:7">
      <c r="B6194" s="32">
        <f>SUMIF(Balanço[Estoque],Back!A6194,Balanço[Quantidade])</f>
        <v>0</v>
      </c>
      <c r="G6194" s="32" t="str" cm="1">
        <f t="array" ref="G6194">IF(F6194="","",SUM(_xlfn._xlws.FILTER(Balanço[Quantidade],(Balanço[Estoque]=Back!$E$3)*(Balanço[Material]=Back!F6194))))</f>
        <v/>
      </c>
    </row>
    <row r="6195" spans="2:7">
      <c r="B6195" s="32">
        <f>SUMIF(Balanço[Estoque],Back!A6195,Balanço[Quantidade])</f>
        <v>0</v>
      </c>
      <c r="G6195" s="32" t="str" cm="1">
        <f t="array" ref="G6195">IF(F6195="","",SUM(_xlfn._xlws.FILTER(Balanço[Quantidade],(Balanço[Estoque]=Back!$E$3)*(Balanço[Material]=Back!F6195))))</f>
        <v/>
      </c>
    </row>
    <row r="6196" spans="2:7">
      <c r="B6196" s="32">
        <f>SUMIF(Balanço[Estoque],Back!A6196,Balanço[Quantidade])</f>
        <v>0</v>
      </c>
      <c r="G6196" s="32" t="str" cm="1">
        <f t="array" ref="G6196">IF(F6196="","",SUM(_xlfn._xlws.FILTER(Balanço[Quantidade],(Balanço[Estoque]=Back!$E$3)*(Balanço[Material]=Back!F6196))))</f>
        <v/>
      </c>
    </row>
    <row r="6197" spans="2:7">
      <c r="B6197" s="32">
        <f>SUMIF(Balanço[Estoque],Back!A6197,Balanço[Quantidade])</f>
        <v>0</v>
      </c>
      <c r="G6197" s="32" t="str" cm="1">
        <f t="array" ref="G6197">IF(F6197="","",SUM(_xlfn._xlws.FILTER(Balanço[Quantidade],(Balanço[Estoque]=Back!$E$3)*(Balanço[Material]=Back!F6197))))</f>
        <v/>
      </c>
    </row>
    <row r="6198" spans="2:7">
      <c r="B6198" s="32">
        <f>SUMIF(Balanço[Estoque],Back!A6198,Balanço[Quantidade])</f>
        <v>0</v>
      </c>
      <c r="G6198" s="32" t="str" cm="1">
        <f t="array" ref="G6198">IF(F6198="","",SUM(_xlfn._xlws.FILTER(Balanço[Quantidade],(Balanço[Estoque]=Back!$E$3)*(Balanço[Material]=Back!F6198))))</f>
        <v/>
      </c>
    </row>
    <row r="6199" spans="2:7">
      <c r="B6199" s="32">
        <f>SUMIF(Balanço[Estoque],Back!A6199,Balanço[Quantidade])</f>
        <v>0</v>
      </c>
      <c r="G6199" s="32" t="str" cm="1">
        <f t="array" ref="G6199">IF(F6199="","",SUM(_xlfn._xlws.FILTER(Balanço[Quantidade],(Balanço[Estoque]=Back!$E$3)*(Balanço[Material]=Back!F6199))))</f>
        <v/>
      </c>
    </row>
    <row r="6200" spans="2:7">
      <c r="B6200" s="32">
        <f>SUMIF(Balanço[Estoque],Back!A6200,Balanço[Quantidade])</f>
        <v>0</v>
      </c>
      <c r="G6200" s="32" t="str" cm="1">
        <f t="array" ref="G6200">IF(F6200="","",SUM(_xlfn._xlws.FILTER(Balanço[Quantidade],(Balanço[Estoque]=Back!$E$3)*(Balanço[Material]=Back!F6200))))</f>
        <v/>
      </c>
    </row>
    <row r="6201" spans="2:7">
      <c r="B6201" s="32">
        <f>SUMIF(Balanço[Estoque],Back!A6201,Balanço[Quantidade])</f>
        <v>0</v>
      </c>
      <c r="G6201" s="32" t="str" cm="1">
        <f t="array" ref="G6201">IF(F6201="","",SUM(_xlfn._xlws.FILTER(Balanço[Quantidade],(Balanço[Estoque]=Back!$E$3)*(Balanço[Material]=Back!F6201))))</f>
        <v/>
      </c>
    </row>
    <row r="6202" spans="2:7">
      <c r="B6202" s="32">
        <f>SUMIF(Balanço[Estoque],Back!A6202,Balanço[Quantidade])</f>
        <v>0</v>
      </c>
      <c r="G6202" s="32" t="str" cm="1">
        <f t="array" ref="G6202">IF(F6202="","",SUM(_xlfn._xlws.FILTER(Balanço[Quantidade],(Balanço[Estoque]=Back!$E$3)*(Balanço[Material]=Back!F6202))))</f>
        <v/>
      </c>
    </row>
    <row r="6203" spans="2:7">
      <c r="B6203" s="32">
        <f>SUMIF(Balanço[Estoque],Back!A6203,Balanço[Quantidade])</f>
        <v>0</v>
      </c>
      <c r="G6203" s="32" t="str" cm="1">
        <f t="array" ref="G6203">IF(F6203="","",SUM(_xlfn._xlws.FILTER(Balanço[Quantidade],(Balanço[Estoque]=Back!$E$3)*(Balanço[Material]=Back!F6203))))</f>
        <v/>
      </c>
    </row>
    <row r="6204" spans="2:7">
      <c r="B6204" s="32">
        <f>SUMIF(Balanço[Estoque],Back!A6204,Balanço[Quantidade])</f>
        <v>0</v>
      </c>
      <c r="G6204" s="32" t="str" cm="1">
        <f t="array" ref="G6204">IF(F6204="","",SUM(_xlfn._xlws.FILTER(Balanço[Quantidade],(Balanço[Estoque]=Back!$E$3)*(Balanço[Material]=Back!F6204))))</f>
        <v/>
      </c>
    </row>
    <row r="6205" spans="2:7">
      <c r="B6205" s="32">
        <f>SUMIF(Balanço[Estoque],Back!A6205,Balanço[Quantidade])</f>
        <v>0</v>
      </c>
      <c r="G6205" s="32" t="str" cm="1">
        <f t="array" ref="G6205">IF(F6205="","",SUM(_xlfn._xlws.FILTER(Balanço[Quantidade],(Balanço[Estoque]=Back!$E$3)*(Balanço[Material]=Back!F6205))))</f>
        <v/>
      </c>
    </row>
    <row r="6206" spans="2:7">
      <c r="B6206" s="32">
        <f>SUMIF(Balanço[Estoque],Back!A6206,Balanço[Quantidade])</f>
        <v>0</v>
      </c>
      <c r="G6206" s="32" t="str" cm="1">
        <f t="array" ref="G6206">IF(F6206="","",SUM(_xlfn._xlws.FILTER(Balanço[Quantidade],(Balanço[Estoque]=Back!$E$3)*(Balanço[Material]=Back!F6206))))</f>
        <v/>
      </c>
    </row>
    <row r="6207" spans="2:7">
      <c r="B6207" s="32">
        <f>SUMIF(Balanço[Estoque],Back!A6207,Balanço[Quantidade])</f>
        <v>0</v>
      </c>
      <c r="G6207" s="32" t="str" cm="1">
        <f t="array" ref="G6207">IF(F6207="","",SUM(_xlfn._xlws.FILTER(Balanço[Quantidade],(Balanço[Estoque]=Back!$E$3)*(Balanço[Material]=Back!F6207))))</f>
        <v/>
      </c>
    </row>
    <row r="6208" spans="2:7">
      <c r="B6208" s="32">
        <f>SUMIF(Balanço[Estoque],Back!A6208,Balanço[Quantidade])</f>
        <v>0</v>
      </c>
      <c r="G6208" s="32" t="str" cm="1">
        <f t="array" ref="G6208">IF(F6208="","",SUM(_xlfn._xlws.FILTER(Balanço[Quantidade],(Balanço[Estoque]=Back!$E$3)*(Balanço[Material]=Back!F6208))))</f>
        <v/>
      </c>
    </row>
    <row r="6209" spans="2:7">
      <c r="B6209" s="32">
        <f>SUMIF(Balanço[Estoque],Back!A6209,Balanço[Quantidade])</f>
        <v>0</v>
      </c>
      <c r="G6209" s="32" t="str" cm="1">
        <f t="array" ref="G6209">IF(F6209="","",SUM(_xlfn._xlws.FILTER(Balanço[Quantidade],(Balanço[Estoque]=Back!$E$3)*(Balanço[Material]=Back!F6209))))</f>
        <v/>
      </c>
    </row>
    <row r="6210" spans="2:7">
      <c r="B6210" s="32">
        <f>SUMIF(Balanço[Estoque],Back!A6210,Balanço[Quantidade])</f>
        <v>0</v>
      </c>
      <c r="G6210" s="32" t="str" cm="1">
        <f t="array" ref="G6210">IF(F6210="","",SUM(_xlfn._xlws.FILTER(Balanço[Quantidade],(Balanço[Estoque]=Back!$E$3)*(Balanço[Material]=Back!F6210))))</f>
        <v/>
      </c>
    </row>
    <row r="6211" spans="2:7">
      <c r="B6211" s="32">
        <f>SUMIF(Balanço[Estoque],Back!A6211,Balanço[Quantidade])</f>
        <v>0</v>
      </c>
      <c r="G6211" s="32" t="str" cm="1">
        <f t="array" ref="G6211">IF(F6211="","",SUM(_xlfn._xlws.FILTER(Balanço[Quantidade],(Balanço[Estoque]=Back!$E$3)*(Balanço[Material]=Back!F6211))))</f>
        <v/>
      </c>
    </row>
    <row r="6212" spans="2:7">
      <c r="B6212" s="32">
        <f>SUMIF(Balanço[Estoque],Back!A6212,Balanço[Quantidade])</f>
        <v>0</v>
      </c>
      <c r="G6212" s="32" t="str" cm="1">
        <f t="array" ref="G6212">IF(F6212="","",SUM(_xlfn._xlws.FILTER(Balanço[Quantidade],(Balanço[Estoque]=Back!$E$3)*(Balanço[Material]=Back!F6212))))</f>
        <v/>
      </c>
    </row>
    <row r="6213" spans="2:7">
      <c r="B6213" s="32">
        <f>SUMIF(Balanço[Estoque],Back!A6213,Balanço[Quantidade])</f>
        <v>0</v>
      </c>
      <c r="G6213" s="32" t="str" cm="1">
        <f t="array" ref="G6213">IF(F6213="","",SUM(_xlfn._xlws.FILTER(Balanço[Quantidade],(Balanço[Estoque]=Back!$E$3)*(Balanço[Material]=Back!F6213))))</f>
        <v/>
      </c>
    </row>
    <row r="6214" spans="2:7">
      <c r="B6214" s="32">
        <f>SUMIF(Balanço[Estoque],Back!A6214,Balanço[Quantidade])</f>
        <v>0</v>
      </c>
      <c r="G6214" s="32" t="str" cm="1">
        <f t="array" ref="G6214">IF(F6214="","",SUM(_xlfn._xlws.FILTER(Balanço[Quantidade],(Balanço[Estoque]=Back!$E$3)*(Balanço[Material]=Back!F6214))))</f>
        <v/>
      </c>
    </row>
    <row r="6215" spans="2:7">
      <c r="B6215" s="32">
        <f>SUMIF(Balanço[Estoque],Back!A6215,Balanço[Quantidade])</f>
        <v>0</v>
      </c>
      <c r="G6215" s="32" t="str" cm="1">
        <f t="array" ref="G6215">IF(F6215="","",SUM(_xlfn._xlws.FILTER(Balanço[Quantidade],(Balanço[Estoque]=Back!$E$3)*(Balanço[Material]=Back!F6215))))</f>
        <v/>
      </c>
    </row>
    <row r="6216" spans="2:7">
      <c r="B6216" s="32">
        <f>SUMIF(Balanço[Estoque],Back!A6216,Balanço[Quantidade])</f>
        <v>0</v>
      </c>
      <c r="G6216" s="32" t="str" cm="1">
        <f t="array" ref="G6216">IF(F6216="","",SUM(_xlfn._xlws.FILTER(Balanço[Quantidade],(Balanço[Estoque]=Back!$E$3)*(Balanço[Material]=Back!F6216))))</f>
        <v/>
      </c>
    </row>
    <row r="6217" spans="2:7">
      <c r="B6217" s="32">
        <f>SUMIF(Balanço[Estoque],Back!A6217,Balanço[Quantidade])</f>
        <v>0</v>
      </c>
      <c r="G6217" s="32" t="str" cm="1">
        <f t="array" ref="G6217">IF(F6217="","",SUM(_xlfn._xlws.FILTER(Balanço[Quantidade],(Balanço[Estoque]=Back!$E$3)*(Balanço[Material]=Back!F6217))))</f>
        <v/>
      </c>
    </row>
    <row r="6218" spans="2:7">
      <c r="B6218" s="32">
        <f>SUMIF(Balanço[Estoque],Back!A6218,Balanço[Quantidade])</f>
        <v>0</v>
      </c>
      <c r="G6218" s="32" t="str" cm="1">
        <f t="array" ref="G6218">IF(F6218="","",SUM(_xlfn._xlws.FILTER(Balanço[Quantidade],(Balanço[Estoque]=Back!$E$3)*(Balanço[Material]=Back!F6218))))</f>
        <v/>
      </c>
    </row>
    <row r="6219" spans="2:7">
      <c r="B6219" s="32">
        <f>SUMIF(Balanço[Estoque],Back!A6219,Balanço[Quantidade])</f>
        <v>0</v>
      </c>
      <c r="G6219" s="32" t="str" cm="1">
        <f t="array" ref="G6219">IF(F6219="","",SUM(_xlfn._xlws.FILTER(Balanço[Quantidade],(Balanço[Estoque]=Back!$E$3)*(Balanço[Material]=Back!F6219))))</f>
        <v/>
      </c>
    </row>
    <row r="6220" spans="2:7">
      <c r="B6220" s="32">
        <f>SUMIF(Balanço[Estoque],Back!A6220,Balanço[Quantidade])</f>
        <v>0</v>
      </c>
      <c r="G6220" s="32" t="str" cm="1">
        <f t="array" ref="G6220">IF(F6220="","",SUM(_xlfn._xlws.FILTER(Balanço[Quantidade],(Balanço[Estoque]=Back!$E$3)*(Balanço[Material]=Back!F6220))))</f>
        <v/>
      </c>
    </row>
    <row r="6221" spans="2:7">
      <c r="B6221" s="32">
        <f>SUMIF(Balanço[Estoque],Back!A6221,Balanço[Quantidade])</f>
        <v>0</v>
      </c>
      <c r="G6221" s="32" t="str" cm="1">
        <f t="array" ref="G6221">IF(F6221="","",SUM(_xlfn._xlws.FILTER(Balanço[Quantidade],(Balanço[Estoque]=Back!$E$3)*(Balanço[Material]=Back!F6221))))</f>
        <v/>
      </c>
    </row>
    <row r="6222" spans="2:7">
      <c r="B6222" s="32">
        <f>SUMIF(Balanço[Estoque],Back!A6222,Balanço[Quantidade])</f>
        <v>0</v>
      </c>
      <c r="G6222" s="32" t="str" cm="1">
        <f t="array" ref="G6222">IF(F6222="","",SUM(_xlfn._xlws.FILTER(Balanço[Quantidade],(Balanço[Estoque]=Back!$E$3)*(Balanço[Material]=Back!F6222))))</f>
        <v/>
      </c>
    </row>
    <row r="6223" spans="2:7">
      <c r="B6223" s="32">
        <f>SUMIF(Balanço[Estoque],Back!A6223,Balanço[Quantidade])</f>
        <v>0</v>
      </c>
      <c r="G6223" s="32" t="str" cm="1">
        <f t="array" ref="G6223">IF(F6223="","",SUM(_xlfn._xlws.FILTER(Balanço[Quantidade],(Balanço[Estoque]=Back!$E$3)*(Balanço[Material]=Back!F6223))))</f>
        <v/>
      </c>
    </row>
    <row r="6224" spans="2:7">
      <c r="B6224" s="32">
        <f>SUMIF(Balanço[Estoque],Back!A6224,Balanço[Quantidade])</f>
        <v>0</v>
      </c>
      <c r="G6224" s="32" t="str" cm="1">
        <f t="array" ref="G6224">IF(F6224="","",SUM(_xlfn._xlws.FILTER(Balanço[Quantidade],(Balanço[Estoque]=Back!$E$3)*(Balanço[Material]=Back!F6224))))</f>
        <v/>
      </c>
    </row>
    <row r="6225" spans="2:7">
      <c r="B6225" s="32">
        <f>SUMIF(Balanço[Estoque],Back!A6225,Balanço[Quantidade])</f>
        <v>0</v>
      </c>
      <c r="G6225" s="32" t="str" cm="1">
        <f t="array" ref="G6225">IF(F6225="","",SUM(_xlfn._xlws.FILTER(Balanço[Quantidade],(Balanço[Estoque]=Back!$E$3)*(Balanço[Material]=Back!F6225))))</f>
        <v/>
      </c>
    </row>
    <row r="6226" spans="2:7">
      <c r="B6226" s="32">
        <f>SUMIF(Balanço[Estoque],Back!A6226,Balanço[Quantidade])</f>
        <v>0</v>
      </c>
      <c r="G6226" s="32" t="str" cm="1">
        <f t="array" ref="G6226">IF(F6226="","",SUM(_xlfn._xlws.FILTER(Balanço[Quantidade],(Balanço[Estoque]=Back!$E$3)*(Balanço[Material]=Back!F6226))))</f>
        <v/>
      </c>
    </row>
    <row r="6227" spans="2:7">
      <c r="B6227" s="32">
        <f>SUMIF(Balanço[Estoque],Back!A6227,Balanço[Quantidade])</f>
        <v>0</v>
      </c>
      <c r="G6227" s="32" t="str" cm="1">
        <f t="array" ref="G6227">IF(F6227="","",SUM(_xlfn._xlws.FILTER(Balanço[Quantidade],(Balanço[Estoque]=Back!$E$3)*(Balanço[Material]=Back!F6227))))</f>
        <v/>
      </c>
    </row>
    <row r="6228" spans="2:7">
      <c r="B6228" s="32">
        <f>SUMIF(Balanço[Estoque],Back!A6228,Balanço[Quantidade])</f>
        <v>0</v>
      </c>
      <c r="G6228" s="32" t="str" cm="1">
        <f t="array" ref="G6228">IF(F6228="","",SUM(_xlfn._xlws.FILTER(Balanço[Quantidade],(Balanço[Estoque]=Back!$E$3)*(Balanço[Material]=Back!F6228))))</f>
        <v/>
      </c>
    </row>
    <row r="6229" spans="2:7">
      <c r="B6229" s="32">
        <f>SUMIF(Balanço[Estoque],Back!A6229,Balanço[Quantidade])</f>
        <v>0</v>
      </c>
      <c r="G6229" s="32" t="str" cm="1">
        <f t="array" ref="G6229">IF(F6229="","",SUM(_xlfn._xlws.FILTER(Balanço[Quantidade],(Balanço[Estoque]=Back!$E$3)*(Balanço[Material]=Back!F6229))))</f>
        <v/>
      </c>
    </row>
    <row r="6230" spans="2:7">
      <c r="B6230" s="32">
        <f>SUMIF(Balanço[Estoque],Back!A6230,Balanço[Quantidade])</f>
        <v>0</v>
      </c>
      <c r="G6230" s="32" t="str" cm="1">
        <f t="array" ref="G6230">IF(F6230="","",SUM(_xlfn._xlws.FILTER(Balanço[Quantidade],(Balanço[Estoque]=Back!$E$3)*(Balanço[Material]=Back!F6230))))</f>
        <v/>
      </c>
    </row>
    <row r="6231" spans="2:7">
      <c r="B6231" s="32">
        <f>SUMIF(Balanço[Estoque],Back!A6231,Balanço[Quantidade])</f>
        <v>0</v>
      </c>
      <c r="G6231" s="32" t="str" cm="1">
        <f t="array" ref="G6231">IF(F6231="","",SUM(_xlfn._xlws.FILTER(Balanço[Quantidade],(Balanço[Estoque]=Back!$E$3)*(Balanço[Material]=Back!F6231))))</f>
        <v/>
      </c>
    </row>
    <row r="6232" spans="2:7">
      <c r="B6232" s="32">
        <f>SUMIF(Balanço[Estoque],Back!A6232,Balanço[Quantidade])</f>
        <v>0</v>
      </c>
      <c r="G6232" s="32" t="str" cm="1">
        <f t="array" ref="G6232">IF(F6232="","",SUM(_xlfn._xlws.FILTER(Balanço[Quantidade],(Balanço[Estoque]=Back!$E$3)*(Balanço[Material]=Back!F6232))))</f>
        <v/>
      </c>
    </row>
    <row r="6233" spans="2:7">
      <c r="B6233" s="32">
        <f>SUMIF(Balanço[Estoque],Back!A6233,Balanço[Quantidade])</f>
        <v>0</v>
      </c>
      <c r="G6233" s="32" t="str" cm="1">
        <f t="array" ref="G6233">IF(F6233="","",SUM(_xlfn._xlws.FILTER(Balanço[Quantidade],(Balanço[Estoque]=Back!$E$3)*(Balanço[Material]=Back!F6233))))</f>
        <v/>
      </c>
    </row>
    <row r="6234" spans="2:7">
      <c r="B6234" s="32">
        <f>SUMIF(Balanço[Estoque],Back!A6234,Balanço[Quantidade])</f>
        <v>0</v>
      </c>
      <c r="G6234" s="32" t="str" cm="1">
        <f t="array" ref="G6234">IF(F6234="","",SUM(_xlfn._xlws.FILTER(Balanço[Quantidade],(Balanço[Estoque]=Back!$E$3)*(Balanço[Material]=Back!F6234))))</f>
        <v/>
      </c>
    </row>
    <row r="6235" spans="2:7">
      <c r="B6235" s="32">
        <f>SUMIF(Balanço[Estoque],Back!A6235,Balanço[Quantidade])</f>
        <v>0</v>
      </c>
      <c r="G6235" s="32" t="str" cm="1">
        <f t="array" ref="G6235">IF(F6235="","",SUM(_xlfn._xlws.FILTER(Balanço[Quantidade],(Balanço[Estoque]=Back!$E$3)*(Balanço[Material]=Back!F6235))))</f>
        <v/>
      </c>
    </row>
    <row r="6236" spans="2:7">
      <c r="B6236" s="32">
        <f>SUMIF(Balanço[Estoque],Back!A6236,Balanço[Quantidade])</f>
        <v>0</v>
      </c>
      <c r="G6236" s="32" t="str" cm="1">
        <f t="array" ref="G6236">IF(F6236="","",SUM(_xlfn._xlws.FILTER(Balanço[Quantidade],(Balanço[Estoque]=Back!$E$3)*(Balanço[Material]=Back!F6236))))</f>
        <v/>
      </c>
    </row>
    <row r="6237" spans="2:7">
      <c r="B6237" s="32">
        <f>SUMIF(Balanço[Estoque],Back!A6237,Balanço[Quantidade])</f>
        <v>0</v>
      </c>
      <c r="G6237" s="32" t="str" cm="1">
        <f t="array" ref="G6237">IF(F6237="","",SUM(_xlfn._xlws.FILTER(Balanço[Quantidade],(Balanço[Estoque]=Back!$E$3)*(Balanço[Material]=Back!F6237))))</f>
        <v/>
      </c>
    </row>
    <row r="6238" spans="2:7">
      <c r="B6238" s="32">
        <f>SUMIF(Balanço[Estoque],Back!A6238,Balanço[Quantidade])</f>
        <v>0</v>
      </c>
      <c r="G6238" s="32" t="str" cm="1">
        <f t="array" ref="G6238">IF(F6238="","",SUM(_xlfn._xlws.FILTER(Balanço[Quantidade],(Balanço[Estoque]=Back!$E$3)*(Balanço[Material]=Back!F6238))))</f>
        <v/>
      </c>
    </row>
    <row r="6239" spans="2:7">
      <c r="B6239" s="32">
        <f>SUMIF(Balanço[Estoque],Back!A6239,Balanço[Quantidade])</f>
        <v>0</v>
      </c>
      <c r="G6239" s="32" t="str" cm="1">
        <f t="array" ref="G6239">IF(F6239="","",SUM(_xlfn._xlws.FILTER(Balanço[Quantidade],(Balanço[Estoque]=Back!$E$3)*(Balanço[Material]=Back!F6239))))</f>
        <v/>
      </c>
    </row>
    <row r="6240" spans="2:7">
      <c r="B6240" s="32">
        <f>SUMIF(Balanço[Estoque],Back!A6240,Balanço[Quantidade])</f>
        <v>0</v>
      </c>
      <c r="G6240" s="32" t="str" cm="1">
        <f t="array" ref="G6240">IF(F6240="","",SUM(_xlfn._xlws.FILTER(Balanço[Quantidade],(Balanço[Estoque]=Back!$E$3)*(Balanço[Material]=Back!F6240))))</f>
        <v/>
      </c>
    </row>
    <row r="6241" spans="2:7">
      <c r="B6241" s="32">
        <f>SUMIF(Balanço[Estoque],Back!A6241,Balanço[Quantidade])</f>
        <v>0</v>
      </c>
      <c r="G6241" s="32" t="str" cm="1">
        <f t="array" ref="G6241">IF(F6241="","",SUM(_xlfn._xlws.FILTER(Balanço[Quantidade],(Balanço[Estoque]=Back!$E$3)*(Balanço[Material]=Back!F6241))))</f>
        <v/>
      </c>
    </row>
    <row r="6242" spans="2:7">
      <c r="B6242" s="32">
        <f>SUMIF(Balanço[Estoque],Back!A6242,Balanço[Quantidade])</f>
        <v>0</v>
      </c>
      <c r="G6242" s="32" t="str" cm="1">
        <f t="array" ref="G6242">IF(F6242="","",SUM(_xlfn._xlws.FILTER(Balanço[Quantidade],(Balanço[Estoque]=Back!$E$3)*(Balanço[Material]=Back!F6242))))</f>
        <v/>
      </c>
    </row>
    <row r="6243" spans="2:7">
      <c r="B6243" s="32">
        <f>SUMIF(Balanço[Estoque],Back!A6243,Balanço[Quantidade])</f>
        <v>0</v>
      </c>
      <c r="G6243" s="32" t="str" cm="1">
        <f t="array" ref="G6243">IF(F6243="","",SUM(_xlfn._xlws.FILTER(Balanço[Quantidade],(Balanço[Estoque]=Back!$E$3)*(Balanço[Material]=Back!F6243))))</f>
        <v/>
      </c>
    </row>
    <row r="6244" spans="2:7">
      <c r="B6244" s="32">
        <f>SUMIF(Balanço[Estoque],Back!A6244,Balanço[Quantidade])</f>
        <v>0</v>
      </c>
      <c r="G6244" s="32" t="str" cm="1">
        <f t="array" ref="G6244">IF(F6244="","",SUM(_xlfn._xlws.FILTER(Balanço[Quantidade],(Balanço[Estoque]=Back!$E$3)*(Balanço[Material]=Back!F6244))))</f>
        <v/>
      </c>
    </row>
    <row r="6245" spans="2:7">
      <c r="B6245" s="32">
        <f>SUMIF(Balanço[Estoque],Back!A6245,Balanço[Quantidade])</f>
        <v>0</v>
      </c>
      <c r="G6245" s="32" t="str" cm="1">
        <f t="array" ref="G6245">IF(F6245="","",SUM(_xlfn._xlws.FILTER(Balanço[Quantidade],(Balanço[Estoque]=Back!$E$3)*(Balanço[Material]=Back!F6245))))</f>
        <v/>
      </c>
    </row>
    <row r="6246" spans="2:7">
      <c r="B6246" s="32">
        <f>SUMIF(Balanço[Estoque],Back!A6246,Balanço[Quantidade])</f>
        <v>0</v>
      </c>
      <c r="G6246" s="32" t="str" cm="1">
        <f t="array" ref="G6246">IF(F6246="","",SUM(_xlfn._xlws.FILTER(Balanço[Quantidade],(Balanço[Estoque]=Back!$E$3)*(Balanço[Material]=Back!F6246))))</f>
        <v/>
      </c>
    </row>
    <row r="6247" spans="2:7">
      <c r="B6247" s="32">
        <f>SUMIF(Balanço[Estoque],Back!A6247,Balanço[Quantidade])</f>
        <v>0</v>
      </c>
      <c r="G6247" s="32" t="str" cm="1">
        <f t="array" ref="G6247">IF(F6247="","",SUM(_xlfn._xlws.FILTER(Balanço[Quantidade],(Balanço[Estoque]=Back!$E$3)*(Balanço[Material]=Back!F6247))))</f>
        <v/>
      </c>
    </row>
    <row r="6248" spans="2:7">
      <c r="B6248" s="32">
        <f>SUMIF(Balanço[Estoque],Back!A6248,Balanço[Quantidade])</f>
        <v>0</v>
      </c>
      <c r="G6248" s="32" t="str" cm="1">
        <f t="array" ref="G6248">IF(F6248="","",SUM(_xlfn._xlws.FILTER(Balanço[Quantidade],(Balanço[Estoque]=Back!$E$3)*(Balanço[Material]=Back!F6248))))</f>
        <v/>
      </c>
    </row>
    <row r="6249" spans="2:7">
      <c r="B6249" s="32">
        <f>SUMIF(Balanço[Estoque],Back!A6249,Balanço[Quantidade])</f>
        <v>0</v>
      </c>
      <c r="G6249" s="32" t="str" cm="1">
        <f t="array" ref="G6249">IF(F6249="","",SUM(_xlfn._xlws.FILTER(Balanço[Quantidade],(Balanço[Estoque]=Back!$E$3)*(Balanço[Material]=Back!F6249))))</f>
        <v/>
      </c>
    </row>
    <row r="6250" spans="2:7">
      <c r="B6250" s="32">
        <f>SUMIF(Balanço[Estoque],Back!A6250,Balanço[Quantidade])</f>
        <v>0</v>
      </c>
      <c r="G6250" s="32" t="str" cm="1">
        <f t="array" ref="G6250">IF(F6250="","",SUM(_xlfn._xlws.FILTER(Balanço[Quantidade],(Balanço[Estoque]=Back!$E$3)*(Balanço[Material]=Back!F6250))))</f>
        <v/>
      </c>
    </row>
    <row r="6251" spans="2:7">
      <c r="B6251" s="32">
        <f>SUMIF(Balanço[Estoque],Back!A6251,Balanço[Quantidade])</f>
        <v>0</v>
      </c>
      <c r="G6251" s="32" t="str" cm="1">
        <f t="array" ref="G6251">IF(F6251="","",SUM(_xlfn._xlws.FILTER(Balanço[Quantidade],(Balanço[Estoque]=Back!$E$3)*(Balanço[Material]=Back!F6251))))</f>
        <v/>
      </c>
    </row>
    <row r="6252" spans="2:7">
      <c r="B6252" s="32">
        <f>SUMIF(Balanço[Estoque],Back!A6252,Balanço[Quantidade])</f>
        <v>0</v>
      </c>
      <c r="G6252" s="32" t="str" cm="1">
        <f t="array" ref="G6252">IF(F6252="","",SUM(_xlfn._xlws.FILTER(Balanço[Quantidade],(Balanço[Estoque]=Back!$E$3)*(Balanço[Material]=Back!F6252))))</f>
        <v/>
      </c>
    </row>
    <row r="6253" spans="2:7">
      <c r="B6253" s="32">
        <f>SUMIF(Balanço[Estoque],Back!A6253,Balanço[Quantidade])</f>
        <v>0</v>
      </c>
      <c r="G6253" s="32" t="str" cm="1">
        <f t="array" ref="G6253">IF(F6253="","",SUM(_xlfn._xlws.FILTER(Balanço[Quantidade],(Balanço[Estoque]=Back!$E$3)*(Balanço[Material]=Back!F6253))))</f>
        <v/>
      </c>
    </row>
    <row r="6254" spans="2:7">
      <c r="B6254" s="32">
        <f>SUMIF(Balanço[Estoque],Back!A6254,Balanço[Quantidade])</f>
        <v>0</v>
      </c>
      <c r="G6254" s="32" t="str" cm="1">
        <f t="array" ref="G6254">IF(F6254="","",SUM(_xlfn._xlws.FILTER(Balanço[Quantidade],(Balanço[Estoque]=Back!$E$3)*(Balanço[Material]=Back!F6254))))</f>
        <v/>
      </c>
    </row>
    <row r="6255" spans="2:7">
      <c r="B6255" s="32">
        <f>SUMIF(Balanço[Estoque],Back!A6255,Balanço[Quantidade])</f>
        <v>0</v>
      </c>
      <c r="G6255" s="32" t="str" cm="1">
        <f t="array" ref="G6255">IF(F6255="","",SUM(_xlfn._xlws.FILTER(Balanço[Quantidade],(Balanço[Estoque]=Back!$E$3)*(Balanço[Material]=Back!F6255))))</f>
        <v/>
      </c>
    </row>
    <row r="6256" spans="2:7">
      <c r="B6256" s="32">
        <f>SUMIF(Balanço[Estoque],Back!A6256,Balanço[Quantidade])</f>
        <v>0</v>
      </c>
      <c r="G6256" s="32" t="str" cm="1">
        <f t="array" ref="G6256">IF(F6256="","",SUM(_xlfn._xlws.FILTER(Balanço[Quantidade],(Balanço[Estoque]=Back!$E$3)*(Balanço[Material]=Back!F6256))))</f>
        <v/>
      </c>
    </row>
    <row r="6257" spans="2:7">
      <c r="B6257" s="32">
        <f>SUMIF(Balanço[Estoque],Back!A6257,Balanço[Quantidade])</f>
        <v>0</v>
      </c>
      <c r="G6257" s="32" t="str" cm="1">
        <f t="array" ref="G6257">IF(F6257="","",SUM(_xlfn._xlws.FILTER(Balanço[Quantidade],(Balanço[Estoque]=Back!$E$3)*(Balanço[Material]=Back!F6257))))</f>
        <v/>
      </c>
    </row>
    <row r="6258" spans="2:7">
      <c r="B6258" s="32">
        <f>SUMIF(Balanço[Estoque],Back!A6258,Balanço[Quantidade])</f>
        <v>0</v>
      </c>
      <c r="G6258" s="32" t="str" cm="1">
        <f t="array" ref="G6258">IF(F6258="","",SUM(_xlfn._xlws.FILTER(Balanço[Quantidade],(Balanço[Estoque]=Back!$E$3)*(Balanço[Material]=Back!F6258))))</f>
        <v/>
      </c>
    </row>
    <row r="6259" spans="2:7">
      <c r="B6259" s="32">
        <f>SUMIF(Balanço[Estoque],Back!A6259,Balanço[Quantidade])</f>
        <v>0</v>
      </c>
      <c r="G6259" s="32" t="str" cm="1">
        <f t="array" ref="G6259">IF(F6259="","",SUM(_xlfn._xlws.FILTER(Balanço[Quantidade],(Balanço[Estoque]=Back!$E$3)*(Balanço[Material]=Back!F6259))))</f>
        <v/>
      </c>
    </row>
    <row r="6260" spans="2:7">
      <c r="B6260" s="32">
        <f>SUMIF(Balanço[Estoque],Back!A6260,Balanço[Quantidade])</f>
        <v>0</v>
      </c>
      <c r="G6260" s="32" t="str" cm="1">
        <f t="array" ref="G6260">IF(F6260="","",SUM(_xlfn._xlws.FILTER(Balanço[Quantidade],(Balanço[Estoque]=Back!$E$3)*(Balanço[Material]=Back!F6260))))</f>
        <v/>
      </c>
    </row>
    <row r="6261" spans="2:7">
      <c r="B6261" s="32">
        <f>SUMIF(Balanço[Estoque],Back!A6261,Balanço[Quantidade])</f>
        <v>0</v>
      </c>
      <c r="G6261" s="32" t="str" cm="1">
        <f t="array" ref="G6261">IF(F6261="","",SUM(_xlfn._xlws.FILTER(Balanço[Quantidade],(Balanço[Estoque]=Back!$E$3)*(Balanço[Material]=Back!F6261))))</f>
        <v/>
      </c>
    </row>
    <row r="6262" spans="2:7">
      <c r="B6262" s="32">
        <f>SUMIF(Balanço[Estoque],Back!A6262,Balanço[Quantidade])</f>
        <v>0</v>
      </c>
      <c r="G6262" s="32" t="str" cm="1">
        <f t="array" ref="G6262">IF(F6262="","",SUM(_xlfn._xlws.FILTER(Balanço[Quantidade],(Balanço[Estoque]=Back!$E$3)*(Balanço[Material]=Back!F6262))))</f>
        <v/>
      </c>
    </row>
    <row r="6263" spans="2:7">
      <c r="B6263" s="32">
        <f>SUMIF(Balanço[Estoque],Back!A6263,Balanço[Quantidade])</f>
        <v>0</v>
      </c>
      <c r="G6263" s="32" t="str" cm="1">
        <f t="array" ref="G6263">IF(F6263="","",SUM(_xlfn._xlws.FILTER(Balanço[Quantidade],(Balanço[Estoque]=Back!$E$3)*(Balanço[Material]=Back!F6263))))</f>
        <v/>
      </c>
    </row>
    <row r="6264" spans="2:7">
      <c r="B6264" s="32">
        <f>SUMIF(Balanço[Estoque],Back!A6264,Balanço[Quantidade])</f>
        <v>0</v>
      </c>
      <c r="G6264" s="32" t="str" cm="1">
        <f t="array" ref="G6264">IF(F6264="","",SUM(_xlfn._xlws.FILTER(Balanço[Quantidade],(Balanço[Estoque]=Back!$E$3)*(Balanço[Material]=Back!F6264))))</f>
        <v/>
      </c>
    </row>
    <row r="6265" spans="2:7">
      <c r="B6265" s="32">
        <f>SUMIF(Balanço[Estoque],Back!A6265,Balanço[Quantidade])</f>
        <v>0</v>
      </c>
      <c r="G6265" s="32" t="str" cm="1">
        <f t="array" ref="G6265">IF(F6265="","",SUM(_xlfn._xlws.FILTER(Balanço[Quantidade],(Balanço[Estoque]=Back!$E$3)*(Balanço[Material]=Back!F6265))))</f>
        <v/>
      </c>
    </row>
    <row r="6266" spans="2:7">
      <c r="B6266" s="32">
        <f>SUMIF(Balanço[Estoque],Back!A6266,Balanço[Quantidade])</f>
        <v>0</v>
      </c>
      <c r="G6266" s="32" t="str" cm="1">
        <f t="array" ref="G6266">IF(F6266="","",SUM(_xlfn._xlws.FILTER(Balanço[Quantidade],(Balanço[Estoque]=Back!$E$3)*(Balanço[Material]=Back!F6266))))</f>
        <v/>
      </c>
    </row>
    <row r="6267" spans="2:7">
      <c r="B6267" s="32">
        <f>SUMIF(Balanço[Estoque],Back!A6267,Balanço[Quantidade])</f>
        <v>0</v>
      </c>
      <c r="G6267" s="32" t="str" cm="1">
        <f t="array" ref="G6267">IF(F6267="","",SUM(_xlfn._xlws.FILTER(Balanço[Quantidade],(Balanço[Estoque]=Back!$E$3)*(Balanço[Material]=Back!F6267))))</f>
        <v/>
      </c>
    </row>
    <row r="6268" spans="2:7">
      <c r="B6268" s="32">
        <f>SUMIF(Balanço[Estoque],Back!A6268,Balanço[Quantidade])</f>
        <v>0</v>
      </c>
      <c r="G6268" s="32" t="str" cm="1">
        <f t="array" ref="G6268">IF(F6268="","",SUM(_xlfn._xlws.FILTER(Balanço[Quantidade],(Balanço[Estoque]=Back!$E$3)*(Balanço[Material]=Back!F6268))))</f>
        <v/>
      </c>
    </row>
    <row r="6269" spans="2:7">
      <c r="B6269" s="32">
        <f>SUMIF(Balanço[Estoque],Back!A6269,Balanço[Quantidade])</f>
        <v>0</v>
      </c>
      <c r="G6269" s="32" t="str" cm="1">
        <f t="array" ref="G6269">IF(F6269="","",SUM(_xlfn._xlws.FILTER(Balanço[Quantidade],(Balanço[Estoque]=Back!$E$3)*(Balanço[Material]=Back!F6269))))</f>
        <v/>
      </c>
    </row>
    <row r="6270" spans="2:7">
      <c r="B6270" s="32">
        <f>SUMIF(Balanço[Estoque],Back!A6270,Balanço[Quantidade])</f>
        <v>0</v>
      </c>
      <c r="G6270" s="32" t="str" cm="1">
        <f t="array" ref="G6270">IF(F6270="","",SUM(_xlfn._xlws.FILTER(Balanço[Quantidade],(Balanço[Estoque]=Back!$E$3)*(Balanço[Material]=Back!F6270))))</f>
        <v/>
      </c>
    </row>
    <row r="6271" spans="2:7">
      <c r="B6271" s="32">
        <f>SUMIF(Balanço[Estoque],Back!A6271,Balanço[Quantidade])</f>
        <v>0</v>
      </c>
      <c r="G6271" s="32" t="str" cm="1">
        <f t="array" ref="G6271">IF(F6271="","",SUM(_xlfn._xlws.FILTER(Balanço[Quantidade],(Balanço[Estoque]=Back!$E$3)*(Balanço[Material]=Back!F6271))))</f>
        <v/>
      </c>
    </row>
    <row r="6272" spans="2:7">
      <c r="B6272" s="32">
        <f>SUMIF(Balanço[Estoque],Back!A6272,Balanço[Quantidade])</f>
        <v>0</v>
      </c>
      <c r="G6272" s="32" t="str" cm="1">
        <f t="array" ref="G6272">IF(F6272="","",SUM(_xlfn._xlws.FILTER(Balanço[Quantidade],(Balanço[Estoque]=Back!$E$3)*(Balanço[Material]=Back!F6272))))</f>
        <v/>
      </c>
    </row>
    <row r="6273" spans="2:7">
      <c r="B6273" s="32">
        <f>SUMIF(Balanço[Estoque],Back!A6273,Balanço[Quantidade])</f>
        <v>0</v>
      </c>
      <c r="G6273" s="32" t="str" cm="1">
        <f t="array" ref="G6273">IF(F6273="","",SUM(_xlfn._xlws.FILTER(Balanço[Quantidade],(Balanço[Estoque]=Back!$E$3)*(Balanço[Material]=Back!F6273))))</f>
        <v/>
      </c>
    </row>
    <row r="6274" spans="2:7">
      <c r="B6274" s="32">
        <f>SUMIF(Balanço[Estoque],Back!A6274,Balanço[Quantidade])</f>
        <v>0</v>
      </c>
      <c r="G6274" s="32" t="str" cm="1">
        <f t="array" ref="G6274">IF(F6274="","",SUM(_xlfn._xlws.FILTER(Balanço[Quantidade],(Balanço[Estoque]=Back!$E$3)*(Balanço[Material]=Back!F6274))))</f>
        <v/>
      </c>
    </row>
    <row r="6275" spans="2:7">
      <c r="B6275" s="32">
        <f>SUMIF(Balanço[Estoque],Back!A6275,Balanço[Quantidade])</f>
        <v>0</v>
      </c>
      <c r="G6275" s="32" t="str" cm="1">
        <f t="array" ref="G6275">IF(F6275="","",SUM(_xlfn._xlws.FILTER(Balanço[Quantidade],(Balanço[Estoque]=Back!$E$3)*(Balanço[Material]=Back!F6275))))</f>
        <v/>
      </c>
    </row>
    <row r="6276" spans="2:7">
      <c r="B6276" s="32">
        <f>SUMIF(Balanço[Estoque],Back!A6276,Balanço[Quantidade])</f>
        <v>0</v>
      </c>
      <c r="G6276" s="32" t="str" cm="1">
        <f t="array" ref="G6276">IF(F6276="","",SUM(_xlfn._xlws.FILTER(Balanço[Quantidade],(Balanço[Estoque]=Back!$E$3)*(Balanço[Material]=Back!F6276))))</f>
        <v/>
      </c>
    </row>
    <row r="6277" spans="2:7">
      <c r="B6277" s="32">
        <f>SUMIF(Balanço[Estoque],Back!A6277,Balanço[Quantidade])</f>
        <v>0</v>
      </c>
      <c r="G6277" s="32" t="str" cm="1">
        <f t="array" ref="G6277">IF(F6277="","",SUM(_xlfn._xlws.FILTER(Balanço[Quantidade],(Balanço[Estoque]=Back!$E$3)*(Balanço[Material]=Back!F6277))))</f>
        <v/>
      </c>
    </row>
    <row r="6278" spans="2:7">
      <c r="B6278" s="32">
        <f>SUMIF(Balanço[Estoque],Back!A6278,Balanço[Quantidade])</f>
        <v>0</v>
      </c>
      <c r="G6278" s="32" t="str" cm="1">
        <f t="array" ref="G6278">IF(F6278="","",SUM(_xlfn._xlws.FILTER(Balanço[Quantidade],(Balanço[Estoque]=Back!$E$3)*(Balanço[Material]=Back!F6278))))</f>
        <v/>
      </c>
    </row>
    <row r="6279" spans="2:7">
      <c r="B6279" s="32">
        <f>SUMIF(Balanço[Estoque],Back!A6279,Balanço[Quantidade])</f>
        <v>0</v>
      </c>
      <c r="G6279" s="32" t="str" cm="1">
        <f t="array" ref="G6279">IF(F6279="","",SUM(_xlfn._xlws.FILTER(Balanço[Quantidade],(Balanço[Estoque]=Back!$E$3)*(Balanço[Material]=Back!F6279))))</f>
        <v/>
      </c>
    </row>
    <row r="6280" spans="2:7">
      <c r="B6280" s="32">
        <f>SUMIF(Balanço[Estoque],Back!A6280,Balanço[Quantidade])</f>
        <v>0</v>
      </c>
      <c r="G6280" s="32" t="str" cm="1">
        <f t="array" ref="G6280">IF(F6280="","",SUM(_xlfn._xlws.FILTER(Balanço[Quantidade],(Balanço[Estoque]=Back!$E$3)*(Balanço[Material]=Back!F6280))))</f>
        <v/>
      </c>
    </row>
    <row r="6281" spans="2:7">
      <c r="B6281" s="32">
        <f>SUMIF(Balanço[Estoque],Back!A6281,Balanço[Quantidade])</f>
        <v>0</v>
      </c>
      <c r="G6281" s="32" t="str" cm="1">
        <f t="array" ref="G6281">IF(F6281="","",SUM(_xlfn._xlws.FILTER(Balanço[Quantidade],(Balanço[Estoque]=Back!$E$3)*(Balanço[Material]=Back!F6281))))</f>
        <v/>
      </c>
    </row>
    <row r="6282" spans="2:7">
      <c r="B6282" s="32">
        <f>SUMIF(Balanço[Estoque],Back!A6282,Balanço[Quantidade])</f>
        <v>0</v>
      </c>
      <c r="G6282" s="32" t="str" cm="1">
        <f t="array" ref="G6282">IF(F6282="","",SUM(_xlfn._xlws.FILTER(Balanço[Quantidade],(Balanço[Estoque]=Back!$E$3)*(Balanço[Material]=Back!F6282))))</f>
        <v/>
      </c>
    </row>
    <row r="6283" spans="2:7">
      <c r="B6283" s="32">
        <f>SUMIF(Balanço[Estoque],Back!A6283,Balanço[Quantidade])</f>
        <v>0</v>
      </c>
      <c r="G6283" s="32" t="str" cm="1">
        <f t="array" ref="G6283">IF(F6283="","",SUM(_xlfn._xlws.FILTER(Balanço[Quantidade],(Balanço[Estoque]=Back!$E$3)*(Balanço[Material]=Back!F6283))))</f>
        <v/>
      </c>
    </row>
    <row r="6284" spans="2:7">
      <c r="B6284" s="32">
        <f>SUMIF(Balanço[Estoque],Back!A6284,Balanço[Quantidade])</f>
        <v>0</v>
      </c>
      <c r="G6284" s="32" t="str" cm="1">
        <f t="array" ref="G6284">IF(F6284="","",SUM(_xlfn._xlws.FILTER(Balanço[Quantidade],(Balanço[Estoque]=Back!$E$3)*(Balanço[Material]=Back!F6284))))</f>
        <v/>
      </c>
    </row>
    <row r="6285" spans="2:7">
      <c r="B6285" s="32">
        <f>SUMIF(Balanço[Estoque],Back!A6285,Balanço[Quantidade])</f>
        <v>0</v>
      </c>
      <c r="G6285" s="32" t="str" cm="1">
        <f t="array" ref="G6285">IF(F6285="","",SUM(_xlfn._xlws.FILTER(Balanço[Quantidade],(Balanço[Estoque]=Back!$E$3)*(Balanço[Material]=Back!F6285))))</f>
        <v/>
      </c>
    </row>
    <row r="6286" spans="2:7">
      <c r="B6286" s="32">
        <f>SUMIF(Balanço[Estoque],Back!A6286,Balanço[Quantidade])</f>
        <v>0</v>
      </c>
      <c r="G6286" s="32" t="str" cm="1">
        <f t="array" ref="G6286">IF(F6286="","",SUM(_xlfn._xlws.FILTER(Balanço[Quantidade],(Balanço[Estoque]=Back!$E$3)*(Balanço[Material]=Back!F6286))))</f>
        <v/>
      </c>
    </row>
    <row r="6287" spans="2:7">
      <c r="B6287" s="32">
        <f>SUMIF(Balanço[Estoque],Back!A6287,Balanço[Quantidade])</f>
        <v>0</v>
      </c>
      <c r="G6287" s="32" t="str" cm="1">
        <f t="array" ref="G6287">IF(F6287="","",SUM(_xlfn._xlws.FILTER(Balanço[Quantidade],(Balanço[Estoque]=Back!$E$3)*(Balanço[Material]=Back!F6287))))</f>
        <v/>
      </c>
    </row>
    <row r="6288" spans="2:7">
      <c r="B6288" s="32">
        <f>SUMIF(Balanço[Estoque],Back!A6288,Balanço[Quantidade])</f>
        <v>0</v>
      </c>
      <c r="G6288" s="32" t="str" cm="1">
        <f t="array" ref="G6288">IF(F6288="","",SUM(_xlfn._xlws.FILTER(Balanço[Quantidade],(Balanço[Estoque]=Back!$E$3)*(Balanço[Material]=Back!F6288))))</f>
        <v/>
      </c>
    </row>
    <row r="6289" spans="2:7">
      <c r="B6289" s="32">
        <f>SUMIF(Balanço[Estoque],Back!A6289,Balanço[Quantidade])</f>
        <v>0</v>
      </c>
      <c r="G6289" s="32" t="str" cm="1">
        <f t="array" ref="G6289">IF(F6289="","",SUM(_xlfn._xlws.FILTER(Balanço[Quantidade],(Balanço[Estoque]=Back!$E$3)*(Balanço[Material]=Back!F6289))))</f>
        <v/>
      </c>
    </row>
    <row r="6290" spans="2:7">
      <c r="B6290" s="32">
        <f>SUMIF(Balanço[Estoque],Back!A6290,Balanço[Quantidade])</f>
        <v>0</v>
      </c>
      <c r="G6290" s="32" t="str" cm="1">
        <f t="array" ref="G6290">IF(F6290="","",SUM(_xlfn._xlws.FILTER(Balanço[Quantidade],(Balanço[Estoque]=Back!$E$3)*(Balanço[Material]=Back!F6290))))</f>
        <v/>
      </c>
    </row>
    <row r="6291" spans="2:7">
      <c r="B6291" s="32">
        <f>SUMIF(Balanço[Estoque],Back!A6291,Balanço[Quantidade])</f>
        <v>0</v>
      </c>
      <c r="G6291" s="32" t="str" cm="1">
        <f t="array" ref="G6291">IF(F6291="","",SUM(_xlfn._xlws.FILTER(Balanço[Quantidade],(Balanço[Estoque]=Back!$E$3)*(Balanço[Material]=Back!F6291))))</f>
        <v/>
      </c>
    </row>
    <row r="6292" spans="2:7">
      <c r="B6292" s="32">
        <f>SUMIF(Balanço[Estoque],Back!A6292,Balanço[Quantidade])</f>
        <v>0</v>
      </c>
      <c r="G6292" s="32" t="str" cm="1">
        <f t="array" ref="G6292">IF(F6292="","",SUM(_xlfn._xlws.FILTER(Balanço[Quantidade],(Balanço[Estoque]=Back!$E$3)*(Balanço[Material]=Back!F6292))))</f>
        <v/>
      </c>
    </row>
    <row r="6293" spans="2:7">
      <c r="B6293" s="32">
        <f>SUMIF(Balanço[Estoque],Back!A6293,Balanço[Quantidade])</f>
        <v>0</v>
      </c>
      <c r="G6293" s="32" t="str" cm="1">
        <f t="array" ref="G6293">IF(F6293="","",SUM(_xlfn._xlws.FILTER(Balanço[Quantidade],(Balanço[Estoque]=Back!$E$3)*(Balanço[Material]=Back!F6293))))</f>
        <v/>
      </c>
    </row>
    <row r="6294" spans="2:7">
      <c r="B6294" s="32">
        <f>SUMIF(Balanço[Estoque],Back!A6294,Balanço[Quantidade])</f>
        <v>0</v>
      </c>
      <c r="G6294" s="32" t="str" cm="1">
        <f t="array" ref="G6294">IF(F6294="","",SUM(_xlfn._xlws.FILTER(Balanço[Quantidade],(Balanço[Estoque]=Back!$E$3)*(Balanço[Material]=Back!F6294))))</f>
        <v/>
      </c>
    </row>
    <row r="6295" spans="2:7">
      <c r="B6295" s="32">
        <f>SUMIF(Balanço[Estoque],Back!A6295,Balanço[Quantidade])</f>
        <v>0</v>
      </c>
      <c r="G6295" s="32" t="str" cm="1">
        <f t="array" ref="G6295">IF(F6295="","",SUM(_xlfn._xlws.FILTER(Balanço[Quantidade],(Balanço[Estoque]=Back!$E$3)*(Balanço[Material]=Back!F6295))))</f>
        <v/>
      </c>
    </row>
    <row r="6296" spans="2:7">
      <c r="B6296" s="32">
        <f>SUMIF(Balanço[Estoque],Back!A6296,Balanço[Quantidade])</f>
        <v>0</v>
      </c>
      <c r="G6296" s="32" t="str" cm="1">
        <f t="array" ref="G6296">IF(F6296="","",SUM(_xlfn._xlws.FILTER(Balanço[Quantidade],(Balanço[Estoque]=Back!$E$3)*(Balanço[Material]=Back!F6296))))</f>
        <v/>
      </c>
    </row>
    <row r="6297" spans="2:7">
      <c r="B6297" s="32">
        <f>SUMIF(Balanço[Estoque],Back!A6297,Balanço[Quantidade])</f>
        <v>0</v>
      </c>
      <c r="G6297" s="32" t="str" cm="1">
        <f t="array" ref="G6297">IF(F6297="","",SUM(_xlfn._xlws.FILTER(Balanço[Quantidade],(Balanço[Estoque]=Back!$E$3)*(Balanço[Material]=Back!F6297))))</f>
        <v/>
      </c>
    </row>
    <row r="6298" spans="2:7">
      <c r="B6298" s="32">
        <f>SUMIF(Balanço[Estoque],Back!A6298,Balanço[Quantidade])</f>
        <v>0</v>
      </c>
      <c r="G6298" s="32" t="str" cm="1">
        <f t="array" ref="G6298">IF(F6298="","",SUM(_xlfn._xlws.FILTER(Balanço[Quantidade],(Balanço[Estoque]=Back!$E$3)*(Balanço[Material]=Back!F6298))))</f>
        <v/>
      </c>
    </row>
    <row r="6299" spans="2:7">
      <c r="B6299" s="32">
        <f>SUMIF(Balanço[Estoque],Back!A6299,Balanço[Quantidade])</f>
        <v>0</v>
      </c>
      <c r="G6299" s="32" t="str" cm="1">
        <f t="array" ref="G6299">IF(F6299="","",SUM(_xlfn._xlws.FILTER(Balanço[Quantidade],(Balanço[Estoque]=Back!$E$3)*(Balanço[Material]=Back!F6299))))</f>
        <v/>
      </c>
    </row>
    <row r="6300" spans="2:7">
      <c r="B6300" s="32">
        <f>SUMIF(Balanço[Estoque],Back!A6300,Balanço[Quantidade])</f>
        <v>0</v>
      </c>
      <c r="G6300" s="32" t="str" cm="1">
        <f t="array" ref="G6300">IF(F6300="","",SUM(_xlfn._xlws.FILTER(Balanço[Quantidade],(Balanço[Estoque]=Back!$E$3)*(Balanço[Material]=Back!F6300))))</f>
        <v/>
      </c>
    </row>
    <row r="6301" spans="2:7">
      <c r="B6301" s="32">
        <f>SUMIF(Balanço[Estoque],Back!A6301,Balanço[Quantidade])</f>
        <v>0</v>
      </c>
      <c r="G6301" s="32" t="str" cm="1">
        <f t="array" ref="G6301">IF(F6301="","",SUM(_xlfn._xlws.FILTER(Balanço[Quantidade],(Balanço[Estoque]=Back!$E$3)*(Balanço[Material]=Back!F6301))))</f>
        <v/>
      </c>
    </row>
    <row r="6302" spans="2:7">
      <c r="B6302" s="32">
        <f>SUMIF(Balanço[Estoque],Back!A6302,Balanço[Quantidade])</f>
        <v>0</v>
      </c>
      <c r="G6302" s="32" t="str" cm="1">
        <f t="array" ref="G6302">IF(F6302="","",SUM(_xlfn._xlws.FILTER(Balanço[Quantidade],(Balanço[Estoque]=Back!$E$3)*(Balanço[Material]=Back!F6302))))</f>
        <v/>
      </c>
    </row>
    <row r="6303" spans="2:7">
      <c r="B6303" s="32">
        <f>SUMIF(Balanço[Estoque],Back!A6303,Balanço[Quantidade])</f>
        <v>0</v>
      </c>
      <c r="G6303" s="32" t="str" cm="1">
        <f t="array" ref="G6303">IF(F6303="","",SUM(_xlfn._xlws.FILTER(Balanço[Quantidade],(Balanço[Estoque]=Back!$E$3)*(Balanço[Material]=Back!F6303))))</f>
        <v/>
      </c>
    </row>
    <row r="6304" spans="2:7">
      <c r="B6304" s="32">
        <f>SUMIF(Balanço[Estoque],Back!A6304,Balanço[Quantidade])</f>
        <v>0</v>
      </c>
      <c r="G6304" s="32" t="str" cm="1">
        <f t="array" ref="G6304">IF(F6304="","",SUM(_xlfn._xlws.FILTER(Balanço[Quantidade],(Balanço[Estoque]=Back!$E$3)*(Balanço[Material]=Back!F6304))))</f>
        <v/>
      </c>
    </row>
    <row r="6305" spans="2:7">
      <c r="B6305" s="32">
        <f>SUMIF(Balanço[Estoque],Back!A6305,Balanço[Quantidade])</f>
        <v>0</v>
      </c>
      <c r="G6305" s="32" t="str" cm="1">
        <f t="array" ref="G6305">IF(F6305="","",SUM(_xlfn._xlws.FILTER(Balanço[Quantidade],(Balanço[Estoque]=Back!$E$3)*(Balanço[Material]=Back!F6305))))</f>
        <v/>
      </c>
    </row>
    <row r="6306" spans="2:7">
      <c r="B6306" s="32">
        <f>SUMIF(Balanço[Estoque],Back!A6306,Balanço[Quantidade])</f>
        <v>0</v>
      </c>
      <c r="G6306" s="32" t="str" cm="1">
        <f t="array" ref="G6306">IF(F6306="","",SUM(_xlfn._xlws.FILTER(Balanço[Quantidade],(Balanço[Estoque]=Back!$E$3)*(Balanço[Material]=Back!F6306))))</f>
        <v/>
      </c>
    </row>
    <row r="6307" spans="2:7">
      <c r="B6307" s="32">
        <f>SUMIF(Balanço[Estoque],Back!A6307,Balanço[Quantidade])</f>
        <v>0</v>
      </c>
      <c r="G6307" s="32" t="str" cm="1">
        <f t="array" ref="G6307">IF(F6307="","",SUM(_xlfn._xlws.FILTER(Balanço[Quantidade],(Balanço[Estoque]=Back!$E$3)*(Balanço[Material]=Back!F6307))))</f>
        <v/>
      </c>
    </row>
    <row r="6308" spans="2:7">
      <c r="B6308" s="32">
        <f>SUMIF(Balanço[Estoque],Back!A6308,Balanço[Quantidade])</f>
        <v>0</v>
      </c>
      <c r="G6308" s="32" t="str" cm="1">
        <f t="array" ref="G6308">IF(F6308="","",SUM(_xlfn._xlws.FILTER(Balanço[Quantidade],(Balanço[Estoque]=Back!$E$3)*(Balanço[Material]=Back!F6308))))</f>
        <v/>
      </c>
    </row>
    <row r="6309" spans="2:7">
      <c r="B6309" s="32">
        <f>SUMIF(Balanço[Estoque],Back!A6309,Balanço[Quantidade])</f>
        <v>0</v>
      </c>
      <c r="G6309" s="32" t="str" cm="1">
        <f t="array" ref="G6309">IF(F6309="","",SUM(_xlfn._xlws.FILTER(Balanço[Quantidade],(Balanço[Estoque]=Back!$E$3)*(Balanço[Material]=Back!F6309))))</f>
        <v/>
      </c>
    </row>
    <row r="6310" spans="2:7">
      <c r="B6310" s="32">
        <f>SUMIF(Balanço[Estoque],Back!A6310,Balanço[Quantidade])</f>
        <v>0</v>
      </c>
      <c r="G6310" s="32" t="str" cm="1">
        <f t="array" ref="G6310">IF(F6310="","",SUM(_xlfn._xlws.FILTER(Balanço[Quantidade],(Balanço[Estoque]=Back!$E$3)*(Balanço[Material]=Back!F6310))))</f>
        <v/>
      </c>
    </row>
    <row r="6311" spans="2:7">
      <c r="B6311" s="32">
        <f>SUMIF(Balanço[Estoque],Back!A6311,Balanço[Quantidade])</f>
        <v>0</v>
      </c>
      <c r="G6311" s="32" t="str" cm="1">
        <f t="array" ref="G6311">IF(F6311="","",SUM(_xlfn._xlws.FILTER(Balanço[Quantidade],(Balanço[Estoque]=Back!$E$3)*(Balanço[Material]=Back!F6311))))</f>
        <v/>
      </c>
    </row>
    <row r="6312" spans="2:7">
      <c r="B6312" s="32">
        <f>SUMIF(Balanço[Estoque],Back!A6312,Balanço[Quantidade])</f>
        <v>0</v>
      </c>
      <c r="G6312" s="32" t="str" cm="1">
        <f t="array" ref="G6312">IF(F6312="","",SUM(_xlfn._xlws.FILTER(Balanço[Quantidade],(Balanço[Estoque]=Back!$E$3)*(Balanço[Material]=Back!F6312))))</f>
        <v/>
      </c>
    </row>
    <row r="6313" spans="2:7">
      <c r="B6313" s="32">
        <f>SUMIF(Balanço[Estoque],Back!A6313,Balanço[Quantidade])</f>
        <v>0</v>
      </c>
      <c r="G6313" s="32" t="str" cm="1">
        <f t="array" ref="G6313">IF(F6313="","",SUM(_xlfn._xlws.FILTER(Balanço[Quantidade],(Balanço[Estoque]=Back!$E$3)*(Balanço[Material]=Back!F6313))))</f>
        <v/>
      </c>
    </row>
    <row r="6314" spans="2:7">
      <c r="B6314" s="32">
        <f>SUMIF(Balanço[Estoque],Back!A6314,Balanço[Quantidade])</f>
        <v>0</v>
      </c>
      <c r="G6314" s="32" t="str" cm="1">
        <f t="array" ref="G6314">IF(F6314="","",SUM(_xlfn._xlws.FILTER(Balanço[Quantidade],(Balanço[Estoque]=Back!$E$3)*(Balanço[Material]=Back!F6314))))</f>
        <v/>
      </c>
    </row>
    <row r="6315" spans="2:7">
      <c r="B6315" s="32">
        <f>SUMIF(Balanço[Estoque],Back!A6315,Balanço[Quantidade])</f>
        <v>0</v>
      </c>
      <c r="G6315" s="32" t="str" cm="1">
        <f t="array" ref="G6315">IF(F6315="","",SUM(_xlfn._xlws.FILTER(Balanço[Quantidade],(Balanço[Estoque]=Back!$E$3)*(Balanço[Material]=Back!F6315))))</f>
        <v/>
      </c>
    </row>
    <row r="6316" spans="2:7">
      <c r="B6316" s="32">
        <f>SUMIF(Balanço[Estoque],Back!A6316,Balanço[Quantidade])</f>
        <v>0</v>
      </c>
      <c r="G6316" s="32" t="str" cm="1">
        <f t="array" ref="G6316">IF(F6316="","",SUM(_xlfn._xlws.FILTER(Balanço[Quantidade],(Balanço[Estoque]=Back!$E$3)*(Balanço[Material]=Back!F6316))))</f>
        <v/>
      </c>
    </row>
    <row r="6317" spans="2:7">
      <c r="B6317" s="32">
        <f>SUMIF(Balanço[Estoque],Back!A6317,Balanço[Quantidade])</f>
        <v>0</v>
      </c>
      <c r="G6317" s="32" t="str" cm="1">
        <f t="array" ref="G6317">IF(F6317="","",SUM(_xlfn._xlws.FILTER(Balanço[Quantidade],(Balanço[Estoque]=Back!$E$3)*(Balanço[Material]=Back!F6317))))</f>
        <v/>
      </c>
    </row>
    <row r="6318" spans="2:7">
      <c r="B6318" s="32">
        <f>SUMIF(Balanço[Estoque],Back!A6318,Balanço[Quantidade])</f>
        <v>0</v>
      </c>
      <c r="G6318" s="32" t="str" cm="1">
        <f t="array" ref="G6318">IF(F6318="","",SUM(_xlfn._xlws.FILTER(Balanço[Quantidade],(Balanço[Estoque]=Back!$E$3)*(Balanço[Material]=Back!F6318))))</f>
        <v/>
      </c>
    </row>
    <row r="6319" spans="2:7">
      <c r="B6319" s="32">
        <f>SUMIF(Balanço[Estoque],Back!A6319,Balanço[Quantidade])</f>
        <v>0</v>
      </c>
      <c r="G6319" s="32" t="str" cm="1">
        <f t="array" ref="G6319">IF(F6319="","",SUM(_xlfn._xlws.FILTER(Balanço[Quantidade],(Balanço[Estoque]=Back!$E$3)*(Balanço[Material]=Back!F6319))))</f>
        <v/>
      </c>
    </row>
    <row r="6320" spans="2:7">
      <c r="B6320" s="32">
        <f>SUMIF(Balanço[Estoque],Back!A6320,Balanço[Quantidade])</f>
        <v>0</v>
      </c>
      <c r="G6320" s="32" t="str" cm="1">
        <f t="array" ref="G6320">IF(F6320="","",SUM(_xlfn._xlws.FILTER(Balanço[Quantidade],(Balanço[Estoque]=Back!$E$3)*(Balanço[Material]=Back!F6320))))</f>
        <v/>
      </c>
    </row>
    <row r="6321" spans="2:7">
      <c r="B6321" s="32">
        <f>SUMIF(Balanço[Estoque],Back!A6321,Balanço[Quantidade])</f>
        <v>0</v>
      </c>
      <c r="G6321" s="32" t="str" cm="1">
        <f t="array" ref="G6321">IF(F6321="","",SUM(_xlfn._xlws.FILTER(Balanço[Quantidade],(Balanço[Estoque]=Back!$E$3)*(Balanço[Material]=Back!F6321))))</f>
        <v/>
      </c>
    </row>
    <row r="6322" spans="2:7">
      <c r="B6322" s="32">
        <f>SUMIF(Balanço[Estoque],Back!A6322,Balanço[Quantidade])</f>
        <v>0</v>
      </c>
      <c r="G6322" s="32" t="str" cm="1">
        <f t="array" ref="G6322">IF(F6322="","",SUM(_xlfn._xlws.FILTER(Balanço[Quantidade],(Balanço[Estoque]=Back!$E$3)*(Balanço[Material]=Back!F6322))))</f>
        <v/>
      </c>
    </row>
    <row r="6323" spans="2:7">
      <c r="B6323" s="32">
        <f>SUMIF(Balanço[Estoque],Back!A6323,Balanço[Quantidade])</f>
        <v>0</v>
      </c>
      <c r="G6323" s="32" t="str" cm="1">
        <f t="array" ref="G6323">IF(F6323="","",SUM(_xlfn._xlws.FILTER(Balanço[Quantidade],(Balanço[Estoque]=Back!$E$3)*(Balanço[Material]=Back!F6323))))</f>
        <v/>
      </c>
    </row>
    <row r="6324" spans="2:7">
      <c r="B6324" s="32">
        <f>SUMIF(Balanço[Estoque],Back!A6324,Balanço[Quantidade])</f>
        <v>0</v>
      </c>
      <c r="G6324" s="32" t="str" cm="1">
        <f t="array" ref="G6324">IF(F6324="","",SUM(_xlfn._xlws.FILTER(Balanço[Quantidade],(Balanço[Estoque]=Back!$E$3)*(Balanço[Material]=Back!F6324))))</f>
        <v/>
      </c>
    </row>
    <row r="6325" spans="2:7">
      <c r="B6325" s="32">
        <f>SUMIF(Balanço[Estoque],Back!A6325,Balanço[Quantidade])</f>
        <v>0</v>
      </c>
      <c r="G6325" s="32" t="str" cm="1">
        <f t="array" ref="G6325">IF(F6325="","",SUM(_xlfn._xlws.FILTER(Balanço[Quantidade],(Balanço[Estoque]=Back!$E$3)*(Balanço[Material]=Back!F6325))))</f>
        <v/>
      </c>
    </row>
    <row r="6326" spans="2:7">
      <c r="B6326" s="32">
        <f>SUMIF(Balanço[Estoque],Back!A6326,Balanço[Quantidade])</f>
        <v>0</v>
      </c>
      <c r="G6326" s="32" t="str" cm="1">
        <f t="array" ref="G6326">IF(F6326="","",SUM(_xlfn._xlws.FILTER(Balanço[Quantidade],(Balanço[Estoque]=Back!$E$3)*(Balanço[Material]=Back!F6326))))</f>
        <v/>
      </c>
    </row>
    <row r="6327" spans="2:7">
      <c r="B6327" s="32">
        <f>SUMIF(Balanço[Estoque],Back!A6327,Balanço[Quantidade])</f>
        <v>0</v>
      </c>
      <c r="G6327" s="32" t="str" cm="1">
        <f t="array" ref="G6327">IF(F6327="","",SUM(_xlfn._xlws.FILTER(Balanço[Quantidade],(Balanço[Estoque]=Back!$E$3)*(Balanço[Material]=Back!F6327))))</f>
        <v/>
      </c>
    </row>
    <row r="6328" spans="2:7">
      <c r="B6328" s="32">
        <f>SUMIF(Balanço[Estoque],Back!A6328,Balanço[Quantidade])</f>
        <v>0</v>
      </c>
      <c r="G6328" s="32" t="str" cm="1">
        <f t="array" ref="G6328">IF(F6328="","",SUM(_xlfn._xlws.FILTER(Balanço[Quantidade],(Balanço[Estoque]=Back!$E$3)*(Balanço[Material]=Back!F6328))))</f>
        <v/>
      </c>
    </row>
    <row r="6329" spans="2:7">
      <c r="B6329" s="32">
        <f>SUMIF(Balanço[Estoque],Back!A6329,Balanço[Quantidade])</f>
        <v>0</v>
      </c>
      <c r="G6329" s="32" t="str" cm="1">
        <f t="array" ref="G6329">IF(F6329="","",SUM(_xlfn._xlws.FILTER(Balanço[Quantidade],(Balanço[Estoque]=Back!$E$3)*(Balanço[Material]=Back!F6329))))</f>
        <v/>
      </c>
    </row>
    <row r="6330" spans="2:7">
      <c r="B6330" s="32">
        <f>SUMIF(Balanço[Estoque],Back!A6330,Balanço[Quantidade])</f>
        <v>0</v>
      </c>
      <c r="G6330" s="32" t="str" cm="1">
        <f t="array" ref="G6330">IF(F6330="","",SUM(_xlfn._xlws.FILTER(Balanço[Quantidade],(Balanço[Estoque]=Back!$E$3)*(Balanço[Material]=Back!F6330))))</f>
        <v/>
      </c>
    </row>
    <row r="6331" spans="2:7">
      <c r="B6331" s="32">
        <f>SUMIF(Balanço[Estoque],Back!A6331,Balanço[Quantidade])</f>
        <v>0</v>
      </c>
      <c r="G6331" s="32" t="str" cm="1">
        <f t="array" ref="G6331">IF(F6331="","",SUM(_xlfn._xlws.FILTER(Balanço[Quantidade],(Balanço[Estoque]=Back!$E$3)*(Balanço[Material]=Back!F6331))))</f>
        <v/>
      </c>
    </row>
    <row r="6332" spans="2:7">
      <c r="B6332" s="32">
        <f>SUMIF(Balanço[Estoque],Back!A6332,Balanço[Quantidade])</f>
        <v>0</v>
      </c>
      <c r="G6332" s="32" t="str" cm="1">
        <f t="array" ref="G6332">IF(F6332="","",SUM(_xlfn._xlws.FILTER(Balanço[Quantidade],(Balanço[Estoque]=Back!$E$3)*(Balanço[Material]=Back!F6332))))</f>
        <v/>
      </c>
    </row>
    <row r="6333" spans="2:7">
      <c r="B6333" s="32">
        <f>SUMIF(Balanço[Estoque],Back!A6333,Balanço[Quantidade])</f>
        <v>0</v>
      </c>
      <c r="G6333" s="32" t="str" cm="1">
        <f t="array" ref="G6333">IF(F6333="","",SUM(_xlfn._xlws.FILTER(Balanço[Quantidade],(Balanço[Estoque]=Back!$E$3)*(Balanço[Material]=Back!F6333))))</f>
        <v/>
      </c>
    </row>
    <row r="6334" spans="2:7">
      <c r="B6334" s="32">
        <f>SUMIF(Balanço[Estoque],Back!A6334,Balanço[Quantidade])</f>
        <v>0</v>
      </c>
      <c r="G6334" s="32" t="str" cm="1">
        <f t="array" ref="G6334">IF(F6334="","",SUM(_xlfn._xlws.FILTER(Balanço[Quantidade],(Balanço[Estoque]=Back!$E$3)*(Balanço[Material]=Back!F6334))))</f>
        <v/>
      </c>
    </row>
    <row r="6335" spans="2:7">
      <c r="B6335" s="32">
        <f>SUMIF(Balanço[Estoque],Back!A6335,Balanço[Quantidade])</f>
        <v>0</v>
      </c>
      <c r="G6335" s="32" t="str" cm="1">
        <f t="array" ref="G6335">IF(F6335="","",SUM(_xlfn._xlws.FILTER(Balanço[Quantidade],(Balanço[Estoque]=Back!$E$3)*(Balanço[Material]=Back!F6335))))</f>
        <v/>
      </c>
    </row>
    <row r="6336" spans="2:7">
      <c r="B6336" s="32">
        <f>SUMIF(Balanço[Estoque],Back!A6336,Balanço[Quantidade])</f>
        <v>0</v>
      </c>
      <c r="G6336" s="32" t="str" cm="1">
        <f t="array" ref="G6336">IF(F6336="","",SUM(_xlfn._xlws.FILTER(Balanço[Quantidade],(Balanço[Estoque]=Back!$E$3)*(Balanço[Material]=Back!F6336))))</f>
        <v/>
      </c>
    </row>
    <row r="6337" spans="2:7">
      <c r="B6337" s="32">
        <f>SUMIF(Balanço[Estoque],Back!A6337,Balanço[Quantidade])</f>
        <v>0</v>
      </c>
      <c r="G6337" s="32" t="str" cm="1">
        <f t="array" ref="G6337">IF(F6337="","",SUM(_xlfn._xlws.FILTER(Balanço[Quantidade],(Balanço[Estoque]=Back!$E$3)*(Balanço[Material]=Back!F6337))))</f>
        <v/>
      </c>
    </row>
    <row r="6338" spans="2:7">
      <c r="B6338" s="32">
        <f>SUMIF(Balanço[Estoque],Back!A6338,Balanço[Quantidade])</f>
        <v>0</v>
      </c>
      <c r="G6338" s="32" t="str" cm="1">
        <f t="array" ref="G6338">IF(F6338="","",SUM(_xlfn._xlws.FILTER(Balanço[Quantidade],(Balanço[Estoque]=Back!$E$3)*(Balanço[Material]=Back!F6338))))</f>
        <v/>
      </c>
    </row>
    <row r="6339" spans="2:7">
      <c r="B6339" s="32">
        <f>SUMIF(Balanço[Estoque],Back!A6339,Balanço[Quantidade])</f>
        <v>0</v>
      </c>
      <c r="G6339" s="32" t="str" cm="1">
        <f t="array" ref="G6339">IF(F6339="","",SUM(_xlfn._xlws.FILTER(Balanço[Quantidade],(Balanço[Estoque]=Back!$E$3)*(Balanço[Material]=Back!F6339))))</f>
        <v/>
      </c>
    </row>
    <row r="6340" spans="2:7">
      <c r="B6340" s="32">
        <f>SUMIF(Balanço[Estoque],Back!A6340,Balanço[Quantidade])</f>
        <v>0</v>
      </c>
      <c r="G6340" s="32" t="str" cm="1">
        <f t="array" ref="G6340">IF(F6340="","",SUM(_xlfn._xlws.FILTER(Balanço[Quantidade],(Balanço[Estoque]=Back!$E$3)*(Balanço[Material]=Back!F6340))))</f>
        <v/>
      </c>
    </row>
    <row r="6341" spans="2:7">
      <c r="B6341" s="32">
        <f>SUMIF(Balanço[Estoque],Back!A6341,Balanço[Quantidade])</f>
        <v>0</v>
      </c>
      <c r="G6341" s="32" t="str" cm="1">
        <f t="array" ref="G6341">IF(F6341="","",SUM(_xlfn._xlws.FILTER(Balanço[Quantidade],(Balanço[Estoque]=Back!$E$3)*(Balanço[Material]=Back!F6341))))</f>
        <v/>
      </c>
    </row>
    <row r="6342" spans="2:7">
      <c r="B6342" s="32">
        <f>SUMIF(Balanço[Estoque],Back!A6342,Balanço[Quantidade])</f>
        <v>0</v>
      </c>
      <c r="G6342" s="32" t="str" cm="1">
        <f t="array" ref="G6342">IF(F6342="","",SUM(_xlfn._xlws.FILTER(Balanço[Quantidade],(Balanço[Estoque]=Back!$E$3)*(Balanço[Material]=Back!F6342))))</f>
        <v/>
      </c>
    </row>
    <row r="6343" spans="2:7">
      <c r="B6343" s="32">
        <f>SUMIF(Balanço[Estoque],Back!A6343,Balanço[Quantidade])</f>
        <v>0</v>
      </c>
      <c r="G6343" s="32" t="str" cm="1">
        <f t="array" ref="G6343">IF(F6343="","",SUM(_xlfn._xlws.FILTER(Balanço[Quantidade],(Balanço[Estoque]=Back!$E$3)*(Balanço[Material]=Back!F6343))))</f>
        <v/>
      </c>
    </row>
    <row r="6344" spans="2:7">
      <c r="B6344" s="32">
        <f>SUMIF(Balanço[Estoque],Back!A6344,Balanço[Quantidade])</f>
        <v>0</v>
      </c>
      <c r="G6344" s="32" t="str" cm="1">
        <f t="array" ref="G6344">IF(F6344="","",SUM(_xlfn._xlws.FILTER(Balanço[Quantidade],(Balanço[Estoque]=Back!$E$3)*(Balanço[Material]=Back!F6344))))</f>
        <v/>
      </c>
    </row>
    <row r="6345" spans="2:7">
      <c r="B6345" s="32">
        <f>SUMIF(Balanço[Estoque],Back!A6345,Balanço[Quantidade])</f>
        <v>0</v>
      </c>
      <c r="G6345" s="32" t="str" cm="1">
        <f t="array" ref="G6345">IF(F6345="","",SUM(_xlfn._xlws.FILTER(Balanço[Quantidade],(Balanço[Estoque]=Back!$E$3)*(Balanço[Material]=Back!F6345))))</f>
        <v/>
      </c>
    </row>
    <row r="6346" spans="2:7">
      <c r="B6346" s="32">
        <f>SUMIF(Balanço[Estoque],Back!A6346,Balanço[Quantidade])</f>
        <v>0</v>
      </c>
      <c r="G6346" s="32" t="str" cm="1">
        <f t="array" ref="G6346">IF(F6346="","",SUM(_xlfn._xlws.FILTER(Balanço[Quantidade],(Balanço[Estoque]=Back!$E$3)*(Balanço[Material]=Back!F6346))))</f>
        <v/>
      </c>
    </row>
    <row r="6347" spans="2:7">
      <c r="B6347" s="32">
        <f>SUMIF(Balanço[Estoque],Back!A6347,Balanço[Quantidade])</f>
        <v>0</v>
      </c>
      <c r="G6347" s="32" t="str" cm="1">
        <f t="array" ref="G6347">IF(F6347="","",SUM(_xlfn._xlws.FILTER(Balanço[Quantidade],(Balanço[Estoque]=Back!$E$3)*(Balanço[Material]=Back!F6347))))</f>
        <v/>
      </c>
    </row>
    <row r="6348" spans="2:7">
      <c r="B6348" s="32">
        <f>SUMIF(Balanço[Estoque],Back!A6348,Balanço[Quantidade])</f>
        <v>0</v>
      </c>
      <c r="G6348" s="32" t="str" cm="1">
        <f t="array" ref="G6348">IF(F6348="","",SUM(_xlfn._xlws.FILTER(Balanço[Quantidade],(Balanço[Estoque]=Back!$E$3)*(Balanço[Material]=Back!F6348))))</f>
        <v/>
      </c>
    </row>
    <row r="6349" spans="2:7">
      <c r="B6349" s="32">
        <f>SUMIF(Balanço[Estoque],Back!A6349,Balanço[Quantidade])</f>
        <v>0</v>
      </c>
      <c r="G6349" s="32" t="str" cm="1">
        <f t="array" ref="G6349">IF(F6349="","",SUM(_xlfn._xlws.FILTER(Balanço[Quantidade],(Balanço[Estoque]=Back!$E$3)*(Balanço[Material]=Back!F6349))))</f>
        <v/>
      </c>
    </row>
    <row r="6350" spans="2:7">
      <c r="B6350" s="32">
        <f>SUMIF(Balanço[Estoque],Back!A6350,Balanço[Quantidade])</f>
        <v>0</v>
      </c>
      <c r="G6350" s="32" t="str" cm="1">
        <f t="array" ref="G6350">IF(F6350="","",SUM(_xlfn._xlws.FILTER(Balanço[Quantidade],(Balanço[Estoque]=Back!$E$3)*(Balanço[Material]=Back!F6350))))</f>
        <v/>
      </c>
    </row>
    <row r="6351" spans="2:7">
      <c r="B6351" s="32">
        <f>SUMIF(Balanço[Estoque],Back!A6351,Balanço[Quantidade])</f>
        <v>0</v>
      </c>
      <c r="G6351" s="32" t="str" cm="1">
        <f t="array" ref="G6351">IF(F6351="","",SUM(_xlfn._xlws.FILTER(Balanço[Quantidade],(Balanço[Estoque]=Back!$E$3)*(Balanço[Material]=Back!F6351))))</f>
        <v/>
      </c>
    </row>
    <row r="6352" spans="2:7">
      <c r="B6352" s="32">
        <f>SUMIF(Balanço[Estoque],Back!A6352,Balanço[Quantidade])</f>
        <v>0</v>
      </c>
      <c r="G6352" s="32" t="str" cm="1">
        <f t="array" ref="G6352">IF(F6352="","",SUM(_xlfn._xlws.FILTER(Balanço[Quantidade],(Balanço[Estoque]=Back!$E$3)*(Balanço[Material]=Back!F6352))))</f>
        <v/>
      </c>
    </row>
    <row r="6353" spans="2:7">
      <c r="B6353" s="32">
        <f>SUMIF(Balanço[Estoque],Back!A6353,Balanço[Quantidade])</f>
        <v>0</v>
      </c>
      <c r="G6353" s="32" t="str" cm="1">
        <f t="array" ref="G6353">IF(F6353="","",SUM(_xlfn._xlws.FILTER(Balanço[Quantidade],(Balanço[Estoque]=Back!$E$3)*(Balanço[Material]=Back!F6353))))</f>
        <v/>
      </c>
    </row>
    <row r="6354" spans="2:7">
      <c r="B6354" s="32">
        <f>SUMIF(Balanço[Estoque],Back!A6354,Balanço[Quantidade])</f>
        <v>0</v>
      </c>
      <c r="G6354" s="32" t="str" cm="1">
        <f t="array" ref="G6354">IF(F6354="","",SUM(_xlfn._xlws.FILTER(Balanço[Quantidade],(Balanço[Estoque]=Back!$E$3)*(Balanço[Material]=Back!F6354))))</f>
        <v/>
      </c>
    </row>
    <row r="6355" spans="2:7">
      <c r="B6355" s="32">
        <f>SUMIF(Balanço[Estoque],Back!A6355,Balanço[Quantidade])</f>
        <v>0</v>
      </c>
      <c r="G6355" s="32" t="str" cm="1">
        <f t="array" ref="G6355">IF(F6355="","",SUM(_xlfn._xlws.FILTER(Balanço[Quantidade],(Balanço[Estoque]=Back!$E$3)*(Balanço[Material]=Back!F6355))))</f>
        <v/>
      </c>
    </row>
    <row r="6356" spans="2:7">
      <c r="B6356" s="32">
        <f>SUMIF(Balanço[Estoque],Back!A6356,Balanço[Quantidade])</f>
        <v>0</v>
      </c>
      <c r="G6356" s="32" t="str" cm="1">
        <f t="array" ref="G6356">IF(F6356="","",SUM(_xlfn._xlws.FILTER(Balanço[Quantidade],(Balanço[Estoque]=Back!$E$3)*(Balanço[Material]=Back!F6356))))</f>
        <v/>
      </c>
    </row>
    <row r="6357" spans="2:7">
      <c r="B6357" s="32">
        <f>SUMIF(Balanço[Estoque],Back!A6357,Balanço[Quantidade])</f>
        <v>0</v>
      </c>
      <c r="G6357" s="32" t="str" cm="1">
        <f t="array" ref="G6357">IF(F6357="","",SUM(_xlfn._xlws.FILTER(Balanço[Quantidade],(Balanço[Estoque]=Back!$E$3)*(Balanço[Material]=Back!F6357))))</f>
        <v/>
      </c>
    </row>
    <row r="6358" spans="2:7">
      <c r="B6358" s="32">
        <f>SUMIF(Balanço[Estoque],Back!A6358,Balanço[Quantidade])</f>
        <v>0</v>
      </c>
      <c r="G6358" s="32" t="str" cm="1">
        <f t="array" ref="G6358">IF(F6358="","",SUM(_xlfn._xlws.FILTER(Balanço[Quantidade],(Balanço[Estoque]=Back!$E$3)*(Balanço[Material]=Back!F6358))))</f>
        <v/>
      </c>
    </row>
    <row r="6359" spans="2:7">
      <c r="B6359" s="32">
        <f>SUMIF(Balanço[Estoque],Back!A6359,Balanço[Quantidade])</f>
        <v>0</v>
      </c>
      <c r="G6359" s="32" t="str" cm="1">
        <f t="array" ref="G6359">IF(F6359="","",SUM(_xlfn._xlws.FILTER(Balanço[Quantidade],(Balanço[Estoque]=Back!$E$3)*(Balanço[Material]=Back!F6359))))</f>
        <v/>
      </c>
    </row>
    <row r="6360" spans="2:7">
      <c r="B6360" s="32">
        <f>SUMIF(Balanço[Estoque],Back!A6360,Balanço[Quantidade])</f>
        <v>0</v>
      </c>
      <c r="G6360" s="32" t="str" cm="1">
        <f t="array" ref="G6360">IF(F6360="","",SUM(_xlfn._xlws.FILTER(Balanço[Quantidade],(Balanço[Estoque]=Back!$E$3)*(Balanço[Material]=Back!F6360))))</f>
        <v/>
      </c>
    </row>
    <row r="6361" spans="2:7">
      <c r="B6361" s="32">
        <f>SUMIF(Balanço[Estoque],Back!A6361,Balanço[Quantidade])</f>
        <v>0</v>
      </c>
      <c r="G6361" s="32" t="str" cm="1">
        <f t="array" ref="G6361">IF(F6361="","",SUM(_xlfn._xlws.FILTER(Balanço[Quantidade],(Balanço[Estoque]=Back!$E$3)*(Balanço[Material]=Back!F6361))))</f>
        <v/>
      </c>
    </row>
    <row r="6362" spans="2:7">
      <c r="B6362" s="32">
        <f>SUMIF(Balanço[Estoque],Back!A6362,Balanço[Quantidade])</f>
        <v>0</v>
      </c>
      <c r="G6362" s="32" t="str" cm="1">
        <f t="array" ref="G6362">IF(F6362="","",SUM(_xlfn._xlws.FILTER(Balanço[Quantidade],(Balanço[Estoque]=Back!$E$3)*(Balanço[Material]=Back!F6362))))</f>
        <v/>
      </c>
    </row>
    <row r="6363" spans="2:7">
      <c r="B6363" s="32">
        <f>SUMIF(Balanço[Estoque],Back!A6363,Balanço[Quantidade])</f>
        <v>0</v>
      </c>
      <c r="G6363" s="32" t="str" cm="1">
        <f t="array" ref="G6363">IF(F6363="","",SUM(_xlfn._xlws.FILTER(Balanço[Quantidade],(Balanço[Estoque]=Back!$E$3)*(Balanço[Material]=Back!F6363))))</f>
        <v/>
      </c>
    </row>
    <row r="6364" spans="2:7">
      <c r="B6364" s="32">
        <f>SUMIF(Balanço[Estoque],Back!A6364,Balanço[Quantidade])</f>
        <v>0</v>
      </c>
      <c r="G6364" s="32" t="str" cm="1">
        <f t="array" ref="G6364">IF(F6364="","",SUM(_xlfn._xlws.FILTER(Balanço[Quantidade],(Balanço[Estoque]=Back!$E$3)*(Balanço[Material]=Back!F6364))))</f>
        <v/>
      </c>
    </row>
    <row r="6365" spans="2:7">
      <c r="B6365" s="32">
        <f>SUMIF(Balanço[Estoque],Back!A6365,Balanço[Quantidade])</f>
        <v>0</v>
      </c>
      <c r="G6365" s="32" t="str" cm="1">
        <f t="array" ref="G6365">IF(F6365="","",SUM(_xlfn._xlws.FILTER(Balanço[Quantidade],(Balanço[Estoque]=Back!$E$3)*(Balanço[Material]=Back!F6365))))</f>
        <v/>
      </c>
    </row>
    <row r="6366" spans="2:7">
      <c r="B6366" s="32">
        <f>SUMIF(Balanço[Estoque],Back!A6366,Balanço[Quantidade])</f>
        <v>0</v>
      </c>
      <c r="G6366" s="32" t="str" cm="1">
        <f t="array" ref="G6366">IF(F6366="","",SUM(_xlfn._xlws.FILTER(Balanço[Quantidade],(Balanço[Estoque]=Back!$E$3)*(Balanço[Material]=Back!F6366))))</f>
        <v/>
      </c>
    </row>
    <row r="6367" spans="2:7">
      <c r="B6367" s="32">
        <f>SUMIF(Balanço[Estoque],Back!A6367,Balanço[Quantidade])</f>
        <v>0</v>
      </c>
      <c r="G6367" s="32" t="str" cm="1">
        <f t="array" ref="G6367">IF(F6367="","",SUM(_xlfn._xlws.FILTER(Balanço[Quantidade],(Balanço[Estoque]=Back!$E$3)*(Balanço[Material]=Back!F6367))))</f>
        <v/>
      </c>
    </row>
    <row r="6368" spans="2:7">
      <c r="B6368" s="32">
        <f>SUMIF(Balanço[Estoque],Back!A6368,Balanço[Quantidade])</f>
        <v>0</v>
      </c>
      <c r="G6368" s="32" t="str" cm="1">
        <f t="array" ref="G6368">IF(F6368="","",SUM(_xlfn._xlws.FILTER(Balanço[Quantidade],(Balanço[Estoque]=Back!$E$3)*(Balanço[Material]=Back!F6368))))</f>
        <v/>
      </c>
    </row>
    <row r="6369" spans="2:7">
      <c r="B6369" s="32">
        <f>SUMIF(Balanço[Estoque],Back!A6369,Balanço[Quantidade])</f>
        <v>0</v>
      </c>
      <c r="G6369" s="32" t="str" cm="1">
        <f t="array" ref="G6369">IF(F6369="","",SUM(_xlfn._xlws.FILTER(Balanço[Quantidade],(Balanço[Estoque]=Back!$E$3)*(Balanço[Material]=Back!F6369))))</f>
        <v/>
      </c>
    </row>
    <row r="6370" spans="2:7">
      <c r="B6370" s="32">
        <f>SUMIF(Balanço[Estoque],Back!A6370,Balanço[Quantidade])</f>
        <v>0</v>
      </c>
      <c r="G6370" s="32" t="str" cm="1">
        <f t="array" ref="G6370">IF(F6370="","",SUM(_xlfn._xlws.FILTER(Balanço[Quantidade],(Balanço[Estoque]=Back!$E$3)*(Balanço[Material]=Back!F6370))))</f>
        <v/>
      </c>
    </row>
    <row r="6371" spans="2:7">
      <c r="B6371" s="32">
        <f>SUMIF(Balanço[Estoque],Back!A6371,Balanço[Quantidade])</f>
        <v>0</v>
      </c>
      <c r="G6371" s="32" t="str" cm="1">
        <f t="array" ref="G6371">IF(F6371="","",SUM(_xlfn._xlws.FILTER(Balanço[Quantidade],(Balanço[Estoque]=Back!$E$3)*(Balanço[Material]=Back!F6371))))</f>
        <v/>
      </c>
    </row>
    <row r="6372" spans="2:7">
      <c r="B6372" s="32">
        <f>SUMIF(Balanço[Estoque],Back!A6372,Balanço[Quantidade])</f>
        <v>0</v>
      </c>
      <c r="G6372" s="32" t="str" cm="1">
        <f t="array" ref="G6372">IF(F6372="","",SUM(_xlfn._xlws.FILTER(Balanço[Quantidade],(Balanço[Estoque]=Back!$E$3)*(Balanço[Material]=Back!F6372))))</f>
        <v/>
      </c>
    </row>
    <row r="6373" spans="2:7">
      <c r="B6373" s="32">
        <f>SUMIF(Balanço[Estoque],Back!A6373,Balanço[Quantidade])</f>
        <v>0</v>
      </c>
      <c r="G6373" s="32" t="str" cm="1">
        <f t="array" ref="G6373">IF(F6373="","",SUM(_xlfn._xlws.FILTER(Balanço[Quantidade],(Balanço[Estoque]=Back!$E$3)*(Balanço[Material]=Back!F6373))))</f>
        <v/>
      </c>
    </row>
    <row r="6374" spans="2:7">
      <c r="B6374" s="32">
        <f>SUMIF(Balanço[Estoque],Back!A6374,Balanço[Quantidade])</f>
        <v>0</v>
      </c>
      <c r="G6374" s="32" t="str" cm="1">
        <f t="array" ref="G6374">IF(F6374="","",SUM(_xlfn._xlws.FILTER(Balanço[Quantidade],(Balanço[Estoque]=Back!$E$3)*(Balanço[Material]=Back!F6374))))</f>
        <v/>
      </c>
    </row>
    <row r="6375" spans="2:7">
      <c r="B6375" s="32">
        <f>SUMIF(Balanço[Estoque],Back!A6375,Balanço[Quantidade])</f>
        <v>0</v>
      </c>
      <c r="G6375" s="32" t="str" cm="1">
        <f t="array" ref="G6375">IF(F6375="","",SUM(_xlfn._xlws.FILTER(Balanço[Quantidade],(Balanço[Estoque]=Back!$E$3)*(Balanço[Material]=Back!F6375))))</f>
        <v/>
      </c>
    </row>
    <row r="6376" spans="2:7">
      <c r="B6376" s="32">
        <f>SUMIF(Balanço[Estoque],Back!A6376,Balanço[Quantidade])</f>
        <v>0</v>
      </c>
      <c r="G6376" s="32" t="str" cm="1">
        <f t="array" ref="G6376">IF(F6376="","",SUM(_xlfn._xlws.FILTER(Balanço[Quantidade],(Balanço[Estoque]=Back!$E$3)*(Balanço[Material]=Back!F6376))))</f>
        <v/>
      </c>
    </row>
    <row r="6377" spans="2:7">
      <c r="B6377" s="32">
        <f>SUMIF(Balanço[Estoque],Back!A6377,Balanço[Quantidade])</f>
        <v>0</v>
      </c>
      <c r="G6377" s="32" t="str" cm="1">
        <f t="array" ref="G6377">IF(F6377="","",SUM(_xlfn._xlws.FILTER(Balanço[Quantidade],(Balanço[Estoque]=Back!$E$3)*(Balanço[Material]=Back!F6377))))</f>
        <v/>
      </c>
    </row>
    <row r="6378" spans="2:7">
      <c r="B6378" s="32">
        <f>SUMIF(Balanço[Estoque],Back!A6378,Balanço[Quantidade])</f>
        <v>0</v>
      </c>
      <c r="G6378" s="32" t="str" cm="1">
        <f t="array" ref="G6378">IF(F6378="","",SUM(_xlfn._xlws.FILTER(Balanço[Quantidade],(Balanço[Estoque]=Back!$E$3)*(Balanço[Material]=Back!F6378))))</f>
        <v/>
      </c>
    </row>
    <row r="6379" spans="2:7">
      <c r="B6379" s="32">
        <f>SUMIF(Balanço[Estoque],Back!A6379,Balanço[Quantidade])</f>
        <v>0</v>
      </c>
      <c r="G6379" s="32" t="str" cm="1">
        <f t="array" ref="G6379">IF(F6379="","",SUM(_xlfn._xlws.FILTER(Balanço[Quantidade],(Balanço[Estoque]=Back!$E$3)*(Balanço[Material]=Back!F6379))))</f>
        <v/>
      </c>
    </row>
    <row r="6380" spans="2:7">
      <c r="B6380" s="32">
        <f>SUMIF(Balanço[Estoque],Back!A6380,Balanço[Quantidade])</f>
        <v>0</v>
      </c>
      <c r="G6380" s="32" t="str" cm="1">
        <f t="array" ref="G6380">IF(F6380="","",SUM(_xlfn._xlws.FILTER(Balanço[Quantidade],(Balanço[Estoque]=Back!$E$3)*(Balanço[Material]=Back!F6380))))</f>
        <v/>
      </c>
    </row>
    <row r="6381" spans="2:7">
      <c r="B6381" s="32">
        <f>SUMIF(Balanço[Estoque],Back!A6381,Balanço[Quantidade])</f>
        <v>0</v>
      </c>
      <c r="G6381" s="32" t="str" cm="1">
        <f t="array" ref="G6381">IF(F6381="","",SUM(_xlfn._xlws.FILTER(Balanço[Quantidade],(Balanço[Estoque]=Back!$E$3)*(Balanço[Material]=Back!F6381))))</f>
        <v/>
      </c>
    </row>
    <row r="6382" spans="2:7">
      <c r="B6382" s="32">
        <f>SUMIF(Balanço[Estoque],Back!A6382,Balanço[Quantidade])</f>
        <v>0</v>
      </c>
      <c r="G6382" s="32" t="str" cm="1">
        <f t="array" ref="G6382">IF(F6382="","",SUM(_xlfn._xlws.FILTER(Balanço[Quantidade],(Balanço[Estoque]=Back!$E$3)*(Balanço[Material]=Back!F6382))))</f>
        <v/>
      </c>
    </row>
    <row r="6383" spans="2:7">
      <c r="B6383" s="32">
        <f>SUMIF(Balanço[Estoque],Back!A6383,Balanço[Quantidade])</f>
        <v>0</v>
      </c>
      <c r="G6383" s="32" t="str" cm="1">
        <f t="array" ref="G6383">IF(F6383="","",SUM(_xlfn._xlws.FILTER(Balanço[Quantidade],(Balanço[Estoque]=Back!$E$3)*(Balanço[Material]=Back!F6383))))</f>
        <v/>
      </c>
    </row>
    <row r="6384" spans="2:7">
      <c r="B6384" s="32">
        <f>SUMIF(Balanço[Estoque],Back!A6384,Balanço[Quantidade])</f>
        <v>0</v>
      </c>
      <c r="G6384" s="32" t="str" cm="1">
        <f t="array" ref="G6384">IF(F6384="","",SUM(_xlfn._xlws.FILTER(Balanço[Quantidade],(Balanço[Estoque]=Back!$E$3)*(Balanço[Material]=Back!F6384))))</f>
        <v/>
      </c>
    </row>
    <row r="6385" spans="2:7">
      <c r="B6385" s="32">
        <f>SUMIF(Balanço[Estoque],Back!A6385,Balanço[Quantidade])</f>
        <v>0</v>
      </c>
      <c r="G6385" s="32" t="str" cm="1">
        <f t="array" ref="G6385">IF(F6385="","",SUM(_xlfn._xlws.FILTER(Balanço[Quantidade],(Balanço[Estoque]=Back!$E$3)*(Balanço[Material]=Back!F6385))))</f>
        <v/>
      </c>
    </row>
    <row r="6386" spans="2:7">
      <c r="B6386" s="32">
        <f>SUMIF(Balanço[Estoque],Back!A6386,Balanço[Quantidade])</f>
        <v>0</v>
      </c>
      <c r="G6386" s="32" t="str" cm="1">
        <f t="array" ref="G6386">IF(F6386="","",SUM(_xlfn._xlws.FILTER(Balanço[Quantidade],(Balanço[Estoque]=Back!$E$3)*(Balanço[Material]=Back!F6386))))</f>
        <v/>
      </c>
    </row>
    <row r="6387" spans="2:7">
      <c r="B6387" s="32">
        <f>SUMIF(Balanço[Estoque],Back!A6387,Balanço[Quantidade])</f>
        <v>0</v>
      </c>
      <c r="G6387" s="32" t="str" cm="1">
        <f t="array" ref="G6387">IF(F6387="","",SUM(_xlfn._xlws.FILTER(Balanço[Quantidade],(Balanço[Estoque]=Back!$E$3)*(Balanço[Material]=Back!F6387))))</f>
        <v/>
      </c>
    </row>
    <row r="6388" spans="2:7">
      <c r="B6388" s="32">
        <f>SUMIF(Balanço[Estoque],Back!A6388,Balanço[Quantidade])</f>
        <v>0</v>
      </c>
      <c r="G6388" s="32" t="str" cm="1">
        <f t="array" ref="G6388">IF(F6388="","",SUM(_xlfn._xlws.FILTER(Balanço[Quantidade],(Balanço[Estoque]=Back!$E$3)*(Balanço[Material]=Back!F6388))))</f>
        <v/>
      </c>
    </row>
    <row r="6389" spans="2:7">
      <c r="B6389" s="32">
        <f>SUMIF(Balanço[Estoque],Back!A6389,Balanço[Quantidade])</f>
        <v>0</v>
      </c>
      <c r="G6389" s="32" t="str" cm="1">
        <f t="array" ref="G6389">IF(F6389="","",SUM(_xlfn._xlws.FILTER(Balanço[Quantidade],(Balanço[Estoque]=Back!$E$3)*(Balanço[Material]=Back!F6389))))</f>
        <v/>
      </c>
    </row>
    <row r="6390" spans="2:7">
      <c r="B6390" s="32">
        <f>SUMIF(Balanço[Estoque],Back!A6390,Balanço[Quantidade])</f>
        <v>0</v>
      </c>
      <c r="G6390" s="32" t="str" cm="1">
        <f t="array" ref="G6390">IF(F6390="","",SUM(_xlfn._xlws.FILTER(Balanço[Quantidade],(Balanço[Estoque]=Back!$E$3)*(Balanço[Material]=Back!F6390))))</f>
        <v/>
      </c>
    </row>
    <row r="6391" spans="2:7">
      <c r="B6391" s="32">
        <f>SUMIF(Balanço[Estoque],Back!A6391,Balanço[Quantidade])</f>
        <v>0</v>
      </c>
      <c r="G6391" s="32" t="str" cm="1">
        <f t="array" ref="G6391">IF(F6391="","",SUM(_xlfn._xlws.FILTER(Balanço[Quantidade],(Balanço[Estoque]=Back!$E$3)*(Balanço[Material]=Back!F6391))))</f>
        <v/>
      </c>
    </row>
    <row r="6392" spans="2:7">
      <c r="B6392" s="32">
        <f>SUMIF(Balanço[Estoque],Back!A6392,Balanço[Quantidade])</f>
        <v>0</v>
      </c>
      <c r="G6392" s="32" t="str" cm="1">
        <f t="array" ref="G6392">IF(F6392="","",SUM(_xlfn._xlws.FILTER(Balanço[Quantidade],(Balanço[Estoque]=Back!$E$3)*(Balanço[Material]=Back!F6392))))</f>
        <v/>
      </c>
    </row>
    <row r="6393" spans="2:7">
      <c r="B6393" s="32">
        <f>SUMIF(Balanço[Estoque],Back!A6393,Balanço[Quantidade])</f>
        <v>0</v>
      </c>
      <c r="G6393" s="32" t="str" cm="1">
        <f t="array" ref="G6393">IF(F6393="","",SUM(_xlfn._xlws.FILTER(Balanço[Quantidade],(Balanço[Estoque]=Back!$E$3)*(Balanço[Material]=Back!F6393))))</f>
        <v/>
      </c>
    </row>
    <row r="6394" spans="2:7">
      <c r="B6394" s="32">
        <f>SUMIF(Balanço[Estoque],Back!A6394,Balanço[Quantidade])</f>
        <v>0</v>
      </c>
      <c r="G6394" s="32" t="str" cm="1">
        <f t="array" ref="G6394">IF(F6394="","",SUM(_xlfn._xlws.FILTER(Balanço[Quantidade],(Balanço[Estoque]=Back!$E$3)*(Balanço[Material]=Back!F6394))))</f>
        <v/>
      </c>
    </row>
    <row r="6395" spans="2:7">
      <c r="B6395" s="32">
        <f>SUMIF(Balanço[Estoque],Back!A6395,Balanço[Quantidade])</f>
        <v>0</v>
      </c>
      <c r="G6395" s="32" t="str" cm="1">
        <f t="array" ref="G6395">IF(F6395="","",SUM(_xlfn._xlws.FILTER(Balanço[Quantidade],(Balanço[Estoque]=Back!$E$3)*(Balanço[Material]=Back!F6395))))</f>
        <v/>
      </c>
    </row>
    <row r="6396" spans="2:7">
      <c r="B6396" s="32">
        <f>SUMIF(Balanço[Estoque],Back!A6396,Balanço[Quantidade])</f>
        <v>0</v>
      </c>
      <c r="G6396" s="32" t="str" cm="1">
        <f t="array" ref="G6396">IF(F6396="","",SUM(_xlfn._xlws.FILTER(Balanço[Quantidade],(Balanço[Estoque]=Back!$E$3)*(Balanço[Material]=Back!F6396))))</f>
        <v/>
      </c>
    </row>
    <row r="6397" spans="2:7">
      <c r="B6397" s="32">
        <f>SUMIF(Balanço[Estoque],Back!A6397,Balanço[Quantidade])</f>
        <v>0</v>
      </c>
      <c r="G6397" s="32" t="str" cm="1">
        <f t="array" ref="G6397">IF(F6397="","",SUM(_xlfn._xlws.FILTER(Balanço[Quantidade],(Balanço[Estoque]=Back!$E$3)*(Balanço[Material]=Back!F6397))))</f>
        <v/>
      </c>
    </row>
    <row r="6398" spans="2:7">
      <c r="B6398" s="32">
        <f>SUMIF(Balanço[Estoque],Back!A6398,Balanço[Quantidade])</f>
        <v>0</v>
      </c>
      <c r="G6398" s="32" t="str" cm="1">
        <f t="array" ref="G6398">IF(F6398="","",SUM(_xlfn._xlws.FILTER(Balanço[Quantidade],(Balanço[Estoque]=Back!$E$3)*(Balanço[Material]=Back!F6398))))</f>
        <v/>
      </c>
    </row>
    <row r="6399" spans="2:7">
      <c r="B6399" s="32">
        <f>SUMIF(Balanço[Estoque],Back!A6399,Balanço[Quantidade])</f>
        <v>0</v>
      </c>
      <c r="G6399" s="32" t="str" cm="1">
        <f t="array" ref="G6399">IF(F6399="","",SUM(_xlfn._xlws.FILTER(Balanço[Quantidade],(Balanço[Estoque]=Back!$E$3)*(Balanço[Material]=Back!F6399))))</f>
        <v/>
      </c>
    </row>
    <row r="6400" spans="2:7">
      <c r="B6400" s="32">
        <f>SUMIF(Balanço[Estoque],Back!A6400,Balanço[Quantidade])</f>
        <v>0</v>
      </c>
      <c r="G6400" s="32" t="str" cm="1">
        <f t="array" ref="G6400">IF(F6400="","",SUM(_xlfn._xlws.FILTER(Balanço[Quantidade],(Balanço[Estoque]=Back!$E$3)*(Balanço[Material]=Back!F6400))))</f>
        <v/>
      </c>
    </row>
    <row r="6401" spans="2:7">
      <c r="B6401" s="32">
        <f>SUMIF(Balanço[Estoque],Back!A6401,Balanço[Quantidade])</f>
        <v>0</v>
      </c>
      <c r="G6401" s="32" t="str" cm="1">
        <f t="array" ref="G6401">IF(F6401="","",SUM(_xlfn._xlws.FILTER(Balanço[Quantidade],(Balanço[Estoque]=Back!$E$3)*(Balanço[Material]=Back!F6401))))</f>
        <v/>
      </c>
    </row>
    <row r="6402" spans="2:7">
      <c r="B6402" s="32">
        <f>SUMIF(Balanço[Estoque],Back!A6402,Balanço[Quantidade])</f>
        <v>0</v>
      </c>
      <c r="G6402" s="32" t="str" cm="1">
        <f t="array" ref="G6402">IF(F6402="","",SUM(_xlfn._xlws.FILTER(Balanço[Quantidade],(Balanço[Estoque]=Back!$E$3)*(Balanço[Material]=Back!F6402))))</f>
        <v/>
      </c>
    </row>
    <row r="6403" spans="2:7">
      <c r="B6403" s="32">
        <f>SUMIF(Balanço[Estoque],Back!A6403,Balanço[Quantidade])</f>
        <v>0</v>
      </c>
      <c r="G6403" s="32" t="str" cm="1">
        <f t="array" ref="G6403">IF(F6403="","",SUM(_xlfn._xlws.FILTER(Balanço[Quantidade],(Balanço[Estoque]=Back!$E$3)*(Balanço[Material]=Back!F6403))))</f>
        <v/>
      </c>
    </row>
    <row r="6404" spans="2:7">
      <c r="B6404" s="32">
        <f>SUMIF(Balanço[Estoque],Back!A6404,Balanço[Quantidade])</f>
        <v>0</v>
      </c>
      <c r="G6404" s="32" t="str" cm="1">
        <f t="array" ref="G6404">IF(F6404="","",SUM(_xlfn._xlws.FILTER(Balanço[Quantidade],(Balanço[Estoque]=Back!$E$3)*(Balanço[Material]=Back!F6404))))</f>
        <v/>
      </c>
    </row>
    <row r="6405" spans="2:7">
      <c r="B6405" s="32">
        <f>SUMIF(Balanço[Estoque],Back!A6405,Balanço[Quantidade])</f>
        <v>0</v>
      </c>
      <c r="G6405" s="32" t="str" cm="1">
        <f t="array" ref="G6405">IF(F6405="","",SUM(_xlfn._xlws.FILTER(Balanço[Quantidade],(Balanço[Estoque]=Back!$E$3)*(Balanço[Material]=Back!F6405))))</f>
        <v/>
      </c>
    </row>
    <row r="6406" spans="2:7">
      <c r="B6406" s="32">
        <f>SUMIF(Balanço[Estoque],Back!A6406,Balanço[Quantidade])</f>
        <v>0</v>
      </c>
      <c r="G6406" s="32" t="str" cm="1">
        <f t="array" ref="G6406">IF(F6406="","",SUM(_xlfn._xlws.FILTER(Balanço[Quantidade],(Balanço[Estoque]=Back!$E$3)*(Balanço[Material]=Back!F6406))))</f>
        <v/>
      </c>
    </row>
    <row r="6407" spans="2:7">
      <c r="B6407" s="32">
        <f>SUMIF(Balanço[Estoque],Back!A6407,Balanço[Quantidade])</f>
        <v>0</v>
      </c>
      <c r="G6407" s="32" t="str" cm="1">
        <f t="array" ref="G6407">IF(F6407="","",SUM(_xlfn._xlws.FILTER(Balanço[Quantidade],(Balanço[Estoque]=Back!$E$3)*(Balanço[Material]=Back!F6407))))</f>
        <v/>
      </c>
    </row>
    <row r="6408" spans="2:7">
      <c r="B6408" s="32">
        <f>SUMIF(Balanço[Estoque],Back!A6408,Balanço[Quantidade])</f>
        <v>0</v>
      </c>
      <c r="G6408" s="32" t="str" cm="1">
        <f t="array" ref="G6408">IF(F6408="","",SUM(_xlfn._xlws.FILTER(Balanço[Quantidade],(Balanço[Estoque]=Back!$E$3)*(Balanço[Material]=Back!F6408))))</f>
        <v/>
      </c>
    </row>
    <row r="6409" spans="2:7">
      <c r="B6409" s="32">
        <f>SUMIF(Balanço[Estoque],Back!A6409,Balanço[Quantidade])</f>
        <v>0</v>
      </c>
      <c r="G6409" s="32" t="str" cm="1">
        <f t="array" ref="G6409">IF(F6409="","",SUM(_xlfn._xlws.FILTER(Balanço[Quantidade],(Balanço[Estoque]=Back!$E$3)*(Balanço[Material]=Back!F6409))))</f>
        <v/>
      </c>
    </row>
    <row r="6410" spans="2:7">
      <c r="B6410" s="32">
        <f>SUMIF(Balanço[Estoque],Back!A6410,Balanço[Quantidade])</f>
        <v>0</v>
      </c>
      <c r="G6410" s="32" t="str" cm="1">
        <f t="array" ref="G6410">IF(F6410="","",SUM(_xlfn._xlws.FILTER(Balanço[Quantidade],(Balanço[Estoque]=Back!$E$3)*(Balanço[Material]=Back!F6410))))</f>
        <v/>
      </c>
    </row>
    <row r="6411" spans="2:7">
      <c r="B6411" s="32">
        <f>SUMIF(Balanço[Estoque],Back!A6411,Balanço[Quantidade])</f>
        <v>0</v>
      </c>
      <c r="G6411" s="32" t="str" cm="1">
        <f t="array" ref="G6411">IF(F6411="","",SUM(_xlfn._xlws.FILTER(Balanço[Quantidade],(Balanço[Estoque]=Back!$E$3)*(Balanço[Material]=Back!F6411))))</f>
        <v/>
      </c>
    </row>
    <row r="6412" spans="2:7">
      <c r="B6412" s="32">
        <f>SUMIF(Balanço[Estoque],Back!A6412,Balanço[Quantidade])</f>
        <v>0</v>
      </c>
      <c r="G6412" s="32" t="str" cm="1">
        <f t="array" ref="G6412">IF(F6412="","",SUM(_xlfn._xlws.FILTER(Balanço[Quantidade],(Balanço[Estoque]=Back!$E$3)*(Balanço[Material]=Back!F6412))))</f>
        <v/>
      </c>
    </row>
    <row r="6413" spans="2:7">
      <c r="B6413" s="32">
        <f>SUMIF(Balanço[Estoque],Back!A6413,Balanço[Quantidade])</f>
        <v>0</v>
      </c>
      <c r="G6413" s="32" t="str" cm="1">
        <f t="array" ref="G6413">IF(F6413="","",SUM(_xlfn._xlws.FILTER(Balanço[Quantidade],(Balanço[Estoque]=Back!$E$3)*(Balanço[Material]=Back!F6413))))</f>
        <v/>
      </c>
    </row>
    <row r="6414" spans="2:7">
      <c r="B6414" s="32">
        <f>SUMIF(Balanço[Estoque],Back!A6414,Balanço[Quantidade])</f>
        <v>0</v>
      </c>
      <c r="G6414" s="32" t="str" cm="1">
        <f t="array" ref="G6414">IF(F6414="","",SUM(_xlfn._xlws.FILTER(Balanço[Quantidade],(Balanço[Estoque]=Back!$E$3)*(Balanço[Material]=Back!F6414))))</f>
        <v/>
      </c>
    </row>
    <row r="6415" spans="2:7">
      <c r="B6415" s="32">
        <f>SUMIF(Balanço[Estoque],Back!A6415,Balanço[Quantidade])</f>
        <v>0</v>
      </c>
      <c r="G6415" s="32" t="str" cm="1">
        <f t="array" ref="G6415">IF(F6415="","",SUM(_xlfn._xlws.FILTER(Balanço[Quantidade],(Balanço[Estoque]=Back!$E$3)*(Balanço[Material]=Back!F6415))))</f>
        <v/>
      </c>
    </row>
    <row r="6416" spans="2:7">
      <c r="B6416" s="32">
        <f>SUMIF(Balanço[Estoque],Back!A6416,Balanço[Quantidade])</f>
        <v>0</v>
      </c>
      <c r="G6416" s="32" t="str" cm="1">
        <f t="array" ref="G6416">IF(F6416="","",SUM(_xlfn._xlws.FILTER(Balanço[Quantidade],(Balanço[Estoque]=Back!$E$3)*(Balanço[Material]=Back!F6416))))</f>
        <v/>
      </c>
    </row>
    <row r="6417" spans="2:7">
      <c r="B6417" s="32">
        <f>SUMIF(Balanço[Estoque],Back!A6417,Balanço[Quantidade])</f>
        <v>0</v>
      </c>
      <c r="G6417" s="32" t="str" cm="1">
        <f t="array" ref="G6417">IF(F6417="","",SUM(_xlfn._xlws.FILTER(Balanço[Quantidade],(Balanço[Estoque]=Back!$E$3)*(Balanço[Material]=Back!F6417))))</f>
        <v/>
      </c>
    </row>
    <row r="6418" spans="2:7">
      <c r="B6418" s="32">
        <f>SUMIF(Balanço[Estoque],Back!A6418,Balanço[Quantidade])</f>
        <v>0</v>
      </c>
      <c r="G6418" s="32" t="str" cm="1">
        <f t="array" ref="G6418">IF(F6418="","",SUM(_xlfn._xlws.FILTER(Balanço[Quantidade],(Balanço[Estoque]=Back!$E$3)*(Balanço[Material]=Back!F6418))))</f>
        <v/>
      </c>
    </row>
    <row r="6419" spans="2:7">
      <c r="B6419" s="32">
        <f>SUMIF(Balanço[Estoque],Back!A6419,Balanço[Quantidade])</f>
        <v>0</v>
      </c>
      <c r="G6419" s="32" t="str" cm="1">
        <f t="array" ref="G6419">IF(F6419="","",SUM(_xlfn._xlws.FILTER(Balanço[Quantidade],(Balanço[Estoque]=Back!$E$3)*(Balanço[Material]=Back!F6419))))</f>
        <v/>
      </c>
    </row>
    <row r="6420" spans="2:7">
      <c r="B6420" s="32">
        <f>SUMIF(Balanço[Estoque],Back!A6420,Balanço[Quantidade])</f>
        <v>0</v>
      </c>
      <c r="G6420" s="32" t="str" cm="1">
        <f t="array" ref="G6420">IF(F6420="","",SUM(_xlfn._xlws.FILTER(Balanço[Quantidade],(Balanço[Estoque]=Back!$E$3)*(Balanço[Material]=Back!F6420))))</f>
        <v/>
      </c>
    </row>
    <row r="6421" spans="2:7">
      <c r="B6421" s="32">
        <f>SUMIF(Balanço[Estoque],Back!A6421,Balanço[Quantidade])</f>
        <v>0</v>
      </c>
      <c r="G6421" s="32" t="str" cm="1">
        <f t="array" ref="G6421">IF(F6421="","",SUM(_xlfn._xlws.FILTER(Balanço[Quantidade],(Balanço[Estoque]=Back!$E$3)*(Balanço[Material]=Back!F6421))))</f>
        <v/>
      </c>
    </row>
    <row r="6422" spans="2:7">
      <c r="B6422" s="32">
        <f>SUMIF(Balanço[Estoque],Back!A6422,Balanço[Quantidade])</f>
        <v>0</v>
      </c>
      <c r="G6422" s="32" t="str" cm="1">
        <f t="array" ref="G6422">IF(F6422="","",SUM(_xlfn._xlws.FILTER(Balanço[Quantidade],(Balanço[Estoque]=Back!$E$3)*(Balanço[Material]=Back!F6422))))</f>
        <v/>
      </c>
    </row>
    <row r="6423" spans="2:7">
      <c r="B6423" s="32">
        <f>SUMIF(Balanço[Estoque],Back!A6423,Balanço[Quantidade])</f>
        <v>0</v>
      </c>
      <c r="G6423" s="32" t="str" cm="1">
        <f t="array" ref="G6423">IF(F6423="","",SUM(_xlfn._xlws.FILTER(Balanço[Quantidade],(Balanço[Estoque]=Back!$E$3)*(Balanço[Material]=Back!F6423))))</f>
        <v/>
      </c>
    </row>
    <row r="6424" spans="2:7">
      <c r="B6424" s="32">
        <f>SUMIF(Balanço[Estoque],Back!A6424,Balanço[Quantidade])</f>
        <v>0</v>
      </c>
      <c r="G6424" s="32" t="str" cm="1">
        <f t="array" ref="G6424">IF(F6424="","",SUM(_xlfn._xlws.FILTER(Balanço[Quantidade],(Balanço[Estoque]=Back!$E$3)*(Balanço[Material]=Back!F6424))))</f>
        <v/>
      </c>
    </row>
    <row r="6425" spans="2:7">
      <c r="B6425" s="32">
        <f>SUMIF(Balanço[Estoque],Back!A6425,Balanço[Quantidade])</f>
        <v>0</v>
      </c>
      <c r="G6425" s="32" t="str" cm="1">
        <f t="array" ref="G6425">IF(F6425="","",SUM(_xlfn._xlws.FILTER(Balanço[Quantidade],(Balanço[Estoque]=Back!$E$3)*(Balanço[Material]=Back!F6425))))</f>
        <v/>
      </c>
    </row>
    <row r="6426" spans="2:7">
      <c r="B6426" s="32">
        <f>SUMIF(Balanço[Estoque],Back!A6426,Balanço[Quantidade])</f>
        <v>0</v>
      </c>
      <c r="G6426" s="32" t="str" cm="1">
        <f t="array" ref="G6426">IF(F6426="","",SUM(_xlfn._xlws.FILTER(Balanço[Quantidade],(Balanço[Estoque]=Back!$E$3)*(Balanço[Material]=Back!F6426))))</f>
        <v/>
      </c>
    </row>
    <row r="6427" spans="2:7">
      <c r="B6427" s="32">
        <f>SUMIF(Balanço[Estoque],Back!A6427,Balanço[Quantidade])</f>
        <v>0</v>
      </c>
      <c r="G6427" s="32" t="str" cm="1">
        <f t="array" ref="G6427">IF(F6427="","",SUM(_xlfn._xlws.FILTER(Balanço[Quantidade],(Balanço[Estoque]=Back!$E$3)*(Balanço[Material]=Back!F6427))))</f>
        <v/>
      </c>
    </row>
    <row r="6428" spans="2:7">
      <c r="B6428" s="32">
        <f>SUMIF(Balanço[Estoque],Back!A6428,Balanço[Quantidade])</f>
        <v>0</v>
      </c>
      <c r="G6428" s="32" t="str" cm="1">
        <f t="array" ref="G6428">IF(F6428="","",SUM(_xlfn._xlws.FILTER(Balanço[Quantidade],(Balanço[Estoque]=Back!$E$3)*(Balanço[Material]=Back!F6428))))</f>
        <v/>
      </c>
    </row>
    <row r="6429" spans="2:7">
      <c r="B6429" s="32">
        <f>SUMIF(Balanço[Estoque],Back!A6429,Balanço[Quantidade])</f>
        <v>0</v>
      </c>
      <c r="G6429" s="32" t="str" cm="1">
        <f t="array" ref="G6429">IF(F6429="","",SUM(_xlfn._xlws.FILTER(Balanço[Quantidade],(Balanço[Estoque]=Back!$E$3)*(Balanço[Material]=Back!F6429))))</f>
        <v/>
      </c>
    </row>
    <row r="6430" spans="2:7">
      <c r="B6430" s="32">
        <f>SUMIF(Balanço[Estoque],Back!A6430,Balanço[Quantidade])</f>
        <v>0</v>
      </c>
      <c r="G6430" s="32" t="str" cm="1">
        <f t="array" ref="G6430">IF(F6430="","",SUM(_xlfn._xlws.FILTER(Balanço[Quantidade],(Balanço[Estoque]=Back!$E$3)*(Balanço[Material]=Back!F6430))))</f>
        <v/>
      </c>
    </row>
    <row r="6431" spans="2:7">
      <c r="B6431" s="32">
        <f>SUMIF(Balanço[Estoque],Back!A6431,Balanço[Quantidade])</f>
        <v>0</v>
      </c>
      <c r="G6431" s="32" t="str" cm="1">
        <f t="array" ref="G6431">IF(F6431="","",SUM(_xlfn._xlws.FILTER(Balanço[Quantidade],(Balanço[Estoque]=Back!$E$3)*(Balanço[Material]=Back!F6431))))</f>
        <v/>
      </c>
    </row>
    <row r="6432" spans="2:7">
      <c r="B6432" s="32">
        <f>SUMIF(Balanço[Estoque],Back!A6432,Balanço[Quantidade])</f>
        <v>0</v>
      </c>
      <c r="G6432" s="32" t="str" cm="1">
        <f t="array" ref="G6432">IF(F6432="","",SUM(_xlfn._xlws.FILTER(Balanço[Quantidade],(Balanço[Estoque]=Back!$E$3)*(Balanço[Material]=Back!F6432))))</f>
        <v/>
      </c>
    </row>
    <row r="6433" spans="2:7">
      <c r="B6433" s="32">
        <f>SUMIF(Balanço[Estoque],Back!A6433,Balanço[Quantidade])</f>
        <v>0</v>
      </c>
      <c r="G6433" s="32" t="str" cm="1">
        <f t="array" ref="G6433">IF(F6433="","",SUM(_xlfn._xlws.FILTER(Balanço[Quantidade],(Balanço[Estoque]=Back!$E$3)*(Balanço[Material]=Back!F6433))))</f>
        <v/>
      </c>
    </row>
    <row r="6434" spans="2:7">
      <c r="B6434" s="32">
        <f>SUMIF(Balanço[Estoque],Back!A6434,Balanço[Quantidade])</f>
        <v>0</v>
      </c>
      <c r="G6434" s="32" t="str" cm="1">
        <f t="array" ref="G6434">IF(F6434="","",SUM(_xlfn._xlws.FILTER(Balanço[Quantidade],(Balanço[Estoque]=Back!$E$3)*(Balanço[Material]=Back!F6434))))</f>
        <v/>
      </c>
    </row>
    <row r="6435" spans="2:7">
      <c r="B6435" s="32">
        <f>SUMIF(Balanço[Estoque],Back!A6435,Balanço[Quantidade])</f>
        <v>0</v>
      </c>
      <c r="G6435" s="32" t="str" cm="1">
        <f t="array" ref="G6435">IF(F6435="","",SUM(_xlfn._xlws.FILTER(Balanço[Quantidade],(Balanço[Estoque]=Back!$E$3)*(Balanço[Material]=Back!F6435))))</f>
        <v/>
      </c>
    </row>
    <row r="6436" spans="2:7">
      <c r="B6436" s="32">
        <f>SUMIF(Balanço[Estoque],Back!A6436,Balanço[Quantidade])</f>
        <v>0</v>
      </c>
      <c r="G6436" s="32" t="str" cm="1">
        <f t="array" ref="G6436">IF(F6436="","",SUM(_xlfn._xlws.FILTER(Balanço[Quantidade],(Balanço[Estoque]=Back!$E$3)*(Balanço[Material]=Back!F6436))))</f>
        <v/>
      </c>
    </row>
    <row r="6437" spans="2:7">
      <c r="B6437" s="32">
        <f>SUMIF(Balanço[Estoque],Back!A6437,Balanço[Quantidade])</f>
        <v>0</v>
      </c>
      <c r="G6437" s="32" t="str" cm="1">
        <f t="array" ref="G6437">IF(F6437="","",SUM(_xlfn._xlws.FILTER(Balanço[Quantidade],(Balanço[Estoque]=Back!$E$3)*(Balanço[Material]=Back!F6437))))</f>
        <v/>
      </c>
    </row>
    <row r="6438" spans="2:7">
      <c r="B6438" s="32">
        <f>SUMIF(Balanço[Estoque],Back!A6438,Balanço[Quantidade])</f>
        <v>0</v>
      </c>
      <c r="G6438" s="32" t="str" cm="1">
        <f t="array" ref="G6438">IF(F6438="","",SUM(_xlfn._xlws.FILTER(Balanço[Quantidade],(Balanço[Estoque]=Back!$E$3)*(Balanço[Material]=Back!F6438))))</f>
        <v/>
      </c>
    </row>
    <row r="6439" spans="2:7">
      <c r="B6439" s="32">
        <f>SUMIF(Balanço[Estoque],Back!A6439,Balanço[Quantidade])</f>
        <v>0</v>
      </c>
      <c r="G6439" s="32" t="str" cm="1">
        <f t="array" ref="G6439">IF(F6439="","",SUM(_xlfn._xlws.FILTER(Balanço[Quantidade],(Balanço[Estoque]=Back!$E$3)*(Balanço[Material]=Back!F6439))))</f>
        <v/>
      </c>
    </row>
    <row r="6440" spans="2:7">
      <c r="B6440" s="32">
        <f>SUMIF(Balanço[Estoque],Back!A6440,Balanço[Quantidade])</f>
        <v>0</v>
      </c>
      <c r="G6440" s="32" t="str" cm="1">
        <f t="array" ref="G6440">IF(F6440="","",SUM(_xlfn._xlws.FILTER(Balanço[Quantidade],(Balanço[Estoque]=Back!$E$3)*(Balanço[Material]=Back!F6440))))</f>
        <v/>
      </c>
    </row>
    <row r="6441" spans="2:7">
      <c r="B6441" s="32">
        <f>SUMIF(Balanço[Estoque],Back!A6441,Balanço[Quantidade])</f>
        <v>0</v>
      </c>
      <c r="G6441" s="32" t="str" cm="1">
        <f t="array" ref="G6441">IF(F6441="","",SUM(_xlfn._xlws.FILTER(Balanço[Quantidade],(Balanço[Estoque]=Back!$E$3)*(Balanço[Material]=Back!F6441))))</f>
        <v/>
      </c>
    </row>
    <row r="6442" spans="2:7">
      <c r="B6442" s="32">
        <f>SUMIF(Balanço[Estoque],Back!A6442,Balanço[Quantidade])</f>
        <v>0</v>
      </c>
      <c r="G6442" s="32" t="str" cm="1">
        <f t="array" ref="G6442">IF(F6442="","",SUM(_xlfn._xlws.FILTER(Balanço[Quantidade],(Balanço[Estoque]=Back!$E$3)*(Balanço[Material]=Back!F6442))))</f>
        <v/>
      </c>
    </row>
    <row r="6443" spans="2:7">
      <c r="B6443" s="32">
        <f>SUMIF(Balanço[Estoque],Back!A6443,Balanço[Quantidade])</f>
        <v>0</v>
      </c>
      <c r="G6443" s="32" t="str" cm="1">
        <f t="array" ref="G6443">IF(F6443="","",SUM(_xlfn._xlws.FILTER(Balanço[Quantidade],(Balanço[Estoque]=Back!$E$3)*(Balanço[Material]=Back!F6443))))</f>
        <v/>
      </c>
    </row>
    <row r="6444" spans="2:7">
      <c r="B6444" s="32">
        <f>SUMIF(Balanço[Estoque],Back!A6444,Balanço[Quantidade])</f>
        <v>0</v>
      </c>
      <c r="G6444" s="32" t="str" cm="1">
        <f t="array" ref="G6444">IF(F6444="","",SUM(_xlfn._xlws.FILTER(Balanço[Quantidade],(Balanço[Estoque]=Back!$E$3)*(Balanço[Material]=Back!F6444))))</f>
        <v/>
      </c>
    </row>
    <row r="6445" spans="2:7">
      <c r="B6445" s="32">
        <f>SUMIF(Balanço[Estoque],Back!A6445,Balanço[Quantidade])</f>
        <v>0</v>
      </c>
      <c r="G6445" s="32" t="str" cm="1">
        <f t="array" ref="G6445">IF(F6445="","",SUM(_xlfn._xlws.FILTER(Balanço[Quantidade],(Balanço[Estoque]=Back!$E$3)*(Balanço[Material]=Back!F6445))))</f>
        <v/>
      </c>
    </row>
    <row r="6446" spans="2:7">
      <c r="B6446" s="32">
        <f>SUMIF(Balanço[Estoque],Back!A6446,Balanço[Quantidade])</f>
        <v>0</v>
      </c>
      <c r="G6446" s="32" t="str" cm="1">
        <f t="array" ref="G6446">IF(F6446="","",SUM(_xlfn._xlws.FILTER(Balanço[Quantidade],(Balanço[Estoque]=Back!$E$3)*(Balanço[Material]=Back!F6446))))</f>
        <v/>
      </c>
    </row>
    <row r="6447" spans="2:7">
      <c r="B6447" s="32">
        <f>SUMIF(Balanço[Estoque],Back!A6447,Balanço[Quantidade])</f>
        <v>0</v>
      </c>
      <c r="G6447" s="32" t="str" cm="1">
        <f t="array" ref="G6447">IF(F6447="","",SUM(_xlfn._xlws.FILTER(Balanço[Quantidade],(Balanço[Estoque]=Back!$E$3)*(Balanço[Material]=Back!F6447))))</f>
        <v/>
      </c>
    </row>
    <row r="6448" spans="2:7">
      <c r="B6448" s="32">
        <f>SUMIF(Balanço[Estoque],Back!A6448,Balanço[Quantidade])</f>
        <v>0</v>
      </c>
      <c r="G6448" s="32" t="str" cm="1">
        <f t="array" ref="G6448">IF(F6448="","",SUM(_xlfn._xlws.FILTER(Balanço[Quantidade],(Balanço[Estoque]=Back!$E$3)*(Balanço[Material]=Back!F6448))))</f>
        <v/>
      </c>
    </row>
    <row r="6449" spans="2:7">
      <c r="B6449" s="32">
        <f>SUMIF(Balanço[Estoque],Back!A6449,Balanço[Quantidade])</f>
        <v>0</v>
      </c>
      <c r="G6449" s="32" t="str" cm="1">
        <f t="array" ref="G6449">IF(F6449="","",SUM(_xlfn._xlws.FILTER(Balanço[Quantidade],(Balanço[Estoque]=Back!$E$3)*(Balanço[Material]=Back!F6449))))</f>
        <v/>
      </c>
    </row>
    <row r="6450" spans="2:7">
      <c r="B6450" s="32">
        <f>SUMIF(Balanço[Estoque],Back!A6450,Balanço[Quantidade])</f>
        <v>0</v>
      </c>
      <c r="G6450" s="32" t="str" cm="1">
        <f t="array" ref="G6450">IF(F6450="","",SUM(_xlfn._xlws.FILTER(Balanço[Quantidade],(Balanço[Estoque]=Back!$E$3)*(Balanço[Material]=Back!F6450))))</f>
        <v/>
      </c>
    </row>
    <row r="6451" spans="2:7">
      <c r="B6451" s="32">
        <f>SUMIF(Balanço[Estoque],Back!A6451,Balanço[Quantidade])</f>
        <v>0</v>
      </c>
      <c r="G6451" s="32" t="str" cm="1">
        <f t="array" ref="G6451">IF(F6451="","",SUM(_xlfn._xlws.FILTER(Balanço[Quantidade],(Balanço[Estoque]=Back!$E$3)*(Balanço[Material]=Back!F6451))))</f>
        <v/>
      </c>
    </row>
    <row r="6452" spans="2:7">
      <c r="B6452" s="32">
        <f>SUMIF(Balanço[Estoque],Back!A6452,Balanço[Quantidade])</f>
        <v>0</v>
      </c>
      <c r="G6452" s="32" t="str" cm="1">
        <f t="array" ref="G6452">IF(F6452="","",SUM(_xlfn._xlws.FILTER(Balanço[Quantidade],(Balanço[Estoque]=Back!$E$3)*(Balanço[Material]=Back!F6452))))</f>
        <v/>
      </c>
    </row>
    <row r="6453" spans="2:7">
      <c r="B6453" s="32">
        <f>SUMIF(Balanço[Estoque],Back!A6453,Balanço[Quantidade])</f>
        <v>0</v>
      </c>
      <c r="G6453" s="32" t="str" cm="1">
        <f t="array" ref="G6453">IF(F6453="","",SUM(_xlfn._xlws.FILTER(Balanço[Quantidade],(Balanço[Estoque]=Back!$E$3)*(Balanço[Material]=Back!F6453))))</f>
        <v/>
      </c>
    </row>
    <row r="6454" spans="2:7">
      <c r="B6454" s="32">
        <f>SUMIF(Balanço[Estoque],Back!A6454,Balanço[Quantidade])</f>
        <v>0</v>
      </c>
      <c r="G6454" s="32" t="str" cm="1">
        <f t="array" ref="G6454">IF(F6454="","",SUM(_xlfn._xlws.FILTER(Balanço[Quantidade],(Balanço[Estoque]=Back!$E$3)*(Balanço[Material]=Back!F6454))))</f>
        <v/>
      </c>
    </row>
    <row r="6455" spans="2:7">
      <c r="B6455" s="32">
        <f>SUMIF(Balanço[Estoque],Back!A6455,Balanço[Quantidade])</f>
        <v>0</v>
      </c>
      <c r="G6455" s="32" t="str" cm="1">
        <f t="array" ref="G6455">IF(F6455="","",SUM(_xlfn._xlws.FILTER(Balanço[Quantidade],(Balanço[Estoque]=Back!$E$3)*(Balanço[Material]=Back!F6455))))</f>
        <v/>
      </c>
    </row>
    <row r="6456" spans="2:7">
      <c r="B6456" s="32">
        <f>SUMIF(Balanço[Estoque],Back!A6456,Balanço[Quantidade])</f>
        <v>0</v>
      </c>
      <c r="G6456" s="32" t="str" cm="1">
        <f t="array" ref="G6456">IF(F6456="","",SUM(_xlfn._xlws.FILTER(Balanço[Quantidade],(Balanço[Estoque]=Back!$E$3)*(Balanço[Material]=Back!F6456))))</f>
        <v/>
      </c>
    </row>
    <row r="6457" spans="2:7">
      <c r="B6457" s="32">
        <f>SUMIF(Balanço[Estoque],Back!A6457,Balanço[Quantidade])</f>
        <v>0</v>
      </c>
      <c r="G6457" s="32" t="str" cm="1">
        <f t="array" ref="G6457">IF(F6457="","",SUM(_xlfn._xlws.FILTER(Balanço[Quantidade],(Balanço[Estoque]=Back!$E$3)*(Balanço[Material]=Back!F6457))))</f>
        <v/>
      </c>
    </row>
    <row r="6458" spans="2:7">
      <c r="B6458" s="32">
        <f>SUMIF(Balanço[Estoque],Back!A6458,Balanço[Quantidade])</f>
        <v>0</v>
      </c>
      <c r="G6458" s="32" t="str" cm="1">
        <f t="array" ref="G6458">IF(F6458="","",SUM(_xlfn._xlws.FILTER(Balanço[Quantidade],(Balanço[Estoque]=Back!$E$3)*(Balanço[Material]=Back!F6458))))</f>
        <v/>
      </c>
    </row>
    <row r="6459" spans="2:7">
      <c r="B6459" s="32">
        <f>SUMIF(Balanço[Estoque],Back!A6459,Balanço[Quantidade])</f>
        <v>0</v>
      </c>
      <c r="G6459" s="32" t="str" cm="1">
        <f t="array" ref="G6459">IF(F6459="","",SUM(_xlfn._xlws.FILTER(Balanço[Quantidade],(Balanço[Estoque]=Back!$E$3)*(Balanço[Material]=Back!F6459))))</f>
        <v/>
      </c>
    </row>
    <row r="6460" spans="2:7">
      <c r="B6460" s="32">
        <f>SUMIF(Balanço[Estoque],Back!A6460,Balanço[Quantidade])</f>
        <v>0</v>
      </c>
      <c r="G6460" s="32" t="str" cm="1">
        <f t="array" ref="G6460">IF(F6460="","",SUM(_xlfn._xlws.FILTER(Balanço[Quantidade],(Balanço[Estoque]=Back!$E$3)*(Balanço[Material]=Back!F6460))))</f>
        <v/>
      </c>
    </row>
    <row r="6461" spans="2:7">
      <c r="B6461" s="32">
        <f>SUMIF(Balanço[Estoque],Back!A6461,Balanço[Quantidade])</f>
        <v>0</v>
      </c>
      <c r="G6461" s="32" t="str" cm="1">
        <f t="array" ref="G6461">IF(F6461="","",SUM(_xlfn._xlws.FILTER(Balanço[Quantidade],(Balanço[Estoque]=Back!$E$3)*(Balanço[Material]=Back!F6461))))</f>
        <v/>
      </c>
    </row>
    <row r="6462" spans="2:7">
      <c r="B6462" s="32">
        <f>SUMIF(Balanço[Estoque],Back!A6462,Balanço[Quantidade])</f>
        <v>0</v>
      </c>
      <c r="G6462" s="32" t="str" cm="1">
        <f t="array" ref="G6462">IF(F6462="","",SUM(_xlfn._xlws.FILTER(Balanço[Quantidade],(Balanço[Estoque]=Back!$E$3)*(Balanço[Material]=Back!F6462))))</f>
        <v/>
      </c>
    </row>
    <row r="6463" spans="2:7">
      <c r="B6463" s="32">
        <f>SUMIF(Balanço[Estoque],Back!A6463,Balanço[Quantidade])</f>
        <v>0</v>
      </c>
      <c r="G6463" s="32" t="str" cm="1">
        <f t="array" ref="G6463">IF(F6463="","",SUM(_xlfn._xlws.FILTER(Balanço[Quantidade],(Balanço[Estoque]=Back!$E$3)*(Balanço[Material]=Back!F6463))))</f>
        <v/>
      </c>
    </row>
    <row r="6464" spans="2:7">
      <c r="B6464" s="32">
        <f>SUMIF(Balanço[Estoque],Back!A6464,Balanço[Quantidade])</f>
        <v>0</v>
      </c>
      <c r="G6464" s="32" t="str" cm="1">
        <f t="array" ref="G6464">IF(F6464="","",SUM(_xlfn._xlws.FILTER(Balanço[Quantidade],(Balanço[Estoque]=Back!$E$3)*(Balanço[Material]=Back!F6464))))</f>
        <v/>
      </c>
    </row>
    <row r="6465" spans="2:7">
      <c r="B6465" s="32">
        <f>SUMIF(Balanço[Estoque],Back!A6465,Balanço[Quantidade])</f>
        <v>0</v>
      </c>
      <c r="G6465" s="32" t="str" cm="1">
        <f t="array" ref="G6465">IF(F6465="","",SUM(_xlfn._xlws.FILTER(Balanço[Quantidade],(Balanço[Estoque]=Back!$E$3)*(Balanço[Material]=Back!F6465))))</f>
        <v/>
      </c>
    </row>
    <row r="6466" spans="2:7">
      <c r="B6466" s="32">
        <f>SUMIF(Balanço[Estoque],Back!A6466,Balanço[Quantidade])</f>
        <v>0</v>
      </c>
      <c r="G6466" s="32" t="str" cm="1">
        <f t="array" ref="G6466">IF(F6466="","",SUM(_xlfn._xlws.FILTER(Balanço[Quantidade],(Balanço[Estoque]=Back!$E$3)*(Balanço[Material]=Back!F6466))))</f>
        <v/>
      </c>
    </row>
    <row r="6467" spans="2:7">
      <c r="B6467" s="32">
        <f>SUMIF(Balanço[Estoque],Back!A6467,Balanço[Quantidade])</f>
        <v>0</v>
      </c>
      <c r="G6467" s="32" t="str" cm="1">
        <f t="array" ref="G6467">IF(F6467="","",SUM(_xlfn._xlws.FILTER(Balanço[Quantidade],(Balanço[Estoque]=Back!$E$3)*(Balanço[Material]=Back!F6467))))</f>
        <v/>
      </c>
    </row>
    <row r="6468" spans="2:7">
      <c r="B6468" s="32">
        <f>SUMIF(Balanço[Estoque],Back!A6468,Balanço[Quantidade])</f>
        <v>0</v>
      </c>
      <c r="G6468" s="32" t="str" cm="1">
        <f t="array" ref="G6468">IF(F6468="","",SUM(_xlfn._xlws.FILTER(Balanço[Quantidade],(Balanço[Estoque]=Back!$E$3)*(Balanço[Material]=Back!F6468))))</f>
        <v/>
      </c>
    </row>
    <row r="6469" spans="2:7">
      <c r="B6469" s="32">
        <f>SUMIF(Balanço[Estoque],Back!A6469,Balanço[Quantidade])</f>
        <v>0</v>
      </c>
      <c r="G6469" s="32" t="str" cm="1">
        <f t="array" ref="G6469">IF(F6469="","",SUM(_xlfn._xlws.FILTER(Balanço[Quantidade],(Balanço[Estoque]=Back!$E$3)*(Balanço[Material]=Back!F6469))))</f>
        <v/>
      </c>
    </row>
    <row r="6470" spans="2:7">
      <c r="B6470" s="32">
        <f>SUMIF(Balanço[Estoque],Back!A6470,Balanço[Quantidade])</f>
        <v>0</v>
      </c>
      <c r="G6470" s="32" t="str" cm="1">
        <f t="array" ref="G6470">IF(F6470="","",SUM(_xlfn._xlws.FILTER(Balanço[Quantidade],(Balanço[Estoque]=Back!$E$3)*(Balanço[Material]=Back!F6470))))</f>
        <v/>
      </c>
    </row>
    <row r="6471" spans="2:7">
      <c r="B6471" s="32">
        <f>SUMIF(Balanço[Estoque],Back!A6471,Balanço[Quantidade])</f>
        <v>0</v>
      </c>
      <c r="G6471" s="32" t="str" cm="1">
        <f t="array" ref="G6471">IF(F6471="","",SUM(_xlfn._xlws.FILTER(Balanço[Quantidade],(Balanço[Estoque]=Back!$E$3)*(Balanço[Material]=Back!F6471))))</f>
        <v/>
      </c>
    </row>
    <row r="6472" spans="2:7">
      <c r="B6472" s="32">
        <f>SUMIF(Balanço[Estoque],Back!A6472,Balanço[Quantidade])</f>
        <v>0</v>
      </c>
      <c r="G6472" s="32" t="str" cm="1">
        <f t="array" ref="G6472">IF(F6472="","",SUM(_xlfn._xlws.FILTER(Balanço[Quantidade],(Balanço[Estoque]=Back!$E$3)*(Balanço[Material]=Back!F6472))))</f>
        <v/>
      </c>
    </row>
    <row r="6473" spans="2:7">
      <c r="B6473" s="32">
        <f>SUMIF(Balanço[Estoque],Back!A6473,Balanço[Quantidade])</f>
        <v>0</v>
      </c>
      <c r="G6473" s="32" t="str" cm="1">
        <f t="array" ref="G6473">IF(F6473="","",SUM(_xlfn._xlws.FILTER(Balanço[Quantidade],(Balanço[Estoque]=Back!$E$3)*(Balanço[Material]=Back!F6473))))</f>
        <v/>
      </c>
    </row>
    <row r="6474" spans="2:7">
      <c r="B6474" s="32">
        <f>SUMIF(Balanço[Estoque],Back!A6474,Balanço[Quantidade])</f>
        <v>0</v>
      </c>
      <c r="G6474" s="32" t="str" cm="1">
        <f t="array" ref="G6474">IF(F6474="","",SUM(_xlfn._xlws.FILTER(Balanço[Quantidade],(Balanço[Estoque]=Back!$E$3)*(Balanço[Material]=Back!F6474))))</f>
        <v/>
      </c>
    </row>
    <row r="6475" spans="2:7">
      <c r="B6475" s="32">
        <f>SUMIF(Balanço[Estoque],Back!A6475,Balanço[Quantidade])</f>
        <v>0</v>
      </c>
      <c r="G6475" s="32" t="str" cm="1">
        <f t="array" ref="G6475">IF(F6475="","",SUM(_xlfn._xlws.FILTER(Balanço[Quantidade],(Balanço[Estoque]=Back!$E$3)*(Balanço[Material]=Back!F6475))))</f>
        <v/>
      </c>
    </row>
    <row r="6476" spans="2:7">
      <c r="B6476" s="32">
        <f>SUMIF(Balanço[Estoque],Back!A6476,Balanço[Quantidade])</f>
        <v>0</v>
      </c>
      <c r="G6476" s="32" t="str" cm="1">
        <f t="array" ref="G6476">IF(F6476="","",SUM(_xlfn._xlws.FILTER(Balanço[Quantidade],(Balanço[Estoque]=Back!$E$3)*(Balanço[Material]=Back!F6476))))</f>
        <v/>
      </c>
    </row>
    <row r="6477" spans="2:7">
      <c r="B6477" s="32">
        <f>SUMIF(Balanço[Estoque],Back!A6477,Balanço[Quantidade])</f>
        <v>0</v>
      </c>
      <c r="G6477" s="32" t="str" cm="1">
        <f t="array" ref="G6477">IF(F6477="","",SUM(_xlfn._xlws.FILTER(Balanço[Quantidade],(Balanço[Estoque]=Back!$E$3)*(Balanço[Material]=Back!F6477))))</f>
        <v/>
      </c>
    </row>
    <row r="6478" spans="2:7">
      <c r="B6478" s="32">
        <f>SUMIF(Balanço[Estoque],Back!A6478,Balanço[Quantidade])</f>
        <v>0</v>
      </c>
      <c r="G6478" s="32" t="str" cm="1">
        <f t="array" ref="G6478">IF(F6478="","",SUM(_xlfn._xlws.FILTER(Balanço[Quantidade],(Balanço[Estoque]=Back!$E$3)*(Balanço[Material]=Back!F6478))))</f>
        <v/>
      </c>
    </row>
    <row r="6479" spans="2:7">
      <c r="B6479" s="32">
        <f>SUMIF(Balanço[Estoque],Back!A6479,Balanço[Quantidade])</f>
        <v>0</v>
      </c>
      <c r="G6479" s="32" t="str" cm="1">
        <f t="array" ref="G6479">IF(F6479="","",SUM(_xlfn._xlws.FILTER(Balanço[Quantidade],(Balanço[Estoque]=Back!$E$3)*(Balanço[Material]=Back!F6479))))</f>
        <v/>
      </c>
    </row>
    <row r="6480" spans="2:7">
      <c r="B6480" s="32">
        <f>SUMIF(Balanço[Estoque],Back!A6480,Balanço[Quantidade])</f>
        <v>0</v>
      </c>
      <c r="G6480" s="32" t="str" cm="1">
        <f t="array" ref="G6480">IF(F6480="","",SUM(_xlfn._xlws.FILTER(Balanço[Quantidade],(Balanço[Estoque]=Back!$E$3)*(Balanço[Material]=Back!F6480))))</f>
        <v/>
      </c>
    </row>
    <row r="6481" spans="2:7">
      <c r="B6481" s="32">
        <f>SUMIF(Balanço[Estoque],Back!A6481,Balanço[Quantidade])</f>
        <v>0</v>
      </c>
      <c r="G6481" s="32" t="str" cm="1">
        <f t="array" ref="G6481">IF(F6481="","",SUM(_xlfn._xlws.FILTER(Balanço[Quantidade],(Balanço[Estoque]=Back!$E$3)*(Balanço[Material]=Back!F6481))))</f>
        <v/>
      </c>
    </row>
    <row r="6482" spans="2:7">
      <c r="B6482" s="32">
        <f>SUMIF(Balanço[Estoque],Back!A6482,Balanço[Quantidade])</f>
        <v>0</v>
      </c>
      <c r="G6482" s="32" t="str" cm="1">
        <f t="array" ref="G6482">IF(F6482="","",SUM(_xlfn._xlws.FILTER(Balanço[Quantidade],(Balanço[Estoque]=Back!$E$3)*(Balanço[Material]=Back!F6482))))</f>
        <v/>
      </c>
    </row>
    <row r="6483" spans="2:7">
      <c r="B6483" s="32">
        <f>SUMIF(Balanço[Estoque],Back!A6483,Balanço[Quantidade])</f>
        <v>0</v>
      </c>
      <c r="G6483" s="32" t="str" cm="1">
        <f t="array" ref="G6483">IF(F6483="","",SUM(_xlfn._xlws.FILTER(Balanço[Quantidade],(Balanço[Estoque]=Back!$E$3)*(Balanço[Material]=Back!F6483))))</f>
        <v/>
      </c>
    </row>
    <row r="6484" spans="2:7">
      <c r="B6484" s="32">
        <f>SUMIF(Balanço[Estoque],Back!A6484,Balanço[Quantidade])</f>
        <v>0</v>
      </c>
      <c r="G6484" s="32" t="str" cm="1">
        <f t="array" ref="G6484">IF(F6484="","",SUM(_xlfn._xlws.FILTER(Balanço[Quantidade],(Balanço[Estoque]=Back!$E$3)*(Balanço[Material]=Back!F6484))))</f>
        <v/>
      </c>
    </row>
    <row r="6485" spans="2:7">
      <c r="B6485" s="32">
        <f>SUMIF(Balanço[Estoque],Back!A6485,Balanço[Quantidade])</f>
        <v>0</v>
      </c>
      <c r="G6485" s="32" t="str" cm="1">
        <f t="array" ref="G6485">IF(F6485="","",SUM(_xlfn._xlws.FILTER(Balanço[Quantidade],(Balanço[Estoque]=Back!$E$3)*(Balanço[Material]=Back!F6485))))</f>
        <v/>
      </c>
    </row>
    <row r="6486" spans="2:7">
      <c r="B6486" s="32">
        <f>SUMIF(Balanço[Estoque],Back!A6486,Balanço[Quantidade])</f>
        <v>0</v>
      </c>
      <c r="G6486" s="32" t="str" cm="1">
        <f t="array" ref="G6486">IF(F6486="","",SUM(_xlfn._xlws.FILTER(Balanço[Quantidade],(Balanço[Estoque]=Back!$E$3)*(Balanço[Material]=Back!F6486))))</f>
        <v/>
      </c>
    </row>
    <row r="6487" spans="2:7">
      <c r="B6487" s="32">
        <f>SUMIF(Balanço[Estoque],Back!A6487,Balanço[Quantidade])</f>
        <v>0</v>
      </c>
      <c r="G6487" s="32" t="str" cm="1">
        <f t="array" ref="G6487">IF(F6487="","",SUM(_xlfn._xlws.FILTER(Balanço[Quantidade],(Balanço[Estoque]=Back!$E$3)*(Balanço[Material]=Back!F6487))))</f>
        <v/>
      </c>
    </row>
    <row r="6488" spans="2:7">
      <c r="B6488" s="32">
        <f>SUMIF(Balanço[Estoque],Back!A6488,Balanço[Quantidade])</f>
        <v>0</v>
      </c>
      <c r="G6488" s="32" t="str" cm="1">
        <f t="array" ref="G6488">IF(F6488="","",SUM(_xlfn._xlws.FILTER(Balanço[Quantidade],(Balanço[Estoque]=Back!$E$3)*(Balanço[Material]=Back!F6488))))</f>
        <v/>
      </c>
    </row>
    <row r="6489" spans="2:7">
      <c r="B6489" s="32">
        <f>SUMIF(Balanço[Estoque],Back!A6489,Balanço[Quantidade])</f>
        <v>0</v>
      </c>
      <c r="G6489" s="32" t="str" cm="1">
        <f t="array" ref="G6489">IF(F6489="","",SUM(_xlfn._xlws.FILTER(Balanço[Quantidade],(Balanço[Estoque]=Back!$E$3)*(Balanço[Material]=Back!F6489))))</f>
        <v/>
      </c>
    </row>
    <row r="6490" spans="2:7">
      <c r="B6490" s="32">
        <f>SUMIF(Balanço[Estoque],Back!A6490,Balanço[Quantidade])</f>
        <v>0</v>
      </c>
      <c r="G6490" s="32" t="str" cm="1">
        <f t="array" ref="G6490">IF(F6490="","",SUM(_xlfn._xlws.FILTER(Balanço[Quantidade],(Balanço[Estoque]=Back!$E$3)*(Balanço[Material]=Back!F6490))))</f>
        <v/>
      </c>
    </row>
    <row r="6491" spans="2:7">
      <c r="B6491" s="32">
        <f>SUMIF(Balanço[Estoque],Back!A6491,Balanço[Quantidade])</f>
        <v>0</v>
      </c>
      <c r="G6491" s="32" t="str" cm="1">
        <f t="array" ref="G6491">IF(F6491="","",SUM(_xlfn._xlws.FILTER(Balanço[Quantidade],(Balanço[Estoque]=Back!$E$3)*(Balanço[Material]=Back!F6491))))</f>
        <v/>
      </c>
    </row>
    <row r="6492" spans="2:7">
      <c r="B6492" s="32">
        <f>SUMIF(Balanço[Estoque],Back!A6492,Balanço[Quantidade])</f>
        <v>0</v>
      </c>
      <c r="G6492" s="32" t="str" cm="1">
        <f t="array" ref="G6492">IF(F6492="","",SUM(_xlfn._xlws.FILTER(Balanço[Quantidade],(Balanço[Estoque]=Back!$E$3)*(Balanço[Material]=Back!F6492))))</f>
        <v/>
      </c>
    </row>
    <row r="6493" spans="2:7">
      <c r="B6493" s="32">
        <f>SUMIF(Balanço[Estoque],Back!A6493,Balanço[Quantidade])</f>
        <v>0</v>
      </c>
      <c r="G6493" s="32" t="str" cm="1">
        <f t="array" ref="G6493">IF(F6493="","",SUM(_xlfn._xlws.FILTER(Balanço[Quantidade],(Balanço[Estoque]=Back!$E$3)*(Balanço[Material]=Back!F6493))))</f>
        <v/>
      </c>
    </row>
    <row r="6494" spans="2:7">
      <c r="B6494" s="32">
        <f>SUMIF(Balanço[Estoque],Back!A6494,Balanço[Quantidade])</f>
        <v>0</v>
      </c>
      <c r="G6494" s="32" t="str" cm="1">
        <f t="array" ref="G6494">IF(F6494="","",SUM(_xlfn._xlws.FILTER(Balanço[Quantidade],(Balanço[Estoque]=Back!$E$3)*(Balanço[Material]=Back!F6494))))</f>
        <v/>
      </c>
    </row>
    <row r="6495" spans="2:7">
      <c r="B6495" s="32">
        <f>SUMIF(Balanço[Estoque],Back!A6495,Balanço[Quantidade])</f>
        <v>0</v>
      </c>
      <c r="G6495" s="32" t="str" cm="1">
        <f t="array" ref="G6495">IF(F6495="","",SUM(_xlfn._xlws.FILTER(Balanço[Quantidade],(Balanço[Estoque]=Back!$E$3)*(Balanço[Material]=Back!F6495))))</f>
        <v/>
      </c>
    </row>
    <row r="6496" spans="2:7">
      <c r="B6496" s="32">
        <f>SUMIF(Balanço[Estoque],Back!A6496,Balanço[Quantidade])</f>
        <v>0</v>
      </c>
      <c r="G6496" s="32" t="str" cm="1">
        <f t="array" ref="G6496">IF(F6496="","",SUM(_xlfn._xlws.FILTER(Balanço[Quantidade],(Balanço[Estoque]=Back!$E$3)*(Balanço[Material]=Back!F6496))))</f>
        <v/>
      </c>
    </row>
    <row r="6497" spans="2:7">
      <c r="B6497" s="32">
        <f>SUMIF(Balanço[Estoque],Back!A6497,Balanço[Quantidade])</f>
        <v>0</v>
      </c>
      <c r="G6497" s="32" t="str" cm="1">
        <f t="array" ref="G6497">IF(F6497="","",SUM(_xlfn._xlws.FILTER(Balanço[Quantidade],(Balanço[Estoque]=Back!$E$3)*(Balanço[Material]=Back!F6497))))</f>
        <v/>
      </c>
    </row>
    <row r="6498" spans="2:7">
      <c r="B6498" s="32">
        <f>SUMIF(Balanço[Estoque],Back!A6498,Balanço[Quantidade])</f>
        <v>0</v>
      </c>
      <c r="G6498" s="32" t="str" cm="1">
        <f t="array" ref="G6498">IF(F6498="","",SUM(_xlfn._xlws.FILTER(Balanço[Quantidade],(Balanço[Estoque]=Back!$E$3)*(Balanço[Material]=Back!F6498))))</f>
        <v/>
      </c>
    </row>
    <row r="6499" spans="2:7">
      <c r="B6499" s="32">
        <f>SUMIF(Balanço[Estoque],Back!A6499,Balanço[Quantidade])</f>
        <v>0</v>
      </c>
      <c r="G6499" s="32" t="str" cm="1">
        <f t="array" ref="G6499">IF(F6499="","",SUM(_xlfn._xlws.FILTER(Balanço[Quantidade],(Balanço[Estoque]=Back!$E$3)*(Balanço[Material]=Back!F6499))))</f>
        <v/>
      </c>
    </row>
    <row r="6500" spans="2:7">
      <c r="B6500" s="32">
        <f>SUMIF(Balanço[Estoque],Back!A6500,Balanço[Quantidade])</f>
        <v>0</v>
      </c>
      <c r="G6500" s="32" t="str" cm="1">
        <f t="array" ref="G6500">IF(F6500="","",SUM(_xlfn._xlws.FILTER(Balanço[Quantidade],(Balanço[Estoque]=Back!$E$3)*(Balanço[Material]=Back!F6500))))</f>
        <v/>
      </c>
    </row>
    <row r="6501" spans="2:7">
      <c r="B6501" s="32">
        <f>SUMIF(Balanço[Estoque],Back!A6501,Balanço[Quantidade])</f>
        <v>0</v>
      </c>
      <c r="G6501" s="32" t="str" cm="1">
        <f t="array" ref="G6501">IF(F6501="","",SUM(_xlfn._xlws.FILTER(Balanço[Quantidade],(Balanço[Estoque]=Back!$E$3)*(Balanço[Material]=Back!F6501))))</f>
        <v/>
      </c>
    </row>
    <row r="6502" spans="2:7">
      <c r="B6502" s="32">
        <f>SUMIF(Balanço[Estoque],Back!A6502,Balanço[Quantidade])</f>
        <v>0</v>
      </c>
      <c r="G6502" s="32" t="str" cm="1">
        <f t="array" ref="G6502">IF(F6502="","",SUM(_xlfn._xlws.FILTER(Balanço[Quantidade],(Balanço[Estoque]=Back!$E$3)*(Balanço[Material]=Back!F6502))))</f>
        <v/>
      </c>
    </row>
    <row r="6503" spans="2:7">
      <c r="B6503" s="32">
        <f>SUMIF(Balanço[Estoque],Back!A6503,Balanço[Quantidade])</f>
        <v>0</v>
      </c>
      <c r="G6503" s="32" t="str" cm="1">
        <f t="array" ref="G6503">IF(F6503="","",SUM(_xlfn._xlws.FILTER(Balanço[Quantidade],(Balanço[Estoque]=Back!$E$3)*(Balanço[Material]=Back!F6503))))</f>
        <v/>
      </c>
    </row>
    <row r="6504" spans="2:7">
      <c r="B6504" s="32">
        <f>SUMIF(Balanço[Estoque],Back!A6504,Balanço[Quantidade])</f>
        <v>0</v>
      </c>
      <c r="G6504" s="32" t="str" cm="1">
        <f t="array" ref="G6504">IF(F6504="","",SUM(_xlfn._xlws.FILTER(Balanço[Quantidade],(Balanço[Estoque]=Back!$E$3)*(Balanço[Material]=Back!F6504))))</f>
        <v/>
      </c>
    </row>
    <row r="6505" spans="2:7">
      <c r="B6505" s="32">
        <f>SUMIF(Balanço[Estoque],Back!A6505,Balanço[Quantidade])</f>
        <v>0</v>
      </c>
      <c r="G6505" s="32" t="str" cm="1">
        <f t="array" ref="G6505">IF(F6505="","",SUM(_xlfn._xlws.FILTER(Balanço[Quantidade],(Balanço[Estoque]=Back!$E$3)*(Balanço[Material]=Back!F6505))))</f>
        <v/>
      </c>
    </row>
    <row r="6506" spans="2:7">
      <c r="B6506" s="32">
        <f>SUMIF(Balanço[Estoque],Back!A6506,Balanço[Quantidade])</f>
        <v>0</v>
      </c>
      <c r="G6506" s="32" t="str" cm="1">
        <f t="array" ref="G6506">IF(F6506="","",SUM(_xlfn._xlws.FILTER(Balanço[Quantidade],(Balanço[Estoque]=Back!$E$3)*(Balanço[Material]=Back!F6506))))</f>
        <v/>
      </c>
    </row>
    <row r="6507" spans="2:7">
      <c r="B6507" s="32">
        <f>SUMIF(Balanço[Estoque],Back!A6507,Balanço[Quantidade])</f>
        <v>0</v>
      </c>
      <c r="G6507" s="32" t="str" cm="1">
        <f t="array" ref="G6507">IF(F6507="","",SUM(_xlfn._xlws.FILTER(Balanço[Quantidade],(Balanço[Estoque]=Back!$E$3)*(Balanço[Material]=Back!F6507))))</f>
        <v/>
      </c>
    </row>
    <row r="6508" spans="2:7">
      <c r="B6508" s="32">
        <f>SUMIF(Balanço[Estoque],Back!A6508,Balanço[Quantidade])</f>
        <v>0</v>
      </c>
      <c r="G6508" s="32" t="str" cm="1">
        <f t="array" ref="G6508">IF(F6508="","",SUM(_xlfn._xlws.FILTER(Balanço[Quantidade],(Balanço[Estoque]=Back!$E$3)*(Balanço[Material]=Back!F6508))))</f>
        <v/>
      </c>
    </row>
    <row r="6509" spans="2:7">
      <c r="B6509" s="32">
        <f>SUMIF(Balanço[Estoque],Back!A6509,Balanço[Quantidade])</f>
        <v>0</v>
      </c>
      <c r="G6509" s="32" t="str" cm="1">
        <f t="array" ref="G6509">IF(F6509="","",SUM(_xlfn._xlws.FILTER(Balanço[Quantidade],(Balanço[Estoque]=Back!$E$3)*(Balanço[Material]=Back!F6509))))</f>
        <v/>
      </c>
    </row>
    <row r="6510" spans="2:7">
      <c r="B6510" s="32">
        <f>SUMIF(Balanço[Estoque],Back!A6510,Balanço[Quantidade])</f>
        <v>0</v>
      </c>
      <c r="G6510" s="32" t="str" cm="1">
        <f t="array" ref="G6510">IF(F6510="","",SUM(_xlfn._xlws.FILTER(Balanço[Quantidade],(Balanço[Estoque]=Back!$E$3)*(Balanço[Material]=Back!F6510))))</f>
        <v/>
      </c>
    </row>
    <row r="6511" spans="2:7">
      <c r="B6511" s="32">
        <f>SUMIF(Balanço[Estoque],Back!A6511,Balanço[Quantidade])</f>
        <v>0</v>
      </c>
      <c r="G6511" s="32" t="str" cm="1">
        <f t="array" ref="G6511">IF(F6511="","",SUM(_xlfn._xlws.FILTER(Balanço[Quantidade],(Balanço[Estoque]=Back!$E$3)*(Balanço[Material]=Back!F6511))))</f>
        <v/>
      </c>
    </row>
    <row r="6512" spans="2:7">
      <c r="B6512" s="32">
        <f>SUMIF(Balanço[Estoque],Back!A6512,Balanço[Quantidade])</f>
        <v>0</v>
      </c>
      <c r="G6512" s="32" t="str" cm="1">
        <f t="array" ref="G6512">IF(F6512="","",SUM(_xlfn._xlws.FILTER(Balanço[Quantidade],(Balanço[Estoque]=Back!$E$3)*(Balanço[Material]=Back!F6512))))</f>
        <v/>
      </c>
    </row>
    <row r="6513" spans="2:7">
      <c r="B6513" s="32">
        <f>SUMIF(Balanço[Estoque],Back!A6513,Balanço[Quantidade])</f>
        <v>0</v>
      </c>
      <c r="G6513" s="32" t="str" cm="1">
        <f t="array" ref="G6513">IF(F6513="","",SUM(_xlfn._xlws.FILTER(Balanço[Quantidade],(Balanço[Estoque]=Back!$E$3)*(Balanço[Material]=Back!F6513))))</f>
        <v/>
      </c>
    </row>
    <row r="6514" spans="2:7">
      <c r="B6514" s="32">
        <f>SUMIF(Balanço[Estoque],Back!A6514,Balanço[Quantidade])</f>
        <v>0</v>
      </c>
      <c r="G6514" s="32" t="str" cm="1">
        <f t="array" ref="G6514">IF(F6514="","",SUM(_xlfn._xlws.FILTER(Balanço[Quantidade],(Balanço[Estoque]=Back!$E$3)*(Balanço[Material]=Back!F6514))))</f>
        <v/>
      </c>
    </row>
    <row r="6515" spans="2:7">
      <c r="B6515" s="32">
        <f>SUMIF(Balanço[Estoque],Back!A6515,Balanço[Quantidade])</f>
        <v>0</v>
      </c>
      <c r="G6515" s="32" t="str" cm="1">
        <f t="array" ref="G6515">IF(F6515="","",SUM(_xlfn._xlws.FILTER(Balanço[Quantidade],(Balanço[Estoque]=Back!$E$3)*(Balanço[Material]=Back!F6515))))</f>
        <v/>
      </c>
    </row>
    <row r="6516" spans="2:7">
      <c r="B6516" s="32">
        <f>SUMIF(Balanço[Estoque],Back!A6516,Balanço[Quantidade])</f>
        <v>0</v>
      </c>
      <c r="G6516" s="32" t="str" cm="1">
        <f t="array" ref="G6516">IF(F6516="","",SUM(_xlfn._xlws.FILTER(Balanço[Quantidade],(Balanço[Estoque]=Back!$E$3)*(Balanço[Material]=Back!F6516))))</f>
        <v/>
      </c>
    </row>
    <row r="6517" spans="2:7">
      <c r="B6517" s="32">
        <f>SUMIF(Balanço[Estoque],Back!A6517,Balanço[Quantidade])</f>
        <v>0</v>
      </c>
      <c r="G6517" s="32" t="str" cm="1">
        <f t="array" ref="G6517">IF(F6517="","",SUM(_xlfn._xlws.FILTER(Balanço[Quantidade],(Balanço[Estoque]=Back!$E$3)*(Balanço[Material]=Back!F6517))))</f>
        <v/>
      </c>
    </row>
    <row r="6518" spans="2:7">
      <c r="B6518" s="32">
        <f>SUMIF(Balanço[Estoque],Back!A6518,Balanço[Quantidade])</f>
        <v>0</v>
      </c>
      <c r="G6518" s="32" t="str" cm="1">
        <f t="array" ref="G6518">IF(F6518="","",SUM(_xlfn._xlws.FILTER(Balanço[Quantidade],(Balanço[Estoque]=Back!$E$3)*(Balanço[Material]=Back!F6518))))</f>
        <v/>
      </c>
    </row>
    <row r="6519" spans="2:7">
      <c r="B6519" s="32">
        <f>SUMIF(Balanço[Estoque],Back!A6519,Balanço[Quantidade])</f>
        <v>0</v>
      </c>
      <c r="G6519" s="32" t="str" cm="1">
        <f t="array" ref="G6519">IF(F6519="","",SUM(_xlfn._xlws.FILTER(Balanço[Quantidade],(Balanço[Estoque]=Back!$E$3)*(Balanço[Material]=Back!F6519))))</f>
        <v/>
      </c>
    </row>
    <row r="6520" spans="2:7">
      <c r="B6520" s="32">
        <f>SUMIF(Balanço[Estoque],Back!A6520,Balanço[Quantidade])</f>
        <v>0</v>
      </c>
      <c r="G6520" s="32" t="str" cm="1">
        <f t="array" ref="G6520">IF(F6520="","",SUM(_xlfn._xlws.FILTER(Balanço[Quantidade],(Balanço[Estoque]=Back!$E$3)*(Balanço[Material]=Back!F6520))))</f>
        <v/>
      </c>
    </row>
    <row r="6521" spans="2:7">
      <c r="B6521" s="32">
        <f>SUMIF(Balanço[Estoque],Back!A6521,Balanço[Quantidade])</f>
        <v>0</v>
      </c>
      <c r="G6521" s="32" t="str" cm="1">
        <f t="array" ref="G6521">IF(F6521="","",SUM(_xlfn._xlws.FILTER(Balanço[Quantidade],(Balanço[Estoque]=Back!$E$3)*(Balanço[Material]=Back!F6521))))</f>
        <v/>
      </c>
    </row>
    <row r="6522" spans="2:7">
      <c r="B6522" s="32">
        <f>SUMIF(Balanço[Estoque],Back!A6522,Balanço[Quantidade])</f>
        <v>0</v>
      </c>
      <c r="G6522" s="32" t="str" cm="1">
        <f t="array" ref="G6522">IF(F6522="","",SUM(_xlfn._xlws.FILTER(Balanço[Quantidade],(Balanço[Estoque]=Back!$E$3)*(Balanço[Material]=Back!F6522))))</f>
        <v/>
      </c>
    </row>
    <row r="6523" spans="2:7">
      <c r="B6523" s="32">
        <f>SUMIF(Balanço[Estoque],Back!A6523,Balanço[Quantidade])</f>
        <v>0</v>
      </c>
      <c r="G6523" s="32" t="str" cm="1">
        <f t="array" ref="G6523">IF(F6523="","",SUM(_xlfn._xlws.FILTER(Balanço[Quantidade],(Balanço[Estoque]=Back!$E$3)*(Balanço[Material]=Back!F6523))))</f>
        <v/>
      </c>
    </row>
    <row r="6524" spans="2:7">
      <c r="B6524" s="32">
        <f>SUMIF(Balanço[Estoque],Back!A6524,Balanço[Quantidade])</f>
        <v>0</v>
      </c>
      <c r="G6524" s="32" t="str" cm="1">
        <f t="array" ref="G6524">IF(F6524="","",SUM(_xlfn._xlws.FILTER(Balanço[Quantidade],(Balanço[Estoque]=Back!$E$3)*(Balanço[Material]=Back!F6524))))</f>
        <v/>
      </c>
    </row>
    <row r="6525" spans="2:7">
      <c r="B6525" s="32">
        <f>SUMIF(Balanço[Estoque],Back!A6525,Balanço[Quantidade])</f>
        <v>0</v>
      </c>
      <c r="G6525" s="32" t="str" cm="1">
        <f t="array" ref="G6525">IF(F6525="","",SUM(_xlfn._xlws.FILTER(Balanço[Quantidade],(Balanço[Estoque]=Back!$E$3)*(Balanço[Material]=Back!F6525))))</f>
        <v/>
      </c>
    </row>
    <row r="6526" spans="2:7">
      <c r="B6526" s="32">
        <f>SUMIF(Balanço[Estoque],Back!A6526,Balanço[Quantidade])</f>
        <v>0</v>
      </c>
      <c r="G6526" s="32" t="str" cm="1">
        <f t="array" ref="G6526">IF(F6526="","",SUM(_xlfn._xlws.FILTER(Balanço[Quantidade],(Balanço[Estoque]=Back!$E$3)*(Balanço[Material]=Back!F6526))))</f>
        <v/>
      </c>
    </row>
    <row r="6527" spans="2:7">
      <c r="B6527" s="32">
        <f>SUMIF(Balanço[Estoque],Back!A6527,Balanço[Quantidade])</f>
        <v>0</v>
      </c>
      <c r="G6527" s="32" t="str" cm="1">
        <f t="array" ref="G6527">IF(F6527="","",SUM(_xlfn._xlws.FILTER(Balanço[Quantidade],(Balanço[Estoque]=Back!$E$3)*(Balanço[Material]=Back!F6527))))</f>
        <v/>
      </c>
    </row>
    <row r="6528" spans="2:7">
      <c r="B6528" s="32">
        <f>SUMIF(Balanço[Estoque],Back!A6528,Balanço[Quantidade])</f>
        <v>0</v>
      </c>
      <c r="G6528" s="32" t="str" cm="1">
        <f t="array" ref="G6528">IF(F6528="","",SUM(_xlfn._xlws.FILTER(Balanço[Quantidade],(Balanço[Estoque]=Back!$E$3)*(Balanço[Material]=Back!F6528))))</f>
        <v/>
      </c>
    </row>
    <row r="6529" spans="2:7">
      <c r="B6529" s="32">
        <f>SUMIF(Balanço[Estoque],Back!A6529,Balanço[Quantidade])</f>
        <v>0</v>
      </c>
      <c r="G6529" s="32" t="str" cm="1">
        <f t="array" ref="G6529">IF(F6529="","",SUM(_xlfn._xlws.FILTER(Balanço[Quantidade],(Balanço[Estoque]=Back!$E$3)*(Balanço[Material]=Back!F6529))))</f>
        <v/>
      </c>
    </row>
    <row r="6530" spans="2:7">
      <c r="B6530" s="32">
        <f>SUMIF(Balanço[Estoque],Back!A6530,Balanço[Quantidade])</f>
        <v>0</v>
      </c>
      <c r="G6530" s="32" t="str" cm="1">
        <f t="array" ref="G6530">IF(F6530="","",SUM(_xlfn._xlws.FILTER(Balanço[Quantidade],(Balanço[Estoque]=Back!$E$3)*(Balanço[Material]=Back!F6530))))</f>
        <v/>
      </c>
    </row>
    <row r="6531" spans="2:7">
      <c r="B6531" s="32">
        <f>SUMIF(Balanço[Estoque],Back!A6531,Balanço[Quantidade])</f>
        <v>0</v>
      </c>
      <c r="G6531" s="32" t="str" cm="1">
        <f t="array" ref="G6531">IF(F6531="","",SUM(_xlfn._xlws.FILTER(Balanço[Quantidade],(Balanço[Estoque]=Back!$E$3)*(Balanço[Material]=Back!F6531))))</f>
        <v/>
      </c>
    </row>
    <row r="6532" spans="2:7">
      <c r="B6532" s="32">
        <f>SUMIF(Balanço[Estoque],Back!A6532,Balanço[Quantidade])</f>
        <v>0</v>
      </c>
      <c r="G6532" s="32" t="str" cm="1">
        <f t="array" ref="G6532">IF(F6532="","",SUM(_xlfn._xlws.FILTER(Balanço[Quantidade],(Balanço[Estoque]=Back!$E$3)*(Balanço[Material]=Back!F6532))))</f>
        <v/>
      </c>
    </row>
    <row r="6533" spans="2:7">
      <c r="B6533" s="32">
        <f>SUMIF(Balanço[Estoque],Back!A6533,Balanço[Quantidade])</f>
        <v>0</v>
      </c>
      <c r="G6533" s="32" t="str" cm="1">
        <f t="array" ref="G6533">IF(F6533="","",SUM(_xlfn._xlws.FILTER(Balanço[Quantidade],(Balanço[Estoque]=Back!$E$3)*(Balanço[Material]=Back!F6533))))</f>
        <v/>
      </c>
    </row>
    <row r="6534" spans="2:7">
      <c r="B6534" s="32">
        <f>SUMIF(Balanço[Estoque],Back!A6534,Balanço[Quantidade])</f>
        <v>0</v>
      </c>
      <c r="G6534" s="32" t="str" cm="1">
        <f t="array" ref="G6534">IF(F6534="","",SUM(_xlfn._xlws.FILTER(Balanço[Quantidade],(Balanço[Estoque]=Back!$E$3)*(Balanço[Material]=Back!F6534))))</f>
        <v/>
      </c>
    </row>
    <row r="6535" spans="2:7">
      <c r="B6535" s="32">
        <f>SUMIF(Balanço[Estoque],Back!A6535,Balanço[Quantidade])</f>
        <v>0</v>
      </c>
      <c r="G6535" s="32" t="str" cm="1">
        <f t="array" ref="G6535">IF(F6535="","",SUM(_xlfn._xlws.FILTER(Balanço[Quantidade],(Balanço[Estoque]=Back!$E$3)*(Balanço[Material]=Back!F6535))))</f>
        <v/>
      </c>
    </row>
    <row r="6536" spans="2:7">
      <c r="B6536" s="32">
        <f>SUMIF(Balanço[Estoque],Back!A6536,Balanço[Quantidade])</f>
        <v>0</v>
      </c>
      <c r="G6536" s="32" t="str" cm="1">
        <f t="array" ref="G6536">IF(F6536="","",SUM(_xlfn._xlws.FILTER(Balanço[Quantidade],(Balanço[Estoque]=Back!$E$3)*(Balanço[Material]=Back!F6536))))</f>
        <v/>
      </c>
    </row>
    <row r="6537" spans="2:7">
      <c r="B6537" s="32">
        <f>SUMIF(Balanço[Estoque],Back!A6537,Balanço[Quantidade])</f>
        <v>0</v>
      </c>
      <c r="G6537" s="32" t="str" cm="1">
        <f t="array" ref="G6537">IF(F6537="","",SUM(_xlfn._xlws.FILTER(Balanço[Quantidade],(Balanço[Estoque]=Back!$E$3)*(Balanço[Material]=Back!F6537))))</f>
        <v/>
      </c>
    </row>
    <row r="6538" spans="2:7">
      <c r="B6538" s="32">
        <f>SUMIF(Balanço[Estoque],Back!A6538,Balanço[Quantidade])</f>
        <v>0</v>
      </c>
      <c r="G6538" s="32" t="str" cm="1">
        <f t="array" ref="G6538">IF(F6538="","",SUM(_xlfn._xlws.FILTER(Balanço[Quantidade],(Balanço[Estoque]=Back!$E$3)*(Balanço[Material]=Back!F6538))))</f>
        <v/>
      </c>
    </row>
    <row r="6539" spans="2:7">
      <c r="B6539" s="32">
        <f>SUMIF(Balanço[Estoque],Back!A6539,Balanço[Quantidade])</f>
        <v>0</v>
      </c>
      <c r="G6539" s="32" t="str" cm="1">
        <f t="array" ref="G6539">IF(F6539="","",SUM(_xlfn._xlws.FILTER(Balanço[Quantidade],(Balanço[Estoque]=Back!$E$3)*(Balanço[Material]=Back!F6539))))</f>
        <v/>
      </c>
    </row>
    <row r="6540" spans="2:7">
      <c r="B6540" s="32">
        <f>SUMIF(Balanço[Estoque],Back!A6540,Balanço[Quantidade])</f>
        <v>0</v>
      </c>
      <c r="G6540" s="32" t="str" cm="1">
        <f t="array" ref="G6540">IF(F6540="","",SUM(_xlfn._xlws.FILTER(Balanço[Quantidade],(Balanço[Estoque]=Back!$E$3)*(Balanço[Material]=Back!F6540))))</f>
        <v/>
      </c>
    </row>
    <row r="6541" spans="2:7">
      <c r="B6541" s="32">
        <f>SUMIF(Balanço[Estoque],Back!A6541,Balanço[Quantidade])</f>
        <v>0</v>
      </c>
      <c r="G6541" s="32" t="str" cm="1">
        <f t="array" ref="G6541">IF(F6541="","",SUM(_xlfn._xlws.FILTER(Balanço[Quantidade],(Balanço[Estoque]=Back!$E$3)*(Balanço[Material]=Back!F6541))))</f>
        <v/>
      </c>
    </row>
    <row r="6542" spans="2:7">
      <c r="B6542" s="32">
        <f>SUMIF(Balanço[Estoque],Back!A6542,Balanço[Quantidade])</f>
        <v>0</v>
      </c>
      <c r="G6542" s="32" t="str" cm="1">
        <f t="array" ref="G6542">IF(F6542="","",SUM(_xlfn._xlws.FILTER(Balanço[Quantidade],(Balanço[Estoque]=Back!$E$3)*(Balanço[Material]=Back!F6542))))</f>
        <v/>
      </c>
    </row>
    <row r="6543" spans="2:7">
      <c r="B6543" s="32">
        <f>SUMIF(Balanço[Estoque],Back!A6543,Balanço[Quantidade])</f>
        <v>0</v>
      </c>
      <c r="G6543" s="32" t="str" cm="1">
        <f t="array" ref="G6543">IF(F6543="","",SUM(_xlfn._xlws.FILTER(Balanço[Quantidade],(Balanço[Estoque]=Back!$E$3)*(Balanço[Material]=Back!F6543))))</f>
        <v/>
      </c>
    </row>
    <row r="6544" spans="2:7">
      <c r="B6544" s="32">
        <f>SUMIF(Balanço[Estoque],Back!A6544,Balanço[Quantidade])</f>
        <v>0</v>
      </c>
      <c r="G6544" s="32" t="str" cm="1">
        <f t="array" ref="G6544">IF(F6544="","",SUM(_xlfn._xlws.FILTER(Balanço[Quantidade],(Balanço[Estoque]=Back!$E$3)*(Balanço[Material]=Back!F6544))))</f>
        <v/>
      </c>
    </row>
    <row r="6545" spans="2:7">
      <c r="B6545" s="32">
        <f>SUMIF(Balanço[Estoque],Back!A6545,Balanço[Quantidade])</f>
        <v>0</v>
      </c>
      <c r="G6545" s="32" t="str" cm="1">
        <f t="array" ref="G6545">IF(F6545="","",SUM(_xlfn._xlws.FILTER(Balanço[Quantidade],(Balanço[Estoque]=Back!$E$3)*(Balanço[Material]=Back!F6545))))</f>
        <v/>
      </c>
    </row>
    <row r="6546" spans="2:7">
      <c r="B6546" s="32">
        <f>SUMIF(Balanço[Estoque],Back!A6546,Balanço[Quantidade])</f>
        <v>0</v>
      </c>
      <c r="G6546" s="32" t="str" cm="1">
        <f t="array" ref="G6546">IF(F6546="","",SUM(_xlfn._xlws.FILTER(Balanço[Quantidade],(Balanço[Estoque]=Back!$E$3)*(Balanço[Material]=Back!F6546))))</f>
        <v/>
      </c>
    </row>
    <row r="6547" spans="2:7">
      <c r="B6547" s="32">
        <f>SUMIF(Balanço[Estoque],Back!A6547,Balanço[Quantidade])</f>
        <v>0</v>
      </c>
      <c r="G6547" s="32" t="str" cm="1">
        <f t="array" ref="G6547">IF(F6547="","",SUM(_xlfn._xlws.FILTER(Balanço[Quantidade],(Balanço[Estoque]=Back!$E$3)*(Balanço[Material]=Back!F6547))))</f>
        <v/>
      </c>
    </row>
    <row r="6548" spans="2:7">
      <c r="B6548" s="32">
        <f>SUMIF(Balanço[Estoque],Back!A6548,Balanço[Quantidade])</f>
        <v>0</v>
      </c>
      <c r="G6548" s="32" t="str" cm="1">
        <f t="array" ref="G6548">IF(F6548="","",SUM(_xlfn._xlws.FILTER(Balanço[Quantidade],(Balanço[Estoque]=Back!$E$3)*(Balanço[Material]=Back!F6548))))</f>
        <v/>
      </c>
    </row>
    <row r="6549" spans="2:7">
      <c r="B6549" s="32">
        <f>SUMIF(Balanço[Estoque],Back!A6549,Balanço[Quantidade])</f>
        <v>0</v>
      </c>
      <c r="G6549" s="32" t="str" cm="1">
        <f t="array" ref="G6549">IF(F6549="","",SUM(_xlfn._xlws.FILTER(Balanço[Quantidade],(Balanço[Estoque]=Back!$E$3)*(Balanço[Material]=Back!F6549))))</f>
        <v/>
      </c>
    </row>
    <row r="6550" spans="2:7">
      <c r="B6550" s="32">
        <f>SUMIF(Balanço[Estoque],Back!A6550,Balanço[Quantidade])</f>
        <v>0</v>
      </c>
      <c r="G6550" s="32" t="str" cm="1">
        <f t="array" ref="G6550">IF(F6550="","",SUM(_xlfn._xlws.FILTER(Balanço[Quantidade],(Balanço[Estoque]=Back!$E$3)*(Balanço[Material]=Back!F6550))))</f>
        <v/>
      </c>
    </row>
    <row r="6551" spans="2:7">
      <c r="B6551" s="32">
        <f>SUMIF(Balanço[Estoque],Back!A6551,Balanço[Quantidade])</f>
        <v>0</v>
      </c>
      <c r="G6551" s="32" t="str" cm="1">
        <f t="array" ref="G6551">IF(F6551="","",SUM(_xlfn._xlws.FILTER(Balanço[Quantidade],(Balanço[Estoque]=Back!$E$3)*(Balanço[Material]=Back!F6551))))</f>
        <v/>
      </c>
    </row>
    <row r="6552" spans="2:7">
      <c r="B6552" s="32">
        <f>SUMIF(Balanço[Estoque],Back!A6552,Balanço[Quantidade])</f>
        <v>0</v>
      </c>
      <c r="G6552" s="32" t="str" cm="1">
        <f t="array" ref="G6552">IF(F6552="","",SUM(_xlfn._xlws.FILTER(Balanço[Quantidade],(Balanço[Estoque]=Back!$E$3)*(Balanço[Material]=Back!F6552))))</f>
        <v/>
      </c>
    </row>
    <row r="6553" spans="2:7">
      <c r="B6553" s="32">
        <f>SUMIF(Balanço[Estoque],Back!A6553,Balanço[Quantidade])</f>
        <v>0</v>
      </c>
      <c r="G6553" s="32" t="str" cm="1">
        <f t="array" ref="G6553">IF(F6553="","",SUM(_xlfn._xlws.FILTER(Balanço[Quantidade],(Balanço[Estoque]=Back!$E$3)*(Balanço[Material]=Back!F6553))))</f>
        <v/>
      </c>
    </row>
    <row r="6554" spans="2:7">
      <c r="B6554" s="32">
        <f>SUMIF(Balanço[Estoque],Back!A6554,Balanço[Quantidade])</f>
        <v>0</v>
      </c>
      <c r="G6554" s="32" t="str" cm="1">
        <f t="array" ref="G6554">IF(F6554="","",SUM(_xlfn._xlws.FILTER(Balanço[Quantidade],(Balanço[Estoque]=Back!$E$3)*(Balanço[Material]=Back!F6554))))</f>
        <v/>
      </c>
    </row>
    <row r="6555" spans="2:7">
      <c r="B6555" s="32">
        <f>SUMIF(Balanço[Estoque],Back!A6555,Balanço[Quantidade])</f>
        <v>0</v>
      </c>
      <c r="G6555" s="32" t="str" cm="1">
        <f t="array" ref="G6555">IF(F6555="","",SUM(_xlfn._xlws.FILTER(Balanço[Quantidade],(Balanço[Estoque]=Back!$E$3)*(Balanço[Material]=Back!F6555))))</f>
        <v/>
      </c>
    </row>
    <row r="6556" spans="2:7">
      <c r="B6556" s="32">
        <f>SUMIF(Balanço[Estoque],Back!A6556,Balanço[Quantidade])</f>
        <v>0</v>
      </c>
      <c r="G6556" s="32" t="str" cm="1">
        <f t="array" ref="G6556">IF(F6556="","",SUM(_xlfn._xlws.FILTER(Balanço[Quantidade],(Balanço[Estoque]=Back!$E$3)*(Balanço[Material]=Back!F6556))))</f>
        <v/>
      </c>
    </row>
    <row r="6557" spans="2:7">
      <c r="B6557" s="32">
        <f>SUMIF(Balanço[Estoque],Back!A6557,Balanço[Quantidade])</f>
        <v>0</v>
      </c>
      <c r="G6557" s="32" t="str" cm="1">
        <f t="array" ref="G6557">IF(F6557="","",SUM(_xlfn._xlws.FILTER(Balanço[Quantidade],(Balanço[Estoque]=Back!$E$3)*(Balanço[Material]=Back!F6557))))</f>
        <v/>
      </c>
    </row>
    <row r="6558" spans="2:7">
      <c r="B6558" s="32">
        <f>SUMIF(Balanço[Estoque],Back!A6558,Balanço[Quantidade])</f>
        <v>0</v>
      </c>
      <c r="G6558" s="32" t="str" cm="1">
        <f t="array" ref="G6558">IF(F6558="","",SUM(_xlfn._xlws.FILTER(Balanço[Quantidade],(Balanço[Estoque]=Back!$E$3)*(Balanço[Material]=Back!F6558))))</f>
        <v/>
      </c>
    </row>
    <row r="6559" spans="2:7">
      <c r="B6559" s="32">
        <f>SUMIF(Balanço[Estoque],Back!A6559,Balanço[Quantidade])</f>
        <v>0</v>
      </c>
      <c r="G6559" s="32" t="str" cm="1">
        <f t="array" ref="G6559">IF(F6559="","",SUM(_xlfn._xlws.FILTER(Balanço[Quantidade],(Balanço[Estoque]=Back!$E$3)*(Balanço[Material]=Back!F6559))))</f>
        <v/>
      </c>
    </row>
    <row r="6560" spans="2:7">
      <c r="B6560" s="32">
        <f>SUMIF(Balanço[Estoque],Back!A6560,Balanço[Quantidade])</f>
        <v>0</v>
      </c>
      <c r="G6560" s="32" t="str" cm="1">
        <f t="array" ref="G6560">IF(F6560="","",SUM(_xlfn._xlws.FILTER(Balanço[Quantidade],(Balanço[Estoque]=Back!$E$3)*(Balanço[Material]=Back!F6560))))</f>
        <v/>
      </c>
    </row>
    <row r="6561" spans="2:7">
      <c r="B6561" s="32">
        <f>SUMIF(Balanço[Estoque],Back!A6561,Balanço[Quantidade])</f>
        <v>0</v>
      </c>
      <c r="G6561" s="32" t="str" cm="1">
        <f t="array" ref="G6561">IF(F6561="","",SUM(_xlfn._xlws.FILTER(Balanço[Quantidade],(Balanço[Estoque]=Back!$E$3)*(Balanço[Material]=Back!F6561))))</f>
        <v/>
      </c>
    </row>
    <row r="6562" spans="2:7">
      <c r="B6562" s="32">
        <f>SUMIF(Balanço[Estoque],Back!A6562,Balanço[Quantidade])</f>
        <v>0</v>
      </c>
      <c r="G6562" s="32" t="str" cm="1">
        <f t="array" ref="G6562">IF(F6562="","",SUM(_xlfn._xlws.FILTER(Balanço[Quantidade],(Balanço[Estoque]=Back!$E$3)*(Balanço[Material]=Back!F6562))))</f>
        <v/>
      </c>
    </row>
    <row r="6563" spans="2:7">
      <c r="B6563" s="32">
        <f>SUMIF(Balanço[Estoque],Back!A6563,Balanço[Quantidade])</f>
        <v>0</v>
      </c>
      <c r="G6563" s="32" t="str" cm="1">
        <f t="array" ref="G6563">IF(F6563="","",SUM(_xlfn._xlws.FILTER(Balanço[Quantidade],(Balanço[Estoque]=Back!$E$3)*(Balanço[Material]=Back!F6563))))</f>
        <v/>
      </c>
    </row>
    <row r="6564" spans="2:7">
      <c r="B6564" s="32">
        <f>SUMIF(Balanço[Estoque],Back!A6564,Balanço[Quantidade])</f>
        <v>0</v>
      </c>
      <c r="G6564" s="32" t="str" cm="1">
        <f t="array" ref="G6564">IF(F6564="","",SUM(_xlfn._xlws.FILTER(Balanço[Quantidade],(Balanço[Estoque]=Back!$E$3)*(Balanço[Material]=Back!F6564))))</f>
        <v/>
      </c>
    </row>
    <row r="6565" spans="2:7">
      <c r="B6565" s="32">
        <f>SUMIF(Balanço[Estoque],Back!A6565,Balanço[Quantidade])</f>
        <v>0</v>
      </c>
      <c r="G6565" s="32" t="str" cm="1">
        <f t="array" ref="G6565">IF(F6565="","",SUM(_xlfn._xlws.FILTER(Balanço[Quantidade],(Balanço[Estoque]=Back!$E$3)*(Balanço[Material]=Back!F6565))))</f>
        <v/>
      </c>
    </row>
    <row r="6566" spans="2:7">
      <c r="B6566" s="32">
        <f>SUMIF(Balanço[Estoque],Back!A6566,Balanço[Quantidade])</f>
        <v>0</v>
      </c>
      <c r="G6566" s="32" t="str" cm="1">
        <f t="array" ref="G6566">IF(F6566="","",SUM(_xlfn._xlws.FILTER(Balanço[Quantidade],(Balanço[Estoque]=Back!$E$3)*(Balanço[Material]=Back!F6566))))</f>
        <v/>
      </c>
    </row>
    <row r="6567" spans="2:7">
      <c r="B6567" s="32">
        <f>SUMIF(Balanço[Estoque],Back!A6567,Balanço[Quantidade])</f>
        <v>0</v>
      </c>
      <c r="G6567" s="32" t="str" cm="1">
        <f t="array" ref="G6567">IF(F6567="","",SUM(_xlfn._xlws.FILTER(Balanço[Quantidade],(Balanço[Estoque]=Back!$E$3)*(Balanço[Material]=Back!F6567))))</f>
        <v/>
      </c>
    </row>
    <row r="6568" spans="2:7">
      <c r="B6568" s="32">
        <f>SUMIF(Balanço[Estoque],Back!A6568,Balanço[Quantidade])</f>
        <v>0</v>
      </c>
      <c r="G6568" s="32" t="str" cm="1">
        <f t="array" ref="G6568">IF(F6568="","",SUM(_xlfn._xlws.FILTER(Balanço[Quantidade],(Balanço[Estoque]=Back!$E$3)*(Balanço[Material]=Back!F6568))))</f>
        <v/>
      </c>
    </row>
    <row r="6569" spans="2:7">
      <c r="B6569" s="32">
        <f>SUMIF(Balanço[Estoque],Back!A6569,Balanço[Quantidade])</f>
        <v>0</v>
      </c>
      <c r="G6569" s="32" t="str" cm="1">
        <f t="array" ref="G6569">IF(F6569="","",SUM(_xlfn._xlws.FILTER(Balanço[Quantidade],(Balanço[Estoque]=Back!$E$3)*(Balanço[Material]=Back!F6569))))</f>
        <v/>
      </c>
    </row>
    <row r="6570" spans="2:7">
      <c r="B6570" s="32">
        <f>SUMIF(Balanço[Estoque],Back!A6570,Balanço[Quantidade])</f>
        <v>0</v>
      </c>
      <c r="G6570" s="32" t="str" cm="1">
        <f t="array" ref="G6570">IF(F6570="","",SUM(_xlfn._xlws.FILTER(Balanço[Quantidade],(Balanço[Estoque]=Back!$E$3)*(Balanço[Material]=Back!F6570))))</f>
        <v/>
      </c>
    </row>
    <row r="6571" spans="2:7">
      <c r="B6571" s="32">
        <f>SUMIF(Balanço[Estoque],Back!A6571,Balanço[Quantidade])</f>
        <v>0</v>
      </c>
      <c r="G6571" s="32" t="str" cm="1">
        <f t="array" ref="G6571">IF(F6571="","",SUM(_xlfn._xlws.FILTER(Balanço[Quantidade],(Balanço[Estoque]=Back!$E$3)*(Balanço[Material]=Back!F6571))))</f>
        <v/>
      </c>
    </row>
    <row r="6572" spans="2:7">
      <c r="B6572" s="32">
        <f>SUMIF(Balanço[Estoque],Back!A6572,Balanço[Quantidade])</f>
        <v>0</v>
      </c>
      <c r="G6572" s="32" t="str" cm="1">
        <f t="array" ref="G6572">IF(F6572="","",SUM(_xlfn._xlws.FILTER(Balanço[Quantidade],(Balanço[Estoque]=Back!$E$3)*(Balanço[Material]=Back!F6572))))</f>
        <v/>
      </c>
    </row>
    <row r="6573" spans="2:7">
      <c r="B6573" s="32">
        <f>SUMIF(Balanço[Estoque],Back!A6573,Balanço[Quantidade])</f>
        <v>0</v>
      </c>
      <c r="G6573" s="32" t="str" cm="1">
        <f t="array" ref="G6573">IF(F6573="","",SUM(_xlfn._xlws.FILTER(Balanço[Quantidade],(Balanço[Estoque]=Back!$E$3)*(Balanço[Material]=Back!F6573))))</f>
        <v/>
      </c>
    </row>
    <row r="6574" spans="2:7">
      <c r="B6574" s="32">
        <f>SUMIF(Balanço[Estoque],Back!A6574,Balanço[Quantidade])</f>
        <v>0</v>
      </c>
      <c r="G6574" s="32" t="str" cm="1">
        <f t="array" ref="G6574">IF(F6574="","",SUM(_xlfn._xlws.FILTER(Balanço[Quantidade],(Balanço[Estoque]=Back!$E$3)*(Balanço[Material]=Back!F6574))))</f>
        <v/>
      </c>
    </row>
    <row r="6575" spans="2:7">
      <c r="B6575" s="32">
        <f>SUMIF(Balanço[Estoque],Back!A6575,Balanço[Quantidade])</f>
        <v>0</v>
      </c>
      <c r="G6575" s="32" t="str" cm="1">
        <f t="array" ref="G6575">IF(F6575="","",SUM(_xlfn._xlws.FILTER(Balanço[Quantidade],(Balanço[Estoque]=Back!$E$3)*(Balanço[Material]=Back!F6575))))</f>
        <v/>
      </c>
    </row>
    <row r="6576" spans="2:7">
      <c r="B6576" s="32">
        <f>SUMIF(Balanço[Estoque],Back!A6576,Balanço[Quantidade])</f>
        <v>0</v>
      </c>
      <c r="G6576" s="32" t="str" cm="1">
        <f t="array" ref="G6576">IF(F6576="","",SUM(_xlfn._xlws.FILTER(Balanço[Quantidade],(Balanço[Estoque]=Back!$E$3)*(Balanço[Material]=Back!F6576))))</f>
        <v/>
      </c>
    </row>
    <row r="6577" spans="2:7">
      <c r="B6577" s="32">
        <f>SUMIF(Balanço[Estoque],Back!A6577,Balanço[Quantidade])</f>
        <v>0</v>
      </c>
      <c r="G6577" s="32" t="str" cm="1">
        <f t="array" ref="G6577">IF(F6577="","",SUM(_xlfn._xlws.FILTER(Balanço[Quantidade],(Balanço[Estoque]=Back!$E$3)*(Balanço[Material]=Back!F6577))))</f>
        <v/>
      </c>
    </row>
    <row r="6578" spans="2:7">
      <c r="B6578" s="32">
        <f>SUMIF(Balanço[Estoque],Back!A6578,Balanço[Quantidade])</f>
        <v>0</v>
      </c>
      <c r="G6578" s="32" t="str" cm="1">
        <f t="array" ref="G6578">IF(F6578="","",SUM(_xlfn._xlws.FILTER(Balanço[Quantidade],(Balanço[Estoque]=Back!$E$3)*(Balanço[Material]=Back!F6578))))</f>
        <v/>
      </c>
    </row>
    <row r="6579" spans="2:7">
      <c r="B6579" s="32">
        <f>SUMIF(Balanço[Estoque],Back!A6579,Balanço[Quantidade])</f>
        <v>0</v>
      </c>
      <c r="G6579" s="32" t="str" cm="1">
        <f t="array" ref="G6579">IF(F6579="","",SUM(_xlfn._xlws.FILTER(Balanço[Quantidade],(Balanço[Estoque]=Back!$E$3)*(Balanço[Material]=Back!F6579))))</f>
        <v/>
      </c>
    </row>
    <row r="6580" spans="2:7">
      <c r="B6580" s="32">
        <f>SUMIF(Balanço[Estoque],Back!A6580,Balanço[Quantidade])</f>
        <v>0</v>
      </c>
      <c r="G6580" s="32" t="str" cm="1">
        <f t="array" ref="G6580">IF(F6580="","",SUM(_xlfn._xlws.FILTER(Balanço[Quantidade],(Balanço[Estoque]=Back!$E$3)*(Balanço[Material]=Back!F6580))))</f>
        <v/>
      </c>
    </row>
    <row r="6581" spans="2:7">
      <c r="B6581" s="32">
        <f>SUMIF(Balanço[Estoque],Back!A6581,Balanço[Quantidade])</f>
        <v>0</v>
      </c>
      <c r="G6581" s="32" t="str" cm="1">
        <f t="array" ref="G6581">IF(F6581="","",SUM(_xlfn._xlws.FILTER(Balanço[Quantidade],(Balanço[Estoque]=Back!$E$3)*(Balanço[Material]=Back!F6581))))</f>
        <v/>
      </c>
    </row>
    <row r="6582" spans="2:7">
      <c r="B6582" s="32">
        <f>SUMIF(Balanço[Estoque],Back!A6582,Balanço[Quantidade])</f>
        <v>0</v>
      </c>
      <c r="G6582" s="32" t="str" cm="1">
        <f t="array" ref="G6582">IF(F6582="","",SUM(_xlfn._xlws.FILTER(Balanço[Quantidade],(Balanço[Estoque]=Back!$E$3)*(Balanço[Material]=Back!F6582))))</f>
        <v/>
      </c>
    </row>
    <row r="6583" spans="2:7">
      <c r="B6583" s="32">
        <f>SUMIF(Balanço[Estoque],Back!A6583,Balanço[Quantidade])</f>
        <v>0</v>
      </c>
      <c r="G6583" s="32" t="str" cm="1">
        <f t="array" ref="G6583">IF(F6583="","",SUM(_xlfn._xlws.FILTER(Balanço[Quantidade],(Balanço[Estoque]=Back!$E$3)*(Balanço[Material]=Back!F6583))))</f>
        <v/>
      </c>
    </row>
    <row r="6584" spans="2:7">
      <c r="B6584" s="32">
        <f>SUMIF(Balanço[Estoque],Back!A6584,Balanço[Quantidade])</f>
        <v>0</v>
      </c>
      <c r="G6584" s="32" t="str" cm="1">
        <f t="array" ref="G6584">IF(F6584="","",SUM(_xlfn._xlws.FILTER(Balanço[Quantidade],(Balanço[Estoque]=Back!$E$3)*(Balanço[Material]=Back!F6584))))</f>
        <v/>
      </c>
    </row>
    <row r="6585" spans="2:7">
      <c r="B6585" s="32">
        <f>SUMIF(Balanço[Estoque],Back!A6585,Balanço[Quantidade])</f>
        <v>0</v>
      </c>
      <c r="G6585" s="32" t="str" cm="1">
        <f t="array" ref="G6585">IF(F6585="","",SUM(_xlfn._xlws.FILTER(Balanço[Quantidade],(Balanço[Estoque]=Back!$E$3)*(Balanço[Material]=Back!F6585))))</f>
        <v/>
      </c>
    </row>
    <row r="6586" spans="2:7">
      <c r="B6586" s="32">
        <f>SUMIF(Balanço[Estoque],Back!A6586,Balanço[Quantidade])</f>
        <v>0</v>
      </c>
      <c r="G6586" s="32" t="str" cm="1">
        <f t="array" ref="G6586">IF(F6586="","",SUM(_xlfn._xlws.FILTER(Balanço[Quantidade],(Balanço[Estoque]=Back!$E$3)*(Balanço[Material]=Back!F6586))))</f>
        <v/>
      </c>
    </row>
    <row r="6587" spans="2:7">
      <c r="B6587" s="32">
        <f>SUMIF(Balanço[Estoque],Back!A6587,Balanço[Quantidade])</f>
        <v>0</v>
      </c>
      <c r="G6587" s="32" t="str" cm="1">
        <f t="array" ref="G6587">IF(F6587="","",SUM(_xlfn._xlws.FILTER(Balanço[Quantidade],(Balanço[Estoque]=Back!$E$3)*(Balanço[Material]=Back!F6587))))</f>
        <v/>
      </c>
    </row>
    <row r="6588" spans="2:7">
      <c r="B6588" s="32">
        <f>SUMIF(Balanço[Estoque],Back!A6588,Balanço[Quantidade])</f>
        <v>0</v>
      </c>
      <c r="G6588" s="32" t="str" cm="1">
        <f t="array" ref="G6588">IF(F6588="","",SUM(_xlfn._xlws.FILTER(Balanço[Quantidade],(Balanço[Estoque]=Back!$E$3)*(Balanço[Material]=Back!F6588))))</f>
        <v/>
      </c>
    </row>
    <row r="6589" spans="2:7">
      <c r="B6589" s="32">
        <f>SUMIF(Balanço[Estoque],Back!A6589,Balanço[Quantidade])</f>
        <v>0</v>
      </c>
      <c r="G6589" s="32" t="str" cm="1">
        <f t="array" ref="G6589">IF(F6589="","",SUM(_xlfn._xlws.FILTER(Balanço[Quantidade],(Balanço[Estoque]=Back!$E$3)*(Balanço[Material]=Back!F6589))))</f>
        <v/>
      </c>
    </row>
    <row r="6590" spans="2:7">
      <c r="B6590" s="32">
        <f>SUMIF(Balanço[Estoque],Back!A6590,Balanço[Quantidade])</f>
        <v>0</v>
      </c>
      <c r="G6590" s="32" t="str" cm="1">
        <f t="array" ref="G6590">IF(F6590="","",SUM(_xlfn._xlws.FILTER(Balanço[Quantidade],(Balanço[Estoque]=Back!$E$3)*(Balanço[Material]=Back!F6590))))</f>
        <v/>
      </c>
    </row>
    <row r="6591" spans="2:7">
      <c r="B6591" s="32">
        <f>SUMIF(Balanço[Estoque],Back!A6591,Balanço[Quantidade])</f>
        <v>0</v>
      </c>
      <c r="G6591" s="32" t="str" cm="1">
        <f t="array" ref="G6591">IF(F6591="","",SUM(_xlfn._xlws.FILTER(Balanço[Quantidade],(Balanço[Estoque]=Back!$E$3)*(Balanço[Material]=Back!F6591))))</f>
        <v/>
      </c>
    </row>
    <row r="6592" spans="2:7">
      <c r="B6592" s="32">
        <f>SUMIF(Balanço[Estoque],Back!A6592,Balanço[Quantidade])</f>
        <v>0</v>
      </c>
      <c r="G6592" s="32" t="str" cm="1">
        <f t="array" ref="G6592">IF(F6592="","",SUM(_xlfn._xlws.FILTER(Balanço[Quantidade],(Balanço[Estoque]=Back!$E$3)*(Balanço[Material]=Back!F6592))))</f>
        <v/>
      </c>
    </row>
    <row r="6593" spans="2:7">
      <c r="B6593" s="32">
        <f>SUMIF(Balanço[Estoque],Back!A6593,Balanço[Quantidade])</f>
        <v>0</v>
      </c>
      <c r="G6593" s="32" t="str" cm="1">
        <f t="array" ref="G6593">IF(F6593="","",SUM(_xlfn._xlws.FILTER(Balanço[Quantidade],(Balanço[Estoque]=Back!$E$3)*(Balanço[Material]=Back!F6593))))</f>
        <v/>
      </c>
    </row>
    <row r="6594" spans="2:7">
      <c r="B6594" s="32">
        <f>SUMIF(Balanço[Estoque],Back!A6594,Balanço[Quantidade])</f>
        <v>0</v>
      </c>
      <c r="G6594" s="32" t="str" cm="1">
        <f t="array" ref="G6594">IF(F6594="","",SUM(_xlfn._xlws.FILTER(Balanço[Quantidade],(Balanço[Estoque]=Back!$E$3)*(Balanço[Material]=Back!F6594))))</f>
        <v/>
      </c>
    </row>
    <row r="6595" spans="2:7">
      <c r="B6595" s="32">
        <f>SUMIF(Balanço[Estoque],Back!A6595,Balanço[Quantidade])</f>
        <v>0</v>
      </c>
      <c r="G6595" s="32" t="str" cm="1">
        <f t="array" ref="G6595">IF(F6595="","",SUM(_xlfn._xlws.FILTER(Balanço[Quantidade],(Balanço[Estoque]=Back!$E$3)*(Balanço[Material]=Back!F6595))))</f>
        <v/>
      </c>
    </row>
    <row r="6596" spans="2:7">
      <c r="B6596" s="32">
        <f>SUMIF(Balanço[Estoque],Back!A6596,Balanço[Quantidade])</f>
        <v>0</v>
      </c>
      <c r="G6596" s="32" t="str" cm="1">
        <f t="array" ref="G6596">IF(F6596="","",SUM(_xlfn._xlws.FILTER(Balanço[Quantidade],(Balanço[Estoque]=Back!$E$3)*(Balanço[Material]=Back!F6596))))</f>
        <v/>
      </c>
    </row>
    <row r="6597" spans="2:7">
      <c r="B6597" s="32">
        <f>SUMIF(Balanço[Estoque],Back!A6597,Balanço[Quantidade])</f>
        <v>0</v>
      </c>
      <c r="G6597" s="32" t="str" cm="1">
        <f t="array" ref="G6597">IF(F6597="","",SUM(_xlfn._xlws.FILTER(Balanço[Quantidade],(Balanço[Estoque]=Back!$E$3)*(Balanço[Material]=Back!F6597))))</f>
        <v/>
      </c>
    </row>
    <row r="6598" spans="2:7">
      <c r="B6598" s="32">
        <f>SUMIF(Balanço[Estoque],Back!A6598,Balanço[Quantidade])</f>
        <v>0</v>
      </c>
      <c r="G6598" s="32" t="str" cm="1">
        <f t="array" ref="G6598">IF(F6598="","",SUM(_xlfn._xlws.FILTER(Balanço[Quantidade],(Balanço[Estoque]=Back!$E$3)*(Balanço[Material]=Back!F6598))))</f>
        <v/>
      </c>
    </row>
    <row r="6599" spans="2:7">
      <c r="B6599" s="32">
        <f>SUMIF(Balanço[Estoque],Back!A6599,Balanço[Quantidade])</f>
        <v>0</v>
      </c>
      <c r="G6599" s="32" t="str" cm="1">
        <f t="array" ref="G6599">IF(F6599="","",SUM(_xlfn._xlws.FILTER(Balanço[Quantidade],(Balanço[Estoque]=Back!$E$3)*(Balanço[Material]=Back!F6599))))</f>
        <v/>
      </c>
    </row>
    <row r="6600" spans="2:7">
      <c r="B6600" s="32">
        <f>SUMIF(Balanço[Estoque],Back!A6600,Balanço[Quantidade])</f>
        <v>0</v>
      </c>
      <c r="G6600" s="32" t="str" cm="1">
        <f t="array" ref="G6600">IF(F6600="","",SUM(_xlfn._xlws.FILTER(Balanço[Quantidade],(Balanço[Estoque]=Back!$E$3)*(Balanço[Material]=Back!F6600))))</f>
        <v/>
      </c>
    </row>
    <row r="6601" spans="2:7">
      <c r="B6601" s="32">
        <f>SUMIF(Balanço[Estoque],Back!A6601,Balanço[Quantidade])</f>
        <v>0</v>
      </c>
      <c r="G6601" s="32" t="str" cm="1">
        <f t="array" ref="G6601">IF(F6601="","",SUM(_xlfn._xlws.FILTER(Balanço[Quantidade],(Balanço[Estoque]=Back!$E$3)*(Balanço[Material]=Back!F6601))))</f>
        <v/>
      </c>
    </row>
    <row r="6602" spans="2:7">
      <c r="B6602" s="32">
        <f>SUMIF(Balanço[Estoque],Back!A6602,Balanço[Quantidade])</f>
        <v>0</v>
      </c>
      <c r="G6602" s="32" t="str" cm="1">
        <f t="array" ref="G6602">IF(F6602="","",SUM(_xlfn._xlws.FILTER(Balanço[Quantidade],(Balanço[Estoque]=Back!$E$3)*(Balanço[Material]=Back!F6602))))</f>
        <v/>
      </c>
    </row>
    <row r="6603" spans="2:7">
      <c r="B6603" s="32">
        <f>SUMIF(Balanço[Estoque],Back!A6603,Balanço[Quantidade])</f>
        <v>0</v>
      </c>
      <c r="G6603" s="32" t="str" cm="1">
        <f t="array" ref="G6603">IF(F6603="","",SUM(_xlfn._xlws.FILTER(Balanço[Quantidade],(Balanço[Estoque]=Back!$E$3)*(Balanço[Material]=Back!F6603))))</f>
        <v/>
      </c>
    </row>
    <row r="6604" spans="2:7">
      <c r="B6604" s="32">
        <f>SUMIF(Balanço[Estoque],Back!A6604,Balanço[Quantidade])</f>
        <v>0</v>
      </c>
      <c r="G6604" s="32" t="str" cm="1">
        <f t="array" ref="G6604">IF(F6604="","",SUM(_xlfn._xlws.FILTER(Balanço[Quantidade],(Balanço[Estoque]=Back!$E$3)*(Balanço[Material]=Back!F6604))))</f>
        <v/>
      </c>
    </row>
    <row r="6605" spans="2:7">
      <c r="B6605" s="32">
        <f>SUMIF(Balanço[Estoque],Back!A6605,Balanço[Quantidade])</f>
        <v>0</v>
      </c>
      <c r="G6605" s="32" t="str" cm="1">
        <f t="array" ref="G6605">IF(F6605="","",SUM(_xlfn._xlws.FILTER(Balanço[Quantidade],(Balanço[Estoque]=Back!$E$3)*(Balanço[Material]=Back!F6605))))</f>
        <v/>
      </c>
    </row>
    <row r="6606" spans="2:7">
      <c r="B6606" s="32">
        <f>SUMIF(Balanço[Estoque],Back!A6606,Balanço[Quantidade])</f>
        <v>0</v>
      </c>
      <c r="G6606" s="32" t="str" cm="1">
        <f t="array" ref="G6606">IF(F6606="","",SUM(_xlfn._xlws.FILTER(Balanço[Quantidade],(Balanço[Estoque]=Back!$E$3)*(Balanço[Material]=Back!F6606))))</f>
        <v/>
      </c>
    </row>
    <row r="6607" spans="2:7">
      <c r="B6607" s="32">
        <f>SUMIF(Balanço[Estoque],Back!A6607,Balanço[Quantidade])</f>
        <v>0</v>
      </c>
      <c r="G6607" s="32" t="str" cm="1">
        <f t="array" ref="G6607">IF(F6607="","",SUM(_xlfn._xlws.FILTER(Balanço[Quantidade],(Balanço[Estoque]=Back!$E$3)*(Balanço[Material]=Back!F6607))))</f>
        <v/>
      </c>
    </row>
    <row r="6608" spans="2:7">
      <c r="B6608" s="32">
        <f>SUMIF(Balanço[Estoque],Back!A6608,Balanço[Quantidade])</f>
        <v>0</v>
      </c>
      <c r="G6608" s="32" t="str" cm="1">
        <f t="array" ref="G6608">IF(F6608="","",SUM(_xlfn._xlws.FILTER(Balanço[Quantidade],(Balanço[Estoque]=Back!$E$3)*(Balanço[Material]=Back!F6608))))</f>
        <v/>
      </c>
    </row>
    <row r="6609" spans="2:7">
      <c r="B6609" s="32">
        <f>SUMIF(Balanço[Estoque],Back!A6609,Balanço[Quantidade])</f>
        <v>0</v>
      </c>
      <c r="G6609" s="32" t="str" cm="1">
        <f t="array" ref="G6609">IF(F6609="","",SUM(_xlfn._xlws.FILTER(Balanço[Quantidade],(Balanço[Estoque]=Back!$E$3)*(Balanço[Material]=Back!F6609))))</f>
        <v/>
      </c>
    </row>
    <row r="6610" spans="2:7">
      <c r="B6610" s="32">
        <f>SUMIF(Balanço[Estoque],Back!A6610,Balanço[Quantidade])</f>
        <v>0</v>
      </c>
      <c r="G6610" s="32" t="str" cm="1">
        <f t="array" ref="G6610">IF(F6610="","",SUM(_xlfn._xlws.FILTER(Balanço[Quantidade],(Balanço[Estoque]=Back!$E$3)*(Balanço[Material]=Back!F6610))))</f>
        <v/>
      </c>
    </row>
    <row r="6611" spans="2:7">
      <c r="B6611" s="32">
        <f>SUMIF(Balanço[Estoque],Back!A6611,Balanço[Quantidade])</f>
        <v>0</v>
      </c>
      <c r="G6611" s="32" t="str" cm="1">
        <f t="array" ref="G6611">IF(F6611="","",SUM(_xlfn._xlws.FILTER(Balanço[Quantidade],(Balanço[Estoque]=Back!$E$3)*(Balanço[Material]=Back!F6611))))</f>
        <v/>
      </c>
    </row>
    <row r="6612" spans="2:7">
      <c r="B6612" s="32">
        <f>SUMIF(Balanço[Estoque],Back!A6612,Balanço[Quantidade])</f>
        <v>0</v>
      </c>
      <c r="G6612" s="32" t="str" cm="1">
        <f t="array" ref="G6612">IF(F6612="","",SUM(_xlfn._xlws.FILTER(Balanço[Quantidade],(Balanço[Estoque]=Back!$E$3)*(Balanço[Material]=Back!F6612))))</f>
        <v/>
      </c>
    </row>
    <row r="6613" spans="2:7">
      <c r="B6613" s="32">
        <f>SUMIF(Balanço[Estoque],Back!A6613,Balanço[Quantidade])</f>
        <v>0</v>
      </c>
      <c r="G6613" s="32" t="str" cm="1">
        <f t="array" ref="G6613">IF(F6613="","",SUM(_xlfn._xlws.FILTER(Balanço[Quantidade],(Balanço[Estoque]=Back!$E$3)*(Balanço[Material]=Back!F6613))))</f>
        <v/>
      </c>
    </row>
    <row r="6614" spans="2:7">
      <c r="B6614" s="32">
        <f>SUMIF(Balanço[Estoque],Back!A6614,Balanço[Quantidade])</f>
        <v>0</v>
      </c>
      <c r="G6614" s="32" t="str" cm="1">
        <f t="array" ref="G6614">IF(F6614="","",SUM(_xlfn._xlws.FILTER(Balanço[Quantidade],(Balanço[Estoque]=Back!$E$3)*(Balanço[Material]=Back!F6614))))</f>
        <v/>
      </c>
    </row>
    <row r="6615" spans="2:7">
      <c r="B6615" s="32">
        <f>SUMIF(Balanço[Estoque],Back!A6615,Balanço[Quantidade])</f>
        <v>0</v>
      </c>
      <c r="G6615" s="32" t="str" cm="1">
        <f t="array" ref="G6615">IF(F6615="","",SUM(_xlfn._xlws.FILTER(Balanço[Quantidade],(Balanço[Estoque]=Back!$E$3)*(Balanço[Material]=Back!F6615))))</f>
        <v/>
      </c>
    </row>
    <row r="6616" spans="2:7">
      <c r="B6616" s="32">
        <f>SUMIF(Balanço[Estoque],Back!A6616,Balanço[Quantidade])</f>
        <v>0</v>
      </c>
      <c r="G6616" s="32" t="str" cm="1">
        <f t="array" ref="G6616">IF(F6616="","",SUM(_xlfn._xlws.FILTER(Balanço[Quantidade],(Balanço[Estoque]=Back!$E$3)*(Balanço[Material]=Back!F6616))))</f>
        <v/>
      </c>
    </row>
    <row r="6617" spans="2:7">
      <c r="B6617" s="32">
        <f>SUMIF(Balanço[Estoque],Back!A6617,Balanço[Quantidade])</f>
        <v>0</v>
      </c>
      <c r="G6617" s="32" t="str" cm="1">
        <f t="array" ref="G6617">IF(F6617="","",SUM(_xlfn._xlws.FILTER(Balanço[Quantidade],(Balanço[Estoque]=Back!$E$3)*(Balanço[Material]=Back!F6617))))</f>
        <v/>
      </c>
    </row>
    <row r="6618" spans="2:7">
      <c r="B6618" s="32">
        <f>SUMIF(Balanço[Estoque],Back!A6618,Balanço[Quantidade])</f>
        <v>0</v>
      </c>
      <c r="G6618" s="32" t="str" cm="1">
        <f t="array" ref="G6618">IF(F6618="","",SUM(_xlfn._xlws.FILTER(Balanço[Quantidade],(Balanço[Estoque]=Back!$E$3)*(Balanço[Material]=Back!F6618))))</f>
        <v/>
      </c>
    </row>
    <row r="6619" spans="2:7">
      <c r="B6619" s="32">
        <f>SUMIF(Balanço[Estoque],Back!A6619,Balanço[Quantidade])</f>
        <v>0</v>
      </c>
      <c r="G6619" s="32" t="str" cm="1">
        <f t="array" ref="G6619">IF(F6619="","",SUM(_xlfn._xlws.FILTER(Balanço[Quantidade],(Balanço[Estoque]=Back!$E$3)*(Balanço[Material]=Back!F6619))))</f>
        <v/>
      </c>
    </row>
    <row r="6620" spans="2:7">
      <c r="B6620" s="32">
        <f>SUMIF(Balanço[Estoque],Back!A6620,Balanço[Quantidade])</f>
        <v>0</v>
      </c>
      <c r="G6620" s="32" t="str" cm="1">
        <f t="array" ref="G6620">IF(F6620="","",SUM(_xlfn._xlws.FILTER(Balanço[Quantidade],(Balanço[Estoque]=Back!$E$3)*(Balanço[Material]=Back!F6620))))</f>
        <v/>
      </c>
    </row>
    <row r="6621" spans="2:7">
      <c r="B6621" s="32">
        <f>SUMIF(Balanço[Estoque],Back!A6621,Balanço[Quantidade])</f>
        <v>0</v>
      </c>
      <c r="G6621" s="32" t="str" cm="1">
        <f t="array" ref="G6621">IF(F6621="","",SUM(_xlfn._xlws.FILTER(Balanço[Quantidade],(Balanço[Estoque]=Back!$E$3)*(Balanço[Material]=Back!F6621))))</f>
        <v/>
      </c>
    </row>
    <row r="6622" spans="2:7">
      <c r="B6622" s="32">
        <f>SUMIF(Balanço[Estoque],Back!A6622,Balanço[Quantidade])</f>
        <v>0</v>
      </c>
      <c r="G6622" s="32" t="str" cm="1">
        <f t="array" ref="G6622">IF(F6622="","",SUM(_xlfn._xlws.FILTER(Balanço[Quantidade],(Balanço[Estoque]=Back!$E$3)*(Balanço[Material]=Back!F6622))))</f>
        <v/>
      </c>
    </row>
    <row r="6623" spans="2:7">
      <c r="B6623" s="32">
        <f>SUMIF(Balanço[Estoque],Back!A6623,Balanço[Quantidade])</f>
        <v>0</v>
      </c>
      <c r="G6623" s="32" t="str" cm="1">
        <f t="array" ref="G6623">IF(F6623="","",SUM(_xlfn._xlws.FILTER(Balanço[Quantidade],(Balanço[Estoque]=Back!$E$3)*(Balanço[Material]=Back!F6623))))</f>
        <v/>
      </c>
    </row>
    <row r="6624" spans="2:7">
      <c r="B6624" s="32">
        <f>SUMIF(Balanço[Estoque],Back!A6624,Balanço[Quantidade])</f>
        <v>0</v>
      </c>
      <c r="G6624" s="32" t="str" cm="1">
        <f t="array" ref="G6624">IF(F6624="","",SUM(_xlfn._xlws.FILTER(Balanço[Quantidade],(Balanço[Estoque]=Back!$E$3)*(Balanço[Material]=Back!F6624))))</f>
        <v/>
      </c>
    </row>
    <row r="6625" spans="2:7">
      <c r="B6625" s="32">
        <f>SUMIF(Balanço[Estoque],Back!A6625,Balanço[Quantidade])</f>
        <v>0</v>
      </c>
      <c r="G6625" s="32" t="str" cm="1">
        <f t="array" ref="G6625">IF(F6625="","",SUM(_xlfn._xlws.FILTER(Balanço[Quantidade],(Balanço[Estoque]=Back!$E$3)*(Balanço[Material]=Back!F6625))))</f>
        <v/>
      </c>
    </row>
    <row r="6626" spans="2:7">
      <c r="B6626" s="32">
        <f>SUMIF(Balanço[Estoque],Back!A6626,Balanço[Quantidade])</f>
        <v>0</v>
      </c>
      <c r="G6626" s="32" t="str" cm="1">
        <f t="array" ref="G6626">IF(F6626="","",SUM(_xlfn._xlws.FILTER(Balanço[Quantidade],(Balanço[Estoque]=Back!$E$3)*(Balanço[Material]=Back!F6626))))</f>
        <v/>
      </c>
    </row>
    <row r="6627" spans="2:7">
      <c r="B6627" s="32">
        <f>SUMIF(Balanço[Estoque],Back!A6627,Balanço[Quantidade])</f>
        <v>0</v>
      </c>
      <c r="G6627" s="32" t="str" cm="1">
        <f t="array" ref="G6627">IF(F6627="","",SUM(_xlfn._xlws.FILTER(Balanço[Quantidade],(Balanço[Estoque]=Back!$E$3)*(Balanço[Material]=Back!F6627))))</f>
        <v/>
      </c>
    </row>
    <row r="6628" spans="2:7">
      <c r="B6628" s="32">
        <f>SUMIF(Balanço[Estoque],Back!A6628,Balanço[Quantidade])</f>
        <v>0</v>
      </c>
      <c r="G6628" s="32" t="str" cm="1">
        <f t="array" ref="G6628">IF(F6628="","",SUM(_xlfn._xlws.FILTER(Balanço[Quantidade],(Balanço[Estoque]=Back!$E$3)*(Balanço[Material]=Back!F6628))))</f>
        <v/>
      </c>
    </row>
    <row r="6629" spans="2:7">
      <c r="B6629" s="32">
        <f>SUMIF(Balanço[Estoque],Back!A6629,Balanço[Quantidade])</f>
        <v>0</v>
      </c>
      <c r="G6629" s="32" t="str" cm="1">
        <f t="array" ref="G6629">IF(F6629="","",SUM(_xlfn._xlws.FILTER(Balanço[Quantidade],(Balanço[Estoque]=Back!$E$3)*(Balanço[Material]=Back!F6629))))</f>
        <v/>
      </c>
    </row>
    <row r="6630" spans="2:7">
      <c r="B6630" s="32">
        <f>SUMIF(Balanço[Estoque],Back!A6630,Balanço[Quantidade])</f>
        <v>0</v>
      </c>
      <c r="G6630" s="32" t="str" cm="1">
        <f t="array" ref="G6630">IF(F6630="","",SUM(_xlfn._xlws.FILTER(Balanço[Quantidade],(Balanço[Estoque]=Back!$E$3)*(Balanço[Material]=Back!F6630))))</f>
        <v/>
      </c>
    </row>
    <row r="6631" spans="2:7">
      <c r="B6631" s="32">
        <f>SUMIF(Balanço[Estoque],Back!A6631,Balanço[Quantidade])</f>
        <v>0</v>
      </c>
      <c r="G6631" s="32" t="str" cm="1">
        <f t="array" ref="G6631">IF(F6631="","",SUM(_xlfn._xlws.FILTER(Balanço[Quantidade],(Balanço[Estoque]=Back!$E$3)*(Balanço[Material]=Back!F6631))))</f>
        <v/>
      </c>
    </row>
    <row r="6632" spans="2:7">
      <c r="B6632" s="32">
        <f>SUMIF(Balanço[Estoque],Back!A6632,Balanço[Quantidade])</f>
        <v>0</v>
      </c>
      <c r="G6632" s="32" t="str" cm="1">
        <f t="array" ref="G6632">IF(F6632="","",SUM(_xlfn._xlws.FILTER(Balanço[Quantidade],(Balanço[Estoque]=Back!$E$3)*(Balanço[Material]=Back!F6632))))</f>
        <v/>
      </c>
    </row>
    <row r="6633" spans="2:7">
      <c r="B6633" s="32">
        <f>SUMIF(Balanço[Estoque],Back!A6633,Balanço[Quantidade])</f>
        <v>0</v>
      </c>
      <c r="G6633" s="32" t="str" cm="1">
        <f t="array" ref="G6633">IF(F6633="","",SUM(_xlfn._xlws.FILTER(Balanço[Quantidade],(Balanço[Estoque]=Back!$E$3)*(Balanço[Material]=Back!F6633))))</f>
        <v/>
      </c>
    </row>
    <row r="6634" spans="2:7">
      <c r="B6634" s="32">
        <f>SUMIF(Balanço[Estoque],Back!A6634,Balanço[Quantidade])</f>
        <v>0</v>
      </c>
      <c r="G6634" s="32" t="str" cm="1">
        <f t="array" ref="G6634">IF(F6634="","",SUM(_xlfn._xlws.FILTER(Balanço[Quantidade],(Balanço[Estoque]=Back!$E$3)*(Balanço[Material]=Back!F6634))))</f>
        <v/>
      </c>
    </row>
    <row r="6635" spans="2:7">
      <c r="B6635" s="32">
        <f>SUMIF(Balanço[Estoque],Back!A6635,Balanço[Quantidade])</f>
        <v>0</v>
      </c>
      <c r="G6635" s="32" t="str" cm="1">
        <f t="array" ref="G6635">IF(F6635="","",SUM(_xlfn._xlws.FILTER(Balanço[Quantidade],(Balanço[Estoque]=Back!$E$3)*(Balanço[Material]=Back!F6635))))</f>
        <v/>
      </c>
    </row>
    <row r="6636" spans="2:7">
      <c r="B6636" s="32">
        <f>SUMIF(Balanço[Estoque],Back!A6636,Balanço[Quantidade])</f>
        <v>0</v>
      </c>
      <c r="G6636" s="32" t="str" cm="1">
        <f t="array" ref="G6636">IF(F6636="","",SUM(_xlfn._xlws.FILTER(Balanço[Quantidade],(Balanço[Estoque]=Back!$E$3)*(Balanço[Material]=Back!F6636))))</f>
        <v/>
      </c>
    </row>
    <row r="6637" spans="2:7">
      <c r="B6637" s="32">
        <f>SUMIF(Balanço[Estoque],Back!A6637,Balanço[Quantidade])</f>
        <v>0</v>
      </c>
      <c r="G6637" s="32" t="str" cm="1">
        <f t="array" ref="G6637">IF(F6637="","",SUM(_xlfn._xlws.FILTER(Balanço[Quantidade],(Balanço[Estoque]=Back!$E$3)*(Balanço[Material]=Back!F6637))))</f>
        <v/>
      </c>
    </row>
    <row r="6638" spans="2:7">
      <c r="B6638" s="32">
        <f>SUMIF(Balanço[Estoque],Back!A6638,Balanço[Quantidade])</f>
        <v>0</v>
      </c>
      <c r="G6638" s="32" t="str" cm="1">
        <f t="array" ref="G6638">IF(F6638="","",SUM(_xlfn._xlws.FILTER(Balanço[Quantidade],(Balanço[Estoque]=Back!$E$3)*(Balanço[Material]=Back!F6638))))</f>
        <v/>
      </c>
    </row>
    <row r="6639" spans="2:7">
      <c r="B6639" s="32">
        <f>SUMIF(Balanço[Estoque],Back!A6639,Balanço[Quantidade])</f>
        <v>0</v>
      </c>
      <c r="G6639" s="32" t="str" cm="1">
        <f t="array" ref="G6639">IF(F6639="","",SUM(_xlfn._xlws.FILTER(Balanço[Quantidade],(Balanço[Estoque]=Back!$E$3)*(Balanço[Material]=Back!F6639))))</f>
        <v/>
      </c>
    </row>
    <row r="6640" spans="2:7">
      <c r="B6640" s="32">
        <f>SUMIF(Balanço[Estoque],Back!A6640,Balanço[Quantidade])</f>
        <v>0</v>
      </c>
      <c r="G6640" s="32" t="str" cm="1">
        <f t="array" ref="G6640">IF(F6640="","",SUM(_xlfn._xlws.FILTER(Balanço[Quantidade],(Balanço[Estoque]=Back!$E$3)*(Balanço[Material]=Back!F6640))))</f>
        <v/>
      </c>
    </row>
    <row r="6641" spans="2:7">
      <c r="B6641" s="32">
        <f>SUMIF(Balanço[Estoque],Back!A6641,Balanço[Quantidade])</f>
        <v>0</v>
      </c>
      <c r="G6641" s="32" t="str" cm="1">
        <f t="array" ref="G6641">IF(F6641="","",SUM(_xlfn._xlws.FILTER(Balanço[Quantidade],(Balanço[Estoque]=Back!$E$3)*(Balanço[Material]=Back!F6641))))</f>
        <v/>
      </c>
    </row>
    <row r="6642" spans="2:7">
      <c r="B6642" s="32">
        <f>SUMIF(Balanço[Estoque],Back!A6642,Balanço[Quantidade])</f>
        <v>0</v>
      </c>
      <c r="G6642" s="32" t="str" cm="1">
        <f t="array" ref="G6642">IF(F6642="","",SUM(_xlfn._xlws.FILTER(Balanço[Quantidade],(Balanço[Estoque]=Back!$E$3)*(Balanço[Material]=Back!F6642))))</f>
        <v/>
      </c>
    </row>
    <row r="6643" spans="2:7">
      <c r="B6643" s="32">
        <f>SUMIF(Balanço[Estoque],Back!A6643,Balanço[Quantidade])</f>
        <v>0</v>
      </c>
      <c r="G6643" s="32" t="str" cm="1">
        <f t="array" ref="G6643">IF(F6643="","",SUM(_xlfn._xlws.FILTER(Balanço[Quantidade],(Balanço[Estoque]=Back!$E$3)*(Balanço[Material]=Back!F6643))))</f>
        <v/>
      </c>
    </row>
    <row r="6644" spans="2:7">
      <c r="B6644" s="32">
        <f>SUMIF(Balanço[Estoque],Back!A6644,Balanço[Quantidade])</f>
        <v>0</v>
      </c>
      <c r="G6644" s="32" t="str" cm="1">
        <f t="array" ref="G6644">IF(F6644="","",SUM(_xlfn._xlws.FILTER(Balanço[Quantidade],(Balanço[Estoque]=Back!$E$3)*(Balanço[Material]=Back!F6644))))</f>
        <v/>
      </c>
    </row>
    <row r="6645" spans="2:7">
      <c r="B6645" s="32">
        <f>SUMIF(Balanço[Estoque],Back!A6645,Balanço[Quantidade])</f>
        <v>0</v>
      </c>
      <c r="G6645" s="32" t="str" cm="1">
        <f t="array" ref="G6645">IF(F6645="","",SUM(_xlfn._xlws.FILTER(Balanço[Quantidade],(Balanço[Estoque]=Back!$E$3)*(Balanço[Material]=Back!F6645))))</f>
        <v/>
      </c>
    </row>
    <row r="6646" spans="2:7">
      <c r="B6646" s="32">
        <f>SUMIF(Balanço[Estoque],Back!A6646,Balanço[Quantidade])</f>
        <v>0</v>
      </c>
      <c r="G6646" s="32" t="str" cm="1">
        <f t="array" ref="G6646">IF(F6646="","",SUM(_xlfn._xlws.FILTER(Balanço[Quantidade],(Balanço[Estoque]=Back!$E$3)*(Balanço[Material]=Back!F6646))))</f>
        <v/>
      </c>
    </row>
    <row r="6647" spans="2:7">
      <c r="B6647" s="32">
        <f>SUMIF(Balanço[Estoque],Back!A6647,Balanço[Quantidade])</f>
        <v>0</v>
      </c>
      <c r="G6647" s="32" t="str" cm="1">
        <f t="array" ref="G6647">IF(F6647="","",SUM(_xlfn._xlws.FILTER(Balanço[Quantidade],(Balanço[Estoque]=Back!$E$3)*(Balanço[Material]=Back!F6647))))</f>
        <v/>
      </c>
    </row>
    <row r="6648" spans="2:7">
      <c r="B6648" s="32">
        <f>SUMIF(Balanço[Estoque],Back!A6648,Balanço[Quantidade])</f>
        <v>0</v>
      </c>
      <c r="G6648" s="32" t="str" cm="1">
        <f t="array" ref="G6648">IF(F6648="","",SUM(_xlfn._xlws.FILTER(Balanço[Quantidade],(Balanço[Estoque]=Back!$E$3)*(Balanço[Material]=Back!F6648))))</f>
        <v/>
      </c>
    </row>
    <row r="6649" spans="2:7">
      <c r="B6649" s="32">
        <f>SUMIF(Balanço[Estoque],Back!A6649,Balanço[Quantidade])</f>
        <v>0</v>
      </c>
      <c r="G6649" s="32" t="str" cm="1">
        <f t="array" ref="G6649">IF(F6649="","",SUM(_xlfn._xlws.FILTER(Balanço[Quantidade],(Balanço[Estoque]=Back!$E$3)*(Balanço[Material]=Back!F6649))))</f>
        <v/>
      </c>
    </row>
    <row r="6650" spans="2:7">
      <c r="B6650" s="32">
        <f>SUMIF(Balanço[Estoque],Back!A6650,Balanço[Quantidade])</f>
        <v>0</v>
      </c>
      <c r="G6650" s="32" t="str" cm="1">
        <f t="array" ref="G6650">IF(F6650="","",SUM(_xlfn._xlws.FILTER(Balanço[Quantidade],(Balanço[Estoque]=Back!$E$3)*(Balanço[Material]=Back!F6650))))</f>
        <v/>
      </c>
    </row>
    <row r="6651" spans="2:7">
      <c r="B6651" s="32">
        <f>SUMIF(Balanço[Estoque],Back!A6651,Balanço[Quantidade])</f>
        <v>0</v>
      </c>
      <c r="G6651" s="32" t="str" cm="1">
        <f t="array" ref="G6651">IF(F6651="","",SUM(_xlfn._xlws.FILTER(Balanço[Quantidade],(Balanço[Estoque]=Back!$E$3)*(Balanço[Material]=Back!F6651))))</f>
        <v/>
      </c>
    </row>
    <row r="6652" spans="2:7">
      <c r="B6652" s="32">
        <f>SUMIF(Balanço[Estoque],Back!A6652,Balanço[Quantidade])</f>
        <v>0</v>
      </c>
      <c r="G6652" s="32" t="str" cm="1">
        <f t="array" ref="G6652">IF(F6652="","",SUM(_xlfn._xlws.FILTER(Balanço[Quantidade],(Balanço[Estoque]=Back!$E$3)*(Balanço[Material]=Back!F6652))))</f>
        <v/>
      </c>
    </row>
    <row r="6653" spans="2:7">
      <c r="B6653" s="32">
        <f>SUMIF(Balanço[Estoque],Back!A6653,Balanço[Quantidade])</f>
        <v>0</v>
      </c>
      <c r="G6653" s="32" t="str" cm="1">
        <f t="array" ref="G6653">IF(F6653="","",SUM(_xlfn._xlws.FILTER(Balanço[Quantidade],(Balanço[Estoque]=Back!$E$3)*(Balanço[Material]=Back!F6653))))</f>
        <v/>
      </c>
    </row>
    <row r="6654" spans="2:7">
      <c r="B6654" s="32">
        <f>SUMIF(Balanço[Estoque],Back!A6654,Balanço[Quantidade])</f>
        <v>0</v>
      </c>
      <c r="G6654" s="32" t="str" cm="1">
        <f t="array" ref="G6654">IF(F6654="","",SUM(_xlfn._xlws.FILTER(Balanço[Quantidade],(Balanço[Estoque]=Back!$E$3)*(Balanço[Material]=Back!F6654))))</f>
        <v/>
      </c>
    </row>
    <row r="6655" spans="2:7">
      <c r="B6655" s="32">
        <f>SUMIF(Balanço[Estoque],Back!A6655,Balanço[Quantidade])</f>
        <v>0</v>
      </c>
      <c r="G6655" s="32" t="str" cm="1">
        <f t="array" ref="G6655">IF(F6655="","",SUM(_xlfn._xlws.FILTER(Balanço[Quantidade],(Balanço[Estoque]=Back!$E$3)*(Balanço[Material]=Back!F6655))))</f>
        <v/>
      </c>
    </row>
    <row r="6656" spans="2:7">
      <c r="B6656" s="32">
        <f>SUMIF(Balanço[Estoque],Back!A6656,Balanço[Quantidade])</f>
        <v>0</v>
      </c>
      <c r="G6656" s="32" t="str" cm="1">
        <f t="array" ref="G6656">IF(F6656="","",SUM(_xlfn._xlws.FILTER(Balanço[Quantidade],(Balanço[Estoque]=Back!$E$3)*(Balanço[Material]=Back!F6656))))</f>
        <v/>
      </c>
    </row>
    <row r="6657" spans="2:7">
      <c r="B6657" s="32">
        <f>SUMIF(Balanço[Estoque],Back!A6657,Balanço[Quantidade])</f>
        <v>0</v>
      </c>
      <c r="G6657" s="32" t="str" cm="1">
        <f t="array" ref="G6657">IF(F6657="","",SUM(_xlfn._xlws.FILTER(Balanço[Quantidade],(Balanço[Estoque]=Back!$E$3)*(Balanço[Material]=Back!F6657))))</f>
        <v/>
      </c>
    </row>
    <row r="6658" spans="2:7">
      <c r="B6658" s="32">
        <f>SUMIF(Balanço[Estoque],Back!A6658,Balanço[Quantidade])</f>
        <v>0</v>
      </c>
      <c r="G6658" s="32" t="str" cm="1">
        <f t="array" ref="G6658">IF(F6658="","",SUM(_xlfn._xlws.FILTER(Balanço[Quantidade],(Balanço[Estoque]=Back!$E$3)*(Balanço[Material]=Back!F6658))))</f>
        <v/>
      </c>
    </row>
    <row r="6659" spans="2:7">
      <c r="B6659" s="32">
        <f>SUMIF(Balanço[Estoque],Back!A6659,Balanço[Quantidade])</f>
        <v>0</v>
      </c>
      <c r="G6659" s="32" t="str" cm="1">
        <f t="array" ref="G6659">IF(F6659="","",SUM(_xlfn._xlws.FILTER(Balanço[Quantidade],(Balanço[Estoque]=Back!$E$3)*(Balanço[Material]=Back!F6659))))</f>
        <v/>
      </c>
    </row>
    <row r="6660" spans="2:7">
      <c r="B6660" s="32">
        <f>SUMIF(Balanço[Estoque],Back!A6660,Balanço[Quantidade])</f>
        <v>0</v>
      </c>
      <c r="G6660" s="32" t="str" cm="1">
        <f t="array" ref="G6660">IF(F6660="","",SUM(_xlfn._xlws.FILTER(Balanço[Quantidade],(Balanço[Estoque]=Back!$E$3)*(Balanço[Material]=Back!F6660))))</f>
        <v/>
      </c>
    </row>
    <row r="6661" spans="2:7">
      <c r="B6661" s="32">
        <f>SUMIF(Balanço[Estoque],Back!A6661,Balanço[Quantidade])</f>
        <v>0</v>
      </c>
      <c r="G6661" s="32" t="str" cm="1">
        <f t="array" ref="G6661">IF(F6661="","",SUM(_xlfn._xlws.FILTER(Balanço[Quantidade],(Balanço[Estoque]=Back!$E$3)*(Balanço[Material]=Back!F6661))))</f>
        <v/>
      </c>
    </row>
    <row r="6662" spans="2:7">
      <c r="B6662" s="32">
        <f>SUMIF(Balanço[Estoque],Back!A6662,Balanço[Quantidade])</f>
        <v>0</v>
      </c>
      <c r="G6662" s="32" t="str" cm="1">
        <f t="array" ref="G6662">IF(F6662="","",SUM(_xlfn._xlws.FILTER(Balanço[Quantidade],(Balanço[Estoque]=Back!$E$3)*(Balanço[Material]=Back!F6662))))</f>
        <v/>
      </c>
    </row>
    <row r="6663" spans="2:7">
      <c r="B6663" s="32">
        <f>SUMIF(Balanço[Estoque],Back!A6663,Balanço[Quantidade])</f>
        <v>0</v>
      </c>
      <c r="G6663" s="32" t="str" cm="1">
        <f t="array" ref="G6663">IF(F6663="","",SUM(_xlfn._xlws.FILTER(Balanço[Quantidade],(Balanço[Estoque]=Back!$E$3)*(Balanço[Material]=Back!F6663))))</f>
        <v/>
      </c>
    </row>
    <row r="6664" spans="2:7">
      <c r="B6664" s="32">
        <f>SUMIF(Balanço[Estoque],Back!A6664,Balanço[Quantidade])</f>
        <v>0</v>
      </c>
      <c r="G6664" s="32" t="str" cm="1">
        <f t="array" ref="G6664">IF(F6664="","",SUM(_xlfn._xlws.FILTER(Balanço[Quantidade],(Balanço[Estoque]=Back!$E$3)*(Balanço[Material]=Back!F6664))))</f>
        <v/>
      </c>
    </row>
    <row r="6665" spans="2:7">
      <c r="B6665" s="32">
        <f>SUMIF(Balanço[Estoque],Back!A6665,Balanço[Quantidade])</f>
        <v>0</v>
      </c>
      <c r="G6665" s="32" t="str" cm="1">
        <f t="array" ref="G6665">IF(F6665="","",SUM(_xlfn._xlws.FILTER(Balanço[Quantidade],(Balanço[Estoque]=Back!$E$3)*(Balanço[Material]=Back!F6665))))</f>
        <v/>
      </c>
    </row>
    <row r="6666" spans="2:7">
      <c r="B6666" s="32">
        <f>SUMIF(Balanço[Estoque],Back!A6666,Balanço[Quantidade])</f>
        <v>0</v>
      </c>
      <c r="G6666" s="32" t="str" cm="1">
        <f t="array" ref="G6666">IF(F6666="","",SUM(_xlfn._xlws.FILTER(Balanço[Quantidade],(Balanço[Estoque]=Back!$E$3)*(Balanço[Material]=Back!F6666))))</f>
        <v/>
      </c>
    </row>
    <row r="6667" spans="2:7">
      <c r="B6667" s="32">
        <f>SUMIF(Balanço[Estoque],Back!A6667,Balanço[Quantidade])</f>
        <v>0</v>
      </c>
      <c r="G6667" s="32" t="str" cm="1">
        <f t="array" ref="G6667">IF(F6667="","",SUM(_xlfn._xlws.FILTER(Balanço[Quantidade],(Balanço[Estoque]=Back!$E$3)*(Balanço[Material]=Back!F6667))))</f>
        <v/>
      </c>
    </row>
    <row r="6668" spans="2:7">
      <c r="B6668" s="32">
        <f>SUMIF(Balanço[Estoque],Back!A6668,Balanço[Quantidade])</f>
        <v>0</v>
      </c>
      <c r="G6668" s="32" t="str" cm="1">
        <f t="array" ref="G6668">IF(F6668="","",SUM(_xlfn._xlws.FILTER(Balanço[Quantidade],(Balanço[Estoque]=Back!$E$3)*(Balanço[Material]=Back!F6668))))</f>
        <v/>
      </c>
    </row>
    <row r="6669" spans="2:7">
      <c r="B6669" s="32">
        <f>SUMIF(Balanço[Estoque],Back!A6669,Balanço[Quantidade])</f>
        <v>0</v>
      </c>
      <c r="G6669" s="32" t="str" cm="1">
        <f t="array" ref="G6669">IF(F6669="","",SUM(_xlfn._xlws.FILTER(Balanço[Quantidade],(Balanço[Estoque]=Back!$E$3)*(Balanço[Material]=Back!F6669))))</f>
        <v/>
      </c>
    </row>
    <row r="6670" spans="2:7">
      <c r="B6670" s="32">
        <f>SUMIF(Balanço[Estoque],Back!A6670,Balanço[Quantidade])</f>
        <v>0</v>
      </c>
      <c r="G6670" s="32" t="str" cm="1">
        <f t="array" ref="G6670">IF(F6670="","",SUM(_xlfn._xlws.FILTER(Balanço[Quantidade],(Balanço[Estoque]=Back!$E$3)*(Balanço[Material]=Back!F6670))))</f>
        <v/>
      </c>
    </row>
    <row r="6671" spans="2:7">
      <c r="B6671" s="32">
        <f>SUMIF(Balanço[Estoque],Back!A6671,Balanço[Quantidade])</f>
        <v>0</v>
      </c>
      <c r="G6671" s="32" t="str" cm="1">
        <f t="array" ref="G6671">IF(F6671="","",SUM(_xlfn._xlws.FILTER(Balanço[Quantidade],(Balanço[Estoque]=Back!$E$3)*(Balanço[Material]=Back!F6671))))</f>
        <v/>
      </c>
    </row>
    <row r="6672" spans="2:7">
      <c r="B6672" s="32">
        <f>SUMIF(Balanço[Estoque],Back!A6672,Balanço[Quantidade])</f>
        <v>0</v>
      </c>
      <c r="G6672" s="32" t="str" cm="1">
        <f t="array" ref="G6672">IF(F6672="","",SUM(_xlfn._xlws.FILTER(Balanço[Quantidade],(Balanço[Estoque]=Back!$E$3)*(Balanço[Material]=Back!F6672))))</f>
        <v/>
      </c>
    </row>
    <row r="6673" spans="2:7">
      <c r="B6673" s="32">
        <f>SUMIF(Balanço[Estoque],Back!A6673,Balanço[Quantidade])</f>
        <v>0</v>
      </c>
      <c r="G6673" s="32" t="str" cm="1">
        <f t="array" ref="G6673">IF(F6673="","",SUM(_xlfn._xlws.FILTER(Balanço[Quantidade],(Balanço[Estoque]=Back!$E$3)*(Balanço[Material]=Back!F6673))))</f>
        <v/>
      </c>
    </row>
    <row r="6674" spans="2:7">
      <c r="B6674" s="32">
        <f>SUMIF(Balanço[Estoque],Back!A6674,Balanço[Quantidade])</f>
        <v>0</v>
      </c>
      <c r="G6674" s="32" t="str" cm="1">
        <f t="array" ref="G6674">IF(F6674="","",SUM(_xlfn._xlws.FILTER(Balanço[Quantidade],(Balanço[Estoque]=Back!$E$3)*(Balanço[Material]=Back!F6674))))</f>
        <v/>
      </c>
    </row>
    <row r="6675" spans="2:7">
      <c r="B6675" s="32">
        <f>SUMIF(Balanço[Estoque],Back!A6675,Balanço[Quantidade])</f>
        <v>0</v>
      </c>
      <c r="G6675" s="32" t="str" cm="1">
        <f t="array" ref="G6675">IF(F6675="","",SUM(_xlfn._xlws.FILTER(Balanço[Quantidade],(Balanço[Estoque]=Back!$E$3)*(Balanço[Material]=Back!F6675))))</f>
        <v/>
      </c>
    </row>
    <row r="6676" spans="2:7">
      <c r="B6676" s="32">
        <f>SUMIF(Balanço[Estoque],Back!A6676,Balanço[Quantidade])</f>
        <v>0</v>
      </c>
      <c r="G6676" s="32" t="str" cm="1">
        <f t="array" ref="G6676">IF(F6676="","",SUM(_xlfn._xlws.FILTER(Balanço[Quantidade],(Balanço[Estoque]=Back!$E$3)*(Balanço[Material]=Back!F6676))))</f>
        <v/>
      </c>
    </row>
    <row r="6677" spans="2:7">
      <c r="B6677" s="32">
        <f>SUMIF(Balanço[Estoque],Back!A6677,Balanço[Quantidade])</f>
        <v>0</v>
      </c>
      <c r="G6677" s="32" t="str" cm="1">
        <f t="array" ref="G6677">IF(F6677="","",SUM(_xlfn._xlws.FILTER(Balanço[Quantidade],(Balanço[Estoque]=Back!$E$3)*(Balanço[Material]=Back!F6677))))</f>
        <v/>
      </c>
    </row>
    <row r="6678" spans="2:7">
      <c r="B6678" s="32">
        <f>SUMIF(Balanço[Estoque],Back!A6678,Balanço[Quantidade])</f>
        <v>0</v>
      </c>
      <c r="G6678" s="32" t="str" cm="1">
        <f t="array" ref="G6678">IF(F6678="","",SUM(_xlfn._xlws.FILTER(Balanço[Quantidade],(Balanço[Estoque]=Back!$E$3)*(Balanço[Material]=Back!F6678))))</f>
        <v/>
      </c>
    </row>
    <row r="6679" spans="2:7">
      <c r="B6679" s="32">
        <f>SUMIF(Balanço[Estoque],Back!A6679,Balanço[Quantidade])</f>
        <v>0</v>
      </c>
      <c r="G6679" s="32" t="str" cm="1">
        <f t="array" ref="G6679">IF(F6679="","",SUM(_xlfn._xlws.FILTER(Balanço[Quantidade],(Balanço[Estoque]=Back!$E$3)*(Balanço[Material]=Back!F6679))))</f>
        <v/>
      </c>
    </row>
    <row r="6680" spans="2:7">
      <c r="B6680" s="32">
        <f>SUMIF(Balanço[Estoque],Back!A6680,Balanço[Quantidade])</f>
        <v>0</v>
      </c>
      <c r="G6680" s="32" t="str" cm="1">
        <f t="array" ref="G6680">IF(F6680="","",SUM(_xlfn._xlws.FILTER(Balanço[Quantidade],(Balanço[Estoque]=Back!$E$3)*(Balanço[Material]=Back!F6680))))</f>
        <v/>
      </c>
    </row>
    <row r="6681" spans="2:7">
      <c r="B6681" s="32">
        <f>SUMIF(Balanço[Estoque],Back!A6681,Balanço[Quantidade])</f>
        <v>0</v>
      </c>
      <c r="G6681" s="32" t="str" cm="1">
        <f t="array" ref="G6681">IF(F6681="","",SUM(_xlfn._xlws.FILTER(Balanço[Quantidade],(Balanço[Estoque]=Back!$E$3)*(Balanço[Material]=Back!F6681))))</f>
        <v/>
      </c>
    </row>
    <row r="6682" spans="2:7">
      <c r="B6682" s="32">
        <f>SUMIF(Balanço[Estoque],Back!A6682,Balanço[Quantidade])</f>
        <v>0</v>
      </c>
      <c r="G6682" s="32" t="str" cm="1">
        <f t="array" ref="G6682">IF(F6682="","",SUM(_xlfn._xlws.FILTER(Balanço[Quantidade],(Balanço[Estoque]=Back!$E$3)*(Balanço[Material]=Back!F6682))))</f>
        <v/>
      </c>
    </row>
    <row r="6683" spans="2:7">
      <c r="B6683" s="32">
        <f>SUMIF(Balanço[Estoque],Back!A6683,Balanço[Quantidade])</f>
        <v>0</v>
      </c>
      <c r="G6683" s="32" t="str" cm="1">
        <f t="array" ref="G6683">IF(F6683="","",SUM(_xlfn._xlws.FILTER(Balanço[Quantidade],(Balanço[Estoque]=Back!$E$3)*(Balanço[Material]=Back!F6683))))</f>
        <v/>
      </c>
    </row>
    <row r="6684" spans="2:7">
      <c r="B6684" s="32">
        <f>SUMIF(Balanço[Estoque],Back!A6684,Balanço[Quantidade])</f>
        <v>0</v>
      </c>
      <c r="G6684" s="32" t="str" cm="1">
        <f t="array" ref="G6684">IF(F6684="","",SUM(_xlfn._xlws.FILTER(Balanço[Quantidade],(Balanço[Estoque]=Back!$E$3)*(Balanço[Material]=Back!F6684))))</f>
        <v/>
      </c>
    </row>
    <row r="6685" spans="2:7">
      <c r="B6685" s="32">
        <f>SUMIF(Balanço[Estoque],Back!A6685,Balanço[Quantidade])</f>
        <v>0</v>
      </c>
      <c r="G6685" s="32" t="str" cm="1">
        <f t="array" ref="G6685">IF(F6685="","",SUM(_xlfn._xlws.FILTER(Balanço[Quantidade],(Balanço[Estoque]=Back!$E$3)*(Balanço[Material]=Back!F6685))))</f>
        <v/>
      </c>
    </row>
    <row r="6686" spans="2:7">
      <c r="B6686" s="32">
        <f>SUMIF(Balanço[Estoque],Back!A6686,Balanço[Quantidade])</f>
        <v>0</v>
      </c>
      <c r="G6686" s="32" t="str" cm="1">
        <f t="array" ref="G6686">IF(F6686="","",SUM(_xlfn._xlws.FILTER(Balanço[Quantidade],(Balanço[Estoque]=Back!$E$3)*(Balanço[Material]=Back!F6686))))</f>
        <v/>
      </c>
    </row>
    <row r="6687" spans="2:7">
      <c r="B6687" s="32">
        <f>SUMIF(Balanço[Estoque],Back!A6687,Balanço[Quantidade])</f>
        <v>0</v>
      </c>
      <c r="G6687" s="32" t="str" cm="1">
        <f t="array" ref="G6687">IF(F6687="","",SUM(_xlfn._xlws.FILTER(Balanço[Quantidade],(Balanço[Estoque]=Back!$E$3)*(Balanço[Material]=Back!F6687))))</f>
        <v/>
      </c>
    </row>
    <row r="6688" spans="2:7">
      <c r="B6688" s="32">
        <f>SUMIF(Balanço[Estoque],Back!A6688,Balanço[Quantidade])</f>
        <v>0</v>
      </c>
      <c r="G6688" s="32" t="str" cm="1">
        <f t="array" ref="G6688">IF(F6688="","",SUM(_xlfn._xlws.FILTER(Balanço[Quantidade],(Balanço[Estoque]=Back!$E$3)*(Balanço[Material]=Back!F6688))))</f>
        <v/>
      </c>
    </row>
    <row r="6689" spans="2:7">
      <c r="B6689" s="32">
        <f>SUMIF(Balanço[Estoque],Back!A6689,Balanço[Quantidade])</f>
        <v>0</v>
      </c>
      <c r="G6689" s="32" t="str" cm="1">
        <f t="array" ref="G6689">IF(F6689="","",SUM(_xlfn._xlws.FILTER(Balanço[Quantidade],(Balanço[Estoque]=Back!$E$3)*(Balanço[Material]=Back!F6689))))</f>
        <v/>
      </c>
    </row>
    <row r="6690" spans="2:7">
      <c r="B6690" s="32">
        <f>SUMIF(Balanço[Estoque],Back!A6690,Balanço[Quantidade])</f>
        <v>0</v>
      </c>
      <c r="G6690" s="32" t="str" cm="1">
        <f t="array" ref="G6690">IF(F6690="","",SUM(_xlfn._xlws.FILTER(Balanço[Quantidade],(Balanço[Estoque]=Back!$E$3)*(Balanço[Material]=Back!F6690))))</f>
        <v/>
      </c>
    </row>
    <row r="6691" spans="2:7">
      <c r="B6691" s="32">
        <f>SUMIF(Balanço[Estoque],Back!A6691,Balanço[Quantidade])</f>
        <v>0</v>
      </c>
      <c r="G6691" s="32" t="str" cm="1">
        <f t="array" ref="G6691">IF(F6691="","",SUM(_xlfn._xlws.FILTER(Balanço[Quantidade],(Balanço[Estoque]=Back!$E$3)*(Balanço[Material]=Back!F6691))))</f>
        <v/>
      </c>
    </row>
    <row r="6692" spans="2:7">
      <c r="B6692" s="32">
        <f>SUMIF(Balanço[Estoque],Back!A6692,Balanço[Quantidade])</f>
        <v>0</v>
      </c>
      <c r="G6692" s="32" t="str" cm="1">
        <f t="array" ref="G6692">IF(F6692="","",SUM(_xlfn._xlws.FILTER(Balanço[Quantidade],(Balanço[Estoque]=Back!$E$3)*(Balanço[Material]=Back!F6692))))</f>
        <v/>
      </c>
    </row>
    <row r="6693" spans="2:7">
      <c r="B6693" s="32">
        <f>SUMIF(Balanço[Estoque],Back!A6693,Balanço[Quantidade])</f>
        <v>0</v>
      </c>
      <c r="G6693" s="32" t="str" cm="1">
        <f t="array" ref="G6693">IF(F6693="","",SUM(_xlfn._xlws.FILTER(Balanço[Quantidade],(Balanço[Estoque]=Back!$E$3)*(Balanço[Material]=Back!F6693))))</f>
        <v/>
      </c>
    </row>
    <row r="6694" spans="2:7">
      <c r="B6694" s="32">
        <f>SUMIF(Balanço[Estoque],Back!A6694,Balanço[Quantidade])</f>
        <v>0</v>
      </c>
      <c r="G6694" s="32" t="str" cm="1">
        <f t="array" ref="G6694">IF(F6694="","",SUM(_xlfn._xlws.FILTER(Balanço[Quantidade],(Balanço[Estoque]=Back!$E$3)*(Balanço[Material]=Back!F6694))))</f>
        <v/>
      </c>
    </row>
    <row r="6695" spans="2:7">
      <c r="B6695" s="32">
        <f>SUMIF(Balanço[Estoque],Back!A6695,Balanço[Quantidade])</f>
        <v>0</v>
      </c>
      <c r="G6695" s="32" t="str" cm="1">
        <f t="array" ref="G6695">IF(F6695="","",SUM(_xlfn._xlws.FILTER(Balanço[Quantidade],(Balanço[Estoque]=Back!$E$3)*(Balanço[Material]=Back!F6695))))</f>
        <v/>
      </c>
    </row>
    <row r="6696" spans="2:7">
      <c r="B6696" s="32">
        <f>SUMIF(Balanço[Estoque],Back!A6696,Balanço[Quantidade])</f>
        <v>0</v>
      </c>
      <c r="G6696" s="32" t="str" cm="1">
        <f t="array" ref="G6696">IF(F6696="","",SUM(_xlfn._xlws.FILTER(Balanço[Quantidade],(Balanço[Estoque]=Back!$E$3)*(Balanço[Material]=Back!F6696))))</f>
        <v/>
      </c>
    </row>
    <row r="6697" spans="2:7">
      <c r="B6697" s="32">
        <f>SUMIF(Balanço[Estoque],Back!A6697,Balanço[Quantidade])</f>
        <v>0</v>
      </c>
      <c r="G6697" s="32" t="str" cm="1">
        <f t="array" ref="G6697">IF(F6697="","",SUM(_xlfn._xlws.FILTER(Balanço[Quantidade],(Balanço[Estoque]=Back!$E$3)*(Balanço[Material]=Back!F6697))))</f>
        <v/>
      </c>
    </row>
    <row r="6698" spans="2:7">
      <c r="B6698" s="32">
        <f>SUMIF(Balanço[Estoque],Back!A6698,Balanço[Quantidade])</f>
        <v>0</v>
      </c>
      <c r="G6698" s="32" t="str" cm="1">
        <f t="array" ref="G6698">IF(F6698="","",SUM(_xlfn._xlws.FILTER(Balanço[Quantidade],(Balanço[Estoque]=Back!$E$3)*(Balanço[Material]=Back!F6698))))</f>
        <v/>
      </c>
    </row>
    <row r="6699" spans="2:7">
      <c r="B6699" s="32">
        <f>SUMIF(Balanço[Estoque],Back!A6699,Balanço[Quantidade])</f>
        <v>0</v>
      </c>
      <c r="G6699" s="32" t="str" cm="1">
        <f t="array" ref="G6699">IF(F6699="","",SUM(_xlfn._xlws.FILTER(Balanço[Quantidade],(Balanço[Estoque]=Back!$E$3)*(Balanço[Material]=Back!F6699))))</f>
        <v/>
      </c>
    </row>
    <row r="6700" spans="2:7">
      <c r="B6700" s="32">
        <f>SUMIF(Balanço[Estoque],Back!A6700,Balanço[Quantidade])</f>
        <v>0</v>
      </c>
      <c r="G6700" s="32" t="str" cm="1">
        <f t="array" ref="G6700">IF(F6700="","",SUM(_xlfn._xlws.FILTER(Balanço[Quantidade],(Balanço[Estoque]=Back!$E$3)*(Balanço[Material]=Back!F6700))))</f>
        <v/>
      </c>
    </row>
    <row r="6701" spans="2:7">
      <c r="B6701" s="32">
        <f>SUMIF(Balanço[Estoque],Back!A6701,Balanço[Quantidade])</f>
        <v>0</v>
      </c>
      <c r="G6701" s="32" t="str" cm="1">
        <f t="array" ref="G6701">IF(F6701="","",SUM(_xlfn._xlws.FILTER(Balanço[Quantidade],(Balanço[Estoque]=Back!$E$3)*(Balanço[Material]=Back!F6701))))</f>
        <v/>
      </c>
    </row>
    <row r="6702" spans="2:7">
      <c r="B6702" s="32">
        <f>SUMIF(Balanço[Estoque],Back!A6702,Balanço[Quantidade])</f>
        <v>0</v>
      </c>
      <c r="G6702" s="32" t="str" cm="1">
        <f t="array" ref="G6702">IF(F6702="","",SUM(_xlfn._xlws.FILTER(Balanço[Quantidade],(Balanço[Estoque]=Back!$E$3)*(Balanço[Material]=Back!F6702))))</f>
        <v/>
      </c>
    </row>
    <row r="6703" spans="2:7">
      <c r="B6703" s="32">
        <f>SUMIF(Balanço[Estoque],Back!A6703,Balanço[Quantidade])</f>
        <v>0</v>
      </c>
      <c r="G6703" s="32" t="str" cm="1">
        <f t="array" ref="G6703">IF(F6703="","",SUM(_xlfn._xlws.FILTER(Balanço[Quantidade],(Balanço[Estoque]=Back!$E$3)*(Balanço[Material]=Back!F6703))))</f>
        <v/>
      </c>
    </row>
    <row r="6704" spans="2:7">
      <c r="B6704" s="32">
        <f>SUMIF(Balanço[Estoque],Back!A6704,Balanço[Quantidade])</f>
        <v>0</v>
      </c>
      <c r="G6704" s="32" t="str" cm="1">
        <f t="array" ref="G6704">IF(F6704="","",SUM(_xlfn._xlws.FILTER(Balanço[Quantidade],(Balanço[Estoque]=Back!$E$3)*(Balanço[Material]=Back!F6704))))</f>
        <v/>
      </c>
    </row>
    <row r="6705" spans="2:7">
      <c r="B6705" s="32">
        <f>SUMIF(Balanço[Estoque],Back!A6705,Balanço[Quantidade])</f>
        <v>0</v>
      </c>
      <c r="G6705" s="32" t="str" cm="1">
        <f t="array" ref="G6705">IF(F6705="","",SUM(_xlfn._xlws.FILTER(Balanço[Quantidade],(Balanço[Estoque]=Back!$E$3)*(Balanço[Material]=Back!F6705))))</f>
        <v/>
      </c>
    </row>
    <row r="6706" spans="2:7">
      <c r="B6706" s="32">
        <f>SUMIF(Balanço[Estoque],Back!A6706,Balanço[Quantidade])</f>
        <v>0</v>
      </c>
      <c r="G6706" s="32" t="str" cm="1">
        <f t="array" ref="G6706">IF(F6706="","",SUM(_xlfn._xlws.FILTER(Balanço[Quantidade],(Balanço[Estoque]=Back!$E$3)*(Balanço[Material]=Back!F6706))))</f>
        <v/>
      </c>
    </row>
    <row r="6707" spans="2:7">
      <c r="B6707" s="32">
        <f>SUMIF(Balanço[Estoque],Back!A6707,Balanço[Quantidade])</f>
        <v>0</v>
      </c>
      <c r="G6707" s="32" t="str" cm="1">
        <f t="array" ref="G6707">IF(F6707="","",SUM(_xlfn._xlws.FILTER(Balanço[Quantidade],(Balanço[Estoque]=Back!$E$3)*(Balanço[Material]=Back!F6707))))</f>
        <v/>
      </c>
    </row>
    <row r="6708" spans="2:7">
      <c r="B6708" s="32">
        <f>SUMIF(Balanço[Estoque],Back!A6708,Balanço[Quantidade])</f>
        <v>0</v>
      </c>
      <c r="G6708" s="32" t="str" cm="1">
        <f t="array" ref="G6708">IF(F6708="","",SUM(_xlfn._xlws.FILTER(Balanço[Quantidade],(Balanço[Estoque]=Back!$E$3)*(Balanço[Material]=Back!F6708))))</f>
        <v/>
      </c>
    </row>
    <row r="6709" spans="2:7">
      <c r="B6709" s="32">
        <f>SUMIF(Balanço[Estoque],Back!A6709,Balanço[Quantidade])</f>
        <v>0</v>
      </c>
      <c r="G6709" s="32" t="str" cm="1">
        <f t="array" ref="G6709">IF(F6709="","",SUM(_xlfn._xlws.FILTER(Balanço[Quantidade],(Balanço[Estoque]=Back!$E$3)*(Balanço[Material]=Back!F6709))))</f>
        <v/>
      </c>
    </row>
    <row r="6710" spans="2:7">
      <c r="B6710" s="32">
        <f>SUMIF(Balanço[Estoque],Back!A6710,Balanço[Quantidade])</f>
        <v>0</v>
      </c>
      <c r="G6710" s="32" t="str" cm="1">
        <f t="array" ref="G6710">IF(F6710="","",SUM(_xlfn._xlws.FILTER(Balanço[Quantidade],(Balanço[Estoque]=Back!$E$3)*(Balanço[Material]=Back!F6710))))</f>
        <v/>
      </c>
    </row>
    <row r="6711" spans="2:7">
      <c r="B6711" s="32">
        <f>SUMIF(Balanço[Estoque],Back!A6711,Balanço[Quantidade])</f>
        <v>0</v>
      </c>
      <c r="G6711" s="32" t="str" cm="1">
        <f t="array" ref="G6711">IF(F6711="","",SUM(_xlfn._xlws.FILTER(Balanço[Quantidade],(Balanço[Estoque]=Back!$E$3)*(Balanço[Material]=Back!F6711))))</f>
        <v/>
      </c>
    </row>
    <row r="6712" spans="2:7">
      <c r="B6712" s="32">
        <f>SUMIF(Balanço[Estoque],Back!A6712,Balanço[Quantidade])</f>
        <v>0</v>
      </c>
      <c r="G6712" s="32" t="str" cm="1">
        <f t="array" ref="G6712">IF(F6712="","",SUM(_xlfn._xlws.FILTER(Balanço[Quantidade],(Balanço[Estoque]=Back!$E$3)*(Balanço[Material]=Back!F6712))))</f>
        <v/>
      </c>
    </row>
    <row r="6713" spans="2:7">
      <c r="B6713" s="32">
        <f>SUMIF(Balanço[Estoque],Back!A6713,Balanço[Quantidade])</f>
        <v>0</v>
      </c>
      <c r="G6713" s="32" t="str" cm="1">
        <f t="array" ref="G6713">IF(F6713="","",SUM(_xlfn._xlws.FILTER(Balanço[Quantidade],(Balanço[Estoque]=Back!$E$3)*(Balanço[Material]=Back!F6713))))</f>
        <v/>
      </c>
    </row>
    <row r="6714" spans="2:7">
      <c r="B6714" s="32">
        <f>SUMIF(Balanço[Estoque],Back!A6714,Balanço[Quantidade])</f>
        <v>0</v>
      </c>
      <c r="G6714" s="32" t="str" cm="1">
        <f t="array" ref="G6714">IF(F6714="","",SUM(_xlfn._xlws.FILTER(Balanço[Quantidade],(Balanço[Estoque]=Back!$E$3)*(Balanço[Material]=Back!F6714))))</f>
        <v/>
      </c>
    </row>
    <row r="6715" spans="2:7">
      <c r="B6715" s="32">
        <f>SUMIF(Balanço[Estoque],Back!A6715,Balanço[Quantidade])</f>
        <v>0</v>
      </c>
      <c r="G6715" s="32" t="str" cm="1">
        <f t="array" ref="G6715">IF(F6715="","",SUM(_xlfn._xlws.FILTER(Balanço[Quantidade],(Balanço[Estoque]=Back!$E$3)*(Balanço[Material]=Back!F6715))))</f>
        <v/>
      </c>
    </row>
    <row r="6716" spans="2:7">
      <c r="B6716" s="32">
        <f>SUMIF(Balanço[Estoque],Back!A6716,Balanço[Quantidade])</f>
        <v>0</v>
      </c>
      <c r="G6716" s="32" t="str" cm="1">
        <f t="array" ref="G6716">IF(F6716="","",SUM(_xlfn._xlws.FILTER(Balanço[Quantidade],(Balanço[Estoque]=Back!$E$3)*(Balanço[Material]=Back!F6716))))</f>
        <v/>
      </c>
    </row>
    <row r="6717" spans="2:7">
      <c r="B6717" s="32">
        <f>SUMIF(Balanço[Estoque],Back!A6717,Balanço[Quantidade])</f>
        <v>0</v>
      </c>
      <c r="G6717" s="32" t="str" cm="1">
        <f t="array" ref="G6717">IF(F6717="","",SUM(_xlfn._xlws.FILTER(Balanço[Quantidade],(Balanço[Estoque]=Back!$E$3)*(Balanço[Material]=Back!F6717))))</f>
        <v/>
      </c>
    </row>
    <row r="6718" spans="2:7">
      <c r="B6718" s="32">
        <f>SUMIF(Balanço[Estoque],Back!A6718,Balanço[Quantidade])</f>
        <v>0</v>
      </c>
      <c r="G6718" s="32" t="str" cm="1">
        <f t="array" ref="G6718">IF(F6718="","",SUM(_xlfn._xlws.FILTER(Balanço[Quantidade],(Balanço[Estoque]=Back!$E$3)*(Balanço[Material]=Back!F6718))))</f>
        <v/>
      </c>
    </row>
    <row r="6719" spans="2:7">
      <c r="B6719" s="32">
        <f>SUMIF(Balanço[Estoque],Back!A6719,Balanço[Quantidade])</f>
        <v>0</v>
      </c>
      <c r="G6719" s="32" t="str" cm="1">
        <f t="array" ref="G6719">IF(F6719="","",SUM(_xlfn._xlws.FILTER(Balanço[Quantidade],(Balanço[Estoque]=Back!$E$3)*(Balanço[Material]=Back!F6719))))</f>
        <v/>
      </c>
    </row>
    <row r="6720" spans="2:7">
      <c r="B6720" s="32">
        <f>SUMIF(Balanço[Estoque],Back!A6720,Balanço[Quantidade])</f>
        <v>0</v>
      </c>
      <c r="G6720" s="32" t="str" cm="1">
        <f t="array" ref="G6720">IF(F6720="","",SUM(_xlfn._xlws.FILTER(Balanço[Quantidade],(Balanço[Estoque]=Back!$E$3)*(Balanço[Material]=Back!F6720))))</f>
        <v/>
      </c>
    </row>
    <row r="6721" spans="2:7">
      <c r="B6721" s="32">
        <f>SUMIF(Balanço[Estoque],Back!A6721,Balanço[Quantidade])</f>
        <v>0</v>
      </c>
      <c r="G6721" s="32" t="str" cm="1">
        <f t="array" ref="G6721">IF(F6721="","",SUM(_xlfn._xlws.FILTER(Balanço[Quantidade],(Balanço[Estoque]=Back!$E$3)*(Balanço[Material]=Back!F6721))))</f>
        <v/>
      </c>
    </row>
    <row r="6722" spans="2:7">
      <c r="B6722" s="32">
        <f>SUMIF(Balanço[Estoque],Back!A6722,Balanço[Quantidade])</f>
        <v>0</v>
      </c>
      <c r="G6722" s="32" t="str" cm="1">
        <f t="array" ref="G6722">IF(F6722="","",SUM(_xlfn._xlws.FILTER(Balanço[Quantidade],(Balanço[Estoque]=Back!$E$3)*(Balanço[Material]=Back!F6722))))</f>
        <v/>
      </c>
    </row>
    <row r="6723" spans="2:7">
      <c r="B6723" s="32">
        <f>SUMIF(Balanço[Estoque],Back!A6723,Balanço[Quantidade])</f>
        <v>0</v>
      </c>
      <c r="G6723" s="32" t="str" cm="1">
        <f t="array" ref="G6723">IF(F6723="","",SUM(_xlfn._xlws.FILTER(Balanço[Quantidade],(Balanço[Estoque]=Back!$E$3)*(Balanço[Material]=Back!F6723))))</f>
        <v/>
      </c>
    </row>
    <row r="6724" spans="2:7">
      <c r="B6724" s="32">
        <f>SUMIF(Balanço[Estoque],Back!A6724,Balanço[Quantidade])</f>
        <v>0</v>
      </c>
      <c r="G6724" s="32" t="str" cm="1">
        <f t="array" ref="G6724">IF(F6724="","",SUM(_xlfn._xlws.FILTER(Balanço[Quantidade],(Balanço[Estoque]=Back!$E$3)*(Balanço[Material]=Back!F6724))))</f>
        <v/>
      </c>
    </row>
    <row r="6725" spans="2:7">
      <c r="B6725" s="32">
        <f>SUMIF(Balanço[Estoque],Back!A6725,Balanço[Quantidade])</f>
        <v>0</v>
      </c>
      <c r="G6725" s="32" t="str" cm="1">
        <f t="array" ref="G6725">IF(F6725="","",SUM(_xlfn._xlws.FILTER(Balanço[Quantidade],(Balanço[Estoque]=Back!$E$3)*(Balanço[Material]=Back!F6725))))</f>
        <v/>
      </c>
    </row>
    <row r="6726" spans="2:7">
      <c r="B6726" s="32">
        <f>SUMIF(Balanço[Estoque],Back!A6726,Balanço[Quantidade])</f>
        <v>0</v>
      </c>
      <c r="G6726" s="32" t="str" cm="1">
        <f t="array" ref="G6726">IF(F6726="","",SUM(_xlfn._xlws.FILTER(Balanço[Quantidade],(Balanço[Estoque]=Back!$E$3)*(Balanço[Material]=Back!F6726))))</f>
        <v/>
      </c>
    </row>
    <row r="6727" spans="2:7">
      <c r="B6727" s="32">
        <f>SUMIF(Balanço[Estoque],Back!A6727,Balanço[Quantidade])</f>
        <v>0</v>
      </c>
      <c r="G6727" s="32" t="str" cm="1">
        <f t="array" ref="G6727">IF(F6727="","",SUM(_xlfn._xlws.FILTER(Balanço[Quantidade],(Balanço[Estoque]=Back!$E$3)*(Balanço[Material]=Back!F6727))))</f>
        <v/>
      </c>
    </row>
    <row r="6728" spans="2:7">
      <c r="B6728" s="32">
        <f>SUMIF(Balanço[Estoque],Back!A6728,Balanço[Quantidade])</f>
        <v>0</v>
      </c>
      <c r="G6728" s="32" t="str" cm="1">
        <f t="array" ref="G6728">IF(F6728="","",SUM(_xlfn._xlws.FILTER(Balanço[Quantidade],(Balanço[Estoque]=Back!$E$3)*(Balanço[Material]=Back!F6728))))</f>
        <v/>
      </c>
    </row>
    <row r="6729" spans="2:7">
      <c r="B6729" s="32">
        <f>SUMIF(Balanço[Estoque],Back!A6729,Balanço[Quantidade])</f>
        <v>0</v>
      </c>
      <c r="G6729" s="32" t="str" cm="1">
        <f t="array" ref="G6729">IF(F6729="","",SUM(_xlfn._xlws.FILTER(Balanço[Quantidade],(Balanço[Estoque]=Back!$E$3)*(Balanço[Material]=Back!F6729))))</f>
        <v/>
      </c>
    </row>
    <row r="6730" spans="2:7">
      <c r="B6730" s="32">
        <f>SUMIF(Balanço[Estoque],Back!A6730,Balanço[Quantidade])</f>
        <v>0</v>
      </c>
      <c r="G6730" s="32" t="str" cm="1">
        <f t="array" ref="G6730">IF(F6730="","",SUM(_xlfn._xlws.FILTER(Balanço[Quantidade],(Balanço[Estoque]=Back!$E$3)*(Balanço[Material]=Back!F6730))))</f>
        <v/>
      </c>
    </row>
    <row r="6731" spans="2:7">
      <c r="B6731" s="32">
        <f>SUMIF(Balanço[Estoque],Back!A6731,Balanço[Quantidade])</f>
        <v>0</v>
      </c>
      <c r="G6731" s="32" t="str" cm="1">
        <f t="array" ref="G6731">IF(F6731="","",SUM(_xlfn._xlws.FILTER(Balanço[Quantidade],(Balanço[Estoque]=Back!$E$3)*(Balanço[Material]=Back!F6731))))</f>
        <v/>
      </c>
    </row>
    <row r="6732" spans="2:7">
      <c r="B6732" s="32">
        <f>SUMIF(Balanço[Estoque],Back!A6732,Balanço[Quantidade])</f>
        <v>0</v>
      </c>
      <c r="G6732" s="32" t="str" cm="1">
        <f t="array" ref="G6732">IF(F6732="","",SUM(_xlfn._xlws.FILTER(Balanço[Quantidade],(Balanço[Estoque]=Back!$E$3)*(Balanço[Material]=Back!F6732))))</f>
        <v/>
      </c>
    </row>
    <row r="6733" spans="2:7">
      <c r="B6733" s="32">
        <f>SUMIF(Balanço[Estoque],Back!A6733,Balanço[Quantidade])</f>
        <v>0</v>
      </c>
      <c r="G6733" s="32" t="str" cm="1">
        <f t="array" ref="G6733">IF(F6733="","",SUM(_xlfn._xlws.FILTER(Balanço[Quantidade],(Balanço[Estoque]=Back!$E$3)*(Balanço[Material]=Back!F6733))))</f>
        <v/>
      </c>
    </row>
    <row r="6734" spans="2:7">
      <c r="B6734" s="32">
        <f>SUMIF(Balanço[Estoque],Back!A6734,Balanço[Quantidade])</f>
        <v>0</v>
      </c>
      <c r="G6734" s="32" t="str" cm="1">
        <f t="array" ref="G6734">IF(F6734="","",SUM(_xlfn._xlws.FILTER(Balanço[Quantidade],(Balanço[Estoque]=Back!$E$3)*(Balanço[Material]=Back!F6734))))</f>
        <v/>
      </c>
    </row>
    <row r="6735" spans="2:7">
      <c r="B6735" s="32">
        <f>SUMIF(Balanço[Estoque],Back!A6735,Balanço[Quantidade])</f>
        <v>0</v>
      </c>
      <c r="G6735" s="32" t="str" cm="1">
        <f t="array" ref="G6735">IF(F6735="","",SUM(_xlfn._xlws.FILTER(Balanço[Quantidade],(Balanço[Estoque]=Back!$E$3)*(Balanço[Material]=Back!F6735))))</f>
        <v/>
      </c>
    </row>
    <row r="6736" spans="2:7">
      <c r="B6736" s="32">
        <f>SUMIF(Balanço[Estoque],Back!A6736,Balanço[Quantidade])</f>
        <v>0</v>
      </c>
      <c r="G6736" s="32" t="str" cm="1">
        <f t="array" ref="G6736">IF(F6736="","",SUM(_xlfn._xlws.FILTER(Balanço[Quantidade],(Balanço[Estoque]=Back!$E$3)*(Balanço[Material]=Back!F6736))))</f>
        <v/>
      </c>
    </row>
    <row r="6737" spans="2:7">
      <c r="B6737" s="32">
        <f>SUMIF(Balanço[Estoque],Back!A6737,Balanço[Quantidade])</f>
        <v>0</v>
      </c>
      <c r="G6737" s="32" t="str" cm="1">
        <f t="array" ref="G6737">IF(F6737="","",SUM(_xlfn._xlws.FILTER(Balanço[Quantidade],(Balanço[Estoque]=Back!$E$3)*(Balanço[Material]=Back!F6737))))</f>
        <v/>
      </c>
    </row>
    <row r="6738" spans="2:7">
      <c r="B6738" s="32">
        <f>SUMIF(Balanço[Estoque],Back!A6738,Balanço[Quantidade])</f>
        <v>0</v>
      </c>
      <c r="G6738" s="32" t="str" cm="1">
        <f t="array" ref="G6738">IF(F6738="","",SUM(_xlfn._xlws.FILTER(Balanço[Quantidade],(Balanço[Estoque]=Back!$E$3)*(Balanço[Material]=Back!F6738))))</f>
        <v/>
      </c>
    </row>
    <row r="6739" spans="2:7">
      <c r="B6739" s="32">
        <f>SUMIF(Balanço[Estoque],Back!A6739,Balanço[Quantidade])</f>
        <v>0</v>
      </c>
      <c r="G6739" s="32" t="str" cm="1">
        <f t="array" ref="G6739">IF(F6739="","",SUM(_xlfn._xlws.FILTER(Balanço[Quantidade],(Balanço[Estoque]=Back!$E$3)*(Balanço[Material]=Back!F6739))))</f>
        <v/>
      </c>
    </row>
    <row r="6740" spans="2:7">
      <c r="B6740" s="32">
        <f>SUMIF(Balanço[Estoque],Back!A6740,Balanço[Quantidade])</f>
        <v>0</v>
      </c>
      <c r="G6740" s="32" t="str" cm="1">
        <f t="array" ref="G6740">IF(F6740="","",SUM(_xlfn._xlws.FILTER(Balanço[Quantidade],(Balanço[Estoque]=Back!$E$3)*(Balanço[Material]=Back!F6740))))</f>
        <v/>
      </c>
    </row>
    <row r="6741" spans="2:7">
      <c r="B6741" s="32">
        <f>SUMIF(Balanço[Estoque],Back!A6741,Balanço[Quantidade])</f>
        <v>0</v>
      </c>
      <c r="G6741" s="32" t="str" cm="1">
        <f t="array" ref="G6741">IF(F6741="","",SUM(_xlfn._xlws.FILTER(Balanço[Quantidade],(Balanço[Estoque]=Back!$E$3)*(Balanço[Material]=Back!F6741))))</f>
        <v/>
      </c>
    </row>
    <row r="6742" spans="2:7">
      <c r="B6742" s="32">
        <f>SUMIF(Balanço[Estoque],Back!A6742,Balanço[Quantidade])</f>
        <v>0</v>
      </c>
      <c r="G6742" s="32" t="str" cm="1">
        <f t="array" ref="G6742">IF(F6742="","",SUM(_xlfn._xlws.FILTER(Balanço[Quantidade],(Balanço[Estoque]=Back!$E$3)*(Balanço[Material]=Back!F6742))))</f>
        <v/>
      </c>
    </row>
    <row r="6743" spans="2:7">
      <c r="B6743" s="32">
        <f>SUMIF(Balanço[Estoque],Back!A6743,Balanço[Quantidade])</f>
        <v>0</v>
      </c>
      <c r="G6743" s="32" t="str" cm="1">
        <f t="array" ref="G6743">IF(F6743="","",SUM(_xlfn._xlws.FILTER(Balanço[Quantidade],(Balanço[Estoque]=Back!$E$3)*(Balanço[Material]=Back!F6743))))</f>
        <v/>
      </c>
    </row>
    <row r="6744" spans="2:7">
      <c r="B6744" s="32">
        <f>SUMIF(Balanço[Estoque],Back!A6744,Balanço[Quantidade])</f>
        <v>0</v>
      </c>
      <c r="G6744" s="32" t="str" cm="1">
        <f t="array" ref="G6744">IF(F6744="","",SUM(_xlfn._xlws.FILTER(Balanço[Quantidade],(Balanço[Estoque]=Back!$E$3)*(Balanço[Material]=Back!F6744))))</f>
        <v/>
      </c>
    </row>
    <row r="6745" spans="2:7">
      <c r="B6745" s="32">
        <f>SUMIF(Balanço[Estoque],Back!A6745,Balanço[Quantidade])</f>
        <v>0</v>
      </c>
      <c r="G6745" s="32" t="str" cm="1">
        <f t="array" ref="G6745">IF(F6745="","",SUM(_xlfn._xlws.FILTER(Balanço[Quantidade],(Balanço[Estoque]=Back!$E$3)*(Balanço[Material]=Back!F6745))))</f>
        <v/>
      </c>
    </row>
    <row r="6746" spans="2:7">
      <c r="B6746" s="32">
        <f>SUMIF(Balanço[Estoque],Back!A6746,Balanço[Quantidade])</f>
        <v>0</v>
      </c>
      <c r="G6746" s="32" t="str" cm="1">
        <f t="array" ref="G6746">IF(F6746="","",SUM(_xlfn._xlws.FILTER(Balanço[Quantidade],(Balanço[Estoque]=Back!$E$3)*(Balanço[Material]=Back!F6746))))</f>
        <v/>
      </c>
    </row>
    <row r="6747" spans="2:7">
      <c r="B6747" s="32">
        <f>SUMIF(Balanço[Estoque],Back!A6747,Balanço[Quantidade])</f>
        <v>0</v>
      </c>
      <c r="G6747" s="32" t="str" cm="1">
        <f t="array" ref="G6747">IF(F6747="","",SUM(_xlfn._xlws.FILTER(Balanço[Quantidade],(Balanço[Estoque]=Back!$E$3)*(Balanço[Material]=Back!F6747))))</f>
        <v/>
      </c>
    </row>
    <row r="6748" spans="2:7">
      <c r="B6748" s="32">
        <f>SUMIF(Balanço[Estoque],Back!A6748,Balanço[Quantidade])</f>
        <v>0</v>
      </c>
      <c r="G6748" s="32" t="str" cm="1">
        <f t="array" ref="G6748">IF(F6748="","",SUM(_xlfn._xlws.FILTER(Balanço[Quantidade],(Balanço[Estoque]=Back!$E$3)*(Balanço[Material]=Back!F6748))))</f>
        <v/>
      </c>
    </row>
    <row r="6749" spans="2:7">
      <c r="B6749" s="32">
        <f>SUMIF(Balanço[Estoque],Back!A6749,Balanço[Quantidade])</f>
        <v>0</v>
      </c>
      <c r="G6749" s="32" t="str" cm="1">
        <f t="array" ref="G6749">IF(F6749="","",SUM(_xlfn._xlws.FILTER(Balanço[Quantidade],(Balanço[Estoque]=Back!$E$3)*(Balanço[Material]=Back!F6749))))</f>
        <v/>
      </c>
    </row>
    <row r="6750" spans="2:7">
      <c r="B6750" s="32">
        <f>SUMIF(Balanço[Estoque],Back!A6750,Balanço[Quantidade])</f>
        <v>0</v>
      </c>
      <c r="G6750" s="32" t="str" cm="1">
        <f t="array" ref="G6750">IF(F6750="","",SUM(_xlfn._xlws.FILTER(Balanço[Quantidade],(Balanço[Estoque]=Back!$E$3)*(Balanço[Material]=Back!F6750))))</f>
        <v/>
      </c>
    </row>
    <row r="6751" spans="2:7">
      <c r="B6751" s="32">
        <f>SUMIF(Balanço[Estoque],Back!A6751,Balanço[Quantidade])</f>
        <v>0</v>
      </c>
      <c r="G6751" s="32" t="str" cm="1">
        <f t="array" ref="G6751">IF(F6751="","",SUM(_xlfn._xlws.FILTER(Balanço[Quantidade],(Balanço[Estoque]=Back!$E$3)*(Balanço[Material]=Back!F6751))))</f>
        <v/>
      </c>
    </row>
    <row r="6752" spans="2:7">
      <c r="B6752" s="32">
        <f>SUMIF(Balanço[Estoque],Back!A6752,Balanço[Quantidade])</f>
        <v>0</v>
      </c>
      <c r="G6752" s="32" t="str" cm="1">
        <f t="array" ref="G6752">IF(F6752="","",SUM(_xlfn._xlws.FILTER(Balanço[Quantidade],(Balanço[Estoque]=Back!$E$3)*(Balanço[Material]=Back!F6752))))</f>
        <v/>
      </c>
    </row>
    <row r="6753" spans="2:7">
      <c r="B6753" s="32">
        <f>SUMIF(Balanço[Estoque],Back!A6753,Balanço[Quantidade])</f>
        <v>0</v>
      </c>
      <c r="G6753" s="32" t="str" cm="1">
        <f t="array" ref="G6753">IF(F6753="","",SUM(_xlfn._xlws.FILTER(Balanço[Quantidade],(Balanço[Estoque]=Back!$E$3)*(Balanço[Material]=Back!F6753))))</f>
        <v/>
      </c>
    </row>
    <row r="6754" spans="2:7">
      <c r="B6754" s="32">
        <f>SUMIF(Balanço[Estoque],Back!A6754,Balanço[Quantidade])</f>
        <v>0</v>
      </c>
      <c r="G6754" s="32" t="str" cm="1">
        <f t="array" ref="G6754">IF(F6754="","",SUM(_xlfn._xlws.FILTER(Balanço[Quantidade],(Balanço[Estoque]=Back!$E$3)*(Balanço[Material]=Back!F6754))))</f>
        <v/>
      </c>
    </row>
    <row r="6755" spans="2:7">
      <c r="B6755" s="32">
        <f>SUMIF(Balanço[Estoque],Back!A6755,Balanço[Quantidade])</f>
        <v>0</v>
      </c>
      <c r="G6755" s="32" t="str" cm="1">
        <f t="array" ref="G6755">IF(F6755="","",SUM(_xlfn._xlws.FILTER(Balanço[Quantidade],(Balanço[Estoque]=Back!$E$3)*(Balanço[Material]=Back!F6755))))</f>
        <v/>
      </c>
    </row>
    <row r="6756" spans="2:7">
      <c r="B6756" s="32">
        <f>SUMIF(Balanço[Estoque],Back!A6756,Balanço[Quantidade])</f>
        <v>0</v>
      </c>
      <c r="G6756" s="32" t="str" cm="1">
        <f t="array" ref="G6756">IF(F6756="","",SUM(_xlfn._xlws.FILTER(Balanço[Quantidade],(Balanço[Estoque]=Back!$E$3)*(Balanço[Material]=Back!F6756))))</f>
        <v/>
      </c>
    </row>
    <row r="6757" spans="2:7">
      <c r="B6757" s="32">
        <f>SUMIF(Balanço[Estoque],Back!A6757,Balanço[Quantidade])</f>
        <v>0</v>
      </c>
      <c r="G6757" s="32" t="str" cm="1">
        <f t="array" ref="G6757">IF(F6757="","",SUM(_xlfn._xlws.FILTER(Balanço[Quantidade],(Balanço[Estoque]=Back!$E$3)*(Balanço[Material]=Back!F6757))))</f>
        <v/>
      </c>
    </row>
    <row r="6758" spans="2:7">
      <c r="B6758" s="32">
        <f>SUMIF(Balanço[Estoque],Back!A6758,Balanço[Quantidade])</f>
        <v>0</v>
      </c>
      <c r="G6758" s="32" t="str" cm="1">
        <f t="array" ref="G6758">IF(F6758="","",SUM(_xlfn._xlws.FILTER(Balanço[Quantidade],(Balanço[Estoque]=Back!$E$3)*(Balanço[Material]=Back!F6758))))</f>
        <v/>
      </c>
    </row>
    <row r="6759" spans="2:7">
      <c r="B6759" s="32">
        <f>SUMIF(Balanço[Estoque],Back!A6759,Balanço[Quantidade])</f>
        <v>0</v>
      </c>
      <c r="G6759" s="32" t="str" cm="1">
        <f t="array" ref="G6759">IF(F6759="","",SUM(_xlfn._xlws.FILTER(Balanço[Quantidade],(Balanço[Estoque]=Back!$E$3)*(Balanço[Material]=Back!F6759))))</f>
        <v/>
      </c>
    </row>
    <row r="6760" spans="2:7">
      <c r="B6760" s="32">
        <f>SUMIF(Balanço[Estoque],Back!A6760,Balanço[Quantidade])</f>
        <v>0</v>
      </c>
      <c r="G6760" s="32" t="str" cm="1">
        <f t="array" ref="G6760">IF(F6760="","",SUM(_xlfn._xlws.FILTER(Balanço[Quantidade],(Balanço[Estoque]=Back!$E$3)*(Balanço[Material]=Back!F6760))))</f>
        <v/>
      </c>
    </row>
    <row r="6761" spans="2:7">
      <c r="B6761" s="32">
        <f>SUMIF(Balanço[Estoque],Back!A6761,Balanço[Quantidade])</f>
        <v>0</v>
      </c>
      <c r="G6761" s="32" t="str" cm="1">
        <f t="array" ref="G6761">IF(F6761="","",SUM(_xlfn._xlws.FILTER(Balanço[Quantidade],(Balanço[Estoque]=Back!$E$3)*(Balanço[Material]=Back!F6761))))</f>
        <v/>
      </c>
    </row>
    <row r="6762" spans="2:7">
      <c r="B6762" s="32">
        <f>SUMIF(Balanço[Estoque],Back!A6762,Balanço[Quantidade])</f>
        <v>0</v>
      </c>
      <c r="G6762" s="32" t="str" cm="1">
        <f t="array" ref="G6762">IF(F6762="","",SUM(_xlfn._xlws.FILTER(Balanço[Quantidade],(Balanço[Estoque]=Back!$E$3)*(Balanço[Material]=Back!F6762))))</f>
        <v/>
      </c>
    </row>
    <row r="6763" spans="2:7">
      <c r="B6763" s="32">
        <f>SUMIF(Balanço[Estoque],Back!A6763,Balanço[Quantidade])</f>
        <v>0</v>
      </c>
      <c r="G6763" s="32" t="str" cm="1">
        <f t="array" ref="G6763">IF(F6763="","",SUM(_xlfn._xlws.FILTER(Balanço[Quantidade],(Balanço[Estoque]=Back!$E$3)*(Balanço[Material]=Back!F6763))))</f>
        <v/>
      </c>
    </row>
    <row r="6764" spans="2:7">
      <c r="B6764" s="32">
        <f>SUMIF(Balanço[Estoque],Back!A6764,Balanço[Quantidade])</f>
        <v>0</v>
      </c>
      <c r="G6764" s="32" t="str" cm="1">
        <f t="array" ref="G6764">IF(F6764="","",SUM(_xlfn._xlws.FILTER(Balanço[Quantidade],(Balanço[Estoque]=Back!$E$3)*(Balanço[Material]=Back!F6764))))</f>
        <v/>
      </c>
    </row>
    <row r="6765" spans="2:7">
      <c r="B6765" s="32">
        <f>SUMIF(Balanço[Estoque],Back!A6765,Balanço[Quantidade])</f>
        <v>0</v>
      </c>
      <c r="G6765" s="32" t="str" cm="1">
        <f t="array" ref="G6765">IF(F6765="","",SUM(_xlfn._xlws.FILTER(Balanço[Quantidade],(Balanço[Estoque]=Back!$E$3)*(Balanço[Material]=Back!F6765))))</f>
        <v/>
      </c>
    </row>
    <row r="6766" spans="2:7">
      <c r="B6766" s="32">
        <f>SUMIF(Balanço[Estoque],Back!A6766,Balanço[Quantidade])</f>
        <v>0</v>
      </c>
      <c r="G6766" s="32" t="str" cm="1">
        <f t="array" ref="G6766">IF(F6766="","",SUM(_xlfn._xlws.FILTER(Balanço[Quantidade],(Balanço[Estoque]=Back!$E$3)*(Balanço[Material]=Back!F6766))))</f>
        <v/>
      </c>
    </row>
    <row r="6767" spans="2:7">
      <c r="B6767" s="32">
        <f>SUMIF(Balanço[Estoque],Back!A6767,Balanço[Quantidade])</f>
        <v>0</v>
      </c>
      <c r="G6767" s="32" t="str" cm="1">
        <f t="array" ref="G6767">IF(F6767="","",SUM(_xlfn._xlws.FILTER(Balanço[Quantidade],(Balanço[Estoque]=Back!$E$3)*(Balanço[Material]=Back!F6767))))</f>
        <v/>
      </c>
    </row>
    <row r="6768" spans="2:7">
      <c r="B6768" s="32">
        <f>SUMIF(Balanço[Estoque],Back!A6768,Balanço[Quantidade])</f>
        <v>0</v>
      </c>
      <c r="G6768" s="32" t="str" cm="1">
        <f t="array" ref="G6768">IF(F6768="","",SUM(_xlfn._xlws.FILTER(Balanço[Quantidade],(Balanço[Estoque]=Back!$E$3)*(Balanço[Material]=Back!F6768))))</f>
        <v/>
      </c>
    </row>
    <row r="6769" spans="2:7">
      <c r="B6769" s="32">
        <f>SUMIF(Balanço[Estoque],Back!A6769,Balanço[Quantidade])</f>
        <v>0</v>
      </c>
      <c r="G6769" s="32" t="str" cm="1">
        <f t="array" ref="G6769">IF(F6769="","",SUM(_xlfn._xlws.FILTER(Balanço[Quantidade],(Balanço[Estoque]=Back!$E$3)*(Balanço[Material]=Back!F6769))))</f>
        <v/>
      </c>
    </row>
    <row r="6770" spans="2:7">
      <c r="B6770" s="32">
        <f>SUMIF(Balanço[Estoque],Back!A6770,Balanço[Quantidade])</f>
        <v>0</v>
      </c>
      <c r="G6770" s="32" t="str" cm="1">
        <f t="array" ref="G6770">IF(F6770="","",SUM(_xlfn._xlws.FILTER(Balanço[Quantidade],(Balanço[Estoque]=Back!$E$3)*(Balanço[Material]=Back!F6770))))</f>
        <v/>
      </c>
    </row>
    <row r="6771" spans="2:7">
      <c r="B6771" s="32">
        <f>SUMIF(Balanço[Estoque],Back!A6771,Balanço[Quantidade])</f>
        <v>0</v>
      </c>
      <c r="G6771" s="32" t="str" cm="1">
        <f t="array" ref="G6771">IF(F6771="","",SUM(_xlfn._xlws.FILTER(Balanço[Quantidade],(Balanço[Estoque]=Back!$E$3)*(Balanço[Material]=Back!F6771))))</f>
        <v/>
      </c>
    </row>
    <row r="6772" spans="2:7">
      <c r="B6772" s="32">
        <f>SUMIF(Balanço[Estoque],Back!A6772,Balanço[Quantidade])</f>
        <v>0</v>
      </c>
      <c r="G6772" s="32" t="str" cm="1">
        <f t="array" ref="G6772">IF(F6772="","",SUM(_xlfn._xlws.FILTER(Balanço[Quantidade],(Balanço[Estoque]=Back!$E$3)*(Balanço[Material]=Back!F6772))))</f>
        <v/>
      </c>
    </row>
    <row r="6773" spans="2:7">
      <c r="B6773" s="32">
        <f>SUMIF(Balanço[Estoque],Back!A6773,Balanço[Quantidade])</f>
        <v>0</v>
      </c>
      <c r="G6773" s="32" t="str" cm="1">
        <f t="array" ref="G6773">IF(F6773="","",SUM(_xlfn._xlws.FILTER(Balanço[Quantidade],(Balanço[Estoque]=Back!$E$3)*(Balanço[Material]=Back!F6773))))</f>
        <v/>
      </c>
    </row>
    <row r="6774" spans="2:7">
      <c r="B6774" s="32">
        <f>SUMIF(Balanço[Estoque],Back!A6774,Balanço[Quantidade])</f>
        <v>0</v>
      </c>
      <c r="G6774" s="32" t="str" cm="1">
        <f t="array" ref="G6774">IF(F6774="","",SUM(_xlfn._xlws.FILTER(Balanço[Quantidade],(Balanço[Estoque]=Back!$E$3)*(Balanço[Material]=Back!F6774))))</f>
        <v/>
      </c>
    </row>
    <row r="6775" spans="2:7">
      <c r="B6775" s="32">
        <f>SUMIF(Balanço[Estoque],Back!A6775,Balanço[Quantidade])</f>
        <v>0</v>
      </c>
      <c r="G6775" s="32" t="str" cm="1">
        <f t="array" ref="G6775">IF(F6775="","",SUM(_xlfn._xlws.FILTER(Balanço[Quantidade],(Balanço[Estoque]=Back!$E$3)*(Balanço[Material]=Back!F6775))))</f>
        <v/>
      </c>
    </row>
    <row r="6776" spans="2:7">
      <c r="B6776" s="32">
        <f>SUMIF(Balanço[Estoque],Back!A6776,Balanço[Quantidade])</f>
        <v>0</v>
      </c>
      <c r="G6776" s="32" t="str" cm="1">
        <f t="array" ref="G6776">IF(F6776="","",SUM(_xlfn._xlws.FILTER(Balanço[Quantidade],(Balanço[Estoque]=Back!$E$3)*(Balanço[Material]=Back!F6776))))</f>
        <v/>
      </c>
    </row>
    <row r="6777" spans="2:7">
      <c r="B6777" s="32">
        <f>SUMIF(Balanço[Estoque],Back!A6777,Balanço[Quantidade])</f>
        <v>0</v>
      </c>
      <c r="G6777" s="32" t="str" cm="1">
        <f t="array" ref="G6777">IF(F6777="","",SUM(_xlfn._xlws.FILTER(Balanço[Quantidade],(Balanço[Estoque]=Back!$E$3)*(Balanço[Material]=Back!F6777))))</f>
        <v/>
      </c>
    </row>
    <row r="6778" spans="2:7">
      <c r="B6778" s="32">
        <f>SUMIF(Balanço[Estoque],Back!A6778,Balanço[Quantidade])</f>
        <v>0</v>
      </c>
      <c r="G6778" s="32" t="str" cm="1">
        <f t="array" ref="G6778">IF(F6778="","",SUM(_xlfn._xlws.FILTER(Balanço[Quantidade],(Balanço[Estoque]=Back!$E$3)*(Balanço[Material]=Back!F6778))))</f>
        <v/>
      </c>
    </row>
    <row r="6779" spans="2:7">
      <c r="B6779" s="32">
        <f>SUMIF(Balanço[Estoque],Back!A6779,Balanço[Quantidade])</f>
        <v>0</v>
      </c>
      <c r="G6779" s="32" t="str" cm="1">
        <f t="array" ref="G6779">IF(F6779="","",SUM(_xlfn._xlws.FILTER(Balanço[Quantidade],(Balanço[Estoque]=Back!$E$3)*(Balanço[Material]=Back!F6779))))</f>
        <v/>
      </c>
    </row>
    <row r="6780" spans="2:7">
      <c r="B6780" s="32">
        <f>SUMIF(Balanço[Estoque],Back!A6780,Balanço[Quantidade])</f>
        <v>0</v>
      </c>
      <c r="G6780" s="32" t="str" cm="1">
        <f t="array" ref="G6780">IF(F6780="","",SUM(_xlfn._xlws.FILTER(Balanço[Quantidade],(Balanço[Estoque]=Back!$E$3)*(Balanço[Material]=Back!F6780))))</f>
        <v/>
      </c>
    </row>
    <row r="6781" spans="2:7">
      <c r="B6781" s="32">
        <f>SUMIF(Balanço[Estoque],Back!A6781,Balanço[Quantidade])</f>
        <v>0</v>
      </c>
      <c r="G6781" s="32" t="str" cm="1">
        <f t="array" ref="G6781">IF(F6781="","",SUM(_xlfn._xlws.FILTER(Balanço[Quantidade],(Balanço[Estoque]=Back!$E$3)*(Balanço[Material]=Back!F6781))))</f>
        <v/>
      </c>
    </row>
    <row r="6782" spans="2:7">
      <c r="B6782" s="32">
        <f>SUMIF(Balanço[Estoque],Back!A6782,Balanço[Quantidade])</f>
        <v>0</v>
      </c>
      <c r="G6782" s="32" t="str" cm="1">
        <f t="array" ref="G6782">IF(F6782="","",SUM(_xlfn._xlws.FILTER(Balanço[Quantidade],(Balanço[Estoque]=Back!$E$3)*(Balanço[Material]=Back!F6782))))</f>
        <v/>
      </c>
    </row>
    <row r="6783" spans="2:7">
      <c r="B6783" s="32">
        <f>SUMIF(Balanço[Estoque],Back!A6783,Balanço[Quantidade])</f>
        <v>0</v>
      </c>
      <c r="G6783" s="32" t="str" cm="1">
        <f t="array" ref="G6783">IF(F6783="","",SUM(_xlfn._xlws.FILTER(Balanço[Quantidade],(Balanço[Estoque]=Back!$E$3)*(Balanço[Material]=Back!F6783))))</f>
        <v/>
      </c>
    </row>
    <row r="6784" spans="2:7">
      <c r="B6784" s="32">
        <f>SUMIF(Balanço[Estoque],Back!A6784,Balanço[Quantidade])</f>
        <v>0</v>
      </c>
      <c r="G6784" s="32" t="str" cm="1">
        <f t="array" ref="G6784">IF(F6784="","",SUM(_xlfn._xlws.FILTER(Balanço[Quantidade],(Balanço[Estoque]=Back!$E$3)*(Balanço[Material]=Back!F6784))))</f>
        <v/>
      </c>
    </row>
    <row r="6785" spans="2:7">
      <c r="B6785" s="32">
        <f>SUMIF(Balanço[Estoque],Back!A6785,Balanço[Quantidade])</f>
        <v>0</v>
      </c>
      <c r="G6785" s="32" t="str" cm="1">
        <f t="array" ref="G6785">IF(F6785="","",SUM(_xlfn._xlws.FILTER(Balanço[Quantidade],(Balanço[Estoque]=Back!$E$3)*(Balanço[Material]=Back!F6785))))</f>
        <v/>
      </c>
    </row>
    <row r="6786" spans="2:7">
      <c r="B6786" s="32">
        <f>SUMIF(Balanço[Estoque],Back!A6786,Balanço[Quantidade])</f>
        <v>0</v>
      </c>
      <c r="G6786" s="32" t="str" cm="1">
        <f t="array" ref="G6786">IF(F6786="","",SUM(_xlfn._xlws.FILTER(Balanço[Quantidade],(Balanço[Estoque]=Back!$E$3)*(Balanço[Material]=Back!F6786))))</f>
        <v/>
      </c>
    </row>
    <row r="6787" spans="2:7">
      <c r="B6787" s="32">
        <f>SUMIF(Balanço[Estoque],Back!A6787,Balanço[Quantidade])</f>
        <v>0</v>
      </c>
      <c r="G6787" s="32" t="str" cm="1">
        <f t="array" ref="G6787">IF(F6787="","",SUM(_xlfn._xlws.FILTER(Balanço[Quantidade],(Balanço[Estoque]=Back!$E$3)*(Balanço[Material]=Back!F6787))))</f>
        <v/>
      </c>
    </row>
    <row r="6788" spans="2:7">
      <c r="B6788" s="32">
        <f>SUMIF(Balanço[Estoque],Back!A6788,Balanço[Quantidade])</f>
        <v>0</v>
      </c>
      <c r="G6788" s="32" t="str" cm="1">
        <f t="array" ref="G6788">IF(F6788="","",SUM(_xlfn._xlws.FILTER(Balanço[Quantidade],(Balanço[Estoque]=Back!$E$3)*(Balanço[Material]=Back!F6788))))</f>
        <v/>
      </c>
    </row>
    <row r="6789" spans="2:7">
      <c r="B6789" s="32">
        <f>SUMIF(Balanço[Estoque],Back!A6789,Balanço[Quantidade])</f>
        <v>0</v>
      </c>
      <c r="G6789" s="32" t="str" cm="1">
        <f t="array" ref="G6789">IF(F6789="","",SUM(_xlfn._xlws.FILTER(Balanço[Quantidade],(Balanço[Estoque]=Back!$E$3)*(Balanço[Material]=Back!F6789))))</f>
        <v/>
      </c>
    </row>
    <row r="6790" spans="2:7">
      <c r="B6790" s="32">
        <f>SUMIF(Balanço[Estoque],Back!A6790,Balanço[Quantidade])</f>
        <v>0</v>
      </c>
      <c r="G6790" s="32" t="str" cm="1">
        <f t="array" ref="G6790">IF(F6790="","",SUM(_xlfn._xlws.FILTER(Balanço[Quantidade],(Balanço[Estoque]=Back!$E$3)*(Balanço[Material]=Back!F6790))))</f>
        <v/>
      </c>
    </row>
    <row r="6791" spans="2:7">
      <c r="B6791" s="32">
        <f>SUMIF(Balanço[Estoque],Back!A6791,Balanço[Quantidade])</f>
        <v>0</v>
      </c>
      <c r="G6791" s="32" t="str" cm="1">
        <f t="array" ref="G6791">IF(F6791="","",SUM(_xlfn._xlws.FILTER(Balanço[Quantidade],(Balanço[Estoque]=Back!$E$3)*(Balanço[Material]=Back!F6791))))</f>
        <v/>
      </c>
    </row>
    <row r="6792" spans="2:7">
      <c r="B6792" s="32">
        <f>SUMIF(Balanço[Estoque],Back!A6792,Balanço[Quantidade])</f>
        <v>0</v>
      </c>
      <c r="G6792" s="32" t="str" cm="1">
        <f t="array" ref="G6792">IF(F6792="","",SUM(_xlfn._xlws.FILTER(Balanço[Quantidade],(Balanço[Estoque]=Back!$E$3)*(Balanço[Material]=Back!F6792))))</f>
        <v/>
      </c>
    </row>
    <row r="6793" spans="2:7">
      <c r="B6793" s="32">
        <f>SUMIF(Balanço[Estoque],Back!A6793,Balanço[Quantidade])</f>
        <v>0</v>
      </c>
      <c r="G6793" s="32" t="str" cm="1">
        <f t="array" ref="G6793">IF(F6793="","",SUM(_xlfn._xlws.FILTER(Balanço[Quantidade],(Balanço[Estoque]=Back!$E$3)*(Balanço[Material]=Back!F6793))))</f>
        <v/>
      </c>
    </row>
    <row r="6794" spans="2:7">
      <c r="B6794" s="32">
        <f>SUMIF(Balanço[Estoque],Back!A6794,Balanço[Quantidade])</f>
        <v>0</v>
      </c>
      <c r="G6794" s="32" t="str" cm="1">
        <f t="array" ref="G6794">IF(F6794="","",SUM(_xlfn._xlws.FILTER(Balanço[Quantidade],(Balanço[Estoque]=Back!$E$3)*(Balanço[Material]=Back!F6794))))</f>
        <v/>
      </c>
    </row>
    <row r="6795" spans="2:7">
      <c r="B6795" s="32">
        <f>SUMIF(Balanço[Estoque],Back!A6795,Balanço[Quantidade])</f>
        <v>0</v>
      </c>
      <c r="G6795" s="32" t="str" cm="1">
        <f t="array" ref="G6795">IF(F6795="","",SUM(_xlfn._xlws.FILTER(Balanço[Quantidade],(Balanço[Estoque]=Back!$E$3)*(Balanço[Material]=Back!F6795))))</f>
        <v/>
      </c>
    </row>
    <row r="6796" spans="2:7">
      <c r="B6796" s="32">
        <f>SUMIF(Balanço[Estoque],Back!A6796,Balanço[Quantidade])</f>
        <v>0</v>
      </c>
      <c r="G6796" s="32" t="str" cm="1">
        <f t="array" ref="G6796">IF(F6796="","",SUM(_xlfn._xlws.FILTER(Balanço[Quantidade],(Balanço[Estoque]=Back!$E$3)*(Balanço[Material]=Back!F6796))))</f>
        <v/>
      </c>
    </row>
    <row r="6797" spans="2:7">
      <c r="B6797" s="32">
        <f>SUMIF(Balanço[Estoque],Back!A6797,Balanço[Quantidade])</f>
        <v>0</v>
      </c>
      <c r="G6797" s="32" t="str" cm="1">
        <f t="array" ref="G6797">IF(F6797="","",SUM(_xlfn._xlws.FILTER(Balanço[Quantidade],(Balanço[Estoque]=Back!$E$3)*(Balanço[Material]=Back!F6797))))</f>
        <v/>
      </c>
    </row>
    <row r="6798" spans="2:7">
      <c r="B6798" s="32">
        <f>SUMIF(Balanço[Estoque],Back!A6798,Balanço[Quantidade])</f>
        <v>0</v>
      </c>
      <c r="G6798" s="32" t="str" cm="1">
        <f t="array" ref="G6798">IF(F6798="","",SUM(_xlfn._xlws.FILTER(Balanço[Quantidade],(Balanço[Estoque]=Back!$E$3)*(Balanço[Material]=Back!F6798))))</f>
        <v/>
      </c>
    </row>
    <row r="6799" spans="2:7">
      <c r="B6799" s="32">
        <f>SUMIF(Balanço[Estoque],Back!A6799,Balanço[Quantidade])</f>
        <v>0</v>
      </c>
      <c r="G6799" s="32" t="str" cm="1">
        <f t="array" ref="G6799">IF(F6799="","",SUM(_xlfn._xlws.FILTER(Balanço[Quantidade],(Balanço[Estoque]=Back!$E$3)*(Balanço[Material]=Back!F6799))))</f>
        <v/>
      </c>
    </row>
    <row r="6800" spans="2:7">
      <c r="B6800" s="32">
        <f>SUMIF(Balanço[Estoque],Back!A6800,Balanço[Quantidade])</f>
        <v>0</v>
      </c>
      <c r="G6800" s="32" t="str" cm="1">
        <f t="array" ref="G6800">IF(F6800="","",SUM(_xlfn._xlws.FILTER(Balanço[Quantidade],(Balanço[Estoque]=Back!$E$3)*(Balanço[Material]=Back!F6800))))</f>
        <v/>
      </c>
    </row>
    <row r="6801" spans="2:7">
      <c r="B6801" s="32">
        <f>SUMIF(Balanço[Estoque],Back!A6801,Balanço[Quantidade])</f>
        <v>0</v>
      </c>
      <c r="G6801" s="32" t="str" cm="1">
        <f t="array" ref="G6801">IF(F6801="","",SUM(_xlfn._xlws.FILTER(Balanço[Quantidade],(Balanço[Estoque]=Back!$E$3)*(Balanço[Material]=Back!F6801))))</f>
        <v/>
      </c>
    </row>
    <row r="6802" spans="2:7">
      <c r="B6802" s="32">
        <f>SUMIF(Balanço[Estoque],Back!A6802,Balanço[Quantidade])</f>
        <v>0</v>
      </c>
      <c r="G6802" s="32" t="str" cm="1">
        <f t="array" ref="G6802">IF(F6802="","",SUM(_xlfn._xlws.FILTER(Balanço[Quantidade],(Balanço[Estoque]=Back!$E$3)*(Balanço[Material]=Back!F6802))))</f>
        <v/>
      </c>
    </row>
    <row r="6803" spans="2:7">
      <c r="B6803" s="32">
        <f>SUMIF(Balanço[Estoque],Back!A6803,Balanço[Quantidade])</f>
        <v>0</v>
      </c>
      <c r="G6803" s="32" t="str" cm="1">
        <f t="array" ref="G6803">IF(F6803="","",SUM(_xlfn._xlws.FILTER(Balanço[Quantidade],(Balanço[Estoque]=Back!$E$3)*(Balanço[Material]=Back!F6803))))</f>
        <v/>
      </c>
    </row>
    <row r="6804" spans="2:7">
      <c r="B6804" s="32">
        <f>SUMIF(Balanço[Estoque],Back!A6804,Balanço[Quantidade])</f>
        <v>0</v>
      </c>
      <c r="G6804" s="32" t="str" cm="1">
        <f t="array" ref="G6804">IF(F6804="","",SUM(_xlfn._xlws.FILTER(Balanço[Quantidade],(Balanço[Estoque]=Back!$E$3)*(Balanço[Material]=Back!F6804))))</f>
        <v/>
      </c>
    </row>
    <row r="6805" spans="2:7">
      <c r="B6805" s="32">
        <f>SUMIF(Balanço[Estoque],Back!A6805,Balanço[Quantidade])</f>
        <v>0</v>
      </c>
      <c r="G6805" s="32" t="str" cm="1">
        <f t="array" ref="G6805">IF(F6805="","",SUM(_xlfn._xlws.FILTER(Balanço[Quantidade],(Balanço[Estoque]=Back!$E$3)*(Balanço[Material]=Back!F6805))))</f>
        <v/>
      </c>
    </row>
    <row r="6806" spans="2:7">
      <c r="B6806" s="32">
        <f>SUMIF(Balanço[Estoque],Back!A6806,Balanço[Quantidade])</f>
        <v>0</v>
      </c>
      <c r="G6806" s="32" t="str" cm="1">
        <f t="array" ref="G6806">IF(F6806="","",SUM(_xlfn._xlws.FILTER(Balanço[Quantidade],(Balanço[Estoque]=Back!$E$3)*(Balanço[Material]=Back!F6806))))</f>
        <v/>
      </c>
    </row>
    <row r="6807" spans="2:7">
      <c r="B6807" s="32">
        <f>SUMIF(Balanço[Estoque],Back!A6807,Balanço[Quantidade])</f>
        <v>0</v>
      </c>
      <c r="G6807" s="32" t="str" cm="1">
        <f t="array" ref="G6807">IF(F6807="","",SUM(_xlfn._xlws.FILTER(Balanço[Quantidade],(Balanço[Estoque]=Back!$E$3)*(Balanço[Material]=Back!F6807))))</f>
        <v/>
      </c>
    </row>
    <row r="6808" spans="2:7">
      <c r="B6808" s="32">
        <f>SUMIF(Balanço[Estoque],Back!A6808,Balanço[Quantidade])</f>
        <v>0</v>
      </c>
      <c r="G6808" s="32" t="str" cm="1">
        <f t="array" ref="G6808">IF(F6808="","",SUM(_xlfn._xlws.FILTER(Balanço[Quantidade],(Balanço[Estoque]=Back!$E$3)*(Balanço[Material]=Back!F6808))))</f>
        <v/>
      </c>
    </row>
    <row r="6809" spans="2:7">
      <c r="B6809" s="32">
        <f>SUMIF(Balanço[Estoque],Back!A6809,Balanço[Quantidade])</f>
        <v>0</v>
      </c>
      <c r="G6809" s="32" t="str" cm="1">
        <f t="array" ref="G6809">IF(F6809="","",SUM(_xlfn._xlws.FILTER(Balanço[Quantidade],(Balanço[Estoque]=Back!$E$3)*(Balanço[Material]=Back!F6809))))</f>
        <v/>
      </c>
    </row>
    <row r="6810" spans="2:7">
      <c r="B6810" s="32">
        <f>SUMIF(Balanço[Estoque],Back!A6810,Balanço[Quantidade])</f>
        <v>0</v>
      </c>
      <c r="G6810" s="32" t="str" cm="1">
        <f t="array" ref="G6810">IF(F6810="","",SUM(_xlfn._xlws.FILTER(Balanço[Quantidade],(Balanço[Estoque]=Back!$E$3)*(Balanço[Material]=Back!F6810))))</f>
        <v/>
      </c>
    </row>
    <row r="6811" spans="2:7">
      <c r="B6811" s="32">
        <f>SUMIF(Balanço[Estoque],Back!A6811,Balanço[Quantidade])</f>
        <v>0</v>
      </c>
      <c r="G6811" s="32" t="str" cm="1">
        <f t="array" ref="G6811">IF(F6811="","",SUM(_xlfn._xlws.FILTER(Balanço[Quantidade],(Balanço[Estoque]=Back!$E$3)*(Balanço[Material]=Back!F6811))))</f>
        <v/>
      </c>
    </row>
    <row r="6812" spans="2:7">
      <c r="B6812" s="32">
        <f>SUMIF(Balanço[Estoque],Back!A6812,Balanço[Quantidade])</f>
        <v>0</v>
      </c>
      <c r="G6812" s="32" t="str" cm="1">
        <f t="array" ref="G6812">IF(F6812="","",SUM(_xlfn._xlws.FILTER(Balanço[Quantidade],(Balanço[Estoque]=Back!$E$3)*(Balanço[Material]=Back!F6812))))</f>
        <v/>
      </c>
    </row>
    <row r="6813" spans="2:7">
      <c r="B6813" s="32">
        <f>SUMIF(Balanço[Estoque],Back!A6813,Balanço[Quantidade])</f>
        <v>0</v>
      </c>
      <c r="G6813" s="32" t="str" cm="1">
        <f t="array" ref="G6813">IF(F6813="","",SUM(_xlfn._xlws.FILTER(Balanço[Quantidade],(Balanço[Estoque]=Back!$E$3)*(Balanço[Material]=Back!F6813))))</f>
        <v/>
      </c>
    </row>
    <row r="6814" spans="2:7">
      <c r="B6814" s="32">
        <f>SUMIF(Balanço[Estoque],Back!A6814,Balanço[Quantidade])</f>
        <v>0</v>
      </c>
      <c r="G6814" s="32" t="str" cm="1">
        <f t="array" ref="G6814">IF(F6814="","",SUM(_xlfn._xlws.FILTER(Balanço[Quantidade],(Balanço[Estoque]=Back!$E$3)*(Balanço[Material]=Back!F6814))))</f>
        <v/>
      </c>
    </row>
    <row r="6815" spans="2:7">
      <c r="B6815" s="32">
        <f>SUMIF(Balanço[Estoque],Back!A6815,Balanço[Quantidade])</f>
        <v>0</v>
      </c>
      <c r="G6815" s="32" t="str" cm="1">
        <f t="array" ref="G6815">IF(F6815="","",SUM(_xlfn._xlws.FILTER(Balanço[Quantidade],(Balanço[Estoque]=Back!$E$3)*(Balanço[Material]=Back!F6815))))</f>
        <v/>
      </c>
    </row>
    <row r="6816" spans="2:7">
      <c r="B6816" s="32">
        <f>SUMIF(Balanço[Estoque],Back!A6816,Balanço[Quantidade])</f>
        <v>0</v>
      </c>
      <c r="G6816" s="32" t="str" cm="1">
        <f t="array" ref="G6816">IF(F6816="","",SUM(_xlfn._xlws.FILTER(Balanço[Quantidade],(Balanço[Estoque]=Back!$E$3)*(Balanço[Material]=Back!F6816))))</f>
        <v/>
      </c>
    </row>
    <row r="6817" spans="2:7">
      <c r="B6817" s="32">
        <f>SUMIF(Balanço[Estoque],Back!A6817,Balanço[Quantidade])</f>
        <v>0</v>
      </c>
      <c r="G6817" s="32" t="str" cm="1">
        <f t="array" ref="G6817">IF(F6817="","",SUM(_xlfn._xlws.FILTER(Balanço[Quantidade],(Balanço[Estoque]=Back!$E$3)*(Balanço[Material]=Back!F6817))))</f>
        <v/>
      </c>
    </row>
    <row r="6818" spans="2:7">
      <c r="B6818" s="32">
        <f>SUMIF(Balanço[Estoque],Back!A6818,Balanço[Quantidade])</f>
        <v>0</v>
      </c>
      <c r="G6818" s="32" t="str" cm="1">
        <f t="array" ref="G6818">IF(F6818="","",SUM(_xlfn._xlws.FILTER(Balanço[Quantidade],(Balanço[Estoque]=Back!$E$3)*(Balanço[Material]=Back!F6818))))</f>
        <v/>
      </c>
    </row>
    <row r="6819" spans="2:7">
      <c r="B6819" s="32">
        <f>SUMIF(Balanço[Estoque],Back!A6819,Balanço[Quantidade])</f>
        <v>0</v>
      </c>
      <c r="G6819" s="32" t="str" cm="1">
        <f t="array" ref="G6819">IF(F6819="","",SUM(_xlfn._xlws.FILTER(Balanço[Quantidade],(Balanço[Estoque]=Back!$E$3)*(Balanço[Material]=Back!F6819))))</f>
        <v/>
      </c>
    </row>
    <row r="6820" spans="2:7">
      <c r="B6820" s="32">
        <f>SUMIF(Balanço[Estoque],Back!A6820,Balanço[Quantidade])</f>
        <v>0</v>
      </c>
      <c r="G6820" s="32" t="str" cm="1">
        <f t="array" ref="G6820">IF(F6820="","",SUM(_xlfn._xlws.FILTER(Balanço[Quantidade],(Balanço[Estoque]=Back!$E$3)*(Balanço[Material]=Back!F6820))))</f>
        <v/>
      </c>
    </row>
    <row r="6821" spans="2:7">
      <c r="B6821" s="32">
        <f>SUMIF(Balanço[Estoque],Back!A6821,Balanço[Quantidade])</f>
        <v>0</v>
      </c>
      <c r="G6821" s="32" t="str" cm="1">
        <f t="array" ref="G6821">IF(F6821="","",SUM(_xlfn._xlws.FILTER(Balanço[Quantidade],(Balanço[Estoque]=Back!$E$3)*(Balanço[Material]=Back!F6821))))</f>
        <v/>
      </c>
    </row>
    <row r="6822" spans="2:7">
      <c r="B6822" s="32">
        <f>SUMIF(Balanço[Estoque],Back!A6822,Balanço[Quantidade])</f>
        <v>0</v>
      </c>
      <c r="G6822" s="32" t="str" cm="1">
        <f t="array" ref="G6822">IF(F6822="","",SUM(_xlfn._xlws.FILTER(Balanço[Quantidade],(Balanço[Estoque]=Back!$E$3)*(Balanço[Material]=Back!F6822))))</f>
        <v/>
      </c>
    </row>
    <row r="6823" spans="2:7">
      <c r="B6823" s="32">
        <f>SUMIF(Balanço[Estoque],Back!A6823,Balanço[Quantidade])</f>
        <v>0</v>
      </c>
      <c r="G6823" s="32" t="str" cm="1">
        <f t="array" ref="G6823">IF(F6823="","",SUM(_xlfn._xlws.FILTER(Balanço[Quantidade],(Balanço[Estoque]=Back!$E$3)*(Balanço[Material]=Back!F6823))))</f>
        <v/>
      </c>
    </row>
    <row r="6824" spans="2:7">
      <c r="B6824" s="32">
        <f>SUMIF(Balanço[Estoque],Back!A6824,Balanço[Quantidade])</f>
        <v>0</v>
      </c>
      <c r="G6824" s="32" t="str" cm="1">
        <f t="array" ref="G6824">IF(F6824="","",SUM(_xlfn._xlws.FILTER(Balanço[Quantidade],(Balanço[Estoque]=Back!$E$3)*(Balanço[Material]=Back!F6824))))</f>
        <v/>
      </c>
    </row>
    <row r="6825" spans="2:7">
      <c r="B6825" s="32">
        <f>SUMIF(Balanço[Estoque],Back!A6825,Balanço[Quantidade])</f>
        <v>0</v>
      </c>
      <c r="G6825" s="32" t="str" cm="1">
        <f t="array" ref="G6825">IF(F6825="","",SUM(_xlfn._xlws.FILTER(Balanço[Quantidade],(Balanço[Estoque]=Back!$E$3)*(Balanço[Material]=Back!F6825))))</f>
        <v/>
      </c>
    </row>
    <row r="6826" spans="2:7">
      <c r="B6826" s="32">
        <f>SUMIF(Balanço[Estoque],Back!A6826,Balanço[Quantidade])</f>
        <v>0</v>
      </c>
      <c r="G6826" s="32" t="str" cm="1">
        <f t="array" ref="G6826">IF(F6826="","",SUM(_xlfn._xlws.FILTER(Balanço[Quantidade],(Balanço[Estoque]=Back!$E$3)*(Balanço[Material]=Back!F6826))))</f>
        <v/>
      </c>
    </row>
    <row r="6827" spans="2:7">
      <c r="B6827" s="32">
        <f>SUMIF(Balanço[Estoque],Back!A6827,Balanço[Quantidade])</f>
        <v>0</v>
      </c>
      <c r="G6827" s="32" t="str" cm="1">
        <f t="array" ref="G6827">IF(F6827="","",SUM(_xlfn._xlws.FILTER(Balanço[Quantidade],(Balanço[Estoque]=Back!$E$3)*(Balanço[Material]=Back!F6827))))</f>
        <v/>
      </c>
    </row>
    <row r="6828" spans="2:7">
      <c r="B6828" s="32">
        <f>SUMIF(Balanço[Estoque],Back!A6828,Balanço[Quantidade])</f>
        <v>0</v>
      </c>
      <c r="G6828" s="32" t="str" cm="1">
        <f t="array" ref="G6828">IF(F6828="","",SUM(_xlfn._xlws.FILTER(Balanço[Quantidade],(Balanço[Estoque]=Back!$E$3)*(Balanço[Material]=Back!F6828))))</f>
        <v/>
      </c>
    </row>
    <row r="6829" spans="2:7">
      <c r="B6829" s="32">
        <f>SUMIF(Balanço[Estoque],Back!A6829,Balanço[Quantidade])</f>
        <v>0</v>
      </c>
      <c r="G6829" s="32" t="str" cm="1">
        <f t="array" ref="G6829">IF(F6829="","",SUM(_xlfn._xlws.FILTER(Balanço[Quantidade],(Balanço[Estoque]=Back!$E$3)*(Balanço[Material]=Back!F6829))))</f>
        <v/>
      </c>
    </row>
    <row r="6830" spans="2:7">
      <c r="B6830" s="32">
        <f>SUMIF(Balanço[Estoque],Back!A6830,Balanço[Quantidade])</f>
        <v>0</v>
      </c>
      <c r="G6830" s="32" t="str" cm="1">
        <f t="array" ref="G6830">IF(F6830="","",SUM(_xlfn._xlws.FILTER(Balanço[Quantidade],(Balanço[Estoque]=Back!$E$3)*(Balanço[Material]=Back!F6830))))</f>
        <v/>
      </c>
    </row>
    <row r="6831" spans="2:7">
      <c r="B6831" s="32">
        <f>SUMIF(Balanço[Estoque],Back!A6831,Balanço[Quantidade])</f>
        <v>0</v>
      </c>
      <c r="G6831" s="32" t="str" cm="1">
        <f t="array" ref="G6831">IF(F6831="","",SUM(_xlfn._xlws.FILTER(Balanço[Quantidade],(Balanço[Estoque]=Back!$E$3)*(Balanço[Material]=Back!F6831))))</f>
        <v/>
      </c>
    </row>
    <row r="6832" spans="2:7">
      <c r="B6832" s="32">
        <f>SUMIF(Balanço[Estoque],Back!A6832,Balanço[Quantidade])</f>
        <v>0</v>
      </c>
      <c r="G6832" s="32" t="str" cm="1">
        <f t="array" ref="G6832">IF(F6832="","",SUM(_xlfn._xlws.FILTER(Balanço[Quantidade],(Balanço[Estoque]=Back!$E$3)*(Balanço[Material]=Back!F6832))))</f>
        <v/>
      </c>
    </row>
    <row r="6833" spans="2:7">
      <c r="B6833" s="32">
        <f>SUMIF(Balanço[Estoque],Back!A6833,Balanço[Quantidade])</f>
        <v>0</v>
      </c>
      <c r="G6833" s="32" t="str" cm="1">
        <f t="array" ref="G6833">IF(F6833="","",SUM(_xlfn._xlws.FILTER(Balanço[Quantidade],(Balanço[Estoque]=Back!$E$3)*(Balanço[Material]=Back!F6833))))</f>
        <v/>
      </c>
    </row>
    <row r="6834" spans="2:7">
      <c r="B6834" s="32">
        <f>SUMIF(Balanço[Estoque],Back!A6834,Balanço[Quantidade])</f>
        <v>0</v>
      </c>
      <c r="G6834" s="32" t="str" cm="1">
        <f t="array" ref="G6834">IF(F6834="","",SUM(_xlfn._xlws.FILTER(Balanço[Quantidade],(Balanço[Estoque]=Back!$E$3)*(Balanço[Material]=Back!F6834))))</f>
        <v/>
      </c>
    </row>
    <row r="6835" spans="2:7">
      <c r="B6835" s="32">
        <f>SUMIF(Balanço[Estoque],Back!A6835,Balanço[Quantidade])</f>
        <v>0</v>
      </c>
      <c r="G6835" s="32" t="str" cm="1">
        <f t="array" ref="G6835">IF(F6835="","",SUM(_xlfn._xlws.FILTER(Balanço[Quantidade],(Balanço[Estoque]=Back!$E$3)*(Balanço[Material]=Back!F6835))))</f>
        <v/>
      </c>
    </row>
    <row r="6836" spans="2:7">
      <c r="B6836" s="32">
        <f>SUMIF(Balanço[Estoque],Back!A6836,Balanço[Quantidade])</f>
        <v>0</v>
      </c>
      <c r="G6836" s="32" t="str" cm="1">
        <f t="array" ref="G6836">IF(F6836="","",SUM(_xlfn._xlws.FILTER(Balanço[Quantidade],(Balanço[Estoque]=Back!$E$3)*(Balanço[Material]=Back!F6836))))</f>
        <v/>
      </c>
    </row>
    <row r="6837" spans="2:7">
      <c r="B6837" s="32">
        <f>SUMIF(Balanço[Estoque],Back!A6837,Balanço[Quantidade])</f>
        <v>0</v>
      </c>
      <c r="G6837" s="32" t="str" cm="1">
        <f t="array" ref="G6837">IF(F6837="","",SUM(_xlfn._xlws.FILTER(Balanço[Quantidade],(Balanço[Estoque]=Back!$E$3)*(Balanço[Material]=Back!F6837))))</f>
        <v/>
      </c>
    </row>
    <row r="6838" spans="2:7">
      <c r="B6838" s="32">
        <f>SUMIF(Balanço[Estoque],Back!A6838,Balanço[Quantidade])</f>
        <v>0</v>
      </c>
      <c r="G6838" s="32" t="str" cm="1">
        <f t="array" ref="G6838">IF(F6838="","",SUM(_xlfn._xlws.FILTER(Balanço[Quantidade],(Balanço[Estoque]=Back!$E$3)*(Balanço[Material]=Back!F6838))))</f>
        <v/>
      </c>
    </row>
    <row r="6839" spans="2:7">
      <c r="B6839" s="32">
        <f>SUMIF(Balanço[Estoque],Back!A6839,Balanço[Quantidade])</f>
        <v>0</v>
      </c>
      <c r="G6839" s="32" t="str" cm="1">
        <f t="array" ref="G6839">IF(F6839="","",SUM(_xlfn._xlws.FILTER(Balanço[Quantidade],(Balanço[Estoque]=Back!$E$3)*(Balanço[Material]=Back!F6839))))</f>
        <v/>
      </c>
    </row>
    <row r="6840" spans="2:7">
      <c r="B6840" s="32">
        <f>SUMIF(Balanço[Estoque],Back!A6840,Balanço[Quantidade])</f>
        <v>0</v>
      </c>
      <c r="G6840" s="32" t="str" cm="1">
        <f t="array" ref="G6840">IF(F6840="","",SUM(_xlfn._xlws.FILTER(Balanço[Quantidade],(Balanço[Estoque]=Back!$E$3)*(Balanço[Material]=Back!F6840))))</f>
        <v/>
      </c>
    </row>
    <row r="6841" spans="2:7">
      <c r="B6841" s="32">
        <f>SUMIF(Balanço[Estoque],Back!A6841,Balanço[Quantidade])</f>
        <v>0</v>
      </c>
      <c r="G6841" s="32" t="str" cm="1">
        <f t="array" ref="G6841">IF(F6841="","",SUM(_xlfn._xlws.FILTER(Balanço[Quantidade],(Balanço[Estoque]=Back!$E$3)*(Balanço[Material]=Back!F6841))))</f>
        <v/>
      </c>
    </row>
    <row r="6842" spans="2:7">
      <c r="B6842" s="32">
        <f>SUMIF(Balanço[Estoque],Back!A6842,Balanço[Quantidade])</f>
        <v>0</v>
      </c>
      <c r="G6842" s="32" t="str" cm="1">
        <f t="array" ref="G6842">IF(F6842="","",SUM(_xlfn._xlws.FILTER(Balanço[Quantidade],(Balanço[Estoque]=Back!$E$3)*(Balanço[Material]=Back!F6842))))</f>
        <v/>
      </c>
    </row>
    <row r="6843" spans="2:7">
      <c r="B6843" s="32">
        <f>SUMIF(Balanço[Estoque],Back!A6843,Balanço[Quantidade])</f>
        <v>0</v>
      </c>
      <c r="G6843" s="32" t="str" cm="1">
        <f t="array" ref="G6843">IF(F6843="","",SUM(_xlfn._xlws.FILTER(Balanço[Quantidade],(Balanço[Estoque]=Back!$E$3)*(Balanço[Material]=Back!F6843))))</f>
        <v/>
      </c>
    </row>
    <row r="6844" spans="2:7">
      <c r="B6844" s="32">
        <f>SUMIF(Balanço[Estoque],Back!A6844,Balanço[Quantidade])</f>
        <v>0</v>
      </c>
      <c r="G6844" s="32" t="str" cm="1">
        <f t="array" ref="G6844">IF(F6844="","",SUM(_xlfn._xlws.FILTER(Balanço[Quantidade],(Balanço[Estoque]=Back!$E$3)*(Balanço[Material]=Back!F6844))))</f>
        <v/>
      </c>
    </row>
    <row r="6845" spans="2:7">
      <c r="B6845" s="32">
        <f>SUMIF(Balanço[Estoque],Back!A6845,Balanço[Quantidade])</f>
        <v>0</v>
      </c>
      <c r="G6845" s="32" t="str" cm="1">
        <f t="array" ref="G6845">IF(F6845="","",SUM(_xlfn._xlws.FILTER(Balanço[Quantidade],(Balanço[Estoque]=Back!$E$3)*(Balanço[Material]=Back!F6845))))</f>
        <v/>
      </c>
    </row>
    <row r="6846" spans="2:7">
      <c r="B6846" s="32">
        <f>SUMIF(Balanço[Estoque],Back!A6846,Balanço[Quantidade])</f>
        <v>0</v>
      </c>
      <c r="G6846" s="32" t="str" cm="1">
        <f t="array" ref="G6846">IF(F6846="","",SUM(_xlfn._xlws.FILTER(Balanço[Quantidade],(Balanço[Estoque]=Back!$E$3)*(Balanço[Material]=Back!F6846))))</f>
        <v/>
      </c>
    </row>
    <row r="6847" spans="2:7">
      <c r="B6847" s="32">
        <f>SUMIF(Balanço[Estoque],Back!A6847,Balanço[Quantidade])</f>
        <v>0</v>
      </c>
      <c r="G6847" s="32" t="str" cm="1">
        <f t="array" ref="G6847">IF(F6847="","",SUM(_xlfn._xlws.FILTER(Balanço[Quantidade],(Balanço[Estoque]=Back!$E$3)*(Balanço[Material]=Back!F6847))))</f>
        <v/>
      </c>
    </row>
    <row r="6848" spans="2:7">
      <c r="B6848" s="32">
        <f>SUMIF(Balanço[Estoque],Back!A6848,Balanço[Quantidade])</f>
        <v>0</v>
      </c>
      <c r="G6848" s="32" t="str" cm="1">
        <f t="array" ref="G6848">IF(F6848="","",SUM(_xlfn._xlws.FILTER(Balanço[Quantidade],(Balanço[Estoque]=Back!$E$3)*(Balanço[Material]=Back!F6848))))</f>
        <v/>
      </c>
    </row>
    <row r="6849" spans="2:7">
      <c r="B6849" s="32">
        <f>SUMIF(Balanço[Estoque],Back!A6849,Balanço[Quantidade])</f>
        <v>0</v>
      </c>
      <c r="G6849" s="32" t="str" cm="1">
        <f t="array" ref="G6849">IF(F6849="","",SUM(_xlfn._xlws.FILTER(Balanço[Quantidade],(Balanço[Estoque]=Back!$E$3)*(Balanço[Material]=Back!F6849))))</f>
        <v/>
      </c>
    </row>
    <row r="6850" spans="2:7">
      <c r="B6850" s="32">
        <f>SUMIF(Balanço[Estoque],Back!A6850,Balanço[Quantidade])</f>
        <v>0</v>
      </c>
      <c r="G6850" s="32" t="str" cm="1">
        <f t="array" ref="G6850">IF(F6850="","",SUM(_xlfn._xlws.FILTER(Balanço[Quantidade],(Balanço[Estoque]=Back!$E$3)*(Balanço[Material]=Back!F6850))))</f>
        <v/>
      </c>
    </row>
    <row r="6851" spans="2:7">
      <c r="B6851" s="32">
        <f>SUMIF(Balanço[Estoque],Back!A6851,Balanço[Quantidade])</f>
        <v>0</v>
      </c>
      <c r="G6851" s="32" t="str" cm="1">
        <f t="array" ref="G6851">IF(F6851="","",SUM(_xlfn._xlws.FILTER(Balanço[Quantidade],(Balanço[Estoque]=Back!$E$3)*(Balanço[Material]=Back!F6851))))</f>
        <v/>
      </c>
    </row>
    <row r="6852" spans="2:7">
      <c r="B6852" s="32">
        <f>SUMIF(Balanço[Estoque],Back!A6852,Balanço[Quantidade])</f>
        <v>0</v>
      </c>
      <c r="G6852" s="32" t="str" cm="1">
        <f t="array" ref="G6852">IF(F6852="","",SUM(_xlfn._xlws.FILTER(Balanço[Quantidade],(Balanço[Estoque]=Back!$E$3)*(Balanço[Material]=Back!F6852))))</f>
        <v/>
      </c>
    </row>
    <row r="6853" spans="2:7">
      <c r="B6853" s="32">
        <f>SUMIF(Balanço[Estoque],Back!A6853,Balanço[Quantidade])</f>
        <v>0</v>
      </c>
      <c r="G6853" s="32" t="str" cm="1">
        <f t="array" ref="G6853">IF(F6853="","",SUM(_xlfn._xlws.FILTER(Balanço[Quantidade],(Balanço[Estoque]=Back!$E$3)*(Balanço[Material]=Back!F6853))))</f>
        <v/>
      </c>
    </row>
    <row r="6854" spans="2:7">
      <c r="B6854" s="32">
        <f>SUMIF(Balanço[Estoque],Back!A6854,Balanço[Quantidade])</f>
        <v>0</v>
      </c>
      <c r="G6854" s="32" t="str" cm="1">
        <f t="array" ref="G6854">IF(F6854="","",SUM(_xlfn._xlws.FILTER(Balanço[Quantidade],(Balanço[Estoque]=Back!$E$3)*(Balanço[Material]=Back!F6854))))</f>
        <v/>
      </c>
    </row>
    <row r="6855" spans="2:7">
      <c r="B6855" s="32">
        <f>SUMIF(Balanço[Estoque],Back!A6855,Balanço[Quantidade])</f>
        <v>0</v>
      </c>
      <c r="G6855" s="32" t="str" cm="1">
        <f t="array" ref="G6855">IF(F6855="","",SUM(_xlfn._xlws.FILTER(Balanço[Quantidade],(Balanço[Estoque]=Back!$E$3)*(Balanço[Material]=Back!F6855))))</f>
        <v/>
      </c>
    </row>
    <row r="6856" spans="2:7">
      <c r="B6856" s="32">
        <f>SUMIF(Balanço[Estoque],Back!A6856,Balanço[Quantidade])</f>
        <v>0</v>
      </c>
      <c r="G6856" s="32" t="str" cm="1">
        <f t="array" ref="G6856">IF(F6856="","",SUM(_xlfn._xlws.FILTER(Balanço[Quantidade],(Balanço[Estoque]=Back!$E$3)*(Balanço[Material]=Back!F6856))))</f>
        <v/>
      </c>
    </row>
    <row r="6857" spans="2:7">
      <c r="B6857" s="32">
        <f>SUMIF(Balanço[Estoque],Back!A6857,Balanço[Quantidade])</f>
        <v>0</v>
      </c>
      <c r="G6857" s="32" t="str" cm="1">
        <f t="array" ref="G6857">IF(F6857="","",SUM(_xlfn._xlws.FILTER(Balanço[Quantidade],(Balanço[Estoque]=Back!$E$3)*(Balanço[Material]=Back!F6857))))</f>
        <v/>
      </c>
    </row>
    <row r="6858" spans="2:7">
      <c r="B6858" s="32">
        <f>SUMIF(Balanço[Estoque],Back!A6858,Balanço[Quantidade])</f>
        <v>0</v>
      </c>
      <c r="G6858" s="32" t="str" cm="1">
        <f t="array" ref="G6858">IF(F6858="","",SUM(_xlfn._xlws.FILTER(Balanço[Quantidade],(Balanço[Estoque]=Back!$E$3)*(Balanço[Material]=Back!F6858))))</f>
        <v/>
      </c>
    </row>
    <row r="6859" spans="2:7">
      <c r="B6859" s="32">
        <f>SUMIF(Balanço[Estoque],Back!A6859,Balanço[Quantidade])</f>
        <v>0</v>
      </c>
      <c r="G6859" s="32" t="str" cm="1">
        <f t="array" ref="G6859">IF(F6859="","",SUM(_xlfn._xlws.FILTER(Balanço[Quantidade],(Balanço[Estoque]=Back!$E$3)*(Balanço[Material]=Back!F6859))))</f>
        <v/>
      </c>
    </row>
    <row r="6860" spans="2:7">
      <c r="B6860" s="32">
        <f>SUMIF(Balanço[Estoque],Back!A6860,Balanço[Quantidade])</f>
        <v>0</v>
      </c>
      <c r="G6860" s="32" t="str" cm="1">
        <f t="array" ref="G6860">IF(F6860="","",SUM(_xlfn._xlws.FILTER(Balanço[Quantidade],(Balanço[Estoque]=Back!$E$3)*(Balanço[Material]=Back!F6860))))</f>
        <v/>
      </c>
    </row>
    <row r="6861" spans="2:7">
      <c r="B6861" s="32">
        <f>SUMIF(Balanço[Estoque],Back!A6861,Balanço[Quantidade])</f>
        <v>0</v>
      </c>
      <c r="G6861" s="32" t="str" cm="1">
        <f t="array" ref="G6861">IF(F6861="","",SUM(_xlfn._xlws.FILTER(Balanço[Quantidade],(Balanço[Estoque]=Back!$E$3)*(Balanço[Material]=Back!F6861))))</f>
        <v/>
      </c>
    </row>
    <row r="6862" spans="2:7">
      <c r="B6862" s="32">
        <f>SUMIF(Balanço[Estoque],Back!A6862,Balanço[Quantidade])</f>
        <v>0</v>
      </c>
      <c r="G6862" s="32" t="str" cm="1">
        <f t="array" ref="G6862">IF(F6862="","",SUM(_xlfn._xlws.FILTER(Balanço[Quantidade],(Balanço[Estoque]=Back!$E$3)*(Balanço[Material]=Back!F6862))))</f>
        <v/>
      </c>
    </row>
    <row r="6863" spans="2:7">
      <c r="B6863" s="32">
        <f>SUMIF(Balanço[Estoque],Back!A6863,Balanço[Quantidade])</f>
        <v>0</v>
      </c>
      <c r="G6863" s="32" t="str" cm="1">
        <f t="array" ref="G6863">IF(F6863="","",SUM(_xlfn._xlws.FILTER(Balanço[Quantidade],(Balanço[Estoque]=Back!$E$3)*(Balanço[Material]=Back!F6863))))</f>
        <v/>
      </c>
    </row>
    <row r="6864" spans="2:7">
      <c r="B6864" s="32">
        <f>SUMIF(Balanço[Estoque],Back!A6864,Balanço[Quantidade])</f>
        <v>0</v>
      </c>
      <c r="G6864" s="32" t="str" cm="1">
        <f t="array" ref="G6864">IF(F6864="","",SUM(_xlfn._xlws.FILTER(Balanço[Quantidade],(Balanço[Estoque]=Back!$E$3)*(Balanço[Material]=Back!F6864))))</f>
        <v/>
      </c>
    </row>
    <row r="6865" spans="2:7">
      <c r="B6865" s="32">
        <f>SUMIF(Balanço[Estoque],Back!A6865,Balanço[Quantidade])</f>
        <v>0</v>
      </c>
      <c r="G6865" s="32" t="str" cm="1">
        <f t="array" ref="G6865">IF(F6865="","",SUM(_xlfn._xlws.FILTER(Balanço[Quantidade],(Balanço[Estoque]=Back!$E$3)*(Balanço[Material]=Back!F6865))))</f>
        <v/>
      </c>
    </row>
    <row r="6866" spans="2:7">
      <c r="B6866" s="32">
        <f>SUMIF(Balanço[Estoque],Back!A6866,Balanço[Quantidade])</f>
        <v>0</v>
      </c>
      <c r="G6866" s="32" t="str" cm="1">
        <f t="array" ref="G6866">IF(F6866="","",SUM(_xlfn._xlws.FILTER(Balanço[Quantidade],(Balanço[Estoque]=Back!$E$3)*(Balanço[Material]=Back!F6866))))</f>
        <v/>
      </c>
    </row>
    <row r="6867" spans="2:7">
      <c r="B6867" s="32">
        <f>SUMIF(Balanço[Estoque],Back!A6867,Balanço[Quantidade])</f>
        <v>0</v>
      </c>
      <c r="G6867" s="32" t="str" cm="1">
        <f t="array" ref="G6867">IF(F6867="","",SUM(_xlfn._xlws.FILTER(Balanço[Quantidade],(Balanço[Estoque]=Back!$E$3)*(Balanço[Material]=Back!F6867))))</f>
        <v/>
      </c>
    </row>
    <row r="6868" spans="2:7">
      <c r="B6868" s="32">
        <f>SUMIF(Balanço[Estoque],Back!A6868,Balanço[Quantidade])</f>
        <v>0</v>
      </c>
      <c r="G6868" s="32" t="str" cm="1">
        <f t="array" ref="G6868">IF(F6868="","",SUM(_xlfn._xlws.FILTER(Balanço[Quantidade],(Balanço[Estoque]=Back!$E$3)*(Balanço[Material]=Back!F6868))))</f>
        <v/>
      </c>
    </row>
    <row r="6869" spans="2:7">
      <c r="B6869" s="32">
        <f>SUMIF(Balanço[Estoque],Back!A6869,Balanço[Quantidade])</f>
        <v>0</v>
      </c>
      <c r="G6869" s="32" t="str" cm="1">
        <f t="array" ref="G6869">IF(F6869="","",SUM(_xlfn._xlws.FILTER(Balanço[Quantidade],(Balanço[Estoque]=Back!$E$3)*(Balanço[Material]=Back!F6869))))</f>
        <v/>
      </c>
    </row>
    <row r="6870" spans="2:7">
      <c r="B6870" s="32">
        <f>SUMIF(Balanço[Estoque],Back!A6870,Balanço[Quantidade])</f>
        <v>0</v>
      </c>
      <c r="G6870" s="32" t="str" cm="1">
        <f t="array" ref="G6870">IF(F6870="","",SUM(_xlfn._xlws.FILTER(Balanço[Quantidade],(Balanço[Estoque]=Back!$E$3)*(Balanço[Material]=Back!F6870))))</f>
        <v/>
      </c>
    </row>
    <row r="6871" spans="2:7">
      <c r="B6871" s="32">
        <f>SUMIF(Balanço[Estoque],Back!A6871,Balanço[Quantidade])</f>
        <v>0</v>
      </c>
      <c r="G6871" s="32" t="str" cm="1">
        <f t="array" ref="G6871">IF(F6871="","",SUM(_xlfn._xlws.FILTER(Balanço[Quantidade],(Balanço[Estoque]=Back!$E$3)*(Balanço[Material]=Back!F6871))))</f>
        <v/>
      </c>
    </row>
    <row r="6872" spans="2:7">
      <c r="B6872" s="32">
        <f>SUMIF(Balanço[Estoque],Back!A6872,Balanço[Quantidade])</f>
        <v>0</v>
      </c>
      <c r="G6872" s="32" t="str" cm="1">
        <f t="array" ref="G6872">IF(F6872="","",SUM(_xlfn._xlws.FILTER(Balanço[Quantidade],(Balanço[Estoque]=Back!$E$3)*(Balanço[Material]=Back!F6872))))</f>
        <v/>
      </c>
    </row>
    <row r="6873" spans="2:7">
      <c r="B6873" s="32">
        <f>SUMIF(Balanço[Estoque],Back!A6873,Balanço[Quantidade])</f>
        <v>0</v>
      </c>
      <c r="G6873" s="32" t="str" cm="1">
        <f t="array" ref="G6873">IF(F6873="","",SUM(_xlfn._xlws.FILTER(Balanço[Quantidade],(Balanço[Estoque]=Back!$E$3)*(Balanço[Material]=Back!F6873))))</f>
        <v/>
      </c>
    </row>
    <row r="6874" spans="2:7">
      <c r="B6874" s="32">
        <f>SUMIF(Balanço[Estoque],Back!A6874,Balanço[Quantidade])</f>
        <v>0</v>
      </c>
      <c r="G6874" s="32" t="str" cm="1">
        <f t="array" ref="G6874">IF(F6874="","",SUM(_xlfn._xlws.FILTER(Balanço[Quantidade],(Balanço[Estoque]=Back!$E$3)*(Balanço[Material]=Back!F6874))))</f>
        <v/>
      </c>
    </row>
    <row r="6875" spans="2:7">
      <c r="B6875" s="32">
        <f>SUMIF(Balanço[Estoque],Back!A6875,Balanço[Quantidade])</f>
        <v>0</v>
      </c>
      <c r="G6875" s="32" t="str" cm="1">
        <f t="array" ref="G6875">IF(F6875="","",SUM(_xlfn._xlws.FILTER(Balanço[Quantidade],(Balanço[Estoque]=Back!$E$3)*(Balanço[Material]=Back!F6875))))</f>
        <v/>
      </c>
    </row>
    <row r="6876" spans="2:7">
      <c r="B6876" s="32">
        <f>SUMIF(Balanço[Estoque],Back!A6876,Balanço[Quantidade])</f>
        <v>0</v>
      </c>
      <c r="G6876" s="32" t="str" cm="1">
        <f t="array" ref="G6876">IF(F6876="","",SUM(_xlfn._xlws.FILTER(Balanço[Quantidade],(Balanço[Estoque]=Back!$E$3)*(Balanço[Material]=Back!F6876))))</f>
        <v/>
      </c>
    </row>
    <row r="6877" spans="2:7">
      <c r="B6877" s="32">
        <f>SUMIF(Balanço[Estoque],Back!A6877,Balanço[Quantidade])</f>
        <v>0</v>
      </c>
      <c r="G6877" s="32" t="str" cm="1">
        <f t="array" ref="G6877">IF(F6877="","",SUM(_xlfn._xlws.FILTER(Balanço[Quantidade],(Balanço[Estoque]=Back!$E$3)*(Balanço[Material]=Back!F6877))))</f>
        <v/>
      </c>
    </row>
    <row r="6878" spans="2:7">
      <c r="B6878" s="32">
        <f>SUMIF(Balanço[Estoque],Back!A6878,Balanço[Quantidade])</f>
        <v>0</v>
      </c>
      <c r="G6878" s="32" t="str" cm="1">
        <f t="array" ref="G6878">IF(F6878="","",SUM(_xlfn._xlws.FILTER(Balanço[Quantidade],(Balanço[Estoque]=Back!$E$3)*(Balanço[Material]=Back!F6878))))</f>
        <v/>
      </c>
    </row>
    <row r="6879" spans="2:7">
      <c r="B6879" s="32">
        <f>SUMIF(Balanço[Estoque],Back!A6879,Balanço[Quantidade])</f>
        <v>0</v>
      </c>
      <c r="G6879" s="32" t="str" cm="1">
        <f t="array" ref="G6879">IF(F6879="","",SUM(_xlfn._xlws.FILTER(Balanço[Quantidade],(Balanço[Estoque]=Back!$E$3)*(Balanço[Material]=Back!F6879))))</f>
        <v/>
      </c>
    </row>
    <row r="6880" spans="2:7">
      <c r="B6880" s="32">
        <f>SUMIF(Balanço[Estoque],Back!A6880,Balanço[Quantidade])</f>
        <v>0</v>
      </c>
      <c r="G6880" s="32" t="str" cm="1">
        <f t="array" ref="G6880">IF(F6880="","",SUM(_xlfn._xlws.FILTER(Balanço[Quantidade],(Balanço[Estoque]=Back!$E$3)*(Balanço[Material]=Back!F6880))))</f>
        <v/>
      </c>
    </row>
    <row r="6881" spans="2:7">
      <c r="B6881" s="32">
        <f>SUMIF(Balanço[Estoque],Back!A6881,Balanço[Quantidade])</f>
        <v>0</v>
      </c>
      <c r="G6881" s="32" t="str" cm="1">
        <f t="array" ref="G6881">IF(F6881="","",SUM(_xlfn._xlws.FILTER(Balanço[Quantidade],(Balanço[Estoque]=Back!$E$3)*(Balanço[Material]=Back!F6881))))</f>
        <v/>
      </c>
    </row>
    <row r="6882" spans="2:7">
      <c r="B6882" s="32">
        <f>SUMIF(Balanço[Estoque],Back!A6882,Balanço[Quantidade])</f>
        <v>0</v>
      </c>
      <c r="G6882" s="32" t="str" cm="1">
        <f t="array" ref="G6882">IF(F6882="","",SUM(_xlfn._xlws.FILTER(Balanço[Quantidade],(Balanço[Estoque]=Back!$E$3)*(Balanço[Material]=Back!F6882))))</f>
        <v/>
      </c>
    </row>
    <row r="6883" spans="2:7">
      <c r="B6883" s="32">
        <f>SUMIF(Balanço[Estoque],Back!A6883,Balanço[Quantidade])</f>
        <v>0</v>
      </c>
      <c r="G6883" s="32" t="str" cm="1">
        <f t="array" ref="G6883">IF(F6883="","",SUM(_xlfn._xlws.FILTER(Balanço[Quantidade],(Balanço[Estoque]=Back!$E$3)*(Balanço[Material]=Back!F6883))))</f>
        <v/>
      </c>
    </row>
    <row r="6884" spans="2:7">
      <c r="B6884" s="32">
        <f>SUMIF(Balanço[Estoque],Back!A6884,Balanço[Quantidade])</f>
        <v>0</v>
      </c>
      <c r="G6884" s="32" t="str" cm="1">
        <f t="array" ref="G6884">IF(F6884="","",SUM(_xlfn._xlws.FILTER(Balanço[Quantidade],(Balanço[Estoque]=Back!$E$3)*(Balanço[Material]=Back!F6884))))</f>
        <v/>
      </c>
    </row>
    <row r="6885" spans="2:7">
      <c r="B6885" s="32">
        <f>SUMIF(Balanço[Estoque],Back!A6885,Balanço[Quantidade])</f>
        <v>0</v>
      </c>
      <c r="G6885" s="32" t="str" cm="1">
        <f t="array" ref="G6885">IF(F6885="","",SUM(_xlfn._xlws.FILTER(Balanço[Quantidade],(Balanço[Estoque]=Back!$E$3)*(Balanço[Material]=Back!F6885))))</f>
        <v/>
      </c>
    </row>
    <row r="6886" spans="2:7">
      <c r="B6886" s="32">
        <f>SUMIF(Balanço[Estoque],Back!A6886,Balanço[Quantidade])</f>
        <v>0</v>
      </c>
      <c r="G6886" s="32" t="str" cm="1">
        <f t="array" ref="G6886">IF(F6886="","",SUM(_xlfn._xlws.FILTER(Balanço[Quantidade],(Balanço[Estoque]=Back!$E$3)*(Balanço[Material]=Back!F6886))))</f>
        <v/>
      </c>
    </row>
    <row r="6887" spans="2:7">
      <c r="B6887" s="32">
        <f>SUMIF(Balanço[Estoque],Back!A6887,Balanço[Quantidade])</f>
        <v>0</v>
      </c>
      <c r="G6887" s="32" t="str" cm="1">
        <f t="array" ref="G6887">IF(F6887="","",SUM(_xlfn._xlws.FILTER(Balanço[Quantidade],(Balanço[Estoque]=Back!$E$3)*(Balanço[Material]=Back!F6887))))</f>
        <v/>
      </c>
    </row>
    <row r="6888" spans="2:7">
      <c r="B6888" s="32">
        <f>SUMIF(Balanço[Estoque],Back!A6888,Balanço[Quantidade])</f>
        <v>0</v>
      </c>
      <c r="G6888" s="32" t="str" cm="1">
        <f t="array" ref="G6888">IF(F6888="","",SUM(_xlfn._xlws.FILTER(Balanço[Quantidade],(Balanço[Estoque]=Back!$E$3)*(Balanço[Material]=Back!F6888))))</f>
        <v/>
      </c>
    </row>
    <row r="6889" spans="2:7">
      <c r="B6889" s="32">
        <f>SUMIF(Balanço[Estoque],Back!A6889,Balanço[Quantidade])</f>
        <v>0</v>
      </c>
      <c r="G6889" s="32" t="str" cm="1">
        <f t="array" ref="G6889">IF(F6889="","",SUM(_xlfn._xlws.FILTER(Balanço[Quantidade],(Balanço[Estoque]=Back!$E$3)*(Balanço[Material]=Back!F6889))))</f>
        <v/>
      </c>
    </row>
    <row r="6890" spans="2:7">
      <c r="B6890" s="32">
        <f>SUMIF(Balanço[Estoque],Back!A6890,Balanço[Quantidade])</f>
        <v>0</v>
      </c>
      <c r="G6890" s="32" t="str" cm="1">
        <f t="array" ref="G6890">IF(F6890="","",SUM(_xlfn._xlws.FILTER(Balanço[Quantidade],(Balanço[Estoque]=Back!$E$3)*(Balanço[Material]=Back!F6890))))</f>
        <v/>
      </c>
    </row>
    <row r="6891" spans="2:7">
      <c r="B6891" s="32">
        <f>SUMIF(Balanço[Estoque],Back!A6891,Balanço[Quantidade])</f>
        <v>0</v>
      </c>
      <c r="G6891" s="32" t="str" cm="1">
        <f t="array" ref="G6891">IF(F6891="","",SUM(_xlfn._xlws.FILTER(Balanço[Quantidade],(Balanço[Estoque]=Back!$E$3)*(Balanço[Material]=Back!F6891))))</f>
        <v/>
      </c>
    </row>
    <row r="6892" spans="2:7">
      <c r="B6892" s="32">
        <f>SUMIF(Balanço[Estoque],Back!A6892,Balanço[Quantidade])</f>
        <v>0</v>
      </c>
      <c r="G6892" s="32" t="str" cm="1">
        <f t="array" ref="G6892">IF(F6892="","",SUM(_xlfn._xlws.FILTER(Balanço[Quantidade],(Balanço[Estoque]=Back!$E$3)*(Balanço[Material]=Back!F6892))))</f>
        <v/>
      </c>
    </row>
    <row r="6893" spans="2:7">
      <c r="B6893" s="32">
        <f>SUMIF(Balanço[Estoque],Back!A6893,Balanço[Quantidade])</f>
        <v>0</v>
      </c>
      <c r="G6893" s="32" t="str" cm="1">
        <f t="array" ref="G6893">IF(F6893="","",SUM(_xlfn._xlws.FILTER(Balanço[Quantidade],(Balanço[Estoque]=Back!$E$3)*(Balanço[Material]=Back!F6893))))</f>
        <v/>
      </c>
    </row>
    <row r="6894" spans="2:7">
      <c r="B6894" s="32">
        <f>SUMIF(Balanço[Estoque],Back!A6894,Balanço[Quantidade])</f>
        <v>0</v>
      </c>
      <c r="G6894" s="32" t="str" cm="1">
        <f t="array" ref="G6894">IF(F6894="","",SUM(_xlfn._xlws.FILTER(Balanço[Quantidade],(Balanço[Estoque]=Back!$E$3)*(Balanço[Material]=Back!F6894))))</f>
        <v/>
      </c>
    </row>
    <row r="6895" spans="2:7">
      <c r="B6895" s="32">
        <f>SUMIF(Balanço[Estoque],Back!A6895,Balanço[Quantidade])</f>
        <v>0</v>
      </c>
      <c r="G6895" s="32" t="str" cm="1">
        <f t="array" ref="G6895">IF(F6895="","",SUM(_xlfn._xlws.FILTER(Balanço[Quantidade],(Balanço[Estoque]=Back!$E$3)*(Balanço[Material]=Back!F6895))))</f>
        <v/>
      </c>
    </row>
    <row r="6896" spans="2:7">
      <c r="B6896" s="32">
        <f>SUMIF(Balanço[Estoque],Back!A6896,Balanço[Quantidade])</f>
        <v>0</v>
      </c>
      <c r="G6896" s="32" t="str" cm="1">
        <f t="array" ref="G6896">IF(F6896="","",SUM(_xlfn._xlws.FILTER(Balanço[Quantidade],(Balanço[Estoque]=Back!$E$3)*(Balanço[Material]=Back!F6896))))</f>
        <v/>
      </c>
    </row>
    <row r="6897" spans="2:7">
      <c r="B6897" s="32">
        <f>SUMIF(Balanço[Estoque],Back!A6897,Balanço[Quantidade])</f>
        <v>0</v>
      </c>
      <c r="G6897" s="32" t="str" cm="1">
        <f t="array" ref="G6897">IF(F6897="","",SUM(_xlfn._xlws.FILTER(Balanço[Quantidade],(Balanço[Estoque]=Back!$E$3)*(Balanço[Material]=Back!F6897))))</f>
        <v/>
      </c>
    </row>
    <row r="6898" spans="2:7">
      <c r="B6898" s="32">
        <f>SUMIF(Balanço[Estoque],Back!A6898,Balanço[Quantidade])</f>
        <v>0</v>
      </c>
      <c r="G6898" s="32" t="str" cm="1">
        <f t="array" ref="G6898">IF(F6898="","",SUM(_xlfn._xlws.FILTER(Balanço[Quantidade],(Balanço[Estoque]=Back!$E$3)*(Balanço[Material]=Back!F6898))))</f>
        <v/>
      </c>
    </row>
    <row r="6899" spans="2:7">
      <c r="B6899" s="32">
        <f>SUMIF(Balanço[Estoque],Back!A6899,Balanço[Quantidade])</f>
        <v>0</v>
      </c>
      <c r="G6899" s="32" t="str" cm="1">
        <f t="array" ref="G6899">IF(F6899="","",SUM(_xlfn._xlws.FILTER(Balanço[Quantidade],(Balanço[Estoque]=Back!$E$3)*(Balanço[Material]=Back!F6899))))</f>
        <v/>
      </c>
    </row>
    <row r="6900" spans="2:7">
      <c r="B6900" s="32">
        <f>SUMIF(Balanço[Estoque],Back!A6900,Balanço[Quantidade])</f>
        <v>0</v>
      </c>
      <c r="G6900" s="32" t="str" cm="1">
        <f t="array" ref="G6900">IF(F6900="","",SUM(_xlfn._xlws.FILTER(Balanço[Quantidade],(Balanço[Estoque]=Back!$E$3)*(Balanço[Material]=Back!F6900))))</f>
        <v/>
      </c>
    </row>
    <row r="6901" spans="2:7">
      <c r="B6901" s="32">
        <f>SUMIF(Balanço[Estoque],Back!A6901,Balanço[Quantidade])</f>
        <v>0</v>
      </c>
      <c r="G6901" s="32" t="str" cm="1">
        <f t="array" ref="G6901">IF(F6901="","",SUM(_xlfn._xlws.FILTER(Balanço[Quantidade],(Balanço[Estoque]=Back!$E$3)*(Balanço[Material]=Back!F6901))))</f>
        <v/>
      </c>
    </row>
    <row r="6902" spans="2:7">
      <c r="B6902" s="32">
        <f>SUMIF(Balanço[Estoque],Back!A6902,Balanço[Quantidade])</f>
        <v>0</v>
      </c>
      <c r="G6902" s="32" t="str" cm="1">
        <f t="array" ref="G6902">IF(F6902="","",SUM(_xlfn._xlws.FILTER(Balanço[Quantidade],(Balanço[Estoque]=Back!$E$3)*(Balanço[Material]=Back!F6902))))</f>
        <v/>
      </c>
    </row>
    <row r="6903" spans="2:7">
      <c r="B6903" s="32">
        <f>SUMIF(Balanço[Estoque],Back!A6903,Balanço[Quantidade])</f>
        <v>0</v>
      </c>
      <c r="G6903" s="32" t="str" cm="1">
        <f t="array" ref="G6903">IF(F6903="","",SUM(_xlfn._xlws.FILTER(Balanço[Quantidade],(Balanço[Estoque]=Back!$E$3)*(Balanço[Material]=Back!F6903))))</f>
        <v/>
      </c>
    </row>
    <row r="6904" spans="2:7">
      <c r="B6904" s="32">
        <f>SUMIF(Balanço[Estoque],Back!A6904,Balanço[Quantidade])</f>
        <v>0</v>
      </c>
      <c r="G6904" s="32" t="str" cm="1">
        <f t="array" ref="G6904">IF(F6904="","",SUM(_xlfn._xlws.FILTER(Balanço[Quantidade],(Balanço[Estoque]=Back!$E$3)*(Balanço[Material]=Back!F6904))))</f>
        <v/>
      </c>
    </row>
    <row r="6905" spans="2:7">
      <c r="B6905" s="32">
        <f>SUMIF(Balanço[Estoque],Back!A6905,Balanço[Quantidade])</f>
        <v>0</v>
      </c>
      <c r="G6905" s="32" t="str" cm="1">
        <f t="array" ref="G6905">IF(F6905="","",SUM(_xlfn._xlws.FILTER(Balanço[Quantidade],(Balanço[Estoque]=Back!$E$3)*(Balanço[Material]=Back!F6905))))</f>
        <v/>
      </c>
    </row>
    <row r="6906" spans="2:7">
      <c r="B6906" s="32">
        <f>SUMIF(Balanço[Estoque],Back!A6906,Balanço[Quantidade])</f>
        <v>0</v>
      </c>
      <c r="G6906" s="32" t="str" cm="1">
        <f t="array" ref="G6906">IF(F6906="","",SUM(_xlfn._xlws.FILTER(Balanço[Quantidade],(Balanço[Estoque]=Back!$E$3)*(Balanço[Material]=Back!F6906))))</f>
        <v/>
      </c>
    </row>
    <row r="6907" spans="2:7">
      <c r="B6907" s="32">
        <f>SUMIF(Balanço[Estoque],Back!A6907,Balanço[Quantidade])</f>
        <v>0</v>
      </c>
      <c r="G6907" s="32" t="str" cm="1">
        <f t="array" ref="G6907">IF(F6907="","",SUM(_xlfn._xlws.FILTER(Balanço[Quantidade],(Balanço[Estoque]=Back!$E$3)*(Balanço[Material]=Back!F6907))))</f>
        <v/>
      </c>
    </row>
    <row r="6908" spans="2:7">
      <c r="B6908" s="32">
        <f>SUMIF(Balanço[Estoque],Back!A6908,Balanço[Quantidade])</f>
        <v>0</v>
      </c>
      <c r="G6908" s="32" t="str" cm="1">
        <f t="array" ref="G6908">IF(F6908="","",SUM(_xlfn._xlws.FILTER(Balanço[Quantidade],(Balanço[Estoque]=Back!$E$3)*(Balanço[Material]=Back!F6908))))</f>
        <v/>
      </c>
    </row>
    <row r="6909" spans="2:7">
      <c r="B6909" s="32">
        <f>SUMIF(Balanço[Estoque],Back!A6909,Balanço[Quantidade])</f>
        <v>0</v>
      </c>
      <c r="G6909" s="32" t="str" cm="1">
        <f t="array" ref="G6909">IF(F6909="","",SUM(_xlfn._xlws.FILTER(Balanço[Quantidade],(Balanço[Estoque]=Back!$E$3)*(Balanço[Material]=Back!F6909))))</f>
        <v/>
      </c>
    </row>
    <row r="6910" spans="2:7">
      <c r="B6910" s="32">
        <f>SUMIF(Balanço[Estoque],Back!A6910,Balanço[Quantidade])</f>
        <v>0</v>
      </c>
      <c r="G6910" s="32" t="str" cm="1">
        <f t="array" ref="G6910">IF(F6910="","",SUM(_xlfn._xlws.FILTER(Balanço[Quantidade],(Balanço[Estoque]=Back!$E$3)*(Balanço[Material]=Back!F6910))))</f>
        <v/>
      </c>
    </row>
    <row r="6911" spans="2:7">
      <c r="B6911" s="32">
        <f>SUMIF(Balanço[Estoque],Back!A6911,Balanço[Quantidade])</f>
        <v>0</v>
      </c>
      <c r="G6911" s="32" t="str" cm="1">
        <f t="array" ref="G6911">IF(F6911="","",SUM(_xlfn._xlws.FILTER(Balanço[Quantidade],(Balanço[Estoque]=Back!$E$3)*(Balanço[Material]=Back!F6911))))</f>
        <v/>
      </c>
    </row>
    <row r="6912" spans="2:7">
      <c r="B6912" s="32">
        <f>SUMIF(Balanço[Estoque],Back!A6912,Balanço[Quantidade])</f>
        <v>0</v>
      </c>
      <c r="G6912" s="32" t="str" cm="1">
        <f t="array" ref="G6912">IF(F6912="","",SUM(_xlfn._xlws.FILTER(Balanço[Quantidade],(Balanço[Estoque]=Back!$E$3)*(Balanço[Material]=Back!F6912))))</f>
        <v/>
      </c>
    </row>
    <row r="6913" spans="2:7">
      <c r="B6913" s="32">
        <f>SUMIF(Balanço[Estoque],Back!A6913,Balanço[Quantidade])</f>
        <v>0</v>
      </c>
      <c r="G6913" s="32" t="str" cm="1">
        <f t="array" ref="G6913">IF(F6913="","",SUM(_xlfn._xlws.FILTER(Balanço[Quantidade],(Balanço[Estoque]=Back!$E$3)*(Balanço[Material]=Back!F6913))))</f>
        <v/>
      </c>
    </row>
    <row r="6914" spans="2:7">
      <c r="B6914" s="32">
        <f>SUMIF(Balanço[Estoque],Back!A6914,Balanço[Quantidade])</f>
        <v>0</v>
      </c>
      <c r="G6914" s="32" t="str" cm="1">
        <f t="array" ref="G6914">IF(F6914="","",SUM(_xlfn._xlws.FILTER(Balanço[Quantidade],(Balanço[Estoque]=Back!$E$3)*(Balanço[Material]=Back!F6914))))</f>
        <v/>
      </c>
    </row>
    <row r="6915" spans="2:7">
      <c r="B6915" s="32">
        <f>SUMIF(Balanço[Estoque],Back!A6915,Balanço[Quantidade])</f>
        <v>0</v>
      </c>
      <c r="G6915" s="32" t="str" cm="1">
        <f t="array" ref="G6915">IF(F6915="","",SUM(_xlfn._xlws.FILTER(Balanço[Quantidade],(Balanço[Estoque]=Back!$E$3)*(Balanço[Material]=Back!F6915))))</f>
        <v/>
      </c>
    </row>
    <row r="6916" spans="2:7">
      <c r="B6916" s="32">
        <f>SUMIF(Balanço[Estoque],Back!A6916,Balanço[Quantidade])</f>
        <v>0</v>
      </c>
      <c r="G6916" s="32" t="str" cm="1">
        <f t="array" ref="G6916">IF(F6916="","",SUM(_xlfn._xlws.FILTER(Balanço[Quantidade],(Balanço[Estoque]=Back!$E$3)*(Balanço[Material]=Back!F6916))))</f>
        <v/>
      </c>
    </row>
    <row r="6917" spans="2:7">
      <c r="B6917" s="32">
        <f>SUMIF(Balanço[Estoque],Back!A6917,Balanço[Quantidade])</f>
        <v>0</v>
      </c>
      <c r="G6917" s="32" t="str" cm="1">
        <f t="array" ref="G6917">IF(F6917="","",SUM(_xlfn._xlws.FILTER(Balanço[Quantidade],(Balanço[Estoque]=Back!$E$3)*(Balanço[Material]=Back!F6917))))</f>
        <v/>
      </c>
    </row>
    <row r="6918" spans="2:7">
      <c r="B6918" s="32">
        <f>SUMIF(Balanço[Estoque],Back!A6918,Balanço[Quantidade])</f>
        <v>0</v>
      </c>
      <c r="G6918" s="32" t="str" cm="1">
        <f t="array" ref="G6918">IF(F6918="","",SUM(_xlfn._xlws.FILTER(Balanço[Quantidade],(Balanço[Estoque]=Back!$E$3)*(Balanço[Material]=Back!F6918))))</f>
        <v/>
      </c>
    </row>
    <row r="6919" spans="2:7">
      <c r="B6919" s="32">
        <f>SUMIF(Balanço[Estoque],Back!A6919,Balanço[Quantidade])</f>
        <v>0</v>
      </c>
      <c r="G6919" s="32" t="str" cm="1">
        <f t="array" ref="G6919">IF(F6919="","",SUM(_xlfn._xlws.FILTER(Balanço[Quantidade],(Balanço[Estoque]=Back!$E$3)*(Balanço[Material]=Back!F6919))))</f>
        <v/>
      </c>
    </row>
    <row r="6920" spans="2:7">
      <c r="B6920" s="32">
        <f>SUMIF(Balanço[Estoque],Back!A6920,Balanço[Quantidade])</f>
        <v>0</v>
      </c>
      <c r="G6920" s="32" t="str" cm="1">
        <f t="array" ref="G6920">IF(F6920="","",SUM(_xlfn._xlws.FILTER(Balanço[Quantidade],(Balanço[Estoque]=Back!$E$3)*(Balanço[Material]=Back!F6920))))</f>
        <v/>
      </c>
    </row>
    <row r="6921" spans="2:7">
      <c r="B6921" s="32">
        <f>SUMIF(Balanço[Estoque],Back!A6921,Balanço[Quantidade])</f>
        <v>0</v>
      </c>
      <c r="G6921" s="32" t="str" cm="1">
        <f t="array" ref="G6921">IF(F6921="","",SUM(_xlfn._xlws.FILTER(Balanço[Quantidade],(Balanço[Estoque]=Back!$E$3)*(Balanço[Material]=Back!F6921))))</f>
        <v/>
      </c>
    </row>
    <row r="6922" spans="2:7">
      <c r="B6922" s="32">
        <f>SUMIF(Balanço[Estoque],Back!A6922,Balanço[Quantidade])</f>
        <v>0</v>
      </c>
      <c r="G6922" s="32" t="str" cm="1">
        <f t="array" ref="G6922">IF(F6922="","",SUM(_xlfn._xlws.FILTER(Balanço[Quantidade],(Balanço[Estoque]=Back!$E$3)*(Balanço[Material]=Back!F6922))))</f>
        <v/>
      </c>
    </row>
    <row r="6923" spans="2:7">
      <c r="B6923" s="32">
        <f>SUMIF(Balanço[Estoque],Back!A6923,Balanço[Quantidade])</f>
        <v>0</v>
      </c>
      <c r="G6923" s="32" t="str" cm="1">
        <f t="array" ref="G6923">IF(F6923="","",SUM(_xlfn._xlws.FILTER(Balanço[Quantidade],(Balanço[Estoque]=Back!$E$3)*(Balanço[Material]=Back!F6923))))</f>
        <v/>
      </c>
    </row>
    <row r="6924" spans="2:7">
      <c r="B6924" s="32">
        <f>SUMIF(Balanço[Estoque],Back!A6924,Balanço[Quantidade])</f>
        <v>0</v>
      </c>
      <c r="G6924" s="32" t="str" cm="1">
        <f t="array" ref="G6924">IF(F6924="","",SUM(_xlfn._xlws.FILTER(Balanço[Quantidade],(Balanço[Estoque]=Back!$E$3)*(Balanço[Material]=Back!F6924))))</f>
        <v/>
      </c>
    </row>
    <row r="6925" spans="2:7">
      <c r="B6925" s="32">
        <f>SUMIF(Balanço[Estoque],Back!A6925,Balanço[Quantidade])</f>
        <v>0</v>
      </c>
      <c r="G6925" s="32" t="str" cm="1">
        <f t="array" ref="G6925">IF(F6925="","",SUM(_xlfn._xlws.FILTER(Balanço[Quantidade],(Balanço[Estoque]=Back!$E$3)*(Balanço[Material]=Back!F6925))))</f>
        <v/>
      </c>
    </row>
    <row r="6926" spans="2:7">
      <c r="B6926" s="32">
        <f>SUMIF(Balanço[Estoque],Back!A6926,Balanço[Quantidade])</f>
        <v>0</v>
      </c>
      <c r="G6926" s="32" t="str" cm="1">
        <f t="array" ref="G6926">IF(F6926="","",SUM(_xlfn._xlws.FILTER(Balanço[Quantidade],(Balanço[Estoque]=Back!$E$3)*(Balanço[Material]=Back!F6926))))</f>
        <v/>
      </c>
    </row>
    <row r="6927" spans="2:7">
      <c r="B6927" s="32">
        <f>SUMIF(Balanço[Estoque],Back!A6927,Balanço[Quantidade])</f>
        <v>0</v>
      </c>
      <c r="G6927" s="32" t="str" cm="1">
        <f t="array" ref="G6927">IF(F6927="","",SUM(_xlfn._xlws.FILTER(Balanço[Quantidade],(Balanço[Estoque]=Back!$E$3)*(Balanço[Material]=Back!F6927))))</f>
        <v/>
      </c>
    </row>
    <row r="6928" spans="2:7">
      <c r="B6928" s="32">
        <f>SUMIF(Balanço[Estoque],Back!A6928,Balanço[Quantidade])</f>
        <v>0</v>
      </c>
      <c r="G6928" s="32" t="str" cm="1">
        <f t="array" ref="G6928">IF(F6928="","",SUM(_xlfn._xlws.FILTER(Balanço[Quantidade],(Balanço[Estoque]=Back!$E$3)*(Balanço[Material]=Back!F6928))))</f>
        <v/>
      </c>
    </row>
    <row r="6929" spans="2:7">
      <c r="B6929" s="32">
        <f>SUMIF(Balanço[Estoque],Back!A6929,Balanço[Quantidade])</f>
        <v>0</v>
      </c>
      <c r="G6929" s="32" t="str" cm="1">
        <f t="array" ref="G6929">IF(F6929="","",SUM(_xlfn._xlws.FILTER(Balanço[Quantidade],(Balanço[Estoque]=Back!$E$3)*(Balanço[Material]=Back!F6929))))</f>
        <v/>
      </c>
    </row>
    <row r="6930" spans="2:7">
      <c r="B6930" s="32">
        <f>SUMIF(Balanço[Estoque],Back!A6930,Balanço[Quantidade])</f>
        <v>0</v>
      </c>
      <c r="G6930" s="32" t="str" cm="1">
        <f t="array" ref="G6930">IF(F6930="","",SUM(_xlfn._xlws.FILTER(Balanço[Quantidade],(Balanço[Estoque]=Back!$E$3)*(Balanço[Material]=Back!F6930))))</f>
        <v/>
      </c>
    </row>
    <row r="6931" spans="2:7">
      <c r="B6931" s="32">
        <f>SUMIF(Balanço[Estoque],Back!A6931,Balanço[Quantidade])</f>
        <v>0</v>
      </c>
      <c r="G6931" s="32" t="str" cm="1">
        <f t="array" ref="G6931">IF(F6931="","",SUM(_xlfn._xlws.FILTER(Balanço[Quantidade],(Balanço[Estoque]=Back!$E$3)*(Balanço[Material]=Back!F6931))))</f>
        <v/>
      </c>
    </row>
    <row r="6932" spans="2:7">
      <c r="B6932" s="32">
        <f>SUMIF(Balanço[Estoque],Back!A6932,Balanço[Quantidade])</f>
        <v>0</v>
      </c>
      <c r="G6932" s="32" t="str" cm="1">
        <f t="array" ref="G6932">IF(F6932="","",SUM(_xlfn._xlws.FILTER(Balanço[Quantidade],(Balanço[Estoque]=Back!$E$3)*(Balanço[Material]=Back!F6932))))</f>
        <v/>
      </c>
    </row>
    <row r="6933" spans="2:7">
      <c r="B6933" s="32">
        <f>SUMIF(Balanço[Estoque],Back!A6933,Balanço[Quantidade])</f>
        <v>0</v>
      </c>
      <c r="G6933" s="32" t="str" cm="1">
        <f t="array" ref="G6933">IF(F6933="","",SUM(_xlfn._xlws.FILTER(Balanço[Quantidade],(Balanço[Estoque]=Back!$E$3)*(Balanço[Material]=Back!F6933))))</f>
        <v/>
      </c>
    </row>
    <row r="6934" spans="2:7">
      <c r="B6934" s="32">
        <f>SUMIF(Balanço[Estoque],Back!A6934,Balanço[Quantidade])</f>
        <v>0</v>
      </c>
      <c r="G6934" s="32" t="str" cm="1">
        <f t="array" ref="G6934">IF(F6934="","",SUM(_xlfn._xlws.FILTER(Balanço[Quantidade],(Balanço[Estoque]=Back!$E$3)*(Balanço[Material]=Back!F6934))))</f>
        <v/>
      </c>
    </row>
    <row r="6935" spans="2:7">
      <c r="B6935" s="32">
        <f>SUMIF(Balanço[Estoque],Back!A6935,Balanço[Quantidade])</f>
        <v>0</v>
      </c>
      <c r="G6935" s="32" t="str" cm="1">
        <f t="array" ref="G6935">IF(F6935="","",SUM(_xlfn._xlws.FILTER(Balanço[Quantidade],(Balanço[Estoque]=Back!$E$3)*(Balanço[Material]=Back!F6935))))</f>
        <v/>
      </c>
    </row>
    <row r="6936" spans="2:7">
      <c r="B6936" s="32">
        <f>SUMIF(Balanço[Estoque],Back!A6936,Balanço[Quantidade])</f>
        <v>0</v>
      </c>
      <c r="G6936" s="32" t="str" cm="1">
        <f t="array" ref="G6936">IF(F6936="","",SUM(_xlfn._xlws.FILTER(Balanço[Quantidade],(Balanço[Estoque]=Back!$E$3)*(Balanço[Material]=Back!F6936))))</f>
        <v/>
      </c>
    </row>
    <row r="6937" spans="2:7">
      <c r="B6937" s="32">
        <f>SUMIF(Balanço[Estoque],Back!A6937,Balanço[Quantidade])</f>
        <v>0</v>
      </c>
      <c r="G6937" s="32" t="str" cm="1">
        <f t="array" ref="G6937">IF(F6937="","",SUM(_xlfn._xlws.FILTER(Balanço[Quantidade],(Balanço[Estoque]=Back!$E$3)*(Balanço[Material]=Back!F6937))))</f>
        <v/>
      </c>
    </row>
    <row r="6938" spans="2:7">
      <c r="B6938" s="32">
        <f>SUMIF(Balanço[Estoque],Back!A6938,Balanço[Quantidade])</f>
        <v>0</v>
      </c>
      <c r="G6938" s="32" t="str" cm="1">
        <f t="array" ref="G6938">IF(F6938="","",SUM(_xlfn._xlws.FILTER(Balanço[Quantidade],(Balanço[Estoque]=Back!$E$3)*(Balanço[Material]=Back!F6938))))</f>
        <v/>
      </c>
    </row>
    <row r="6939" spans="2:7">
      <c r="B6939" s="32">
        <f>SUMIF(Balanço[Estoque],Back!A6939,Balanço[Quantidade])</f>
        <v>0</v>
      </c>
      <c r="G6939" s="32" t="str" cm="1">
        <f t="array" ref="G6939">IF(F6939="","",SUM(_xlfn._xlws.FILTER(Balanço[Quantidade],(Balanço[Estoque]=Back!$E$3)*(Balanço[Material]=Back!F6939))))</f>
        <v/>
      </c>
    </row>
    <row r="6940" spans="2:7">
      <c r="B6940" s="32">
        <f>SUMIF(Balanço[Estoque],Back!A6940,Balanço[Quantidade])</f>
        <v>0</v>
      </c>
      <c r="G6940" s="32" t="str" cm="1">
        <f t="array" ref="G6940">IF(F6940="","",SUM(_xlfn._xlws.FILTER(Balanço[Quantidade],(Balanço[Estoque]=Back!$E$3)*(Balanço[Material]=Back!F6940))))</f>
        <v/>
      </c>
    </row>
    <row r="6941" spans="2:7">
      <c r="B6941" s="32">
        <f>SUMIF(Balanço[Estoque],Back!A6941,Balanço[Quantidade])</f>
        <v>0</v>
      </c>
      <c r="G6941" s="32" t="str" cm="1">
        <f t="array" ref="G6941">IF(F6941="","",SUM(_xlfn._xlws.FILTER(Balanço[Quantidade],(Balanço[Estoque]=Back!$E$3)*(Balanço[Material]=Back!F6941))))</f>
        <v/>
      </c>
    </row>
    <row r="6942" spans="2:7">
      <c r="B6942" s="32">
        <f>SUMIF(Balanço[Estoque],Back!A6942,Balanço[Quantidade])</f>
        <v>0</v>
      </c>
      <c r="G6942" s="32" t="str" cm="1">
        <f t="array" ref="G6942">IF(F6942="","",SUM(_xlfn._xlws.FILTER(Balanço[Quantidade],(Balanço[Estoque]=Back!$E$3)*(Balanço[Material]=Back!F6942))))</f>
        <v/>
      </c>
    </row>
    <row r="6943" spans="2:7">
      <c r="B6943" s="32">
        <f>SUMIF(Balanço[Estoque],Back!A6943,Balanço[Quantidade])</f>
        <v>0</v>
      </c>
      <c r="G6943" s="32" t="str" cm="1">
        <f t="array" ref="G6943">IF(F6943="","",SUM(_xlfn._xlws.FILTER(Balanço[Quantidade],(Balanço[Estoque]=Back!$E$3)*(Balanço[Material]=Back!F6943))))</f>
        <v/>
      </c>
    </row>
    <row r="6944" spans="2:7">
      <c r="B6944" s="32">
        <f>SUMIF(Balanço[Estoque],Back!A6944,Balanço[Quantidade])</f>
        <v>0</v>
      </c>
      <c r="G6944" s="32" t="str" cm="1">
        <f t="array" ref="G6944">IF(F6944="","",SUM(_xlfn._xlws.FILTER(Balanço[Quantidade],(Balanço[Estoque]=Back!$E$3)*(Balanço[Material]=Back!F6944))))</f>
        <v/>
      </c>
    </row>
    <row r="6945" spans="2:7">
      <c r="B6945" s="32">
        <f>SUMIF(Balanço[Estoque],Back!A6945,Balanço[Quantidade])</f>
        <v>0</v>
      </c>
      <c r="G6945" s="32" t="str" cm="1">
        <f t="array" ref="G6945">IF(F6945="","",SUM(_xlfn._xlws.FILTER(Balanço[Quantidade],(Balanço[Estoque]=Back!$E$3)*(Balanço[Material]=Back!F6945))))</f>
        <v/>
      </c>
    </row>
    <row r="6946" spans="2:7">
      <c r="B6946" s="32">
        <f>SUMIF(Balanço[Estoque],Back!A6946,Balanço[Quantidade])</f>
        <v>0</v>
      </c>
      <c r="G6946" s="32" t="str" cm="1">
        <f t="array" ref="G6946">IF(F6946="","",SUM(_xlfn._xlws.FILTER(Balanço[Quantidade],(Balanço[Estoque]=Back!$E$3)*(Balanço[Material]=Back!F6946))))</f>
        <v/>
      </c>
    </row>
    <row r="6947" spans="2:7">
      <c r="B6947" s="32">
        <f>SUMIF(Balanço[Estoque],Back!A6947,Balanço[Quantidade])</f>
        <v>0</v>
      </c>
      <c r="G6947" s="32" t="str" cm="1">
        <f t="array" ref="G6947">IF(F6947="","",SUM(_xlfn._xlws.FILTER(Balanço[Quantidade],(Balanço[Estoque]=Back!$E$3)*(Balanço[Material]=Back!F6947))))</f>
        <v/>
      </c>
    </row>
    <row r="6948" spans="2:7">
      <c r="B6948" s="32">
        <f>SUMIF(Balanço[Estoque],Back!A6948,Balanço[Quantidade])</f>
        <v>0</v>
      </c>
      <c r="G6948" s="32" t="str" cm="1">
        <f t="array" ref="G6948">IF(F6948="","",SUM(_xlfn._xlws.FILTER(Balanço[Quantidade],(Balanço[Estoque]=Back!$E$3)*(Balanço[Material]=Back!F6948))))</f>
        <v/>
      </c>
    </row>
    <row r="6949" spans="2:7">
      <c r="B6949" s="32">
        <f>SUMIF(Balanço[Estoque],Back!A6949,Balanço[Quantidade])</f>
        <v>0</v>
      </c>
      <c r="G6949" s="32" t="str" cm="1">
        <f t="array" ref="G6949">IF(F6949="","",SUM(_xlfn._xlws.FILTER(Balanço[Quantidade],(Balanço[Estoque]=Back!$E$3)*(Balanço[Material]=Back!F6949))))</f>
        <v/>
      </c>
    </row>
    <row r="6950" spans="2:7">
      <c r="B6950" s="32">
        <f>SUMIF(Balanço[Estoque],Back!A6950,Balanço[Quantidade])</f>
        <v>0</v>
      </c>
      <c r="G6950" s="32" t="str" cm="1">
        <f t="array" ref="G6950">IF(F6950="","",SUM(_xlfn._xlws.FILTER(Balanço[Quantidade],(Balanço[Estoque]=Back!$E$3)*(Balanço[Material]=Back!F6950))))</f>
        <v/>
      </c>
    </row>
    <row r="6951" spans="2:7">
      <c r="B6951" s="32">
        <f>SUMIF(Balanço[Estoque],Back!A6951,Balanço[Quantidade])</f>
        <v>0</v>
      </c>
      <c r="G6951" s="32" t="str" cm="1">
        <f t="array" ref="G6951">IF(F6951="","",SUM(_xlfn._xlws.FILTER(Balanço[Quantidade],(Balanço[Estoque]=Back!$E$3)*(Balanço[Material]=Back!F6951))))</f>
        <v/>
      </c>
    </row>
    <row r="6952" spans="2:7">
      <c r="B6952" s="32">
        <f>SUMIF(Balanço[Estoque],Back!A6952,Balanço[Quantidade])</f>
        <v>0</v>
      </c>
      <c r="G6952" s="32" t="str" cm="1">
        <f t="array" ref="G6952">IF(F6952="","",SUM(_xlfn._xlws.FILTER(Balanço[Quantidade],(Balanço[Estoque]=Back!$E$3)*(Balanço[Material]=Back!F6952))))</f>
        <v/>
      </c>
    </row>
    <row r="6953" spans="2:7">
      <c r="B6953" s="32">
        <f>SUMIF(Balanço[Estoque],Back!A6953,Balanço[Quantidade])</f>
        <v>0</v>
      </c>
      <c r="G6953" s="32" t="str" cm="1">
        <f t="array" ref="G6953">IF(F6953="","",SUM(_xlfn._xlws.FILTER(Balanço[Quantidade],(Balanço[Estoque]=Back!$E$3)*(Balanço[Material]=Back!F6953))))</f>
        <v/>
      </c>
    </row>
    <row r="6954" spans="2:7">
      <c r="B6954" s="32">
        <f>SUMIF(Balanço[Estoque],Back!A6954,Balanço[Quantidade])</f>
        <v>0</v>
      </c>
      <c r="G6954" s="32" t="str" cm="1">
        <f t="array" ref="G6954">IF(F6954="","",SUM(_xlfn._xlws.FILTER(Balanço[Quantidade],(Balanço[Estoque]=Back!$E$3)*(Balanço[Material]=Back!F6954))))</f>
        <v/>
      </c>
    </row>
    <row r="6955" spans="2:7">
      <c r="B6955" s="32">
        <f>SUMIF(Balanço[Estoque],Back!A6955,Balanço[Quantidade])</f>
        <v>0</v>
      </c>
      <c r="G6955" s="32" t="str" cm="1">
        <f t="array" ref="G6955">IF(F6955="","",SUM(_xlfn._xlws.FILTER(Balanço[Quantidade],(Balanço[Estoque]=Back!$E$3)*(Balanço[Material]=Back!F6955))))</f>
        <v/>
      </c>
    </row>
    <row r="6956" spans="2:7">
      <c r="B6956" s="32">
        <f>SUMIF(Balanço[Estoque],Back!A6956,Balanço[Quantidade])</f>
        <v>0</v>
      </c>
      <c r="G6956" s="32" t="str" cm="1">
        <f t="array" ref="G6956">IF(F6956="","",SUM(_xlfn._xlws.FILTER(Balanço[Quantidade],(Balanço[Estoque]=Back!$E$3)*(Balanço[Material]=Back!F6956))))</f>
        <v/>
      </c>
    </row>
    <row r="6957" spans="2:7">
      <c r="B6957" s="32">
        <f>SUMIF(Balanço[Estoque],Back!A6957,Balanço[Quantidade])</f>
        <v>0</v>
      </c>
      <c r="G6957" s="32" t="str" cm="1">
        <f t="array" ref="G6957">IF(F6957="","",SUM(_xlfn._xlws.FILTER(Balanço[Quantidade],(Balanço[Estoque]=Back!$E$3)*(Balanço[Material]=Back!F6957))))</f>
        <v/>
      </c>
    </row>
    <row r="6958" spans="2:7">
      <c r="B6958" s="32">
        <f>SUMIF(Balanço[Estoque],Back!A6958,Balanço[Quantidade])</f>
        <v>0</v>
      </c>
      <c r="G6958" s="32" t="str" cm="1">
        <f t="array" ref="G6958">IF(F6958="","",SUM(_xlfn._xlws.FILTER(Balanço[Quantidade],(Balanço[Estoque]=Back!$E$3)*(Balanço[Material]=Back!F6958))))</f>
        <v/>
      </c>
    </row>
    <row r="6959" spans="2:7">
      <c r="B6959" s="32">
        <f>SUMIF(Balanço[Estoque],Back!A6959,Balanço[Quantidade])</f>
        <v>0</v>
      </c>
      <c r="G6959" s="32" t="str" cm="1">
        <f t="array" ref="G6959">IF(F6959="","",SUM(_xlfn._xlws.FILTER(Balanço[Quantidade],(Balanço[Estoque]=Back!$E$3)*(Balanço[Material]=Back!F6959))))</f>
        <v/>
      </c>
    </row>
    <row r="6960" spans="2:7">
      <c r="B6960" s="32">
        <f>SUMIF(Balanço[Estoque],Back!A6960,Balanço[Quantidade])</f>
        <v>0</v>
      </c>
      <c r="G6960" s="32" t="str" cm="1">
        <f t="array" ref="G6960">IF(F6960="","",SUM(_xlfn._xlws.FILTER(Balanço[Quantidade],(Balanço[Estoque]=Back!$E$3)*(Balanço[Material]=Back!F6960))))</f>
        <v/>
      </c>
    </row>
    <row r="6961" spans="2:7">
      <c r="B6961" s="32">
        <f>SUMIF(Balanço[Estoque],Back!A6961,Balanço[Quantidade])</f>
        <v>0</v>
      </c>
      <c r="G6961" s="32" t="str" cm="1">
        <f t="array" ref="G6961">IF(F6961="","",SUM(_xlfn._xlws.FILTER(Balanço[Quantidade],(Balanço[Estoque]=Back!$E$3)*(Balanço[Material]=Back!F6961))))</f>
        <v/>
      </c>
    </row>
    <row r="6962" spans="2:7">
      <c r="B6962" s="32">
        <f>SUMIF(Balanço[Estoque],Back!A6962,Balanço[Quantidade])</f>
        <v>0</v>
      </c>
      <c r="G6962" s="32" t="str" cm="1">
        <f t="array" ref="G6962">IF(F6962="","",SUM(_xlfn._xlws.FILTER(Balanço[Quantidade],(Balanço[Estoque]=Back!$E$3)*(Balanço[Material]=Back!F6962))))</f>
        <v/>
      </c>
    </row>
    <row r="6963" spans="2:7">
      <c r="B6963" s="32">
        <f>SUMIF(Balanço[Estoque],Back!A6963,Balanço[Quantidade])</f>
        <v>0</v>
      </c>
      <c r="G6963" s="32" t="str" cm="1">
        <f t="array" ref="G6963">IF(F6963="","",SUM(_xlfn._xlws.FILTER(Balanço[Quantidade],(Balanço[Estoque]=Back!$E$3)*(Balanço[Material]=Back!F6963))))</f>
        <v/>
      </c>
    </row>
    <row r="6964" spans="2:7">
      <c r="B6964" s="32">
        <f>SUMIF(Balanço[Estoque],Back!A6964,Balanço[Quantidade])</f>
        <v>0</v>
      </c>
      <c r="G6964" s="32" t="str" cm="1">
        <f t="array" ref="G6964">IF(F6964="","",SUM(_xlfn._xlws.FILTER(Balanço[Quantidade],(Balanço[Estoque]=Back!$E$3)*(Balanço[Material]=Back!F6964))))</f>
        <v/>
      </c>
    </row>
    <row r="6965" spans="2:7">
      <c r="B6965" s="32">
        <f>SUMIF(Balanço[Estoque],Back!A6965,Balanço[Quantidade])</f>
        <v>0</v>
      </c>
      <c r="G6965" s="32" t="str" cm="1">
        <f t="array" ref="G6965">IF(F6965="","",SUM(_xlfn._xlws.FILTER(Balanço[Quantidade],(Balanço[Estoque]=Back!$E$3)*(Balanço[Material]=Back!F6965))))</f>
        <v/>
      </c>
    </row>
    <row r="6966" spans="2:7">
      <c r="B6966" s="32">
        <f>SUMIF(Balanço[Estoque],Back!A6966,Balanço[Quantidade])</f>
        <v>0</v>
      </c>
      <c r="G6966" s="32" t="str" cm="1">
        <f t="array" ref="G6966">IF(F6966="","",SUM(_xlfn._xlws.FILTER(Balanço[Quantidade],(Balanço[Estoque]=Back!$E$3)*(Balanço[Material]=Back!F6966))))</f>
        <v/>
      </c>
    </row>
    <row r="6967" spans="2:7">
      <c r="B6967" s="32">
        <f>SUMIF(Balanço[Estoque],Back!A6967,Balanço[Quantidade])</f>
        <v>0</v>
      </c>
      <c r="G6967" s="32" t="str" cm="1">
        <f t="array" ref="G6967">IF(F6967="","",SUM(_xlfn._xlws.FILTER(Balanço[Quantidade],(Balanço[Estoque]=Back!$E$3)*(Balanço[Material]=Back!F6967))))</f>
        <v/>
      </c>
    </row>
    <row r="6968" spans="2:7">
      <c r="B6968" s="32">
        <f>SUMIF(Balanço[Estoque],Back!A6968,Balanço[Quantidade])</f>
        <v>0</v>
      </c>
      <c r="G6968" s="32" t="str" cm="1">
        <f t="array" ref="G6968">IF(F6968="","",SUM(_xlfn._xlws.FILTER(Balanço[Quantidade],(Balanço[Estoque]=Back!$E$3)*(Balanço[Material]=Back!F6968))))</f>
        <v/>
      </c>
    </row>
    <row r="6969" spans="2:7">
      <c r="B6969" s="32">
        <f>SUMIF(Balanço[Estoque],Back!A6969,Balanço[Quantidade])</f>
        <v>0</v>
      </c>
      <c r="G6969" s="32" t="str" cm="1">
        <f t="array" ref="G6969">IF(F6969="","",SUM(_xlfn._xlws.FILTER(Balanço[Quantidade],(Balanço[Estoque]=Back!$E$3)*(Balanço[Material]=Back!F6969))))</f>
        <v/>
      </c>
    </row>
    <row r="6970" spans="2:7">
      <c r="B6970" s="32">
        <f>SUMIF(Balanço[Estoque],Back!A6970,Balanço[Quantidade])</f>
        <v>0</v>
      </c>
      <c r="G6970" s="32" t="str" cm="1">
        <f t="array" ref="G6970">IF(F6970="","",SUM(_xlfn._xlws.FILTER(Balanço[Quantidade],(Balanço[Estoque]=Back!$E$3)*(Balanço[Material]=Back!F6970))))</f>
        <v/>
      </c>
    </row>
    <row r="6971" spans="2:7">
      <c r="B6971" s="32">
        <f>SUMIF(Balanço[Estoque],Back!A6971,Balanço[Quantidade])</f>
        <v>0</v>
      </c>
      <c r="G6971" s="32" t="str" cm="1">
        <f t="array" ref="G6971">IF(F6971="","",SUM(_xlfn._xlws.FILTER(Balanço[Quantidade],(Balanço[Estoque]=Back!$E$3)*(Balanço[Material]=Back!F6971))))</f>
        <v/>
      </c>
    </row>
    <row r="6972" spans="2:7">
      <c r="B6972" s="32">
        <f>SUMIF(Balanço[Estoque],Back!A6972,Balanço[Quantidade])</f>
        <v>0</v>
      </c>
      <c r="G6972" s="32" t="str" cm="1">
        <f t="array" ref="G6972">IF(F6972="","",SUM(_xlfn._xlws.FILTER(Balanço[Quantidade],(Balanço[Estoque]=Back!$E$3)*(Balanço[Material]=Back!F6972))))</f>
        <v/>
      </c>
    </row>
    <row r="6973" spans="2:7">
      <c r="B6973" s="32">
        <f>SUMIF(Balanço[Estoque],Back!A6973,Balanço[Quantidade])</f>
        <v>0</v>
      </c>
      <c r="G6973" s="32" t="str" cm="1">
        <f t="array" ref="G6973">IF(F6973="","",SUM(_xlfn._xlws.FILTER(Balanço[Quantidade],(Balanço[Estoque]=Back!$E$3)*(Balanço[Material]=Back!F6973))))</f>
        <v/>
      </c>
    </row>
    <row r="6974" spans="2:7">
      <c r="B6974" s="32">
        <f>SUMIF(Balanço[Estoque],Back!A6974,Balanço[Quantidade])</f>
        <v>0</v>
      </c>
      <c r="G6974" s="32" t="str" cm="1">
        <f t="array" ref="G6974">IF(F6974="","",SUM(_xlfn._xlws.FILTER(Balanço[Quantidade],(Balanço[Estoque]=Back!$E$3)*(Balanço[Material]=Back!F6974))))</f>
        <v/>
      </c>
    </row>
    <row r="6975" spans="2:7">
      <c r="B6975" s="32">
        <f>SUMIF(Balanço[Estoque],Back!A6975,Balanço[Quantidade])</f>
        <v>0</v>
      </c>
      <c r="G6975" s="32" t="str" cm="1">
        <f t="array" ref="G6975">IF(F6975="","",SUM(_xlfn._xlws.FILTER(Balanço[Quantidade],(Balanço[Estoque]=Back!$E$3)*(Balanço[Material]=Back!F6975))))</f>
        <v/>
      </c>
    </row>
    <row r="6976" spans="2:7">
      <c r="B6976" s="32">
        <f>SUMIF(Balanço[Estoque],Back!A6976,Balanço[Quantidade])</f>
        <v>0</v>
      </c>
      <c r="G6976" s="32" t="str" cm="1">
        <f t="array" ref="G6976">IF(F6976="","",SUM(_xlfn._xlws.FILTER(Balanço[Quantidade],(Balanço[Estoque]=Back!$E$3)*(Balanço[Material]=Back!F6976))))</f>
        <v/>
      </c>
    </row>
    <row r="6977" spans="2:7">
      <c r="B6977" s="32">
        <f>SUMIF(Balanço[Estoque],Back!A6977,Balanço[Quantidade])</f>
        <v>0</v>
      </c>
      <c r="G6977" s="32" t="str" cm="1">
        <f t="array" ref="G6977">IF(F6977="","",SUM(_xlfn._xlws.FILTER(Balanço[Quantidade],(Balanço[Estoque]=Back!$E$3)*(Balanço[Material]=Back!F6977))))</f>
        <v/>
      </c>
    </row>
    <row r="6978" spans="2:7">
      <c r="B6978" s="32">
        <f>SUMIF(Balanço[Estoque],Back!A6978,Balanço[Quantidade])</f>
        <v>0</v>
      </c>
      <c r="G6978" s="32" t="str" cm="1">
        <f t="array" ref="G6978">IF(F6978="","",SUM(_xlfn._xlws.FILTER(Balanço[Quantidade],(Balanço[Estoque]=Back!$E$3)*(Balanço[Material]=Back!F6978))))</f>
        <v/>
      </c>
    </row>
    <row r="6979" spans="2:7">
      <c r="B6979" s="32">
        <f>SUMIF(Balanço[Estoque],Back!A6979,Balanço[Quantidade])</f>
        <v>0</v>
      </c>
      <c r="G6979" s="32" t="str" cm="1">
        <f t="array" ref="G6979">IF(F6979="","",SUM(_xlfn._xlws.FILTER(Balanço[Quantidade],(Balanço[Estoque]=Back!$E$3)*(Balanço[Material]=Back!F6979))))</f>
        <v/>
      </c>
    </row>
    <row r="6980" spans="2:7">
      <c r="B6980" s="32">
        <f>SUMIF(Balanço[Estoque],Back!A6980,Balanço[Quantidade])</f>
        <v>0</v>
      </c>
      <c r="G6980" s="32" t="str" cm="1">
        <f t="array" ref="G6980">IF(F6980="","",SUM(_xlfn._xlws.FILTER(Balanço[Quantidade],(Balanço[Estoque]=Back!$E$3)*(Balanço[Material]=Back!F6980))))</f>
        <v/>
      </c>
    </row>
    <row r="6981" spans="2:7">
      <c r="B6981" s="32">
        <f>SUMIF(Balanço[Estoque],Back!A6981,Balanço[Quantidade])</f>
        <v>0</v>
      </c>
      <c r="G6981" s="32" t="str" cm="1">
        <f t="array" ref="G6981">IF(F6981="","",SUM(_xlfn._xlws.FILTER(Balanço[Quantidade],(Balanço[Estoque]=Back!$E$3)*(Balanço[Material]=Back!F6981))))</f>
        <v/>
      </c>
    </row>
    <row r="6982" spans="2:7">
      <c r="B6982" s="32">
        <f>SUMIF(Balanço[Estoque],Back!A6982,Balanço[Quantidade])</f>
        <v>0</v>
      </c>
      <c r="G6982" s="32" t="str" cm="1">
        <f t="array" ref="G6982">IF(F6982="","",SUM(_xlfn._xlws.FILTER(Balanço[Quantidade],(Balanço[Estoque]=Back!$E$3)*(Balanço[Material]=Back!F6982))))</f>
        <v/>
      </c>
    </row>
    <row r="6983" spans="2:7">
      <c r="B6983" s="32">
        <f>SUMIF(Balanço[Estoque],Back!A6983,Balanço[Quantidade])</f>
        <v>0</v>
      </c>
      <c r="G6983" s="32" t="str" cm="1">
        <f t="array" ref="G6983">IF(F6983="","",SUM(_xlfn._xlws.FILTER(Balanço[Quantidade],(Balanço[Estoque]=Back!$E$3)*(Balanço[Material]=Back!F6983))))</f>
        <v/>
      </c>
    </row>
    <row r="6984" spans="2:7">
      <c r="B6984" s="32">
        <f>SUMIF(Balanço[Estoque],Back!A6984,Balanço[Quantidade])</f>
        <v>0</v>
      </c>
      <c r="G6984" s="32" t="str" cm="1">
        <f t="array" ref="G6984">IF(F6984="","",SUM(_xlfn._xlws.FILTER(Balanço[Quantidade],(Balanço[Estoque]=Back!$E$3)*(Balanço[Material]=Back!F6984))))</f>
        <v/>
      </c>
    </row>
    <row r="6985" spans="2:7">
      <c r="B6985" s="32">
        <f>SUMIF(Balanço[Estoque],Back!A6985,Balanço[Quantidade])</f>
        <v>0</v>
      </c>
      <c r="G6985" s="32" t="str" cm="1">
        <f t="array" ref="G6985">IF(F6985="","",SUM(_xlfn._xlws.FILTER(Balanço[Quantidade],(Balanço[Estoque]=Back!$E$3)*(Balanço[Material]=Back!F6985))))</f>
        <v/>
      </c>
    </row>
    <row r="6986" spans="2:7">
      <c r="B6986" s="32">
        <f>SUMIF(Balanço[Estoque],Back!A6986,Balanço[Quantidade])</f>
        <v>0</v>
      </c>
      <c r="G6986" s="32" t="str" cm="1">
        <f t="array" ref="G6986">IF(F6986="","",SUM(_xlfn._xlws.FILTER(Balanço[Quantidade],(Balanço[Estoque]=Back!$E$3)*(Balanço[Material]=Back!F6986))))</f>
        <v/>
      </c>
    </row>
    <row r="6987" spans="2:7">
      <c r="B6987" s="32">
        <f>SUMIF(Balanço[Estoque],Back!A6987,Balanço[Quantidade])</f>
        <v>0</v>
      </c>
      <c r="G6987" s="32" t="str" cm="1">
        <f t="array" ref="G6987">IF(F6987="","",SUM(_xlfn._xlws.FILTER(Balanço[Quantidade],(Balanço[Estoque]=Back!$E$3)*(Balanço[Material]=Back!F6987))))</f>
        <v/>
      </c>
    </row>
    <row r="6988" spans="2:7">
      <c r="B6988" s="32">
        <f>SUMIF(Balanço[Estoque],Back!A6988,Balanço[Quantidade])</f>
        <v>0</v>
      </c>
      <c r="G6988" s="32" t="str" cm="1">
        <f t="array" ref="G6988">IF(F6988="","",SUM(_xlfn._xlws.FILTER(Balanço[Quantidade],(Balanço[Estoque]=Back!$E$3)*(Balanço[Material]=Back!F6988))))</f>
        <v/>
      </c>
    </row>
    <row r="6989" spans="2:7">
      <c r="B6989" s="32">
        <f>SUMIF(Balanço[Estoque],Back!A6989,Balanço[Quantidade])</f>
        <v>0</v>
      </c>
      <c r="G6989" s="32" t="str" cm="1">
        <f t="array" ref="G6989">IF(F6989="","",SUM(_xlfn._xlws.FILTER(Balanço[Quantidade],(Balanço[Estoque]=Back!$E$3)*(Balanço[Material]=Back!F6989))))</f>
        <v/>
      </c>
    </row>
    <row r="6990" spans="2:7">
      <c r="B6990" s="32">
        <f>SUMIF(Balanço[Estoque],Back!A6990,Balanço[Quantidade])</f>
        <v>0</v>
      </c>
      <c r="G6990" s="32" t="str" cm="1">
        <f t="array" ref="G6990">IF(F6990="","",SUM(_xlfn._xlws.FILTER(Balanço[Quantidade],(Balanço[Estoque]=Back!$E$3)*(Balanço[Material]=Back!F6990))))</f>
        <v/>
      </c>
    </row>
    <row r="6991" spans="2:7">
      <c r="B6991" s="32">
        <f>SUMIF(Balanço[Estoque],Back!A6991,Balanço[Quantidade])</f>
        <v>0</v>
      </c>
      <c r="G6991" s="32" t="str" cm="1">
        <f t="array" ref="G6991">IF(F6991="","",SUM(_xlfn._xlws.FILTER(Balanço[Quantidade],(Balanço[Estoque]=Back!$E$3)*(Balanço[Material]=Back!F6991))))</f>
        <v/>
      </c>
    </row>
    <row r="6992" spans="2:7">
      <c r="B6992" s="32">
        <f>SUMIF(Balanço[Estoque],Back!A6992,Balanço[Quantidade])</f>
        <v>0</v>
      </c>
      <c r="G6992" s="32" t="str" cm="1">
        <f t="array" ref="G6992">IF(F6992="","",SUM(_xlfn._xlws.FILTER(Balanço[Quantidade],(Balanço[Estoque]=Back!$E$3)*(Balanço[Material]=Back!F6992))))</f>
        <v/>
      </c>
    </row>
    <row r="6993" spans="2:7">
      <c r="B6993" s="32">
        <f>SUMIF(Balanço[Estoque],Back!A6993,Balanço[Quantidade])</f>
        <v>0</v>
      </c>
      <c r="G6993" s="32" t="str" cm="1">
        <f t="array" ref="G6993">IF(F6993="","",SUM(_xlfn._xlws.FILTER(Balanço[Quantidade],(Balanço[Estoque]=Back!$E$3)*(Balanço[Material]=Back!F6993))))</f>
        <v/>
      </c>
    </row>
    <row r="6994" spans="2:7">
      <c r="B6994" s="32">
        <f>SUMIF(Balanço[Estoque],Back!A6994,Balanço[Quantidade])</f>
        <v>0</v>
      </c>
      <c r="G6994" s="32" t="str" cm="1">
        <f t="array" ref="G6994">IF(F6994="","",SUM(_xlfn._xlws.FILTER(Balanço[Quantidade],(Balanço[Estoque]=Back!$E$3)*(Balanço[Material]=Back!F6994))))</f>
        <v/>
      </c>
    </row>
    <row r="6995" spans="2:7">
      <c r="B6995" s="32">
        <f>SUMIF(Balanço[Estoque],Back!A6995,Balanço[Quantidade])</f>
        <v>0</v>
      </c>
      <c r="G6995" s="32" t="str" cm="1">
        <f t="array" ref="G6995">IF(F6995="","",SUM(_xlfn._xlws.FILTER(Balanço[Quantidade],(Balanço[Estoque]=Back!$E$3)*(Balanço[Material]=Back!F6995))))</f>
        <v/>
      </c>
    </row>
    <row r="6996" spans="2:7">
      <c r="B6996" s="32">
        <f>SUMIF(Balanço[Estoque],Back!A6996,Balanço[Quantidade])</f>
        <v>0</v>
      </c>
      <c r="G6996" s="32" t="str" cm="1">
        <f t="array" ref="G6996">IF(F6996="","",SUM(_xlfn._xlws.FILTER(Balanço[Quantidade],(Balanço[Estoque]=Back!$E$3)*(Balanço[Material]=Back!F6996))))</f>
        <v/>
      </c>
    </row>
    <row r="6997" spans="2:7">
      <c r="B6997" s="32">
        <f>SUMIF(Balanço[Estoque],Back!A6997,Balanço[Quantidade])</f>
        <v>0</v>
      </c>
      <c r="G6997" s="32" t="str" cm="1">
        <f t="array" ref="G6997">IF(F6997="","",SUM(_xlfn._xlws.FILTER(Balanço[Quantidade],(Balanço[Estoque]=Back!$E$3)*(Balanço[Material]=Back!F6997))))</f>
        <v/>
      </c>
    </row>
    <row r="6998" spans="2:7">
      <c r="B6998" s="32">
        <f>SUMIF(Balanço[Estoque],Back!A6998,Balanço[Quantidade])</f>
        <v>0</v>
      </c>
      <c r="G6998" s="32" t="str" cm="1">
        <f t="array" ref="G6998">IF(F6998="","",SUM(_xlfn._xlws.FILTER(Balanço[Quantidade],(Balanço[Estoque]=Back!$E$3)*(Balanço[Material]=Back!F6998))))</f>
        <v/>
      </c>
    </row>
    <row r="6999" spans="2:7">
      <c r="B6999" s="32">
        <f>SUMIF(Balanço[Estoque],Back!A6999,Balanço[Quantidade])</f>
        <v>0</v>
      </c>
      <c r="G6999" s="32" t="str" cm="1">
        <f t="array" ref="G6999">IF(F6999="","",SUM(_xlfn._xlws.FILTER(Balanço[Quantidade],(Balanço[Estoque]=Back!$E$3)*(Balanço[Material]=Back!F6999))))</f>
        <v/>
      </c>
    </row>
    <row r="7000" spans="2:7">
      <c r="B7000" s="32">
        <f>SUMIF(Balanço[Estoque],Back!A7000,Balanço[Quantidade])</f>
        <v>0</v>
      </c>
      <c r="G7000" s="32" t="str" cm="1">
        <f t="array" ref="G7000">IF(F7000="","",SUM(_xlfn._xlws.FILTER(Balanço[Quantidade],(Balanço[Estoque]=Back!$E$3)*(Balanço[Material]=Back!F7000))))</f>
        <v/>
      </c>
    </row>
    <row r="7001" spans="2:7">
      <c r="B7001" s="32">
        <f>SUMIF(Balanço[Estoque],Back!A7001,Balanço[Quantidade])</f>
        <v>0</v>
      </c>
      <c r="G7001" s="32" t="str" cm="1">
        <f t="array" ref="G7001">IF(F7001="","",SUM(_xlfn._xlws.FILTER(Balanço[Quantidade],(Balanço[Estoque]=Back!$E$3)*(Balanço[Material]=Back!F7001))))</f>
        <v/>
      </c>
    </row>
    <row r="7002" spans="2:7">
      <c r="B7002" s="32">
        <f>SUMIF(Balanço[Estoque],Back!A7002,Balanço[Quantidade])</f>
        <v>0</v>
      </c>
      <c r="G7002" s="32" t="str" cm="1">
        <f t="array" ref="G7002">IF(F7002="","",SUM(_xlfn._xlws.FILTER(Balanço[Quantidade],(Balanço[Estoque]=Back!$E$3)*(Balanço[Material]=Back!F7002))))</f>
        <v/>
      </c>
    </row>
    <row r="7003" spans="2:7">
      <c r="B7003" s="32">
        <f>SUMIF(Balanço[Estoque],Back!A7003,Balanço[Quantidade])</f>
        <v>0</v>
      </c>
      <c r="G7003" s="32" t="str" cm="1">
        <f t="array" ref="G7003">IF(F7003="","",SUM(_xlfn._xlws.FILTER(Balanço[Quantidade],(Balanço[Estoque]=Back!$E$3)*(Balanço[Material]=Back!F7003))))</f>
        <v/>
      </c>
    </row>
    <row r="7004" spans="2:7">
      <c r="B7004" s="32">
        <f>SUMIF(Balanço[Estoque],Back!A7004,Balanço[Quantidade])</f>
        <v>0</v>
      </c>
      <c r="G7004" s="32" t="str" cm="1">
        <f t="array" ref="G7004">IF(F7004="","",SUM(_xlfn._xlws.FILTER(Balanço[Quantidade],(Balanço[Estoque]=Back!$E$3)*(Balanço[Material]=Back!F7004))))</f>
        <v/>
      </c>
    </row>
    <row r="7005" spans="2:7">
      <c r="B7005" s="32">
        <f>SUMIF(Balanço[Estoque],Back!A7005,Balanço[Quantidade])</f>
        <v>0</v>
      </c>
      <c r="G7005" s="32" t="str" cm="1">
        <f t="array" ref="G7005">IF(F7005="","",SUM(_xlfn._xlws.FILTER(Balanço[Quantidade],(Balanço[Estoque]=Back!$E$3)*(Balanço[Material]=Back!F7005))))</f>
        <v/>
      </c>
    </row>
    <row r="7006" spans="2:7">
      <c r="B7006" s="32">
        <f>SUMIF(Balanço[Estoque],Back!A7006,Balanço[Quantidade])</f>
        <v>0</v>
      </c>
      <c r="G7006" s="32" t="str" cm="1">
        <f t="array" ref="G7006">IF(F7006="","",SUM(_xlfn._xlws.FILTER(Balanço[Quantidade],(Balanço[Estoque]=Back!$E$3)*(Balanço[Material]=Back!F7006))))</f>
        <v/>
      </c>
    </row>
    <row r="7007" spans="2:7">
      <c r="B7007" s="32">
        <f>SUMIF(Balanço[Estoque],Back!A7007,Balanço[Quantidade])</f>
        <v>0</v>
      </c>
      <c r="G7007" s="32" t="str" cm="1">
        <f t="array" ref="G7007">IF(F7007="","",SUM(_xlfn._xlws.FILTER(Balanço[Quantidade],(Balanço[Estoque]=Back!$E$3)*(Balanço[Material]=Back!F7007))))</f>
        <v/>
      </c>
    </row>
    <row r="7008" spans="2:7">
      <c r="B7008" s="32">
        <f>SUMIF(Balanço[Estoque],Back!A7008,Balanço[Quantidade])</f>
        <v>0</v>
      </c>
      <c r="G7008" s="32" t="str" cm="1">
        <f t="array" ref="G7008">IF(F7008="","",SUM(_xlfn._xlws.FILTER(Balanço[Quantidade],(Balanço[Estoque]=Back!$E$3)*(Balanço[Material]=Back!F7008))))</f>
        <v/>
      </c>
    </row>
    <row r="7009" spans="2:7">
      <c r="B7009" s="32">
        <f>SUMIF(Balanço[Estoque],Back!A7009,Balanço[Quantidade])</f>
        <v>0</v>
      </c>
      <c r="G7009" s="32" t="str" cm="1">
        <f t="array" ref="G7009">IF(F7009="","",SUM(_xlfn._xlws.FILTER(Balanço[Quantidade],(Balanço[Estoque]=Back!$E$3)*(Balanço[Material]=Back!F7009))))</f>
        <v/>
      </c>
    </row>
    <row r="7010" spans="2:7">
      <c r="B7010" s="32">
        <f>SUMIF(Balanço[Estoque],Back!A7010,Balanço[Quantidade])</f>
        <v>0</v>
      </c>
      <c r="G7010" s="32" t="str" cm="1">
        <f t="array" ref="G7010">IF(F7010="","",SUM(_xlfn._xlws.FILTER(Balanço[Quantidade],(Balanço[Estoque]=Back!$E$3)*(Balanço[Material]=Back!F7010))))</f>
        <v/>
      </c>
    </row>
    <row r="7011" spans="2:7">
      <c r="B7011" s="32">
        <f>SUMIF(Balanço[Estoque],Back!A7011,Balanço[Quantidade])</f>
        <v>0</v>
      </c>
      <c r="G7011" s="32" t="str" cm="1">
        <f t="array" ref="G7011">IF(F7011="","",SUM(_xlfn._xlws.FILTER(Balanço[Quantidade],(Balanço[Estoque]=Back!$E$3)*(Balanço[Material]=Back!F7011))))</f>
        <v/>
      </c>
    </row>
    <row r="7012" spans="2:7">
      <c r="B7012" s="32">
        <f>SUMIF(Balanço[Estoque],Back!A7012,Balanço[Quantidade])</f>
        <v>0</v>
      </c>
      <c r="G7012" s="32" t="str" cm="1">
        <f t="array" ref="G7012">IF(F7012="","",SUM(_xlfn._xlws.FILTER(Balanço[Quantidade],(Balanço[Estoque]=Back!$E$3)*(Balanço[Material]=Back!F7012))))</f>
        <v/>
      </c>
    </row>
    <row r="7013" spans="2:7">
      <c r="B7013" s="32">
        <f>SUMIF(Balanço[Estoque],Back!A7013,Balanço[Quantidade])</f>
        <v>0</v>
      </c>
      <c r="G7013" s="32" t="str" cm="1">
        <f t="array" ref="G7013">IF(F7013="","",SUM(_xlfn._xlws.FILTER(Balanço[Quantidade],(Balanço[Estoque]=Back!$E$3)*(Balanço[Material]=Back!F7013))))</f>
        <v/>
      </c>
    </row>
    <row r="7014" spans="2:7">
      <c r="B7014" s="32">
        <f>SUMIF(Balanço[Estoque],Back!A7014,Balanço[Quantidade])</f>
        <v>0</v>
      </c>
      <c r="G7014" s="32" t="str" cm="1">
        <f t="array" ref="G7014">IF(F7014="","",SUM(_xlfn._xlws.FILTER(Balanço[Quantidade],(Balanço[Estoque]=Back!$E$3)*(Balanço[Material]=Back!F7014))))</f>
        <v/>
      </c>
    </row>
    <row r="7015" spans="2:7">
      <c r="B7015" s="32">
        <f>SUMIF(Balanço[Estoque],Back!A7015,Balanço[Quantidade])</f>
        <v>0</v>
      </c>
      <c r="G7015" s="32" t="str" cm="1">
        <f t="array" ref="G7015">IF(F7015="","",SUM(_xlfn._xlws.FILTER(Balanço[Quantidade],(Balanço[Estoque]=Back!$E$3)*(Balanço[Material]=Back!F7015))))</f>
        <v/>
      </c>
    </row>
    <row r="7016" spans="2:7">
      <c r="B7016" s="32">
        <f>SUMIF(Balanço[Estoque],Back!A7016,Balanço[Quantidade])</f>
        <v>0</v>
      </c>
      <c r="G7016" s="32" t="str" cm="1">
        <f t="array" ref="G7016">IF(F7016="","",SUM(_xlfn._xlws.FILTER(Balanço[Quantidade],(Balanço[Estoque]=Back!$E$3)*(Balanço[Material]=Back!F7016))))</f>
        <v/>
      </c>
    </row>
    <row r="7017" spans="2:7">
      <c r="B7017" s="32">
        <f>SUMIF(Balanço[Estoque],Back!A7017,Balanço[Quantidade])</f>
        <v>0</v>
      </c>
      <c r="G7017" s="32" t="str" cm="1">
        <f t="array" ref="G7017">IF(F7017="","",SUM(_xlfn._xlws.FILTER(Balanço[Quantidade],(Balanço[Estoque]=Back!$E$3)*(Balanço[Material]=Back!F7017))))</f>
        <v/>
      </c>
    </row>
    <row r="7018" spans="2:7">
      <c r="B7018" s="32">
        <f>SUMIF(Balanço[Estoque],Back!A7018,Balanço[Quantidade])</f>
        <v>0</v>
      </c>
      <c r="G7018" s="32" t="str" cm="1">
        <f t="array" ref="G7018">IF(F7018="","",SUM(_xlfn._xlws.FILTER(Balanço[Quantidade],(Balanço[Estoque]=Back!$E$3)*(Balanço[Material]=Back!F7018))))</f>
        <v/>
      </c>
    </row>
    <row r="7019" spans="2:7">
      <c r="B7019" s="32">
        <f>SUMIF(Balanço[Estoque],Back!A7019,Balanço[Quantidade])</f>
        <v>0</v>
      </c>
      <c r="G7019" s="32" t="str" cm="1">
        <f t="array" ref="G7019">IF(F7019="","",SUM(_xlfn._xlws.FILTER(Balanço[Quantidade],(Balanço[Estoque]=Back!$E$3)*(Balanço[Material]=Back!F7019))))</f>
        <v/>
      </c>
    </row>
    <row r="7020" spans="2:7">
      <c r="B7020" s="32">
        <f>SUMIF(Balanço[Estoque],Back!A7020,Balanço[Quantidade])</f>
        <v>0</v>
      </c>
      <c r="G7020" s="32" t="str" cm="1">
        <f t="array" ref="G7020">IF(F7020="","",SUM(_xlfn._xlws.FILTER(Balanço[Quantidade],(Balanço[Estoque]=Back!$E$3)*(Balanço[Material]=Back!F7020))))</f>
        <v/>
      </c>
    </row>
    <row r="7021" spans="2:7">
      <c r="B7021" s="32">
        <f>SUMIF(Balanço[Estoque],Back!A7021,Balanço[Quantidade])</f>
        <v>0</v>
      </c>
      <c r="G7021" s="32" t="str" cm="1">
        <f t="array" ref="G7021">IF(F7021="","",SUM(_xlfn._xlws.FILTER(Balanço[Quantidade],(Balanço[Estoque]=Back!$E$3)*(Balanço[Material]=Back!F7021))))</f>
        <v/>
      </c>
    </row>
    <row r="7022" spans="2:7">
      <c r="B7022" s="32">
        <f>SUMIF(Balanço[Estoque],Back!A7022,Balanço[Quantidade])</f>
        <v>0</v>
      </c>
      <c r="G7022" s="32" t="str" cm="1">
        <f t="array" ref="G7022">IF(F7022="","",SUM(_xlfn._xlws.FILTER(Balanço[Quantidade],(Balanço[Estoque]=Back!$E$3)*(Balanço[Material]=Back!F7022))))</f>
        <v/>
      </c>
    </row>
    <row r="7023" spans="2:7">
      <c r="B7023" s="32">
        <f>SUMIF(Balanço[Estoque],Back!A7023,Balanço[Quantidade])</f>
        <v>0</v>
      </c>
      <c r="G7023" s="32" t="str" cm="1">
        <f t="array" ref="G7023">IF(F7023="","",SUM(_xlfn._xlws.FILTER(Balanço[Quantidade],(Balanço[Estoque]=Back!$E$3)*(Balanço[Material]=Back!F7023))))</f>
        <v/>
      </c>
    </row>
    <row r="7024" spans="2:7">
      <c r="B7024" s="32">
        <f>SUMIF(Balanço[Estoque],Back!A7024,Balanço[Quantidade])</f>
        <v>0</v>
      </c>
      <c r="G7024" s="32" t="str" cm="1">
        <f t="array" ref="G7024">IF(F7024="","",SUM(_xlfn._xlws.FILTER(Balanço[Quantidade],(Balanço[Estoque]=Back!$E$3)*(Balanço[Material]=Back!F7024))))</f>
        <v/>
      </c>
    </row>
    <row r="7025" spans="2:7">
      <c r="B7025" s="32">
        <f>SUMIF(Balanço[Estoque],Back!A7025,Balanço[Quantidade])</f>
        <v>0</v>
      </c>
      <c r="G7025" s="32" t="str" cm="1">
        <f t="array" ref="G7025">IF(F7025="","",SUM(_xlfn._xlws.FILTER(Balanço[Quantidade],(Balanço[Estoque]=Back!$E$3)*(Balanço[Material]=Back!F7025))))</f>
        <v/>
      </c>
    </row>
    <row r="7026" spans="2:7">
      <c r="B7026" s="32">
        <f>SUMIF(Balanço[Estoque],Back!A7026,Balanço[Quantidade])</f>
        <v>0</v>
      </c>
      <c r="G7026" s="32" t="str" cm="1">
        <f t="array" ref="G7026">IF(F7026="","",SUM(_xlfn._xlws.FILTER(Balanço[Quantidade],(Balanço[Estoque]=Back!$E$3)*(Balanço[Material]=Back!F7026))))</f>
        <v/>
      </c>
    </row>
    <row r="7027" spans="2:7">
      <c r="B7027" s="32">
        <f>SUMIF(Balanço[Estoque],Back!A7027,Balanço[Quantidade])</f>
        <v>0</v>
      </c>
      <c r="G7027" s="32" t="str" cm="1">
        <f t="array" ref="G7027">IF(F7027="","",SUM(_xlfn._xlws.FILTER(Balanço[Quantidade],(Balanço[Estoque]=Back!$E$3)*(Balanço[Material]=Back!F7027))))</f>
        <v/>
      </c>
    </row>
    <row r="7028" spans="2:7">
      <c r="B7028" s="32">
        <f>SUMIF(Balanço[Estoque],Back!A7028,Balanço[Quantidade])</f>
        <v>0</v>
      </c>
      <c r="G7028" s="32" t="str" cm="1">
        <f t="array" ref="G7028">IF(F7028="","",SUM(_xlfn._xlws.FILTER(Balanço[Quantidade],(Balanço[Estoque]=Back!$E$3)*(Balanço[Material]=Back!F7028))))</f>
        <v/>
      </c>
    </row>
    <row r="7029" spans="2:7">
      <c r="B7029" s="32">
        <f>SUMIF(Balanço[Estoque],Back!A7029,Balanço[Quantidade])</f>
        <v>0</v>
      </c>
      <c r="G7029" s="32" t="str" cm="1">
        <f t="array" ref="G7029">IF(F7029="","",SUM(_xlfn._xlws.FILTER(Balanço[Quantidade],(Balanço[Estoque]=Back!$E$3)*(Balanço[Material]=Back!F7029))))</f>
        <v/>
      </c>
    </row>
    <row r="7030" spans="2:7">
      <c r="B7030" s="32">
        <f>SUMIF(Balanço[Estoque],Back!A7030,Balanço[Quantidade])</f>
        <v>0</v>
      </c>
      <c r="G7030" s="32" t="str" cm="1">
        <f t="array" ref="G7030">IF(F7030="","",SUM(_xlfn._xlws.FILTER(Balanço[Quantidade],(Balanço[Estoque]=Back!$E$3)*(Balanço[Material]=Back!F7030))))</f>
        <v/>
      </c>
    </row>
    <row r="7031" spans="2:7">
      <c r="B7031" s="32">
        <f>SUMIF(Balanço[Estoque],Back!A7031,Balanço[Quantidade])</f>
        <v>0</v>
      </c>
      <c r="G7031" s="32" t="str" cm="1">
        <f t="array" ref="G7031">IF(F7031="","",SUM(_xlfn._xlws.FILTER(Balanço[Quantidade],(Balanço[Estoque]=Back!$E$3)*(Balanço[Material]=Back!F7031))))</f>
        <v/>
      </c>
    </row>
    <row r="7032" spans="2:7">
      <c r="B7032" s="32">
        <f>SUMIF(Balanço[Estoque],Back!A7032,Balanço[Quantidade])</f>
        <v>0</v>
      </c>
      <c r="G7032" s="32" t="str" cm="1">
        <f t="array" ref="G7032">IF(F7032="","",SUM(_xlfn._xlws.FILTER(Balanço[Quantidade],(Balanço[Estoque]=Back!$E$3)*(Balanço[Material]=Back!F7032))))</f>
        <v/>
      </c>
    </row>
    <row r="7033" spans="2:7">
      <c r="B7033" s="32">
        <f>SUMIF(Balanço[Estoque],Back!A7033,Balanço[Quantidade])</f>
        <v>0</v>
      </c>
      <c r="G7033" s="32" t="str" cm="1">
        <f t="array" ref="G7033">IF(F7033="","",SUM(_xlfn._xlws.FILTER(Balanço[Quantidade],(Balanço[Estoque]=Back!$E$3)*(Balanço[Material]=Back!F7033))))</f>
        <v/>
      </c>
    </row>
    <row r="7034" spans="2:7">
      <c r="B7034" s="32">
        <f>SUMIF(Balanço[Estoque],Back!A7034,Balanço[Quantidade])</f>
        <v>0</v>
      </c>
      <c r="G7034" s="32" t="str" cm="1">
        <f t="array" ref="G7034">IF(F7034="","",SUM(_xlfn._xlws.FILTER(Balanço[Quantidade],(Balanço[Estoque]=Back!$E$3)*(Balanço[Material]=Back!F7034))))</f>
        <v/>
      </c>
    </row>
    <row r="7035" spans="2:7">
      <c r="B7035" s="32">
        <f>SUMIF(Balanço[Estoque],Back!A7035,Balanço[Quantidade])</f>
        <v>0</v>
      </c>
      <c r="G7035" s="32" t="str" cm="1">
        <f t="array" ref="G7035">IF(F7035="","",SUM(_xlfn._xlws.FILTER(Balanço[Quantidade],(Balanço[Estoque]=Back!$E$3)*(Balanço[Material]=Back!F7035))))</f>
        <v/>
      </c>
    </row>
    <row r="7036" spans="2:7">
      <c r="B7036" s="32">
        <f>SUMIF(Balanço[Estoque],Back!A7036,Balanço[Quantidade])</f>
        <v>0</v>
      </c>
      <c r="G7036" s="32" t="str" cm="1">
        <f t="array" ref="G7036">IF(F7036="","",SUM(_xlfn._xlws.FILTER(Balanço[Quantidade],(Balanço[Estoque]=Back!$E$3)*(Balanço[Material]=Back!F7036))))</f>
        <v/>
      </c>
    </row>
    <row r="7037" spans="2:7">
      <c r="B7037" s="32">
        <f>SUMIF(Balanço[Estoque],Back!A7037,Balanço[Quantidade])</f>
        <v>0</v>
      </c>
      <c r="G7037" s="32" t="str" cm="1">
        <f t="array" ref="G7037">IF(F7037="","",SUM(_xlfn._xlws.FILTER(Balanço[Quantidade],(Balanço[Estoque]=Back!$E$3)*(Balanço[Material]=Back!F7037))))</f>
        <v/>
      </c>
    </row>
    <row r="7038" spans="2:7">
      <c r="B7038" s="32">
        <f>SUMIF(Balanço[Estoque],Back!A7038,Balanço[Quantidade])</f>
        <v>0</v>
      </c>
      <c r="G7038" s="32" t="str" cm="1">
        <f t="array" ref="G7038">IF(F7038="","",SUM(_xlfn._xlws.FILTER(Balanço[Quantidade],(Balanço[Estoque]=Back!$E$3)*(Balanço[Material]=Back!F7038))))</f>
        <v/>
      </c>
    </row>
    <row r="7039" spans="2:7">
      <c r="B7039" s="32">
        <f>SUMIF(Balanço[Estoque],Back!A7039,Balanço[Quantidade])</f>
        <v>0</v>
      </c>
      <c r="G7039" s="32" t="str" cm="1">
        <f t="array" ref="G7039">IF(F7039="","",SUM(_xlfn._xlws.FILTER(Balanço[Quantidade],(Balanço[Estoque]=Back!$E$3)*(Balanço[Material]=Back!F7039))))</f>
        <v/>
      </c>
    </row>
    <row r="7040" spans="2:7">
      <c r="B7040" s="32">
        <f>SUMIF(Balanço[Estoque],Back!A7040,Balanço[Quantidade])</f>
        <v>0</v>
      </c>
      <c r="G7040" s="32" t="str" cm="1">
        <f t="array" ref="G7040">IF(F7040="","",SUM(_xlfn._xlws.FILTER(Balanço[Quantidade],(Balanço[Estoque]=Back!$E$3)*(Balanço[Material]=Back!F7040))))</f>
        <v/>
      </c>
    </row>
    <row r="7041" spans="2:7">
      <c r="B7041" s="32">
        <f>SUMIF(Balanço[Estoque],Back!A7041,Balanço[Quantidade])</f>
        <v>0</v>
      </c>
      <c r="G7041" s="32" t="str" cm="1">
        <f t="array" ref="G7041">IF(F7041="","",SUM(_xlfn._xlws.FILTER(Balanço[Quantidade],(Balanço[Estoque]=Back!$E$3)*(Balanço[Material]=Back!F7041))))</f>
        <v/>
      </c>
    </row>
    <row r="7042" spans="2:7">
      <c r="B7042" s="32">
        <f>SUMIF(Balanço[Estoque],Back!A7042,Balanço[Quantidade])</f>
        <v>0</v>
      </c>
      <c r="G7042" s="32" t="str" cm="1">
        <f t="array" ref="G7042">IF(F7042="","",SUM(_xlfn._xlws.FILTER(Balanço[Quantidade],(Balanço[Estoque]=Back!$E$3)*(Balanço[Material]=Back!F7042))))</f>
        <v/>
      </c>
    </row>
    <row r="7043" spans="2:7">
      <c r="B7043" s="32">
        <f>SUMIF(Balanço[Estoque],Back!A7043,Balanço[Quantidade])</f>
        <v>0</v>
      </c>
      <c r="G7043" s="32" t="str" cm="1">
        <f t="array" ref="G7043">IF(F7043="","",SUM(_xlfn._xlws.FILTER(Balanço[Quantidade],(Balanço[Estoque]=Back!$E$3)*(Balanço[Material]=Back!F7043))))</f>
        <v/>
      </c>
    </row>
    <row r="7044" spans="2:7">
      <c r="B7044" s="32">
        <f>SUMIF(Balanço[Estoque],Back!A7044,Balanço[Quantidade])</f>
        <v>0</v>
      </c>
      <c r="G7044" s="32" t="str" cm="1">
        <f t="array" ref="G7044">IF(F7044="","",SUM(_xlfn._xlws.FILTER(Balanço[Quantidade],(Balanço[Estoque]=Back!$E$3)*(Balanço[Material]=Back!F7044))))</f>
        <v/>
      </c>
    </row>
    <row r="7045" spans="2:7">
      <c r="B7045" s="32">
        <f>SUMIF(Balanço[Estoque],Back!A7045,Balanço[Quantidade])</f>
        <v>0</v>
      </c>
      <c r="G7045" s="32" t="str" cm="1">
        <f t="array" ref="G7045">IF(F7045="","",SUM(_xlfn._xlws.FILTER(Balanço[Quantidade],(Balanço[Estoque]=Back!$E$3)*(Balanço[Material]=Back!F7045))))</f>
        <v/>
      </c>
    </row>
    <row r="7046" spans="2:7">
      <c r="B7046" s="32">
        <f>SUMIF(Balanço[Estoque],Back!A7046,Balanço[Quantidade])</f>
        <v>0</v>
      </c>
      <c r="G7046" s="32" t="str" cm="1">
        <f t="array" ref="G7046">IF(F7046="","",SUM(_xlfn._xlws.FILTER(Balanço[Quantidade],(Balanço[Estoque]=Back!$E$3)*(Balanço[Material]=Back!F7046))))</f>
        <v/>
      </c>
    </row>
    <row r="7047" spans="2:7">
      <c r="B7047" s="32">
        <f>SUMIF(Balanço[Estoque],Back!A7047,Balanço[Quantidade])</f>
        <v>0</v>
      </c>
      <c r="G7047" s="32" t="str" cm="1">
        <f t="array" ref="G7047">IF(F7047="","",SUM(_xlfn._xlws.FILTER(Balanço[Quantidade],(Balanço[Estoque]=Back!$E$3)*(Balanço[Material]=Back!F7047))))</f>
        <v/>
      </c>
    </row>
    <row r="7048" spans="2:7">
      <c r="B7048" s="32">
        <f>SUMIF(Balanço[Estoque],Back!A7048,Balanço[Quantidade])</f>
        <v>0</v>
      </c>
      <c r="G7048" s="32" t="str" cm="1">
        <f t="array" ref="G7048">IF(F7048="","",SUM(_xlfn._xlws.FILTER(Balanço[Quantidade],(Balanço[Estoque]=Back!$E$3)*(Balanço[Material]=Back!F7048))))</f>
        <v/>
      </c>
    </row>
    <row r="7049" spans="2:7">
      <c r="B7049" s="32">
        <f>SUMIF(Balanço[Estoque],Back!A7049,Balanço[Quantidade])</f>
        <v>0</v>
      </c>
      <c r="G7049" s="32" t="str" cm="1">
        <f t="array" ref="G7049">IF(F7049="","",SUM(_xlfn._xlws.FILTER(Balanço[Quantidade],(Balanço[Estoque]=Back!$E$3)*(Balanço[Material]=Back!F7049))))</f>
        <v/>
      </c>
    </row>
    <row r="7050" spans="2:7">
      <c r="B7050" s="32">
        <f>SUMIF(Balanço[Estoque],Back!A7050,Balanço[Quantidade])</f>
        <v>0</v>
      </c>
      <c r="G7050" s="32" t="str" cm="1">
        <f t="array" ref="G7050">IF(F7050="","",SUM(_xlfn._xlws.FILTER(Balanço[Quantidade],(Balanço[Estoque]=Back!$E$3)*(Balanço[Material]=Back!F7050))))</f>
        <v/>
      </c>
    </row>
    <row r="7051" spans="2:7">
      <c r="B7051" s="32">
        <f>SUMIF(Balanço[Estoque],Back!A7051,Balanço[Quantidade])</f>
        <v>0</v>
      </c>
      <c r="G7051" s="32" t="str" cm="1">
        <f t="array" ref="G7051">IF(F7051="","",SUM(_xlfn._xlws.FILTER(Balanço[Quantidade],(Balanço[Estoque]=Back!$E$3)*(Balanço[Material]=Back!F7051))))</f>
        <v/>
      </c>
    </row>
    <row r="7052" spans="2:7">
      <c r="B7052" s="32">
        <f>SUMIF(Balanço[Estoque],Back!A7052,Balanço[Quantidade])</f>
        <v>0</v>
      </c>
      <c r="G7052" s="32" t="str" cm="1">
        <f t="array" ref="G7052">IF(F7052="","",SUM(_xlfn._xlws.FILTER(Balanço[Quantidade],(Balanço[Estoque]=Back!$E$3)*(Balanço[Material]=Back!F7052))))</f>
        <v/>
      </c>
    </row>
    <row r="7053" spans="2:7">
      <c r="B7053" s="32">
        <f>SUMIF(Balanço[Estoque],Back!A7053,Balanço[Quantidade])</f>
        <v>0</v>
      </c>
      <c r="G7053" s="32" t="str" cm="1">
        <f t="array" ref="G7053">IF(F7053="","",SUM(_xlfn._xlws.FILTER(Balanço[Quantidade],(Balanço[Estoque]=Back!$E$3)*(Balanço[Material]=Back!F7053))))</f>
        <v/>
      </c>
    </row>
    <row r="7054" spans="2:7">
      <c r="B7054" s="32">
        <f>SUMIF(Balanço[Estoque],Back!A7054,Balanço[Quantidade])</f>
        <v>0</v>
      </c>
      <c r="G7054" s="32" t="str" cm="1">
        <f t="array" ref="G7054">IF(F7054="","",SUM(_xlfn._xlws.FILTER(Balanço[Quantidade],(Balanço[Estoque]=Back!$E$3)*(Balanço[Material]=Back!F7054))))</f>
        <v/>
      </c>
    </row>
    <row r="7055" spans="2:7">
      <c r="B7055" s="32">
        <f>SUMIF(Balanço[Estoque],Back!A7055,Balanço[Quantidade])</f>
        <v>0</v>
      </c>
      <c r="G7055" s="32" t="str" cm="1">
        <f t="array" ref="G7055">IF(F7055="","",SUM(_xlfn._xlws.FILTER(Balanço[Quantidade],(Balanço[Estoque]=Back!$E$3)*(Balanço[Material]=Back!F7055))))</f>
        <v/>
      </c>
    </row>
    <row r="7056" spans="2:7">
      <c r="B7056" s="32">
        <f>SUMIF(Balanço[Estoque],Back!A7056,Balanço[Quantidade])</f>
        <v>0</v>
      </c>
      <c r="G7056" s="32" t="str" cm="1">
        <f t="array" ref="G7056">IF(F7056="","",SUM(_xlfn._xlws.FILTER(Balanço[Quantidade],(Balanço[Estoque]=Back!$E$3)*(Balanço[Material]=Back!F7056))))</f>
        <v/>
      </c>
    </row>
    <row r="7057" spans="2:7">
      <c r="B7057" s="32">
        <f>SUMIF(Balanço[Estoque],Back!A7057,Balanço[Quantidade])</f>
        <v>0</v>
      </c>
      <c r="G7057" s="32" t="str" cm="1">
        <f t="array" ref="G7057">IF(F7057="","",SUM(_xlfn._xlws.FILTER(Balanço[Quantidade],(Balanço[Estoque]=Back!$E$3)*(Balanço[Material]=Back!F7057))))</f>
        <v/>
      </c>
    </row>
    <row r="7058" spans="2:7">
      <c r="B7058" s="32">
        <f>SUMIF(Balanço[Estoque],Back!A7058,Balanço[Quantidade])</f>
        <v>0</v>
      </c>
      <c r="G7058" s="32" t="str" cm="1">
        <f t="array" ref="G7058">IF(F7058="","",SUM(_xlfn._xlws.FILTER(Balanço[Quantidade],(Balanço[Estoque]=Back!$E$3)*(Balanço[Material]=Back!F7058))))</f>
        <v/>
      </c>
    </row>
    <row r="7059" spans="2:7">
      <c r="B7059" s="32">
        <f>SUMIF(Balanço[Estoque],Back!A7059,Balanço[Quantidade])</f>
        <v>0</v>
      </c>
      <c r="G7059" s="32" t="str" cm="1">
        <f t="array" ref="G7059">IF(F7059="","",SUM(_xlfn._xlws.FILTER(Balanço[Quantidade],(Balanço[Estoque]=Back!$E$3)*(Balanço[Material]=Back!F7059))))</f>
        <v/>
      </c>
    </row>
    <row r="7060" spans="2:7">
      <c r="B7060" s="32">
        <f>SUMIF(Balanço[Estoque],Back!A7060,Balanço[Quantidade])</f>
        <v>0</v>
      </c>
      <c r="G7060" s="32" t="str" cm="1">
        <f t="array" ref="G7060">IF(F7060="","",SUM(_xlfn._xlws.FILTER(Balanço[Quantidade],(Balanço[Estoque]=Back!$E$3)*(Balanço[Material]=Back!F7060))))</f>
        <v/>
      </c>
    </row>
    <row r="7061" spans="2:7">
      <c r="B7061" s="32">
        <f>SUMIF(Balanço[Estoque],Back!A7061,Balanço[Quantidade])</f>
        <v>0</v>
      </c>
      <c r="G7061" s="32" t="str" cm="1">
        <f t="array" ref="G7061">IF(F7061="","",SUM(_xlfn._xlws.FILTER(Balanço[Quantidade],(Balanço[Estoque]=Back!$E$3)*(Balanço[Material]=Back!F7061))))</f>
        <v/>
      </c>
    </row>
    <row r="7062" spans="2:7">
      <c r="B7062" s="32">
        <f>SUMIF(Balanço[Estoque],Back!A7062,Balanço[Quantidade])</f>
        <v>0</v>
      </c>
      <c r="G7062" s="32" t="str" cm="1">
        <f t="array" ref="G7062">IF(F7062="","",SUM(_xlfn._xlws.FILTER(Balanço[Quantidade],(Balanço[Estoque]=Back!$E$3)*(Balanço[Material]=Back!F7062))))</f>
        <v/>
      </c>
    </row>
    <row r="7063" spans="2:7">
      <c r="B7063" s="32">
        <f>SUMIF(Balanço[Estoque],Back!A7063,Balanço[Quantidade])</f>
        <v>0</v>
      </c>
      <c r="G7063" s="32" t="str" cm="1">
        <f t="array" ref="G7063">IF(F7063="","",SUM(_xlfn._xlws.FILTER(Balanço[Quantidade],(Balanço[Estoque]=Back!$E$3)*(Balanço[Material]=Back!F7063))))</f>
        <v/>
      </c>
    </row>
    <row r="7064" spans="2:7">
      <c r="B7064" s="32">
        <f>SUMIF(Balanço[Estoque],Back!A7064,Balanço[Quantidade])</f>
        <v>0</v>
      </c>
      <c r="G7064" s="32" t="str" cm="1">
        <f t="array" ref="G7064">IF(F7064="","",SUM(_xlfn._xlws.FILTER(Balanço[Quantidade],(Balanço[Estoque]=Back!$E$3)*(Balanço[Material]=Back!F7064))))</f>
        <v/>
      </c>
    </row>
    <row r="7065" spans="2:7">
      <c r="B7065" s="32">
        <f>SUMIF(Balanço[Estoque],Back!A7065,Balanço[Quantidade])</f>
        <v>0</v>
      </c>
      <c r="G7065" s="32" t="str" cm="1">
        <f t="array" ref="G7065">IF(F7065="","",SUM(_xlfn._xlws.FILTER(Balanço[Quantidade],(Balanço[Estoque]=Back!$E$3)*(Balanço[Material]=Back!F7065))))</f>
        <v/>
      </c>
    </row>
    <row r="7066" spans="2:7">
      <c r="B7066" s="32">
        <f>SUMIF(Balanço[Estoque],Back!A7066,Balanço[Quantidade])</f>
        <v>0</v>
      </c>
      <c r="G7066" s="32" t="str" cm="1">
        <f t="array" ref="G7066">IF(F7066="","",SUM(_xlfn._xlws.FILTER(Balanço[Quantidade],(Balanço[Estoque]=Back!$E$3)*(Balanço[Material]=Back!F7066))))</f>
        <v/>
      </c>
    </row>
    <row r="7067" spans="2:7">
      <c r="B7067" s="32">
        <f>SUMIF(Balanço[Estoque],Back!A7067,Balanço[Quantidade])</f>
        <v>0</v>
      </c>
      <c r="G7067" s="32" t="str" cm="1">
        <f t="array" ref="G7067">IF(F7067="","",SUM(_xlfn._xlws.FILTER(Balanço[Quantidade],(Balanço[Estoque]=Back!$E$3)*(Balanço[Material]=Back!F7067))))</f>
        <v/>
      </c>
    </row>
    <row r="7068" spans="2:7">
      <c r="B7068" s="32">
        <f>SUMIF(Balanço[Estoque],Back!A7068,Balanço[Quantidade])</f>
        <v>0</v>
      </c>
      <c r="G7068" s="32" t="str" cm="1">
        <f t="array" ref="G7068">IF(F7068="","",SUM(_xlfn._xlws.FILTER(Balanço[Quantidade],(Balanço[Estoque]=Back!$E$3)*(Balanço[Material]=Back!F7068))))</f>
        <v/>
      </c>
    </row>
    <row r="7069" spans="2:7">
      <c r="B7069" s="32">
        <f>SUMIF(Balanço[Estoque],Back!A7069,Balanço[Quantidade])</f>
        <v>0</v>
      </c>
      <c r="G7069" s="32" t="str" cm="1">
        <f t="array" ref="G7069">IF(F7069="","",SUM(_xlfn._xlws.FILTER(Balanço[Quantidade],(Balanço[Estoque]=Back!$E$3)*(Balanço[Material]=Back!F7069))))</f>
        <v/>
      </c>
    </row>
    <row r="7070" spans="2:7">
      <c r="B7070" s="32">
        <f>SUMIF(Balanço[Estoque],Back!A7070,Balanço[Quantidade])</f>
        <v>0</v>
      </c>
      <c r="G7070" s="32" t="str" cm="1">
        <f t="array" ref="G7070">IF(F7070="","",SUM(_xlfn._xlws.FILTER(Balanço[Quantidade],(Balanço[Estoque]=Back!$E$3)*(Balanço[Material]=Back!F7070))))</f>
        <v/>
      </c>
    </row>
    <row r="7071" spans="2:7">
      <c r="B7071" s="32">
        <f>SUMIF(Balanço[Estoque],Back!A7071,Balanço[Quantidade])</f>
        <v>0</v>
      </c>
      <c r="G7071" s="32" t="str" cm="1">
        <f t="array" ref="G7071">IF(F7071="","",SUM(_xlfn._xlws.FILTER(Balanço[Quantidade],(Balanço[Estoque]=Back!$E$3)*(Balanço[Material]=Back!F7071))))</f>
        <v/>
      </c>
    </row>
    <row r="7072" spans="2:7">
      <c r="B7072" s="32">
        <f>SUMIF(Balanço[Estoque],Back!A7072,Balanço[Quantidade])</f>
        <v>0</v>
      </c>
      <c r="G7072" s="32" t="str" cm="1">
        <f t="array" ref="G7072">IF(F7072="","",SUM(_xlfn._xlws.FILTER(Balanço[Quantidade],(Balanço[Estoque]=Back!$E$3)*(Balanço[Material]=Back!F7072))))</f>
        <v/>
      </c>
    </row>
    <row r="7073" spans="2:7">
      <c r="B7073" s="32">
        <f>SUMIF(Balanço[Estoque],Back!A7073,Balanço[Quantidade])</f>
        <v>0</v>
      </c>
      <c r="G7073" s="32" t="str" cm="1">
        <f t="array" ref="G7073">IF(F7073="","",SUM(_xlfn._xlws.FILTER(Balanço[Quantidade],(Balanço[Estoque]=Back!$E$3)*(Balanço[Material]=Back!F7073))))</f>
        <v/>
      </c>
    </row>
    <row r="7074" spans="2:7">
      <c r="B7074" s="32">
        <f>SUMIF(Balanço[Estoque],Back!A7074,Balanço[Quantidade])</f>
        <v>0</v>
      </c>
      <c r="G7074" s="32" t="str" cm="1">
        <f t="array" ref="G7074">IF(F7074="","",SUM(_xlfn._xlws.FILTER(Balanço[Quantidade],(Balanço[Estoque]=Back!$E$3)*(Balanço[Material]=Back!F7074))))</f>
        <v/>
      </c>
    </row>
    <row r="7075" spans="2:7">
      <c r="B7075" s="32">
        <f>SUMIF(Balanço[Estoque],Back!A7075,Balanço[Quantidade])</f>
        <v>0</v>
      </c>
      <c r="G7075" s="32" t="str" cm="1">
        <f t="array" ref="G7075">IF(F7075="","",SUM(_xlfn._xlws.FILTER(Balanço[Quantidade],(Balanço[Estoque]=Back!$E$3)*(Balanço[Material]=Back!F7075))))</f>
        <v/>
      </c>
    </row>
    <row r="7076" spans="2:7">
      <c r="B7076" s="32">
        <f>SUMIF(Balanço[Estoque],Back!A7076,Balanço[Quantidade])</f>
        <v>0</v>
      </c>
      <c r="G7076" s="32" t="str" cm="1">
        <f t="array" ref="G7076">IF(F7076="","",SUM(_xlfn._xlws.FILTER(Balanço[Quantidade],(Balanço[Estoque]=Back!$E$3)*(Balanço[Material]=Back!F7076))))</f>
        <v/>
      </c>
    </row>
    <row r="7077" spans="2:7">
      <c r="B7077" s="32">
        <f>SUMIF(Balanço[Estoque],Back!A7077,Balanço[Quantidade])</f>
        <v>0</v>
      </c>
      <c r="G7077" s="32" t="str" cm="1">
        <f t="array" ref="G7077">IF(F7077="","",SUM(_xlfn._xlws.FILTER(Balanço[Quantidade],(Balanço[Estoque]=Back!$E$3)*(Balanço[Material]=Back!F7077))))</f>
        <v/>
      </c>
    </row>
    <row r="7078" spans="2:7">
      <c r="B7078" s="32">
        <f>SUMIF(Balanço[Estoque],Back!A7078,Balanço[Quantidade])</f>
        <v>0</v>
      </c>
      <c r="G7078" s="32" t="str" cm="1">
        <f t="array" ref="G7078">IF(F7078="","",SUM(_xlfn._xlws.FILTER(Balanço[Quantidade],(Balanço[Estoque]=Back!$E$3)*(Balanço[Material]=Back!F7078))))</f>
        <v/>
      </c>
    </row>
    <row r="7079" spans="2:7">
      <c r="B7079" s="32">
        <f>SUMIF(Balanço[Estoque],Back!A7079,Balanço[Quantidade])</f>
        <v>0</v>
      </c>
      <c r="G7079" s="32" t="str" cm="1">
        <f t="array" ref="G7079">IF(F7079="","",SUM(_xlfn._xlws.FILTER(Balanço[Quantidade],(Balanço[Estoque]=Back!$E$3)*(Balanço[Material]=Back!F7079))))</f>
        <v/>
      </c>
    </row>
    <row r="7080" spans="2:7">
      <c r="B7080" s="32">
        <f>SUMIF(Balanço[Estoque],Back!A7080,Balanço[Quantidade])</f>
        <v>0</v>
      </c>
      <c r="G7080" s="32" t="str" cm="1">
        <f t="array" ref="G7080">IF(F7080="","",SUM(_xlfn._xlws.FILTER(Balanço[Quantidade],(Balanço[Estoque]=Back!$E$3)*(Balanço[Material]=Back!F7080))))</f>
        <v/>
      </c>
    </row>
    <row r="7081" spans="2:7">
      <c r="B7081" s="32">
        <f>SUMIF(Balanço[Estoque],Back!A7081,Balanço[Quantidade])</f>
        <v>0</v>
      </c>
      <c r="G7081" s="32" t="str" cm="1">
        <f t="array" ref="G7081">IF(F7081="","",SUM(_xlfn._xlws.FILTER(Balanço[Quantidade],(Balanço[Estoque]=Back!$E$3)*(Balanço[Material]=Back!F7081))))</f>
        <v/>
      </c>
    </row>
    <row r="7082" spans="2:7">
      <c r="B7082" s="32">
        <f>SUMIF(Balanço[Estoque],Back!A7082,Balanço[Quantidade])</f>
        <v>0</v>
      </c>
      <c r="G7082" s="32" t="str" cm="1">
        <f t="array" ref="G7082">IF(F7082="","",SUM(_xlfn._xlws.FILTER(Balanço[Quantidade],(Balanço[Estoque]=Back!$E$3)*(Balanço[Material]=Back!F7082))))</f>
        <v/>
      </c>
    </row>
    <row r="7083" spans="2:7">
      <c r="B7083" s="32">
        <f>SUMIF(Balanço[Estoque],Back!A7083,Balanço[Quantidade])</f>
        <v>0</v>
      </c>
      <c r="G7083" s="32" t="str" cm="1">
        <f t="array" ref="G7083">IF(F7083="","",SUM(_xlfn._xlws.FILTER(Balanço[Quantidade],(Balanço[Estoque]=Back!$E$3)*(Balanço[Material]=Back!F7083))))</f>
        <v/>
      </c>
    </row>
    <row r="7084" spans="2:7">
      <c r="B7084" s="32">
        <f>SUMIF(Balanço[Estoque],Back!A7084,Balanço[Quantidade])</f>
        <v>0</v>
      </c>
      <c r="G7084" s="32" t="str" cm="1">
        <f t="array" ref="G7084">IF(F7084="","",SUM(_xlfn._xlws.FILTER(Balanço[Quantidade],(Balanço[Estoque]=Back!$E$3)*(Balanço[Material]=Back!F7084))))</f>
        <v/>
      </c>
    </row>
    <row r="7085" spans="2:7">
      <c r="B7085" s="32">
        <f>SUMIF(Balanço[Estoque],Back!A7085,Balanço[Quantidade])</f>
        <v>0</v>
      </c>
      <c r="G7085" s="32" t="str" cm="1">
        <f t="array" ref="G7085">IF(F7085="","",SUM(_xlfn._xlws.FILTER(Balanço[Quantidade],(Balanço[Estoque]=Back!$E$3)*(Balanço[Material]=Back!F7085))))</f>
        <v/>
      </c>
    </row>
    <row r="7086" spans="2:7">
      <c r="B7086" s="32">
        <f>SUMIF(Balanço[Estoque],Back!A7086,Balanço[Quantidade])</f>
        <v>0</v>
      </c>
      <c r="G7086" s="32" t="str" cm="1">
        <f t="array" ref="G7086">IF(F7086="","",SUM(_xlfn._xlws.FILTER(Balanço[Quantidade],(Balanço[Estoque]=Back!$E$3)*(Balanço[Material]=Back!F7086))))</f>
        <v/>
      </c>
    </row>
    <row r="7087" spans="2:7">
      <c r="B7087" s="32">
        <f>SUMIF(Balanço[Estoque],Back!A7087,Balanço[Quantidade])</f>
        <v>0</v>
      </c>
      <c r="G7087" s="32" t="str" cm="1">
        <f t="array" ref="G7087">IF(F7087="","",SUM(_xlfn._xlws.FILTER(Balanço[Quantidade],(Balanço[Estoque]=Back!$E$3)*(Balanço[Material]=Back!F7087))))</f>
        <v/>
      </c>
    </row>
    <row r="7088" spans="2:7">
      <c r="B7088" s="32">
        <f>SUMIF(Balanço[Estoque],Back!A7088,Balanço[Quantidade])</f>
        <v>0</v>
      </c>
      <c r="G7088" s="32" t="str" cm="1">
        <f t="array" ref="G7088">IF(F7088="","",SUM(_xlfn._xlws.FILTER(Balanço[Quantidade],(Balanço[Estoque]=Back!$E$3)*(Balanço[Material]=Back!F7088))))</f>
        <v/>
      </c>
    </row>
    <row r="7089" spans="2:7">
      <c r="B7089" s="32">
        <f>SUMIF(Balanço[Estoque],Back!A7089,Balanço[Quantidade])</f>
        <v>0</v>
      </c>
      <c r="G7089" s="32" t="str" cm="1">
        <f t="array" ref="G7089">IF(F7089="","",SUM(_xlfn._xlws.FILTER(Balanço[Quantidade],(Balanço[Estoque]=Back!$E$3)*(Balanço[Material]=Back!F7089))))</f>
        <v/>
      </c>
    </row>
    <row r="7090" spans="2:7">
      <c r="B7090" s="32">
        <f>SUMIF(Balanço[Estoque],Back!A7090,Balanço[Quantidade])</f>
        <v>0</v>
      </c>
      <c r="G7090" s="32" t="str" cm="1">
        <f t="array" ref="G7090">IF(F7090="","",SUM(_xlfn._xlws.FILTER(Balanço[Quantidade],(Balanço[Estoque]=Back!$E$3)*(Balanço[Material]=Back!F7090))))</f>
        <v/>
      </c>
    </row>
    <row r="7091" spans="2:7">
      <c r="B7091" s="32">
        <f>SUMIF(Balanço[Estoque],Back!A7091,Balanço[Quantidade])</f>
        <v>0</v>
      </c>
      <c r="G7091" s="32" t="str" cm="1">
        <f t="array" ref="G7091">IF(F7091="","",SUM(_xlfn._xlws.FILTER(Balanço[Quantidade],(Balanço[Estoque]=Back!$E$3)*(Balanço[Material]=Back!F7091))))</f>
        <v/>
      </c>
    </row>
    <row r="7092" spans="2:7">
      <c r="B7092" s="32">
        <f>SUMIF(Balanço[Estoque],Back!A7092,Balanço[Quantidade])</f>
        <v>0</v>
      </c>
      <c r="G7092" s="32" t="str" cm="1">
        <f t="array" ref="G7092">IF(F7092="","",SUM(_xlfn._xlws.FILTER(Balanço[Quantidade],(Balanço[Estoque]=Back!$E$3)*(Balanço[Material]=Back!F7092))))</f>
        <v/>
      </c>
    </row>
    <row r="7093" spans="2:7">
      <c r="B7093" s="32">
        <f>SUMIF(Balanço[Estoque],Back!A7093,Balanço[Quantidade])</f>
        <v>0</v>
      </c>
      <c r="G7093" s="32" t="str" cm="1">
        <f t="array" ref="G7093">IF(F7093="","",SUM(_xlfn._xlws.FILTER(Balanço[Quantidade],(Balanço[Estoque]=Back!$E$3)*(Balanço[Material]=Back!F7093))))</f>
        <v/>
      </c>
    </row>
    <row r="7094" spans="2:7">
      <c r="B7094" s="32">
        <f>SUMIF(Balanço[Estoque],Back!A7094,Balanço[Quantidade])</f>
        <v>0</v>
      </c>
      <c r="G7094" s="32" t="str" cm="1">
        <f t="array" ref="G7094">IF(F7094="","",SUM(_xlfn._xlws.FILTER(Balanço[Quantidade],(Balanço[Estoque]=Back!$E$3)*(Balanço[Material]=Back!F7094))))</f>
        <v/>
      </c>
    </row>
    <row r="7095" spans="2:7">
      <c r="B7095" s="32">
        <f>SUMIF(Balanço[Estoque],Back!A7095,Balanço[Quantidade])</f>
        <v>0</v>
      </c>
      <c r="G7095" s="32" t="str" cm="1">
        <f t="array" ref="G7095">IF(F7095="","",SUM(_xlfn._xlws.FILTER(Balanço[Quantidade],(Balanço[Estoque]=Back!$E$3)*(Balanço[Material]=Back!F7095))))</f>
        <v/>
      </c>
    </row>
    <row r="7096" spans="2:7">
      <c r="B7096" s="32">
        <f>SUMIF(Balanço[Estoque],Back!A7096,Balanço[Quantidade])</f>
        <v>0</v>
      </c>
      <c r="G7096" s="32" t="str" cm="1">
        <f t="array" ref="G7096">IF(F7096="","",SUM(_xlfn._xlws.FILTER(Balanço[Quantidade],(Balanço[Estoque]=Back!$E$3)*(Balanço[Material]=Back!F7096))))</f>
        <v/>
      </c>
    </row>
    <row r="7097" spans="2:7">
      <c r="B7097" s="32">
        <f>SUMIF(Balanço[Estoque],Back!A7097,Balanço[Quantidade])</f>
        <v>0</v>
      </c>
      <c r="G7097" s="32" t="str" cm="1">
        <f t="array" ref="G7097">IF(F7097="","",SUM(_xlfn._xlws.FILTER(Balanço[Quantidade],(Balanço[Estoque]=Back!$E$3)*(Balanço[Material]=Back!F7097))))</f>
        <v/>
      </c>
    </row>
    <row r="7098" spans="2:7">
      <c r="B7098" s="32">
        <f>SUMIF(Balanço[Estoque],Back!A7098,Balanço[Quantidade])</f>
        <v>0</v>
      </c>
      <c r="G7098" s="32" t="str" cm="1">
        <f t="array" ref="G7098">IF(F7098="","",SUM(_xlfn._xlws.FILTER(Balanço[Quantidade],(Balanço[Estoque]=Back!$E$3)*(Balanço[Material]=Back!F7098))))</f>
        <v/>
      </c>
    </row>
    <row r="7099" spans="2:7">
      <c r="B7099" s="32">
        <f>SUMIF(Balanço[Estoque],Back!A7099,Balanço[Quantidade])</f>
        <v>0</v>
      </c>
      <c r="G7099" s="32" t="str" cm="1">
        <f t="array" ref="G7099">IF(F7099="","",SUM(_xlfn._xlws.FILTER(Balanço[Quantidade],(Balanço[Estoque]=Back!$E$3)*(Balanço[Material]=Back!F7099))))</f>
        <v/>
      </c>
    </row>
    <row r="7100" spans="2:7">
      <c r="B7100" s="32">
        <f>SUMIF(Balanço[Estoque],Back!A7100,Balanço[Quantidade])</f>
        <v>0</v>
      </c>
      <c r="G7100" s="32" t="str" cm="1">
        <f t="array" ref="G7100">IF(F7100="","",SUM(_xlfn._xlws.FILTER(Balanço[Quantidade],(Balanço[Estoque]=Back!$E$3)*(Balanço[Material]=Back!F7100))))</f>
        <v/>
      </c>
    </row>
    <row r="7101" spans="2:7">
      <c r="B7101" s="32">
        <f>SUMIF(Balanço[Estoque],Back!A7101,Balanço[Quantidade])</f>
        <v>0</v>
      </c>
      <c r="G7101" s="32" t="str" cm="1">
        <f t="array" ref="G7101">IF(F7101="","",SUM(_xlfn._xlws.FILTER(Balanço[Quantidade],(Balanço[Estoque]=Back!$E$3)*(Balanço[Material]=Back!F7101))))</f>
        <v/>
      </c>
    </row>
    <row r="7102" spans="2:7">
      <c r="B7102" s="32">
        <f>SUMIF(Balanço[Estoque],Back!A7102,Balanço[Quantidade])</f>
        <v>0</v>
      </c>
      <c r="G7102" s="32" t="str" cm="1">
        <f t="array" ref="G7102">IF(F7102="","",SUM(_xlfn._xlws.FILTER(Balanço[Quantidade],(Balanço[Estoque]=Back!$E$3)*(Balanço[Material]=Back!F7102))))</f>
        <v/>
      </c>
    </row>
    <row r="7103" spans="2:7">
      <c r="B7103" s="32">
        <f>SUMIF(Balanço[Estoque],Back!A7103,Balanço[Quantidade])</f>
        <v>0</v>
      </c>
      <c r="G7103" s="32" t="str" cm="1">
        <f t="array" ref="G7103">IF(F7103="","",SUM(_xlfn._xlws.FILTER(Balanço[Quantidade],(Balanço[Estoque]=Back!$E$3)*(Balanço[Material]=Back!F7103))))</f>
        <v/>
      </c>
    </row>
    <row r="7104" spans="2:7">
      <c r="B7104" s="32">
        <f>SUMIF(Balanço[Estoque],Back!A7104,Balanço[Quantidade])</f>
        <v>0</v>
      </c>
      <c r="G7104" s="32" t="str" cm="1">
        <f t="array" ref="G7104">IF(F7104="","",SUM(_xlfn._xlws.FILTER(Balanço[Quantidade],(Balanço[Estoque]=Back!$E$3)*(Balanço[Material]=Back!F7104))))</f>
        <v/>
      </c>
    </row>
    <row r="7105" spans="2:7">
      <c r="B7105" s="32">
        <f>SUMIF(Balanço[Estoque],Back!A7105,Balanço[Quantidade])</f>
        <v>0</v>
      </c>
      <c r="G7105" s="32" t="str" cm="1">
        <f t="array" ref="G7105">IF(F7105="","",SUM(_xlfn._xlws.FILTER(Balanço[Quantidade],(Balanço[Estoque]=Back!$E$3)*(Balanço[Material]=Back!F7105))))</f>
        <v/>
      </c>
    </row>
    <row r="7106" spans="2:7">
      <c r="B7106" s="32">
        <f>SUMIF(Balanço[Estoque],Back!A7106,Balanço[Quantidade])</f>
        <v>0</v>
      </c>
      <c r="G7106" s="32" t="str" cm="1">
        <f t="array" ref="G7106">IF(F7106="","",SUM(_xlfn._xlws.FILTER(Balanço[Quantidade],(Balanço[Estoque]=Back!$E$3)*(Balanço[Material]=Back!F7106))))</f>
        <v/>
      </c>
    </row>
    <row r="7107" spans="2:7">
      <c r="B7107" s="32">
        <f>SUMIF(Balanço[Estoque],Back!A7107,Balanço[Quantidade])</f>
        <v>0</v>
      </c>
      <c r="G7107" s="32" t="str" cm="1">
        <f t="array" ref="G7107">IF(F7107="","",SUM(_xlfn._xlws.FILTER(Balanço[Quantidade],(Balanço[Estoque]=Back!$E$3)*(Balanço[Material]=Back!F7107))))</f>
        <v/>
      </c>
    </row>
    <row r="7108" spans="2:7">
      <c r="B7108" s="32">
        <f>SUMIF(Balanço[Estoque],Back!A7108,Balanço[Quantidade])</f>
        <v>0</v>
      </c>
      <c r="G7108" s="32" t="str" cm="1">
        <f t="array" ref="G7108">IF(F7108="","",SUM(_xlfn._xlws.FILTER(Balanço[Quantidade],(Balanço[Estoque]=Back!$E$3)*(Balanço[Material]=Back!F7108))))</f>
        <v/>
      </c>
    </row>
    <row r="7109" spans="2:7">
      <c r="B7109" s="32">
        <f>SUMIF(Balanço[Estoque],Back!A7109,Balanço[Quantidade])</f>
        <v>0</v>
      </c>
      <c r="G7109" s="32" t="str" cm="1">
        <f t="array" ref="G7109">IF(F7109="","",SUM(_xlfn._xlws.FILTER(Balanço[Quantidade],(Balanço[Estoque]=Back!$E$3)*(Balanço[Material]=Back!F7109))))</f>
        <v/>
      </c>
    </row>
    <row r="7110" spans="2:7">
      <c r="B7110" s="32">
        <f>SUMIF(Balanço[Estoque],Back!A7110,Balanço[Quantidade])</f>
        <v>0</v>
      </c>
      <c r="G7110" s="32" t="str" cm="1">
        <f t="array" ref="G7110">IF(F7110="","",SUM(_xlfn._xlws.FILTER(Balanço[Quantidade],(Balanço[Estoque]=Back!$E$3)*(Balanço[Material]=Back!F7110))))</f>
        <v/>
      </c>
    </row>
    <row r="7111" spans="2:7">
      <c r="B7111" s="32">
        <f>SUMIF(Balanço[Estoque],Back!A7111,Balanço[Quantidade])</f>
        <v>0</v>
      </c>
      <c r="G7111" s="32" t="str" cm="1">
        <f t="array" ref="G7111">IF(F7111="","",SUM(_xlfn._xlws.FILTER(Balanço[Quantidade],(Balanço[Estoque]=Back!$E$3)*(Balanço[Material]=Back!F7111))))</f>
        <v/>
      </c>
    </row>
    <row r="7112" spans="2:7">
      <c r="B7112" s="32">
        <f>SUMIF(Balanço[Estoque],Back!A7112,Balanço[Quantidade])</f>
        <v>0</v>
      </c>
      <c r="G7112" s="32" t="str" cm="1">
        <f t="array" ref="G7112">IF(F7112="","",SUM(_xlfn._xlws.FILTER(Balanço[Quantidade],(Balanço[Estoque]=Back!$E$3)*(Balanço[Material]=Back!F7112))))</f>
        <v/>
      </c>
    </row>
    <row r="7113" spans="2:7">
      <c r="B7113" s="32">
        <f>SUMIF(Balanço[Estoque],Back!A7113,Balanço[Quantidade])</f>
        <v>0</v>
      </c>
      <c r="G7113" s="32" t="str" cm="1">
        <f t="array" ref="G7113">IF(F7113="","",SUM(_xlfn._xlws.FILTER(Balanço[Quantidade],(Balanço[Estoque]=Back!$E$3)*(Balanço[Material]=Back!F7113))))</f>
        <v/>
      </c>
    </row>
    <row r="7114" spans="2:7">
      <c r="B7114" s="32">
        <f>SUMIF(Balanço[Estoque],Back!A7114,Balanço[Quantidade])</f>
        <v>0</v>
      </c>
      <c r="G7114" s="32" t="str" cm="1">
        <f t="array" ref="G7114">IF(F7114="","",SUM(_xlfn._xlws.FILTER(Balanço[Quantidade],(Balanço[Estoque]=Back!$E$3)*(Balanço[Material]=Back!F7114))))</f>
        <v/>
      </c>
    </row>
    <row r="7115" spans="2:7">
      <c r="B7115" s="32">
        <f>SUMIF(Balanço[Estoque],Back!A7115,Balanço[Quantidade])</f>
        <v>0</v>
      </c>
      <c r="G7115" s="32" t="str" cm="1">
        <f t="array" ref="G7115">IF(F7115="","",SUM(_xlfn._xlws.FILTER(Balanço[Quantidade],(Balanço[Estoque]=Back!$E$3)*(Balanço[Material]=Back!F7115))))</f>
        <v/>
      </c>
    </row>
    <row r="7116" spans="2:7">
      <c r="B7116" s="32">
        <f>SUMIF(Balanço[Estoque],Back!A7116,Balanço[Quantidade])</f>
        <v>0</v>
      </c>
      <c r="G7116" s="32" t="str" cm="1">
        <f t="array" ref="G7116">IF(F7116="","",SUM(_xlfn._xlws.FILTER(Balanço[Quantidade],(Balanço[Estoque]=Back!$E$3)*(Balanço[Material]=Back!F7116))))</f>
        <v/>
      </c>
    </row>
    <row r="7117" spans="2:7">
      <c r="B7117" s="32">
        <f>SUMIF(Balanço[Estoque],Back!A7117,Balanço[Quantidade])</f>
        <v>0</v>
      </c>
      <c r="G7117" s="32" t="str" cm="1">
        <f t="array" ref="G7117">IF(F7117="","",SUM(_xlfn._xlws.FILTER(Balanço[Quantidade],(Balanço[Estoque]=Back!$E$3)*(Balanço[Material]=Back!F7117))))</f>
        <v/>
      </c>
    </row>
    <row r="7118" spans="2:7">
      <c r="B7118" s="32">
        <f>SUMIF(Balanço[Estoque],Back!A7118,Balanço[Quantidade])</f>
        <v>0</v>
      </c>
      <c r="G7118" s="32" t="str" cm="1">
        <f t="array" ref="G7118">IF(F7118="","",SUM(_xlfn._xlws.FILTER(Balanço[Quantidade],(Balanço[Estoque]=Back!$E$3)*(Balanço[Material]=Back!F7118))))</f>
        <v/>
      </c>
    </row>
    <row r="7119" spans="2:7">
      <c r="B7119" s="32">
        <f>SUMIF(Balanço[Estoque],Back!A7119,Balanço[Quantidade])</f>
        <v>0</v>
      </c>
      <c r="G7119" s="32" t="str" cm="1">
        <f t="array" ref="G7119">IF(F7119="","",SUM(_xlfn._xlws.FILTER(Balanço[Quantidade],(Balanço[Estoque]=Back!$E$3)*(Balanço[Material]=Back!F7119))))</f>
        <v/>
      </c>
    </row>
    <row r="7120" spans="2:7">
      <c r="B7120" s="32">
        <f>SUMIF(Balanço[Estoque],Back!A7120,Balanço[Quantidade])</f>
        <v>0</v>
      </c>
      <c r="G7120" s="32" t="str" cm="1">
        <f t="array" ref="G7120">IF(F7120="","",SUM(_xlfn._xlws.FILTER(Balanço[Quantidade],(Balanço[Estoque]=Back!$E$3)*(Balanço[Material]=Back!F7120))))</f>
        <v/>
      </c>
    </row>
    <row r="7121" spans="2:7">
      <c r="B7121" s="32">
        <f>SUMIF(Balanço[Estoque],Back!A7121,Balanço[Quantidade])</f>
        <v>0</v>
      </c>
      <c r="G7121" s="32" t="str" cm="1">
        <f t="array" ref="G7121">IF(F7121="","",SUM(_xlfn._xlws.FILTER(Balanço[Quantidade],(Balanço[Estoque]=Back!$E$3)*(Balanço[Material]=Back!F7121))))</f>
        <v/>
      </c>
    </row>
    <row r="7122" spans="2:7">
      <c r="B7122" s="32">
        <f>SUMIF(Balanço[Estoque],Back!A7122,Balanço[Quantidade])</f>
        <v>0</v>
      </c>
      <c r="G7122" s="32" t="str" cm="1">
        <f t="array" ref="G7122">IF(F7122="","",SUM(_xlfn._xlws.FILTER(Balanço[Quantidade],(Balanço[Estoque]=Back!$E$3)*(Balanço[Material]=Back!F7122))))</f>
        <v/>
      </c>
    </row>
    <row r="7123" spans="2:7">
      <c r="B7123" s="32">
        <f>SUMIF(Balanço[Estoque],Back!A7123,Balanço[Quantidade])</f>
        <v>0</v>
      </c>
      <c r="G7123" s="32" t="str" cm="1">
        <f t="array" ref="G7123">IF(F7123="","",SUM(_xlfn._xlws.FILTER(Balanço[Quantidade],(Balanço[Estoque]=Back!$E$3)*(Balanço[Material]=Back!F7123))))</f>
        <v/>
      </c>
    </row>
    <row r="7124" spans="2:7">
      <c r="B7124" s="32">
        <f>SUMIF(Balanço[Estoque],Back!A7124,Balanço[Quantidade])</f>
        <v>0</v>
      </c>
      <c r="G7124" s="32" t="str" cm="1">
        <f t="array" ref="G7124">IF(F7124="","",SUM(_xlfn._xlws.FILTER(Balanço[Quantidade],(Balanço[Estoque]=Back!$E$3)*(Balanço[Material]=Back!F7124))))</f>
        <v/>
      </c>
    </row>
    <row r="7125" spans="2:7">
      <c r="B7125" s="32">
        <f>SUMIF(Balanço[Estoque],Back!A7125,Balanço[Quantidade])</f>
        <v>0</v>
      </c>
      <c r="G7125" s="32" t="str" cm="1">
        <f t="array" ref="G7125">IF(F7125="","",SUM(_xlfn._xlws.FILTER(Balanço[Quantidade],(Balanço[Estoque]=Back!$E$3)*(Balanço[Material]=Back!F7125))))</f>
        <v/>
      </c>
    </row>
    <row r="7126" spans="2:7">
      <c r="B7126" s="32">
        <f>SUMIF(Balanço[Estoque],Back!A7126,Balanço[Quantidade])</f>
        <v>0</v>
      </c>
      <c r="G7126" s="32" t="str" cm="1">
        <f t="array" ref="G7126">IF(F7126="","",SUM(_xlfn._xlws.FILTER(Balanço[Quantidade],(Balanço[Estoque]=Back!$E$3)*(Balanço[Material]=Back!F7126))))</f>
        <v/>
      </c>
    </row>
    <row r="7127" spans="2:7">
      <c r="B7127" s="32">
        <f>SUMIF(Balanço[Estoque],Back!A7127,Balanço[Quantidade])</f>
        <v>0</v>
      </c>
      <c r="G7127" s="32" t="str" cm="1">
        <f t="array" ref="G7127">IF(F7127="","",SUM(_xlfn._xlws.FILTER(Balanço[Quantidade],(Balanço[Estoque]=Back!$E$3)*(Balanço[Material]=Back!F7127))))</f>
        <v/>
      </c>
    </row>
    <row r="7128" spans="2:7">
      <c r="B7128" s="32">
        <f>SUMIF(Balanço[Estoque],Back!A7128,Balanço[Quantidade])</f>
        <v>0</v>
      </c>
      <c r="G7128" s="32" t="str" cm="1">
        <f t="array" ref="G7128">IF(F7128="","",SUM(_xlfn._xlws.FILTER(Balanço[Quantidade],(Balanço[Estoque]=Back!$E$3)*(Balanço[Material]=Back!F7128))))</f>
        <v/>
      </c>
    </row>
    <row r="7129" spans="2:7">
      <c r="B7129" s="32">
        <f>SUMIF(Balanço[Estoque],Back!A7129,Balanço[Quantidade])</f>
        <v>0</v>
      </c>
      <c r="G7129" s="32" t="str" cm="1">
        <f t="array" ref="G7129">IF(F7129="","",SUM(_xlfn._xlws.FILTER(Balanço[Quantidade],(Balanço[Estoque]=Back!$E$3)*(Balanço[Material]=Back!F7129))))</f>
        <v/>
      </c>
    </row>
    <row r="7130" spans="2:7">
      <c r="B7130" s="32">
        <f>SUMIF(Balanço[Estoque],Back!A7130,Balanço[Quantidade])</f>
        <v>0</v>
      </c>
      <c r="G7130" s="32" t="str" cm="1">
        <f t="array" ref="G7130">IF(F7130="","",SUM(_xlfn._xlws.FILTER(Balanço[Quantidade],(Balanço[Estoque]=Back!$E$3)*(Balanço[Material]=Back!F7130))))</f>
        <v/>
      </c>
    </row>
    <row r="7131" spans="2:7">
      <c r="B7131" s="32">
        <f>SUMIF(Balanço[Estoque],Back!A7131,Balanço[Quantidade])</f>
        <v>0</v>
      </c>
      <c r="G7131" s="32" t="str" cm="1">
        <f t="array" ref="G7131">IF(F7131="","",SUM(_xlfn._xlws.FILTER(Balanço[Quantidade],(Balanço[Estoque]=Back!$E$3)*(Balanço[Material]=Back!F7131))))</f>
        <v/>
      </c>
    </row>
    <row r="7132" spans="2:7">
      <c r="B7132" s="32">
        <f>SUMIF(Balanço[Estoque],Back!A7132,Balanço[Quantidade])</f>
        <v>0</v>
      </c>
      <c r="G7132" s="32" t="str" cm="1">
        <f t="array" ref="G7132">IF(F7132="","",SUM(_xlfn._xlws.FILTER(Balanço[Quantidade],(Balanço[Estoque]=Back!$E$3)*(Balanço[Material]=Back!F7132))))</f>
        <v/>
      </c>
    </row>
    <row r="7133" spans="2:7">
      <c r="B7133" s="32">
        <f>SUMIF(Balanço[Estoque],Back!A7133,Balanço[Quantidade])</f>
        <v>0</v>
      </c>
      <c r="G7133" s="32" t="str" cm="1">
        <f t="array" ref="G7133">IF(F7133="","",SUM(_xlfn._xlws.FILTER(Balanço[Quantidade],(Balanço[Estoque]=Back!$E$3)*(Balanço[Material]=Back!F7133))))</f>
        <v/>
      </c>
    </row>
    <row r="7134" spans="2:7">
      <c r="B7134" s="32">
        <f>SUMIF(Balanço[Estoque],Back!A7134,Balanço[Quantidade])</f>
        <v>0</v>
      </c>
      <c r="G7134" s="32" t="str" cm="1">
        <f t="array" ref="G7134">IF(F7134="","",SUM(_xlfn._xlws.FILTER(Balanço[Quantidade],(Balanço[Estoque]=Back!$E$3)*(Balanço[Material]=Back!F7134))))</f>
        <v/>
      </c>
    </row>
    <row r="7135" spans="2:7">
      <c r="B7135" s="32">
        <f>SUMIF(Balanço[Estoque],Back!A7135,Balanço[Quantidade])</f>
        <v>0</v>
      </c>
      <c r="G7135" s="32" t="str" cm="1">
        <f t="array" ref="G7135">IF(F7135="","",SUM(_xlfn._xlws.FILTER(Balanço[Quantidade],(Balanço[Estoque]=Back!$E$3)*(Balanço[Material]=Back!F7135))))</f>
        <v/>
      </c>
    </row>
    <row r="7136" spans="2:7">
      <c r="B7136" s="32">
        <f>SUMIF(Balanço[Estoque],Back!A7136,Balanço[Quantidade])</f>
        <v>0</v>
      </c>
      <c r="G7136" s="32" t="str" cm="1">
        <f t="array" ref="G7136">IF(F7136="","",SUM(_xlfn._xlws.FILTER(Balanço[Quantidade],(Balanço[Estoque]=Back!$E$3)*(Balanço[Material]=Back!F7136))))</f>
        <v/>
      </c>
    </row>
    <row r="7137" spans="2:7">
      <c r="B7137" s="32">
        <f>SUMIF(Balanço[Estoque],Back!A7137,Balanço[Quantidade])</f>
        <v>0</v>
      </c>
      <c r="G7137" s="32" t="str" cm="1">
        <f t="array" ref="G7137">IF(F7137="","",SUM(_xlfn._xlws.FILTER(Balanço[Quantidade],(Balanço[Estoque]=Back!$E$3)*(Balanço[Material]=Back!F7137))))</f>
        <v/>
      </c>
    </row>
    <row r="7138" spans="2:7">
      <c r="B7138" s="32">
        <f>SUMIF(Balanço[Estoque],Back!A7138,Balanço[Quantidade])</f>
        <v>0</v>
      </c>
      <c r="G7138" s="32" t="str" cm="1">
        <f t="array" ref="G7138">IF(F7138="","",SUM(_xlfn._xlws.FILTER(Balanço[Quantidade],(Balanço[Estoque]=Back!$E$3)*(Balanço[Material]=Back!F7138))))</f>
        <v/>
      </c>
    </row>
    <row r="7139" spans="2:7">
      <c r="B7139" s="32">
        <f>SUMIF(Balanço[Estoque],Back!A7139,Balanço[Quantidade])</f>
        <v>0</v>
      </c>
      <c r="G7139" s="32" t="str" cm="1">
        <f t="array" ref="G7139">IF(F7139="","",SUM(_xlfn._xlws.FILTER(Balanço[Quantidade],(Balanço[Estoque]=Back!$E$3)*(Balanço[Material]=Back!F7139))))</f>
        <v/>
      </c>
    </row>
    <row r="7140" spans="2:7">
      <c r="B7140" s="32">
        <f>SUMIF(Balanço[Estoque],Back!A7140,Balanço[Quantidade])</f>
        <v>0</v>
      </c>
      <c r="G7140" s="32" t="str" cm="1">
        <f t="array" ref="G7140">IF(F7140="","",SUM(_xlfn._xlws.FILTER(Balanço[Quantidade],(Balanço[Estoque]=Back!$E$3)*(Balanço[Material]=Back!F7140))))</f>
        <v/>
      </c>
    </row>
    <row r="7141" spans="2:7">
      <c r="B7141" s="32">
        <f>SUMIF(Balanço[Estoque],Back!A7141,Balanço[Quantidade])</f>
        <v>0</v>
      </c>
      <c r="G7141" s="32" t="str" cm="1">
        <f t="array" ref="G7141">IF(F7141="","",SUM(_xlfn._xlws.FILTER(Balanço[Quantidade],(Balanço[Estoque]=Back!$E$3)*(Balanço[Material]=Back!F7141))))</f>
        <v/>
      </c>
    </row>
    <row r="7142" spans="2:7">
      <c r="B7142" s="32">
        <f>SUMIF(Balanço[Estoque],Back!A7142,Balanço[Quantidade])</f>
        <v>0</v>
      </c>
      <c r="G7142" s="32" t="str" cm="1">
        <f t="array" ref="G7142">IF(F7142="","",SUM(_xlfn._xlws.FILTER(Balanço[Quantidade],(Balanço[Estoque]=Back!$E$3)*(Balanço[Material]=Back!F7142))))</f>
        <v/>
      </c>
    </row>
    <row r="7143" spans="2:7">
      <c r="B7143" s="32">
        <f>SUMIF(Balanço[Estoque],Back!A7143,Balanço[Quantidade])</f>
        <v>0</v>
      </c>
      <c r="G7143" s="32" t="str" cm="1">
        <f t="array" ref="G7143">IF(F7143="","",SUM(_xlfn._xlws.FILTER(Balanço[Quantidade],(Balanço[Estoque]=Back!$E$3)*(Balanço[Material]=Back!F7143))))</f>
        <v/>
      </c>
    </row>
    <row r="7144" spans="2:7">
      <c r="B7144" s="32">
        <f>SUMIF(Balanço[Estoque],Back!A7144,Balanço[Quantidade])</f>
        <v>0</v>
      </c>
      <c r="G7144" s="32" t="str" cm="1">
        <f t="array" ref="G7144">IF(F7144="","",SUM(_xlfn._xlws.FILTER(Balanço[Quantidade],(Balanço[Estoque]=Back!$E$3)*(Balanço[Material]=Back!F7144))))</f>
        <v/>
      </c>
    </row>
    <row r="7145" spans="2:7">
      <c r="B7145" s="32">
        <f>SUMIF(Balanço[Estoque],Back!A7145,Balanço[Quantidade])</f>
        <v>0</v>
      </c>
      <c r="G7145" s="32" t="str" cm="1">
        <f t="array" ref="G7145">IF(F7145="","",SUM(_xlfn._xlws.FILTER(Balanço[Quantidade],(Balanço[Estoque]=Back!$E$3)*(Balanço[Material]=Back!F7145))))</f>
        <v/>
      </c>
    </row>
    <row r="7146" spans="2:7">
      <c r="B7146" s="32">
        <f>SUMIF(Balanço[Estoque],Back!A7146,Balanço[Quantidade])</f>
        <v>0</v>
      </c>
      <c r="G7146" s="32" t="str" cm="1">
        <f t="array" ref="G7146">IF(F7146="","",SUM(_xlfn._xlws.FILTER(Balanço[Quantidade],(Balanço[Estoque]=Back!$E$3)*(Balanço[Material]=Back!F7146))))</f>
        <v/>
      </c>
    </row>
    <row r="7147" spans="2:7">
      <c r="B7147" s="32">
        <f>SUMIF(Balanço[Estoque],Back!A7147,Balanço[Quantidade])</f>
        <v>0</v>
      </c>
      <c r="G7147" s="32" t="str" cm="1">
        <f t="array" ref="G7147">IF(F7147="","",SUM(_xlfn._xlws.FILTER(Balanço[Quantidade],(Balanço[Estoque]=Back!$E$3)*(Balanço[Material]=Back!F7147))))</f>
        <v/>
      </c>
    </row>
    <row r="7148" spans="2:7">
      <c r="B7148" s="32">
        <f>SUMIF(Balanço[Estoque],Back!A7148,Balanço[Quantidade])</f>
        <v>0</v>
      </c>
      <c r="G7148" s="32" t="str" cm="1">
        <f t="array" ref="G7148">IF(F7148="","",SUM(_xlfn._xlws.FILTER(Balanço[Quantidade],(Balanço[Estoque]=Back!$E$3)*(Balanço[Material]=Back!F7148))))</f>
        <v/>
      </c>
    </row>
    <row r="7149" spans="2:7">
      <c r="B7149" s="32">
        <f>SUMIF(Balanço[Estoque],Back!A7149,Balanço[Quantidade])</f>
        <v>0</v>
      </c>
      <c r="G7149" s="32" t="str" cm="1">
        <f t="array" ref="G7149">IF(F7149="","",SUM(_xlfn._xlws.FILTER(Balanço[Quantidade],(Balanço[Estoque]=Back!$E$3)*(Balanço[Material]=Back!F7149))))</f>
        <v/>
      </c>
    </row>
    <row r="7150" spans="2:7">
      <c r="B7150" s="32">
        <f>SUMIF(Balanço[Estoque],Back!A7150,Balanço[Quantidade])</f>
        <v>0</v>
      </c>
      <c r="G7150" s="32" t="str" cm="1">
        <f t="array" ref="G7150">IF(F7150="","",SUM(_xlfn._xlws.FILTER(Balanço[Quantidade],(Balanço[Estoque]=Back!$E$3)*(Balanço[Material]=Back!F7150))))</f>
        <v/>
      </c>
    </row>
    <row r="7151" spans="2:7">
      <c r="B7151" s="32">
        <f>SUMIF(Balanço[Estoque],Back!A7151,Balanço[Quantidade])</f>
        <v>0</v>
      </c>
      <c r="G7151" s="32" t="str" cm="1">
        <f t="array" ref="G7151">IF(F7151="","",SUM(_xlfn._xlws.FILTER(Balanço[Quantidade],(Balanço[Estoque]=Back!$E$3)*(Balanço[Material]=Back!F7151))))</f>
        <v/>
      </c>
    </row>
    <row r="7152" spans="2:7">
      <c r="B7152" s="32">
        <f>SUMIF(Balanço[Estoque],Back!A7152,Balanço[Quantidade])</f>
        <v>0</v>
      </c>
      <c r="G7152" s="32" t="str" cm="1">
        <f t="array" ref="G7152">IF(F7152="","",SUM(_xlfn._xlws.FILTER(Balanço[Quantidade],(Balanço[Estoque]=Back!$E$3)*(Balanço[Material]=Back!F7152))))</f>
        <v/>
      </c>
    </row>
    <row r="7153" spans="2:7">
      <c r="B7153" s="32">
        <f>SUMIF(Balanço[Estoque],Back!A7153,Balanço[Quantidade])</f>
        <v>0</v>
      </c>
      <c r="G7153" s="32" t="str" cm="1">
        <f t="array" ref="G7153">IF(F7153="","",SUM(_xlfn._xlws.FILTER(Balanço[Quantidade],(Balanço[Estoque]=Back!$E$3)*(Balanço[Material]=Back!F7153))))</f>
        <v/>
      </c>
    </row>
    <row r="7154" spans="2:7">
      <c r="B7154" s="32">
        <f>SUMIF(Balanço[Estoque],Back!A7154,Balanço[Quantidade])</f>
        <v>0</v>
      </c>
      <c r="G7154" s="32" t="str" cm="1">
        <f t="array" ref="G7154">IF(F7154="","",SUM(_xlfn._xlws.FILTER(Balanço[Quantidade],(Balanço[Estoque]=Back!$E$3)*(Balanço[Material]=Back!F7154))))</f>
        <v/>
      </c>
    </row>
    <row r="7155" spans="2:7">
      <c r="B7155" s="32">
        <f>SUMIF(Balanço[Estoque],Back!A7155,Balanço[Quantidade])</f>
        <v>0</v>
      </c>
      <c r="G7155" s="32" t="str" cm="1">
        <f t="array" ref="G7155">IF(F7155="","",SUM(_xlfn._xlws.FILTER(Balanço[Quantidade],(Balanço[Estoque]=Back!$E$3)*(Balanço[Material]=Back!F7155))))</f>
        <v/>
      </c>
    </row>
    <row r="7156" spans="2:7">
      <c r="B7156" s="32">
        <f>SUMIF(Balanço[Estoque],Back!A7156,Balanço[Quantidade])</f>
        <v>0</v>
      </c>
      <c r="G7156" s="32" t="str" cm="1">
        <f t="array" ref="G7156">IF(F7156="","",SUM(_xlfn._xlws.FILTER(Balanço[Quantidade],(Balanço[Estoque]=Back!$E$3)*(Balanço[Material]=Back!F7156))))</f>
        <v/>
      </c>
    </row>
    <row r="7157" spans="2:7">
      <c r="B7157" s="32">
        <f>SUMIF(Balanço[Estoque],Back!A7157,Balanço[Quantidade])</f>
        <v>0</v>
      </c>
      <c r="G7157" s="32" t="str" cm="1">
        <f t="array" ref="G7157">IF(F7157="","",SUM(_xlfn._xlws.FILTER(Balanço[Quantidade],(Balanço[Estoque]=Back!$E$3)*(Balanço[Material]=Back!F7157))))</f>
        <v/>
      </c>
    </row>
    <row r="7158" spans="2:7">
      <c r="B7158" s="32">
        <f>SUMIF(Balanço[Estoque],Back!A7158,Balanço[Quantidade])</f>
        <v>0</v>
      </c>
      <c r="G7158" s="32" t="str" cm="1">
        <f t="array" ref="G7158">IF(F7158="","",SUM(_xlfn._xlws.FILTER(Balanço[Quantidade],(Balanço[Estoque]=Back!$E$3)*(Balanço[Material]=Back!F7158))))</f>
        <v/>
      </c>
    </row>
    <row r="7159" spans="2:7">
      <c r="B7159" s="32">
        <f>SUMIF(Balanço[Estoque],Back!A7159,Balanço[Quantidade])</f>
        <v>0</v>
      </c>
      <c r="G7159" s="32" t="str" cm="1">
        <f t="array" ref="G7159">IF(F7159="","",SUM(_xlfn._xlws.FILTER(Balanço[Quantidade],(Balanço[Estoque]=Back!$E$3)*(Balanço[Material]=Back!F7159))))</f>
        <v/>
      </c>
    </row>
    <row r="7160" spans="2:7">
      <c r="B7160" s="32">
        <f>SUMIF(Balanço[Estoque],Back!A7160,Balanço[Quantidade])</f>
        <v>0</v>
      </c>
      <c r="G7160" s="32" t="str" cm="1">
        <f t="array" ref="G7160">IF(F7160="","",SUM(_xlfn._xlws.FILTER(Balanço[Quantidade],(Balanço[Estoque]=Back!$E$3)*(Balanço[Material]=Back!F7160))))</f>
        <v/>
      </c>
    </row>
    <row r="7161" spans="2:7">
      <c r="B7161" s="32">
        <f>SUMIF(Balanço[Estoque],Back!A7161,Balanço[Quantidade])</f>
        <v>0</v>
      </c>
      <c r="G7161" s="32" t="str" cm="1">
        <f t="array" ref="G7161">IF(F7161="","",SUM(_xlfn._xlws.FILTER(Balanço[Quantidade],(Balanço[Estoque]=Back!$E$3)*(Balanço[Material]=Back!F7161))))</f>
        <v/>
      </c>
    </row>
    <row r="7162" spans="2:7">
      <c r="B7162" s="32">
        <f>SUMIF(Balanço[Estoque],Back!A7162,Balanço[Quantidade])</f>
        <v>0</v>
      </c>
      <c r="G7162" s="32" t="str" cm="1">
        <f t="array" ref="G7162">IF(F7162="","",SUM(_xlfn._xlws.FILTER(Balanço[Quantidade],(Balanço[Estoque]=Back!$E$3)*(Balanço[Material]=Back!F7162))))</f>
        <v/>
      </c>
    </row>
    <row r="7163" spans="2:7">
      <c r="B7163" s="32">
        <f>SUMIF(Balanço[Estoque],Back!A7163,Balanço[Quantidade])</f>
        <v>0</v>
      </c>
      <c r="G7163" s="32" t="str" cm="1">
        <f t="array" ref="G7163">IF(F7163="","",SUM(_xlfn._xlws.FILTER(Balanço[Quantidade],(Balanço[Estoque]=Back!$E$3)*(Balanço[Material]=Back!F7163))))</f>
        <v/>
      </c>
    </row>
    <row r="7164" spans="2:7">
      <c r="B7164" s="32">
        <f>SUMIF(Balanço[Estoque],Back!A7164,Balanço[Quantidade])</f>
        <v>0</v>
      </c>
      <c r="G7164" s="32" t="str" cm="1">
        <f t="array" ref="G7164">IF(F7164="","",SUM(_xlfn._xlws.FILTER(Balanço[Quantidade],(Balanço[Estoque]=Back!$E$3)*(Balanço[Material]=Back!F7164))))</f>
        <v/>
      </c>
    </row>
    <row r="7165" spans="2:7">
      <c r="B7165" s="32">
        <f>SUMIF(Balanço[Estoque],Back!A7165,Balanço[Quantidade])</f>
        <v>0</v>
      </c>
      <c r="G7165" s="32" t="str" cm="1">
        <f t="array" ref="G7165">IF(F7165="","",SUM(_xlfn._xlws.FILTER(Balanço[Quantidade],(Balanço[Estoque]=Back!$E$3)*(Balanço[Material]=Back!F7165))))</f>
        <v/>
      </c>
    </row>
    <row r="7166" spans="2:7">
      <c r="B7166" s="32">
        <f>SUMIF(Balanço[Estoque],Back!A7166,Balanço[Quantidade])</f>
        <v>0</v>
      </c>
      <c r="G7166" s="32" t="str" cm="1">
        <f t="array" ref="G7166">IF(F7166="","",SUM(_xlfn._xlws.FILTER(Balanço[Quantidade],(Balanço[Estoque]=Back!$E$3)*(Balanço[Material]=Back!F7166))))</f>
        <v/>
      </c>
    </row>
    <row r="7167" spans="2:7">
      <c r="B7167" s="32">
        <f>SUMIF(Balanço[Estoque],Back!A7167,Balanço[Quantidade])</f>
        <v>0</v>
      </c>
      <c r="G7167" s="32" t="str" cm="1">
        <f t="array" ref="G7167">IF(F7167="","",SUM(_xlfn._xlws.FILTER(Balanço[Quantidade],(Balanço[Estoque]=Back!$E$3)*(Balanço[Material]=Back!F7167))))</f>
        <v/>
      </c>
    </row>
    <row r="7168" spans="2:7">
      <c r="B7168" s="32">
        <f>SUMIF(Balanço[Estoque],Back!A7168,Balanço[Quantidade])</f>
        <v>0</v>
      </c>
      <c r="G7168" s="32" t="str" cm="1">
        <f t="array" ref="G7168">IF(F7168="","",SUM(_xlfn._xlws.FILTER(Balanço[Quantidade],(Balanço[Estoque]=Back!$E$3)*(Balanço[Material]=Back!F7168))))</f>
        <v/>
      </c>
    </row>
    <row r="7169" spans="2:7">
      <c r="B7169" s="32">
        <f>SUMIF(Balanço[Estoque],Back!A7169,Balanço[Quantidade])</f>
        <v>0</v>
      </c>
      <c r="G7169" s="32" t="str" cm="1">
        <f t="array" ref="G7169">IF(F7169="","",SUM(_xlfn._xlws.FILTER(Balanço[Quantidade],(Balanço[Estoque]=Back!$E$3)*(Balanço[Material]=Back!F7169))))</f>
        <v/>
      </c>
    </row>
    <row r="7170" spans="2:7">
      <c r="B7170" s="32">
        <f>SUMIF(Balanço[Estoque],Back!A7170,Balanço[Quantidade])</f>
        <v>0</v>
      </c>
      <c r="G7170" s="32" t="str" cm="1">
        <f t="array" ref="G7170">IF(F7170="","",SUM(_xlfn._xlws.FILTER(Balanço[Quantidade],(Balanço[Estoque]=Back!$E$3)*(Balanço[Material]=Back!F7170))))</f>
        <v/>
      </c>
    </row>
    <row r="7171" spans="2:7">
      <c r="B7171" s="32">
        <f>SUMIF(Balanço[Estoque],Back!A7171,Balanço[Quantidade])</f>
        <v>0</v>
      </c>
      <c r="G7171" s="32" t="str" cm="1">
        <f t="array" ref="G7171">IF(F7171="","",SUM(_xlfn._xlws.FILTER(Balanço[Quantidade],(Balanço[Estoque]=Back!$E$3)*(Balanço[Material]=Back!F7171))))</f>
        <v/>
      </c>
    </row>
    <row r="7172" spans="2:7">
      <c r="B7172" s="32">
        <f>SUMIF(Balanço[Estoque],Back!A7172,Balanço[Quantidade])</f>
        <v>0</v>
      </c>
      <c r="G7172" s="32" t="str" cm="1">
        <f t="array" ref="G7172">IF(F7172="","",SUM(_xlfn._xlws.FILTER(Balanço[Quantidade],(Balanço[Estoque]=Back!$E$3)*(Balanço[Material]=Back!F7172))))</f>
        <v/>
      </c>
    </row>
    <row r="7173" spans="2:7">
      <c r="B7173" s="32">
        <f>SUMIF(Balanço[Estoque],Back!A7173,Balanço[Quantidade])</f>
        <v>0</v>
      </c>
      <c r="G7173" s="32" t="str" cm="1">
        <f t="array" ref="G7173">IF(F7173="","",SUM(_xlfn._xlws.FILTER(Balanço[Quantidade],(Balanço[Estoque]=Back!$E$3)*(Balanço[Material]=Back!F7173))))</f>
        <v/>
      </c>
    </row>
    <row r="7174" spans="2:7">
      <c r="B7174" s="32">
        <f>SUMIF(Balanço[Estoque],Back!A7174,Balanço[Quantidade])</f>
        <v>0</v>
      </c>
      <c r="G7174" s="32" t="str" cm="1">
        <f t="array" ref="G7174">IF(F7174="","",SUM(_xlfn._xlws.FILTER(Balanço[Quantidade],(Balanço[Estoque]=Back!$E$3)*(Balanço[Material]=Back!F7174))))</f>
        <v/>
      </c>
    </row>
    <row r="7175" spans="2:7">
      <c r="B7175" s="32">
        <f>SUMIF(Balanço[Estoque],Back!A7175,Balanço[Quantidade])</f>
        <v>0</v>
      </c>
      <c r="G7175" s="32" t="str" cm="1">
        <f t="array" ref="G7175">IF(F7175="","",SUM(_xlfn._xlws.FILTER(Balanço[Quantidade],(Balanço[Estoque]=Back!$E$3)*(Balanço[Material]=Back!F7175))))</f>
        <v/>
      </c>
    </row>
    <row r="7176" spans="2:7">
      <c r="B7176" s="32">
        <f>SUMIF(Balanço[Estoque],Back!A7176,Balanço[Quantidade])</f>
        <v>0</v>
      </c>
      <c r="G7176" s="32" t="str" cm="1">
        <f t="array" ref="G7176">IF(F7176="","",SUM(_xlfn._xlws.FILTER(Balanço[Quantidade],(Balanço[Estoque]=Back!$E$3)*(Balanço[Material]=Back!F7176))))</f>
        <v/>
      </c>
    </row>
    <row r="7177" spans="2:7">
      <c r="B7177" s="32">
        <f>SUMIF(Balanço[Estoque],Back!A7177,Balanço[Quantidade])</f>
        <v>0</v>
      </c>
      <c r="G7177" s="32" t="str" cm="1">
        <f t="array" ref="G7177">IF(F7177="","",SUM(_xlfn._xlws.FILTER(Balanço[Quantidade],(Balanço[Estoque]=Back!$E$3)*(Balanço[Material]=Back!F7177))))</f>
        <v/>
      </c>
    </row>
    <row r="7178" spans="2:7">
      <c r="B7178" s="32">
        <f>SUMIF(Balanço[Estoque],Back!A7178,Balanço[Quantidade])</f>
        <v>0</v>
      </c>
      <c r="G7178" s="32" t="str" cm="1">
        <f t="array" ref="G7178">IF(F7178="","",SUM(_xlfn._xlws.FILTER(Balanço[Quantidade],(Balanço[Estoque]=Back!$E$3)*(Balanço[Material]=Back!F7178))))</f>
        <v/>
      </c>
    </row>
    <row r="7179" spans="2:7">
      <c r="B7179" s="32">
        <f>SUMIF(Balanço[Estoque],Back!A7179,Balanço[Quantidade])</f>
        <v>0</v>
      </c>
      <c r="G7179" s="32" t="str" cm="1">
        <f t="array" ref="G7179">IF(F7179="","",SUM(_xlfn._xlws.FILTER(Balanço[Quantidade],(Balanço[Estoque]=Back!$E$3)*(Balanço[Material]=Back!F7179))))</f>
        <v/>
      </c>
    </row>
    <row r="7180" spans="2:7">
      <c r="B7180" s="32">
        <f>SUMIF(Balanço[Estoque],Back!A7180,Balanço[Quantidade])</f>
        <v>0</v>
      </c>
      <c r="G7180" s="32" t="str" cm="1">
        <f t="array" ref="G7180">IF(F7180="","",SUM(_xlfn._xlws.FILTER(Balanço[Quantidade],(Balanço[Estoque]=Back!$E$3)*(Balanço[Material]=Back!F7180))))</f>
        <v/>
      </c>
    </row>
    <row r="7181" spans="2:7">
      <c r="B7181" s="32">
        <f>SUMIF(Balanço[Estoque],Back!A7181,Balanço[Quantidade])</f>
        <v>0</v>
      </c>
      <c r="G7181" s="32" t="str" cm="1">
        <f t="array" ref="G7181">IF(F7181="","",SUM(_xlfn._xlws.FILTER(Balanço[Quantidade],(Balanço[Estoque]=Back!$E$3)*(Balanço[Material]=Back!F7181))))</f>
        <v/>
      </c>
    </row>
    <row r="7182" spans="2:7">
      <c r="B7182" s="32">
        <f>SUMIF(Balanço[Estoque],Back!A7182,Balanço[Quantidade])</f>
        <v>0</v>
      </c>
      <c r="G7182" s="32" t="str" cm="1">
        <f t="array" ref="G7182">IF(F7182="","",SUM(_xlfn._xlws.FILTER(Balanço[Quantidade],(Balanço[Estoque]=Back!$E$3)*(Balanço[Material]=Back!F7182))))</f>
        <v/>
      </c>
    </row>
    <row r="7183" spans="2:7">
      <c r="B7183" s="32">
        <f>SUMIF(Balanço[Estoque],Back!A7183,Balanço[Quantidade])</f>
        <v>0</v>
      </c>
      <c r="G7183" s="32" t="str" cm="1">
        <f t="array" ref="G7183">IF(F7183="","",SUM(_xlfn._xlws.FILTER(Balanço[Quantidade],(Balanço[Estoque]=Back!$E$3)*(Balanço[Material]=Back!F7183))))</f>
        <v/>
      </c>
    </row>
    <row r="7184" spans="2:7">
      <c r="B7184" s="32">
        <f>SUMIF(Balanço[Estoque],Back!A7184,Balanço[Quantidade])</f>
        <v>0</v>
      </c>
      <c r="G7184" s="32" t="str" cm="1">
        <f t="array" ref="G7184">IF(F7184="","",SUM(_xlfn._xlws.FILTER(Balanço[Quantidade],(Balanço[Estoque]=Back!$E$3)*(Balanço[Material]=Back!F7184))))</f>
        <v/>
      </c>
    </row>
    <row r="7185" spans="2:7">
      <c r="B7185" s="32">
        <f>SUMIF(Balanço[Estoque],Back!A7185,Balanço[Quantidade])</f>
        <v>0</v>
      </c>
      <c r="G7185" s="32" t="str" cm="1">
        <f t="array" ref="G7185">IF(F7185="","",SUM(_xlfn._xlws.FILTER(Balanço[Quantidade],(Balanço[Estoque]=Back!$E$3)*(Balanço[Material]=Back!F7185))))</f>
        <v/>
      </c>
    </row>
    <row r="7186" spans="2:7">
      <c r="B7186" s="32">
        <f>SUMIF(Balanço[Estoque],Back!A7186,Balanço[Quantidade])</f>
        <v>0</v>
      </c>
      <c r="G7186" s="32" t="str" cm="1">
        <f t="array" ref="G7186">IF(F7186="","",SUM(_xlfn._xlws.FILTER(Balanço[Quantidade],(Balanço[Estoque]=Back!$E$3)*(Balanço[Material]=Back!F7186))))</f>
        <v/>
      </c>
    </row>
    <row r="7187" spans="2:7">
      <c r="B7187" s="32">
        <f>SUMIF(Balanço[Estoque],Back!A7187,Balanço[Quantidade])</f>
        <v>0</v>
      </c>
      <c r="G7187" s="32" t="str" cm="1">
        <f t="array" ref="G7187">IF(F7187="","",SUM(_xlfn._xlws.FILTER(Balanço[Quantidade],(Balanço[Estoque]=Back!$E$3)*(Balanço[Material]=Back!F7187))))</f>
        <v/>
      </c>
    </row>
    <row r="7188" spans="2:7">
      <c r="B7188" s="32">
        <f>SUMIF(Balanço[Estoque],Back!A7188,Balanço[Quantidade])</f>
        <v>0</v>
      </c>
      <c r="G7188" s="32" t="str" cm="1">
        <f t="array" ref="G7188">IF(F7188="","",SUM(_xlfn._xlws.FILTER(Balanço[Quantidade],(Balanço[Estoque]=Back!$E$3)*(Balanço[Material]=Back!F7188))))</f>
        <v/>
      </c>
    </row>
    <row r="7189" spans="2:7">
      <c r="B7189" s="32">
        <f>SUMIF(Balanço[Estoque],Back!A7189,Balanço[Quantidade])</f>
        <v>0</v>
      </c>
      <c r="G7189" s="32" t="str" cm="1">
        <f t="array" ref="G7189">IF(F7189="","",SUM(_xlfn._xlws.FILTER(Balanço[Quantidade],(Balanço[Estoque]=Back!$E$3)*(Balanço[Material]=Back!F7189))))</f>
        <v/>
      </c>
    </row>
    <row r="7190" spans="2:7">
      <c r="B7190" s="32">
        <f>SUMIF(Balanço[Estoque],Back!A7190,Balanço[Quantidade])</f>
        <v>0</v>
      </c>
      <c r="G7190" s="32" t="str" cm="1">
        <f t="array" ref="G7190">IF(F7190="","",SUM(_xlfn._xlws.FILTER(Balanço[Quantidade],(Balanço[Estoque]=Back!$E$3)*(Balanço[Material]=Back!F7190))))</f>
        <v/>
      </c>
    </row>
    <row r="7191" spans="2:7">
      <c r="B7191" s="32">
        <f>SUMIF(Balanço[Estoque],Back!A7191,Balanço[Quantidade])</f>
        <v>0</v>
      </c>
      <c r="G7191" s="32" t="str" cm="1">
        <f t="array" ref="G7191">IF(F7191="","",SUM(_xlfn._xlws.FILTER(Balanço[Quantidade],(Balanço[Estoque]=Back!$E$3)*(Balanço[Material]=Back!F7191))))</f>
        <v/>
      </c>
    </row>
    <row r="7192" spans="2:7">
      <c r="B7192" s="32">
        <f>SUMIF(Balanço[Estoque],Back!A7192,Balanço[Quantidade])</f>
        <v>0</v>
      </c>
      <c r="G7192" s="32" t="str" cm="1">
        <f t="array" ref="G7192">IF(F7192="","",SUM(_xlfn._xlws.FILTER(Balanço[Quantidade],(Balanço[Estoque]=Back!$E$3)*(Balanço[Material]=Back!F7192))))</f>
        <v/>
      </c>
    </row>
    <row r="7193" spans="2:7">
      <c r="B7193" s="32">
        <f>SUMIF(Balanço[Estoque],Back!A7193,Balanço[Quantidade])</f>
        <v>0</v>
      </c>
      <c r="G7193" s="32" t="str" cm="1">
        <f t="array" ref="G7193">IF(F7193="","",SUM(_xlfn._xlws.FILTER(Balanço[Quantidade],(Balanço[Estoque]=Back!$E$3)*(Balanço[Material]=Back!F7193))))</f>
        <v/>
      </c>
    </row>
    <row r="7194" spans="2:7">
      <c r="B7194" s="32">
        <f>SUMIF(Balanço[Estoque],Back!A7194,Balanço[Quantidade])</f>
        <v>0</v>
      </c>
      <c r="G7194" s="32" t="str" cm="1">
        <f t="array" ref="G7194">IF(F7194="","",SUM(_xlfn._xlws.FILTER(Balanço[Quantidade],(Balanço[Estoque]=Back!$E$3)*(Balanço[Material]=Back!F7194))))</f>
        <v/>
      </c>
    </row>
    <row r="7195" spans="2:7">
      <c r="B7195" s="32">
        <f>SUMIF(Balanço[Estoque],Back!A7195,Balanço[Quantidade])</f>
        <v>0</v>
      </c>
      <c r="G7195" s="32" t="str" cm="1">
        <f t="array" ref="G7195">IF(F7195="","",SUM(_xlfn._xlws.FILTER(Balanço[Quantidade],(Balanço[Estoque]=Back!$E$3)*(Balanço[Material]=Back!F7195))))</f>
        <v/>
      </c>
    </row>
    <row r="7196" spans="2:7">
      <c r="B7196" s="32">
        <f>SUMIF(Balanço[Estoque],Back!A7196,Balanço[Quantidade])</f>
        <v>0</v>
      </c>
      <c r="G7196" s="32" t="str" cm="1">
        <f t="array" ref="G7196">IF(F7196="","",SUM(_xlfn._xlws.FILTER(Balanço[Quantidade],(Balanço[Estoque]=Back!$E$3)*(Balanço[Material]=Back!F7196))))</f>
        <v/>
      </c>
    </row>
    <row r="7197" spans="2:7">
      <c r="B7197" s="32">
        <f>SUMIF(Balanço[Estoque],Back!A7197,Balanço[Quantidade])</f>
        <v>0</v>
      </c>
      <c r="G7197" s="32" t="str" cm="1">
        <f t="array" ref="G7197">IF(F7197="","",SUM(_xlfn._xlws.FILTER(Balanço[Quantidade],(Balanço[Estoque]=Back!$E$3)*(Balanço[Material]=Back!F7197))))</f>
        <v/>
      </c>
    </row>
    <row r="7198" spans="2:7">
      <c r="B7198" s="32">
        <f>SUMIF(Balanço[Estoque],Back!A7198,Balanço[Quantidade])</f>
        <v>0</v>
      </c>
      <c r="G7198" s="32" t="str" cm="1">
        <f t="array" ref="G7198">IF(F7198="","",SUM(_xlfn._xlws.FILTER(Balanço[Quantidade],(Balanço[Estoque]=Back!$E$3)*(Balanço[Material]=Back!F7198))))</f>
        <v/>
      </c>
    </row>
    <row r="7199" spans="2:7">
      <c r="B7199" s="32">
        <f>SUMIF(Balanço[Estoque],Back!A7199,Balanço[Quantidade])</f>
        <v>0</v>
      </c>
      <c r="G7199" s="32" t="str" cm="1">
        <f t="array" ref="G7199">IF(F7199="","",SUM(_xlfn._xlws.FILTER(Balanço[Quantidade],(Balanço[Estoque]=Back!$E$3)*(Balanço[Material]=Back!F7199))))</f>
        <v/>
      </c>
    </row>
    <row r="7200" spans="2:7">
      <c r="B7200" s="32">
        <f>SUMIF(Balanço[Estoque],Back!A7200,Balanço[Quantidade])</f>
        <v>0</v>
      </c>
      <c r="G7200" s="32" t="str" cm="1">
        <f t="array" ref="G7200">IF(F7200="","",SUM(_xlfn._xlws.FILTER(Balanço[Quantidade],(Balanço[Estoque]=Back!$E$3)*(Balanço[Material]=Back!F7200))))</f>
        <v/>
      </c>
    </row>
    <row r="7201" spans="2:7">
      <c r="B7201" s="32">
        <f>SUMIF(Balanço[Estoque],Back!A7201,Balanço[Quantidade])</f>
        <v>0</v>
      </c>
      <c r="G7201" s="32" t="str" cm="1">
        <f t="array" ref="G7201">IF(F7201="","",SUM(_xlfn._xlws.FILTER(Balanço[Quantidade],(Balanço[Estoque]=Back!$E$3)*(Balanço[Material]=Back!F7201))))</f>
        <v/>
      </c>
    </row>
    <row r="7202" spans="2:7">
      <c r="B7202" s="32">
        <f>SUMIF(Balanço[Estoque],Back!A7202,Balanço[Quantidade])</f>
        <v>0</v>
      </c>
      <c r="G7202" s="32" t="str" cm="1">
        <f t="array" ref="G7202">IF(F7202="","",SUM(_xlfn._xlws.FILTER(Balanço[Quantidade],(Balanço[Estoque]=Back!$E$3)*(Balanço[Material]=Back!F7202))))</f>
        <v/>
      </c>
    </row>
    <row r="7203" spans="2:7">
      <c r="B7203" s="32">
        <f>SUMIF(Balanço[Estoque],Back!A7203,Balanço[Quantidade])</f>
        <v>0</v>
      </c>
      <c r="G7203" s="32" t="str" cm="1">
        <f t="array" ref="G7203">IF(F7203="","",SUM(_xlfn._xlws.FILTER(Balanço[Quantidade],(Balanço[Estoque]=Back!$E$3)*(Balanço[Material]=Back!F7203))))</f>
        <v/>
      </c>
    </row>
    <row r="7204" spans="2:7">
      <c r="B7204" s="32">
        <f>SUMIF(Balanço[Estoque],Back!A7204,Balanço[Quantidade])</f>
        <v>0</v>
      </c>
      <c r="G7204" s="32" t="str" cm="1">
        <f t="array" ref="G7204">IF(F7204="","",SUM(_xlfn._xlws.FILTER(Balanço[Quantidade],(Balanço[Estoque]=Back!$E$3)*(Balanço[Material]=Back!F7204))))</f>
        <v/>
      </c>
    </row>
    <row r="7205" spans="2:7">
      <c r="B7205" s="32">
        <f>SUMIF(Balanço[Estoque],Back!A7205,Balanço[Quantidade])</f>
        <v>0</v>
      </c>
      <c r="G7205" s="32" t="str" cm="1">
        <f t="array" ref="G7205">IF(F7205="","",SUM(_xlfn._xlws.FILTER(Balanço[Quantidade],(Balanço[Estoque]=Back!$E$3)*(Balanço[Material]=Back!F7205))))</f>
        <v/>
      </c>
    </row>
    <row r="7206" spans="2:7">
      <c r="B7206" s="32">
        <f>SUMIF(Balanço[Estoque],Back!A7206,Balanço[Quantidade])</f>
        <v>0</v>
      </c>
      <c r="G7206" s="32" t="str" cm="1">
        <f t="array" ref="G7206">IF(F7206="","",SUM(_xlfn._xlws.FILTER(Balanço[Quantidade],(Balanço[Estoque]=Back!$E$3)*(Balanço[Material]=Back!F7206))))</f>
        <v/>
      </c>
    </row>
    <row r="7207" spans="2:7">
      <c r="B7207" s="32">
        <f>SUMIF(Balanço[Estoque],Back!A7207,Balanço[Quantidade])</f>
        <v>0</v>
      </c>
      <c r="G7207" s="32" t="str" cm="1">
        <f t="array" ref="G7207">IF(F7207="","",SUM(_xlfn._xlws.FILTER(Balanço[Quantidade],(Balanço[Estoque]=Back!$E$3)*(Balanço[Material]=Back!F7207))))</f>
        <v/>
      </c>
    </row>
    <row r="7208" spans="2:7">
      <c r="B7208" s="32">
        <f>SUMIF(Balanço[Estoque],Back!A7208,Balanço[Quantidade])</f>
        <v>0</v>
      </c>
      <c r="G7208" s="32" t="str" cm="1">
        <f t="array" ref="G7208">IF(F7208="","",SUM(_xlfn._xlws.FILTER(Balanço[Quantidade],(Balanço[Estoque]=Back!$E$3)*(Balanço[Material]=Back!F7208))))</f>
        <v/>
      </c>
    </row>
    <row r="7209" spans="2:7">
      <c r="B7209" s="32">
        <f>SUMIF(Balanço[Estoque],Back!A7209,Balanço[Quantidade])</f>
        <v>0</v>
      </c>
      <c r="G7209" s="32" t="str" cm="1">
        <f t="array" ref="G7209">IF(F7209="","",SUM(_xlfn._xlws.FILTER(Balanço[Quantidade],(Balanço[Estoque]=Back!$E$3)*(Balanço[Material]=Back!F7209))))</f>
        <v/>
      </c>
    </row>
    <row r="7210" spans="2:7">
      <c r="B7210" s="32">
        <f>SUMIF(Balanço[Estoque],Back!A7210,Balanço[Quantidade])</f>
        <v>0</v>
      </c>
      <c r="G7210" s="32" t="str" cm="1">
        <f t="array" ref="G7210">IF(F7210="","",SUM(_xlfn._xlws.FILTER(Balanço[Quantidade],(Balanço[Estoque]=Back!$E$3)*(Balanço[Material]=Back!F7210))))</f>
        <v/>
      </c>
    </row>
    <row r="7211" spans="2:7">
      <c r="B7211" s="32">
        <f>SUMIF(Balanço[Estoque],Back!A7211,Balanço[Quantidade])</f>
        <v>0</v>
      </c>
      <c r="G7211" s="32" t="str" cm="1">
        <f t="array" ref="G7211">IF(F7211="","",SUM(_xlfn._xlws.FILTER(Balanço[Quantidade],(Balanço[Estoque]=Back!$E$3)*(Balanço[Material]=Back!F7211))))</f>
        <v/>
      </c>
    </row>
    <row r="7212" spans="2:7">
      <c r="B7212" s="32">
        <f>SUMIF(Balanço[Estoque],Back!A7212,Balanço[Quantidade])</f>
        <v>0</v>
      </c>
      <c r="G7212" s="32" t="str" cm="1">
        <f t="array" ref="G7212">IF(F7212="","",SUM(_xlfn._xlws.FILTER(Balanço[Quantidade],(Balanço[Estoque]=Back!$E$3)*(Balanço[Material]=Back!F7212))))</f>
        <v/>
      </c>
    </row>
    <row r="7213" spans="2:7">
      <c r="B7213" s="32">
        <f>SUMIF(Balanço[Estoque],Back!A7213,Balanço[Quantidade])</f>
        <v>0</v>
      </c>
      <c r="G7213" s="32" t="str" cm="1">
        <f t="array" ref="G7213">IF(F7213="","",SUM(_xlfn._xlws.FILTER(Balanço[Quantidade],(Balanço[Estoque]=Back!$E$3)*(Balanço[Material]=Back!F7213))))</f>
        <v/>
      </c>
    </row>
    <row r="7214" spans="2:7">
      <c r="B7214" s="32">
        <f>SUMIF(Balanço[Estoque],Back!A7214,Balanço[Quantidade])</f>
        <v>0</v>
      </c>
      <c r="G7214" s="32" t="str" cm="1">
        <f t="array" ref="G7214">IF(F7214="","",SUM(_xlfn._xlws.FILTER(Balanço[Quantidade],(Balanço[Estoque]=Back!$E$3)*(Balanço[Material]=Back!F7214))))</f>
        <v/>
      </c>
    </row>
    <row r="7215" spans="2:7">
      <c r="B7215" s="32">
        <f>SUMIF(Balanço[Estoque],Back!A7215,Balanço[Quantidade])</f>
        <v>0</v>
      </c>
      <c r="G7215" s="32" t="str" cm="1">
        <f t="array" ref="G7215">IF(F7215="","",SUM(_xlfn._xlws.FILTER(Balanço[Quantidade],(Balanço[Estoque]=Back!$E$3)*(Balanço[Material]=Back!F7215))))</f>
        <v/>
      </c>
    </row>
    <row r="7216" spans="2:7">
      <c r="B7216" s="32">
        <f>SUMIF(Balanço[Estoque],Back!A7216,Balanço[Quantidade])</f>
        <v>0</v>
      </c>
      <c r="G7216" s="32" t="str" cm="1">
        <f t="array" ref="G7216">IF(F7216="","",SUM(_xlfn._xlws.FILTER(Balanço[Quantidade],(Balanço[Estoque]=Back!$E$3)*(Balanço[Material]=Back!F7216))))</f>
        <v/>
      </c>
    </row>
    <row r="7217" spans="2:7">
      <c r="B7217" s="32">
        <f>SUMIF(Balanço[Estoque],Back!A7217,Balanço[Quantidade])</f>
        <v>0</v>
      </c>
      <c r="G7217" s="32" t="str" cm="1">
        <f t="array" ref="G7217">IF(F7217="","",SUM(_xlfn._xlws.FILTER(Balanço[Quantidade],(Balanço[Estoque]=Back!$E$3)*(Balanço[Material]=Back!F7217))))</f>
        <v/>
      </c>
    </row>
    <row r="7218" spans="2:7">
      <c r="B7218" s="32">
        <f>SUMIF(Balanço[Estoque],Back!A7218,Balanço[Quantidade])</f>
        <v>0</v>
      </c>
      <c r="G7218" s="32" t="str" cm="1">
        <f t="array" ref="G7218">IF(F7218="","",SUM(_xlfn._xlws.FILTER(Balanço[Quantidade],(Balanço[Estoque]=Back!$E$3)*(Balanço[Material]=Back!F7218))))</f>
        <v/>
      </c>
    </row>
    <row r="7219" spans="2:7">
      <c r="B7219" s="32">
        <f>SUMIF(Balanço[Estoque],Back!A7219,Balanço[Quantidade])</f>
        <v>0</v>
      </c>
      <c r="G7219" s="32" t="str" cm="1">
        <f t="array" ref="G7219">IF(F7219="","",SUM(_xlfn._xlws.FILTER(Balanço[Quantidade],(Balanço[Estoque]=Back!$E$3)*(Balanço[Material]=Back!F7219))))</f>
        <v/>
      </c>
    </row>
    <row r="7220" spans="2:7">
      <c r="B7220" s="32">
        <f>SUMIF(Balanço[Estoque],Back!A7220,Balanço[Quantidade])</f>
        <v>0</v>
      </c>
      <c r="G7220" s="32" t="str" cm="1">
        <f t="array" ref="G7220">IF(F7220="","",SUM(_xlfn._xlws.FILTER(Balanço[Quantidade],(Balanço[Estoque]=Back!$E$3)*(Balanço[Material]=Back!F7220))))</f>
        <v/>
      </c>
    </row>
    <row r="7221" spans="2:7">
      <c r="B7221" s="32">
        <f>SUMIF(Balanço[Estoque],Back!A7221,Balanço[Quantidade])</f>
        <v>0</v>
      </c>
      <c r="G7221" s="32" t="str" cm="1">
        <f t="array" ref="G7221">IF(F7221="","",SUM(_xlfn._xlws.FILTER(Balanço[Quantidade],(Balanço[Estoque]=Back!$E$3)*(Balanço[Material]=Back!F7221))))</f>
        <v/>
      </c>
    </row>
    <row r="7222" spans="2:7">
      <c r="B7222" s="32">
        <f>SUMIF(Balanço[Estoque],Back!A7222,Balanço[Quantidade])</f>
        <v>0</v>
      </c>
      <c r="G7222" s="32" t="str" cm="1">
        <f t="array" ref="G7222">IF(F7222="","",SUM(_xlfn._xlws.FILTER(Balanço[Quantidade],(Balanço[Estoque]=Back!$E$3)*(Balanço[Material]=Back!F7222))))</f>
        <v/>
      </c>
    </row>
    <row r="7223" spans="2:7">
      <c r="B7223" s="32">
        <f>SUMIF(Balanço[Estoque],Back!A7223,Balanço[Quantidade])</f>
        <v>0</v>
      </c>
      <c r="G7223" s="32" t="str" cm="1">
        <f t="array" ref="G7223">IF(F7223="","",SUM(_xlfn._xlws.FILTER(Balanço[Quantidade],(Balanço[Estoque]=Back!$E$3)*(Balanço[Material]=Back!F7223))))</f>
        <v/>
      </c>
    </row>
    <row r="7224" spans="2:7">
      <c r="B7224" s="32">
        <f>SUMIF(Balanço[Estoque],Back!A7224,Balanço[Quantidade])</f>
        <v>0</v>
      </c>
      <c r="G7224" s="32" t="str" cm="1">
        <f t="array" ref="G7224">IF(F7224="","",SUM(_xlfn._xlws.FILTER(Balanço[Quantidade],(Balanço[Estoque]=Back!$E$3)*(Balanço[Material]=Back!F7224))))</f>
        <v/>
      </c>
    </row>
    <row r="7225" spans="2:7">
      <c r="B7225" s="32">
        <f>SUMIF(Balanço[Estoque],Back!A7225,Balanço[Quantidade])</f>
        <v>0</v>
      </c>
      <c r="G7225" s="32" t="str" cm="1">
        <f t="array" ref="G7225">IF(F7225="","",SUM(_xlfn._xlws.FILTER(Balanço[Quantidade],(Balanço[Estoque]=Back!$E$3)*(Balanço[Material]=Back!F7225))))</f>
        <v/>
      </c>
    </row>
    <row r="7226" spans="2:7">
      <c r="B7226" s="32">
        <f>SUMIF(Balanço[Estoque],Back!A7226,Balanço[Quantidade])</f>
        <v>0</v>
      </c>
      <c r="G7226" s="32" t="str" cm="1">
        <f t="array" ref="G7226">IF(F7226="","",SUM(_xlfn._xlws.FILTER(Balanço[Quantidade],(Balanço[Estoque]=Back!$E$3)*(Balanço[Material]=Back!F7226))))</f>
        <v/>
      </c>
    </row>
    <row r="7227" spans="2:7">
      <c r="B7227" s="32">
        <f>SUMIF(Balanço[Estoque],Back!A7227,Balanço[Quantidade])</f>
        <v>0</v>
      </c>
      <c r="G7227" s="32" t="str" cm="1">
        <f t="array" ref="G7227">IF(F7227="","",SUM(_xlfn._xlws.FILTER(Balanço[Quantidade],(Balanço[Estoque]=Back!$E$3)*(Balanço[Material]=Back!F7227))))</f>
        <v/>
      </c>
    </row>
    <row r="7228" spans="2:7">
      <c r="B7228" s="32">
        <f>SUMIF(Balanço[Estoque],Back!A7228,Balanço[Quantidade])</f>
        <v>0</v>
      </c>
      <c r="G7228" s="32" t="str" cm="1">
        <f t="array" ref="G7228">IF(F7228="","",SUM(_xlfn._xlws.FILTER(Balanço[Quantidade],(Balanço[Estoque]=Back!$E$3)*(Balanço[Material]=Back!F7228))))</f>
        <v/>
      </c>
    </row>
    <row r="7229" spans="2:7">
      <c r="B7229" s="32">
        <f>SUMIF(Balanço[Estoque],Back!A7229,Balanço[Quantidade])</f>
        <v>0</v>
      </c>
      <c r="G7229" s="32" t="str" cm="1">
        <f t="array" ref="G7229">IF(F7229="","",SUM(_xlfn._xlws.FILTER(Balanço[Quantidade],(Balanço[Estoque]=Back!$E$3)*(Balanço[Material]=Back!F7229))))</f>
        <v/>
      </c>
    </row>
    <row r="7230" spans="2:7">
      <c r="B7230" s="32">
        <f>SUMIF(Balanço[Estoque],Back!A7230,Balanço[Quantidade])</f>
        <v>0</v>
      </c>
      <c r="G7230" s="32" t="str" cm="1">
        <f t="array" ref="G7230">IF(F7230="","",SUM(_xlfn._xlws.FILTER(Balanço[Quantidade],(Balanço[Estoque]=Back!$E$3)*(Balanço[Material]=Back!F7230))))</f>
        <v/>
      </c>
    </row>
    <row r="7231" spans="2:7">
      <c r="B7231" s="32">
        <f>SUMIF(Balanço[Estoque],Back!A7231,Balanço[Quantidade])</f>
        <v>0</v>
      </c>
      <c r="G7231" s="32" t="str" cm="1">
        <f t="array" ref="G7231">IF(F7231="","",SUM(_xlfn._xlws.FILTER(Balanço[Quantidade],(Balanço[Estoque]=Back!$E$3)*(Balanço[Material]=Back!F7231))))</f>
        <v/>
      </c>
    </row>
    <row r="7232" spans="2:7">
      <c r="B7232" s="32">
        <f>SUMIF(Balanço[Estoque],Back!A7232,Balanço[Quantidade])</f>
        <v>0</v>
      </c>
      <c r="G7232" s="32" t="str" cm="1">
        <f t="array" ref="G7232">IF(F7232="","",SUM(_xlfn._xlws.FILTER(Balanço[Quantidade],(Balanço[Estoque]=Back!$E$3)*(Balanço[Material]=Back!F7232))))</f>
        <v/>
      </c>
    </row>
    <row r="7233" spans="2:7">
      <c r="B7233" s="32">
        <f>SUMIF(Balanço[Estoque],Back!A7233,Balanço[Quantidade])</f>
        <v>0</v>
      </c>
      <c r="G7233" s="32" t="str" cm="1">
        <f t="array" ref="G7233">IF(F7233="","",SUM(_xlfn._xlws.FILTER(Balanço[Quantidade],(Balanço[Estoque]=Back!$E$3)*(Balanço[Material]=Back!F7233))))</f>
        <v/>
      </c>
    </row>
    <row r="7234" spans="2:7">
      <c r="B7234" s="32">
        <f>SUMIF(Balanço[Estoque],Back!A7234,Balanço[Quantidade])</f>
        <v>0</v>
      </c>
      <c r="G7234" s="32" t="str" cm="1">
        <f t="array" ref="G7234">IF(F7234="","",SUM(_xlfn._xlws.FILTER(Balanço[Quantidade],(Balanço[Estoque]=Back!$E$3)*(Balanço[Material]=Back!F7234))))</f>
        <v/>
      </c>
    </row>
    <row r="7235" spans="2:7">
      <c r="B7235" s="32">
        <f>SUMIF(Balanço[Estoque],Back!A7235,Balanço[Quantidade])</f>
        <v>0</v>
      </c>
      <c r="G7235" s="32" t="str" cm="1">
        <f t="array" ref="G7235">IF(F7235="","",SUM(_xlfn._xlws.FILTER(Balanço[Quantidade],(Balanço[Estoque]=Back!$E$3)*(Balanço[Material]=Back!F7235))))</f>
        <v/>
      </c>
    </row>
    <row r="7236" spans="2:7">
      <c r="B7236" s="32">
        <f>SUMIF(Balanço[Estoque],Back!A7236,Balanço[Quantidade])</f>
        <v>0</v>
      </c>
      <c r="G7236" s="32" t="str" cm="1">
        <f t="array" ref="G7236">IF(F7236="","",SUM(_xlfn._xlws.FILTER(Balanço[Quantidade],(Balanço[Estoque]=Back!$E$3)*(Balanço[Material]=Back!F7236))))</f>
        <v/>
      </c>
    </row>
    <row r="7237" spans="2:7">
      <c r="B7237" s="32">
        <f>SUMIF(Balanço[Estoque],Back!A7237,Balanço[Quantidade])</f>
        <v>0</v>
      </c>
      <c r="G7237" s="32" t="str" cm="1">
        <f t="array" ref="G7237">IF(F7237="","",SUM(_xlfn._xlws.FILTER(Balanço[Quantidade],(Balanço[Estoque]=Back!$E$3)*(Balanço[Material]=Back!F7237))))</f>
        <v/>
      </c>
    </row>
    <row r="7238" spans="2:7">
      <c r="B7238" s="32">
        <f>SUMIF(Balanço[Estoque],Back!A7238,Balanço[Quantidade])</f>
        <v>0</v>
      </c>
      <c r="G7238" s="32" t="str" cm="1">
        <f t="array" ref="G7238">IF(F7238="","",SUM(_xlfn._xlws.FILTER(Balanço[Quantidade],(Balanço[Estoque]=Back!$E$3)*(Balanço[Material]=Back!F7238))))</f>
        <v/>
      </c>
    </row>
    <row r="7239" spans="2:7">
      <c r="B7239" s="32">
        <f>SUMIF(Balanço[Estoque],Back!A7239,Balanço[Quantidade])</f>
        <v>0</v>
      </c>
      <c r="G7239" s="32" t="str" cm="1">
        <f t="array" ref="G7239">IF(F7239="","",SUM(_xlfn._xlws.FILTER(Balanço[Quantidade],(Balanço[Estoque]=Back!$E$3)*(Balanço[Material]=Back!F7239))))</f>
        <v/>
      </c>
    </row>
    <row r="7240" spans="2:7">
      <c r="B7240" s="32">
        <f>SUMIF(Balanço[Estoque],Back!A7240,Balanço[Quantidade])</f>
        <v>0</v>
      </c>
      <c r="G7240" s="32" t="str" cm="1">
        <f t="array" ref="G7240">IF(F7240="","",SUM(_xlfn._xlws.FILTER(Balanço[Quantidade],(Balanço[Estoque]=Back!$E$3)*(Balanço[Material]=Back!F7240))))</f>
        <v/>
      </c>
    </row>
    <row r="7241" spans="2:7">
      <c r="B7241" s="32">
        <f>SUMIF(Balanço[Estoque],Back!A7241,Balanço[Quantidade])</f>
        <v>0</v>
      </c>
      <c r="G7241" s="32" t="str" cm="1">
        <f t="array" ref="G7241">IF(F7241="","",SUM(_xlfn._xlws.FILTER(Balanço[Quantidade],(Balanço[Estoque]=Back!$E$3)*(Balanço[Material]=Back!F7241))))</f>
        <v/>
      </c>
    </row>
    <row r="7242" spans="2:7">
      <c r="B7242" s="32">
        <f>SUMIF(Balanço[Estoque],Back!A7242,Balanço[Quantidade])</f>
        <v>0</v>
      </c>
      <c r="G7242" s="32" t="str" cm="1">
        <f t="array" ref="G7242">IF(F7242="","",SUM(_xlfn._xlws.FILTER(Balanço[Quantidade],(Balanço[Estoque]=Back!$E$3)*(Balanço[Material]=Back!F7242))))</f>
        <v/>
      </c>
    </row>
    <row r="7243" spans="2:7">
      <c r="B7243" s="32">
        <f>SUMIF(Balanço[Estoque],Back!A7243,Balanço[Quantidade])</f>
        <v>0</v>
      </c>
      <c r="G7243" s="32" t="str" cm="1">
        <f t="array" ref="G7243">IF(F7243="","",SUM(_xlfn._xlws.FILTER(Balanço[Quantidade],(Balanço[Estoque]=Back!$E$3)*(Balanço[Material]=Back!F7243))))</f>
        <v/>
      </c>
    </row>
    <row r="7244" spans="2:7">
      <c r="B7244" s="32">
        <f>SUMIF(Balanço[Estoque],Back!A7244,Balanço[Quantidade])</f>
        <v>0</v>
      </c>
      <c r="G7244" s="32" t="str" cm="1">
        <f t="array" ref="G7244">IF(F7244="","",SUM(_xlfn._xlws.FILTER(Balanço[Quantidade],(Balanço[Estoque]=Back!$E$3)*(Balanço[Material]=Back!F7244))))</f>
        <v/>
      </c>
    </row>
    <row r="7245" spans="2:7">
      <c r="B7245" s="32">
        <f>SUMIF(Balanço[Estoque],Back!A7245,Balanço[Quantidade])</f>
        <v>0</v>
      </c>
      <c r="G7245" s="32" t="str" cm="1">
        <f t="array" ref="G7245">IF(F7245="","",SUM(_xlfn._xlws.FILTER(Balanço[Quantidade],(Balanço[Estoque]=Back!$E$3)*(Balanço[Material]=Back!F7245))))</f>
        <v/>
      </c>
    </row>
    <row r="7246" spans="2:7">
      <c r="B7246" s="32">
        <f>SUMIF(Balanço[Estoque],Back!A7246,Balanço[Quantidade])</f>
        <v>0</v>
      </c>
      <c r="G7246" s="32" t="str" cm="1">
        <f t="array" ref="G7246">IF(F7246="","",SUM(_xlfn._xlws.FILTER(Balanço[Quantidade],(Balanço[Estoque]=Back!$E$3)*(Balanço[Material]=Back!F7246))))</f>
        <v/>
      </c>
    </row>
    <row r="7247" spans="2:7">
      <c r="B7247" s="32">
        <f>SUMIF(Balanço[Estoque],Back!A7247,Balanço[Quantidade])</f>
        <v>0</v>
      </c>
      <c r="G7247" s="32" t="str" cm="1">
        <f t="array" ref="G7247">IF(F7247="","",SUM(_xlfn._xlws.FILTER(Balanço[Quantidade],(Balanço[Estoque]=Back!$E$3)*(Balanço[Material]=Back!F7247))))</f>
        <v/>
      </c>
    </row>
    <row r="7248" spans="2:7">
      <c r="B7248" s="32">
        <f>SUMIF(Balanço[Estoque],Back!A7248,Balanço[Quantidade])</f>
        <v>0</v>
      </c>
      <c r="G7248" s="32" t="str" cm="1">
        <f t="array" ref="G7248">IF(F7248="","",SUM(_xlfn._xlws.FILTER(Balanço[Quantidade],(Balanço[Estoque]=Back!$E$3)*(Balanço[Material]=Back!F7248))))</f>
        <v/>
      </c>
    </row>
    <row r="7249" spans="2:7">
      <c r="B7249" s="32">
        <f>SUMIF(Balanço[Estoque],Back!A7249,Balanço[Quantidade])</f>
        <v>0</v>
      </c>
      <c r="G7249" s="32" t="str" cm="1">
        <f t="array" ref="G7249">IF(F7249="","",SUM(_xlfn._xlws.FILTER(Balanço[Quantidade],(Balanço[Estoque]=Back!$E$3)*(Balanço[Material]=Back!F7249))))</f>
        <v/>
      </c>
    </row>
    <row r="7250" spans="2:7">
      <c r="B7250" s="32">
        <f>SUMIF(Balanço[Estoque],Back!A7250,Balanço[Quantidade])</f>
        <v>0</v>
      </c>
      <c r="G7250" s="32" t="str" cm="1">
        <f t="array" ref="G7250">IF(F7250="","",SUM(_xlfn._xlws.FILTER(Balanço[Quantidade],(Balanço[Estoque]=Back!$E$3)*(Balanço[Material]=Back!F7250))))</f>
        <v/>
      </c>
    </row>
    <row r="7251" spans="2:7">
      <c r="B7251" s="32">
        <f>SUMIF(Balanço[Estoque],Back!A7251,Balanço[Quantidade])</f>
        <v>0</v>
      </c>
      <c r="G7251" s="32" t="str" cm="1">
        <f t="array" ref="G7251">IF(F7251="","",SUM(_xlfn._xlws.FILTER(Balanço[Quantidade],(Balanço[Estoque]=Back!$E$3)*(Balanço[Material]=Back!F7251))))</f>
        <v/>
      </c>
    </row>
    <row r="7252" spans="2:7">
      <c r="B7252" s="32">
        <f>SUMIF(Balanço[Estoque],Back!A7252,Balanço[Quantidade])</f>
        <v>0</v>
      </c>
      <c r="G7252" s="32" t="str" cm="1">
        <f t="array" ref="G7252">IF(F7252="","",SUM(_xlfn._xlws.FILTER(Balanço[Quantidade],(Balanço[Estoque]=Back!$E$3)*(Balanço[Material]=Back!F7252))))</f>
        <v/>
      </c>
    </row>
    <row r="7253" spans="2:7">
      <c r="B7253" s="32">
        <f>SUMIF(Balanço[Estoque],Back!A7253,Balanço[Quantidade])</f>
        <v>0</v>
      </c>
      <c r="G7253" s="32" t="str" cm="1">
        <f t="array" ref="G7253">IF(F7253="","",SUM(_xlfn._xlws.FILTER(Balanço[Quantidade],(Balanço[Estoque]=Back!$E$3)*(Balanço[Material]=Back!F7253))))</f>
        <v/>
      </c>
    </row>
    <row r="7254" spans="2:7">
      <c r="B7254" s="32">
        <f>SUMIF(Balanço[Estoque],Back!A7254,Balanço[Quantidade])</f>
        <v>0</v>
      </c>
      <c r="G7254" s="32" t="str" cm="1">
        <f t="array" ref="G7254">IF(F7254="","",SUM(_xlfn._xlws.FILTER(Balanço[Quantidade],(Balanço[Estoque]=Back!$E$3)*(Balanço[Material]=Back!F7254))))</f>
        <v/>
      </c>
    </row>
    <row r="7255" spans="2:7">
      <c r="B7255" s="32">
        <f>SUMIF(Balanço[Estoque],Back!A7255,Balanço[Quantidade])</f>
        <v>0</v>
      </c>
      <c r="G7255" s="32" t="str" cm="1">
        <f t="array" ref="G7255">IF(F7255="","",SUM(_xlfn._xlws.FILTER(Balanço[Quantidade],(Balanço[Estoque]=Back!$E$3)*(Balanço[Material]=Back!F7255))))</f>
        <v/>
      </c>
    </row>
    <row r="7256" spans="2:7">
      <c r="B7256" s="32">
        <f>SUMIF(Balanço[Estoque],Back!A7256,Balanço[Quantidade])</f>
        <v>0</v>
      </c>
      <c r="G7256" s="32" t="str" cm="1">
        <f t="array" ref="G7256">IF(F7256="","",SUM(_xlfn._xlws.FILTER(Balanço[Quantidade],(Balanço[Estoque]=Back!$E$3)*(Balanço[Material]=Back!F7256))))</f>
        <v/>
      </c>
    </row>
    <row r="7257" spans="2:7">
      <c r="B7257" s="32">
        <f>SUMIF(Balanço[Estoque],Back!A7257,Balanço[Quantidade])</f>
        <v>0</v>
      </c>
      <c r="G7257" s="32" t="str" cm="1">
        <f t="array" ref="G7257">IF(F7257="","",SUM(_xlfn._xlws.FILTER(Balanço[Quantidade],(Balanço[Estoque]=Back!$E$3)*(Balanço[Material]=Back!F7257))))</f>
        <v/>
      </c>
    </row>
    <row r="7258" spans="2:7">
      <c r="B7258" s="32">
        <f>SUMIF(Balanço[Estoque],Back!A7258,Balanço[Quantidade])</f>
        <v>0</v>
      </c>
      <c r="G7258" s="32" t="str" cm="1">
        <f t="array" ref="G7258">IF(F7258="","",SUM(_xlfn._xlws.FILTER(Balanço[Quantidade],(Balanço[Estoque]=Back!$E$3)*(Balanço[Material]=Back!F7258))))</f>
        <v/>
      </c>
    </row>
    <row r="7259" spans="2:7">
      <c r="B7259" s="32">
        <f>SUMIF(Balanço[Estoque],Back!A7259,Balanço[Quantidade])</f>
        <v>0</v>
      </c>
      <c r="G7259" s="32" t="str" cm="1">
        <f t="array" ref="G7259">IF(F7259="","",SUM(_xlfn._xlws.FILTER(Balanço[Quantidade],(Balanço[Estoque]=Back!$E$3)*(Balanço[Material]=Back!F7259))))</f>
        <v/>
      </c>
    </row>
    <row r="7260" spans="2:7">
      <c r="B7260" s="32">
        <f>SUMIF(Balanço[Estoque],Back!A7260,Balanço[Quantidade])</f>
        <v>0</v>
      </c>
      <c r="G7260" s="32" t="str" cm="1">
        <f t="array" ref="G7260">IF(F7260="","",SUM(_xlfn._xlws.FILTER(Balanço[Quantidade],(Balanço[Estoque]=Back!$E$3)*(Balanço[Material]=Back!F7260))))</f>
        <v/>
      </c>
    </row>
    <row r="7261" spans="2:7">
      <c r="B7261" s="32">
        <f>SUMIF(Balanço[Estoque],Back!A7261,Balanço[Quantidade])</f>
        <v>0</v>
      </c>
      <c r="G7261" s="32" t="str" cm="1">
        <f t="array" ref="G7261">IF(F7261="","",SUM(_xlfn._xlws.FILTER(Balanço[Quantidade],(Balanço[Estoque]=Back!$E$3)*(Balanço[Material]=Back!F7261))))</f>
        <v/>
      </c>
    </row>
    <row r="7262" spans="2:7">
      <c r="B7262" s="32">
        <f>SUMIF(Balanço[Estoque],Back!A7262,Balanço[Quantidade])</f>
        <v>0</v>
      </c>
      <c r="G7262" s="32" t="str" cm="1">
        <f t="array" ref="G7262">IF(F7262="","",SUM(_xlfn._xlws.FILTER(Balanço[Quantidade],(Balanço[Estoque]=Back!$E$3)*(Balanço[Material]=Back!F7262))))</f>
        <v/>
      </c>
    </row>
    <row r="7263" spans="2:7">
      <c r="B7263" s="32">
        <f>SUMIF(Balanço[Estoque],Back!A7263,Balanço[Quantidade])</f>
        <v>0</v>
      </c>
      <c r="G7263" s="32" t="str" cm="1">
        <f t="array" ref="G7263">IF(F7263="","",SUM(_xlfn._xlws.FILTER(Balanço[Quantidade],(Balanço[Estoque]=Back!$E$3)*(Balanço[Material]=Back!F7263))))</f>
        <v/>
      </c>
    </row>
    <row r="7264" spans="2:7">
      <c r="B7264" s="32">
        <f>SUMIF(Balanço[Estoque],Back!A7264,Balanço[Quantidade])</f>
        <v>0</v>
      </c>
      <c r="G7264" s="32" t="str" cm="1">
        <f t="array" ref="G7264">IF(F7264="","",SUM(_xlfn._xlws.FILTER(Balanço[Quantidade],(Balanço[Estoque]=Back!$E$3)*(Balanço[Material]=Back!F7264))))</f>
        <v/>
      </c>
    </row>
    <row r="7265" spans="2:7">
      <c r="B7265" s="32">
        <f>SUMIF(Balanço[Estoque],Back!A7265,Balanço[Quantidade])</f>
        <v>0</v>
      </c>
      <c r="G7265" s="32" t="str" cm="1">
        <f t="array" ref="G7265">IF(F7265="","",SUM(_xlfn._xlws.FILTER(Balanço[Quantidade],(Balanço[Estoque]=Back!$E$3)*(Balanço[Material]=Back!F7265))))</f>
        <v/>
      </c>
    </row>
    <row r="7266" spans="2:7">
      <c r="B7266" s="32">
        <f>SUMIF(Balanço[Estoque],Back!A7266,Balanço[Quantidade])</f>
        <v>0</v>
      </c>
      <c r="G7266" s="32" t="str" cm="1">
        <f t="array" ref="G7266">IF(F7266="","",SUM(_xlfn._xlws.FILTER(Balanço[Quantidade],(Balanço[Estoque]=Back!$E$3)*(Balanço[Material]=Back!F7266))))</f>
        <v/>
      </c>
    </row>
    <row r="7267" spans="2:7">
      <c r="B7267" s="32">
        <f>SUMIF(Balanço[Estoque],Back!A7267,Balanço[Quantidade])</f>
        <v>0</v>
      </c>
      <c r="G7267" s="32" t="str" cm="1">
        <f t="array" ref="G7267">IF(F7267="","",SUM(_xlfn._xlws.FILTER(Balanço[Quantidade],(Balanço[Estoque]=Back!$E$3)*(Balanço[Material]=Back!F7267))))</f>
        <v/>
      </c>
    </row>
    <row r="7268" spans="2:7">
      <c r="B7268" s="32">
        <f>SUMIF(Balanço[Estoque],Back!A7268,Balanço[Quantidade])</f>
        <v>0</v>
      </c>
      <c r="G7268" s="32" t="str" cm="1">
        <f t="array" ref="G7268">IF(F7268="","",SUM(_xlfn._xlws.FILTER(Balanço[Quantidade],(Balanço[Estoque]=Back!$E$3)*(Balanço[Material]=Back!F7268))))</f>
        <v/>
      </c>
    </row>
    <row r="7269" spans="2:7">
      <c r="B7269" s="32">
        <f>SUMIF(Balanço[Estoque],Back!A7269,Balanço[Quantidade])</f>
        <v>0</v>
      </c>
      <c r="G7269" s="32" t="str" cm="1">
        <f t="array" ref="G7269">IF(F7269="","",SUM(_xlfn._xlws.FILTER(Balanço[Quantidade],(Balanço[Estoque]=Back!$E$3)*(Balanço[Material]=Back!F7269))))</f>
        <v/>
      </c>
    </row>
    <row r="7270" spans="2:7">
      <c r="B7270" s="32">
        <f>SUMIF(Balanço[Estoque],Back!A7270,Balanço[Quantidade])</f>
        <v>0</v>
      </c>
      <c r="G7270" s="32" t="str" cm="1">
        <f t="array" ref="G7270">IF(F7270="","",SUM(_xlfn._xlws.FILTER(Balanço[Quantidade],(Balanço[Estoque]=Back!$E$3)*(Balanço[Material]=Back!F7270))))</f>
        <v/>
      </c>
    </row>
    <row r="7271" spans="2:7">
      <c r="B7271" s="32">
        <f>SUMIF(Balanço[Estoque],Back!A7271,Balanço[Quantidade])</f>
        <v>0</v>
      </c>
      <c r="G7271" s="32" t="str" cm="1">
        <f t="array" ref="G7271">IF(F7271="","",SUM(_xlfn._xlws.FILTER(Balanço[Quantidade],(Balanço[Estoque]=Back!$E$3)*(Balanço[Material]=Back!F7271))))</f>
        <v/>
      </c>
    </row>
    <row r="7272" spans="2:7">
      <c r="B7272" s="32">
        <f>SUMIF(Balanço[Estoque],Back!A7272,Balanço[Quantidade])</f>
        <v>0</v>
      </c>
      <c r="G7272" s="32" t="str" cm="1">
        <f t="array" ref="G7272">IF(F7272="","",SUM(_xlfn._xlws.FILTER(Balanço[Quantidade],(Balanço[Estoque]=Back!$E$3)*(Balanço[Material]=Back!F7272))))</f>
        <v/>
      </c>
    </row>
    <row r="7273" spans="2:7">
      <c r="B7273" s="32">
        <f>SUMIF(Balanço[Estoque],Back!A7273,Balanço[Quantidade])</f>
        <v>0</v>
      </c>
      <c r="G7273" s="32" t="str" cm="1">
        <f t="array" ref="G7273">IF(F7273="","",SUM(_xlfn._xlws.FILTER(Balanço[Quantidade],(Balanço[Estoque]=Back!$E$3)*(Balanço[Material]=Back!F7273))))</f>
        <v/>
      </c>
    </row>
    <row r="7274" spans="2:7">
      <c r="B7274" s="32">
        <f>SUMIF(Balanço[Estoque],Back!A7274,Balanço[Quantidade])</f>
        <v>0</v>
      </c>
      <c r="G7274" s="32" t="str" cm="1">
        <f t="array" ref="G7274">IF(F7274="","",SUM(_xlfn._xlws.FILTER(Balanço[Quantidade],(Balanço[Estoque]=Back!$E$3)*(Balanço[Material]=Back!F7274))))</f>
        <v/>
      </c>
    </row>
    <row r="7275" spans="2:7">
      <c r="B7275" s="32">
        <f>SUMIF(Balanço[Estoque],Back!A7275,Balanço[Quantidade])</f>
        <v>0</v>
      </c>
      <c r="G7275" s="32" t="str" cm="1">
        <f t="array" ref="G7275">IF(F7275="","",SUM(_xlfn._xlws.FILTER(Balanço[Quantidade],(Balanço[Estoque]=Back!$E$3)*(Balanço[Material]=Back!F7275))))</f>
        <v/>
      </c>
    </row>
    <row r="7276" spans="2:7">
      <c r="B7276" s="32">
        <f>SUMIF(Balanço[Estoque],Back!A7276,Balanço[Quantidade])</f>
        <v>0</v>
      </c>
      <c r="G7276" s="32" t="str" cm="1">
        <f t="array" ref="G7276">IF(F7276="","",SUM(_xlfn._xlws.FILTER(Balanço[Quantidade],(Balanço[Estoque]=Back!$E$3)*(Balanço[Material]=Back!F7276))))</f>
        <v/>
      </c>
    </row>
    <row r="7277" spans="2:7">
      <c r="B7277" s="32">
        <f>SUMIF(Balanço[Estoque],Back!A7277,Balanço[Quantidade])</f>
        <v>0</v>
      </c>
      <c r="G7277" s="32" t="str" cm="1">
        <f t="array" ref="G7277">IF(F7277="","",SUM(_xlfn._xlws.FILTER(Balanço[Quantidade],(Balanço[Estoque]=Back!$E$3)*(Balanço[Material]=Back!F7277))))</f>
        <v/>
      </c>
    </row>
    <row r="7278" spans="2:7">
      <c r="B7278" s="32">
        <f>SUMIF(Balanço[Estoque],Back!A7278,Balanço[Quantidade])</f>
        <v>0</v>
      </c>
      <c r="G7278" s="32" t="str" cm="1">
        <f t="array" ref="G7278">IF(F7278="","",SUM(_xlfn._xlws.FILTER(Balanço[Quantidade],(Balanço[Estoque]=Back!$E$3)*(Balanço[Material]=Back!F7278))))</f>
        <v/>
      </c>
    </row>
    <row r="7279" spans="2:7">
      <c r="B7279" s="32">
        <f>SUMIF(Balanço[Estoque],Back!A7279,Balanço[Quantidade])</f>
        <v>0</v>
      </c>
      <c r="G7279" s="32" t="str" cm="1">
        <f t="array" ref="G7279">IF(F7279="","",SUM(_xlfn._xlws.FILTER(Balanço[Quantidade],(Balanço[Estoque]=Back!$E$3)*(Balanço[Material]=Back!F7279))))</f>
        <v/>
      </c>
    </row>
    <row r="7280" spans="2:7">
      <c r="B7280" s="32">
        <f>SUMIF(Balanço[Estoque],Back!A7280,Balanço[Quantidade])</f>
        <v>0</v>
      </c>
      <c r="G7280" s="32" t="str" cm="1">
        <f t="array" ref="G7280">IF(F7280="","",SUM(_xlfn._xlws.FILTER(Balanço[Quantidade],(Balanço[Estoque]=Back!$E$3)*(Balanço[Material]=Back!F7280))))</f>
        <v/>
      </c>
    </row>
    <row r="7281" spans="2:7">
      <c r="B7281" s="32">
        <f>SUMIF(Balanço[Estoque],Back!A7281,Balanço[Quantidade])</f>
        <v>0</v>
      </c>
      <c r="G7281" s="32" t="str" cm="1">
        <f t="array" ref="G7281">IF(F7281="","",SUM(_xlfn._xlws.FILTER(Balanço[Quantidade],(Balanço[Estoque]=Back!$E$3)*(Balanço[Material]=Back!F7281))))</f>
        <v/>
      </c>
    </row>
    <row r="7282" spans="2:7">
      <c r="B7282" s="32">
        <f>SUMIF(Balanço[Estoque],Back!A7282,Balanço[Quantidade])</f>
        <v>0</v>
      </c>
      <c r="G7282" s="32" t="str" cm="1">
        <f t="array" ref="G7282">IF(F7282="","",SUM(_xlfn._xlws.FILTER(Balanço[Quantidade],(Balanço[Estoque]=Back!$E$3)*(Balanço[Material]=Back!F7282))))</f>
        <v/>
      </c>
    </row>
    <row r="7283" spans="2:7">
      <c r="B7283" s="32">
        <f>SUMIF(Balanço[Estoque],Back!A7283,Balanço[Quantidade])</f>
        <v>0</v>
      </c>
      <c r="G7283" s="32" t="str" cm="1">
        <f t="array" ref="G7283">IF(F7283="","",SUM(_xlfn._xlws.FILTER(Balanço[Quantidade],(Balanço[Estoque]=Back!$E$3)*(Balanço[Material]=Back!F7283))))</f>
        <v/>
      </c>
    </row>
    <row r="7284" spans="2:7">
      <c r="B7284" s="32">
        <f>SUMIF(Balanço[Estoque],Back!A7284,Balanço[Quantidade])</f>
        <v>0</v>
      </c>
      <c r="G7284" s="32" t="str" cm="1">
        <f t="array" ref="G7284">IF(F7284="","",SUM(_xlfn._xlws.FILTER(Balanço[Quantidade],(Balanço[Estoque]=Back!$E$3)*(Balanço[Material]=Back!F7284))))</f>
        <v/>
      </c>
    </row>
    <row r="7285" spans="2:7">
      <c r="B7285" s="32">
        <f>SUMIF(Balanço[Estoque],Back!A7285,Balanço[Quantidade])</f>
        <v>0</v>
      </c>
      <c r="G7285" s="32" t="str" cm="1">
        <f t="array" ref="G7285">IF(F7285="","",SUM(_xlfn._xlws.FILTER(Balanço[Quantidade],(Balanço[Estoque]=Back!$E$3)*(Balanço[Material]=Back!F7285))))</f>
        <v/>
      </c>
    </row>
    <row r="7286" spans="2:7">
      <c r="B7286" s="32">
        <f>SUMIF(Balanço[Estoque],Back!A7286,Balanço[Quantidade])</f>
        <v>0</v>
      </c>
      <c r="G7286" s="32" t="str" cm="1">
        <f t="array" ref="G7286">IF(F7286="","",SUM(_xlfn._xlws.FILTER(Balanço[Quantidade],(Balanço[Estoque]=Back!$E$3)*(Balanço[Material]=Back!F7286))))</f>
        <v/>
      </c>
    </row>
    <row r="7287" spans="2:7">
      <c r="B7287" s="32">
        <f>SUMIF(Balanço[Estoque],Back!A7287,Balanço[Quantidade])</f>
        <v>0</v>
      </c>
      <c r="G7287" s="32" t="str" cm="1">
        <f t="array" ref="G7287">IF(F7287="","",SUM(_xlfn._xlws.FILTER(Balanço[Quantidade],(Balanço[Estoque]=Back!$E$3)*(Balanço[Material]=Back!F7287))))</f>
        <v/>
      </c>
    </row>
    <row r="7288" spans="2:7">
      <c r="B7288" s="32">
        <f>SUMIF(Balanço[Estoque],Back!A7288,Balanço[Quantidade])</f>
        <v>0</v>
      </c>
      <c r="G7288" s="32" t="str" cm="1">
        <f t="array" ref="G7288">IF(F7288="","",SUM(_xlfn._xlws.FILTER(Balanço[Quantidade],(Balanço[Estoque]=Back!$E$3)*(Balanço[Material]=Back!F7288))))</f>
        <v/>
      </c>
    </row>
    <row r="7289" spans="2:7">
      <c r="B7289" s="32">
        <f>SUMIF(Balanço[Estoque],Back!A7289,Balanço[Quantidade])</f>
        <v>0</v>
      </c>
      <c r="G7289" s="32" t="str" cm="1">
        <f t="array" ref="G7289">IF(F7289="","",SUM(_xlfn._xlws.FILTER(Balanço[Quantidade],(Balanço[Estoque]=Back!$E$3)*(Balanço[Material]=Back!F7289))))</f>
        <v/>
      </c>
    </row>
    <row r="7290" spans="2:7">
      <c r="B7290" s="32">
        <f>SUMIF(Balanço[Estoque],Back!A7290,Balanço[Quantidade])</f>
        <v>0</v>
      </c>
      <c r="G7290" s="32" t="str" cm="1">
        <f t="array" ref="G7290">IF(F7290="","",SUM(_xlfn._xlws.FILTER(Balanço[Quantidade],(Balanço[Estoque]=Back!$E$3)*(Balanço[Material]=Back!F7290))))</f>
        <v/>
      </c>
    </row>
    <row r="7291" spans="2:7">
      <c r="B7291" s="32">
        <f>SUMIF(Balanço[Estoque],Back!A7291,Balanço[Quantidade])</f>
        <v>0</v>
      </c>
      <c r="G7291" s="32" t="str" cm="1">
        <f t="array" ref="G7291">IF(F7291="","",SUM(_xlfn._xlws.FILTER(Balanço[Quantidade],(Balanço[Estoque]=Back!$E$3)*(Balanço[Material]=Back!F7291))))</f>
        <v/>
      </c>
    </row>
    <row r="7292" spans="2:7">
      <c r="B7292" s="32">
        <f>SUMIF(Balanço[Estoque],Back!A7292,Balanço[Quantidade])</f>
        <v>0</v>
      </c>
      <c r="G7292" s="32" t="str" cm="1">
        <f t="array" ref="G7292">IF(F7292="","",SUM(_xlfn._xlws.FILTER(Balanço[Quantidade],(Balanço[Estoque]=Back!$E$3)*(Balanço[Material]=Back!F7292))))</f>
        <v/>
      </c>
    </row>
    <row r="7293" spans="2:7">
      <c r="B7293" s="32">
        <f>SUMIF(Balanço[Estoque],Back!A7293,Balanço[Quantidade])</f>
        <v>0</v>
      </c>
      <c r="G7293" s="32" t="str" cm="1">
        <f t="array" ref="G7293">IF(F7293="","",SUM(_xlfn._xlws.FILTER(Balanço[Quantidade],(Balanço[Estoque]=Back!$E$3)*(Balanço[Material]=Back!F7293))))</f>
        <v/>
      </c>
    </row>
    <row r="7294" spans="2:7">
      <c r="B7294" s="32">
        <f>SUMIF(Balanço[Estoque],Back!A7294,Balanço[Quantidade])</f>
        <v>0</v>
      </c>
      <c r="G7294" s="32" t="str" cm="1">
        <f t="array" ref="G7294">IF(F7294="","",SUM(_xlfn._xlws.FILTER(Balanço[Quantidade],(Balanço[Estoque]=Back!$E$3)*(Balanço[Material]=Back!F7294))))</f>
        <v/>
      </c>
    </row>
    <row r="7295" spans="2:7">
      <c r="B7295" s="32">
        <f>SUMIF(Balanço[Estoque],Back!A7295,Balanço[Quantidade])</f>
        <v>0</v>
      </c>
      <c r="G7295" s="32" t="str" cm="1">
        <f t="array" ref="G7295">IF(F7295="","",SUM(_xlfn._xlws.FILTER(Balanço[Quantidade],(Balanço[Estoque]=Back!$E$3)*(Balanço[Material]=Back!F7295))))</f>
        <v/>
      </c>
    </row>
    <row r="7296" spans="2:7">
      <c r="B7296" s="32">
        <f>SUMIF(Balanço[Estoque],Back!A7296,Balanço[Quantidade])</f>
        <v>0</v>
      </c>
      <c r="G7296" s="32" t="str" cm="1">
        <f t="array" ref="G7296">IF(F7296="","",SUM(_xlfn._xlws.FILTER(Balanço[Quantidade],(Balanço[Estoque]=Back!$E$3)*(Balanço[Material]=Back!F7296))))</f>
        <v/>
      </c>
    </row>
    <row r="7297" spans="2:7">
      <c r="B7297" s="32">
        <f>SUMIF(Balanço[Estoque],Back!A7297,Balanço[Quantidade])</f>
        <v>0</v>
      </c>
      <c r="G7297" s="32" t="str" cm="1">
        <f t="array" ref="G7297">IF(F7297="","",SUM(_xlfn._xlws.FILTER(Balanço[Quantidade],(Balanço[Estoque]=Back!$E$3)*(Balanço[Material]=Back!F7297))))</f>
        <v/>
      </c>
    </row>
    <row r="7298" spans="2:7">
      <c r="B7298" s="32">
        <f>SUMIF(Balanço[Estoque],Back!A7298,Balanço[Quantidade])</f>
        <v>0</v>
      </c>
      <c r="G7298" s="32" t="str" cm="1">
        <f t="array" ref="G7298">IF(F7298="","",SUM(_xlfn._xlws.FILTER(Balanço[Quantidade],(Balanço[Estoque]=Back!$E$3)*(Balanço[Material]=Back!F7298))))</f>
        <v/>
      </c>
    </row>
    <row r="7299" spans="2:7">
      <c r="B7299" s="32">
        <f>SUMIF(Balanço[Estoque],Back!A7299,Balanço[Quantidade])</f>
        <v>0</v>
      </c>
      <c r="G7299" s="32" t="str" cm="1">
        <f t="array" ref="G7299">IF(F7299="","",SUM(_xlfn._xlws.FILTER(Balanço[Quantidade],(Balanço[Estoque]=Back!$E$3)*(Balanço[Material]=Back!F7299))))</f>
        <v/>
      </c>
    </row>
    <row r="7300" spans="2:7">
      <c r="B7300" s="32">
        <f>SUMIF(Balanço[Estoque],Back!A7300,Balanço[Quantidade])</f>
        <v>0</v>
      </c>
      <c r="G7300" s="32" t="str" cm="1">
        <f t="array" ref="G7300">IF(F7300="","",SUM(_xlfn._xlws.FILTER(Balanço[Quantidade],(Balanço[Estoque]=Back!$E$3)*(Balanço[Material]=Back!F7300))))</f>
        <v/>
      </c>
    </row>
    <row r="7301" spans="2:7">
      <c r="B7301" s="32">
        <f>SUMIF(Balanço[Estoque],Back!A7301,Balanço[Quantidade])</f>
        <v>0</v>
      </c>
      <c r="G7301" s="32" t="str" cm="1">
        <f t="array" ref="G7301">IF(F7301="","",SUM(_xlfn._xlws.FILTER(Balanço[Quantidade],(Balanço[Estoque]=Back!$E$3)*(Balanço[Material]=Back!F7301))))</f>
        <v/>
      </c>
    </row>
    <row r="7302" spans="2:7">
      <c r="B7302" s="32">
        <f>SUMIF(Balanço[Estoque],Back!A7302,Balanço[Quantidade])</f>
        <v>0</v>
      </c>
      <c r="G7302" s="32" t="str" cm="1">
        <f t="array" ref="G7302">IF(F7302="","",SUM(_xlfn._xlws.FILTER(Balanço[Quantidade],(Balanço[Estoque]=Back!$E$3)*(Balanço[Material]=Back!F7302))))</f>
        <v/>
      </c>
    </row>
    <row r="7303" spans="2:7">
      <c r="B7303" s="32">
        <f>SUMIF(Balanço[Estoque],Back!A7303,Balanço[Quantidade])</f>
        <v>0</v>
      </c>
      <c r="G7303" s="32" t="str" cm="1">
        <f t="array" ref="G7303">IF(F7303="","",SUM(_xlfn._xlws.FILTER(Balanço[Quantidade],(Balanço[Estoque]=Back!$E$3)*(Balanço[Material]=Back!F7303))))</f>
        <v/>
      </c>
    </row>
    <row r="7304" spans="2:7">
      <c r="B7304" s="32">
        <f>SUMIF(Balanço[Estoque],Back!A7304,Balanço[Quantidade])</f>
        <v>0</v>
      </c>
      <c r="G7304" s="32" t="str" cm="1">
        <f t="array" ref="G7304">IF(F7304="","",SUM(_xlfn._xlws.FILTER(Balanço[Quantidade],(Balanço[Estoque]=Back!$E$3)*(Balanço[Material]=Back!F7304))))</f>
        <v/>
      </c>
    </row>
    <row r="7305" spans="2:7">
      <c r="B7305" s="32">
        <f>SUMIF(Balanço[Estoque],Back!A7305,Balanço[Quantidade])</f>
        <v>0</v>
      </c>
      <c r="G7305" s="32" t="str" cm="1">
        <f t="array" ref="G7305">IF(F7305="","",SUM(_xlfn._xlws.FILTER(Balanço[Quantidade],(Balanço[Estoque]=Back!$E$3)*(Balanço[Material]=Back!F7305))))</f>
        <v/>
      </c>
    </row>
    <row r="7306" spans="2:7">
      <c r="B7306" s="32">
        <f>SUMIF(Balanço[Estoque],Back!A7306,Balanço[Quantidade])</f>
        <v>0</v>
      </c>
      <c r="G7306" s="32" t="str" cm="1">
        <f t="array" ref="G7306">IF(F7306="","",SUM(_xlfn._xlws.FILTER(Balanço[Quantidade],(Balanço[Estoque]=Back!$E$3)*(Balanço[Material]=Back!F7306))))</f>
        <v/>
      </c>
    </row>
    <row r="7307" spans="2:7">
      <c r="B7307" s="32">
        <f>SUMIF(Balanço[Estoque],Back!A7307,Balanço[Quantidade])</f>
        <v>0</v>
      </c>
      <c r="G7307" s="32" t="str" cm="1">
        <f t="array" ref="G7307">IF(F7307="","",SUM(_xlfn._xlws.FILTER(Balanço[Quantidade],(Balanço[Estoque]=Back!$E$3)*(Balanço[Material]=Back!F7307))))</f>
        <v/>
      </c>
    </row>
    <row r="7308" spans="2:7">
      <c r="B7308" s="32">
        <f>SUMIF(Balanço[Estoque],Back!A7308,Balanço[Quantidade])</f>
        <v>0</v>
      </c>
      <c r="G7308" s="32" t="str" cm="1">
        <f t="array" ref="G7308">IF(F7308="","",SUM(_xlfn._xlws.FILTER(Balanço[Quantidade],(Balanço[Estoque]=Back!$E$3)*(Balanço[Material]=Back!F7308))))</f>
        <v/>
      </c>
    </row>
    <row r="7309" spans="2:7">
      <c r="B7309" s="32">
        <f>SUMIF(Balanço[Estoque],Back!A7309,Balanço[Quantidade])</f>
        <v>0</v>
      </c>
      <c r="G7309" s="32" t="str" cm="1">
        <f t="array" ref="G7309">IF(F7309="","",SUM(_xlfn._xlws.FILTER(Balanço[Quantidade],(Balanço[Estoque]=Back!$E$3)*(Balanço[Material]=Back!F7309))))</f>
        <v/>
      </c>
    </row>
    <row r="7310" spans="2:7">
      <c r="B7310" s="32">
        <f>SUMIF(Balanço[Estoque],Back!A7310,Balanço[Quantidade])</f>
        <v>0</v>
      </c>
      <c r="G7310" s="32" t="str" cm="1">
        <f t="array" ref="G7310">IF(F7310="","",SUM(_xlfn._xlws.FILTER(Balanço[Quantidade],(Balanço[Estoque]=Back!$E$3)*(Balanço[Material]=Back!F7310))))</f>
        <v/>
      </c>
    </row>
    <row r="7311" spans="2:7">
      <c r="B7311" s="32">
        <f>SUMIF(Balanço[Estoque],Back!A7311,Balanço[Quantidade])</f>
        <v>0</v>
      </c>
      <c r="G7311" s="32" t="str" cm="1">
        <f t="array" ref="G7311">IF(F7311="","",SUM(_xlfn._xlws.FILTER(Balanço[Quantidade],(Balanço[Estoque]=Back!$E$3)*(Balanço[Material]=Back!F7311))))</f>
        <v/>
      </c>
    </row>
    <row r="7312" spans="2:7">
      <c r="B7312" s="32">
        <f>SUMIF(Balanço[Estoque],Back!A7312,Balanço[Quantidade])</f>
        <v>0</v>
      </c>
      <c r="G7312" s="32" t="str" cm="1">
        <f t="array" ref="G7312">IF(F7312="","",SUM(_xlfn._xlws.FILTER(Balanço[Quantidade],(Balanço[Estoque]=Back!$E$3)*(Balanço[Material]=Back!F7312))))</f>
        <v/>
      </c>
    </row>
    <row r="7313" spans="2:7">
      <c r="B7313" s="32">
        <f>SUMIF(Balanço[Estoque],Back!A7313,Balanço[Quantidade])</f>
        <v>0</v>
      </c>
      <c r="G7313" s="32" t="str" cm="1">
        <f t="array" ref="G7313">IF(F7313="","",SUM(_xlfn._xlws.FILTER(Balanço[Quantidade],(Balanço[Estoque]=Back!$E$3)*(Balanço[Material]=Back!F7313))))</f>
        <v/>
      </c>
    </row>
    <row r="7314" spans="2:7">
      <c r="B7314" s="32">
        <f>SUMIF(Balanço[Estoque],Back!A7314,Balanço[Quantidade])</f>
        <v>0</v>
      </c>
      <c r="G7314" s="32" t="str" cm="1">
        <f t="array" ref="G7314">IF(F7314="","",SUM(_xlfn._xlws.FILTER(Balanço[Quantidade],(Balanço[Estoque]=Back!$E$3)*(Balanço[Material]=Back!F7314))))</f>
        <v/>
      </c>
    </row>
    <row r="7315" spans="2:7">
      <c r="B7315" s="32">
        <f>SUMIF(Balanço[Estoque],Back!A7315,Balanço[Quantidade])</f>
        <v>0</v>
      </c>
      <c r="G7315" s="32" t="str" cm="1">
        <f t="array" ref="G7315">IF(F7315="","",SUM(_xlfn._xlws.FILTER(Balanço[Quantidade],(Balanço[Estoque]=Back!$E$3)*(Balanço[Material]=Back!F7315))))</f>
        <v/>
      </c>
    </row>
    <row r="7316" spans="2:7">
      <c r="B7316" s="32">
        <f>SUMIF(Balanço[Estoque],Back!A7316,Balanço[Quantidade])</f>
        <v>0</v>
      </c>
      <c r="G7316" s="32" t="str" cm="1">
        <f t="array" ref="G7316">IF(F7316="","",SUM(_xlfn._xlws.FILTER(Balanço[Quantidade],(Balanço[Estoque]=Back!$E$3)*(Balanço[Material]=Back!F7316))))</f>
        <v/>
      </c>
    </row>
    <row r="7317" spans="2:7">
      <c r="B7317" s="32">
        <f>SUMIF(Balanço[Estoque],Back!A7317,Balanço[Quantidade])</f>
        <v>0</v>
      </c>
      <c r="G7317" s="32" t="str" cm="1">
        <f t="array" ref="G7317">IF(F7317="","",SUM(_xlfn._xlws.FILTER(Balanço[Quantidade],(Balanço[Estoque]=Back!$E$3)*(Balanço[Material]=Back!F7317))))</f>
        <v/>
      </c>
    </row>
    <row r="7318" spans="2:7">
      <c r="B7318" s="32">
        <f>SUMIF(Balanço[Estoque],Back!A7318,Balanço[Quantidade])</f>
        <v>0</v>
      </c>
      <c r="G7318" s="32" t="str" cm="1">
        <f t="array" ref="G7318">IF(F7318="","",SUM(_xlfn._xlws.FILTER(Balanço[Quantidade],(Balanço[Estoque]=Back!$E$3)*(Balanço[Material]=Back!F7318))))</f>
        <v/>
      </c>
    </row>
    <row r="7319" spans="2:7">
      <c r="B7319" s="32">
        <f>SUMIF(Balanço[Estoque],Back!A7319,Balanço[Quantidade])</f>
        <v>0</v>
      </c>
      <c r="G7319" s="32" t="str" cm="1">
        <f t="array" ref="G7319">IF(F7319="","",SUM(_xlfn._xlws.FILTER(Balanço[Quantidade],(Balanço[Estoque]=Back!$E$3)*(Balanço[Material]=Back!F7319))))</f>
        <v/>
      </c>
    </row>
    <row r="7320" spans="2:7">
      <c r="B7320" s="32">
        <f>SUMIF(Balanço[Estoque],Back!A7320,Balanço[Quantidade])</f>
        <v>0</v>
      </c>
      <c r="G7320" s="32" t="str" cm="1">
        <f t="array" ref="G7320">IF(F7320="","",SUM(_xlfn._xlws.FILTER(Balanço[Quantidade],(Balanço[Estoque]=Back!$E$3)*(Balanço[Material]=Back!F7320))))</f>
        <v/>
      </c>
    </row>
    <row r="7321" spans="2:7">
      <c r="B7321" s="32">
        <f>SUMIF(Balanço[Estoque],Back!A7321,Balanço[Quantidade])</f>
        <v>0</v>
      </c>
      <c r="G7321" s="32" t="str" cm="1">
        <f t="array" ref="G7321">IF(F7321="","",SUM(_xlfn._xlws.FILTER(Balanço[Quantidade],(Balanço[Estoque]=Back!$E$3)*(Balanço[Material]=Back!F7321))))</f>
        <v/>
      </c>
    </row>
    <row r="7322" spans="2:7">
      <c r="B7322" s="32">
        <f>SUMIF(Balanço[Estoque],Back!A7322,Balanço[Quantidade])</f>
        <v>0</v>
      </c>
      <c r="G7322" s="32" t="str" cm="1">
        <f t="array" ref="G7322">IF(F7322="","",SUM(_xlfn._xlws.FILTER(Balanço[Quantidade],(Balanço[Estoque]=Back!$E$3)*(Balanço[Material]=Back!F7322))))</f>
        <v/>
      </c>
    </row>
    <row r="7323" spans="2:7">
      <c r="B7323" s="32">
        <f>SUMIF(Balanço[Estoque],Back!A7323,Balanço[Quantidade])</f>
        <v>0</v>
      </c>
      <c r="G7323" s="32" t="str" cm="1">
        <f t="array" ref="G7323">IF(F7323="","",SUM(_xlfn._xlws.FILTER(Balanço[Quantidade],(Balanço[Estoque]=Back!$E$3)*(Balanço[Material]=Back!F7323))))</f>
        <v/>
      </c>
    </row>
    <row r="7324" spans="2:7">
      <c r="B7324" s="32">
        <f>SUMIF(Balanço[Estoque],Back!A7324,Balanço[Quantidade])</f>
        <v>0</v>
      </c>
      <c r="G7324" s="32" t="str" cm="1">
        <f t="array" ref="G7324">IF(F7324="","",SUM(_xlfn._xlws.FILTER(Balanço[Quantidade],(Balanço[Estoque]=Back!$E$3)*(Balanço[Material]=Back!F7324))))</f>
        <v/>
      </c>
    </row>
    <row r="7325" spans="2:7">
      <c r="B7325" s="32">
        <f>SUMIF(Balanço[Estoque],Back!A7325,Balanço[Quantidade])</f>
        <v>0</v>
      </c>
      <c r="G7325" s="32" t="str" cm="1">
        <f t="array" ref="G7325">IF(F7325="","",SUM(_xlfn._xlws.FILTER(Balanço[Quantidade],(Balanço[Estoque]=Back!$E$3)*(Balanço[Material]=Back!F7325))))</f>
        <v/>
      </c>
    </row>
    <row r="7326" spans="2:7">
      <c r="B7326" s="32">
        <f>SUMIF(Balanço[Estoque],Back!A7326,Balanço[Quantidade])</f>
        <v>0</v>
      </c>
      <c r="G7326" s="32" t="str" cm="1">
        <f t="array" ref="G7326">IF(F7326="","",SUM(_xlfn._xlws.FILTER(Balanço[Quantidade],(Balanço[Estoque]=Back!$E$3)*(Balanço[Material]=Back!F7326))))</f>
        <v/>
      </c>
    </row>
    <row r="7327" spans="2:7">
      <c r="B7327" s="32">
        <f>SUMIF(Balanço[Estoque],Back!A7327,Balanço[Quantidade])</f>
        <v>0</v>
      </c>
      <c r="G7327" s="32" t="str" cm="1">
        <f t="array" ref="G7327">IF(F7327="","",SUM(_xlfn._xlws.FILTER(Balanço[Quantidade],(Balanço[Estoque]=Back!$E$3)*(Balanço[Material]=Back!F7327))))</f>
        <v/>
      </c>
    </row>
    <row r="7328" spans="2:7">
      <c r="B7328" s="32">
        <f>SUMIF(Balanço[Estoque],Back!A7328,Balanço[Quantidade])</f>
        <v>0</v>
      </c>
      <c r="G7328" s="32" t="str" cm="1">
        <f t="array" ref="G7328">IF(F7328="","",SUM(_xlfn._xlws.FILTER(Balanço[Quantidade],(Balanço[Estoque]=Back!$E$3)*(Balanço[Material]=Back!F7328))))</f>
        <v/>
      </c>
    </row>
    <row r="7329" spans="2:7">
      <c r="B7329" s="32">
        <f>SUMIF(Balanço[Estoque],Back!A7329,Balanço[Quantidade])</f>
        <v>0</v>
      </c>
      <c r="G7329" s="32" t="str" cm="1">
        <f t="array" ref="G7329">IF(F7329="","",SUM(_xlfn._xlws.FILTER(Balanço[Quantidade],(Balanço[Estoque]=Back!$E$3)*(Balanço[Material]=Back!F7329))))</f>
        <v/>
      </c>
    </row>
    <row r="7330" spans="2:7">
      <c r="B7330" s="32">
        <f>SUMIF(Balanço[Estoque],Back!A7330,Balanço[Quantidade])</f>
        <v>0</v>
      </c>
      <c r="G7330" s="32" t="str" cm="1">
        <f t="array" ref="G7330">IF(F7330="","",SUM(_xlfn._xlws.FILTER(Balanço[Quantidade],(Balanço[Estoque]=Back!$E$3)*(Balanço[Material]=Back!F7330))))</f>
        <v/>
      </c>
    </row>
    <row r="7331" spans="2:7">
      <c r="B7331" s="32">
        <f>SUMIF(Balanço[Estoque],Back!A7331,Balanço[Quantidade])</f>
        <v>0</v>
      </c>
      <c r="G7331" s="32" t="str" cm="1">
        <f t="array" ref="G7331">IF(F7331="","",SUM(_xlfn._xlws.FILTER(Balanço[Quantidade],(Balanço[Estoque]=Back!$E$3)*(Balanço[Material]=Back!F7331))))</f>
        <v/>
      </c>
    </row>
    <row r="7332" spans="2:7">
      <c r="B7332" s="32">
        <f>SUMIF(Balanço[Estoque],Back!A7332,Balanço[Quantidade])</f>
        <v>0</v>
      </c>
      <c r="G7332" s="32" t="str" cm="1">
        <f t="array" ref="G7332">IF(F7332="","",SUM(_xlfn._xlws.FILTER(Balanço[Quantidade],(Balanço[Estoque]=Back!$E$3)*(Balanço[Material]=Back!F7332))))</f>
        <v/>
      </c>
    </row>
    <row r="7333" spans="2:7">
      <c r="B7333" s="32">
        <f>SUMIF(Balanço[Estoque],Back!A7333,Balanço[Quantidade])</f>
        <v>0</v>
      </c>
      <c r="G7333" s="32" t="str" cm="1">
        <f t="array" ref="G7333">IF(F7333="","",SUM(_xlfn._xlws.FILTER(Balanço[Quantidade],(Balanço[Estoque]=Back!$E$3)*(Balanço[Material]=Back!F7333))))</f>
        <v/>
      </c>
    </row>
    <row r="7334" spans="2:7">
      <c r="B7334" s="32">
        <f>SUMIF(Balanço[Estoque],Back!A7334,Balanço[Quantidade])</f>
        <v>0</v>
      </c>
      <c r="G7334" s="32" t="str" cm="1">
        <f t="array" ref="G7334">IF(F7334="","",SUM(_xlfn._xlws.FILTER(Balanço[Quantidade],(Balanço[Estoque]=Back!$E$3)*(Balanço[Material]=Back!F7334))))</f>
        <v/>
      </c>
    </row>
    <row r="7335" spans="2:7">
      <c r="B7335" s="32">
        <f>SUMIF(Balanço[Estoque],Back!A7335,Balanço[Quantidade])</f>
        <v>0</v>
      </c>
      <c r="G7335" s="32" t="str" cm="1">
        <f t="array" ref="G7335">IF(F7335="","",SUM(_xlfn._xlws.FILTER(Balanço[Quantidade],(Balanço[Estoque]=Back!$E$3)*(Balanço[Material]=Back!F7335))))</f>
        <v/>
      </c>
    </row>
    <row r="7336" spans="2:7">
      <c r="B7336" s="32">
        <f>SUMIF(Balanço[Estoque],Back!A7336,Balanço[Quantidade])</f>
        <v>0</v>
      </c>
      <c r="G7336" s="32" t="str" cm="1">
        <f t="array" ref="G7336">IF(F7336="","",SUM(_xlfn._xlws.FILTER(Balanço[Quantidade],(Balanço[Estoque]=Back!$E$3)*(Balanço[Material]=Back!F7336))))</f>
        <v/>
      </c>
    </row>
    <row r="7337" spans="2:7">
      <c r="B7337" s="32">
        <f>SUMIF(Balanço[Estoque],Back!A7337,Balanço[Quantidade])</f>
        <v>0</v>
      </c>
      <c r="G7337" s="32" t="str" cm="1">
        <f t="array" ref="G7337">IF(F7337="","",SUM(_xlfn._xlws.FILTER(Balanço[Quantidade],(Balanço[Estoque]=Back!$E$3)*(Balanço[Material]=Back!F7337))))</f>
        <v/>
      </c>
    </row>
    <row r="7338" spans="2:7">
      <c r="B7338" s="32">
        <f>SUMIF(Balanço[Estoque],Back!A7338,Balanço[Quantidade])</f>
        <v>0</v>
      </c>
      <c r="G7338" s="32" t="str" cm="1">
        <f t="array" ref="G7338">IF(F7338="","",SUM(_xlfn._xlws.FILTER(Balanço[Quantidade],(Balanço[Estoque]=Back!$E$3)*(Balanço[Material]=Back!F7338))))</f>
        <v/>
      </c>
    </row>
    <row r="7339" spans="2:7">
      <c r="B7339" s="32">
        <f>SUMIF(Balanço[Estoque],Back!A7339,Balanço[Quantidade])</f>
        <v>0</v>
      </c>
      <c r="G7339" s="32" t="str" cm="1">
        <f t="array" ref="G7339">IF(F7339="","",SUM(_xlfn._xlws.FILTER(Balanço[Quantidade],(Balanço[Estoque]=Back!$E$3)*(Balanço[Material]=Back!F7339))))</f>
        <v/>
      </c>
    </row>
    <row r="7340" spans="2:7">
      <c r="B7340" s="32">
        <f>SUMIF(Balanço[Estoque],Back!A7340,Balanço[Quantidade])</f>
        <v>0</v>
      </c>
      <c r="G7340" s="32" t="str" cm="1">
        <f t="array" ref="G7340">IF(F7340="","",SUM(_xlfn._xlws.FILTER(Balanço[Quantidade],(Balanço[Estoque]=Back!$E$3)*(Balanço[Material]=Back!F7340))))</f>
        <v/>
      </c>
    </row>
    <row r="7341" spans="2:7">
      <c r="B7341" s="32">
        <f>SUMIF(Balanço[Estoque],Back!A7341,Balanço[Quantidade])</f>
        <v>0</v>
      </c>
      <c r="G7341" s="32" t="str" cm="1">
        <f t="array" ref="G7341">IF(F7341="","",SUM(_xlfn._xlws.FILTER(Balanço[Quantidade],(Balanço[Estoque]=Back!$E$3)*(Balanço[Material]=Back!F7341))))</f>
        <v/>
      </c>
    </row>
    <row r="7342" spans="2:7">
      <c r="B7342" s="32">
        <f>SUMIF(Balanço[Estoque],Back!A7342,Balanço[Quantidade])</f>
        <v>0</v>
      </c>
      <c r="G7342" s="32" t="str" cm="1">
        <f t="array" ref="G7342">IF(F7342="","",SUM(_xlfn._xlws.FILTER(Balanço[Quantidade],(Balanço[Estoque]=Back!$E$3)*(Balanço[Material]=Back!F7342))))</f>
        <v/>
      </c>
    </row>
    <row r="7343" spans="2:7">
      <c r="B7343" s="32">
        <f>SUMIF(Balanço[Estoque],Back!A7343,Balanço[Quantidade])</f>
        <v>0</v>
      </c>
      <c r="G7343" s="32" t="str" cm="1">
        <f t="array" ref="G7343">IF(F7343="","",SUM(_xlfn._xlws.FILTER(Balanço[Quantidade],(Balanço[Estoque]=Back!$E$3)*(Balanço[Material]=Back!F7343))))</f>
        <v/>
      </c>
    </row>
    <row r="7344" spans="2:7">
      <c r="B7344" s="32">
        <f>SUMIF(Balanço[Estoque],Back!A7344,Balanço[Quantidade])</f>
        <v>0</v>
      </c>
      <c r="G7344" s="32" t="str" cm="1">
        <f t="array" ref="G7344">IF(F7344="","",SUM(_xlfn._xlws.FILTER(Balanço[Quantidade],(Balanço[Estoque]=Back!$E$3)*(Balanço[Material]=Back!F7344))))</f>
        <v/>
      </c>
    </row>
    <row r="7345" spans="2:7">
      <c r="B7345" s="32">
        <f>SUMIF(Balanço[Estoque],Back!A7345,Balanço[Quantidade])</f>
        <v>0</v>
      </c>
      <c r="G7345" s="32" t="str" cm="1">
        <f t="array" ref="G7345">IF(F7345="","",SUM(_xlfn._xlws.FILTER(Balanço[Quantidade],(Balanço[Estoque]=Back!$E$3)*(Balanço[Material]=Back!F7345))))</f>
        <v/>
      </c>
    </row>
    <row r="7346" spans="2:7">
      <c r="B7346" s="32">
        <f>SUMIF(Balanço[Estoque],Back!A7346,Balanço[Quantidade])</f>
        <v>0</v>
      </c>
      <c r="G7346" s="32" t="str" cm="1">
        <f t="array" ref="G7346">IF(F7346="","",SUM(_xlfn._xlws.FILTER(Balanço[Quantidade],(Balanço[Estoque]=Back!$E$3)*(Balanço[Material]=Back!F7346))))</f>
        <v/>
      </c>
    </row>
    <row r="7347" spans="2:7">
      <c r="B7347" s="32">
        <f>SUMIF(Balanço[Estoque],Back!A7347,Balanço[Quantidade])</f>
        <v>0</v>
      </c>
      <c r="G7347" s="32" t="str" cm="1">
        <f t="array" ref="G7347">IF(F7347="","",SUM(_xlfn._xlws.FILTER(Balanço[Quantidade],(Balanço[Estoque]=Back!$E$3)*(Balanço[Material]=Back!F7347))))</f>
        <v/>
      </c>
    </row>
    <row r="7348" spans="2:7">
      <c r="B7348" s="32">
        <f>SUMIF(Balanço[Estoque],Back!A7348,Balanço[Quantidade])</f>
        <v>0</v>
      </c>
      <c r="G7348" s="32" t="str" cm="1">
        <f t="array" ref="G7348">IF(F7348="","",SUM(_xlfn._xlws.FILTER(Balanço[Quantidade],(Balanço[Estoque]=Back!$E$3)*(Balanço[Material]=Back!F7348))))</f>
        <v/>
      </c>
    </row>
    <row r="7349" spans="2:7">
      <c r="B7349" s="32">
        <f>SUMIF(Balanço[Estoque],Back!A7349,Balanço[Quantidade])</f>
        <v>0</v>
      </c>
      <c r="G7349" s="32" t="str" cm="1">
        <f t="array" ref="G7349">IF(F7349="","",SUM(_xlfn._xlws.FILTER(Balanço[Quantidade],(Balanço[Estoque]=Back!$E$3)*(Balanço[Material]=Back!F7349))))</f>
        <v/>
      </c>
    </row>
    <row r="7350" spans="2:7">
      <c r="B7350" s="32">
        <f>SUMIF(Balanço[Estoque],Back!A7350,Balanço[Quantidade])</f>
        <v>0</v>
      </c>
      <c r="G7350" s="32" t="str" cm="1">
        <f t="array" ref="G7350">IF(F7350="","",SUM(_xlfn._xlws.FILTER(Balanço[Quantidade],(Balanço[Estoque]=Back!$E$3)*(Balanço[Material]=Back!F7350))))</f>
        <v/>
      </c>
    </row>
    <row r="7351" spans="2:7">
      <c r="B7351" s="32">
        <f>SUMIF(Balanço[Estoque],Back!A7351,Balanço[Quantidade])</f>
        <v>0</v>
      </c>
      <c r="G7351" s="32" t="str" cm="1">
        <f t="array" ref="G7351">IF(F7351="","",SUM(_xlfn._xlws.FILTER(Balanço[Quantidade],(Balanço[Estoque]=Back!$E$3)*(Balanço[Material]=Back!F7351))))</f>
        <v/>
      </c>
    </row>
    <row r="7352" spans="2:7">
      <c r="B7352" s="32">
        <f>SUMIF(Balanço[Estoque],Back!A7352,Balanço[Quantidade])</f>
        <v>0</v>
      </c>
      <c r="G7352" s="32" t="str" cm="1">
        <f t="array" ref="G7352">IF(F7352="","",SUM(_xlfn._xlws.FILTER(Balanço[Quantidade],(Balanço[Estoque]=Back!$E$3)*(Balanço[Material]=Back!F7352))))</f>
        <v/>
      </c>
    </row>
    <row r="7353" spans="2:7">
      <c r="B7353" s="32">
        <f>SUMIF(Balanço[Estoque],Back!A7353,Balanço[Quantidade])</f>
        <v>0</v>
      </c>
      <c r="G7353" s="32" t="str" cm="1">
        <f t="array" ref="G7353">IF(F7353="","",SUM(_xlfn._xlws.FILTER(Balanço[Quantidade],(Balanço[Estoque]=Back!$E$3)*(Balanço[Material]=Back!F7353))))</f>
        <v/>
      </c>
    </row>
    <row r="7354" spans="2:7">
      <c r="B7354" s="32">
        <f>SUMIF(Balanço[Estoque],Back!A7354,Balanço[Quantidade])</f>
        <v>0</v>
      </c>
      <c r="G7354" s="32" t="str" cm="1">
        <f t="array" ref="G7354">IF(F7354="","",SUM(_xlfn._xlws.FILTER(Balanço[Quantidade],(Balanço[Estoque]=Back!$E$3)*(Balanço[Material]=Back!F7354))))</f>
        <v/>
      </c>
    </row>
    <row r="7355" spans="2:7">
      <c r="B7355" s="32">
        <f>SUMIF(Balanço[Estoque],Back!A7355,Balanço[Quantidade])</f>
        <v>0</v>
      </c>
      <c r="G7355" s="32" t="str" cm="1">
        <f t="array" ref="G7355">IF(F7355="","",SUM(_xlfn._xlws.FILTER(Balanço[Quantidade],(Balanço[Estoque]=Back!$E$3)*(Balanço[Material]=Back!F7355))))</f>
        <v/>
      </c>
    </row>
    <row r="7356" spans="2:7">
      <c r="B7356" s="32">
        <f>SUMIF(Balanço[Estoque],Back!A7356,Balanço[Quantidade])</f>
        <v>0</v>
      </c>
      <c r="G7356" s="32" t="str" cm="1">
        <f t="array" ref="G7356">IF(F7356="","",SUM(_xlfn._xlws.FILTER(Balanço[Quantidade],(Balanço[Estoque]=Back!$E$3)*(Balanço[Material]=Back!F7356))))</f>
        <v/>
      </c>
    </row>
    <row r="7357" spans="2:7">
      <c r="B7357" s="32">
        <f>SUMIF(Balanço[Estoque],Back!A7357,Balanço[Quantidade])</f>
        <v>0</v>
      </c>
      <c r="G7357" s="32" t="str" cm="1">
        <f t="array" ref="G7357">IF(F7357="","",SUM(_xlfn._xlws.FILTER(Balanço[Quantidade],(Balanço[Estoque]=Back!$E$3)*(Balanço[Material]=Back!F7357))))</f>
        <v/>
      </c>
    </row>
    <row r="7358" spans="2:7">
      <c r="B7358" s="32">
        <f>SUMIF(Balanço[Estoque],Back!A7358,Balanço[Quantidade])</f>
        <v>0</v>
      </c>
      <c r="G7358" s="32" t="str" cm="1">
        <f t="array" ref="G7358">IF(F7358="","",SUM(_xlfn._xlws.FILTER(Balanço[Quantidade],(Balanço[Estoque]=Back!$E$3)*(Balanço[Material]=Back!F7358))))</f>
        <v/>
      </c>
    </row>
    <row r="7359" spans="2:7">
      <c r="B7359" s="32">
        <f>SUMIF(Balanço[Estoque],Back!A7359,Balanço[Quantidade])</f>
        <v>0</v>
      </c>
      <c r="G7359" s="32" t="str" cm="1">
        <f t="array" ref="G7359">IF(F7359="","",SUM(_xlfn._xlws.FILTER(Balanço[Quantidade],(Balanço[Estoque]=Back!$E$3)*(Balanço[Material]=Back!F7359))))</f>
        <v/>
      </c>
    </row>
    <row r="7360" spans="2:7">
      <c r="B7360" s="32">
        <f>SUMIF(Balanço[Estoque],Back!A7360,Balanço[Quantidade])</f>
        <v>0</v>
      </c>
      <c r="G7360" s="32" t="str" cm="1">
        <f t="array" ref="G7360">IF(F7360="","",SUM(_xlfn._xlws.FILTER(Balanço[Quantidade],(Balanço[Estoque]=Back!$E$3)*(Balanço[Material]=Back!F7360))))</f>
        <v/>
      </c>
    </row>
    <row r="7361" spans="2:7">
      <c r="B7361" s="32">
        <f>SUMIF(Balanço[Estoque],Back!A7361,Balanço[Quantidade])</f>
        <v>0</v>
      </c>
      <c r="G7361" s="32" t="str" cm="1">
        <f t="array" ref="G7361">IF(F7361="","",SUM(_xlfn._xlws.FILTER(Balanço[Quantidade],(Balanço[Estoque]=Back!$E$3)*(Balanço[Material]=Back!F7361))))</f>
        <v/>
      </c>
    </row>
    <row r="7362" spans="2:7">
      <c r="B7362" s="32">
        <f>SUMIF(Balanço[Estoque],Back!A7362,Balanço[Quantidade])</f>
        <v>0</v>
      </c>
      <c r="G7362" s="32" t="str" cm="1">
        <f t="array" ref="G7362">IF(F7362="","",SUM(_xlfn._xlws.FILTER(Balanço[Quantidade],(Balanço[Estoque]=Back!$E$3)*(Balanço[Material]=Back!F7362))))</f>
        <v/>
      </c>
    </row>
    <row r="7363" spans="2:7">
      <c r="B7363" s="32">
        <f>SUMIF(Balanço[Estoque],Back!A7363,Balanço[Quantidade])</f>
        <v>0</v>
      </c>
      <c r="G7363" s="32" t="str" cm="1">
        <f t="array" ref="G7363">IF(F7363="","",SUM(_xlfn._xlws.FILTER(Balanço[Quantidade],(Balanço[Estoque]=Back!$E$3)*(Balanço[Material]=Back!F7363))))</f>
        <v/>
      </c>
    </row>
    <row r="7364" spans="2:7">
      <c r="B7364" s="32">
        <f>SUMIF(Balanço[Estoque],Back!A7364,Balanço[Quantidade])</f>
        <v>0</v>
      </c>
      <c r="G7364" s="32" t="str" cm="1">
        <f t="array" ref="G7364">IF(F7364="","",SUM(_xlfn._xlws.FILTER(Balanço[Quantidade],(Balanço[Estoque]=Back!$E$3)*(Balanço[Material]=Back!F7364))))</f>
        <v/>
      </c>
    </row>
    <row r="7365" spans="2:7">
      <c r="B7365" s="32">
        <f>SUMIF(Balanço[Estoque],Back!A7365,Balanço[Quantidade])</f>
        <v>0</v>
      </c>
      <c r="G7365" s="32" t="str" cm="1">
        <f t="array" ref="G7365">IF(F7365="","",SUM(_xlfn._xlws.FILTER(Balanço[Quantidade],(Balanço[Estoque]=Back!$E$3)*(Balanço[Material]=Back!F7365))))</f>
        <v/>
      </c>
    </row>
    <row r="7366" spans="2:7">
      <c r="B7366" s="32">
        <f>SUMIF(Balanço[Estoque],Back!A7366,Balanço[Quantidade])</f>
        <v>0</v>
      </c>
      <c r="G7366" s="32" t="str" cm="1">
        <f t="array" ref="G7366">IF(F7366="","",SUM(_xlfn._xlws.FILTER(Balanço[Quantidade],(Balanço[Estoque]=Back!$E$3)*(Balanço[Material]=Back!F7366))))</f>
        <v/>
      </c>
    </row>
    <row r="7367" spans="2:7">
      <c r="B7367" s="32">
        <f>SUMIF(Balanço[Estoque],Back!A7367,Balanço[Quantidade])</f>
        <v>0</v>
      </c>
      <c r="G7367" s="32" t="str" cm="1">
        <f t="array" ref="G7367">IF(F7367="","",SUM(_xlfn._xlws.FILTER(Balanço[Quantidade],(Balanço[Estoque]=Back!$E$3)*(Balanço[Material]=Back!F7367))))</f>
        <v/>
      </c>
    </row>
    <row r="7368" spans="2:7">
      <c r="B7368" s="32">
        <f>SUMIF(Balanço[Estoque],Back!A7368,Balanço[Quantidade])</f>
        <v>0</v>
      </c>
      <c r="G7368" s="32" t="str" cm="1">
        <f t="array" ref="G7368">IF(F7368="","",SUM(_xlfn._xlws.FILTER(Balanço[Quantidade],(Balanço[Estoque]=Back!$E$3)*(Balanço[Material]=Back!F7368))))</f>
        <v/>
      </c>
    </row>
    <row r="7369" spans="2:7">
      <c r="B7369" s="32">
        <f>SUMIF(Balanço[Estoque],Back!A7369,Balanço[Quantidade])</f>
        <v>0</v>
      </c>
      <c r="G7369" s="32" t="str" cm="1">
        <f t="array" ref="G7369">IF(F7369="","",SUM(_xlfn._xlws.FILTER(Balanço[Quantidade],(Balanço[Estoque]=Back!$E$3)*(Balanço[Material]=Back!F7369))))</f>
        <v/>
      </c>
    </row>
    <row r="7370" spans="2:7">
      <c r="B7370" s="32">
        <f>SUMIF(Balanço[Estoque],Back!A7370,Balanço[Quantidade])</f>
        <v>0</v>
      </c>
      <c r="G7370" s="32" t="str" cm="1">
        <f t="array" ref="G7370">IF(F7370="","",SUM(_xlfn._xlws.FILTER(Balanço[Quantidade],(Balanço[Estoque]=Back!$E$3)*(Balanço[Material]=Back!F7370))))</f>
        <v/>
      </c>
    </row>
    <row r="7371" spans="2:7">
      <c r="B7371" s="32">
        <f>SUMIF(Balanço[Estoque],Back!A7371,Balanço[Quantidade])</f>
        <v>0</v>
      </c>
      <c r="G7371" s="32" t="str" cm="1">
        <f t="array" ref="G7371">IF(F7371="","",SUM(_xlfn._xlws.FILTER(Balanço[Quantidade],(Balanço[Estoque]=Back!$E$3)*(Balanço[Material]=Back!F7371))))</f>
        <v/>
      </c>
    </row>
    <row r="7372" spans="2:7">
      <c r="B7372" s="32">
        <f>SUMIF(Balanço[Estoque],Back!A7372,Balanço[Quantidade])</f>
        <v>0</v>
      </c>
      <c r="G7372" s="32" t="str" cm="1">
        <f t="array" ref="G7372">IF(F7372="","",SUM(_xlfn._xlws.FILTER(Balanço[Quantidade],(Balanço[Estoque]=Back!$E$3)*(Balanço[Material]=Back!F7372))))</f>
        <v/>
      </c>
    </row>
    <row r="7373" spans="2:7">
      <c r="B7373" s="32">
        <f>SUMIF(Balanço[Estoque],Back!A7373,Balanço[Quantidade])</f>
        <v>0</v>
      </c>
      <c r="G7373" s="32" t="str" cm="1">
        <f t="array" ref="G7373">IF(F7373="","",SUM(_xlfn._xlws.FILTER(Balanço[Quantidade],(Balanço[Estoque]=Back!$E$3)*(Balanço[Material]=Back!F7373))))</f>
        <v/>
      </c>
    </row>
    <row r="7374" spans="2:7">
      <c r="B7374" s="32">
        <f>SUMIF(Balanço[Estoque],Back!A7374,Balanço[Quantidade])</f>
        <v>0</v>
      </c>
      <c r="G7374" s="32" t="str" cm="1">
        <f t="array" ref="G7374">IF(F7374="","",SUM(_xlfn._xlws.FILTER(Balanço[Quantidade],(Balanço[Estoque]=Back!$E$3)*(Balanço[Material]=Back!F7374))))</f>
        <v/>
      </c>
    </row>
    <row r="7375" spans="2:7">
      <c r="B7375" s="32">
        <f>SUMIF(Balanço[Estoque],Back!A7375,Balanço[Quantidade])</f>
        <v>0</v>
      </c>
      <c r="G7375" s="32" t="str" cm="1">
        <f t="array" ref="G7375">IF(F7375="","",SUM(_xlfn._xlws.FILTER(Balanço[Quantidade],(Balanço[Estoque]=Back!$E$3)*(Balanço[Material]=Back!F7375))))</f>
        <v/>
      </c>
    </row>
    <row r="7376" spans="2:7">
      <c r="B7376" s="32">
        <f>SUMIF(Balanço[Estoque],Back!A7376,Balanço[Quantidade])</f>
        <v>0</v>
      </c>
      <c r="G7376" s="32" t="str" cm="1">
        <f t="array" ref="G7376">IF(F7376="","",SUM(_xlfn._xlws.FILTER(Balanço[Quantidade],(Balanço[Estoque]=Back!$E$3)*(Balanço[Material]=Back!F7376))))</f>
        <v/>
      </c>
    </row>
    <row r="7377" spans="2:7">
      <c r="B7377" s="32">
        <f>SUMIF(Balanço[Estoque],Back!A7377,Balanço[Quantidade])</f>
        <v>0</v>
      </c>
      <c r="G7377" s="32" t="str" cm="1">
        <f t="array" ref="G7377">IF(F7377="","",SUM(_xlfn._xlws.FILTER(Balanço[Quantidade],(Balanço[Estoque]=Back!$E$3)*(Balanço[Material]=Back!F7377))))</f>
        <v/>
      </c>
    </row>
    <row r="7378" spans="2:7">
      <c r="B7378" s="32">
        <f>SUMIF(Balanço[Estoque],Back!A7378,Balanço[Quantidade])</f>
        <v>0</v>
      </c>
      <c r="G7378" s="32" t="str" cm="1">
        <f t="array" ref="G7378">IF(F7378="","",SUM(_xlfn._xlws.FILTER(Balanço[Quantidade],(Balanço[Estoque]=Back!$E$3)*(Balanço[Material]=Back!F7378))))</f>
        <v/>
      </c>
    </row>
    <row r="7379" spans="2:7">
      <c r="B7379" s="32">
        <f>SUMIF(Balanço[Estoque],Back!A7379,Balanço[Quantidade])</f>
        <v>0</v>
      </c>
      <c r="G7379" s="32" t="str" cm="1">
        <f t="array" ref="G7379">IF(F7379="","",SUM(_xlfn._xlws.FILTER(Balanço[Quantidade],(Balanço[Estoque]=Back!$E$3)*(Balanço[Material]=Back!F7379))))</f>
        <v/>
      </c>
    </row>
    <row r="7380" spans="2:7">
      <c r="B7380" s="32">
        <f>SUMIF(Balanço[Estoque],Back!A7380,Balanço[Quantidade])</f>
        <v>0</v>
      </c>
      <c r="G7380" s="32" t="str" cm="1">
        <f t="array" ref="G7380">IF(F7380="","",SUM(_xlfn._xlws.FILTER(Balanço[Quantidade],(Balanço[Estoque]=Back!$E$3)*(Balanço[Material]=Back!F7380))))</f>
        <v/>
      </c>
    </row>
    <row r="7381" spans="2:7">
      <c r="B7381" s="32">
        <f>SUMIF(Balanço[Estoque],Back!A7381,Balanço[Quantidade])</f>
        <v>0</v>
      </c>
      <c r="G7381" s="32" t="str" cm="1">
        <f t="array" ref="G7381">IF(F7381="","",SUM(_xlfn._xlws.FILTER(Balanço[Quantidade],(Balanço[Estoque]=Back!$E$3)*(Balanço[Material]=Back!F7381))))</f>
        <v/>
      </c>
    </row>
    <row r="7382" spans="2:7">
      <c r="B7382" s="32">
        <f>SUMIF(Balanço[Estoque],Back!A7382,Balanço[Quantidade])</f>
        <v>0</v>
      </c>
      <c r="G7382" s="32" t="str" cm="1">
        <f t="array" ref="G7382">IF(F7382="","",SUM(_xlfn._xlws.FILTER(Balanço[Quantidade],(Balanço[Estoque]=Back!$E$3)*(Balanço[Material]=Back!F7382))))</f>
        <v/>
      </c>
    </row>
    <row r="7383" spans="2:7">
      <c r="B7383" s="32">
        <f>SUMIF(Balanço[Estoque],Back!A7383,Balanço[Quantidade])</f>
        <v>0</v>
      </c>
      <c r="G7383" s="32" t="str" cm="1">
        <f t="array" ref="G7383">IF(F7383="","",SUM(_xlfn._xlws.FILTER(Balanço[Quantidade],(Balanço[Estoque]=Back!$E$3)*(Balanço[Material]=Back!F7383))))</f>
        <v/>
      </c>
    </row>
    <row r="7384" spans="2:7">
      <c r="B7384" s="32">
        <f>SUMIF(Balanço[Estoque],Back!A7384,Balanço[Quantidade])</f>
        <v>0</v>
      </c>
      <c r="G7384" s="32" t="str" cm="1">
        <f t="array" ref="G7384">IF(F7384="","",SUM(_xlfn._xlws.FILTER(Balanço[Quantidade],(Balanço[Estoque]=Back!$E$3)*(Balanço[Material]=Back!F7384))))</f>
        <v/>
      </c>
    </row>
    <row r="7385" spans="2:7">
      <c r="B7385" s="32">
        <f>SUMIF(Balanço[Estoque],Back!A7385,Balanço[Quantidade])</f>
        <v>0</v>
      </c>
      <c r="G7385" s="32" t="str" cm="1">
        <f t="array" ref="G7385">IF(F7385="","",SUM(_xlfn._xlws.FILTER(Balanço[Quantidade],(Balanço[Estoque]=Back!$E$3)*(Balanço[Material]=Back!F7385))))</f>
        <v/>
      </c>
    </row>
    <row r="7386" spans="2:7">
      <c r="B7386" s="32">
        <f>SUMIF(Balanço[Estoque],Back!A7386,Balanço[Quantidade])</f>
        <v>0</v>
      </c>
      <c r="G7386" s="32" t="str" cm="1">
        <f t="array" ref="G7386">IF(F7386="","",SUM(_xlfn._xlws.FILTER(Balanço[Quantidade],(Balanço[Estoque]=Back!$E$3)*(Balanço[Material]=Back!F7386))))</f>
        <v/>
      </c>
    </row>
    <row r="7387" spans="2:7">
      <c r="B7387" s="32">
        <f>SUMIF(Balanço[Estoque],Back!A7387,Balanço[Quantidade])</f>
        <v>0</v>
      </c>
      <c r="G7387" s="32" t="str" cm="1">
        <f t="array" ref="G7387">IF(F7387="","",SUM(_xlfn._xlws.FILTER(Balanço[Quantidade],(Balanço[Estoque]=Back!$E$3)*(Balanço[Material]=Back!F7387))))</f>
        <v/>
      </c>
    </row>
    <row r="7388" spans="2:7">
      <c r="B7388" s="32">
        <f>SUMIF(Balanço[Estoque],Back!A7388,Balanço[Quantidade])</f>
        <v>0</v>
      </c>
      <c r="G7388" s="32" t="str" cm="1">
        <f t="array" ref="G7388">IF(F7388="","",SUM(_xlfn._xlws.FILTER(Balanço[Quantidade],(Balanço[Estoque]=Back!$E$3)*(Balanço[Material]=Back!F7388))))</f>
        <v/>
      </c>
    </row>
    <row r="7389" spans="2:7">
      <c r="B7389" s="32">
        <f>SUMIF(Balanço[Estoque],Back!A7389,Balanço[Quantidade])</f>
        <v>0</v>
      </c>
      <c r="G7389" s="32" t="str" cm="1">
        <f t="array" ref="G7389">IF(F7389="","",SUM(_xlfn._xlws.FILTER(Balanço[Quantidade],(Balanço[Estoque]=Back!$E$3)*(Balanço[Material]=Back!F7389))))</f>
        <v/>
      </c>
    </row>
    <row r="7390" spans="2:7">
      <c r="B7390" s="32">
        <f>SUMIF(Balanço[Estoque],Back!A7390,Balanço[Quantidade])</f>
        <v>0</v>
      </c>
      <c r="G7390" s="32" t="str" cm="1">
        <f t="array" ref="G7390">IF(F7390="","",SUM(_xlfn._xlws.FILTER(Balanço[Quantidade],(Balanço[Estoque]=Back!$E$3)*(Balanço[Material]=Back!F7390))))</f>
        <v/>
      </c>
    </row>
    <row r="7391" spans="2:7">
      <c r="B7391" s="32">
        <f>SUMIF(Balanço[Estoque],Back!A7391,Balanço[Quantidade])</f>
        <v>0</v>
      </c>
      <c r="G7391" s="32" t="str" cm="1">
        <f t="array" ref="G7391">IF(F7391="","",SUM(_xlfn._xlws.FILTER(Balanço[Quantidade],(Balanço[Estoque]=Back!$E$3)*(Balanço[Material]=Back!F7391))))</f>
        <v/>
      </c>
    </row>
    <row r="7392" spans="2:7">
      <c r="B7392" s="32">
        <f>SUMIF(Balanço[Estoque],Back!A7392,Balanço[Quantidade])</f>
        <v>0</v>
      </c>
      <c r="G7392" s="32" t="str" cm="1">
        <f t="array" ref="G7392">IF(F7392="","",SUM(_xlfn._xlws.FILTER(Balanço[Quantidade],(Balanço[Estoque]=Back!$E$3)*(Balanço[Material]=Back!F7392))))</f>
        <v/>
      </c>
    </row>
    <row r="7393" spans="2:7">
      <c r="B7393" s="32">
        <f>SUMIF(Balanço[Estoque],Back!A7393,Balanço[Quantidade])</f>
        <v>0</v>
      </c>
      <c r="G7393" s="32" t="str" cm="1">
        <f t="array" ref="G7393">IF(F7393="","",SUM(_xlfn._xlws.FILTER(Balanço[Quantidade],(Balanço[Estoque]=Back!$E$3)*(Balanço[Material]=Back!F7393))))</f>
        <v/>
      </c>
    </row>
    <row r="7394" spans="2:7">
      <c r="B7394" s="32">
        <f>SUMIF(Balanço[Estoque],Back!A7394,Balanço[Quantidade])</f>
        <v>0</v>
      </c>
      <c r="G7394" s="32" t="str" cm="1">
        <f t="array" ref="G7394">IF(F7394="","",SUM(_xlfn._xlws.FILTER(Balanço[Quantidade],(Balanço[Estoque]=Back!$E$3)*(Balanço[Material]=Back!F7394))))</f>
        <v/>
      </c>
    </row>
    <row r="7395" spans="2:7">
      <c r="B7395" s="32">
        <f>SUMIF(Balanço[Estoque],Back!A7395,Balanço[Quantidade])</f>
        <v>0</v>
      </c>
      <c r="G7395" s="32" t="str" cm="1">
        <f t="array" ref="G7395">IF(F7395="","",SUM(_xlfn._xlws.FILTER(Balanço[Quantidade],(Balanço[Estoque]=Back!$E$3)*(Balanço[Material]=Back!F7395))))</f>
        <v/>
      </c>
    </row>
    <row r="7396" spans="2:7">
      <c r="B7396" s="32">
        <f>SUMIF(Balanço[Estoque],Back!A7396,Balanço[Quantidade])</f>
        <v>0</v>
      </c>
      <c r="G7396" s="32" t="str" cm="1">
        <f t="array" ref="G7396">IF(F7396="","",SUM(_xlfn._xlws.FILTER(Balanço[Quantidade],(Balanço[Estoque]=Back!$E$3)*(Balanço[Material]=Back!F7396))))</f>
        <v/>
      </c>
    </row>
    <row r="7397" spans="2:7">
      <c r="B7397" s="32">
        <f>SUMIF(Balanço[Estoque],Back!A7397,Balanço[Quantidade])</f>
        <v>0</v>
      </c>
      <c r="G7397" s="32" t="str" cm="1">
        <f t="array" ref="G7397">IF(F7397="","",SUM(_xlfn._xlws.FILTER(Balanço[Quantidade],(Balanço[Estoque]=Back!$E$3)*(Balanço[Material]=Back!F7397))))</f>
        <v/>
      </c>
    </row>
    <row r="7398" spans="2:7">
      <c r="B7398" s="32">
        <f>SUMIF(Balanço[Estoque],Back!A7398,Balanço[Quantidade])</f>
        <v>0</v>
      </c>
      <c r="G7398" s="32" t="str" cm="1">
        <f t="array" ref="G7398">IF(F7398="","",SUM(_xlfn._xlws.FILTER(Balanço[Quantidade],(Balanço[Estoque]=Back!$E$3)*(Balanço[Material]=Back!F7398))))</f>
        <v/>
      </c>
    </row>
    <row r="7399" spans="2:7">
      <c r="B7399" s="32">
        <f>SUMIF(Balanço[Estoque],Back!A7399,Balanço[Quantidade])</f>
        <v>0</v>
      </c>
      <c r="G7399" s="32" t="str" cm="1">
        <f t="array" ref="G7399">IF(F7399="","",SUM(_xlfn._xlws.FILTER(Balanço[Quantidade],(Balanço[Estoque]=Back!$E$3)*(Balanço[Material]=Back!F7399))))</f>
        <v/>
      </c>
    </row>
    <row r="7400" spans="2:7">
      <c r="B7400" s="32">
        <f>SUMIF(Balanço[Estoque],Back!A7400,Balanço[Quantidade])</f>
        <v>0</v>
      </c>
      <c r="G7400" s="32" t="str" cm="1">
        <f t="array" ref="G7400">IF(F7400="","",SUM(_xlfn._xlws.FILTER(Balanço[Quantidade],(Balanço[Estoque]=Back!$E$3)*(Balanço[Material]=Back!F7400))))</f>
        <v/>
      </c>
    </row>
    <row r="7401" spans="2:7">
      <c r="B7401" s="32">
        <f>SUMIF(Balanço[Estoque],Back!A7401,Balanço[Quantidade])</f>
        <v>0</v>
      </c>
      <c r="G7401" s="32" t="str" cm="1">
        <f t="array" ref="G7401">IF(F7401="","",SUM(_xlfn._xlws.FILTER(Balanço[Quantidade],(Balanço[Estoque]=Back!$E$3)*(Balanço[Material]=Back!F7401))))</f>
        <v/>
      </c>
    </row>
    <row r="7402" spans="2:7">
      <c r="B7402" s="32">
        <f>SUMIF(Balanço[Estoque],Back!A7402,Balanço[Quantidade])</f>
        <v>0</v>
      </c>
      <c r="G7402" s="32" t="str" cm="1">
        <f t="array" ref="G7402">IF(F7402="","",SUM(_xlfn._xlws.FILTER(Balanço[Quantidade],(Balanço[Estoque]=Back!$E$3)*(Balanço[Material]=Back!F7402))))</f>
        <v/>
      </c>
    </row>
    <row r="7403" spans="2:7">
      <c r="B7403" s="32">
        <f>SUMIF(Balanço[Estoque],Back!A7403,Balanço[Quantidade])</f>
        <v>0</v>
      </c>
      <c r="G7403" s="32" t="str" cm="1">
        <f t="array" ref="G7403">IF(F7403="","",SUM(_xlfn._xlws.FILTER(Balanço[Quantidade],(Balanço[Estoque]=Back!$E$3)*(Balanço[Material]=Back!F7403))))</f>
        <v/>
      </c>
    </row>
    <row r="7404" spans="2:7">
      <c r="B7404" s="32">
        <f>SUMIF(Balanço[Estoque],Back!A7404,Balanço[Quantidade])</f>
        <v>0</v>
      </c>
      <c r="G7404" s="32" t="str" cm="1">
        <f t="array" ref="G7404">IF(F7404="","",SUM(_xlfn._xlws.FILTER(Balanço[Quantidade],(Balanço[Estoque]=Back!$E$3)*(Balanço[Material]=Back!F7404))))</f>
        <v/>
      </c>
    </row>
    <row r="7405" spans="2:7">
      <c r="B7405" s="32">
        <f>SUMIF(Balanço[Estoque],Back!A7405,Balanço[Quantidade])</f>
        <v>0</v>
      </c>
      <c r="G7405" s="32" t="str" cm="1">
        <f t="array" ref="G7405">IF(F7405="","",SUM(_xlfn._xlws.FILTER(Balanço[Quantidade],(Balanço[Estoque]=Back!$E$3)*(Balanço[Material]=Back!F7405))))</f>
        <v/>
      </c>
    </row>
    <row r="7406" spans="2:7">
      <c r="B7406" s="32">
        <f>SUMIF(Balanço[Estoque],Back!A7406,Balanço[Quantidade])</f>
        <v>0</v>
      </c>
      <c r="G7406" s="32" t="str" cm="1">
        <f t="array" ref="G7406">IF(F7406="","",SUM(_xlfn._xlws.FILTER(Balanço[Quantidade],(Balanço[Estoque]=Back!$E$3)*(Balanço[Material]=Back!F7406))))</f>
        <v/>
      </c>
    </row>
    <row r="7407" spans="2:7">
      <c r="B7407" s="32">
        <f>SUMIF(Balanço[Estoque],Back!A7407,Balanço[Quantidade])</f>
        <v>0</v>
      </c>
      <c r="G7407" s="32" t="str" cm="1">
        <f t="array" ref="G7407">IF(F7407="","",SUM(_xlfn._xlws.FILTER(Balanço[Quantidade],(Balanço[Estoque]=Back!$E$3)*(Balanço[Material]=Back!F7407))))</f>
        <v/>
      </c>
    </row>
    <row r="7408" spans="2:7">
      <c r="B7408" s="32">
        <f>SUMIF(Balanço[Estoque],Back!A7408,Balanço[Quantidade])</f>
        <v>0</v>
      </c>
      <c r="G7408" s="32" t="str" cm="1">
        <f t="array" ref="G7408">IF(F7408="","",SUM(_xlfn._xlws.FILTER(Balanço[Quantidade],(Balanço[Estoque]=Back!$E$3)*(Balanço[Material]=Back!F7408))))</f>
        <v/>
      </c>
    </row>
    <row r="7409" spans="2:7">
      <c r="B7409" s="32">
        <f>SUMIF(Balanço[Estoque],Back!A7409,Balanço[Quantidade])</f>
        <v>0</v>
      </c>
      <c r="G7409" s="32" t="str" cm="1">
        <f t="array" ref="G7409">IF(F7409="","",SUM(_xlfn._xlws.FILTER(Balanço[Quantidade],(Balanço[Estoque]=Back!$E$3)*(Balanço[Material]=Back!F7409))))</f>
        <v/>
      </c>
    </row>
    <row r="7410" spans="2:7">
      <c r="B7410" s="32">
        <f>SUMIF(Balanço[Estoque],Back!A7410,Balanço[Quantidade])</f>
        <v>0</v>
      </c>
      <c r="G7410" s="32" t="str" cm="1">
        <f t="array" ref="G7410">IF(F7410="","",SUM(_xlfn._xlws.FILTER(Balanço[Quantidade],(Balanço[Estoque]=Back!$E$3)*(Balanço[Material]=Back!F7410))))</f>
        <v/>
      </c>
    </row>
    <row r="7411" spans="2:7">
      <c r="B7411" s="32">
        <f>SUMIF(Balanço[Estoque],Back!A7411,Balanço[Quantidade])</f>
        <v>0</v>
      </c>
      <c r="G7411" s="32" t="str" cm="1">
        <f t="array" ref="G7411">IF(F7411="","",SUM(_xlfn._xlws.FILTER(Balanço[Quantidade],(Balanço[Estoque]=Back!$E$3)*(Balanço[Material]=Back!F7411))))</f>
        <v/>
      </c>
    </row>
    <row r="7412" spans="2:7">
      <c r="B7412" s="32">
        <f>SUMIF(Balanço[Estoque],Back!A7412,Balanço[Quantidade])</f>
        <v>0</v>
      </c>
      <c r="G7412" s="32" t="str" cm="1">
        <f t="array" ref="G7412">IF(F7412="","",SUM(_xlfn._xlws.FILTER(Balanço[Quantidade],(Balanço[Estoque]=Back!$E$3)*(Balanço[Material]=Back!F7412))))</f>
        <v/>
      </c>
    </row>
    <row r="7413" spans="2:7">
      <c r="B7413" s="32">
        <f>SUMIF(Balanço[Estoque],Back!A7413,Balanço[Quantidade])</f>
        <v>0</v>
      </c>
      <c r="G7413" s="32" t="str" cm="1">
        <f t="array" ref="G7413">IF(F7413="","",SUM(_xlfn._xlws.FILTER(Balanço[Quantidade],(Balanço[Estoque]=Back!$E$3)*(Balanço[Material]=Back!F7413))))</f>
        <v/>
      </c>
    </row>
    <row r="7414" spans="2:7">
      <c r="B7414" s="32">
        <f>SUMIF(Balanço[Estoque],Back!A7414,Balanço[Quantidade])</f>
        <v>0</v>
      </c>
      <c r="G7414" s="32" t="str" cm="1">
        <f t="array" ref="G7414">IF(F7414="","",SUM(_xlfn._xlws.FILTER(Balanço[Quantidade],(Balanço[Estoque]=Back!$E$3)*(Balanço[Material]=Back!F7414))))</f>
        <v/>
      </c>
    </row>
    <row r="7415" spans="2:7">
      <c r="B7415" s="32">
        <f>SUMIF(Balanço[Estoque],Back!A7415,Balanço[Quantidade])</f>
        <v>0</v>
      </c>
      <c r="G7415" s="32" t="str" cm="1">
        <f t="array" ref="G7415">IF(F7415="","",SUM(_xlfn._xlws.FILTER(Balanço[Quantidade],(Balanço[Estoque]=Back!$E$3)*(Balanço[Material]=Back!F7415))))</f>
        <v/>
      </c>
    </row>
    <row r="7416" spans="2:7">
      <c r="B7416" s="32">
        <f>SUMIF(Balanço[Estoque],Back!A7416,Balanço[Quantidade])</f>
        <v>0</v>
      </c>
      <c r="G7416" s="32" t="str" cm="1">
        <f t="array" ref="G7416">IF(F7416="","",SUM(_xlfn._xlws.FILTER(Balanço[Quantidade],(Balanço[Estoque]=Back!$E$3)*(Balanço[Material]=Back!F7416))))</f>
        <v/>
      </c>
    </row>
    <row r="7417" spans="2:7">
      <c r="B7417" s="32">
        <f>SUMIF(Balanço[Estoque],Back!A7417,Balanço[Quantidade])</f>
        <v>0</v>
      </c>
      <c r="G7417" s="32" t="str" cm="1">
        <f t="array" ref="G7417">IF(F7417="","",SUM(_xlfn._xlws.FILTER(Balanço[Quantidade],(Balanço[Estoque]=Back!$E$3)*(Balanço[Material]=Back!F7417))))</f>
        <v/>
      </c>
    </row>
    <row r="7418" spans="2:7">
      <c r="B7418" s="32">
        <f>SUMIF(Balanço[Estoque],Back!A7418,Balanço[Quantidade])</f>
        <v>0</v>
      </c>
      <c r="G7418" s="32" t="str" cm="1">
        <f t="array" ref="G7418">IF(F7418="","",SUM(_xlfn._xlws.FILTER(Balanço[Quantidade],(Balanço[Estoque]=Back!$E$3)*(Balanço[Material]=Back!F7418))))</f>
        <v/>
      </c>
    </row>
    <row r="7419" spans="2:7">
      <c r="B7419" s="32">
        <f>SUMIF(Balanço[Estoque],Back!A7419,Balanço[Quantidade])</f>
        <v>0</v>
      </c>
      <c r="G7419" s="32" t="str" cm="1">
        <f t="array" ref="G7419">IF(F7419="","",SUM(_xlfn._xlws.FILTER(Balanço[Quantidade],(Balanço[Estoque]=Back!$E$3)*(Balanço[Material]=Back!F7419))))</f>
        <v/>
      </c>
    </row>
    <row r="7420" spans="2:7">
      <c r="B7420" s="32">
        <f>SUMIF(Balanço[Estoque],Back!A7420,Balanço[Quantidade])</f>
        <v>0</v>
      </c>
      <c r="G7420" s="32" t="str" cm="1">
        <f t="array" ref="G7420">IF(F7420="","",SUM(_xlfn._xlws.FILTER(Balanço[Quantidade],(Balanço[Estoque]=Back!$E$3)*(Balanço[Material]=Back!F7420))))</f>
        <v/>
      </c>
    </row>
    <row r="7421" spans="2:7">
      <c r="B7421" s="32">
        <f>SUMIF(Balanço[Estoque],Back!A7421,Balanço[Quantidade])</f>
        <v>0</v>
      </c>
      <c r="G7421" s="32" t="str" cm="1">
        <f t="array" ref="G7421">IF(F7421="","",SUM(_xlfn._xlws.FILTER(Balanço[Quantidade],(Balanço[Estoque]=Back!$E$3)*(Balanço[Material]=Back!F7421))))</f>
        <v/>
      </c>
    </row>
    <row r="7422" spans="2:7">
      <c r="B7422" s="32">
        <f>SUMIF(Balanço[Estoque],Back!A7422,Balanço[Quantidade])</f>
        <v>0</v>
      </c>
      <c r="G7422" s="32" t="str" cm="1">
        <f t="array" ref="G7422">IF(F7422="","",SUM(_xlfn._xlws.FILTER(Balanço[Quantidade],(Balanço[Estoque]=Back!$E$3)*(Balanço[Material]=Back!F7422))))</f>
        <v/>
      </c>
    </row>
    <row r="7423" spans="2:7">
      <c r="B7423" s="32">
        <f>SUMIF(Balanço[Estoque],Back!A7423,Balanço[Quantidade])</f>
        <v>0</v>
      </c>
      <c r="G7423" s="32" t="str" cm="1">
        <f t="array" ref="G7423">IF(F7423="","",SUM(_xlfn._xlws.FILTER(Balanço[Quantidade],(Balanço[Estoque]=Back!$E$3)*(Balanço[Material]=Back!F7423))))</f>
        <v/>
      </c>
    </row>
    <row r="7424" spans="2:7">
      <c r="B7424" s="32">
        <f>SUMIF(Balanço[Estoque],Back!A7424,Balanço[Quantidade])</f>
        <v>0</v>
      </c>
      <c r="G7424" s="32" t="str" cm="1">
        <f t="array" ref="G7424">IF(F7424="","",SUM(_xlfn._xlws.FILTER(Balanço[Quantidade],(Balanço[Estoque]=Back!$E$3)*(Balanço[Material]=Back!F7424))))</f>
        <v/>
      </c>
    </row>
    <row r="7425" spans="2:7">
      <c r="B7425" s="32">
        <f>SUMIF(Balanço[Estoque],Back!A7425,Balanço[Quantidade])</f>
        <v>0</v>
      </c>
      <c r="G7425" s="32" t="str" cm="1">
        <f t="array" ref="G7425">IF(F7425="","",SUM(_xlfn._xlws.FILTER(Balanço[Quantidade],(Balanço[Estoque]=Back!$E$3)*(Balanço[Material]=Back!F7425))))</f>
        <v/>
      </c>
    </row>
    <row r="7426" spans="2:7">
      <c r="B7426" s="32">
        <f>SUMIF(Balanço[Estoque],Back!A7426,Balanço[Quantidade])</f>
        <v>0</v>
      </c>
      <c r="G7426" s="32" t="str" cm="1">
        <f t="array" ref="G7426">IF(F7426="","",SUM(_xlfn._xlws.FILTER(Balanço[Quantidade],(Balanço[Estoque]=Back!$E$3)*(Balanço[Material]=Back!F7426))))</f>
        <v/>
      </c>
    </row>
    <row r="7427" spans="2:7">
      <c r="B7427" s="32">
        <f>SUMIF(Balanço[Estoque],Back!A7427,Balanço[Quantidade])</f>
        <v>0</v>
      </c>
      <c r="G7427" s="32" t="str" cm="1">
        <f t="array" ref="G7427">IF(F7427="","",SUM(_xlfn._xlws.FILTER(Balanço[Quantidade],(Balanço[Estoque]=Back!$E$3)*(Balanço[Material]=Back!F7427))))</f>
        <v/>
      </c>
    </row>
    <row r="7428" spans="2:7">
      <c r="B7428" s="32">
        <f>SUMIF(Balanço[Estoque],Back!A7428,Balanço[Quantidade])</f>
        <v>0</v>
      </c>
      <c r="G7428" s="32" t="str" cm="1">
        <f t="array" ref="G7428">IF(F7428="","",SUM(_xlfn._xlws.FILTER(Balanço[Quantidade],(Balanço[Estoque]=Back!$E$3)*(Balanço[Material]=Back!F7428))))</f>
        <v/>
      </c>
    </row>
    <row r="7429" spans="2:7">
      <c r="B7429" s="32">
        <f>SUMIF(Balanço[Estoque],Back!A7429,Balanço[Quantidade])</f>
        <v>0</v>
      </c>
      <c r="G7429" s="32" t="str" cm="1">
        <f t="array" ref="G7429">IF(F7429="","",SUM(_xlfn._xlws.FILTER(Balanço[Quantidade],(Balanço[Estoque]=Back!$E$3)*(Balanço[Material]=Back!F7429))))</f>
        <v/>
      </c>
    </row>
    <row r="7430" spans="2:7">
      <c r="B7430" s="32">
        <f>SUMIF(Balanço[Estoque],Back!A7430,Balanço[Quantidade])</f>
        <v>0</v>
      </c>
      <c r="G7430" s="32" t="str" cm="1">
        <f t="array" ref="G7430">IF(F7430="","",SUM(_xlfn._xlws.FILTER(Balanço[Quantidade],(Balanço[Estoque]=Back!$E$3)*(Balanço[Material]=Back!F7430))))</f>
        <v/>
      </c>
    </row>
    <row r="7431" spans="2:7">
      <c r="B7431" s="32">
        <f>SUMIF(Balanço[Estoque],Back!A7431,Balanço[Quantidade])</f>
        <v>0</v>
      </c>
      <c r="G7431" s="32" t="str" cm="1">
        <f t="array" ref="G7431">IF(F7431="","",SUM(_xlfn._xlws.FILTER(Balanço[Quantidade],(Balanço[Estoque]=Back!$E$3)*(Balanço[Material]=Back!F7431))))</f>
        <v/>
      </c>
    </row>
    <row r="7432" spans="2:7">
      <c r="B7432" s="32">
        <f>SUMIF(Balanço[Estoque],Back!A7432,Balanço[Quantidade])</f>
        <v>0</v>
      </c>
      <c r="G7432" s="32" t="str" cm="1">
        <f t="array" ref="G7432">IF(F7432="","",SUM(_xlfn._xlws.FILTER(Balanço[Quantidade],(Balanço[Estoque]=Back!$E$3)*(Balanço[Material]=Back!F7432))))</f>
        <v/>
      </c>
    </row>
    <row r="7433" spans="2:7">
      <c r="B7433" s="32">
        <f>SUMIF(Balanço[Estoque],Back!A7433,Balanço[Quantidade])</f>
        <v>0</v>
      </c>
      <c r="G7433" s="32" t="str" cm="1">
        <f t="array" ref="G7433">IF(F7433="","",SUM(_xlfn._xlws.FILTER(Balanço[Quantidade],(Balanço[Estoque]=Back!$E$3)*(Balanço[Material]=Back!F7433))))</f>
        <v/>
      </c>
    </row>
    <row r="7434" spans="2:7">
      <c r="B7434" s="32">
        <f>SUMIF(Balanço[Estoque],Back!A7434,Balanço[Quantidade])</f>
        <v>0</v>
      </c>
      <c r="G7434" s="32" t="str" cm="1">
        <f t="array" ref="G7434">IF(F7434="","",SUM(_xlfn._xlws.FILTER(Balanço[Quantidade],(Balanço[Estoque]=Back!$E$3)*(Balanço[Material]=Back!F7434))))</f>
        <v/>
      </c>
    </row>
    <row r="7435" spans="2:7">
      <c r="B7435" s="32">
        <f>SUMIF(Balanço[Estoque],Back!A7435,Balanço[Quantidade])</f>
        <v>0</v>
      </c>
      <c r="G7435" s="32" t="str" cm="1">
        <f t="array" ref="G7435">IF(F7435="","",SUM(_xlfn._xlws.FILTER(Balanço[Quantidade],(Balanço[Estoque]=Back!$E$3)*(Balanço[Material]=Back!F7435))))</f>
        <v/>
      </c>
    </row>
    <row r="7436" spans="2:7">
      <c r="B7436" s="32">
        <f>SUMIF(Balanço[Estoque],Back!A7436,Balanço[Quantidade])</f>
        <v>0</v>
      </c>
      <c r="G7436" s="32" t="str" cm="1">
        <f t="array" ref="G7436">IF(F7436="","",SUM(_xlfn._xlws.FILTER(Balanço[Quantidade],(Balanço[Estoque]=Back!$E$3)*(Balanço[Material]=Back!F7436))))</f>
        <v/>
      </c>
    </row>
    <row r="7437" spans="2:7">
      <c r="B7437" s="32">
        <f>SUMIF(Balanço[Estoque],Back!A7437,Balanço[Quantidade])</f>
        <v>0</v>
      </c>
      <c r="G7437" s="32" t="str" cm="1">
        <f t="array" ref="G7437">IF(F7437="","",SUM(_xlfn._xlws.FILTER(Balanço[Quantidade],(Balanço[Estoque]=Back!$E$3)*(Balanço[Material]=Back!F7437))))</f>
        <v/>
      </c>
    </row>
    <row r="7438" spans="2:7">
      <c r="B7438" s="32">
        <f>SUMIF(Balanço[Estoque],Back!A7438,Balanço[Quantidade])</f>
        <v>0</v>
      </c>
      <c r="G7438" s="32" t="str" cm="1">
        <f t="array" ref="G7438">IF(F7438="","",SUM(_xlfn._xlws.FILTER(Balanço[Quantidade],(Balanço[Estoque]=Back!$E$3)*(Balanço[Material]=Back!F7438))))</f>
        <v/>
      </c>
    </row>
    <row r="7439" spans="2:7">
      <c r="B7439" s="32">
        <f>SUMIF(Balanço[Estoque],Back!A7439,Balanço[Quantidade])</f>
        <v>0</v>
      </c>
      <c r="G7439" s="32" t="str" cm="1">
        <f t="array" ref="G7439">IF(F7439="","",SUM(_xlfn._xlws.FILTER(Balanço[Quantidade],(Balanço[Estoque]=Back!$E$3)*(Balanço[Material]=Back!F7439))))</f>
        <v/>
      </c>
    </row>
    <row r="7440" spans="2:7">
      <c r="B7440" s="32">
        <f>SUMIF(Balanço[Estoque],Back!A7440,Balanço[Quantidade])</f>
        <v>0</v>
      </c>
      <c r="G7440" s="32" t="str" cm="1">
        <f t="array" ref="G7440">IF(F7440="","",SUM(_xlfn._xlws.FILTER(Balanço[Quantidade],(Balanço[Estoque]=Back!$E$3)*(Balanço[Material]=Back!F7440))))</f>
        <v/>
      </c>
    </row>
    <row r="7441" spans="2:7">
      <c r="B7441" s="32">
        <f>SUMIF(Balanço[Estoque],Back!A7441,Balanço[Quantidade])</f>
        <v>0</v>
      </c>
      <c r="G7441" s="32" t="str" cm="1">
        <f t="array" ref="G7441">IF(F7441="","",SUM(_xlfn._xlws.FILTER(Balanço[Quantidade],(Balanço[Estoque]=Back!$E$3)*(Balanço[Material]=Back!F7441))))</f>
        <v/>
      </c>
    </row>
    <row r="7442" spans="2:7">
      <c r="B7442" s="32">
        <f>SUMIF(Balanço[Estoque],Back!A7442,Balanço[Quantidade])</f>
        <v>0</v>
      </c>
      <c r="G7442" s="32" t="str" cm="1">
        <f t="array" ref="G7442">IF(F7442="","",SUM(_xlfn._xlws.FILTER(Balanço[Quantidade],(Balanço[Estoque]=Back!$E$3)*(Balanço[Material]=Back!F7442))))</f>
        <v/>
      </c>
    </row>
    <row r="7443" spans="2:7">
      <c r="B7443" s="32">
        <f>SUMIF(Balanço[Estoque],Back!A7443,Balanço[Quantidade])</f>
        <v>0</v>
      </c>
      <c r="G7443" s="32" t="str" cm="1">
        <f t="array" ref="G7443">IF(F7443="","",SUM(_xlfn._xlws.FILTER(Balanço[Quantidade],(Balanço[Estoque]=Back!$E$3)*(Balanço[Material]=Back!F7443))))</f>
        <v/>
      </c>
    </row>
    <row r="7444" spans="2:7">
      <c r="B7444" s="32">
        <f>SUMIF(Balanço[Estoque],Back!A7444,Balanço[Quantidade])</f>
        <v>0</v>
      </c>
      <c r="G7444" s="32" t="str" cm="1">
        <f t="array" ref="G7444">IF(F7444="","",SUM(_xlfn._xlws.FILTER(Balanço[Quantidade],(Balanço[Estoque]=Back!$E$3)*(Balanço[Material]=Back!F7444))))</f>
        <v/>
      </c>
    </row>
    <row r="7445" spans="2:7">
      <c r="B7445" s="32">
        <f>SUMIF(Balanço[Estoque],Back!A7445,Balanço[Quantidade])</f>
        <v>0</v>
      </c>
      <c r="G7445" s="32" t="str" cm="1">
        <f t="array" ref="G7445">IF(F7445="","",SUM(_xlfn._xlws.FILTER(Balanço[Quantidade],(Balanço[Estoque]=Back!$E$3)*(Balanço[Material]=Back!F7445))))</f>
        <v/>
      </c>
    </row>
    <row r="7446" spans="2:7">
      <c r="B7446" s="32">
        <f>SUMIF(Balanço[Estoque],Back!A7446,Balanço[Quantidade])</f>
        <v>0</v>
      </c>
      <c r="G7446" s="32" t="str" cm="1">
        <f t="array" ref="G7446">IF(F7446="","",SUM(_xlfn._xlws.FILTER(Balanço[Quantidade],(Balanço[Estoque]=Back!$E$3)*(Balanço[Material]=Back!F7446))))</f>
        <v/>
      </c>
    </row>
    <row r="7447" spans="2:7">
      <c r="B7447" s="32">
        <f>SUMIF(Balanço[Estoque],Back!A7447,Balanço[Quantidade])</f>
        <v>0</v>
      </c>
      <c r="G7447" s="32" t="str" cm="1">
        <f t="array" ref="G7447">IF(F7447="","",SUM(_xlfn._xlws.FILTER(Balanço[Quantidade],(Balanço[Estoque]=Back!$E$3)*(Balanço[Material]=Back!F7447))))</f>
        <v/>
      </c>
    </row>
    <row r="7448" spans="2:7">
      <c r="B7448" s="32">
        <f>SUMIF(Balanço[Estoque],Back!A7448,Balanço[Quantidade])</f>
        <v>0</v>
      </c>
      <c r="G7448" s="32" t="str" cm="1">
        <f t="array" ref="G7448">IF(F7448="","",SUM(_xlfn._xlws.FILTER(Balanço[Quantidade],(Balanço[Estoque]=Back!$E$3)*(Balanço[Material]=Back!F7448))))</f>
        <v/>
      </c>
    </row>
    <row r="7449" spans="2:7">
      <c r="B7449" s="32">
        <f>SUMIF(Balanço[Estoque],Back!A7449,Balanço[Quantidade])</f>
        <v>0</v>
      </c>
      <c r="G7449" s="32" t="str" cm="1">
        <f t="array" ref="G7449">IF(F7449="","",SUM(_xlfn._xlws.FILTER(Balanço[Quantidade],(Balanço[Estoque]=Back!$E$3)*(Balanço[Material]=Back!F7449))))</f>
        <v/>
      </c>
    </row>
    <row r="7450" spans="2:7">
      <c r="B7450" s="32">
        <f>SUMIF(Balanço[Estoque],Back!A7450,Balanço[Quantidade])</f>
        <v>0</v>
      </c>
      <c r="G7450" s="32" t="str" cm="1">
        <f t="array" ref="G7450">IF(F7450="","",SUM(_xlfn._xlws.FILTER(Balanço[Quantidade],(Balanço[Estoque]=Back!$E$3)*(Balanço[Material]=Back!F7450))))</f>
        <v/>
      </c>
    </row>
    <row r="7451" spans="2:7">
      <c r="B7451" s="32">
        <f>SUMIF(Balanço[Estoque],Back!A7451,Balanço[Quantidade])</f>
        <v>0</v>
      </c>
      <c r="G7451" s="32" t="str" cm="1">
        <f t="array" ref="G7451">IF(F7451="","",SUM(_xlfn._xlws.FILTER(Balanço[Quantidade],(Balanço[Estoque]=Back!$E$3)*(Balanço[Material]=Back!F7451))))</f>
        <v/>
      </c>
    </row>
    <row r="7452" spans="2:7">
      <c r="B7452" s="32">
        <f>SUMIF(Balanço[Estoque],Back!A7452,Balanço[Quantidade])</f>
        <v>0</v>
      </c>
      <c r="G7452" s="32" t="str" cm="1">
        <f t="array" ref="G7452">IF(F7452="","",SUM(_xlfn._xlws.FILTER(Balanço[Quantidade],(Balanço[Estoque]=Back!$E$3)*(Balanço[Material]=Back!F7452))))</f>
        <v/>
      </c>
    </row>
    <row r="7453" spans="2:7">
      <c r="B7453" s="32">
        <f>SUMIF(Balanço[Estoque],Back!A7453,Balanço[Quantidade])</f>
        <v>0</v>
      </c>
      <c r="G7453" s="32" t="str" cm="1">
        <f t="array" ref="G7453">IF(F7453="","",SUM(_xlfn._xlws.FILTER(Balanço[Quantidade],(Balanço[Estoque]=Back!$E$3)*(Balanço[Material]=Back!F7453))))</f>
        <v/>
      </c>
    </row>
    <row r="7454" spans="2:7">
      <c r="B7454" s="32">
        <f>SUMIF(Balanço[Estoque],Back!A7454,Balanço[Quantidade])</f>
        <v>0</v>
      </c>
      <c r="G7454" s="32" t="str" cm="1">
        <f t="array" ref="G7454">IF(F7454="","",SUM(_xlfn._xlws.FILTER(Balanço[Quantidade],(Balanço[Estoque]=Back!$E$3)*(Balanço[Material]=Back!F7454))))</f>
        <v/>
      </c>
    </row>
    <row r="7455" spans="2:7">
      <c r="B7455" s="32">
        <f>SUMIF(Balanço[Estoque],Back!A7455,Balanço[Quantidade])</f>
        <v>0</v>
      </c>
      <c r="G7455" s="32" t="str" cm="1">
        <f t="array" ref="G7455">IF(F7455="","",SUM(_xlfn._xlws.FILTER(Balanço[Quantidade],(Balanço[Estoque]=Back!$E$3)*(Balanço[Material]=Back!F7455))))</f>
        <v/>
      </c>
    </row>
    <row r="7456" spans="2:7">
      <c r="B7456" s="32">
        <f>SUMIF(Balanço[Estoque],Back!A7456,Balanço[Quantidade])</f>
        <v>0</v>
      </c>
      <c r="G7456" s="32" t="str" cm="1">
        <f t="array" ref="G7456">IF(F7456="","",SUM(_xlfn._xlws.FILTER(Balanço[Quantidade],(Balanço[Estoque]=Back!$E$3)*(Balanço[Material]=Back!F7456))))</f>
        <v/>
      </c>
    </row>
    <row r="7457" spans="2:7">
      <c r="B7457" s="32">
        <f>SUMIF(Balanço[Estoque],Back!A7457,Balanço[Quantidade])</f>
        <v>0</v>
      </c>
      <c r="G7457" s="32" t="str" cm="1">
        <f t="array" ref="G7457">IF(F7457="","",SUM(_xlfn._xlws.FILTER(Balanço[Quantidade],(Balanço[Estoque]=Back!$E$3)*(Balanço[Material]=Back!F7457))))</f>
        <v/>
      </c>
    </row>
    <row r="7458" spans="2:7">
      <c r="B7458" s="32">
        <f>SUMIF(Balanço[Estoque],Back!A7458,Balanço[Quantidade])</f>
        <v>0</v>
      </c>
      <c r="G7458" s="32" t="str" cm="1">
        <f t="array" ref="G7458">IF(F7458="","",SUM(_xlfn._xlws.FILTER(Balanço[Quantidade],(Balanço[Estoque]=Back!$E$3)*(Balanço[Material]=Back!F7458))))</f>
        <v/>
      </c>
    </row>
    <row r="7459" spans="2:7">
      <c r="B7459" s="32">
        <f>SUMIF(Balanço[Estoque],Back!A7459,Balanço[Quantidade])</f>
        <v>0</v>
      </c>
      <c r="G7459" s="32" t="str" cm="1">
        <f t="array" ref="G7459">IF(F7459="","",SUM(_xlfn._xlws.FILTER(Balanço[Quantidade],(Balanço[Estoque]=Back!$E$3)*(Balanço[Material]=Back!F7459))))</f>
        <v/>
      </c>
    </row>
    <row r="7460" spans="2:7">
      <c r="B7460" s="32">
        <f>SUMIF(Balanço[Estoque],Back!A7460,Balanço[Quantidade])</f>
        <v>0</v>
      </c>
      <c r="G7460" s="32" t="str" cm="1">
        <f t="array" ref="G7460">IF(F7460="","",SUM(_xlfn._xlws.FILTER(Balanço[Quantidade],(Balanço[Estoque]=Back!$E$3)*(Balanço[Material]=Back!F7460))))</f>
        <v/>
      </c>
    </row>
    <row r="7461" spans="2:7">
      <c r="B7461" s="32">
        <f>SUMIF(Balanço[Estoque],Back!A7461,Balanço[Quantidade])</f>
        <v>0</v>
      </c>
      <c r="G7461" s="32" t="str" cm="1">
        <f t="array" ref="G7461">IF(F7461="","",SUM(_xlfn._xlws.FILTER(Balanço[Quantidade],(Balanço[Estoque]=Back!$E$3)*(Balanço[Material]=Back!F7461))))</f>
        <v/>
      </c>
    </row>
    <row r="7462" spans="2:7">
      <c r="B7462" s="32">
        <f>SUMIF(Balanço[Estoque],Back!A7462,Balanço[Quantidade])</f>
        <v>0</v>
      </c>
      <c r="G7462" s="32" t="str" cm="1">
        <f t="array" ref="G7462">IF(F7462="","",SUM(_xlfn._xlws.FILTER(Balanço[Quantidade],(Balanço[Estoque]=Back!$E$3)*(Balanço[Material]=Back!F7462))))</f>
        <v/>
      </c>
    </row>
    <row r="7463" spans="2:7">
      <c r="B7463" s="32">
        <f>SUMIF(Balanço[Estoque],Back!A7463,Balanço[Quantidade])</f>
        <v>0</v>
      </c>
      <c r="G7463" s="32" t="str" cm="1">
        <f t="array" ref="G7463">IF(F7463="","",SUM(_xlfn._xlws.FILTER(Balanço[Quantidade],(Balanço[Estoque]=Back!$E$3)*(Balanço[Material]=Back!F7463))))</f>
        <v/>
      </c>
    </row>
    <row r="7464" spans="2:7">
      <c r="B7464" s="32">
        <f>SUMIF(Balanço[Estoque],Back!A7464,Balanço[Quantidade])</f>
        <v>0</v>
      </c>
      <c r="G7464" s="32" t="str" cm="1">
        <f t="array" ref="G7464">IF(F7464="","",SUM(_xlfn._xlws.FILTER(Balanço[Quantidade],(Balanço[Estoque]=Back!$E$3)*(Balanço[Material]=Back!F7464))))</f>
        <v/>
      </c>
    </row>
    <row r="7465" spans="2:7">
      <c r="B7465" s="32">
        <f>SUMIF(Balanço[Estoque],Back!A7465,Balanço[Quantidade])</f>
        <v>0</v>
      </c>
      <c r="G7465" s="32" t="str" cm="1">
        <f t="array" ref="G7465">IF(F7465="","",SUM(_xlfn._xlws.FILTER(Balanço[Quantidade],(Balanço[Estoque]=Back!$E$3)*(Balanço[Material]=Back!F7465))))</f>
        <v/>
      </c>
    </row>
    <row r="7466" spans="2:7">
      <c r="B7466" s="32">
        <f>SUMIF(Balanço[Estoque],Back!A7466,Balanço[Quantidade])</f>
        <v>0</v>
      </c>
      <c r="G7466" s="32" t="str" cm="1">
        <f t="array" ref="G7466">IF(F7466="","",SUM(_xlfn._xlws.FILTER(Balanço[Quantidade],(Balanço[Estoque]=Back!$E$3)*(Balanço[Material]=Back!F7466))))</f>
        <v/>
      </c>
    </row>
    <row r="7467" spans="2:7">
      <c r="B7467" s="32">
        <f>SUMIF(Balanço[Estoque],Back!A7467,Balanço[Quantidade])</f>
        <v>0</v>
      </c>
      <c r="G7467" s="32" t="str" cm="1">
        <f t="array" ref="G7467">IF(F7467="","",SUM(_xlfn._xlws.FILTER(Balanço[Quantidade],(Balanço[Estoque]=Back!$E$3)*(Balanço[Material]=Back!F7467))))</f>
        <v/>
      </c>
    </row>
    <row r="7468" spans="2:7">
      <c r="B7468" s="32">
        <f>SUMIF(Balanço[Estoque],Back!A7468,Balanço[Quantidade])</f>
        <v>0</v>
      </c>
      <c r="G7468" s="32" t="str" cm="1">
        <f t="array" ref="G7468">IF(F7468="","",SUM(_xlfn._xlws.FILTER(Balanço[Quantidade],(Balanço[Estoque]=Back!$E$3)*(Balanço[Material]=Back!F7468))))</f>
        <v/>
      </c>
    </row>
    <row r="7469" spans="2:7">
      <c r="B7469" s="32">
        <f>SUMIF(Balanço[Estoque],Back!A7469,Balanço[Quantidade])</f>
        <v>0</v>
      </c>
      <c r="G7469" s="32" t="str" cm="1">
        <f t="array" ref="G7469">IF(F7469="","",SUM(_xlfn._xlws.FILTER(Balanço[Quantidade],(Balanço[Estoque]=Back!$E$3)*(Balanço[Material]=Back!F7469))))</f>
        <v/>
      </c>
    </row>
    <row r="7470" spans="2:7">
      <c r="B7470" s="32">
        <f>SUMIF(Balanço[Estoque],Back!A7470,Balanço[Quantidade])</f>
        <v>0</v>
      </c>
      <c r="G7470" s="32" t="str" cm="1">
        <f t="array" ref="G7470">IF(F7470="","",SUM(_xlfn._xlws.FILTER(Balanço[Quantidade],(Balanço[Estoque]=Back!$E$3)*(Balanço[Material]=Back!F7470))))</f>
        <v/>
      </c>
    </row>
    <row r="7471" spans="2:7">
      <c r="B7471" s="32">
        <f>SUMIF(Balanço[Estoque],Back!A7471,Balanço[Quantidade])</f>
        <v>0</v>
      </c>
      <c r="G7471" s="32" t="str" cm="1">
        <f t="array" ref="G7471">IF(F7471="","",SUM(_xlfn._xlws.FILTER(Balanço[Quantidade],(Balanço[Estoque]=Back!$E$3)*(Balanço[Material]=Back!F7471))))</f>
        <v/>
      </c>
    </row>
    <row r="7472" spans="2:7">
      <c r="B7472" s="32">
        <f>SUMIF(Balanço[Estoque],Back!A7472,Balanço[Quantidade])</f>
        <v>0</v>
      </c>
      <c r="G7472" s="32" t="str" cm="1">
        <f t="array" ref="G7472">IF(F7472="","",SUM(_xlfn._xlws.FILTER(Balanço[Quantidade],(Balanço[Estoque]=Back!$E$3)*(Balanço[Material]=Back!F7472))))</f>
        <v/>
      </c>
    </row>
    <row r="7473" spans="2:7">
      <c r="B7473" s="32">
        <f>SUMIF(Balanço[Estoque],Back!A7473,Balanço[Quantidade])</f>
        <v>0</v>
      </c>
      <c r="G7473" s="32" t="str" cm="1">
        <f t="array" ref="G7473">IF(F7473="","",SUM(_xlfn._xlws.FILTER(Balanço[Quantidade],(Balanço[Estoque]=Back!$E$3)*(Balanço[Material]=Back!F7473))))</f>
        <v/>
      </c>
    </row>
    <row r="7474" spans="2:7">
      <c r="B7474" s="32">
        <f>SUMIF(Balanço[Estoque],Back!A7474,Balanço[Quantidade])</f>
        <v>0</v>
      </c>
      <c r="G7474" s="32" t="str" cm="1">
        <f t="array" ref="G7474">IF(F7474="","",SUM(_xlfn._xlws.FILTER(Balanço[Quantidade],(Balanço[Estoque]=Back!$E$3)*(Balanço[Material]=Back!F7474))))</f>
        <v/>
      </c>
    </row>
    <row r="7475" spans="2:7">
      <c r="B7475" s="32">
        <f>SUMIF(Balanço[Estoque],Back!A7475,Balanço[Quantidade])</f>
        <v>0</v>
      </c>
      <c r="G7475" s="32" t="str" cm="1">
        <f t="array" ref="G7475">IF(F7475="","",SUM(_xlfn._xlws.FILTER(Balanço[Quantidade],(Balanço[Estoque]=Back!$E$3)*(Balanço[Material]=Back!F7475))))</f>
        <v/>
      </c>
    </row>
    <row r="7476" spans="2:7">
      <c r="B7476" s="32">
        <f>SUMIF(Balanço[Estoque],Back!A7476,Balanço[Quantidade])</f>
        <v>0</v>
      </c>
      <c r="G7476" s="32" t="str" cm="1">
        <f t="array" ref="G7476">IF(F7476="","",SUM(_xlfn._xlws.FILTER(Balanço[Quantidade],(Balanço[Estoque]=Back!$E$3)*(Balanço[Material]=Back!F7476))))</f>
        <v/>
      </c>
    </row>
    <row r="7477" spans="2:7">
      <c r="B7477" s="32">
        <f>SUMIF(Balanço[Estoque],Back!A7477,Balanço[Quantidade])</f>
        <v>0</v>
      </c>
      <c r="G7477" s="32" t="str" cm="1">
        <f t="array" ref="G7477">IF(F7477="","",SUM(_xlfn._xlws.FILTER(Balanço[Quantidade],(Balanço[Estoque]=Back!$E$3)*(Balanço[Material]=Back!F7477))))</f>
        <v/>
      </c>
    </row>
    <row r="7478" spans="2:7">
      <c r="B7478" s="32">
        <f>SUMIF(Balanço[Estoque],Back!A7478,Balanço[Quantidade])</f>
        <v>0</v>
      </c>
      <c r="G7478" s="32" t="str" cm="1">
        <f t="array" ref="G7478">IF(F7478="","",SUM(_xlfn._xlws.FILTER(Balanço[Quantidade],(Balanço[Estoque]=Back!$E$3)*(Balanço[Material]=Back!F7478))))</f>
        <v/>
      </c>
    </row>
    <row r="7479" spans="2:7">
      <c r="B7479" s="32">
        <f>SUMIF(Balanço[Estoque],Back!A7479,Balanço[Quantidade])</f>
        <v>0</v>
      </c>
      <c r="G7479" s="32" t="str" cm="1">
        <f t="array" ref="G7479">IF(F7479="","",SUM(_xlfn._xlws.FILTER(Balanço[Quantidade],(Balanço[Estoque]=Back!$E$3)*(Balanço[Material]=Back!F7479))))</f>
        <v/>
      </c>
    </row>
    <row r="7480" spans="2:7">
      <c r="B7480" s="32">
        <f>SUMIF(Balanço[Estoque],Back!A7480,Balanço[Quantidade])</f>
        <v>0</v>
      </c>
      <c r="G7480" s="32" t="str" cm="1">
        <f t="array" ref="G7480">IF(F7480="","",SUM(_xlfn._xlws.FILTER(Balanço[Quantidade],(Balanço[Estoque]=Back!$E$3)*(Balanço[Material]=Back!F7480))))</f>
        <v/>
      </c>
    </row>
    <row r="7481" spans="2:7">
      <c r="B7481" s="32">
        <f>SUMIF(Balanço[Estoque],Back!A7481,Balanço[Quantidade])</f>
        <v>0</v>
      </c>
      <c r="G7481" s="32" t="str" cm="1">
        <f t="array" ref="G7481">IF(F7481="","",SUM(_xlfn._xlws.FILTER(Balanço[Quantidade],(Balanço[Estoque]=Back!$E$3)*(Balanço[Material]=Back!F7481))))</f>
        <v/>
      </c>
    </row>
    <row r="7482" spans="2:7">
      <c r="B7482" s="32">
        <f>SUMIF(Balanço[Estoque],Back!A7482,Balanço[Quantidade])</f>
        <v>0</v>
      </c>
      <c r="G7482" s="32" t="str" cm="1">
        <f t="array" ref="G7482">IF(F7482="","",SUM(_xlfn._xlws.FILTER(Balanço[Quantidade],(Balanço[Estoque]=Back!$E$3)*(Balanço[Material]=Back!F7482))))</f>
        <v/>
      </c>
    </row>
    <row r="7483" spans="2:7">
      <c r="B7483" s="32">
        <f>SUMIF(Balanço[Estoque],Back!A7483,Balanço[Quantidade])</f>
        <v>0</v>
      </c>
      <c r="G7483" s="32" t="str" cm="1">
        <f t="array" ref="G7483">IF(F7483="","",SUM(_xlfn._xlws.FILTER(Balanço[Quantidade],(Balanço[Estoque]=Back!$E$3)*(Balanço[Material]=Back!F7483))))</f>
        <v/>
      </c>
    </row>
    <row r="7484" spans="2:7">
      <c r="B7484" s="32">
        <f>SUMIF(Balanço[Estoque],Back!A7484,Balanço[Quantidade])</f>
        <v>0</v>
      </c>
      <c r="G7484" s="32" t="str" cm="1">
        <f t="array" ref="G7484">IF(F7484="","",SUM(_xlfn._xlws.FILTER(Balanço[Quantidade],(Balanço[Estoque]=Back!$E$3)*(Balanço[Material]=Back!F7484))))</f>
        <v/>
      </c>
    </row>
    <row r="7485" spans="2:7">
      <c r="B7485" s="32">
        <f>SUMIF(Balanço[Estoque],Back!A7485,Balanço[Quantidade])</f>
        <v>0</v>
      </c>
      <c r="G7485" s="32" t="str" cm="1">
        <f t="array" ref="G7485">IF(F7485="","",SUM(_xlfn._xlws.FILTER(Balanço[Quantidade],(Balanço[Estoque]=Back!$E$3)*(Balanço[Material]=Back!F7485))))</f>
        <v/>
      </c>
    </row>
    <row r="7486" spans="2:7">
      <c r="B7486" s="32">
        <f>SUMIF(Balanço[Estoque],Back!A7486,Balanço[Quantidade])</f>
        <v>0</v>
      </c>
      <c r="G7486" s="32" t="str" cm="1">
        <f t="array" ref="G7486">IF(F7486="","",SUM(_xlfn._xlws.FILTER(Balanço[Quantidade],(Balanço[Estoque]=Back!$E$3)*(Balanço[Material]=Back!F7486))))</f>
        <v/>
      </c>
    </row>
    <row r="7487" spans="2:7">
      <c r="B7487" s="32">
        <f>SUMIF(Balanço[Estoque],Back!A7487,Balanço[Quantidade])</f>
        <v>0</v>
      </c>
      <c r="G7487" s="32" t="str" cm="1">
        <f t="array" ref="G7487">IF(F7487="","",SUM(_xlfn._xlws.FILTER(Balanço[Quantidade],(Balanço[Estoque]=Back!$E$3)*(Balanço[Material]=Back!F7487))))</f>
        <v/>
      </c>
    </row>
    <row r="7488" spans="2:7">
      <c r="B7488" s="32">
        <f>SUMIF(Balanço[Estoque],Back!A7488,Balanço[Quantidade])</f>
        <v>0</v>
      </c>
      <c r="G7488" s="32" t="str" cm="1">
        <f t="array" ref="G7488">IF(F7488="","",SUM(_xlfn._xlws.FILTER(Balanço[Quantidade],(Balanço[Estoque]=Back!$E$3)*(Balanço[Material]=Back!F7488))))</f>
        <v/>
      </c>
    </row>
    <row r="7489" spans="2:7">
      <c r="B7489" s="32">
        <f>SUMIF(Balanço[Estoque],Back!A7489,Balanço[Quantidade])</f>
        <v>0</v>
      </c>
      <c r="G7489" s="32" t="str" cm="1">
        <f t="array" ref="G7489">IF(F7489="","",SUM(_xlfn._xlws.FILTER(Balanço[Quantidade],(Balanço[Estoque]=Back!$E$3)*(Balanço[Material]=Back!F7489))))</f>
        <v/>
      </c>
    </row>
    <row r="7490" spans="2:7">
      <c r="B7490" s="32">
        <f>SUMIF(Balanço[Estoque],Back!A7490,Balanço[Quantidade])</f>
        <v>0</v>
      </c>
      <c r="G7490" s="32" t="str" cm="1">
        <f t="array" ref="G7490">IF(F7490="","",SUM(_xlfn._xlws.FILTER(Balanço[Quantidade],(Balanço[Estoque]=Back!$E$3)*(Balanço[Material]=Back!F7490))))</f>
        <v/>
      </c>
    </row>
    <row r="7491" spans="2:7">
      <c r="B7491" s="32">
        <f>SUMIF(Balanço[Estoque],Back!A7491,Balanço[Quantidade])</f>
        <v>0</v>
      </c>
      <c r="G7491" s="32" t="str" cm="1">
        <f t="array" ref="G7491">IF(F7491="","",SUM(_xlfn._xlws.FILTER(Balanço[Quantidade],(Balanço[Estoque]=Back!$E$3)*(Balanço[Material]=Back!F7491))))</f>
        <v/>
      </c>
    </row>
    <row r="7492" spans="2:7">
      <c r="B7492" s="32">
        <f>SUMIF(Balanço[Estoque],Back!A7492,Balanço[Quantidade])</f>
        <v>0</v>
      </c>
      <c r="G7492" s="32" t="str" cm="1">
        <f t="array" ref="G7492">IF(F7492="","",SUM(_xlfn._xlws.FILTER(Balanço[Quantidade],(Balanço[Estoque]=Back!$E$3)*(Balanço[Material]=Back!F7492))))</f>
        <v/>
      </c>
    </row>
    <row r="7493" spans="2:7">
      <c r="B7493" s="32">
        <f>SUMIF(Balanço[Estoque],Back!A7493,Balanço[Quantidade])</f>
        <v>0</v>
      </c>
      <c r="G7493" s="32" t="str" cm="1">
        <f t="array" ref="G7493">IF(F7493="","",SUM(_xlfn._xlws.FILTER(Balanço[Quantidade],(Balanço[Estoque]=Back!$E$3)*(Balanço[Material]=Back!F7493))))</f>
        <v/>
      </c>
    </row>
    <row r="7494" spans="2:7">
      <c r="B7494" s="32">
        <f>SUMIF(Balanço[Estoque],Back!A7494,Balanço[Quantidade])</f>
        <v>0</v>
      </c>
      <c r="G7494" s="32" t="str" cm="1">
        <f t="array" ref="G7494">IF(F7494="","",SUM(_xlfn._xlws.FILTER(Balanço[Quantidade],(Balanço[Estoque]=Back!$E$3)*(Balanço[Material]=Back!F7494))))</f>
        <v/>
      </c>
    </row>
    <row r="7495" spans="2:7">
      <c r="B7495" s="32">
        <f>SUMIF(Balanço[Estoque],Back!A7495,Balanço[Quantidade])</f>
        <v>0</v>
      </c>
      <c r="G7495" s="32" t="str" cm="1">
        <f t="array" ref="G7495">IF(F7495="","",SUM(_xlfn._xlws.FILTER(Balanço[Quantidade],(Balanço[Estoque]=Back!$E$3)*(Balanço[Material]=Back!F7495))))</f>
        <v/>
      </c>
    </row>
    <row r="7496" spans="2:7">
      <c r="B7496" s="32">
        <f>SUMIF(Balanço[Estoque],Back!A7496,Balanço[Quantidade])</f>
        <v>0</v>
      </c>
      <c r="G7496" s="32" t="str" cm="1">
        <f t="array" ref="G7496">IF(F7496="","",SUM(_xlfn._xlws.FILTER(Balanço[Quantidade],(Balanço[Estoque]=Back!$E$3)*(Balanço[Material]=Back!F7496))))</f>
        <v/>
      </c>
    </row>
    <row r="7497" spans="2:7">
      <c r="B7497" s="32">
        <f>SUMIF(Balanço[Estoque],Back!A7497,Balanço[Quantidade])</f>
        <v>0</v>
      </c>
      <c r="G7497" s="32" t="str" cm="1">
        <f t="array" ref="G7497">IF(F7497="","",SUM(_xlfn._xlws.FILTER(Balanço[Quantidade],(Balanço[Estoque]=Back!$E$3)*(Balanço[Material]=Back!F7497))))</f>
        <v/>
      </c>
    </row>
    <row r="7498" spans="2:7">
      <c r="B7498" s="32">
        <f>SUMIF(Balanço[Estoque],Back!A7498,Balanço[Quantidade])</f>
        <v>0</v>
      </c>
      <c r="G7498" s="32" t="str" cm="1">
        <f t="array" ref="G7498">IF(F7498="","",SUM(_xlfn._xlws.FILTER(Balanço[Quantidade],(Balanço[Estoque]=Back!$E$3)*(Balanço[Material]=Back!F7498))))</f>
        <v/>
      </c>
    </row>
    <row r="7499" spans="2:7">
      <c r="B7499" s="32">
        <f>SUMIF(Balanço[Estoque],Back!A7499,Balanço[Quantidade])</f>
        <v>0</v>
      </c>
      <c r="G7499" s="32" t="str" cm="1">
        <f t="array" ref="G7499">IF(F7499="","",SUM(_xlfn._xlws.FILTER(Balanço[Quantidade],(Balanço[Estoque]=Back!$E$3)*(Balanço[Material]=Back!F7499))))</f>
        <v/>
      </c>
    </row>
    <row r="7500" spans="2:7">
      <c r="B7500" s="32">
        <f>SUMIF(Balanço[Estoque],Back!A7500,Balanço[Quantidade])</f>
        <v>0</v>
      </c>
      <c r="G7500" s="32" t="str" cm="1">
        <f t="array" ref="G7500">IF(F7500="","",SUM(_xlfn._xlws.FILTER(Balanço[Quantidade],(Balanço[Estoque]=Back!$E$3)*(Balanço[Material]=Back!F7500))))</f>
        <v/>
      </c>
    </row>
    <row r="7501" spans="2:7">
      <c r="B7501" s="32">
        <f>SUMIF(Balanço[Estoque],Back!A7501,Balanço[Quantidade])</f>
        <v>0</v>
      </c>
      <c r="G7501" s="32" t="str" cm="1">
        <f t="array" ref="G7501">IF(F7501="","",SUM(_xlfn._xlws.FILTER(Balanço[Quantidade],(Balanço[Estoque]=Back!$E$3)*(Balanço[Material]=Back!F7501))))</f>
        <v/>
      </c>
    </row>
    <row r="7502" spans="2:7">
      <c r="B7502" s="32">
        <f>SUMIF(Balanço[Estoque],Back!A7502,Balanço[Quantidade])</f>
        <v>0</v>
      </c>
      <c r="G7502" s="32" t="str" cm="1">
        <f t="array" ref="G7502">IF(F7502="","",SUM(_xlfn._xlws.FILTER(Balanço[Quantidade],(Balanço[Estoque]=Back!$E$3)*(Balanço[Material]=Back!F7502))))</f>
        <v/>
      </c>
    </row>
    <row r="7503" spans="2:7">
      <c r="B7503" s="32">
        <f>SUMIF(Balanço[Estoque],Back!A7503,Balanço[Quantidade])</f>
        <v>0</v>
      </c>
      <c r="G7503" s="32" t="str" cm="1">
        <f t="array" ref="G7503">IF(F7503="","",SUM(_xlfn._xlws.FILTER(Balanço[Quantidade],(Balanço[Estoque]=Back!$E$3)*(Balanço[Material]=Back!F7503))))</f>
        <v/>
      </c>
    </row>
    <row r="7504" spans="2:7">
      <c r="B7504" s="32">
        <f>SUMIF(Balanço[Estoque],Back!A7504,Balanço[Quantidade])</f>
        <v>0</v>
      </c>
      <c r="G7504" s="32" t="str" cm="1">
        <f t="array" ref="G7504">IF(F7504="","",SUM(_xlfn._xlws.FILTER(Balanço[Quantidade],(Balanço[Estoque]=Back!$E$3)*(Balanço[Material]=Back!F7504))))</f>
        <v/>
      </c>
    </row>
    <row r="7505" spans="2:7">
      <c r="B7505" s="32">
        <f>SUMIF(Balanço[Estoque],Back!A7505,Balanço[Quantidade])</f>
        <v>0</v>
      </c>
      <c r="G7505" s="32" t="str" cm="1">
        <f t="array" ref="G7505">IF(F7505="","",SUM(_xlfn._xlws.FILTER(Balanço[Quantidade],(Balanço[Estoque]=Back!$E$3)*(Balanço[Material]=Back!F7505))))</f>
        <v/>
      </c>
    </row>
    <row r="7506" spans="2:7">
      <c r="B7506" s="32">
        <f>SUMIF(Balanço[Estoque],Back!A7506,Balanço[Quantidade])</f>
        <v>0</v>
      </c>
      <c r="G7506" s="32" t="str" cm="1">
        <f t="array" ref="G7506">IF(F7506="","",SUM(_xlfn._xlws.FILTER(Balanço[Quantidade],(Balanço[Estoque]=Back!$E$3)*(Balanço[Material]=Back!F7506))))</f>
        <v/>
      </c>
    </row>
    <row r="7507" spans="2:7">
      <c r="B7507" s="32">
        <f>SUMIF(Balanço[Estoque],Back!A7507,Balanço[Quantidade])</f>
        <v>0</v>
      </c>
      <c r="G7507" s="32" t="str" cm="1">
        <f t="array" ref="G7507">IF(F7507="","",SUM(_xlfn._xlws.FILTER(Balanço[Quantidade],(Balanço[Estoque]=Back!$E$3)*(Balanço[Material]=Back!F7507))))</f>
        <v/>
      </c>
    </row>
    <row r="7508" spans="2:7">
      <c r="B7508" s="32">
        <f>SUMIF(Balanço[Estoque],Back!A7508,Balanço[Quantidade])</f>
        <v>0</v>
      </c>
      <c r="G7508" s="32" t="str" cm="1">
        <f t="array" ref="G7508">IF(F7508="","",SUM(_xlfn._xlws.FILTER(Balanço[Quantidade],(Balanço[Estoque]=Back!$E$3)*(Balanço[Material]=Back!F7508))))</f>
        <v/>
      </c>
    </row>
    <row r="7509" spans="2:7">
      <c r="B7509" s="32">
        <f>SUMIF(Balanço[Estoque],Back!A7509,Balanço[Quantidade])</f>
        <v>0</v>
      </c>
      <c r="G7509" s="32" t="str" cm="1">
        <f t="array" ref="G7509">IF(F7509="","",SUM(_xlfn._xlws.FILTER(Balanço[Quantidade],(Balanço[Estoque]=Back!$E$3)*(Balanço[Material]=Back!F7509))))</f>
        <v/>
      </c>
    </row>
    <row r="7510" spans="2:7">
      <c r="B7510" s="32">
        <f>SUMIF(Balanço[Estoque],Back!A7510,Balanço[Quantidade])</f>
        <v>0</v>
      </c>
      <c r="G7510" s="32" t="str" cm="1">
        <f t="array" ref="G7510">IF(F7510="","",SUM(_xlfn._xlws.FILTER(Balanço[Quantidade],(Balanço[Estoque]=Back!$E$3)*(Balanço[Material]=Back!F7510))))</f>
        <v/>
      </c>
    </row>
    <row r="7511" spans="2:7">
      <c r="B7511" s="32">
        <f>SUMIF(Balanço[Estoque],Back!A7511,Balanço[Quantidade])</f>
        <v>0</v>
      </c>
      <c r="G7511" s="32" t="str" cm="1">
        <f t="array" ref="G7511">IF(F7511="","",SUM(_xlfn._xlws.FILTER(Balanço[Quantidade],(Balanço[Estoque]=Back!$E$3)*(Balanço[Material]=Back!F7511))))</f>
        <v/>
      </c>
    </row>
    <row r="7512" spans="2:7">
      <c r="B7512" s="32">
        <f>SUMIF(Balanço[Estoque],Back!A7512,Balanço[Quantidade])</f>
        <v>0</v>
      </c>
      <c r="G7512" s="32" t="str" cm="1">
        <f t="array" ref="G7512">IF(F7512="","",SUM(_xlfn._xlws.FILTER(Balanço[Quantidade],(Balanço[Estoque]=Back!$E$3)*(Balanço[Material]=Back!F7512))))</f>
        <v/>
      </c>
    </row>
    <row r="7513" spans="2:7">
      <c r="B7513" s="32">
        <f>SUMIF(Balanço[Estoque],Back!A7513,Balanço[Quantidade])</f>
        <v>0</v>
      </c>
      <c r="G7513" s="32" t="str" cm="1">
        <f t="array" ref="G7513">IF(F7513="","",SUM(_xlfn._xlws.FILTER(Balanço[Quantidade],(Balanço[Estoque]=Back!$E$3)*(Balanço[Material]=Back!F7513))))</f>
        <v/>
      </c>
    </row>
    <row r="7514" spans="2:7">
      <c r="B7514" s="32">
        <f>SUMIF(Balanço[Estoque],Back!A7514,Balanço[Quantidade])</f>
        <v>0</v>
      </c>
      <c r="G7514" s="32" t="str" cm="1">
        <f t="array" ref="G7514">IF(F7514="","",SUM(_xlfn._xlws.FILTER(Balanço[Quantidade],(Balanço[Estoque]=Back!$E$3)*(Balanço[Material]=Back!F7514))))</f>
        <v/>
      </c>
    </row>
    <row r="7515" spans="2:7">
      <c r="B7515" s="32">
        <f>SUMIF(Balanço[Estoque],Back!A7515,Balanço[Quantidade])</f>
        <v>0</v>
      </c>
      <c r="G7515" s="32" t="str" cm="1">
        <f t="array" ref="G7515">IF(F7515="","",SUM(_xlfn._xlws.FILTER(Balanço[Quantidade],(Balanço[Estoque]=Back!$E$3)*(Balanço[Material]=Back!F7515))))</f>
        <v/>
      </c>
    </row>
    <row r="7516" spans="2:7">
      <c r="B7516" s="32">
        <f>SUMIF(Balanço[Estoque],Back!A7516,Balanço[Quantidade])</f>
        <v>0</v>
      </c>
      <c r="G7516" s="32" t="str" cm="1">
        <f t="array" ref="G7516">IF(F7516="","",SUM(_xlfn._xlws.FILTER(Balanço[Quantidade],(Balanço[Estoque]=Back!$E$3)*(Balanço[Material]=Back!F7516))))</f>
        <v/>
      </c>
    </row>
    <row r="7517" spans="2:7">
      <c r="B7517" s="32">
        <f>SUMIF(Balanço[Estoque],Back!A7517,Balanço[Quantidade])</f>
        <v>0</v>
      </c>
      <c r="G7517" s="32" t="str" cm="1">
        <f t="array" ref="G7517">IF(F7517="","",SUM(_xlfn._xlws.FILTER(Balanço[Quantidade],(Balanço[Estoque]=Back!$E$3)*(Balanço[Material]=Back!F7517))))</f>
        <v/>
      </c>
    </row>
    <row r="7518" spans="2:7">
      <c r="B7518" s="32">
        <f>SUMIF(Balanço[Estoque],Back!A7518,Balanço[Quantidade])</f>
        <v>0</v>
      </c>
      <c r="G7518" s="32" t="str" cm="1">
        <f t="array" ref="G7518">IF(F7518="","",SUM(_xlfn._xlws.FILTER(Balanço[Quantidade],(Balanço[Estoque]=Back!$E$3)*(Balanço[Material]=Back!F7518))))</f>
        <v/>
      </c>
    </row>
    <row r="7519" spans="2:7">
      <c r="B7519" s="32">
        <f>SUMIF(Balanço[Estoque],Back!A7519,Balanço[Quantidade])</f>
        <v>0</v>
      </c>
      <c r="G7519" s="32" t="str" cm="1">
        <f t="array" ref="G7519">IF(F7519="","",SUM(_xlfn._xlws.FILTER(Balanço[Quantidade],(Balanço[Estoque]=Back!$E$3)*(Balanço[Material]=Back!F7519))))</f>
        <v/>
      </c>
    </row>
    <row r="7520" spans="2:7">
      <c r="B7520" s="32">
        <f>SUMIF(Balanço[Estoque],Back!A7520,Balanço[Quantidade])</f>
        <v>0</v>
      </c>
      <c r="G7520" s="32" t="str" cm="1">
        <f t="array" ref="G7520">IF(F7520="","",SUM(_xlfn._xlws.FILTER(Balanço[Quantidade],(Balanço[Estoque]=Back!$E$3)*(Balanço[Material]=Back!F7520))))</f>
        <v/>
      </c>
    </row>
    <row r="7521" spans="2:7">
      <c r="B7521" s="32">
        <f>SUMIF(Balanço[Estoque],Back!A7521,Balanço[Quantidade])</f>
        <v>0</v>
      </c>
      <c r="G7521" s="32" t="str" cm="1">
        <f t="array" ref="G7521">IF(F7521="","",SUM(_xlfn._xlws.FILTER(Balanço[Quantidade],(Balanço[Estoque]=Back!$E$3)*(Balanço[Material]=Back!F7521))))</f>
        <v/>
      </c>
    </row>
    <row r="7522" spans="2:7">
      <c r="B7522" s="32">
        <f>SUMIF(Balanço[Estoque],Back!A7522,Balanço[Quantidade])</f>
        <v>0</v>
      </c>
      <c r="G7522" s="32" t="str" cm="1">
        <f t="array" ref="G7522">IF(F7522="","",SUM(_xlfn._xlws.FILTER(Balanço[Quantidade],(Balanço[Estoque]=Back!$E$3)*(Balanço[Material]=Back!F7522))))</f>
        <v/>
      </c>
    </row>
    <row r="7523" spans="2:7">
      <c r="B7523" s="32">
        <f>SUMIF(Balanço[Estoque],Back!A7523,Balanço[Quantidade])</f>
        <v>0</v>
      </c>
      <c r="G7523" s="32" t="str" cm="1">
        <f t="array" ref="G7523">IF(F7523="","",SUM(_xlfn._xlws.FILTER(Balanço[Quantidade],(Balanço[Estoque]=Back!$E$3)*(Balanço[Material]=Back!F7523))))</f>
        <v/>
      </c>
    </row>
    <row r="7524" spans="2:7">
      <c r="B7524" s="32">
        <f>SUMIF(Balanço[Estoque],Back!A7524,Balanço[Quantidade])</f>
        <v>0</v>
      </c>
      <c r="G7524" s="32" t="str" cm="1">
        <f t="array" ref="G7524">IF(F7524="","",SUM(_xlfn._xlws.FILTER(Balanço[Quantidade],(Balanço[Estoque]=Back!$E$3)*(Balanço[Material]=Back!F7524))))</f>
        <v/>
      </c>
    </row>
    <row r="7525" spans="2:7">
      <c r="B7525" s="32">
        <f>SUMIF(Balanço[Estoque],Back!A7525,Balanço[Quantidade])</f>
        <v>0</v>
      </c>
      <c r="G7525" s="32" t="str" cm="1">
        <f t="array" ref="G7525">IF(F7525="","",SUM(_xlfn._xlws.FILTER(Balanço[Quantidade],(Balanço[Estoque]=Back!$E$3)*(Balanço[Material]=Back!F7525))))</f>
        <v/>
      </c>
    </row>
    <row r="7526" spans="2:7">
      <c r="B7526" s="32">
        <f>SUMIF(Balanço[Estoque],Back!A7526,Balanço[Quantidade])</f>
        <v>0</v>
      </c>
      <c r="G7526" s="32" t="str" cm="1">
        <f t="array" ref="G7526">IF(F7526="","",SUM(_xlfn._xlws.FILTER(Balanço[Quantidade],(Balanço[Estoque]=Back!$E$3)*(Balanço[Material]=Back!F7526))))</f>
        <v/>
      </c>
    </row>
    <row r="7527" spans="2:7">
      <c r="B7527" s="32">
        <f>SUMIF(Balanço[Estoque],Back!A7527,Balanço[Quantidade])</f>
        <v>0</v>
      </c>
      <c r="G7527" s="32" t="str" cm="1">
        <f t="array" ref="G7527">IF(F7527="","",SUM(_xlfn._xlws.FILTER(Balanço[Quantidade],(Balanço[Estoque]=Back!$E$3)*(Balanço[Material]=Back!F7527))))</f>
        <v/>
      </c>
    </row>
    <row r="7528" spans="2:7">
      <c r="B7528" s="32">
        <f>SUMIF(Balanço[Estoque],Back!A7528,Balanço[Quantidade])</f>
        <v>0</v>
      </c>
      <c r="G7528" s="32" t="str" cm="1">
        <f t="array" ref="G7528">IF(F7528="","",SUM(_xlfn._xlws.FILTER(Balanço[Quantidade],(Balanço[Estoque]=Back!$E$3)*(Balanço[Material]=Back!F7528))))</f>
        <v/>
      </c>
    </row>
    <row r="7529" spans="2:7">
      <c r="B7529" s="32">
        <f>SUMIF(Balanço[Estoque],Back!A7529,Balanço[Quantidade])</f>
        <v>0</v>
      </c>
      <c r="G7529" s="32" t="str" cm="1">
        <f t="array" ref="G7529">IF(F7529="","",SUM(_xlfn._xlws.FILTER(Balanço[Quantidade],(Balanço[Estoque]=Back!$E$3)*(Balanço[Material]=Back!F7529))))</f>
        <v/>
      </c>
    </row>
    <row r="7530" spans="2:7">
      <c r="B7530" s="32">
        <f>SUMIF(Balanço[Estoque],Back!A7530,Balanço[Quantidade])</f>
        <v>0</v>
      </c>
      <c r="G7530" s="32" t="str" cm="1">
        <f t="array" ref="G7530">IF(F7530="","",SUM(_xlfn._xlws.FILTER(Balanço[Quantidade],(Balanço[Estoque]=Back!$E$3)*(Balanço[Material]=Back!F7530))))</f>
        <v/>
      </c>
    </row>
    <row r="7531" spans="2:7">
      <c r="B7531" s="32">
        <f>SUMIF(Balanço[Estoque],Back!A7531,Balanço[Quantidade])</f>
        <v>0</v>
      </c>
      <c r="G7531" s="32" t="str" cm="1">
        <f t="array" ref="G7531">IF(F7531="","",SUM(_xlfn._xlws.FILTER(Balanço[Quantidade],(Balanço[Estoque]=Back!$E$3)*(Balanço[Material]=Back!F7531))))</f>
        <v/>
      </c>
    </row>
    <row r="7532" spans="2:7">
      <c r="B7532" s="32">
        <f>SUMIF(Balanço[Estoque],Back!A7532,Balanço[Quantidade])</f>
        <v>0</v>
      </c>
      <c r="G7532" s="32" t="str" cm="1">
        <f t="array" ref="G7532">IF(F7532="","",SUM(_xlfn._xlws.FILTER(Balanço[Quantidade],(Balanço[Estoque]=Back!$E$3)*(Balanço[Material]=Back!F7532))))</f>
        <v/>
      </c>
    </row>
    <row r="7533" spans="2:7">
      <c r="B7533" s="32">
        <f>SUMIF(Balanço[Estoque],Back!A7533,Balanço[Quantidade])</f>
        <v>0</v>
      </c>
      <c r="G7533" s="32" t="str" cm="1">
        <f t="array" ref="G7533">IF(F7533="","",SUM(_xlfn._xlws.FILTER(Balanço[Quantidade],(Balanço[Estoque]=Back!$E$3)*(Balanço[Material]=Back!F7533))))</f>
        <v/>
      </c>
    </row>
    <row r="7534" spans="2:7">
      <c r="B7534" s="32">
        <f>SUMIF(Balanço[Estoque],Back!A7534,Balanço[Quantidade])</f>
        <v>0</v>
      </c>
      <c r="G7534" s="32" t="str" cm="1">
        <f t="array" ref="G7534">IF(F7534="","",SUM(_xlfn._xlws.FILTER(Balanço[Quantidade],(Balanço[Estoque]=Back!$E$3)*(Balanço[Material]=Back!F7534))))</f>
        <v/>
      </c>
    </row>
    <row r="7535" spans="2:7">
      <c r="B7535" s="32">
        <f>SUMIF(Balanço[Estoque],Back!A7535,Balanço[Quantidade])</f>
        <v>0</v>
      </c>
      <c r="G7535" s="32" t="str" cm="1">
        <f t="array" ref="G7535">IF(F7535="","",SUM(_xlfn._xlws.FILTER(Balanço[Quantidade],(Balanço[Estoque]=Back!$E$3)*(Balanço[Material]=Back!F7535))))</f>
        <v/>
      </c>
    </row>
    <row r="7536" spans="2:7">
      <c r="B7536" s="32">
        <f>SUMIF(Balanço[Estoque],Back!A7536,Balanço[Quantidade])</f>
        <v>0</v>
      </c>
      <c r="G7536" s="32" t="str" cm="1">
        <f t="array" ref="G7536">IF(F7536="","",SUM(_xlfn._xlws.FILTER(Balanço[Quantidade],(Balanço[Estoque]=Back!$E$3)*(Balanço[Material]=Back!F7536))))</f>
        <v/>
      </c>
    </row>
    <row r="7537" spans="2:7">
      <c r="B7537" s="32">
        <f>SUMIF(Balanço[Estoque],Back!A7537,Balanço[Quantidade])</f>
        <v>0</v>
      </c>
      <c r="G7537" s="32" t="str" cm="1">
        <f t="array" ref="G7537">IF(F7537="","",SUM(_xlfn._xlws.FILTER(Balanço[Quantidade],(Balanço[Estoque]=Back!$E$3)*(Balanço[Material]=Back!F7537))))</f>
        <v/>
      </c>
    </row>
    <row r="7538" spans="2:7">
      <c r="B7538" s="32">
        <f>SUMIF(Balanço[Estoque],Back!A7538,Balanço[Quantidade])</f>
        <v>0</v>
      </c>
      <c r="G7538" s="32" t="str" cm="1">
        <f t="array" ref="G7538">IF(F7538="","",SUM(_xlfn._xlws.FILTER(Balanço[Quantidade],(Balanço[Estoque]=Back!$E$3)*(Balanço[Material]=Back!F7538))))</f>
        <v/>
      </c>
    </row>
    <row r="7539" spans="2:7">
      <c r="B7539" s="32">
        <f>SUMIF(Balanço[Estoque],Back!A7539,Balanço[Quantidade])</f>
        <v>0</v>
      </c>
      <c r="G7539" s="32" t="str" cm="1">
        <f t="array" ref="G7539">IF(F7539="","",SUM(_xlfn._xlws.FILTER(Balanço[Quantidade],(Balanço[Estoque]=Back!$E$3)*(Balanço[Material]=Back!F7539))))</f>
        <v/>
      </c>
    </row>
    <row r="7540" spans="2:7">
      <c r="B7540" s="32">
        <f>SUMIF(Balanço[Estoque],Back!A7540,Balanço[Quantidade])</f>
        <v>0</v>
      </c>
      <c r="G7540" s="32" t="str" cm="1">
        <f t="array" ref="G7540">IF(F7540="","",SUM(_xlfn._xlws.FILTER(Balanço[Quantidade],(Balanço[Estoque]=Back!$E$3)*(Balanço[Material]=Back!F7540))))</f>
        <v/>
      </c>
    </row>
    <row r="7541" spans="2:7">
      <c r="B7541" s="32">
        <f>SUMIF(Balanço[Estoque],Back!A7541,Balanço[Quantidade])</f>
        <v>0</v>
      </c>
      <c r="G7541" s="32" t="str" cm="1">
        <f t="array" ref="G7541">IF(F7541="","",SUM(_xlfn._xlws.FILTER(Balanço[Quantidade],(Balanço[Estoque]=Back!$E$3)*(Balanço[Material]=Back!F7541))))</f>
        <v/>
      </c>
    </row>
    <row r="7542" spans="2:7">
      <c r="B7542" s="32">
        <f>SUMIF(Balanço[Estoque],Back!A7542,Balanço[Quantidade])</f>
        <v>0</v>
      </c>
      <c r="G7542" s="32" t="str" cm="1">
        <f t="array" ref="G7542">IF(F7542="","",SUM(_xlfn._xlws.FILTER(Balanço[Quantidade],(Balanço[Estoque]=Back!$E$3)*(Balanço[Material]=Back!F7542))))</f>
        <v/>
      </c>
    </row>
    <row r="7543" spans="2:7">
      <c r="B7543" s="32">
        <f>SUMIF(Balanço[Estoque],Back!A7543,Balanço[Quantidade])</f>
        <v>0</v>
      </c>
      <c r="G7543" s="32" t="str" cm="1">
        <f t="array" ref="G7543">IF(F7543="","",SUM(_xlfn._xlws.FILTER(Balanço[Quantidade],(Balanço[Estoque]=Back!$E$3)*(Balanço[Material]=Back!F7543))))</f>
        <v/>
      </c>
    </row>
    <row r="7544" spans="2:7">
      <c r="B7544" s="32">
        <f>SUMIF(Balanço[Estoque],Back!A7544,Balanço[Quantidade])</f>
        <v>0</v>
      </c>
      <c r="G7544" s="32" t="str" cm="1">
        <f t="array" ref="G7544">IF(F7544="","",SUM(_xlfn._xlws.FILTER(Balanço[Quantidade],(Balanço[Estoque]=Back!$E$3)*(Balanço[Material]=Back!F7544))))</f>
        <v/>
      </c>
    </row>
    <row r="7545" spans="2:7">
      <c r="B7545" s="32">
        <f>SUMIF(Balanço[Estoque],Back!A7545,Balanço[Quantidade])</f>
        <v>0</v>
      </c>
      <c r="G7545" s="32" t="str" cm="1">
        <f t="array" ref="G7545">IF(F7545="","",SUM(_xlfn._xlws.FILTER(Balanço[Quantidade],(Balanço[Estoque]=Back!$E$3)*(Balanço[Material]=Back!F7545))))</f>
        <v/>
      </c>
    </row>
    <row r="7546" spans="2:7">
      <c r="B7546" s="32">
        <f>SUMIF(Balanço[Estoque],Back!A7546,Balanço[Quantidade])</f>
        <v>0</v>
      </c>
      <c r="G7546" s="32" t="str" cm="1">
        <f t="array" ref="G7546">IF(F7546="","",SUM(_xlfn._xlws.FILTER(Balanço[Quantidade],(Balanço[Estoque]=Back!$E$3)*(Balanço[Material]=Back!F7546))))</f>
        <v/>
      </c>
    </row>
    <row r="7547" spans="2:7">
      <c r="B7547" s="32">
        <f>SUMIF(Balanço[Estoque],Back!A7547,Balanço[Quantidade])</f>
        <v>0</v>
      </c>
      <c r="G7547" s="32" t="str" cm="1">
        <f t="array" ref="G7547">IF(F7547="","",SUM(_xlfn._xlws.FILTER(Balanço[Quantidade],(Balanço[Estoque]=Back!$E$3)*(Balanço[Material]=Back!F7547))))</f>
        <v/>
      </c>
    </row>
    <row r="7548" spans="2:7">
      <c r="B7548" s="32">
        <f>SUMIF(Balanço[Estoque],Back!A7548,Balanço[Quantidade])</f>
        <v>0</v>
      </c>
      <c r="G7548" s="32" t="str" cm="1">
        <f t="array" ref="G7548">IF(F7548="","",SUM(_xlfn._xlws.FILTER(Balanço[Quantidade],(Balanço[Estoque]=Back!$E$3)*(Balanço[Material]=Back!F7548))))</f>
        <v/>
      </c>
    </row>
    <row r="7549" spans="2:7">
      <c r="B7549" s="32">
        <f>SUMIF(Balanço[Estoque],Back!A7549,Balanço[Quantidade])</f>
        <v>0</v>
      </c>
      <c r="G7549" s="32" t="str" cm="1">
        <f t="array" ref="G7549">IF(F7549="","",SUM(_xlfn._xlws.FILTER(Balanço[Quantidade],(Balanço[Estoque]=Back!$E$3)*(Balanço[Material]=Back!F7549))))</f>
        <v/>
      </c>
    </row>
    <row r="7550" spans="2:7">
      <c r="B7550" s="32">
        <f>SUMIF(Balanço[Estoque],Back!A7550,Balanço[Quantidade])</f>
        <v>0</v>
      </c>
      <c r="G7550" s="32" t="str" cm="1">
        <f t="array" ref="G7550">IF(F7550="","",SUM(_xlfn._xlws.FILTER(Balanço[Quantidade],(Balanço[Estoque]=Back!$E$3)*(Balanço[Material]=Back!F7550))))</f>
        <v/>
      </c>
    </row>
    <row r="7551" spans="2:7">
      <c r="B7551" s="32">
        <f>SUMIF(Balanço[Estoque],Back!A7551,Balanço[Quantidade])</f>
        <v>0</v>
      </c>
      <c r="G7551" s="32" t="str" cm="1">
        <f t="array" ref="G7551">IF(F7551="","",SUM(_xlfn._xlws.FILTER(Balanço[Quantidade],(Balanço[Estoque]=Back!$E$3)*(Balanço[Material]=Back!F7551))))</f>
        <v/>
      </c>
    </row>
    <row r="7552" spans="2:7">
      <c r="B7552" s="32">
        <f>SUMIF(Balanço[Estoque],Back!A7552,Balanço[Quantidade])</f>
        <v>0</v>
      </c>
      <c r="G7552" s="32" t="str" cm="1">
        <f t="array" ref="G7552">IF(F7552="","",SUM(_xlfn._xlws.FILTER(Balanço[Quantidade],(Balanço[Estoque]=Back!$E$3)*(Balanço[Material]=Back!F7552))))</f>
        <v/>
      </c>
    </row>
    <row r="7553" spans="2:7">
      <c r="B7553" s="32">
        <f>SUMIF(Balanço[Estoque],Back!A7553,Balanço[Quantidade])</f>
        <v>0</v>
      </c>
      <c r="G7553" s="32" t="str" cm="1">
        <f t="array" ref="G7553">IF(F7553="","",SUM(_xlfn._xlws.FILTER(Balanço[Quantidade],(Balanço[Estoque]=Back!$E$3)*(Balanço[Material]=Back!F7553))))</f>
        <v/>
      </c>
    </row>
    <row r="7554" spans="2:7">
      <c r="B7554" s="32">
        <f>SUMIF(Balanço[Estoque],Back!A7554,Balanço[Quantidade])</f>
        <v>0</v>
      </c>
      <c r="G7554" s="32" t="str" cm="1">
        <f t="array" ref="G7554">IF(F7554="","",SUM(_xlfn._xlws.FILTER(Balanço[Quantidade],(Balanço[Estoque]=Back!$E$3)*(Balanço[Material]=Back!F7554))))</f>
        <v/>
      </c>
    </row>
    <row r="7555" spans="2:7">
      <c r="B7555" s="32">
        <f>SUMIF(Balanço[Estoque],Back!A7555,Balanço[Quantidade])</f>
        <v>0</v>
      </c>
      <c r="G7555" s="32" t="str" cm="1">
        <f t="array" ref="G7555">IF(F7555="","",SUM(_xlfn._xlws.FILTER(Balanço[Quantidade],(Balanço[Estoque]=Back!$E$3)*(Balanço[Material]=Back!F7555))))</f>
        <v/>
      </c>
    </row>
    <row r="7556" spans="2:7">
      <c r="B7556" s="32">
        <f>SUMIF(Balanço[Estoque],Back!A7556,Balanço[Quantidade])</f>
        <v>0</v>
      </c>
      <c r="G7556" s="32" t="str" cm="1">
        <f t="array" ref="G7556">IF(F7556="","",SUM(_xlfn._xlws.FILTER(Balanço[Quantidade],(Balanço[Estoque]=Back!$E$3)*(Balanço[Material]=Back!F7556))))</f>
        <v/>
      </c>
    </row>
    <row r="7557" spans="2:7">
      <c r="B7557" s="32">
        <f>SUMIF(Balanço[Estoque],Back!A7557,Balanço[Quantidade])</f>
        <v>0</v>
      </c>
      <c r="G7557" s="32" t="str" cm="1">
        <f t="array" ref="G7557">IF(F7557="","",SUM(_xlfn._xlws.FILTER(Balanço[Quantidade],(Balanço[Estoque]=Back!$E$3)*(Balanço[Material]=Back!F7557))))</f>
        <v/>
      </c>
    </row>
    <row r="7558" spans="2:7">
      <c r="B7558" s="32">
        <f>SUMIF(Balanço[Estoque],Back!A7558,Balanço[Quantidade])</f>
        <v>0</v>
      </c>
      <c r="G7558" s="32" t="str" cm="1">
        <f t="array" ref="G7558">IF(F7558="","",SUM(_xlfn._xlws.FILTER(Balanço[Quantidade],(Balanço[Estoque]=Back!$E$3)*(Balanço[Material]=Back!F7558))))</f>
        <v/>
      </c>
    </row>
    <row r="7559" spans="2:7">
      <c r="B7559" s="32">
        <f>SUMIF(Balanço[Estoque],Back!A7559,Balanço[Quantidade])</f>
        <v>0</v>
      </c>
      <c r="G7559" s="32" t="str" cm="1">
        <f t="array" ref="G7559">IF(F7559="","",SUM(_xlfn._xlws.FILTER(Balanço[Quantidade],(Balanço[Estoque]=Back!$E$3)*(Balanço[Material]=Back!F7559))))</f>
        <v/>
      </c>
    </row>
    <row r="7560" spans="2:7">
      <c r="B7560" s="32">
        <f>SUMIF(Balanço[Estoque],Back!A7560,Balanço[Quantidade])</f>
        <v>0</v>
      </c>
      <c r="G7560" s="32" t="str" cm="1">
        <f t="array" ref="G7560">IF(F7560="","",SUM(_xlfn._xlws.FILTER(Balanço[Quantidade],(Balanço[Estoque]=Back!$E$3)*(Balanço[Material]=Back!F7560))))</f>
        <v/>
      </c>
    </row>
    <row r="7561" spans="2:7">
      <c r="B7561" s="32">
        <f>SUMIF(Balanço[Estoque],Back!A7561,Balanço[Quantidade])</f>
        <v>0</v>
      </c>
      <c r="G7561" s="32" t="str" cm="1">
        <f t="array" ref="G7561">IF(F7561="","",SUM(_xlfn._xlws.FILTER(Balanço[Quantidade],(Balanço[Estoque]=Back!$E$3)*(Balanço[Material]=Back!F7561))))</f>
        <v/>
      </c>
    </row>
    <row r="7562" spans="2:7">
      <c r="B7562" s="32">
        <f>SUMIF(Balanço[Estoque],Back!A7562,Balanço[Quantidade])</f>
        <v>0</v>
      </c>
      <c r="G7562" s="32" t="str" cm="1">
        <f t="array" ref="G7562">IF(F7562="","",SUM(_xlfn._xlws.FILTER(Balanço[Quantidade],(Balanço[Estoque]=Back!$E$3)*(Balanço[Material]=Back!F7562))))</f>
        <v/>
      </c>
    </row>
    <row r="7563" spans="2:7">
      <c r="B7563" s="32">
        <f>SUMIF(Balanço[Estoque],Back!A7563,Balanço[Quantidade])</f>
        <v>0</v>
      </c>
      <c r="G7563" s="32" t="str" cm="1">
        <f t="array" ref="G7563">IF(F7563="","",SUM(_xlfn._xlws.FILTER(Balanço[Quantidade],(Balanço[Estoque]=Back!$E$3)*(Balanço[Material]=Back!F7563))))</f>
        <v/>
      </c>
    </row>
    <row r="7564" spans="2:7">
      <c r="B7564" s="32">
        <f>SUMIF(Balanço[Estoque],Back!A7564,Balanço[Quantidade])</f>
        <v>0</v>
      </c>
      <c r="G7564" s="32" t="str" cm="1">
        <f t="array" ref="G7564">IF(F7564="","",SUM(_xlfn._xlws.FILTER(Balanço[Quantidade],(Balanço[Estoque]=Back!$E$3)*(Balanço[Material]=Back!F7564))))</f>
        <v/>
      </c>
    </row>
    <row r="7565" spans="2:7">
      <c r="B7565" s="32">
        <f>SUMIF(Balanço[Estoque],Back!A7565,Balanço[Quantidade])</f>
        <v>0</v>
      </c>
      <c r="G7565" s="32" t="str" cm="1">
        <f t="array" ref="G7565">IF(F7565="","",SUM(_xlfn._xlws.FILTER(Balanço[Quantidade],(Balanço[Estoque]=Back!$E$3)*(Balanço[Material]=Back!F7565))))</f>
        <v/>
      </c>
    </row>
    <row r="7566" spans="2:7">
      <c r="B7566" s="32">
        <f>SUMIF(Balanço[Estoque],Back!A7566,Balanço[Quantidade])</f>
        <v>0</v>
      </c>
      <c r="G7566" s="32" t="str" cm="1">
        <f t="array" ref="G7566">IF(F7566="","",SUM(_xlfn._xlws.FILTER(Balanço[Quantidade],(Balanço[Estoque]=Back!$E$3)*(Balanço[Material]=Back!F7566))))</f>
        <v/>
      </c>
    </row>
    <row r="7567" spans="2:7">
      <c r="B7567" s="32">
        <f>SUMIF(Balanço[Estoque],Back!A7567,Balanço[Quantidade])</f>
        <v>0</v>
      </c>
      <c r="G7567" s="32" t="str" cm="1">
        <f t="array" ref="G7567">IF(F7567="","",SUM(_xlfn._xlws.FILTER(Balanço[Quantidade],(Balanço[Estoque]=Back!$E$3)*(Balanço[Material]=Back!F7567))))</f>
        <v/>
      </c>
    </row>
    <row r="7568" spans="2:7">
      <c r="B7568" s="32">
        <f>SUMIF(Balanço[Estoque],Back!A7568,Balanço[Quantidade])</f>
        <v>0</v>
      </c>
      <c r="G7568" s="32" t="str" cm="1">
        <f t="array" ref="G7568">IF(F7568="","",SUM(_xlfn._xlws.FILTER(Balanço[Quantidade],(Balanço[Estoque]=Back!$E$3)*(Balanço[Material]=Back!F7568))))</f>
        <v/>
      </c>
    </row>
    <row r="7569" spans="2:7">
      <c r="B7569" s="32">
        <f>SUMIF(Balanço[Estoque],Back!A7569,Balanço[Quantidade])</f>
        <v>0</v>
      </c>
      <c r="G7569" s="32" t="str" cm="1">
        <f t="array" ref="G7569">IF(F7569="","",SUM(_xlfn._xlws.FILTER(Balanço[Quantidade],(Balanço[Estoque]=Back!$E$3)*(Balanço[Material]=Back!F7569))))</f>
        <v/>
      </c>
    </row>
    <row r="7570" spans="2:7">
      <c r="B7570" s="32">
        <f>SUMIF(Balanço[Estoque],Back!A7570,Balanço[Quantidade])</f>
        <v>0</v>
      </c>
      <c r="G7570" s="32" t="str" cm="1">
        <f t="array" ref="G7570">IF(F7570="","",SUM(_xlfn._xlws.FILTER(Balanço[Quantidade],(Balanço[Estoque]=Back!$E$3)*(Balanço[Material]=Back!F7570))))</f>
        <v/>
      </c>
    </row>
    <row r="7571" spans="2:7">
      <c r="B7571" s="32">
        <f>SUMIF(Balanço[Estoque],Back!A7571,Balanço[Quantidade])</f>
        <v>0</v>
      </c>
      <c r="G7571" s="32" t="str" cm="1">
        <f t="array" ref="G7571">IF(F7571="","",SUM(_xlfn._xlws.FILTER(Balanço[Quantidade],(Balanço[Estoque]=Back!$E$3)*(Balanço[Material]=Back!F7571))))</f>
        <v/>
      </c>
    </row>
    <row r="7572" spans="2:7">
      <c r="B7572" s="32">
        <f>SUMIF(Balanço[Estoque],Back!A7572,Balanço[Quantidade])</f>
        <v>0</v>
      </c>
      <c r="G7572" s="32" t="str" cm="1">
        <f t="array" ref="G7572">IF(F7572="","",SUM(_xlfn._xlws.FILTER(Balanço[Quantidade],(Balanço[Estoque]=Back!$E$3)*(Balanço[Material]=Back!F7572))))</f>
        <v/>
      </c>
    </row>
    <row r="7573" spans="2:7">
      <c r="B7573" s="32">
        <f>SUMIF(Balanço[Estoque],Back!A7573,Balanço[Quantidade])</f>
        <v>0</v>
      </c>
      <c r="G7573" s="32" t="str" cm="1">
        <f t="array" ref="G7573">IF(F7573="","",SUM(_xlfn._xlws.FILTER(Balanço[Quantidade],(Balanço[Estoque]=Back!$E$3)*(Balanço[Material]=Back!F7573))))</f>
        <v/>
      </c>
    </row>
    <row r="7574" spans="2:7">
      <c r="B7574" s="32">
        <f>SUMIF(Balanço[Estoque],Back!A7574,Balanço[Quantidade])</f>
        <v>0</v>
      </c>
      <c r="G7574" s="32" t="str" cm="1">
        <f t="array" ref="G7574">IF(F7574="","",SUM(_xlfn._xlws.FILTER(Balanço[Quantidade],(Balanço[Estoque]=Back!$E$3)*(Balanço[Material]=Back!F7574))))</f>
        <v/>
      </c>
    </row>
    <row r="7575" spans="2:7">
      <c r="B7575" s="32">
        <f>SUMIF(Balanço[Estoque],Back!A7575,Balanço[Quantidade])</f>
        <v>0</v>
      </c>
      <c r="G7575" s="32" t="str" cm="1">
        <f t="array" ref="G7575">IF(F7575="","",SUM(_xlfn._xlws.FILTER(Balanço[Quantidade],(Balanço[Estoque]=Back!$E$3)*(Balanço[Material]=Back!F7575))))</f>
        <v/>
      </c>
    </row>
    <row r="7576" spans="2:7">
      <c r="B7576" s="32">
        <f>SUMIF(Balanço[Estoque],Back!A7576,Balanço[Quantidade])</f>
        <v>0</v>
      </c>
      <c r="G7576" s="32" t="str" cm="1">
        <f t="array" ref="G7576">IF(F7576="","",SUM(_xlfn._xlws.FILTER(Balanço[Quantidade],(Balanço[Estoque]=Back!$E$3)*(Balanço[Material]=Back!F7576))))</f>
        <v/>
      </c>
    </row>
    <row r="7577" spans="2:7">
      <c r="B7577" s="32">
        <f>SUMIF(Balanço[Estoque],Back!A7577,Balanço[Quantidade])</f>
        <v>0</v>
      </c>
      <c r="G7577" s="32" t="str" cm="1">
        <f t="array" ref="G7577">IF(F7577="","",SUM(_xlfn._xlws.FILTER(Balanço[Quantidade],(Balanço[Estoque]=Back!$E$3)*(Balanço[Material]=Back!F7577))))</f>
        <v/>
      </c>
    </row>
    <row r="7578" spans="2:7">
      <c r="B7578" s="32">
        <f>SUMIF(Balanço[Estoque],Back!A7578,Balanço[Quantidade])</f>
        <v>0</v>
      </c>
      <c r="G7578" s="32" t="str" cm="1">
        <f t="array" ref="G7578">IF(F7578="","",SUM(_xlfn._xlws.FILTER(Balanço[Quantidade],(Balanço[Estoque]=Back!$E$3)*(Balanço[Material]=Back!F7578))))</f>
        <v/>
      </c>
    </row>
    <row r="7579" spans="2:7">
      <c r="B7579" s="32">
        <f>SUMIF(Balanço[Estoque],Back!A7579,Balanço[Quantidade])</f>
        <v>0</v>
      </c>
      <c r="G7579" s="32" t="str" cm="1">
        <f t="array" ref="G7579">IF(F7579="","",SUM(_xlfn._xlws.FILTER(Balanço[Quantidade],(Balanço[Estoque]=Back!$E$3)*(Balanço[Material]=Back!F7579))))</f>
        <v/>
      </c>
    </row>
    <row r="7580" spans="2:7">
      <c r="B7580" s="32">
        <f>SUMIF(Balanço[Estoque],Back!A7580,Balanço[Quantidade])</f>
        <v>0</v>
      </c>
      <c r="G7580" s="32" t="str" cm="1">
        <f t="array" ref="G7580">IF(F7580="","",SUM(_xlfn._xlws.FILTER(Balanço[Quantidade],(Balanço[Estoque]=Back!$E$3)*(Balanço[Material]=Back!F7580))))</f>
        <v/>
      </c>
    </row>
    <row r="7581" spans="2:7">
      <c r="B7581" s="32">
        <f>SUMIF(Balanço[Estoque],Back!A7581,Balanço[Quantidade])</f>
        <v>0</v>
      </c>
      <c r="G7581" s="32" t="str" cm="1">
        <f t="array" ref="G7581">IF(F7581="","",SUM(_xlfn._xlws.FILTER(Balanço[Quantidade],(Balanço[Estoque]=Back!$E$3)*(Balanço[Material]=Back!F7581))))</f>
        <v/>
      </c>
    </row>
    <row r="7582" spans="2:7">
      <c r="B7582" s="32">
        <f>SUMIF(Balanço[Estoque],Back!A7582,Balanço[Quantidade])</f>
        <v>0</v>
      </c>
      <c r="G7582" s="32" t="str" cm="1">
        <f t="array" ref="G7582">IF(F7582="","",SUM(_xlfn._xlws.FILTER(Balanço[Quantidade],(Balanço[Estoque]=Back!$E$3)*(Balanço[Material]=Back!F7582))))</f>
        <v/>
      </c>
    </row>
    <row r="7583" spans="2:7">
      <c r="B7583" s="32">
        <f>SUMIF(Balanço[Estoque],Back!A7583,Balanço[Quantidade])</f>
        <v>0</v>
      </c>
      <c r="G7583" s="32" t="str" cm="1">
        <f t="array" ref="G7583">IF(F7583="","",SUM(_xlfn._xlws.FILTER(Balanço[Quantidade],(Balanço[Estoque]=Back!$E$3)*(Balanço[Material]=Back!F7583))))</f>
        <v/>
      </c>
    </row>
    <row r="7584" spans="2:7">
      <c r="B7584" s="32">
        <f>SUMIF(Balanço[Estoque],Back!A7584,Balanço[Quantidade])</f>
        <v>0</v>
      </c>
      <c r="G7584" s="32" t="str" cm="1">
        <f t="array" ref="G7584">IF(F7584="","",SUM(_xlfn._xlws.FILTER(Balanço[Quantidade],(Balanço[Estoque]=Back!$E$3)*(Balanço[Material]=Back!F7584))))</f>
        <v/>
      </c>
    </row>
    <row r="7585" spans="2:7">
      <c r="B7585" s="32">
        <f>SUMIF(Balanço[Estoque],Back!A7585,Balanço[Quantidade])</f>
        <v>0</v>
      </c>
      <c r="G7585" s="32" t="str" cm="1">
        <f t="array" ref="G7585">IF(F7585="","",SUM(_xlfn._xlws.FILTER(Balanço[Quantidade],(Balanço[Estoque]=Back!$E$3)*(Balanço[Material]=Back!F7585))))</f>
        <v/>
      </c>
    </row>
    <row r="7586" spans="2:7">
      <c r="B7586" s="32">
        <f>SUMIF(Balanço[Estoque],Back!A7586,Balanço[Quantidade])</f>
        <v>0</v>
      </c>
      <c r="G7586" s="32" t="str" cm="1">
        <f t="array" ref="G7586">IF(F7586="","",SUM(_xlfn._xlws.FILTER(Balanço[Quantidade],(Balanço[Estoque]=Back!$E$3)*(Balanço[Material]=Back!F7586))))</f>
        <v/>
      </c>
    </row>
    <row r="7587" spans="2:7">
      <c r="B7587" s="32">
        <f>SUMIF(Balanço[Estoque],Back!A7587,Balanço[Quantidade])</f>
        <v>0</v>
      </c>
      <c r="G7587" s="32" t="str" cm="1">
        <f t="array" ref="G7587">IF(F7587="","",SUM(_xlfn._xlws.FILTER(Balanço[Quantidade],(Balanço[Estoque]=Back!$E$3)*(Balanço[Material]=Back!F7587))))</f>
        <v/>
      </c>
    </row>
    <row r="7588" spans="2:7">
      <c r="B7588" s="32">
        <f>SUMIF(Balanço[Estoque],Back!A7588,Balanço[Quantidade])</f>
        <v>0</v>
      </c>
      <c r="G7588" s="32" t="str" cm="1">
        <f t="array" ref="G7588">IF(F7588="","",SUM(_xlfn._xlws.FILTER(Balanço[Quantidade],(Balanço[Estoque]=Back!$E$3)*(Balanço[Material]=Back!F7588))))</f>
        <v/>
      </c>
    </row>
    <row r="7589" spans="2:7">
      <c r="B7589" s="32">
        <f>SUMIF(Balanço[Estoque],Back!A7589,Balanço[Quantidade])</f>
        <v>0</v>
      </c>
      <c r="G7589" s="32" t="str" cm="1">
        <f t="array" ref="G7589">IF(F7589="","",SUM(_xlfn._xlws.FILTER(Balanço[Quantidade],(Balanço[Estoque]=Back!$E$3)*(Balanço[Material]=Back!F7589))))</f>
        <v/>
      </c>
    </row>
    <row r="7590" spans="2:7">
      <c r="B7590" s="32">
        <f>SUMIF(Balanço[Estoque],Back!A7590,Balanço[Quantidade])</f>
        <v>0</v>
      </c>
      <c r="G7590" s="32" t="str" cm="1">
        <f t="array" ref="G7590">IF(F7590="","",SUM(_xlfn._xlws.FILTER(Balanço[Quantidade],(Balanço[Estoque]=Back!$E$3)*(Balanço[Material]=Back!F7590))))</f>
        <v/>
      </c>
    </row>
    <row r="7591" spans="2:7">
      <c r="B7591" s="32">
        <f>SUMIF(Balanço[Estoque],Back!A7591,Balanço[Quantidade])</f>
        <v>0</v>
      </c>
      <c r="G7591" s="32" t="str" cm="1">
        <f t="array" ref="G7591">IF(F7591="","",SUM(_xlfn._xlws.FILTER(Balanço[Quantidade],(Balanço[Estoque]=Back!$E$3)*(Balanço[Material]=Back!F7591))))</f>
        <v/>
      </c>
    </row>
    <row r="7592" spans="2:7">
      <c r="B7592" s="32">
        <f>SUMIF(Balanço[Estoque],Back!A7592,Balanço[Quantidade])</f>
        <v>0</v>
      </c>
      <c r="G7592" s="32" t="str" cm="1">
        <f t="array" ref="G7592">IF(F7592="","",SUM(_xlfn._xlws.FILTER(Balanço[Quantidade],(Balanço[Estoque]=Back!$E$3)*(Balanço[Material]=Back!F7592))))</f>
        <v/>
      </c>
    </row>
    <row r="7593" spans="2:7">
      <c r="B7593" s="32">
        <f>SUMIF(Balanço[Estoque],Back!A7593,Balanço[Quantidade])</f>
        <v>0</v>
      </c>
      <c r="G7593" s="32" t="str" cm="1">
        <f t="array" ref="G7593">IF(F7593="","",SUM(_xlfn._xlws.FILTER(Balanço[Quantidade],(Balanço[Estoque]=Back!$E$3)*(Balanço[Material]=Back!F7593))))</f>
        <v/>
      </c>
    </row>
    <row r="7594" spans="2:7">
      <c r="B7594" s="32">
        <f>SUMIF(Balanço[Estoque],Back!A7594,Balanço[Quantidade])</f>
        <v>0</v>
      </c>
      <c r="G7594" s="32" t="str" cm="1">
        <f t="array" ref="G7594">IF(F7594="","",SUM(_xlfn._xlws.FILTER(Balanço[Quantidade],(Balanço[Estoque]=Back!$E$3)*(Balanço[Material]=Back!F7594))))</f>
        <v/>
      </c>
    </row>
    <row r="7595" spans="2:7">
      <c r="B7595" s="32">
        <f>SUMIF(Balanço[Estoque],Back!A7595,Balanço[Quantidade])</f>
        <v>0</v>
      </c>
      <c r="G7595" s="32" t="str" cm="1">
        <f t="array" ref="G7595">IF(F7595="","",SUM(_xlfn._xlws.FILTER(Balanço[Quantidade],(Balanço[Estoque]=Back!$E$3)*(Balanço[Material]=Back!F7595))))</f>
        <v/>
      </c>
    </row>
    <row r="7596" spans="2:7">
      <c r="B7596" s="32">
        <f>SUMIF(Balanço[Estoque],Back!A7596,Balanço[Quantidade])</f>
        <v>0</v>
      </c>
      <c r="G7596" s="32" t="str" cm="1">
        <f t="array" ref="G7596">IF(F7596="","",SUM(_xlfn._xlws.FILTER(Balanço[Quantidade],(Balanço[Estoque]=Back!$E$3)*(Balanço[Material]=Back!F7596))))</f>
        <v/>
      </c>
    </row>
    <row r="7597" spans="2:7">
      <c r="B7597" s="32">
        <f>SUMIF(Balanço[Estoque],Back!A7597,Balanço[Quantidade])</f>
        <v>0</v>
      </c>
      <c r="G7597" s="32" t="str" cm="1">
        <f t="array" ref="G7597">IF(F7597="","",SUM(_xlfn._xlws.FILTER(Balanço[Quantidade],(Balanço[Estoque]=Back!$E$3)*(Balanço[Material]=Back!F7597))))</f>
        <v/>
      </c>
    </row>
    <row r="7598" spans="2:7">
      <c r="B7598" s="32">
        <f>SUMIF(Balanço[Estoque],Back!A7598,Balanço[Quantidade])</f>
        <v>0</v>
      </c>
      <c r="G7598" s="32" t="str" cm="1">
        <f t="array" ref="G7598">IF(F7598="","",SUM(_xlfn._xlws.FILTER(Balanço[Quantidade],(Balanço[Estoque]=Back!$E$3)*(Balanço[Material]=Back!F7598))))</f>
        <v/>
      </c>
    </row>
    <row r="7599" spans="2:7">
      <c r="B7599" s="32">
        <f>SUMIF(Balanço[Estoque],Back!A7599,Balanço[Quantidade])</f>
        <v>0</v>
      </c>
      <c r="G7599" s="32" t="str" cm="1">
        <f t="array" ref="G7599">IF(F7599="","",SUM(_xlfn._xlws.FILTER(Balanço[Quantidade],(Balanço[Estoque]=Back!$E$3)*(Balanço[Material]=Back!F7599))))</f>
        <v/>
      </c>
    </row>
    <row r="7600" spans="2:7">
      <c r="B7600" s="32">
        <f>SUMIF(Balanço[Estoque],Back!A7600,Balanço[Quantidade])</f>
        <v>0</v>
      </c>
      <c r="G7600" s="32" t="str" cm="1">
        <f t="array" ref="G7600">IF(F7600="","",SUM(_xlfn._xlws.FILTER(Balanço[Quantidade],(Balanço[Estoque]=Back!$E$3)*(Balanço[Material]=Back!F7600))))</f>
        <v/>
      </c>
    </row>
    <row r="7601" spans="2:7">
      <c r="B7601" s="32">
        <f>SUMIF(Balanço[Estoque],Back!A7601,Balanço[Quantidade])</f>
        <v>0</v>
      </c>
      <c r="G7601" s="32" t="str" cm="1">
        <f t="array" ref="G7601">IF(F7601="","",SUM(_xlfn._xlws.FILTER(Balanço[Quantidade],(Balanço[Estoque]=Back!$E$3)*(Balanço[Material]=Back!F7601))))</f>
        <v/>
      </c>
    </row>
    <row r="7602" spans="2:7">
      <c r="B7602" s="32">
        <f>SUMIF(Balanço[Estoque],Back!A7602,Balanço[Quantidade])</f>
        <v>0</v>
      </c>
      <c r="G7602" s="32" t="str" cm="1">
        <f t="array" ref="G7602">IF(F7602="","",SUM(_xlfn._xlws.FILTER(Balanço[Quantidade],(Balanço[Estoque]=Back!$E$3)*(Balanço[Material]=Back!F7602))))</f>
        <v/>
      </c>
    </row>
    <row r="7603" spans="2:7">
      <c r="B7603" s="32">
        <f>SUMIF(Balanço[Estoque],Back!A7603,Balanço[Quantidade])</f>
        <v>0</v>
      </c>
      <c r="G7603" s="32" t="str" cm="1">
        <f t="array" ref="G7603">IF(F7603="","",SUM(_xlfn._xlws.FILTER(Balanço[Quantidade],(Balanço[Estoque]=Back!$E$3)*(Balanço[Material]=Back!F7603))))</f>
        <v/>
      </c>
    </row>
    <row r="7604" spans="2:7">
      <c r="B7604" s="32">
        <f>SUMIF(Balanço[Estoque],Back!A7604,Balanço[Quantidade])</f>
        <v>0</v>
      </c>
      <c r="G7604" s="32" t="str" cm="1">
        <f t="array" ref="G7604">IF(F7604="","",SUM(_xlfn._xlws.FILTER(Balanço[Quantidade],(Balanço[Estoque]=Back!$E$3)*(Balanço[Material]=Back!F7604))))</f>
        <v/>
      </c>
    </row>
    <row r="7605" spans="2:7">
      <c r="B7605" s="32">
        <f>SUMIF(Balanço[Estoque],Back!A7605,Balanço[Quantidade])</f>
        <v>0</v>
      </c>
      <c r="G7605" s="32" t="str" cm="1">
        <f t="array" ref="G7605">IF(F7605="","",SUM(_xlfn._xlws.FILTER(Balanço[Quantidade],(Balanço[Estoque]=Back!$E$3)*(Balanço[Material]=Back!F7605))))</f>
        <v/>
      </c>
    </row>
    <row r="7606" spans="2:7">
      <c r="B7606" s="32">
        <f>SUMIF(Balanço[Estoque],Back!A7606,Balanço[Quantidade])</f>
        <v>0</v>
      </c>
      <c r="G7606" s="32" t="str" cm="1">
        <f t="array" ref="G7606">IF(F7606="","",SUM(_xlfn._xlws.FILTER(Balanço[Quantidade],(Balanço[Estoque]=Back!$E$3)*(Balanço[Material]=Back!F7606))))</f>
        <v/>
      </c>
    </row>
    <row r="7607" spans="2:7">
      <c r="B7607" s="32">
        <f>SUMIF(Balanço[Estoque],Back!A7607,Balanço[Quantidade])</f>
        <v>0</v>
      </c>
      <c r="G7607" s="32" t="str" cm="1">
        <f t="array" ref="G7607">IF(F7607="","",SUM(_xlfn._xlws.FILTER(Balanço[Quantidade],(Balanço[Estoque]=Back!$E$3)*(Balanço[Material]=Back!F7607))))</f>
        <v/>
      </c>
    </row>
    <row r="7608" spans="2:7">
      <c r="B7608" s="32">
        <f>SUMIF(Balanço[Estoque],Back!A7608,Balanço[Quantidade])</f>
        <v>0</v>
      </c>
      <c r="G7608" s="32" t="str" cm="1">
        <f t="array" ref="G7608">IF(F7608="","",SUM(_xlfn._xlws.FILTER(Balanço[Quantidade],(Balanço[Estoque]=Back!$E$3)*(Balanço[Material]=Back!F7608))))</f>
        <v/>
      </c>
    </row>
    <row r="7609" spans="2:7">
      <c r="B7609" s="32">
        <f>SUMIF(Balanço[Estoque],Back!A7609,Balanço[Quantidade])</f>
        <v>0</v>
      </c>
      <c r="G7609" s="32" t="str" cm="1">
        <f t="array" ref="G7609">IF(F7609="","",SUM(_xlfn._xlws.FILTER(Balanço[Quantidade],(Balanço[Estoque]=Back!$E$3)*(Balanço[Material]=Back!F7609))))</f>
        <v/>
      </c>
    </row>
    <row r="7610" spans="2:7">
      <c r="B7610" s="32">
        <f>SUMIF(Balanço[Estoque],Back!A7610,Balanço[Quantidade])</f>
        <v>0</v>
      </c>
      <c r="G7610" s="32" t="str" cm="1">
        <f t="array" ref="G7610">IF(F7610="","",SUM(_xlfn._xlws.FILTER(Balanço[Quantidade],(Balanço[Estoque]=Back!$E$3)*(Balanço[Material]=Back!F7610))))</f>
        <v/>
      </c>
    </row>
    <row r="7611" spans="2:7">
      <c r="B7611" s="32">
        <f>SUMIF(Balanço[Estoque],Back!A7611,Balanço[Quantidade])</f>
        <v>0</v>
      </c>
      <c r="G7611" s="32" t="str" cm="1">
        <f t="array" ref="G7611">IF(F7611="","",SUM(_xlfn._xlws.FILTER(Balanço[Quantidade],(Balanço[Estoque]=Back!$E$3)*(Balanço[Material]=Back!F7611))))</f>
        <v/>
      </c>
    </row>
    <row r="7612" spans="2:7">
      <c r="B7612" s="32">
        <f>SUMIF(Balanço[Estoque],Back!A7612,Balanço[Quantidade])</f>
        <v>0</v>
      </c>
      <c r="G7612" s="32" t="str" cm="1">
        <f t="array" ref="G7612">IF(F7612="","",SUM(_xlfn._xlws.FILTER(Balanço[Quantidade],(Balanço[Estoque]=Back!$E$3)*(Balanço[Material]=Back!F7612))))</f>
        <v/>
      </c>
    </row>
    <row r="7613" spans="2:7">
      <c r="B7613" s="32">
        <f>SUMIF(Balanço[Estoque],Back!A7613,Balanço[Quantidade])</f>
        <v>0</v>
      </c>
      <c r="G7613" s="32" t="str" cm="1">
        <f t="array" ref="G7613">IF(F7613="","",SUM(_xlfn._xlws.FILTER(Balanço[Quantidade],(Balanço[Estoque]=Back!$E$3)*(Balanço[Material]=Back!F7613))))</f>
        <v/>
      </c>
    </row>
    <row r="7614" spans="2:7">
      <c r="B7614" s="32">
        <f>SUMIF(Balanço[Estoque],Back!A7614,Balanço[Quantidade])</f>
        <v>0</v>
      </c>
      <c r="G7614" s="32" t="str" cm="1">
        <f t="array" ref="G7614">IF(F7614="","",SUM(_xlfn._xlws.FILTER(Balanço[Quantidade],(Balanço[Estoque]=Back!$E$3)*(Balanço[Material]=Back!F7614))))</f>
        <v/>
      </c>
    </row>
    <row r="7615" spans="2:7">
      <c r="B7615" s="32">
        <f>SUMIF(Balanço[Estoque],Back!A7615,Balanço[Quantidade])</f>
        <v>0</v>
      </c>
      <c r="G7615" s="32" t="str" cm="1">
        <f t="array" ref="G7615">IF(F7615="","",SUM(_xlfn._xlws.FILTER(Balanço[Quantidade],(Balanço[Estoque]=Back!$E$3)*(Balanço[Material]=Back!F7615))))</f>
        <v/>
      </c>
    </row>
    <row r="7616" spans="2:7">
      <c r="B7616" s="32">
        <f>SUMIF(Balanço[Estoque],Back!A7616,Balanço[Quantidade])</f>
        <v>0</v>
      </c>
      <c r="G7616" s="32" t="str" cm="1">
        <f t="array" ref="G7616">IF(F7616="","",SUM(_xlfn._xlws.FILTER(Balanço[Quantidade],(Balanço[Estoque]=Back!$E$3)*(Balanço[Material]=Back!F7616))))</f>
        <v/>
      </c>
    </row>
    <row r="7617" spans="2:7">
      <c r="B7617" s="32">
        <f>SUMIF(Balanço[Estoque],Back!A7617,Balanço[Quantidade])</f>
        <v>0</v>
      </c>
      <c r="G7617" s="32" t="str" cm="1">
        <f t="array" ref="G7617">IF(F7617="","",SUM(_xlfn._xlws.FILTER(Balanço[Quantidade],(Balanço[Estoque]=Back!$E$3)*(Balanço[Material]=Back!F7617))))</f>
        <v/>
      </c>
    </row>
    <row r="7618" spans="2:7">
      <c r="B7618" s="32">
        <f>SUMIF(Balanço[Estoque],Back!A7618,Balanço[Quantidade])</f>
        <v>0</v>
      </c>
      <c r="G7618" s="32" t="str" cm="1">
        <f t="array" ref="G7618">IF(F7618="","",SUM(_xlfn._xlws.FILTER(Balanço[Quantidade],(Balanço[Estoque]=Back!$E$3)*(Balanço[Material]=Back!F7618))))</f>
        <v/>
      </c>
    </row>
    <row r="7619" spans="2:7">
      <c r="B7619" s="32">
        <f>SUMIF(Balanço[Estoque],Back!A7619,Balanço[Quantidade])</f>
        <v>0</v>
      </c>
      <c r="G7619" s="32" t="str" cm="1">
        <f t="array" ref="G7619">IF(F7619="","",SUM(_xlfn._xlws.FILTER(Balanço[Quantidade],(Balanço[Estoque]=Back!$E$3)*(Balanço[Material]=Back!F7619))))</f>
        <v/>
      </c>
    </row>
    <row r="7620" spans="2:7">
      <c r="B7620" s="32">
        <f>SUMIF(Balanço[Estoque],Back!A7620,Balanço[Quantidade])</f>
        <v>0</v>
      </c>
      <c r="G7620" s="32" t="str" cm="1">
        <f t="array" ref="G7620">IF(F7620="","",SUM(_xlfn._xlws.FILTER(Balanço[Quantidade],(Balanço[Estoque]=Back!$E$3)*(Balanço[Material]=Back!F7620))))</f>
        <v/>
      </c>
    </row>
    <row r="7621" spans="2:7">
      <c r="B7621" s="32">
        <f>SUMIF(Balanço[Estoque],Back!A7621,Balanço[Quantidade])</f>
        <v>0</v>
      </c>
      <c r="G7621" s="32" t="str" cm="1">
        <f t="array" ref="G7621">IF(F7621="","",SUM(_xlfn._xlws.FILTER(Balanço[Quantidade],(Balanço[Estoque]=Back!$E$3)*(Balanço[Material]=Back!F7621))))</f>
        <v/>
      </c>
    </row>
    <row r="7622" spans="2:7">
      <c r="B7622" s="32">
        <f>SUMIF(Balanço[Estoque],Back!A7622,Balanço[Quantidade])</f>
        <v>0</v>
      </c>
      <c r="G7622" s="32" t="str" cm="1">
        <f t="array" ref="G7622">IF(F7622="","",SUM(_xlfn._xlws.FILTER(Balanço[Quantidade],(Balanço[Estoque]=Back!$E$3)*(Balanço[Material]=Back!F7622))))</f>
        <v/>
      </c>
    </row>
    <row r="7623" spans="2:7">
      <c r="B7623" s="32">
        <f>SUMIF(Balanço[Estoque],Back!A7623,Balanço[Quantidade])</f>
        <v>0</v>
      </c>
      <c r="G7623" s="32" t="str" cm="1">
        <f t="array" ref="G7623">IF(F7623="","",SUM(_xlfn._xlws.FILTER(Balanço[Quantidade],(Balanço[Estoque]=Back!$E$3)*(Balanço[Material]=Back!F7623))))</f>
        <v/>
      </c>
    </row>
    <row r="7624" spans="2:7">
      <c r="B7624" s="32">
        <f>SUMIF(Balanço[Estoque],Back!A7624,Balanço[Quantidade])</f>
        <v>0</v>
      </c>
      <c r="G7624" s="32" t="str" cm="1">
        <f t="array" ref="G7624">IF(F7624="","",SUM(_xlfn._xlws.FILTER(Balanço[Quantidade],(Balanço[Estoque]=Back!$E$3)*(Balanço[Material]=Back!F7624))))</f>
        <v/>
      </c>
    </row>
    <row r="7625" spans="2:7">
      <c r="B7625" s="32">
        <f>SUMIF(Balanço[Estoque],Back!A7625,Balanço[Quantidade])</f>
        <v>0</v>
      </c>
      <c r="G7625" s="32" t="str" cm="1">
        <f t="array" ref="G7625">IF(F7625="","",SUM(_xlfn._xlws.FILTER(Balanço[Quantidade],(Balanço[Estoque]=Back!$E$3)*(Balanço[Material]=Back!F7625))))</f>
        <v/>
      </c>
    </row>
    <row r="7626" spans="2:7">
      <c r="B7626" s="32">
        <f>SUMIF(Balanço[Estoque],Back!A7626,Balanço[Quantidade])</f>
        <v>0</v>
      </c>
      <c r="G7626" s="32" t="str" cm="1">
        <f t="array" ref="G7626">IF(F7626="","",SUM(_xlfn._xlws.FILTER(Balanço[Quantidade],(Balanço[Estoque]=Back!$E$3)*(Balanço[Material]=Back!F7626))))</f>
        <v/>
      </c>
    </row>
    <row r="7627" spans="2:7">
      <c r="B7627" s="32">
        <f>SUMIF(Balanço[Estoque],Back!A7627,Balanço[Quantidade])</f>
        <v>0</v>
      </c>
      <c r="G7627" s="32" t="str" cm="1">
        <f t="array" ref="G7627">IF(F7627="","",SUM(_xlfn._xlws.FILTER(Balanço[Quantidade],(Balanço[Estoque]=Back!$E$3)*(Balanço[Material]=Back!F7627))))</f>
        <v/>
      </c>
    </row>
    <row r="7628" spans="2:7">
      <c r="B7628" s="32">
        <f>SUMIF(Balanço[Estoque],Back!A7628,Balanço[Quantidade])</f>
        <v>0</v>
      </c>
      <c r="G7628" s="32" t="str" cm="1">
        <f t="array" ref="G7628">IF(F7628="","",SUM(_xlfn._xlws.FILTER(Balanço[Quantidade],(Balanço[Estoque]=Back!$E$3)*(Balanço[Material]=Back!F7628))))</f>
        <v/>
      </c>
    </row>
    <row r="7629" spans="2:7">
      <c r="B7629" s="32">
        <f>SUMIF(Balanço[Estoque],Back!A7629,Balanço[Quantidade])</f>
        <v>0</v>
      </c>
      <c r="G7629" s="32" t="str" cm="1">
        <f t="array" ref="G7629">IF(F7629="","",SUM(_xlfn._xlws.FILTER(Balanço[Quantidade],(Balanço[Estoque]=Back!$E$3)*(Balanço[Material]=Back!F7629))))</f>
        <v/>
      </c>
    </row>
    <row r="7630" spans="2:7">
      <c r="B7630" s="32">
        <f>SUMIF(Balanço[Estoque],Back!A7630,Balanço[Quantidade])</f>
        <v>0</v>
      </c>
      <c r="G7630" s="32" t="str" cm="1">
        <f t="array" ref="G7630">IF(F7630="","",SUM(_xlfn._xlws.FILTER(Balanço[Quantidade],(Balanço[Estoque]=Back!$E$3)*(Balanço[Material]=Back!F7630))))</f>
        <v/>
      </c>
    </row>
    <row r="7631" spans="2:7">
      <c r="B7631" s="32">
        <f>SUMIF(Balanço[Estoque],Back!A7631,Balanço[Quantidade])</f>
        <v>0</v>
      </c>
      <c r="G7631" s="32" t="str" cm="1">
        <f t="array" ref="G7631">IF(F7631="","",SUM(_xlfn._xlws.FILTER(Balanço[Quantidade],(Balanço[Estoque]=Back!$E$3)*(Balanço[Material]=Back!F7631))))</f>
        <v/>
      </c>
    </row>
    <row r="7632" spans="2:7">
      <c r="B7632" s="32">
        <f>SUMIF(Balanço[Estoque],Back!A7632,Balanço[Quantidade])</f>
        <v>0</v>
      </c>
      <c r="G7632" s="32" t="str" cm="1">
        <f t="array" ref="G7632">IF(F7632="","",SUM(_xlfn._xlws.FILTER(Balanço[Quantidade],(Balanço[Estoque]=Back!$E$3)*(Balanço[Material]=Back!F7632))))</f>
        <v/>
      </c>
    </row>
    <row r="7633" spans="2:7">
      <c r="B7633" s="32">
        <f>SUMIF(Balanço[Estoque],Back!A7633,Balanço[Quantidade])</f>
        <v>0</v>
      </c>
      <c r="G7633" s="32" t="str" cm="1">
        <f t="array" ref="G7633">IF(F7633="","",SUM(_xlfn._xlws.FILTER(Balanço[Quantidade],(Balanço[Estoque]=Back!$E$3)*(Balanço[Material]=Back!F7633))))</f>
        <v/>
      </c>
    </row>
    <row r="7634" spans="2:7">
      <c r="B7634" s="32">
        <f>SUMIF(Balanço[Estoque],Back!A7634,Balanço[Quantidade])</f>
        <v>0</v>
      </c>
      <c r="G7634" s="32" t="str" cm="1">
        <f t="array" ref="G7634">IF(F7634="","",SUM(_xlfn._xlws.FILTER(Balanço[Quantidade],(Balanço[Estoque]=Back!$E$3)*(Balanço[Material]=Back!F7634))))</f>
        <v/>
      </c>
    </row>
    <row r="7635" spans="2:7">
      <c r="B7635" s="32">
        <f>SUMIF(Balanço[Estoque],Back!A7635,Balanço[Quantidade])</f>
        <v>0</v>
      </c>
      <c r="G7635" s="32" t="str" cm="1">
        <f t="array" ref="G7635">IF(F7635="","",SUM(_xlfn._xlws.FILTER(Balanço[Quantidade],(Balanço[Estoque]=Back!$E$3)*(Balanço[Material]=Back!F7635))))</f>
        <v/>
      </c>
    </row>
    <row r="7636" spans="2:7">
      <c r="B7636" s="32">
        <f>SUMIF(Balanço[Estoque],Back!A7636,Balanço[Quantidade])</f>
        <v>0</v>
      </c>
      <c r="G7636" s="32" t="str" cm="1">
        <f t="array" ref="G7636">IF(F7636="","",SUM(_xlfn._xlws.FILTER(Balanço[Quantidade],(Balanço[Estoque]=Back!$E$3)*(Balanço[Material]=Back!F7636))))</f>
        <v/>
      </c>
    </row>
    <row r="7637" spans="2:7">
      <c r="B7637" s="32">
        <f>SUMIF(Balanço[Estoque],Back!A7637,Balanço[Quantidade])</f>
        <v>0</v>
      </c>
      <c r="G7637" s="32" t="str" cm="1">
        <f t="array" ref="G7637">IF(F7637="","",SUM(_xlfn._xlws.FILTER(Balanço[Quantidade],(Balanço[Estoque]=Back!$E$3)*(Balanço[Material]=Back!F7637))))</f>
        <v/>
      </c>
    </row>
    <row r="7638" spans="2:7">
      <c r="B7638" s="32">
        <f>SUMIF(Balanço[Estoque],Back!A7638,Balanço[Quantidade])</f>
        <v>0</v>
      </c>
      <c r="G7638" s="32" t="str" cm="1">
        <f t="array" ref="G7638">IF(F7638="","",SUM(_xlfn._xlws.FILTER(Balanço[Quantidade],(Balanço[Estoque]=Back!$E$3)*(Balanço[Material]=Back!F7638))))</f>
        <v/>
      </c>
    </row>
    <row r="7639" spans="2:7">
      <c r="B7639" s="32">
        <f>SUMIF(Balanço[Estoque],Back!A7639,Balanço[Quantidade])</f>
        <v>0</v>
      </c>
      <c r="G7639" s="32" t="str" cm="1">
        <f t="array" ref="G7639">IF(F7639="","",SUM(_xlfn._xlws.FILTER(Balanço[Quantidade],(Balanço[Estoque]=Back!$E$3)*(Balanço[Material]=Back!F7639))))</f>
        <v/>
      </c>
    </row>
    <row r="7640" spans="2:7">
      <c r="B7640" s="32">
        <f>SUMIF(Balanço[Estoque],Back!A7640,Balanço[Quantidade])</f>
        <v>0</v>
      </c>
      <c r="G7640" s="32" t="str" cm="1">
        <f t="array" ref="G7640">IF(F7640="","",SUM(_xlfn._xlws.FILTER(Balanço[Quantidade],(Balanço[Estoque]=Back!$E$3)*(Balanço[Material]=Back!F7640))))</f>
        <v/>
      </c>
    </row>
    <row r="7641" spans="2:7">
      <c r="B7641" s="32">
        <f>SUMIF(Balanço[Estoque],Back!A7641,Balanço[Quantidade])</f>
        <v>0</v>
      </c>
      <c r="G7641" s="32" t="str" cm="1">
        <f t="array" ref="G7641">IF(F7641="","",SUM(_xlfn._xlws.FILTER(Balanço[Quantidade],(Balanço[Estoque]=Back!$E$3)*(Balanço[Material]=Back!F7641))))</f>
        <v/>
      </c>
    </row>
    <row r="7642" spans="2:7">
      <c r="B7642" s="32">
        <f>SUMIF(Balanço[Estoque],Back!A7642,Balanço[Quantidade])</f>
        <v>0</v>
      </c>
      <c r="G7642" s="32" t="str" cm="1">
        <f t="array" ref="G7642">IF(F7642="","",SUM(_xlfn._xlws.FILTER(Balanço[Quantidade],(Balanço[Estoque]=Back!$E$3)*(Balanço[Material]=Back!F7642))))</f>
        <v/>
      </c>
    </row>
    <row r="7643" spans="2:7">
      <c r="B7643" s="32">
        <f>SUMIF(Balanço[Estoque],Back!A7643,Balanço[Quantidade])</f>
        <v>0</v>
      </c>
      <c r="G7643" s="32" t="str" cm="1">
        <f t="array" ref="G7643">IF(F7643="","",SUM(_xlfn._xlws.FILTER(Balanço[Quantidade],(Balanço[Estoque]=Back!$E$3)*(Balanço[Material]=Back!F7643))))</f>
        <v/>
      </c>
    </row>
    <row r="7644" spans="2:7">
      <c r="B7644" s="32">
        <f>SUMIF(Balanço[Estoque],Back!A7644,Balanço[Quantidade])</f>
        <v>0</v>
      </c>
      <c r="G7644" s="32" t="str" cm="1">
        <f t="array" ref="G7644">IF(F7644="","",SUM(_xlfn._xlws.FILTER(Balanço[Quantidade],(Balanço[Estoque]=Back!$E$3)*(Balanço[Material]=Back!F7644))))</f>
        <v/>
      </c>
    </row>
    <row r="7645" spans="2:7">
      <c r="B7645" s="32">
        <f>SUMIF(Balanço[Estoque],Back!A7645,Balanço[Quantidade])</f>
        <v>0</v>
      </c>
      <c r="G7645" s="32" t="str" cm="1">
        <f t="array" ref="G7645">IF(F7645="","",SUM(_xlfn._xlws.FILTER(Balanço[Quantidade],(Balanço[Estoque]=Back!$E$3)*(Balanço[Material]=Back!F7645))))</f>
        <v/>
      </c>
    </row>
    <row r="7646" spans="2:7">
      <c r="B7646" s="32">
        <f>SUMIF(Balanço[Estoque],Back!A7646,Balanço[Quantidade])</f>
        <v>0</v>
      </c>
      <c r="G7646" s="32" t="str" cm="1">
        <f t="array" ref="G7646">IF(F7646="","",SUM(_xlfn._xlws.FILTER(Balanço[Quantidade],(Balanço[Estoque]=Back!$E$3)*(Balanço[Material]=Back!F7646))))</f>
        <v/>
      </c>
    </row>
    <row r="7647" spans="2:7">
      <c r="B7647" s="32">
        <f>SUMIF(Balanço[Estoque],Back!A7647,Balanço[Quantidade])</f>
        <v>0</v>
      </c>
      <c r="G7647" s="32" t="str" cm="1">
        <f t="array" ref="G7647">IF(F7647="","",SUM(_xlfn._xlws.FILTER(Balanço[Quantidade],(Balanço[Estoque]=Back!$E$3)*(Balanço[Material]=Back!F7647))))</f>
        <v/>
      </c>
    </row>
    <row r="7648" spans="2:7">
      <c r="B7648" s="32">
        <f>SUMIF(Balanço[Estoque],Back!A7648,Balanço[Quantidade])</f>
        <v>0</v>
      </c>
      <c r="G7648" s="32" t="str" cm="1">
        <f t="array" ref="G7648">IF(F7648="","",SUM(_xlfn._xlws.FILTER(Balanço[Quantidade],(Balanço[Estoque]=Back!$E$3)*(Balanço[Material]=Back!F7648))))</f>
        <v/>
      </c>
    </row>
    <row r="7649" spans="2:7">
      <c r="B7649" s="32">
        <f>SUMIF(Balanço[Estoque],Back!A7649,Balanço[Quantidade])</f>
        <v>0</v>
      </c>
      <c r="G7649" s="32" t="str" cm="1">
        <f t="array" ref="G7649">IF(F7649="","",SUM(_xlfn._xlws.FILTER(Balanço[Quantidade],(Balanço[Estoque]=Back!$E$3)*(Balanço[Material]=Back!F7649))))</f>
        <v/>
      </c>
    </row>
    <row r="7650" spans="2:7">
      <c r="B7650" s="32">
        <f>SUMIF(Balanço[Estoque],Back!A7650,Balanço[Quantidade])</f>
        <v>0</v>
      </c>
      <c r="G7650" s="32" t="str" cm="1">
        <f t="array" ref="G7650">IF(F7650="","",SUM(_xlfn._xlws.FILTER(Balanço[Quantidade],(Balanço[Estoque]=Back!$E$3)*(Balanço[Material]=Back!F7650))))</f>
        <v/>
      </c>
    </row>
    <row r="7651" spans="2:7">
      <c r="B7651" s="32">
        <f>SUMIF(Balanço[Estoque],Back!A7651,Balanço[Quantidade])</f>
        <v>0</v>
      </c>
      <c r="G7651" s="32" t="str" cm="1">
        <f t="array" ref="G7651">IF(F7651="","",SUM(_xlfn._xlws.FILTER(Balanço[Quantidade],(Balanço[Estoque]=Back!$E$3)*(Balanço[Material]=Back!F7651))))</f>
        <v/>
      </c>
    </row>
    <row r="7652" spans="2:7">
      <c r="B7652" s="32">
        <f>SUMIF(Balanço[Estoque],Back!A7652,Balanço[Quantidade])</f>
        <v>0</v>
      </c>
      <c r="G7652" s="32" t="str" cm="1">
        <f t="array" ref="G7652">IF(F7652="","",SUM(_xlfn._xlws.FILTER(Balanço[Quantidade],(Balanço[Estoque]=Back!$E$3)*(Balanço[Material]=Back!F7652))))</f>
        <v/>
      </c>
    </row>
    <row r="7653" spans="2:7">
      <c r="B7653" s="32">
        <f>SUMIF(Balanço[Estoque],Back!A7653,Balanço[Quantidade])</f>
        <v>0</v>
      </c>
      <c r="G7653" s="32" t="str" cm="1">
        <f t="array" ref="G7653">IF(F7653="","",SUM(_xlfn._xlws.FILTER(Balanço[Quantidade],(Balanço[Estoque]=Back!$E$3)*(Balanço[Material]=Back!F7653))))</f>
        <v/>
      </c>
    </row>
    <row r="7654" spans="2:7">
      <c r="B7654" s="32">
        <f>SUMIF(Balanço[Estoque],Back!A7654,Balanço[Quantidade])</f>
        <v>0</v>
      </c>
      <c r="G7654" s="32" t="str" cm="1">
        <f t="array" ref="G7654">IF(F7654="","",SUM(_xlfn._xlws.FILTER(Balanço[Quantidade],(Balanço[Estoque]=Back!$E$3)*(Balanço[Material]=Back!F7654))))</f>
        <v/>
      </c>
    </row>
    <row r="7655" spans="2:7">
      <c r="B7655" s="32">
        <f>SUMIF(Balanço[Estoque],Back!A7655,Balanço[Quantidade])</f>
        <v>0</v>
      </c>
      <c r="G7655" s="32" t="str" cm="1">
        <f t="array" ref="G7655">IF(F7655="","",SUM(_xlfn._xlws.FILTER(Balanço[Quantidade],(Balanço[Estoque]=Back!$E$3)*(Balanço[Material]=Back!F7655))))</f>
        <v/>
      </c>
    </row>
    <row r="7656" spans="2:7">
      <c r="B7656" s="32">
        <f>SUMIF(Balanço[Estoque],Back!A7656,Balanço[Quantidade])</f>
        <v>0</v>
      </c>
      <c r="G7656" s="32" t="str" cm="1">
        <f t="array" ref="G7656">IF(F7656="","",SUM(_xlfn._xlws.FILTER(Balanço[Quantidade],(Balanço[Estoque]=Back!$E$3)*(Balanço[Material]=Back!F7656))))</f>
        <v/>
      </c>
    </row>
    <row r="7657" spans="2:7">
      <c r="B7657" s="32">
        <f>SUMIF(Balanço[Estoque],Back!A7657,Balanço[Quantidade])</f>
        <v>0</v>
      </c>
      <c r="G7657" s="32" t="str" cm="1">
        <f t="array" ref="G7657">IF(F7657="","",SUM(_xlfn._xlws.FILTER(Balanço[Quantidade],(Balanço[Estoque]=Back!$E$3)*(Balanço[Material]=Back!F7657))))</f>
        <v/>
      </c>
    </row>
    <row r="7658" spans="2:7">
      <c r="B7658" s="32">
        <f>SUMIF(Balanço[Estoque],Back!A7658,Balanço[Quantidade])</f>
        <v>0</v>
      </c>
      <c r="G7658" s="32" t="str" cm="1">
        <f t="array" ref="G7658">IF(F7658="","",SUM(_xlfn._xlws.FILTER(Balanço[Quantidade],(Balanço[Estoque]=Back!$E$3)*(Balanço[Material]=Back!F7658))))</f>
        <v/>
      </c>
    </row>
    <row r="7659" spans="2:7">
      <c r="B7659" s="32">
        <f>SUMIF(Balanço[Estoque],Back!A7659,Balanço[Quantidade])</f>
        <v>0</v>
      </c>
      <c r="G7659" s="32" t="str" cm="1">
        <f t="array" ref="G7659">IF(F7659="","",SUM(_xlfn._xlws.FILTER(Balanço[Quantidade],(Balanço[Estoque]=Back!$E$3)*(Balanço[Material]=Back!F7659))))</f>
        <v/>
      </c>
    </row>
    <row r="7660" spans="2:7">
      <c r="B7660" s="32">
        <f>SUMIF(Balanço[Estoque],Back!A7660,Balanço[Quantidade])</f>
        <v>0</v>
      </c>
      <c r="G7660" s="32" t="str" cm="1">
        <f t="array" ref="G7660">IF(F7660="","",SUM(_xlfn._xlws.FILTER(Balanço[Quantidade],(Balanço[Estoque]=Back!$E$3)*(Balanço[Material]=Back!F7660))))</f>
        <v/>
      </c>
    </row>
    <row r="7661" spans="2:7">
      <c r="B7661" s="32">
        <f>SUMIF(Balanço[Estoque],Back!A7661,Balanço[Quantidade])</f>
        <v>0</v>
      </c>
      <c r="G7661" s="32" t="str" cm="1">
        <f t="array" ref="G7661">IF(F7661="","",SUM(_xlfn._xlws.FILTER(Balanço[Quantidade],(Balanço[Estoque]=Back!$E$3)*(Balanço[Material]=Back!F7661))))</f>
        <v/>
      </c>
    </row>
    <row r="7662" spans="2:7">
      <c r="B7662" s="32">
        <f>SUMIF(Balanço[Estoque],Back!A7662,Balanço[Quantidade])</f>
        <v>0</v>
      </c>
      <c r="G7662" s="32" t="str" cm="1">
        <f t="array" ref="G7662">IF(F7662="","",SUM(_xlfn._xlws.FILTER(Balanço[Quantidade],(Balanço[Estoque]=Back!$E$3)*(Balanço[Material]=Back!F7662))))</f>
        <v/>
      </c>
    </row>
    <row r="7663" spans="2:7">
      <c r="B7663" s="32">
        <f>SUMIF(Balanço[Estoque],Back!A7663,Balanço[Quantidade])</f>
        <v>0</v>
      </c>
      <c r="G7663" s="32" t="str" cm="1">
        <f t="array" ref="G7663">IF(F7663="","",SUM(_xlfn._xlws.FILTER(Balanço[Quantidade],(Balanço[Estoque]=Back!$E$3)*(Balanço[Material]=Back!F7663))))</f>
        <v/>
      </c>
    </row>
    <row r="7664" spans="2:7">
      <c r="B7664" s="32">
        <f>SUMIF(Balanço[Estoque],Back!A7664,Balanço[Quantidade])</f>
        <v>0</v>
      </c>
      <c r="G7664" s="32" t="str" cm="1">
        <f t="array" ref="G7664">IF(F7664="","",SUM(_xlfn._xlws.FILTER(Balanço[Quantidade],(Balanço[Estoque]=Back!$E$3)*(Balanço[Material]=Back!F7664))))</f>
        <v/>
      </c>
    </row>
    <row r="7665" spans="2:7">
      <c r="B7665" s="32">
        <f>SUMIF(Balanço[Estoque],Back!A7665,Balanço[Quantidade])</f>
        <v>0</v>
      </c>
      <c r="G7665" s="32" t="str" cm="1">
        <f t="array" ref="G7665">IF(F7665="","",SUM(_xlfn._xlws.FILTER(Balanço[Quantidade],(Balanço[Estoque]=Back!$E$3)*(Balanço[Material]=Back!F7665))))</f>
        <v/>
      </c>
    </row>
    <row r="7666" spans="2:7">
      <c r="B7666" s="32">
        <f>SUMIF(Balanço[Estoque],Back!A7666,Balanço[Quantidade])</f>
        <v>0</v>
      </c>
      <c r="G7666" s="32" t="str" cm="1">
        <f t="array" ref="G7666">IF(F7666="","",SUM(_xlfn._xlws.FILTER(Balanço[Quantidade],(Balanço[Estoque]=Back!$E$3)*(Balanço[Material]=Back!F7666))))</f>
        <v/>
      </c>
    </row>
    <row r="7667" spans="2:7">
      <c r="B7667" s="32">
        <f>SUMIF(Balanço[Estoque],Back!A7667,Balanço[Quantidade])</f>
        <v>0</v>
      </c>
      <c r="G7667" s="32" t="str" cm="1">
        <f t="array" ref="G7667">IF(F7667="","",SUM(_xlfn._xlws.FILTER(Balanço[Quantidade],(Balanço[Estoque]=Back!$E$3)*(Balanço[Material]=Back!F7667))))</f>
        <v/>
      </c>
    </row>
    <row r="7668" spans="2:7">
      <c r="B7668" s="32">
        <f>SUMIF(Balanço[Estoque],Back!A7668,Balanço[Quantidade])</f>
        <v>0</v>
      </c>
      <c r="G7668" s="32" t="str" cm="1">
        <f t="array" ref="G7668">IF(F7668="","",SUM(_xlfn._xlws.FILTER(Balanço[Quantidade],(Balanço[Estoque]=Back!$E$3)*(Balanço[Material]=Back!F7668))))</f>
        <v/>
      </c>
    </row>
    <row r="7669" spans="2:7">
      <c r="B7669" s="32">
        <f>SUMIF(Balanço[Estoque],Back!A7669,Balanço[Quantidade])</f>
        <v>0</v>
      </c>
      <c r="G7669" s="32" t="str" cm="1">
        <f t="array" ref="G7669">IF(F7669="","",SUM(_xlfn._xlws.FILTER(Balanço[Quantidade],(Balanço[Estoque]=Back!$E$3)*(Balanço[Material]=Back!F7669))))</f>
        <v/>
      </c>
    </row>
    <row r="7670" spans="2:7">
      <c r="B7670" s="32">
        <f>SUMIF(Balanço[Estoque],Back!A7670,Balanço[Quantidade])</f>
        <v>0</v>
      </c>
      <c r="G7670" s="32" t="str" cm="1">
        <f t="array" ref="G7670">IF(F7670="","",SUM(_xlfn._xlws.FILTER(Balanço[Quantidade],(Balanço[Estoque]=Back!$E$3)*(Balanço[Material]=Back!F7670))))</f>
        <v/>
      </c>
    </row>
    <row r="7671" spans="2:7">
      <c r="B7671" s="32">
        <f>SUMIF(Balanço[Estoque],Back!A7671,Balanço[Quantidade])</f>
        <v>0</v>
      </c>
      <c r="G7671" s="32" t="str" cm="1">
        <f t="array" ref="G7671">IF(F7671="","",SUM(_xlfn._xlws.FILTER(Balanço[Quantidade],(Balanço[Estoque]=Back!$E$3)*(Balanço[Material]=Back!F7671))))</f>
        <v/>
      </c>
    </row>
    <row r="7672" spans="2:7">
      <c r="B7672" s="32">
        <f>SUMIF(Balanço[Estoque],Back!A7672,Balanço[Quantidade])</f>
        <v>0</v>
      </c>
      <c r="G7672" s="32" t="str" cm="1">
        <f t="array" ref="G7672">IF(F7672="","",SUM(_xlfn._xlws.FILTER(Balanço[Quantidade],(Balanço[Estoque]=Back!$E$3)*(Balanço[Material]=Back!F7672))))</f>
        <v/>
      </c>
    </row>
    <row r="7673" spans="2:7">
      <c r="B7673" s="32">
        <f>SUMIF(Balanço[Estoque],Back!A7673,Balanço[Quantidade])</f>
        <v>0</v>
      </c>
      <c r="G7673" s="32" t="str" cm="1">
        <f t="array" ref="G7673">IF(F7673="","",SUM(_xlfn._xlws.FILTER(Balanço[Quantidade],(Balanço[Estoque]=Back!$E$3)*(Balanço[Material]=Back!F7673))))</f>
        <v/>
      </c>
    </row>
    <row r="7674" spans="2:7">
      <c r="B7674" s="32">
        <f>SUMIF(Balanço[Estoque],Back!A7674,Balanço[Quantidade])</f>
        <v>0</v>
      </c>
      <c r="G7674" s="32" t="str" cm="1">
        <f t="array" ref="G7674">IF(F7674="","",SUM(_xlfn._xlws.FILTER(Balanço[Quantidade],(Balanço[Estoque]=Back!$E$3)*(Balanço[Material]=Back!F7674))))</f>
        <v/>
      </c>
    </row>
    <row r="7675" spans="2:7">
      <c r="B7675" s="32">
        <f>SUMIF(Balanço[Estoque],Back!A7675,Balanço[Quantidade])</f>
        <v>0</v>
      </c>
      <c r="G7675" s="32" t="str" cm="1">
        <f t="array" ref="G7675">IF(F7675="","",SUM(_xlfn._xlws.FILTER(Balanço[Quantidade],(Balanço[Estoque]=Back!$E$3)*(Balanço[Material]=Back!F7675))))</f>
        <v/>
      </c>
    </row>
    <row r="7676" spans="2:7">
      <c r="B7676" s="32">
        <f>SUMIF(Balanço[Estoque],Back!A7676,Balanço[Quantidade])</f>
        <v>0</v>
      </c>
      <c r="G7676" s="32" t="str" cm="1">
        <f t="array" ref="G7676">IF(F7676="","",SUM(_xlfn._xlws.FILTER(Balanço[Quantidade],(Balanço[Estoque]=Back!$E$3)*(Balanço[Material]=Back!F7676))))</f>
        <v/>
      </c>
    </row>
    <row r="7677" spans="2:7">
      <c r="B7677" s="32">
        <f>SUMIF(Balanço[Estoque],Back!A7677,Balanço[Quantidade])</f>
        <v>0</v>
      </c>
      <c r="G7677" s="32" t="str" cm="1">
        <f t="array" ref="G7677">IF(F7677="","",SUM(_xlfn._xlws.FILTER(Balanço[Quantidade],(Balanço[Estoque]=Back!$E$3)*(Balanço[Material]=Back!F7677))))</f>
        <v/>
      </c>
    </row>
    <row r="7678" spans="2:7">
      <c r="B7678" s="32">
        <f>SUMIF(Balanço[Estoque],Back!A7678,Balanço[Quantidade])</f>
        <v>0</v>
      </c>
      <c r="G7678" s="32" t="str" cm="1">
        <f t="array" ref="G7678">IF(F7678="","",SUM(_xlfn._xlws.FILTER(Balanço[Quantidade],(Balanço[Estoque]=Back!$E$3)*(Balanço[Material]=Back!F7678))))</f>
        <v/>
      </c>
    </row>
    <row r="7679" spans="2:7">
      <c r="B7679" s="32">
        <f>SUMIF(Balanço[Estoque],Back!A7679,Balanço[Quantidade])</f>
        <v>0</v>
      </c>
      <c r="G7679" s="32" t="str" cm="1">
        <f t="array" ref="G7679">IF(F7679="","",SUM(_xlfn._xlws.FILTER(Balanço[Quantidade],(Balanço[Estoque]=Back!$E$3)*(Balanço[Material]=Back!F7679))))</f>
        <v/>
      </c>
    </row>
    <row r="7680" spans="2:7">
      <c r="B7680" s="32">
        <f>SUMIF(Balanço[Estoque],Back!A7680,Balanço[Quantidade])</f>
        <v>0</v>
      </c>
      <c r="G7680" s="32" t="str" cm="1">
        <f t="array" ref="G7680">IF(F7680="","",SUM(_xlfn._xlws.FILTER(Balanço[Quantidade],(Balanço[Estoque]=Back!$E$3)*(Balanço[Material]=Back!F7680))))</f>
        <v/>
      </c>
    </row>
    <row r="7681" spans="2:7">
      <c r="B7681" s="32">
        <f>SUMIF(Balanço[Estoque],Back!A7681,Balanço[Quantidade])</f>
        <v>0</v>
      </c>
      <c r="G7681" s="32" t="str" cm="1">
        <f t="array" ref="G7681">IF(F7681="","",SUM(_xlfn._xlws.FILTER(Balanço[Quantidade],(Balanço[Estoque]=Back!$E$3)*(Balanço[Material]=Back!F7681))))</f>
        <v/>
      </c>
    </row>
    <row r="7682" spans="2:7">
      <c r="B7682" s="32">
        <f>SUMIF(Balanço[Estoque],Back!A7682,Balanço[Quantidade])</f>
        <v>0</v>
      </c>
      <c r="G7682" s="32" t="str" cm="1">
        <f t="array" ref="G7682">IF(F7682="","",SUM(_xlfn._xlws.FILTER(Balanço[Quantidade],(Balanço[Estoque]=Back!$E$3)*(Balanço[Material]=Back!F7682))))</f>
        <v/>
      </c>
    </row>
    <row r="7683" spans="2:7">
      <c r="B7683" s="32">
        <f>SUMIF(Balanço[Estoque],Back!A7683,Balanço[Quantidade])</f>
        <v>0</v>
      </c>
      <c r="G7683" s="32" t="str" cm="1">
        <f t="array" ref="G7683">IF(F7683="","",SUM(_xlfn._xlws.FILTER(Balanço[Quantidade],(Balanço[Estoque]=Back!$E$3)*(Balanço[Material]=Back!F7683))))</f>
        <v/>
      </c>
    </row>
    <row r="7684" spans="2:7">
      <c r="B7684" s="32">
        <f>SUMIF(Balanço[Estoque],Back!A7684,Balanço[Quantidade])</f>
        <v>0</v>
      </c>
      <c r="G7684" s="32" t="str" cm="1">
        <f t="array" ref="G7684">IF(F7684="","",SUM(_xlfn._xlws.FILTER(Balanço[Quantidade],(Balanço[Estoque]=Back!$E$3)*(Balanço[Material]=Back!F7684))))</f>
        <v/>
      </c>
    </row>
    <row r="7685" spans="2:7">
      <c r="B7685" s="32">
        <f>SUMIF(Balanço[Estoque],Back!A7685,Balanço[Quantidade])</f>
        <v>0</v>
      </c>
      <c r="G7685" s="32" t="str" cm="1">
        <f t="array" ref="G7685">IF(F7685="","",SUM(_xlfn._xlws.FILTER(Balanço[Quantidade],(Balanço[Estoque]=Back!$E$3)*(Balanço[Material]=Back!F7685))))</f>
        <v/>
      </c>
    </row>
    <row r="7686" spans="2:7">
      <c r="B7686" s="32">
        <f>SUMIF(Balanço[Estoque],Back!A7686,Balanço[Quantidade])</f>
        <v>0</v>
      </c>
      <c r="G7686" s="32" t="str" cm="1">
        <f t="array" ref="G7686">IF(F7686="","",SUM(_xlfn._xlws.FILTER(Balanço[Quantidade],(Balanço[Estoque]=Back!$E$3)*(Balanço[Material]=Back!F7686))))</f>
        <v/>
      </c>
    </row>
    <row r="7687" spans="2:7">
      <c r="B7687" s="32">
        <f>SUMIF(Balanço[Estoque],Back!A7687,Balanço[Quantidade])</f>
        <v>0</v>
      </c>
      <c r="G7687" s="32" t="str" cm="1">
        <f t="array" ref="G7687">IF(F7687="","",SUM(_xlfn._xlws.FILTER(Balanço[Quantidade],(Balanço[Estoque]=Back!$E$3)*(Balanço[Material]=Back!F7687))))</f>
        <v/>
      </c>
    </row>
    <row r="7688" spans="2:7">
      <c r="B7688" s="32">
        <f>SUMIF(Balanço[Estoque],Back!A7688,Balanço[Quantidade])</f>
        <v>0</v>
      </c>
      <c r="G7688" s="32" t="str" cm="1">
        <f t="array" ref="G7688">IF(F7688="","",SUM(_xlfn._xlws.FILTER(Balanço[Quantidade],(Balanço[Estoque]=Back!$E$3)*(Balanço[Material]=Back!F7688))))</f>
        <v/>
      </c>
    </row>
    <row r="7689" spans="2:7">
      <c r="B7689" s="32">
        <f>SUMIF(Balanço[Estoque],Back!A7689,Balanço[Quantidade])</f>
        <v>0</v>
      </c>
      <c r="G7689" s="32" t="str" cm="1">
        <f t="array" ref="G7689">IF(F7689="","",SUM(_xlfn._xlws.FILTER(Balanço[Quantidade],(Balanço[Estoque]=Back!$E$3)*(Balanço[Material]=Back!F7689))))</f>
        <v/>
      </c>
    </row>
    <row r="7690" spans="2:7">
      <c r="B7690" s="32">
        <f>SUMIF(Balanço[Estoque],Back!A7690,Balanço[Quantidade])</f>
        <v>0</v>
      </c>
      <c r="G7690" s="32" t="str" cm="1">
        <f t="array" ref="G7690">IF(F7690="","",SUM(_xlfn._xlws.FILTER(Balanço[Quantidade],(Balanço[Estoque]=Back!$E$3)*(Balanço[Material]=Back!F7690))))</f>
        <v/>
      </c>
    </row>
    <row r="7691" spans="2:7">
      <c r="B7691" s="32">
        <f>SUMIF(Balanço[Estoque],Back!A7691,Balanço[Quantidade])</f>
        <v>0</v>
      </c>
      <c r="G7691" s="32" t="str" cm="1">
        <f t="array" ref="G7691">IF(F7691="","",SUM(_xlfn._xlws.FILTER(Balanço[Quantidade],(Balanço[Estoque]=Back!$E$3)*(Balanço[Material]=Back!F7691))))</f>
        <v/>
      </c>
    </row>
    <row r="7692" spans="2:7">
      <c r="B7692" s="32">
        <f>SUMIF(Balanço[Estoque],Back!A7692,Balanço[Quantidade])</f>
        <v>0</v>
      </c>
      <c r="G7692" s="32" t="str" cm="1">
        <f t="array" ref="G7692">IF(F7692="","",SUM(_xlfn._xlws.FILTER(Balanço[Quantidade],(Balanço[Estoque]=Back!$E$3)*(Balanço[Material]=Back!F7692))))</f>
        <v/>
      </c>
    </row>
    <row r="7693" spans="2:7">
      <c r="B7693" s="32">
        <f>SUMIF(Balanço[Estoque],Back!A7693,Balanço[Quantidade])</f>
        <v>0</v>
      </c>
      <c r="G7693" s="32" t="str" cm="1">
        <f t="array" ref="G7693">IF(F7693="","",SUM(_xlfn._xlws.FILTER(Balanço[Quantidade],(Balanço[Estoque]=Back!$E$3)*(Balanço[Material]=Back!F7693))))</f>
        <v/>
      </c>
    </row>
    <row r="7694" spans="2:7">
      <c r="B7694" s="32">
        <f>SUMIF(Balanço[Estoque],Back!A7694,Balanço[Quantidade])</f>
        <v>0</v>
      </c>
      <c r="G7694" s="32" t="str" cm="1">
        <f t="array" ref="G7694">IF(F7694="","",SUM(_xlfn._xlws.FILTER(Balanço[Quantidade],(Balanço[Estoque]=Back!$E$3)*(Balanço[Material]=Back!F7694))))</f>
        <v/>
      </c>
    </row>
    <row r="7695" spans="2:7">
      <c r="B7695" s="32">
        <f>SUMIF(Balanço[Estoque],Back!A7695,Balanço[Quantidade])</f>
        <v>0</v>
      </c>
      <c r="G7695" s="32" t="str" cm="1">
        <f t="array" ref="G7695">IF(F7695="","",SUM(_xlfn._xlws.FILTER(Balanço[Quantidade],(Balanço[Estoque]=Back!$E$3)*(Balanço[Material]=Back!F7695))))</f>
        <v/>
      </c>
    </row>
    <row r="7696" spans="2:7">
      <c r="B7696" s="32">
        <f>SUMIF(Balanço[Estoque],Back!A7696,Balanço[Quantidade])</f>
        <v>0</v>
      </c>
      <c r="G7696" s="32" t="str" cm="1">
        <f t="array" ref="G7696">IF(F7696="","",SUM(_xlfn._xlws.FILTER(Balanço[Quantidade],(Balanço[Estoque]=Back!$E$3)*(Balanço[Material]=Back!F7696))))</f>
        <v/>
      </c>
    </row>
    <row r="7697" spans="2:7">
      <c r="B7697" s="32">
        <f>SUMIF(Balanço[Estoque],Back!A7697,Balanço[Quantidade])</f>
        <v>0</v>
      </c>
      <c r="G7697" s="32" t="str" cm="1">
        <f t="array" ref="G7697">IF(F7697="","",SUM(_xlfn._xlws.FILTER(Balanço[Quantidade],(Balanço[Estoque]=Back!$E$3)*(Balanço[Material]=Back!F7697))))</f>
        <v/>
      </c>
    </row>
    <row r="7698" spans="2:7">
      <c r="B7698" s="32">
        <f>SUMIF(Balanço[Estoque],Back!A7698,Balanço[Quantidade])</f>
        <v>0</v>
      </c>
      <c r="G7698" s="32" t="str" cm="1">
        <f t="array" ref="G7698">IF(F7698="","",SUM(_xlfn._xlws.FILTER(Balanço[Quantidade],(Balanço[Estoque]=Back!$E$3)*(Balanço[Material]=Back!F7698))))</f>
        <v/>
      </c>
    </row>
    <row r="7699" spans="2:7">
      <c r="B7699" s="32">
        <f>SUMIF(Balanço[Estoque],Back!A7699,Balanço[Quantidade])</f>
        <v>0</v>
      </c>
      <c r="G7699" s="32" t="str" cm="1">
        <f t="array" ref="G7699">IF(F7699="","",SUM(_xlfn._xlws.FILTER(Balanço[Quantidade],(Balanço[Estoque]=Back!$E$3)*(Balanço[Material]=Back!F7699))))</f>
        <v/>
      </c>
    </row>
    <row r="7700" spans="2:7">
      <c r="B7700" s="32">
        <f>SUMIF(Balanço[Estoque],Back!A7700,Balanço[Quantidade])</f>
        <v>0</v>
      </c>
      <c r="G7700" s="32" t="str" cm="1">
        <f t="array" ref="G7700">IF(F7700="","",SUM(_xlfn._xlws.FILTER(Balanço[Quantidade],(Balanço[Estoque]=Back!$E$3)*(Balanço[Material]=Back!F7700))))</f>
        <v/>
      </c>
    </row>
    <row r="7701" spans="2:7">
      <c r="B7701" s="32">
        <f>SUMIF(Balanço[Estoque],Back!A7701,Balanço[Quantidade])</f>
        <v>0</v>
      </c>
      <c r="G7701" s="32" t="str" cm="1">
        <f t="array" ref="G7701">IF(F7701="","",SUM(_xlfn._xlws.FILTER(Balanço[Quantidade],(Balanço[Estoque]=Back!$E$3)*(Balanço[Material]=Back!F7701))))</f>
        <v/>
      </c>
    </row>
    <row r="7702" spans="2:7">
      <c r="B7702" s="32">
        <f>SUMIF(Balanço[Estoque],Back!A7702,Balanço[Quantidade])</f>
        <v>0</v>
      </c>
      <c r="G7702" s="32" t="str" cm="1">
        <f t="array" ref="G7702">IF(F7702="","",SUM(_xlfn._xlws.FILTER(Balanço[Quantidade],(Balanço[Estoque]=Back!$E$3)*(Balanço[Material]=Back!F7702))))</f>
        <v/>
      </c>
    </row>
    <row r="7703" spans="2:7">
      <c r="B7703" s="32">
        <f>SUMIF(Balanço[Estoque],Back!A7703,Balanço[Quantidade])</f>
        <v>0</v>
      </c>
      <c r="G7703" s="32" t="str" cm="1">
        <f t="array" ref="G7703">IF(F7703="","",SUM(_xlfn._xlws.FILTER(Balanço[Quantidade],(Balanço[Estoque]=Back!$E$3)*(Balanço[Material]=Back!F7703))))</f>
        <v/>
      </c>
    </row>
    <row r="7704" spans="2:7">
      <c r="B7704" s="32">
        <f>SUMIF(Balanço[Estoque],Back!A7704,Balanço[Quantidade])</f>
        <v>0</v>
      </c>
      <c r="G7704" s="32" t="str" cm="1">
        <f t="array" ref="G7704">IF(F7704="","",SUM(_xlfn._xlws.FILTER(Balanço[Quantidade],(Balanço[Estoque]=Back!$E$3)*(Balanço[Material]=Back!F7704))))</f>
        <v/>
      </c>
    </row>
    <row r="7705" spans="2:7">
      <c r="B7705" s="32">
        <f>SUMIF(Balanço[Estoque],Back!A7705,Balanço[Quantidade])</f>
        <v>0</v>
      </c>
      <c r="G7705" s="32" t="str" cm="1">
        <f t="array" ref="G7705">IF(F7705="","",SUM(_xlfn._xlws.FILTER(Balanço[Quantidade],(Balanço[Estoque]=Back!$E$3)*(Balanço[Material]=Back!F7705))))</f>
        <v/>
      </c>
    </row>
    <row r="7706" spans="2:7">
      <c r="B7706" s="32">
        <f>SUMIF(Balanço[Estoque],Back!A7706,Balanço[Quantidade])</f>
        <v>0</v>
      </c>
      <c r="G7706" s="32" t="str" cm="1">
        <f t="array" ref="G7706">IF(F7706="","",SUM(_xlfn._xlws.FILTER(Balanço[Quantidade],(Balanço[Estoque]=Back!$E$3)*(Balanço[Material]=Back!F7706))))</f>
        <v/>
      </c>
    </row>
    <row r="7707" spans="2:7">
      <c r="B7707" s="32">
        <f>SUMIF(Balanço[Estoque],Back!A7707,Balanço[Quantidade])</f>
        <v>0</v>
      </c>
      <c r="G7707" s="32" t="str" cm="1">
        <f t="array" ref="G7707">IF(F7707="","",SUM(_xlfn._xlws.FILTER(Balanço[Quantidade],(Balanço[Estoque]=Back!$E$3)*(Balanço[Material]=Back!F7707))))</f>
        <v/>
      </c>
    </row>
    <row r="7708" spans="2:7">
      <c r="B7708" s="32">
        <f>SUMIF(Balanço[Estoque],Back!A7708,Balanço[Quantidade])</f>
        <v>0</v>
      </c>
      <c r="G7708" s="32" t="str" cm="1">
        <f t="array" ref="G7708">IF(F7708="","",SUM(_xlfn._xlws.FILTER(Balanço[Quantidade],(Balanço[Estoque]=Back!$E$3)*(Balanço[Material]=Back!F7708))))</f>
        <v/>
      </c>
    </row>
    <row r="7709" spans="2:7">
      <c r="B7709" s="32">
        <f>SUMIF(Balanço[Estoque],Back!A7709,Balanço[Quantidade])</f>
        <v>0</v>
      </c>
      <c r="G7709" s="32" t="str" cm="1">
        <f t="array" ref="G7709">IF(F7709="","",SUM(_xlfn._xlws.FILTER(Balanço[Quantidade],(Balanço[Estoque]=Back!$E$3)*(Balanço[Material]=Back!F7709))))</f>
        <v/>
      </c>
    </row>
    <row r="7710" spans="2:7">
      <c r="B7710" s="32">
        <f>SUMIF(Balanço[Estoque],Back!A7710,Balanço[Quantidade])</f>
        <v>0</v>
      </c>
      <c r="G7710" s="32" t="str" cm="1">
        <f t="array" ref="G7710">IF(F7710="","",SUM(_xlfn._xlws.FILTER(Balanço[Quantidade],(Balanço[Estoque]=Back!$E$3)*(Balanço[Material]=Back!F7710))))</f>
        <v/>
      </c>
    </row>
    <row r="7711" spans="2:7">
      <c r="B7711" s="32">
        <f>SUMIF(Balanço[Estoque],Back!A7711,Balanço[Quantidade])</f>
        <v>0</v>
      </c>
      <c r="G7711" s="32" t="str" cm="1">
        <f t="array" ref="G7711">IF(F7711="","",SUM(_xlfn._xlws.FILTER(Balanço[Quantidade],(Balanço[Estoque]=Back!$E$3)*(Balanço[Material]=Back!F7711))))</f>
        <v/>
      </c>
    </row>
    <row r="7712" spans="2:7">
      <c r="B7712" s="32">
        <f>SUMIF(Balanço[Estoque],Back!A7712,Balanço[Quantidade])</f>
        <v>0</v>
      </c>
      <c r="G7712" s="32" t="str" cm="1">
        <f t="array" ref="G7712">IF(F7712="","",SUM(_xlfn._xlws.FILTER(Balanço[Quantidade],(Balanço[Estoque]=Back!$E$3)*(Balanço[Material]=Back!F7712))))</f>
        <v/>
      </c>
    </row>
    <row r="7713" spans="2:7">
      <c r="B7713" s="32">
        <f>SUMIF(Balanço[Estoque],Back!A7713,Balanço[Quantidade])</f>
        <v>0</v>
      </c>
      <c r="G7713" s="32" t="str" cm="1">
        <f t="array" ref="G7713">IF(F7713="","",SUM(_xlfn._xlws.FILTER(Balanço[Quantidade],(Balanço[Estoque]=Back!$E$3)*(Balanço[Material]=Back!F7713))))</f>
        <v/>
      </c>
    </row>
    <row r="7714" spans="2:7">
      <c r="B7714" s="32">
        <f>SUMIF(Balanço[Estoque],Back!A7714,Balanço[Quantidade])</f>
        <v>0</v>
      </c>
      <c r="G7714" s="32" t="str" cm="1">
        <f t="array" ref="G7714">IF(F7714="","",SUM(_xlfn._xlws.FILTER(Balanço[Quantidade],(Balanço[Estoque]=Back!$E$3)*(Balanço[Material]=Back!F7714))))</f>
        <v/>
      </c>
    </row>
    <row r="7715" spans="2:7">
      <c r="B7715" s="32">
        <f>SUMIF(Balanço[Estoque],Back!A7715,Balanço[Quantidade])</f>
        <v>0</v>
      </c>
      <c r="G7715" s="32" t="str" cm="1">
        <f t="array" ref="G7715">IF(F7715="","",SUM(_xlfn._xlws.FILTER(Balanço[Quantidade],(Balanço[Estoque]=Back!$E$3)*(Balanço[Material]=Back!F7715))))</f>
        <v/>
      </c>
    </row>
    <row r="7716" spans="2:7">
      <c r="B7716" s="32">
        <f>SUMIF(Balanço[Estoque],Back!A7716,Balanço[Quantidade])</f>
        <v>0</v>
      </c>
      <c r="G7716" s="32" t="str" cm="1">
        <f t="array" ref="G7716">IF(F7716="","",SUM(_xlfn._xlws.FILTER(Balanço[Quantidade],(Balanço[Estoque]=Back!$E$3)*(Balanço[Material]=Back!F7716))))</f>
        <v/>
      </c>
    </row>
    <row r="7717" spans="2:7">
      <c r="B7717" s="32">
        <f>SUMIF(Balanço[Estoque],Back!A7717,Balanço[Quantidade])</f>
        <v>0</v>
      </c>
      <c r="G7717" s="32" t="str" cm="1">
        <f t="array" ref="G7717">IF(F7717="","",SUM(_xlfn._xlws.FILTER(Balanço[Quantidade],(Balanço[Estoque]=Back!$E$3)*(Balanço[Material]=Back!F7717))))</f>
        <v/>
      </c>
    </row>
    <row r="7718" spans="2:7">
      <c r="B7718" s="32">
        <f>SUMIF(Balanço[Estoque],Back!A7718,Balanço[Quantidade])</f>
        <v>0</v>
      </c>
      <c r="G7718" s="32" t="str" cm="1">
        <f t="array" ref="G7718">IF(F7718="","",SUM(_xlfn._xlws.FILTER(Balanço[Quantidade],(Balanço[Estoque]=Back!$E$3)*(Balanço[Material]=Back!F7718))))</f>
        <v/>
      </c>
    </row>
    <row r="7719" spans="2:7">
      <c r="B7719" s="32">
        <f>SUMIF(Balanço[Estoque],Back!A7719,Balanço[Quantidade])</f>
        <v>0</v>
      </c>
      <c r="G7719" s="32" t="str" cm="1">
        <f t="array" ref="G7719">IF(F7719="","",SUM(_xlfn._xlws.FILTER(Balanço[Quantidade],(Balanço[Estoque]=Back!$E$3)*(Balanço[Material]=Back!F7719))))</f>
        <v/>
      </c>
    </row>
    <row r="7720" spans="2:7">
      <c r="B7720" s="32">
        <f>SUMIF(Balanço[Estoque],Back!A7720,Balanço[Quantidade])</f>
        <v>0</v>
      </c>
      <c r="G7720" s="32" t="str" cm="1">
        <f t="array" ref="G7720">IF(F7720="","",SUM(_xlfn._xlws.FILTER(Balanço[Quantidade],(Balanço[Estoque]=Back!$E$3)*(Balanço[Material]=Back!F7720))))</f>
        <v/>
      </c>
    </row>
    <row r="7721" spans="2:7">
      <c r="B7721" s="32">
        <f>SUMIF(Balanço[Estoque],Back!A7721,Balanço[Quantidade])</f>
        <v>0</v>
      </c>
      <c r="G7721" s="32" t="str" cm="1">
        <f t="array" ref="G7721">IF(F7721="","",SUM(_xlfn._xlws.FILTER(Balanço[Quantidade],(Balanço[Estoque]=Back!$E$3)*(Balanço[Material]=Back!F7721))))</f>
        <v/>
      </c>
    </row>
    <row r="7722" spans="2:7">
      <c r="B7722" s="32">
        <f>SUMIF(Balanço[Estoque],Back!A7722,Balanço[Quantidade])</f>
        <v>0</v>
      </c>
      <c r="G7722" s="32" t="str" cm="1">
        <f t="array" ref="G7722">IF(F7722="","",SUM(_xlfn._xlws.FILTER(Balanço[Quantidade],(Balanço[Estoque]=Back!$E$3)*(Balanço[Material]=Back!F7722))))</f>
        <v/>
      </c>
    </row>
    <row r="7723" spans="2:7">
      <c r="B7723" s="32">
        <f>SUMIF(Balanço[Estoque],Back!A7723,Balanço[Quantidade])</f>
        <v>0</v>
      </c>
      <c r="G7723" s="32" t="str" cm="1">
        <f t="array" ref="G7723">IF(F7723="","",SUM(_xlfn._xlws.FILTER(Balanço[Quantidade],(Balanço[Estoque]=Back!$E$3)*(Balanço[Material]=Back!F7723))))</f>
        <v/>
      </c>
    </row>
    <row r="7724" spans="2:7">
      <c r="B7724" s="32">
        <f>SUMIF(Balanço[Estoque],Back!A7724,Balanço[Quantidade])</f>
        <v>0</v>
      </c>
      <c r="G7724" s="32" t="str" cm="1">
        <f t="array" ref="G7724">IF(F7724="","",SUM(_xlfn._xlws.FILTER(Balanço[Quantidade],(Balanço[Estoque]=Back!$E$3)*(Balanço[Material]=Back!F7724))))</f>
        <v/>
      </c>
    </row>
    <row r="7725" spans="2:7">
      <c r="B7725" s="32">
        <f>SUMIF(Balanço[Estoque],Back!A7725,Balanço[Quantidade])</f>
        <v>0</v>
      </c>
      <c r="G7725" s="32" t="str" cm="1">
        <f t="array" ref="G7725">IF(F7725="","",SUM(_xlfn._xlws.FILTER(Balanço[Quantidade],(Balanço[Estoque]=Back!$E$3)*(Balanço[Material]=Back!F7725))))</f>
        <v/>
      </c>
    </row>
    <row r="7726" spans="2:7">
      <c r="B7726" s="32">
        <f>SUMIF(Balanço[Estoque],Back!A7726,Balanço[Quantidade])</f>
        <v>0</v>
      </c>
      <c r="G7726" s="32" t="str" cm="1">
        <f t="array" ref="G7726">IF(F7726="","",SUM(_xlfn._xlws.FILTER(Balanço[Quantidade],(Balanço[Estoque]=Back!$E$3)*(Balanço[Material]=Back!F7726))))</f>
        <v/>
      </c>
    </row>
    <row r="7727" spans="2:7">
      <c r="B7727" s="32">
        <f>SUMIF(Balanço[Estoque],Back!A7727,Balanço[Quantidade])</f>
        <v>0</v>
      </c>
      <c r="G7727" s="32" t="str" cm="1">
        <f t="array" ref="G7727">IF(F7727="","",SUM(_xlfn._xlws.FILTER(Balanço[Quantidade],(Balanço[Estoque]=Back!$E$3)*(Balanço[Material]=Back!F7727))))</f>
        <v/>
      </c>
    </row>
    <row r="7728" spans="2:7">
      <c r="B7728" s="32">
        <f>SUMIF(Balanço[Estoque],Back!A7728,Balanço[Quantidade])</f>
        <v>0</v>
      </c>
      <c r="G7728" s="32" t="str" cm="1">
        <f t="array" ref="G7728">IF(F7728="","",SUM(_xlfn._xlws.FILTER(Balanço[Quantidade],(Balanço[Estoque]=Back!$E$3)*(Balanço[Material]=Back!F7728))))</f>
        <v/>
      </c>
    </row>
    <row r="7729" spans="2:7">
      <c r="B7729" s="32">
        <f>SUMIF(Balanço[Estoque],Back!A7729,Balanço[Quantidade])</f>
        <v>0</v>
      </c>
      <c r="G7729" s="32" t="str" cm="1">
        <f t="array" ref="G7729">IF(F7729="","",SUM(_xlfn._xlws.FILTER(Balanço[Quantidade],(Balanço[Estoque]=Back!$E$3)*(Balanço[Material]=Back!F7729))))</f>
        <v/>
      </c>
    </row>
    <row r="7730" spans="2:7">
      <c r="B7730" s="32">
        <f>SUMIF(Balanço[Estoque],Back!A7730,Balanço[Quantidade])</f>
        <v>0</v>
      </c>
      <c r="G7730" s="32" t="str" cm="1">
        <f t="array" ref="G7730">IF(F7730="","",SUM(_xlfn._xlws.FILTER(Balanço[Quantidade],(Balanço[Estoque]=Back!$E$3)*(Balanço[Material]=Back!F7730))))</f>
        <v/>
      </c>
    </row>
    <row r="7731" spans="2:7">
      <c r="B7731" s="32">
        <f>SUMIF(Balanço[Estoque],Back!A7731,Balanço[Quantidade])</f>
        <v>0</v>
      </c>
      <c r="G7731" s="32" t="str" cm="1">
        <f t="array" ref="G7731">IF(F7731="","",SUM(_xlfn._xlws.FILTER(Balanço[Quantidade],(Balanço[Estoque]=Back!$E$3)*(Balanço[Material]=Back!F7731))))</f>
        <v/>
      </c>
    </row>
    <row r="7732" spans="2:7">
      <c r="B7732" s="32">
        <f>SUMIF(Balanço[Estoque],Back!A7732,Balanço[Quantidade])</f>
        <v>0</v>
      </c>
      <c r="G7732" s="32" t="str" cm="1">
        <f t="array" ref="G7732">IF(F7732="","",SUM(_xlfn._xlws.FILTER(Balanço[Quantidade],(Balanço[Estoque]=Back!$E$3)*(Balanço[Material]=Back!F7732))))</f>
        <v/>
      </c>
    </row>
    <row r="7733" spans="2:7">
      <c r="B7733" s="32">
        <f>SUMIF(Balanço[Estoque],Back!A7733,Balanço[Quantidade])</f>
        <v>0</v>
      </c>
      <c r="G7733" s="32" t="str" cm="1">
        <f t="array" ref="G7733">IF(F7733="","",SUM(_xlfn._xlws.FILTER(Balanço[Quantidade],(Balanço[Estoque]=Back!$E$3)*(Balanço[Material]=Back!F7733))))</f>
        <v/>
      </c>
    </row>
    <row r="7734" spans="2:7">
      <c r="B7734" s="32">
        <f>SUMIF(Balanço[Estoque],Back!A7734,Balanço[Quantidade])</f>
        <v>0</v>
      </c>
      <c r="G7734" s="32" t="str" cm="1">
        <f t="array" ref="G7734">IF(F7734="","",SUM(_xlfn._xlws.FILTER(Balanço[Quantidade],(Balanço[Estoque]=Back!$E$3)*(Balanço[Material]=Back!F7734))))</f>
        <v/>
      </c>
    </row>
    <row r="7735" spans="2:7">
      <c r="B7735" s="32">
        <f>SUMIF(Balanço[Estoque],Back!A7735,Balanço[Quantidade])</f>
        <v>0</v>
      </c>
      <c r="G7735" s="32" t="str" cm="1">
        <f t="array" ref="G7735">IF(F7735="","",SUM(_xlfn._xlws.FILTER(Balanço[Quantidade],(Balanço[Estoque]=Back!$E$3)*(Balanço[Material]=Back!F7735))))</f>
        <v/>
      </c>
    </row>
    <row r="7736" spans="2:7">
      <c r="B7736" s="32">
        <f>SUMIF(Balanço[Estoque],Back!A7736,Balanço[Quantidade])</f>
        <v>0</v>
      </c>
      <c r="G7736" s="32" t="str" cm="1">
        <f t="array" ref="G7736">IF(F7736="","",SUM(_xlfn._xlws.FILTER(Balanço[Quantidade],(Balanço[Estoque]=Back!$E$3)*(Balanço[Material]=Back!F7736))))</f>
        <v/>
      </c>
    </row>
    <row r="7737" spans="2:7">
      <c r="B7737" s="32">
        <f>SUMIF(Balanço[Estoque],Back!A7737,Balanço[Quantidade])</f>
        <v>0</v>
      </c>
      <c r="G7737" s="32" t="str" cm="1">
        <f t="array" ref="G7737">IF(F7737="","",SUM(_xlfn._xlws.FILTER(Balanço[Quantidade],(Balanço[Estoque]=Back!$E$3)*(Balanço[Material]=Back!F7737))))</f>
        <v/>
      </c>
    </row>
    <row r="7738" spans="2:7">
      <c r="B7738" s="32">
        <f>SUMIF(Balanço[Estoque],Back!A7738,Balanço[Quantidade])</f>
        <v>0</v>
      </c>
      <c r="G7738" s="32" t="str" cm="1">
        <f t="array" ref="G7738">IF(F7738="","",SUM(_xlfn._xlws.FILTER(Balanço[Quantidade],(Balanço[Estoque]=Back!$E$3)*(Balanço[Material]=Back!F7738))))</f>
        <v/>
      </c>
    </row>
    <row r="7739" spans="2:7">
      <c r="B7739" s="32">
        <f>SUMIF(Balanço[Estoque],Back!A7739,Balanço[Quantidade])</f>
        <v>0</v>
      </c>
      <c r="G7739" s="32" t="str" cm="1">
        <f t="array" ref="G7739">IF(F7739="","",SUM(_xlfn._xlws.FILTER(Balanço[Quantidade],(Balanço[Estoque]=Back!$E$3)*(Balanço[Material]=Back!F7739))))</f>
        <v/>
      </c>
    </row>
    <row r="7740" spans="2:7">
      <c r="B7740" s="32">
        <f>SUMIF(Balanço[Estoque],Back!A7740,Balanço[Quantidade])</f>
        <v>0</v>
      </c>
      <c r="G7740" s="32" t="str" cm="1">
        <f t="array" ref="G7740">IF(F7740="","",SUM(_xlfn._xlws.FILTER(Balanço[Quantidade],(Balanço[Estoque]=Back!$E$3)*(Balanço[Material]=Back!F7740))))</f>
        <v/>
      </c>
    </row>
    <row r="7741" spans="2:7">
      <c r="B7741" s="32">
        <f>SUMIF(Balanço[Estoque],Back!A7741,Balanço[Quantidade])</f>
        <v>0</v>
      </c>
      <c r="G7741" s="32" t="str" cm="1">
        <f t="array" ref="G7741">IF(F7741="","",SUM(_xlfn._xlws.FILTER(Balanço[Quantidade],(Balanço[Estoque]=Back!$E$3)*(Balanço[Material]=Back!F7741))))</f>
        <v/>
      </c>
    </row>
    <row r="7742" spans="2:7">
      <c r="B7742" s="32">
        <f>SUMIF(Balanço[Estoque],Back!A7742,Balanço[Quantidade])</f>
        <v>0</v>
      </c>
      <c r="G7742" s="32" t="str" cm="1">
        <f t="array" ref="G7742">IF(F7742="","",SUM(_xlfn._xlws.FILTER(Balanço[Quantidade],(Balanço[Estoque]=Back!$E$3)*(Balanço[Material]=Back!F7742))))</f>
        <v/>
      </c>
    </row>
    <row r="7743" spans="2:7">
      <c r="B7743" s="32">
        <f>SUMIF(Balanço[Estoque],Back!A7743,Balanço[Quantidade])</f>
        <v>0</v>
      </c>
      <c r="G7743" s="32" t="str" cm="1">
        <f t="array" ref="G7743">IF(F7743="","",SUM(_xlfn._xlws.FILTER(Balanço[Quantidade],(Balanço[Estoque]=Back!$E$3)*(Balanço[Material]=Back!F7743))))</f>
        <v/>
      </c>
    </row>
    <row r="7744" spans="2:7">
      <c r="B7744" s="32">
        <f>SUMIF(Balanço[Estoque],Back!A7744,Balanço[Quantidade])</f>
        <v>0</v>
      </c>
      <c r="G7744" s="32" t="str" cm="1">
        <f t="array" ref="G7744">IF(F7744="","",SUM(_xlfn._xlws.FILTER(Balanço[Quantidade],(Balanço[Estoque]=Back!$E$3)*(Balanço[Material]=Back!F7744))))</f>
        <v/>
      </c>
    </row>
    <row r="7745" spans="2:7">
      <c r="B7745" s="32">
        <f>SUMIF(Balanço[Estoque],Back!A7745,Balanço[Quantidade])</f>
        <v>0</v>
      </c>
      <c r="G7745" s="32" t="str" cm="1">
        <f t="array" ref="G7745">IF(F7745="","",SUM(_xlfn._xlws.FILTER(Balanço[Quantidade],(Balanço[Estoque]=Back!$E$3)*(Balanço[Material]=Back!F7745))))</f>
        <v/>
      </c>
    </row>
    <row r="7746" spans="2:7">
      <c r="B7746" s="32">
        <f>SUMIF(Balanço[Estoque],Back!A7746,Balanço[Quantidade])</f>
        <v>0</v>
      </c>
      <c r="G7746" s="32" t="str" cm="1">
        <f t="array" ref="G7746">IF(F7746="","",SUM(_xlfn._xlws.FILTER(Balanço[Quantidade],(Balanço[Estoque]=Back!$E$3)*(Balanço[Material]=Back!F7746))))</f>
        <v/>
      </c>
    </row>
    <row r="7747" spans="2:7">
      <c r="B7747" s="32">
        <f>SUMIF(Balanço[Estoque],Back!A7747,Balanço[Quantidade])</f>
        <v>0</v>
      </c>
      <c r="G7747" s="32" t="str" cm="1">
        <f t="array" ref="G7747">IF(F7747="","",SUM(_xlfn._xlws.FILTER(Balanço[Quantidade],(Balanço[Estoque]=Back!$E$3)*(Balanço[Material]=Back!F7747))))</f>
        <v/>
      </c>
    </row>
    <row r="7748" spans="2:7">
      <c r="B7748" s="32">
        <f>SUMIF(Balanço[Estoque],Back!A7748,Balanço[Quantidade])</f>
        <v>0</v>
      </c>
      <c r="G7748" s="32" t="str" cm="1">
        <f t="array" ref="G7748">IF(F7748="","",SUM(_xlfn._xlws.FILTER(Balanço[Quantidade],(Balanço[Estoque]=Back!$E$3)*(Balanço[Material]=Back!F7748))))</f>
        <v/>
      </c>
    </row>
    <row r="7749" spans="2:7">
      <c r="B7749" s="32">
        <f>SUMIF(Balanço[Estoque],Back!A7749,Balanço[Quantidade])</f>
        <v>0</v>
      </c>
      <c r="G7749" s="32" t="str" cm="1">
        <f t="array" ref="G7749">IF(F7749="","",SUM(_xlfn._xlws.FILTER(Balanço[Quantidade],(Balanço[Estoque]=Back!$E$3)*(Balanço[Material]=Back!F7749))))</f>
        <v/>
      </c>
    </row>
    <row r="7750" spans="2:7">
      <c r="B7750" s="32">
        <f>SUMIF(Balanço[Estoque],Back!A7750,Balanço[Quantidade])</f>
        <v>0</v>
      </c>
      <c r="G7750" s="32" t="str" cm="1">
        <f t="array" ref="G7750">IF(F7750="","",SUM(_xlfn._xlws.FILTER(Balanço[Quantidade],(Balanço[Estoque]=Back!$E$3)*(Balanço[Material]=Back!F7750))))</f>
        <v/>
      </c>
    </row>
    <row r="7751" spans="2:7">
      <c r="B7751" s="32">
        <f>SUMIF(Balanço[Estoque],Back!A7751,Balanço[Quantidade])</f>
        <v>0</v>
      </c>
      <c r="G7751" s="32" t="str" cm="1">
        <f t="array" ref="G7751">IF(F7751="","",SUM(_xlfn._xlws.FILTER(Balanço[Quantidade],(Balanço[Estoque]=Back!$E$3)*(Balanço[Material]=Back!F7751))))</f>
        <v/>
      </c>
    </row>
    <row r="7752" spans="2:7">
      <c r="B7752" s="32">
        <f>SUMIF(Balanço[Estoque],Back!A7752,Balanço[Quantidade])</f>
        <v>0</v>
      </c>
      <c r="G7752" s="32" t="str" cm="1">
        <f t="array" ref="G7752">IF(F7752="","",SUM(_xlfn._xlws.FILTER(Balanço[Quantidade],(Balanço[Estoque]=Back!$E$3)*(Balanço[Material]=Back!F7752))))</f>
        <v/>
      </c>
    </row>
    <row r="7753" spans="2:7">
      <c r="B7753" s="32">
        <f>SUMIF(Balanço[Estoque],Back!A7753,Balanço[Quantidade])</f>
        <v>0</v>
      </c>
      <c r="G7753" s="32" t="str" cm="1">
        <f t="array" ref="G7753">IF(F7753="","",SUM(_xlfn._xlws.FILTER(Balanço[Quantidade],(Balanço[Estoque]=Back!$E$3)*(Balanço[Material]=Back!F7753))))</f>
        <v/>
      </c>
    </row>
    <row r="7754" spans="2:7">
      <c r="B7754" s="32">
        <f>SUMIF(Balanço[Estoque],Back!A7754,Balanço[Quantidade])</f>
        <v>0</v>
      </c>
      <c r="G7754" s="32" t="str" cm="1">
        <f t="array" ref="G7754">IF(F7754="","",SUM(_xlfn._xlws.FILTER(Balanço[Quantidade],(Balanço[Estoque]=Back!$E$3)*(Balanço[Material]=Back!F7754))))</f>
        <v/>
      </c>
    </row>
    <row r="7755" spans="2:7">
      <c r="B7755" s="32">
        <f>SUMIF(Balanço[Estoque],Back!A7755,Balanço[Quantidade])</f>
        <v>0</v>
      </c>
      <c r="G7755" s="32" t="str" cm="1">
        <f t="array" ref="G7755">IF(F7755="","",SUM(_xlfn._xlws.FILTER(Balanço[Quantidade],(Balanço[Estoque]=Back!$E$3)*(Balanço[Material]=Back!F7755))))</f>
        <v/>
      </c>
    </row>
    <row r="7756" spans="2:7">
      <c r="B7756" s="32">
        <f>SUMIF(Balanço[Estoque],Back!A7756,Balanço[Quantidade])</f>
        <v>0</v>
      </c>
      <c r="G7756" s="32" t="str" cm="1">
        <f t="array" ref="G7756">IF(F7756="","",SUM(_xlfn._xlws.FILTER(Balanço[Quantidade],(Balanço[Estoque]=Back!$E$3)*(Balanço[Material]=Back!F7756))))</f>
        <v/>
      </c>
    </row>
    <row r="7757" spans="2:7">
      <c r="B7757" s="32">
        <f>SUMIF(Balanço[Estoque],Back!A7757,Balanço[Quantidade])</f>
        <v>0</v>
      </c>
      <c r="G7757" s="32" t="str" cm="1">
        <f t="array" ref="G7757">IF(F7757="","",SUM(_xlfn._xlws.FILTER(Balanço[Quantidade],(Balanço[Estoque]=Back!$E$3)*(Balanço[Material]=Back!F7757))))</f>
        <v/>
      </c>
    </row>
    <row r="7758" spans="2:7">
      <c r="B7758" s="32">
        <f>SUMIF(Balanço[Estoque],Back!A7758,Balanço[Quantidade])</f>
        <v>0</v>
      </c>
      <c r="G7758" s="32" t="str" cm="1">
        <f t="array" ref="G7758">IF(F7758="","",SUM(_xlfn._xlws.FILTER(Balanço[Quantidade],(Balanço[Estoque]=Back!$E$3)*(Balanço[Material]=Back!F7758))))</f>
        <v/>
      </c>
    </row>
    <row r="7759" spans="2:7">
      <c r="B7759" s="32">
        <f>SUMIF(Balanço[Estoque],Back!A7759,Balanço[Quantidade])</f>
        <v>0</v>
      </c>
      <c r="G7759" s="32" t="str" cm="1">
        <f t="array" ref="G7759">IF(F7759="","",SUM(_xlfn._xlws.FILTER(Balanço[Quantidade],(Balanço[Estoque]=Back!$E$3)*(Balanço[Material]=Back!F7759))))</f>
        <v/>
      </c>
    </row>
    <row r="7760" spans="2:7">
      <c r="B7760" s="32">
        <f>SUMIF(Balanço[Estoque],Back!A7760,Balanço[Quantidade])</f>
        <v>0</v>
      </c>
      <c r="G7760" s="32" t="str" cm="1">
        <f t="array" ref="G7760">IF(F7760="","",SUM(_xlfn._xlws.FILTER(Balanço[Quantidade],(Balanço[Estoque]=Back!$E$3)*(Balanço[Material]=Back!F7760))))</f>
        <v/>
      </c>
    </row>
    <row r="7761" spans="2:7">
      <c r="B7761" s="32">
        <f>SUMIF(Balanço[Estoque],Back!A7761,Balanço[Quantidade])</f>
        <v>0</v>
      </c>
      <c r="G7761" s="32" t="str" cm="1">
        <f t="array" ref="G7761">IF(F7761="","",SUM(_xlfn._xlws.FILTER(Balanço[Quantidade],(Balanço[Estoque]=Back!$E$3)*(Balanço[Material]=Back!F7761))))</f>
        <v/>
      </c>
    </row>
    <row r="7762" spans="2:7">
      <c r="B7762" s="32">
        <f>SUMIF(Balanço[Estoque],Back!A7762,Balanço[Quantidade])</f>
        <v>0</v>
      </c>
      <c r="G7762" s="32" t="str" cm="1">
        <f t="array" ref="G7762">IF(F7762="","",SUM(_xlfn._xlws.FILTER(Balanço[Quantidade],(Balanço[Estoque]=Back!$E$3)*(Balanço[Material]=Back!F7762))))</f>
        <v/>
      </c>
    </row>
    <row r="7763" spans="2:7">
      <c r="B7763" s="32">
        <f>SUMIF(Balanço[Estoque],Back!A7763,Balanço[Quantidade])</f>
        <v>0</v>
      </c>
      <c r="G7763" s="32" t="str" cm="1">
        <f t="array" ref="G7763">IF(F7763="","",SUM(_xlfn._xlws.FILTER(Balanço[Quantidade],(Balanço[Estoque]=Back!$E$3)*(Balanço[Material]=Back!F7763))))</f>
        <v/>
      </c>
    </row>
    <row r="7764" spans="2:7">
      <c r="B7764" s="32">
        <f>SUMIF(Balanço[Estoque],Back!A7764,Balanço[Quantidade])</f>
        <v>0</v>
      </c>
      <c r="G7764" s="32" t="str" cm="1">
        <f t="array" ref="G7764">IF(F7764="","",SUM(_xlfn._xlws.FILTER(Balanço[Quantidade],(Balanço[Estoque]=Back!$E$3)*(Balanço[Material]=Back!F7764))))</f>
        <v/>
      </c>
    </row>
    <row r="7765" spans="2:7">
      <c r="B7765" s="32">
        <f>SUMIF(Balanço[Estoque],Back!A7765,Balanço[Quantidade])</f>
        <v>0</v>
      </c>
      <c r="G7765" s="32" t="str" cm="1">
        <f t="array" ref="G7765">IF(F7765="","",SUM(_xlfn._xlws.FILTER(Balanço[Quantidade],(Balanço[Estoque]=Back!$E$3)*(Balanço[Material]=Back!F7765))))</f>
        <v/>
      </c>
    </row>
    <row r="7766" spans="2:7">
      <c r="B7766" s="32">
        <f>SUMIF(Balanço[Estoque],Back!A7766,Balanço[Quantidade])</f>
        <v>0</v>
      </c>
      <c r="G7766" s="32" t="str" cm="1">
        <f t="array" ref="G7766">IF(F7766="","",SUM(_xlfn._xlws.FILTER(Balanço[Quantidade],(Balanço[Estoque]=Back!$E$3)*(Balanço[Material]=Back!F7766))))</f>
        <v/>
      </c>
    </row>
    <row r="7767" spans="2:7">
      <c r="B7767" s="32">
        <f>SUMIF(Balanço[Estoque],Back!A7767,Balanço[Quantidade])</f>
        <v>0</v>
      </c>
      <c r="G7767" s="32" t="str" cm="1">
        <f t="array" ref="G7767">IF(F7767="","",SUM(_xlfn._xlws.FILTER(Balanço[Quantidade],(Balanço[Estoque]=Back!$E$3)*(Balanço[Material]=Back!F7767))))</f>
        <v/>
      </c>
    </row>
    <row r="7768" spans="2:7">
      <c r="B7768" s="32">
        <f>SUMIF(Balanço[Estoque],Back!A7768,Balanço[Quantidade])</f>
        <v>0</v>
      </c>
      <c r="G7768" s="32" t="str" cm="1">
        <f t="array" ref="G7768">IF(F7768="","",SUM(_xlfn._xlws.FILTER(Balanço[Quantidade],(Balanço[Estoque]=Back!$E$3)*(Balanço[Material]=Back!F7768))))</f>
        <v/>
      </c>
    </row>
    <row r="7769" spans="2:7">
      <c r="B7769" s="32">
        <f>SUMIF(Balanço[Estoque],Back!A7769,Balanço[Quantidade])</f>
        <v>0</v>
      </c>
      <c r="G7769" s="32" t="str" cm="1">
        <f t="array" ref="G7769">IF(F7769="","",SUM(_xlfn._xlws.FILTER(Balanço[Quantidade],(Balanço[Estoque]=Back!$E$3)*(Balanço[Material]=Back!F7769))))</f>
        <v/>
      </c>
    </row>
    <row r="7770" spans="2:7">
      <c r="B7770" s="32">
        <f>SUMIF(Balanço[Estoque],Back!A7770,Balanço[Quantidade])</f>
        <v>0</v>
      </c>
      <c r="G7770" s="32" t="str" cm="1">
        <f t="array" ref="G7770">IF(F7770="","",SUM(_xlfn._xlws.FILTER(Balanço[Quantidade],(Balanço[Estoque]=Back!$E$3)*(Balanço[Material]=Back!F7770))))</f>
        <v/>
      </c>
    </row>
    <row r="7771" spans="2:7">
      <c r="B7771" s="32">
        <f>SUMIF(Balanço[Estoque],Back!A7771,Balanço[Quantidade])</f>
        <v>0</v>
      </c>
      <c r="G7771" s="32" t="str" cm="1">
        <f t="array" ref="G7771">IF(F7771="","",SUM(_xlfn._xlws.FILTER(Balanço[Quantidade],(Balanço[Estoque]=Back!$E$3)*(Balanço[Material]=Back!F7771))))</f>
        <v/>
      </c>
    </row>
    <row r="7772" spans="2:7">
      <c r="B7772" s="32">
        <f>SUMIF(Balanço[Estoque],Back!A7772,Balanço[Quantidade])</f>
        <v>0</v>
      </c>
      <c r="G7772" s="32" t="str" cm="1">
        <f t="array" ref="G7772">IF(F7772="","",SUM(_xlfn._xlws.FILTER(Balanço[Quantidade],(Balanço[Estoque]=Back!$E$3)*(Balanço[Material]=Back!F7772))))</f>
        <v/>
      </c>
    </row>
    <row r="7773" spans="2:7">
      <c r="B7773" s="32">
        <f>SUMIF(Balanço[Estoque],Back!A7773,Balanço[Quantidade])</f>
        <v>0</v>
      </c>
      <c r="G7773" s="32" t="str" cm="1">
        <f t="array" ref="G7773">IF(F7773="","",SUM(_xlfn._xlws.FILTER(Balanço[Quantidade],(Balanço[Estoque]=Back!$E$3)*(Balanço[Material]=Back!F7773))))</f>
        <v/>
      </c>
    </row>
    <row r="7774" spans="2:7">
      <c r="B7774" s="32">
        <f>SUMIF(Balanço[Estoque],Back!A7774,Balanço[Quantidade])</f>
        <v>0</v>
      </c>
      <c r="G7774" s="32" t="str" cm="1">
        <f t="array" ref="G7774">IF(F7774="","",SUM(_xlfn._xlws.FILTER(Balanço[Quantidade],(Balanço[Estoque]=Back!$E$3)*(Balanço[Material]=Back!F7774))))</f>
        <v/>
      </c>
    </row>
    <row r="7775" spans="2:7">
      <c r="B7775" s="32">
        <f>SUMIF(Balanço[Estoque],Back!A7775,Balanço[Quantidade])</f>
        <v>0</v>
      </c>
      <c r="G7775" s="32" t="str" cm="1">
        <f t="array" ref="G7775">IF(F7775="","",SUM(_xlfn._xlws.FILTER(Balanço[Quantidade],(Balanço[Estoque]=Back!$E$3)*(Balanço[Material]=Back!F7775))))</f>
        <v/>
      </c>
    </row>
    <row r="7776" spans="2:7">
      <c r="B7776" s="32">
        <f>SUMIF(Balanço[Estoque],Back!A7776,Balanço[Quantidade])</f>
        <v>0</v>
      </c>
      <c r="G7776" s="32" t="str" cm="1">
        <f t="array" ref="G7776">IF(F7776="","",SUM(_xlfn._xlws.FILTER(Balanço[Quantidade],(Balanço[Estoque]=Back!$E$3)*(Balanço[Material]=Back!F7776))))</f>
        <v/>
      </c>
    </row>
    <row r="7777" spans="2:7">
      <c r="B7777" s="32">
        <f>SUMIF(Balanço[Estoque],Back!A7777,Balanço[Quantidade])</f>
        <v>0</v>
      </c>
      <c r="G7777" s="32" t="str" cm="1">
        <f t="array" ref="G7777">IF(F7777="","",SUM(_xlfn._xlws.FILTER(Balanço[Quantidade],(Balanço[Estoque]=Back!$E$3)*(Balanço[Material]=Back!F7777))))</f>
        <v/>
      </c>
    </row>
    <row r="7778" spans="2:7">
      <c r="B7778" s="32">
        <f>SUMIF(Balanço[Estoque],Back!A7778,Balanço[Quantidade])</f>
        <v>0</v>
      </c>
      <c r="G7778" s="32" t="str" cm="1">
        <f t="array" ref="G7778">IF(F7778="","",SUM(_xlfn._xlws.FILTER(Balanço[Quantidade],(Balanço[Estoque]=Back!$E$3)*(Balanço[Material]=Back!F7778))))</f>
        <v/>
      </c>
    </row>
    <row r="7779" spans="2:7">
      <c r="B7779" s="32">
        <f>SUMIF(Balanço[Estoque],Back!A7779,Balanço[Quantidade])</f>
        <v>0</v>
      </c>
      <c r="G7779" s="32" t="str" cm="1">
        <f t="array" ref="G7779">IF(F7779="","",SUM(_xlfn._xlws.FILTER(Balanço[Quantidade],(Balanço[Estoque]=Back!$E$3)*(Balanço[Material]=Back!F7779))))</f>
        <v/>
      </c>
    </row>
    <row r="7780" spans="2:7">
      <c r="B7780" s="32">
        <f>SUMIF(Balanço[Estoque],Back!A7780,Balanço[Quantidade])</f>
        <v>0</v>
      </c>
      <c r="G7780" s="32" t="str" cm="1">
        <f t="array" ref="G7780">IF(F7780="","",SUM(_xlfn._xlws.FILTER(Balanço[Quantidade],(Balanço[Estoque]=Back!$E$3)*(Balanço[Material]=Back!F7780))))</f>
        <v/>
      </c>
    </row>
    <row r="7781" spans="2:7">
      <c r="B7781" s="32">
        <f>SUMIF(Balanço[Estoque],Back!A7781,Balanço[Quantidade])</f>
        <v>0</v>
      </c>
      <c r="G7781" s="32" t="str" cm="1">
        <f t="array" ref="G7781">IF(F7781="","",SUM(_xlfn._xlws.FILTER(Balanço[Quantidade],(Balanço[Estoque]=Back!$E$3)*(Balanço[Material]=Back!F7781))))</f>
        <v/>
      </c>
    </row>
    <row r="7782" spans="2:7">
      <c r="B7782" s="32">
        <f>SUMIF(Balanço[Estoque],Back!A7782,Balanço[Quantidade])</f>
        <v>0</v>
      </c>
      <c r="G7782" s="32" t="str" cm="1">
        <f t="array" ref="G7782">IF(F7782="","",SUM(_xlfn._xlws.FILTER(Balanço[Quantidade],(Balanço[Estoque]=Back!$E$3)*(Balanço[Material]=Back!F7782))))</f>
        <v/>
      </c>
    </row>
    <row r="7783" spans="2:7">
      <c r="B7783" s="32">
        <f>SUMIF(Balanço[Estoque],Back!A7783,Balanço[Quantidade])</f>
        <v>0</v>
      </c>
      <c r="G7783" s="32" t="str" cm="1">
        <f t="array" ref="G7783">IF(F7783="","",SUM(_xlfn._xlws.FILTER(Balanço[Quantidade],(Balanço[Estoque]=Back!$E$3)*(Balanço[Material]=Back!F7783))))</f>
        <v/>
      </c>
    </row>
    <row r="7784" spans="2:7">
      <c r="B7784" s="32">
        <f>SUMIF(Balanço[Estoque],Back!A7784,Balanço[Quantidade])</f>
        <v>0</v>
      </c>
      <c r="G7784" s="32" t="str" cm="1">
        <f t="array" ref="G7784">IF(F7784="","",SUM(_xlfn._xlws.FILTER(Balanço[Quantidade],(Balanço[Estoque]=Back!$E$3)*(Balanço[Material]=Back!F7784))))</f>
        <v/>
      </c>
    </row>
    <row r="7785" spans="2:7">
      <c r="B7785" s="32">
        <f>SUMIF(Balanço[Estoque],Back!A7785,Balanço[Quantidade])</f>
        <v>0</v>
      </c>
      <c r="G7785" s="32" t="str" cm="1">
        <f t="array" ref="G7785">IF(F7785="","",SUM(_xlfn._xlws.FILTER(Balanço[Quantidade],(Balanço[Estoque]=Back!$E$3)*(Balanço[Material]=Back!F7785))))</f>
        <v/>
      </c>
    </row>
    <row r="7786" spans="2:7">
      <c r="B7786" s="32">
        <f>SUMIF(Balanço[Estoque],Back!A7786,Balanço[Quantidade])</f>
        <v>0</v>
      </c>
      <c r="G7786" s="32" t="str" cm="1">
        <f t="array" ref="G7786">IF(F7786="","",SUM(_xlfn._xlws.FILTER(Balanço[Quantidade],(Balanço[Estoque]=Back!$E$3)*(Balanço[Material]=Back!F7786))))</f>
        <v/>
      </c>
    </row>
    <row r="7787" spans="2:7">
      <c r="B7787" s="32">
        <f>SUMIF(Balanço[Estoque],Back!A7787,Balanço[Quantidade])</f>
        <v>0</v>
      </c>
      <c r="G7787" s="32" t="str" cm="1">
        <f t="array" ref="G7787">IF(F7787="","",SUM(_xlfn._xlws.FILTER(Balanço[Quantidade],(Balanço[Estoque]=Back!$E$3)*(Balanço[Material]=Back!F7787))))</f>
        <v/>
      </c>
    </row>
    <row r="7788" spans="2:7">
      <c r="B7788" s="32">
        <f>SUMIF(Balanço[Estoque],Back!A7788,Balanço[Quantidade])</f>
        <v>0</v>
      </c>
      <c r="G7788" s="32" t="str" cm="1">
        <f t="array" ref="G7788">IF(F7788="","",SUM(_xlfn._xlws.FILTER(Balanço[Quantidade],(Balanço[Estoque]=Back!$E$3)*(Balanço[Material]=Back!F7788))))</f>
        <v/>
      </c>
    </row>
    <row r="7789" spans="2:7">
      <c r="B7789" s="32">
        <f>SUMIF(Balanço[Estoque],Back!A7789,Balanço[Quantidade])</f>
        <v>0</v>
      </c>
      <c r="G7789" s="32" t="str" cm="1">
        <f t="array" ref="G7789">IF(F7789="","",SUM(_xlfn._xlws.FILTER(Balanço[Quantidade],(Balanço[Estoque]=Back!$E$3)*(Balanço[Material]=Back!F7789))))</f>
        <v/>
      </c>
    </row>
    <row r="7790" spans="2:7">
      <c r="B7790" s="32">
        <f>SUMIF(Balanço[Estoque],Back!A7790,Balanço[Quantidade])</f>
        <v>0</v>
      </c>
      <c r="G7790" s="32" t="str" cm="1">
        <f t="array" ref="G7790">IF(F7790="","",SUM(_xlfn._xlws.FILTER(Balanço[Quantidade],(Balanço[Estoque]=Back!$E$3)*(Balanço[Material]=Back!F7790))))</f>
        <v/>
      </c>
    </row>
    <row r="7791" spans="2:7">
      <c r="B7791" s="32">
        <f>SUMIF(Balanço[Estoque],Back!A7791,Balanço[Quantidade])</f>
        <v>0</v>
      </c>
      <c r="G7791" s="32" t="str" cm="1">
        <f t="array" ref="G7791">IF(F7791="","",SUM(_xlfn._xlws.FILTER(Balanço[Quantidade],(Balanço[Estoque]=Back!$E$3)*(Balanço[Material]=Back!F7791))))</f>
        <v/>
      </c>
    </row>
    <row r="7792" spans="2:7">
      <c r="B7792" s="32">
        <f>SUMIF(Balanço[Estoque],Back!A7792,Balanço[Quantidade])</f>
        <v>0</v>
      </c>
      <c r="G7792" s="32" t="str" cm="1">
        <f t="array" ref="G7792">IF(F7792="","",SUM(_xlfn._xlws.FILTER(Balanço[Quantidade],(Balanço[Estoque]=Back!$E$3)*(Balanço[Material]=Back!F7792))))</f>
        <v/>
      </c>
    </row>
    <row r="7793" spans="2:7">
      <c r="B7793" s="32">
        <f>SUMIF(Balanço[Estoque],Back!A7793,Balanço[Quantidade])</f>
        <v>0</v>
      </c>
      <c r="G7793" s="32" t="str" cm="1">
        <f t="array" ref="G7793">IF(F7793="","",SUM(_xlfn._xlws.FILTER(Balanço[Quantidade],(Balanço[Estoque]=Back!$E$3)*(Balanço[Material]=Back!F7793))))</f>
        <v/>
      </c>
    </row>
    <row r="7794" spans="2:7">
      <c r="B7794" s="32">
        <f>SUMIF(Balanço[Estoque],Back!A7794,Balanço[Quantidade])</f>
        <v>0</v>
      </c>
      <c r="G7794" s="32" t="str" cm="1">
        <f t="array" ref="G7794">IF(F7794="","",SUM(_xlfn._xlws.FILTER(Balanço[Quantidade],(Balanço[Estoque]=Back!$E$3)*(Balanço[Material]=Back!F7794))))</f>
        <v/>
      </c>
    </row>
    <row r="7795" spans="2:7">
      <c r="B7795" s="32">
        <f>SUMIF(Balanço[Estoque],Back!A7795,Balanço[Quantidade])</f>
        <v>0</v>
      </c>
      <c r="G7795" s="32" t="str" cm="1">
        <f t="array" ref="G7795">IF(F7795="","",SUM(_xlfn._xlws.FILTER(Balanço[Quantidade],(Balanço[Estoque]=Back!$E$3)*(Balanço[Material]=Back!F7795))))</f>
        <v/>
      </c>
    </row>
    <row r="7796" spans="2:7">
      <c r="B7796" s="32">
        <f>SUMIF(Balanço[Estoque],Back!A7796,Balanço[Quantidade])</f>
        <v>0</v>
      </c>
      <c r="G7796" s="32" t="str" cm="1">
        <f t="array" ref="G7796">IF(F7796="","",SUM(_xlfn._xlws.FILTER(Balanço[Quantidade],(Balanço[Estoque]=Back!$E$3)*(Balanço[Material]=Back!F7796))))</f>
        <v/>
      </c>
    </row>
    <row r="7797" spans="2:7">
      <c r="B7797" s="32">
        <f>SUMIF(Balanço[Estoque],Back!A7797,Balanço[Quantidade])</f>
        <v>0</v>
      </c>
      <c r="G7797" s="32" t="str" cm="1">
        <f t="array" ref="G7797">IF(F7797="","",SUM(_xlfn._xlws.FILTER(Balanço[Quantidade],(Balanço[Estoque]=Back!$E$3)*(Balanço[Material]=Back!F7797))))</f>
        <v/>
      </c>
    </row>
    <row r="7798" spans="2:7">
      <c r="B7798" s="32">
        <f>SUMIF(Balanço[Estoque],Back!A7798,Balanço[Quantidade])</f>
        <v>0</v>
      </c>
      <c r="G7798" s="32" t="str" cm="1">
        <f t="array" ref="G7798">IF(F7798="","",SUM(_xlfn._xlws.FILTER(Balanço[Quantidade],(Balanço[Estoque]=Back!$E$3)*(Balanço[Material]=Back!F7798))))</f>
        <v/>
      </c>
    </row>
    <row r="7799" spans="2:7">
      <c r="B7799" s="32">
        <f>SUMIF(Balanço[Estoque],Back!A7799,Balanço[Quantidade])</f>
        <v>0</v>
      </c>
      <c r="G7799" s="32" t="str" cm="1">
        <f t="array" ref="G7799">IF(F7799="","",SUM(_xlfn._xlws.FILTER(Balanço[Quantidade],(Balanço[Estoque]=Back!$E$3)*(Balanço[Material]=Back!F7799))))</f>
        <v/>
      </c>
    </row>
    <row r="7800" spans="2:7">
      <c r="B7800" s="32">
        <f>SUMIF(Balanço[Estoque],Back!A7800,Balanço[Quantidade])</f>
        <v>0</v>
      </c>
      <c r="G7800" s="32" t="str" cm="1">
        <f t="array" ref="G7800">IF(F7800="","",SUM(_xlfn._xlws.FILTER(Balanço[Quantidade],(Balanço[Estoque]=Back!$E$3)*(Balanço[Material]=Back!F7800))))</f>
        <v/>
      </c>
    </row>
    <row r="7801" spans="2:7">
      <c r="B7801" s="32">
        <f>SUMIF(Balanço[Estoque],Back!A7801,Balanço[Quantidade])</f>
        <v>0</v>
      </c>
      <c r="G7801" s="32" t="str" cm="1">
        <f t="array" ref="G7801">IF(F7801="","",SUM(_xlfn._xlws.FILTER(Balanço[Quantidade],(Balanço[Estoque]=Back!$E$3)*(Balanço[Material]=Back!F7801))))</f>
        <v/>
      </c>
    </row>
    <row r="7802" spans="2:7">
      <c r="B7802" s="32">
        <f>SUMIF(Balanço[Estoque],Back!A7802,Balanço[Quantidade])</f>
        <v>0</v>
      </c>
      <c r="G7802" s="32" t="str" cm="1">
        <f t="array" ref="G7802">IF(F7802="","",SUM(_xlfn._xlws.FILTER(Balanço[Quantidade],(Balanço[Estoque]=Back!$E$3)*(Balanço[Material]=Back!F7802))))</f>
        <v/>
      </c>
    </row>
    <row r="7803" spans="2:7">
      <c r="B7803" s="32">
        <f>SUMIF(Balanço[Estoque],Back!A7803,Balanço[Quantidade])</f>
        <v>0</v>
      </c>
      <c r="G7803" s="32" t="str" cm="1">
        <f t="array" ref="G7803">IF(F7803="","",SUM(_xlfn._xlws.FILTER(Balanço[Quantidade],(Balanço[Estoque]=Back!$E$3)*(Balanço[Material]=Back!F7803))))</f>
        <v/>
      </c>
    </row>
    <row r="7804" spans="2:7">
      <c r="B7804" s="32">
        <f>SUMIF(Balanço[Estoque],Back!A7804,Balanço[Quantidade])</f>
        <v>0</v>
      </c>
      <c r="G7804" s="32" t="str" cm="1">
        <f t="array" ref="G7804">IF(F7804="","",SUM(_xlfn._xlws.FILTER(Balanço[Quantidade],(Balanço[Estoque]=Back!$E$3)*(Balanço[Material]=Back!F7804))))</f>
        <v/>
      </c>
    </row>
    <row r="7805" spans="2:7">
      <c r="B7805" s="32">
        <f>SUMIF(Balanço[Estoque],Back!A7805,Balanço[Quantidade])</f>
        <v>0</v>
      </c>
      <c r="G7805" s="32" t="str" cm="1">
        <f t="array" ref="G7805">IF(F7805="","",SUM(_xlfn._xlws.FILTER(Balanço[Quantidade],(Balanço[Estoque]=Back!$E$3)*(Balanço[Material]=Back!F7805))))</f>
        <v/>
      </c>
    </row>
    <row r="7806" spans="2:7">
      <c r="B7806" s="32">
        <f>SUMIF(Balanço[Estoque],Back!A7806,Balanço[Quantidade])</f>
        <v>0</v>
      </c>
      <c r="G7806" s="32" t="str" cm="1">
        <f t="array" ref="G7806">IF(F7806="","",SUM(_xlfn._xlws.FILTER(Balanço[Quantidade],(Balanço[Estoque]=Back!$E$3)*(Balanço[Material]=Back!F7806))))</f>
        <v/>
      </c>
    </row>
    <row r="7807" spans="2:7">
      <c r="B7807" s="32">
        <f>SUMIF(Balanço[Estoque],Back!A7807,Balanço[Quantidade])</f>
        <v>0</v>
      </c>
      <c r="G7807" s="32" t="str" cm="1">
        <f t="array" ref="G7807">IF(F7807="","",SUM(_xlfn._xlws.FILTER(Balanço[Quantidade],(Balanço[Estoque]=Back!$E$3)*(Balanço[Material]=Back!F7807))))</f>
        <v/>
      </c>
    </row>
    <row r="7808" spans="2:7">
      <c r="B7808" s="32">
        <f>SUMIF(Balanço[Estoque],Back!A7808,Balanço[Quantidade])</f>
        <v>0</v>
      </c>
      <c r="G7808" s="32" t="str" cm="1">
        <f t="array" ref="G7808">IF(F7808="","",SUM(_xlfn._xlws.FILTER(Balanço[Quantidade],(Balanço[Estoque]=Back!$E$3)*(Balanço[Material]=Back!F7808))))</f>
        <v/>
      </c>
    </row>
    <row r="7809" spans="2:7">
      <c r="B7809" s="32">
        <f>SUMIF(Balanço[Estoque],Back!A7809,Balanço[Quantidade])</f>
        <v>0</v>
      </c>
      <c r="G7809" s="32" t="str" cm="1">
        <f t="array" ref="G7809">IF(F7809="","",SUM(_xlfn._xlws.FILTER(Balanço[Quantidade],(Balanço[Estoque]=Back!$E$3)*(Balanço[Material]=Back!F7809))))</f>
        <v/>
      </c>
    </row>
    <row r="7810" spans="2:7">
      <c r="B7810" s="32">
        <f>SUMIF(Balanço[Estoque],Back!A7810,Balanço[Quantidade])</f>
        <v>0</v>
      </c>
      <c r="G7810" s="32" t="str" cm="1">
        <f t="array" ref="G7810">IF(F7810="","",SUM(_xlfn._xlws.FILTER(Balanço[Quantidade],(Balanço[Estoque]=Back!$E$3)*(Balanço[Material]=Back!F7810))))</f>
        <v/>
      </c>
    </row>
    <row r="7811" spans="2:7">
      <c r="B7811" s="32">
        <f>SUMIF(Balanço[Estoque],Back!A7811,Balanço[Quantidade])</f>
        <v>0</v>
      </c>
      <c r="G7811" s="32" t="str" cm="1">
        <f t="array" ref="G7811">IF(F7811="","",SUM(_xlfn._xlws.FILTER(Balanço[Quantidade],(Balanço[Estoque]=Back!$E$3)*(Balanço[Material]=Back!F7811))))</f>
        <v/>
      </c>
    </row>
    <row r="7812" spans="2:7">
      <c r="B7812" s="32">
        <f>SUMIF(Balanço[Estoque],Back!A7812,Balanço[Quantidade])</f>
        <v>0</v>
      </c>
      <c r="G7812" s="32" t="str" cm="1">
        <f t="array" ref="G7812">IF(F7812="","",SUM(_xlfn._xlws.FILTER(Balanço[Quantidade],(Balanço[Estoque]=Back!$E$3)*(Balanço[Material]=Back!F7812))))</f>
        <v/>
      </c>
    </row>
    <row r="7813" spans="2:7">
      <c r="B7813" s="32">
        <f>SUMIF(Balanço[Estoque],Back!A7813,Balanço[Quantidade])</f>
        <v>0</v>
      </c>
      <c r="G7813" s="32" t="str" cm="1">
        <f t="array" ref="G7813">IF(F7813="","",SUM(_xlfn._xlws.FILTER(Balanço[Quantidade],(Balanço[Estoque]=Back!$E$3)*(Balanço[Material]=Back!F7813))))</f>
        <v/>
      </c>
    </row>
    <row r="7814" spans="2:7">
      <c r="B7814" s="32">
        <f>SUMIF(Balanço[Estoque],Back!A7814,Balanço[Quantidade])</f>
        <v>0</v>
      </c>
      <c r="G7814" s="32" t="str" cm="1">
        <f t="array" ref="G7814">IF(F7814="","",SUM(_xlfn._xlws.FILTER(Balanço[Quantidade],(Balanço[Estoque]=Back!$E$3)*(Balanço[Material]=Back!F7814))))</f>
        <v/>
      </c>
    </row>
    <row r="7815" spans="2:7">
      <c r="B7815" s="32">
        <f>SUMIF(Balanço[Estoque],Back!A7815,Balanço[Quantidade])</f>
        <v>0</v>
      </c>
      <c r="G7815" s="32" t="str" cm="1">
        <f t="array" ref="G7815">IF(F7815="","",SUM(_xlfn._xlws.FILTER(Balanço[Quantidade],(Balanço[Estoque]=Back!$E$3)*(Balanço[Material]=Back!F7815))))</f>
        <v/>
      </c>
    </row>
    <row r="7816" spans="2:7">
      <c r="B7816" s="32">
        <f>SUMIF(Balanço[Estoque],Back!A7816,Balanço[Quantidade])</f>
        <v>0</v>
      </c>
      <c r="G7816" s="32" t="str" cm="1">
        <f t="array" ref="G7816">IF(F7816="","",SUM(_xlfn._xlws.FILTER(Balanço[Quantidade],(Balanço[Estoque]=Back!$E$3)*(Balanço[Material]=Back!F7816))))</f>
        <v/>
      </c>
    </row>
    <row r="7817" spans="2:7">
      <c r="B7817" s="32">
        <f>SUMIF(Balanço[Estoque],Back!A7817,Balanço[Quantidade])</f>
        <v>0</v>
      </c>
      <c r="G7817" s="32" t="str" cm="1">
        <f t="array" ref="G7817">IF(F7817="","",SUM(_xlfn._xlws.FILTER(Balanço[Quantidade],(Balanço[Estoque]=Back!$E$3)*(Balanço[Material]=Back!F7817))))</f>
        <v/>
      </c>
    </row>
    <row r="7818" spans="2:7">
      <c r="B7818" s="32">
        <f>SUMIF(Balanço[Estoque],Back!A7818,Balanço[Quantidade])</f>
        <v>0</v>
      </c>
      <c r="G7818" s="32" t="str" cm="1">
        <f t="array" ref="G7818">IF(F7818="","",SUM(_xlfn._xlws.FILTER(Balanço[Quantidade],(Balanço[Estoque]=Back!$E$3)*(Balanço[Material]=Back!F7818))))</f>
        <v/>
      </c>
    </row>
    <row r="7819" spans="2:7">
      <c r="B7819" s="32">
        <f>SUMIF(Balanço[Estoque],Back!A7819,Balanço[Quantidade])</f>
        <v>0</v>
      </c>
      <c r="G7819" s="32" t="str" cm="1">
        <f t="array" ref="G7819">IF(F7819="","",SUM(_xlfn._xlws.FILTER(Balanço[Quantidade],(Balanço[Estoque]=Back!$E$3)*(Balanço[Material]=Back!F7819))))</f>
        <v/>
      </c>
    </row>
    <row r="7820" spans="2:7">
      <c r="B7820" s="32">
        <f>SUMIF(Balanço[Estoque],Back!A7820,Balanço[Quantidade])</f>
        <v>0</v>
      </c>
      <c r="G7820" s="32" t="str" cm="1">
        <f t="array" ref="G7820">IF(F7820="","",SUM(_xlfn._xlws.FILTER(Balanço[Quantidade],(Balanço[Estoque]=Back!$E$3)*(Balanço[Material]=Back!F7820))))</f>
        <v/>
      </c>
    </row>
    <row r="7821" spans="2:7">
      <c r="B7821" s="32">
        <f>SUMIF(Balanço[Estoque],Back!A7821,Balanço[Quantidade])</f>
        <v>0</v>
      </c>
      <c r="G7821" s="32" t="str" cm="1">
        <f t="array" ref="G7821">IF(F7821="","",SUM(_xlfn._xlws.FILTER(Balanço[Quantidade],(Balanço[Estoque]=Back!$E$3)*(Balanço[Material]=Back!F7821))))</f>
        <v/>
      </c>
    </row>
    <row r="7822" spans="2:7">
      <c r="B7822" s="32">
        <f>SUMIF(Balanço[Estoque],Back!A7822,Balanço[Quantidade])</f>
        <v>0</v>
      </c>
      <c r="G7822" s="32" t="str" cm="1">
        <f t="array" ref="G7822">IF(F7822="","",SUM(_xlfn._xlws.FILTER(Balanço[Quantidade],(Balanço[Estoque]=Back!$E$3)*(Balanço[Material]=Back!F7822))))</f>
        <v/>
      </c>
    </row>
    <row r="7823" spans="2:7">
      <c r="B7823" s="32">
        <f>SUMIF(Balanço[Estoque],Back!A7823,Balanço[Quantidade])</f>
        <v>0</v>
      </c>
      <c r="G7823" s="32" t="str" cm="1">
        <f t="array" ref="G7823">IF(F7823="","",SUM(_xlfn._xlws.FILTER(Balanço[Quantidade],(Balanço[Estoque]=Back!$E$3)*(Balanço[Material]=Back!F7823))))</f>
        <v/>
      </c>
    </row>
    <row r="7824" spans="2:7">
      <c r="B7824" s="32">
        <f>SUMIF(Balanço[Estoque],Back!A7824,Balanço[Quantidade])</f>
        <v>0</v>
      </c>
      <c r="G7824" s="32" t="str" cm="1">
        <f t="array" ref="G7824">IF(F7824="","",SUM(_xlfn._xlws.FILTER(Balanço[Quantidade],(Balanço[Estoque]=Back!$E$3)*(Balanço[Material]=Back!F7824))))</f>
        <v/>
      </c>
    </row>
    <row r="7825" spans="2:7">
      <c r="B7825" s="32">
        <f>SUMIF(Balanço[Estoque],Back!A7825,Balanço[Quantidade])</f>
        <v>0</v>
      </c>
      <c r="G7825" s="32" t="str" cm="1">
        <f t="array" ref="G7825">IF(F7825="","",SUM(_xlfn._xlws.FILTER(Balanço[Quantidade],(Balanço[Estoque]=Back!$E$3)*(Balanço[Material]=Back!F7825))))</f>
        <v/>
      </c>
    </row>
    <row r="7826" spans="2:7">
      <c r="B7826" s="32">
        <f>SUMIF(Balanço[Estoque],Back!A7826,Balanço[Quantidade])</f>
        <v>0</v>
      </c>
      <c r="G7826" s="32" t="str" cm="1">
        <f t="array" ref="G7826">IF(F7826="","",SUM(_xlfn._xlws.FILTER(Balanço[Quantidade],(Balanço[Estoque]=Back!$E$3)*(Balanço[Material]=Back!F7826))))</f>
        <v/>
      </c>
    </row>
    <row r="7827" spans="2:7">
      <c r="B7827" s="32">
        <f>SUMIF(Balanço[Estoque],Back!A7827,Balanço[Quantidade])</f>
        <v>0</v>
      </c>
      <c r="G7827" s="32" t="str" cm="1">
        <f t="array" ref="G7827">IF(F7827="","",SUM(_xlfn._xlws.FILTER(Balanço[Quantidade],(Balanço[Estoque]=Back!$E$3)*(Balanço[Material]=Back!F7827))))</f>
        <v/>
      </c>
    </row>
    <row r="7828" spans="2:7">
      <c r="B7828" s="32">
        <f>SUMIF(Balanço[Estoque],Back!A7828,Balanço[Quantidade])</f>
        <v>0</v>
      </c>
      <c r="G7828" s="32" t="str" cm="1">
        <f t="array" ref="G7828">IF(F7828="","",SUM(_xlfn._xlws.FILTER(Balanço[Quantidade],(Balanço[Estoque]=Back!$E$3)*(Balanço[Material]=Back!F7828))))</f>
        <v/>
      </c>
    </row>
    <row r="7829" spans="2:7">
      <c r="B7829" s="32">
        <f>SUMIF(Balanço[Estoque],Back!A7829,Balanço[Quantidade])</f>
        <v>0</v>
      </c>
      <c r="G7829" s="32" t="str" cm="1">
        <f t="array" ref="G7829">IF(F7829="","",SUM(_xlfn._xlws.FILTER(Balanço[Quantidade],(Balanço[Estoque]=Back!$E$3)*(Balanço[Material]=Back!F7829))))</f>
        <v/>
      </c>
    </row>
    <row r="7830" spans="2:7">
      <c r="B7830" s="32">
        <f>SUMIF(Balanço[Estoque],Back!A7830,Balanço[Quantidade])</f>
        <v>0</v>
      </c>
      <c r="G7830" s="32" t="str" cm="1">
        <f t="array" ref="G7830">IF(F7830="","",SUM(_xlfn._xlws.FILTER(Balanço[Quantidade],(Balanço[Estoque]=Back!$E$3)*(Balanço[Material]=Back!F7830))))</f>
        <v/>
      </c>
    </row>
    <row r="7831" spans="2:7">
      <c r="B7831" s="32">
        <f>SUMIF(Balanço[Estoque],Back!A7831,Balanço[Quantidade])</f>
        <v>0</v>
      </c>
      <c r="G7831" s="32" t="str" cm="1">
        <f t="array" ref="G7831">IF(F7831="","",SUM(_xlfn._xlws.FILTER(Balanço[Quantidade],(Balanço[Estoque]=Back!$E$3)*(Balanço[Material]=Back!F7831))))</f>
        <v/>
      </c>
    </row>
    <row r="7832" spans="2:7">
      <c r="B7832" s="32">
        <f>SUMIF(Balanço[Estoque],Back!A7832,Balanço[Quantidade])</f>
        <v>0</v>
      </c>
      <c r="G7832" s="32" t="str" cm="1">
        <f t="array" ref="G7832">IF(F7832="","",SUM(_xlfn._xlws.FILTER(Balanço[Quantidade],(Balanço[Estoque]=Back!$E$3)*(Balanço[Material]=Back!F7832))))</f>
        <v/>
      </c>
    </row>
    <row r="7833" spans="2:7">
      <c r="B7833" s="32">
        <f>SUMIF(Balanço[Estoque],Back!A7833,Balanço[Quantidade])</f>
        <v>0</v>
      </c>
      <c r="G7833" s="32" t="str" cm="1">
        <f t="array" ref="G7833">IF(F7833="","",SUM(_xlfn._xlws.FILTER(Balanço[Quantidade],(Balanço[Estoque]=Back!$E$3)*(Balanço[Material]=Back!F7833))))</f>
        <v/>
      </c>
    </row>
    <row r="7834" spans="2:7">
      <c r="B7834" s="32">
        <f>SUMIF(Balanço[Estoque],Back!A7834,Balanço[Quantidade])</f>
        <v>0</v>
      </c>
      <c r="G7834" s="32" t="str" cm="1">
        <f t="array" ref="G7834">IF(F7834="","",SUM(_xlfn._xlws.FILTER(Balanço[Quantidade],(Balanço[Estoque]=Back!$E$3)*(Balanço[Material]=Back!F7834))))</f>
        <v/>
      </c>
    </row>
    <row r="7835" spans="2:7">
      <c r="B7835" s="32">
        <f>SUMIF(Balanço[Estoque],Back!A7835,Balanço[Quantidade])</f>
        <v>0</v>
      </c>
      <c r="G7835" s="32" t="str" cm="1">
        <f t="array" ref="G7835">IF(F7835="","",SUM(_xlfn._xlws.FILTER(Balanço[Quantidade],(Balanço[Estoque]=Back!$E$3)*(Balanço[Material]=Back!F7835))))</f>
        <v/>
      </c>
    </row>
    <row r="7836" spans="2:7">
      <c r="B7836" s="32">
        <f>SUMIF(Balanço[Estoque],Back!A7836,Balanço[Quantidade])</f>
        <v>0</v>
      </c>
      <c r="G7836" s="32" t="str" cm="1">
        <f t="array" ref="G7836">IF(F7836="","",SUM(_xlfn._xlws.FILTER(Balanço[Quantidade],(Balanço[Estoque]=Back!$E$3)*(Balanço[Material]=Back!F7836))))</f>
        <v/>
      </c>
    </row>
    <row r="7837" spans="2:7">
      <c r="B7837" s="32">
        <f>SUMIF(Balanço[Estoque],Back!A7837,Balanço[Quantidade])</f>
        <v>0</v>
      </c>
      <c r="G7837" s="32" t="str" cm="1">
        <f t="array" ref="G7837">IF(F7837="","",SUM(_xlfn._xlws.FILTER(Balanço[Quantidade],(Balanço[Estoque]=Back!$E$3)*(Balanço[Material]=Back!F7837))))</f>
        <v/>
      </c>
    </row>
    <row r="7838" spans="2:7">
      <c r="B7838" s="32">
        <f>SUMIF(Balanço[Estoque],Back!A7838,Balanço[Quantidade])</f>
        <v>0</v>
      </c>
      <c r="G7838" s="32" t="str" cm="1">
        <f t="array" ref="G7838">IF(F7838="","",SUM(_xlfn._xlws.FILTER(Balanço[Quantidade],(Balanço[Estoque]=Back!$E$3)*(Balanço[Material]=Back!F7838))))</f>
        <v/>
      </c>
    </row>
    <row r="7839" spans="2:7">
      <c r="B7839" s="32">
        <f>SUMIF(Balanço[Estoque],Back!A7839,Balanço[Quantidade])</f>
        <v>0</v>
      </c>
      <c r="G7839" s="32" t="str" cm="1">
        <f t="array" ref="G7839">IF(F7839="","",SUM(_xlfn._xlws.FILTER(Balanço[Quantidade],(Balanço[Estoque]=Back!$E$3)*(Balanço[Material]=Back!F7839))))</f>
        <v/>
      </c>
    </row>
    <row r="7840" spans="2:7">
      <c r="B7840" s="32">
        <f>SUMIF(Balanço[Estoque],Back!A7840,Balanço[Quantidade])</f>
        <v>0</v>
      </c>
      <c r="G7840" s="32" t="str" cm="1">
        <f t="array" ref="G7840">IF(F7840="","",SUM(_xlfn._xlws.FILTER(Balanço[Quantidade],(Balanço[Estoque]=Back!$E$3)*(Balanço[Material]=Back!F7840))))</f>
        <v/>
      </c>
    </row>
    <row r="7841" spans="2:7">
      <c r="B7841" s="32">
        <f>SUMIF(Balanço[Estoque],Back!A7841,Balanço[Quantidade])</f>
        <v>0</v>
      </c>
      <c r="G7841" s="32" t="str" cm="1">
        <f t="array" ref="G7841">IF(F7841="","",SUM(_xlfn._xlws.FILTER(Balanço[Quantidade],(Balanço[Estoque]=Back!$E$3)*(Balanço[Material]=Back!F7841))))</f>
        <v/>
      </c>
    </row>
    <row r="7842" spans="2:7">
      <c r="B7842" s="32">
        <f>SUMIF(Balanço[Estoque],Back!A7842,Balanço[Quantidade])</f>
        <v>0</v>
      </c>
      <c r="G7842" s="32" t="str" cm="1">
        <f t="array" ref="G7842">IF(F7842="","",SUM(_xlfn._xlws.FILTER(Balanço[Quantidade],(Balanço[Estoque]=Back!$E$3)*(Balanço[Material]=Back!F7842))))</f>
        <v/>
      </c>
    </row>
    <row r="7843" spans="2:7">
      <c r="B7843" s="32">
        <f>SUMIF(Balanço[Estoque],Back!A7843,Balanço[Quantidade])</f>
        <v>0</v>
      </c>
      <c r="G7843" s="32" t="str" cm="1">
        <f t="array" ref="G7843">IF(F7843="","",SUM(_xlfn._xlws.FILTER(Balanço[Quantidade],(Balanço[Estoque]=Back!$E$3)*(Balanço[Material]=Back!F7843))))</f>
        <v/>
      </c>
    </row>
    <row r="7844" spans="2:7">
      <c r="B7844" s="32">
        <f>SUMIF(Balanço[Estoque],Back!A7844,Balanço[Quantidade])</f>
        <v>0</v>
      </c>
      <c r="G7844" s="32" t="str" cm="1">
        <f t="array" ref="G7844">IF(F7844="","",SUM(_xlfn._xlws.FILTER(Balanço[Quantidade],(Balanço[Estoque]=Back!$E$3)*(Balanço[Material]=Back!F7844))))</f>
        <v/>
      </c>
    </row>
    <row r="7845" spans="2:7">
      <c r="B7845" s="32">
        <f>SUMIF(Balanço[Estoque],Back!A7845,Balanço[Quantidade])</f>
        <v>0</v>
      </c>
      <c r="G7845" s="32" t="str" cm="1">
        <f t="array" ref="G7845">IF(F7845="","",SUM(_xlfn._xlws.FILTER(Balanço[Quantidade],(Balanço[Estoque]=Back!$E$3)*(Balanço[Material]=Back!F7845))))</f>
        <v/>
      </c>
    </row>
    <row r="7846" spans="2:7">
      <c r="B7846" s="32">
        <f>SUMIF(Balanço[Estoque],Back!A7846,Balanço[Quantidade])</f>
        <v>0</v>
      </c>
      <c r="G7846" s="32" t="str" cm="1">
        <f t="array" ref="G7846">IF(F7846="","",SUM(_xlfn._xlws.FILTER(Balanço[Quantidade],(Balanço[Estoque]=Back!$E$3)*(Balanço[Material]=Back!F7846))))</f>
        <v/>
      </c>
    </row>
    <row r="7847" spans="2:7">
      <c r="B7847" s="32">
        <f>SUMIF(Balanço[Estoque],Back!A7847,Balanço[Quantidade])</f>
        <v>0</v>
      </c>
      <c r="G7847" s="32" t="str" cm="1">
        <f t="array" ref="G7847">IF(F7847="","",SUM(_xlfn._xlws.FILTER(Balanço[Quantidade],(Balanço[Estoque]=Back!$E$3)*(Balanço[Material]=Back!F7847))))</f>
        <v/>
      </c>
    </row>
    <row r="7848" spans="2:7">
      <c r="B7848" s="32">
        <f>SUMIF(Balanço[Estoque],Back!A7848,Balanço[Quantidade])</f>
        <v>0</v>
      </c>
      <c r="G7848" s="32" t="str" cm="1">
        <f t="array" ref="G7848">IF(F7848="","",SUM(_xlfn._xlws.FILTER(Balanço[Quantidade],(Balanço[Estoque]=Back!$E$3)*(Balanço[Material]=Back!F7848))))</f>
        <v/>
      </c>
    </row>
    <row r="7849" spans="2:7">
      <c r="B7849" s="32">
        <f>SUMIF(Balanço[Estoque],Back!A7849,Balanço[Quantidade])</f>
        <v>0</v>
      </c>
      <c r="G7849" s="32" t="str" cm="1">
        <f t="array" ref="G7849">IF(F7849="","",SUM(_xlfn._xlws.FILTER(Balanço[Quantidade],(Balanço[Estoque]=Back!$E$3)*(Balanço[Material]=Back!F7849))))</f>
        <v/>
      </c>
    </row>
    <row r="7850" spans="2:7">
      <c r="B7850" s="32">
        <f>SUMIF(Balanço[Estoque],Back!A7850,Balanço[Quantidade])</f>
        <v>0</v>
      </c>
      <c r="G7850" s="32" t="str" cm="1">
        <f t="array" ref="G7850">IF(F7850="","",SUM(_xlfn._xlws.FILTER(Balanço[Quantidade],(Balanço[Estoque]=Back!$E$3)*(Balanço[Material]=Back!F7850))))</f>
        <v/>
      </c>
    </row>
    <row r="7851" spans="2:7">
      <c r="B7851" s="32">
        <f>SUMIF(Balanço[Estoque],Back!A7851,Balanço[Quantidade])</f>
        <v>0</v>
      </c>
      <c r="G7851" s="32" t="str" cm="1">
        <f t="array" ref="G7851">IF(F7851="","",SUM(_xlfn._xlws.FILTER(Balanço[Quantidade],(Balanço[Estoque]=Back!$E$3)*(Balanço[Material]=Back!F7851))))</f>
        <v/>
      </c>
    </row>
    <row r="7852" spans="2:7">
      <c r="B7852" s="32">
        <f>SUMIF(Balanço[Estoque],Back!A7852,Balanço[Quantidade])</f>
        <v>0</v>
      </c>
      <c r="G7852" s="32" t="str" cm="1">
        <f t="array" ref="G7852">IF(F7852="","",SUM(_xlfn._xlws.FILTER(Balanço[Quantidade],(Balanço[Estoque]=Back!$E$3)*(Balanço[Material]=Back!F7852))))</f>
        <v/>
      </c>
    </row>
    <row r="7853" spans="2:7">
      <c r="B7853" s="32">
        <f>SUMIF(Balanço[Estoque],Back!A7853,Balanço[Quantidade])</f>
        <v>0</v>
      </c>
      <c r="G7853" s="32" t="str" cm="1">
        <f t="array" ref="G7853">IF(F7853="","",SUM(_xlfn._xlws.FILTER(Balanço[Quantidade],(Balanço[Estoque]=Back!$E$3)*(Balanço[Material]=Back!F7853))))</f>
        <v/>
      </c>
    </row>
    <row r="7854" spans="2:7">
      <c r="B7854" s="32">
        <f>SUMIF(Balanço[Estoque],Back!A7854,Balanço[Quantidade])</f>
        <v>0</v>
      </c>
      <c r="G7854" s="32" t="str" cm="1">
        <f t="array" ref="G7854">IF(F7854="","",SUM(_xlfn._xlws.FILTER(Balanço[Quantidade],(Balanço[Estoque]=Back!$E$3)*(Balanço[Material]=Back!F7854))))</f>
        <v/>
      </c>
    </row>
    <row r="7855" spans="2:7">
      <c r="B7855" s="32">
        <f>SUMIF(Balanço[Estoque],Back!A7855,Balanço[Quantidade])</f>
        <v>0</v>
      </c>
      <c r="G7855" s="32" t="str" cm="1">
        <f t="array" ref="G7855">IF(F7855="","",SUM(_xlfn._xlws.FILTER(Balanço[Quantidade],(Balanço[Estoque]=Back!$E$3)*(Balanço[Material]=Back!F7855))))</f>
        <v/>
      </c>
    </row>
    <row r="7856" spans="2:7">
      <c r="B7856" s="32">
        <f>SUMIF(Balanço[Estoque],Back!A7856,Balanço[Quantidade])</f>
        <v>0</v>
      </c>
      <c r="G7856" s="32" t="str" cm="1">
        <f t="array" ref="G7856">IF(F7856="","",SUM(_xlfn._xlws.FILTER(Balanço[Quantidade],(Balanço[Estoque]=Back!$E$3)*(Balanço[Material]=Back!F7856))))</f>
        <v/>
      </c>
    </row>
    <row r="7857" spans="2:7">
      <c r="B7857" s="32">
        <f>SUMIF(Balanço[Estoque],Back!A7857,Balanço[Quantidade])</f>
        <v>0</v>
      </c>
      <c r="G7857" s="32" t="str" cm="1">
        <f t="array" ref="G7857">IF(F7857="","",SUM(_xlfn._xlws.FILTER(Balanço[Quantidade],(Balanço[Estoque]=Back!$E$3)*(Balanço[Material]=Back!F7857))))</f>
        <v/>
      </c>
    </row>
    <row r="7858" spans="2:7">
      <c r="B7858" s="32">
        <f>SUMIF(Balanço[Estoque],Back!A7858,Balanço[Quantidade])</f>
        <v>0</v>
      </c>
      <c r="G7858" s="32" t="str" cm="1">
        <f t="array" ref="G7858">IF(F7858="","",SUM(_xlfn._xlws.FILTER(Balanço[Quantidade],(Balanço[Estoque]=Back!$E$3)*(Balanço[Material]=Back!F7858))))</f>
        <v/>
      </c>
    </row>
    <row r="7859" spans="2:7">
      <c r="B7859" s="32">
        <f>SUMIF(Balanço[Estoque],Back!A7859,Balanço[Quantidade])</f>
        <v>0</v>
      </c>
      <c r="G7859" s="32" t="str" cm="1">
        <f t="array" ref="G7859">IF(F7859="","",SUM(_xlfn._xlws.FILTER(Balanço[Quantidade],(Balanço[Estoque]=Back!$E$3)*(Balanço[Material]=Back!F7859))))</f>
        <v/>
      </c>
    </row>
    <row r="7860" spans="2:7">
      <c r="B7860" s="32">
        <f>SUMIF(Balanço[Estoque],Back!A7860,Balanço[Quantidade])</f>
        <v>0</v>
      </c>
      <c r="G7860" s="32" t="str" cm="1">
        <f t="array" ref="G7860">IF(F7860="","",SUM(_xlfn._xlws.FILTER(Balanço[Quantidade],(Balanço[Estoque]=Back!$E$3)*(Balanço[Material]=Back!F7860))))</f>
        <v/>
      </c>
    </row>
    <row r="7861" spans="2:7">
      <c r="B7861" s="32">
        <f>SUMIF(Balanço[Estoque],Back!A7861,Balanço[Quantidade])</f>
        <v>0</v>
      </c>
      <c r="G7861" s="32" t="str" cm="1">
        <f t="array" ref="G7861">IF(F7861="","",SUM(_xlfn._xlws.FILTER(Balanço[Quantidade],(Balanço[Estoque]=Back!$E$3)*(Balanço[Material]=Back!F7861))))</f>
        <v/>
      </c>
    </row>
    <row r="7862" spans="2:7">
      <c r="B7862" s="32">
        <f>SUMIF(Balanço[Estoque],Back!A7862,Balanço[Quantidade])</f>
        <v>0</v>
      </c>
      <c r="G7862" s="32" t="str" cm="1">
        <f t="array" ref="G7862">IF(F7862="","",SUM(_xlfn._xlws.FILTER(Balanço[Quantidade],(Balanço[Estoque]=Back!$E$3)*(Balanço[Material]=Back!F7862))))</f>
        <v/>
      </c>
    </row>
    <row r="7863" spans="2:7">
      <c r="B7863" s="32">
        <f>SUMIF(Balanço[Estoque],Back!A7863,Balanço[Quantidade])</f>
        <v>0</v>
      </c>
      <c r="G7863" s="32" t="str" cm="1">
        <f t="array" ref="G7863">IF(F7863="","",SUM(_xlfn._xlws.FILTER(Balanço[Quantidade],(Balanço[Estoque]=Back!$E$3)*(Balanço[Material]=Back!F7863))))</f>
        <v/>
      </c>
    </row>
    <row r="7864" spans="2:7">
      <c r="B7864" s="32">
        <f>SUMIF(Balanço[Estoque],Back!A7864,Balanço[Quantidade])</f>
        <v>0</v>
      </c>
      <c r="G7864" s="32" t="str" cm="1">
        <f t="array" ref="G7864">IF(F7864="","",SUM(_xlfn._xlws.FILTER(Balanço[Quantidade],(Balanço[Estoque]=Back!$E$3)*(Balanço[Material]=Back!F7864))))</f>
        <v/>
      </c>
    </row>
    <row r="7865" spans="2:7">
      <c r="B7865" s="32">
        <f>SUMIF(Balanço[Estoque],Back!A7865,Balanço[Quantidade])</f>
        <v>0</v>
      </c>
      <c r="G7865" s="32" t="str" cm="1">
        <f t="array" ref="G7865">IF(F7865="","",SUM(_xlfn._xlws.FILTER(Balanço[Quantidade],(Balanço[Estoque]=Back!$E$3)*(Balanço[Material]=Back!F7865))))</f>
        <v/>
      </c>
    </row>
    <row r="7866" spans="2:7">
      <c r="B7866" s="32">
        <f>SUMIF(Balanço[Estoque],Back!A7866,Balanço[Quantidade])</f>
        <v>0</v>
      </c>
      <c r="G7866" s="32" t="str" cm="1">
        <f t="array" ref="G7866">IF(F7866="","",SUM(_xlfn._xlws.FILTER(Balanço[Quantidade],(Balanço[Estoque]=Back!$E$3)*(Balanço[Material]=Back!F7866))))</f>
        <v/>
      </c>
    </row>
    <row r="7867" spans="2:7">
      <c r="B7867" s="32">
        <f>SUMIF(Balanço[Estoque],Back!A7867,Balanço[Quantidade])</f>
        <v>0</v>
      </c>
      <c r="G7867" s="32" t="str" cm="1">
        <f t="array" ref="G7867">IF(F7867="","",SUM(_xlfn._xlws.FILTER(Balanço[Quantidade],(Balanço[Estoque]=Back!$E$3)*(Balanço[Material]=Back!F7867))))</f>
        <v/>
      </c>
    </row>
    <row r="7868" spans="2:7">
      <c r="B7868" s="32">
        <f>SUMIF(Balanço[Estoque],Back!A7868,Balanço[Quantidade])</f>
        <v>0</v>
      </c>
      <c r="G7868" s="32" t="str" cm="1">
        <f t="array" ref="G7868">IF(F7868="","",SUM(_xlfn._xlws.FILTER(Balanço[Quantidade],(Balanço[Estoque]=Back!$E$3)*(Balanço[Material]=Back!F7868))))</f>
        <v/>
      </c>
    </row>
    <row r="7869" spans="2:7">
      <c r="B7869" s="32">
        <f>SUMIF(Balanço[Estoque],Back!A7869,Balanço[Quantidade])</f>
        <v>0</v>
      </c>
      <c r="G7869" s="32" t="str" cm="1">
        <f t="array" ref="G7869">IF(F7869="","",SUM(_xlfn._xlws.FILTER(Balanço[Quantidade],(Balanço[Estoque]=Back!$E$3)*(Balanço[Material]=Back!F7869))))</f>
        <v/>
      </c>
    </row>
    <row r="7870" spans="2:7">
      <c r="B7870" s="32">
        <f>SUMIF(Balanço[Estoque],Back!A7870,Balanço[Quantidade])</f>
        <v>0</v>
      </c>
      <c r="G7870" s="32" t="str" cm="1">
        <f t="array" ref="G7870">IF(F7870="","",SUM(_xlfn._xlws.FILTER(Balanço[Quantidade],(Balanço[Estoque]=Back!$E$3)*(Balanço[Material]=Back!F7870))))</f>
        <v/>
      </c>
    </row>
    <row r="7871" spans="2:7">
      <c r="B7871" s="32">
        <f>SUMIF(Balanço[Estoque],Back!A7871,Balanço[Quantidade])</f>
        <v>0</v>
      </c>
      <c r="G7871" s="32" t="str" cm="1">
        <f t="array" ref="G7871">IF(F7871="","",SUM(_xlfn._xlws.FILTER(Balanço[Quantidade],(Balanço[Estoque]=Back!$E$3)*(Balanço[Material]=Back!F7871))))</f>
        <v/>
      </c>
    </row>
    <row r="7872" spans="2:7">
      <c r="B7872" s="32">
        <f>SUMIF(Balanço[Estoque],Back!A7872,Balanço[Quantidade])</f>
        <v>0</v>
      </c>
      <c r="G7872" s="32" t="str" cm="1">
        <f t="array" ref="G7872">IF(F7872="","",SUM(_xlfn._xlws.FILTER(Balanço[Quantidade],(Balanço[Estoque]=Back!$E$3)*(Balanço[Material]=Back!F7872))))</f>
        <v/>
      </c>
    </row>
    <row r="7873" spans="2:7">
      <c r="B7873" s="32">
        <f>SUMIF(Balanço[Estoque],Back!A7873,Balanço[Quantidade])</f>
        <v>0</v>
      </c>
      <c r="G7873" s="32" t="str" cm="1">
        <f t="array" ref="G7873">IF(F7873="","",SUM(_xlfn._xlws.FILTER(Balanço[Quantidade],(Balanço[Estoque]=Back!$E$3)*(Balanço[Material]=Back!F7873))))</f>
        <v/>
      </c>
    </row>
    <row r="7874" spans="2:7">
      <c r="B7874" s="32">
        <f>SUMIF(Balanço[Estoque],Back!A7874,Balanço[Quantidade])</f>
        <v>0</v>
      </c>
      <c r="G7874" s="32" t="str" cm="1">
        <f t="array" ref="G7874">IF(F7874="","",SUM(_xlfn._xlws.FILTER(Balanço[Quantidade],(Balanço[Estoque]=Back!$E$3)*(Balanço[Material]=Back!F7874))))</f>
        <v/>
      </c>
    </row>
    <row r="7875" spans="2:7">
      <c r="B7875" s="32">
        <f>SUMIF(Balanço[Estoque],Back!A7875,Balanço[Quantidade])</f>
        <v>0</v>
      </c>
      <c r="G7875" s="32" t="str" cm="1">
        <f t="array" ref="G7875">IF(F7875="","",SUM(_xlfn._xlws.FILTER(Balanço[Quantidade],(Balanço[Estoque]=Back!$E$3)*(Balanço[Material]=Back!F7875))))</f>
        <v/>
      </c>
    </row>
    <row r="7876" spans="2:7">
      <c r="B7876" s="32">
        <f>SUMIF(Balanço[Estoque],Back!A7876,Balanço[Quantidade])</f>
        <v>0</v>
      </c>
      <c r="G7876" s="32" t="str" cm="1">
        <f t="array" ref="G7876">IF(F7876="","",SUM(_xlfn._xlws.FILTER(Balanço[Quantidade],(Balanço[Estoque]=Back!$E$3)*(Balanço[Material]=Back!F7876))))</f>
        <v/>
      </c>
    </row>
    <row r="7877" spans="2:7">
      <c r="B7877" s="32">
        <f>SUMIF(Balanço[Estoque],Back!A7877,Balanço[Quantidade])</f>
        <v>0</v>
      </c>
      <c r="G7877" s="32" t="str" cm="1">
        <f t="array" ref="G7877">IF(F7877="","",SUM(_xlfn._xlws.FILTER(Balanço[Quantidade],(Balanço[Estoque]=Back!$E$3)*(Balanço[Material]=Back!F7877))))</f>
        <v/>
      </c>
    </row>
    <row r="7878" spans="2:7">
      <c r="B7878" s="32">
        <f>SUMIF(Balanço[Estoque],Back!A7878,Balanço[Quantidade])</f>
        <v>0</v>
      </c>
      <c r="G7878" s="32" t="str" cm="1">
        <f t="array" ref="G7878">IF(F7878="","",SUM(_xlfn._xlws.FILTER(Balanço[Quantidade],(Balanço[Estoque]=Back!$E$3)*(Balanço[Material]=Back!F7878))))</f>
        <v/>
      </c>
    </row>
    <row r="7879" spans="2:7">
      <c r="B7879" s="32">
        <f>SUMIF(Balanço[Estoque],Back!A7879,Balanço[Quantidade])</f>
        <v>0</v>
      </c>
      <c r="G7879" s="32" t="str" cm="1">
        <f t="array" ref="G7879">IF(F7879="","",SUM(_xlfn._xlws.FILTER(Balanço[Quantidade],(Balanço[Estoque]=Back!$E$3)*(Balanço[Material]=Back!F7879))))</f>
        <v/>
      </c>
    </row>
    <row r="7880" spans="2:7">
      <c r="B7880" s="32">
        <f>SUMIF(Balanço[Estoque],Back!A7880,Balanço[Quantidade])</f>
        <v>0</v>
      </c>
      <c r="G7880" s="32" t="str" cm="1">
        <f t="array" ref="G7880">IF(F7880="","",SUM(_xlfn._xlws.FILTER(Balanço[Quantidade],(Balanço[Estoque]=Back!$E$3)*(Balanço[Material]=Back!F7880))))</f>
        <v/>
      </c>
    </row>
    <row r="7881" spans="2:7">
      <c r="B7881" s="32">
        <f>SUMIF(Balanço[Estoque],Back!A7881,Balanço[Quantidade])</f>
        <v>0</v>
      </c>
      <c r="G7881" s="32" t="str" cm="1">
        <f t="array" ref="G7881">IF(F7881="","",SUM(_xlfn._xlws.FILTER(Balanço[Quantidade],(Balanço[Estoque]=Back!$E$3)*(Balanço[Material]=Back!F7881))))</f>
        <v/>
      </c>
    </row>
    <row r="7882" spans="2:7">
      <c r="B7882" s="32">
        <f>SUMIF(Balanço[Estoque],Back!A7882,Balanço[Quantidade])</f>
        <v>0</v>
      </c>
      <c r="G7882" s="32" t="str" cm="1">
        <f t="array" ref="G7882">IF(F7882="","",SUM(_xlfn._xlws.FILTER(Balanço[Quantidade],(Balanço[Estoque]=Back!$E$3)*(Balanço[Material]=Back!F7882))))</f>
        <v/>
      </c>
    </row>
    <row r="7883" spans="2:7">
      <c r="B7883" s="32">
        <f>SUMIF(Balanço[Estoque],Back!A7883,Balanço[Quantidade])</f>
        <v>0</v>
      </c>
      <c r="G7883" s="32" t="str" cm="1">
        <f t="array" ref="G7883">IF(F7883="","",SUM(_xlfn._xlws.FILTER(Balanço[Quantidade],(Balanço[Estoque]=Back!$E$3)*(Balanço[Material]=Back!F7883))))</f>
        <v/>
      </c>
    </row>
    <row r="7884" spans="2:7">
      <c r="B7884" s="32">
        <f>SUMIF(Balanço[Estoque],Back!A7884,Balanço[Quantidade])</f>
        <v>0</v>
      </c>
      <c r="G7884" s="32" t="str" cm="1">
        <f t="array" ref="G7884">IF(F7884="","",SUM(_xlfn._xlws.FILTER(Balanço[Quantidade],(Balanço[Estoque]=Back!$E$3)*(Balanço[Material]=Back!F7884))))</f>
        <v/>
      </c>
    </row>
    <row r="7885" spans="2:7">
      <c r="B7885" s="32">
        <f>SUMIF(Balanço[Estoque],Back!A7885,Balanço[Quantidade])</f>
        <v>0</v>
      </c>
      <c r="G7885" s="32" t="str" cm="1">
        <f t="array" ref="G7885">IF(F7885="","",SUM(_xlfn._xlws.FILTER(Balanço[Quantidade],(Balanço[Estoque]=Back!$E$3)*(Balanço[Material]=Back!F7885))))</f>
        <v/>
      </c>
    </row>
    <row r="7886" spans="2:7">
      <c r="B7886" s="32">
        <f>SUMIF(Balanço[Estoque],Back!A7886,Balanço[Quantidade])</f>
        <v>0</v>
      </c>
      <c r="G7886" s="32" t="str" cm="1">
        <f t="array" ref="G7886">IF(F7886="","",SUM(_xlfn._xlws.FILTER(Balanço[Quantidade],(Balanço[Estoque]=Back!$E$3)*(Balanço[Material]=Back!F7886))))</f>
        <v/>
      </c>
    </row>
    <row r="7887" spans="2:7">
      <c r="B7887" s="32">
        <f>SUMIF(Balanço[Estoque],Back!A7887,Balanço[Quantidade])</f>
        <v>0</v>
      </c>
      <c r="G7887" s="32" t="str" cm="1">
        <f t="array" ref="G7887">IF(F7887="","",SUM(_xlfn._xlws.FILTER(Balanço[Quantidade],(Balanço[Estoque]=Back!$E$3)*(Balanço[Material]=Back!F7887))))</f>
        <v/>
      </c>
    </row>
    <row r="7888" spans="2:7">
      <c r="B7888" s="32">
        <f>SUMIF(Balanço[Estoque],Back!A7888,Balanço[Quantidade])</f>
        <v>0</v>
      </c>
      <c r="G7888" s="32" t="str" cm="1">
        <f t="array" ref="G7888">IF(F7888="","",SUM(_xlfn._xlws.FILTER(Balanço[Quantidade],(Balanço[Estoque]=Back!$E$3)*(Balanço[Material]=Back!F7888))))</f>
        <v/>
      </c>
    </row>
    <row r="7889" spans="2:7">
      <c r="B7889" s="32">
        <f>SUMIF(Balanço[Estoque],Back!A7889,Balanço[Quantidade])</f>
        <v>0</v>
      </c>
      <c r="G7889" s="32" t="str" cm="1">
        <f t="array" ref="G7889">IF(F7889="","",SUM(_xlfn._xlws.FILTER(Balanço[Quantidade],(Balanço[Estoque]=Back!$E$3)*(Balanço[Material]=Back!F7889))))</f>
        <v/>
      </c>
    </row>
    <row r="7890" spans="2:7">
      <c r="B7890" s="32">
        <f>SUMIF(Balanço[Estoque],Back!A7890,Balanço[Quantidade])</f>
        <v>0</v>
      </c>
      <c r="G7890" s="32" t="str" cm="1">
        <f t="array" ref="G7890">IF(F7890="","",SUM(_xlfn._xlws.FILTER(Balanço[Quantidade],(Balanço[Estoque]=Back!$E$3)*(Balanço[Material]=Back!F7890))))</f>
        <v/>
      </c>
    </row>
    <row r="7891" spans="2:7">
      <c r="B7891" s="32">
        <f>SUMIF(Balanço[Estoque],Back!A7891,Balanço[Quantidade])</f>
        <v>0</v>
      </c>
      <c r="G7891" s="32" t="str" cm="1">
        <f t="array" ref="G7891">IF(F7891="","",SUM(_xlfn._xlws.FILTER(Balanço[Quantidade],(Balanço[Estoque]=Back!$E$3)*(Balanço[Material]=Back!F7891))))</f>
        <v/>
      </c>
    </row>
    <row r="7892" spans="2:7">
      <c r="B7892" s="32">
        <f>SUMIF(Balanço[Estoque],Back!A7892,Balanço[Quantidade])</f>
        <v>0</v>
      </c>
      <c r="G7892" s="32" t="str" cm="1">
        <f t="array" ref="G7892">IF(F7892="","",SUM(_xlfn._xlws.FILTER(Balanço[Quantidade],(Balanço[Estoque]=Back!$E$3)*(Balanço[Material]=Back!F7892))))</f>
        <v/>
      </c>
    </row>
    <row r="7893" spans="2:7">
      <c r="B7893" s="32">
        <f>SUMIF(Balanço[Estoque],Back!A7893,Balanço[Quantidade])</f>
        <v>0</v>
      </c>
      <c r="G7893" s="32" t="str" cm="1">
        <f t="array" ref="G7893">IF(F7893="","",SUM(_xlfn._xlws.FILTER(Balanço[Quantidade],(Balanço[Estoque]=Back!$E$3)*(Balanço[Material]=Back!F7893))))</f>
        <v/>
      </c>
    </row>
    <row r="7894" spans="2:7">
      <c r="B7894" s="32">
        <f>SUMIF(Balanço[Estoque],Back!A7894,Balanço[Quantidade])</f>
        <v>0</v>
      </c>
      <c r="G7894" s="32" t="str" cm="1">
        <f t="array" ref="G7894">IF(F7894="","",SUM(_xlfn._xlws.FILTER(Balanço[Quantidade],(Balanço[Estoque]=Back!$E$3)*(Balanço[Material]=Back!F7894))))</f>
        <v/>
      </c>
    </row>
    <row r="7895" spans="2:7">
      <c r="B7895" s="32">
        <f>SUMIF(Balanço[Estoque],Back!A7895,Balanço[Quantidade])</f>
        <v>0</v>
      </c>
      <c r="G7895" s="32" t="str" cm="1">
        <f t="array" ref="G7895">IF(F7895="","",SUM(_xlfn._xlws.FILTER(Balanço[Quantidade],(Balanço[Estoque]=Back!$E$3)*(Balanço[Material]=Back!F7895))))</f>
        <v/>
      </c>
    </row>
    <row r="7896" spans="2:7">
      <c r="B7896" s="32">
        <f>SUMIF(Balanço[Estoque],Back!A7896,Balanço[Quantidade])</f>
        <v>0</v>
      </c>
      <c r="G7896" s="32" t="str" cm="1">
        <f t="array" ref="G7896">IF(F7896="","",SUM(_xlfn._xlws.FILTER(Balanço[Quantidade],(Balanço[Estoque]=Back!$E$3)*(Balanço[Material]=Back!F7896))))</f>
        <v/>
      </c>
    </row>
    <row r="7897" spans="2:7">
      <c r="B7897" s="32">
        <f>SUMIF(Balanço[Estoque],Back!A7897,Balanço[Quantidade])</f>
        <v>0</v>
      </c>
      <c r="G7897" s="32" t="str" cm="1">
        <f t="array" ref="G7897">IF(F7897="","",SUM(_xlfn._xlws.FILTER(Balanço[Quantidade],(Balanço[Estoque]=Back!$E$3)*(Balanço[Material]=Back!F7897))))</f>
        <v/>
      </c>
    </row>
    <row r="7898" spans="2:7">
      <c r="B7898" s="32">
        <f>SUMIF(Balanço[Estoque],Back!A7898,Balanço[Quantidade])</f>
        <v>0</v>
      </c>
      <c r="G7898" s="32" t="str" cm="1">
        <f t="array" ref="G7898">IF(F7898="","",SUM(_xlfn._xlws.FILTER(Balanço[Quantidade],(Balanço[Estoque]=Back!$E$3)*(Balanço[Material]=Back!F7898))))</f>
        <v/>
      </c>
    </row>
    <row r="7899" spans="2:7">
      <c r="B7899" s="32">
        <f>SUMIF(Balanço[Estoque],Back!A7899,Balanço[Quantidade])</f>
        <v>0</v>
      </c>
      <c r="G7899" s="32" t="str" cm="1">
        <f t="array" ref="G7899">IF(F7899="","",SUM(_xlfn._xlws.FILTER(Balanço[Quantidade],(Balanço[Estoque]=Back!$E$3)*(Balanço[Material]=Back!F7899))))</f>
        <v/>
      </c>
    </row>
    <row r="7900" spans="2:7">
      <c r="B7900" s="32">
        <f>SUMIF(Balanço[Estoque],Back!A7900,Balanço[Quantidade])</f>
        <v>0</v>
      </c>
      <c r="G7900" s="32" t="str" cm="1">
        <f t="array" ref="G7900">IF(F7900="","",SUM(_xlfn._xlws.FILTER(Balanço[Quantidade],(Balanço[Estoque]=Back!$E$3)*(Balanço[Material]=Back!F7900))))</f>
        <v/>
      </c>
    </row>
    <row r="7901" spans="2:7">
      <c r="B7901" s="32">
        <f>SUMIF(Balanço[Estoque],Back!A7901,Balanço[Quantidade])</f>
        <v>0</v>
      </c>
      <c r="G7901" s="32" t="str" cm="1">
        <f t="array" ref="G7901">IF(F7901="","",SUM(_xlfn._xlws.FILTER(Balanço[Quantidade],(Balanço[Estoque]=Back!$E$3)*(Balanço[Material]=Back!F7901))))</f>
        <v/>
      </c>
    </row>
    <row r="7902" spans="2:7">
      <c r="B7902" s="32">
        <f>SUMIF(Balanço[Estoque],Back!A7902,Balanço[Quantidade])</f>
        <v>0</v>
      </c>
      <c r="G7902" s="32" t="str" cm="1">
        <f t="array" ref="G7902">IF(F7902="","",SUM(_xlfn._xlws.FILTER(Balanço[Quantidade],(Balanço[Estoque]=Back!$E$3)*(Balanço[Material]=Back!F7902))))</f>
        <v/>
      </c>
    </row>
    <row r="7903" spans="2:7">
      <c r="B7903" s="32">
        <f>SUMIF(Balanço[Estoque],Back!A7903,Balanço[Quantidade])</f>
        <v>0</v>
      </c>
      <c r="G7903" s="32" t="str" cm="1">
        <f t="array" ref="G7903">IF(F7903="","",SUM(_xlfn._xlws.FILTER(Balanço[Quantidade],(Balanço[Estoque]=Back!$E$3)*(Balanço[Material]=Back!F7903))))</f>
        <v/>
      </c>
    </row>
    <row r="7904" spans="2:7">
      <c r="B7904" s="32">
        <f>SUMIF(Balanço[Estoque],Back!A7904,Balanço[Quantidade])</f>
        <v>0</v>
      </c>
      <c r="G7904" s="32" t="str" cm="1">
        <f t="array" ref="G7904">IF(F7904="","",SUM(_xlfn._xlws.FILTER(Balanço[Quantidade],(Balanço[Estoque]=Back!$E$3)*(Balanço[Material]=Back!F7904))))</f>
        <v/>
      </c>
    </row>
    <row r="7905" spans="2:7">
      <c r="B7905" s="32">
        <f>SUMIF(Balanço[Estoque],Back!A7905,Balanço[Quantidade])</f>
        <v>0</v>
      </c>
      <c r="G7905" s="32" t="str" cm="1">
        <f t="array" ref="G7905">IF(F7905="","",SUM(_xlfn._xlws.FILTER(Balanço[Quantidade],(Balanço[Estoque]=Back!$E$3)*(Balanço[Material]=Back!F7905))))</f>
        <v/>
      </c>
    </row>
    <row r="7906" spans="2:7">
      <c r="B7906" s="32">
        <f>SUMIF(Balanço[Estoque],Back!A7906,Balanço[Quantidade])</f>
        <v>0</v>
      </c>
      <c r="G7906" s="32" t="str" cm="1">
        <f t="array" ref="G7906">IF(F7906="","",SUM(_xlfn._xlws.FILTER(Balanço[Quantidade],(Balanço[Estoque]=Back!$E$3)*(Balanço[Material]=Back!F7906))))</f>
        <v/>
      </c>
    </row>
    <row r="7907" spans="2:7">
      <c r="B7907" s="32">
        <f>SUMIF(Balanço[Estoque],Back!A7907,Balanço[Quantidade])</f>
        <v>0</v>
      </c>
      <c r="G7907" s="32" t="str" cm="1">
        <f t="array" ref="G7907">IF(F7907="","",SUM(_xlfn._xlws.FILTER(Balanço[Quantidade],(Balanço[Estoque]=Back!$E$3)*(Balanço[Material]=Back!F7907))))</f>
        <v/>
      </c>
    </row>
    <row r="7908" spans="2:7">
      <c r="B7908" s="32">
        <f>SUMIF(Balanço[Estoque],Back!A7908,Balanço[Quantidade])</f>
        <v>0</v>
      </c>
      <c r="G7908" s="32" t="str" cm="1">
        <f t="array" ref="G7908">IF(F7908="","",SUM(_xlfn._xlws.FILTER(Balanço[Quantidade],(Balanço[Estoque]=Back!$E$3)*(Balanço[Material]=Back!F7908))))</f>
        <v/>
      </c>
    </row>
    <row r="7909" spans="2:7">
      <c r="B7909" s="32">
        <f>SUMIF(Balanço[Estoque],Back!A7909,Balanço[Quantidade])</f>
        <v>0</v>
      </c>
      <c r="G7909" s="32" t="str" cm="1">
        <f t="array" ref="G7909">IF(F7909="","",SUM(_xlfn._xlws.FILTER(Balanço[Quantidade],(Balanço[Estoque]=Back!$E$3)*(Balanço[Material]=Back!F7909))))</f>
        <v/>
      </c>
    </row>
    <row r="7910" spans="2:7">
      <c r="B7910" s="32">
        <f>SUMIF(Balanço[Estoque],Back!A7910,Balanço[Quantidade])</f>
        <v>0</v>
      </c>
      <c r="G7910" s="32" t="str" cm="1">
        <f t="array" ref="G7910">IF(F7910="","",SUM(_xlfn._xlws.FILTER(Balanço[Quantidade],(Balanço[Estoque]=Back!$E$3)*(Balanço[Material]=Back!F7910))))</f>
        <v/>
      </c>
    </row>
    <row r="7911" spans="2:7">
      <c r="B7911" s="32">
        <f>SUMIF(Balanço[Estoque],Back!A7911,Balanço[Quantidade])</f>
        <v>0</v>
      </c>
      <c r="G7911" s="32" t="str" cm="1">
        <f t="array" ref="G7911">IF(F7911="","",SUM(_xlfn._xlws.FILTER(Balanço[Quantidade],(Balanço[Estoque]=Back!$E$3)*(Balanço[Material]=Back!F7911))))</f>
        <v/>
      </c>
    </row>
    <row r="7912" spans="2:7">
      <c r="B7912" s="32">
        <f>SUMIF(Balanço[Estoque],Back!A7912,Balanço[Quantidade])</f>
        <v>0</v>
      </c>
      <c r="G7912" s="32" t="str" cm="1">
        <f t="array" ref="G7912">IF(F7912="","",SUM(_xlfn._xlws.FILTER(Balanço[Quantidade],(Balanço[Estoque]=Back!$E$3)*(Balanço[Material]=Back!F7912))))</f>
        <v/>
      </c>
    </row>
    <row r="7913" spans="2:7">
      <c r="B7913" s="32">
        <f>SUMIF(Balanço[Estoque],Back!A7913,Balanço[Quantidade])</f>
        <v>0</v>
      </c>
      <c r="G7913" s="32" t="str" cm="1">
        <f t="array" ref="G7913">IF(F7913="","",SUM(_xlfn._xlws.FILTER(Balanço[Quantidade],(Balanço[Estoque]=Back!$E$3)*(Balanço[Material]=Back!F7913))))</f>
        <v/>
      </c>
    </row>
    <row r="7914" spans="2:7">
      <c r="B7914" s="32">
        <f>SUMIF(Balanço[Estoque],Back!A7914,Balanço[Quantidade])</f>
        <v>0</v>
      </c>
      <c r="G7914" s="32" t="str" cm="1">
        <f t="array" ref="G7914">IF(F7914="","",SUM(_xlfn._xlws.FILTER(Balanço[Quantidade],(Balanço[Estoque]=Back!$E$3)*(Balanço[Material]=Back!F7914))))</f>
        <v/>
      </c>
    </row>
    <row r="7915" spans="2:7">
      <c r="B7915" s="32">
        <f>SUMIF(Balanço[Estoque],Back!A7915,Balanço[Quantidade])</f>
        <v>0</v>
      </c>
      <c r="G7915" s="32" t="str" cm="1">
        <f t="array" ref="G7915">IF(F7915="","",SUM(_xlfn._xlws.FILTER(Balanço[Quantidade],(Balanço[Estoque]=Back!$E$3)*(Balanço[Material]=Back!F7915))))</f>
        <v/>
      </c>
    </row>
    <row r="7916" spans="2:7">
      <c r="B7916" s="32">
        <f>SUMIF(Balanço[Estoque],Back!A7916,Balanço[Quantidade])</f>
        <v>0</v>
      </c>
      <c r="G7916" s="32" t="str" cm="1">
        <f t="array" ref="G7916">IF(F7916="","",SUM(_xlfn._xlws.FILTER(Balanço[Quantidade],(Balanço[Estoque]=Back!$E$3)*(Balanço[Material]=Back!F7916))))</f>
        <v/>
      </c>
    </row>
    <row r="7917" spans="2:7">
      <c r="B7917" s="32">
        <f>SUMIF(Balanço[Estoque],Back!A7917,Balanço[Quantidade])</f>
        <v>0</v>
      </c>
      <c r="G7917" s="32" t="str" cm="1">
        <f t="array" ref="G7917">IF(F7917="","",SUM(_xlfn._xlws.FILTER(Balanço[Quantidade],(Balanço[Estoque]=Back!$E$3)*(Balanço[Material]=Back!F7917))))</f>
        <v/>
      </c>
    </row>
    <row r="7918" spans="2:7">
      <c r="B7918" s="32">
        <f>SUMIF(Balanço[Estoque],Back!A7918,Balanço[Quantidade])</f>
        <v>0</v>
      </c>
      <c r="G7918" s="32" t="str" cm="1">
        <f t="array" ref="G7918">IF(F7918="","",SUM(_xlfn._xlws.FILTER(Balanço[Quantidade],(Balanço[Estoque]=Back!$E$3)*(Balanço[Material]=Back!F7918))))</f>
        <v/>
      </c>
    </row>
    <row r="7919" spans="2:7">
      <c r="B7919" s="32">
        <f>SUMIF(Balanço[Estoque],Back!A7919,Balanço[Quantidade])</f>
        <v>0</v>
      </c>
      <c r="G7919" s="32" t="str" cm="1">
        <f t="array" ref="G7919">IF(F7919="","",SUM(_xlfn._xlws.FILTER(Balanço[Quantidade],(Balanço[Estoque]=Back!$E$3)*(Balanço[Material]=Back!F7919))))</f>
        <v/>
      </c>
    </row>
    <row r="7920" spans="2:7">
      <c r="B7920" s="32">
        <f>SUMIF(Balanço[Estoque],Back!A7920,Balanço[Quantidade])</f>
        <v>0</v>
      </c>
      <c r="G7920" s="32" t="str" cm="1">
        <f t="array" ref="G7920">IF(F7920="","",SUM(_xlfn._xlws.FILTER(Balanço[Quantidade],(Balanço[Estoque]=Back!$E$3)*(Balanço[Material]=Back!F7920))))</f>
        <v/>
      </c>
    </row>
    <row r="7921" spans="2:7">
      <c r="B7921" s="32">
        <f>SUMIF(Balanço[Estoque],Back!A7921,Balanço[Quantidade])</f>
        <v>0</v>
      </c>
      <c r="G7921" s="32" t="str" cm="1">
        <f t="array" ref="G7921">IF(F7921="","",SUM(_xlfn._xlws.FILTER(Balanço[Quantidade],(Balanço[Estoque]=Back!$E$3)*(Balanço[Material]=Back!F7921))))</f>
        <v/>
      </c>
    </row>
    <row r="7922" spans="2:7">
      <c r="B7922" s="32">
        <f>SUMIF(Balanço[Estoque],Back!A7922,Balanço[Quantidade])</f>
        <v>0</v>
      </c>
      <c r="G7922" s="32" t="str" cm="1">
        <f t="array" ref="G7922">IF(F7922="","",SUM(_xlfn._xlws.FILTER(Balanço[Quantidade],(Balanço[Estoque]=Back!$E$3)*(Balanço[Material]=Back!F7922))))</f>
        <v/>
      </c>
    </row>
    <row r="7923" spans="2:7">
      <c r="B7923" s="32">
        <f>SUMIF(Balanço[Estoque],Back!A7923,Balanço[Quantidade])</f>
        <v>0</v>
      </c>
      <c r="G7923" s="32" t="str" cm="1">
        <f t="array" ref="G7923">IF(F7923="","",SUM(_xlfn._xlws.FILTER(Balanço[Quantidade],(Balanço[Estoque]=Back!$E$3)*(Balanço[Material]=Back!F7923))))</f>
        <v/>
      </c>
    </row>
    <row r="7924" spans="2:7">
      <c r="B7924" s="32">
        <f>SUMIF(Balanço[Estoque],Back!A7924,Balanço[Quantidade])</f>
        <v>0</v>
      </c>
      <c r="G7924" s="32" t="str" cm="1">
        <f t="array" ref="G7924">IF(F7924="","",SUM(_xlfn._xlws.FILTER(Balanço[Quantidade],(Balanço[Estoque]=Back!$E$3)*(Balanço[Material]=Back!F7924))))</f>
        <v/>
      </c>
    </row>
    <row r="7925" spans="2:7">
      <c r="B7925" s="32">
        <f>SUMIF(Balanço[Estoque],Back!A7925,Balanço[Quantidade])</f>
        <v>0</v>
      </c>
      <c r="G7925" s="32" t="str" cm="1">
        <f t="array" ref="G7925">IF(F7925="","",SUM(_xlfn._xlws.FILTER(Balanço[Quantidade],(Balanço[Estoque]=Back!$E$3)*(Balanço[Material]=Back!F7925))))</f>
        <v/>
      </c>
    </row>
    <row r="7926" spans="2:7">
      <c r="B7926" s="32">
        <f>SUMIF(Balanço[Estoque],Back!A7926,Balanço[Quantidade])</f>
        <v>0</v>
      </c>
      <c r="G7926" s="32" t="str" cm="1">
        <f t="array" ref="G7926">IF(F7926="","",SUM(_xlfn._xlws.FILTER(Balanço[Quantidade],(Balanço[Estoque]=Back!$E$3)*(Balanço[Material]=Back!F7926))))</f>
        <v/>
      </c>
    </row>
    <row r="7927" spans="2:7">
      <c r="B7927" s="32">
        <f>SUMIF(Balanço[Estoque],Back!A7927,Balanço[Quantidade])</f>
        <v>0</v>
      </c>
      <c r="G7927" s="32" t="str" cm="1">
        <f t="array" ref="G7927">IF(F7927="","",SUM(_xlfn._xlws.FILTER(Balanço[Quantidade],(Balanço[Estoque]=Back!$E$3)*(Balanço[Material]=Back!F7927))))</f>
        <v/>
      </c>
    </row>
    <row r="7928" spans="2:7">
      <c r="B7928" s="32">
        <f>SUMIF(Balanço[Estoque],Back!A7928,Balanço[Quantidade])</f>
        <v>0</v>
      </c>
      <c r="G7928" s="32" t="str" cm="1">
        <f t="array" ref="G7928">IF(F7928="","",SUM(_xlfn._xlws.FILTER(Balanço[Quantidade],(Balanço[Estoque]=Back!$E$3)*(Balanço[Material]=Back!F7928))))</f>
        <v/>
      </c>
    </row>
    <row r="7929" spans="2:7">
      <c r="B7929" s="32">
        <f>SUMIF(Balanço[Estoque],Back!A7929,Balanço[Quantidade])</f>
        <v>0</v>
      </c>
      <c r="G7929" s="32" t="str" cm="1">
        <f t="array" ref="G7929">IF(F7929="","",SUM(_xlfn._xlws.FILTER(Balanço[Quantidade],(Balanço[Estoque]=Back!$E$3)*(Balanço[Material]=Back!F7929))))</f>
        <v/>
      </c>
    </row>
    <row r="7930" spans="2:7">
      <c r="B7930" s="32">
        <f>SUMIF(Balanço[Estoque],Back!A7930,Balanço[Quantidade])</f>
        <v>0</v>
      </c>
      <c r="G7930" s="32" t="str" cm="1">
        <f t="array" ref="G7930">IF(F7930="","",SUM(_xlfn._xlws.FILTER(Balanço[Quantidade],(Balanço[Estoque]=Back!$E$3)*(Balanço[Material]=Back!F7930))))</f>
        <v/>
      </c>
    </row>
    <row r="7931" spans="2:7">
      <c r="B7931" s="32">
        <f>SUMIF(Balanço[Estoque],Back!A7931,Balanço[Quantidade])</f>
        <v>0</v>
      </c>
      <c r="G7931" s="32" t="str" cm="1">
        <f t="array" ref="G7931">IF(F7931="","",SUM(_xlfn._xlws.FILTER(Balanço[Quantidade],(Balanço[Estoque]=Back!$E$3)*(Balanço[Material]=Back!F7931))))</f>
        <v/>
      </c>
    </row>
    <row r="7932" spans="2:7">
      <c r="B7932" s="32">
        <f>SUMIF(Balanço[Estoque],Back!A7932,Balanço[Quantidade])</f>
        <v>0</v>
      </c>
      <c r="G7932" s="32" t="str" cm="1">
        <f t="array" ref="G7932">IF(F7932="","",SUM(_xlfn._xlws.FILTER(Balanço[Quantidade],(Balanço[Estoque]=Back!$E$3)*(Balanço[Material]=Back!F7932))))</f>
        <v/>
      </c>
    </row>
    <row r="7933" spans="2:7">
      <c r="B7933" s="32">
        <f>SUMIF(Balanço[Estoque],Back!A7933,Balanço[Quantidade])</f>
        <v>0</v>
      </c>
      <c r="G7933" s="32" t="str" cm="1">
        <f t="array" ref="G7933">IF(F7933="","",SUM(_xlfn._xlws.FILTER(Balanço[Quantidade],(Balanço[Estoque]=Back!$E$3)*(Balanço[Material]=Back!F7933))))</f>
        <v/>
      </c>
    </row>
    <row r="7934" spans="2:7">
      <c r="B7934" s="32">
        <f>SUMIF(Balanço[Estoque],Back!A7934,Balanço[Quantidade])</f>
        <v>0</v>
      </c>
      <c r="G7934" s="32" t="str" cm="1">
        <f t="array" ref="G7934">IF(F7934="","",SUM(_xlfn._xlws.FILTER(Balanço[Quantidade],(Balanço[Estoque]=Back!$E$3)*(Balanço[Material]=Back!F7934))))</f>
        <v/>
      </c>
    </row>
    <row r="7935" spans="2:7">
      <c r="B7935" s="32">
        <f>SUMIF(Balanço[Estoque],Back!A7935,Balanço[Quantidade])</f>
        <v>0</v>
      </c>
      <c r="G7935" s="32" t="str" cm="1">
        <f t="array" ref="G7935">IF(F7935="","",SUM(_xlfn._xlws.FILTER(Balanço[Quantidade],(Balanço[Estoque]=Back!$E$3)*(Balanço[Material]=Back!F7935))))</f>
        <v/>
      </c>
    </row>
    <row r="7936" spans="2:7">
      <c r="B7936" s="32">
        <f>SUMIF(Balanço[Estoque],Back!A7936,Balanço[Quantidade])</f>
        <v>0</v>
      </c>
      <c r="G7936" s="32" t="str" cm="1">
        <f t="array" ref="G7936">IF(F7936="","",SUM(_xlfn._xlws.FILTER(Balanço[Quantidade],(Balanço[Estoque]=Back!$E$3)*(Balanço[Material]=Back!F7936))))</f>
        <v/>
      </c>
    </row>
    <row r="7937" spans="2:7">
      <c r="B7937" s="32">
        <f>SUMIF(Balanço[Estoque],Back!A7937,Balanço[Quantidade])</f>
        <v>0</v>
      </c>
      <c r="G7937" s="32" t="str" cm="1">
        <f t="array" ref="G7937">IF(F7937="","",SUM(_xlfn._xlws.FILTER(Balanço[Quantidade],(Balanço[Estoque]=Back!$E$3)*(Balanço[Material]=Back!F7937))))</f>
        <v/>
      </c>
    </row>
    <row r="7938" spans="2:7">
      <c r="B7938" s="32">
        <f>SUMIF(Balanço[Estoque],Back!A7938,Balanço[Quantidade])</f>
        <v>0</v>
      </c>
      <c r="G7938" s="32" t="str" cm="1">
        <f t="array" ref="G7938">IF(F7938="","",SUM(_xlfn._xlws.FILTER(Balanço[Quantidade],(Balanço[Estoque]=Back!$E$3)*(Balanço[Material]=Back!F7938))))</f>
        <v/>
      </c>
    </row>
    <row r="7939" spans="2:7">
      <c r="B7939" s="32">
        <f>SUMIF(Balanço[Estoque],Back!A7939,Balanço[Quantidade])</f>
        <v>0</v>
      </c>
      <c r="G7939" s="32" t="str" cm="1">
        <f t="array" ref="G7939">IF(F7939="","",SUM(_xlfn._xlws.FILTER(Balanço[Quantidade],(Balanço[Estoque]=Back!$E$3)*(Balanço[Material]=Back!F7939))))</f>
        <v/>
      </c>
    </row>
    <row r="7940" spans="2:7">
      <c r="B7940" s="32">
        <f>SUMIF(Balanço[Estoque],Back!A7940,Balanço[Quantidade])</f>
        <v>0</v>
      </c>
      <c r="G7940" s="32" t="str" cm="1">
        <f t="array" ref="G7940">IF(F7940="","",SUM(_xlfn._xlws.FILTER(Balanço[Quantidade],(Balanço[Estoque]=Back!$E$3)*(Balanço[Material]=Back!F7940))))</f>
        <v/>
      </c>
    </row>
    <row r="7941" spans="2:7">
      <c r="B7941" s="32">
        <f>SUMIF(Balanço[Estoque],Back!A7941,Balanço[Quantidade])</f>
        <v>0</v>
      </c>
      <c r="G7941" s="32" t="str" cm="1">
        <f t="array" ref="G7941">IF(F7941="","",SUM(_xlfn._xlws.FILTER(Balanço[Quantidade],(Balanço[Estoque]=Back!$E$3)*(Balanço[Material]=Back!F7941))))</f>
        <v/>
      </c>
    </row>
    <row r="7942" spans="2:7">
      <c r="B7942" s="32">
        <f>SUMIF(Balanço[Estoque],Back!A7942,Balanço[Quantidade])</f>
        <v>0</v>
      </c>
      <c r="G7942" s="32" t="str" cm="1">
        <f t="array" ref="G7942">IF(F7942="","",SUM(_xlfn._xlws.FILTER(Balanço[Quantidade],(Balanço[Estoque]=Back!$E$3)*(Balanço[Material]=Back!F7942))))</f>
        <v/>
      </c>
    </row>
    <row r="7943" spans="2:7">
      <c r="B7943" s="32">
        <f>SUMIF(Balanço[Estoque],Back!A7943,Balanço[Quantidade])</f>
        <v>0</v>
      </c>
      <c r="G7943" s="32" t="str" cm="1">
        <f t="array" ref="G7943">IF(F7943="","",SUM(_xlfn._xlws.FILTER(Balanço[Quantidade],(Balanço[Estoque]=Back!$E$3)*(Balanço[Material]=Back!F7943))))</f>
        <v/>
      </c>
    </row>
    <row r="7944" spans="2:7">
      <c r="B7944" s="32">
        <f>SUMIF(Balanço[Estoque],Back!A7944,Balanço[Quantidade])</f>
        <v>0</v>
      </c>
      <c r="G7944" s="32" t="str" cm="1">
        <f t="array" ref="G7944">IF(F7944="","",SUM(_xlfn._xlws.FILTER(Balanço[Quantidade],(Balanço[Estoque]=Back!$E$3)*(Balanço[Material]=Back!F7944))))</f>
        <v/>
      </c>
    </row>
    <row r="7945" spans="2:7">
      <c r="B7945" s="32">
        <f>SUMIF(Balanço[Estoque],Back!A7945,Balanço[Quantidade])</f>
        <v>0</v>
      </c>
      <c r="G7945" s="32" t="str" cm="1">
        <f t="array" ref="G7945">IF(F7945="","",SUM(_xlfn._xlws.FILTER(Balanço[Quantidade],(Balanço[Estoque]=Back!$E$3)*(Balanço[Material]=Back!F7945))))</f>
        <v/>
      </c>
    </row>
    <row r="7946" spans="2:7">
      <c r="B7946" s="32">
        <f>SUMIF(Balanço[Estoque],Back!A7946,Balanço[Quantidade])</f>
        <v>0</v>
      </c>
      <c r="G7946" s="32" t="str" cm="1">
        <f t="array" ref="G7946">IF(F7946="","",SUM(_xlfn._xlws.FILTER(Balanço[Quantidade],(Balanço[Estoque]=Back!$E$3)*(Balanço[Material]=Back!F7946))))</f>
        <v/>
      </c>
    </row>
    <row r="7947" spans="2:7">
      <c r="B7947" s="32">
        <f>SUMIF(Balanço[Estoque],Back!A7947,Balanço[Quantidade])</f>
        <v>0</v>
      </c>
      <c r="G7947" s="32" t="str" cm="1">
        <f t="array" ref="G7947">IF(F7947="","",SUM(_xlfn._xlws.FILTER(Balanço[Quantidade],(Balanço[Estoque]=Back!$E$3)*(Balanço[Material]=Back!F7947))))</f>
        <v/>
      </c>
    </row>
    <row r="7948" spans="2:7">
      <c r="B7948" s="32">
        <f>SUMIF(Balanço[Estoque],Back!A7948,Balanço[Quantidade])</f>
        <v>0</v>
      </c>
      <c r="G7948" s="32" t="str" cm="1">
        <f t="array" ref="G7948">IF(F7948="","",SUM(_xlfn._xlws.FILTER(Balanço[Quantidade],(Balanço[Estoque]=Back!$E$3)*(Balanço[Material]=Back!F7948))))</f>
        <v/>
      </c>
    </row>
    <row r="7949" spans="2:7">
      <c r="B7949" s="32">
        <f>SUMIF(Balanço[Estoque],Back!A7949,Balanço[Quantidade])</f>
        <v>0</v>
      </c>
      <c r="G7949" s="32" t="str" cm="1">
        <f t="array" ref="G7949">IF(F7949="","",SUM(_xlfn._xlws.FILTER(Balanço[Quantidade],(Balanço[Estoque]=Back!$E$3)*(Balanço[Material]=Back!F7949))))</f>
        <v/>
      </c>
    </row>
    <row r="7950" spans="2:7">
      <c r="B7950" s="32">
        <f>SUMIF(Balanço[Estoque],Back!A7950,Balanço[Quantidade])</f>
        <v>0</v>
      </c>
      <c r="G7950" s="32" t="str" cm="1">
        <f t="array" ref="G7950">IF(F7950="","",SUM(_xlfn._xlws.FILTER(Balanço[Quantidade],(Balanço[Estoque]=Back!$E$3)*(Balanço[Material]=Back!F7950))))</f>
        <v/>
      </c>
    </row>
    <row r="7951" spans="2:7">
      <c r="B7951" s="32">
        <f>SUMIF(Balanço[Estoque],Back!A7951,Balanço[Quantidade])</f>
        <v>0</v>
      </c>
      <c r="G7951" s="32" t="str" cm="1">
        <f t="array" ref="G7951">IF(F7951="","",SUM(_xlfn._xlws.FILTER(Balanço[Quantidade],(Balanço[Estoque]=Back!$E$3)*(Balanço[Material]=Back!F7951))))</f>
        <v/>
      </c>
    </row>
    <row r="7952" spans="2:7">
      <c r="B7952" s="32">
        <f>SUMIF(Balanço[Estoque],Back!A7952,Balanço[Quantidade])</f>
        <v>0</v>
      </c>
      <c r="G7952" s="32" t="str" cm="1">
        <f t="array" ref="G7952">IF(F7952="","",SUM(_xlfn._xlws.FILTER(Balanço[Quantidade],(Balanço[Estoque]=Back!$E$3)*(Balanço[Material]=Back!F7952))))</f>
        <v/>
      </c>
    </row>
    <row r="7953" spans="2:7">
      <c r="B7953" s="32">
        <f>SUMIF(Balanço[Estoque],Back!A7953,Balanço[Quantidade])</f>
        <v>0</v>
      </c>
      <c r="G7953" s="32" t="str" cm="1">
        <f t="array" ref="G7953">IF(F7953="","",SUM(_xlfn._xlws.FILTER(Balanço[Quantidade],(Balanço[Estoque]=Back!$E$3)*(Balanço[Material]=Back!F7953))))</f>
        <v/>
      </c>
    </row>
    <row r="7954" spans="2:7">
      <c r="B7954" s="32">
        <f>SUMIF(Balanço[Estoque],Back!A7954,Balanço[Quantidade])</f>
        <v>0</v>
      </c>
      <c r="G7954" s="32" t="str" cm="1">
        <f t="array" ref="G7954">IF(F7954="","",SUM(_xlfn._xlws.FILTER(Balanço[Quantidade],(Balanço[Estoque]=Back!$E$3)*(Balanço[Material]=Back!F7954))))</f>
        <v/>
      </c>
    </row>
    <row r="7955" spans="2:7">
      <c r="B7955" s="32">
        <f>SUMIF(Balanço[Estoque],Back!A7955,Balanço[Quantidade])</f>
        <v>0</v>
      </c>
      <c r="G7955" s="32" t="str" cm="1">
        <f t="array" ref="G7955">IF(F7955="","",SUM(_xlfn._xlws.FILTER(Balanço[Quantidade],(Balanço[Estoque]=Back!$E$3)*(Balanço[Material]=Back!F7955))))</f>
        <v/>
      </c>
    </row>
    <row r="7956" spans="2:7">
      <c r="B7956" s="32">
        <f>SUMIF(Balanço[Estoque],Back!A7956,Balanço[Quantidade])</f>
        <v>0</v>
      </c>
      <c r="G7956" s="32" t="str" cm="1">
        <f t="array" ref="G7956">IF(F7956="","",SUM(_xlfn._xlws.FILTER(Balanço[Quantidade],(Balanço[Estoque]=Back!$E$3)*(Balanço[Material]=Back!F7956))))</f>
        <v/>
      </c>
    </row>
    <row r="7957" spans="2:7">
      <c r="B7957" s="32">
        <f>SUMIF(Balanço[Estoque],Back!A7957,Balanço[Quantidade])</f>
        <v>0</v>
      </c>
      <c r="G7957" s="32" t="str" cm="1">
        <f t="array" ref="G7957">IF(F7957="","",SUM(_xlfn._xlws.FILTER(Balanço[Quantidade],(Balanço[Estoque]=Back!$E$3)*(Balanço[Material]=Back!F7957))))</f>
        <v/>
      </c>
    </row>
    <row r="7958" spans="2:7">
      <c r="B7958" s="32">
        <f>SUMIF(Balanço[Estoque],Back!A7958,Balanço[Quantidade])</f>
        <v>0</v>
      </c>
      <c r="G7958" s="32" t="str" cm="1">
        <f t="array" ref="G7958">IF(F7958="","",SUM(_xlfn._xlws.FILTER(Balanço[Quantidade],(Balanço[Estoque]=Back!$E$3)*(Balanço[Material]=Back!F7958))))</f>
        <v/>
      </c>
    </row>
    <row r="7959" spans="2:7">
      <c r="B7959" s="32">
        <f>SUMIF(Balanço[Estoque],Back!A7959,Balanço[Quantidade])</f>
        <v>0</v>
      </c>
      <c r="G7959" s="32" t="str" cm="1">
        <f t="array" ref="G7959">IF(F7959="","",SUM(_xlfn._xlws.FILTER(Balanço[Quantidade],(Balanço[Estoque]=Back!$E$3)*(Balanço[Material]=Back!F7959))))</f>
        <v/>
      </c>
    </row>
    <row r="7960" spans="2:7">
      <c r="B7960" s="32">
        <f>SUMIF(Balanço[Estoque],Back!A7960,Balanço[Quantidade])</f>
        <v>0</v>
      </c>
      <c r="G7960" s="32" t="str" cm="1">
        <f t="array" ref="G7960">IF(F7960="","",SUM(_xlfn._xlws.FILTER(Balanço[Quantidade],(Balanço[Estoque]=Back!$E$3)*(Balanço[Material]=Back!F7960))))</f>
        <v/>
      </c>
    </row>
    <row r="7961" spans="2:7">
      <c r="B7961" s="32">
        <f>SUMIF(Balanço[Estoque],Back!A7961,Balanço[Quantidade])</f>
        <v>0</v>
      </c>
      <c r="G7961" s="32" t="str" cm="1">
        <f t="array" ref="G7961">IF(F7961="","",SUM(_xlfn._xlws.FILTER(Balanço[Quantidade],(Balanço[Estoque]=Back!$E$3)*(Balanço[Material]=Back!F7961))))</f>
        <v/>
      </c>
    </row>
    <row r="7962" spans="2:7">
      <c r="B7962" s="32">
        <f>SUMIF(Balanço[Estoque],Back!A7962,Balanço[Quantidade])</f>
        <v>0</v>
      </c>
      <c r="G7962" s="32" t="str" cm="1">
        <f t="array" ref="G7962">IF(F7962="","",SUM(_xlfn._xlws.FILTER(Balanço[Quantidade],(Balanço[Estoque]=Back!$E$3)*(Balanço[Material]=Back!F7962))))</f>
        <v/>
      </c>
    </row>
    <row r="7963" spans="2:7">
      <c r="B7963" s="32">
        <f>SUMIF(Balanço[Estoque],Back!A7963,Balanço[Quantidade])</f>
        <v>0</v>
      </c>
      <c r="G7963" s="32" t="str" cm="1">
        <f t="array" ref="G7963">IF(F7963="","",SUM(_xlfn._xlws.FILTER(Balanço[Quantidade],(Balanço[Estoque]=Back!$E$3)*(Balanço[Material]=Back!F7963))))</f>
        <v/>
      </c>
    </row>
    <row r="7964" spans="2:7">
      <c r="B7964" s="32">
        <f>SUMIF(Balanço[Estoque],Back!A7964,Balanço[Quantidade])</f>
        <v>0</v>
      </c>
      <c r="G7964" s="32" t="str" cm="1">
        <f t="array" ref="G7964">IF(F7964="","",SUM(_xlfn._xlws.FILTER(Balanço[Quantidade],(Balanço[Estoque]=Back!$E$3)*(Balanço[Material]=Back!F7964))))</f>
        <v/>
      </c>
    </row>
    <row r="7965" spans="2:7">
      <c r="B7965" s="32">
        <f>SUMIF(Balanço[Estoque],Back!A7965,Balanço[Quantidade])</f>
        <v>0</v>
      </c>
      <c r="G7965" s="32" t="str" cm="1">
        <f t="array" ref="G7965">IF(F7965="","",SUM(_xlfn._xlws.FILTER(Balanço[Quantidade],(Balanço[Estoque]=Back!$E$3)*(Balanço[Material]=Back!F7965))))</f>
        <v/>
      </c>
    </row>
    <row r="7966" spans="2:7">
      <c r="B7966" s="32">
        <f>SUMIF(Balanço[Estoque],Back!A7966,Balanço[Quantidade])</f>
        <v>0</v>
      </c>
      <c r="G7966" s="32" t="str" cm="1">
        <f t="array" ref="G7966">IF(F7966="","",SUM(_xlfn._xlws.FILTER(Balanço[Quantidade],(Balanço[Estoque]=Back!$E$3)*(Balanço[Material]=Back!F7966))))</f>
        <v/>
      </c>
    </row>
    <row r="7967" spans="2:7">
      <c r="B7967" s="32">
        <f>SUMIF(Balanço[Estoque],Back!A7967,Balanço[Quantidade])</f>
        <v>0</v>
      </c>
      <c r="G7967" s="32" t="str" cm="1">
        <f t="array" ref="G7967">IF(F7967="","",SUM(_xlfn._xlws.FILTER(Balanço[Quantidade],(Balanço[Estoque]=Back!$E$3)*(Balanço[Material]=Back!F7967))))</f>
        <v/>
      </c>
    </row>
    <row r="7968" spans="2:7">
      <c r="B7968" s="32">
        <f>SUMIF(Balanço[Estoque],Back!A7968,Balanço[Quantidade])</f>
        <v>0</v>
      </c>
      <c r="G7968" s="32" t="str" cm="1">
        <f t="array" ref="G7968">IF(F7968="","",SUM(_xlfn._xlws.FILTER(Balanço[Quantidade],(Balanço[Estoque]=Back!$E$3)*(Balanço[Material]=Back!F7968))))</f>
        <v/>
      </c>
    </row>
    <row r="7969" spans="2:7">
      <c r="B7969" s="32">
        <f>SUMIF(Balanço[Estoque],Back!A7969,Balanço[Quantidade])</f>
        <v>0</v>
      </c>
      <c r="G7969" s="32" t="str" cm="1">
        <f t="array" ref="G7969">IF(F7969="","",SUM(_xlfn._xlws.FILTER(Balanço[Quantidade],(Balanço[Estoque]=Back!$E$3)*(Balanço[Material]=Back!F7969))))</f>
        <v/>
      </c>
    </row>
    <row r="7970" spans="2:7">
      <c r="B7970" s="32">
        <f>SUMIF(Balanço[Estoque],Back!A7970,Balanço[Quantidade])</f>
        <v>0</v>
      </c>
      <c r="G7970" s="32" t="str" cm="1">
        <f t="array" ref="G7970">IF(F7970="","",SUM(_xlfn._xlws.FILTER(Balanço[Quantidade],(Balanço[Estoque]=Back!$E$3)*(Balanço[Material]=Back!F7970))))</f>
        <v/>
      </c>
    </row>
    <row r="7971" spans="2:7">
      <c r="B7971" s="32">
        <f>SUMIF(Balanço[Estoque],Back!A7971,Balanço[Quantidade])</f>
        <v>0</v>
      </c>
      <c r="G7971" s="32" t="str" cm="1">
        <f t="array" ref="G7971">IF(F7971="","",SUM(_xlfn._xlws.FILTER(Balanço[Quantidade],(Balanço[Estoque]=Back!$E$3)*(Balanço[Material]=Back!F7971))))</f>
        <v/>
      </c>
    </row>
    <row r="7972" spans="2:7">
      <c r="B7972" s="32">
        <f>SUMIF(Balanço[Estoque],Back!A7972,Balanço[Quantidade])</f>
        <v>0</v>
      </c>
      <c r="G7972" s="32" t="str" cm="1">
        <f t="array" ref="G7972">IF(F7972="","",SUM(_xlfn._xlws.FILTER(Balanço[Quantidade],(Balanço[Estoque]=Back!$E$3)*(Balanço[Material]=Back!F7972))))</f>
        <v/>
      </c>
    </row>
    <row r="7973" spans="2:7">
      <c r="B7973" s="32">
        <f>SUMIF(Balanço[Estoque],Back!A7973,Balanço[Quantidade])</f>
        <v>0</v>
      </c>
      <c r="G7973" s="32" t="str" cm="1">
        <f t="array" ref="G7973">IF(F7973="","",SUM(_xlfn._xlws.FILTER(Balanço[Quantidade],(Balanço[Estoque]=Back!$E$3)*(Balanço[Material]=Back!F7973))))</f>
        <v/>
      </c>
    </row>
    <row r="7974" spans="2:7">
      <c r="B7974" s="32">
        <f>SUMIF(Balanço[Estoque],Back!A7974,Balanço[Quantidade])</f>
        <v>0</v>
      </c>
      <c r="G7974" s="32" t="str" cm="1">
        <f t="array" ref="G7974">IF(F7974="","",SUM(_xlfn._xlws.FILTER(Balanço[Quantidade],(Balanço[Estoque]=Back!$E$3)*(Balanço[Material]=Back!F7974))))</f>
        <v/>
      </c>
    </row>
    <row r="7975" spans="2:7">
      <c r="B7975" s="32">
        <f>SUMIF(Balanço[Estoque],Back!A7975,Balanço[Quantidade])</f>
        <v>0</v>
      </c>
      <c r="G7975" s="32" t="str" cm="1">
        <f t="array" ref="G7975">IF(F7975="","",SUM(_xlfn._xlws.FILTER(Balanço[Quantidade],(Balanço[Estoque]=Back!$E$3)*(Balanço[Material]=Back!F7975))))</f>
        <v/>
      </c>
    </row>
    <row r="7976" spans="2:7">
      <c r="B7976" s="32">
        <f>SUMIF(Balanço[Estoque],Back!A7976,Balanço[Quantidade])</f>
        <v>0</v>
      </c>
      <c r="G7976" s="32" t="str" cm="1">
        <f t="array" ref="G7976">IF(F7976="","",SUM(_xlfn._xlws.FILTER(Balanço[Quantidade],(Balanço[Estoque]=Back!$E$3)*(Balanço[Material]=Back!F7976))))</f>
        <v/>
      </c>
    </row>
    <row r="7977" spans="2:7">
      <c r="B7977" s="32">
        <f>SUMIF(Balanço[Estoque],Back!A7977,Balanço[Quantidade])</f>
        <v>0</v>
      </c>
      <c r="G7977" s="32" t="str" cm="1">
        <f t="array" ref="G7977">IF(F7977="","",SUM(_xlfn._xlws.FILTER(Balanço[Quantidade],(Balanço[Estoque]=Back!$E$3)*(Balanço[Material]=Back!F7977))))</f>
        <v/>
      </c>
    </row>
    <row r="7978" spans="2:7">
      <c r="B7978" s="32">
        <f>SUMIF(Balanço[Estoque],Back!A7978,Balanço[Quantidade])</f>
        <v>0</v>
      </c>
      <c r="G7978" s="32" t="str" cm="1">
        <f t="array" ref="G7978">IF(F7978="","",SUM(_xlfn._xlws.FILTER(Balanço[Quantidade],(Balanço[Estoque]=Back!$E$3)*(Balanço[Material]=Back!F7978))))</f>
        <v/>
      </c>
    </row>
    <row r="7979" spans="2:7">
      <c r="B7979" s="32">
        <f>SUMIF(Balanço[Estoque],Back!A7979,Balanço[Quantidade])</f>
        <v>0</v>
      </c>
      <c r="G7979" s="32" t="str" cm="1">
        <f t="array" ref="G7979">IF(F7979="","",SUM(_xlfn._xlws.FILTER(Balanço[Quantidade],(Balanço[Estoque]=Back!$E$3)*(Balanço[Material]=Back!F7979))))</f>
        <v/>
      </c>
    </row>
    <row r="7980" spans="2:7">
      <c r="B7980" s="32">
        <f>SUMIF(Balanço[Estoque],Back!A7980,Balanço[Quantidade])</f>
        <v>0</v>
      </c>
      <c r="G7980" s="32" t="str" cm="1">
        <f t="array" ref="G7980">IF(F7980="","",SUM(_xlfn._xlws.FILTER(Balanço[Quantidade],(Balanço[Estoque]=Back!$E$3)*(Balanço[Material]=Back!F7980))))</f>
        <v/>
      </c>
    </row>
    <row r="7981" spans="2:7">
      <c r="B7981" s="32">
        <f>SUMIF(Balanço[Estoque],Back!A7981,Balanço[Quantidade])</f>
        <v>0</v>
      </c>
      <c r="G7981" s="32" t="str" cm="1">
        <f t="array" ref="G7981">IF(F7981="","",SUM(_xlfn._xlws.FILTER(Balanço[Quantidade],(Balanço[Estoque]=Back!$E$3)*(Balanço[Material]=Back!F7981))))</f>
        <v/>
      </c>
    </row>
    <row r="7982" spans="2:7">
      <c r="B7982" s="32">
        <f>SUMIF(Balanço[Estoque],Back!A7982,Balanço[Quantidade])</f>
        <v>0</v>
      </c>
      <c r="G7982" s="32" t="str" cm="1">
        <f t="array" ref="G7982">IF(F7982="","",SUM(_xlfn._xlws.FILTER(Balanço[Quantidade],(Balanço[Estoque]=Back!$E$3)*(Balanço[Material]=Back!F7982))))</f>
        <v/>
      </c>
    </row>
    <row r="7983" spans="2:7">
      <c r="B7983" s="32">
        <f>SUMIF(Balanço[Estoque],Back!A7983,Balanço[Quantidade])</f>
        <v>0</v>
      </c>
      <c r="G7983" s="32" t="str" cm="1">
        <f t="array" ref="G7983">IF(F7983="","",SUM(_xlfn._xlws.FILTER(Balanço[Quantidade],(Balanço[Estoque]=Back!$E$3)*(Balanço[Material]=Back!F7983))))</f>
        <v/>
      </c>
    </row>
    <row r="7984" spans="2:7">
      <c r="B7984" s="32">
        <f>SUMIF(Balanço[Estoque],Back!A7984,Balanço[Quantidade])</f>
        <v>0</v>
      </c>
      <c r="G7984" s="32" t="str" cm="1">
        <f t="array" ref="G7984">IF(F7984="","",SUM(_xlfn._xlws.FILTER(Balanço[Quantidade],(Balanço[Estoque]=Back!$E$3)*(Balanço[Material]=Back!F7984))))</f>
        <v/>
      </c>
    </row>
    <row r="7985" spans="2:7">
      <c r="B7985" s="32">
        <f>SUMIF(Balanço[Estoque],Back!A7985,Balanço[Quantidade])</f>
        <v>0</v>
      </c>
      <c r="G7985" s="32" t="str" cm="1">
        <f t="array" ref="G7985">IF(F7985="","",SUM(_xlfn._xlws.FILTER(Balanço[Quantidade],(Balanço[Estoque]=Back!$E$3)*(Balanço[Material]=Back!F7985))))</f>
        <v/>
      </c>
    </row>
    <row r="7986" spans="2:7">
      <c r="B7986" s="32">
        <f>SUMIF(Balanço[Estoque],Back!A7986,Balanço[Quantidade])</f>
        <v>0</v>
      </c>
      <c r="G7986" s="32" t="str" cm="1">
        <f t="array" ref="G7986">IF(F7986="","",SUM(_xlfn._xlws.FILTER(Balanço[Quantidade],(Balanço[Estoque]=Back!$E$3)*(Balanço[Material]=Back!F7986))))</f>
        <v/>
      </c>
    </row>
    <row r="7987" spans="2:7">
      <c r="B7987" s="32">
        <f>SUMIF(Balanço[Estoque],Back!A7987,Balanço[Quantidade])</f>
        <v>0</v>
      </c>
      <c r="G7987" s="32" t="str" cm="1">
        <f t="array" ref="G7987">IF(F7987="","",SUM(_xlfn._xlws.FILTER(Balanço[Quantidade],(Balanço[Estoque]=Back!$E$3)*(Balanço[Material]=Back!F7987))))</f>
        <v/>
      </c>
    </row>
    <row r="7988" spans="2:7">
      <c r="B7988" s="32">
        <f>SUMIF(Balanço[Estoque],Back!A7988,Balanço[Quantidade])</f>
        <v>0</v>
      </c>
      <c r="G7988" s="32" t="str" cm="1">
        <f t="array" ref="G7988">IF(F7988="","",SUM(_xlfn._xlws.FILTER(Balanço[Quantidade],(Balanço[Estoque]=Back!$E$3)*(Balanço[Material]=Back!F7988))))</f>
        <v/>
      </c>
    </row>
    <row r="7989" spans="2:7">
      <c r="B7989" s="32">
        <f>SUMIF(Balanço[Estoque],Back!A7989,Balanço[Quantidade])</f>
        <v>0</v>
      </c>
      <c r="G7989" s="32" t="str" cm="1">
        <f t="array" ref="G7989">IF(F7989="","",SUM(_xlfn._xlws.FILTER(Balanço[Quantidade],(Balanço[Estoque]=Back!$E$3)*(Balanço[Material]=Back!F7989))))</f>
        <v/>
      </c>
    </row>
    <row r="7990" spans="2:7">
      <c r="B7990" s="32">
        <f>SUMIF(Balanço[Estoque],Back!A7990,Balanço[Quantidade])</f>
        <v>0</v>
      </c>
      <c r="G7990" s="32" t="str" cm="1">
        <f t="array" ref="G7990">IF(F7990="","",SUM(_xlfn._xlws.FILTER(Balanço[Quantidade],(Balanço[Estoque]=Back!$E$3)*(Balanço[Material]=Back!F7990))))</f>
        <v/>
      </c>
    </row>
    <row r="7991" spans="2:7">
      <c r="B7991" s="32">
        <f>SUMIF(Balanço[Estoque],Back!A7991,Balanço[Quantidade])</f>
        <v>0</v>
      </c>
      <c r="G7991" s="32" t="str" cm="1">
        <f t="array" ref="G7991">IF(F7991="","",SUM(_xlfn._xlws.FILTER(Balanço[Quantidade],(Balanço[Estoque]=Back!$E$3)*(Balanço[Material]=Back!F7991))))</f>
        <v/>
      </c>
    </row>
    <row r="7992" spans="2:7">
      <c r="B7992" s="32">
        <f>SUMIF(Balanço[Estoque],Back!A7992,Balanço[Quantidade])</f>
        <v>0</v>
      </c>
      <c r="G7992" s="32" t="str" cm="1">
        <f t="array" ref="G7992">IF(F7992="","",SUM(_xlfn._xlws.FILTER(Balanço[Quantidade],(Balanço[Estoque]=Back!$E$3)*(Balanço[Material]=Back!F7992))))</f>
        <v/>
      </c>
    </row>
    <row r="7993" spans="2:7">
      <c r="B7993" s="32">
        <f>SUMIF(Balanço[Estoque],Back!A7993,Balanço[Quantidade])</f>
        <v>0</v>
      </c>
      <c r="G7993" s="32" t="str" cm="1">
        <f t="array" ref="G7993">IF(F7993="","",SUM(_xlfn._xlws.FILTER(Balanço[Quantidade],(Balanço[Estoque]=Back!$E$3)*(Balanço[Material]=Back!F7993))))</f>
        <v/>
      </c>
    </row>
    <row r="7994" spans="2:7">
      <c r="B7994" s="32">
        <f>SUMIF(Balanço[Estoque],Back!A7994,Balanço[Quantidade])</f>
        <v>0</v>
      </c>
      <c r="G7994" s="32" t="str" cm="1">
        <f t="array" ref="G7994">IF(F7994="","",SUM(_xlfn._xlws.FILTER(Balanço[Quantidade],(Balanço[Estoque]=Back!$E$3)*(Balanço[Material]=Back!F7994))))</f>
        <v/>
      </c>
    </row>
    <row r="7995" spans="2:7">
      <c r="B7995" s="32">
        <f>SUMIF(Balanço[Estoque],Back!A7995,Balanço[Quantidade])</f>
        <v>0</v>
      </c>
      <c r="G7995" s="32" t="str" cm="1">
        <f t="array" ref="G7995">IF(F7995="","",SUM(_xlfn._xlws.FILTER(Balanço[Quantidade],(Balanço[Estoque]=Back!$E$3)*(Balanço[Material]=Back!F7995))))</f>
        <v/>
      </c>
    </row>
    <row r="7996" spans="2:7">
      <c r="B7996" s="32">
        <f>SUMIF(Balanço[Estoque],Back!A7996,Balanço[Quantidade])</f>
        <v>0</v>
      </c>
      <c r="G7996" s="32" t="str" cm="1">
        <f t="array" ref="G7996">IF(F7996="","",SUM(_xlfn._xlws.FILTER(Balanço[Quantidade],(Balanço[Estoque]=Back!$E$3)*(Balanço[Material]=Back!F7996))))</f>
        <v/>
      </c>
    </row>
    <row r="7997" spans="2:7">
      <c r="B7997" s="32">
        <f>SUMIF(Balanço[Estoque],Back!A7997,Balanço[Quantidade])</f>
        <v>0</v>
      </c>
      <c r="G7997" s="32" t="str" cm="1">
        <f t="array" ref="G7997">IF(F7997="","",SUM(_xlfn._xlws.FILTER(Balanço[Quantidade],(Balanço[Estoque]=Back!$E$3)*(Balanço[Material]=Back!F7997))))</f>
        <v/>
      </c>
    </row>
    <row r="7998" spans="2:7">
      <c r="B7998" s="32">
        <f>SUMIF(Balanço[Estoque],Back!A7998,Balanço[Quantidade])</f>
        <v>0</v>
      </c>
      <c r="G7998" s="32" t="str" cm="1">
        <f t="array" ref="G7998">IF(F7998="","",SUM(_xlfn._xlws.FILTER(Balanço[Quantidade],(Balanço[Estoque]=Back!$E$3)*(Balanço[Material]=Back!F7998))))</f>
        <v/>
      </c>
    </row>
    <row r="7999" spans="2:7">
      <c r="B7999" s="32">
        <f>SUMIF(Balanço[Estoque],Back!A7999,Balanço[Quantidade])</f>
        <v>0</v>
      </c>
      <c r="G7999" s="32" t="str" cm="1">
        <f t="array" ref="G7999">IF(F7999="","",SUM(_xlfn._xlws.FILTER(Balanço[Quantidade],(Balanço[Estoque]=Back!$E$3)*(Balanço[Material]=Back!F7999))))</f>
        <v/>
      </c>
    </row>
    <row r="8000" spans="2:7">
      <c r="B8000" s="32">
        <f>SUMIF(Balanço[Estoque],Back!A8000,Balanço[Quantidade])</f>
        <v>0</v>
      </c>
      <c r="G8000" s="32" t="str" cm="1">
        <f t="array" ref="G8000">IF(F8000="","",SUM(_xlfn._xlws.FILTER(Balanço[Quantidade],(Balanço[Estoque]=Back!$E$3)*(Balanço[Material]=Back!F8000))))</f>
        <v/>
      </c>
    </row>
    <row r="8001" spans="2:7">
      <c r="B8001" s="32">
        <f>SUMIF(Balanço[Estoque],Back!A8001,Balanço[Quantidade])</f>
        <v>0</v>
      </c>
      <c r="G8001" s="32" t="str" cm="1">
        <f t="array" ref="G8001">IF(F8001="","",SUM(_xlfn._xlws.FILTER(Balanço[Quantidade],(Balanço[Estoque]=Back!$E$3)*(Balanço[Material]=Back!F8001))))</f>
        <v/>
      </c>
    </row>
    <row r="8002" spans="2:7">
      <c r="B8002" s="32">
        <f>SUMIF(Balanço[Estoque],Back!A8002,Balanço[Quantidade])</f>
        <v>0</v>
      </c>
      <c r="G8002" s="32" t="str" cm="1">
        <f t="array" ref="G8002">IF(F8002="","",SUM(_xlfn._xlws.FILTER(Balanço[Quantidade],(Balanço[Estoque]=Back!$E$3)*(Balanço[Material]=Back!F8002))))</f>
        <v/>
      </c>
    </row>
    <row r="8003" spans="2:7">
      <c r="B8003" s="32">
        <f>SUMIF(Balanço[Estoque],Back!A8003,Balanço[Quantidade])</f>
        <v>0</v>
      </c>
      <c r="G8003" s="32" t="str" cm="1">
        <f t="array" ref="G8003">IF(F8003="","",SUM(_xlfn._xlws.FILTER(Balanço[Quantidade],(Balanço[Estoque]=Back!$E$3)*(Balanço[Material]=Back!F8003))))</f>
        <v/>
      </c>
    </row>
    <row r="8004" spans="2:7">
      <c r="B8004" s="32">
        <f>SUMIF(Balanço[Estoque],Back!A8004,Balanço[Quantidade])</f>
        <v>0</v>
      </c>
      <c r="G8004" s="32" t="str" cm="1">
        <f t="array" ref="G8004">IF(F8004="","",SUM(_xlfn._xlws.FILTER(Balanço[Quantidade],(Balanço[Estoque]=Back!$E$3)*(Balanço[Material]=Back!F8004))))</f>
        <v/>
      </c>
    </row>
    <row r="8005" spans="2:7">
      <c r="B8005" s="32">
        <f>SUMIF(Balanço[Estoque],Back!A8005,Balanço[Quantidade])</f>
        <v>0</v>
      </c>
      <c r="G8005" s="32" t="str" cm="1">
        <f t="array" ref="G8005">IF(F8005="","",SUM(_xlfn._xlws.FILTER(Balanço[Quantidade],(Balanço[Estoque]=Back!$E$3)*(Balanço[Material]=Back!F8005))))</f>
        <v/>
      </c>
    </row>
    <row r="8006" spans="2:7">
      <c r="B8006" s="32">
        <f>SUMIF(Balanço[Estoque],Back!A8006,Balanço[Quantidade])</f>
        <v>0</v>
      </c>
      <c r="G8006" s="32" t="str" cm="1">
        <f t="array" ref="G8006">IF(F8006="","",SUM(_xlfn._xlws.FILTER(Balanço[Quantidade],(Balanço[Estoque]=Back!$E$3)*(Balanço[Material]=Back!F8006))))</f>
        <v/>
      </c>
    </row>
    <row r="8007" spans="2:7">
      <c r="B8007" s="32">
        <f>SUMIF(Balanço[Estoque],Back!A8007,Balanço[Quantidade])</f>
        <v>0</v>
      </c>
      <c r="G8007" s="32" t="str" cm="1">
        <f t="array" ref="G8007">IF(F8007="","",SUM(_xlfn._xlws.FILTER(Balanço[Quantidade],(Balanço[Estoque]=Back!$E$3)*(Balanço[Material]=Back!F8007))))</f>
        <v/>
      </c>
    </row>
    <row r="8008" spans="2:7">
      <c r="B8008" s="32">
        <f>SUMIF(Balanço[Estoque],Back!A8008,Balanço[Quantidade])</f>
        <v>0</v>
      </c>
      <c r="G8008" s="32" t="str" cm="1">
        <f t="array" ref="G8008">IF(F8008="","",SUM(_xlfn._xlws.FILTER(Balanço[Quantidade],(Balanço[Estoque]=Back!$E$3)*(Balanço[Material]=Back!F8008))))</f>
        <v/>
      </c>
    </row>
    <row r="8009" spans="2:7">
      <c r="B8009" s="32">
        <f>SUMIF(Balanço[Estoque],Back!A8009,Balanço[Quantidade])</f>
        <v>0</v>
      </c>
      <c r="G8009" s="32" t="str" cm="1">
        <f t="array" ref="G8009">IF(F8009="","",SUM(_xlfn._xlws.FILTER(Balanço[Quantidade],(Balanço[Estoque]=Back!$E$3)*(Balanço[Material]=Back!F8009))))</f>
        <v/>
      </c>
    </row>
    <row r="8010" spans="2:7">
      <c r="B8010" s="32">
        <f>SUMIF(Balanço[Estoque],Back!A8010,Balanço[Quantidade])</f>
        <v>0</v>
      </c>
      <c r="G8010" s="32" t="str" cm="1">
        <f t="array" ref="G8010">IF(F8010="","",SUM(_xlfn._xlws.FILTER(Balanço[Quantidade],(Balanço[Estoque]=Back!$E$3)*(Balanço[Material]=Back!F8010))))</f>
        <v/>
      </c>
    </row>
    <row r="8011" spans="2:7">
      <c r="B8011" s="32">
        <f>SUMIF(Balanço[Estoque],Back!A8011,Balanço[Quantidade])</f>
        <v>0</v>
      </c>
      <c r="G8011" s="32" t="str" cm="1">
        <f t="array" ref="G8011">IF(F8011="","",SUM(_xlfn._xlws.FILTER(Balanço[Quantidade],(Balanço[Estoque]=Back!$E$3)*(Balanço[Material]=Back!F8011))))</f>
        <v/>
      </c>
    </row>
    <row r="8012" spans="2:7">
      <c r="B8012" s="32">
        <f>SUMIF(Balanço[Estoque],Back!A8012,Balanço[Quantidade])</f>
        <v>0</v>
      </c>
      <c r="G8012" s="32" t="str" cm="1">
        <f t="array" ref="G8012">IF(F8012="","",SUM(_xlfn._xlws.FILTER(Balanço[Quantidade],(Balanço[Estoque]=Back!$E$3)*(Balanço[Material]=Back!F8012))))</f>
        <v/>
      </c>
    </row>
    <row r="8013" spans="2:7">
      <c r="B8013" s="32">
        <f>SUMIF(Balanço[Estoque],Back!A8013,Balanço[Quantidade])</f>
        <v>0</v>
      </c>
      <c r="G8013" s="32" t="str" cm="1">
        <f t="array" ref="G8013">IF(F8013="","",SUM(_xlfn._xlws.FILTER(Balanço[Quantidade],(Balanço[Estoque]=Back!$E$3)*(Balanço[Material]=Back!F8013))))</f>
        <v/>
      </c>
    </row>
    <row r="8014" spans="2:7">
      <c r="B8014" s="32">
        <f>SUMIF(Balanço[Estoque],Back!A8014,Balanço[Quantidade])</f>
        <v>0</v>
      </c>
      <c r="G8014" s="32" t="str" cm="1">
        <f t="array" ref="G8014">IF(F8014="","",SUM(_xlfn._xlws.FILTER(Balanço[Quantidade],(Balanço[Estoque]=Back!$E$3)*(Balanço[Material]=Back!F8014))))</f>
        <v/>
      </c>
    </row>
    <row r="8015" spans="2:7">
      <c r="B8015" s="32">
        <f>SUMIF(Balanço[Estoque],Back!A8015,Balanço[Quantidade])</f>
        <v>0</v>
      </c>
      <c r="G8015" s="32" t="str" cm="1">
        <f t="array" ref="G8015">IF(F8015="","",SUM(_xlfn._xlws.FILTER(Balanço[Quantidade],(Balanço[Estoque]=Back!$E$3)*(Balanço[Material]=Back!F8015))))</f>
        <v/>
      </c>
    </row>
    <row r="8016" spans="2:7">
      <c r="B8016" s="32">
        <f>SUMIF(Balanço[Estoque],Back!A8016,Balanço[Quantidade])</f>
        <v>0</v>
      </c>
      <c r="G8016" s="32" t="str" cm="1">
        <f t="array" ref="G8016">IF(F8016="","",SUM(_xlfn._xlws.FILTER(Balanço[Quantidade],(Balanço[Estoque]=Back!$E$3)*(Balanço[Material]=Back!F8016))))</f>
        <v/>
      </c>
    </row>
    <row r="8017" spans="2:7">
      <c r="B8017" s="32">
        <f>SUMIF(Balanço[Estoque],Back!A8017,Balanço[Quantidade])</f>
        <v>0</v>
      </c>
      <c r="G8017" s="32" t="str" cm="1">
        <f t="array" ref="G8017">IF(F8017="","",SUM(_xlfn._xlws.FILTER(Balanço[Quantidade],(Balanço[Estoque]=Back!$E$3)*(Balanço[Material]=Back!F8017))))</f>
        <v/>
      </c>
    </row>
    <row r="8018" spans="2:7">
      <c r="B8018" s="32">
        <f>SUMIF(Balanço[Estoque],Back!A8018,Balanço[Quantidade])</f>
        <v>0</v>
      </c>
      <c r="G8018" s="32" t="str" cm="1">
        <f t="array" ref="G8018">IF(F8018="","",SUM(_xlfn._xlws.FILTER(Balanço[Quantidade],(Balanço[Estoque]=Back!$E$3)*(Balanço[Material]=Back!F8018))))</f>
        <v/>
      </c>
    </row>
    <row r="8019" spans="2:7">
      <c r="B8019" s="32">
        <f>SUMIF(Balanço[Estoque],Back!A8019,Balanço[Quantidade])</f>
        <v>0</v>
      </c>
      <c r="G8019" s="32" t="str" cm="1">
        <f t="array" ref="G8019">IF(F8019="","",SUM(_xlfn._xlws.FILTER(Balanço[Quantidade],(Balanço[Estoque]=Back!$E$3)*(Balanço[Material]=Back!F8019))))</f>
        <v/>
      </c>
    </row>
    <row r="8020" spans="2:7">
      <c r="B8020" s="32">
        <f>SUMIF(Balanço[Estoque],Back!A8020,Balanço[Quantidade])</f>
        <v>0</v>
      </c>
      <c r="G8020" s="32" t="str" cm="1">
        <f t="array" ref="G8020">IF(F8020="","",SUM(_xlfn._xlws.FILTER(Balanço[Quantidade],(Balanço[Estoque]=Back!$E$3)*(Balanço[Material]=Back!F8020))))</f>
        <v/>
      </c>
    </row>
    <row r="8021" spans="2:7">
      <c r="B8021" s="32">
        <f>SUMIF(Balanço[Estoque],Back!A8021,Balanço[Quantidade])</f>
        <v>0</v>
      </c>
      <c r="G8021" s="32" t="str" cm="1">
        <f t="array" ref="G8021">IF(F8021="","",SUM(_xlfn._xlws.FILTER(Balanço[Quantidade],(Balanço[Estoque]=Back!$E$3)*(Balanço[Material]=Back!F8021))))</f>
        <v/>
      </c>
    </row>
    <row r="8022" spans="2:7">
      <c r="B8022" s="32">
        <f>SUMIF(Balanço[Estoque],Back!A8022,Balanço[Quantidade])</f>
        <v>0</v>
      </c>
      <c r="G8022" s="32" t="str" cm="1">
        <f t="array" ref="G8022">IF(F8022="","",SUM(_xlfn._xlws.FILTER(Balanço[Quantidade],(Balanço[Estoque]=Back!$E$3)*(Balanço[Material]=Back!F8022))))</f>
        <v/>
      </c>
    </row>
    <row r="8023" spans="2:7">
      <c r="B8023" s="32">
        <f>SUMIF(Balanço[Estoque],Back!A8023,Balanço[Quantidade])</f>
        <v>0</v>
      </c>
      <c r="G8023" s="32" t="str" cm="1">
        <f t="array" ref="G8023">IF(F8023="","",SUM(_xlfn._xlws.FILTER(Balanço[Quantidade],(Balanço[Estoque]=Back!$E$3)*(Balanço[Material]=Back!F8023))))</f>
        <v/>
      </c>
    </row>
    <row r="8024" spans="2:7">
      <c r="B8024" s="32">
        <f>SUMIF(Balanço[Estoque],Back!A8024,Balanço[Quantidade])</f>
        <v>0</v>
      </c>
      <c r="G8024" s="32" t="str" cm="1">
        <f t="array" ref="G8024">IF(F8024="","",SUM(_xlfn._xlws.FILTER(Balanço[Quantidade],(Balanço[Estoque]=Back!$E$3)*(Balanço[Material]=Back!F8024))))</f>
        <v/>
      </c>
    </row>
    <row r="8025" spans="2:7">
      <c r="B8025" s="32">
        <f>SUMIF(Balanço[Estoque],Back!A8025,Balanço[Quantidade])</f>
        <v>0</v>
      </c>
      <c r="G8025" s="32" t="str" cm="1">
        <f t="array" ref="G8025">IF(F8025="","",SUM(_xlfn._xlws.FILTER(Balanço[Quantidade],(Balanço[Estoque]=Back!$E$3)*(Balanço[Material]=Back!F8025))))</f>
        <v/>
      </c>
    </row>
    <row r="8026" spans="2:7">
      <c r="B8026" s="32">
        <f>SUMIF(Balanço[Estoque],Back!A8026,Balanço[Quantidade])</f>
        <v>0</v>
      </c>
      <c r="G8026" s="32" t="str" cm="1">
        <f t="array" ref="G8026">IF(F8026="","",SUM(_xlfn._xlws.FILTER(Balanço[Quantidade],(Balanço[Estoque]=Back!$E$3)*(Balanço[Material]=Back!F8026))))</f>
        <v/>
      </c>
    </row>
    <row r="8027" spans="2:7">
      <c r="B8027" s="32">
        <f>SUMIF(Balanço[Estoque],Back!A8027,Balanço[Quantidade])</f>
        <v>0</v>
      </c>
      <c r="G8027" s="32" t="str" cm="1">
        <f t="array" ref="G8027">IF(F8027="","",SUM(_xlfn._xlws.FILTER(Balanço[Quantidade],(Balanço[Estoque]=Back!$E$3)*(Balanço[Material]=Back!F8027))))</f>
        <v/>
      </c>
    </row>
    <row r="8028" spans="2:7">
      <c r="B8028" s="32">
        <f>SUMIF(Balanço[Estoque],Back!A8028,Balanço[Quantidade])</f>
        <v>0</v>
      </c>
      <c r="G8028" s="32" t="str" cm="1">
        <f t="array" ref="G8028">IF(F8028="","",SUM(_xlfn._xlws.FILTER(Balanço[Quantidade],(Balanço[Estoque]=Back!$E$3)*(Balanço[Material]=Back!F8028))))</f>
        <v/>
      </c>
    </row>
    <row r="8029" spans="2:7">
      <c r="B8029" s="32">
        <f>SUMIF(Balanço[Estoque],Back!A8029,Balanço[Quantidade])</f>
        <v>0</v>
      </c>
      <c r="G8029" s="32" t="str" cm="1">
        <f t="array" ref="G8029">IF(F8029="","",SUM(_xlfn._xlws.FILTER(Balanço[Quantidade],(Balanço[Estoque]=Back!$E$3)*(Balanço[Material]=Back!F8029))))</f>
        <v/>
      </c>
    </row>
    <row r="8030" spans="2:7">
      <c r="B8030" s="32">
        <f>SUMIF(Balanço[Estoque],Back!A8030,Balanço[Quantidade])</f>
        <v>0</v>
      </c>
      <c r="G8030" s="32" t="str" cm="1">
        <f t="array" ref="G8030">IF(F8030="","",SUM(_xlfn._xlws.FILTER(Balanço[Quantidade],(Balanço[Estoque]=Back!$E$3)*(Balanço[Material]=Back!F8030))))</f>
        <v/>
      </c>
    </row>
    <row r="8031" spans="2:7">
      <c r="B8031" s="32">
        <f>SUMIF(Balanço[Estoque],Back!A8031,Balanço[Quantidade])</f>
        <v>0</v>
      </c>
      <c r="G8031" s="32" t="str" cm="1">
        <f t="array" ref="G8031">IF(F8031="","",SUM(_xlfn._xlws.FILTER(Balanço[Quantidade],(Balanço[Estoque]=Back!$E$3)*(Balanço[Material]=Back!F8031))))</f>
        <v/>
      </c>
    </row>
    <row r="8032" spans="2:7">
      <c r="B8032" s="32">
        <f>SUMIF(Balanço[Estoque],Back!A8032,Balanço[Quantidade])</f>
        <v>0</v>
      </c>
      <c r="G8032" s="32" t="str" cm="1">
        <f t="array" ref="G8032">IF(F8032="","",SUM(_xlfn._xlws.FILTER(Balanço[Quantidade],(Balanço[Estoque]=Back!$E$3)*(Balanço[Material]=Back!F8032))))</f>
        <v/>
      </c>
    </row>
    <row r="8033" spans="2:7">
      <c r="B8033" s="32">
        <f>SUMIF(Balanço[Estoque],Back!A8033,Balanço[Quantidade])</f>
        <v>0</v>
      </c>
      <c r="G8033" s="32" t="str" cm="1">
        <f t="array" ref="G8033">IF(F8033="","",SUM(_xlfn._xlws.FILTER(Balanço[Quantidade],(Balanço[Estoque]=Back!$E$3)*(Balanço[Material]=Back!F8033))))</f>
        <v/>
      </c>
    </row>
    <row r="8034" spans="2:7">
      <c r="B8034" s="32">
        <f>SUMIF(Balanço[Estoque],Back!A8034,Balanço[Quantidade])</f>
        <v>0</v>
      </c>
      <c r="G8034" s="32" t="str" cm="1">
        <f t="array" ref="G8034">IF(F8034="","",SUM(_xlfn._xlws.FILTER(Balanço[Quantidade],(Balanço[Estoque]=Back!$E$3)*(Balanço[Material]=Back!F8034))))</f>
        <v/>
      </c>
    </row>
    <row r="8035" spans="2:7">
      <c r="B8035" s="32">
        <f>SUMIF(Balanço[Estoque],Back!A8035,Balanço[Quantidade])</f>
        <v>0</v>
      </c>
      <c r="G8035" s="32" t="str" cm="1">
        <f t="array" ref="G8035">IF(F8035="","",SUM(_xlfn._xlws.FILTER(Balanço[Quantidade],(Balanço[Estoque]=Back!$E$3)*(Balanço[Material]=Back!F8035))))</f>
        <v/>
      </c>
    </row>
    <row r="8036" spans="2:7">
      <c r="B8036" s="32">
        <f>SUMIF(Balanço[Estoque],Back!A8036,Balanço[Quantidade])</f>
        <v>0</v>
      </c>
      <c r="G8036" s="32" t="str" cm="1">
        <f t="array" ref="G8036">IF(F8036="","",SUM(_xlfn._xlws.FILTER(Balanço[Quantidade],(Balanço[Estoque]=Back!$E$3)*(Balanço[Material]=Back!F8036))))</f>
        <v/>
      </c>
    </row>
    <row r="8037" spans="2:7">
      <c r="B8037" s="32">
        <f>SUMIF(Balanço[Estoque],Back!A8037,Balanço[Quantidade])</f>
        <v>0</v>
      </c>
      <c r="G8037" s="32" t="str" cm="1">
        <f t="array" ref="G8037">IF(F8037="","",SUM(_xlfn._xlws.FILTER(Balanço[Quantidade],(Balanço[Estoque]=Back!$E$3)*(Balanço[Material]=Back!F8037))))</f>
        <v/>
      </c>
    </row>
    <row r="8038" spans="2:7">
      <c r="B8038" s="32">
        <f>SUMIF(Balanço[Estoque],Back!A8038,Balanço[Quantidade])</f>
        <v>0</v>
      </c>
      <c r="G8038" s="32" t="str" cm="1">
        <f t="array" ref="G8038">IF(F8038="","",SUM(_xlfn._xlws.FILTER(Balanço[Quantidade],(Balanço[Estoque]=Back!$E$3)*(Balanço[Material]=Back!F8038))))</f>
        <v/>
      </c>
    </row>
    <row r="8039" spans="2:7">
      <c r="B8039" s="32">
        <f>SUMIF(Balanço[Estoque],Back!A8039,Balanço[Quantidade])</f>
        <v>0</v>
      </c>
      <c r="G8039" s="32" t="str" cm="1">
        <f t="array" ref="G8039">IF(F8039="","",SUM(_xlfn._xlws.FILTER(Balanço[Quantidade],(Balanço[Estoque]=Back!$E$3)*(Balanço[Material]=Back!F8039))))</f>
        <v/>
      </c>
    </row>
    <row r="8040" spans="2:7">
      <c r="B8040" s="32">
        <f>SUMIF(Balanço[Estoque],Back!A8040,Balanço[Quantidade])</f>
        <v>0</v>
      </c>
      <c r="G8040" s="32" t="str" cm="1">
        <f t="array" ref="G8040">IF(F8040="","",SUM(_xlfn._xlws.FILTER(Balanço[Quantidade],(Balanço[Estoque]=Back!$E$3)*(Balanço[Material]=Back!F8040))))</f>
        <v/>
      </c>
    </row>
    <row r="8041" spans="2:7">
      <c r="B8041" s="32">
        <f>SUMIF(Balanço[Estoque],Back!A8041,Balanço[Quantidade])</f>
        <v>0</v>
      </c>
      <c r="G8041" s="32" t="str" cm="1">
        <f t="array" ref="G8041">IF(F8041="","",SUM(_xlfn._xlws.FILTER(Balanço[Quantidade],(Balanço[Estoque]=Back!$E$3)*(Balanço[Material]=Back!F8041))))</f>
        <v/>
      </c>
    </row>
    <row r="8042" spans="2:7">
      <c r="B8042" s="32">
        <f>SUMIF(Balanço[Estoque],Back!A8042,Balanço[Quantidade])</f>
        <v>0</v>
      </c>
      <c r="G8042" s="32" t="str" cm="1">
        <f t="array" ref="G8042">IF(F8042="","",SUM(_xlfn._xlws.FILTER(Balanço[Quantidade],(Balanço[Estoque]=Back!$E$3)*(Balanço[Material]=Back!F8042))))</f>
        <v/>
      </c>
    </row>
    <row r="8043" spans="2:7">
      <c r="B8043" s="32">
        <f>SUMIF(Balanço[Estoque],Back!A8043,Balanço[Quantidade])</f>
        <v>0</v>
      </c>
      <c r="G8043" s="32" t="str" cm="1">
        <f t="array" ref="G8043">IF(F8043="","",SUM(_xlfn._xlws.FILTER(Balanço[Quantidade],(Balanço[Estoque]=Back!$E$3)*(Balanço[Material]=Back!F8043))))</f>
        <v/>
      </c>
    </row>
    <row r="8044" spans="2:7">
      <c r="B8044" s="32">
        <f>SUMIF(Balanço[Estoque],Back!A8044,Balanço[Quantidade])</f>
        <v>0</v>
      </c>
      <c r="G8044" s="32" t="str" cm="1">
        <f t="array" ref="G8044">IF(F8044="","",SUM(_xlfn._xlws.FILTER(Balanço[Quantidade],(Balanço[Estoque]=Back!$E$3)*(Balanço[Material]=Back!F8044))))</f>
        <v/>
      </c>
    </row>
    <row r="8045" spans="2:7">
      <c r="B8045" s="32">
        <f>SUMIF(Balanço[Estoque],Back!A8045,Balanço[Quantidade])</f>
        <v>0</v>
      </c>
      <c r="G8045" s="32" t="str" cm="1">
        <f t="array" ref="G8045">IF(F8045="","",SUM(_xlfn._xlws.FILTER(Balanço[Quantidade],(Balanço[Estoque]=Back!$E$3)*(Balanço[Material]=Back!F8045))))</f>
        <v/>
      </c>
    </row>
    <row r="8046" spans="2:7">
      <c r="B8046" s="32">
        <f>SUMIF(Balanço[Estoque],Back!A8046,Balanço[Quantidade])</f>
        <v>0</v>
      </c>
      <c r="G8046" s="32" t="str" cm="1">
        <f t="array" ref="G8046">IF(F8046="","",SUM(_xlfn._xlws.FILTER(Balanço[Quantidade],(Balanço[Estoque]=Back!$E$3)*(Balanço[Material]=Back!F8046))))</f>
        <v/>
      </c>
    </row>
    <row r="8047" spans="2:7">
      <c r="B8047" s="32">
        <f>SUMIF(Balanço[Estoque],Back!A8047,Balanço[Quantidade])</f>
        <v>0</v>
      </c>
      <c r="G8047" s="32" t="str" cm="1">
        <f t="array" ref="G8047">IF(F8047="","",SUM(_xlfn._xlws.FILTER(Balanço[Quantidade],(Balanço[Estoque]=Back!$E$3)*(Balanço[Material]=Back!F8047))))</f>
        <v/>
      </c>
    </row>
    <row r="8048" spans="2:7">
      <c r="B8048" s="32">
        <f>SUMIF(Balanço[Estoque],Back!A8048,Balanço[Quantidade])</f>
        <v>0</v>
      </c>
      <c r="G8048" s="32" t="str" cm="1">
        <f t="array" ref="G8048">IF(F8048="","",SUM(_xlfn._xlws.FILTER(Balanço[Quantidade],(Balanço[Estoque]=Back!$E$3)*(Balanço[Material]=Back!F8048))))</f>
        <v/>
      </c>
    </row>
    <row r="8049" spans="2:7">
      <c r="B8049" s="32">
        <f>SUMIF(Balanço[Estoque],Back!A8049,Balanço[Quantidade])</f>
        <v>0</v>
      </c>
      <c r="G8049" s="32" t="str" cm="1">
        <f t="array" ref="G8049">IF(F8049="","",SUM(_xlfn._xlws.FILTER(Balanço[Quantidade],(Balanço[Estoque]=Back!$E$3)*(Balanço[Material]=Back!F8049))))</f>
        <v/>
      </c>
    </row>
    <row r="8050" spans="2:7">
      <c r="B8050" s="32">
        <f>SUMIF(Balanço[Estoque],Back!A8050,Balanço[Quantidade])</f>
        <v>0</v>
      </c>
      <c r="G8050" s="32" t="str" cm="1">
        <f t="array" ref="G8050">IF(F8050="","",SUM(_xlfn._xlws.FILTER(Balanço[Quantidade],(Balanço[Estoque]=Back!$E$3)*(Balanço[Material]=Back!F8050))))</f>
        <v/>
      </c>
    </row>
    <row r="8051" spans="2:7">
      <c r="B8051" s="32">
        <f>SUMIF(Balanço[Estoque],Back!A8051,Balanço[Quantidade])</f>
        <v>0</v>
      </c>
      <c r="G8051" s="32" t="str" cm="1">
        <f t="array" ref="G8051">IF(F8051="","",SUM(_xlfn._xlws.FILTER(Balanço[Quantidade],(Balanço[Estoque]=Back!$E$3)*(Balanço[Material]=Back!F8051))))</f>
        <v/>
      </c>
    </row>
    <row r="8052" spans="2:7">
      <c r="B8052" s="32">
        <f>SUMIF(Balanço[Estoque],Back!A8052,Balanço[Quantidade])</f>
        <v>0</v>
      </c>
      <c r="G8052" s="32" t="str" cm="1">
        <f t="array" ref="G8052">IF(F8052="","",SUM(_xlfn._xlws.FILTER(Balanço[Quantidade],(Balanço[Estoque]=Back!$E$3)*(Balanço[Material]=Back!F8052))))</f>
        <v/>
      </c>
    </row>
    <row r="8053" spans="2:7">
      <c r="B8053" s="32">
        <f>SUMIF(Balanço[Estoque],Back!A8053,Balanço[Quantidade])</f>
        <v>0</v>
      </c>
      <c r="G8053" s="32" t="str" cm="1">
        <f t="array" ref="G8053">IF(F8053="","",SUM(_xlfn._xlws.FILTER(Balanço[Quantidade],(Balanço[Estoque]=Back!$E$3)*(Balanço[Material]=Back!F8053))))</f>
        <v/>
      </c>
    </row>
    <row r="8054" spans="2:7">
      <c r="B8054" s="32">
        <f>SUMIF(Balanço[Estoque],Back!A8054,Balanço[Quantidade])</f>
        <v>0</v>
      </c>
      <c r="G8054" s="32" t="str" cm="1">
        <f t="array" ref="G8054">IF(F8054="","",SUM(_xlfn._xlws.FILTER(Balanço[Quantidade],(Balanço[Estoque]=Back!$E$3)*(Balanço[Material]=Back!F8054))))</f>
        <v/>
      </c>
    </row>
    <row r="8055" spans="2:7">
      <c r="B8055" s="32">
        <f>SUMIF(Balanço[Estoque],Back!A8055,Balanço[Quantidade])</f>
        <v>0</v>
      </c>
      <c r="G8055" s="32" t="str" cm="1">
        <f t="array" ref="G8055">IF(F8055="","",SUM(_xlfn._xlws.FILTER(Balanço[Quantidade],(Balanço[Estoque]=Back!$E$3)*(Balanço[Material]=Back!F8055))))</f>
        <v/>
      </c>
    </row>
    <row r="8056" spans="2:7">
      <c r="B8056" s="32">
        <f>SUMIF(Balanço[Estoque],Back!A8056,Balanço[Quantidade])</f>
        <v>0</v>
      </c>
      <c r="G8056" s="32" t="str" cm="1">
        <f t="array" ref="G8056">IF(F8056="","",SUM(_xlfn._xlws.FILTER(Balanço[Quantidade],(Balanço[Estoque]=Back!$E$3)*(Balanço[Material]=Back!F8056))))</f>
        <v/>
      </c>
    </row>
    <row r="8057" spans="2:7">
      <c r="B8057" s="32">
        <f>SUMIF(Balanço[Estoque],Back!A8057,Balanço[Quantidade])</f>
        <v>0</v>
      </c>
      <c r="G8057" s="32" t="str" cm="1">
        <f t="array" ref="G8057">IF(F8057="","",SUM(_xlfn._xlws.FILTER(Balanço[Quantidade],(Balanço[Estoque]=Back!$E$3)*(Balanço[Material]=Back!F8057))))</f>
        <v/>
      </c>
    </row>
    <row r="8058" spans="2:7">
      <c r="B8058" s="32">
        <f>SUMIF(Balanço[Estoque],Back!A8058,Balanço[Quantidade])</f>
        <v>0</v>
      </c>
      <c r="G8058" s="32" t="str" cm="1">
        <f t="array" ref="G8058">IF(F8058="","",SUM(_xlfn._xlws.FILTER(Balanço[Quantidade],(Balanço[Estoque]=Back!$E$3)*(Balanço[Material]=Back!F8058))))</f>
        <v/>
      </c>
    </row>
    <row r="8059" spans="2:7">
      <c r="B8059" s="32">
        <f>SUMIF(Balanço[Estoque],Back!A8059,Balanço[Quantidade])</f>
        <v>0</v>
      </c>
      <c r="G8059" s="32" t="str" cm="1">
        <f t="array" ref="G8059">IF(F8059="","",SUM(_xlfn._xlws.FILTER(Balanço[Quantidade],(Balanço[Estoque]=Back!$E$3)*(Balanço[Material]=Back!F8059))))</f>
        <v/>
      </c>
    </row>
    <row r="8060" spans="2:7">
      <c r="B8060" s="32">
        <f>SUMIF(Balanço[Estoque],Back!A8060,Balanço[Quantidade])</f>
        <v>0</v>
      </c>
      <c r="G8060" s="32" t="str" cm="1">
        <f t="array" ref="G8060">IF(F8060="","",SUM(_xlfn._xlws.FILTER(Balanço[Quantidade],(Balanço[Estoque]=Back!$E$3)*(Balanço[Material]=Back!F8060))))</f>
        <v/>
      </c>
    </row>
    <row r="8061" spans="2:7">
      <c r="B8061" s="32">
        <f>SUMIF(Balanço[Estoque],Back!A8061,Balanço[Quantidade])</f>
        <v>0</v>
      </c>
      <c r="G8061" s="32" t="str" cm="1">
        <f t="array" ref="G8061">IF(F8061="","",SUM(_xlfn._xlws.FILTER(Balanço[Quantidade],(Balanço[Estoque]=Back!$E$3)*(Balanço[Material]=Back!F8061))))</f>
        <v/>
      </c>
    </row>
    <row r="8062" spans="2:7">
      <c r="B8062" s="32">
        <f>SUMIF(Balanço[Estoque],Back!A8062,Balanço[Quantidade])</f>
        <v>0</v>
      </c>
      <c r="G8062" s="32" t="str" cm="1">
        <f t="array" ref="G8062">IF(F8062="","",SUM(_xlfn._xlws.FILTER(Balanço[Quantidade],(Balanço[Estoque]=Back!$E$3)*(Balanço[Material]=Back!F8062))))</f>
        <v/>
      </c>
    </row>
    <row r="8063" spans="2:7">
      <c r="B8063" s="32">
        <f>SUMIF(Balanço[Estoque],Back!A8063,Balanço[Quantidade])</f>
        <v>0</v>
      </c>
      <c r="G8063" s="32" t="str" cm="1">
        <f t="array" ref="G8063">IF(F8063="","",SUM(_xlfn._xlws.FILTER(Balanço[Quantidade],(Balanço[Estoque]=Back!$E$3)*(Balanço[Material]=Back!F8063))))</f>
        <v/>
      </c>
    </row>
    <row r="8064" spans="2:7">
      <c r="B8064" s="32">
        <f>SUMIF(Balanço[Estoque],Back!A8064,Balanço[Quantidade])</f>
        <v>0</v>
      </c>
      <c r="G8064" s="32" t="str" cm="1">
        <f t="array" ref="G8064">IF(F8064="","",SUM(_xlfn._xlws.FILTER(Balanço[Quantidade],(Balanço[Estoque]=Back!$E$3)*(Balanço[Material]=Back!F8064))))</f>
        <v/>
      </c>
    </row>
    <row r="8065" spans="2:7">
      <c r="B8065" s="32">
        <f>SUMIF(Balanço[Estoque],Back!A8065,Balanço[Quantidade])</f>
        <v>0</v>
      </c>
      <c r="G8065" s="32" t="str" cm="1">
        <f t="array" ref="G8065">IF(F8065="","",SUM(_xlfn._xlws.FILTER(Balanço[Quantidade],(Balanço[Estoque]=Back!$E$3)*(Balanço[Material]=Back!F8065))))</f>
        <v/>
      </c>
    </row>
    <row r="8066" spans="2:7">
      <c r="B8066" s="32">
        <f>SUMIF(Balanço[Estoque],Back!A8066,Balanço[Quantidade])</f>
        <v>0</v>
      </c>
      <c r="G8066" s="32" t="str" cm="1">
        <f t="array" ref="G8066">IF(F8066="","",SUM(_xlfn._xlws.FILTER(Balanço[Quantidade],(Balanço[Estoque]=Back!$E$3)*(Balanço[Material]=Back!F8066))))</f>
        <v/>
      </c>
    </row>
    <row r="8067" spans="2:7">
      <c r="B8067" s="32">
        <f>SUMIF(Balanço[Estoque],Back!A8067,Balanço[Quantidade])</f>
        <v>0</v>
      </c>
      <c r="G8067" s="32" t="str" cm="1">
        <f t="array" ref="G8067">IF(F8067="","",SUM(_xlfn._xlws.FILTER(Balanço[Quantidade],(Balanço[Estoque]=Back!$E$3)*(Balanço[Material]=Back!F8067))))</f>
        <v/>
      </c>
    </row>
    <row r="8068" spans="2:7">
      <c r="B8068" s="32">
        <f>SUMIF(Balanço[Estoque],Back!A8068,Balanço[Quantidade])</f>
        <v>0</v>
      </c>
      <c r="G8068" s="32" t="str" cm="1">
        <f t="array" ref="G8068">IF(F8068="","",SUM(_xlfn._xlws.FILTER(Balanço[Quantidade],(Balanço[Estoque]=Back!$E$3)*(Balanço[Material]=Back!F8068))))</f>
        <v/>
      </c>
    </row>
    <row r="8069" spans="2:7">
      <c r="B8069" s="32">
        <f>SUMIF(Balanço[Estoque],Back!A8069,Balanço[Quantidade])</f>
        <v>0</v>
      </c>
      <c r="G8069" s="32" t="str" cm="1">
        <f t="array" ref="G8069">IF(F8069="","",SUM(_xlfn._xlws.FILTER(Balanço[Quantidade],(Balanço[Estoque]=Back!$E$3)*(Balanço[Material]=Back!F8069))))</f>
        <v/>
      </c>
    </row>
    <row r="8070" spans="2:7">
      <c r="B8070" s="32">
        <f>SUMIF(Balanço[Estoque],Back!A8070,Balanço[Quantidade])</f>
        <v>0</v>
      </c>
      <c r="G8070" s="32" t="str" cm="1">
        <f t="array" ref="G8070">IF(F8070="","",SUM(_xlfn._xlws.FILTER(Balanço[Quantidade],(Balanço[Estoque]=Back!$E$3)*(Balanço[Material]=Back!F8070))))</f>
        <v/>
      </c>
    </row>
    <row r="8071" spans="2:7">
      <c r="B8071" s="32">
        <f>SUMIF(Balanço[Estoque],Back!A8071,Balanço[Quantidade])</f>
        <v>0</v>
      </c>
      <c r="G8071" s="32" t="str" cm="1">
        <f t="array" ref="G8071">IF(F8071="","",SUM(_xlfn._xlws.FILTER(Balanço[Quantidade],(Balanço[Estoque]=Back!$E$3)*(Balanço[Material]=Back!F8071))))</f>
        <v/>
      </c>
    </row>
    <row r="8072" spans="2:7">
      <c r="B8072" s="32">
        <f>SUMIF(Balanço[Estoque],Back!A8072,Balanço[Quantidade])</f>
        <v>0</v>
      </c>
      <c r="G8072" s="32" t="str" cm="1">
        <f t="array" ref="G8072">IF(F8072="","",SUM(_xlfn._xlws.FILTER(Balanço[Quantidade],(Balanço[Estoque]=Back!$E$3)*(Balanço[Material]=Back!F8072))))</f>
        <v/>
      </c>
    </row>
    <row r="8073" spans="2:7">
      <c r="B8073" s="32">
        <f>SUMIF(Balanço[Estoque],Back!A8073,Balanço[Quantidade])</f>
        <v>0</v>
      </c>
      <c r="G8073" s="32" t="str" cm="1">
        <f t="array" ref="G8073">IF(F8073="","",SUM(_xlfn._xlws.FILTER(Balanço[Quantidade],(Balanço[Estoque]=Back!$E$3)*(Balanço[Material]=Back!F8073))))</f>
        <v/>
      </c>
    </row>
    <row r="8074" spans="2:7">
      <c r="B8074" s="32">
        <f>SUMIF(Balanço[Estoque],Back!A8074,Balanço[Quantidade])</f>
        <v>0</v>
      </c>
      <c r="G8074" s="32" t="str" cm="1">
        <f t="array" ref="G8074">IF(F8074="","",SUM(_xlfn._xlws.FILTER(Balanço[Quantidade],(Balanço[Estoque]=Back!$E$3)*(Balanço[Material]=Back!F8074))))</f>
        <v/>
      </c>
    </row>
    <row r="8075" spans="2:7">
      <c r="B8075" s="32">
        <f>SUMIF(Balanço[Estoque],Back!A8075,Balanço[Quantidade])</f>
        <v>0</v>
      </c>
      <c r="G8075" s="32" t="str" cm="1">
        <f t="array" ref="G8075">IF(F8075="","",SUM(_xlfn._xlws.FILTER(Balanço[Quantidade],(Balanço[Estoque]=Back!$E$3)*(Balanço[Material]=Back!F8075))))</f>
        <v/>
      </c>
    </row>
    <row r="8076" spans="2:7">
      <c r="B8076" s="32">
        <f>SUMIF(Balanço[Estoque],Back!A8076,Balanço[Quantidade])</f>
        <v>0</v>
      </c>
      <c r="G8076" s="32" t="str" cm="1">
        <f t="array" ref="G8076">IF(F8076="","",SUM(_xlfn._xlws.FILTER(Balanço[Quantidade],(Balanço[Estoque]=Back!$E$3)*(Balanço[Material]=Back!F8076))))</f>
        <v/>
      </c>
    </row>
    <row r="8077" spans="2:7">
      <c r="B8077" s="32">
        <f>SUMIF(Balanço[Estoque],Back!A8077,Balanço[Quantidade])</f>
        <v>0</v>
      </c>
      <c r="G8077" s="32" t="str" cm="1">
        <f t="array" ref="G8077">IF(F8077="","",SUM(_xlfn._xlws.FILTER(Balanço[Quantidade],(Balanço[Estoque]=Back!$E$3)*(Balanço[Material]=Back!F8077))))</f>
        <v/>
      </c>
    </row>
    <row r="8078" spans="2:7">
      <c r="B8078" s="32">
        <f>SUMIF(Balanço[Estoque],Back!A8078,Balanço[Quantidade])</f>
        <v>0</v>
      </c>
      <c r="G8078" s="32" t="str" cm="1">
        <f t="array" ref="G8078">IF(F8078="","",SUM(_xlfn._xlws.FILTER(Balanço[Quantidade],(Balanço[Estoque]=Back!$E$3)*(Balanço[Material]=Back!F8078))))</f>
        <v/>
      </c>
    </row>
    <row r="8079" spans="2:7">
      <c r="B8079" s="32">
        <f>SUMIF(Balanço[Estoque],Back!A8079,Balanço[Quantidade])</f>
        <v>0</v>
      </c>
      <c r="G8079" s="32" t="str" cm="1">
        <f t="array" ref="G8079">IF(F8079="","",SUM(_xlfn._xlws.FILTER(Balanço[Quantidade],(Balanço[Estoque]=Back!$E$3)*(Balanço[Material]=Back!F8079))))</f>
        <v/>
      </c>
    </row>
    <row r="8080" spans="2:7">
      <c r="B8080" s="32">
        <f>SUMIF(Balanço[Estoque],Back!A8080,Balanço[Quantidade])</f>
        <v>0</v>
      </c>
      <c r="G8080" s="32" t="str" cm="1">
        <f t="array" ref="G8080">IF(F8080="","",SUM(_xlfn._xlws.FILTER(Balanço[Quantidade],(Balanço[Estoque]=Back!$E$3)*(Balanço[Material]=Back!F8080))))</f>
        <v/>
      </c>
    </row>
    <row r="8081" spans="2:7">
      <c r="B8081" s="32">
        <f>SUMIF(Balanço[Estoque],Back!A8081,Balanço[Quantidade])</f>
        <v>0</v>
      </c>
      <c r="G8081" s="32" t="str" cm="1">
        <f t="array" ref="G8081">IF(F8081="","",SUM(_xlfn._xlws.FILTER(Balanço[Quantidade],(Balanço[Estoque]=Back!$E$3)*(Balanço[Material]=Back!F8081))))</f>
        <v/>
      </c>
    </row>
    <row r="8082" spans="2:7">
      <c r="B8082" s="32">
        <f>SUMIF(Balanço[Estoque],Back!A8082,Balanço[Quantidade])</f>
        <v>0</v>
      </c>
      <c r="G8082" s="32" t="str" cm="1">
        <f t="array" ref="G8082">IF(F8082="","",SUM(_xlfn._xlws.FILTER(Balanço[Quantidade],(Balanço[Estoque]=Back!$E$3)*(Balanço[Material]=Back!F8082))))</f>
        <v/>
      </c>
    </row>
    <row r="8083" spans="2:7">
      <c r="B8083" s="32">
        <f>SUMIF(Balanço[Estoque],Back!A8083,Balanço[Quantidade])</f>
        <v>0</v>
      </c>
      <c r="G8083" s="32" t="str" cm="1">
        <f t="array" ref="G8083">IF(F8083="","",SUM(_xlfn._xlws.FILTER(Balanço[Quantidade],(Balanço[Estoque]=Back!$E$3)*(Balanço[Material]=Back!F8083))))</f>
        <v/>
      </c>
    </row>
    <row r="8084" spans="2:7">
      <c r="B8084" s="32">
        <f>SUMIF(Balanço[Estoque],Back!A8084,Balanço[Quantidade])</f>
        <v>0</v>
      </c>
      <c r="G8084" s="32" t="str" cm="1">
        <f t="array" ref="G8084">IF(F8084="","",SUM(_xlfn._xlws.FILTER(Balanço[Quantidade],(Balanço[Estoque]=Back!$E$3)*(Balanço[Material]=Back!F8084))))</f>
        <v/>
      </c>
    </row>
    <row r="8085" spans="2:7">
      <c r="B8085" s="32">
        <f>SUMIF(Balanço[Estoque],Back!A8085,Balanço[Quantidade])</f>
        <v>0</v>
      </c>
      <c r="G8085" s="32" t="str" cm="1">
        <f t="array" ref="G8085">IF(F8085="","",SUM(_xlfn._xlws.FILTER(Balanço[Quantidade],(Balanço[Estoque]=Back!$E$3)*(Balanço[Material]=Back!F8085))))</f>
        <v/>
      </c>
    </row>
    <row r="8086" spans="2:7">
      <c r="B8086" s="32">
        <f>SUMIF(Balanço[Estoque],Back!A8086,Balanço[Quantidade])</f>
        <v>0</v>
      </c>
      <c r="G8086" s="32" t="str" cm="1">
        <f t="array" ref="G8086">IF(F8086="","",SUM(_xlfn._xlws.FILTER(Balanço[Quantidade],(Balanço[Estoque]=Back!$E$3)*(Balanço[Material]=Back!F8086))))</f>
        <v/>
      </c>
    </row>
    <row r="8087" spans="2:7">
      <c r="B8087" s="32">
        <f>SUMIF(Balanço[Estoque],Back!A8087,Balanço[Quantidade])</f>
        <v>0</v>
      </c>
      <c r="G8087" s="32" t="str" cm="1">
        <f t="array" ref="G8087">IF(F8087="","",SUM(_xlfn._xlws.FILTER(Balanço[Quantidade],(Balanço[Estoque]=Back!$E$3)*(Balanço[Material]=Back!F8087))))</f>
        <v/>
      </c>
    </row>
    <row r="8088" spans="2:7">
      <c r="B8088" s="32">
        <f>SUMIF(Balanço[Estoque],Back!A8088,Balanço[Quantidade])</f>
        <v>0</v>
      </c>
      <c r="G8088" s="32" t="str" cm="1">
        <f t="array" ref="G8088">IF(F8088="","",SUM(_xlfn._xlws.FILTER(Balanço[Quantidade],(Balanço[Estoque]=Back!$E$3)*(Balanço[Material]=Back!F8088))))</f>
        <v/>
      </c>
    </row>
    <row r="8089" spans="2:7">
      <c r="B8089" s="32">
        <f>SUMIF(Balanço[Estoque],Back!A8089,Balanço[Quantidade])</f>
        <v>0</v>
      </c>
      <c r="G8089" s="32" t="str" cm="1">
        <f t="array" ref="G8089">IF(F8089="","",SUM(_xlfn._xlws.FILTER(Balanço[Quantidade],(Balanço[Estoque]=Back!$E$3)*(Balanço[Material]=Back!F8089))))</f>
        <v/>
      </c>
    </row>
    <row r="8090" spans="2:7">
      <c r="B8090" s="32">
        <f>SUMIF(Balanço[Estoque],Back!A8090,Balanço[Quantidade])</f>
        <v>0</v>
      </c>
      <c r="G8090" s="32" t="str" cm="1">
        <f t="array" ref="G8090">IF(F8090="","",SUM(_xlfn._xlws.FILTER(Balanço[Quantidade],(Balanço[Estoque]=Back!$E$3)*(Balanço[Material]=Back!F8090))))</f>
        <v/>
      </c>
    </row>
    <row r="8091" spans="2:7">
      <c r="B8091" s="32">
        <f>SUMIF(Balanço[Estoque],Back!A8091,Balanço[Quantidade])</f>
        <v>0</v>
      </c>
      <c r="G8091" s="32" t="str" cm="1">
        <f t="array" ref="G8091">IF(F8091="","",SUM(_xlfn._xlws.FILTER(Balanço[Quantidade],(Balanço[Estoque]=Back!$E$3)*(Balanço[Material]=Back!F8091))))</f>
        <v/>
      </c>
    </row>
    <row r="8092" spans="2:7">
      <c r="B8092" s="32">
        <f>SUMIF(Balanço[Estoque],Back!A8092,Balanço[Quantidade])</f>
        <v>0</v>
      </c>
      <c r="G8092" s="32" t="str" cm="1">
        <f t="array" ref="G8092">IF(F8092="","",SUM(_xlfn._xlws.FILTER(Balanço[Quantidade],(Balanço[Estoque]=Back!$E$3)*(Balanço[Material]=Back!F8092))))</f>
        <v/>
      </c>
    </row>
    <row r="8093" spans="2:7">
      <c r="B8093" s="32">
        <f>SUMIF(Balanço[Estoque],Back!A8093,Balanço[Quantidade])</f>
        <v>0</v>
      </c>
      <c r="G8093" s="32" t="str" cm="1">
        <f t="array" ref="G8093">IF(F8093="","",SUM(_xlfn._xlws.FILTER(Balanço[Quantidade],(Balanço[Estoque]=Back!$E$3)*(Balanço[Material]=Back!F8093))))</f>
        <v/>
      </c>
    </row>
    <row r="8094" spans="2:7">
      <c r="B8094" s="32">
        <f>SUMIF(Balanço[Estoque],Back!A8094,Balanço[Quantidade])</f>
        <v>0</v>
      </c>
      <c r="G8094" s="32" t="str" cm="1">
        <f t="array" ref="G8094">IF(F8094="","",SUM(_xlfn._xlws.FILTER(Balanço[Quantidade],(Balanço[Estoque]=Back!$E$3)*(Balanço[Material]=Back!F8094))))</f>
        <v/>
      </c>
    </row>
    <row r="8095" spans="2:7">
      <c r="B8095" s="32">
        <f>SUMIF(Balanço[Estoque],Back!A8095,Balanço[Quantidade])</f>
        <v>0</v>
      </c>
      <c r="G8095" s="32" t="str" cm="1">
        <f t="array" ref="G8095">IF(F8095="","",SUM(_xlfn._xlws.FILTER(Balanço[Quantidade],(Balanço[Estoque]=Back!$E$3)*(Balanço[Material]=Back!F8095))))</f>
        <v/>
      </c>
    </row>
    <row r="8096" spans="2:7">
      <c r="B8096" s="32">
        <f>SUMIF(Balanço[Estoque],Back!A8096,Balanço[Quantidade])</f>
        <v>0</v>
      </c>
      <c r="G8096" s="32" t="str" cm="1">
        <f t="array" ref="G8096">IF(F8096="","",SUM(_xlfn._xlws.FILTER(Balanço[Quantidade],(Balanço[Estoque]=Back!$E$3)*(Balanço[Material]=Back!F8096))))</f>
        <v/>
      </c>
    </row>
    <row r="8097" spans="2:7">
      <c r="B8097" s="32">
        <f>SUMIF(Balanço[Estoque],Back!A8097,Balanço[Quantidade])</f>
        <v>0</v>
      </c>
      <c r="G8097" s="32" t="str" cm="1">
        <f t="array" ref="G8097">IF(F8097="","",SUM(_xlfn._xlws.FILTER(Balanço[Quantidade],(Balanço[Estoque]=Back!$E$3)*(Balanço[Material]=Back!F8097))))</f>
        <v/>
      </c>
    </row>
    <row r="8098" spans="2:7">
      <c r="B8098" s="32">
        <f>SUMIF(Balanço[Estoque],Back!A8098,Balanço[Quantidade])</f>
        <v>0</v>
      </c>
      <c r="G8098" s="32" t="str" cm="1">
        <f t="array" ref="G8098">IF(F8098="","",SUM(_xlfn._xlws.FILTER(Balanço[Quantidade],(Balanço[Estoque]=Back!$E$3)*(Balanço[Material]=Back!F8098))))</f>
        <v/>
      </c>
    </row>
    <row r="8099" spans="2:7">
      <c r="B8099" s="32">
        <f>SUMIF(Balanço[Estoque],Back!A8099,Balanço[Quantidade])</f>
        <v>0</v>
      </c>
      <c r="G8099" s="32" t="str" cm="1">
        <f t="array" ref="G8099">IF(F8099="","",SUM(_xlfn._xlws.FILTER(Balanço[Quantidade],(Balanço[Estoque]=Back!$E$3)*(Balanço[Material]=Back!F8099))))</f>
        <v/>
      </c>
    </row>
    <row r="8100" spans="2:7">
      <c r="B8100" s="32">
        <f>SUMIF(Balanço[Estoque],Back!A8100,Balanço[Quantidade])</f>
        <v>0</v>
      </c>
      <c r="G8100" s="32" t="str" cm="1">
        <f t="array" ref="G8100">IF(F8100="","",SUM(_xlfn._xlws.FILTER(Balanço[Quantidade],(Balanço[Estoque]=Back!$E$3)*(Balanço[Material]=Back!F8100))))</f>
        <v/>
      </c>
    </row>
    <row r="8101" spans="2:7">
      <c r="B8101" s="32">
        <f>SUMIF(Balanço[Estoque],Back!A8101,Balanço[Quantidade])</f>
        <v>0</v>
      </c>
      <c r="G8101" s="32" t="str" cm="1">
        <f t="array" ref="G8101">IF(F8101="","",SUM(_xlfn._xlws.FILTER(Balanço[Quantidade],(Balanço[Estoque]=Back!$E$3)*(Balanço[Material]=Back!F8101))))</f>
        <v/>
      </c>
    </row>
    <row r="8102" spans="2:7">
      <c r="B8102" s="32">
        <f>SUMIF(Balanço[Estoque],Back!A8102,Balanço[Quantidade])</f>
        <v>0</v>
      </c>
      <c r="G8102" s="32" t="str" cm="1">
        <f t="array" ref="G8102">IF(F8102="","",SUM(_xlfn._xlws.FILTER(Balanço[Quantidade],(Balanço[Estoque]=Back!$E$3)*(Balanço[Material]=Back!F8102))))</f>
        <v/>
      </c>
    </row>
    <row r="8103" spans="2:7">
      <c r="B8103" s="32">
        <f>SUMIF(Balanço[Estoque],Back!A8103,Balanço[Quantidade])</f>
        <v>0</v>
      </c>
      <c r="G8103" s="32" t="str" cm="1">
        <f t="array" ref="G8103">IF(F8103="","",SUM(_xlfn._xlws.FILTER(Balanço[Quantidade],(Balanço[Estoque]=Back!$E$3)*(Balanço[Material]=Back!F8103))))</f>
        <v/>
      </c>
    </row>
    <row r="8104" spans="2:7">
      <c r="B8104" s="32">
        <f>SUMIF(Balanço[Estoque],Back!A8104,Balanço[Quantidade])</f>
        <v>0</v>
      </c>
      <c r="G8104" s="32" t="str" cm="1">
        <f t="array" ref="G8104">IF(F8104="","",SUM(_xlfn._xlws.FILTER(Balanço[Quantidade],(Balanço[Estoque]=Back!$E$3)*(Balanço[Material]=Back!F8104))))</f>
        <v/>
      </c>
    </row>
    <row r="8105" spans="2:7">
      <c r="B8105" s="32">
        <f>SUMIF(Balanço[Estoque],Back!A8105,Balanço[Quantidade])</f>
        <v>0</v>
      </c>
      <c r="G8105" s="32" t="str" cm="1">
        <f t="array" ref="G8105">IF(F8105="","",SUM(_xlfn._xlws.FILTER(Balanço[Quantidade],(Balanço[Estoque]=Back!$E$3)*(Balanço[Material]=Back!F8105))))</f>
        <v/>
      </c>
    </row>
    <row r="8106" spans="2:7">
      <c r="B8106" s="32">
        <f>SUMIF(Balanço[Estoque],Back!A8106,Balanço[Quantidade])</f>
        <v>0</v>
      </c>
      <c r="G8106" s="32" t="str" cm="1">
        <f t="array" ref="G8106">IF(F8106="","",SUM(_xlfn._xlws.FILTER(Balanço[Quantidade],(Balanço[Estoque]=Back!$E$3)*(Balanço[Material]=Back!F8106))))</f>
        <v/>
      </c>
    </row>
    <row r="8107" spans="2:7">
      <c r="B8107" s="32">
        <f>SUMIF(Balanço[Estoque],Back!A8107,Balanço[Quantidade])</f>
        <v>0</v>
      </c>
      <c r="G8107" s="32" t="str" cm="1">
        <f t="array" ref="G8107">IF(F8107="","",SUM(_xlfn._xlws.FILTER(Balanço[Quantidade],(Balanço[Estoque]=Back!$E$3)*(Balanço[Material]=Back!F8107))))</f>
        <v/>
      </c>
    </row>
    <row r="8108" spans="2:7">
      <c r="B8108" s="32">
        <f>SUMIF(Balanço[Estoque],Back!A8108,Balanço[Quantidade])</f>
        <v>0</v>
      </c>
      <c r="G8108" s="32" t="str" cm="1">
        <f t="array" ref="G8108">IF(F8108="","",SUM(_xlfn._xlws.FILTER(Balanço[Quantidade],(Balanço[Estoque]=Back!$E$3)*(Balanço[Material]=Back!F8108))))</f>
        <v/>
      </c>
    </row>
    <row r="8109" spans="2:7">
      <c r="B8109" s="32">
        <f>SUMIF(Balanço[Estoque],Back!A8109,Balanço[Quantidade])</f>
        <v>0</v>
      </c>
      <c r="G8109" s="32" t="str" cm="1">
        <f t="array" ref="G8109">IF(F8109="","",SUM(_xlfn._xlws.FILTER(Balanço[Quantidade],(Balanço[Estoque]=Back!$E$3)*(Balanço[Material]=Back!F8109))))</f>
        <v/>
      </c>
    </row>
    <row r="8110" spans="2:7">
      <c r="B8110" s="32">
        <f>SUMIF(Balanço[Estoque],Back!A8110,Balanço[Quantidade])</f>
        <v>0</v>
      </c>
      <c r="G8110" s="32" t="str" cm="1">
        <f t="array" ref="G8110">IF(F8110="","",SUM(_xlfn._xlws.FILTER(Balanço[Quantidade],(Balanço[Estoque]=Back!$E$3)*(Balanço[Material]=Back!F8110))))</f>
        <v/>
      </c>
    </row>
    <row r="8111" spans="2:7">
      <c r="B8111" s="32">
        <f>SUMIF(Balanço[Estoque],Back!A8111,Balanço[Quantidade])</f>
        <v>0</v>
      </c>
      <c r="G8111" s="32" t="str" cm="1">
        <f t="array" ref="G8111">IF(F8111="","",SUM(_xlfn._xlws.FILTER(Balanço[Quantidade],(Balanço[Estoque]=Back!$E$3)*(Balanço[Material]=Back!F8111))))</f>
        <v/>
      </c>
    </row>
    <row r="8112" spans="2:7">
      <c r="B8112" s="32">
        <f>SUMIF(Balanço[Estoque],Back!A8112,Balanço[Quantidade])</f>
        <v>0</v>
      </c>
      <c r="G8112" s="32" t="str" cm="1">
        <f t="array" ref="G8112">IF(F8112="","",SUM(_xlfn._xlws.FILTER(Balanço[Quantidade],(Balanço[Estoque]=Back!$E$3)*(Balanço[Material]=Back!F8112))))</f>
        <v/>
      </c>
    </row>
    <row r="8113" spans="2:7">
      <c r="B8113" s="32">
        <f>SUMIF(Balanço[Estoque],Back!A8113,Balanço[Quantidade])</f>
        <v>0</v>
      </c>
      <c r="G8113" s="32" t="str" cm="1">
        <f t="array" ref="G8113">IF(F8113="","",SUM(_xlfn._xlws.FILTER(Balanço[Quantidade],(Balanço[Estoque]=Back!$E$3)*(Balanço[Material]=Back!F8113))))</f>
        <v/>
      </c>
    </row>
    <row r="8114" spans="2:7">
      <c r="B8114" s="32">
        <f>SUMIF(Balanço[Estoque],Back!A8114,Balanço[Quantidade])</f>
        <v>0</v>
      </c>
      <c r="G8114" s="32" t="str" cm="1">
        <f t="array" ref="G8114">IF(F8114="","",SUM(_xlfn._xlws.FILTER(Balanço[Quantidade],(Balanço[Estoque]=Back!$E$3)*(Balanço[Material]=Back!F8114))))</f>
        <v/>
      </c>
    </row>
    <row r="8115" spans="2:7">
      <c r="B8115" s="32">
        <f>SUMIF(Balanço[Estoque],Back!A8115,Balanço[Quantidade])</f>
        <v>0</v>
      </c>
      <c r="G8115" s="32" t="str" cm="1">
        <f t="array" ref="G8115">IF(F8115="","",SUM(_xlfn._xlws.FILTER(Balanço[Quantidade],(Balanço[Estoque]=Back!$E$3)*(Balanço[Material]=Back!F8115))))</f>
        <v/>
      </c>
    </row>
    <row r="8116" spans="2:7">
      <c r="B8116" s="32">
        <f>SUMIF(Balanço[Estoque],Back!A8116,Balanço[Quantidade])</f>
        <v>0</v>
      </c>
      <c r="G8116" s="32" t="str" cm="1">
        <f t="array" ref="G8116">IF(F8116="","",SUM(_xlfn._xlws.FILTER(Balanço[Quantidade],(Balanço[Estoque]=Back!$E$3)*(Balanço[Material]=Back!F8116))))</f>
        <v/>
      </c>
    </row>
    <row r="8117" spans="2:7">
      <c r="B8117" s="32">
        <f>SUMIF(Balanço[Estoque],Back!A8117,Balanço[Quantidade])</f>
        <v>0</v>
      </c>
      <c r="G8117" s="32" t="str" cm="1">
        <f t="array" ref="G8117">IF(F8117="","",SUM(_xlfn._xlws.FILTER(Balanço[Quantidade],(Balanço[Estoque]=Back!$E$3)*(Balanço[Material]=Back!F8117))))</f>
        <v/>
      </c>
    </row>
    <row r="8118" spans="2:7">
      <c r="B8118" s="32">
        <f>SUMIF(Balanço[Estoque],Back!A8118,Balanço[Quantidade])</f>
        <v>0</v>
      </c>
      <c r="G8118" s="32" t="str" cm="1">
        <f t="array" ref="G8118">IF(F8118="","",SUM(_xlfn._xlws.FILTER(Balanço[Quantidade],(Balanço[Estoque]=Back!$E$3)*(Balanço[Material]=Back!F8118))))</f>
        <v/>
      </c>
    </row>
    <row r="8119" spans="2:7">
      <c r="B8119" s="32">
        <f>SUMIF(Balanço[Estoque],Back!A8119,Balanço[Quantidade])</f>
        <v>0</v>
      </c>
      <c r="G8119" s="32" t="str" cm="1">
        <f t="array" ref="G8119">IF(F8119="","",SUM(_xlfn._xlws.FILTER(Balanço[Quantidade],(Balanço[Estoque]=Back!$E$3)*(Balanço[Material]=Back!F8119))))</f>
        <v/>
      </c>
    </row>
    <row r="8120" spans="2:7">
      <c r="B8120" s="32">
        <f>SUMIF(Balanço[Estoque],Back!A8120,Balanço[Quantidade])</f>
        <v>0</v>
      </c>
      <c r="G8120" s="32" t="str" cm="1">
        <f t="array" ref="G8120">IF(F8120="","",SUM(_xlfn._xlws.FILTER(Balanço[Quantidade],(Balanço[Estoque]=Back!$E$3)*(Balanço[Material]=Back!F8120))))</f>
        <v/>
      </c>
    </row>
    <row r="8121" spans="2:7">
      <c r="B8121" s="32">
        <f>SUMIF(Balanço[Estoque],Back!A8121,Balanço[Quantidade])</f>
        <v>0</v>
      </c>
      <c r="G8121" s="32" t="str" cm="1">
        <f t="array" ref="G8121">IF(F8121="","",SUM(_xlfn._xlws.FILTER(Balanço[Quantidade],(Balanço[Estoque]=Back!$E$3)*(Balanço[Material]=Back!F8121))))</f>
        <v/>
      </c>
    </row>
    <row r="8122" spans="2:7">
      <c r="B8122" s="32">
        <f>SUMIF(Balanço[Estoque],Back!A8122,Balanço[Quantidade])</f>
        <v>0</v>
      </c>
      <c r="G8122" s="32" t="str" cm="1">
        <f t="array" ref="G8122">IF(F8122="","",SUM(_xlfn._xlws.FILTER(Balanço[Quantidade],(Balanço[Estoque]=Back!$E$3)*(Balanço[Material]=Back!F8122))))</f>
        <v/>
      </c>
    </row>
    <row r="8123" spans="2:7">
      <c r="B8123" s="32">
        <f>SUMIF(Balanço[Estoque],Back!A8123,Balanço[Quantidade])</f>
        <v>0</v>
      </c>
      <c r="G8123" s="32" t="str" cm="1">
        <f t="array" ref="G8123">IF(F8123="","",SUM(_xlfn._xlws.FILTER(Balanço[Quantidade],(Balanço[Estoque]=Back!$E$3)*(Balanço[Material]=Back!F8123))))</f>
        <v/>
      </c>
    </row>
    <row r="8124" spans="2:7">
      <c r="B8124" s="32">
        <f>SUMIF(Balanço[Estoque],Back!A8124,Balanço[Quantidade])</f>
        <v>0</v>
      </c>
      <c r="G8124" s="32" t="str" cm="1">
        <f t="array" ref="G8124">IF(F8124="","",SUM(_xlfn._xlws.FILTER(Balanço[Quantidade],(Balanço[Estoque]=Back!$E$3)*(Balanço[Material]=Back!F8124))))</f>
        <v/>
      </c>
    </row>
    <row r="8125" spans="2:7">
      <c r="B8125" s="32">
        <f>SUMIF(Balanço[Estoque],Back!A8125,Balanço[Quantidade])</f>
        <v>0</v>
      </c>
      <c r="G8125" s="32" t="str" cm="1">
        <f t="array" ref="G8125">IF(F8125="","",SUM(_xlfn._xlws.FILTER(Balanço[Quantidade],(Balanço[Estoque]=Back!$E$3)*(Balanço[Material]=Back!F8125))))</f>
        <v/>
      </c>
    </row>
    <row r="8126" spans="2:7">
      <c r="B8126" s="32">
        <f>SUMIF(Balanço[Estoque],Back!A8126,Balanço[Quantidade])</f>
        <v>0</v>
      </c>
      <c r="G8126" s="32" t="str" cm="1">
        <f t="array" ref="G8126">IF(F8126="","",SUM(_xlfn._xlws.FILTER(Balanço[Quantidade],(Balanço[Estoque]=Back!$E$3)*(Balanço[Material]=Back!F8126))))</f>
        <v/>
      </c>
    </row>
    <row r="8127" spans="2:7">
      <c r="B8127" s="32">
        <f>SUMIF(Balanço[Estoque],Back!A8127,Balanço[Quantidade])</f>
        <v>0</v>
      </c>
      <c r="G8127" s="32" t="str" cm="1">
        <f t="array" ref="G8127">IF(F8127="","",SUM(_xlfn._xlws.FILTER(Balanço[Quantidade],(Balanço[Estoque]=Back!$E$3)*(Balanço[Material]=Back!F8127))))</f>
        <v/>
      </c>
    </row>
    <row r="8128" spans="2:7">
      <c r="B8128" s="32">
        <f>SUMIF(Balanço[Estoque],Back!A8128,Balanço[Quantidade])</f>
        <v>0</v>
      </c>
      <c r="G8128" s="32" t="str" cm="1">
        <f t="array" ref="G8128">IF(F8128="","",SUM(_xlfn._xlws.FILTER(Balanço[Quantidade],(Balanço[Estoque]=Back!$E$3)*(Balanço[Material]=Back!F8128))))</f>
        <v/>
      </c>
    </row>
    <row r="8129" spans="2:7">
      <c r="B8129" s="32">
        <f>SUMIF(Balanço[Estoque],Back!A8129,Balanço[Quantidade])</f>
        <v>0</v>
      </c>
      <c r="G8129" s="32" t="str" cm="1">
        <f t="array" ref="G8129">IF(F8129="","",SUM(_xlfn._xlws.FILTER(Balanço[Quantidade],(Balanço[Estoque]=Back!$E$3)*(Balanço[Material]=Back!F8129))))</f>
        <v/>
      </c>
    </row>
    <row r="8130" spans="2:7">
      <c r="B8130" s="32">
        <f>SUMIF(Balanço[Estoque],Back!A8130,Balanço[Quantidade])</f>
        <v>0</v>
      </c>
      <c r="G8130" s="32" t="str" cm="1">
        <f t="array" ref="G8130">IF(F8130="","",SUM(_xlfn._xlws.FILTER(Balanço[Quantidade],(Balanço[Estoque]=Back!$E$3)*(Balanço[Material]=Back!F8130))))</f>
        <v/>
      </c>
    </row>
    <row r="8131" spans="2:7">
      <c r="B8131" s="32">
        <f>SUMIF(Balanço[Estoque],Back!A8131,Balanço[Quantidade])</f>
        <v>0</v>
      </c>
      <c r="G8131" s="32" t="str" cm="1">
        <f t="array" ref="G8131">IF(F8131="","",SUM(_xlfn._xlws.FILTER(Balanço[Quantidade],(Balanço[Estoque]=Back!$E$3)*(Balanço[Material]=Back!F8131))))</f>
        <v/>
      </c>
    </row>
    <row r="8132" spans="2:7">
      <c r="B8132" s="32">
        <f>SUMIF(Balanço[Estoque],Back!A8132,Balanço[Quantidade])</f>
        <v>0</v>
      </c>
      <c r="G8132" s="32" t="str" cm="1">
        <f t="array" ref="G8132">IF(F8132="","",SUM(_xlfn._xlws.FILTER(Balanço[Quantidade],(Balanço[Estoque]=Back!$E$3)*(Balanço[Material]=Back!F8132))))</f>
        <v/>
      </c>
    </row>
    <row r="8133" spans="2:7">
      <c r="B8133" s="32">
        <f>SUMIF(Balanço[Estoque],Back!A8133,Balanço[Quantidade])</f>
        <v>0</v>
      </c>
      <c r="G8133" s="32" t="str" cm="1">
        <f t="array" ref="G8133">IF(F8133="","",SUM(_xlfn._xlws.FILTER(Balanço[Quantidade],(Balanço[Estoque]=Back!$E$3)*(Balanço[Material]=Back!F8133))))</f>
        <v/>
      </c>
    </row>
    <row r="8134" spans="2:7">
      <c r="B8134" s="32">
        <f>SUMIF(Balanço[Estoque],Back!A8134,Balanço[Quantidade])</f>
        <v>0</v>
      </c>
      <c r="G8134" s="32" t="str" cm="1">
        <f t="array" ref="G8134">IF(F8134="","",SUM(_xlfn._xlws.FILTER(Balanço[Quantidade],(Balanço[Estoque]=Back!$E$3)*(Balanço[Material]=Back!F8134))))</f>
        <v/>
      </c>
    </row>
    <row r="8135" spans="2:7">
      <c r="B8135" s="32">
        <f>SUMIF(Balanço[Estoque],Back!A8135,Balanço[Quantidade])</f>
        <v>0</v>
      </c>
      <c r="G8135" s="32" t="str" cm="1">
        <f t="array" ref="G8135">IF(F8135="","",SUM(_xlfn._xlws.FILTER(Balanço[Quantidade],(Balanço[Estoque]=Back!$E$3)*(Balanço[Material]=Back!F8135))))</f>
        <v/>
      </c>
    </row>
    <row r="8136" spans="2:7">
      <c r="B8136" s="32">
        <f>SUMIF(Balanço[Estoque],Back!A8136,Balanço[Quantidade])</f>
        <v>0</v>
      </c>
      <c r="G8136" s="32" t="str" cm="1">
        <f t="array" ref="G8136">IF(F8136="","",SUM(_xlfn._xlws.FILTER(Balanço[Quantidade],(Balanço[Estoque]=Back!$E$3)*(Balanço[Material]=Back!F8136))))</f>
        <v/>
      </c>
    </row>
    <row r="8137" spans="2:7">
      <c r="B8137" s="32">
        <f>SUMIF(Balanço[Estoque],Back!A8137,Balanço[Quantidade])</f>
        <v>0</v>
      </c>
      <c r="G8137" s="32" t="str" cm="1">
        <f t="array" ref="G8137">IF(F8137="","",SUM(_xlfn._xlws.FILTER(Balanço[Quantidade],(Balanço[Estoque]=Back!$E$3)*(Balanço[Material]=Back!F8137))))</f>
        <v/>
      </c>
    </row>
    <row r="8138" spans="2:7">
      <c r="B8138" s="32">
        <f>SUMIF(Balanço[Estoque],Back!A8138,Balanço[Quantidade])</f>
        <v>0</v>
      </c>
      <c r="G8138" s="32" t="str" cm="1">
        <f t="array" ref="G8138">IF(F8138="","",SUM(_xlfn._xlws.FILTER(Balanço[Quantidade],(Balanço[Estoque]=Back!$E$3)*(Balanço[Material]=Back!F8138))))</f>
        <v/>
      </c>
    </row>
    <row r="8139" spans="2:7">
      <c r="B8139" s="32">
        <f>SUMIF(Balanço[Estoque],Back!A8139,Balanço[Quantidade])</f>
        <v>0</v>
      </c>
      <c r="G8139" s="32" t="str" cm="1">
        <f t="array" ref="G8139">IF(F8139="","",SUM(_xlfn._xlws.FILTER(Balanço[Quantidade],(Balanço[Estoque]=Back!$E$3)*(Balanço[Material]=Back!F8139))))</f>
        <v/>
      </c>
    </row>
    <row r="8140" spans="2:7">
      <c r="B8140" s="32">
        <f>SUMIF(Balanço[Estoque],Back!A8140,Balanço[Quantidade])</f>
        <v>0</v>
      </c>
      <c r="G8140" s="32" t="str" cm="1">
        <f t="array" ref="G8140">IF(F8140="","",SUM(_xlfn._xlws.FILTER(Balanço[Quantidade],(Balanço[Estoque]=Back!$E$3)*(Balanço[Material]=Back!F8140))))</f>
        <v/>
      </c>
    </row>
    <row r="8141" spans="2:7">
      <c r="B8141" s="32">
        <f>SUMIF(Balanço[Estoque],Back!A8141,Balanço[Quantidade])</f>
        <v>0</v>
      </c>
      <c r="G8141" s="32" t="str" cm="1">
        <f t="array" ref="G8141">IF(F8141="","",SUM(_xlfn._xlws.FILTER(Balanço[Quantidade],(Balanço[Estoque]=Back!$E$3)*(Balanço[Material]=Back!F8141))))</f>
        <v/>
      </c>
    </row>
    <row r="8142" spans="2:7">
      <c r="B8142" s="32">
        <f>SUMIF(Balanço[Estoque],Back!A8142,Balanço[Quantidade])</f>
        <v>0</v>
      </c>
      <c r="G8142" s="32" t="str" cm="1">
        <f t="array" ref="G8142">IF(F8142="","",SUM(_xlfn._xlws.FILTER(Balanço[Quantidade],(Balanço[Estoque]=Back!$E$3)*(Balanço[Material]=Back!F8142))))</f>
        <v/>
      </c>
    </row>
    <row r="8143" spans="2:7">
      <c r="B8143" s="32">
        <f>SUMIF(Balanço[Estoque],Back!A8143,Balanço[Quantidade])</f>
        <v>0</v>
      </c>
      <c r="G8143" s="32" t="str" cm="1">
        <f t="array" ref="G8143">IF(F8143="","",SUM(_xlfn._xlws.FILTER(Balanço[Quantidade],(Balanço[Estoque]=Back!$E$3)*(Balanço[Material]=Back!F8143))))</f>
        <v/>
      </c>
    </row>
    <row r="8144" spans="2:7">
      <c r="B8144" s="32">
        <f>SUMIF(Balanço[Estoque],Back!A8144,Balanço[Quantidade])</f>
        <v>0</v>
      </c>
      <c r="G8144" s="32" t="str" cm="1">
        <f t="array" ref="G8144">IF(F8144="","",SUM(_xlfn._xlws.FILTER(Balanço[Quantidade],(Balanço[Estoque]=Back!$E$3)*(Balanço[Material]=Back!F8144))))</f>
        <v/>
      </c>
    </row>
    <row r="8145" spans="2:7">
      <c r="B8145" s="32">
        <f>SUMIF(Balanço[Estoque],Back!A8145,Balanço[Quantidade])</f>
        <v>0</v>
      </c>
      <c r="G8145" s="32" t="str" cm="1">
        <f t="array" ref="G8145">IF(F8145="","",SUM(_xlfn._xlws.FILTER(Balanço[Quantidade],(Balanço[Estoque]=Back!$E$3)*(Balanço[Material]=Back!F8145))))</f>
        <v/>
      </c>
    </row>
    <row r="8146" spans="2:7">
      <c r="B8146" s="32">
        <f>SUMIF(Balanço[Estoque],Back!A8146,Balanço[Quantidade])</f>
        <v>0</v>
      </c>
      <c r="G8146" s="32" t="str" cm="1">
        <f t="array" ref="G8146">IF(F8146="","",SUM(_xlfn._xlws.FILTER(Balanço[Quantidade],(Balanço[Estoque]=Back!$E$3)*(Balanço[Material]=Back!F8146))))</f>
        <v/>
      </c>
    </row>
    <row r="8147" spans="2:7">
      <c r="B8147" s="32">
        <f>SUMIF(Balanço[Estoque],Back!A8147,Balanço[Quantidade])</f>
        <v>0</v>
      </c>
      <c r="G8147" s="32" t="str" cm="1">
        <f t="array" ref="G8147">IF(F8147="","",SUM(_xlfn._xlws.FILTER(Balanço[Quantidade],(Balanço[Estoque]=Back!$E$3)*(Balanço[Material]=Back!F8147))))</f>
        <v/>
      </c>
    </row>
    <row r="8148" spans="2:7">
      <c r="B8148" s="32">
        <f>SUMIF(Balanço[Estoque],Back!A8148,Balanço[Quantidade])</f>
        <v>0</v>
      </c>
      <c r="G8148" s="32" t="str" cm="1">
        <f t="array" ref="G8148">IF(F8148="","",SUM(_xlfn._xlws.FILTER(Balanço[Quantidade],(Balanço[Estoque]=Back!$E$3)*(Balanço[Material]=Back!F8148))))</f>
        <v/>
      </c>
    </row>
    <row r="8149" spans="2:7">
      <c r="B8149" s="32">
        <f>SUMIF(Balanço[Estoque],Back!A8149,Balanço[Quantidade])</f>
        <v>0</v>
      </c>
      <c r="G8149" s="32" t="str" cm="1">
        <f t="array" ref="G8149">IF(F8149="","",SUM(_xlfn._xlws.FILTER(Balanço[Quantidade],(Balanço[Estoque]=Back!$E$3)*(Balanço[Material]=Back!F8149))))</f>
        <v/>
      </c>
    </row>
    <row r="8150" spans="2:7">
      <c r="B8150" s="32">
        <f>SUMIF(Balanço[Estoque],Back!A8150,Balanço[Quantidade])</f>
        <v>0</v>
      </c>
      <c r="G8150" s="32" t="str" cm="1">
        <f t="array" ref="G8150">IF(F8150="","",SUM(_xlfn._xlws.FILTER(Balanço[Quantidade],(Balanço[Estoque]=Back!$E$3)*(Balanço[Material]=Back!F8150))))</f>
        <v/>
      </c>
    </row>
    <row r="8151" spans="2:7">
      <c r="B8151" s="32">
        <f>SUMIF(Balanço[Estoque],Back!A8151,Balanço[Quantidade])</f>
        <v>0</v>
      </c>
      <c r="G8151" s="32" t="str" cm="1">
        <f t="array" ref="G8151">IF(F8151="","",SUM(_xlfn._xlws.FILTER(Balanço[Quantidade],(Balanço[Estoque]=Back!$E$3)*(Balanço[Material]=Back!F8151))))</f>
        <v/>
      </c>
    </row>
    <row r="8152" spans="2:7">
      <c r="B8152" s="32">
        <f>SUMIF(Balanço[Estoque],Back!A8152,Balanço[Quantidade])</f>
        <v>0</v>
      </c>
      <c r="G8152" s="32" t="str" cm="1">
        <f t="array" ref="G8152">IF(F8152="","",SUM(_xlfn._xlws.FILTER(Balanço[Quantidade],(Balanço[Estoque]=Back!$E$3)*(Balanço[Material]=Back!F8152))))</f>
        <v/>
      </c>
    </row>
    <row r="8153" spans="2:7">
      <c r="B8153" s="32">
        <f>SUMIF(Balanço[Estoque],Back!A8153,Balanço[Quantidade])</f>
        <v>0</v>
      </c>
      <c r="G8153" s="32" t="str" cm="1">
        <f t="array" ref="G8153">IF(F8153="","",SUM(_xlfn._xlws.FILTER(Balanço[Quantidade],(Balanço[Estoque]=Back!$E$3)*(Balanço[Material]=Back!F8153))))</f>
        <v/>
      </c>
    </row>
    <row r="8154" spans="2:7">
      <c r="B8154" s="32">
        <f>SUMIF(Balanço[Estoque],Back!A8154,Balanço[Quantidade])</f>
        <v>0</v>
      </c>
      <c r="G8154" s="32" t="str" cm="1">
        <f t="array" ref="G8154">IF(F8154="","",SUM(_xlfn._xlws.FILTER(Balanço[Quantidade],(Balanço[Estoque]=Back!$E$3)*(Balanço[Material]=Back!F8154))))</f>
        <v/>
      </c>
    </row>
    <row r="8155" spans="2:7">
      <c r="B8155" s="32">
        <f>SUMIF(Balanço[Estoque],Back!A8155,Balanço[Quantidade])</f>
        <v>0</v>
      </c>
      <c r="G8155" s="32" t="str" cm="1">
        <f t="array" ref="G8155">IF(F8155="","",SUM(_xlfn._xlws.FILTER(Balanço[Quantidade],(Balanço[Estoque]=Back!$E$3)*(Balanço[Material]=Back!F8155))))</f>
        <v/>
      </c>
    </row>
    <row r="8156" spans="2:7">
      <c r="B8156" s="32">
        <f>SUMIF(Balanço[Estoque],Back!A8156,Balanço[Quantidade])</f>
        <v>0</v>
      </c>
      <c r="G8156" s="32" t="str" cm="1">
        <f t="array" ref="G8156">IF(F8156="","",SUM(_xlfn._xlws.FILTER(Balanço[Quantidade],(Balanço[Estoque]=Back!$E$3)*(Balanço[Material]=Back!F8156))))</f>
        <v/>
      </c>
    </row>
    <row r="8157" spans="2:7">
      <c r="B8157" s="32">
        <f>SUMIF(Balanço[Estoque],Back!A8157,Balanço[Quantidade])</f>
        <v>0</v>
      </c>
      <c r="G8157" s="32" t="str" cm="1">
        <f t="array" ref="G8157">IF(F8157="","",SUM(_xlfn._xlws.FILTER(Balanço[Quantidade],(Balanço[Estoque]=Back!$E$3)*(Balanço[Material]=Back!F8157))))</f>
        <v/>
      </c>
    </row>
    <row r="8158" spans="2:7">
      <c r="B8158" s="32">
        <f>SUMIF(Balanço[Estoque],Back!A8158,Balanço[Quantidade])</f>
        <v>0</v>
      </c>
      <c r="G8158" s="32" t="str" cm="1">
        <f t="array" ref="G8158">IF(F8158="","",SUM(_xlfn._xlws.FILTER(Balanço[Quantidade],(Balanço[Estoque]=Back!$E$3)*(Balanço[Material]=Back!F8158))))</f>
        <v/>
      </c>
    </row>
    <row r="8159" spans="2:7">
      <c r="B8159" s="32">
        <f>SUMIF(Balanço[Estoque],Back!A8159,Balanço[Quantidade])</f>
        <v>0</v>
      </c>
      <c r="G8159" s="32" t="str" cm="1">
        <f t="array" ref="G8159">IF(F8159="","",SUM(_xlfn._xlws.FILTER(Balanço[Quantidade],(Balanço[Estoque]=Back!$E$3)*(Balanço[Material]=Back!F8159))))</f>
        <v/>
      </c>
    </row>
    <row r="8160" spans="2:7">
      <c r="B8160" s="32">
        <f>SUMIF(Balanço[Estoque],Back!A8160,Balanço[Quantidade])</f>
        <v>0</v>
      </c>
      <c r="G8160" s="32" t="str" cm="1">
        <f t="array" ref="G8160">IF(F8160="","",SUM(_xlfn._xlws.FILTER(Balanço[Quantidade],(Balanço[Estoque]=Back!$E$3)*(Balanço[Material]=Back!F8160))))</f>
        <v/>
      </c>
    </row>
    <row r="8161" spans="2:7">
      <c r="B8161" s="32">
        <f>SUMIF(Balanço[Estoque],Back!A8161,Balanço[Quantidade])</f>
        <v>0</v>
      </c>
      <c r="G8161" s="32" t="str" cm="1">
        <f t="array" ref="G8161">IF(F8161="","",SUM(_xlfn._xlws.FILTER(Balanço[Quantidade],(Balanço[Estoque]=Back!$E$3)*(Balanço[Material]=Back!F8161))))</f>
        <v/>
      </c>
    </row>
    <row r="8162" spans="2:7">
      <c r="B8162" s="32">
        <f>SUMIF(Balanço[Estoque],Back!A8162,Balanço[Quantidade])</f>
        <v>0</v>
      </c>
      <c r="G8162" s="32" t="str" cm="1">
        <f t="array" ref="G8162">IF(F8162="","",SUM(_xlfn._xlws.FILTER(Balanço[Quantidade],(Balanço[Estoque]=Back!$E$3)*(Balanço[Material]=Back!F8162))))</f>
        <v/>
      </c>
    </row>
    <row r="8163" spans="2:7">
      <c r="B8163" s="32">
        <f>SUMIF(Balanço[Estoque],Back!A8163,Balanço[Quantidade])</f>
        <v>0</v>
      </c>
      <c r="G8163" s="32" t="str" cm="1">
        <f t="array" ref="G8163">IF(F8163="","",SUM(_xlfn._xlws.FILTER(Balanço[Quantidade],(Balanço[Estoque]=Back!$E$3)*(Balanço[Material]=Back!F8163))))</f>
        <v/>
      </c>
    </row>
    <row r="8164" spans="2:7">
      <c r="B8164" s="32">
        <f>SUMIF(Balanço[Estoque],Back!A8164,Balanço[Quantidade])</f>
        <v>0</v>
      </c>
      <c r="G8164" s="32" t="str" cm="1">
        <f t="array" ref="G8164">IF(F8164="","",SUM(_xlfn._xlws.FILTER(Balanço[Quantidade],(Balanço[Estoque]=Back!$E$3)*(Balanço[Material]=Back!F8164))))</f>
        <v/>
      </c>
    </row>
    <row r="8165" spans="2:7">
      <c r="B8165" s="32">
        <f>SUMIF(Balanço[Estoque],Back!A8165,Balanço[Quantidade])</f>
        <v>0</v>
      </c>
      <c r="G8165" s="32" t="str" cm="1">
        <f t="array" ref="G8165">IF(F8165="","",SUM(_xlfn._xlws.FILTER(Balanço[Quantidade],(Balanço[Estoque]=Back!$E$3)*(Balanço[Material]=Back!F8165))))</f>
        <v/>
      </c>
    </row>
    <row r="8166" spans="2:7">
      <c r="B8166" s="32">
        <f>SUMIF(Balanço[Estoque],Back!A8166,Balanço[Quantidade])</f>
        <v>0</v>
      </c>
      <c r="G8166" s="32" t="str" cm="1">
        <f t="array" ref="G8166">IF(F8166="","",SUM(_xlfn._xlws.FILTER(Balanço[Quantidade],(Balanço[Estoque]=Back!$E$3)*(Balanço[Material]=Back!F8166))))</f>
        <v/>
      </c>
    </row>
    <row r="8167" spans="2:7">
      <c r="B8167" s="32">
        <f>SUMIF(Balanço[Estoque],Back!A8167,Balanço[Quantidade])</f>
        <v>0</v>
      </c>
      <c r="G8167" s="32" t="str" cm="1">
        <f t="array" ref="G8167">IF(F8167="","",SUM(_xlfn._xlws.FILTER(Balanço[Quantidade],(Balanço[Estoque]=Back!$E$3)*(Balanço[Material]=Back!F8167))))</f>
        <v/>
      </c>
    </row>
    <row r="8168" spans="2:7">
      <c r="B8168" s="32">
        <f>SUMIF(Balanço[Estoque],Back!A8168,Balanço[Quantidade])</f>
        <v>0</v>
      </c>
      <c r="G8168" s="32" t="str" cm="1">
        <f t="array" ref="G8168">IF(F8168="","",SUM(_xlfn._xlws.FILTER(Balanço[Quantidade],(Balanço[Estoque]=Back!$E$3)*(Balanço[Material]=Back!F8168))))</f>
        <v/>
      </c>
    </row>
    <row r="8169" spans="2:7">
      <c r="B8169" s="32">
        <f>SUMIF(Balanço[Estoque],Back!A8169,Balanço[Quantidade])</f>
        <v>0</v>
      </c>
      <c r="G8169" s="32" t="str" cm="1">
        <f t="array" ref="G8169">IF(F8169="","",SUM(_xlfn._xlws.FILTER(Balanço[Quantidade],(Balanço[Estoque]=Back!$E$3)*(Balanço[Material]=Back!F8169))))</f>
        <v/>
      </c>
    </row>
    <row r="8170" spans="2:7">
      <c r="B8170" s="32">
        <f>SUMIF(Balanço[Estoque],Back!A8170,Balanço[Quantidade])</f>
        <v>0</v>
      </c>
      <c r="G8170" s="32" t="str" cm="1">
        <f t="array" ref="G8170">IF(F8170="","",SUM(_xlfn._xlws.FILTER(Balanço[Quantidade],(Balanço[Estoque]=Back!$E$3)*(Balanço[Material]=Back!F8170))))</f>
        <v/>
      </c>
    </row>
    <row r="8171" spans="2:7">
      <c r="B8171" s="32">
        <f>SUMIF(Balanço[Estoque],Back!A8171,Balanço[Quantidade])</f>
        <v>0</v>
      </c>
      <c r="G8171" s="32" t="str" cm="1">
        <f t="array" ref="G8171">IF(F8171="","",SUM(_xlfn._xlws.FILTER(Balanço[Quantidade],(Balanço[Estoque]=Back!$E$3)*(Balanço[Material]=Back!F8171))))</f>
        <v/>
      </c>
    </row>
    <row r="8172" spans="2:7">
      <c r="B8172" s="32">
        <f>SUMIF(Balanço[Estoque],Back!A8172,Balanço[Quantidade])</f>
        <v>0</v>
      </c>
      <c r="G8172" s="32" t="str" cm="1">
        <f t="array" ref="G8172">IF(F8172="","",SUM(_xlfn._xlws.FILTER(Balanço[Quantidade],(Balanço[Estoque]=Back!$E$3)*(Balanço[Material]=Back!F8172))))</f>
        <v/>
      </c>
    </row>
    <row r="8173" spans="2:7">
      <c r="B8173" s="32">
        <f>SUMIF(Balanço[Estoque],Back!A8173,Balanço[Quantidade])</f>
        <v>0</v>
      </c>
      <c r="G8173" s="32" t="str" cm="1">
        <f t="array" ref="G8173">IF(F8173="","",SUM(_xlfn._xlws.FILTER(Balanço[Quantidade],(Balanço[Estoque]=Back!$E$3)*(Balanço[Material]=Back!F8173))))</f>
        <v/>
      </c>
    </row>
    <row r="8174" spans="2:7">
      <c r="B8174" s="32">
        <f>SUMIF(Balanço[Estoque],Back!A8174,Balanço[Quantidade])</f>
        <v>0</v>
      </c>
      <c r="G8174" s="32" t="str" cm="1">
        <f t="array" ref="G8174">IF(F8174="","",SUM(_xlfn._xlws.FILTER(Balanço[Quantidade],(Balanço[Estoque]=Back!$E$3)*(Balanço[Material]=Back!F8174))))</f>
        <v/>
      </c>
    </row>
    <row r="8175" spans="2:7">
      <c r="B8175" s="32">
        <f>SUMIF(Balanço[Estoque],Back!A8175,Balanço[Quantidade])</f>
        <v>0</v>
      </c>
      <c r="G8175" s="32" t="str" cm="1">
        <f t="array" ref="G8175">IF(F8175="","",SUM(_xlfn._xlws.FILTER(Balanço[Quantidade],(Balanço[Estoque]=Back!$E$3)*(Balanço[Material]=Back!F8175))))</f>
        <v/>
      </c>
    </row>
    <row r="8176" spans="2:7">
      <c r="B8176" s="32">
        <f>SUMIF(Balanço[Estoque],Back!A8176,Balanço[Quantidade])</f>
        <v>0</v>
      </c>
      <c r="G8176" s="32" t="str" cm="1">
        <f t="array" ref="G8176">IF(F8176="","",SUM(_xlfn._xlws.FILTER(Balanço[Quantidade],(Balanço[Estoque]=Back!$E$3)*(Balanço[Material]=Back!F8176))))</f>
        <v/>
      </c>
    </row>
    <row r="8177" spans="2:7">
      <c r="B8177" s="32">
        <f>SUMIF(Balanço[Estoque],Back!A8177,Balanço[Quantidade])</f>
        <v>0</v>
      </c>
      <c r="G8177" s="32" t="str" cm="1">
        <f t="array" ref="G8177">IF(F8177="","",SUM(_xlfn._xlws.FILTER(Balanço[Quantidade],(Balanço[Estoque]=Back!$E$3)*(Balanço[Material]=Back!F8177))))</f>
        <v/>
      </c>
    </row>
    <row r="8178" spans="2:7">
      <c r="B8178" s="32">
        <f>SUMIF(Balanço[Estoque],Back!A8178,Balanço[Quantidade])</f>
        <v>0</v>
      </c>
      <c r="G8178" s="32" t="str" cm="1">
        <f t="array" ref="G8178">IF(F8178="","",SUM(_xlfn._xlws.FILTER(Balanço[Quantidade],(Balanço[Estoque]=Back!$E$3)*(Balanço[Material]=Back!F8178))))</f>
        <v/>
      </c>
    </row>
    <row r="8179" spans="2:7">
      <c r="B8179" s="32">
        <f>SUMIF(Balanço[Estoque],Back!A8179,Balanço[Quantidade])</f>
        <v>0</v>
      </c>
      <c r="G8179" s="32" t="str" cm="1">
        <f t="array" ref="G8179">IF(F8179="","",SUM(_xlfn._xlws.FILTER(Balanço[Quantidade],(Balanço[Estoque]=Back!$E$3)*(Balanço[Material]=Back!F8179))))</f>
        <v/>
      </c>
    </row>
    <row r="8180" spans="2:7">
      <c r="B8180" s="32">
        <f>SUMIF(Balanço[Estoque],Back!A8180,Balanço[Quantidade])</f>
        <v>0</v>
      </c>
      <c r="G8180" s="32" t="str" cm="1">
        <f t="array" ref="G8180">IF(F8180="","",SUM(_xlfn._xlws.FILTER(Balanço[Quantidade],(Balanço[Estoque]=Back!$E$3)*(Balanço[Material]=Back!F8180))))</f>
        <v/>
      </c>
    </row>
    <row r="8181" spans="2:7">
      <c r="B8181" s="32">
        <f>SUMIF(Balanço[Estoque],Back!A8181,Balanço[Quantidade])</f>
        <v>0</v>
      </c>
      <c r="G8181" s="32" t="str" cm="1">
        <f t="array" ref="G8181">IF(F8181="","",SUM(_xlfn._xlws.FILTER(Balanço[Quantidade],(Balanço[Estoque]=Back!$E$3)*(Balanço[Material]=Back!F8181))))</f>
        <v/>
      </c>
    </row>
    <row r="8182" spans="2:7">
      <c r="B8182" s="32">
        <f>SUMIF(Balanço[Estoque],Back!A8182,Balanço[Quantidade])</f>
        <v>0</v>
      </c>
      <c r="G8182" s="32" t="str" cm="1">
        <f t="array" ref="G8182">IF(F8182="","",SUM(_xlfn._xlws.FILTER(Balanço[Quantidade],(Balanço[Estoque]=Back!$E$3)*(Balanço[Material]=Back!F8182))))</f>
        <v/>
      </c>
    </row>
    <row r="8183" spans="2:7">
      <c r="B8183" s="32">
        <f>SUMIF(Balanço[Estoque],Back!A8183,Balanço[Quantidade])</f>
        <v>0</v>
      </c>
      <c r="G8183" s="32" t="str" cm="1">
        <f t="array" ref="G8183">IF(F8183="","",SUM(_xlfn._xlws.FILTER(Balanço[Quantidade],(Balanço[Estoque]=Back!$E$3)*(Balanço[Material]=Back!F8183))))</f>
        <v/>
      </c>
    </row>
    <row r="8184" spans="2:7">
      <c r="B8184" s="32">
        <f>SUMIF(Balanço[Estoque],Back!A8184,Balanço[Quantidade])</f>
        <v>0</v>
      </c>
      <c r="G8184" s="32" t="str" cm="1">
        <f t="array" ref="G8184">IF(F8184="","",SUM(_xlfn._xlws.FILTER(Balanço[Quantidade],(Balanço[Estoque]=Back!$E$3)*(Balanço[Material]=Back!F8184))))</f>
        <v/>
      </c>
    </row>
    <row r="8185" spans="2:7">
      <c r="B8185" s="32">
        <f>SUMIF(Balanço[Estoque],Back!A8185,Balanço[Quantidade])</f>
        <v>0</v>
      </c>
      <c r="G8185" s="32" t="str" cm="1">
        <f t="array" ref="G8185">IF(F8185="","",SUM(_xlfn._xlws.FILTER(Balanço[Quantidade],(Balanço[Estoque]=Back!$E$3)*(Balanço[Material]=Back!F8185))))</f>
        <v/>
      </c>
    </row>
    <row r="8186" spans="2:7">
      <c r="B8186" s="32">
        <f>SUMIF(Balanço[Estoque],Back!A8186,Balanço[Quantidade])</f>
        <v>0</v>
      </c>
      <c r="G8186" s="32" t="str" cm="1">
        <f t="array" ref="G8186">IF(F8186="","",SUM(_xlfn._xlws.FILTER(Balanço[Quantidade],(Balanço[Estoque]=Back!$E$3)*(Balanço[Material]=Back!F8186))))</f>
        <v/>
      </c>
    </row>
    <row r="8187" spans="2:7">
      <c r="B8187" s="32">
        <f>SUMIF(Balanço[Estoque],Back!A8187,Balanço[Quantidade])</f>
        <v>0</v>
      </c>
      <c r="G8187" s="32" t="str" cm="1">
        <f t="array" ref="G8187">IF(F8187="","",SUM(_xlfn._xlws.FILTER(Balanço[Quantidade],(Balanço[Estoque]=Back!$E$3)*(Balanço[Material]=Back!F8187))))</f>
        <v/>
      </c>
    </row>
    <row r="8188" spans="2:7">
      <c r="B8188" s="32">
        <f>SUMIF(Balanço[Estoque],Back!A8188,Balanço[Quantidade])</f>
        <v>0</v>
      </c>
      <c r="G8188" s="32" t="str" cm="1">
        <f t="array" ref="G8188">IF(F8188="","",SUM(_xlfn._xlws.FILTER(Balanço[Quantidade],(Balanço[Estoque]=Back!$E$3)*(Balanço[Material]=Back!F8188))))</f>
        <v/>
      </c>
    </row>
    <row r="8189" spans="2:7">
      <c r="B8189" s="32">
        <f>SUMIF(Balanço[Estoque],Back!A8189,Balanço[Quantidade])</f>
        <v>0</v>
      </c>
      <c r="G8189" s="32" t="str" cm="1">
        <f t="array" ref="G8189">IF(F8189="","",SUM(_xlfn._xlws.FILTER(Balanço[Quantidade],(Balanço[Estoque]=Back!$E$3)*(Balanço[Material]=Back!F8189))))</f>
        <v/>
      </c>
    </row>
    <row r="8190" spans="2:7">
      <c r="B8190" s="32">
        <f>SUMIF(Balanço[Estoque],Back!A8190,Balanço[Quantidade])</f>
        <v>0</v>
      </c>
      <c r="G8190" s="32" t="str" cm="1">
        <f t="array" ref="G8190">IF(F8190="","",SUM(_xlfn._xlws.FILTER(Balanço[Quantidade],(Balanço[Estoque]=Back!$E$3)*(Balanço[Material]=Back!F8190))))</f>
        <v/>
      </c>
    </row>
    <row r="8191" spans="2:7">
      <c r="B8191" s="32">
        <f>SUMIF(Balanço[Estoque],Back!A8191,Balanço[Quantidade])</f>
        <v>0</v>
      </c>
      <c r="G8191" s="32" t="str" cm="1">
        <f t="array" ref="G8191">IF(F8191="","",SUM(_xlfn._xlws.FILTER(Balanço[Quantidade],(Balanço[Estoque]=Back!$E$3)*(Balanço[Material]=Back!F8191))))</f>
        <v/>
      </c>
    </row>
    <row r="8192" spans="2:7">
      <c r="B8192" s="32">
        <f>SUMIF(Balanço[Estoque],Back!A8192,Balanço[Quantidade])</f>
        <v>0</v>
      </c>
      <c r="G8192" s="32" t="str" cm="1">
        <f t="array" ref="G8192">IF(F8192="","",SUM(_xlfn._xlws.FILTER(Balanço[Quantidade],(Balanço[Estoque]=Back!$E$3)*(Balanço[Material]=Back!F8192))))</f>
        <v/>
      </c>
    </row>
    <row r="8193" spans="2:7">
      <c r="B8193" s="32">
        <f>SUMIF(Balanço[Estoque],Back!A8193,Balanço[Quantidade])</f>
        <v>0</v>
      </c>
      <c r="G8193" s="32" t="str" cm="1">
        <f t="array" ref="G8193">IF(F8193="","",SUM(_xlfn._xlws.FILTER(Balanço[Quantidade],(Balanço[Estoque]=Back!$E$3)*(Balanço[Material]=Back!F8193))))</f>
        <v/>
      </c>
    </row>
    <row r="8194" spans="2:7">
      <c r="B8194" s="32">
        <f>SUMIF(Balanço[Estoque],Back!A8194,Balanço[Quantidade])</f>
        <v>0</v>
      </c>
      <c r="G8194" s="32" t="str" cm="1">
        <f t="array" ref="G8194">IF(F8194="","",SUM(_xlfn._xlws.FILTER(Balanço[Quantidade],(Balanço[Estoque]=Back!$E$3)*(Balanço[Material]=Back!F8194))))</f>
        <v/>
      </c>
    </row>
    <row r="8195" spans="2:7">
      <c r="B8195" s="32">
        <f>SUMIF(Balanço[Estoque],Back!A8195,Balanço[Quantidade])</f>
        <v>0</v>
      </c>
      <c r="G8195" s="32" t="str" cm="1">
        <f t="array" ref="G8195">IF(F8195="","",SUM(_xlfn._xlws.FILTER(Balanço[Quantidade],(Balanço[Estoque]=Back!$E$3)*(Balanço[Material]=Back!F8195))))</f>
        <v/>
      </c>
    </row>
    <row r="8196" spans="2:7">
      <c r="B8196" s="32">
        <f>SUMIF(Balanço[Estoque],Back!A8196,Balanço[Quantidade])</f>
        <v>0</v>
      </c>
      <c r="G8196" s="32" t="str" cm="1">
        <f t="array" ref="G8196">IF(F8196="","",SUM(_xlfn._xlws.FILTER(Balanço[Quantidade],(Balanço[Estoque]=Back!$E$3)*(Balanço[Material]=Back!F8196))))</f>
        <v/>
      </c>
    </row>
    <row r="8197" spans="2:7">
      <c r="B8197" s="32">
        <f>SUMIF(Balanço[Estoque],Back!A8197,Balanço[Quantidade])</f>
        <v>0</v>
      </c>
      <c r="G8197" s="32" t="str" cm="1">
        <f t="array" ref="G8197">IF(F8197="","",SUM(_xlfn._xlws.FILTER(Balanço[Quantidade],(Balanço[Estoque]=Back!$E$3)*(Balanço[Material]=Back!F8197))))</f>
        <v/>
      </c>
    </row>
    <row r="8198" spans="2:7">
      <c r="B8198" s="32">
        <f>SUMIF(Balanço[Estoque],Back!A8198,Balanço[Quantidade])</f>
        <v>0</v>
      </c>
      <c r="G8198" s="32" t="str" cm="1">
        <f t="array" ref="G8198">IF(F8198="","",SUM(_xlfn._xlws.FILTER(Balanço[Quantidade],(Balanço[Estoque]=Back!$E$3)*(Balanço[Material]=Back!F8198))))</f>
        <v/>
      </c>
    </row>
    <row r="8199" spans="2:7">
      <c r="B8199" s="32">
        <f>SUMIF(Balanço[Estoque],Back!A8199,Balanço[Quantidade])</f>
        <v>0</v>
      </c>
      <c r="G8199" s="32" t="str" cm="1">
        <f t="array" ref="G8199">IF(F8199="","",SUM(_xlfn._xlws.FILTER(Balanço[Quantidade],(Balanço[Estoque]=Back!$E$3)*(Balanço[Material]=Back!F8199))))</f>
        <v/>
      </c>
    </row>
    <row r="8200" spans="2:7">
      <c r="B8200" s="32">
        <f>SUMIF(Balanço[Estoque],Back!A8200,Balanço[Quantidade])</f>
        <v>0</v>
      </c>
      <c r="G8200" s="32" t="str" cm="1">
        <f t="array" ref="G8200">IF(F8200="","",SUM(_xlfn._xlws.FILTER(Balanço[Quantidade],(Balanço[Estoque]=Back!$E$3)*(Balanço[Material]=Back!F8200))))</f>
        <v/>
      </c>
    </row>
    <row r="8201" spans="2:7">
      <c r="B8201" s="32">
        <f>SUMIF(Balanço[Estoque],Back!A8201,Balanço[Quantidade])</f>
        <v>0</v>
      </c>
      <c r="G8201" s="32" t="str" cm="1">
        <f t="array" ref="G8201">IF(F8201="","",SUM(_xlfn._xlws.FILTER(Balanço[Quantidade],(Balanço[Estoque]=Back!$E$3)*(Balanço[Material]=Back!F8201))))</f>
        <v/>
      </c>
    </row>
    <row r="8202" spans="2:7">
      <c r="B8202" s="32">
        <f>SUMIF(Balanço[Estoque],Back!A8202,Balanço[Quantidade])</f>
        <v>0</v>
      </c>
      <c r="G8202" s="32" t="str" cm="1">
        <f t="array" ref="G8202">IF(F8202="","",SUM(_xlfn._xlws.FILTER(Balanço[Quantidade],(Balanço[Estoque]=Back!$E$3)*(Balanço[Material]=Back!F8202))))</f>
        <v/>
      </c>
    </row>
    <row r="8203" spans="2:7">
      <c r="B8203" s="32">
        <f>SUMIF(Balanço[Estoque],Back!A8203,Balanço[Quantidade])</f>
        <v>0</v>
      </c>
      <c r="G8203" s="32" t="str" cm="1">
        <f t="array" ref="G8203">IF(F8203="","",SUM(_xlfn._xlws.FILTER(Balanço[Quantidade],(Balanço[Estoque]=Back!$E$3)*(Balanço[Material]=Back!F8203))))</f>
        <v/>
      </c>
    </row>
    <row r="8204" spans="2:7">
      <c r="B8204" s="32">
        <f>SUMIF(Balanço[Estoque],Back!A8204,Balanço[Quantidade])</f>
        <v>0</v>
      </c>
      <c r="G8204" s="32" t="str" cm="1">
        <f t="array" ref="G8204">IF(F8204="","",SUM(_xlfn._xlws.FILTER(Balanço[Quantidade],(Balanço[Estoque]=Back!$E$3)*(Balanço[Material]=Back!F8204))))</f>
        <v/>
      </c>
    </row>
    <row r="8205" spans="2:7">
      <c r="B8205" s="32">
        <f>SUMIF(Balanço[Estoque],Back!A8205,Balanço[Quantidade])</f>
        <v>0</v>
      </c>
      <c r="G8205" s="32" t="str" cm="1">
        <f t="array" ref="G8205">IF(F8205="","",SUM(_xlfn._xlws.FILTER(Balanço[Quantidade],(Balanço[Estoque]=Back!$E$3)*(Balanço[Material]=Back!F8205))))</f>
        <v/>
      </c>
    </row>
    <row r="8206" spans="2:7">
      <c r="B8206" s="32">
        <f>SUMIF(Balanço[Estoque],Back!A8206,Balanço[Quantidade])</f>
        <v>0</v>
      </c>
      <c r="G8206" s="32" t="str" cm="1">
        <f t="array" ref="G8206">IF(F8206="","",SUM(_xlfn._xlws.FILTER(Balanço[Quantidade],(Balanço[Estoque]=Back!$E$3)*(Balanço[Material]=Back!F8206))))</f>
        <v/>
      </c>
    </row>
    <row r="8207" spans="2:7">
      <c r="B8207" s="32">
        <f>SUMIF(Balanço[Estoque],Back!A8207,Balanço[Quantidade])</f>
        <v>0</v>
      </c>
      <c r="G8207" s="32" t="str" cm="1">
        <f t="array" ref="G8207">IF(F8207="","",SUM(_xlfn._xlws.FILTER(Balanço[Quantidade],(Balanço[Estoque]=Back!$E$3)*(Balanço[Material]=Back!F8207))))</f>
        <v/>
      </c>
    </row>
    <row r="8208" spans="2:7">
      <c r="B8208" s="32">
        <f>SUMIF(Balanço[Estoque],Back!A8208,Balanço[Quantidade])</f>
        <v>0</v>
      </c>
      <c r="G8208" s="32" t="str" cm="1">
        <f t="array" ref="G8208">IF(F8208="","",SUM(_xlfn._xlws.FILTER(Balanço[Quantidade],(Balanço[Estoque]=Back!$E$3)*(Balanço[Material]=Back!F8208))))</f>
        <v/>
      </c>
    </row>
    <row r="8209" spans="2:7">
      <c r="B8209" s="32">
        <f>SUMIF(Balanço[Estoque],Back!A8209,Balanço[Quantidade])</f>
        <v>0</v>
      </c>
      <c r="G8209" s="32" t="str" cm="1">
        <f t="array" ref="G8209">IF(F8209="","",SUM(_xlfn._xlws.FILTER(Balanço[Quantidade],(Balanço[Estoque]=Back!$E$3)*(Balanço[Material]=Back!F8209))))</f>
        <v/>
      </c>
    </row>
    <row r="8210" spans="2:7">
      <c r="B8210" s="32">
        <f>SUMIF(Balanço[Estoque],Back!A8210,Balanço[Quantidade])</f>
        <v>0</v>
      </c>
      <c r="G8210" s="32" t="str" cm="1">
        <f t="array" ref="G8210">IF(F8210="","",SUM(_xlfn._xlws.FILTER(Balanço[Quantidade],(Balanço[Estoque]=Back!$E$3)*(Balanço[Material]=Back!F8210))))</f>
        <v/>
      </c>
    </row>
    <row r="8211" spans="2:7">
      <c r="B8211" s="32">
        <f>SUMIF(Balanço[Estoque],Back!A8211,Balanço[Quantidade])</f>
        <v>0</v>
      </c>
      <c r="G8211" s="32" t="str" cm="1">
        <f t="array" ref="G8211">IF(F8211="","",SUM(_xlfn._xlws.FILTER(Balanço[Quantidade],(Balanço[Estoque]=Back!$E$3)*(Balanço[Material]=Back!F8211))))</f>
        <v/>
      </c>
    </row>
    <row r="8212" spans="2:7">
      <c r="B8212" s="32">
        <f>SUMIF(Balanço[Estoque],Back!A8212,Balanço[Quantidade])</f>
        <v>0</v>
      </c>
      <c r="G8212" s="32" t="str" cm="1">
        <f t="array" ref="G8212">IF(F8212="","",SUM(_xlfn._xlws.FILTER(Balanço[Quantidade],(Balanço[Estoque]=Back!$E$3)*(Balanço[Material]=Back!F8212))))</f>
        <v/>
      </c>
    </row>
    <row r="8213" spans="2:7">
      <c r="B8213" s="32">
        <f>SUMIF(Balanço[Estoque],Back!A8213,Balanço[Quantidade])</f>
        <v>0</v>
      </c>
      <c r="G8213" s="32" t="str" cm="1">
        <f t="array" ref="G8213">IF(F8213="","",SUM(_xlfn._xlws.FILTER(Balanço[Quantidade],(Balanço[Estoque]=Back!$E$3)*(Balanço[Material]=Back!F8213))))</f>
        <v/>
      </c>
    </row>
    <row r="8214" spans="2:7">
      <c r="B8214" s="32">
        <f>SUMIF(Balanço[Estoque],Back!A8214,Balanço[Quantidade])</f>
        <v>0</v>
      </c>
      <c r="G8214" s="32" t="str" cm="1">
        <f t="array" ref="G8214">IF(F8214="","",SUM(_xlfn._xlws.FILTER(Balanço[Quantidade],(Balanço[Estoque]=Back!$E$3)*(Balanço[Material]=Back!F8214))))</f>
        <v/>
      </c>
    </row>
    <row r="8215" spans="2:7">
      <c r="B8215" s="32">
        <f>SUMIF(Balanço[Estoque],Back!A8215,Balanço[Quantidade])</f>
        <v>0</v>
      </c>
      <c r="G8215" s="32" t="str" cm="1">
        <f t="array" ref="G8215">IF(F8215="","",SUM(_xlfn._xlws.FILTER(Balanço[Quantidade],(Balanço[Estoque]=Back!$E$3)*(Balanço[Material]=Back!F8215))))</f>
        <v/>
      </c>
    </row>
    <row r="8216" spans="2:7">
      <c r="B8216" s="32">
        <f>SUMIF(Balanço[Estoque],Back!A8216,Balanço[Quantidade])</f>
        <v>0</v>
      </c>
      <c r="G8216" s="32" t="str" cm="1">
        <f t="array" ref="G8216">IF(F8216="","",SUM(_xlfn._xlws.FILTER(Balanço[Quantidade],(Balanço[Estoque]=Back!$E$3)*(Balanço[Material]=Back!F8216))))</f>
        <v/>
      </c>
    </row>
    <row r="8217" spans="2:7">
      <c r="B8217" s="32">
        <f>SUMIF(Balanço[Estoque],Back!A8217,Balanço[Quantidade])</f>
        <v>0</v>
      </c>
      <c r="G8217" s="32" t="str" cm="1">
        <f t="array" ref="G8217">IF(F8217="","",SUM(_xlfn._xlws.FILTER(Balanço[Quantidade],(Balanço[Estoque]=Back!$E$3)*(Balanço[Material]=Back!F8217))))</f>
        <v/>
      </c>
    </row>
    <row r="8218" spans="2:7">
      <c r="B8218" s="32">
        <f>SUMIF(Balanço[Estoque],Back!A8218,Balanço[Quantidade])</f>
        <v>0</v>
      </c>
      <c r="G8218" s="32" t="str" cm="1">
        <f t="array" ref="G8218">IF(F8218="","",SUM(_xlfn._xlws.FILTER(Balanço[Quantidade],(Balanço[Estoque]=Back!$E$3)*(Balanço[Material]=Back!F8218))))</f>
        <v/>
      </c>
    </row>
    <row r="8219" spans="2:7">
      <c r="B8219" s="32">
        <f>SUMIF(Balanço[Estoque],Back!A8219,Balanço[Quantidade])</f>
        <v>0</v>
      </c>
      <c r="G8219" s="32" t="str" cm="1">
        <f t="array" ref="G8219">IF(F8219="","",SUM(_xlfn._xlws.FILTER(Balanço[Quantidade],(Balanço[Estoque]=Back!$E$3)*(Balanço[Material]=Back!F8219))))</f>
        <v/>
      </c>
    </row>
    <row r="8220" spans="2:7">
      <c r="B8220" s="32">
        <f>SUMIF(Balanço[Estoque],Back!A8220,Balanço[Quantidade])</f>
        <v>0</v>
      </c>
      <c r="G8220" s="32" t="str" cm="1">
        <f t="array" ref="G8220">IF(F8220="","",SUM(_xlfn._xlws.FILTER(Balanço[Quantidade],(Balanço[Estoque]=Back!$E$3)*(Balanço[Material]=Back!F8220))))</f>
        <v/>
      </c>
    </row>
    <row r="8221" spans="2:7">
      <c r="B8221" s="32">
        <f>SUMIF(Balanço[Estoque],Back!A8221,Balanço[Quantidade])</f>
        <v>0</v>
      </c>
      <c r="G8221" s="32" t="str" cm="1">
        <f t="array" ref="G8221">IF(F8221="","",SUM(_xlfn._xlws.FILTER(Balanço[Quantidade],(Balanço[Estoque]=Back!$E$3)*(Balanço[Material]=Back!F8221))))</f>
        <v/>
      </c>
    </row>
    <row r="8222" spans="2:7">
      <c r="B8222" s="32">
        <f>SUMIF(Balanço[Estoque],Back!A8222,Balanço[Quantidade])</f>
        <v>0</v>
      </c>
      <c r="G8222" s="32" t="str" cm="1">
        <f t="array" ref="G8222">IF(F8222="","",SUM(_xlfn._xlws.FILTER(Balanço[Quantidade],(Balanço[Estoque]=Back!$E$3)*(Balanço[Material]=Back!F8222))))</f>
        <v/>
      </c>
    </row>
    <row r="8223" spans="2:7">
      <c r="B8223" s="32">
        <f>SUMIF(Balanço[Estoque],Back!A8223,Balanço[Quantidade])</f>
        <v>0</v>
      </c>
      <c r="G8223" s="32" t="str" cm="1">
        <f t="array" ref="G8223">IF(F8223="","",SUM(_xlfn._xlws.FILTER(Balanço[Quantidade],(Balanço[Estoque]=Back!$E$3)*(Balanço[Material]=Back!F8223))))</f>
        <v/>
      </c>
    </row>
    <row r="8224" spans="2:7">
      <c r="B8224" s="32">
        <f>SUMIF(Balanço[Estoque],Back!A8224,Balanço[Quantidade])</f>
        <v>0</v>
      </c>
      <c r="G8224" s="32" t="str" cm="1">
        <f t="array" ref="G8224">IF(F8224="","",SUM(_xlfn._xlws.FILTER(Balanço[Quantidade],(Balanço[Estoque]=Back!$E$3)*(Balanço[Material]=Back!F8224))))</f>
        <v/>
      </c>
    </row>
    <row r="8225" spans="2:7">
      <c r="B8225" s="32">
        <f>SUMIF(Balanço[Estoque],Back!A8225,Balanço[Quantidade])</f>
        <v>0</v>
      </c>
      <c r="G8225" s="32" t="str" cm="1">
        <f t="array" ref="G8225">IF(F8225="","",SUM(_xlfn._xlws.FILTER(Balanço[Quantidade],(Balanço[Estoque]=Back!$E$3)*(Balanço[Material]=Back!F8225))))</f>
        <v/>
      </c>
    </row>
    <row r="8226" spans="2:7">
      <c r="B8226" s="32">
        <f>SUMIF(Balanço[Estoque],Back!A8226,Balanço[Quantidade])</f>
        <v>0</v>
      </c>
      <c r="G8226" s="32" t="str" cm="1">
        <f t="array" ref="G8226">IF(F8226="","",SUM(_xlfn._xlws.FILTER(Balanço[Quantidade],(Balanço[Estoque]=Back!$E$3)*(Balanço[Material]=Back!F8226))))</f>
        <v/>
      </c>
    </row>
    <row r="8227" spans="2:7">
      <c r="B8227" s="32">
        <f>SUMIF(Balanço[Estoque],Back!A8227,Balanço[Quantidade])</f>
        <v>0</v>
      </c>
      <c r="G8227" s="32" t="str" cm="1">
        <f t="array" ref="G8227">IF(F8227="","",SUM(_xlfn._xlws.FILTER(Balanço[Quantidade],(Balanço[Estoque]=Back!$E$3)*(Balanço[Material]=Back!F8227))))</f>
        <v/>
      </c>
    </row>
    <row r="8228" spans="2:7">
      <c r="B8228" s="32">
        <f>SUMIF(Balanço[Estoque],Back!A8228,Balanço[Quantidade])</f>
        <v>0</v>
      </c>
      <c r="G8228" s="32" t="str" cm="1">
        <f t="array" ref="G8228">IF(F8228="","",SUM(_xlfn._xlws.FILTER(Balanço[Quantidade],(Balanço[Estoque]=Back!$E$3)*(Balanço[Material]=Back!F8228))))</f>
        <v/>
      </c>
    </row>
    <row r="8229" spans="2:7">
      <c r="B8229" s="32">
        <f>SUMIF(Balanço[Estoque],Back!A8229,Balanço[Quantidade])</f>
        <v>0</v>
      </c>
      <c r="G8229" s="32" t="str" cm="1">
        <f t="array" ref="G8229">IF(F8229="","",SUM(_xlfn._xlws.FILTER(Balanço[Quantidade],(Balanço[Estoque]=Back!$E$3)*(Balanço[Material]=Back!F8229))))</f>
        <v/>
      </c>
    </row>
    <row r="8230" spans="2:7">
      <c r="B8230" s="32">
        <f>SUMIF(Balanço[Estoque],Back!A8230,Balanço[Quantidade])</f>
        <v>0</v>
      </c>
      <c r="G8230" s="32" t="str" cm="1">
        <f t="array" ref="G8230">IF(F8230="","",SUM(_xlfn._xlws.FILTER(Balanço[Quantidade],(Balanço[Estoque]=Back!$E$3)*(Balanço[Material]=Back!F8230))))</f>
        <v/>
      </c>
    </row>
    <row r="8231" spans="2:7">
      <c r="B8231" s="32">
        <f>SUMIF(Balanço[Estoque],Back!A8231,Balanço[Quantidade])</f>
        <v>0</v>
      </c>
      <c r="G8231" s="32" t="str" cm="1">
        <f t="array" ref="G8231">IF(F8231="","",SUM(_xlfn._xlws.FILTER(Balanço[Quantidade],(Balanço[Estoque]=Back!$E$3)*(Balanço[Material]=Back!F8231))))</f>
        <v/>
      </c>
    </row>
    <row r="8232" spans="2:7">
      <c r="B8232" s="32">
        <f>SUMIF(Balanço[Estoque],Back!A8232,Balanço[Quantidade])</f>
        <v>0</v>
      </c>
      <c r="G8232" s="32" t="str" cm="1">
        <f t="array" ref="G8232">IF(F8232="","",SUM(_xlfn._xlws.FILTER(Balanço[Quantidade],(Balanço[Estoque]=Back!$E$3)*(Balanço[Material]=Back!F8232))))</f>
        <v/>
      </c>
    </row>
    <row r="8233" spans="2:7">
      <c r="B8233" s="32">
        <f>SUMIF(Balanço[Estoque],Back!A8233,Balanço[Quantidade])</f>
        <v>0</v>
      </c>
      <c r="G8233" s="32" t="str" cm="1">
        <f t="array" ref="G8233">IF(F8233="","",SUM(_xlfn._xlws.FILTER(Balanço[Quantidade],(Balanço[Estoque]=Back!$E$3)*(Balanço[Material]=Back!F8233))))</f>
        <v/>
      </c>
    </row>
    <row r="8234" spans="2:7">
      <c r="B8234" s="32">
        <f>SUMIF(Balanço[Estoque],Back!A8234,Balanço[Quantidade])</f>
        <v>0</v>
      </c>
      <c r="G8234" s="32" t="str" cm="1">
        <f t="array" ref="G8234">IF(F8234="","",SUM(_xlfn._xlws.FILTER(Balanço[Quantidade],(Balanço[Estoque]=Back!$E$3)*(Balanço[Material]=Back!F8234))))</f>
        <v/>
      </c>
    </row>
    <row r="8235" spans="2:7">
      <c r="B8235" s="32">
        <f>SUMIF(Balanço[Estoque],Back!A8235,Balanço[Quantidade])</f>
        <v>0</v>
      </c>
      <c r="G8235" s="32" t="str" cm="1">
        <f t="array" ref="G8235">IF(F8235="","",SUM(_xlfn._xlws.FILTER(Balanço[Quantidade],(Balanço[Estoque]=Back!$E$3)*(Balanço[Material]=Back!F8235))))</f>
        <v/>
      </c>
    </row>
    <row r="8236" spans="2:7">
      <c r="B8236" s="32">
        <f>SUMIF(Balanço[Estoque],Back!A8236,Balanço[Quantidade])</f>
        <v>0</v>
      </c>
      <c r="G8236" s="32" t="str" cm="1">
        <f t="array" ref="G8236">IF(F8236="","",SUM(_xlfn._xlws.FILTER(Balanço[Quantidade],(Balanço[Estoque]=Back!$E$3)*(Balanço[Material]=Back!F8236))))</f>
        <v/>
      </c>
    </row>
    <row r="8237" spans="2:7">
      <c r="B8237" s="32">
        <f>SUMIF(Balanço[Estoque],Back!A8237,Balanço[Quantidade])</f>
        <v>0</v>
      </c>
      <c r="G8237" s="32" t="str" cm="1">
        <f t="array" ref="G8237">IF(F8237="","",SUM(_xlfn._xlws.FILTER(Balanço[Quantidade],(Balanço[Estoque]=Back!$E$3)*(Balanço[Material]=Back!F8237))))</f>
        <v/>
      </c>
    </row>
    <row r="8238" spans="2:7">
      <c r="B8238" s="32">
        <f>SUMIF(Balanço[Estoque],Back!A8238,Balanço[Quantidade])</f>
        <v>0</v>
      </c>
      <c r="G8238" s="32" t="str" cm="1">
        <f t="array" ref="G8238">IF(F8238="","",SUM(_xlfn._xlws.FILTER(Balanço[Quantidade],(Balanço[Estoque]=Back!$E$3)*(Balanço[Material]=Back!F8238))))</f>
        <v/>
      </c>
    </row>
    <row r="8239" spans="2:7">
      <c r="B8239" s="32">
        <f>SUMIF(Balanço[Estoque],Back!A8239,Balanço[Quantidade])</f>
        <v>0</v>
      </c>
      <c r="G8239" s="32" t="str" cm="1">
        <f t="array" ref="G8239">IF(F8239="","",SUM(_xlfn._xlws.FILTER(Balanço[Quantidade],(Balanço[Estoque]=Back!$E$3)*(Balanço[Material]=Back!F8239))))</f>
        <v/>
      </c>
    </row>
    <row r="8240" spans="2:7">
      <c r="B8240" s="32">
        <f>SUMIF(Balanço[Estoque],Back!A8240,Balanço[Quantidade])</f>
        <v>0</v>
      </c>
      <c r="G8240" s="32" t="str" cm="1">
        <f t="array" ref="G8240">IF(F8240="","",SUM(_xlfn._xlws.FILTER(Balanço[Quantidade],(Balanço[Estoque]=Back!$E$3)*(Balanço[Material]=Back!F8240))))</f>
        <v/>
      </c>
    </row>
    <row r="8241" spans="2:7">
      <c r="B8241" s="32">
        <f>SUMIF(Balanço[Estoque],Back!A8241,Balanço[Quantidade])</f>
        <v>0</v>
      </c>
      <c r="G8241" s="32" t="str" cm="1">
        <f t="array" ref="G8241">IF(F8241="","",SUM(_xlfn._xlws.FILTER(Balanço[Quantidade],(Balanço[Estoque]=Back!$E$3)*(Balanço[Material]=Back!F8241))))</f>
        <v/>
      </c>
    </row>
    <row r="8242" spans="2:7">
      <c r="B8242" s="32">
        <f>SUMIF(Balanço[Estoque],Back!A8242,Balanço[Quantidade])</f>
        <v>0</v>
      </c>
      <c r="G8242" s="32" t="str" cm="1">
        <f t="array" ref="G8242">IF(F8242="","",SUM(_xlfn._xlws.FILTER(Balanço[Quantidade],(Balanço[Estoque]=Back!$E$3)*(Balanço[Material]=Back!F8242))))</f>
        <v/>
      </c>
    </row>
    <row r="8243" spans="2:7">
      <c r="B8243" s="32">
        <f>SUMIF(Balanço[Estoque],Back!A8243,Balanço[Quantidade])</f>
        <v>0</v>
      </c>
      <c r="G8243" s="32" t="str" cm="1">
        <f t="array" ref="G8243">IF(F8243="","",SUM(_xlfn._xlws.FILTER(Balanço[Quantidade],(Balanço[Estoque]=Back!$E$3)*(Balanço[Material]=Back!F8243))))</f>
        <v/>
      </c>
    </row>
    <row r="8244" spans="2:7">
      <c r="B8244" s="32">
        <f>SUMIF(Balanço[Estoque],Back!A8244,Balanço[Quantidade])</f>
        <v>0</v>
      </c>
      <c r="G8244" s="32" t="str" cm="1">
        <f t="array" ref="G8244">IF(F8244="","",SUM(_xlfn._xlws.FILTER(Balanço[Quantidade],(Balanço[Estoque]=Back!$E$3)*(Balanço[Material]=Back!F8244))))</f>
        <v/>
      </c>
    </row>
    <row r="8245" spans="2:7">
      <c r="B8245" s="32">
        <f>SUMIF(Balanço[Estoque],Back!A8245,Balanço[Quantidade])</f>
        <v>0</v>
      </c>
      <c r="G8245" s="32" t="str" cm="1">
        <f t="array" ref="G8245">IF(F8245="","",SUM(_xlfn._xlws.FILTER(Balanço[Quantidade],(Balanço[Estoque]=Back!$E$3)*(Balanço[Material]=Back!F8245))))</f>
        <v/>
      </c>
    </row>
    <row r="8246" spans="2:7">
      <c r="B8246" s="32">
        <f>SUMIF(Balanço[Estoque],Back!A8246,Balanço[Quantidade])</f>
        <v>0</v>
      </c>
      <c r="G8246" s="32" t="str" cm="1">
        <f t="array" ref="G8246">IF(F8246="","",SUM(_xlfn._xlws.FILTER(Balanço[Quantidade],(Balanço[Estoque]=Back!$E$3)*(Balanço[Material]=Back!F8246))))</f>
        <v/>
      </c>
    </row>
    <row r="8247" spans="2:7">
      <c r="B8247" s="32">
        <f>SUMIF(Balanço[Estoque],Back!A8247,Balanço[Quantidade])</f>
        <v>0</v>
      </c>
      <c r="G8247" s="32" t="str" cm="1">
        <f t="array" ref="G8247">IF(F8247="","",SUM(_xlfn._xlws.FILTER(Balanço[Quantidade],(Balanço[Estoque]=Back!$E$3)*(Balanço[Material]=Back!F8247))))</f>
        <v/>
      </c>
    </row>
    <row r="8248" spans="2:7">
      <c r="B8248" s="32">
        <f>SUMIF(Balanço[Estoque],Back!A8248,Balanço[Quantidade])</f>
        <v>0</v>
      </c>
      <c r="G8248" s="32" t="str" cm="1">
        <f t="array" ref="G8248">IF(F8248="","",SUM(_xlfn._xlws.FILTER(Balanço[Quantidade],(Balanço[Estoque]=Back!$E$3)*(Balanço[Material]=Back!F8248))))</f>
        <v/>
      </c>
    </row>
    <row r="8249" spans="2:7">
      <c r="B8249" s="32">
        <f>SUMIF(Balanço[Estoque],Back!A8249,Balanço[Quantidade])</f>
        <v>0</v>
      </c>
      <c r="G8249" s="32" t="str" cm="1">
        <f t="array" ref="G8249">IF(F8249="","",SUM(_xlfn._xlws.FILTER(Balanço[Quantidade],(Balanço[Estoque]=Back!$E$3)*(Balanço[Material]=Back!F8249))))</f>
        <v/>
      </c>
    </row>
    <row r="8250" spans="2:7">
      <c r="B8250" s="32">
        <f>SUMIF(Balanço[Estoque],Back!A8250,Balanço[Quantidade])</f>
        <v>0</v>
      </c>
      <c r="G8250" s="32" t="str" cm="1">
        <f t="array" ref="G8250">IF(F8250="","",SUM(_xlfn._xlws.FILTER(Balanço[Quantidade],(Balanço[Estoque]=Back!$E$3)*(Balanço[Material]=Back!F8250))))</f>
        <v/>
      </c>
    </row>
    <row r="8251" spans="2:7">
      <c r="B8251" s="32">
        <f>SUMIF(Balanço[Estoque],Back!A8251,Balanço[Quantidade])</f>
        <v>0</v>
      </c>
      <c r="G8251" s="32" t="str" cm="1">
        <f t="array" ref="G8251">IF(F8251="","",SUM(_xlfn._xlws.FILTER(Balanço[Quantidade],(Balanço[Estoque]=Back!$E$3)*(Balanço[Material]=Back!F8251))))</f>
        <v/>
      </c>
    </row>
    <row r="8252" spans="2:7">
      <c r="B8252" s="32">
        <f>SUMIF(Balanço[Estoque],Back!A8252,Balanço[Quantidade])</f>
        <v>0</v>
      </c>
      <c r="G8252" s="32" t="str" cm="1">
        <f t="array" ref="G8252">IF(F8252="","",SUM(_xlfn._xlws.FILTER(Balanço[Quantidade],(Balanço[Estoque]=Back!$E$3)*(Balanço[Material]=Back!F8252))))</f>
        <v/>
      </c>
    </row>
    <row r="8253" spans="2:7">
      <c r="B8253" s="32">
        <f>SUMIF(Balanço[Estoque],Back!A8253,Balanço[Quantidade])</f>
        <v>0</v>
      </c>
      <c r="G8253" s="32" t="str" cm="1">
        <f t="array" ref="G8253">IF(F8253="","",SUM(_xlfn._xlws.FILTER(Balanço[Quantidade],(Balanço[Estoque]=Back!$E$3)*(Balanço[Material]=Back!F8253))))</f>
        <v/>
      </c>
    </row>
    <row r="8254" spans="2:7">
      <c r="B8254" s="32">
        <f>SUMIF(Balanço[Estoque],Back!A8254,Balanço[Quantidade])</f>
        <v>0</v>
      </c>
      <c r="G8254" s="32" t="str" cm="1">
        <f t="array" ref="G8254">IF(F8254="","",SUM(_xlfn._xlws.FILTER(Balanço[Quantidade],(Balanço[Estoque]=Back!$E$3)*(Balanço[Material]=Back!F8254))))</f>
        <v/>
      </c>
    </row>
    <row r="8255" spans="2:7">
      <c r="B8255" s="32">
        <f>SUMIF(Balanço[Estoque],Back!A8255,Balanço[Quantidade])</f>
        <v>0</v>
      </c>
      <c r="G8255" s="32" t="str" cm="1">
        <f t="array" ref="G8255">IF(F8255="","",SUM(_xlfn._xlws.FILTER(Balanço[Quantidade],(Balanço[Estoque]=Back!$E$3)*(Balanço[Material]=Back!F8255))))</f>
        <v/>
      </c>
    </row>
    <row r="8256" spans="2:7">
      <c r="B8256" s="32">
        <f>SUMIF(Balanço[Estoque],Back!A8256,Balanço[Quantidade])</f>
        <v>0</v>
      </c>
      <c r="G8256" s="32" t="str" cm="1">
        <f t="array" ref="G8256">IF(F8256="","",SUM(_xlfn._xlws.FILTER(Balanço[Quantidade],(Balanço[Estoque]=Back!$E$3)*(Balanço[Material]=Back!F8256))))</f>
        <v/>
      </c>
    </row>
    <row r="8257" spans="2:7">
      <c r="B8257" s="32">
        <f>SUMIF(Balanço[Estoque],Back!A8257,Balanço[Quantidade])</f>
        <v>0</v>
      </c>
      <c r="G8257" s="32" t="str" cm="1">
        <f t="array" ref="G8257">IF(F8257="","",SUM(_xlfn._xlws.FILTER(Balanço[Quantidade],(Balanço[Estoque]=Back!$E$3)*(Balanço[Material]=Back!F8257))))</f>
        <v/>
      </c>
    </row>
    <row r="8258" spans="2:7">
      <c r="B8258" s="32">
        <f>SUMIF(Balanço[Estoque],Back!A8258,Balanço[Quantidade])</f>
        <v>0</v>
      </c>
      <c r="G8258" s="32" t="str" cm="1">
        <f t="array" ref="G8258">IF(F8258="","",SUM(_xlfn._xlws.FILTER(Balanço[Quantidade],(Balanço[Estoque]=Back!$E$3)*(Balanço[Material]=Back!F8258))))</f>
        <v/>
      </c>
    </row>
    <row r="8259" spans="2:7">
      <c r="B8259" s="32">
        <f>SUMIF(Balanço[Estoque],Back!A8259,Balanço[Quantidade])</f>
        <v>0</v>
      </c>
      <c r="G8259" s="32" t="str" cm="1">
        <f t="array" ref="G8259">IF(F8259="","",SUM(_xlfn._xlws.FILTER(Balanço[Quantidade],(Balanço[Estoque]=Back!$E$3)*(Balanço[Material]=Back!F8259))))</f>
        <v/>
      </c>
    </row>
    <row r="8260" spans="2:7">
      <c r="B8260" s="32">
        <f>SUMIF(Balanço[Estoque],Back!A8260,Balanço[Quantidade])</f>
        <v>0</v>
      </c>
      <c r="G8260" s="32" t="str" cm="1">
        <f t="array" ref="G8260">IF(F8260="","",SUM(_xlfn._xlws.FILTER(Balanço[Quantidade],(Balanço[Estoque]=Back!$E$3)*(Balanço[Material]=Back!F8260))))</f>
        <v/>
      </c>
    </row>
    <row r="8261" spans="2:7">
      <c r="B8261" s="32">
        <f>SUMIF(Balanço[Estoque],Back!A8261,Balanço[Quantidade])</f>
        <v>0</v>
      </c>
      <c r="G8261" s="32" t="str" cm="1">
        <f t="array" ref="G8261">IF(F8261="","",SUM(_xlfn._xlws.FILTER(Balanço[Quantidade],(Balanço[Estoque]=Back!$E$3)*(Balanço[Material]=Back!F8261))))</f>
        <v/>
      </c>
    </row>
    <row r="8262" spans="2:7">
      <c r="B8262" s="32">
        <f>SUMIF(Balanço[Estoque],Back!A8262,Balanço[Quantidade])</f>
        <v>0</v>
      </c>
      <c r="G8262" s="32" t="str" cm="1">
        <f t="array" ref="G8262">IF(F8262="","",SUM(_xlfn._xlws.FILTER(Balanço[Quantidade],(Balanço[Estoque]=Back!$E$3)*(Balanço[Material]=Back!F8262))))</f>
        <v/>
      </c>
    </row>
    <row r="8263" spans="2:7">
      <c r="B8263" s="32">
        <f>SUMIF(Balanço[Estoque],Back!A8263,Balanço[Quantidade])</f>
        <v>0</v>
      </c>
      <c r="G8263" s="32" t="str" cm="1">
        <f t="array" ref="G8263">IF(F8263="","",SUM(_xlfn._xlws.FILTER(Balanço[Quantidade],(Balanço[Estoque]=Back!$E$3)*(Balanço[Material]=Back!F8263))))</f>
        <v/>
      </c>
    </row>
    <row r="8264" spans="2:7">
      <c r="B8264" s="32">
        <f>SUMIF(Balanço[Estoque],Back!A8264,Balanço[Quantidade])</f>
        <v>0</v>
      </c>
      <c r="G8264" s="32" t="str" cm="1">
        <f t="array" ref="G8264">IF(F8264="","",SUM(_xlfn._xlws.FILTER(Balanço[Quantidade],(Balanço[Estoque]=Back!$E$3)*(Balanço[Material]=Back!F8264))))</f>
        <v/>
      </c>
    </row>
    <row r="8265" spans="2:7">
      <c r="B8265" s="32">
        <f>SUMIF(Balanço[Estoque],Back!A8265,Balanço[Quantidade])</f>
        <v>0</v>
      </c>
      <c r="G8265" s="32" t="str" cm="1">
        <f t="array" ref="G8265">IF(F8265="","",SUM(_xlfn._xlws.FILTER(Balanço[Quantidade],(Balanço[Estoque]=Back!$E$3)*(Balanço[Material]=Back!F8265))))</f>
        <v/>
      </c>
    </row>
    <row r="8266" spans="2:7">
      <c r="B8266" s="32">
        <f>SUMIF(Balanço[Estoque],Back!A8266,Balanço[Quantidade])</f>
        <v>0</v>
      </c>
      <c r="G8266" s="32" t="str" cm="1">
        <f t="array" ref="G8266">IF(F8266="","",SUM(_xlfn._xlws.FILTER(Balanço[Quantidade],(Balanço[Estoque]=Back!$E$3)*(Balanço[Material]=Back!F8266))))</f>
        <v/>
      </c>
    </row>
    <row r="8267" spans="2:7">
      <c r="B8267" s="32">
        <f>SUMIF(Balanço[Estoque],Back!A8267,Balanço[Quantidade])</f>
        <v>0</v>
      </c>
      <c r="G8267" s="32" t="str" cm="1">
        <f t="array" ref="G8267">IF(F8267="","",SUM(_xlfn._xlws.FILTER(Balanço[Quantidade],(Balanço[Estoque]=Back!$E$3)*(Balanço[Material]=Back!F8267))))</f>
        <v/>
      </c>
    </row>
    <row r="8268" spans="2:7">
      <c r="B8268" s="32">
        <f>SUMIF(Balanço[Estoque],Back!A8268,Balanço[Quantidade])</f>
        <v>0</v>
      </c>
      <c r="G8268" s="32" t="str" cm="1">
        <f t="array" ref="G8268">IF(F8268="","",SUM(_xlfn._xlws.FILTER(Balanço[Quantidade],(Balanço[Estoque]=Back!$E$3)*(Balanço[Material]=Back!F8268))))</f>
        <v/>
      </c>
    </row>
    <row r="8269" spans="2:7">
      <c r="B8269" s="32">
        <f>SUMIF(Balanço[Estoque],Back!A8269,Balanço[Quantidade])</f>
        <v>0</v>
      </c>
      <c r="G8269" s="32" t="str" cm="1">
        <f t="array" ref="G8269">IF(F8269="","",SUM(_xlfn._xlws.FILTER(Balanço[Quantidade],(Balanço[Estoque]=Back!$E$3)*(Balanço[Material]=Back!F8269))))</f>
        <v/>
      </c>
    </row>
    <row r="8270" spans="2:7">
      <c r="B8270" s="32">
        <f>SUMIF(Balanço[Estoque],Back!A8270,Balanço[Quantidade])</f>
        <v>0</v>
      </c>
      <c r="G8270" s="32" t="str" cm="1">
        <f t="array" ref="G8270">IF(F8270="","",SUM(_xlfn._xlws.FILTER(Balanço[Quantidade],(Balanço[Estoque]=Back!$E$3)*(Balanço[Material]=Back!F8270))))</f>
        <v/>
      </c>
    </row>
    <row r="8271" spans="2:7">
      <c r="B8271" s="32">
        <f>SUMIF(Balanço[Estoque],Back!A8271,Balanço[Quantidade])</f>
        <v>0</v>
      </c>
      <c r="G8271" s="32" t="str" cm="1">
        <f t="array" ref="G8271">IF(F8271="","",SUM(_xlfn._xlws.FILTER(Balanço[Quantidade],(Balanço[Estoque]=Back!$E$3)*(Balanço[Material]=Back!F8271))))</f>
        <v/>
      </c>
    </row>
    <row r="8272" spans="2:7">
      <c r="B8272" s="32">
        <f>SUMIF(Balanço[Estoque],Back!A8272,Balanço[Quantidade])</f>
        <v>0</v>
      </c>
      <c r="G8272" s="32" t="str" cm="1">
        <f t="array" ref="G8272">IF(F8272="","",SUM(_xlfn._xlws.FILTER(Balanço[Quantidade],(Balanço[Estoque]=Back!$E$3)*(Balanço[Material]=Back!F8272))))</f>
        <v/>
      </c>
    </row>
    <row r="8273" spans="2:7">
      <c r="B8273" s="32">
        <f>SUMIF(Balanço[Estoque],Back!A8273,Balanço[Quantidade])</f>
        <v>0</v>
      </c>
      <c r="G8273" s="32" t="str" cm="1">
        <f t="array" ref="G8273">IF(F8273="","",SUM(_xlfn._xlws.FILTER(Balanço[Quantidade],(Balanço[Estoque]=Back!$E$3)*(Balanço[Material]=Back!F8273))))</f>
        <v/>
      </c>
    </row>
    <row r="8274" spans="2:7">
      <c r="B8274" s="32">
        <f>SUMIF(Balanço[Estoque],Back!A8274,Balanço[Quantidade])</f>
        <v>0</v>
      </c>
      <c r="G8274" s="32" t="str" cm="1">
        <f t="array" ref="G8274">IF(F8274="","",SUM(_xlfn._xlws.FILTER(Balanço[Quantidade],(Balanço[Estoque]=Back!$E$3)*(Balanço[Material]=Back!F8274))))</f>
        <v/>
      </c>
    </row>
    <row r="8275" spans="2:7">
      <c r="B8275" s="32">
        <f>SUMIF(Balanço[Estoque],Back!A8275,Balanço[Quantidade])</f>
        <v>0</v>
      </c>
      <c r="G8275" s="32" t="str" cm="1">
        <f t="array" ref="G8275">IF(F8275="","",SUM(_xlfn._xlws.FILTER(Balanço[Quantidade],(Balanço[Estoque]=Back!$E$3)*(Balanço[Material]=Back!F8275))))</f>
        <v/>
      </c>
    </row>
    <row r="8276" spans="2:7">
      <c r="B8276" s="32">
        <f>SUMIF(Balanço[Estoque],Back!A8276,Balanço[Quantidade])</f>
        <v>0</v>
      </c>
      <c r="G8276" s="32" t="str" cm="1">
        <f t="array" ref="G8276">IF(F8276="","",SUM(_xlfn._xlws.FILTER(Balanço[Quantidade],(Balanço[Estoque]=Back!$E$3)*(Balanço[Material]=Back!F8276))))</f>
        <v/>
      </c>
    </row>
    <row r="8277" spans="2:7">
      <c r="B8277" s="32">
        <f>SUMIF(Balanço[Estoque],Back!A8277,Balanço[Quantidade])</f>
        <v>0</v>
      </c>
      <c r="G8277" s="32" t="str" cm="1">
        <f t="array" ref="G8277">IF(F8277="","",SUM(_xlfn._xlws.FILTER(Balanço[Quantidade],(Balanço[Estoque]=Back!$E$3)*(Balanço[Material]=Back!F8277))))</f>
        <v/>
      </c>
    </row>
    <row r="8278" spans="2:7">
      <c r="B8278" s="32">
        <f>SUMIF(Balanço[Estoque],Back!A8278,Balanço[Quantidade])</f>
        <v>0</v>
      </c>
      <c r="G8278" s="32" t="str" cm="1">
        <f t="array" ref="G8278">IF(F8278="","",SUM(_xlfn._xlws.FILTER(Balanço[Quantidade],(Balanço[Estoque]=Back!$E$3)*(Balanço[Material]=Back!F8278))))</f>
        <v/>
      </c>
    </row>
    <row r="8279" spans="2:7">
      <c r="B8279" s="32">
        <f>SUMIF(Balanço[Estoque],Back!A8279,Balanço[Quantidade])</f>
        <v>0</v>
      </c>
      <c r="G8279" s="32" t="str" cm="1">
        <f t="array" ref="G8279">IF(F8279="","",SUM(_xlfn._xlws.FILTER(Balanço[Quantidade],(Balanço[Estoque]=Back!$E$3)*(Balanço[Material]=Back!F8279))))</f>
        <v/>
      </c>
    </row>
    <row r="8280" spans="2:7">
      <c r="B8280" s="32">
        <f>SUMIF(Balanço[Estoque],Back!A8280,Balanço[Quantidade])</f>
        <v>0</v>
      </c>
      <c r="G8280" s="32" t="str" cm="1">
        <f t="array" ref="G8280">IF(F8280="","",SUM(_xlfn._xlws.FILTER(Balanço[Quantidade],(Balanço[Estoque]=Back!$E$3)*(Balanço[Material]=Back!F8280))))</f>
        <v/>
      </c>
    </row>
    <row r="8281" spans="2:7">
      <c r="B8281" s="32">
        <f>SUMIF(Balanço[Estoque],Back!A8281,Balanço[Quantidade])</f>
        <v>0</v>
      </c>
      <c r="G8281" s="32" t="str" cm="1">
        <f t="array" ref="G8281">IF(F8281="","",SUM(_xlfn._xlws.FILTER(Balanço[Quantidade],(Balanço[Estoque]=Back!$E$3)*(Balanço[Material]=Back!F8281))))</f>
        <v/>
      </c>
    </row>
    <row r="8282" spans="2:7">
      <c r="B8282" s="32">
        <f>SUMIF(Balanço[Estoque],Back!A8282,Balanço[Quantidade])</f>
        <v>0</v>
      </c>
      <c r="G8282" s="32" t="str" cm="1">
        <f t="array" ref="G8282">IF(F8282="","",SUM(_xlfn._xlws.FILTER(Balanço[Quantidade],(Balanço[Estoque]=Back!$E$3)*(Balanço[Material]=Back!F8282))))</f>
        <v/>
      </c>
    </row>
    <row r="8283" spans="2:7">
      <c r="B8283" s="32">
        <f>SUMIF(Balanço[Estoque],Back!A8283,Balanço[Quantidade])</f>
        <v>0</v>
      </c>
      <c r="G8283" s="32" t="str" cm="1">
        <f t="array" ref="G8283">IF(F8283="","",SUM(_xlfn._xlws.FILTER(Balanço[Quantidade],(Balanço[Estoque]=Back!$E$3)*(Balanço[Material]=Back!F8283))))</f>
        <v/>
      </c>
    </row>
    <row r="8284" spans="2:7">
      <c r="B8284" s="32">
        <f>SUMIF(Balanço[Estoque],Back!A8284,Balanço[Quantidade])</f>
        <v>0</v>
      </c>
      <c r="G8284" s="32" t="str" cm="1">
        <f t="array" ref="G8284">IF(F8284="","",SUM(_xlfn._xlws.FILTER(Balanço[Quantidade],(Balanço[Estoque]=Back!$E$3)*(Balanço[Material]=Back!F8284))))</f>
        <v/>
      </c>
    </row>
    <row r="8285" spans="2:7">
      <c r="B8285" s="32">
        <f>SUMIF(Balanço[Estoque],Back!A8285,Balanço[Quantidade])</f>
        <v>0</v>
      </c>
      <c r="G8285" s="32" t="str" cm="1">
        <f t="array" ref="G8285">IF(F8285="","",SUM(_xlfn._xlws.FILTER(Balanço[Quantidade],(Balanço[Estoque]=Back!$E$3)*(Balanço[Material]=Back!F8285))))</f>
        <v/>
      </c>
    </row>
    <row r="8286" spans="2:7">
      <c r="B8286" s="32">
        <f>SUMIF(Balanço[Estoque],Back!A8286,Balanço[Quantidade])</f>
        <v>0</v>
      </c>
      <c r="G8286" s="32" t="str" cm="1">
        <f t="array" ref="G8286">IF(F8286="","",SUM(_xlfn._xlws.FILTER(Balanço[Quantidade],(Balanço[Estoque]=Back!$E$3)*(Balanço[Material]=Back!F8286))))</f>
        <v/>
      </c>
    </row>
    <row r="8287" spans="2:7">
      <c r="B8287" s="32">
        <f>SUMIF(Balanço[Estoque],Back!A8287,Balanço[Quantidade])</f>
        <v>0</v>
      </c>
      <c r="G8287" s="32" t="str" cm="1">
        <f t="array" ref="G8287">IF(F8287="","",SUM(_xlfn._xlws.FILTER(Balanço[Quantidade],(Balanço[Estoque]=Back!$E$3)*(Balanço[Material]=Back!F8287))))</f>
        <v/>
      </c>
    </row>
    <row r="8288" spans="2:7">
      <c r="B8288" s="32">
        <f>SUMIF(Balanço[Estoque],Back!A8288,Balanço[Quantidade])</f>
        <v>0</v>
      </c>
      <c r="G8288" s="32" t="str" cm="1">
        <f t="array" ref="G8288">IF(F8288="","",SUM(_xlfn._xlws.FILTER(Balanço[Quantidade],(Balanço[Estoque]=Back!$E$3)*(Balanço[Material]=Back!F8288))))</f>
        <v/>
      </c>
    </row>
    <row r="8289" spans="2:7">
      <c r="B8289" s="32">
        <f>SUMIF(Balanço[Estoque],Back!A8289,Balanço[Quantidade])</f>
        <v>0</v>
      </c>
      <c r="G8289" s="32" t="str" cm="1">
        <f t="array" ref="G8289">IF(F8289="","",SUM(_xlfn._xlws.FILTER(Balanço[Quantidade],(Balanço[Estoque]=Back!$E$3)*(Balanço[Material]=Back!F8289))))</f>
        <v/>
      </c>
    </row>
    <row r="8290" spans="2:7">
      <c r="B8290" s="32">
        <f>SUMIF(Balanço[Estoque],Back!A8290,Balanço[Quantidade])</f>
        <v>0</v>
      </c>
      <c r="G8290" s="32" t="str" cm="1">
        <f t="array" ref="G8290">IF(F8290="","",SUM(_xlfn._xlws.FILTER(Balanço[Quantidade],(Balanço[Estoque]=Back!$E$3)*(Balanço[Material]=Back!F8290))))</f>
        <v/>
      </c>
    </row>
    <row r="8291" spans="2:7">
      <c r="B8291" s="32">
        <f>SUMIF(Balanço[Estoque],Back!A8291,Balanço[Quantidade])</f>
        <v>0</v>
      </c>
      <c r="G8291" s="32" t="str" cm="1">
        <f t="array" ref="G8291">IF(F8291="","",SUM(_xlfn._xlws.FILTER(Balanço[Quantidade],(Balanço[Estoque]=Back!$E$3)*(Balanço[Material]=Back!F8291))))</f>
        <v/>
      </c>
    </row>
    <row r="8292" spans="2:7">
      <c r="B8292" s="32">
        <f>SUMIF(Balanço[Estoque],Back!A8292,Balanço[Quantidade])</f>
        <v>0</v>
      </c>
      <c r="G8292" s="32" t="str" cm="1">
        <f t="array" ref="G8292">IF(F8292="","",SUM(_xlfn._xlws.FILTER(Balanço[Quantidade],(Balanço[Estoque]=Back!$E$3)*(Balanço[Material]=Back!F8292))))</f>
        <v/>
      </c>
    </row>
    <row r="8293" spans="2:7">
      <c r="B8293" s="32">
        <f>SUMIF(Balanço[Estoque],Back!A8293,Balanço[Quantidade])</f>
        <v>0</v>
      </c>
      <c r="G8293" s="32" t="str" cm="1">
        <f t="array" ref="G8293">IF(F8293="","",SUM(_xlfn._xlws.FILTER(Balanço[Quantidade],(Balanço[Estoque]=Back!$E$3)*(Balanço[Material]=Back!F8293))))</f>
        <v/>
      </c>
    </row>
    <row r="8294" spans="2:7">
      <c r="B8294" s="32">
        <f>SUMIF(Balanço[Estoque],Back!A8294,Balanço[Quantidade])</f>
        <v>0</v>
      </c>
      <c r="G8294" s="32" t="str" cm="1">
        <f t="array" ref="G8294">IF(F8294="","",SUM(_xlfn._xlws.FILTER(Balanço[Quantidade],(Balanço[Estoque]=Back!$E$3)*(Balanço[Material]=Back!F8294))))</f>
        <v/>
      </c>
    </row>
    <row r="8295" spans="2:7">
      <c r="B8295" s="32">
        <f>SUMIF(Balanço[Estoque],Back!A8295,Balanço[Quantidade])</f>
        <v>0</v>
      </c>
      <c r="G8295" s="32" t="str" cm="1">
        <f t="array" ref="G8295">IF(F8295="","",SUM(_xlfn._xlws.FILTER(Balanço[Quantidade],(Balanço[Estoque]=Back!$E$3)*(Balanço[Material]=Back!F8295))))</f>
        <v/>
      </c>
    </row>
    <row r="8296" spans="2:7">
      <c r="B8296" s="32">
        <f>SUMIF(Balanço[Estoque],Back!A8296,Balanço[Quantidade])</f>
        <v>0</v>
      </c>
      <c r="G8296" s="32" t="str" cm="1">
        <f t="array" ref="G8296">IF(F8296="","",SUM(_xlfn._xlws.FILTER(Balanço[Quantidade],(Balanço[Estoque]=Back!$E$3)*(Balanço[Material]=Back!F8296))))</f>
        <v/>
      </c>
    </row>
    <row r="8297" spans="2:7">
      <c r="B8297" s="32">
        <f>SUMIF(Balanço[Estoque],Back!A8297,Balanço[Quantidade])</f>
        <v>0</v>
      </c>
      <c r="G8297" s="32" t="str" cm="1">
        <f t="array" ref="G8297">IF(F8297="","",SUM(_xlfn._xlws.FILTER(Balanço[Quantidade],(Balanço[Estoque]=Back!$E$3)*(Balanço[Material]=Back!F8297))))</f>
        <v/>
      </c>
    </row>
    <row r="8298" spans="2:7">
      <c r="B8298" s="32">
        <f>SUMIF(Balanço[Estoque],Back!A8298,Balanço[Quantidade])</f>
        <v>0</v>
      </c>
      <c r="G8298" s="32" t="str" cm="1">
        <f t="array" ref="G8298">IF(F8298="","",SUM(_xlfn._xlws.FILTER(Balanço[Quantidade],(Balanço[Estoque]=Back!$E$3)*(Balanço[Material]=Back!F8298))))</f>
        <v/>
      </c>
    </row>
    <row r="8299" spans="2:7">
      <c r="B8299" s="32">
        <f>SUMIF(Balanço[Estoque],Back!A8299,Balanço[Quantidade])</f>
        <v>0</v>
      </c>
      <c r="G8299" s="32" t="str" cm="1">
        <f t="array" ref="G8299">IF(F8299="","",SUM(_xlfn._xlws.FILTER(Balanço[Quantidade],(Balanço[Estoque]=Back!$E$3)*(Balanço[Material]=Back!F8299))))</f>
        <v/>
      </c>
    </row>
    <row r="8300" spans="2:7">
      <c r="B8300" s="32">
        <f>SUMIF(Balanço[Estoque],Back!A8300,Balanço[Quantidade])</f>
        <v>0</v>
      </c>
      <c r="G8300" s="32" t="str" cm="1">
        <f t="array" ref="G8300">IF(F8300="","",SUM(_xlfn._xlws.FILTER(Balanço[Quantidade],(Balanço[Estoque]=Back!$E$3)*(Balanço[Material]=Back!F8300))))</f>
        <v/>
      </c>
    </row>
    <row r="8301" spans="2:7">
      <c r="B8301" s="32">
        <f>SUMIF(Balanço[Estoque],Back!A8301,Balanço[Quantidade])</f>
        <v>0</v>
      </c>
      <c r="G8301" s="32" t="str" cm="1">
        <f t="array" ref="G8301">IF(F8301="","",SUM(_xlfn._xlws.FILTER(Balanço[Quantidade],(Balanço[Estoque]=Back!$E$3)*(Balanço[Material]=Back!F8301))))</f>
        <v/>
      </c>
    </row>
    <row r="8302" spans="2:7">
      <c r="B8302" s="32">
        <f>SUMIF(Balanço[Estoque],Back!A8302,Balanço[Quantidade])</f>
        <v>0</v>
      </c>
      <c r="G8302" s="32" t="str" cm="1">
        <f t="array" ref="G8302">IF(F8302="","",SUM(_xlfn._xlws.FILTER(Balanço[Quantidade],(Balanço[Estoque]=Back!$E$3)*(Balanço[Material]=Back!F8302))))</f>
        <v/>
      </c>
    </row>
    <row r="8303" spans="2:7">
      <c r="B8303" s="32">
        <f>SUMIF(Balanço[Estoque],Back!A8303,Balanço[Quantidade])</f>
        <v>0</v>
      </c>
      <c r="G8303" s="32" t="str" cm="1">
        <f t="array" ref="G8303">IF(F8303="","",SUM(_xlfn._xlws.FILTER(Balanço[Quantidade],(Balanço[Estoque]=Back!$E$3)*(Balanço[Material]=Back!F8303))))</f>
        <v/>
      </c>
    </row>
    <row r="8304" spans="2:7">
      <c r="B8304" s="32">
        <f>SUMIF(Balanço[Estoque],Back!A8304,Balanço[Quantidade])</f>
        <v>0</v>
      </c>
      <c r="G8304" s="32" t="str" cm="1">
        <f t="array" ref="G8304">IF(F8304="","",SUM(_xlfn._xlws.FILTER(Balanço[Quantidade],(Balanço[Estoque]=Back!$E$3)*(Balanço[Material]=Back!F8304))))</f>
        <v/>
      </c>
    </row>
    <row r="8305" spans="2:7">
      <c r="B8305" s="32">
        <f>SUMIF(Balanço[Estoque],Back!A8305,Balanço[Quantidade])</f>
        <v>0</v>
      </c>
      <c r="G8305" s="32" t="str" cm="1">
        <f t="array" ref="G8305">IF(F8305="","",SUM(_xlfn._xlws.FILTER(Balanço[Quantidade],(Balanço[Estoque]=Back!$E$3)*(Balanço[Material]=Back!F8305))))</f>
        <v/>
      </c>
    </row>
    <row r="8306" spans="2:7">
      <c r="B8306" s="32">
        <f>SUMIF(Balanço[Estoque],Back!A8306,Balanço[Quantidade])</f>
        <v>0</v>
      </c>
      <c r="G8306" s="32" t="str" cm="1">
        <f t="array" ref="G8306">IF(F8306="","",SUM(_xlfn._xlws.FILTER(Balanço[Quantidade],(Balanço[Estoque]=Back!$E$3)*(Balanço[Material]=Back!F8306))))</f>
        <v/>
      </c>
    </row>
    <row r="8307" spans="2:7">
      <c r="B8307" s="32">
        <f>SUMIF(Balanço[Estoque],Back!A8307,Balanço[Quantidade])</f>
        <v>0</v>
      </c>
      <c r="G8307" s="32" t="str" cm="1">
        <f t="array" ref="G8307">IF(F8307="","",SUM(_xlfn._xlws.FILTER(Balanço[Quantidade],(Balanço[Estoque]=Back!$E$3)*(Balanço[Material]=Back!F8307))))</f>
        <v/>
      </c>
    </row>
    <row r="8308" spans="2:7">
      <c r="B8308" s="32">
        <f>SUMIF(Balanço[Estoque],Back!A8308,Balanço[Quantidade])</f>
        <v>0</v>
      </c>
      <c r="G8308" s="32" t="str" cm="1">
        <f t="array" ref="G8308">IF(F8308="","",SUM(_xlfn._xlws.FILTER(Balanço[Quantidade],(Balanço[Estoque]=Back!$E$3)*(Balanço[Material]=Back!F8308))))</f>
        <v/>
      </c>
    </row>
    <row r="8309" spans="2:7">
      <c r="B8309" s="32">
        <f>SUMIF(Balanço[Estoque],Back!A8309,Balanço[Quantidade])</f>
        <v>0</v>
      </c>
      <c r="G8309" s="32" t="str" cm="1">
        <f t="array" ref="G8309">IF(F8309="","",SUM(_xlfn._xlws.FILTER(Balanço[Quantidade],(Balanço[Estoque]=Back!$E$3)*(Balanço[Material]=Back!F8309))))</f>
        <v/>
      </c>
    </row>
    <row r="8310" spans="2:7">
      <c r="B8310" s="32">
        <f>SUMIF(Balanço[Estoque],Back!A8310,Balanço[Quantidade])</f>
        <v>0</v>
      </c>
      <c r="G8310" s="32" t="str" cm="1">
        <f t="array" ref="G8310">IF(F8310="","",SUM(_xlfn._xlws.FILTER(Balanço[Quantidade],(Balanço[Estoque]=Back!$E$3)*(Balanço[Material]=Back!F8310))))</f>
        <v/>
      </c>
    </row>
    <row r="8311" spans="2:7">
      <c r="B8311" s="32">
        <f>SUMIF(Balanço[Estoque],Back!A8311,Balanço[Quantidade])</f>
        <v>0</v>
      </c>
      <c r="G8311" s="32" t="str" cm="1">
        <f t="array" ref="G8311">IF(F8311="","",SUM(_xlfn._xlws.FILTER(Balanço[Quantidade],(Balanço[Estoque]=Back!$E$3)*(Balanço[Material]=Back!F8311))))</f>
        <v/>
      </c>
    </row>
    <row r="8312" spans="2:7">
      <c r="B8312" s="32">
        <f>SUMIF(Balanço[Estoque],Back!A8312,Balanço[Quantidade])</f>
        <v>0</v>
      </c>
      <c r="G8312" s="32" t="str" cm="1">
        <f t="array" ref="G8312">IF(F8312="","",SUM(_xlfn._xlws.FILTER(Balanço[Quantidade],(Balanço[Estoque]=Back!$E$3)*(Balanço[Material]=Back!F8312))))</f>
        <v/>
      </c>
    </row>
    <row r="8313" spans="2:7">
      <c r="B8313" s="32">
        <f>SUMIF(Balanço[Estoque],Back!A8313,Balanço[Quantidade])</f>
        <v>0</v>
      </c>
      <c r="G8313" s="32" t="str" cm="1">
        <f t="array" ref="G8313">IF(F8313="","",SUM(_xlfn._xlws.FILTER(Balanço[Quantidade],(Balanço[Estoque]=Back!$E$3)*(Balanço[Material]=Back!F8313))))</f>
        <v/>
      </c>
    </row>
    <row r="8314" spans="2:7">
      <c r="B8314" s="32">
        <f>SUMIF(Balanço[Estoque],Back!A8314,Balanço[Quantidade])</f>
        <v>0</v>
      </c>
      <c r="G8314" s="32" t="str" cm="1">
        <f t="array" ref="G8314">IF(F8314="","",SUM(_xlfn._xlws.FILTER(Balanço[Quantidade],(Balanço[Estoque]=Back!$E$3)*(Balanço[Material]=Back!F8314))))</f>
        <v/>
      </c>
    </row>
    <row r="8315" spans="2:7">
      <c r="B8315" s="32">
        <f>SUMIF(Balanço[Estoque],Back!A8315,Balanço[Quantidade])</f>
        <v>0</v>
      </c>
      <c r="G8315" s="32" t="str" cm="1">
        <f t="array" ref="G8315">IF(F8315="","",SUM(_xlfn._xlws.FILTER(Balanço[Quantidade],(Balanço[Estoque]=Back!$E$3)*(Balanço[Material]=Back!F8315))))</f>
        <v/>
      </c>
    </row>
    <row r="8316" spans="2:7">
      <c r="B8316" s="32">
        <f>SUMIF(Balanço[Estoque],Back!A8316,Balanço[Quantidade])</f>
        <v>0</v>
      </c>
      <c r="G8316" s="32" t="str" cm="1">
        <f t="array" ref="G8316">IF(F8316="","",SUM(_xlfn._xlws.FILTER(Balanço[Quantidade],(Balanço[Estoque]=Back!$E$3)*(Balanço[Material]=Back!F8316))))</f>
        <v/>
      </c>
    </row>
    <row r="8317" spans="2:7">
      <c r="B8317" s="32">
        <f>SUMIF(Balanço[Estoque],Back!A8317,Balanço[Quantidade])</f>
        <v>0</v>
      </c>
      <c r="G8317" s="32" t="str" cm="1">
        <f t="array" ref="G8317">IF(F8317="","",SUM(_xlfn._xlws.FILTER(Balanço[Quantidade],(Balanço[Estoque]=Back!$E$3)*(Balanço[Material]=Back!F8317))))</f>
        <v/>
      </c>
    </row>
    <row r="8318" spans="2:7">
      <c r="B8318" s="32">
        <f>SUMIF(Balanço[Estoque],Back!A8318,Balanço[Quantidade])</f>
        <v>0</v>
      </c>
      <c r="G8318" s="32" t="str" cm="1">
        <f t="array" ref="G8318">IF(F8318="","",SUM(_xlfn._xlws.FILTER(Balanço[Quantidade],(Balanço[Estoque]=Back!$E$3)*(Balanço[Material]=Back!F8318))))</f>
        <v/>
      </c>
    </row>
    <row r="8319" spans="2:7">
      <c r="B8319" s="32">
        <f>SUMIF(Balanço[Estoque],Back!A8319,Balanço[Quantidade])</f>
        <v>0</v>
      </c>
      <c r="G8319" s="32" t="str" cm="1">
        <f t="array" ref="G8319">IF(F8319="","",SUM(_xlfn._xlws.FILTER(Balanço[Quantidade],(Balanço[Estoque]=Back!$E$3)*(Balanço[Material]=Back!F8319))))</f>
        <v/>
      </c>
    </row>
    <row r="8320" spans="2:7">
      <c r="B8320" s="32">
        <f>SUMIF(Balanço[Estoque],Back!A8320,Balanço[Quantidade])</f>
        <v>0</v>
      </c>
      <c r="G8320" s="32" t="str" cm="1">
        <f t="array" ref="G8320">IF(F8320="","",SUM(_xlfn._xlws.FILTER(Balanço[Quantidade],(Balanço[Estoque]=Back!$E$3)*(Balanço[Material]=Back!F8320))))</f>
        <v/>
      </c>
    </row>
    <row r="8321" spans="2:7">
      <c r="B8321" s="32">
        <f>SUMIF(Balanço[Estoque],Back!A8321,Balanço[Quantidade])</f>
        <v>0</v>
      </c>
      <c r="G8321" s="32" t="str" cm="1">
        <f t="array" ref="G8321">IF(F8321="","",SUM(_xlfn._xlws.FILTER(Balanço[Quantidade],(Balanço[Estoque]=Back!$E$3)*(Balanço[Material]=Back!F8321))))</f>
        <v/>
      </c>
    </row>
    <row r="8322" spans="2:7">
      <c r="B8322" s="32">
        <f>SUMIF(Balanço[Estoque],Back!A8322,Balanço[Quantidade])</f>
        <v>0</v>
      </c>
      <c r="G8322" s="32" t="str" cm="1">
        <f t="array" ref="G8322">IF(F8322="","",SUM(_xlfn._xlws.FILTER(Balanço[Quantidade],(Balanço[Estoque]=Back!$E$3)*(Balanço[Material]=Back!F8322))))</f>
        <v/>
      </c>
    </row>
    <row r="8323" spans="2:7">
      <c r="B8323" s="32">
        <f>SUMIF(Balanço[Estoque],Back!A8323,Balanço[Quantidade])</f>
        <v>0</v>
      </c>
      <c r="G8323" s="32" t="str" cm="1">
        <f t="array" ref="G8323">IF(F8323="","",SUM(_xlfn._xlws.FILTER(Balanço[Quantidade],(Balanço[Estoque]=Back!$E$3)*(Balanço[Material]=Back!F8323))))</f>
        <v/>
      </c>
    </row>
    <row r="8324" spans="2:7">
      <c r="B8324" s="32">
        <f>SUMIF(Balanço[Estoque],Back!A8324,Balanço[Quantidade])</f>
        <v>0</v>
      </c>
      <c r="G8324" s="32" t="str" cm="1">
        <f t="array" ref="G8324">IF(F8324="","",SUM(_xlfn._xlws.FILTER(Balanço[Quantidade],(Balanço[Estoque]=Back!$E$3)*(Balanço[Material]=Back!F8324))))</f>
        <v/>
      </c>
    </row>
    <row r="8325" spans="2:7">
      <c r="B8325" s="32">
        <f>SUMIF(Balanço[Estoque],Back!A8325,Balanço[Quantidade])</f>
        <v>0</v>
      </c>
      <c r="G8325" s="32" t="str" cm="1">
        <f t="array" ref="G8325">IF(F8325="","",SUM(_xlfn._xlws.FILTER(Balanço[Quantidade],(Balanço[Estoque]=Back!$E$3)*(Balanço[Material]=Back!F8325))))</f>
        <v/>
      </c>
    </row>
    <row r="8326" spans="2:7">
      <c r="B8326" s="32">
        <f>SUMIF(Balanço[Estoque],Back!A8326,Balanço[Quantidade])</f>
        <v>0</v>
      </c>
      <c r="G8326" s="32" t="str" cm="1">
        <f t="array" ref="G8326">IF(F8326="","",SUM(_xlfn._xlws.FILTER(Balanço[Quantidade],(Balanço[Estoque]=Back!$E$3)*(Balanço[Material]=Back!F8326))))</f>
        <v/>
      </c>
    </row>
    <row r="8327" spans="2:7">
      <c r="B8327" s="32">
        <f>SUMIF(Balanço[Estoque],Back!A8327,Balanço[Quantidade])</f>
        <v>0</v>
      </c>
      <c r="G8327" s="32" t="str" cm="1">
        <f t="array" ref="G8327">IF(F8327="","",SUM(_xlfn._xlws.FILTER(Balanço[Quantidade],(Balanço[Estoque]=Back!$E$3)*(Balanço[Material]=Back!F8327))))</f>
        <v/>
      </c>
    </row>
    <row r="8328" spans="2:7">
      <c r="B8328" s="32">
        <f>SUMIF(Balanço[Estoque],Back!A8328,Balanço[Quantidade])</f>
        <v>0</v>
      </c>
      <c r="G8328" s="32" t="str" cm="1">
        <f t="array" ref="G8328">IF(F8328="","",SUM(_xlfn._xlws.FILTER(Balanço[Quantidade],(Balanço[Estoque]=Back!$E$3)*(Balanço[Material]=Back!F8328))))</f>
        <v/>
      </c>
    </row>
    <row r="8329" spans="2:7">
      <c r="B8329" s="32">
        <f>SUMIF(Balanço[Estoque],Back!A8329,Balanço[Quantidade])</f>
        <v>0</v>
      </c>
      <c r="G8329" s="32" t="str" cm="1">
        <f t="array" ref="G8329">IF(F8329="","",SUM(_xlfn._xlws.FILTER(Balanço[Quantidade],(Balanço[Estoque]=Back!$E$3)*(Balanço[Material]=Back!F8329))))</f>
        <v/>
      </c>
    </row>
    <row r="8330" spans="2:7">
      <c r="B8330" s="32">
        <f>SUMIF(Balanço[Estoque],Back!A8330,Balanço[Quantidade])</f>
        <v>0</v>
      </c>
      <c r="G8330" s="32" t="str" cm="1">
        <f t="array" ref="G8330">IF(F8330="","",SUM(_xlfn._xlws.FILTER(Balanço[Quantidade],(Balanço[Estoque]=Back!$E$3)*(Balanço[Material]=Back!F8330))))</f>
        <v/>
      </c>
    </row>
    <row r="8331" spans="2:7">
      <c r="B8331" s="32">
        <f>SUMIF(Balanço[Estoque],Back!A8331,Balanço[Quantidade])</f>
        <v>0</v>
      </c>
      <c r="G8331" s="32" t="str" cm="1">
        <f t="array" ref="G8331">IF(F8331="","",SUM(_xlfn._xlws.FILTER(Balanço[Quantidade],(Balanço[Estoque]=Back!$E$3)*(Balanço[Material]=Back!F8331))))</f>
        <v/>
      </c>
    </row>
    <row r="8332" spans="2:7">
      <c r="B8332" s="32">
        <f>SUMIF(Balanço[Estoque],Back!A8332,Balanço[Quantidade])</f>
        <v>0</v>
      </c>
      <c r="G8332" s="32" t="str" cm="1">
        <f t="array" ref="G8332">IF(F8332="","",SUM(_xlfn._xlws.FILTER(Balanço[Quantidade],(Balanço[Estoque]=Back!$E$3)*(Balanço[Material]=Back!F8332))))</f>
        <v/>
      </c>
    </row>
    <row r="8333" spans="2:7">
      <c r="B8333" s="32">
        <f>SUMIF(Balanço[Estoque],Back!A8333,Balanço[Quantidade])</f>
        <v>0</v>
      </c>
      <c r="G8333" s="32" t="str" cm="1">
        <f t="array" ref="G8333">IF(F8333="","",SUM(_xlfn._xlws.FILTER(Balanço[Quantidade],(Balanço[Estoque]=Back!$E$3)*(Balanço[Material]=Back!F8333))))</f>
        <v/>
      </c>
    </row>
    <row r="8334" spans="2:7">
      <c r="B8334" s="32">
        <f>SUMIF(Balanço[Estoque],Back!A8334,Balanço[Quantidade])</f>
        <v>0</v>
      </c>
      <c r="G8334" s="32" t="str" cm="1">
        <f t="array" ref="G8334">IF(F8334="","",SUM(_xlfn._xlws.FILTER(Balanço[Quantidade],(Balanço[Estoque]=Back!$E$3)*(Balanço[Material]=Back!F8334))))</f>
        <v/>
      </c>
    </row>
    <row r="8335" spans="2:7">
      <c r="B8335" s="32">
        <f>SUMIF(Balanço[Estoque],Back!A8335,Balanço[Quantidade])</f>
        <v>0</v>
      </c>
      <c r="G8335" s="32" t="str" cm="1">
        <f t="array" ref="G8335">IF(F8335="","",SUM(_xlfn._xlws.FILTER(Balanço[Quantidade],(Balanço[Estoque]=Back!$E$3)*(Balanço[Material]=Back!F8335))))</f>
        <v/>
      </c>
    </row>
    <row r="8336" spans="2:7">
      <c r="B8336" s="32">
        <f>SUMIF(Balanço[Estoque],Back!A8336,Balanço[Quantidade])</f>
        <v>0</v>
      </c>
      <c r="G8336" s="32" t="str" cm="1">
        <f t="array" ref="G8336">IF(F8336="","",SUM(_xlfn._xlws.FILTER(Balanço[Quantidade],(Balanço[Estoque]=Back!$E$3)*(Balanço[Material]=Back!F8336))))</f>
        <v/>
      </c>
    </row>
    <row r="8337" spans="2:7">
      <c r="B8337" s="32">
        <f>SUMIF(Balanço[Estoque],Back!A8337,Balanço[Quantidade])</f>
        <v>0</v>
      </c>
      <c r="G8337" s="32" t="str" cm="1">
        <f t="array" ref="G8337">IF(F8337="","",SUM(_xlfn._xlws.FILTER(Balanço[Quantidade],(Balanço[Estoque]=Back!$E$3)*(Balanço[Material]=Back!F8337))))</f>
        <v/>
      </c>
    </row>
    <row r="8338" spans="2:7">
      <c r="B8338" s="32">
        <f>SUMIF(Balanço[Estoque],Back!A8338,Balanço[Quantidade])</f>
        <v>0</v>
      </c>
      <c r="G8338" s="32" t="str" cm="1">
        <f t="array" ref="G8338">IF(F8338="","",SUM(_xlfn._xlws.FILTER(Balanço[Quantidade],(Balanço[Estoque]=Back!$E$3)*(Balanço[Material]=Back!F8338))))</f>
        <v/>
      </c>
    </row>
    <row r="8339" spans="2:7">
      <c r="B8339" s="32">
        <f>SUMIF(Balanço[Estoque],Back!A8339,Balanço[Quantidade])</f>
        <v>0</v>
      </c>
      <c r="G8339" s="32" t="str" cm="1">
        <f t="array" ref="G8339">IF(F8339="","",SUM(_xlfn._xlws.FILTER(Balanço[Quantidade],(Balanço[Estoque]=Back!$E$3)*(Balanço[Material]=Back!F8339))))</f>
        <v/>
      </c>
    </row>
    <row r="8340" spans="2:7">
      <c r="B8340" s="32">
        <f>SUMIF(Balanço[Estoque],Back!A8340,Balanço[Quantidade])</f>
        <v>0</v>
      </c>
      <c r="G8340" s="32" t="str" cm="1">
        <f t="array" ref="G8340">IF(F8340="","",SUM(_xlfn._xlws.FILTER(Balanço[Quantidade],(Balanço[Estoque]=Back!$E$3)*(Balanço[Material]=Back!F8340))))</f>
        <v/>
      </c>
    </row>
    <row r="8341" spans="2:7">
      <c r="B8341" s="32">
        <f>SUMIF(Balanço[Estoque],Back!A8341,Balanço[Quantidade])</f>
        <v>0</v>
      </c>
      <c r="G8341" s="32" t="str" cm="1">
        <f t="array" ref="G8341">IF(F8341="","",SUM(_xlfn._xlws.FILTER(Balanço[Quantidade],(Balanço[Estoque]=Back!$E$3)*(Balanço[Material]=Back!F8341))))</f>
        <v/>
      </c>
    </row>
    <row r="8342" spans="2:7">
      <c r="B8342" s="32">
        <f>SUMIF(Balanço[Estoque],Back!A8342,Balanço[Quantidade])</f>
        <v>0</v>
      </c>
      <c r="G8342" s="32" t="str" cm="1">
        <f t="array" ref="G8342">IF(F8342="","",SUM(_xlfn._xlws.FILTER(Balanço[Quantidade],(Balanço[Estoque]=Back!$E$3)*(Balanço[Material]=Back!F8342))))</f>
        <v/>
      </c>
    </row>
    <row r="8343" spans="2:7">
      <c r="B8343" s="32">
        <f>SUMIF(Balanço[Estoque],Back!A8343,Balanço[Quantidade])</f>
        <v>0</v>
      </c>
      <c r="G8343" s="32" t="str" cm="1">
        <f t="array" ref="G8343">IF(F8343="","",SUM(_xlfn._xlws.FILTER(Balanço[Quantidade],(Balanço[Estoque]=Back!$E$3)*(Balanço[Material]=Back!F8343))))</f>
        <v/>
      </c>
    </row>
    <row r="8344" spans="2:7">
      <c r="B8344" s="32">
        <f>SUMIF(Balanço[Estoque],Back!A8344,Balanço[Quantidade])</f>
        <v>0</v>
      </c>
      <c r="G8344" s="32" t="str" cm="1">
        <f t="array" ref="G8344">IF(F8344="","",SUM(_xlfn._xlws.FILTER(Balanço[Quantidade],(Balanço[Estoque]=Back!$E$3)*(Balanço[Material]=Back!F8344))))</f>
        <v/>
      </c>
    </row>
    <row r="8345" spans="2:7">
      <c r="B8345" s="32">
        <f>SUMIF(Balanço[Estoque],Back!A8345,Balanço[Quantidade])</f>
        <v>0</v>
      </c>
      <c r="G8345" s="32" t="str" cm="1">
        <f t="array" ref="G8345">IF(F8345="","",SUM(_xlfn._xlws.FILTER(Balanço[Quantidade],(Balanço[Estoque]=Back!$E$3)*(Balanço[Material]=Back!F8345))))</f>
        <v/>
      </c>
    </row>
    <row r="8346" spans="2:7">
      <c r="B8346" s="32">
        <f>SUMIF(Balanço[Estoque],Back!A8346,Balanço[Quantidade])</f>
        <v>0</v>
      </c>
      <c r="G8346" s="32" t="str" cm="1">
        <f t="array" ref="G8346">IF(F8346="","",SUM(_xlfn._xlws.FILTER(Balanço[Quantidade],(Balanço[Estoque]=Back!$E$3)*(Balanço[Material]=Back!F8346))))</f>
        <v/>
      </c>
    </row>
    <row r="8347" spans="2:7">
      <c r="B8347" s="32">
        <f>SUMIF(Balanço[Estoque],Back!A8347,Balanço[Quantidade])</f>
        <v>0</v>
      </c>
      <c r="G8347" s="32" t="str" cm="1">
        <f t="array" ref="G8347">IF(F8347="","",SUM(_xlfn._xlws.FILTER(Balanço[Quantidade],(Balanço[Estoque]=Back!$E$3)*(Balanço[Material]=Back!F8347))))</f>
        <v/>
      </c>
    </row>
    <row r="8348" spans="2:7">
      <c r="B8348" s="32">
        <f>SUMIF(Balanço[Estoque],Back!A8348,Balanço[Quantidade])</f>
        <v>0</v>
      </c>
      <c r="G8348" s="32" t="str" cm="1">
        <f t="array" ref="G8348">IF(F8348="","",SUM(_xlfn._xlws.FILTER(Balanço[Quantidade],(Balanço[Estoque]=Back!$E$3)*(Balanço[Material]=Back!F8348))))</f>
        <v/>
      </c>
    </row>
    <row r="8349" spans="2:7">
      <c r="B8349" s="32">
        <f>SUMIF(Balanço[Estoque],Back!A8349,Balanço[Quantidade])</f>
        <v>0</v>
      </c>
      <c r="G8349" s="32" t="str" cm="1">
        <f t="array" ref="G8349">IF(F8349="","",SUM(_xlfn._xlws.FILTER(Balanço[Quantidade],(Balanço[Estoque]=Back!$E$3)*(Balanço[Material]=Back!F8349))))</f>
        <v/>
      </c>
    </row>
    <row r="8350" spans="2:7">
      <c r="B8350" s="32">
        <f>SUMIF(Balanço[Estoque],Back!A8350,Balanço[Quantidade])</f>
        <v>0</v>
      </c>
      <c r="G8350" s="32" t="str" cm="1">
        <f t="array" ref="G8350">IF(F8350="","",SUM(_xlfn._xlws.FILTER(Balanço[Quantidade],(Balanço[Estoque]=Back!$E$3)*(Balanço[Material]=Back!F8350))))</f>
        <v/>
      </c>
    </row>
    <row r="8351" spans="2:7">
      <c r="B8351" s="32">
        <f>SUMIF(Balanço[Estoque],Back!A8351,Balanço[Quantidade])</f>
        <v>0</v>
      </c>
      <c r="G8351" s="32" t="str" cm="1">
        <f t="array" ref="G8351">IF(F8351="","",SUM(_xlfn._xlws.FILTER(Balanço[Quantidade],(Balanço[Estoque]=Back!$E$3)*(Balanço[Material]=Back!F8351))))</f>
        <v/>
      </c>
    </row>
    <row r="8352" spans="2:7">
      <c r="B8352" s="32">
        <f>SUMIF(Balanço[Estoque],Back!A8352,Balanço[Quantidade])</f>
        <v>0</v>
      </c>
      <c r="G8352" s="32" t="str" cm="1">
        <f t="array" ref="G8352">IF(F8352="","",SUM(_xlfn._xlws.FILTER(Balanço[Quantidade],(Balanço[Estoque]=Back!$E$3)*(Balanço[Material]=Back!F8352))))</f>
        <v/>
      </c>
    </row>
    <row r="8353" spans="2:7">
      <c r="B8353" s="32">
        <f>SUMIF(Balanço[Estoque],Back!A8353,Balanço[Quantidade])</f>
        <v>0</v>
      </c>
      <c r="G8353" s="32" t="str" cm="1">
        <f t="array" ref="G8353">IF(F8353="","",SUM(_xlfn._xlws.FILTER(Balanço[Quantidade],(Balanço[Estoque]=Back!$E$3)*(Balanço[Material]=Back!F8353))))</f>
        <v/>
      </c>
    </row>
    <row r="8354" spans="2:7">
      <c r="B8354" s="32">
        <f>SUMIF(Balanço[Estoque],Back!A8354,Balanço[Quantidade])</f>
        <v>0</v>
      </c>
      <c r="G8354" s="32" t="str" cm="1">
        <f t="array" ref="G8354">IF(F8354="","",SUM(_xlfn._xlws.FILTER(Balanço[Quantidade],(Balanço[Estoque]=Back!$E$3)*(Balanço[Material]=Back!F8354))))</f>
        <v/>
      </c>
    </row>
    <row r="8355" spans="2:7">
      <c r="B8355" s="32">
        <f>SUMIF(Balanço[Estoque],Back!A8355,Balanço[Quantidade])</f>
        <v>0</v>
      </c>
      <c r="G8355" s="32" t="str" cm="1">
        <f t="array" ref="G8355">IF(F8355="","",SUM(_xlfn._xlws.FILTER(Balanço[Quantidade],(Balanço[Estoque]=Back!$E$3)*(Balanço[Material]=Back!F8355))))</f>
        <v/>
      </c>
    </row>
    <row r="8356" spans="2:7">
      <c r="B8356" s="32">
        <f>SUMIF(Balanço[Estoque],Back!A8356,Balanço[Quantidade])</f>
        <v>0</v>
      </c>
      <c r="G8356" s="32" t="str" cm="1">
        <f t="array" ref="G8356">IF(F8356="","",SUM(_xlfn._xlws.FILTER(Balanço[Quantidade],(Balanço[Estoque]=Back!$E$3)*(Balanço[Material]=Back!F8356))))</f>
        <v/>
      </c>
    </row>
    <row r="8357" spans="2:7">
      <c r="B8357" s="32">
        <f>SUMIF(Balanço[Estoque],Back!A8357,Balanço[Quantidade])</f>
        <v>0</v>
      </c>
      <c r="G8357" s="32" t="str" cm="1">
        <f t="array" ref="G8357">IF(F8357="","",SUM(_xlfn._xlws.FILTER(Balanço[Quantidade],(Balanço[Estoque]=Back!$E$3)*(Balanço[Material]=Back!F8357))))</f>
        <v/>
      </c>
    </row>
    <row r="8358" spans="2:7">
      <c r="B8358" s="32">
        <f>SUMIF(Balanço[Estoque],Back!A8358,Balanço[Quantidade])</f>
        <v>0</v>
      </c>
      <c r="G8358" s="32" t="str" cm="1">
        <f t="array" ref="G8358">IF(F8358="","",SUM(_xlfn._xlws.FILTER(Balanço[Quantidade],(Balanço[Estoque]=Back!$E$3)*(Balanço[Material]=Back!F8358))))</f>
        <v/>
      </c>
    </row>
    <row r="8359" spans="2:7">
      <c r="B8359" s="32">
        <f>SUMIF(Balanço[Estoque],Back!A8359,Balanço[Quantidade])</f>
        <v>0</v>
      </c>
      <c r="G8359" s="32" t="str" cm="1">
        <f t="array" ref="G8359">IF(F8359="","",SUM(_xlfn._xlws.FILTER(Balanço[Quantidade],(Balanço[Estoque]=Back!$E$3)*(Balanço[Material]=Back!F8359))))</f>
        <v/>
      </c>
    </row>
    <row r="8360" spans="2:7">
      <c r="B8360" s="32">
        <f>SUMIF(Balanço[Estoque],Back!A8360,Balanço[Quantidade])</f>
        <v>0</v>
      </c>
      <c r="G8360" s="32" t="str" cm="1">
        <f t="array" ref="G8360">IF(F8360="","",SUM(_xlfn._xlws.FILTER(Balanço[Quantidade],(Balanço[Estoque]=Back!$E$3)*(Balanço[Material]=Back!F8360))))</f>
        <v/>
      </c>
    </row>
    <row r="8361" spans="2:7">
      <c r="B8361" s="32">
        <f>SUMIF(Balanço[Estoque],Back!A8361,Balanço[Quantidade])</f>
        <v>0</v>
      </c>
      <c r="G8361" s="32" t="str" cm="1">
        <f t="array" ref="G8361">IF(F8361="","",SUM(_xlfn._xlws.FILTER(Balanço[Quantidade],(Balanço[Estoque]=Back!$E$3)*(Balanço[Material]=Back!F8361))))</f>
        <v/>
      </c>
    </row>
    <row r="8362" spans="2:7">
      <c r="B8362" s="32">
        <f>SUMIF(Balanço[Estoque],Back!A8362,Balanço[Quantidade])</f>
        <v>0</v>
      </c>
      <c r="G8362" s="32" t="str" cm="1">
        <f t="array" ref="G8362">IF(F8362="","",SUM(_xlfn._xlws.FILTER(Balanço[Quantidade],(Balanço[Estoque]=Back!$E$3)*(Balanço[Material]=Back!F8362))))</f>
        <v/>
      </c>
    </row>
    <row r="8363" spans="2:7">
      <c r="B8363" s="32">
        <f>SUMIF(Balanço[Estoque],Back!A8363,Balanço[Quantidade])</f>
        <v>0</v>
      </c>
      <c r="G8363" s="32" t="str" cm="1">
        <f t="array" ref="G8363">IF(F8363="","",SUM(_xlfn._xlws.FILTER(Balanço[Quantidade],(Balanço[Estoque]=Back!$E$3)*(Balanço[Material]=Back!F8363))))</f>
        <v/>
      </c>
    </row>
    <row r="8364" spans="2:7">
      <c r="B8364" s="32">
        <f>SUMIF(Balanço[Estoque],Back!A8364,Balanço[Quantidade])</f>
        <v>0</v>
      </c>
      <c r="G8364" s="32" t="str" cm="1">
        <f t="array" ref="G8364">IF(F8364="","",SUM(_xlfn._xlws.FILTER(Balanço[Quantidade],(Balanço[Estoque]=Back!$E$3)*(Balanço[Material]=Back!F8364))))</f>
        <v/>
      </c>
    </row>
    <row r="8365" spans="2:7">
      <c r="B8365" s="32">
        <f>SUMIF(Balanço[Estoque],Back!A8365,Balanço[Quantidade])</f>
        <v>0</v>
      </c>
      <c r="G8365" s="32" t="str" cm="1">
        <f t="array" ref="G8365">IF(F8365="","",SUM(_xlfn._xlws.FILTER(Balanço[Quantidade],(Balanço[Estoque]=Back!$E$3)*(Balanço[Material]=Back!F8365))))</f>
        <v/>
      </c>
    </row>
    <row r="8366" spans="2:7">
      <c r="B8366" s="32">
        <f>SUMIF(Balanço[Estoque],Back!A8366,Balanço[Quantidade])</f>
        <v>0</v>
      </c>
      <c r="G8366" s="32" t="str" cm="1">
        <f t="array" ref="G8366">IF(F8366="","",SUM(_xlfn._xlws.FILTER(Balanço[Quantidade],(Balanço[Estoque]=Back!$E$3)*(Balanço[Material]=Back!F8366))))</f>
        <v/>
      </c>
    </row>
    <row r="8367" spans="2:7">
      <c r="B8367" s="32">
        <f>SUMIF(Balanço[Estoque],Back!A8367,Balanço[Quantidade])</f>
        <v>0</v>
      </c>
      <c r="G8367" s="32" t="str" cm="1">
        <f t="array" ref="G8367">IF(F8367="","",SUM(_xlfn._xlws.FILTER(Balanço[Quantidade],(Balanço[Estoque]=Back!$E$3)*(Balanço[Material]=Back!F8367))))</f>
        <v/>
      </c>
    </row>
    <row r="8368" spans="2:7">
      <c r="B8368" s="32">
        <f>SUMIF(Balanço[Estoque],Back!A8368,Balanço[Quantidade])</f>
        <v>0</v>
      </c>
      <c r="G8368" s="32" t="str" cm="1">
        <f t="array" ref="G8368">IF(F8368="","",SUM(_xlfn._xlws.FILTER(Balanço[Quantidade],(Balanço[Estoque]=Back!$E$3)*(Balanço[Material]=Back!F8368))))</f>
        <v/>
      </c>
    </row>
    <row r="8369" spans="2:7">
      <c r="B8369" s="32">
        <f>SUMIF(Balanço[Estoque],Back!A8369,Balanço[Quantidade])</f>
        <v>0</v>
      </c>
      <c r="G8369" s="32" t="str" cm="1">
        <f t="array" ref="G8369">IF(F8369="","",SUM(_xlfn._xlws.FILTER(Balanço[Quantidade],(Balanço[Estoque]=Back!$E$3)*(Balanço[Material]=Back!F8369))))</f>
        <v/>
      </c>
    </row>
    <row r="8370" spans="2:7">
      <c r="B8370" s="32">
        <f>SUMIF(Balanço[Estoque],Back!A8370,Balanço[Quantidade])</f>
        <v>0</v>
      </c>
      <c r="G8370" s="32" t="str" cm="1">
        <f t="array" ref="G8370">IF(F8370="","",SUM(_xlfn._xlws.FILTER(Balanço[Quantidade],(Balanço[Estoque]=Back!$E$3)*(Balanço[Material]=Back!F8370))))</f>
        <v/>
      </c>
    </row>
    <row r="8371" spans="2:7">
      <c r="B8371" s="32">
        <f>SUMIF(Balanço[Estoque],Back!A8371,Balanço[Quantidade])</f>
        <v>0</v>
      </c>
      <c r="G8371" s="32" t="str" cm="1">
        <f t="array" ref="G8371">IF(F8371="","",SUM(_xlfn._xlws.FILTER(Balanço[Quantidade],(Balanço[Estoque]=Back!$E$3)*(Balanço[Material]=Back!F8371))))</f>
        <v/>
      </c>
    </row>
    <row r="8372" spans="2:7">
      <c r="B8372" s="32">
        <f>SUMIF(Balanço[Estoque],Back!A8372,Balanço[Quantidade])</f>
        <v>0</v>
      </c>
      <c r="G8372" s="32" t="str" cm="1">
        <f t="array" ref="G8372">IF(F8372="","",SUM(_xlfn._xlws.FILTER(Balanço[Quantidade],(Balanço[Estoque]=Back!$E$3)*(Balanço[Material]=Back!F8372))))</f>
        <v/>
      </c>
    </row>
    <row r="8373" spans="2:7">
      <c r="B8373" s="32">
        <f>SUMIF(Balanço[Estoque],Back!A8373,Balanço[Quantidade])</f>
        <v>0</v>
      </c>
      <c r="G8373" s="32" t="str" cm="1">
        <f t="array" ref="G8373">IF(F8373="","",SUM(_xlfn._xlws.FILTER(Balanço[Quantidade],(Balanço[Estoque]=Back!$E$3)*(Balanço[Material]=Back!F8373))))</f>
        <v/>
      </c>
    </row>
    <row r="8374" spans="2:7">
      <c r="B8374" s="32">
        <f>SUMIF(Balanço[Estoque],Back!A8374,Balanço[Quantidade])</f>
        <v>0</v>
      </c>
      <c r="G8374" s="32" t="str" cm="1">
        <f t="array" ref="G8374">IF(F8374="","",SUM(_xlfn._xlws.FILTER(Balanço[Quantidade],(Balanço[Estoque]=Back!$E$3)*(Balanço[Material]=Back!F8374))))</f>
        <v/>
      </c>
    </row>
    <row r="8375" spans="2:7">
      <c r="B8375" s="32">
        <f>SUMIF(Balanço[Estoque],Back!A8375,Balanço[Quantidade])</f>
        <v>0</v>
      </c>
      <c r="G8375" s="32" t="str" cm="1">
        <f t="array" ref="G8375">IF(F8375="","",SUM(_xlfn._xlws.FILTER(Balanço[Quantidade],(Balanço[Estoque]=Back!$E$3)*(Balanço[Material]=Back!F8375))))</f>
        <v/>
      </c>
    </row>
    <row r="8376" spans="2:7">
      <c r="B8376" s="32">
        <f>SUMIF(Balanço[Estoque],Back!A8376,Balanço[Quantidade])</f>
        <v>0</v>
      </c>
      <c r="G8376" s="32" t="str" cm="1">
        <f t="array" ref="G8376">IF(F8376="","",SUM(_xlfn._xlws.FILTER(Balanço[Quantidade],(Balanço[Estoque]=Back!$E$3)*(Balanço[Material]=Back!F8376))))</f>
        <v/>
      </c>
    </row>
    <row r="8377" spans="2:7">
      <c r="B8377" s="32">
        <f>SUMIF(Balanço[Estoque],Back!A8377,Balanço[Quantidade])</f>
        <v>0</v>
      </c>
      <c r="G8377" s="32" t="str" cm="1">
        <f t="array" ref="G8377">IF(F8377="","",SUM(_xlfn._xlws.FILTER(Balanço[Quantidade],(Balanço[Estoque]=Back!$E$3)*(Balanço[Material]=Back!F8377))))</f>
        <v/>
      </c>
    </row>
    <row r="8378" spans="2:7">
      <c r="B8378" s="32">
        <f>SUMIF(Balanço[Estoque],Back!A8378,Balanço[Quantidade])</f>
        <v>0</v>
      </c>
      <c r="G8378" s="32" t="str" cm="1">
        <f t="array" ref="G8378">IF(F8378="","",SUM(_xlfn._xlws.FILTER(Balanço[Quantidade],(Balanço[Estoque]=Back!$E$3)*(Balanço[Material]=Back!F8378))))</f>
        <v/>
      </c>
    </row>
    <row r="8379" spans="2:7">
      <c r="B8379" s="32">
        <f>SUMIF(Balanço[Estoque],Back!A8379,Balanço[Quantidade])</f>
        <v>0</v>
      </c>
      <c r="G8379" s="32" t="str" cm="1">
        <f t="array" ref="G8379">IF(F8379="","",SUM(_xlfn._xlws.FILTER(Balanço[Quantidade],(Balanço[Estoque]=Back!$E$3)*(Balanço[Material]=Back!F8379))))</f>
        <v/>
      </c>
    </row>
    <row r="8380" spans="2:7">
      <c r="B8380" s="32">
        <f>SUMIF(Balanço[Estoque],Back!A8380,Balanço[Quantidade])</f>
        <v>0</v>
      </c>
      <c r="G8380" s="32" t="str" cm="1">
        <f t="array" ref="G8380">IF(F8380="","",SUM(_xlfn._xlws.FILTER(Balanço[Quantidade],(Balanço[Estoque]=Back!$E$3)*(Balanço[Material]=Back!F8380))))</f>
        <v/>
      </c>
    </row>
    <row r="8381" spans="2:7">
      <c r="B8381" s="32">
        <f>SUMIF(Balanço[Estoque],Back!A8381,Balanço[Quantidade])</f>
        <v>0</v>
      </c>
      <c r="G8381" s="32" t="str" cm="1">
        <f t="array" ref="G8381">IF(F8381="","",SUM(_xlfn._xlws.FILTER(Balanço[Quantidade],(Balanço[Estoque]=Back!$E$3)*(Balanço[Material]=Back!F8381))))</f>
        <v/>
      </c>
    </row>
    <row r="8382" spans="2:7">
      <c r="B8382" s="32">
        <f>SUMIF(Balanço[Estoque],Back!A8382,Balanço[Quantidade])</f>
        <v>0</v>
      </c>
      <c r="G8382" s="32" t="str" cm="1">
        <f t="array" ref="G8382">IF(F8382="","",SUM(_xlfn._xlws.FILTER(Balanço[Quantidade],(Balanço[Estoque]=Back!$E$3)*(Balanço[Material]=Back!F8382))))</f>
        <v/>
      </c>
    </row>
    <row r="8383" spans="2:7">
      <c r="B8383" s="32">
        <f>SUMIF(Balanço[Estoque],Back!A8383,Balanço[Quantidade])</f>
        <v>0</v>
      </c>
      <c r="G8383" s="32" t="str" cm="1">
        <f t="array" ref="G8383">IF(F8383="","",SUM(_xlfn._xlws.FILTER(Balanço[Quantidade],(Balanço[Estoque]=Back!$E$3)*(Balanço[Material]=Back!F8383))))</f>
        <v/>
      </c>
    </row>
    <row r="8384" spans="2:7">
      <c r="B8384" s="32">
        <f>SUMIF(Balanço[Estoque],Back!A8384,Balanço[Quantidade])</f>
        <v>0</v>
      </c>
      <c r="G8384" s="32" t="str" cm="1">
        <f t="array" ref="G8384">IF(F8384="","",SUM(_xlfn._xlws.FILTER(Balanço[Quantidade],(Balanço[Estoque]=Back!$E$3)*(Balanço[Material]=Back!F8384))))</f>
        <v/>
      </c>
    </row>
    <row r="8385" spans="2:7">
      <c r="B8385" s="32">
        <f>SUMIF(Balanço[Estoque],Back!A8385,Balanço[Quantidade])</f>
        <v>0</v>
      </c>
      <c r="G8385" s="32" t="str" cm="1">
        <f t="array" ref="G8385">IF(F8385="","",SUM(_xlfn._xlws.FILTER(Balanço[Quantidade],(Balanço[Estoque]=Back!$E$3)*(Balanço[Material]=Back!F8385))))</f>
        <v/>
      </c>
    </row>
    <row r="8386" spans="2:7">
      <c r="B8386" s="32">
        <f>SUMIF(Balanço[Estoque],Back!A8386,Balanço[Quantidade])</f>
        <v>0</v>
      </c>
      <c r="G8386" s="32" t="str" cm="1">
        <f t="array" ref="G8386">IF(F8386="","",SUM(_xlfn._xlws.FILTER(Balanço[Quantidade],(Balanço[Estoque]=Back!$E$3)*(Balanço[Material]=Back!F8386))))</f>
        <v/>
      </c>
    </row>
    <row r="8387" spans="2:7">
      <c r="B8387" s="32">
        <f>SUMIF(Balanço[Estoque],Back!A8387,Balanço[Quantidade])</f>
        <v>0</v>
      </c>
      <c r="G8387" s="32" t="str" cm="1">
        <f t="array" ref="G8387">IF(F8387="","",SUM(_xlfn._xlws.FILTER(Balanço[Quantidade],(Balanço[Estoque]=Back!$E$3)*(Balanço[Material]=Back!F8387))))</f>
        <v/>
      </c>
    </row>
    <row r="8388" spans="2:7">
      <c r="B8388" s="32">
        <f>SUMIF(Balanço[Estoque],Back!A8388,Balanço[Quantidade])</f>
        <v>0</v>
      </c>
      <c r="G8388" s="32" t="str" cm="1">
        <f t="array" ref="G8388">IF(F8388="","",SUM(_xlfn._xlws.FILTER(Balanço[Quantidade],(Balanço[Estoque]=Back!$E$3)*(Balanço[Material]=Back!F8388))))</f>
        <v/>
      </c>
    </row>
    <row r="8389" spans="2:7">
      <c r="B8389" s="32">
        <f>SUMIF(Balanço[Estoque],Back!A8389,Balanço[Quantidade])</f>
        <v>0</v>
      </c>
      <c r="G8389" s="32" t="str" cm="1">
        <f t="array" ref="G8389">IF(F8389="","",SUM(_xlfn._xlws.FILTER(Balanço[Quantidade],(Balanço[Estoque]=Back!$E$3)*(Balanço[Material]=Back!F8389))))</f>
        <v/>
      </c>
    </row>
    <row r="8390" spans="2:7">
      <c r="B8390" s="32">
        <f>SUMIF(Balanço[Estoque],Back!A8390,Balanço[Quantidade])</f>
        <v>0</v>
      </c>
      <c r="G8390" s="32" t="str" cm="1">
        <f t="array" ref="G8390">IF(F8390="","",SUM(_xlfn._xlws.FILTER(Balanço[Quantidade],(Balanço[Estoque]=Back!$E$3)*(Balanço[Material]=Back!F8390))))</f>
        <v/>
      </c>
    </row>
    <row r="8391" spans="2:7">
      <c r="B8391" s="32">
        <f>SUMIF(Balanço[Estoque],Back!A8391,Balanço[Quantidade])</f>
        <v>0</v>
      </c>
      <c r="G8391" s="32" t="str" cm="1">
        <f t="array" ref="G8391">IF(F8391="","",SUM(_xlfn._xlws.FILTER(Balanço[Quantidade],(Balanço[Estoque]=Back!$E$3)*(Balanço[Material]=Back!F8391))))</f>
        <v/>
      </c>
    </row>
    <row r="8392" spans="2:7">
      <c r="B8392" s="32">
        <f>SUMIF(Balanço[Estoque],Back!A8392,Balanço[Quantidade])</f>
        <v>0</v>
      </c>
      <c r="G8392" s="32" t="str" cm="1">
        <f t="array" ref="G8392">IF(F8392="","",SUM(_xlfn._xlws.FILTER(Balanço[Quantidade],(Balanço[Estoque]=Back!$E$3)*(Balanço[Material]=Back!F8392))))</f>
        <v/>
      </c>
    </row>
    <row r="8393" spans="2:7">
      <c r="B8393" s="32">
        <f>SUMIF(Balanço[Estoque],Back!A8393,Balanço[Quantidade])</f>
        <v>0</v>
      </c>
      <c r="G8393" s="32" t="str" cm="1">
        <f t="array" ref="G8393">IF(F8393="","",SUM(_xlfn._xlws.FILTER(Balanço[Quantidade],(Balanço[Estoque]=Back!$E$3)*(Balanço[Material]=Back!F8393))))</f>
        <v/>
      </c>
    </row>
    <row r="8394" spans="2:7">
      <c r="B8394" s="32">
        <f>SUMIF(Balanço[Estoque],Back!A8394,Balanço[Quantidade])</f>
        <v>0</v>
      </c>
      <c r="G8394" s="32" t="str" cm="1">
        <f t="array" ref="G8394">IF(F8394="","",SUM(_xlfn._xlws.FILTER(Balanço[Quantidade],(Balanço[Estoque]=Back!$E$3)*(Balanço[Material]=Back!F8394))))</f>
        <v/>
      </c>
    </row>
    <row r="8395" spans="2:7">
      <c r="B8395" s="32">
        <f>SUMIF(Balanço[Estoque],Back!A8395,Balanço[Quantidade])</f>
        <v>0</v>
      </c>
      <c r="G8395" s="32" t="str" cm="1">
        <f t="array" ref="G8395">IF(F8395="","",SUM(_xlfn._xlws.FILTER(Balanço[Quantidade],(Balanço[Estoque]=Back!$E$3)*(Balanço[Material]=Back!F8395))))</f>
        <v/>
      </c>
    </row>
    <row r="8396" spans="2:7">
      <c r="B8396" s="32">
        <f>SUMIF(Balanço[Estoque],Back!A8396,Balanço[Quantidade])</f>
        <v>0</v>
      </c>
      <c r="G8396" s="32" t="str" cm="1">
        <f t="array" ref="G8396">IF(F8396="","",SUM(_xlfn._xlws.FILTER(Balanço[Quantidade],(Balanço[Estoque]=Back!$E$3)*(Balanço[Material]=Back!F8396))))</f>
        <v/>
      </c>
    </row>
    <row r="8397" spans="2:7">
      <c r="B8397" s="32">
        <f>SUMIF(Balanço[Estoque],Back!A8397,Balanço[Quantidade])</f>
        <v>0</v>
      </c>
      <c r="G8397" s="32" t="str" cm="1">
        <f t="array" ref="G8397">IF(F8397="","",SUM(_xlfn._xlws.FILTER(Balanço[Quantidade],(Balanço[Estoque]=Back!$E$3)*(Balanço[Material]=Back!F8397))))</f>
        <v/>
      </c>
    </row>
    <row r="8398" spans="2:7">
      <c r="B8398" s="32">
        <f>SUMIF(Balanço[Estoque],Back!A8398,Balanço[Quantidade])</f>
        <v>0</v>
      </c>
      <c r="G8398" s="32" t="str" cm="1">
        <f t="array" ref="G8398">IF(F8398="","",SUM(_xlfn._xlws.FILTER(Balanço[Quantidade],(Balanço[Estoque]=Back!$E$3)*(Balanço[Material]=Back!F8398))))</f>
        <v/>
      </c>
    </row>
    <row r="8399" spans="2:7">
      <c r="B8399" s="32">
        <f>SUMIF(Balanço[Estoque],Back!A8399,Balanço[Quantidade])</f>
        <v>0</v>
      </c>
      <c r="G8399" s="32" t="str" cm="1">
        <f t="array" ref="G8399">IF(F8399="","",SUM(_xlfn._xlws.FILTER(Balanço[Quantidade],(Balanço[Estoque]=Back!$E$3)*(Balanço[Material]=Back!F8399))))</f>
        <v/>
      </c>
    </row>
    <row r="8400" spans="2:7">
      <c r="B8400" s="32">
        <f>SUMIF(Balanço[Estoque],Back!A8400,Balanço[Quantidade])</f>
        <v>0</v>
      </c>
      <c r="G8400" s="32" t="str" cm="1">
        <f t="array" ref="G8400">IF(F8400="","",SUM(_xlfn._xlws.FILTER(Balanço[Quantidade],(Balanço[Estoque]=Back!$E$3)*(Balanço[Material]=Back!F8400))))</f>
        <v/>
      </c>
    </row>
    <row r="8401" spans="2:7">
      <c r="B8401" s="32">
        <f>SUMIF(Balanço[Estoque],Back!A8401,Balanço[Quantidade])</f>
        <v>0</v>
      </c>
      <c r="G8401" s="32" t="str" cm="1">
        <f t="array" ref="G8401">IF(F8401="","",SUM(_xlfn._xlws.FILTER(Balanço[Quantidade],(Balanço[Estoque]=Back!$E$3)*(Balanço[Material]=Back!F8401))))</f>
        <v/>
      </c>
    </row>
    <row r="8402" spans="2:7">
      <c r="B8402" s="32">
        <f>SUMIF(Balanço[Estoque],Back!A8402,Balanço[Quantidade])</f>
        <v>0</v>
      </c>
      <c r="G8402" s="32" t="str" cm="1">
        <f t="array" ref="G8402">IF(F8402="","",SUM(_xlfn._xlws.FILTER(Balanço[Quantidade],(Balanço[Estoque]=Back!$E$3)*(Balanço[Material]=Back!F8402))))</f>
        <v/>
      </c>
    </row>
    <row r="8403" spans="2:7">
      <c r="B8403" s="32">
        <f>SUMIF(Balanço[Estoque],Back!A8403,Balanço[Quantidade])</f>
        <v>0</v>
      </c>
      <c r="G8403" s="32" t="str" cm="1">
        <f t="array" ref="G8403">IF(F8403="","",SUM(_xlfn._xlws.FILTER(Balanço[Quantidade],(Balanço[Estoque]=Back!$E$3)*(Balanço[Material]=Back!F8403))))</f>
        <v/>
      </c>
    </row>
    <row r="8404" spans="2:7">
      <c r="B8404" s="32">
        <f>SUMIF(Balanço[Estoque],Back!A8404,Balanço[Quantidade])</f>
        <v>0</v>
      </c>
      <c r="G8404" s="32" t="str" cm="1">
        <f t="array" ref="G8404">IF(F8404="","",SUM(_xlfn._xlws.FILTER(Balanço[Quantidade],(Balanço[Estoque]=Back!$E$3)*(Balanço[Material]=Back!F8404))))</f>
        <v/>
      </c>
    </row>
    <row r="8405" spans="2:7">
      <c r="B8405" s="32">
        <f>SUMIF(Balanço[Estoque],Back!A8405,Balanço[Quantidade])</f>
        <v>0</v>
      </c>
      <c r="G8405" s="32" t="str" cm="1">
        <f t="array" ref="G8405">IF(F8405="","",SUM(_xlfn._xlws.FILTER(Balanço[Quantidade],(Balanço[Estoque]=Back!$E$3)*(Balanço[Material]=Back!F8405))))</f>
        <v/>
      </c>
    </row>
    <row r="8406" spans="2:7">
      <c r="B8406" s="32">
        <f>SUMIF(Balanço[Estoque],Back!A8406,Balanço[Quantidade])</f>
        <v>0</v>
      </c>
      <c r="G8406" s="32" t="str" cm="1">
        <f t="array" ref="G8406">IF(F8406="","",SUM(_xlfn._xlws.FILTER(Balanço[Quantidade],(Balanço[Estoque]=Back!$E$3)*(Balanço[Material]=Back!F8406))))</f>
        <v/>
      </c>
    </row>
    <row r="8407" spans="2:7">
      <c r="B8407" s="32">
        <f>SUMIF(Balanço[Estoque],Back!A8407,Balanço[Quantidade])</f>
        <v>0</v>
      </c>
      <c r="G8407" s="32" t="str" cm="1">
        <f t="array" ref="G8407">IF(F8407="","",SUM(_xlfn._xlws.FILTER(Balanço[Quantidade],(Balanço[Estoque]=Back!$E$3)*(Balanço[Material]=Back!F8407))))</f>
        <v/>
      </c>
    </row>
    <row r="8408" spans="2:7">
      <c r="B8408" s="32">
        <f>SUMIF(Balanço[Estoque],Back!A8408,Balanço[Quantidade])</f>
        <v>0</v>
      </c>
      <c r="G8408" s="32" t="str" cm="1">
        <f t="array" ref="G8408">IF(F8408="","",SUM(_xlfn._xlws.FILTER(Balanço[Quantidade],(Balanço[Estoque]=Back!$E$3)*(Balanço[Material]=Back!F8408))))</f>
        <v/>
      </c>
    </row>
    <row r="8409" spans="2:7">
      <c r="B8409" s="32">
        <f>SUMIF(Balanço[Estoque],Back!A8409,Balanço[Quantidade])</f>
        <v>0</v>
      </c>
      <c r="G8409" s="32" t="str" cm="1">
        <f t="array" ref="G8409">IF(F8409="","",SUM(_xlfn._xlws.FILTER(Balanço[Quantidade],(Balanço[Estoque]=Back!$E$3)*(Balanço[Material]=Back!F8409))))</f>
        <v/>
      </c>
    </row>
    <row r="8410" spans="2:7">
      <c r="B8410" s="32">
        <f>SUMIF(Balanço[Estoque],Back!A8410,Balanço[Quantidade])</f>
        <v>0</v>
      </c>
      <c r="G8410" s="32" t="str" cm="1">
        <f t="array" ref="G8410">IF(F8410="","",SUM(_xlfn._xlws.FILTER(Balanço[Quantidade],(Balanço[Estoque]=Back!$E$3)*(Balanço[Material]=Back!F8410))))</f>
        <v/>
      </c>
    </row>
    <row r="8411" spans="2:7">
      <c r="B8411" s="32">
        <f>SUMIF(Balanço[Estoque],Back!A8411,Balanço[Quantidade])</f>
        <v>0</v>
      </c>
      <c r="G8411" s="32" t="str" cm="1">
        <f t="array" ref="G8411">IF(F8411="","",SUM(_xlfn._xlws.FILTER(Balanço[Quantidade],(Balanço[Estoque]=Back!$E$3)*(Balanço[Material]=Back!F8411))))</f>
        <v/>
      </c>
    </row>
    <row r="8412" spans="2:7">
      <c r="B8412" s="32">
        <f>SUMIF(Balanço[Estoque],Back!A8412,Balanço[Quantidade])</f>
        <v>0</v>
      </c>
      <c r="G8412" s="32" t="str" cm="1">
        <f t="array" ref="G8412">IF(F8412="","",SUM(_xlfn._xlws.FILTER(Balanço[Quantidade],(Balanço[Estoque]=Back!$E$3)*(Balanço[Material]=Back!F8412))))</f>
        <v/>
      </c>
    </row>
    <row r="8413" spans="2:7">
      <c r="B8413" s="32">
        <f>SUMIF(Balanço[Estoque],Back!A8413,Balanço[Quantidade])</f>
        <v>0</v>
      </c>
      <c r="G8413" s="32" t="str" cm="1">
        <f t="array" ref="G8413">IF(F8413="","",SUM(_xlfn._xlws.FILTER(Balanço[Quantidade],(Balanço[Estoque]=Back!$E$3)*(Balanço[Material]=Back!F8413))))</f>
        <v/>
      </c>
    </row>
    <row r="8414" spans="2:7">
      <c r="B8414" s="32">
        <f>SUMIF(Balanço[Estoque],Back!A8414,Balanço[Quantidade])</f>
        <v>0</v>
      </c>
      <c r="G8414" s="32" t="str" cm="1">
        <f t="array" ref="G8414">IF(F8414="","",SUM(_xlfn._xlws.FILTER(Balanço[Quantidade],(Balanço[Estoque]=Back!$E$3)*(Balanço[Material]=Back!F8414))))</f>
        <v/>
      </c>
    </row>
    <row r="8415" spans="2:7">
      <c r="B8415" s="32">
        <f>SUMIF(Balanço[Estoque],Back!A8415,Balanço[Quantidade])</f>
        <v>0</v>
      </c>
      <c r="G8415" s="32" t="str" cm="1">
        <f t="array" ref="G8415">IF(F8415="","",SUM(_xlfn._xlws.FILTER(Balanço[Quantidade],(Balanço[Estoque]=Back!$E$3)*(Balanço[Material]=Back!F8415))))</f>
        <v/>
      </c>
    </row>
    <row r="8416" spans="2:7">
      <c r="B8416" s="32">
        <f>SUMIF(Balanço[Estoque],Back!A8416,Balanço[Quantidade])</f>
        <v>0</v>
      </c>
      <c r="G8416" s="32" t="str" cm="1">
        <f t="array" ref="G8416">IF(F8416="","",SUM(_xlfn._xlws.FILTER(Balanço[Quantidade],(Balanço[Estoque]=Back!$E$3)*(Balanço[Material]=Back!F8416))))</f>
        <v/>
      </c>
    </row>
    <row r="8417" spans="2:7">
      <c r="B8417" s="32">
        <f>SUMIF(Balanço[Estoque],Back!A8417,Balanço[Quantidade])</f>
        <v>0</v>
      </c>
      <c r="G8417" s="32" t="str" cm="1">
        <f t="array" ref="G8417">IF(F8417="","",SUM(_xlfn._xlws.FILTER(Balanço[Quantidade],(Balanço[Estoque]=Back!$E$3)*(Balanço[Material]=Back!F8417))))</f>
        <v/>
      </c>
    </row>
    <row r="8418" spans="2:7">
      <c r="B8418" s="32">
        <f>SUMIF(Balanço[Estoque],Back!A8418,Balanço[Quantidade])</f>
        <v>0</v>
      </c>
      <c r="G8418" s="32" t="str" cm="1">
        <f t="array" ref="G8418">IF(F8418="","",SUM(_xlfn._xlws.FILTER(Balanço[Quantidade],(Balanço[Estoque]=Back!$E$3)*(Balanço[Material]=Back!F8418))))</f>
        <v/>
      </c>
    </row>
    <row r="8419" spans="2:7">
      <c r="B8419" s="32">
        <f>SUMIF(Balanço[Estoque],Back!A8419,Balanço[Quantidade])</f>
        <v>0</v>
      </c>
      <c r="G8419" s="32" t="str" cm="1">
        <f t="array" ref="G8419">IF(F8419="","",SUM(_xlfn._xlws.FILTER(Balanço[Quantidade],(Balanço[Estoque]=Back!$E$3)*(Balanço[Material]=Back!F8419))))</f>
        <v/>
      </c>
    </row>
    <row r="8420" spans="2:7">
      <c r="B8420" s="32">
        <f>SUMIF(Balanço[Estoque],Back!A8420,Balanço[Quantidade])</f>
        <v>0</v>
      </c>
      <c r="G8420" s="32" t="str" cm="1">
        <f t="array" ref="G8420">IF(F8420="","",SUM(_xlfn._xlws.FILTER(Balanço[Quantidade],(Balanço[Estoque]=Back!$E$3)*(Balanço[Material]=Back!F8420))))</f>
        <v/>
      </c>
    </row>
    <row r="8421" spans="2:7">
      <c r="B8421" s="32">
        <f>SUMIF(Balanço[Estoque],Back!A8421,Balanço[Quantidade])</f>
        <v>0</v>
      </c>
      <c r="G8421" s="32" t="str" cm="1">
        <f t="array" ref="G8421">IF(F8421="","",SUM(_xlfn._xlws.FILTER(Balanço[Quantidade],(Balanço[Estoque]=Back!$E$3)*(Balanço[Material]=Back!F8421))))</f>
        <v/>
      </c>
    </row>
    <row r="8422" spans="2:7">
      <c r="B8422" s="32">
        <f>SUMIF(Balanço[Estoque],Back!A8422,Balanço[Quantidade])</f>
        <v>0</v>
      </c>
      <c r="G8422" s="32" t="str" cm="1">
        <f t="array" ref="G8422">IF(F8422="","",SUM(_xlfn._xlws.FILTER(Balanço[Quantidade],(Balanço[Estoque]=Back!$E$3)*(Balanço[Material]=Back!F8422))))</f>
        <v/>
      </c>
    </row>
    <row r="8423" spans="2:7">
      <c r="B8423" s="32">
        <f>SUMIF(Balanço[Estoque],Back!A8423,Balanço[Quantidade])</f>
        <v>0</v>
      </c>
      <c r="G8423" s="32" t="str" cm="1">
        <f t="array" ref="G8423">IF(F8423="","",SUM(_xlfn._xlws.FILTER(Balanço[Quantidade],(Balanço[Estoque]=Back!$E$3)*(Balanço[Material]=Back!F8423))))</f>
        <v/>
      </c>
    </row>
    <row r="8424" spans="2:7">
      <c r="B8424" s="32">
        <f>SUMIF(Balanço[Estoque],Back!A8424,Balanço[Quantidade])</f>
        <v>0</v>
      </c>
      <c r="G8424" s="32" t="str" cm="1">
        <f t="array" ref="G8424">IF(F8424="","",SUM(_xlfn._xlws.FILTER(Balanço[Quantidade],(Balanço[Estoque]=Back!$E$3)*(Balanço[Material]=Back!F8424))))</f>
        <v/>
      </c>
    </row>
    <row r="8425" spans="2:7">
      <c r="B8425" s="32">
        <f>SUMIF(Balanço[Estoque],Back!A8425,Balanço[Quantidade])</f>
        <v>0</v>
      </c>
      <c r="G8425" s="32" t="str" cm="1">
        <f t="array" ref="G8425">IF(F8425="","",SUM(_xlfn._xlws.FILTER(Balanço[Quantidade],(Balanço[Estoque]=Back!$E$3)*(Balanço[Material]=Back!F8425))))</f>
        <v/>
      </c>
    </row>
    <row r="8426" spans="2:7">
      <c r="B8426" s="32">
        <f>SUMIF(Balanço[Estoque],Back!A8426,Balanço[Quantidade])</f>
        <v>0</v>
      </c>
      <c r="G8426" s="32" t="str" cm="1">
        <f t="array" ref="G8426">IF(F8426="","",SUM(_xlfn._xlws.FILTER(Balanço[Quantidade],(Balanço[Estoque]=Back!$E$3)*(Balanço[Material]=Back!F8426))))</f>
        <v/>
      </c>
    </row>
    <row r="8427" spans="2:7">
      <c r="B8427" s="32">
        <f>SUMIF(Balanço[Estoque],Back!A8427,Balanço[Quantidade])</f>
        <v>0</v>
      </c>
      <c r="G8427" s="32" t="str" cm="1">
        <f t="array" ref="G8427">IF(F8427="","",SUM(_xlfn._xlws.FILTER(Balanço[Quantidade],(Balanço[Estoque]=Back!$E$3)*(Balanço[Material]=Back!F8427))))</f>
        <v/>
      </c>
    </row>
    <row r="8428" spans="2:7">
      <c r="B8428" s="32">
        <f>SUMIF(Balanço[Estoque],Back!A8428,Balanço[Quantidade])</f>
        <v>0</v>
      </c>
      <c r="G8428" s="32" t="str" cm="1">
        <f t="array" ref="G8428">IF(F8428="","",SUM(_xlfn._xlws.FILTER(Balanço[Quantidade],(Balanço[Estoque]=Back!$E$3)*(Balanço[Material]=Back!F8428))))</f>
        <v/>
      </c>
    </row>
    <row r="8429" spans="2:7">
      <c r="B8429" s="32">
        <f>SUMIF(Balanço[Estoque],Back!A8429,Balanço[Quantidade])</f>
        <v>0</v>
      </c>
      <c r="G8429" s="32" t="str" cm="1">
        <f t="array" ref="G8429">IF(F8429="","",SUM(_xlfn._xlws.FILTER(Balanço[Quantidade],(Balanço[Estoque]=Back!$E$3)*(Balanço[Material]=Back!F8429))))</f>
        <v/>
      </c>
    </row>
    <row r="8430" spans="2:7">
      <c r="B8430" s="32">
        <f>SUMIF(Balanço[Estoque],Back!A8430,Balanço[Quantidade])</f>
        <v>0</v>
      </c>
      <c r="G8430" s="32" t="str" cm="1">
        <f t="array" ref="G8430">IF(F8430="","",SUM(_xlfn._xlws.FILTER(Balanço[Quantidade],(Balanço[Estoque]=Back!$E$3)*(Balanço[Material]=Back!F8430))))</f>
        <v/>
      </c>
    </row>
    <row r="8431" spans="2:7">
      <c r="B8431" s="32">
        <f>SUMIF(Balanço[Estoque],Back!A8431,Balanço[Quantidade])</f>
        <v>0</v>
      </c>
      <c r="G8431" s="32" t="str" cm="1">
        <f t="array" ref="G8431">IF(F8431="","",SUM(_xlfn._xlws.FILTER(Balanço[Quantidade],(Balanço[Estoque]=Back!$E$3)*(Balanço[Material]=Back!F8431))))</f>
        <v/>
      </c>
    </row>
    <row r="8432" spans="2:7">
      <c r="B8432" s="32">
        <f>SUMIF(Balanço[Estoque],Back!A8432,Balanço[Quantidade])</f>
        <v>0</v>
      </c>
      <c r="G8432" s="32" t="str" cm="1">
        <f t="array" ref="G8432">IF(F8432="","",SUM(_xlfn._xlws.FILTER(Balanço[Quantidade],(Balanço[Estoque]=Back!$E$3)*(Balanço[Material]=Back!F8432))))</f>
        <v/>
      </c>
    </row>
    <row r="8433" spans="2:7">
      <c r="B8433" s="32">
        <f>SUMIF(Balanço[Estoque],Back!A8433,Balanço[Quantidade])</f>
        <v>0</v>
      </c>
      <c r="G8433" s="32" t="str" cm="1">
        <f t="array" ref="G8433">IF(F8433="","",SUM(_xlfn._xlws.FILTER(Balanço[Quantidade],(Balanço[Estoque]=Back!$E$3)*(Balanço[Material]=Back!F8433))))</f>
        <v/>
      </c>
    </row>
    <row r="8434" spans="2:7">
      <c r="B8434" s="32">
        <f>SUMIF(Balanço[Estoque],Back!A8434,Balanço[Quantidade])</f>
        <v>0</v>
      </c>
      <c r="G8434" s="32" t="str" cm="1">
        <f t="array" ref="G8434">IF(F8434="","",SUM(_xlfn._xlws.FILTER(Balanço[Quantidade],(Balanço[Estoque]=Back!$E$3)*(Balanço[Material]=Back!F8434))))</f>
        <v/>
      </c>
    </row>
    <row r="8435" spans="2:7">
      <c r="B8435" s="32">
        <f>SUMIF(Balanço[Estoque],Back!A8435,Balanço[Quantidade])</f>
        <v>0</v>
      </c>
      <c r="G8435" s="32" t="str" cm="1">
        <f t="array" ref="G8435">IF(F8435="","",SUM(_xlfn._xlws.FILTER(Balanço[Quantidade],(Balanço[Estoque]=Back!$E$3)*(Balanço[Material]=Back!F8435))))</f>
        <v/>
      </c>
    </row>
    <row r="8436" spans="2:7">
      <c r="B8436" s="32">
        <f>SUMIF(Balanço[Estoque],Back!A8436,Balanço[Quantidade])</f>
        <v>0</v>
      </c>
      <c r="G8436" s="32" t="str" cm="1">
        <f t="array" ref="G8436">IF(F8436="","",SUM(_xlfn._xlws.FILTER(Balanço[Quantidade],(Balanço[Estoque]=Back!$E$3)*(Balanço[Material]=Back!F8436))))</f>
        <v/>
      </c>
    </row>
    <row r="8437" spans="2:7">
      <c r="B8437" s="32">
        <f>SUMIF(Balanço[Estoque],Back!A8437,Balanço[Quantidade])</f>
        <v>0</v>
      </c>
      <c r="G8437" s="32" t="str" cm="1">
        <f t="array" ref="G8437">IF(F8437="","",SUM(_xlfn._xlws.FILTER(Balanço[Quantidade],(Balanço[Estoque]=Back!$E$3)*(Balanço[Material]=Back!F8437))))</f>
        <v/>
      </c>
    </row>
    <row r="8438" spans="2:7">
      <c r="B8438" s="32">
        <f>SUMIF(Balanço[Estoque],Back!A8438,Balanço[Quantidade])</f>
        <v>0</v>
      </c>
      <c r="G8438" s="32" t="str" cm="1">
        <f t="array" ref="G8438">IF(F8438="","",SUM(_xlfn._xlws.FILTER(Balanço[Quantidade],(Balanço[Estoque]=Back!$E$3)*(Balanço[Material]=Back!F8438))))</f>
        <v/>
      </c>
    </row>
    <row r="8439" spans="2:7">
      <c r="B8439" s="32">
        <f>SUMIF(Balanço[Estoque],Back!A8439,Balanço[Quantidade])</f>
        <v>0</v>
      </c>
      <c r="G8439" s="32" t="str" cm="1">
        <f t="array" ref="G8439">IF(F8439="","",SUM(_xlfn._xlws.FILTER(Balanço[Quantidade],(Balanço[Estoque]=Back!$E$3)*(Balanço[Material]=Back!F8439))))</f>
        <v/>
      </c>
    </row>
    <row r="8440" spans="2:7">
      <c r="B8440" s="32">
        <f>SUMIF(Balanço[Estoque],Back!A8440,Balanço[Quantidade])</f>
        <v>0</v>
      </c>
      <c r="G8440" s="32" t="str" cm="1">
        <f t="array" ref="G8440">IF(F8440="","",SUM(_xlfn._xlws.FILTER(Balanço[Quantidade],(Balanço[Estoque]=Back!$E$3)*(Balanço[Material]=Back!F8440))))</f>
        <v/>
      </c>
    </row>
    <row r="8441" spans="2:7">
      <c r="B8441" s="32">
        <f>SUMIF(Balanço[Estoque],Back!A8441,Balanço[Quantidade])</f>
        <v>0</v>
      </c>
      <c r="G8441" s="32" t="str" cm="1">
        <f t="array" ref="G8441">IF(F8441="","",SUM(_xlfn._xlws.FILTER(Balanço[Quantidade],(Balanço[Estoque]=Back!$E$3)*(Balanço[Material]=Back!F8441))))</f>
        <v/>
      </c>
    </row>
    <row r="8442" spans="2:7">
      <c r="B8442" s="32">
        <f>SUMIF(Balanço[Estoque],Back!A8442,Balanço[Quantidade])</f>
        <v>0</v>
      </c>
      <c r="G8442" s="32" t="str" cm="1">
        <f t="array" ref="G8442">IF(F8442="","",SUM(_xlfn._xlws.FILTER(Balanço[Quantidade],(Balanço[Estoque]=Back!$E$3)*(Balanço[Material]=Back!F8442))))</f>
        <v/>
      </c>
    </row>
    <row r="8443" spans="2:7">
      <c r="B8443" s="32">
        <f>SUMIF(Balanço[Estoque],Back!A8443,Balanço[Quantidade])</f>
        <v>0</v>
      </c>
      <c r="G8443" s="32" t="str" cm="1">
        <f t="array" ref="G8443">IF(F8443="","",SUM(_xlfn._xlws.FILTER(Balanço[Quantidade],(Balanço[Estoque]=Back!$E$3)*(Balanço[Material]=Back!F8443))))</f>
        <v/>
      </c>
    </row>
    <row r="8444" spans="2:7">
      <c r="B8444" s="32">
        <f>SUMIF(Balanço[Estoque],Back!A8444,Balanço[Quantidade])</f>
        <v>0</v>
      </c>
      <c r="G8444" s="32" t="str" cm="1">
        <f t="array" ref="G8444">IF(F8444="","",SUM(_xlfn._xlws.FILTER(Balanço[Quantidade],(Balanço[Estoque]=Back!$E$3)*(Balanço[Material]=Back!F8444))))</f>
        <v/>
      </c>
    </row>
    <row r="8445" spans="2:7">
      <c r="B8445" s="32">
        <f>SUMIF(Balanço[Estoque],Back!A8445,Balanço[Quantidade])</f>
        <v>0</v>
      </c>
      <c r="G8445" s="32" t="str" cm="1">
        <f t="array" ref="G8445">IF(F8445="","",SUM(_xlfn._xlws.FILTER(Balanço[Quantidade],(Balanço[Estoque]=Back!$E$3)*(Balanço[Material]=Back!F8445))))</f>
        <v/>
      </c>
    </row>
    <row r="8446" spans="2:7">
      <c r="B8446" s="32">
        <f>SUMIF(Balanço[Estoque],Back!A8446,Balanço[Quantidade])</f>
        <v>0</v>
      </c>
      <c r="G8446" s="32" t="str" cm="1">
        <f t="array" ref="G8446">IF(F8446="","",SUM(_xlfn._xlws.FILTER(Balanço[Quantidade],(Balanço[Estoque]=Back!$E$3)*(Balanço[Material]=Back!F8446))))</f>
        <v/>
      </c>
    </row>
    <row r="8447" spans="2:7">
      <c r="B8447" s="32">
        <f>SUMIF(Balanço[Estoque],Back!A8447,Balanço[Quantidade])</f>
        <v>0</v>
      </c>
      <c r="G8447" s="32" t="str" cm="1">
        <f t="array" ref="G8447">IF(F8447="","",SUM(_xlfn._xlws.FILTER(Balanço[Quantidade],(Balanço[Estoque]=Back!$E$3)*(Balanço[Material]=Back!F8447))))</f>
        <v/>
      </c>
    </row>
    <row r="8448" spans="2:7">
      <c r="B8448" s="32">
        <f>SUMIF(Balanço[Estoque],Back!A8448,Balanço[Quantidade])</f>
        <v>0</v>
      </c>
      <c r="G8448" s="32" t="str" cm="1">
        <f t="array" ref="G8448">IF(F8448="","",SUM(_xlfn._xlws.FILTER(Balanço[Quantidade],(Balanço[Estoque]=Back!$E$3)*(Balanço[Material]=Back!F8448))))</f>
        <v/>
      </c>
    </row>
    <row r="8449" spans="2:7">
      <c r="B8449" s="32">
        <f>SUMIF(Balanço[Estoque],Back!A8449,Balanço[Quantidade])</f>
        <v>0</v>
      </c>
      <c r="G8449" s="32" t="str" cm="1">
        <f t="array" ref="G8449">IF(F8449="","",SUM(_xlfn._xlws.FILTER(Balanço[Quantidade],(Balanço[Estoque]=Back!$E$3)*(Balanço[Material]=Back!F8449))))</f>
        <v/>
      </c>
    </row>
    <row r="8450" spans="2:7">
      <c r="B8450" s="32">
        <f>SUMIF(Balanço[Estoque],Back!A8450,Balanço[Quantidade])</f>
        <v>0</v>
      </c>
      <c r="G8450" s="32" t="str" cm="1">
        <f t="array" ref="G8450">IF(F8450="","",SUM(_xlfn._xlws.FILTER(Balanço[Quantidade],(Balanço[Estoque]=Back!$E$3)*(Balanço[Material]=Back!F8450))))</f>
        <v/>
      </c>
    </row>
    <row r="8451" spans="2:7">
      <c r="B8451" s="32">
        <f>SUMIF(Balanço[Estoque],Back!A8451,Balanço[Quantidade])</f>
        <v>0</v>
      </c>
      <c r="G8451" s="32" t="str" cm="1">
        <f t="array" ref="G8451">IF(F8451="","",SUM(_xlfn._xlws.FILTER(Balanço[Quantidade],(Balanço[Estoque]=Back!$E$3)*(Balanço[Material]=Back!F8451))))</f>
        <v/>
      </c>
    </row>
    <row r="8452" spans="2:7">
      <c r="B8452" s="32">
        <f>SUMIF(Balanço[Estoque],Back!A8452,Balanço[Quantidade])</f>
        <v>0</v>
      </c>
      <c r="G8452" s="32" t="str" cm="1">
        <f t="array" ref="G8452">IF(F8452="","",SUM(_xlfn._xlws.FILTER(Balanço[Quantidade],(Balanço[Estoque]=Back!$E$3)*(Balanço[Material]=Back!F8452))))</f>
        <v/>
      </c>
    </row>
    <row r="8453" spans="2:7">
      <c r="B8453" s="32">
        <f>SUMIF(Balanço[Estoque],Back!A8453,Balanço[Quantidade])</f>
        <v>0</v>
      </c>
      <c r="G8453" s="32" t="str" cm="1">
        <f t="array" ref="G8453">IF(F8453="","",SUM(_xlfn._xlws.FILTER(Balanço[Quantidade],(Balanço[Estoque]=Back!$E$3)*(Balanço[Material]=Back!F8453))))</f>
        <v/>
      </c>
    </row>
    <row r="8454" spans="2:7">
      <c r="B8454" s="32">
        <f>SUMIF(Balanço[Estoque],Back!A8454,Balanço[Quantidade])</f>
        <v>0</v>
      </c>
      <c r="G8454" s="32" t="str" cm="1">
        <f t="array" ref="G8454">IF(F8454="","",SUM(_xlfn._xlws.FILTER(Balanço[Quantidade],(Balanço[Estoque]=Back!$E$3)*(Balanço[Material]=Back!F8454))))</f>
        <v/>
      </c>
    </row>
    <row r="8455" spans="2:7">
      <c r="B8455" s="32">
        <f>SUMIF(Balanço[Estoque],Back!A8455,Balanço[Quantidade])</f>
        <v>0</v>
      </c>
      <c r="G8455" s="32" t="str" cm="1">
        <f t="array" ref="G8455">IF(F8455="","",SUM(_xlfn._xlws.FILTER(Balanço[Quantidade],(Balanço[Estoque]=Back!$E$3)*(Balanço[Material]=Back!F8455))))</f>
        <v/>
      </c>
    </row>
    <row r="8456" spans="2:7">
      <c r="B8456" s="32">
        <f>SUMIF(Balanço[Estoque],Back!A8456,Balanço[Quantidade])</f>
        <v>0</v>
      </c>
      <c r="G8456" s="32" t="str" cm="1">
        <f t="array" ref="G8456">IF(F8456="","",SUM(_xlfn._xlws.FILTER(Balanço[Quantidade],(Balanço[Estoque]=Back!$E$3)*(Balanço[Material]=Back!F8456))))</f>
        <v/>
      </c>
    </row>
    <row r="8457" spans="2:7">
      <c r="B8457" s="32">
        <f>SUMIF(Balanço[Estoque],Back!A8457,Balanço[Quantidade])</f>
        <v>0</v>
      </c>
      <c r="G8457" s="32" t="str" cm="1">
        <f t="array" ref="G8457">IF(F8457="","",SUM(_xlfn._xlws.FILTER(Balanço[Quantidade],(Balanço[Estoque]=Back!$E$3)*(Balanço[Material]=Back!F8457))))</f>
        <v/>
      </c>
    </row>
    <row r="8458" spans="2:7">
      <c r="B8458" s="32">
        <f>SUMIF(Balanço[Estoque],Back!A8458,Balanço[Quantidade])</f>
        <v>0</v>
      </c>
      <c r="G8458" s="32" t="str" cm="1">
        <f t="array" ref="G8458">IF(F8458="","",SUM(_xlfn._xlws.FILTER(Balanço[Quantidade],(Balanço[Estoque]=Back!$E$3)*(Balanço[Material]=Back!F8458))))</f>
        <v/>
      </c>
    </row>
    <row r="8459" spans="2:7">
      <c r="B8459" s="32">
        <f>SUMIF(Balanço[Estoque],Back!A8459,Balanço[Quantidade])</f>
        <v>0</v>
      </c>
      <c r="G8459" s="32" t="str" cm="1">
        <f t="array" ref="G8459">IF(F8459="","",SUM(_xlfn._xlws.FILTER(Balanço[Quantidade],(Balanço[Estoque]=Back!$E$3)*(Balanço[Material]=Back!F8459))))</f>
        <v/>
      </c>
    </row>
    <row r="8460" spans="2:7">
      <c r="B8460" s="32">
        <f>SUMIF(Balanço[Estoque],Back!A8460,Balanço[Quantidade])</f>
        <v>0</v>
      </c>
      <c r="G8460" s="32" t="str" cm="1">
        <f t="array" ref="G8460">IF(F8460="","",SUM(_xlfn._xlws.FILTER(Balanço[Quantidade],(Balanço[Estoque]=Back!$E$3)*(Balanço[Material]=Back!F8460))))</f>
        <v/>
      </c>
    </row>
    <row r="8461" spans="2:7">
      <c r="B8461" s="32">
        <f>SUMIF(Balanço[Estoque],Back!A8461,Balanço[Quantidade])</f>
        <v>0</v>
      </c>
      <c r="G8461" s="32" t="str" cm="1">
        <f t="array" ref="G8461">IF(F8461="","",SUM(_xlfn._xlws.FILTER(Balanço[Quantidade],(Balanço[Estoque]=Back!$E$3)*(Balanço[Material]=Back!F8461))))</f>
        <v/>
      </c>
    </row>
    <row r="8462" spans="2:7">
      <c r="B8462" s="32">
        <f>SUMIF(Balanço[Estoque],Back!A8462,Balanço[Quantidade])</f>
        <v>0</v>
      </c>
      <c r="G8462" s="32" t="str" cm="1">
        <f t="array" ref="G8462">IF(F8462="","",SUM(_xlfn._xlws.FILTER(Balanço[Quantidade],(Balanço[Estoque]=Back!$E$3)*(Balanço[Material]=Back!F8462))))</f>
        <v/>
      </c>
    </row>
    <row r="8463" spans="2:7">
      <c r="B8463" s="32">
        <f>SUMIF(Balanço[Estoque],Back!A8463,Balanço[Quantidade])</f>
        <v>0</v>
      </c>
      <c r="G8463" s="32" t="str" cm="1">
        <f t="array" ref="G8463">IF(F8463="","",SUM(_xlfn._xlws.FILTER(Balanço[Quantidade],(Balanço[Estoque]=Back!$E$3)*(Balanço[Material]=Back!F8463))))</f>
        <v/>
      </c>
    </row>
    <row r="8464" spans="2:7">
      <c r="B8464" s="32">
        <f>SUMIF(Balanço[Estoque],Back!A8464,Balanço[Quantidade])</f>
        <v>0</v>
      </c>
      <c r="G8464" s="32" t="str" cm="1">
        <f t="array" ref="G8464">IF(F8464="","",SUM(_xlfn._xlws.FILTER(Balanço[Quantidade],(Balanço[Estoque]=Back!$E$3)*(Balanço[Material]=Back!F8464))))</f>
        <v/>
      </c>
    </row>
    <row r="8465" spans="2:7">
      <c r="B8465" s="32">
        <f>SUMIF(Balanço[Estoque],Back!A8465,Balanço[Quantidade])</f>
        <v>0</v>
      </c>
      <c r="G8465" s="32" t="str" cm="1">
        <f t="array" ref="G8465">IF(F8465="","",SUM(_xlfn._xlws.FILTER(Balanço[Quantidade],(Balanço[Estoque]=Back!$E$3)*(Balanço[Material]=Back!F8465))))</f>
        <v/>
      </c>
    </row>
    <row r="8466" spans="2:7">
      <c r="B8466" s="32">
        <f>SUMIF(Balanço[Estoque],Back!A8466,Balanço[Quantidade])</f>
        <v>0</v>
      </c>
      <c r="G8466" s="32" t="str" cm="1">
        <f t="array" ref="G8466">IF(F8466="","",SUM(_xlfn._xlws.FILTER(Balanço[Quantidade],(Balanço[Estoque]=Back!$E$3)*(Balanço[Material]=Back!F8466))))</f>
        <v/>
      </c>
    </row>
    <row r="8467" spans="2:7">
      <c r="B8467" s="32">
        <f>SUMIF(Balanço[Estoque],Back!A8467,Balanço[Quantidade])</f>
        <v>0</v>
      </c>
      <c r="G8467" s="32" t="str" cm="1">
        <f t="array" ref="G8467">IF(F8467="","",SUM(_xlfn._xlws.FILTER(Balanço[Quantidade],(Balanço[Estoque]=Back!$E$3)*(Balanço[Material]=Back!F8467))))</f>
        <v/>
      </c>
    </row>
    <row r="8468" spans="2:7">
      <c r="B8468" s="32">
        <f>SUMIF(Balanço[Estoque],Back!A8468,Balanço[Quantidade])</f>
        <v>0</v>
      </c>
      <c r="G8468" s="32" t="str" cm="1">
        <f t="array" ref="G8468">IF(F8468="","",SUM(_xlfn._xlws.FILTER(Balanço[Quantidade],(Balanço[Estoque]=Back!$E$3)*(Balanço[Material]=Back!F8468))))</f>
        <v/>
      </c>
    </row>
    <row r="8469" spans="2:7">
      <c r="B8469" s="32">
        <f>SUMIF(Balanço[Estoque],Back!A8469,Balanço[Quantidade])</f>
        <v>0</v>
      </c>
      <c r="G8469" s="32" t="str" cm="1">
        <f t="array" ref="G8469">IF(F8469="","",SUM(_xlfn._xlws.FILTER(Balanço[Quantidade],(Balanço[Estoque]=Back!$E$3)*(Balanço[Material]=Back!F8469))))</f>
        <v/>
      </c>
    </row>
    <row r="8470" spans="2:7">
      <c r="B8470" s="32">
        <f>SUMIF(Balanço[Estoque],Back!A8470,Balanço[Quantidade])</f>
        <v>0</v>
      </c>
      <c r="G8470" s="32" t="str" cm="1">
        <f t="array" ref="G8470">IF(F8470="","",SUM(_xlfn._xlws.FILTER(Balanço[Quantidade],(Balanço[Estoque]=Back!$E$3)*(Balanço[Material]=Back!F8470))))</f>
        <v/>
      </c>
    </row>
    <row r="8471" spans="2:7">
      <c r="B8471" s="32">
        <f>SUMIF(Balanço[Estoque],Back!A8471,Balanço[Quantidade])</f>
        <v>0</v>
      </c>
      <c r="G8471" s="32" t="str" cm="1">
        <f t="array" ref="G8471">IF(F8471="","",SUM(_xlfn._xlws.FILTER(Balanço[Quantidade],(Balanço[Estoque]=Back!$E$3)*(Balanço[Material]=Back!F8471))))</f>
        <v/>
      </c>
    </row>
    <row r="8472" spans="2:7">
      <c r="B8472" s="32">
        <f>SUMIF(Balanço[Estoque],Back!A8472,Balanço[Quantidade])</f>
        <v>0</v>
      </c>
      <c r="G8472" s="32" t="str" cm="1">
        <f t="array" ref="G8472">IF(F8472="","",SUM(_xlfn._xlws.FILTER(Balanço[Quantidade],(Balanço[Estoque]=Back!$E$3)*(Balanço[Material]=Back!F8472))))</f>
        <v/>
      </c>
    </row>
    <row r="8473" spans="2:7">
      <c r="B8473" s="32">
        <f>SUMIF(Balanço[Estoque],Back!A8473,Balanço[Quantidade])</f>
        <v>0</v>
      </c>
      <c r="G8473" s="32" t="str" cm="1">
        <f t="array" ref="G8473">IF(F8473="","",SUM(_xlfn._xlws.FILTER(Balanço[Quantidade],(Balanço[Estoque]=Back!$E$3)*(Balanço[Material]=Back!F8473))))</f>
        <v/>
      </c>
    </row>
    <row r="8474" spans="2:7">
      <c r="B8474" s="32">
        <f>SUMIF(Balanço[Estoque],Back!A8474,Balanço[Quantidade])</f>
        <v>0</v>
      </c>
      <c r="G8474" s="32" t="str" cm="1">
        <f t="array" ref="G8474">IF(F8474="","",SUM(_xlfn._xlws.FILTER(Balanço[Quantidade],(Balanço[Estoque]=Back!$E$3)*(Balanço[Material]=Back!F8474))))</f>
        <v/>
      </c>
    </row>
    <row r="8475" spans="2:7">
      <c r="B8475" s="32">
        <f>SUMIF(Balanço[Estoque],Back!A8475,Balanço[Quantidade])</f>
        <v>0</v>
      </c>
      <c r="G8475" s="32" t="str" cm="1">
        <f t="array" ref="G8475">IF(F8475="","",SUM(_xlfn._xlws.FILTER(Balanço[Quantidade],(Balanço[Estoque]=Back!$E$3)*(Balanço[Material]=Back!F8475))))</f>
        <v/>
      </c>
    </row>
    <row r="8476" spans="2:7">
      <c r="B8476" s="32">
        <f>SUMIF(Balanço[Estoque],Back!A8476,Balanço[Quantidade])</f>
        <v>0</v>
      </c>
      <c r="G8476" s="32" t="str" cm="1">
        <f t="array" ref="G8476">IF(F8476="","",SUM(_xlfn._xlws.FILTER(Balanço[Quantidade],(Balanço[Estoque]=Back!$E$3)*(Balanço[Material]=Back!F8476))))</f>
        <v/>
      </c>
    </row>
    <row r="8477" spans="2:7">
      <c r="B8477" s="32">
        <f>SUMIF(Balanço[Estoque],Back!A8477,Balanço[Quantidade])</f>
        <v>0</v>
      </c>
      <c r="G8477" s="32" t="str" cm="1">
        <f t="array" ref="G8477">IF(F8477="","",SUM(_xlfn._xlws.FILTER(Balanço[Quantidade],(Balanço[Estoque]=Back!$E$3)*(Balanço[Material]=Back!F8477))))</f>
        <v/>
      </c>
    </row>
    <row r="8478" spans="2:7">
      <c r="B8478" s="32">
        <f>SUMIF(Balanço[Estoque],Back!A8478,Balanço[Quantidade])</f>
        <v>0</v>
      </c>
      <c r="G8478" s="32" t="str" cm="1">
        <f t="array" ref="G8478">IF(F8478="","",SUM(_xlfn._xlws.FILTER(Balanço[Quantidade],(Balanço[Estoque]=Back!$E$3)*(Balanço[Material]=Back!F8478))))</f>
        <v/>
      </c>
    </row>
    <row r="8479" spans="2:7">
      <c r="B8479" s="32">
        <f>SUMIF(Balanço[Estoque],Back!A8479,Balanço[Quantidade])</f>
        <v>0</v>
      </c>
      <c r="G8479" s="32" t="str" cm="1">
        <f t="array" ref="G8479">IF(F8479="","",SUM(_xlfn._xlws.FILTER(Balanço[Quantidade],(Balanço[Estoque]=Back!$E$3)*(Balanço[Material]=Back!F8479))))</f>
        <v/>
      </c>
    </row>
    <row r="8480" spans="2:7">
      <c r="B8480" s="32">
        <f>SUMIF(Balanço[Estoque],Back!A8480,Balanço[Quantidade])</f>
        <v>0</v>
      </c>
      <c r="G8480" s="32" t="str" cm="1">
        <f t="array" ref="G8480">IF(F8480="","",SUM(_xlfn._xlws.FILTER(Balanço[Quantidade],(Balanço[Estoque]=Back!$E$3)*(Balanço[Material]=Back!F8480))))</f>
        <v/>
      </c>
    </row>
    <row r="8481" spans="2:7">
      <c r="B8481" s="32">
        <f>SUMIF(Balanço[Estoque],Back!A8481,Balanço[Quantidade])</f>
        <v>0</v>
      </c>
      <c r="G8481" s="32" t="str" cm="1">
        <f t="array" ref="G8481">IF(F8481="","",SUM(_xlfn._xlws.FILTER(Balanço[Quantidade],(Balanço[Estoque]=Back!$E$3)*(Balanço[Material]=Back!F8481))))</f>
        <v/>
      </c>
    </row>
    <row r="8482" spans="2:7">
      <c r="B8482" s="32">
        <f>SUMIF(Balanço[Estoque],Back!A8482,Balanço[Quantidade])</f>
        <v>0</v>
      </c>
      <c r="G8482" s="32" t="str" cm="1">
        <f t="array" ref="G8482">IF(F8482="","",SUM(_xlfn._xlws.FILTER(Balanço[Quantidade],(Balanço[Estoque]=Back!$E$3)*(Balanço[Material]=Back!F8482))))</f>
        <v/>
      </c>
    </row>
    <row r="8483" spans="2:7">
      <c r="B8483" s="32">
        <f>SUMIF(Balanço[Estoque],Back!A8483,Balanço[Quantidade])</f>
        <v>0</v>
      </c>
      <c r="G8483" s="32" t="str" cm="1">
        <f t="array" ref="G8483">IF(F8483="","",SUM(_xlfn._xlws.FILTER(Balanço[Quantidade],(Balanço[Estoque]=Back!$E$3)*(Balanço[Material]=Back!F8483))))</f>
        <v/>
      </c>
    </row>
    <row r="8484" spans="2:7">
      <c r="B8484" s="32">
        <f>SUMIF(Balanço[Estoque],Back!A8484,Balanço[Quantidade])</f>
        <v>0</v>
      </c>
      <c r="G8484" s="32" t="str" cm="1">
        <f t="array" ref="G8484">IF(F8484="","",SUM(_xlfn._xlws.FILTER(Balanço[Quantidade],(Balanço[Estoque]=Back!$E$3)*(Balanço[Material]=Back!F8484))))</f>
        <v/>
      </c>
    </row>
    <row r="8485" spans="2:7">
      <c r="B8485" s="32">
        <f>SUMIF(Balanço[Estoque],Back!A8485,Balanço[Quantidade])</f>
        <v>0</v>
      </c>
      <c r="G8485" s="32" t="str" cm="1">
        <f t="array" ref="G8485">IF(F8485="","",SUM(_xlfn._xlws.FILTER(Balanço[Quantidade],(Balanço[Estoque]=Back!$E$3)*(Balanço[Material]=Back!F8485))))</f>
        <v/>
      </c>
    </row>
    <row r="8486" spans="2:7">
      <c r="B8486" s="32">
        <f>SUMIF(Balanço[Estoque],Back!A8486,Balanço[Quantidade])</f>
        <v>0</v>
      </c>
      <c r="G8486" s="32" t="str" cm="1">
        <f t="array" ref="G8486">IF(F8486="","",SUM(_xlfn._xlws.FILTER(Balanço[Quantidade],(Balanço[Estoque]=Back!$E$3)*(Balanço[Material]=Back!F8486))))</f>
        <v/>
      </c>
    </row>
    <row r="8487" spans="2:7">
      <c r="B8487" s="32">
        <f>SUMIF(Balanço[Estoque],Back!A8487,Balanço[Quantidade])</f>
        <v>0</v>
      </c>
      <c r="G8487" s="32" t="str" cm="1">
        <f t="array" ref="G8487">IF(F8487="","",SUM(_xlfn._xlws.FILTER(Balanço[Quantidade],(Balanço[Estoque]=Back!$E$3)*(Balanço[Material]=Back!F8487))))</f>
        <v/>
      </c>
    </row>
    <row r="8488" spans="2:7">
      <c r="B8488" s="32">
        <f>SUMIF(Balanço[Estoque],Back!A8488,Balanço[Quantidade])</f>
        <v>0</v>
      </c>
      <c r="G8488" s="32" t="str" cm="1">
        <f t="array" ref="G8488">IF(F8488="","",SUM(_xlfn._xlws.FILTER(Balanço[Quantidade],(Balanço[Estoque]=Back!$E$3)*(Balanço[Material]=Back!F8488))))</f>
        <v/>
      </c>
    </row>
    <row r="8489" spans="2:7">
      <c r="B8489" s="32">
        <f>SUMIF(Balanço[Estoque],Back!A8489,Balanço[Quantidade])</f>
        <v>0</v>
      </c>
      <c r="G8489" s="32" t="str" cm="1">
        <f t="array" ref="G8489">IF(F8489="","",SUM(_xlfn._xlws.FILTER(Balanço[Quantidade],(Balanço[Estoque]=Back!$E$3)*(Balanço[Material]=Back!F8489))))</f>
        <v/>
      </c>
    </row>
    <row r="8490" spans="2:7">
      <c r="B8490" s="32">
        <f>SUMIF(Balanço[Estoque],Back!A8490,Balanço[Quantidade])</f>
        <v>0</v>
      </c>
      <c r="G8490" s="32" t="str" cm="1">
        <f t="array" ref="G8490">IF(F8490="","",SUM(_xlfn._xlws.FILTER(Balanço[Quantidade],(Balanço[Estoque]=Back!$E$3)*(Balanço[Material]=Back!F8490))))</f>
        <v/>
      </c>
    </row>
    <row r="8491" spans="2:7">
      <c r="B8491" s="32">
        <f>SUMIF(Balanço[Estoque],Back!A8491,Balanço[Quantidade])</f>
        <v>0</v>
      </c>
      <c r="G8491" s="32" t="str" cm="1">
        <f t="array" ref="G8491">IF(F8491="","",SUM(_xlfn._xlws.FILTER(Balanço[Quantidade],(Balanço[Estoque]=Back!$E$3)*(Balanço[Material]=Back!F8491))))</f>
        <v/>
      </c>
    </row>
    <row r="8492" spans="2:7">
      <c r="B8492" s="32">
        <f>SUMIF(Balanço[Estoque],Back!A8492,Balanço[Quantidade])</f>
        <v>0</v>
      </c>
      <c r="G8492" s="32" t="str" cm="1">
        <f t="array" ref="G8492">IF(F8492="","",SUM(_xlfn._xlws.FILTER(Balanço[Quantidade],(Balanço[Estoque]=Back!$E$3)*(Balanço[Material]=Back!F8492))))</f>
        <v/>
      </c>
    </row>
    <row r="8493" spans="2:7">
      <c r="B8493" s="32">
        <f>SUMIF(Balanço[Estoque],Back!A8493,Balanço[Quantidade])</f>
        <v>0</v>
      </c>
      <c r="G8493" s="32" t="str" cm="1">
        <f t="array" ref="G8493">IF(F8493="","",SUM(_xlfn._xlws.FILTER(Balanço[Quantidade],(Balanço[Estoque]=Back!$E$3)*(Balanço[Material]=Back!F8493))))</f>
        <v/>
      </c>
    </row>
    <row r="8494" spans="2:7">
      <c r="B8494" s="32">
        <f>SUMIF(Balanço[Estoque],Back!A8494,Balanço[Quantidade])</f>
        <v>0</v>
      </c>
      <c r="G8494" s="32" t="str" cm="1">
        <f t="array" ref="G8494">IF(F8494="","",SUM(_xlfn._xlws.FILTER(Balanço[Quantidade],(Balanço[Estoque]=Back!$E$3)*(Balanço[Material]=Back!F8494))))</f>
        <v/>
      </c>
    </row>
    <row r="8495" spans="2:7">
      <c r="B8495" s="32">
        <f>SUMIF(Balanço[Estoque],Back!A8495,Balanço[Quantidade])</f>
        <v>0</v>
      </c>
      <c r="G8495" s="32" t="str" cm="1">
        <f t="array" ref="G8495">IF(F8495="","",SUM(_xlfn._xlws.FILTER(Balanço[Quantidade],(Balanço[Estoque]=Back!$E$3)*(Balanço[Material]=Back!F8495))))</f>
        <v/>
      </c>
    </row>
    <row r="8496" spans="2:7">
      <c r="B8496" s="32">
        <f>SUMIF(Balanço[Estoque],Back!A8496,Balanço[Quantidade])</f>
        <v>0</v>
      </c>
      <c r="G8496" s="32" t="str" cm="1">
        <f t="array" ref="G8496">IF(F8496="","",SUM(_xlfn._xlws.FILTER(Balanço[Quantidade],(Balanço[Estoque]=Back!$E$3)*(Balanço[Material]=Back!F8496))))</f>
        <v/>
      </c>
    </row>
    <row r="8497" spans="2:7">
      <c r="B8497" s="32">
        <f>SUMIF(Balanço[Estoque],Back!A8497,Balanço[Quantidade])</f>
        <v>0</v>
      </c>
      <c r="G8497" s="32" t="str" cm="1">
        <f t="array" ref="G8497">IF(F8497="","",SUM(_xlfn._xlws.FILTER(Balanço[Quantidade],(Balanço[Estoque]=Back!$E$3)*(Balanço[Material]=Back!F8497))))</f>
        <v/>
      </c>
    </row>
    <row r="8498" spans="2:7">
      <c r="B8498" s="32">
        <f>SUMIF(Balanço[Estoque],Back!A8498,Balanço[Quantidade])</f>
        <v>0</v>
      </c>
      <c r="G8498" s="32" t="str" cm="1">
        <f t="array" ref="G8498">IF(F8498="","",SUM(_xlfn._xlws.FILTER(Balanço[Quantidade],(Balanço[Estoque]=Back!$E$3)*(Balanço[Material]=Back!F8498))))</f>
        <v/>
      </c>
    </row>
    <row r="8499" spans="2:7">
      <c r="B8499" s="32">
        <f>SUMIF(Balanço[Estoque],Back!A8499,Balanço[Quantidade])</f>
        <v>0</v>
      </c>
      <c r="G8499" s="32" t="str" cm="1">
        <f t="array" ref="G8499">IF(F8499="","",SUM(_xlfn._xlws.FILTER(Balanço[Quantidade],(Balanço[Estoque]=Back!$E$3)*(Balanço[Material]=Back!F8499))))</f>
        <v/>
      </c>
    </row>
    <row r="8500" spans="2:7">
      <c r="B8500" s="32">
        <f>SUMIF(Balanço[Estoque],Back!A8500,Balanço[Quantidade])</f>
        <v>0</v>
      </c>
      <c r="G8500" s="32" t="str" cm="1">
        <f t="array" ref="G8500">IF(F8500="","",SUM(_xlfn._xlws.FILTER(Balanço[Quantidade],(Balanço[Estoque]=Back!$E$3)*(Balanço[Material]=Back!F8500))))</f>
        <v/>
      </c>
    </row>
    <row r="8501" spans="2:7">
      <c r="B8501" s="32">
        <f>SUMIF(Balanço[Estoque],Back!A8501,Balanço[Quantidade])</f>
        <v>0</v>
      </c>
      <c r="G8501" s="32" t="str" cm="1">
        <f t="array" ref="G8501">IF(F8501="","",SUM(_xlfn._xlws.FILTER(Balanço[Quantidade],(Balanço[Estoque]=Back!$E$3)*(Balanço[Material]=Back!F8501))))</f>
        <v/>
      </c>
    </row>
    <row r="8502" spans="2:7">
      <c r="B8502" s="32">
        <f>SUMIF(Balanço[Estoque],Back!A8502,Balanço[Quantidade])</f>
        <v>0</v>
      </c>
      <c r="G8502" s="32" t="str" cm="1">
        <f t="array" ref="G8502">IF(F8502="","",SUM(_xlfn._xlws.FILTER(Balanço[Quantidade],(Balanço[Estoque]=Back!$E$3)*(Balanço[Material]=Back!F8502))))</f>
        <v/>
      </c>
    </row>
    <row r="8503" spans="2:7">
      <c r="B8503" s="32">
        <f>SUMIF(Balanço[Estoque],Back!A8503,Balanço[Quantidade])</f>
        <v>0</v>
      </c>
      <c r="G8503" s="32" t="str" cm="1">
        <f t="array" ref="G8503">IF(F8503="","",SUM(_xlfn._xlws.FILTER(Balanço[Quantidade],(Balanço[Estoque]=Back!$E$3)*(Balanço[Material]=Back!F8503))))</f>
        <v/>
      </c>
    </row>
    <row r="8504" spans="2:7">
      <c r="B8504" s="32">
        <f>SUMIF(Balanço[Estoque],Back!A8504,Balanço[Quantidade])</f>
        <v>0</v>
      </c>
      <c r="G8504" s="32" t="str" cm="1">
        <f t="array" ref="G8504">IF(F8504="","",SUM(_xlfn._xlws.FILTER(Balanço[Quantidade],(Balanço[Estoque]=Back!$E$3)*(Balanço[Material]=Back!F8504))))</f>
        <v/>
      </c>
    </row>
    <row r="8505" spans="2:7">
      <c r="B8505" s="32">
        <f>SUMIF(Balanço[Estoque],Back!A8505,Balanço[Quantidade])</f>
        <v>0</v>
      </c>
      <c r="G8505" s="32" t="str" cm="1">
        <f t="array" ref="G8505">IF(F8505="","",SUM(_xlfn._xlws.FILTER(Balanço[Quantidade],(Balanço[Estoque]=Back!$E$3)*(Balanço[Material]=Back!F8505))))</f>
        <v/>
      </c>
    </row>
    <row r="8506" spans="2:7">
      <c r="B8506" s="32">
        <f>SUMIF(Balanço[Estoque],Back!A8506,Balanço[Quantidade])</f>
        <v>0</v>
      </c>
      <c r="G8506" s="32" t="str" cm="1">
        <f t="array" ref="G8506">IF(F8506="","",SUM(_xlfn._xlws.FILTER(Balanço[Quantidade],(Balanço[Estoque]=Back!$E$3)*(Balanço[Material]=Back!F8506))))</f>
        <v/>
      </c>
    </row>
    <row r="8507" spans="2:7">
      <c r="B8507" s="32">
        <f>SUMIF(Balanço[Estoque],Back!A8507,Balanço[Quantidade])</f>
        <v>0</v>
      </c>
      <c r="G8507" s="32" t="str" cm="1">
        <f t="array" ref="G8507">IF(F8507="","",SUM(_xlfn._xlws.FILTER(Balanço[Quantidade],(Balanço[Estoque]=Back!$E$3)*(Balanço[Material]=Back!F8507))))</f>
        <v/>
      </c>
    </row>
    <row r="8508" spans="2:7">
      <c r="B8508" s="32">
        <f>SUMIF(Balanço[Estoque],Back!A8508,Balanço[Quantidade])</f>
        <v>0</v>
      </c>
      <c r="G8508" s="32" t="str" cm="1">
        <f t="array" ref="G8508">IF(F8508="","",SUM(_xlfn._xlws.FILTER(Balanço[Quantidade],(Balanço[Estoque]=Back!$E$3)*(Balanço[Material]=Back!F8508))))</f>
        <v/>
      </c>
    </row>
    <row r="8509" spans="2:7">
      <c r="B8509" s="32">
        <f>SUMIF(Balanço[Estoque],Back!A8509,Balanço[Quantidade])</f>
        <v>0</v>
      </c>
      <c r="G8509" s="32" t="str" cm="1">
        <f t="array" ref="G8509">IF(F8509="","",SUM(_xlfn._xlws.FILTER(Balanço[Quantidade],(Balanço[Estoque]=Back!$E$3)*(Balanço[Material]=Back!F8509))))</f>
        <v/>
      </c>
    </row>
    <row r="8510" spans="2:7">
      <c r="B8510" s="32">
        <f>SUMIF(Balanço[Estoque],Back!A8510,Balanço[Quantidade])</f>
        <v>0</v>
      </c>
      <c r="G8510" s="32" t="str" cm="1">
        <f t="array" ref="G8510">IF(F8510="","",SUM(_xlfn._xlws.FILTER(Balanço[Quantidade],(Balanço[Estoque]=Back!$E$3)*(Balanço[Material]=Back!F8510))))</f>
        <v/>
      </c>
    </row>
    <row r="8511" spans="2:7">
      <c r="B8511" s="32">
        <f>SUMIF(Balanço[Estoque],Back!A8511,Balanço[Quantidade])</f>
        <v>0</v>
      </c>
      <c r="G8511" s="32" t="str" cm="1">
        <f t="array" ref="G8511">IF(F8511="","",SUM(_xlfn._xlws.FILTER(Balanço[Quantidade],(Balanço[Estoque]=Back!$E$3)*(Balanço[Material]=Back!F8511))))</f>
        <v/>
      </c>
    </row>
    <row r="8512" spans="2:7">
      <c r="B8512" s="32">
        <f>SUMIF(Balanço[Estoque],Back!A8512,Balanço[Quantidade])</f>
        <v>0</v>
      </c>
      <c r="G8512" s="32" t="str" cm="1">
        <f t="array" ref="G8512">IF(F8512="","",SUM(_xlfn._xlws.FILTER(Balanço[Quantidade],(Balanço[Estoque]=Back!$E$3)*(Balanço[Material]=Back!F8512))))</f>
        <v/>
      </c>
    </row>
    <row r="8513" spans="2:7">
      <c r="B8513" s="32">
        <f>SUMIF(Balanço[Estoque],Back!A8513,Balanço[Quantidade])</f>
        <v>0</v>
      </c>
      <c r="G8513" s="32" t="str" cm="1">
        <f t="array" ref="G8513">IF(F8513="","",SUM(_xlfn._xlws.FILTER(Balanço[Quantidade],(Balanço[Estoque]=Back!$E$3)*(Balanço[Material]=Back!F8513))))</f>
        <v/>
      </c>
    </row>
    <row r="8514" spans="2:7">
      <c r="B8514" s="32">
        <f>SUMIF(Balanço[Estoque],Back!A8514,Balanço[Quantidade])</f>
        <v>0</v>
      </c>
      <c r="G8514" s="32" t="str" cm="1">
        <f t="array" ref="G8514">IF(F8514="","",SUM(_xlfn._xlws.FILTER(Balanço[Quantidade],(Balanço[Estoque]=Back!$E$3)*(Balanço[Material]=Back!F8514))))</f>
        <v/>
      </c>
    </row>
    <row r="8515" spans="2:7">
      <c r="B8515" s="32">
        <f>SUMIF(Balanço[Estoque],Back!A8515,Balanço[Quantidade])</f>
        <v>0</v>
      </c>
      <c r="G8515" s="32" t="str" cm="1">
        <f t="array" ref="G8515">IF(F8515="","",SUM(_xlfn._xlws.FILTER(Balanço[Quantidade],(Balanço[Estoque]=Back!$E$3)*(Balanço[Material]=Back!F8515))))</f>
        <v/>
      </c>
    </row>
    <row r="8516" spans="2:7">
      <c r="B8516" s="32">
        <f>SUMIF(Balanço[Estoque],Back!A8516,Balanço[Quantidade])</f>
        <v>0</v>
      </c>
      <c r="G8516" s="32" t="str" cm="1">
        <f t="array" ref="G8516">IF(F8516="","",SUM(_xlfn._xlws.FILTER(Balanço[Quantidade],(Balanço[Estoque]=Back!$E$3)*(Balanço[Material]=Back!F8516))))</f>
        <v/>
      </c>
    </row>
    <row r="8517" spans="2:7">
      <c r="B8517" s="32">
        <f>SUMIF(Balanço[Estoque],Back!A8517,Balanço[Quantidade])</f>
        <v>0</v>
      </c>
      <c r="G8517" s="32" t="str" cm="1">
        <f t="array" ref="G8517">IF(F8517="","",SUM(_xlfn._xlws.FILTER(Balanço[Quantidade],(Balanço[Estoque]=Back!$E$3)*(Balanço[Material]=Back!F8517))))</f>
        <v/>
      </c>
    </row>
    <row r="8518" spans="2:7">
      <c r="B8518" s="32">
        <f>SUMIF(Balanço[Estoque],Back!A8518,Balanço[Quantidade])</f>
        <v>0</v>
      </c>
      <c r="G8518" s="32" t="str" cm="1">
        <f t="array" ref="G8518">IF(F8518="","",SUM(_xlfn._xlws.FILTER(Balanço[Quantidade],(Balanço[Estoque]=Back!$E$3)*(Balanço[Material]=Back!F8518))))</f>
        <v/>
      </c>
    </row>
    <row r="8519" spans="2:7">
      <c r="B8519" s="32">
        <f>SUMIF(Balanço[Estoque],Back!A8519,Balanço[Quantidade])</f>
        <v>0</v>
      </c>
      <c r="G8519" s="32" t="str" cm="1">
        <f t="array" ref="G8519">IF(F8519="","",SUM(_xlfn._xlws.FILTER(Balanço[Quantidade],(Balanço[Estoque]=Back!$E$3)*(Balanço[Material]=Back!F8519))))</f>
        <v/>
      </c>
    </row>
    <row r="8520" spans="2:7">
      <c r="B8520" s="32">
        <f>SUMIF(Balanço[Estoque],Back!A8520,Balanço[Quantidade])</f>
        <v>0</v>
      </c>
      <c r="G8520" s="32" t="str" cm="1">
        <f t="array" ref="G8520">IF(F8520="","",SUM(_xlfn._xlws.FILTER(Balanço[Quantidade],(Balanço[Estoque]=Back!$E$3)*(Balanço[Material]=Back!F8520))))</f>
        <v/>
      </c>
    </row>
    <row r="8521" spans="2:7">
      <c r="B8521" s="32">
        <f>SUMIF(Balanço[Estoque],Back!A8521,Balanço[Quantidade])</f>
        <v>0</v>
      </c>
      <c r="G8521" s="32" t="str" cm="1">
        <f t="array" ref="G8521">IF(F8521="","",SUM(_xlfn._xlws.FILTER(Balanço[Quantidade],(Balanço[Estoque]=Back!$E$3)*(Balanço[Material]=Back!F8521))))</f>
        <v/>
      </c>
    </row>
    <row r="8522" spans="2:7">
      <c r="B8522" s="32">
        <f>SUMIF(Balanço[Estoque],Back!A8522,Balanço[Quantidade])</f>
        <v>0</v>
      </c>
      <c r="G8522" s="32" t="str" cm="1">
        <f t="array" ref="G8522">IF(F8522="","",SUM(_xlfn._xlws.FILTER(Balanço[Quantidade],(Balanço[Estoque]=Back!$E$3)*(Balanço[Material]=Back!F8522))))</f>
        <v/>
      </c>
    </row>
    <row r="8523" spans="2:7">
      <c r="B8523" s="32">
        <f>SUMIF(Balanço[Estoque],Back!A8523,Balanço[Quantidade])</f>
        <v>0</v>
      </c>
      <c r="G8523" s="32" t="str" cm="1">
        <f t="array" ref="G8523">IF(F8523="","",SUM(_xlfn._xlws.FILTER(Balanço[Quantidade],(Balanço[Estoque]=Back!$E$3)*(Balanço[Material]=Back!F8523))))</f>
        <v/>
      </c>
    </row>
    <row r="8524" spans="2:7">
      <c r="B8524" s="32">
        <f>SUMIF(Balanço[Estoque],Back!A8524,Balanço[Quantidade])</f>
        <v>0</v>
      </c>
      <c r="G8524" s="32" t="str" cm="1">
        <f t="array" ref="G8524">IF(F8524="","",SUM(_xlfn._xlws.FILTER(Balanço[Quantidade],(Balanço[Estoque]=Back!$E$3)*(Balanço[Material]=Back!F8524))))</f>
        <v/>
      </c>
    </row>
    <row r="8525" spans="2:7">
      <c r="B8525" s="32">
        <f>SUMIF(Balanço[Estoque],Back!A8525,Balanço[Quantidade])</f>
        <v>0</v>
      </c>
      <c r="G8525" s="32" t="str" cm="1">
        <f t="array" ref="G8525">IF(F8525="","",SUM(_xlfn._xlws.FILTER(Balanço[Quantidade],(Balanço[Estoque]=Back!$E$3)*(Balanço[Material]=Back!F8525))))</f>
        <v/>
      </c>
    </row>
    <row r="8526" spans="2:7">
      <c r="B8526" s="32">
        <f>SUMIF(Balanço[Estoque],Back!A8526,Balanço[Quantidade])</f>
        <v>0</v>
      </c>
      <c r="G8526" s="32" t="str" cm="1">
        <f t="array" ref="G8526">IF(F8526="","",SUM(_xlfn._xlws.FILTER(Balanço[Quantidade],(Balanço[Estoque]=Back!$E$3)*(Balanço[Material]=Back!F8526))))</f>
        <v/>
      </c>
    </row>
    <row r="8527" spans="2:7">
      <c r="B8527" s="32">
        <f>SUMIF(Balanço[Estoque],Back!A8527,Balanço[Quantidade])</f>
        <v>0</v>
      </c>
      <c r="G8527" s="32" t="str" cm="1">
        <f t="array" ref="G8527">IF(F8527="","",SUM(_xlfn._xlws.FILTER(Balanço[Quantidade],(Balanço[Estoque]=Back!$E$3)*(Balanço[Material]=Back!F8527))))</f>
        <v/>
      </c>
    </row>
    <row r="8528" spans="2:7">
      <c r="B8528" s="32">
        <f>SUMIF(Balanço[Estoque],Back!A8528,Balanço[Quantidade])</f>
        <v>0</v>
      </c>
      <c r="G8528" s="32" t="str" cm="1">
        <f t="array" ref="G8528">IF(F8528="","",SUM(_xlfn._xlws.FILTER(Balanço[Quantidade],(Balanço[Estoque]=Back!$E$3)*(Balanço[Material]=Back!F8528))))</f>
        <v/>
      </c>
    </row>
    <row r="8529" spans="2:7">
      <c r="B8529" s="32">
        <f>SUMIF(Balanço[Estoque],Back!A8529,Balanço[Quantidade])</f>
        <v>0</v>
      </c>
      <c r="G8529" s="32" t="str" cm="1">
        <f t="array" ref="G8529">IF(F8529="","",SUM(_xlfn._xlws.FILTER(Balanço[Quantidade],(Balanço[Estoque]=Back!$E$3)*(Balanço[Material]=Back!F8529))))</f>
        <v/>
      </c>
    </row>
    <row r="8530" spans="2:7">
      <c r="B8530" s="32">
        <f>SUMIF(Balanço[Estoque],Back!A8530,Balanço[Quantidade])</f>
        <v>0</v>
      </c>
      <c r="G8530" s="32" t="str" cm="1">
        <f t="array" ref="G8530">IF(F8530="","",SUM(_xlfn._xlws.FILTER(Balanço[Quantidade],(Balanço[Estoque]=Back!$E$3)*(Balanço[Material]=Back!F8530))))</f>
        <v/>
      </c>
    </row>
    <row r="8531" spans="2:7">
      <c r="B8531" s="32">
        <f>SUMIF(Balanço[Estoque],Back!A8531,Balanço[Quantidade])</f>
        <v>0</v>
      </c>
      <c r="G8531" s="32" t="str" cm="1">
        <f t="array" ref="G8531">IF(F8531="","",SUM(_xlfn._xlws.FILTER(Balanço[Quantidade],(Balanço[Estoque]=Back!$E$3)*(Balanço[Material]=Back!F8531))))</f>
        <v/>
      </c>
    </row>
    <row r="8532" spans="2:7">
      <c r="B8532" s="32">
        <f>SUMIF(Balanço[Estoque],Back!A8532,Balanço[Quantidade])</f>
        <v>0</v>
      </c>
      <c r="G8532" s="32" t="str" cm="1">
        <f t="array" ref="G8532">IF(F8532="","",SUM(_xlfn._xlws.FILTER(Balanço[Quantidade],(Balanço[Estoque]=Back!$E$3)*(Balanço[Material]=Back!F8532))))</f>
        <v/>
      </c>
    </row>
    <row r="8533" spans="2:7">
      <c r="B8533" s="32">
        <f>SUMIF(Balanço[Estoque],Back!A8533,Balanço[Quantidade])</f>
        <v>0</v>
      </c>
      <c r="G8533" s="32" t="str" cm="1">
        <f t="array" ref="G8533">IF(F8533="","",SUM(_xlfn._xlws.FILTER(Balanço[Quantidade],(Balanço[Estoque]=Back!$E$3)*(Balanço[Material]=Back!F8533))))</f>
        <v/>
      </c>
    </row>
    <row r="8534" spans="2:7">
      <c r="B8534" s="32">
        <f>SUMIF(Balanço[Estoque],Back!A8534,Balanço[Quantidade])</f>
        <v>0</v>
      </c>
      <c r="G8534" s="32" t="str" cm="1">
        <f t="array" ref="G8534">IF(F8534="","",SUM(_xlfn._xlws.FILTER(Balanço[Quantidade],(Balanço[Estoque]=Back!$E$3)*(Balanço[Material]=Back!F8534))))</f>
        <v/>
      </c>
    </row>
    <row r="8535" spans="2:7">
      <c r="B8535" s="32">
        <f>SUMIF(Balanço[Estoque],Back!A8535,Balanço[Quantidade])</f>
        <v>0</v>
      </c>
      <c r="G8535" s="32" t="str" cm="1">
        <f t="array" ref="G8535">IF(F8535="","",SUM(_xlfn._xlws.FILTER(Balanço[Quantidade],(Balanço[Estoque]=Back!$E$3)*(Balanço[Material]=Back!F8535))))</f>
        <v/>
      </c>
    </row>
    <row r="8536" spans="2:7">
      <c r="B8536" s="32">
        <f>SUMIF(Balanço[Estoque],Back!A8536,Balanço[Quantidade])</f>
        <v>0</v>
      </c>
      <c r="G8536" s="32" t="str" cm="1">
        <f t="array" ref="G8536">IF(F8536="","",SUM(_xlfn._xlws.FILTER(Balanço[Quantidade],(Balanço[Estoque]=Back!$E$3)*(Balanço[Material]=Back!F8536))))</f>
        <v/>
      </c>
    </row>
    <row r="8537" spans="2:7">
      <c r="B8537" s="32">
        <f>SUMIF(Balanço[Estoque],Back!A8537,Balanço[Quantidade])</f>
        <v>0</v>
      </c>
      <c r="G8537" s="32" t="str" cm="1">
        <f t="array" ref="G8537">IF(F8537="","",SUM(_xlfn._xlws.FILTER(Balanço[Quantidade],(Balanço[Estoque]=Back!$E$3)*(Balanço[Material]=Back!F8537))))</f>
        <v/>
      </c>
    </row>
    <row r="8538" spans="2:7">
      <c r="B8538" s="32">
        <f>SUMIF(Balanço[Estoque],Back!A8538,Balanço[Quantidade])</f>
        <v>0</v>
      </c>
      <c r="G8538" s="32" t="str" cm="1">
        <f t="array" ref="G8538">IF(F8538="","",SUM(_xlfn._xlws.FILTER(Balanço[Quantidade],(Balanço[Estoque]=Back!$E$3)*(Balanço[Material]=Back!F8538))))</f>
        <v/>
      </c>
    </row>
    <row r="8539" spans="2:7">
      <c r="B8539" s="32">
        <f>SUMIF(Balanço[Estoque],Back!A8539,Balanço[Quantidade])</f>
        <v>0</v>
      </c>
      <c r="G8539" s="32" t="str" cm="1">
        <f t="array" ref="G8539">IF(F8539="","",SUM(_xlfn._xlws.FILTER(Balanço[Quantidade],(Balanço[Estoque]=Back!$E$3)*(Balanço[Material]=Back!F8539))))</f>
        <v/>
      </c>
    </row>
    <row r="8540" spans="2:7">
      <c r="B8540" s="32">
        <f>SUMIF(Balanço[Estoque],Back!A8540,Balanço[Quantidade])</f>
        <v>0</v>
      </c>
      <c r="G8540" s="32" t="str" cm="1">
        <f t="array" ref="G8540">IF(F8540="","",SUM(_xlfn._xlws.FILTER(Balanço[Quantidade],(Balanço[Estoque]=Back!$E$3)*(Balanço[Material]=Back!F8540))))</f>
        <v/>
      </c>
    </row>
    <row r="8541" spans="2:7">
      <c r="B8541" s="32">
        <f>SUMIF(Balanço[Estoque],Back!A8541,Balanço[Quantidade])</f>
        <v>0</v>
      </c>
      <c r="G8541" s="32" t="str" cm="1">
        <f t="array" ref="G8541">IF(F8541="","",SUM(_xlfn._xlws.FILTER(Balanço[Quantidade],(Balanço[Estoque]=Back!$E$3)*(Balanço[Material]=Back!F8541))))</f>
        <v/>
      </c>
    </row>
    <row r="8542" spans="2:7">
      <c r="B8542" s="32">
        <f>SUMIF(Balanço[Estoque],Back!A8542,Balanço[Quantidade])</f>
        <v>0</v>
      </c>
      <c r="G8542" s="32" t="str" cm="1">
        <f t="array" ref="G8542">IF(F8542="","",SUM(_xlfn._xlws.FILTER(Balanço[Quantidade],(Balanço[Estoque]=Back!$E$3)*(Balanço[Material]=Back!F8542))))</f>
        <v/>
      </c>
    </row>
    <row r="8543" spans="2:7">
      <c r="B8543" s="32">
        <f>SUMIF(Balanço[Estoque],Back!A8543,Balanço[Quantidade])</f>
        <v>0</v>
      </c>
      <c r="G8543" s="32" t="str" cm="1">
        <f t="array" ref="G8543">IF(F8543="","",SUM(_xlfn._xlws.FILTER(Balanço[Quantidade],(Balanço[Estoque]=Back!$E$3)*(Balanço[Material]=Back!F8543))))</f>
        <v/>
      </c>
    </row>
    <row r="8544" spans="2:7">
      <c r="B8544" s="32">
        <f>SUMIF(Balanço[Estoque],Back!A8544,Balanço[Quantidade])</f>
        <v>0</v>
      </c>
      <c r="G8544" s="32" t="str" cm="1">
        <f t="array" ref="G8544">IF(F8544="","",SUM(_xlfn._xlws.FILTER(Balanço[Quantidade],(Balanço[Estoque]=Back!$E$3)*(Balanço[Material]=Back!F8544))))</f>
        <v/>
      </c>
    </row>
    <row r="8545" spans="2:7">
      <c r="B8545" s="32">
        <f>SUMIF(Balanço[Estoque],Back!A8545,Balanço[Quantidade])</f>
        <v>0</v>
      </c>
      <c r="G8545" s="32" t="str" cm="1">
        <f t="array" ref="G8545">IF(F8545="","",SUM(_xlfn._xlws.FILTER(Balanço[Quantidade],(Balanço[Estoque]=Back!$E$3)*(Balanço[Material]=Back!F8545))))</f>
        <v/>
      </c>
    </row>
    <row r="8546" spans="2:7">
      <c r="B8546" s="32">
        <f>SUMIF(Balanço[Estoque],Back!A8546,Balanço[Quantidade])</f>
        <v>0</v>
      </c>
      <c r="G8546" s="32" t="str" cm="1">
        <f t="array" ref="G8546">IF(F8546="","",SUM(_xlfn._xlws.FILTER(Balanço[Quantidade],(Balanço[Estoque]=Back!$E$3)*(Balanço[Material]=Back!F8546))))</f>
        <v/>
      </c>
    </row>
    <row r="8547" spans="2:7">
      <c r="B8547" s="32">
        <f>SUMIF(Balanço[Estoque],Back!A8547,Balanço[Quantidade])</f>
        <v>0</v>
      </c>
      <c r="G8547" s="32" t="str" cm="1">
        <f t="array" ref="G8547">IF(F8547="","",SUM(_xlfn._xlws.FILTER(Balanço[Quantidade],(Balanço[Estoque]=Back!$E$3)*(Balanço[Material]=Back!F8547))))</f>
        <v/>
      </c>
    </row>
    <row r="8548" spans="2:7">
      <c r="B8548" s="32">
        <f>SUMIF(Balanço[Estoque],Back!A8548,Balanço[Quantidade])</f>
        <v>0</v>
      </c>
      <c r="G8548" s="32" t="str" cm="1">
        <f t="array" ref="G8548">IF(F8548="","",SUM(_xlfn._xlws.FILTER(Balanço[Quantidade],(Balanço[Estoque]=Back!$E$3)*(Balanço[Material]=Back!F8548))))</f>
        <v/>
      </c>
    </row>
    <row r="8549" spans="2:7">
      <c r="B8549" s="32">
        <f>SUMIF(Balanço[Estoque],Back!A8549,Balanço[Quantidade])</f>
        <v>0</v>
      </c>
      <c r="G8549" s="32" t="str" cm="1">
        <f t="array" ref="G8549">IF(F8549="","",SUM(_xlfn._xlws.FILTER(Balanço[Quantidade],(Balanço[Estoque]=Back!$E$3)*(Balanço[Material]=Back!F8549))))</f>
        <v/>
      </c>
    </row>
    <row r="8550" spans="2:7">
      <c r="B8550" s="32">
        <f>SUMIF(Balanço[Estoque],Back!A8550,Balanço[Quantidade])</f>
        <v>0</v>
      </c>
      <c r="G8550" s="32" t="str" cm="1">
        <f t="array" ref="G8550">IF(F8550="","",SUM(_xlfn._xlws.FILTER(Balanço[Quantidade],(Balanço[Estoque]=Back!$E$3)*(Balanço[Material]=Back!F8550))))</f>
        <v/>
      </c>
    </row>
    <row r="8551" spans="2:7">
      <c r="B8551" s="32">
        <f>SUMIF(Balanço[Estoque],Back!A8551,Balanço[Quantidade])</f>
        <v>0</v>
      </c>
      <c r="G8551" s="32" t="str" cm="1">
        <f t="array" ref="G8551">IF(F8551="","",SUM(_xlfn._xlws.FILTER(Balanço[Quantidade],(Balanço[Estoque]=Back!$E$3)*(Balanço[Material]=Back!F8551))))</f>
        <v/>
      </c>
    </row>
    <row r="8552" spans="2:7">
      <c r="B8552" s="32">
        <f>SUMIF(Balanço[Estoque],Back!A8552,Balanço[Quantidade])</f>
        <v>0</v>
      </c>
      <c r="G8552" s="32" t="str" cm="1">
        <f t="array" ref="G8552">IF(F8552="","",SUM(_xlfn._xlws.FILTER(Balanço[Quantidade],(Balanço[Estoque]=Back!$E$3)*(Balanço[Material]=Back!F8552))))</f>
        <v/>
      </c>
    </row>
    <row r="8553" spans="2:7">
      <c r="B8553" s="32">
        <f>SUMIF(Balanço[Estoque],Back!A8553,Balanço[Quantidade])</f>
        <v>0</v>
      </c>
      <c r="G8553" s="32" t="str" cm="1">
        <f t="array" ref="G8553">IF(F8553="","",SUM(_xlfn._xlws.FILTER(Balanço[Quantidade],(Balanço[Estoque]=Back!$E$3)*(Balanço[Material]=Back!F8553))))</f>
        <v/>
      </c>
    </row>
    <row r="8554" spans="2:7">
      <c r="B8554" s="32">
        <f>SUMIF(Balanço[Estoque],Back!A8554,Balanço[Quantidade])</f>
        <v>0</v>
      </c>
      <c r="G8554" s="32" t="str" cm="1">
        <f t="array" ref="G8554">IF(F8554="","",SUM(_xlfn._xlws.FILTER(Balanço[Quantidade],(Balanço[Estoque]=Back!$E$3)*(Balanço[Material]=Back!F8554))))</f>
        <v/>
      </c>
    </row>
    <row r="8555" spans="2:7">
      <c r="B8555" s="32">
        <f>SUMIF(Balanço[Estoque],Back!A8555,Balanço[Quantidade])</f>
        <v>0</v>
      </c>
      <c r="G8555" s="32" t="str" cm="1">
        <f t="array" ref="G8555">IF(F8555="","",SUM(_xlfn._xlws.FILTER(Balanço[Quantidade],(Balanço[Estoque]=Back!$E$3)*(Balanço[Material]=Back!F8555))))</f>
        <v/>
      </c>
    </row>
    <row r="8556" spans="2:7">
      <c r="B8556" s="32">
        <f>SUMIF(Balanço[Estoque],Back!A8556,Balanço[Quantidade])</f>
        <v>0</v>
      </c>
      <c r="G8556" s="32" t="str" cm="1">
        <f t="array" ref="G8556">IF(F8556="","",SUM(_xlfn._xlws.FILTER(Balanço[Quantidade],(Balanço[Estoque]=Back!$E$3)*(Balanço[Material]=Back!F8556))))</f>
        <v/>
      </c>
    </row>
    <row r="8557" spans="2:7">
      <c r="B8557" s="32">
        <f>SUMIF(Balanço[Estoque],Back!A8557,Balanço[Quantidade])</f>
        <v>0</v>
      </c>
      <c r="G8557" s="32" t="str" cm="1">
        <f t="array" ref="G8557">IF(F8557="","",SUM(_xlfn._xlws.FILTER(Balanço[Quantidade],(Balanço[Estoque]=Back!$E$3)*(Balanço[Material]=Back!F8557))))</f>
        <v/>
      </c>
    </row>
    <row r="8558" spans="2:7">
      <c r="B8558" s="32">
        <f>SUMIF(Balanço[Estoque],Back!A8558,Balanço[Quantidade])</f>
        <v>0</v>
      </c>
      <c r="G8558" s="32" t="str" cm="1">
        <f t="array" ref="G8558">IF(F8558="","",SUM(_xlfn._xlws.FILTER(Balanço[Quantidade],(Balanço[Estoque]=Back!$E$3)*(Balanço[Material]=Back!F8558))))</f>
        <v/>
      </c>
    </row>
    <row r="8559" spans="2:7">
      <c r="B8559" s="32">
        <f>SUMIF(Balanço[Estoque],Back!A8559,Balanço[Quantidade])</f>
        <v>0</v>
      </c>
      <c r="G8559" s="32" t="str" cm="1">
        <f t="array" ref="G8559">IF(F8559="","",SUM(_xlfn._xlws.FILTER(Balanço[Quantidade],(Balanço[Estoque]=Back!$E$3)*(Balanço[Material]=Back!F8559))))</f>
        <v/>
      </c>
    </row>
    <row r="8560" spans="2:7">
      <c r="B8560" s="32">
        <f>SUMIF(Balanço[Estoque],Back!A8560,Balanço[Quantidade])</f>
        <v>0</v>
      </c>
      <c r="G8560" s="32" t="str" cm="1">
        <f t="array" ref="G8560">IF(F8560="","",SUM(_xlfn._xlws.FILTER(Balanço[Quantidade],(Balanço[Estoque]=Back!$E$3)*(Balanço[Material]=Back!F8560))))</f>
        <v/>
      </c>
    </row>
    <row r="8561" spans="2:7">
      <c r="B8561" s="32">
        <f>SUMIF(Balanço[Estoque],Back!A8561,Balanço[Quantidade])</f>
        <v>0</v>
      </c>
      <c r="G8561" s="32" t="str" cm="1">
        <f t="array" ref="G8561">IF(F8561="","",SUM(_xlfn._xlws.FILTER(Balanço[Quantidade],(Balanço[Estoque]=Back!$E$3)*(Balanço[Material]=Back!F8561))))</f>
        <v/>
      </c>
    </row>
    <row r="8562" spans="2:7">
      <c r="B8562" s="32">
        <f>SUMIF(Balanço[Estoque],Back!A8562,Balanço[Quantidade])</f>
        <v>0</v>
      </c>
      <c r="G8562" s="32" t="str" cm="1">
        <f t="array" ref="G8562">IF(F8562="","",SUM(_xlfn._xlws.FILTER(Balanço[Quantidade],(Balanço[Estoque]=Back!$E$3)*(Balanço[Material]=Back!F8562))))</f>
        <v/>
      </c>
    </row>
    <row r="8563" spans="2:7">
      <c r="B8563" s="32">
        <f>SUMIF(Balanço[Estoque],Back!A8563,Balanço[Quantidade])</f>
        <v>0</v>
      </c>
      <c r="G8563" s="32" t="str" cm="1">
        <f t="array" ref="G8563">IF(F8563="","",SUM(_xlfn._xlws.FILTER(Balanço[Quantidade],(Balanço[Estoque]=Back!$E$3)*(Balanço[Material]=Back!F8563))))</f>
        <v/>
      </c>
    </row>
    <row r="8564" spans="2:7">
      <c r="B8564" s="32">
        <f>SUMIF(Balanço[Estoque],Back!A8564,Balanço[Quantidade])</f>
        <v>0</v>
      </c>
      <c r="G8564" s="32" t="str" cm="1">
        <f t="array" ref="G8564">IF(F8564="","",SUM(_xlfn._xlws.FILTER(Balanço[Quantidade],(Balanço[Estoque]=Back!$E$3)*(Balanço[Material]=Back!F8564))))</f>
        <v/>
      </c>
    </row>
    <row r="8565" spans="2:7">
      <c r="B8565" s="32">
        <f>SUMIF(Balanço[Estoque],Back!A8565,Balanço[Quantidade])</f>
        <v>0</v>
      </c>
      <c r="G8565" s="32" t="str" cm="1">
        <f t="array" ref="G8565">IF(F8565="","",SUM(_xlfn._xlws.FILTER(Balanço[Quantidade],(Balanço[Estoque]=Back!$E$3)*(Balanço[Material]=Back!F8565))))</f>
        <v/>
      </c>
    </row>
    <row r="8566" spans="2:7">
      <c r="B8566" s="32">
        <f>SUMIF(Balanço[Estoque],Back!A8566,Balanço[Quantidade])</f>
        <v>0</v>
      </c>
      <c r="G8566" s="32" t="str" cm="1">
        <f t="array" ref="G8566">IF(F8566="","",SUM(_xlfn._xlws.FILTER(Balanço[Quantidade],(Balanço[Estoque]=Back!$E$3)*(Balanço[Material]=Back!F8566))))</f>
        <v/>
      </c>
    </row>
    <row r="8567" spans="2:7">
      <c r="B8567" s="32">
        <f>SUMIF(Balanço[Estoque],Back!A8567,Balanço[Quantidade])</f>
        <v>0</v>
      </c>
      <c r="G8567" s="32" t="str" cm="1">
        <f t="array" ref="G8567">IF(F8567="","",SUM(_xlfn._xlws.FILTER(Balanço[Quantidade],(Balanço[Estoque]=Back!$E$3)*(Balanço[Material]=Back!F8567))))</f>
        <v/>
      </c>
    </row>
    <row r="8568" spans="2:7">
      <c r="B8568" s="32">
        <f>SUMIF(Balanço[Estoque],Back!A8568,Balanço[Quantidade])</f>
        <v>0</v>
      </c>
      <c r="G8568" s="32" t="str" cm="1">
        <f t="array" ref="G8568">IF(F8568="","",SUM(_xlfn._xlws.FILTER(Balanço[Quantidade],(Balanço[Estoque]=Back!$E$3)*(Balanço[Material]=Back!F8568))))</f>
        <v/>
      </c>
    </row>
    <row r="8569" spans="2:7">
      <c r="B8569" s="32">
        <f>SUMIF(Balanço[Estoque],Back!A8569,Balanço[Quantidade])</f>
        <v>0</v>
      </c>
      <c r="G8569" s="32" t="str" cm="1">
        <f t="array" ref="G8569">IF(F8569="","",SUM(_xlfn._xlws.FILTER(Balanço[Quantidade],(Balanço[Estoque]=Back!$E$3)*(Balanço[Material]=Back!F8569))))</f>
        <v/>
      </c>
    </row>
    <row r="8570" spans="2:7">
      <c r="B8570" s="32">
        <f>SUMIF(Balanço[Estoque],Back!A8570,Balanço[Quantidade])</f>
        <v>0</v>
      </c>
      <c r="G8570" s="32" t="str" cm="1">
        <f t="array" ref="G8570">IF(F8570="","",SUM(_xlfn._xlws.FILTER(Balanço[Quantidade],(Balanço[Estoque]=Back!$E$3)*(Balanço[Material]=Back!F8570))))</f>
        <v/>
      </c>
    </row>
    <row r="8571" spans="2:7">
      <c r="B8571" s="32">
        <f>SUMIF(Balanço[Estoque],Back!A8571,Balanço[Quantidade])</f>
        <v>0</v>
      </c>
      <c r="G8571" s="32" t="str" cm="1">
        <f t="array" ref="G8571">IF(F8571="","",SUM(_xlfn._xlws.FILTER(Balanço[Quantidade],(Balanço[Estoque]=Back!$E$3)*(Balanço[Material]=Back!F8571))))</f>
        <v/>
      </c>
    </row>
    <row r="8572" spans="2:7">
      <c r="B8572" s="32">
        <f>SUMIF(Balanço[Estoque],Back!A8572,Balanço[Quantidade])</f>
        <v>0</v>
      </c>
      <c r="G8572" s="32" t="str" cm="1">
        <f t="array" ref="G8572">IF(F8572="","",SUM(_xlfn._xlws.FILTER(Balanço[Quantidade],(Balanço[Estoque]=Back!$E$3)*(Balanço[Material]=Back!F8572))))</f>
        <v/>
      </c>
    </row>
    <row r="8573" spans="2:7">
      <c r="B8573" s="32">
        <f>SUMIF(Balanço[Estoque],Back!A8573,Balanço[Quantidade])</f>
        <v>0</v>
      </c>
      <c r="G8573" s="32" t="str" cm="1">
        <f t="array" ref="G8573">IF(F8573="","",SUM(_xlfn._xlws.FILTER(Balanço[Quantidade],(Balanço[Estoque]=Back!$E$3)*(Balanço[Material]=Back!F8573))))</f>
        <v/>
      </c>
    </row>
    <row r="8574" spans="2:7">
      <c r="B8574" s="32">
        <f>SUMIF(Balanço[Estoque],Back!A8574,Balanço[Quantidade])</f>
        <v>0</v>
      </c>
      <c r="G8574" s="32" t="str" cm="1">
        <f t="array" ref="G8574">IF(F8574="","",SUM(_xlfn._xlws.FILTER(Balanço[Quantidade],(Balanço[Estoque]=Back!$E$3)*(Balanço[Material]=Back!F8574))))</f>
        <v/>
      </c>
    </row>
    <row r="8575" spans="2:7">
      <c r="B8575" s="32">
        <f>SUMIF(Balanço[Estoque],Back!A8575,Balanço[Quantidade])</f>
        <v>0</v>
      </c>
      <c r="G8575" s="32" t="str" cm="1">
        <f t="array" ref="G8575">IF(F8575="","",SUM(_xlfn._xlws.FILTER(Balanço[Quantidade],(Balanço[Estoque]=Back!$E$3)*(Balanço[Material]=Back!F8575))))</f>
        <v/>
      </c>
    </row>
    <row r="8576" spans="2:7">
      <c r="B8576" s="32">
        <f>SUMIF(Balanço[Estoque],Back!A8576,Balanço[Quantidade])</f>
        <v>0</v>
      </c>
      <c r="G8576" s="32" t="str" cm="1">
        <f t="array" ref="G8576">IF(F8576="","",SUM(_xlfn._xlws.FILTER(Balanço[Quantidade],(Balanço[Estoque]=Back!$E$3)*(Balanço[Material]=Back!F8576))))</f>
        <v/>
      </c>
    </row>
    <row r="8577" spans="2:7">
      <c r="B8577" s="32">
        <f>SUMIF(Balanço[Estoque],Back!A8577,Balanço[Quantidade])</f>
        <v>0</v>
      </c>
      <c r="G8577" s="32" t="str" cm="1">
        <f t="array" ref="G8577">IF(F8577="","",SUM(_xlfn._xlws.FILTER(Balanço[Quantidade],(Balanço[Estoque]=Back!$E$3)*(Balanço[Material]=Back!F8577))))</f>
        <v/>
      </c>
    </row>
    <row r="8578" spans="2:7">
      <c r="B8578" s="32">
        <f>SUMIF(Balanço[Estoque],Back!A8578,Balanço[Quantidade])</f>
        <v>0</v>
      </c>
      <c r="G8578" s="32" t="str" cm="1">
        <f t="array" ref="G8578">IF(F8578="","",SUM(_xlfn._xlws.FILTER(Balanço[Quantidade],(Balanço[Estoque]=Back!$E$3)*(Balanço[Material]=Back!F8578))))</f>
        <v/>
      </c>
    </row>
    <row r="8579" spans="2:7">
      <c r="B8579" s="32">
        <f>SUMIF(Balanço[Estoque],Back!A8579,Balanço[Quantidade])</f>
        <v>0</v>
      </c>
      <c r="G8579" s="32" t="str" cm="1">
        <f t="array" ref="G8579">IF(F8579="","",SUM(_xlfn._xlws.FILTER(Balanço[Quantidade],(Balanço[Estoque]=Back!$E$3)*(Balanço[Material]=Back!F8579))))</f>
        <v/>
      </c>
    </row>
    <row r="8580" spans="2:7">
      <c r="B8580" s="32">
        <f>SUMIF(Balanço[Estoque],Back!A8580,Balanço[Quantidade])</f>
        <v>0</v>
      </c>
      <c r="G8580" s="32" t="str" cm="1">
        <f t="array" ref="G8580">IF(F8580="","",SUM(_xlfn._xlws.FILTER(Balanço[Quantidade],(Balanço[Estoque]=Back!$E$3)*(Balanço[Material]=Back!F8580))))</f>
        <v/>
      </c>
    </row>
    <row r="8581" spans="2:7">
      <c r="B8581" s="32">
        <f>SUMIF(Balanço[Estoque],Back!A8581,Balanço[Quantidade])</f>
        <v>0</v>
      </c>
      <c r="G8581" s="32" t="str" cm="1">
        <f t="array" ref="G8581">IF(F8581="","",SUM(_xlfn._xlws.FILTER(Balanço[Quantidade],(Balanço[Estoque]=Back!$E$3)*(Balanço[Material]=Back!F8581))))</f>
        <v/>
      </c>
    </row>
    <row r="8582" spans="2:7">
      <c r="B8582" s="32">
        <f>SUMIF(Balanço[Estoque],Back!A8582,Balanço[Quantidade])</f>
        <v>0</v>
      </c>
      <c r="G8582" s="32" t="str" cm="1">
        <f t="array" ref="G8582">IF(F8582="","",SUM(_xlfn._xlws.FILTER(Balanço[Quantidade],(Balanço[Estoque]=Back!$E$3)*(Balanço[Material]=Back!F8582))))</f>
        <v/>
      </c>
    </row>
    <row r="8583" spans="2:7">
      <c r="B8583" s="32">
        <f>SUMIF(Balanço[Estoque],Back!A8583,Balanço[Quantidade])</f>
        <v>0</v>
      </c>
      <c r="G8583" s="32" t="str" cm="1">
        <f t="array" ref="G8583">IF(F8583="","",SUM(_xlfn._xlws.FILTER(Balanço[Quantidade],(Balanço[Estoque]=Back!$E$3)*(Balanço[Material]=Back!F8583))))</f>
        <v/>
      </c>
    </row>
    <row r="8584" spans="2:7">
      <c r="B8584" s="32">
        <f>SUMIF(Balanço[Estoque],Back!A8584,Balanço[Quantidade])</f>
        <v>0</v>
      </c>
      <c r="G8584" s="32" t="str" cm="1">
        <f t="array" ref="G8584">IF(F8584="","",SUM(_xlfn._xlws.FILTER(Balanço[Quantidade],(Balanço[Estoque]=Back!$E$3)*(Balanço[Material]=Back!F8584))))</f>
        <v/>
      </c>
    </row>
    <row r="8585" spans="2:7">
      <c r="B8585" s="32">
        <f>SUMIF(Balanço[Estoque],Back!A8585,Balanço[Quantidade])</f>
        <v>0</v>
      </c>
      <c r="G8585" s="32" t="str" cm="1">
        <f t="array" ref="G8585">IF(F8585="","",SUM(_xlfn._xlws.FILTER(Balanço[Quantidade],(Balanço[Estoque]=Back!$E$3)*(Balanço[Material]=Back!F8585))))</f>
        <v/>
      </c>
    </row>
    <row r="8586" spans="2:7">
      <c r="B8586" s="32">
        <f>SUMIF(Balanço[Estoque],Back!A8586,Balanço[Quantidade])</f>
        <v>0</v>
      </c>
      <c r="G8586" s="32" t="str" cm="1">
        <f t="array" ref="G8586">IF(F8586="","",SUM(_xlfn._xlws.FILTER(Balanço[Quantidade],(Balanço[Estoque]=Back!$E$3)*(Balanço[Material]=Back!F8586))))</f>
        <v/>
      </c>
    </row>
    <row r="8587" spans="2:7">
      <c r="B8587" s="32">
        <f>SUMIF(Balanço[Estoque],Back!A8587,Balanço[Quantidade])</f>
        <v>0</v>
      </c>
      <c r="G8587" s="32" t="str" cm="1">
        <f t="array" ref="G8587">IF(F8587="","",SUM(_xlfn._xlws.FILTER(Balanço[Quantidade],(Balanço[Estoque]=Back!$E$3)*(Balanço[Material]=Back!F8587))))</f>
        <v/>
      </c>
    </row>
    <row r="8588" spans="2:7">
      <c r="B8588" s="32">
        <f>SUMIF(Balanço[Estoque],Back!A8588,Balanço[Quantidade])</f>
        <v>0</v>
      </c>
      <c r="G8588" s="32" t="str" cm="1">
        <f t="array" ref="G8588">IF(F8588="","",SUM(_xlfn._xlws.FILTER(Balanço[Quantidade],(Balanço[Estoque]=Back!$E$3)*(Balanço[Material]=Back!F8588))))</f>
        <v/>
      </c>
    </row>
    <row r="8589" spans="2:7">
      <c r="B8589" s="32">
        <f>SUMIF(Balanço[Estoque],Back!A8589,Balanço[Quantidade])</f>
        <v>0</v>
      </c>
      <c r="G8589" s="32" t="str" cm="1">
        <f t="array" ref="G8589">IF(F8589="","",SUM(_xlfn._xlws.FILTER(Balanço[Quantidade],(Balanço[Estoque]=Back!$E$3)*(Balanço[Material]=Back!F8589))))</f>
        <v/>
      </c>
    </row>
    <row r="8590" spans="2:7">
      <c r="B8590" s="32">
        <f>SUMIF(Balanço[Estoque],Back!A8590,Balanço[Quantidade])</f>
        <v>0</v>
      </c>
      <c r="G8590" s="32" t="str" cm="1">
        <f t="array" ref="G8590">IF(F8590="","",SUM(_xlfn._xlws.FILTER(Balanço[Quantidade],(Balanço[Estoque]=Back!$E$3)*(Balanço[Material]=Back!F8590))))</f>
        <v/>
      </c>
    </row>
    <row r="8591" spans="2:7">
      <c r="B8591" s="32">
        <f>SUMIF(Balanço[Estoque],Back!A8591,Balanço[Quantidade])</f>
        <v>0</v>
      </c>
      <c r="G8591" s="32" t="str" cm="1">
        <f t="array" ref="G8591">IF(F8591="","",SUM(_xlfn._xlws.FILTER(Balanço[Quantidade],(Balanço[Estoque]=Back!$E$3)*(Balanço[Material]=Back!F8591))))</f>
        <v/>
      </c>
    </row>
    <row r="8592" spans="2:7">
      <c r="B8592" s="32">
        <f>SUMIF(Balanço[Estoque],Back!A8592,Balanço[Quantidade])</f>
        <v>0</v>
      </c>
      <c r="G8592" s="32" t="str" cm="1">
        <f t="array" ref="G8592">IF(F8592="","",SUM(_xlfn._xlws.FILTER(Balanço[Quantidade],(Balanço[Estoque]=Back!$E$3)*(Balanço[Material]=Back!F8592))))</f>
        <v/>
      </c>
    </row>
    <row r="8593" spans="2:7">
      <c r="B8593" s="32">
        <f>SUMIF(Balanço[Estoque],Back!A8593,Balanço[Quantidade])</f>
        <v>0</v>
      </c>
      <c r="G8593" s="32" t="str" cm="1">
        <f t="array" ref="G8593">IF(F8593="","",SUM(_xlfn._xlws.FILTER(Balanço[Quantidade],(Balanço[Estoque]=Back!$E$3)*(Balanço[Material]=Back!F8593))))</f>
        <v/>
      </c>
    </row>
    <row r="8594" spans="2:7">
      <c r="B8594" s="32">
        <f>SUMIF(Balanço[Estoque],Back!A8594,Balanço[Quantidade])</f>
        <v>0</v>
      </c>
      <c r="G8594" s="32" t="str" cm="1">
        <f t="array" ref="G8594">IF(F8594="","",SUM(_xlfn._xlws.FILTER(Balanço[Quantidade],(Balanço[Estoque]=Back!$E$3)*(Balanço[Material]=Back!F8594))))</f>
        <v/>
      </c>
    </row>
    <row r="8595" spans="2:7">
      <c r="B8595" s="32">
        <f>SUMIF(Balanço[Estoque],Back!A8595,Balanço[Quantidade])</f>
        <v>0</v>
      </c>
      <c r="G8595" s="32" t="str" cm="1">
        <f t="array" ref="G8595">IF(F8595="","",SUM(_xlfn._xlws.FILTER(Balanço[Quantidade],(Balanço[Estoque]=Back!$E$3)*(Balanço[Material]=Back!F8595))))</f>
        <v/>
      </c>
    </row>
    <row r="8596" spans="2:7">
      <c r="B8596" s="32">
        <f>SUMIF(Balanço[Estoque],Back!A8596,Balanço[Quantidade])</f>
        <v>0</v>
      </c>
      <c r="G8596" s="32" t="str" cm="1">
        <f t="array" ref="G8596">IF(F8596="","",SUM(_xlfn._xlws.FILTER(Balanço[Quantidade],(Balanço[Estoque]=Back!$E$3)*(Balanço[Material]=Back!F8596))))</f>
        <v/>
      </c>
    </row>
    <row r="8597" spans="2:7">
      <c r="B8597" s="32">
        <f>SUMIF(Balanço[Estoque],Back!A8597,Balanço[Quantidade])</f>
        <v>0</v>
      </c>
      <c r="G8597" s="32" t="str" cm="1">
        <f t="array" ref="G8597">IF(F8597="","",SUM(_xlfn._xlws.FILTER(Balanço[Quantidade],(Balanço[Estoque]=Back!$E$3)*(Balanço[Material]=Back!F8597))))</f>
        <v/>
      </c>
    </row>
    <row r="8598" spans="2:7">
      <c r="B8598" s="32">
        <f>SUMIF(Balanço[Estoque],Back!A8598,Balanço[Quantidade])</f>
        <v>0</v>
      </c>
      <c r="G8598" s="32" t="str" cm="1">
        <f t="array" ref="G8598">IF(F8598="","",SUM(_xlfn._xlws.FILTER(Balanço[Quantidade],(Balanço[Estoque]=Back!$E$3)*(Balanço[Material]=Back!F8598))))</f>
        <v/>
      </c>
    </row>
    <row r="8599" spans="2:7">
      <c r="B8599" s="32">
        <f>SUMIF(Balanço[Estoque],Back!A8599,Balanço[Quantidade])</f>
        <v>0</v>
      </c>
      <c r="G8599" s="32" t="str" cm="1">
        <f t="array" ref="G8599">IF(F8599="","",SUM(_xlfn._xlws.FILTER(Balanço[Quantidade],(Balanço[Estoque]=Back!$E$3)*(Balanço[Material]=Back!F8599))))</f>
        <v/>
      </c>
    </row>
    <row r="8600" spans="2:7">
      <c r="B8600" s="32">
        <f>SUMIF(Balanço[Estoque],Back!A8600,Balanço[Quantidade])</f>
        <v>0</v>
      </c>
      <c r="G8600" s="32" t="str" cm="1">
        <f t="array" ref="G8600">IF(F8600="","",SUM(_xlfn._xlws.FILTER(Balanço[Quantidade],(Balanço[Estoque]=Back!$E$3)*(Balanço[Material]=Back!F8600))))</f>
        <v/>
      </c>
    </row>
    <row r="8601" spans="2:7">
      <c r="B8601" s="32">
        <f>SUMIF(Balanço[Estoque],Back!A8601,Balanço[Quantidade])</f>
        <v>0</v>
      </c>
      <c r="G8601" s="32" t="str" cm="1">
        <f t="array" ref="G8601">IF(F8601="","",SUM(_xlfn._xlws.FILTER(Balanço[Quantidade],(Balanço[Estoque]=Back!$E$3)*(Balanço[Material]=Back!F8601))))</f>
        <v/>
      </c>
    </row>
    <row r="8602" spans="2:7">
      <c r="B8602" s="32">
        <f>SUMIF(Balanço[Estoque],Back!A8602,Balanço[Quantidade])</f>
        <v>0</v>
      </c>
      <c r="G8602" s="32" t="str" cm="1">
        <f t="array" ref="G8602">IF(F8602="","",SUM(_xlfn._xlws.FILTER(Balanço[Quantidade],(Balanço[Estoque]=Back!$E$3)*(Balanço[Material]=Back!F8602))))</f>
        <v/>
      </c>
    </row>
    <row r="8603" spans="2:7">
      <c r="B8603" s="32">
        <f>SUMIF(Balanço[Estoque],Back!A8603,Balanço[Quantidade])</f>
        <v>0</v>
      </c>
      <c r="G8603" s="32" t="str" cm="1">
        <f t="array" ref="G8603">IF(F8603="","",SUM(_xlfn._xlws.FILTER(Balanço[Quantidade],(Balanço[Estoque]=Back!$E$3)*(Balanço[Material]=Back!F8603))))</f>
        <v/>
      </c>
    </row>
    <row r="8604" spans="2:7">
      <c r="B8604" s="32">
        <f>SUMIF(Balanço[Estoque],Back!A8604,Balanço[Quantidade])</f>
        <v>0</v>
      </c>
      <c r="G8604" s="32" t="str" cm="1">
        <f t="array" ref="G8604">IF(F8604="","",SUM(_xlfn._xlws.FILTER(Balanço[Quantidade],(Balanço[Estoque]=Back!$E$3)*(Balanço[Material]=Back!F8604))))</f>
        <v/>
      </c>
    </row>
    <row r="8605" spans="2:7">
      <c r="B8605" s="32">
        <f>SUMIF(Balanço[Estoque],Back!A8605,Balanço[Quantidade])</f>
        <v>0</v>
      </c>
      <c r="G8605" s="32" t="str" cm="1">
        <f t="array" ref="G8605">IF(F8605="","",SUM(_xlfn._xlws.FILTER(Balanço[Quantidade],(Balanço[Estoque]=Back!$E$3)*(Balanço[Material]=Back!F8605))))</f>
        <v/>
      </c>
    </row>
    <row r="8606" spans="2:7">
      <c r="B8606" s="32">
        <f>SUMIF(Balanço[Estoque],Back!A8606,Balanço[Quantidade])</f>
        <v>0</v>
      </c>
      <c r="G8606" s="32" t="str" cm="1">
        <f t="array" ref="G8606">IF(F8606="","",SUM(_xlfn._xlws.FILTER(Balanço[Quantidade],(Balanço[Estoque]=Back!$E$3)*(Balanço[Material]=Back!F8606))))</f>
        <v/>
      </c>
    </row>
    <row r="8607" spans="2:7">
      <c r="B8607" s="32">
        <f>SUMIF(Balanço[Estoque],Back!A8607,Balanço[Quantidade])</f>
        <v>0</v>
      </c>
      <c r="G8607" s="32" t="str" cm="1">
        <f t="array" ref="G8607">IF(F8607="","",SUM(_xlfn._xlws.FILTER(Balanço[Quantidade],(Balanço[Estoque]=Back!$E$3)*(Balanço[Material]=Back!F8607))))</f>
        <v/>
      </c>
    </row>
    <row r="8608" spans="2:7">
      <c r="B8608" s="32">
        <f>SUMIF(Balanço[Estoque],Back!A8608,Balanço[Quantidade])</f>
        <v>0</v>
      </c>
      <c r="G8608" s="32" t="str" cm="1">
        <f t="array" ref="G8608">IF(F8608="","",SUM(_xlfn._xlws.FILTER(Balanço[Quantidade],(Balanço[Estoque]=Back!$E$3)*(Balanço[Material]=Back!F8608))))</f>
        <v/>
      </c>
    </row>
    <row r="8609" spans="2:7">
      <c r="B8609" s="32">
        <f>SUMIF(Balanço[Estoque],Back!A8609,Balanço[Quantidade])</f>
        <v>0</v>
      </c>
      <c r="G8609" s="32" t="str" cm="1">
        <f t="array" ref="G8609">IF(F8609="","",SUM(_xlfn._xlws.FILTER(Balanço[Quantidade],(Balanço[Estoque]=Back!$E$3)*(Balanço[Material]=Back!F8609))))</f>
        <v/>
      </c>
    </row>
    <row r="8610" spans="2:7">
      <c r="B8610" s="32">
        <f>SUMIF(Balanço[Estoque],Back!A8610,Balanço[Quantidade])</f>
        <v>0</v>
      </c>
      <c r="G8610" s="32" t="str" cm="1">
        <f t="array" ref="G8610">IF(F8610="","",SUM(_xlfn._xlws.FILTER(Balanço[Quantidade],(Balanço[Estoque]=Back!$E$3)*(Balanço[Material]=Back!F8610))))</f>
        <v/>
      </c>
    </row>
    <row r="8611" spans="2:7">
      <c r="B8611" s="32">
        <f>SUMIF(Balanço[Estoque],Back!A8611,Balanço[Quantidade])</f>
        <v>0</v>
      </c>
      <c r="G8611" s="32" t="str" cm="1">
        <f t="array" ref="G8611">IF(F8611="","",SUM(_xlfn._xlws.FILTER(Balanço[Quantidade],(Balanço[Estoque]=Back!$E$3)*(Balanço[Material]=Back!F8611))))</f>
        <v/>
      </c>
    </row>
    <row r="8612" spans="2:7">
      <c r="B8612" s="32">
        <f>SUMIF(Balanço[Estoque],Back!A8612,Balanço[Quantidade])</f>
        <v>0</v>
      </c>
      <c r="G8612" s="32" t="str" cm="1">
        <f t="array" ref="G8612">IF(F8612="","",SUM(_xlfn._xlws.FILTER(Balanço[Quantidade],(Balanço[Estoque]=Back!$E$3)*(Balanço[Material]=Back!F8612))))</f>
        <v/>
      </c>
    </row>
    <row r="8613" spans="2:7">
      <c r="B8613" s="32">
        <f>SUMIF(Balanço[Estoque],Back!A8613,Balanço[Quantidade])</f>
        <v>0</v>
      </c>
      <c r="G8613" s="32" t="str" cm="1">
        <f t="array" ref="G8613">IF(F8613="","",SUM(_xlfn._xlws.FILTER(Balanço[Quantidade],(Balanço[Estoque]=Back!$E$3)*(Balanço[Material]=Back!F8613))))</f>
        <v/>
      </c>
    </row>
    <row r="8614" spans="2:7">
      <c r="B8614" s="32">
        <f>SUMIF(Balanço[Estoque],Back!A8614,Balanço[Quantidade])</f>
        <v>0</v>
      </c>
      <c r="G8614" s="32" t="str" cm="1">
        <f t="array" ref="G8614">IF(F8614="","",SUM(_xlfn._xlws.FILTER(Balanço[Quantidade],(Balanço[Estoque]=Back!$E$3)*(Balanço[Material]=Back!F8614))))</f>
        <v/>
      </c>
    </row>
    <row r="8615" spans="2:7">
      <c r="B8615" s="32">
        <f>SUMIF(Balanço[Estoque],Back!A8615,Balanço[Quantidade])</f>
        <v>0</v>
      </c>
      <c r="G8615" s="32" t="str" cm="1">
        <f t="array" ref="G8615">IF(F8615="","",SUM(_xlfn._xlws.FILTER(Balanço[Quantidade],(Balanço[Estoque]=Back!$E$3)*(Balanço[Material]=Back!F8615))))</f>
        <v/>
      </c>
    </row>
    <row r="8616" spans="2:7">
      <c r="B8616" s="32">
        <f>SUMIF(Balanço[Estoque],Back!A8616,Balanço[Quantidade])</f>
        <v>0</v>
      </c>
      <c r="G8616" s="32" t="str" cm="1">
        <f t="array" ref="G8616">IF(F8616="","",SUM(_xlfn._xlws.FILTER(Balanço[Quantidade],(Balanço[Estoque]=Back!$E$3)*(Balanço[Material]=Back!F8616))))</f>
        <v/>
      </c>
    </row>
    <row r="8617" spans="2:7">
      <c r="B8617" s="32">
        <f>SUMIF(Balanço[Estoque],Back!A8617,Balanço[Quantidade])</f>
        <v>0</v>
      </c>
      <c r="G8617" s="32" t="str" cm="1">
        <f t="array" ref="G8617">IF(F8617="","",SUM(_xlfn._xlws.FILTER(Balanço[Quantidade],(Balanço[Estoque]=Back!$E$3)*(Balanço[Material]=Back!F8617))))</f>
        <v/>
      </c>
    </row>
    <row r="8618" spans="2:7">
      <c r="B8618" s="32">
        <f>SUMIF(Balanço[Estoque],Back!A8618,Balanço[Quantidade])</f>
        <v>0</v>
      </c>
      <c r="G8618" s="32" t="str" cm="1">
        <f t="array" ref="G8618">IF(F8618="","",SUM(_xlfn._xlws.FILTER(Balanço[Quantidade],(Balanço[Estoque]=Back!$E$3)*(Balanço[Material]=Back!F8618))))</f>
        <v/>
      </c>
    </row>
    <row r="8619" spans="2:7">
      <c r="B8619" s="32">
        <f>SUMIF(Balanço[Estoque],Back!A8619,Balanço[Quantidade])</f>
        <v>0</v>
      </c>
      <c r="G8619" s="32" t="str" cm="1">
        <f t="array" ref="G8619">IF(F8619="","",SUM(_xlfn._xlws.FILTER(Balanço[Quantidade],(Balanço[Estoque]=Back!$E$3)*(Balanço[Material]=Back!F8619))))</f>
        <v/>
      </c>
    </row>
    <row r="8620" spans="2:7">
      <c r="B8620" s="32">
        <f>SUMIF(Balanço[Estoque],Back!A8620,Balanço[Quantidade])</f>
        <v>0</v>
      </c>
      <c r="G8620" s="32" t="str" cm="1">
        <f t="array" ref="G8620">IF(F8620="","",SUM(_xlfn._xlws.FILTER(Balanço[Quantidade],(Balanço[Estoque]=Back!$E$3)*(Balanço[Material]=Back!F8620))))</f>
        <v/>
      </c>
    </row>
    <row r="8621" spans="2:7">
      <c r="B8621" s="32">
        <f>SUMIF(Balanço[Estoque],Back!A8621,Balanço[Quantidade])</f>
        <v>0</v>
      </c>
      <c r="G8621" s="32" t="str" cm="1">
        <f t="array" ref="G8621">IF(F8621="","",SUM(_xlfn._xlws.FILTER(Balanço[Quantidade],(Balanço[Estoque]=Back!$E$3)*(Balanço[Material]=Back!F8621))))</f>
        <v/>
      </c>
    </row>
    <row r="8622" spans="2:7">
      <c r="B8622" s="32">
        <f>SUMIF(Balanço[Estoque],Back!A8622,Balanço[Quantidade])</f>
        <v>0</v>
      </c>
      <c r="G8622" s="32" t="str" cm="1">
        <f t="array" ref="G8622">IF(F8622="","",SUM(_xlfn._xlws.FILTER(Balanço[Quantidade],(Balanço[Estoque]=Back!$E$3)*(Balanço[Material]=Back!F8622))))</f>
        <v/>
      </c>
    </row>
    <row r="8623" spans="2:7">
      <c r="B8623" s="32">
        <f>SUMIF(Balanço[Estoque],Back!A8623,Balanço[Quantidade])</f>
        <v>0</v>
      </c>
      <c r="G8623" s="32" t="str" cm="1">
        <f t="array" ref="G8623">IF(F8623="","",SUM(_xlfn._xlws.FILTER(Balanço[Quantidade],(Balanço[Estoque]=Back!$E$3)*(Balanço[Material]=Back!F8623))))</f>
        <v/>
      </c>
    </row>
    <row r="8624" spans="2:7">
      <c r="B8624" s="32">
        <f>SUMIF(Balanço[Estoque],Back!A8624,Balanço[Quantidade])</f>
        <v>0</v>
      </c>
      <c r="G8624" s="32" t="str" cm="1">
        <f t="array" ref="G8624">IF(F8624="","",SUM(_xlfn._xlws.FILTER(Balanço[Quantidade],(Balanço[Estoque]=Back!$E$3)*(Balanço[Material]=Back!F8624))))</f>
        <v/>
      </c>
    </row>
    <row r="8625" spans="2:7">
      <c r="B8625" s="32">
        <f>SUMIF(Balanço[Estoque],Back!A8625,Balanço[Quantidade])</f>
        <v>0</v>
      </c>
      <c r="G8625" s="32" t="str" cm="1">
        <f t="array" ref="G8625">IF(F8625="","",SUM(_xlfn._xlws.FILTER(Balanço[Quantidade],(Balanço[Estoque]=Back!$E$3)*(Balanço[Material]=Back!F8625))))</f>
        <v/>
      </c>
    </row>
    <row r="8626" spans="2:7">
      <c r="B8626" s="32">
        <f>SUMIF(Balanço[Estoque],Back!A8626,Balanço[Quantidade])</f>
        <v>0</v>
      </c>
      <c r="G8626" s="32" t="str" cm="1">
        <f t="array" ref="G8626">IF(F8626="","",SUM(_xlfn._xlws.FILTER(Balanço[Quantidade],(Balanço[Estoque]=Back!$E$3)*(Balanço[Material]=Back!F8626))))</f>
        <v/>
      </c>
    </row>
    <row r="8627" spans="2:7">
      <c r="B8627" s="32">
        <f>SUMIF(Balanço[Estoque],Back!A8627,Balanço[Quantidade])</f>
        <v>0</v>
      </c>
      <c r="G8627" s="32" t="str" cm="1">
        <f t="array" ref="G8627">IF(F8627="","",SUM(_xlfn._xlws.FILTER(Balanço[Quantidade],(Balanço[Estoque]=Back!$E$3)*(Balanço[Material]=Back!F8627))))</f>
        <v/>
      </c>
    </row>
    <row r="8628" spans="2:7">
      <c r="B8628" s="32">
        <f>SUMIF(Balanço[Estoque],Back!A8628,Balanço[Quantidade])</f>
        <v>0</v>
      </c>
      <c r="G8628" s="32" t="str" cm="1">
        <f t="array" ref="G8628">IF(F8628="","",SUM(_xlfn._xlws.FILTER(Balanço[Quantidade],(Balanço[Estoque]=Back!$E$3)*(Balanço[Material]=Back!F8628))))</f>
        <v/>
      </c>
    </row>
    <row r="8629" spans="2:7">
      <c r="B8629" s="32">
        <f>SUMIF(Balanço[Estoque],Back!A8629,Balanço[Quantidade])</f>
        <v>0</v>
      </c>
      <c r="G8629" s="32" t="str" cm="1">
        <f t="array" ref="G8629">IF(F8629="","",SUM(_xlfn._xlws.FILTER(Balanço[Quantidade],(Balanço[Estoque]=Back!$E$3)*(Balanço[Material]=Back!F8629))))</f>
        <v/>
      </c>
    </row>
    <row r="8630" spans="2:7">
      <c r="B8630" s="32">
        <f>SUMIF(Balanço[Estoque],Back!A8630,Balanço[Quantidade])</f>
        <v>0</v>
      </c>
      <c r="G8630" s="32" t="str" cm="1">
        <f t="array" ref="G8630">IF(F8630="","",SUM(_xlfn._xlws.FILTER(Balanço[Quantidade],(Balanço[Estoque]=Back!$E$3)*(Balanço[Material]=Back!F8630))))</f>
        <v/>
      </c>
    </row>
    <row r="8631" spans="2:7">
      <c r="B8631" s="32">
        <f>SUMIF(Balanço[Estoque],Back!A8631,Balanço[Quantidade])</f>
        <v>0</v>
      </c>
      <c r="G8631" s="32" t="str" cm="1">
        <f t="array" ref="G8631">IF(F8631="","",SUM(_xlfn._xlws.FILTER(Balanço[Quantidade],(Balanço[Estoque]=Back!$E$3)*(Balanço[Material]=Back!F8631))))</f>
        <v/>
      </c>
    </row>
    <row r="8632" spans="2:7">
      <c r="B8632" s="32">
        <f>SUMIF(Balanço[Estoque],Back!A8632,Balanço[Quantidade])</f>
        <v>0</v>
      </c>
      <c r="G8632" s="32" t="str" cm="1">
        <f t="array" ref="G8632">IF(F8632="","",SUM(_xlfn._xlws.FILTER(Balanço[Quantidade],(Balanço[Estoque]=Back!$E$3)*(Balanço[Material]=Back!F8632))))</f>
        <v/>
      </c>
    </row>
    <row r="8633" spans="2:7">
      <c r="B8633" s="32">
        <f>SUMIF(Balanço[Estoque],Back!A8633,Balanço[Quantidade])</f>
        <v>0</v>
      </c>
      <c r="G8633" s="32" t="str" cm="1">
        <f t="array" ref="G8633">IF(F8633="","",SUM(_xlfn._xlws.FILTER(Balanço[Quantidade],(Balanço[Estoque]=Back!$E$3)*(Balanço[Material]=Back!F8633))))</f>
        <v/>
      </c>
    </row>
    <row r="8634" spans="2:7">
      <c r="B8634" s="32">
        <f>SUMIF(Balanço[Estoque],Back!A8634,Balanço[Quantidade])</f>
        <v>0</v>
      </c>
      <c r="G8634" s="32" t="str" cm="1">
        <f t="array" ref="G8634">IF(F8634="","",SUM(_xlfn._xlws.FILTER(Balanço[Quantidade],(Balanço[Estoque]=Back!$E$3)*(Balanço[Material]=Back!F8634))))</f>
        <v/>
      </c>
    </row>
    <row r="8635" spans="2:7">
      <c r="B8635" s="32">
        <f>SUMIF(Balanço[Estoque],Back!A8635,Balanço[Quantidade])</f>
        <v>0</v>
      </c>
      <c r="G8635" s="32" t="str" cm="1">
        <f t="array" ref="G8635">IF(F8635="","",SUM(_xlfn._xlws.FILTER(Balanço[Quantidade],(Balanço[Estoque]=Back!$E$3)*(Balanço[Material]=Back!F8635))))</f>
        <v/>
      </c>
    </row>
    <row r="8636" spans="2:7">
      <c r="B8636" s="32">
        <f>SUMIF(Balanço[Estoque],Back!A8636,Balanço[Quantidade])</f>
        <v>0</v>
      </c>
      <c r="G8636" s="32" t="str" cm="1">
        <f t="array" ref="G8636">IF(F8636="","",SUM(_xlfn._xlws.FILTER(Balanço[Quantidade],(Balanço[Estoque]=Back!$E$3)*(Balanço[Material]=Back!F8636))))</f>
        <v/>
      </c>
    </row>
    <row r="8637" spans="2:7">
      <c r="B8637" s="32">
        <f>SUMIF(Balanço[Estoque],Back!A8637,Balanço[Quantidade])</f>
        <v>0</v>
      </c>
      <c r="G8637" s="32" t="str" cm="1">
        <f t="array" ref="G8637">IF(F8637="","",SUM(_xlfn._xlws.FILTER(Balanço[Quantidade],(Balanço[Estoque]=Back!$E$3)*(Balanço[Material]=Back!F8637))))</f>
        <v/>
      </c>
    </row>
    <row r="8638" spans="2:7">
      <c r="B8638" s="32">
        <f>SUMIF(Balanço[Estoque],Back!A8638,Balanço[Quantidade])</f>
        <v>0</v>
      </c>
      <c r="G8638" s="32" t="str" cm="1">
        <f t="array" ref="G8638">IF(F8638="","",SUM(_xlfn._xlws.FILTER(Balanço[Quantidade],(Balanço[Estoque]=Back!$E$3)*(Balanço[Material]=Back!F8638))))</f>
        <v/>
      </c>
    </row>
    <row r="8639" spans="2:7">
      <c r="B8639" s="32">
        <f>SUMIF(Balanço[Estoque],Back!A8639,Balanço[Quantidade])</f>
        <v>0</v>
      </c>
      <c r="G8639" s="32" t="str" cm="1">
        <f t="array" ref="G8639">IF(F8639="","",SUM(_xlfn._xlws.FILTER(Balanço[Quantidade],(Balanço[Estoque]=Back!$E$3)*(Balanço[Material]=Back!F8639))))</f>
        <v/>
      </c>
    </row>
    <row r="8640" spans="2:7">
      <c r="B8640" s="32">
        <f>SUMIF(Balanço[Estoque],Back!A8640,Balanço[Quantidade])</f>
        <v>0</v>
      </c>
      <c r="G8640" s="32" t="str" cm="1">
        <f t="array" ref="G8640">IF(F8640="","",SUM(_xlfn._xlws.FILTER(Balanço[Quantidade],(Balanço[Estoque]=Back!$E$3)*(Balanço[Material]=Back!F8640))))</f>
        <v/>
      </c>
    </row>
    <row r="8641" spans="2:7">
      <c r="B8641" s="32">
        <f>SUMIF(Balanço[Estoque],Back!A8641,Balanço[Quantidade])</f>
        <v>0</v>
      </c>
      <c r="G8641" s="32" t="str" cm="1">
        <f t="array" ref="G8641">IF(F8641="","",SUM(_xlfn._xlws.FILTER(Balanço[Quantidade],(Balanço[Estoque]=Back!$E$3)*(Balanço[Material]=Back!F8641))))</f>
        <v/>
      </c>
    </row>
    <row r="8642" spans="2:7">
      <c r="B8642" s="32">
        <f>SUMIF(Balanço[Estoque],Back!A8642,Balanço[Quantidade])</f>
        <v>0</v>
      </c>
      <c r="G8642" s="32" t="str" cm="1">
        <f t="array" ref="G8642">IF(F8642="","",SUM(_xlfn._xlws.FILTER(Balanço[Quantidade],(Balanço[Estoque]=Back!$E$3)*(Balanço[Material]=Back!F8642))))</f>
        <v/>
      </c>
    </row>
    <row r="8643" spans="2:7">
      <c r="B8643" s="32">
        <f>SUMIF(Balanço[Estoque],Back!A8643,Balanço[Quantidade])</f>
        <v>0</v>
      </c>
      <c r="G8643" s="32" t="str" cm="1">
        <f t="array" ref="G8643">IF(F8643="","",SUM(_xlfn._xlws.FILTER(Balanço[Quantidade],(Balanço[Estoque]=Back!$E$3)*(Balanço[Material]=Back!F8643))))</f>
        <v/>
      </c>
    </row>
    <row r="8644" spans="2:7">
      <c r="B8644" s="32">
        <f>SUMIF(Balanço[Estoque],Back!A8644,Balanço[Quantidade])</f>
        <v>0</v>
      </c>
      <c r="G8644" s="32" t="str" cm="1">
        <f t="array" ref="G8644">IF(F8644="","",SUM(_xlfn._xlws.FILTER(Balanço[Quantidade],(Balanço[Estoque]=Back!$E$3)*(Balanço[Material]=Back!F8644))))</f>
        <v/>
      </c>
    </row>
    <row r="8645" spans="2:7">
      <c r="B8645" s="32">
        <f>SUMIF(Balanço[Estoque],Back!A8645,Balanço[Quantidade])</f>
        <v>0</v>
      </c>
      <c r="G8645" s="32" t="str" cm="1">
        <f t="array" ref="G8645">IF(F8645="","",SUM(_xlfn._xlws.FILTER(Balanço[Quantidade],(Balanço[Estoque]=Back!$E$3)*(Balanço[Material]=Back!F8645))))</f>
        <v/>
      </c>
    </row>
    <row r="8646" spans="2:7">
      <c r="B8646" s="32">
        <f>SUMIF(Balanço[Estoque],Back!A8646,Balanço[Quantidade])</f>
        <v>0</v>
      </c>
      <c r="G8646" s="32" t="str" cm="1">
        <f t="array" ref="G8646">IF(F8646="","",SUM(_xlfn._xlws.FILTER(Balanço[Quantidade],(Balanço[Estoque]=Back!$E$3)*(Balanço[Material]=Back!F8646))))</f>
        <v/>
      </c>
    </row>
    <row r="8647" spans="2:7">
      <c r="B8647" s="32">
        <f>SUMIF(Balanço[Estoque],Back!A8647,Balanço[Quantidade])</f>
        <v>0</v>
      </c>
      <c r="G8647" s="32" t="str" cm="1">
        <f t="array" ref="G8647">IF(F8647="","",SUM(_xlfn._xlws.FILTER(Balanço[Quantidade],(Balanço[Estoque]=Back!$E$3)*(Balanço[Material]=Back!F8647))))</f>
        <v/>
      </c>
    </row>
    <row r="8648" spans="2:7">
      <c r="B8648" s="32">
        <f>SUMIF(Balanço[Estoque],Back!A8648,Balanço[Quantidade])</f>
        <v>0</v>
      </c>
      <c r="G8648" s="32" t="str" cm="1">
        <f t="array" ref="G8648">IF(F8648="","",SUM(_xlfn._xlws.FILTER(Balanço[Quantidade],(Balanço[Estoque]=Back!$E$3)*(Balanço[Material]=Back!F8648))))</f>
        <v/>
      </c>
    </row>
    <row r="8649" spans="2:7">
      <c r="B8649" s="32">
        <f>SUMIF(Balanço[Estoque],Back!A8649,Balanço[Quantidade])</f>
        <v>0</v>
      </c>
      <c r="G8649" s="32" t="str" cm="1">
        <f t="array" ref="G8649">IF(F8649="","",SUM(_xlfn._xlws.FILTER(Balanço[Quantidade],(Balanço[Estoque]=Back!$E$3)*(Balanço[Material]=Back!F8649))))</f>
        <v/>
      </c>
    </row>
    <row r="8650" spans="2:7">
      <c r="B8650" s="32">
        <f>SUMIF(Balanço[Estoque],Back!A8650,Balanço[Quantidade])</f>
        <v>0</v>
      </c>
      <c r="G8650" s="32" t="str" cm="1">
        <f t="array" ref="G8650">IF(F8650="","",SUM(_xlfn._xlws.FILTER(Balanço[Quantidade],(Balanço[Estoque]=Back!$E$3)*(Balanço[Material]=Back!F8650))))</f>
        <v/>
      </c>
    </row>
    <row r="8651" spans="2:7">
      <c r="B8651" s="32">
        <f>SUMIF(Balanço[Estoque],Back!A8651,Balanço[Quantidade])</f>
        <v>0</v>
      </c>
      <c r="G8651" s="32" t="str" cm="1">
        <f t="array" ref="G8651">IF(F8651="","",SUM(_xlfn._xlws.FILTER(Balanço[Quantidade],(Balanço[Estoque]=Back!$E$3)*(Balanço[Material]=Back!F8651))))</f>
        <v/>
      </c>
    </row>
    <row r="8652" spans="2:7">
      <c r="B8652" s="32">
        <f>SUMIF(Balanço[Estoque],Back!A8652,Balanço[Quantidade])</f>
        <v>0</v>
      </c>
      <c r="G8652" s="32" t="str" cm="1">
        <f t="array" ref="G8652">IF(F8652="","",SUM(_xlfn._xlws.FILTER(Balanço[Quantidade],(Balanço[Estoque]=Back!$E$3)*(Balanço[Material]=Back!F8652))))</f>
        <v/>
      </c>
    </row>
    <row r="8653" spans="2:7">
      <c r="B8653" s="32">
        <f>SUMIF(Balanço[Estoque],Back!A8653,Balanço[Quantidade])</f>
        <v>0</v>
      </c>
      <c r="G8653" s="32" t="str" cm="1">
        <f t="array" ref="G8653">IF(F8653="","",SUM(_xlfn._xlws.FILTER(Balanço[Quantidade],(Balanço[Estoque]=Back!$E$3)*(Balanço[Material]=Back!F8653))))</f>
        <v/>
      </c>
    </row>
    <row r="8654" spans="2:7">
      <c r="B8654" s="32">
        <f>SUMIF(Balanço[Estoque],Back!A8654,Balanço[Quantidade])</f>
        <v>0</v>
      </c>
      <c r="G8654" s="32" t="str" cm="1">
        <f t="array" ref="G8654">IF(F8654="","",SUM(_xlfn._xlws.FILTER(Balanço[Quantidade],(Balanço[Estoque]=Back!$E$3)*(Balanço[Material]=Back!F8654))))</f>
        <v/>
      </c>
    </row>
    <row r="8655" spans="2:7">
      <c r="B8655" s="32">
        <f>SUMIF(Balanço[Estoque],Back!A8655,Balanço[Quantidade])</f>
        <v>0</v>
      </c>
      <c r="G8655" s="32" t="str" cm="1">
        <f t="array" ref="G8655">IF(F8655="","",SUM(_xlfn._xlws.FILTER(Balanço[Quantidade],(Balanço[Estoque]=Back!$E$3)*(Balanço[Material]=Back!F8655))))</f>
        <v/>
      </c>
    </row>
    <row r="8656" spans="2:7">
      <c r="B8656" s="32">
        <f>SUMIF(Balanço[Estoque],Back!A8656,Balanço[Quantidade])</f>
        <v>0</v>
      </c>
      <c r="G8656" s="32" t="str" cm="1">
        <f t="array" ref="G8656">IF(F8656="","",SUM(_xlfn._xlws.FILTER(Balanço[Quantidade],(Balanço[Estoque]=Back!$E$3)*(Balanço[Material]=Back!F8656))))</f>
        <v/>
      </c>
    </row>
    <row r="8657" spans="2:7">
      <c r="B8657" s="32">
        <f>SUMIF(Balanço[Estoque],Back!A8657,Balanço[Quantidade])</f>
        <v>0</v>
      </c>
      <c r="G8657" s="32" t="str" cm="1">
        <f t="array" ref="G8657">IF(F8657="","",SUM(_xlfn._xlws.FILTER(Balanço[Quantidade],(Balanço[Estoque]=Back!$E$3)*(Balanço[Material]=Back!F8657))))</f>
        <v/>
      </c>
    </row>
    <row r="8658" spans="2:7">
      <c r="B8658" s="32">
        <f>SUMIF(Balanço[Estoque],Back!A8658,Balanço[Quantidade])</f>
        <v>0</v>
      </c>
      <c r="G8658" s="32" t="str" cm="1">
        <f t="array" ref="G8658">IF(F8658="","",SUM(_xlfn._xlws.FILTER(Balanço[Quantidade],(Balanço[Estoque]=Back!$E$3)*(Balanço[Material]=Back!F8658))))</f>
        <v/>
      </c>
    </row>
    <row r="8659" spans="2:7">
      <c r="B8659" s="32">
        <f>SUMIF(Balanço[Estoque],Back!A8659,Balanço[Quantidade])</f>
        <v>0</v>
      </c>
      <c r="G8659" s="32" t="str" cm="1">
        <f t="array" ref="G8659">IF(F8659="","",SUM(_xlfn._xlws.FILTER(Balanço[Quantidade],(Balanço[Estoque]=Back!$E$3)*(Balanço[Material]=Back!F8659))))</f>
        <v/>
      </c>
    </row>
    <row r="8660" spans="2:7">
      <c r="B8660" s="32">
        <f>SUMIF(Balanço[Estoque],Back!A8660,Balanço[Quantidade])</f>
        <v>0</v>
      </c>
      <c r="G8660" s="32" t="str" cm="1">
        <f t="array" ref="G8660">IF(F8660="","",SUM(_xlfn._xlws.FILTER(Balanço[Quantidade],(Balanço[Estoque]=Back!$E$3)*(Balanço[Material]=Back!F8660))))</f>
        <v/>
      </c>
    </row>
    <row r="8661" spans="2:7">
      <c r="B8661" s="32">
        <f>SUMIF(Balanço[Estoque],Back!A8661,Balanço[Quantidade])</f>
        <v>0</v>
      </c>
      <c r="G8661" s="32" t="str" cm="1">
        <f t="array" ref="G8661">IF(F8661="","",SUM(_xlfn._xlws.FILTER(Balanço[Quantidade],(Balanço[Estoque]=Back!$E$3)*(Balanço[Material]=Back!F8661))))</f>
        <v/>
      </c>
    </row>
    <row r="8662" spans="2:7">
      <c r="B8662" s="32">
        <f>SUMIF(Balanço[Estoque],Back!A8662,Balanço[Quantidade])</f>
        <v>0</v>
      </c>
      <c r="G8662" s="32" t="str" cm="1">
        <f t="array" ref="G8662">IF(F8662="","",SUM(_xlfn._xlws.FILTER(Balanço[Quantidade],(Balanço[Estoque]=Back!$E$3)*(Balanço[Material]=Back!F8662))))</f>
        <v/>
      </c>
    </row>
    <row r="8663" spans="2:7">
      <c r="B8663" s="32">
        <f>SUMIF(Balanço[Estoque],Back!A8663,Balanço[Quantidade])</f>
        <v>0</v>
      </c>
      <c r="G8663" s="32" t="str" cm="1">
        <f t="array" ref="G8663">IF(F8663="","",SUM(_xlfn._xlws.FILTER(Balanço[Quantidade],(Balanço[Estoque]=Back!$E$3)*(Balanço[Material]=Back!F8663))))</f>
        <v/>
      </c>
    </row>
    <row r="8664" spans="2:7">
      <c r="B8664" s="32">
        <f>SUMIF(Balanço[Estoque],Back!A8664,Balanço[Quantidade])</f>
        <v>0</v>
      </c>
      <c r="G8664" s="32" t="str" cm="1">
        <f t="array" ref="G8664">IF(F8664="","",SUM(_xlfn._xlws.FILTER(Balanço[Quantidade],(Balanço[Estoque]=Back!$E$3)*(Balanço[Material]=Back!F8664))))</f>
        <v/>
      </c>
    </row>
    <row r="8665" spans="2:7">
      <c r="B8665" s="32">
        <f>SUMIF(Balanço[Estoque],Back!A8665,Balanço[Quantidade])</f>
        <v>0</v>
      </c>
      <c r="G8665" s="32" t="str" cm="1">
        <f t="array" ref="G8665">IF(F8665="","",SUM(_xlfn._xlws.FILTER(Balanço[Quantidade],(Balanço[Estoque]=Back!$E$3)*(Balanço[Material]=Back!F8665))))</f>
        <v/>
      </c>
    </row>
    <row r="8666" spans="2:7">
      <c r="B8666" s="32">
        <f>SUMIF(Balanço[Estoque],Back!A8666,Balanço[Quantidade])</f>
        <v>0</v>
      </c>
      <c r="G8666" s="32" t="str" cm="1">
        <f t="array" ref="G8666">IF(F8666="","",SUM(_xlfn._xlws.FILTER(Balanço[Quantidade],(Balanço[Estoque]=Back!$E$3)*(Balanço[Material]=Back!F8666))))</f>
        <v/>
      </c>
    </row>
    <row r="8667" spans="2:7">
      <c r="B8667" s="32">
        <f>SUMIF(Balanço[Estoque],Back!A8667,Balanço[Quantidade])</f>
        <v>0</v>
      </c>
      <c r="G8667" s="32" t="str" cm="1">
        <f t="array" ref="G8667">IF(F8667="","",SUM(_xlfn._xlws.FILTER(Balanço[Quantidade],(Balanço[Estoque]=Back!$E$3)*(Balanço[Material]=Back!F8667))))</f>
        <v/>
      </c>
    </row>
    <row r="8668" spans="2:7">
      <c r="B8668" s="32">
        <f>SUMIF(Balanço[Estoque],Back!A8668,Balanço[Quantidade])</f>
        <v>0</v>
      </c>
      <c r="G8668" s="32" t="str" cm="1">
        <f t="array" ref="G8668">IF(F8668="","",SUM(_xlfn._xlws.FILTER(Balanço[Quantidade],(Balanço[Estoque]=Back!$E$3)*(Balanço[Material]=Back!F8668))))</f>
        <v/>
      </c>
    </row>
    <row r="8669" spans="2:7">
      <c r="B8669" s="32">
        <f>SUMIF(Balanço[Estoque],Back!A8669,Balanço[Quantidade])</f>
        <v>0</v>
      </c>
      <c r="G8669" s="32" t="str" cm="1">
        <f t="array" ref="G8669">IF(F8669="","",SUM(_xlfn._xlws.FILTER(Balanço[Quantidade],(Balanço[Estoque]=Back!$E$3)*(Balanço[Material]=Back!F8669))))</f>
        <v/>
      </c>
    </row>
    <row r="8670" spans="2:7">
      <c r="B8670" s="32">
        <f>SUMIF(Balanço[Estoque],Back!A8670,Balanço[Quantidade])</f>
        <v>0</v>
      </c>
      <c r="G8670" s="32" t="str" cm="1">
        <f t="array" ref="G8670">IF(F8670="","",SUM(_xlfn._xlws.FILTER(Balanço[Quantidade],(Balanço[Estoque]=Back!$E$3)*(Balanço[Material]=Back!F8670))))</f>
        <v/>
      </c>
    </row>
    <row r="8671" spans="2:7">
      <c r="B8671" s="32">
        <f>SUMIF(Balanço[Estoque],Back!A8671,Balanço[Quantidade])</f>
        <v>0</v>
      </c>
      <c r="G8671" s="32" t="str" cm="1">
        <f t="array" ref="G8671">IF(F8671="","",SUM(_xlfn._xlws.FILTER(Balanço[Quantidade],(Balanço[Estoque]=Back!$E$3)*(Balanço[Material]=Back!F8671))))</f>
        <v/>
      </c>
    </row>
    <row r="8672" spans="2:7">
      <c r="B8672" s="32">
        <f>SUMIF(Balanço[Estoque],Back!A8672,Balanço[Quantidade])</f>
        <v>0</v>
      </c>
      <c r="G8672" s="32" t="str" cm="1">
        <f t="array" ref="G8672">IF(F8672="","",SUM(_xlfn._xlws.FILTER(Balanço[Quantidade],(Balanço[Estoque]=Back!$E$3)*(Balanço[Material]=Back!F8672))))</f>
        <v/>
      </c>
    </row>
    <row r="8673" spans="2:7">
      <c r="B8673" s="32">
        <f>SUMIF(Balanço[Estoque],Back!A8673,Balanço[Quantidade])</f>
        <v>0</v>
      </c>
      <c r="G8673" s="32" t="str" cm="1">
        <f t="array" ref="G8673">IF(F8673="","",SUM(_xlfn._xlws.FILTER(Balanço[Quantidade],(Balanço[Estoque]=Back!$E$3)*(Balanço[Material]=Back!F8673))))</f>
        <v/>
      </c>
    </row>
    <row r="8674" spans="2:7">
      <c r="B8674" s="32">
        <f>SUMIF(Balanço[Estoque],Back!A8674,Balanço[Quantidade])</f>
        <v>0</v>
      </c>
      <c r="G8674" s="32" t="str" cm="1">
        <f t="array" ref="G8674">IF(F8674="","",SUM(_xlfn._xlws.FILTER(Balanço[Quantidade],(Balanço[Estoque]=Back!$E$3)*(Balanço[Material]=Back!F8674))))</f>
        <v/>
      </c>
    </row>
    <row r="8675" spans="2:7">
      <c r="B8675" s="32">
        <f>SUMIF(Balanço[Estoque],Back!A8675,Balanço[Quantidade])</f>
        <v>0</v>
      </c>
      <c r="G8675" s="32" t="str" cm="1">
        <f t="array" ref="G8675">IF(F8675="","",SUM(_xlfn._xlws.FILTER(Balanço[Quantidade],(Balanço[Estoque]=Back!$E$3)*(Balanço[Material]=Back!F8675))))</f>
        <v/>
      </c>
    </row>
    <row r="8676" spans="2:7">
      <c r="B8676" s="32">
        <f>SUMIF(Balanço[Estoque],Back!A8676,Balanço[Quantidade])</f>
        <v>0</v>
      </c>
      <c r="G8676" s="32" t="str" cm="1">
        <f t="array" ref="G8676">IF(F8676="","",SUM(_xlfn._xlws.FILTER(Balanço[Quantidade],(Balanço[Estoque]=Back!$E$3)*(Balanço[Material]=Back!F8676))))</f>
        <v/>
      </c>
    </row>
    <row r="8677" spans="2:7">
      <c r="B8677" s="32">
        <f>SUMIF(Balanço[Estoque],Back!A8677,Balanço[Quantidade])</f>
        <v>0</v>
      </c>
      <c r="G8677" s="32" t="str" cm="1">
        <f t="array" ref="G8677">IF(F8677="","",SUM(_xlfn._xlws.FILTER(Balanço[Quantidade],(Balanço[Estoque]=Back!$E$3)*(Balanço[Material]=Back!F8677))))</f>
        <v/>
      </c>
    </row>
    <row r="8678" spans="2:7">
      <c r="B8678" s="32">
        <f>SUMIF(Balanço[Estoque],Back!A8678,Balanço[Quantidade])</f>
        <v>0</v>
      </c>
      <c r="G8678" s="32" t="str" cm="1">
        <f t="array" ref="G8678">IF(F8678="","",SUM(_xlfn._xlws.FILTER(Balanço[Quantidade],(Balanço[Estoque]=Back!$E$3)*(Balanço[Material]=Back!F8678))))</f>
        <v/>
      </c>
    </row>
    <row r="8679" spans="2:7">
      <c r="B8679" s="32">
        <f>SUMIF(Balanço[Estoque],Back!A8679,Balanço[Quantidade])</f>
        <v>0</v>
      </c>
      <c r="G8679" s="32" t="str" cm="1">
        <f t="array" ref="G8679">IF(F8679="","",SUM(_xlfn._xlws.FILTER(Balanço[Quantidade],(Balanço[Estoque]=Back!$E$3)*(Balanço[Material]=Back!F8679))))</f>
        <v/>
      </c>
    </row>
    <row r="8680" spans="2:7">
      <c r="B8680" s="32">
        <f>SUMIF(Balanço[Estoque],Back!A8680,Balanço[Quantidade])</f>
        <v>0</v>
      </c>
      <c r="G8680" s="32" t="str" cm="1">
        <f t="array" ref="G8680">IF(F8680="","",SUM(_xlfn._xlws.FILTER(Balanço[Quantidade],(Balanço[Estoque]=Back!$E$3)*(Balanço[Material]=Back!F8680))))</f>
        <v/>
      </c>
    </row>
    <row r="8681" spans="2:7">
      <c r="B8681" s="32">
        <f>SUMIF(Balanço[Estoque],Back!A8681,Balanço[Quantidade])</f>
        <v>0</v>
      </c>
      <c r="G8681" s="32" t="str" cm="1">
        <f t="array" ref="G8681">IF(F8681="","",SUM(_xlfn._xlws.FILTER(Balanço[Quantidade],(Balanço[Estoque]=Back!$E$3)*(Balanço[Material]=Back!F8681))))</f>
        <v/>
      </c>
    </row>
    <row r="8682" spans="2:7">
      <c r="B8682" s="32">
        <f>SUMIF(Balanço[Estoque],Back!A8682,Balanço[Quantidade])</f>
        <v>0</v>
      </c>
      <c r="G8682" s="32" t="str" cm="1">
        <f t="array" ref="G8682">IF(F8682="","",SUM(_xlfn._xlws.FILTER(Balanço[Quantidade],(Balanço[Estoque]=Back!$E$3)*(Balanço[Material]=Back!F8682))))</f>
        <v/>
      </c>
    </row>
    <row r="8683" spans="2:7">
      <c r="B8683" s="32">
        <f>SUMIF(Balanço[Estoque],Back!A8683,Balanço[Quantidade])</f>
        <v>0</v>
      </c>
      <c r="G8683" s="32" t="str" cm="1">
        <f t="array" ref="G8683">IF(F8683="","",SUM(_xlfn._xlws.FILTER(Balanço[Quantidade],(Balanço[Estoque]=Back!$E$3)*(Balanço[Material]=Back!F8683))))</f>
        <v/>
      </c>
    </row>
    <row r="8684" spans="2:7">
      <c r="B8684" s="32">
        <f>SUMIF(Balanço[Estoque],Back!A8684,Balanço[Quantidade])</f>
        <v>0</v>
      </c>
      <c r="G8684" s="32" t="str" cm="1">
        <f t="array" ref="G8684">IF(F8684="","",SUM(_xlfn._xlws.FILTER(Balanço[Quantidade],(Balanço[Estoque]=Back!$E$3)*(Balanço[Material]=Back!F8684))))</f>
        <v/>
      </c>
    </row>
    <row r="8685" spans="2:7">
      <c r="B8685" s="32">
        <f>SUMIF(Balanço[Estoque],Back!A8685,Balanço[Quantidade])</f>
        <v>0</v>
      </c>
      <c r="G8685" s="32" t="str" cm="1">
        <f t="array" ref="G8685">IF(F8685="","",SUM(_xlfn._xlws.FILTER(Balanço[Quantidade],(Balanço[Estoque]=Back!$E$3)*(Balanço[Material]=Back!F8685))))</f>
        <v/>
      </c>
    </row>
    <row r="8686" spans="2:7">
      <c r="B8686" s="32">
        <f>SUMIF(Balanço[Estoque],Back!A8686,Balanço[Quantidade])</f>
        <v>0</v>
      </c>
      <c r="G8686" s="32" t="str" cm="1">
        <f t="array" ref="G8686">IF(F8686="","",SUM(_xlfn._xlws.FILTER(Balanço[Quantidade],(Balanço[Estoque]=Back!$E$3)*(Balanço[Material]=Back!F8686))))</f>
        <v/>
      </c>
    </row>
    <row r="8687" spans="2:7">
      <c r="B8687" s="32">
        <f>SUMIF(Balanço[Estoque],Back!A8687,Balanço[Quantidade])</f>
        <v>0</v>
      </c>
      <c r="G8687" s="32" t="str" cm="1">
        <f t="array" ref="G8687">IF(F8687="","",SUM(_xlfn._xlws.FILTER(Balanço[Quantidade],(Balanço[Estoque]=Back!$E$3)*(Balanço[Material]=Back!F8687))))</f>
        <v/>
      </c>
    </row>
    <row r="8688" spans="2:7">
      <c r="B8688" s="32">
        <f>SUMIF(Balanço[Estoque],Back!A8688,Balanço[Quantidade])</f>
        <v>0</v>
      </c>
      <c r="G8688" s="32" t="str" cm="1">
        <f t="array" ref="G8688">IF(F8688="","",SUM(_xlfn._xlws.FILTER(Balanço[Quantidade],(Balanço[Estoque]=Back!$E$3)*(Balanço[Material]=Back!F8688))))</f>
        <v/>
      </c>
    </row>
    <row r="8689" spans="2:7">
      <c r="B8689" s="32">
        <f>SUMIF(Balanço[Estoque],Back!A8689,Balanço[Quantidade])</f>
        <v>0</v>
      </c>
      <c r="G8689" s="32" t="str" cm="1">
        <f t="array" ref="G8689">IF(F8689="","",SUM(_xlfn._xlws.FILTER(Balanço[Quantidade],(Balanço[Estoque]=Back!$E$3)*(Balanço[Material]=Back!F8689))))</f>
        <v/>
      </c>
    </row>
    <row r="8690" spans="2:7">
      <c r="B8690" s="32">
        <f>SUMIF(Balanço[Estoque],Back!A8690,Balanço[Quantidade])</f>
        <v>0</v>
      </c>
      <c r="G8690" s="32" t="str" cm="1">
        <f t="array" ref="G8690">IF(F8690="","",SUM(_xlfn._xlws.FILTER(Balanço[Quantidade],(Balanço[Estoque]=Back!$E$3)*(Balanço[Material]=Back!F8690))))</f>
        <v/>
      </c>
    </row>
    <row r="8691" spans="2:7">
      <c r="B8691" s="32">
        <f>SUMIF(Balanço[Estoque],Back!A8691,Balanço[Quantidade])</f>
        <v>0</v>
      </c>
      <c r="G8691" s="32" t="str" cm="1">
        <f t="array" ref="G8691">IF(F8691="","",SUM(_xlfn._xlws.FILTER(Balanço[Quantidade],(Balanço[Estoque]=Back!$E$3)*(Balanço[Material]=Back!F8691))))</f>
        <v/>
      </c>
    </row>
    <row r="8692" spans="2:7">
      <c r="B8692" s="32">
        <f>SUMIF(Balanço[Estoque],Back!A8692,Balanço[Quantidade])</f>
        <v>0</v>
      </c>
      <c r="G8692" s="32" t="str" cm="1">
        <f t="array" ref="G8692">IF(F8692="","",SUM(_xlfn._xlws.FILTER(Balanço[Quantidade],(Balanço[Estoque]=Back!$E$3)*(Balanço[Material]=Back!F8692))))</f>
        <v/>
      </c>
    </row>
    <row r="8693" spans="2:7">
      <c r="B8693" s="32">
        <f>SUMIF(Balanço[Estoque],Back!A8693,Balanço[Quantidade])</f>
        <v>0</v>
      </c>
      <c r="G8693" s="32" t="str" cm="1">
        <f t="array" ref="G8693">IF(F8693="","",SUM(_xlfn._xlws.FILTER(Balanço[Quantidade],(Balanço[Estoque]=Back!$E$3)*(Balanço[Material]=Back!F8693))))</f>
        <v/>
      </c>
    </row>
    <row r="8694" spans="2:7">
      <c r="B8694" s="32">
        <f>SUMIF(Balanço[Estoque],Back!A8694,Balanço[Quantidade])</f>
        <v>0</v>
      </c>
      <c r="G8694" s="32" t="str" cm="1">
        <f t="array" ref="G8694">IF(F8694="","",SUM(_xlfn._xlws.FILTER(Balanço[Quantidade],(Balanço[Estoque]=Back!$E$3)*(Balanço[Material]=Back!F8694))))</f>
        <v/>
      </c>
    </row>
    <row r="8695" spans="2:7">
      <c r="B8695" s="32">
        <f>SUMIF(Balanço[Estoque],Back!A8695,Balanço[Quantidade])</f>
        <v>0</v>
      </c>
      <c r="G8695" s="32" t="str" cm="1">
        <f t="array" ref="G8695">IF(F8695="","",SUM(_xlfn._xlws.FILTER(Balanço[Quantidade],(Balanço[Estoque]=Back!$E$3)*(Balanço[Material]=Back!F8695))))</f>
        <v/>
      </c>
    </row>
    <row r="8696" spans="2:7">
      <c r="B8696" s="32">
        <f>SUMIF(Balanço[Estoque],Back!A8696,Balanço[Quantidade])</f>
        <v>0</v>
      </c>
      <c r="G8696" s="32" t="str" cm="1">
        <f t="array" ref="G8696">IF(F8696="","",SUM(_xlfn._xlws.FILTER(Balanço[Quantidade],(Balanço[Estoque]=Back!$E$3)*(Balanço[Material]=Back!F8696))))</f>
        <v/>
      </c>
    </row>
    <row r="8697" spans="2:7">
      <c r="B8697" s="32">
        <f>SUMIF(Balanço[Estoque],Back!A8697,Balanço[Quantidade])</f>
        <v>0</v>
      </c>
      <c r="G8697" s="32" t="str" cm="1">
        <f t="array" ref="G8697">IF(F8697="","",SUM(_xlfn._xlws.FILTER(Balanço[Quantidade],(Balanço[Estoque]=Back!$E$3)*(Balanço[Material]=Back!F8697))))</f>
        <v/>
      </c>
    </row>
    <row r="8698" spans="2:7">
      <c r="B8698" s="32">
        <f>SUMIF(Balanço[Estoque],Back!A8698,Balanço[Quantidade])</f>
        <v>0</v>
      </c>
      <c r="G8698" s="32" t="str" cm="1">
        <f t="array" ref="G8698">IF(F8698="","",SUM(_xlfn._xlws.FILTER(Balanço[Quantidade],(Balanço[Estoque]=Back!$E$3)*(Balanço[Material]=Back!F8698))))</f>
        <v/>
      </c>
    </row>
    <row r="8699" spans="2:7">
      <c r="B8699" s="32">
        <f>SUMIF(Balanço[Estoque],Back!A8699,Balanço[Quantidade])</f>
        <v>0</v>
      </c>
      <c r="G8699" s="32" t="str" cm="1">
        <f t="array" ref="G8699">IF(F8699="","",SUM(_xlfn._xlws.FILTER(Balanço[Quantidade],(Balanço[Estoque]=Back!$E$3)*(Balanço[Material]=Back!F8699))))</f>
        <v/>
      </c>
    </row>
    <row r="8700" spans="2:7">
      <c r="B8700" s="32">
        <f>SUMIF(Balanço[Estoque],Back!A8700,Balanço[Quantidade])</f>
        <v>0</v>
      </c>
      <c r="G8700" s="32" t="str" cm="1">
        <f t="array" ref="G8700">IF(F8700="","",SUM(_xlfn._xlws.FILTER(Balanço[Quantidade],(Balanço[Estoque]=Back!$E$3)*(Balanço[Material]=Back!F8700))))</f>
        <v/>
      </c>
    </row>
    <row r="8701" spans="2:7">
      <c r="B8701" s="32">
        <f>SUMIF(Balanço[Estoque],Back!A8701,Balanço[Quantidade])</f>
        <v>0</v>
      </c>
      <c r="G8701" s="32" t="str" cm="1">
        <f t="array" ref="G8701">IF(F8701="","",SUM(_xlfn._xlws.FILTER(Balanço[Quantidade],(Balanço[Estoque]=Back!$E$3)*(Balanço[Material]=Back!F8701))))</f>
        <v/>
      </c>
    </row>
    <row r="8702" spans="2:7">
      <c r="B8702" s="32">
        <f>SUMIF(Balanço[Estoque],Back!A8702,Balanço[Quantidade])</f>
        <v>0</v>
      </c>
      <c r="G8702" s="32" t="str" cm="1">
        <f t="array" ref="G8702">IF(F8702="","",SUM(_xlfn._xlws.FILTER(Balanço[Quantidade],(Balanço[Estoque]=Back!$E$3)*(Balanço[Material]=Back!F8702))))</f>
        <v/>
      </c>
    </row>
    <row r="8703" spans="2:7">
      <c r="B8703" s="32">
        <f>SUMIF(Balanço[Estoque],Back!A8703,Balanço[Quantidade])</f>
        <v>0</v>
      </c>
      <c r="G8703" s="32" t="str" cm="1">
        <f t="array" ref="G8703">IF(F8703="","",SUM(_xlfn._xlws.FILTER(Balanço[Quantidade],(Balanço[Estoque]=Back!$E$3)*(Balanço[Material]=Back!F8703))))</f>
        <v/>
      </c>
    </row>
    <row r="8704" spans="2:7">
      <c r="B8704" s="32">
        <f>SUMIF(Balanço[Estoque],Back!A8704,Balanço[Quantidade])</f>
        <v>0</v>
      </c>
      <c r="G8704" s="32" t="str" cm="1">
        <f t="array" ref="G8704">IF(F8704="","",SUM(_xlfn._xlws.FILTER(Balanço[Quantidade],(Balanço[Estoque]=Back!$E$3)*(Balanço[Material]=Back!F8704))))</f>
        <v/>
      </c>
    </row>
    <row r="8705" spans="2:7">
      <c r="B8705" s="32">
        <f>SUMIF(Balanço[Estoque],Back!A8705,Balanço[Quantidade])</f>
        <v>0</v>
      </c>
      <c r="G8705" s="32" t="str" cm="1">
        <f t="array" ref="G8705">IF(F8705="","",SUM(_xlfn._xlws.FILTER(Balanço[Quantidade],(Balanço[Estoque]=Back!$E$3)*(Balanço[Material]=Back!F8705))))</f>
        <v/>
      </c>
    </row>
    <row r="8706" spans="2:7">
      <c r="B8706" s="32">
        <f>SUMIF(Balanço[Estoque],Back!A8706,Balanço[Quantidade])</f>
        <v>0</v>
      </c>
      <c r="G8706" s="32" t="str" cm="1">
        <f t="array" ref="G8706">IF(F8706="","",SUM(_xlfn._xlws.FILTER(Balanço[Quantidade],(Balanço[Estoque]=Back!$E$3)*(Balanço[Material]=Back!F8706))))</f>
        <v/>
      </c>
    </row>
    <row r="8707" spans="2:7">
      <c r="B8707" s="32">
        <f>SUMIF(Balanço[Estoque],Back!A8707,Balanço[Quantidade])</f>
        <v>0</v>
      </c>
      <c r="G8707" s="32" t="str" cm="1">
        <f t="array" ref="G8707">IF(F8707="","",SUM(_xlfn._xlws.FILTER(Balanço[Quantidade],(Balanço[Estoque]=Back!$E$3)*(Balanço[Material]=Back!F8707))))</f>
        <v/>
      </c>
    </row>
    <row r="8708" spans="2:7">
      <c r="B8708" s="32">
        <f>SUMIF(Balanço[Estoque],Back!A8708,Balanço[Quantidade])</f>
        <v>0</v>
      </c>
      <c r="G8708" s="32" t="str" cm="1">
        <f t="array" ref="G8708">IF(F8708="","",SUM(_xlfn._xlws.FILTER(Balanço[Quantidade],(Balanço[Estoque]=Back!$E$3)*(Balanço[Material]=Back!F8708))))</f>
        <v/>
      </c>
    </row>
    <row r="8709" spans="2:7">
      <c r="B8709" s="32">
        <f>SUMIF(Balanço[Estoque],Back!A8709,Balanço[Quantidade])</f>
        <v>0</v>
      </c>
      <c r="G8709" s="32" t="str" cm="1">
        <f t="array" ref="G8709">IF(F8709="","",SUM(_xlfn._xlws.FILTER(Balanço[Quantidade],(Balanço[Estoque]=Back!$E$3)*(Balanço[Material]=Back!F8709))))</f>
        <v/>
      </c>
    </row>
    <row r="8710" spans="2:7">
      <c r="B8710" s="32">
        <f>SUMIF(Balanço[Estoque],Back!A8710,Balanço[Quantidade])</f>
        <v>0</v>
      </c>
      <c r="G8710" s="32" t="str" cm="1">
        <f t="array" ref="G8710">IF(F8710="","",SUM(_xlfn._xlws.FILTER(Balanço[Quantidade],(Balanço[Estoque]=Back!$E$3)*(Balanço[Material]=Back!F8710))))</f>
        <v/>
      </c>
    </row>
    <row r="8711" spans="2:7">
      <c r="B8711" s="32">
        <f>SUMIF(Balanço[Estoque],Back!A8711,Balanço[Quantidade])</f>
        <v>0</v>
      </c>
      <c r="G8711" s="32" t="str" cm="1">
        <f t="array" ref="G8711">IF(F8711="","",SUM(_xlfn._xlws.FILTER(Balanço[Quantidade],(Balanço[Estoque]=Back!$E$3)*(Balanço[Material]=Back!F8711))))</f>
        <v/>
      </c>
    </row>
    <row r="8712" spans="2:7">
      <c r="B8712" s="32">
        <f>SUMIF(Balanço[Estoque],Back!A8712,Balanço[Quantidade])</f>
        <v>0</v>
      </c>
      <c r="G8712" s="32" t="str" cm="1">
        <f t="array" ref="G8712">IF(F8712="","",SUM(_xlfn._xlws.FILTER(Balanço[Quantidade],(Balanço[Estoque]=Back!$E$3)*(Balanço[Material]=Back!F8712))))</f>
        <v/>
      </c>
    </row>
    <row r="8713" spans="2:7">
      <c r="B8713" s="32">
        <f>SUMIF(Balanço[Estoque],Back!A8713,Balanço[Quantidade])</f>
        <v>0</v>
      </c>
      <c r="G8713" s="32" t="str" cm="1">
        <f t="array" ref="G8713">IF(F8713="","",SUM(_xlfn._xlws.FILTER(Balanço[Quantidade],(Balanço[Estoque]=Back!$E$3)*(Balanço[Material]=Back!F8713))))</f>
        <v/>
      </c>
    </row>
    <row r="8714" spans="2:7">
      <c r="B8714" s="32">
        <f>SUMIF(Balanço[Estoque],Back!A8714,Balanço[Quantidade])</f>
        <v>0</v>
      </c>
      <c r="G8714" s="32" t="str" cm="1">
        <f t="array" ref="G8714">IF(F8714="","",SUM(_xlfn._xlws.FILTER(Balanço[Quantidade],(Balanço[Estoque]=Back!$E$3)*(Balanço[Material]=Back!F8714))))</f>
        <v/>
      </c>
    </row>
    <row r="8715" spans="2:7">
      <c r="B8715" s="32">
        <f>SUMIF(Balanço[Estoque],Back!A8715,Balanço[Quantidade])</f>
        <v>0</v>
      </c>
      <c r="G8715" s="32" t="str" cm="1">
        <f t="array" ref="G8715">IF(F8715="","",SUM(_xlfn._xlws.FILTER(Balanço[Quantidade],(Balanço[Estoque]=Back!$E$3)*(Balanço[Material]=Back!F8715))))</f>
        <v/>
      </c>
    </row>
    <row r="8716" spans="2:7">
      <c r="B8716" s="32">
        <f>SUMIF(Balanço[Estoque],Back!A8716,Balanço[Quantidade])</f>
        <v>0</v>
      </c>
      <c r="G8716" s="32" t="str" cm="1">
        <f t="array" ref="G8716">IF(F8716="","",SUM(_xlfn._xlws.FILTER(Balanço[Quantidade],(Balanço[Estoque]=Back!$E$3)*(Balanço[Material]=Back!F8716))))</f>
        <v/>
      </c>
    </row>
    <row r="8717" spans="2:7">
      <c r="B8717" s="32">
        <f>SUMIF(Balanço[Estoque],Back!A8717,Balanço[Quantidade])</f>
        <v>0</v>
      </c>
      <c r="G8717" s="32" t="str" cm="1">
        <f t="array" ref="G8717">IF(F8717="","",SUM(_xlfn._xlws.FILTER(Balanço[Quantidade],(Balanço[Estoque]=Back!$E$3)*(Balanço[Material]=Back!F8717))))</f>
        <v/>
      </c>
    </row>
    <row r="8718" spans="2:7">
      <c r="B8718" s="32">
        <f>SUMIF(Balanço[Estoque],Back!A8718,Balanço[Quantidade])</f>
        <v>0</v>
      </c>
      <c r="G8718" s="32" t="str" cm="1">
        <f t="array" ref="G8718">IF(F8718="","",SUM(_xlfn._xlws.FILTER(Balanço[Quantidade],(Balanço[Estoque]=Back!$E$3)*(Balanço[Material]=Back!F8718))))</f>
        <v/>
      </c>
    </row>
    <row r="8719" spans="2:7">
      <c r="B8719" s="32">
        <f>SUMIF(Balanço[Estoque],Back!A8719,Balanço[Quantidade])</f>
        <v>0</v>
      </c>
      <c r="G8719" s="32" t="str" cm="1">
        <f t="array" ref="G8719">IF(F8719="","",SUM(_xlfn._xlws.FILTER(Balanço[Quantidade],(Balanço[Estoque]=Back!$E$3)*(Balanço[Material]=Back!F8719))))</f>
        <v/>
      </c>
    </row>
    <row r="8720" spans="2:7">
      <c r="B8720" s="32">
        <f>SUMIF(Balanço[Estoque],Back!A8720,Balanço[Quantidade])</f>
        <v>0</v>
      </c>
      <c r="G8720" s="32" t="str" cm="1">
        <f t="array" ref="G8720">IF(F8720="","",SUM(_xlfn._xlws.FILTER(Balanço[Quantidade],(Balanço[Estoque]=Back!$E$3)*(Balanço[Material]=Back!F8720))))</f>
        <v/>
      </c>
    </row>
    <row r="8721" spans="2:7">
      <c r="B8721" s="32">
        <f>SUMIF(Balanço[Estoque],Back!A8721,Balanço[Quantidade])</f>
        <v>0</v>
      </c>
      <c r="G8721" s="32" t="str" cm="1">
        <f t="array" ref="G8721">IF(F8721="","",SUM(_xlfn._xlws.FILTER(Balanço[Quantidade],(Balanço[Estoque]=Back!$E$3)*(Balanço[Material]=Back!F8721))))</f>
        <v/>
      </c>
    </row>
    <row r="8722" spans="2:7">
      <c r="B8722" s="32">
        <f>SUMIF(Balanço[Estoque],Back!A8722,Balanço[Quantidade])</f>
        <v>0</v>
      </c>
      <c r="G8722" s="32" t="str" cm="1">
        <f t="array" ref="G8722">IF(F8722="","",SUM(_xlfn._xlws.FILTER(Balanço[Quantidade],(Balanço[Estoque]=Back!$E$3)*(Balanço[Material]=Back!F8722))))</f>
        <v/>
      </c>
    </row>
    <row r="8723" spans="2:7">
      <c r="B8723" s="32">
        <f>SUMIF(Balanço[Estoque],Back!A8723,Balanço[Quantidade])</f>
        <v>0</v>
      </c>
      <c r="G8723" s="32" t="str" cm="1">
        <f t="array" ref="G8723">IF(F8723="","",SUM(_xlfn._xlws.FILTER(Balanço[Quantidade],(Balanço[Estoque]=Back!$E$3)*(Balanço[Material]=Back!F8723))))</f>
        <v/>
      </c>
    </row>
    <row r="8724" spans="2:7">
      <c r="B8724" s="32">
        <f>SUMIF(Balanço[Estoque],Back!A8724,Balanço[Quantidade])</f>
        <v>0</v>
      </c>
      <c r="G8724" s="32" t="str" cm="1">
        <f t="array" ref="G8724">IF(F8724="","",SUM(_xlfn._xlws.FILTER(Balanço[Quantidade],(Balanço[Estoque]=Back!$E$3)*(Balanço[Material]=Back!F8724))))</f>
        <v/>
      </c>
    </row>
    <row r="8725" spans="2:7">
      <c r="B8725" s="32">
        <f>SUMIF(Balanço[Estoque],Back!A8725,Balanço[Quantidade])</f>
        <v>0</v>
      </c>
      <c r="G8725" s="32" t="str" cm="1">
        <f t="array" ref="G8725">IF(F8725="","",SUM(_xlfn._xlws.FILTER(Balanço[Quantidade],(Balanço[Estoque]=Back!$E$3)*(Balanço[Material]=Back!F8725))))</f>
        <v/>
      </c>
    </row>
    <row r="8726" spans="2:7">
      <c r="B8726" s="32">
        <f>SUMIF(Balanço[Estoque],Back!A8726,Balanço[Quantidade])</f>
        <v>0</v>
      </c>
      <c r="G8726" s="32" t="str" cm="1">
        <f t="array" ref="G8726">IF(F8726="","",SUM(_xlfn._xlws.FILTER(Balanço[Quantidade],(Balanço[Estoque]=Back!$E$3)*(Balanço[Material]=Back!F8726))))</f>
        <v/>
      </c>
    </row>
    <row r="8727" spans="2:7">
      <c r="B8727" s="32">
        <f>SUMIF(Balanço[Estoque],Back!A8727,Balanço[Quantidade])</f>
        <v>0</v>
      </c>
      <c r="G8727" s="32" t="str" cm="1">
        <f t="array" ref="G8727">IF(F8727="","",SUM(_xlfn._xlws.FILTER(Balanço[Quantidade],(Balanço[Estoque]=Back!$E$3)*(Balanço[Material]=Back!F8727))))</f>
        <v/>
      </c>
    </row>
    <row r="8728" spans="2:7">
      <c r="B8728" s="32">
        <f>SUMIF(Balanço[Estoque],Back!A8728,Balanço[Quantidade])</f>
        <v>0</v>
      </c>
      <c r="G8728" s="32" t="str" cm="1">
        <f t="array" ref="G8728">IF(F8728="","",SUM(_xlfn._xlws.FILTER(Balanço[Quantidade],(Balanço[Estoque]=Back!$E$3)*(Balanço[Material]=Back!F8728))))</f>
        <v/>
      </c>
    </row>
    <row r="8729" spans="2:7">
      <c r="B8729" s="32">
        <f>SUMIF(Balanço[Estoque],Back!A8729,Balanço[Quantidade])</f>
        <v>0</v>
      </c>
      <c r="G8729" s="32" t="str" cm="1">
        <f t="array" ref="G8729">IF(F8729="","",SUM(_xlfn._xlws.FILTER(Balanço[Quantidade],(Balanço[Estoque]=Back!$E$3)*(Balanço[Material]=Back!F8729))))</f>
        <v/>
      </c>
    </row>
    <row r="8730" spans="2:7">
      <c r="B8730" s="32">
        <f>SUMIF(Balanço[Estoque],Back!A8730,Balanço[Quantidade])</f>
        <v>0</v>
      </c>
      <c r="G8730" s="32" t="str" cm="1">
        <f t="array" ref="G8730">IF(F8730="","",SUM(_xlfn._xlws.FILTER(Balanço[Quantidade],(Balanço[Estoque]=Back!$E$3)*(Balanço[Material]=Back!F8730))))</f>
        <v/>
      </c>
    </row>
    <row r="8731" spans="2:7">
      <c r="B8731" s="32">
        <f>SUMIF(Balanço[Estoque],Back!A8731,Balanço[Quantidade])</f>
        <v>0</v>
      </c>
      <c r="G8731" s="32" t="str" cm="1">
        <f t="array" ref="G8731">IF(F8731="","",SUM(_xlfn._xlws.FILTER(Balanço[Quantidade],(Balanço[Estoque]=Back!$E$3)*(Balanço[Material]=Back!F8731))))</f>
        <v/>
      </c>
    </row>
    <row r="8732" spans="2:7">
      <c r="B8732" s="32">
        <f>SUMIF(Balanço[Estoque],Back!A8732,Balanço[Quantidade])</f>
        <v>0</v>
      </c>
      <c r="G8732" s="32" t="str" cm="1">
        <f t="array" ref="G8732">IF(F8732="","",SUM(_xlfn._xlws.FILTER(Balanço[Quantidade],(Balanço[Estoque]=Back!$E$3)*(Balanço[Material]=Back!F8732))))</f>
        <v/>
      </c>
    </row>
    <row r="8733" spans="2:7">
      <c r="B8733" s="32">
        <f>SUMIF(Balanço[Estoque],Back!A8733,Balanço[Quantidade])</f>
        <v>0</v>
      </c>
      <c r="G8733" s="32" t="str" cm="1">
        <f t="array" ref="G8733">IF(F8733="","",SUM(_xlfn._xlws.FILTER(Balanço[Quantidade],(Balanço[Estoque]=Back!$E$3)*(Balanço[Material]=Back!F8733))))</f>
        <v/>
      </c>
    </row>
    <row r="8734" spans="2:7">
      <c r="B8734" s="32">
        <f>SUMIF(Balanço[Estoque],Back!A8734,Balanço[Quantidade])</f>
        <v>0</v>
      </c>
      <c r="G8734" s="32" t="str" cm="1">
        <f t="array" ref="G8734">IF(F8734="","",SUM(_xlfn._xlws.FILTER(Balanço[Quantidade],(Balanço[Estoque]=Back!$E$3)*(Balanço[Material]=Back!F8734))))</f>
        <v/>
      </c>
    </row>
    <row r="8735" spans="2:7">
      <c r="B8735" s="32">
        <f>SUMIF(Balanço[Estoque],Back!A8735,Balanço[Quantidade])</f>
        <v>0</v>
      </c>
      <c r="G8735" s="32" t="str" cm="1">
        <f t="array" ref="G8735">IF(F8735="","",SUM(_xlfn._xlws.FILTER(Balanço[Quantidade],(Balanço[Estoque]=Back!$E$3)*(Balanço[Material]=Back!F8735))))</f>
        <v/>
      </c>
    </row>
    <row r="8736" spans="2:7">
      <c r="B8736" s="32">
        <f>SUMIF(Balanço[Estoque],Back!A8736,Balanço[Quantidade])</f>
        <v>0</v>
      </c>
      <c r="G8736" s="32" t="str" cm="1">
        <f t="array" ref="G8736">IF(F8736="","",SUM(_xlfn._xlws.FILTER(Balanço[Quantidade],(Balanço[Estoque]=Back!$E$3)*(Balanço[Material]=Back!F8736))))</f>
        <v/>
      </c>
    </row>
    <row r="8737" spans="2:7">
      <c r="B8737" s="32">
        <f>SUMIF(Balanço[Estoque],Back!A8737,Balanço[Quantidade])</f>
        <v>0</v>
      </c>
      <c r="G8737" s="32" t="str" cm="1">
        <f t="array" ref="G8737">IF(F8737="","",SUM(_xlfn._xlws.FILTER(Balanço[Quantidade],(Balanço[Estoque]=Back!$E$3)*(Balanço[Material]=Back!F8737))))</f>
        <v/>
      </c>
    </row>
    <row r="8738" spans="2:7">
      <c r="B8738" s="32">
        <f>SUMIF(Balanço[Estoque],Back!A8738,Balanço[Quantidade])</f>
        <v>0</v>
      </c>
      <c r="G8738" s="32" t="str" cm="1">
        <f t="array" ref="G8738">IF(F8738="","",SUM(_xlfn._xlws.FILTER(Balanço[Quantidade],(Balanço[Estoque]=Back!$E$3)*(Balanço[Material]=Back!F8738))))</f>
        <v/>
      </c>
    </row>
    <row r="8739" spans="2:7">
      <c r="B8739" s="32">
        <f>SUMIF(Balanço[Estoque],Back!A8739,Balanço[Quantidade])</f>
        <v>0</v>
      </c>
      <c r="G8739" s="32" t="str" cm="1">
        <f t="array" ref="G8739">IF(F8739="","",SUM(_xlfn._xlws.FILTER(Balanço[Quantidade],(Balanço[Estoque]=Back!$E$3)*(Balanço[Material]=Back!F8739))))</f>
        <v/>
      </c>
    </row>
    <row r="8740" spans="2:7">
      <c r="B8740" s="32">
        <f>SUMIF(Balanço[Estoque],Back!A8740,Balanço[Quantidade])</f>
        <v>0</v>
      </c>
      <c r="G8740" s="32" t="str" cm="1">
        <f t="array" ref="G8740">IF(F8740="","",SUM(_xlfn._xlws.FILTER(Balanço[Quantidade],(Balanço[Estoque]=Back!$E$3)*(Balanço[Material]=Back!F8740))))</f>
        <v/>
      </c>
    </row>
    <row r="8741" spans="2:7">
      <c r="B8741" s="32">
        <f>SUMIF(Balanço[Estoque],Back!A8741,Balanço[Quantidade])</f>
        <v>0</v>
      </c>
      <c r="G8741" s="32" t="str" cm="1">
        <f t="array" ref="G8741">IF(F8741="","",SUM(_xlfn._xlws.FILTER(Balanço[Quantidade],(Balanço[Estoque]=Back!$E$3)*(Balanço[Material]=Back!F8741))))</f>
        <v/>
      </c>
    </row>
    <row r="8742" spans="2:7">
      <c r="B8742" s="32">
        <f>SUMIF(Balanço[Estoque],Back!A8742,Balanço[Quantidade])</f>
        <v>0</v>
      </c>
      <c r="G8742" s="32" t="str" cm="1">
        <f t="array" ref="G8742">IF(F8742="","",SUM(_xlfn._xlws.FILTER(Balanço[Quantidade],(Balanço[Estoque]=Back!$E$3)*(Balanço[Material]=Back!F8742))))</f>
        <v/>
      </c>
    </row>
    <row r="8743" spans="2:7">
      <c r="B8743" s="32">
        <f>SUMIF(Balanço[Estoque],Back!A8743,Balanço[Quantidade])</f>
        <v>0</v>
      </c>
      <c r="G8743" s="32" t="str" cm="1">
        <f t="array" ref="G8743">IF(F8743="","",SUM(_xlfn._xlws.FILTER(Balanço[Quantidade],(Balanço[Estoque]=Back!$E$3)*(Balanço[Material]=Back!F8743))))</f>
        <v/>
      </c>
    </row>
    <row r="8744" spans="2:7">
      <c r="B8744" s="32">
        <f>SUMIF(Balanço[Estoque],Back!A8744,Balanço[Quantidade])</f>
        <v>0</v>
      </c>
      <c r="G8744" s="32" t="str" cm="1">
        <f t="array" ref="G8744">IF(F8744="","",SUM(_xlfn._xlws.FILTER(Balanço[Quantidade],(Balanço[Estoque]=Back!$E$3)*(Balanço[Material]=Back!F8744))))</f>
        <v/>
      </c>
    </row>
    <row r="8745" spans="2:7">
      <c r="B8745" s="32">
        <f>SUMIF(Balanço[Estoque],Back!A8745,Balanço[Quantidade])</f>
        <v>0</v>
      </c>
      <c r="G8745" s="32" t="str" cm="1">
        <f t="array" ref="G8745">IF(F8745="","",SUM(_xlfn._xlws.FILTER(Balanço[Quantidade],(Balanço[Estoque]=Back!$E$3)*(Balanço[Material]=Back!F8745))))</f>
        <v/>
      </c>
    </row>
    <row r="8746" spans="2:7">
      <c r="B8746" s="32">
        <f>SUMIF(Balanço[Estoque],Back!A8746,Balanço[Quantidade])</f>
        <v>0</v>
      </c>
      <c r="G8746" s="32" t="str" cm="1">
        <f t="array" ref="G8746">IF(F8746="","",SUM(_xlfn._xlws.FILTER(Balanço[Quantidade],(Balanço[Estoque]=Back!$E$3)*(Balanço[Material]=Back!F8746))))</f>
        <v/>
      </c>
    </row>
    <row r="8747" spans="2:7">
      <c r="B8747" s="32">
        <f>SUMIF(Balanço[Estoque],Back!A8747,Balanço[Quantidade])</f>
        <v>0</v>
      </c>
      <c r="G8747" s="32" t="str" cm="1">
        <f t="array" ref="G8747">IF(F8747="","",SUM(_xlfn._xlws.FILTER(Balanço[Quantidade],(Balanço[Estoque]=Back!$E$3)*(Balanço[Material]=Back!F8747))))</f>
        <v/>
      </c>
    </row>
    <row r="8748" spans="2:7">
      <c r="B8748" s="32">
        <f>SUMIF(Balanço[Estoque],Back!A8748,Balanço[Quantidade])</f>
        <v>0</v>
      </c>
      <c r="G8748" s="32" t="str" cm="1">
        <f t="array" ref="G8748">IF(F8748="","",SUM(_xlfn._xlws.FILTER(Balanço[Quantidade],(Balanço[Estoque]=Back!$E$3)*(Balanço[Material]=Back!F8748))))</f>
        <v/>
      </c>
    </row>
    <row r="8749" spans="2:7">
      <c r="B8749" s="32">
        <f>SUMIF(Balanço[Estoque],Back!A8749,Balanço[Quantidade])</f>
        <v>0</v>
      </c>
      <c r="G8749" s="32" t="str" cm="1">
        <f t="array" ref="G8749">IF(F8749="","",SUM(_xlfn._xlws.FILTER(Balanço[Quantidade],(Balanço[Estoque]=Back!$E$3)*(Balanço[Material]=Back!F8749))))</f>
        <v/>
      </c>
    </row>
    <row r="8750" spans="2:7">
      <c r="B8750" s="32">
        <f>SUMIF(Balanço[Estoque],Back!A8750,Balanço[Quantidade])</f>
        <v>0</v>
      </c>
      <c r="G8750" s="32" t="str" cm="1">
        <f t="array" ref="G8750">IF(F8750="","",SUM(_xlfn._xlws.FILTER(Balanço[Quantidade],(Balanço[Estoque]=Back!$E$3)*(Balanço[Material]=Back!F8750))))</f>
        <v/>
      </c>
    </row>
    <row r="8751" spans="2:7">
      <c r="B8751" s="32">
        <f>SUMIF(Balanço[Estoque],Back!A8751,Balanço[Quantidade])</f>
        <v>0</v>
      </c>
      <c r="G8751" s="32" t="str" cm="1">
        <f t="array" ref="G8751">IF(F8751="","",SUM(_xlfn._xlws.FILTER(Balanço[Quantidade],(Balanço[Estoque]=Back!$E$3)*(Balanço[Material]=Back!F8751))))</f>
        <v/>
      </c>
    </row>
    <row r="8752" spans="2:7">
      <c r="B8752" s="32">
        <f>SUMIF(Balanço[Estoque],Back!A8752,Balanço[Quantidade])</f>
        <v>0</v>
      </c>
      <c r="G8752" s="32" t="str" cm="1">
        <f t="array" ref="G8752">IF(F8752="","",SUM(_xlfn._xlws.FILTER(Balanço[Quantidade],(Balanço[Estoque]=Back!$E$3)*(Balanço[Material]=Back!F8752))))</f>
        <v/>
      </c>
    </row>
    <row r="8753" spans="2:7">
      <c r="B8753" s="32">
        <f>SUMIF(Balanço[Estoque],Back!A8753,Balanço[Quantidade])</f>
        <v>0</v>
      </c>
      <c r="G8753" s="32" t="str" cm="1">
        <f t="array" ref="G8753">IF(F8753="","",SUM(_xlfn._xlws.FILTER(Balanço[Quantidade],(Balanço[Estoque]=Back!$E$3)*(Balanço[Material]=Back!F8753))))</f>
        <v/>
      </c>
    </row>
    <row r="8754" spans="2:7">
      <c r="B8754" s="32">
        <f>SUMIF(Balanço[Estoque],Back!A8754,Balanço[Quantidade])</f>
        <v>0</v>
      </c>
      <c r="G8754" s="32" t="str" cm="1">
        <f t="array" ref="G8754">IF(F8754="","",SUM(_xlfn._xlws.FILTER(Balanço[Quantidade],(Balanço[Estoque]=Back!$E$3)*(Balanço[Material]=Back!F8754))))</f>
        <v/>
      </c>
    </row>
    <row r="8755" spans="2:7">
      <c r="B8755" s="32">
        <f>SUMIF(Balanço[Estoque],Back!A8755,Balanço[Quantidade])</f>
        <v>0</v>
      </c>
      <c r="G8755" s="32" t="str" cm="1">
        <f t="array" ref="G8755">IF(F8755="","",SUM(_xlfn._xlws.FILTER(Balanço[Quantidade],(Balanço[Estoque]=Back!$E$3)*(Balanço[Material]=Back!F8755))))</f>
        <v/>
      </c>
    </row>
    <row r="8756" spans="2:7">
      <c r="B8756" s="32">
        <f>SUMIF(Balanço[Estoque],Back!A8756,Balanço[Quantidade])</f>
        <v>0</v>
      </c>
      <c r="G8756" s="32" t="str" cm="1">
        <f t="array" ref="G8756">IF(F8756="","",SUM(_xlfn._xlws.FILTER(Balanço[Quantidade],(Balanço[Estoque]=Back!$E$3)*(Balanço[Material]=Back!F8756))))</f>
        <v/>
      </c>
    </row>
    <row r="8757" spans="2:7">
      <c r="B8757" s="32">
        <f>SUMIF(Balanço[Estoque],Back!A8757,Balanço[Quantidade])</f>
        <v>0</v>
      </c>
      <c r="G8757" s="32" t="str" cm="1">
        <f t="array" ref="G8757">IF(F8757="","",SUM(_xlfn._xlws.FILTER(Balanço[Quantidade],(Balanço[Estoque]=Back!$E$3)*(Balanço[Material]=Back!F8757))))</f>
        <v/>
      </c>
    </row>
    <row r="8758" spans="2:7">
      <c r="B8758" s="32">
        <f>SUMIF(Balanço[Estoque],Back!A8758,Balanço[Quantidade])</f>
        <v>0</v>
      </c>
      <c r="G8758" s="32" t="str" cm="1">
        <f t="array" ref="G8758">IF(F8758="","",SUM(_xlfn._xlws.FILTER(Balanço[Quantidade],(Balanço[Estoque]=Back!$E$3)*(Balanço[Material]=Back!F8758))))</f>
        <v/>
      </c>
    </row>
    <row r="8759" spans="2:7">
      <c r="B8759" s="32">
        <f>SUMIF(Balanço[Estoque],Back!A8759,Balanço[Quantidade])</f>
        <v>0</v>
      </c>
      <c r="G8759" s="32" t="str" cm="1">
        <f t="array" ref="G8759">IF(F8759="","",SUM(_xlfn._xlws.FILTER(Balanço[Quantidade],(Balanço[Estoque]=Back!$E$3)*(Balanço[Material]=Back!F8759))))</f>
        <v/>
      </c>
    </row>
    <row r="8760" spans="2:7">
      <c r="B8760" s="32">
        <f>SUMIF(Balanço[Estoque],Back!A8760,Balanço[Quantidade])</f>
        <v>0</v>
      </c>
      <c r="G8760" s="32" t="str" cm="1">
        <f t="array" ref="G8760">IF(F8760="","",SUM(_xlfn._xlws.FILTER(Balanço[Quantidade],(Balanço[Estoque]=Back!$E$3)*(Balanço[Material]=Back!F8760))))</f>
        <v/>
      </c>
    </row>
    <row r="8761" spans="2:7">
      <c r="B8761" s="32">
        <f>SUMIF(Balanço[Estoque],Back!A8761,Balanço[Quantidade])</f>
        <v>0</v>
      </c>
      <c r="G8761" s="32" t="str" cm="1">
        <f t="array" ref="G8761">IF(F8761="","",SUM(_xlfn._xlws.FILTER(Balanço[Quantidade],(Balanço[Estoque]=Back!$E$3)*(Balanço[Material]=Back!F8761))))</f>
        <v/>
      </c>
    </row>
    <row r="8762" spans="2:7">
      <c r="B8762" s="32">
        <f>SUMIF(Balanço[Estoque],Back!A8762,Balanço[Quantidade])</f>
        <v>0</v>
      </c>
      <c r="G8762" s="32" t="str" cm="1">
        <f t="array" ref="G8762">IF(F8762="","",SUM(_xlfn._xlws.FILTER(Balanço[Quantidade],(Balanço[Estoque]=Back!$E$3)*(Balanço[Material]=Back!F8762))))</f>
        <v/>
      </c>
    </row>
    <row r="8763" spans="2:7">
      <c r="B8763" s="32">
        <f>SUMIF(Balanço[Estoque],Back!A8763,Balanço[Quantidade])</f>
        <v>0</v>
      </c>
      <c r="G8763" s="32" t="str" cm="1">
        <f t="array" ref="G8763">IF(F8763="","",SUM(_xlfn._xlws.FILTER(Balanço[Quantidade],(Balanço[Estoque]=Back!$E$3)*(Balanço[Material]=Back!F8763))))</f>
        <v/>
      </c>
    </row>
    <row r="8764" spans="2:7">
      <c r="B8764" s="32">
        <f>SUMIF(Balanço[Estoque],Back!A8764,Balanço[Quantidade])</f>
        <v>0</v>
      </c>
      <c r="G8764" s="32" t="str" cm="1">
        <f t="array" ref="G8764">IF(F8764="","",SUM(_xlfn._xlws.FILTER(Balanço[Quantidade],(Balanço[Estoque]=Back!$E$3)*(Balanço[Material]=Back!F8764))))</f>
        <v/>
      </c>
    </row>
    <row r="8765" spans="2:7">
      <c r="B8765" s="32">
        <f>SUMIF(Balanço[Estoque],Back!A8765,Balanço[Quantidade])</f>
        <v>0</v>
      </c>
      <c r="G8765" s="32" t="str" cm="1">
        <f t="array" ref="G8765">IF(F8765="","",SUM(_xlfn._xlws.FILTER(Balanço[Quantidade],(Balanço[Estoque]=Back!$E$3)*(Balanço[Material]=Back!F8765))))</f>
        <v/>
      </c>
    </row>
    <row r="8766" spans="2:7">
      <c r="B8766" s="32">
        <f>SUMIF(Balanço[Estoque],Back!A8766,Balanço[Quantidade])</f>
        <v>0</v>
      </c>
      <c r="G8766" s="32" t="str" cm="1">
        <f t="array" ref="G8766">IF(F8766="","",SUM(_xlfn._xlws.FILTER(Balanço[Quantidade],(Balanço[Estoque]=Back!$E$3)*(Balanço[Material]=Back!F8766))))</f>
        <v/>
      </c>
    </row>
    <row r="8767" spans="2:7">
      <c r="B8767" s="32">
        <f>SUMIF(Balanço[Estoque],Back!A8767,Balanço[Quantidade])</f>
        <v>0</v>
      </c>
      <c r="G8767" s="32" t="str" cm="1">
        <f t="array" ref="G8767">IF(F8767="","",SUM(_xlfn._xlws.FILTER(Balanço[Quantidade],(Balanço[Estoque]=Back!$E$3)*(Balanço[Material]=Back!F8767))))</f>
        <v/>
      </c>
    </row>
    <row r="8768" spans="2:7">
      <c r="B8768" s="32">
        <f>SUMIF(Balanço[Estoque],Back!A8768,Balanço[Quantidade])</f>
        <v>0</v>
      </c>
      <c r="G8768" s="32" t="str" cm="1">
        <f t="array" ref="G8768">IF(F8768="","",SUM(_xlfn._xlws.FILTER(Balanço[Quantidade],(Balanço[Estoque]=Back!$E$3)*(Balanço[Material]=Back!F8768))))</f>
        <v/>
      </c>
    </row>
    <row r="8769" spans="2:7">
      <c r="B8769" s="32">
        <f>SUMIF(Balanço[Estoque],Back!A8769,Balanço[Quantidade])</f>
        <v>0</v>
      </c>
      <c r="G8769" s="32" t="str" cm="1">
        <f t="array" ref="G8769">IF(F8769="","",SUM(_xlfn._xlws.FILTER(Balanço[Quantidade],(Balanço[Estoque]=Back!$E$3)*(Balanço[Material]=Back!F8769))))</f>
        <v/>
      </c>
    </row>
    <row r="8770" spans="2:7">
      <c r="B8770" s="32">
        <f>SUMIF(Balanço[Estoque],Back!A8770,Balanço[Quantidade])</f>
        <v>0</v>
      </c>
      <c r="G8770" s="32" t="str" cm="1">
        <f t="array" ref="G8770">IF(F8770="","",SUM(_xlfn._xlws.FILTER(Balanço[Quantidade],(Balanço[Estoque]=Back!$E$3)*(Balanço[Material]=Back!F8770))))</f>
        <v/>
      </c>
    </row>
    <row r="8771" spans="2:7">
      <c r="B8771" s="32">
        <f>SUMIF(Balanço[Estoque],Back!A8771,Balanço[Quantidade])</f>
        <v>0</v>
      </c>
      <c r="G8771" s="32" t="str" cm="1">
        <f t="array" ref="G8771">IF(F8771="","",SUM(_xlfn._xlws.FILTER(Balanço[Quantidade],(Balanço[Estoque]=Back!$E$3)*(Balanço[Material]=Back!F8771))))</f>
        <v/>
      </c>
    </row>
    <row r="8772" spans="2:7">
      <c r="B8772" s="32">
        <f>SUMIF(Balanço[Estoque],Back!A8772,Balanço[Quantidade])</f>
        <v>0</v>
      </c>
      <c r="G8772" s="32" t="str" cm="1">
        <f t="array" ref="G8772">IF(F8772="","",SUM(_xlfn._xlws.FILTER(Balanço[Quantidade],(Balanço[Estoque]=Back!$E$3)*(Balanço[Material]=Back!F8772))))</f>
        <v/>
      </c>
    </row>
    <row r="8773" spans="2:7">
      <c r="B8773" s="32">
        <f>SUMIF(Balanço[Estoque],Back!A8773,Balanço[Quantidade])</f>
        <v>0</v>
      </c>
      <c r="G8773" s="32" t="str" cm="1">
        <f t="array" ref="G8773">IF(F8773="","",SUM(_xlfn._xlws.FILTER(Balanço[Quantidade],(Balanço[Estoque]=Back!$E$3)*(Balanço[Material]=Back!F8773))))</f>
        <v/>
      </c>
    </row>
    <row r="8774" spans="2:7">
      <c r="B8774" s="32">
        <f>SUMIF(Balanço[Estoque],Back!A8774,Balanço[Quantidade])</f>
        <v>0</v>
      </c>
      <c r="G8774" s="32" t="str" cm="1">
        <f t="array" ref="G8774">IF(F8774="","",SUM(_xlfn._xlws.FILTER(Balanço[Quantidade],(Balanço[Estoque]=Back!$E$3)*(Balanço[Material]=Back!F8774))))</f>
        <v/>
      </c>
    </row>
    <row r="8775" spans="2:7">
      <c r="B8775" s="32">
        <f>SUMIF(Balanço[Estoque],Back!A8775,Balanço[Quantidade])</f>
        <v>0</v>
      </c>
      <c r="G8775" s="32" t="str" cm="1">
        <f t="array" ref="G8775">IF(F8775="","",SUM(_xlfn._xlws.FILTER(Balanço[Quantidade],(Balanço[Estoque]=Back!$E$3)*(Balanço[Material]=Back!F8775))))</f>
        <v/>
      </c>
    </row>
    <row r="8776" spans="2:7">
      <c r="B8776" s="32">
        <f>SUMIF(Balanço[Estoque],Back!A8776,Balanço[Quantidade])</f>
        <v>0</v>
      </c>
      <c r="G8776" s="32" t="str" cm="1">
        <f t="array" ref="G8776">IF(F8776="","",SUM(_xlfn._xlws.FILTER(Balanço[Quantidade],(Balanço[Estoque]=Back!$E$3)*(Balanço[Material]=Back!F8776))))</f>
        <v/>
      </c>
    </row>
    <row r="8777" spans="2:7">
      <c r="B8777" s="32">
        <f>SUMIF(Balanço[Estoque],Back!A8777,Balanço[Quantidade])</f>
        <v>0</v>
      </c>
      <c r="G8777" s="32" t="str" cm="1">
        <f t="array" ref="G8777">IF(F8777="","",SUM(_xlfn._xlws.FILTER(Balanço[Quantidade],(Balanço[Estoque]=Back!$E$3)*(Balanço[Material]=Back!F8777))))</f>
        <v/>
      </c>
    </row>
    <row r="8778" spans="2:7">
      <c r="B8778" s="32">
        <f>SUMIF(Balanço[Estoque],Back!A8778,Balanço[Quantidade])</f>
        <v>0</v>
      </c>
      <c r="G8778" s="32" t="str" cm="1">
        <f t="array" ref="G8778">IF(F8778="","",SUM(_xlfn._xlws.FILTER(Balanço[Quantidade],(Balanço[Estoque]=Back!$E$3)*(Balanço[Material]=Back!F8778))))</f>
        <v/>
      </c>
    </row>
    <row r="8779" spans="2:7">
      <c r="B8779" s="32">
        <f>SUMIF(Balanço[Estoque],Back!A8779,Balanço[Quantidade])</f>
        <v>0</v>
      </c>
      <c r="G8779" s="32" t="str" cm="1">
        <f t="array" ref="G8779">IF(F8779="","",SUM(_xlfn._xlws.FILTER(Balanço[Quantidade],(Balanço[Estoque]=Back!$E$3)*(Balanço[Material]=Back!F8779))))</f>
        <v/>
      </c>
    </row>
    <row r="8780" spans="2:7">
      <c r="B8780" s="32">
        <f>SUMIF(Balanço[Estoque],Back!A8780,Balanço[Quantidade])</f>
        <v>0</v>
      </c>
      <c r="G8780" s="32" t="str" cm="1">
        <f t="array" ref="G8780">IF(F8780="","",SUM(_xlfn._xlws.FILTER(Balanço[Quantidade],(Balanço[Estoque]=Back!$E$3)*(Balanço[Material]=Back!F8780))))</f>
        <v/>
      </c>
    </row>
    <row r="8781" spans="2:7">
      <c r="B8781" s="32">
        <f>SUMIF(Balanço[Estoque],Back!A8781,Balanço[Quantidade])</f>
        <v>0</v>
      </c>
      <c r="G8781" s="32" t="str" cm="1">
        <f t="array" ref="G8781">IF(F8781="","",SUM(_xlfn._xlws.FILTER(Balanço[Quantidade],(Balanço[Estoque]=Back!$E$3)*(Balanço[Material]=Back!F8781))))</f>
        <v/>
      </c>
    </row>
    <row r="8782" spans="2:7">
      <c r="B8782" s="32">
        <f>SUMIF(Balanço[Estoque],Back!A8782,Balanço[Quantidade])</f>
        <v>0</v>
      </c>
      <c r="G8782" s="32" t="str" cm="1">
        <f t="array" ref="G8782">IF(F8782="","",SUM(_xlfn._xlws.FILTER(Balanço[Quantidade],(Balanço[Estoque]=Back!$E$3)*(Balanço[Material]=Back!F8782))))</f>
        <v/>
      </c>
    </row>
    <row r="8783" spans="2:7">
      <c r="B8783" s="32">
        <f>SUMIF(Balanço[Estoque],Back!A8783,Balanço[Quantidade])</f>
        <v>0</v>
      </c>
      <c r="G8783" s="32" t="str" cm="1">
        <f t="array" ref="G8783">IF(F8783="","",SUM(_xlfn._xlws.FILTER(Balanço[Quantidade],(Balanço[Estoque]=Back!$E$3)*(Balanço[Material]=Back!F8783))))</f>
        <v/>
      </c>
    </row>
    <row r="8784" spans="2:7">
      <c r="B8784" s="32">
        <f>SUMIF(Balanço[Estoque],Back!A8784,Balanço[Quantidade])</f>
        <v>0</v>
      </c>
      <c r="G8784" s="32" t="str" cm="1">
        <f t="array" ref="G8784">IF(F8784="","",SUM(_xlfn._xlws.FILTER(Balanço[Quantidade],(Balanço[Estoque]=Back!$E$3)*(Balanço[Material]=Back!F8784))))</f>
        <v/>
      </c>
    </row>
    <row r="8785" spans="2:7">
      <c r="B8785" s="32">
        <f>SUMIF(Balanço[Estoque],Back!A8785,Balanço[Quantidade])</f>
        <v>0</v>
      </c>
      <c r="G8785" s="32" t="str" cm="1">
        <f t="array" ref="G8785">IF(F8785="","",SUM(_xlfn._xlws.FILTER(Balanço[Quantidade],(Balanço[Estoque]=Back!$E$3)*(Balanço[Material]=Back!F8785))))</f>
        <v/>
      </c>
    </row>
    <row r="8786" spans="2:7">
      <c r="B8786" s="32">
        <f>SUMIF(Balanço[Estoque],Back!A8786,Balanço[Quantidade])</f>
        <v>0</v>
      </c>
      <c r="G8786" s="32" t="str" cm="1">
        <f t="array" ref="G8786">IF(F8786="","",SUM(_xlfn._xlws.FILTER(Balanço[Quantidade],(Balanço[Estoque]=Back!$E$3)*(Balanço[Material]=Back!F8786))))</f>
        <v/>
      </c>
    </row>
    <row r="8787" spans="2:7">
      <c r="B8787" s="32">
        <f>SUMIF(Balanço[Estoque],Back!A8787,Balanço[Quantidade])</f>
        <v>0</v>
      </c>
      <c r="G8787" s="32" t="str" cm="1">
        <f t="array" ref="G8787">IF(F8787="","",SUM(_xlfn._xlws.FILTER(Balanço[Quantidade],(Balanço[Estoque]=Back!$E$3)*(Balanço[Material]=Back!F8787))))</f>
        <v/>
      </c>
    </row>
    <row r="8788" spans="2:7">
      <c r="B8788" s="32">
        <f>SUMIF(Balanço[Estoque],Back!A8788,Balanço[Quantidade])</f>
        <v>0</v>
      </c>
      <c r="G8788" s="32" t="str" cm="1">
        <f t="array" ref="G8788">IF(F8788="","",SUM(_xlfn._xlws.FILTER(Balanço[Quantidade],(Balanço[Estoque]=Back!$E$3)*(Balanço[Material]=Back!F8788))))</f>
        <v/>
      </c>
    </row>
    <row r="8789" spans="2:7">
      <c r="B8789" s="32">
        <f>SUMIF(Balanço[Estoque],Back!A8789,Balanço[Quantidade])</f>
        <v>0</v>
      </c>
      <c r="G8789" s="32" t="str" cm="1">
        <f t="array" ref="G8789">IF(F8789="","",SUM(_xlfn._xlws.FILTER(Balanço[Quantidade],(Balanço[Estoque]=Back!$E$3)*(Balanço[Material]=Back!F8789))))</f>
        <v/>
      </c>
    </row>
    <row r="8790" spans="2:7">
      <c r="B8790" s="32">
        <f>SUMIF(Balanço[Estoque],Back!A8790,Balanço[Quantidade])</f>
        <v>0</v>
      </c>
      <c r="G8790" s="32" t="str" cm="1">
        <f t="array" ref="G8790">IF(F8790="","",SUM(_xlfn._xlws.FILTER(Balanço[Quantidade],(Balanço[Estoque]=Back!$E$3)*(Balanço[Material]=Back!F8790))))</f>
        <v/>
      </c>
    </row>
    <row r="8791" spans="2:7">
      <c r="B8791" s="32">
        <f>SUMIF(Balanço[Estoque],Back!A8791,Balanço[Quantidade])</f>
        <v>0</v>
      </c>
      <c r="G8791" s="32" t="str" cm="1">
        <f t="array" ref="G8791">IF(F8791="","",SUM(_xlfn._xlws.FILTER(Balanço[Quantidade],(Balanço[Estoque]=Back!$E$3)*(Balanço[Material]=Back!F8791))))</f>
        <v/>
      </c>
    </row>
    <row r="8792" spans="2:7">
      <c r="B8792" s="32">
        <f>SUMIF(Balanço[Estoque],Back!A8792,Balanço[Quantidade])</f>
        <v>0</v>
      </c>
      <c r="G8792" s="32" t="str" cm="1">
        <f t="array" ref="G8792">IF(F8792="","",SUM(_xlfn._xlws.FILTER(Balanço[Quantidade],(Balanço[Estoque]=Back!$E$3)*(Balanço[Material]=Back!F8792))))</f>
        <v/>
      </c>
    </row>
    <row r="8793" spans="2:7">
      <c r="B8793" s="32">
        <f>SUMIF(Balanço[Estoque],Back!A8793,Balanço[Quantidade])</f>
        <v>0</v>
      </c>
      <c r="G8793" s="32" t="str" cm="1">
        <f t="array" ref="G8793">IF(F8793="","",SUM(_xlfn._xlws.FILTER(Balanço[Quantidade],(Balanço[Estoque]=Back!$E$3)*(Balanço[Material]=Back!F8793))))</f>
        <v/>
      </c>
    </row>
    <row r="8794" spans="2:7">
      <c r="B8794" s="32">
        <f>SUMIF(Balanço[Estoque],Back!A8794,Balanço[Quantidade])</f>
        <v>0</v>
      </c>
      <c r="G8794" s="32" t="str" cm="1">
        <f t="array" ref="G8794">IF(F8794="","",SUM(_xlfn._xlws.FILTER(Balanço[Quantidade],(Balanço[Estoque]=Back!$E$3)*(Balanço[Material]=Back!F8794))))</f>
        <v/>
      </c>
    </row>
    <row r="8795" spans="2:7">
      <c r="B8795" s="32">
        <f>SUMIF(Balanço[Estoque],Back!A8795,Balanço[Quantidade])</f>
        <v>0</v>
      </c>
      <c r="G8795" s="32" t="str" cm="1">
        <f t="array" ref="G8795">IF(F8795="","",SUM(_xlfn._xlws.FILTER(Balanço[Quantidade],(Balanço[Estoque]=Back!$E$3)*(Balanço[Material]=Back!F8795))))</f>
        <v/>
      </c>
    </row>
    <row r="8796" spans="2:7">
      <c r="B8796" s="32">
        <f>SUMIF(Balanço[Estoque],Back!A8796,Balanço[Quantidade])</f>
        <v>0</v>
      </c>
      <c r="G8796" s="32" t="str" cm="1">
        <f t="array" ref="G8796">IF(F8796="","",SUM(_xlfn._xlws.FILTER(Balanço[Quantidade],(Balanço[Estoque]=Back!$E$3)*(Balanço[Material]=Back!F8796))))</f>
        <v/>
      </c>
    </row>
    <row r="8797" spans="2:7">
      <c r="B8797" s="32">
        <f>SUMIF(Balanço[Estoque],Back!A8797,Balanço[Quantidade])</f>
        <v>0</v>
      </c>
      <c r="G8797" s="32" t="str" cm="1">
        <f t="array" ref="G8797">IF(F8797="","",SUM(_xlfn._xlws.FILTER(Balanço[Quantidade],(Balanço[Estoque]=Back!$E$3)*(Balanço[Material]=Back!F8797))))</f>
        <v/>
      </c>
    </row>
    <row r="8798" spans="2:7">
      <c r="B8798" s="32">
        <f>SUMIF(Balanço[Estoque],Back!A8798,Balanço[Quantidade])</f>
        <v>0</v>
      </c>
      <c r="G8798" s="32" t="str" cm="1">
        <f t="array" ref="G8798">IF(F8798="","",SUM(_xlfn._xlws.FILTER(Balanço[Quantidade],(Balanço[Estoque]=Back!$E$3)*(Balanço[Material]=Back!F8798))))</f>
        <v/>
      </c>
    </row>
    <row r="8799" spans="2:7">
      <c r="B8799" s="32">
        <f>SUMIF(Balanço[Estoque],Back!A8799,Balanço[Quantidade])</f>
        <v>0</v>
      </c>
      <c r="G8799" s="32" t="str" cm="1">
        <f t="array" ref="G8799">IF(F8799="","",SUM(_xlfn._xlws.FILTER(Balanço[Quantidade],(Balanço[Estoque]=Back!$E$3)*(Balanço[Material]=Back!F8799))))</f>
        <v/>
      </c>
    </row>
    <row r="8800" spans="2:7">
      <c r="B8800" s="32">
        <f>SUMIF(Balanço[Estoque],Back!A8800,Balanço[Quantidade])</f>
        <v>0</v>
      </c>
      <c r="G8800" s="32" t="str" cm="1">
        <f t="array" ref="G8800">IF(F8800="","",SUM(_xlfn._xlws.FILTER(Balanço[Quantidade],(Balanço[Estoque]=Back!$E$3)*(Balanço[Material]=Back!F8800))))</f>
        <v/>
      </c>
    </row>
    <row r="8801" spans="2:7">
      <c r="B8801" s="32">
        <f>SUMIF(Balanço[Estoque],Back!A8801,Balanço[Quantidade])</f>
        <v>0</v>
      </c>
      <c r="G8801" s="32" t="str" cm="1">
        <f t="array" ref="G8801">IF(F8801="","",SUM(_xlfn._xlws.FILTER(Balanço[Quantidade],(Balanço[Estoque]=Back!$E$3)*(Balanço[Material]=Back!F8801))))</f>
        <v/>
      </c>
    </row>
    <row r="8802" spans="2:7">
      <c r="B8802" s="32">
        <f>SUMIF(Balanço[Estoque],Back!A8802,Balanço[Quantidade])</f>
        <v>0</v>
      </c>
      <c r="G8802" s="32" t="str" cm="1">
        <f t="array" ref="G8802">IF(F8802="","",SUM(_xlfn._xlws.FILTER(Balanço[Quantidade],(Balanço[Estoque]=Back!$E$3)*(Balanço[Material]=Back!F8802))))</f>
        <v/>
      </c>
    </row>
    <row r="8803" spans="2:7">
      <c r="B8803" s="32">
        <f>SUMIF(Balanço[Estoque],Back!A8803,Balanço[Quantidade])</f>
        <v>0</v>
      </c>
      <c r="G8803" s="32" t="str" cm="1">
        <f t="array" ref="G8803">IF(F8803="","",SUM(_xlfn._xlws.FILTER(Balanço[Quantidade],(Balanço[Estoque]=Back!$E$3)*(Balanço[Material]=Back!F8803))))</f>
        <v/>
      </c>
    </row>
    <row r="8804" spans="2:7">
      <c r="B8804" s="32">
        <f>SUMIF(Balanço[Estoque],Back!A8804,Balanço[Quantidade])</f>
        <v>0</v>
      </c>
      <c r="G8804" s="32" t="str" cm="1">
        <f t="array" ref="G8804">IF(F8804="","",SUM(_xlfn._xlws.FILTER(Balanço[Quantidade],(Balanço[Estoque]=Back!$E$3)*(Balanço[Material]=Back!F8804))))</f>
        <v/>
      </c>
    </row>
    <row r="8805" spans="2:7">
      <c r="B8805" s="32">
        <f>SUMIF(Balanço[Estoque],Back!A8805,Balanço[Quantidade])</f>
        <v>0</v>
      </c>
      <c r="G8805" s="32" t="str" cm="1">
        <f t="array" ref="G8805">IF(F8805="","",SUM(_xlfn._xlws.FILTER(Balanço[Quantidade],(Balanço[Estoque]=Back!$E$3)*(Balanço[Material]=Back!F8805))))</f>
        <v/>
      </c>
    </row>
    <row r="8806" spans="2:7">
      <c r="B8806" s="32">
        <f>SUMIF(Balanço[Estoque],Back!A8806,Balanço[Quantidade])</f>
        <v>0</v>
      </c>
      <c r="G8806" s="32" t="str" cm="1">
        <f t="array" ref="G8806">IF(F8806="","",SUM(_xlfn._xlws.FILTER(Balanço[Quantidade],(Balanço[Estoque]=Back!$E$3)*(Balanço[Material]=Back!F8806))))</f>
        <v/>
      </c>
    </row>
    <row r="8807" spans="2:7">
      <c r="B8807" s="32">
        <f>SUMIF(Balanço[Estoque],Back!A8807,Balanço[Quantidade])</f>
        <v>0</v>
      </c>
      <c r="G8807" s="32" t="str" cm="1">
        <f t="array" ref="G8807">IF(F8807="","",SUM(_xlfn._xlws.FILTER(Balanço[Quantidade],(Balanço[Estoque]=Back!$E$3)*(Balanço[Material]=Back!F8807))))</f>
        <v/>
      </c>
    </row>
    <row r="8808" spans="2:7">
      <c r="B8808" s="32">
        <f>SUMIF(Balanço[Estoque],Back!A8808,Balanço[Quantidade])</f>
        <v>0</v>
      </c>
      <c r="G8808" s="32" t="str" cm="1">
        <f t="array" ref="G8808">IF(F8808="","",SUM(_xlfn._xlws.FILTER(Balanço[Quantidade],(Balanço[Estoque]=Back!$E$3)*(Balanço[Material]=Back!F8808))))</f>
        <v/>
      </c>
    </row>
    <row r="8809" spans="2:7">
      <c r="B8809" s="32">
        <f>SUMIF(Balanço[Estoque],Back!A8809,Balanço[Quantidade])</f>
        <v>0</v>
      </c>
      <c r="G8809" s="32" t="str" cm="1">
        <f t="array" ref="G8809">IF(F8809="","",SUM(_xlfn._xlws.FILTER(Balanço[Quantidade],(Balanço[Estoque]=Back!$E$3)*(Balanço[Material]=Back!F8809))))</f>
        <v/>
      </c>
    </row>
    <row r="8810" spans="2:7">
      <c r="B8810" s="32">
        <f>SUMIF(Balanço[Estoque],Back!A8810,Balanço[Quantidade])</f>
        <v>0</v>
      </c>
      <c r="G8810" s="32" t="str" cm="1">
        <f t="array" ref="G8810">IF(F8810="","",SUM(_xlfn._xlws.FILTER(Balanço[Quantidade],(Balanço[Estoque]=Back!$E$3)*(Balanço[Material]=Back!F8810))))</f>
        <v/>
      </c>
    </row>
    <row r="8811" spans="2:7">
      <c r="B8811" s="32">
        <f>SUMIF(Balanço[Estoque],Back!A8811,Balanço[Quantidade])</f>
        <v>0</v>
      </c>
      <c r="G8811" s="32" t="str" cm="1">
        <f t="array" ref="G8811">IF(F8811="","",SUM(_xlfn._xlws.FILTER(Balanço[Quantidade],(Balanço[Estoque]=Back!$E$3)*(Balanço[Material]=Back!F8811))))</f>
        <v/>
      </c>
    </row>
    <row r="8812" spans="2:7">
      <c r="B8812" s="32">
        <f>SUMIF(Balanço[Estoque],Back!A8812,Balanço[Quantidade])</f>
        <v>0</v>
      </c>
      <c r="G8812" s="32" t="str" cm="1">
        <f t="array" ref="G8812">IF(F8812="","",SUM(_xlfn._xlws.FILTER(Balanço[Quantidade],(Balanço[Estoque]=Back!$E$3)*(Balanço[Material]=Back!F8812))))</f>
        <v/>
      </c>
    </row>
    <row r="8813" spans="2:7">
      <c r="B8813" s="32">
        <f>SUMIF(Balanço[Estoque],Back!A8813,Balanço[Quantidade])</f>
        <v>0</v>
      </c>
      <c r="G8813" s="32" t="str" cm="1">
        <f t="array" ref="G8813">IF(F8813="","",SUM(_xlfn._xlws.FILTER(Balanço[Quantidade],(Balanço[Estoque]=Back!$E$3)*(Balanço[Material]=Back!F8813))))</f>
        <v/>
      </c>
    </row>
    <row r="8814" spans="2:7">
      <c r="B8814" s="32">
        <f>SUMIF(Balanço[Estoque],Back!A8814,Balanço[Quantidade])</f>
        <v>0</v>
      </c>
      <c r="G8814" s="32" t="str" cm="1">
        <f t="array" ref="G8814">IF(F8814="","",SUM(_xlfn._xlws.FILTER(Balanço[Quantidade],(Balanço[Estoque]=Back!$E$3)*(Balanço[Material]=Back!F8814))))</f>
        <v/>
      </c>
    </row>
    <row r="8815" spans="2:7">
      <c r="B8815" s="32">
        <f>SUMIF(Balanço[Estoque],Back!A8815,Balanço[Quantidade])</f>
        <v>0</v>
      </c>
      <c r="G8815" s="32" t="str" cm="1">
        <f t="array" ref="G8815">IF(F8815="","",SUM(_xlfn._xlws.FILTER(Balanço[Quantidade],(Balanço[Estoque]=Back!$E$3)*(Balanço[Material]=Back!F8815))))</f>
        <v/>
      </c>
    </row>
    <row r="8816" spans="2:7">
      <c r="B8816" s="32">
        <f>SUMIF(Balanço[Estoque],Back!A8816,Balanço[Quantidade])</f>
        <v>0</v>
      </c>
      <c r="G8816" s="32" t="str" cm="1">
        <f t="array" ref="G8816">IF(F8816="","",SUM(_xlfn._xlws.FILTER(Balanço[Quantidade],(Balanço[Estoque]=Back!$E$3)*(Balanço[Material]=Back!F8816))))</f>
        <v/>
      </c>
    </row>
    <row r="8817" spans="2:7">
      <c r="B8817" s="32">
        <f>SUMIF(Balanço[Estoque],Back!A8817,Balanço[Quantidade])</f>
        <v>0</v>
      </c>
      <c r="G8817" s="32" t="str" cm="1">
        <f t="array" ref="G8817">IF(F8817="","",SUM(_xlfn._xlws.FILTER(Balanço[Quantidade],(Balanço[Estoque]=Back!$E$3)*(Balanço[Material]=Back!F8817))))</f>
        <v/>
      </c>
    </row>
    <row r="8818" spans="2:7">
      <c r="B8818" s="32">
        <f>SUMIF(Balanço[Estoque],Back!A8818,Balanço[Quantidade])</f>
        <v>0</v>
      </c>
      <c r="G8818" s="32" t="str" cm="1">
        <f t="array" ref="G8818">IF(F8818="","",SUM(_xlfn._xlws.FILTER(Balanço[Quantidade],(Balanço[Estoque]=Back!$E$3)*(Balanço[Material]=Back!F8818))))</f>
        <v/>
      </c>
    </row>
    <row r="8819" spans="2:7">
      <c r="B8819" s="32">
        <f>SUMIF(Balanço[Estoque],Back!A8819,Balanço[Quantidade])</f>
        <v>0</v>
      </c>
      <c r="G8819" s="32" t="str" cm="1">
        <f t="array" ref="G8819">IF(F8819="","",SUM(_xlfn._xlws.FILTER(Balanço[Quantidade],(Balanço[Estoque]=Back!$E$3)*(Balanço[Material]=Back!F8819))))</f>
        <v/>
      </c>
    </row>
    <row r="8820" spans="2:7">
      <c r="B8820" s="32">
        <f>SUMIF(Balanço[Estoque],Back!A8820,Balanço[Quantidade])</f>
        <v>0</v>
      </c>
      <c r="G8820" s="32" t="str" cm="1">
        <f t="array" ref="G8820">IF(F8820="","",SUM(_xlfn._xlws.FILTER(Balanço[Quantidade],(Balanço[Estoque]=Back!$E$3)*(Balanço[Material]=Back!F8820))))</f>
        <v/>
      </c>
    </row>
    <row r="8821" spans="2:7">
      <c r="B8821" s="32">
        <f>SUMIF(Balanço[Estoque],Back!A8821,Balanço[Quantidade])</f>
        <v>0</v>
      </c>
      <c r="G8821" s="32" t="str" cm="1">
        <f t="array" ref="G8821">IF(F8821="","",SUM(_xlfn._xlws.FILTER(Balanço[Quantidade],(Balanço[Estoque]=Back!$E$3)*(Balanço[Material]=Back!F8821))))</f>
        <v/>
      </c>
    </row>
    <row r="8822" spans="2:7">
      <c r="B8822" s="32">
        <f>SUMIF(Balanço[Estoque],Back!A8822,Balanço[Quantidade])</f>
        <v>0</v>
      </c>
      <c r="G8822" s="32" t="str" cm="1">
        <f t="array" ref="G8822">IF(F8822="","",SUM(_xlfn._xlws.FILTER(Balanço[Quantidade],(Balanço[Estoque]=Back!$E$3)*(Balanço[Material]=Back!F8822))))</f>
        <v/>
      </c>
    </row>
    <row r="8823" spans="2:7">
      <c r="B8823" s="32">
        <f>SUMIF(Balanço[Estoque],Back!A8823,Balanço[Quantidade])</f>
        <v>0</v>
      </c>
      <c r="G8823" s="32" t="str" cm="1">
        <f t="array" ref="G8823">IF(F8823="","",SUM(_xlfn._xlws.FILTER(Balanço[Quantidade],(Balanço[Estoque]=Back!$E$3)*(Balanço[Material]=Back!F8823))))</f>
        <v/>
      </c>
    </row>
    <row r="8824" spans="2:7">
      <c r="B8824" s="32">
        <f>SUMIF(Balanço[Estoque],Back!A8824,Balanço[Quantidade])</f>
        <v>0</v>
      </c>
      <c r="G8824" s="32" t="str" cm="1">
        <f t="array" ref="G8824">IF(F8824="","",SUM(_xlfn._xlws.FILTER(Balanço[Quantidade],(Balanço[Estoque]=Back!$E$3)*(Balanço[Material]=Back!F8824))))</f>
        <v/>
      </c>
    </row>
    <row r="8825" spans="2:7">
      <c r="B8825" s="32">
        <f>SUMIF(Balanço[Estoque],Back!A8825,Balanço[Quantidade])</f>
        <v>0</v>
      </c>
      <c r="G8825" s="32" t="str" cm="1">
        <f t="array" ref="G8825">IF(F8825="","",SUM(_xlfn._xlws.FILTER(Balanço[Quantidade],(Balanço[Estoque]=Back!$E$3)*(Balanço[Material]=Back!F8825))))</f>
        <v/>
      </c>
    </row>
    <row r="8826" spans="2:7">
      <c r="B8826" s="32">
        <f>SUMIF(Balanço[Estoque],Back!A8826,Balanço[Quantidade])</f>
        <v>0</v>
      </c>
      <c r="G8826" s="32" t="str" cm="1">
        <f t="array" ref="G8826">IF(F8826="","",SUM(_xlfn._xlws.FILTER(Balanço[Quantidade],(Balanço[Estoque]=Back!$E$3)*(Balanço[Material]=Back!F8826))))</f>
        <v/>
      </c>
    </row>
    <row r="8827" spans="2:7">
      <c r="B8827" s="32">
        <f>SUMIF(Balanço[Estoque],Back!A8827,Balanço[Quantidade])</f>
        <v>0</v>
      </c>
      <c r="G8827" s="32" t="str" cm="1">
        <f t="array" ref="G8827">IF(F8827="","",SUM(_xlfn._xlws.FILTER(Balanço[Quantidade],(Balanço[Estoque]=Back!$E$3)*(Balanço[Material]=Back!F8827))))</f>
        <v/>
      </c>
    </row>
    <row r="8828" spans="2:7">
      <c r="B8828" s="32">
        <f>SUMIF(Balanço[Estoque],Back!A8828,Balanço[Quantidade])</f>
        <v>0</v>
      </c>
      <c r="G8828" s="32" t="str" cm="1">
        <f t="array" ref="G8828">IF(F8828="","",SUM(_xlfn._xlws.FILTER(Balanço[Quantidade],(Balanço[Estoque]=Back!$E$3)*(Balanço[Material]=Back!F8828))))</f>
        <v/>
      </c>
    </row>
    <row r="8829" spans="2:7">
      <c r="B8829" s="32">
        <f>SUMIF(Balanço[Estoque],Back!A8829,Balanço[Quantidade])</f>
        <v>0</v>
      </c>
      <c r="G8829" s="32" t="str" cm="1">
        <f t="array" ref="G8829">IF(F8829="","",SUM(_xlfn._xlws.FILTER(Balanço[Quantidade],(Balanço[Estoque]=Back!$E$3)*(Balanço[Material]=Back!F8829))))</f>
        <v/>
      </c>
    </row>
    <row r="8830" spans="2:7">
      <c r="B8830" s="32">
        <f>SUMIF(Balanço[Estoque],Back!A8830,Balanço[Quantidade])</f>
        <v>0</v>
      </c>
      <c r="G8830" s="32" t="str" cm="1">
        <f t="array" ref="G8830">IF(F8830="","",SUM(_xlfn._xlws.FILTER(Balanço[Quantidade],(Balanço[Estoque]=Back!$E$3)*(Balanço[Material]=Back!F8830))))</f>
        <v/>
      </c>
    </row>
    <row r="8831" spans="2:7">
      <c r="B8831" s="32">
        <f>SUMIF(Balanço[Estoque],Back!A8831,Balanço[Quantidade])</f>
        <v>0</v>
      </c>
      <c r="G8831" s="32" t="str" cm="1">
        <f t="array" ref="G8831">IF(F8831="","",SUM(_xlfn._xlws.FILTER(Balanço[Quantidade],(Balanço[Estoque]=Back!$E$3)*(Balanço[Material]=Back!F8831))))</f>
        <v/>
      </c>
    </row>
    <row r="8832" spans="2:7">
      <c r="B8832" s="32">
        <f>SUMIF(Balanço[Estoque],Back!A8832,Balanço[Quantidade])</f>
        <v>0</v>
      </c>
      <c r="G8832" s="32" t="str" cm="1">
        <f t="array" ref="G8832">IF(F8832="","",SUM(_xlfn._xlws.FILTER(Balanço[Quantidade],(Balanço[Estoque]=Back!$E$3)*(Balanço[Material]=Back!F8832))))</f>
        <v/>
      </c>
    </row>
    <row r="8833" spans="2:7">
      <c r="B8833" s="32">
        <f>SUMIF(Balanço[Estoque],Back!A8833,Balanço[Quantidade])</f>
        <v>0</v>
      </c>
      <c r="G8833" s="32" t="str" cm="1">
        <f t="array" ref="G8833">IF(F8833="","",SUM(_xlfn._xlws.FILTER(Balanço[Quantidade],(Balanço[Estoque]=Back!$E$3)*(Balanço[Material]=Back!F8833))))</f>
        <v/>
      </c>
    </row>
    <row r="8834" spans="2:7">
      <c r="B8834" s="32">
        <f>SUMIF(Balanço[Estoque],Back!A8834,Balanço[Quantidade])</f>
        <v>0</v>
      </c>
      <c r="G8834" s="32" t="str" cm="1">
        <f t="array" ref="G8834">IF(F8834="","",SUM(_xlfn._xlws.FILTER(Balanço[Quantidade],(Balanço[Estoque]=Back!$E$3)*(Balanço[Material]=Back!F8834))))</f>
        <v/>
      </c>
    </row>
    <row r="8835" spans="2:7">
      <c r="B8835" s="32">
        <f>SUMIF(Balanço[Estoque],Back!A8835,Balanço[Quantidade])</f>
        <v>0</v>
      </c>
      <c r="G8835" s="32" t="str" cm="1">
        <f t="array" ref="G8835">IF(F8835="","",SUM(_xlfn._xlws.FILTER(Balanço[Quantidade],(Balanço[Estoque]=Back!$E$3)*(Balanço[Material]=Back!F8835))))</f>
        <v/>
      </c>
    </row>
    <row r="8836" spans="2:7">
      <c r="B8836" s="32">
        <f>SUMIF(Balanço[Estoque],Back!A8836,Balanço[Quantidade])</f>
        <v>0</v>
      </c>
      <c r="G8836" s="32" t="str" cm="1">
        <f t="array" ref="G8836">IF(F8836="","",SUM(_xlfn._xlws.FILTER(Balanço[Quantidade],(Balanço[Estoque]=Back!$E$3)*(Balanço[Material]=Back!F8836))))</f>
        <v/>
      </c>
    </row>
    <row r="8837" spans="2:7">
      <c r="B8837" s="32">
        <f>SUMIF(Balanço[Estoque],Back!A8837,Balanço[Quantidade])</f>
        <v>0</v>
      </c>
      <c r="G8837" s="32" t="str" cm="1">
        <f t="array" ref="G8837">IF(F8837="","",SUM(_xlfn._xlws.FILTER(Balanço[Quantidade],(Balanço[Estoque]=Back!$E$3)*(Balanço[Material]=Back!F8837))))</f>
        <v/>
      </c>
    </row>
    <row r="8838" spans="2:7">
      <c r="B8838" s="32">
        <f>SUMIF(Balanço[Estoque],Back!A8838,Balanço[Quantidade])</f>
        <v>0</v>
      </c>
      <c r="G8838" s="32" t="str" cm="1">
        <f t="array" ref="G8838">IF(F8838="","",SUM(_xlfn._xlws.FILTER(Balanço[Quantidade],(Balanço[Estoque]=Back!$E$3)*(Balanço[Material]=Back!F8838))))</f>
        <v/>
      </c>
    </row>
    <row r="8839" spans="2:7">
      <c r="B8839" s="32">
        <f>SUMIF(Balanço[Estoque],Back!A8839,Balanço[Quantidade])</f>
        <v>0</v>
      </c>
      <c r="G8839" s="32" t="str" cm="1">
        <f t="array" ref="G8839">IF(F8839="","",SUM(_xlfn._xlws.FILTER(Balanço[Quantidade],(Balanço[Estoque]=Back!$E$3)*(Balanço[Material]=Back!F8839))))</f>
        <v/>
      </c>
    </row>
    <row r="8840" spans="2:7">
      <c r="B8840" s="32">
        <f>SUMIF(Balanço[Estoque],Back!A8840,Balanço[Quantidade])</f>
        <v>0</v>
      </c>
      <c r="G8840" s="32" t="str" cm="1">
        <f t="array" ref="G8840">IF(F8840="","",SUM(_xlfn._xlws.FILTER(Balanço[Quantidade],(Balanço[Estoque]=Back!$E$3)*(Balanço[Material]=Back!F8840))))</f>
        <v/>
      </c>
    </row>
    <row r="8841" spans="2:7">
      <c r="B8841" s="32">
        <f>SUMIF(Balanço[Estoque],Back!A8841,Balanço[Quantidade])</f>
        <v>0</v>
      </c>
      <c r="G8841" s="32" t="str" cm="1">
        <f t="array" ref="G8841">IF(F8841="","",SUM(_xlfn._xlws.FILTER(Balanço[Quantidade],(Balanço[Estoque]=Back!$E$3)*(Balanço[Material]=Back!F8841))))</f>
        <v/>
      </c>
    </row>
    <row r="8842" spans="2:7">
      <c r="B8842" s="32">
        <f>SUMIF(Balanço[Estoque],Back!A8842,Balanço[Quantidade])</f>
        <v>0</v>
      </c>
      <c r="G8842" s="32" t="str" cm="1">
        <f t="array" ref="G8842">IF(F8842="","",SUM(_xlfn._xlws.FILTER(Balanço[Quantidade],(Balanço[Estoque]=Back!$E$3)*(Balanço[Material]=Back!F8842))))</f>
        <v/>
      </c>
    </row>
    <row r="8843" spans="2:7">
      <c r="B8843" s="32">
        <f>SUMIF(Balanço[Estoque],Back!A8843,Balanço[Quantidade])</f>
        <v>0</v>
      </c>
      <c r="G8843" s="32" t="str" cm="1">
        <f t="array" ref="G8843">IF(F8843="","",SUM(_xlfn._xlws.FILTER(Balanço[Quantidade],(Balanço[Estoque]=Back!$E$3)*(Balanço[Material]=Back!F8843))))</f>
        <v/>
      </c>
    </row>
    <row r="8844" spans="2:7">
      <c r="B8844" s="32">
        <f>SUMIF(Balanço[Estoque],Back!A8844,Balanço[Quantidade])</f>
        <v>0</v>
      </c>
      <c r="G8844" s="32" t="str" cm="1">
        <f t="array" ref="G8844">IF(F8844="","",SUM(_xlfn._xlws.FILTER(Balanço[Quantidade],(Balanço[Estoque]=Back!$E$3)*(Balanço[Material]=Back!F8844))))</f>
        <v/>
      </c>
    </row>
    <row r="8845" spans="2:7">
      <c r="B8845" s="32">
        <f>SUMIF(Balanço[Estoque],Back!A8845,Balanço[Quantidade])</f>
        <v>0</v>
      </c>
      <c r="G8845" s="32" t="str" cm="1">
        <f t="array" ref="G8845">IF(F8845="","",SUM(_xlfn._xlws.FILTER(Balanço[Quantidade],(Balanço[Estoque]=Back!$E$3)*(Balanço[Material]=Back!F8845))))</f>
        <v/>
      </c>
    </row>
    <row r="8846" spans="2:7">
      <c r="B8846" s="32">
        <f>SUMIF(Balanço[Estoque],Back!A8846,Balanço[Quantidade])</f>
        <v>0</v>
      </c>
      <c r="G8846" s="32" t="str" cm="1">
        <f t="array" ref="G8846">IF(F8846="","",SUM(_xlfn._xlws.FILTER(Balanço[Quantidade],(Balanço[Estoque]=Back!$E$3)*(Balanço[Material]=Back!F8846))))</f>
        <v/>
      </c>
    </row>
    <row r="8847" spans="2:7">
      <c r="B8847" s="32">
        <f>SUMIF(Balanço[Estoque],Back!A8847,Balanço[Quantidade])</f>
        <v>0</v>
      </c>
      <c r="G8847" s="32" t="str" cm="1">
        <f t="array" ref="G8847">IF(F8847="","",SUM(_xlfn._xlws.FILTER(Balanço[Quantidade],(Balanço[Estoque]=Back!$E$3)*(Balanço[Material]=Back!F8847))))</f>
        <v/>
      </c>
    </row>
    <row r="8848" spans="2:7">
      <c r="B8848" s="32">
        <f>SUMIF(Balanço[Estoque],Back!A8848,Balanço[Quantidade])</f>
        <v>0</v>
      </c>
      <c r="G8848" s="32" t="str" cm="1">
        <f t="array" ref="G8848">IF(F8848="","",SUM(_xlfn._xlws.FILTER(Balanço[Quantidade],(Balanço[Estoque]=Back!$E$3)*(Balanço[Material]=Back!F8848))))</f>
        <v/>
      </c>
    </row>
    <row r="8849" spans="2:7">
      <c r="B8849" s="32">
        <f>SUMIF(Balanço[Estoque],Back!A8849,Balanço[Quantidade])</f>
        <v>0</v>
      </c>
      <c r="G8849" s="32" t="str" cm="1">
        <f t="array" ref="G8849">IF(F8849="","",SUM(_xlfn._xlws.FILTER(Balanço[Quantidade],(Balanço[Estoque]=Back!$E$3)*(Balanço[Material]=Back!F8849))))</f>
        <v/>
      </c>
    </row>
    <row r="8850" spans="2:7">
      <c r="B8850" s="32">
        <f>SUMIF(Balanço[Estoque],Back!A8850,Balanço[Quantidade])</f>
        <v>0</v>
      </c>
      <c r="G8850" s="32" t="str" cm="1">
        <f t="array" ref="G8850">IF(F8850="","",SUM(_xlfn._xlws.FILTER(Balanço[Quantidade],(Balanço[Estoque]=Back!$E$3)*(Balanço[Material]=Back!F8850))))</f>
        <v/>
      </c>
    </row>
    <row r="8851" spans="2:7">
      <c r="B8851" s="32">
        <f>SUMIF(Balanço[Estoque],Back!A8851,Balanço[Quantidade])</f>
        <v>0</v>
      </c>
      <c r="G8851" s="32" t="str" cm="1">
        <f t="array" ref="G8851">IF(F8851="","",SUM(_xlfn._xlws.FILTER(Balanço[Quantidade],(Balanço[Estoque]=Back!$E$3)*(Balanço[Material]=Back!F8851))))</f>
        <v/>
      </c>
    </row>
    <row r="8852" spans="2:7">
      <c r="B8852" s="32">
        <f>SUMIF(Balanço[Estoque],Back!A8852,Balanço[Quantidade])</f>
        <v>0</v>
      </c>
      <c r="G8852" s="32" t="str" cm="1">
        <f t="array" ref="G8852">IF(F8852="","",SUM(_xlfn._xlws.FILTER(Balanço[Quantidade],(Balanço[Estoque]=Back!$E$3)*(Balanço[Material]=Back!F8852))))</f>
        <v/>
      </c>
    </row>
    <row r="8853" spans="2:7">
      <c r="B8853" s="32">
        <f>SUMIF(Balanço[Estoque],Back!A8853,Balanço[Quantidade])</f>
        <v>0</v>
      </c>
      <c r="G8853" s="32" t="str" cm="1">
        <f t="array" ref="G8853">IF(F8853="","",SUM(_xlfn._xlws.FILTER(Balanço[Quantidade],(Balanço[Estoque]=Back!$E$3)*(Balanço[Material]=Back!F8853))))</f>
        <v/>
      </c>
    </row>
    <row r="8854" spans="2:7">
      <c r="B8854" s="32">
        <f>SUMIF(Balanço[Estoque],Back!A8854,Balanço[Quantidade])</f>
        <v>0</v>
      </c>
      <c r="G8854" s="32" t="str" cm="1">
        <f t="array" ref="G8854">IF(F8854="","",SUM(_xlfn._xlws.FILTER(Balanço[Quantidade],(Balanço[Estoque]=Back!$E$3)*(Balanço[Material]=Back!F8854))))</f>
        <v/>
      </c>
    </row>
    <row r="8855" spans="2:7">
      <c r="B8855" s="32">
        <f>SUMIF(Balanço[Estoque],Back!A8855,Balanço[Quantidade])</f>
        <v>0</v>
      </c>
      <c r="G8855" s="32" t="str" cm="1">
        <f t="array" ref="G8855">IF(F8855="","",SUM(_xlfn._xlws.FILTER(Balanço[Quantidade],(Balanço[Estoque]=Back!$E$3)*(Balanço[Material]=Back!F8855))))</f>
        <v/>
      </c>
    </row>
    <row r="8856" spans="2:7">
      <c r="B8856" s="32">
        <f>SUMIF(Balanço[Estoque],Back!A8856,Balanço[Quantidade])</f>
        <v>0</v>
      </c>
      <c r="G8856" s="32" t="str" cm="1">
        <f t="array" ref="G8856">IF(F8856="","",SUM(_xlfn._xlws.FILTER(Balanço[Quantidade],(Balanço[Estoque]=Back!$E$3)*(Balanço[Material]=Back!F8856))))</f>
        <v/>
      </c>
    </row>
    <row r="8857" spans="2:7">
      <c r="B8857" s="32">
        <f>SUMIF(Balanço[Estoque],Back!A8857,Balanço[Quantidade])</f>
        <v>0</v>
      </c>
      <c r="G8857" s="32" t="str" cm="1">
        <f t="array" ref="G8857">IF(F8857="","",SUM(_xlfn._xlws.FILTER(Balanço[Quantidade],(Balanço[Estoque]=Back!$E$3)*(Balanço[Material]=Back!F8857))))</f>
        <v/>
      </c>
    </row>
    <row r="8858" spans="2:7">
      <c r="B8858" s="32">
        <f>SUMIF(Balanço[Estoque],Back!A8858,Balanço[Quantidade])</f>
        <v>0</v>
      </c>
      <c r="G8858" s="32" t="str" cm="1">
        <f t="array" ref="G8858">IF(F8858="","",SUM(_xlfn._xlws.FILTER(Balanço[Quantidade],(Balanço[Estoque]=Back!$E$3)*(Balanço[Material]=Back!F8858))))</f>
        <v/>
      </c>
    </row>
    <row r="8859" spans="2:7">
      <c r="B8859" s="32">
        <f>SUMIF(Balanço[Estoque],Back!A8859,Balanço[Quantidade])</f>
        <v>0</v>
      </c>
      <c r="G8859" s="32" t="str" cm="1">
        <f t="array" ref="G8859">IF(F8859="","",SUM(_xlfn._xlws.FILTER(Balanço[Quantidade],(Balanço[Estoque]=Back!$E$3)*(Balanço[Material]=Back!F8859))))</f>
        <v/>
      </c>
    </row>
    <row r="8860" spans="2:7">
      <c r="B8860" s="32">
        <f>SUMIF(Balanço[Estoque],Back!A8860,Balanço[Quantidade])</f>
        <v>0</v>
      </c>
      <c r="G8860" s="32" t="str" cm="1">
        <f t="array" ref="G8860">IF(F8860="","",SUM(_xlfn._xlws.FILTER(Balanço[Quantidade],(Balanço[Estoque]=Back!$E$3)*(Balanço[Material]=Back!F8860))))</f>
        <v/>
      </c>
    </row>
    <row r="8861" spans="2:7">
      <c r="B8861" s="32">
        <f>SUMIF(Balanço[Estoque],Back!A8861,Balanço[Quantidade])</f>
        <v>0</v>
      </c>
      <c r="G8861" s="32" t="str" cm="1">
        <f t="array" ref="G8861">IF(F8861="","",SUM(_xlfn._xlws.FILTER(Balanço[Quantidade],(Balanço[Estoque]=Back!$E$3)*(Balanço[Material]=Back!F8861))))</f>
        <v/>
      </c>
    </row>
    <row r="8862" spans="2:7">
      <c r="B8862" s="32">
        <f>SUMIF(Balanço[Estoque],Back!A8862,Balanço[Quantidade])</f>
        <v>0</v>
      </c>
      <c r="G8862" s="32" t="str" cm="1">
        <f t="array" ref="G8862">IF(F8862="","",SUM(_xlfn._xlws.FILTER(Balanço[Quantidade],(Balanço[Estoque]=Back!$E$3)*(Balanço[Material]=Back!F8862))))</f>
        <v/>
      </c>
    </row>
    <row r="8863" spans="2:7">
      <c r="B8863" s="32">
        <f>SUMIF(Balanço[Estoque],Back!A8863,Balanço[Quantidade])</f>
        <v>0</v>
      </c>
      <c r="G8863" s="32" t="str" cm="1">
        <f t="array" ref="G8863">IF(F8863="","",SUM(_xlfn._xlws.FILTER(Balanço[Quantidade],(Balanço[Estoque]=Back!$E$3)*(Balanço[Material]=Back!F8863))))</f>
        <v/>
      </c>
    </row>
    <row r="8864" spans="2:7">
      <c r="B8864" s="32">
        <f>SUMIF(Balanço[Estoque],Back!A8864,Balanço[Quantidade])</f>
        <v>0</v>
      </c>
      <c r="G8864" s="32" t="str" cm="1">
        <f t="array" ref="G8864">IF(F8864="","",SUM(_xlfn._xlws.FILTER(Balanço[Quantidade],(Balanço[Estoque]=Back!$E$3)*(Balanço[Material]=Back!F8864))))</f>
        <v/>
      </c>
    </row>
    <row r="8865" spans="2:7">
      <c r="B8865" s="32">
        <f>SUMIF(Balanço[Estoque],Back!A8865,Balanço[Quantidade])</f>
        <v>0</v>
      </c>
      <c r="G8865" s="32" t="str" cm="1">
        <f t="array" ref="G8865">IF(F8865="","",SUM(_xlfn._xlws.FILTER(Balanço[Quantidade],(Balanço[Estoque]=Back!$E$3)*(Balanço[Material]=Back!F8865))))</f>
        <v/>
      </c>
    </row>
    <row r="8866" spans="2:7">
      <c r="B8866" s="32">
        <f>SUMIF(Balanço[Estoque],Back!A8866,Balanço[Quantidade])</f>
        <v>0</v>
      </c>
      <c r="G8866" s="32" t="str" cm="1">
        <f t="array" ref="G8866">IF(F8866="","",SUM(_xlfn._xlws.FILTER(Balanço[Quantidade],(Balanço[Estoque]=Back!$E$3)*(Balanço[Material]=Back!F8866))))</f>
        <v/>
      </c>
    </row>
    <row r="8867" spans="2:7">
      <c r="B8867" s="32">
        <f>SUMIF(Balanço[Estoque],Back!A8867,Balanço[Quantidade])</f>
        <v>0</v>
      </c>
      <c r="G8867" s="32" t="str" cm="1">
        <f t="array" ref="G8867">IF(F8867="","",SUM(_xlfn._xlws.FILTER(Balanço[Quantidade],(Balanço[Estoque]=Back!$E$3)*(Balanço[Material]=Back!F8867))))</f>
        <v/>
      </c>
    </row>
    <row r="8868" spans="2:7">
      <c r="B8868" s="32">
        <f>SUMIF(Balanço[Estoque],Back!A8868,Balanço[Quantidade])</f>
        <v>0</v>
      </c>
      <c r="G8868" s="32" t="str" cm="1">
        <f t="array" ref="G8868">IF(F8868="","",SUM(_xlfn._xlws.FILTER(Balanço[Quantidade],(Balanço[Estoque]=Back!$E$3)*(Balanço[Material]=Back!F8868))))</f>
        <v/>
      </c>
    </row>
    <row r="8869" spans="2:7">
      <c r="B8869" s="32">
        <f>SUMIF(Balanço[Estoque],Back!A8869,Balanço[Quantidade])</f>
        <v>0</v>
      </c>
      <c r="G8869" s="32" t="str" cm="1">
        <f t="array" ref="G8869">IF(F8869="","",SUM(_xlfn._xlws.FILTER(Balanço[Quantidade],(Balanço[Estoque]=Back!$E$3)*(Balanço[Material]=Back!F8869))))</f>
        <v/>
      </c>
    </row>
    <row r="8870" spans="2:7">
      <c r="B8870" s="32">
        <f>SUMIF(Balanço[Estoque],Back!A8870,Balanço[Quantidade])</f>
        <v>0</v>
      </c>
      <c r="G8870" s="32" t="str" cm="1">
        <f t="array" ref="G8870">IF(F8870="","",SUM(_xlfn._xlws.FILTER(Balanço[Quantidade],(Balanço[Estoque]=Back!$E$3)*(Balanço[Material]=Back!F8870))))</f>
        <v/>
      </c>
    </row>
    <row r="8871" spans="2:7">
      <c r="B8871" s="32">
        <f>SUMIF(Balanço[Estoque],Back!A8871,Balanço[Quantidade])</f>
        <v>0</v>
      </c>
      <c r="G8871" s="32" t="str" cm="1">
        <f t="array" ref="G8871">IF(F8871="","",SUM(_xlfn._xlws.FILTER(Balanço[Quantidade],(Balanço[Estoque]=Back!$E$3)*(Balanço[Material]=Back!F8871))))</f>
        <v/>
      </c>
    </row>
    <row r="8872" spans="2:7">
      <c r="B8872" s="32">
        <f>SUMIF(Balanço[Estoque],Back!A8872,Balanço[Quantidade])</f>
        <v>0</v>
      </c>
      <c r="G8872" s="32" t="str" cm="1">
        <f t="array" ref="G8872">IF(F8872="","",SUM(_xlfn._xlws.FILTER(Balanço[Quantidade],(Balanço[Estoque]=Back!$E$3)*(Balanço[Material]=Back!F8872))))</f>
        <v/>
      </c>
    </row>
    <row r="8873" spans="2:7">
      <c r="B8873" s="32">
        <f>SUMIF(Balanço[Estoque],Back!A8873,Balanço[Quantidade])</f>
        <v>0</v>
      </c>
      <c r="G8873" s="32" t="str" cm="1">
        <f t="array" ref="G8873">IF(F8873="","",SUM(_xlfn._xlws.FILTER(Balanço[Quantidade],(Balanço[Estoque]=Back!$E$3)*(Balanço[Material]=Back!F8873))))</f>
        <v/>
      </c>
    </row>
    <row r="8874" spans="2:7">
      <c r="B8874" s="32">
        <f>SUMIF(Balanço[Estoque],Back!A8874,Balanço[Quantidade])</f>
        <v>0</v>
      </c>
      <c r="G8874" s="32" t="str" cm="1">
        <f t="array" ref="G8874">IF(F8874="","",SUM(_xlfn._xlws.FILTER(Balanço[Quantidade],(Balanço[Estoque]=Back!$E$3)*(Balanço[Material]=Back!F8874))))</f>
        <v/>
      </c>
    </row>
    <row r="8875" spans="2:7">
      <c r="B8875" s="32">
        <f>SUMIF(Balanço[Estoque],Back!A8875,Balanço[Quantidade])</f>
        <v>0</v>
      </c>
      <c r="G8875" s="32" t="str" cm="1">
        <f t="array" ref="G8875">IF(F8875="","",SUM(_xlfn._xlws.FILTER(Balanço[Quantidade],(Balanço[Estoque]=Back!$E$3)*(Balanço[Material]=Back!F8875))))</f>
        <v/>
      </c>
    </row>
    <row r="8876" spans="2:7">
      <c r="B8876" s="32">
        <f>SUMIF(Balanço[Estoque],Back!A8876,Balanço[Quantidade])</f>
        <v>0</v>
      </c>
      <c r="G8876" s="32" t="str" cm="1">
        <f t="array" ref="G8876">IF(F8876="","",SUM(_xlfn._xlws.FILTER(Balanço[Quantidade],(Balanço[Estoque]=Back!$E$3)*(Balanço[Material]=Back!F8876))))</f>
        <v/>
      </c>
    </row>
    <row r="8877" spans="2:7">
      <c r="B8877" s="32">
        <f>SUMIF(Balanço[Estoque],Back!A8877,Balanço[Quantidade])</f>
        <v>0</v>
      </c>
      <c r="G8877" s="32" t="str" cm="1">
        <f t="array" ref="G8877">IF(F8877="","",SUM(_xlfn._xlws.FILTER(Balanço[Quantidade],(Balanço[Estoque]=Back!$E$3)*(Balanço[Material]=Back!F8877))))</f>
        <v/>
      </c>
    </row>
    <row r="8878" spans="2:7">
      <c r="B8878" s="32">
        <f>SUMIF(Balanço[Estoque],Back!A8878,Balanço[Quantidade])</f>
        <v>0</v>
      </c>
      <c r="G8878" s="32" t="str" cm="1">
        <f t="array" ref="G8878">IF(F8878="","",SUM(_xlfn._xlws.FILTER(Balanço[Quantidade],(Balanço[Estoque]=Back!$E$3)*(Balanço[Material]=Back!F8878))))</f>
        <v/>
      </c>
    </row>
    <row r="8879" spans="2:7">
      <c r="B8879" s="32">
        <f>SUMIF(Balanço[Estoque],Back!A8879,Balanço[Quantidade])</f>
        <v>0</v>
      </c>
      <c r="G8879" s="32" t="str" cm="1">
        <f t="array" ref="G8879">IF(F8879="","",SUM(_xlfn._xlws.FILTER(Balanço[Quantidade],(Balanço[Estoque]=Back!$E$3)*(Balanço[Material]=Back!F8879))))</f>
        <v/>
      </c>
    </row>
    <row r="8880" spans="2:7">
      <c r="B8880" s="32">
        <f>SUMIF(Balanço[Estoque],Back!A8880,Balanço[Quantidade])</f>
        <v>0</v>
      </c>
      <c r="G8880" s="32" t="str" cm="1">
        <f t="array" ref="G8880">IF(F8880="","",SUM(_xlfn._xlws.FILTER(Balanço[Quantidade],(Balanço[Estoque]=Back!$E$3)*(Balanço[Material]=Back!F8880))))</f>
        <v/>
      </c>
    </row>
    <row r="8881" spans="2:7">
      <c r="B8881" s="32">
        <f>SUMIF(Balanço[Estoque],Back!A8881,Balanço[Quantidade])</f>
        <v>0</v>
      </c>
      <c r="G8881" s="32" t="str" cm="1">
        <f t="array" ref="G8881">IF(F8881="","",SUM(_xlfn._xlws.FILTER(Balanço[Quantidade],(Balanço[Estoque]=Back!$E$3)*(Balanço[Material]=Back!F8881))))</f>
        <v/>
      </c>
    </row>
    <row r="8882" spans="2:7">
      <c r="B8882" s="32">
        <f>SUMIF(Balanço[Estoque],Back!A8882,Balanço[Quantidade])</f>
        <v>0</v>
      </c>
      <c r="G8882" s="32" t="str" cm="1">
        <f t="array" ref="G8882">IF(F8882="","",SUM(_xlfn._xlws.FILTER(Balanço[Quantidade],(Balanço[Estoque]=Back!$E$3)*(Balanço[Material]=Back!F8882))))</f>
        <v/>
      </c>
    </row>
    <row r="8883" spans="2:7">
      <c r="B8883" s="32">
        <f>SUMIF(Balanço[Estoque],Back!A8883,Balanço[Quantidade])</f>
        <v>0</v>
      </c>
      <c r="G8883" s="32" t="str" cm="1">
        <f t="array" ref="G8883">IF(F8883="","",SUM(_xlfn._xlws.FILTER(Balanço[Quantidade],(Balanço[Estoque]=Back!$E$3)*(Balanço[Material]=Back!F8883))))</f>
        <v/>
      </c>
    </row>
    <row r="8884" spans="2:7">
      <c r="B8884" s="32">
        <f>SUMIF(Balanço[Estoque],Back!A8884,Balanço[Quantidade])</f>
        <v>0</v>
      </c>
      <c r="G8884" s="32" t="str" cm="1">
        <f t="array" ref="G8884">IF(F8884="","",SUM(_xlfn._xlws.FILTER(Balanço[Quantidade],(Balanço[Estoque]=Back!$E$3)*(Balanço[Material]=Back!F8884))))</f>
        <v/>
      </c>
    </row>
    <row r="8885" spans="2:7">
      <c r="B8885" s="32">
        <f>SUMIF(Balanço[Estoque],Back!A8885,Balanço[Quantidade])</f>
        <v>0</v>
      </c>
      <c r="G8885" s="32" t="str" cm="1">
        <f t="array" ref="G8885">IF(F8885="","",SUM(_xlfn._xlws.FILTER(Balanço[Quantidade],(Balanço[Estoque]=Back!$E$3)*(Balanço[Material]=Back!F8885))))</f>
        <v/>
      </c>
    </row>
    <row r="8886" spans="2:7">
      <c r="B8886" s="32">
        <f>SUMIF(Balanço[Estoque],Back!A8886,Balanço[Quantidade])</f>
        <v>0</v>
      </c>
      <c r="G8886" s="32" t="str" cm="1">
        <f t="array" ref="G8886">IF(F8886="","",SUM(_xlfn._xlws.FILTER(Balanço[Quantidade],(Balanço[Estoque]=Back!$E$3)*(Balanço[Material]=Back!F8886))))</f>
        <v/>
      </c>
    </row>
    <row r="8887" spans="2:7">
      <c r="B8887" s="32">
        <f>SUMIF(Balanço[Estoque],Back!A8887,Balanço[Quantidade])</f>
        <v>0</v>
      </c>
      <c r="G8887" s="32" t="str" cm="1">
        <f t="array" ref="G8887">IF(F8887="","",SUM(_xlfn._xlws.FILTER(Balanço[Quantidade],(Balanço[Estoque]=Back!$E$3)*(Balanço[Material]=Back!F8887))))</f>
        <v/>
      </c>
    </row>
    <row r="8888" spans="2:7">
      <c r="B8888" s="32">
        <f>SUMIF(Balanço[Estoque],Back!A8888,Balanço[Quantidade])</f>
        <v>0</v>
      </c>
      <c r="G8888" s="32" t="str" cm="1">
        <f t="array" ref="G8888">IF(F8888="","",SUM(_xlfn._xlws.FILTER(Balanço[Quantidade],(Balanço[Estoque]=Back!$E$3)*(Balanço[Material]=Back!F8888))))</f>
        <v/>
      </c>
    </row>
    <row r="8889" spans="2:7">
      <c r="B8889" s="32">
        <f>SUMIF(Balanço[Estoque],Back!A8889,Balanço[Quantidade])</f>
        <v>0</v>
      </c>
      <c r="G8889" s="32" t="str" cm="1">
        <f t="array" ref="G8889">IF(F8889="","",SUM(_xlfn._xlws.FILTER(Balanço[Quantidade],(Balanço[Estoque]=Back!$E$3)*(Balanço[Material]=Back!F8889))))</f>
        <v/>
      </c>
    </row>
    <row r="8890" spans="2:7">
      <c r="B8890" s="32">
        <f>SUMIF(Balanço[Estoque],Back!A8890,Balanço[Quantidade])</f>
        <v>0</v>
      </c>
      <c r="G8890" s="32" t="str" cm="1">
        <f t="array" ref="G8890">IF(F8890="","",SUM(_xlfn._xlws.FILTER(Balanço[Quantidade],(Balanço[Estoque]=Back!$E$3)*(Balanço[Material]=Back!F8890))))</f>
        <v/>
      </c>
    </row>
    <row r="8891" spans="2:7">
      <c r="B8891" s="32">
        <f>SUMIF(Balanço[Estoque],Back!A8891,Balanço[Quantidade])</f>
        <v>0</v>
      </c>
      <c r="G8891" s="32" t="str" cm="1">
        <f t="array" ref="G8891">IF(F8891="","",SUM(_xlfn._xlws.FILTER(Balanço[Quantidade],(Balanço[Estoque]=Back!$E$3)*(Balanço[Material]=Back!F8891))))</f>
        <v/>
      </c>
    </row>
    <row r="8892" spans="2:7">
      <c r="B8892" s="32">
        <f>SUMIF(Balanço[Estoque],Back!A8892,Balanço[Quantidade])</f>
        <v>0</v>
      </c>
      <c r="G8892" s="32" t="str" cm="1">
        <f t="array" ref="G8892">IF(F8892="","",SUM(_xlfn._xlws.FILTER(Balanço[Quantidade],(Balanço[Estoque]=Back!$E$3)*(Balanço[Material]=Back!F8892))))</f>
        <v/>
      </c>
    </row>
    <row r="8893" spans="2:7">
      <c r="B8893" s="32">
        <f>SUMIF(Balanço[Estoque],Back!A8893,Balanço[Quantidade])</f>
        <v>0</v>
      </c>
      <c r="G8893" s="32" t="str" cm="1">
        <f t="array" ref="G8893">IF(F8893="","",SUM(_xlfn._xlws.FILTER(Balanço[Quantidade],(Balanço[Estoque]=Back!$E$3)*(Balanço[Material]=Back!F8893))))</f>
        <v/>
      </c>
    </row>
    <row r="8894" spans="2:7">
      <c r="B8894" s="32">
        <f>SUMIF(Balanço[Estoque],Back!A8894,Balanço[Quantidade])</f>
        <v>0</v>
      </c>
      <c r="G8894" s="32" t="str" cm="1">
        <f t="array" ref="G8894">IF(F8894="","",SUM(_xlfn._xlws.FILTER(Balanço[Quantidade],(Balanço[Estoque]=Back!$E$3)*(Balanço[Material]=Back!F8894))))</f>
        <v/>
      </c>
    </row>
    <row r="8895" spans="2:7">
      <c r="B8895" s="32">
        <f>SUMIF(Balanço[Estoque],Back!A8895,Balanço[Quantidade])</f>
        <v>0</v>
      </c>
      <c r="G8895" s="32" t="str" cm="1">
        <f t="array" ref="G8895">IF(F8895="","",SUM(_xlfn._xlws.FILTER(Balanço[Quantidade],(Balanço[Estoque]=Back!$E$3)*(Balanço[Material]=Back!F8895))))</f>
        <v/>
      </c>
    </row>
    <row r="8896" spans="2:7">
      <c r="B8896" s="32">
        <f>SUMIF(Balanço[Estoque],Back!A8896,Balanço[Quantidade])</f>
        <v>0</v>
      </c>
      <c r="G8896" s="32" t="str" cm="1">
        <f t="array" ref="G8896">IF(F8896="","",SUM(_xlfn._xlws.FILTER(Balanço[Quantidade],(Balanço[Estoque]=Back!$E$3)*(Balanço[Material]=Back!F8896))))</f>
        <v/>
      </c>
    </row>
    <row r="8897" spans="2:7">
      <c r="B8897" s="32">
        <f>SUMIF(Balanço[Estoque],Back!A8897,Balanço[Quantidade])</f>
        <v>0</v>
      </c>
      <c r="G8897" s="32" t="str" cm="1">
        <f t="array" ref="G8897">IF(F8897="","",SUM(_xlfn._xlws.FILTER(Balanço[Quantidade],(Balanço[Estoque]=Back!$E$3)*(Balanço[Material]=Back!F8897))))</f>
        <v/>
      </c>
    </row>
    <row r="8898" spans="2:7">
      <c r="B8898" s="32">
        <f>SUMIF(Balanço[Estoque],Back!A8898,Balanço[Quantidade])</f>
        <v>0</v>
      </c>
      <c r="G8898" s="32" t="str" cm="1">
        <f t="array" ref="G8898">IF(F8898="","",SUM(_xlfn._xlws.FILTER(Balanço[Quantidade],(Balanço[Estoque]=Back!$E$3)*(Balanço[Material]=Back!F8898))))</f>
        <v/>
      </c>
    </row>
    <row r="8899" spans="2:7">
      <c r="B8899" s="32">
        <f>SUMIF(Balanço[Estoque],Back!A8899,Balanço[Quantidade])</f>
        <v>0</v>
      </c>
      <c r="G8899" s="32" t="str" cm="1">
        <f t="array" ref="G8899">IF(F8899="","",SUM(_xlfn._xlws.FILTER(Balanço[Quantidade],(Balanço[Estoque]=Back!$E$3)*(Balanço[Material]=Back!F8899))))</f>
        <v/>
      </c>
    </row>
    <row r="8900" spans="2:7">
      <c r="B8900" s="32">
        <f>SUMIF(Balanço[Estoque],Back!A8900,Balanço[Quantidade])</f>
        <v>0</v>
      </c>
      <c r="G8900" s="32" t="str" cm="1">
        <f t="array" ref="G8900">IF(F8900="","",SUM(_xlfn._xlws.FILTER(Balanço[Quantidade],(Balanço[Estoque]=Back!$E$3)*(Balanço[Material]=Back!F8900))))</f>
        <v/>
      </c>
    </row>
    <row r="8901" spans="2:7">
      <c r="B8901" s="32">
        <f>SUMIF(Balanço[Estoque],Back!A8901,Balanço[Quantidade])</f>
        <v>0</v>
      </c>
      <c r="G8901" s="32" t="str" cm="1">
        <f t="array" ref="G8901">IF(F8901="","",SUM(_xlfn._xlws.FILTER(Balanço[Quantidade],(Balanço[Estoque]=Back!$E$3)*(Balanço[Material]=Back!F8901))))</f>
        <v/>
      </c>
    </row>
    <row r="8902" spans="2:7">
      <c r="B8902" s="32">
        <f>SUMIF(Balanço[Estoque],Back!A8902,Balanço[Quantidade])</f>
        <v>0</v>
      </c>
      <c r="G8902" s="32" t="str" cm="1">
        <f t="array" ref="G8902">IF(F8902="","",SUM(_xlfn._xlws.FILTER(Balanço[Quantidade],(Balanço[Estoque]=Back!$E$3)*(Balanço[Material]=Back!F8902))))</f>
        <v/>
      </c>
    </row>
    <row r="8903" spans="2:7">
      <c r="B8903" s="32">
        <f>SUMIF(Balanço[Estoque],Back!A8903,Balanço[Quantidade])</f>
        <v>0</v>
      </c>
      <c r="G8903" s="32" t="str" cm="1">
        <f t="array" ref="G8903">IF(F8903="","",SUM(_xlfn._xlws.FILTER(Balanço[Quantidade],(Balanço[Estoque]=Back!$E$3)*(Balanço[Material]=Back!F8903))))</f>
        <v/>
      </c>
    </row>
    <row r="8904" spans="2:7">
      <c r="B8904" s="32">
        <f>SUMIF(Balanço[Estoque],Back!A8904,Balanço[Quantidade])</f>
        <v>0</v>
      </c>
      <c r="G8904" s="32" t="str" cm="1">
        <f t="array" ref="G8904">IF(F8904="","",SUM(_xlfn._xlws.FILTER(Balanço[Quantidade],(Balanço[Estoque]=Back!$E$3)*(Balanço[Material]=Back!F8904))))</f>
        <v/>
      </c>
    </row>
    <row r="8905" spans="2:7">
      <c r="B8905" s="32">
        <f>SUMIF(Balanço[Estoque],Back!A8905,Balanço[Quantidade])</f>
        <v>0</v>
      </c>
      <c r="G8905" s="32" t="str" cm="1">
        <f t="array" ref="G8905">IF(F8905="","",SUM(_xlfn._xlws.FILTER(Balanço[Quantidade],(Balanço[Estoque]=Back!$E$3)*(Balanço[Material]=Back!F8905))))</f>
        <v/>
      </c>
    </row>
    <row r="8906" spans="2:7">
      <c r="B8906" s="32">
        <f>SUMIF(Balanço[Estoque],Back!A8906,Balanço[Quantidade])</f>
        <v>0</v>
      </c>
      <c r="G8906" s="32" t="str" cm="1">
        <f t="array" ref="G8906">IF(F8906="","",SUM(_xlfn._xlws.FILTER(Balanço[Quantidade],(Balanço[Estoque]=Back!$E$3)*(Balanço[Material]=Back!F8906))))</f>
        <v/>
      </c>
    </row>
    <row r="8907" spans="2:7">
      <c r="B8907" s="32">
        <f>SUMIF(Balanço[Estoque],Back!A8907,Balanço[Quantidade])</f>
        <v>0</v>
      </c>
      <c r="G8907" s="32" t="str" cm="1">
        <f t="array" ref="G8907">IF(F8907="","",SUM(_xlfn._xlws.FILTER(Balanço[Quantidade],(Balanço[Estoque]=Back!$E$3)*(Balanço[Material]=Back!F8907))))</f>
        <v/>
      </c>
    </row>
    <row r="8908" spans="2:7">
      <c r="B8908" s="32">
        <f>SUMIF(Balanço[Estoque],Back!A8908,Balanço[Quantidade])</f>
        <v>0</v>
      </c>
      <c r="G8908" s="32" t="str" cm="1">
        <f t="array" ref="G8908">IF(F8908="","",SUM(_xlfn._xlws.FILTER(Balanço[Quantidade],(Balanço[Estoque]=Back!$E$3)*(Balanço[Material]=Back!F8908))))</f>
        <v/>
      </c>
    </row>
    <row r="8909" spans="2:7">
      <c r="B8909" s="32">
        <f>SUMIF(Balanço[Estoque],Back!A8909,Balanço[Quantidade])</f>
        <v>0</v>
      </c>
      <c r="G8909" s="32" t="str" cm="1">
        <f t="array" ref="G8909">IF(F8909="","",SUM(_xlfn._xlws.FILTER(Balanço[Quantidade],(Balanço[Estoque]=Back!$E$3)*(Balanço[Material]=Back!F8909))))</f>
        <v/>
      </c>
    </row>
    <row r="8910" spans="2:7">
      <c r="B8910" s="32">
        <f>SUMIF(Balanço[Estoque],Back!A8910,Balanço[Quantidade])</f>
        <v>0</v>
      </c>
      <c r="G8910" s="32" t="str" cm="1">
        <f t="array" ref="G8910">IF(F8910="","",SUM(_xlfn._xlws.FILTER(Balanço[Quantidade],(Balanço[Estoque]=Back!$E$3)*(Balanço[Material]=Back!F8910))))</f>
        <v/>
      </c>
    </row>
    <row r="8911" spans="2:7">
      <c r="B8911" s="32">
        <f>SUMIF(Balanço[Estoque],Back!A8911,Balanço[Quantidade])</f>
        <v>0</v>
      </c>
      <c r="G8911" s="32" t="str" cm="1">
        <f t="array" ref="G8911">IF(F8911="","",SUM(_xlfn._xlws.FILTER(Balanço[Quantidade],(Balanço[Estoque]=Back!$E$3)*(Balanço[Material]=Back!F8911))))</f>
        <v/>
      </c>
    </row>
    <row r="8912" spans="2:7">
      <c r="B8912" s="32">
        <f>SUMIF(Balanço[Estoque],Back!A8912,Balanço[Quantidade])</f>
        <v>0</v>
      </c>
      <c r="G8912" s="32" t="str" cm="1">
        <f t="array" ref="G8912">IF(F8912="","",SUM(_xlfn._xlws.FILTER(Balanço[Quantidade],(Balanço[Estoque]=Back!$E$3)*(Balanço[Material]=Back!F8912))))</f>
        <v/>
      </c>
    </row>
    <row r="8913" spans="2:7">
      <c r="B8913" s="32">
        <f>SUMIF(Balanço[Estoque],Back!A8913,Balanço[Quantidade])</f>
        <v>0</v>
      </c>
      <c r="G8913" s="32" t="str" cm="1">
        <f t="array" ref="G8913">IF(F8913="","",SUM(_xlfn._xlws.FILTER(Balanço[Quantidade],(Balanço[Estoque]=Back!$E$3)*(Balanço[Material]=Back!F8913))))</f>
        <v/>
      </c>
    </row>
    <row r="8914" spans="2:7">
      <c r="B8914" s="32">
        <f>SUMIF(Balanço[Estoque],Back!A8914,Balanço[Quantidade])</f>
        <v>0</v>
      </c>
      <c r="G8914" s="32" t="str" cm="1">
        <f t="array" ref="G8914">IF(F8914="","",SUM(_xlfn._xlws.FILTER(Balanço[Quantidade],(Balanço[Estoque]=Back!$E$3)*(Balanço[Material]=Back!F8914))))</f>
        <v/>
      </c>
    </row>
    <row r="8915" spans="2:7">
      <c r="B8915" s="32">
        <f>SUMIF(Balanço[Estoque],Back!A8915,Balanço[Quantidade])</f>
        <v>0</v>
      </c>
      <c r="G8915" s="32" t="str" cm="1">
        <f t="array" ref="G8915">IF(F8915="","",SUM(_xlfn._xlws.FILTER(Balanço[Quantidade],(Balanço[Estoque]=Back!$E$3)*(Balanço[Material]=Back!F8915))))</f>
        <v/>
      </c>
    </row>
    <row r="8916" spans="2:7">
      <c r="B8916" s="32">
        <f>SUMIF(Balanço[Estoque],Back!A8916,Balanço[Quantidade])</f>
        <v>0</v>
      </c>
      <c r="G8916" s="32" t="str" cm="1">
        <f t="array" ref="G8916">IF(F8916="","",SUM(_xlfn._xlws.FILTER(Balanço[Quantidade],(Balanço[Estoque]=Back!$E$3)*(Balanço[Material]=Back!F8916))))</f>
        <v/>
      </c>
    </row>
    <row r="8917" spans="2:7">
      <c r="B8917" s="32">
        <f>SUMIF(Balanço[Estoque],Back!A8917,Balanço[Quantidade])</f>
        <v>0</v>
      </c>
      <c r="G8917" s="32" t="str" cm="1">
        <f t="array" ref="G8917">IF(F8917="","",SUM(_xlfn._xlws.FILTER(Balanço[Quantidade],(Balanço[Estoque]=Back!$E$3)*(Balanço[Material]=Back!F8917))))</f>
        <v/>
      </c>
    </row>
    <row r="8918" spans="2:7">
      <c r="B8918" s="32">
        <f>SUMIF(Balanço[Estoque],Back!A8918,Balanço[Quantidade])</f>
        <v>0</v>
      </c>
      <c r="G8918" s="32" t="str" cm="1">
        <f t="array" ref="G8918">IF(F8918="","",SUM(_xlfn._xlws.FILTER(Balanço[Quantidade],(Balanço[Estoque]=Back!$E$3)*(Balanço[Material]=Back!F8918))))</f>
        <v/>
      </c>
    </row>
    <row r="8919" spans="2:7">
      <c r="B8919" s="32">
        <f>SUMIF(Balanço[Estoque],Back!A8919,Balanço[Quantidade])</f>
        <v>0</v>
      </c>
      <c r="G8919" s="32" t="str" cm="1">
        <f t="array" ref="G8919">IF(F8919="","",SUM(_xlfn._xlws.FILTER(Balanço[Quantidade],(Balanço[Estoque]=Back!$E$3)*(Balanço[Material]=Back!F8919))))</f>
        <v/>
      </c>
    </row>
    <row r="8920" spans="2:7">
      <c r="B8920" s="32">
        <f>SUMIF(Balanço[Estoque],Back!A8920,Balanço[Quantidade])</f>
        <v>0</v>
      </c>
      <c r="G8920" s="32" t="str" cm="1">
        <f t="array" ref="G8920">IF(F8920="","",SUM(_xlfn._xlws.FILTER(Balanço[Quantidade],(Balanço[Estoque]=Back!$E$3)*(Balanço[Material]=Back!F8920))))</f>
        <v/>
      </c>
    </row>
    <row r="8921" spans="2:7">
      <c r="B8921" s="32">
        <f>SUMIF(Balanço[Estoque],Back!A8921,Balanço[Quantidade])</f>
        <v>0</v>
      </c>
      <c r="G8921" s="32" t="str" cm="1">
        <f t="array" ref="G8921">IF(F8921="","",SUM(_xlfn._xlws.FILTER(Balanço[Quantidade],(Balanço[Estoque]=Back!$E$3)*(Balanço[Material]=Back!F8921))))</f>
        <v/>
      </c>
    </row>
    <row r="8922" spans="2:7">
      <c r="B8922" s="32">
        <f>SUMIF(Balanço[Estoque],Back!A8922,Balanço[Quantidade])</f>
        <v>0</v>
      </c>
      <c r="G8922" s="32" t="str" cm="1">
        <f t="array" ref="G8922">IF(F8922="","",SUM(_xlfn._xlws.FILTER(Balanço[Quantidade],(Balanço[Estoque]=Back!$E$3)*(Balanço[Material]=Back!F8922))))</f>
        <v/>
      </c>
    </row>
    <row r="8923" spans="2:7">
      <c r="B8923" s="32">
        <f>SUMIF(Balanço[Estoque],Back!A8923,Balanço[Quantidade])</f>
        <v>0</v>
      </c>
      <c r="G8923" s="32" t="str" cm="1">
        <f t="array" ref="G8923">IF(F8923="","",SUM(_xlfn._xlws.FILTER(Balanço[Quantidade],(Balanço[Estoque]=Back!$E$3)*(Balanço[Material]=Back!F8923))))</f>
        <v/>
      </c>
    </row>
    <row r="8924" spans="2:7">
      <c r="B8924" s="32">
        <f>SUMIF(Balanço[Estoque],Back!A8924,Balanço[Quantidade])</f>
        <v>0</v>
      </c>
      <c r="G8924" s="32" t="str" cm="1">
        <f t="array" ref="G8924">IF(F8924="","",SUM(_xlfn._xlws.FILTER(Balanço[Quantidade],(Balanço[Estoque]=Back!$E$3)*(Balanço[Material]=Back!F8924))))</f>
        <v/>
      </c>
    </row>
    <row r="8925" spans="2:7">
      <c r="B8925" s="32">
        <f>SUMIF(Balanço[Estoque],Back!A8925,Balanço[Quantidade])</f>
        <v>0</v>
      </c>
      <c r="G8925" s="32" t="str" cm="1">
        <f t="array" ref="G8925">IF(F8925="","",SUM(_xlfn._xlws.FILTER(Balanço[Quantidade],(Balanço[Estoque]=Back!$E$3)*(Balanço[Material]=Back!F8925))))</f>
        <v/>
      </c>
    </row>
    <row r="8926" spans="2:7">
      <c r="B8926" s="32">
        <f>SUMIF(Balanço[Estoque],Back!A8926,Balanço[Quantidade])</f>
        <v>0</v>
      </c>
      <c r="G8926" s="32" t="str" cm="1">
        <f t="array" ref="G8926">IF(F8926="","",SUM(_xlfn._xlws.FILTER(Balanço[Quantidade],(Balanço[Estoque]=Back!$E$3)*(Balanço[Material]=Back!F8926))))</f>
        <v/>
      </c>
    </row>
    <row r="8927" spans="2:7">
      <c r="B8927" s="32">
        <f>SUMIF(Balanço[Estoque],Back!A8927,Balanço[Quantidade])</f>
        <v>0</v>
      </c>
      <c r="G8927" s="32" t="str" cm="1">
        <f t="array" ref="G8927">IF(F8927="","",SUM(_xlfn._xlws.FILTER(Balanço[Quantidade],(Balanço[Estoque]=Back!$E$3)*(Balanço[Material]=Back!F8927))))</f>
        <v/>
      </c>
    </row>
    <row r="8928" spans="2:7">
      <c r="B8928" s="32">
        <f>SUMIF(Balanço[Estoque],Back!A8928,Balanço[Quantidade])</f>
        <v>0</v>
      </c>
      <c r="G8928" s="32" t="str" cm="1">
        <f t="array" ref="G8928">IF(F8928="","",SUM(_xlfn._xlws.FILTER(Balanço[Quantidade],(Balanço[Estoque]=Back!$E$3)*(Balanço[Material]=Back!F8928))))</f>
        <v/>
      </c>
    </row>
    <row r="8929" spans="2:7">
      <c r="B8929" s="32">
        <f>SUMIF(Balanço[Estoque],Back!A8929,Balanço[Quantidade])</f>
        <v>0</v>
      </c>
      <c r="G8929" s="32" t="str" cm="1">
        <f t="array" ref="G8929">IF(F8929="","",SUM(_xlfn._xlws.FILTER(Balanço[Quantidade],(Balanço[Estoque]=Back!$E$3)*(Balanço[Material]=Back!F8929))))</f>
        <v/>
      </c>
    </row>
    <row r="8930" spans="2:7">
      <c r="B8930" s="32">
        <f>SUMIF(Balanço[Estoque],Back!A8930,Balanço[Quantidade])</f>
        <v>0</v>
      </c>
      <c r="G8930" s="32" t="str" cm="1">
        <f t="array" ref="G8930">IF(F8930="","",SUM(_xlfn._xlws.FILTER(Balanço[Quantidade],(Balanço[Estoque]=Back!$E$3)*(Balanço[Material]=Back!F8930))))</f>
        <v/>
      </c>
    </row>
    <row r="8931" spans="2:7">
      <c r="B8931" s="32">
        <f>SUMIF(Balanço[Estoque],Back!A8931,Balanço[Quantidade])</f>
        <v>0</v>
      </c>
      <c r="G8931" s="32" t="str" cm="1">
        <f t="array" ref="G8931">IF(F8931="","",SUM(_xlfn._xlws.FILTER(Balanço[Quantidade],(Balanço[Estoque]=Back!$E$3)*(Balanço[Material]=Back!F8931))))</f>
        <v/>
      </c>
    </row>
    <row r="8932" spans="2:7">
      <c r="B8932" s="32">
        <f>SUMIF(Balanço[Estoque],Back!A8932,Balanço[Quantidade])</f>
        <v>0</v>
      </c>
      <c r="G8932" s="32" t="str" cm="1">
        <f t="array" ref="G8932">IF(F8932="","",SUM(_xlfn._xlws.FILTER(Balanço[Quantidade],(Balanço[Estoque]=Back!$E$3)*(Balanço[Material]=Back!F8932))))</f>
        <v/>
      </c>
    </row>
    <row r="8933" spans="2:7">
      <c r="B8933" s="32">
        <f>SUMIF(Balanço[Estoque],Back!A8933,Balanço[Quantidade])</f>
        <v>0</v>
      </c>
      <c r="G8933" s="32" t="str" cm="1">
        <f t="array" ref="G8933">IF(F8933="","",SUM(_xlfn._xlws.FILTER(Balanço[Quantidade],(Balanço[Estoque]=Back!$E$3)*(Balanço[Material]=Back!F8933))))</f>
        <v/>
      </c>
    </row>
    <row r="8934" spans="2:7">
      <c r="B8934" s="32">
        <f>SUMIF(Balanço[Estoque],Back!A8934,Balanço[Quantidade])</f>
        <v>0</v>
      </c>
      <c r="G8934" s="32" t="str" cm="1">
        <f t="array" ref="G8934">IF(F8934="","",SUM(_xlfn._xlws.FILTER(Balanço[Quantidade],(Balanço[Estoque]=Back!$E$3)*(Balanço[Material]=Back!F8934))))</f>
        <v/>
      </c>
    </row>
    <row r="8935" spans="2:7">
      <c r="B8935" s="32">
        <f>SUMIF(Balanço[Estoque],Back!A8935,Balanço[Quantidade])</f>
        <v>0</v>
      </c>
      <c r="G8935" s="32" t="str" cm="1">
        <f t="array" ref="G8935">IF(F8935="","",SUM(_xlfn._xlws.FILTER(Balanço[Quantidade],(Balanço[Estoque]=Back!$E$3)*(Balanço[Material]=Back!F8935))))</f>
        <v/>
      </c>
    </row>
    <row r="8936" spans="2:7">
      <c r="B8936" s="32">
        <f>SUMIF(Balanço[Estoque],Back!A8936,Balanço[Quantidade])</f>
        <v>0</v>
      </c>
      <c r="G8936" s="32" t="str" cm="1">
        <f t="array" ref="G8936">IF(F8936="","",SUM(_xlfn._xlws.FILTER(Balanço[Quantidade],(Balanço[Estoque]=Back!$E$3)*(Balanço[Material]=Back!F8936))))</f>
        <v/>
      </c>
    </row>
    <row r="8937" spans="2:7">
      <c r="B8937" s="32">
        <f>SUMIF(Balanço[Estoque],Back!A8937,Balanço[Quantidade])</f>
        <v>0</v>
      </c>
      <c r="G8937" s="32" t="str" cm="1">
        <f t="array" ref="G8937">IF(F8937="","",SUM(_xlfn._xlws.FILTER(Balanço[Quantidade],(Balanço[Estoque]=Back!$E$3)*(Balanço[Material]=Back!F8937))))</f>
        <v/>
      </c>
    </row>
    <row r="8938" spans="2:7">
      <c r="B8938" s="32">
        <f>SUMIF(Balanço[Estoque],Back!A8938,Balanço[Quantidade])</f>
        <v>0</v>
      </c>
      <c r="G8938" s="32" t="str" cm="1">
        <f t="array" ref="G8938">IF(F8938="","",SUM(_xlfn._xlws.FILTER(Balanço[Quantidade],(Balanço[Estoque]=Back!$E$3)*(Balanço[Material]=Back!F8938))))</f>
        <v/>
      </c>
    </row>
    <row r="8939" spans="2:7">
      <c r="B8939" s="32">
        <f>SUMIF(Balanço[Estoque],Back!A8939,Balanço[Quantidade])</f>
        <v>0</v>
      </c>
      <c r="G8939" s="32" t="str" cm="1">
        <f t="array" ref="G8939">IF(F8939="","",SUM(_xlfn._xlws.FILTER(Balanço[Quantidade],(Balanço[Estoque]=Back!$E$3)*(Balanço[Material]=Back!F8939))))</f>
        <v/>
      </c>
    </row>
    <row r="8940" spans="2:7">
      <c r="B8940" s="32">
        <f>SUMIF(Balanço[Estoque],Back!A8940,Balanço[Quantidade])</f>
        <v>0</v>
      </c>
      <c r="G8940" s="32" t="str" cm="1">
        <f t="array" ref="G8940">IF(F8940="","",SUM(_xlfn._xlws.FILTER(Balanço[Quantidade],(Balanço[Estoque]=Back!$E$3)*(Balanço[Material]=Back!F8940))))</f>
        <v/>
      </c>
    </row>
    <row r="8941" spans="2:7">
      <c r="B8941" s="32">
        <f>SUMIF(Balanço[Estoque],Back!A8941,Balanço[Quantidade])</f>
        <v>0</v>
      </c>
      <c r="G8941" s="32" t="str" cm="1">
        <f t="array" ref="G8941">IF(F8941="","",SUM(_xlfn._xlws.FILTER(Balanço[Quantidade],(Balanço[Estoque]=Back!$E$3)*(Balanço[Material]=Back!F8941))))</f>
        <v/>
      </c>
    </row>
    <row r="8942" spans="2:7">
      <c r="B8942" s="32">
        <f>SUMIF(Balanço[Estoque],Back!A8942,Balanço[Quantidade])</f>
        <v>0</v>
      </c>
      <c r="G8942" s="32" t="str" cm="1">
        <f t="array" ref="G8942">IF(F8942="","",SUM(_xlfn._xlws.FILTER(Balanço[Quantidade],(Balanço[Estoque]=Back!$E$3)*(Balanço[Material]=Back!F8942))))</f>
        <v/>
      </c>
    </row>
    <row r="8943" spans="2:7">
      <c r="B8943" s="32">
        <f>SUMIF(Balanço[Estoque],Back!A8943,Balanço[Quantidade])</f>
        <v>0</v>
      </c>
      <c r="G8943" s="32" t="str" cm="1">
        <f t="array" ref="G8943">IF(F8943="","",SUM(_xlfn._xlws.FILTER(Balanço[Quantidade],(Balanço[Estoque]=Back!$E$3)*(Balanço[Material]=Back!F8943))))</f>
        <v/>
      </c>
    </row>
    <row r="8944" spans="2:7">
      <c r="B8944" s="32">
        <f>SUMIF(Balanço[Estoque],Back!A8944,Balanço[Quantidade])</f>
        <v>0</v>
      </c>
      <c r="G8944" s="32" t="str" cm="1">
        <f t="array" ref="G8944">IF(F8944="","",SUM(_xlfn._xlws.FILTER(Balanço[Quantidade],(Balanço[Estoque]=Back!$E$3)*(Balanço[Material]=Back!F8944))))</f>
        <v/>
      </c>
    </row>
    <row r="8945" spans="2:7">
      <c r="B8945" s="32">
        <f>SUMIF(Balanço[Estoque],Back!A8945,Balanço[Quantidade])</f>
        <v>0</v>
      </c>
      <c r="G8945" s="32" t="str" cm="1">
        <f t="array" ref="G8945">IF(F8945="","",SUM(_xlfn._xlws.FILTER(Balanço[Quantidade],(Balanço[Estoque]=Back!$E$3)*(Balanço[Material]=Back!F8945))))</f>
        <v/>
      </c>
    </row>
    <row r="8946" spans="2:7">
      <c r="B8946" s="32">
        <f>SUMIF(Balanço[Estoque],Back!A8946,Balanço[Quantidade])</f>
        <v>0</v>
      </c>
      <c r="G8946" s="32" t="str" cm="1">
        <f t="array" ref="G8946">IF(F8946="","",SUM(_xlfn._xlws.FILTER(Balanço[Quantidade],(Balanço[Estoque]=Back!$E$3)*(Balanço[Material]=Back!F8946))))</f>
        <v/>
      </c>
    </row>
    <row r="8947" spans="2:7">
      <c r="B8947" s="32">
        <f>SUMIF(Balanço[Estoque],Back!A8947,Balanço[Quantidade])</f>
        <v>0</v>
      </c>
      <c r="G8947" s="32" t="str" cm="1">
        <f t="array" ref="G8947">IF(F8947="","",SUM(_xlfn._xlws.FILTER(Balanço[Quantidade],(Balanço[Estoque]=Back!$E$3)*(Balanço[Material]=Back!F8947))))</f>
        <v/>
      </c>
    </row>
    <row r="8948" spans="2:7">
      <c r="B8948" s="32">
        <f>SUMIF(Balanço[Estoque],Back!A8948,Balanço[Quantidade])</f>
        <v>0</v>
      </c>
      <c r="G8948" s="32" t="str" cm="1">
        <f t="array" ref="G8948">IF(F8948="","",SUM(_xlfn._xlws.FILTER(Balanço[Quantidade],(Balanço[Estoque]=Back!$E$3)*(Balanço[Material]=Back!F8948))))</f>
        <v/>
      </c>
    </row>
    <row r="8949" spans="2:7">
      <c r="B8949" s="32">
        <f>SUMIF(Balanço[Estoque],Back!A8949,Balanço[Quantidade])</f>
        <v>0</v>
      </c>
      <c r="G8949" s="32" t="str" cm="1">
        <f t="array" ref="G8949">IF(F8949="","",SUM(_xlfn._xlws.FILTER(Balanço[Quantidade],(Balanço[Estoque]=Back!$E$3)*(Balanço[Material]=Back!F8949))))</f>
        <v/>
      </c>
    </row>
    <row r="8950" spans="2:7">
      <c r="B8950" s="32">
        <f>SUMIF(Balanço[Estoque],Back!A8950,Balanço[Quantidade])</f>
        <v>0</v>
      </c>
      <c r="G8950" s="32" t="str" cm="1">
        <f t="array" ref="G8950">IF(F8950="","",SUM(_xlfn._xlws.FILTER(Balanço[Quantidade],(Balanço[Estoque]=Back!$E$3)*(Balanço[Material]=Back!F8950))))</f>
        <v/>
      </c>
    </row>
    <row r="8951" spans="2:7">
      <c r="B8951" s="32">
        <f>SUMIF(Balanço[Estoque],Back!A8951,Balanço[Quantidade])</f>
        <v>0</v>
      </c>
      <c r="G8951" s="32" t="str" cm="1">
        <f t="array" ref="G8951">IF(F8951="","",SUM(_xlfn._xlws.FILTER(Balanço[Quantidade],(Balanço[Estoque]=Back!$E$3)*(Balanço[Material]=Back!F8951))))</f>
        <v/>
      </c>
    </row>
    <row r="8952" spans="2:7">
      <c r="B8952" s="32">
        <f>SUMIF(Balanço[Estoque],Back!A8952,Balanço[Quantidade])</f>
        <v>0</v>
      </c>
      <c r="G8952" s="32" t="str" cm="1">
        <f t="array" ref="G8952">IF(F8952="","",SUM(_xlfn._xlws.FILTER(Balanço[Quantidade],(Balanço[Estoque]=Back!$E$3)*(Balanço[Material]=Back!F8952))))</f>
        <v/>
      </c>
    </row>
    <row r="8953" spans="2:7">
      <c r="B8953" s="32">
        <f>SUMIF(Balanço[Estoque],Back!A8953,Balanço[Quantidade])</f>
        <v>0</v>
      </c>
      <c r="G8953" s="32" t="str" cm="1">
        <f t="array" ref="G8953">IF(F8953="","",SUM(_xlfn._xlws.FILTER(Balanço[Quantidade],(Balanço[Estoque]=Back!$E$3)*(Balanço[Material]=Back!F8953))))</f>
        <v/>
      </c>
    </row>
    <row r="8954" spans="2:7">
      <c r="B8954" s="32">
        <f>SUMIF(Balanço[Estoque],Back!A8954,Balanço[Quantidade])</f>
        <v>0</v>
      </c>
      <c r="G8954" s="32" t="str" cm="1">
        <f t="array" ref="G8954">IF(F8954="","",SUM(_xlfn._xlws.FILTER(Balanço[Quantidade],(Balanço[Estoque]=Back!$E$3)*(Balanço[Material]=Back!F8954))))</f>
        <v/>
      </c>
    </row>
    <row r="8955" spans="2:7">
      <c r="B8955" s="32">
        <f>SUMIF(Balanço[Estoque],Back!A8955,Balanço[Quantidade])</f>
        <v>0</v>
      </c>
      <c r="G8955" s="32" t="str" cm="1">
        <f t="array" ref="G8955">IF(F8955="","",SUM(_xlfn._xlws.FILTER(Balanço[Quantidade],(Balanço[Estoque]=Back!$E$3)*(Balanço[Material]=Back!F8955))))</f>
        <v/>
      </c>
    </row>
    <row r="8956" spans="2:7">
      <c r="B8956" s="32">
        <f>SUMIF(Balanço[Estoque],Back!A8956,Balanço[Quantidade])</f>
        <v>0</v>
      </c>
      <c r="G8956" s="32" t="str" cm="1">
        <f t="array" ref="G8956">IF(F8956="","",SUM(_xlfn._xlws.FILTER(Balanço[Quantidade],(Balanço[Estoque]=Back!$E$3)*(Balanço[Material]=Back!F8956))))</f>
        <v/>
      </c>
    </row>
    <row r="8957" spans="2:7">
      <c r="B8957" s="32">
        <f>SUMIF(Balanço[Estoque],Back!A8957,Balanço[Quantidade])</f>
        <v>0</v>
      </c>
      <c r="G8957" s="32" t="str" cm="1">
        <f t="array" ref="G8957">IF(F8957="","",SUM(_xlfn._xlws.FILTER(Balanço[Quantidade],(Balanço[Estoque]=Back!$E$3)*(Balanço[Material]=Back!F8957))))</f>
        <v/>
      </c>
    </row>
    <row r="8958" spans="2:7">
      <c r="B8958" s="32">
        <f>SUMIF(Balanço[Estoque],Back!A8958,Balanço[Quantidade])</f>
        <v>0</v>
      </c>
      <c r="G8958" s="32" t="str" cm="1">
        <f t="array" ref="G8958">IF(F8958="","",SUM(_xlfn._xlws.FILTER(Balanço[Quantidade],(Balanço[Estoque]=Back!$E$3)*(Balanço[Material]=Back!F8958))))</f>
        <v/>
      </c>
    </row>
    <row r="8959" spans="2:7">
      <c r="B8959" s="32">
        <f>SUMIF(Balanço[Estoque],Back!A8959,Balanço[Quantidade])</f>
        <v>0</v>
      </c>
      <c r="G8959" s="32" t="str" cm="1">
        <f t="array" ref="G8959">IF(F8959="","",SUM(_xlfn._xlws.FILTER(Balanço[Quantidade],(Balanço[Estoque]=Back!$E$3)*(Balanço[Material]=Back!F8959))))</f>
        <v/>
      </c>
    </row>
    <row r="8960" spans="2:7">
      <c r="B8960" s="32">
        <f>SUMIF(Balanço[Estoque],Back!A8960,Balanço[Quantidade])</f>
        <v>0</v>
      </c>
      <c r="G8960" s="32" t="str" cm="1">
        <f t="array" ref="G8960">IF(F8960="","",SUM(_xlfn._xlws.FILTER(Balanço[Quantidade],(Balanço[Estoque]=Back!$E$3)*(Balanço[Material]=Back!F8960))))</f>
        <v/>
      </c>
    </row>
    <row r="8961" spans="2:7">
      <c r="B8961" s="32">
        <f>SUMIF(Balanço[Estoque],Back!A8961,Balanço[Quantidade])</f>
        <v>0</v>
      </c>
      <c r="G8961" s="32" t="str" cm="1">
        <f t="array" ref="G8961">IF(F8961="","",SUM(_xlfn._xlws.FILTER(Balanço[Quantidade],(Balanço[Estoque]=Back!$E$3)*(Balanço[Material]=Back!F8961))))</f>
        <v/>
      </c>
    </row>
    <row r="8962" spans="2:7">
      <c r="B8962" s="32">
        <f>SUMIF(Balanço[Estoque],Back!A8962,Balanço[Quantidade])</f>
        <v>0</v>
      </c>
      <c r="G8962" s="32" t="str" cm="1">
        <f t="array" ref="G8962">IF(F8962="","",SUM(_xlfn._xlws.FILTER(Balanço[Quantidade],(Balanço[Estoque]=Back!$E$3)*(Balanço[Material]=Back!F8962))))</f>
        <v/>
      </c>
    </row>
    <row r="8963" spans="2:7">
      <c r="B8963" s="32">
        <f>SUMIF(Balanço[Estoque],Back!A8963,Balanço[Quantidade])</f>
        <v>0</v>
      </c>
      <c r="G8963" s="32" t="str" cm="1">
        <f t="array" ref="G8963">IF(F8963="","",SUM(_xlfn._xlws.FILTER(Balanço[Quantidade],(Balanço[Estoque]=Back!$E$3)*(Balanço[Material]=Back!F8963))))</f>
        <v/>
      </c>
    </row>
    <row r="8964" spans="2:7">
      <c r="B8964" s="32">
        <f>SUMIF(Balanço[Estoque],Back!A8964,Balanço[Quantidade])</f>
        <v>0</v>
      </c>
      <c r="G8964" s="32" t="str" cm="1">
        <f t="array" ref="G8964">IF(F8964="","",SUM(_xlfn._xlws.FILTER(Balanço[Quantidade],(Balanço[Estoque]=Back!$E$3)*(Balanço[Material]=Back!F8964))))</f>
        <v/>
      </c>
    </row>
    <row r="8965" spans="2:7">
      <c r="B8965" s="32">
        <f>SUMIF(Balanço[Estoque],Back!A8965,Balanço[Quantidade])</f>
        <v>0</v>
      </c>
      <c r="G8965" s="32" t="str" cm="1">
        <f t="array" ref="G8965">IF(F8965="","",SUM(_xlfn._xlws.FILTER(Balanço[Quantidade],(Balanço[Estoque]=Back!$E$3)*(Balanço[Material]=Back!F8965))))</f>
        <v/>
      </c>
    </row>
    <row r="8966" spans="2:7">
      <c r="B8966" s="32">
        <f>SUMIF(Balanço[Estoque],Back!A8966,Balanço[Quantidade])</f>
        <v>0</v>
      </c>
      <c r="G8966" s="32" t="str" cm="1">
        <f t="array" ref="G8966">IF(F8966="","",SUM(_xlfn._xlws.FILTER(Balanço[Quantidade],(Balanço[Estoque]=Back!$E$3)*(Balanço[Material]=Back!F8966))))</f>
        <v/>
      </c>
    </row>
    <row r="8967" spans="2:7">
      <c r="B8967" s="32">
        <f>SUMIF(Balanço[Estoque],Back!A8967,Balanço[Quantidade])</f>
        <v>0</v>
      </c>
      <c r="G8967" s="32" t="str" cm="1">
        <f t="array" ref="G8967">IF(F8967="","",SUM(_xlfn._xlws.FILTER(Balanço[Quantidade],(Balanço[Estoque]=Back!$E$3)*(Balanço[Material]=Back!F8967))))</f>
        <v/>
      </c>
    </row>
    <row r="8968" spans="2:7">
      <c r="B8968" s="32">
        <f>SUMIF(Balanço[Estoque],Back!A8968,Balanço[Quantidade])</f>
        <v>0</v>
      </c>
      <c r="G8968" s="32" t="str" cm="1">
        <f t="array" ref="G8968">IF(F8968="","",SUM(_xlfn._xlws.FILTER(Balanço[Quantidade],(Balanço[Estoque]=Back!$E$3)*(Balanço[Material]=Back!F8968))))</f>
        <v/>
      </c>
    </row>
    <row r="8969" spans="2:7">
      <c r="B8969" s="32">
        <f>SUMIF(Balanço[Estoque],Back!A8969,Balanço[Quantidade])</f>
        <v>0</v>
      </c>
      <c r="G8969" s="32" t="str" cm="1">
        <f t="array" ref="G8969">IF(F8969="","",SUM(_xlfn._xlws.FILTER(Balanço[Quantidade],(Balanço[Estoque]=Back!$E$3)*(Balanço[Material]=Back!F8969))))</f>
        <v/>
      </c>
    </row>
    <row r="8970" spans="2:7">
      <c r="B8970" s="32">
        <f>SUMIF(Balanço[Estoque],Back!A8970,Balanço[Quantidade])</f>
        <v>0</v>
      </c>
      <c r="G8970" s="32" t="str" cm="1">
        <f t="array" ref="G8970">IF(F8970="","",SUM(_xlfn._xlws.FILTER(Balanço[Quantidade],(Balanço[Estoque]=Back!$E$3)*(Balanço[Material]=Back!F8970))))</f>
        <v/>
      </c>
    </row>
    <row r="8971" spans="2:7">
      <c r="B8971" s="32">
        <f>SUMIF(Balanço[Estoque],Back!A8971,Balanço[Quantidade])</f>
        <v>0</v>
      </c>
      <c r="G8971" s="32" t="str" cm="1">
        <f t="array" ref="G8971">IF(F8971="","",SUM(_xlfn._xlws.FILTER(Balanço[Quantidade],(Balanço[Estoque]=Back!$E$3)*(Balanço[Material]=Back!F8971))))</f>
        <v/>
      </c>
    </row>
    <row r="8972" spans="2:7">
      <c r="B8972" s="32">
        <f>SUMIF(Balanço[Estoque],Back!A8972,Balanço[Quantidade])</f>
        <v>0</v>
      </c>
      <c r="G8972" s="32" t="str" cm="1">
        <f t="array" ref="G8972">IF(F8972="","",SUM(_xlfn._xlws.FILTER(Balanço[Quantidade],(Balanço[Estoque]=Back!$E$3)*(Balanço[Material]=Back!F8972))))</f>
        <v/>
      </c>
    </row>
    <row r="8973" spans="2:7">
      <c r="B8973" s="32">
        <f>SUMIF(Balanço[Estoque],Back!A8973,Balanço[Quantidade])</f>
        <v>0</v>
      </c>
      <c r="G8973" s="32" t="str" cm="1">
        <f t="array" ref="G8973">IF(F8973="","",SUM(_xlfn._xlws.FILTER(Balanço[Quantidade],(Balanço[Estoque]=Back!$E$3)*(Balanço[Material]=Back!F8973))))</f>
        <v/>
      </c>
    </row>
    <row r="8974" spans="2:7">
      <c r="B8974" s="32">
        <f>SUMIF(Balanço[Estoque],Back!A8974,Balanço[Quantidade])</f>
        <v>0</v>
      </c>
      <c r="G8974" s="32" t="str" cm="1">
        <f t="array" ref="G8974">IF(F8974="","",SUM(_xlfn._xlws.FILTER(Balanço[Quantidade],(Balanço[Estoque]=Back!$E$3)*(Balanço[Material]=Back!F8974))))</f>
        <v/>
      </c>
    </row>
    <row r="8975" spans="2:7">
      <c r="B8975" s="32">
        <f>SUMIF(Balanço[Estoque],Back!A8975,Balanço[Quantidade])</f>
        <v>0</v>
      </c>
      <c r="G8975" s="32" t="str" cm="1">
        <f t="array" ref="G8975">IF(F8975="","",SUM(_xlfn._xlws.FILTER(Balanço[Quantidade],(Balanço[Estoque]=Back!$E$3)*(Balanço[Material]=Back!F8975))))</f>
        <v/>
      </c>
    </row>
    <row r="8976" spans="2:7">
      <c r="B8976" s="32">
        <f>SUMIF(Balanço[Estoque],Back!A8976,Balanço[Quantidade])</f>
        <v>0</v>
      </c>
      <c r="G8976" s="32" t="str" cm="1">
        <f t="array" ref="G8976">IF(F8976="","",SUM(_xlfn._xlws.FILTER(Balanço[Quantidade],(Balanço[Estoque]=Back!$E$3)*(Balanço[Material]=Back!F8976))))</f>
        <v/>
      </c>
    </row>
    <row r="8977" spans="2:7">
      <c r="B8977" s="32">
        <f>SUMIF(Balanço[Estoque],Back!A8977,Balanço[Quantidade])</f>
        <v>0</v>
      </c>
      <c r="G8977" s="32" t="str" cm="1">
        <f t="array" ref="G8977">IF(F8977="","",SUM(_xlfn._xlws.FILTER(Balanço[Quantidade],(Balanço[Estoque]=Back!$E$3)*(Balanço[Material]=Back!F8977))))</f>
        <v/>
      </c>
    </row>
    <row r="8978" spans="2:7">
      <c r="B8978" s="32">
        <f>SUMIF(Balanço[Estoque],Back!A8978,Balanço[Quantidade])</f>
        <v>0</v>
      </c>
      <c r="G8978" s="32" t="str" cm="1">
        <f t="array" ref="G8978">IF(F8978="","",SUM(_xlfn._xlws.FILTER(Balanço[Quantidade],(Balanço[Estoque]=Back!$E$3)*(Balanço[Material]=Back!F8978))))</f>
        <v/>
      </c>
    </row>
    <row r="8979" spans="2:7">
      <c r="B8979" s="32">
        <f>SUMIF(Balanço[Estoque],Back!A8979,Balanço[Quantidade])</f>
        <v>0</v>
      </c>
      <c r="G8979" s="32" t="str" cm="1">
        <f t="array" ref="G8979">IF(F8979="","",SUM(_xlfn._xlws.FILTER(Balanço[Quantidade],(Balanço[Estoque]=Back!$E$3)*(Balanço[Material]=Back!F8979))))</f>
        <v/>
      </c>
    </row>
    <row r="8980" spans="2:7">
      <c r="B8980" s="32">
        <f>SUMIF(Balanço[Estoque],Back!A8980,Balanço[Quantidade])</f>
        <v>0</v>
      </c>
      <c r="G8980" s="32" t="str" cm="1">
        <f t="array" ref="G8980">IF(F8980="","",SUM(_xlfn._xlws.FILTER(Balanço[Quantidade],(Balanço[Estoque]=Back!$E$3)*(Balanço[Material]=Back!F8980))))</f>
        <v/>
      </c>
    </row>
    <row r="8981" spans="2:7">
      <c r="B8981" s="32">
        <f>SUMIF(Balanço[Estoque],Back!A8981,Balanço[Quantidade])</f>
        <v>0</v>
      </c>
      <c r="G8981" s="32" t="str" cm="1">
        <f t="array" ref="G8981">IF(F8981="","",SUM(_xlfn._xlws.FILTER(Balanço[Quantidade],(Balanço[Estoque]=Back!$E$3)*(Balanço[Material]=Back!F8981))))</f>
        <v/>
      </c>
    </row>
    <row r="8982" spans="2:7">
      <c r="B8982" s="32">
        <f>SUMIF(Balanço[Estoque],Back!A8982,Balanço[Quantidade])</f>
        <v>0</v>
      </c>
      <c r="G8982" s="32" t="str" cm="1">
        <f t="array" ref="G8982">IF(F8982="","",SUM(_xlfn._xlws.FILTER(Balanço[Quantidade],(Balanço[Estoque]=Back!$E$3)*(Balanço[Material]=Back!F8982))))</f>
        <v/>
      </c>
    </row>
    <row r="8983" spans="2:7">
      <c r="B8983" s="32">
        <f>SUMIF(Balanço[Estoque],Back!A8983,Balanço[Quantidade])</f>
        <v>0</v>
      </c>
      <c r="G8983" s="32" t="str" cm="1">
        <f t="array" ref="G8983">IF(F8983="","",SUM(_xlfn._xlws.FILTER(Balanço[Quantidade],(Balanço[Estoque]=Back!$E$3)*(Balanço[Material]=Back!F8983))))</f>
        <v/>
      </c>
    </row>
    <row r="8984" spans="2:7">
      <c r="B8984" s="32">
        <f>SUMIF(Balanço[Estoque],Back!A8984,Balanço[Quantidade])</f>
        <v>0</v>
      </c>
      <c r="G8984" s="32" t="str" cm="1">
        <f t="array" ref="G8984">IF(F8984="","",SUM(_xlfn._xlws.FILTER(Balanço[Quantidade],(Balanço[Estoque]=Back!$E$3)*(Balanço[Material]=Back!F8984))))</f>
        <v/>
      </c>
    </row>
    <row r="8985" spans="2:7">
      <c r="B8985" s="32">
        <f>SUMIF(Balanço[Estoque],Back!A8985,Balanço[Quantidade])</f>
        <v>0</v>
      </c>
      <c r="G8985" s="32" t="str" cm="1">
        <f t="array" ref="G8985">IF(F8985="","",SUM(_xlfn._xlws.FILTER(Balanço[Quantidade],(Balanço[Estoque]=Back!$E$3)*(Balanço[Material]=Back!F8985))))</f>
        <v/>
      </c>
    </row>
    <row r="8986" spans="2:7">
      <c r="B8986" s="32">
        <f>SUMIF(Balanço[Estoque],Back!A8986,Balanço[Quantidade])</f>
        <v>0</v>
      </c>
      <c r="G8986" s="32" t="str" cm="1">
        <f t="array" ref="G8986">IF(F8986="","",SUM(_xlfn._xlws.FILTER(Balanço[Quantidade],(Balanço[Estoque]=Back!$E$3)*(Balanço[Material]=Back!F8986))))</f>
        <v/>
      </c>
    </row>
    <row r="8987" spans="2:7">
      <c r="B8987" s="32">
        <f>SUMIF(Balanço[Estoque],Back!A8987,Balanço[Quantidade])</f>
        <v>0</v>
      </c>
      <c r="G8987" s="32" t="str" cm="1">
        <f t="array" ref="G8987">IF(F8987="","",SUM(_xlfn._xlws.FILTER(Balanço[Quantidade],(Balanço[Estoque]=Back!$E$3)*(Balanço[Material]=Back!F8987))))</f>
        <v/>
      </c>
    </row>
    <row r="8988" spans="2:7">
      <c r="B8988" s="32">
        <f>SUMIF(Balanço[Estoque],Back!A8988,Balanço[Quantidade])</f>
        <v>0</v>
      </c>
      <c r="G8988" s="32" t="str" cm="1">
        <f t="array" ref="G8988">IF(F8988="","",SUM(_xlfn._xlws.FILTER(Balanço[Quantidade],(Balanço[Estoque]=Back!$E$3)*(Balanço[Material]=Back!F8988))))</f>
        <v/>
      </c>
    </row>
    <row r="8989" spans="2:7">
      <c r="B8989" s="32">
        <f>SUMIF(Balanço[Estoque],Back!A8989,Balanço[Quantidade])</f>
        <v>0</v>
      </c>
      <c r="G8989" s="32" t="str" cm="1">
        <f t="array" ref="G8989">IF(F8989="","",SUM(_xlfn._xlws.FILTER(Balanço[Quantidade],(Balanço[Estoque]=Back!$E$3)*(Balanço[Material]=Back!F8989))))</f>
        <v/>
      </c>
    </row>
    <row r="8990" spans="2:7">
      <c r="B8990" s="32">
        <f>SUMIF(Balanço[Estoque],Back!A8990,Balanço[Quantidade])</f>
        <v>0</v>
      </c>
      <c r="G8990" s="32" t="str" cm="1">
        <f t="array" ref="G8990">IF(F8990="","",SUM(_xlfn._xlws.FILTER(Balanço[Quantidade],(Balanço[Estoque]=Back!$E$3)*(Balanço[Material]=Back!F8990))))</f>
        <v/>
      </c>
    </row>
    <row r="8991" spans="2:7">
      <c r="B8991" s="32">
        <f>SUMIF(Balanço[Estoque],Back!A8991,Balanço[Quantidade])</f>
        <v>0</v>
      </c>
      <c r="G8991" s="32" t="str" cm="1">
        <f t="array" ref="G8991">IF(F8991="","",SUM(_xlfn._xlws.FILTER(Balanço[Quantidade],(Balanço[Estoque]=Back!$E$3)*(Balanço[Material]=Back!F8991))))</f>
        <v/>
      </c>
    </row>
    <row r="8992" spans="2:7">
      <c r="B8992" s="32">
        <f>SUMIF(Balanço[Estoque],Back!A8992,Balanço[Quantidade])</f>
        <v>0</v>
      </c>
      <c r="G8992" s="32" t="str" cm="1">
        <f t="array" ref="G8992">IF(F8992="","",SUM(_xlfn._xlws.FILTER(Balanço[Quantidade],(Balanço[Estoque]=Back!$E$3)*(Balanço[Material]=Back!F8992))))</f>
        <v/>
      </c>
    </row>
    <row r="8993" spans="2:7">
      <c r="B8993" s="32">
        <f>SUMIF(Balanço[Estoque],Back!A8993,Balanço[Quantidade])</f>
        <v>0</v>
      </c>
      <c r="G8993" s="32" t="str" cm="1">
        <f t="array" ref="G8993">IF(F8993="","",SUM(_xlfn._xlws.FILTER(Balanço[Quantidade],(Balanço[Estoque]=Back!$E$3)*(Balanço[Material]=Back!F8993))))</f>
        <v/>
      </c>
    </row>
    <row r="8994" spans="2:7">
      <c r="B8994" s="32">
        <f>SUMIF(Balanço[Estoque],Back!A8994,Balanço[Quantidade])</f>
        <v>0</v>
      </c>
      <c r="G8994" s="32" t="str" cm="1">
        <f t="array" ref="G8994">IF(F8994="","",SUM(_xlfn._xlws.FILTER(Balanço[Quantidade],(Balanço[Estoque]=Back!$E$3)*(Balanço[Material]=Back!F8994))))</f>
        <v/>
      </c>
    </row>
    <row r="8995" spans="2:7">
      <c r="B8995" s="32">
        <f>SUMIF(Balanço[Estoque],Back!A8995,Balanço[Quantidade])</f>
        <v>0</v>
      </c>
      <c r="G8995" s="32" t="str" cm="1">
        <f t="array" ref="G8995">IF(F8995="","",SUM(_xlfn._xlws.FILTER(Balanço[Quantidade],(Balanço[Estoque]=Back!$E$3)*(Balanço[Material]=Back!F8995))))</f>
        <v/>
      </c>
    </row>
    <row r="8996" spans="2:7">
      <c r="B8996" s="32">
        <f>SUMIF(Balanço[Estoque],Back!A8996,Balanço[Quantidade])</f>
        <v>0</v>
      </c>
      <c r="G8996" s="32" t="str" cm="1">
        <f t="array" ref="G8996">IF(F8996="","",SUM(_xlfn._xlws.FILTER(Balanço[Quantidade],(Balanço[Estoque]=Back!$E$3)*(Balanço[Material]=Back!F8996))))</f>
        <v/>
      </c>
    </row>
    <row r="8997" spans="2:7">
      <c r="B8997" s="32">
        <f>SUMIF(Balanço[Estoque],Back!A8997,Balanço[Quantidade])</f>
        <v>0</v>
      </c>
      <c r="G8997" s="32" t="str" cm="1">
        <f t="array" ref="G8997">IF(F8997="","",SUM(_xlfn._xlws.FILTER(Balanço[Quantidade],(Balanço[Estoque]=Back!$E$3)*(Balanço[Material]=Back!F8997))))</f>
        <v/>
      </c>
    </row>
    <row r="8998" spans="2:7">
      <c r="B8998" s="32">
        <f>SUMIF(Balanço[Estoque],Back!A8998,Balanço[Quantidade])</f>
        <v>0</v>
      </c>
      <c r="G8998" s="32" t="str" cm="1">
        <f t="array" ref="G8998">IF(F8998="","",SUM(_xlfn._xlws.FILTER(Balanço[Quantidade],(Balanço[Estoque]=Back!$E$3)*(Balanço[Material]=Back!F8998))))</f>
        <v/>
      </c>
    </row>
    <row r="8999" spans="2:7">
      <c r="B8999" s="32">
        <f>SUMIF(Balanço[Estoque],Back!A8999,Balanço[Quantidade])</f>
        <v>0</v>
      </c>
      <c r="G8999" s="32" t="str" cm="1">
        <f t="array" ref="G8999">IF(F8999="","",SUM(_xlfn._xlws.FILTER(Balanço[Quantidade],(Balanço[Estoque]=Back!$E$3)*(Balanço[Material]=Back!F8999))))</f>
        <v/>
      </c>
    </row>
    <row r="9000" spans="2:7">
      <c r="B9000" s="32">
        <f>SUMIF(Balanço[Estoque],Back!A9000,Balanço[Quantidade])</f>
        <v>0</v>
      </c>
      <c r="G9000" s="32" t="str" cm="1">
        <f t="array" ref="G9000">IF(F9000="","",SUM(_xlfn._xlws.FILTER(Balanço[Quantidade],(Balanço[Estoque]=Back!$E$3)*(Balanço[Material]=Back!F9000))))</f>
        <v/>
      </c>
    </row>
    <row r="9001" spans="2:7">
      <c r="B9001" s="32">
        <f>SUMIF(Balanço[Estoque],Back!A9001,Balanço[Quantidade])</f>
        <v>0</v>
      </c>
      <c r="G9001" s="32" t="str" cm="1">
        <f t="array" ref="G9001">IF(F9001="","",SUM(_xlfn._xlws.FILTER(Balanço[Quantidade],(Balanço[Estoque]=Back!$E$3)*(Balanço[Material]=Back!F9001))))</f>
        <v/>
      </c>
    </row>
    <row r="9002" spans="2:7">
      <c r="B9002" s="32">
        <f>SUMIF(Balanço[Estoque],Back!A9002,Balanço[Quantidade])</f>
        <v>0</v>
      </c>
      <c r="G9002" s="32" t="str" cm="1">
        <f t="array" ref="G9002">IF(F9002="","",SUM(_xlfn._xlws.FILTER(Balanço[Quantidade],(Balanço[Estoque]=Back!$E$3)*(Balanço[Material]=Back!F9002))))</f>
        <v/>
      </c>
    </row>
    <row r="9003" spans="2:7">
      <c r="B9003" s="32">
        <f>SUMIF(Balanço[Estoque],Back!A9003,Balanço[Quantidade])</f>
        <v>0</v>
      </c>
      <c r="G9003" s="32" t="str" cm="1">
        <f t="array" ref="G9003">IF(F9003="","",SUM(_xlfn._xlws.FILTER(Balanço[Quantidade],(Balanço[Estoque]=Back!$E$3)*(Balanço[Material]=Back!F9003))))</f>
        <v/>
      </c>
    </row>
    <row r="9004" spans="2:7">
      <c r="B9004" s="32">
        <f>SUMIF(Balanço[Estoque],Back!A9004,Balanço[Quantidade])</f>
        <v>0</v>
      </c>
      <c r="G9004" s="32" t="str" cm="1">
        <f t="array" ref="G9004">IF(F9004="","",SUM(_xlfn._xlws.FILTER(Balanço[Quantidade],(Balanço[Estoque]=Back!$E$3)*(Balanço[Material]=Back!F9004))))</f>
        <v/>
      </c>
    </row>
    <row r="9005" spans="2:7">
      <c r="B9005" s="32">
        <f>SUMIF(Balanço[Estoque],Back!A9005,Balanço[Quantidade])</f>
        <v>0</v>
      </c>
      <c r="G9005" s="32" t="str" cm="1">
        <f t="array" ref="G9005">IF(F9005="","",SUM(_xlfn._xlws.FILTER(Balanço[Quantidade],(Balanço[Estoque]=Back!$E$3)*(Balanço[Material]=Back!F9005))))</f>
        <v/>
      </c>
    </row>
    <row r="9006" spans="2:7">
      <c r="B9006" s="32">
        <f>SUMIF(Balanço[Estoque],Back!A9006,Balanço[Quantidade])</f>
        <v>0</v>
      </c>
      <c r="G9006" s="32" t="str" cm="1">
        <f t="array" ref="G9006">IF(F9006="","",SUM(_xlfn._xlws.FILTER(Balanço[Quantidade],(Balanço[Estoque]=Back!$E$3)*(Balanço[Material]=Back!F9006))))</f>
        <v/>
      </c>
    </row>
    <row r="9007" spans="2:7">
      <c r="B9007" s="32">
        <f>SUMIF(Balanço[Estoque],Back!A9007,Balanço[Quantidade])</f>
        <v>0</v>
      </c>
      <c r="G9007" s="32" t="str" cm="1">
        <f t="array" ref="G9007">IF(F9007="","",SUM(_xlfn._xlws.FILTER(Balanço[Quantidade],(Balanço[Estoque]=Back!$E$3)*(Balanço[Material]=Back!F9007))))</f>
        <v/>
      </c>
    </row>
    <row r="9008" spans="2:7">
      <c r="B9008" s="32">
        <f>SUMIF(Balanço[Estoque],Back!A9008,Balanço[Quantidade])</f>
        <v>0</v>
      </c>
      <c r="G9008" s="32" t="str" cm="1">
        <f t="array" ref="G9008">IF(F9008="","",SUM(_xlfn._xlws.FILTER(Balanço[Quantidade],(Balanço[Estoque]=Back!$E$3)*(Balanço[Material]=Back!F9008))))</f>
        <v/>
      </c>
    </row>
    <row r="9009" spans="2:7">
      <c r="B9009" s="32">
        <f>SUMIF(Balanço[Estoque],Back!A9009,Balanço[Quantidade])</f>
        <v>0</v>
      </c>
      <c r="G9009" s="32" t="str" cm="1">
        <f t="array" ref="G9009">IF(F9009="","",SUM(_xlfn._xlws.FILTER(Balanço[Quantidade],(Balanço[Estoque]=Back!$E$3)*(Balanço[Material]=Back!F9009))))</f>
        <v/>
      </c>
    </row>
    <row r="9010" spans="2:7">
      <c r="B9010" s="32">
        <f>SUMIF(Balanço[Estoque],Back!A9010,Balanço[Quantidade])</f>
        <v>0</v>
      </c>
      <c r="G9010" s="32" t="str" cm="1">
        <f t="array" ref="G9010">IF(F9010="","",SUM(_xlfn._xlws.FILTER(Balanço[Quantidade],(Balanço[Estoque]=Back!$E$3)*(Balanço[Material]=Back!F9010))))</f>
        <v/>
      </c>
    </row>
    <row r="9011" spans="2:7">
      <c r="B9011" s="32">
        <f>SUMIF(Balanço[Estoque],Back!A9011,Balanço[Quantidade])</f>
        <v>0</v>
      </c>
      <c r="G9011" s="32" t="str" cm="1">
        <f t="array" ref="G9011">IF(F9011="","",SUM(_xlfn._xlws.FILTER(Balanço[Quantidade],(Balanço[Estoque]=Back!$E$3)*(Balanço[Material]=Back!F9011))))</f>
        <v/>
      </c>
    </row>
    <row r="9012" spans="2:7">
      <c r="B9012" s="32">
        <f>SUMIF(Balanço[Estoque],Back!A9012,Balanço[Quantidade])</f>
        <v>0</v>
      </c>
      <c r="G9012" s="32" t="str" cm="1">
        <f t="array" ref="G9012">IF(F9012="","",SUM(_xlfn._xlws.FILTER(Balanço[Quantidade],(Balanço[Estoque]=Back!$E$3)*(Balanço[Material]=Back!F9012))))</f>
        <v/>
      </c>
    </row>
    <row r="9013" spans="2:7">
      <c r="B9013" s="32">
        <f>SUMIF(Balanço[Estoque],Back!A9013,Balanço[Quantidade])</f>
        <v>0</v>
      </c>
      <c r="G9013" s="32" t="str" cm="1">
        <f t="array" ref="G9013">IF(F9013="","",SUM(_xlfn._xlws.FILTER(Balanço[Quantidade],(Balanço[Estoque]=Back!$E$3)*(Balanço[Material]=Back!F9013))))</f>
        <v/>
      </c>
    </row>
    <row r="9014" spans="2:7">
      <c r="B9014" s="32">
        <f>SUMIF(Balanço[Estoque],Back!A9014,Balanço[Quantidade])</f>
        <v>0</v>
      </c>
      <c r="G9014" s="32" t="str" cm="1">
        <f t="array" ref="G9014">IF(F9014="","",SUM(_xlfn._xlws.FILTER(Balanço[Quantidade],(Balanço[Estoque]=Back!$E$3)*(Balanço[Material]=Back!F9014))))</f>
        <v/>
      </c>
    </row>
    <row r="9015" spans="2:7">
      <c r="B9015" s="32">
        <f>SUMIF(Balanço[Estoque],Back!A9015,Balanço[Quantidade])</f>
        <v>0</v>
      </c>
      <c r="G9015" s="32" t="str" cm="1">
        <f t="array" ref="G9015">IF(F9015="","",SUM(_xlfn._xlws.FILTER(Balanço[Quantidade],(Balanço[Estoque]=Back!$E$3)*(Balanço[Material]=Back!F9015))))</f>
        <v/>
      </c>
    </row>
    <row r="9016" spans="2:7">
      <c r="B9016" s="32">
        <f>SUMIF(Balanço[Estoque],Back!A9016,Balanço[Quantidade])</f>
        <v>0</v>
      </c>
      <c r="G9016" s="32" t="str" cm="1">
        <f t="array" ref="G9016">IF(F9016="","",SUM(_xlfn._xlws.FILTER(Balanço[Quantidade],(Balanço[Estoque]=Back!$E$3)*(Balanço[Material]=Back!F9016))))</f>
        <v/>
      </c>
    </row>
    <row r="9017" spans="2:7">
      <c r="B9017" s="32">
        <f>SUMIF(Balanço[Estoque],Back!A9017,Balanço[Quantidade])</f>
        <v>0</v>
      </c>
      <c r="G9017" s="32" t="str" cm="1">
        <f t="array" ref="G9017">IF(F9017="","",SUM(_xlfn._xlws.FILTER(Balanço[Quantidade],(Balanço[Estoque]=Back!$E$3)*(Balanço[Material]=Back!F9017))))</f>
        <v/>
      </c>
    </row>
    <row r="9018" spans="2:7">
      <c r="B9018" s="32">
        <f>SUMIF(Balanço[Estoque],Back!A9018,Balanço[Quantidade])</f>
        <v>0</v>
      </c>
      <c r="G9018" s="32" t="str" cm="1">
        <f t="array" ref="G9018">IF(F9018="","",SUM(_xlfn._xlws.FILTER(Balanço[Quantidade],(Balanço[Estoque]=Back!$E$3)*(Balanço[Material]=Back!F9018))))</f>
        <v/>
      </c>
    </row>
    <row r="9019" spans="2:7">
      <c r="B9019" s="32">
        <f>SUMIF(Balanço[Estoque],Back!A9019,Balanço[Quantidade])</f>
        <v>0</v>
      </c>
      <c r="G9019" s="32" t="str" cm="1">
        <f t="array" ref="G9019">IF(F9019="","",SUM(_xlfn._xlws.FILTER(Balanço[Quantidade],(Balanço[Estoque]=Back!$E$3)*(Balanço[Material]=Back!F9019))))</f>
        <v/>
      </c>
    </row>
    <row r="9020" spans="2:7">
      <c r="B9020" s="32">
        <f>SUMIF(Balanço[Estoque],Back!A9020,Balanço[Quantidade])</f>
        <v>0</v>
      </c>
      <c r="G9020" s="32" t="str" cm="1">
        <f t="array" ref="G9020">IF(F9020="","",SUM(_xlfn._xlws.FILTER(Balanço[Quantidade],(Balanço[Estoque]=Back!$E$3)*(Balanço[Material]=Back!F9020))))</f>
        <v/>
      </c>
    </row>
    <row r="9021" spans="2:7">
      <c r="B9021" s="32">
        <f>SUMIF(Balanço[Estoque],Back!A9021,Balanço[Quantidade])</f>
        <v>0</v>
      </c>
      <c r="G9021" s="32" t="str" cm="1">
        <f t="array" ref="G9021">IF(F9021="","",SUM(_xlfn._xlws.FILTER(Balanço[Quantidade],(Balanço[Estoque]=Back!$E$3)*(Balanço[Material]=Back!F9021))))</f>
        <v/>
      </c>
    </row>
    <row r="9022" spans="2:7">
      <c r="B9022" s="32">
        <f>SUMIF(Balanço[Estoque],Back!A9022,Balanço[Quantidade])</f>
        <v>0</v>
      </c>
      <c r="G9022" s="32" t="str" cm="1">
        <f t="array" ref="G9022">IF(F9022="","",SUM(_xlfn._xlws.FILTER(Balanço[Quantidade],(Balanço[Estoque]=Back!$E$3)*(Balanço[Material]=Back!F9022))))</f>
        <v/>
      </c>
    </row>
    <row r="9023" spans="2:7">
      <c r="B9023" s="32">
        <f>SUMIF(Balanço[Estoque],Back!A9023,Balanço[Quantidade])</f>
        <v>0</v>
      </c>
      <c r="G9023" s="32" t="str" cm="1">
        <f t="array" ref="G9023">IF(F9023="","",SUM(_xlfn._xlws.FILTER(Balanço[Quantidade],(Balanço[Estoque]=Back!$E$3)*(Balanço[Material]=Back!F9023))))</f>
        <v/>
      </c>
    </row>
    <row r="9024" spans="2:7">
      <c r="B9024" s="32">
        <f>SUMIF(Balanço[Estoque],Back!A9024,Balanço[Quantidade])</f>
        <v>0</v>
      </c>
      <c r="G9024" s="32" t="str" cm="1">
        <f t="array" ref="G9024">IF(F9024="","",SUM(_xlfn._xlws.FILTER(Balanço[Quantidade],(Balanço[Estoque]=Back!$E$3)*(Balanço[Material]=Back!F9024))))</f>
        <v/>
      </c>
    </row>
    <row r="9025" spans="2:7">
      <c r="B9025" s="32">
        <f>SUMIF(Balanço[Estoque],Back!A9025,Balanço[Quantidade])</f>
        <v>0</v>
      </c>
      <c r="G9025" s="32" t="str" cm="1">
        <f t="array" ref="G9025">IF(F9025="","",SUM(_xlfn._xlws.FILTER(Balanço[Quantidade],(Balanço[Estoque]=Back!$E$3)*(Balanço[Material]=Back!F9025))))</f>
        <v/>
      </c>
    </row>
    <row r="9026" spans="2:7">
      <c r="B9026" s="32">
        <f>SUMIF(Balanço[Estoque],Back!A9026,Balanço[Quantidade])</f>
        <v>0</v>
      </c>
      <c r="G9026" s="32" t="str" cm="1">
        <f t="array" ref="G9026">IF(F9026="","",SUM(_xlfn._xlws.FILTER(Balanço[Quantidade],(Balanço[Estoque]=Back!$E$3)*(Balanço[Material]=Back!F9026))))</f>
        <v/>
      </c>
    </row>
    <row r="9027" spans="2:7">
      <c r="B9027" s="32">
        <f>SUMIF(Balanço[Estoque],Back!A9027,Balanço[Quantidade])</f>
        <v>0</v>
      </c>
      <c r="G9027" s="32" t="str" cm="1">
        <f t="array" ref="G9027">IF(F9027="","",SUM(_xlfn._xlws.FILTER(Balanço[Quantidade],(Balanço[Estoque]=Back!$E$3)*(Balanço[Material]=Back!F9027))))</f>
        <v/>
      </c>
    </row>
    <row r="9028" spans="2:7">
      <c r="B9028" s="32">
        <f>SUMIF(Balanço[Estoque],Back!A9028,Balanço[Quantidade])</f>
        <v>0</v>
      </c>
      <c r="G9028" s="32" t="str" cm="1">
        <f t="array" ref="G9028">IF(F9028="","",SUM(_xlfn._xlws.FILTER(Balanço[Quantidade],(Balanço[Estoque]=Back!$E$3)*(Balanço[Material]=Back!F9028))))</f>
        <v/>
      </c>
    </row>
    <row r="9029" spans="2:7">
      <c r="B9029" s="32">
        <f>SUMIF(Balanço[Estoque],Back!A9029,Balanço[Quantidade])</f>
        <v>0</v>
      </c>
      <c r="G9029" s="32" t="str" cm="1">
        <f t="array" ref="G9029">IF(F9029="","",SUM(_xlfn._xlws.FILTER(Balanço[Quantidade],(Balanço[Estoque]=Back!$E$3)*(Balanço[Material]=Back!F9029))))</f>
        <v/>
      </c>
    </row>
    <row r="9030" spans="2:7">
      <c r="B9030" s="32">
        <f>SUMIF(Balanço[Estoque],Back!A9030,Balanço[Quantidade])</f>
        <v>0</v>
      </c>
      <c r="G9030" s="32" t="str" cm="1">
        <f t="array" ref="G9030">IF(F9030="","",SUM(_xlfn._xlws.FILTER(Balanço[Quantidade],(Balanço[Estoque]=Back!$E$3)*(Balanço[Material]=Back!F9030))))</f>
        <v/>
      </c>
    </row>
    <row r="9031" spans="2:7">
      <c r="B9031" s="32">
        <f>SUMIF(Balanço[Estoque],Back!A9031,Balanço[Quantidade])</f>
        <v>0</v>
      </c>
      <c r="G9031" s="32" t="str" cm="1">
        <f t="array" ref="G9031">IF(F9031="","",SUM(_xlfn._xlws.FILTER(Balanço[Quantidade],(Balanço[Estoque]=Back!$E$3)*(Balanço[Material]=Back!F9031))))</f>
        <v/>
      </c>
    </row>
    <row r="9032" spans="2:7">
      <c r="B9032" s="32">
        <f>SUMIF(Balanço[Estoque],Back!A9032,Balanço[Quantidade])</f>
        <v>0</v>
      </c>
      <c r="G9032" s="32" t="str" cm="1">
        <f t="array" ref="G9032">IF(F9032="","",SUM(_xlfn._xlws.FILTER(Balanço[Quantidade],(Balanço[Estoque]=Back!$E$3)*(Balanço[Material]=Back!F9032))))</f>
        <v/>
      </c>
    </row>
    <row r="9033" spans="2:7">
      <c r="B9033" s="32">
        <f>SUMIF(Balanço[Estoque],Back!A9033,Balanço[Quantidade])</f>
        <v>0</v>
      </c>
      <c r="G9033" s="32" t="str" cm="1">
        <f t="array" ref="G9033">IF(F9033="","",SUM(_xlfn._xlws.FILTER(Balanço[Quantidade],(Balanço[Estoque]=Back!$E$3)*(Balanço[Material]=Back!F9033))))</f>
        <v/>
      </c>
    </row>
    <row r="9034" spans="2:7">
      <c r="B9034" s="32">
        <f>SUMIF(Balanço[Estoque],Back!A9034,Balanço[Quantidade])</f>
        <v>0</v>
      </c>
      <c r="G9034" s="32" t="str" cm="1">
        <f t="array" ref="G9034">IF(F9034="","",SUM(_xlfn._xlws.FILTER(Balanço[Quantidade],(Balanço[Estoque]=Back!$E$3)*(Balanço[Material]=Back!F9034))))</f>
        <v/>
      </c>
    </row>
    <row r="9035" spans="2:7">
      <c r="B9035" s="32">
        <f>SUMIF(Balanço[Estoque],Back!A9035,Balanço[Quantidade])</f>
        <v>0</v>
      </c>
      <c r="G9035" s="32" t="str" cm="1">
        <f t="array" ref="G9035">IF(F9035="","",SUM(_xlfn._xlws.FILTER(Balanço[Quantidade],(Balanço[Estoque]=Back!$E$3)*(Balanço[Material]=Back!F9035))))</f>
        <v/>
      </c>
    </row>
    <row r="9036" spans="2:7">
      <c r="B9036" s="32">
        <f>SUMIF(Balanço[Estoque],Back!A9036,Balanço[Quantidade])</f>
        <v>0</v>
      </c>
      <c r="G9036" s="32" t="str" cm="1">
        <f t="array" ref="G9036">IF(F9036="","",SUM(_xlfn._xlws.FILTER(Balanço[Quantidade],(Balanço[Estoque]=Back!$E$3)*(Balanço[Material]=Back!F9036))))</f>
        <v/>
      </c>
    </row>
    <row r="9037" spans="2:7">
      <c r="B9037" s="32">
        <f>SUMIF(Balanço[Estoque],Back!A9037,Balanço[Quantidade])</f>
        <v>0</v>
      </c>
      <c r="G9037" s="32" t="str" cm="1">
        <f t="array" ref="G9037">IF(F9037="","",SUM(_xlfn._xlws.FILTER(Balanço[Quantidade],(Balanço[Estoque]=Back!$E$3)*(Balanço[Material]=Back!F9037))))</f>
        <v/>
      </c>
    </row>
    <row r="9038" spans="2:7">
      <c r="B9038" s="32">
        <f>SUMIF(Balanço[Estoque],Back!A9038,Balanço[Quantidade])</f>
        <v>0</v>
      </c>
      <c r="G9038" s="32" t="str" cm="1">
        <f t="array" ref="G9038">IF(F9038="","",SUM(_xlfn._xlws.FILTER(Balanço[Quantidade],(Balanço[Estoque]=Back!$E$3)*(Balanço[Material]=Back!F9038))))</f>
        <v/>
      </c>
    </row>
    <row r="9039" spans="2:7">
      <c r="B9039" s="32">
        <f>SUMIF(Balanço[Estoque],Back!A9039,Balanço[Quantidade])</f>
        <v>0</v>
      </c>
      <c r="G9039" s="32" t="str" cm="1">
        <f t="array" ref="G9039">IF(F9039="","",SUM(_xlfn._xlws.FILTER(Balanço[Quantidade],(Balanço[Estoque]=Back!$E$3)*(Balanço[Material]=Back!F9039))))</f>
        <v/>
      </c>
    </row>
    <row r="9040" spans="2:7">
      <c r="B9040" s="32">
        <f>SUMIF(Balanço[Estoque],Back!A9040,Balanço[Quantidade])</f>
        <v>0</v>
      </c>
      <c r="G9040" s="32" t="str" cm="1">
        <f t="array" ref="G9040">IF(F9040="","",SUM(_xlfn._xlws.FILTER(Balanço[Quantidade],(Balanço[Estoque]=Back!$E$3)*(Balanço[Material]=Back!F9040))))</f>
        <v/>
      </c>
    </row>
    <row r="9041" spans="2:7">
      <c r="B9041" s="32">
        <f>SUMIF(Balanço[Estoque],Back!A9041,Balanço[Quantidade])</f>
        <v>0</v>
      </c>
      <c r="G9041" s="32" t="str" cm="1">
        <f t="array" ref="G9041">IF(F9041="","",SUM(_xlfn._xlws.FILTER(Balanço[Quantidade],(Balanço[Estoque]=Back!$E$3)*(Balanço[Material]=Back!F9041))))</f>
        <v/>
      </c>
    </row>
    <row r="9042" spans="2:7">
      <c r="B9042" s="32">
        <f>SUMIF(Balanço[Estoque],Back!A9042,Balanço[Quantidade])</f>
        <v>0</v>
      </c>
      <c r="G9042" s="32" t="str" cm="1">
        <f t="array" ref="G9042">IF(F9042="","",SUM(_xlfn._xlws.FILTER(Balanço[Quantidade],(Balanço[Estoque]=Back!$E$3)*(Balanço[Material]=Back!F9042))))</f>
        <v/>
      </c>
    </row>
    <row r="9043" spans="2:7">
      <c r="B9043" s="32">
        <f>SUMIF(Balanço[Estoque],Back!A9043,Balanço[Quantidade])</f>
        <v>0</v>
      </c>
      <c r="G9043" s="32" t="str" cm="1">
        <f t="array" ref="G9043">IF(F9043="","",SUM(_xlfn._xlws.FILTER(Balanço[Quantidade],(Balanço[Estoque]=Back!$E$3)*(Balanço[Material]=Back!F9043))))</f>
        <v/>
      </c>
    </row>
    <row r="9044" spans="2:7">
      <c r="B9044" s="32">
        <f>SUMIF(Balanço[Estoque],Back!A9044,Balanço[Quantidade])</f>
        <v>0</v>
      </c>
      <c r="G9044" s="32" t="str" cm="1">
        <f t="array" ref="G9044">IF(F9044="","",SUM(_xlfn._xlws.FILTER(Balanço[Quantidade],(Balanço[Estoque]=Back!$E$3)*(Balanço[Material]=Back!F9044))))</f>
        <v/>
      </c>
    </row>
    <row r="9045" spans="2:7">
      <c r="B9045" s="32">
        <f>SUMIF(Balanço[Estoque],Back!A9045,Balanço[Quantidade])</f>
        <v>0</v>
      </c>
      <c r="G9045" s="32" t="str" cm="1">
        <f t="array" ref="G9045">IF(F9045="","",SUM(_xlfn._xlws.FILTER(Balanço[Quantidade],(Balanço[Estoque]=Back!$E$3)*(Balanço[Material]=Back!F9045))))</f>
        <v/>
      </c>
    </row>
    <row r="9046" spans="2:7">
      <c r="B9046" s="32">
        <f>SUMIF(Balanço[Estoque],Back!A9046,Balanço[Quantidade])</f>
        <v>0</v>
      </c>
      <c r="G9046" s="32" t="str" cm="1">
        <f t="array" ref="G9046">IF(F9046="","",SUM(_xlfn._xlws.FILTER(Balanço[Quantidade],(Balanço[Estoque]=Back!$E$3)*(Balanço[Material]=Back!F9046))))</f>
        <v/>
      </c>
    </row>
    <row r="9047" spans="2:7">
      <c r="B9047" s="32">
        <f>SUMIF(Balanço[Estoque],Back!A9047,Balanço[Quantidade])</f>
        <v>0</v>
      </c>
      <c r="G9047" s="32" t="str" cm="1">
        <f t="array" ref="G9047">IF(F9047="","",SUM(_xlfn._xlws.FILTER(Balanço[Quantidade],(Balanço[Estoque]=Back!$E$3)*(Balanço[Material]=Back!F9047))))</f>
        <v/>
      </c>
    </row>
    <row r="9048" spans="2:7">
      <c r="B9048" s="32">
        <f>SUMIF(Balanço[Estoque],Back!A9048,Balanço[Quantidade])</f>
        <v>0</v>
      </c>
      <c r="G9048" s="32" t="str" cm="1">
        <f t="array" ref="G9048">IF(F9048="","",SUM(_xlfn._xlws.FILTER(Balanço[Quantidade],(Balanço[Estoque]=Back!$E$3)*(Balanço[Material]=Back!F9048))))</f>
        <v/>
      </c>
    </row>
    <row r="9049" spans="2:7">
      <c r="B9049" s="32">
        <f>SUMIF(Balanço[Estoque],Back!A9049,Balanço[Quantidade])</f>
        <v>0</v>
      </c>
      <c r="G9049" s="32" t="str" cm="1">
        <f t="array" ref="G9049">IF(F9049="","",SUM(_xlfn._xlws.FILTER(Balanço[Quantidade],(Balanço[Estoque]=Back!$E$3)*(Balanço[Material]=Back!F9049))))</f>
        <v/>
      </c>
    </row>
    <row r="9050" spans="2:7">
      <c r="B9050" s="32">
        <f>SUMIF(Balanço[Estoque],Back!A9050,Balanço[Quantidade])</f>
        <v>0</v>
      </c>
      <c r="G9050" s="32" t="str" cm="1">
        <f t="array" ref="G9050">IF(F9050="","",SUM(_xlfn._xlws.FILTER(Balanço[Quantidade],(Balanço[Estoque]=Back!$E$3)*(Balanço[Material]=Back!F9050))))</f>
        <v/>
      </c>
    </row>
    <row r="9051" spans="2:7">
      <c r="B9051" s="32">
        <f>SUMIF(Balanço[Estoque],Back!A9051,Balanço[Quantidade])</f>
        <v>0</v>
      </c>
      <c r="G9051" s="32" t="str" cm="1">
        <f t="array" ref="G9051">IF(F9051="","",SUM(_xlfn._xlws.FILTER(Balanço[Quantidade],(Balanço[Estoque]=Back!$E$3)*(Balanço[Material]=Back!F9051))))</f>
        <v/>
      </c>
    </row>
    <row r="9052" spans="2:7">
      <c r="B9052" s="32">
        <f>SUMIF(Balanço[Estoque],Back!A9052,Balanço[Quantidade])</f>
        <v>0</v>
      </c>
      <c r="G9052" s="32" t="str" cm="1">
        <f t="array" ref="G9052">IF(F9052="","",SUM(_xlfn._xlws.FILTER(Balanço[Quantidade],(Balanço[Estoque]=Back!$E$3)*(Balanço[Material]=Back!F9052))))</f>
        <v/>
      </c>
    </row>
    <row r="9053" spans="2:7">
      <c r="B9053" s="32">
        <f>SUMIF(Balanço[Estoque],Back!A9053,Balanço[Quantidade])</f>
        <v>0</v>
      </c>
      <c r="G9053" s="32" t="str" cm="1">
        <f t="array" ref="G9053">IF(F9053="","",SUM(_xlfn._xlws.FILTER(Balanço[Quantidade],(Balanço[Estoque]=Back!$E$3)*(Balanço[Material]=Back!F9053))))</f>
        <v/>
      </c>
    </row>
    <row r="9054" spans="2:7">
      <c r="B9054" s="32">
        <f>SUMIF(Balanço[Estoque],Back!A9054,Balanço[Quantidade])</f>
        <v>0</v>
      </c>
      <c r="G9054" s="32" t="str" cm="1">
        <f t="array" ref="G9054">IF(F9054="","",SUM(_xlfn._xlws.FILTER(Balanço[Quantidade],(Balanço[Estoque]=Back!$E$3)*(Balanço[Material]=Back!F9054))))</f>
        <v/>
      </c>
    </row>
    <row r="9055" spans="2:7">
      <c r="B9055" s="32">
        <f>SUMIF(Balanço[Estoque],Back!A9055,Balanço[Quantidade])</f>
        <v>0</v>
      </c>
      <c r="G9055" s="32" t="str" cm="1">
        <f t="array" ref="G9055">IF(F9055="","",SUM(_xlfn._xlws.FILTER(Balanço[Quantidade],(Balanço[Estoque]=Back!$E$3)*(Balanço[Material]=Back!F9055))))</f>
        <v/>
      </c>
    </row>
    <row r="9056" spans="2:7">
      <c r="B9056" s="32">
        <f>SUMIF(Balanço[Estoque],Back!A9056,Balanço[Quantidade])</f>
        <v>0</v>
      </c>
      <c r="G9056" s="32" t="str" cm="1">
        <f t="array" ref="G9056">IF(F9056="","",SUM(_xlfn._xlws.FILTER(Balanço[Quantidade],(Balanço[Estoque]=Back!$E$3)*(Balanço[Material]=Back!F9056))))</f>
        <v/>
      </c>
    </row>
    <row r="9057" spans="2:7">
      <c r="B9057" s="32">
        <f>SUMIF(Balanço[Estoque],Back!A9057,Balanço[Quantidade])</f>
        <v>0</v>
      </c>
      <c r="G9057" s="32" t="str" cm="1">
        <f t="array" ref="G9057">IF(F9057="","",SUM(_xlfn._xlws.FILTER(Balanço[Quantidade],(Balanço[Estoque]=Back!$E$3)*(Balanço[Material]=Back!F9057))))</f>
        <v/>
      </c>
    </row>
    <row r="9058" spans="2:7">
      <c r="B9058" s="32">
        <f>SUMIF(Balanço[Estoque],Back!A9058,Balanço[Quantidade])</f>
        <v>0</v>
      </c>
      <c r="G9058" s="32" t="str" cm="1">
        <f t="array" ref="G9058">IF(F9058="","",SUM(_xlfn._xlws.FILTER(Balanço[Quantidade],(Balanço[Estoque]=Back!$E$3)*(Balanço[Material]=Back!F9058))))</f>
        <v/>
      </c>
    </row>
    <row r="9059" spans="2:7">
      <c r="B9059" s="32">
        <f>SUMIF(Balanço[Estoque],Back!A9059,Balanço[Quantidade])</f>
        <v>0</v>
      </c>
      <c r="G9059" s="32" t="str" cm="1">
        <f t="array" ref="G9059">IF(F9059="","",SUM(_xlfn._xlws.FILTER(Balanço[Quantidade],(Balanço[Estoque]=Back!$E$3)*(Balanço[Material]=Back!F9059))))</f>
        <v/>
      </c>
    </row>
    <row r="9060" spans="2:7">
      <c r="B9060" s="32">
        <f>SUMIF(Balanço[Estoque],Back!A9060,Balanço[Quantidade])</f>
        <v>0</v>
      </c>
      <c r="G9060" s="32" t="str" cm="1">
        <f t="array" ref="G9060">IF(F9060="","",SUM(_xlfn._xlws.FILTER(Balanço[Quantidade],(Balanço[Estoque]=Back!$E$3)*(Balanço[Material]=Back!F9060))))</f>
        <v/>
      </c>
    </row>
    <row r="9061" spans="2:7">
      <c r="B9061" s="32">
        <f>SUMIF(Balanço[Estoque],Back!A9061,Balanço[Quantidade])</f>
        <v>0</v>
      </c>
      <c r="G9061" s="32" t="str" cm="1">
        <f t="array" ref="G9061">IF(F9061="","",SUM(_xlfn._xlws.FILTER(Balanço[Quantidade],(Balanço[Estoque]=Back!$E$3)*(Balanço[Material]=Back!F9061))))</f>
        <v/>
      </c>
    </row>
    <row r="9062" spans="2:7">
      <c r="B9062" s="32">
        <f>SUMIF(Balanço[Estoque],Back!A9062,Balanço[Quantidade])</f>
        <v>0</v>
      </c>
      <c r="G9062" s="32" t="str" cm="1">
        <f t="array" ref="G9062">IF(F9062="","",SUM(_xlfn._xlws.FILTER(Balanço[Quantidade],(Balanço[Estoque]=Back!$E$3)*(Balanço[Material]=Back!F9062))))</f>
        <v/>
      </c>
    </row>
    <row r="9063" spans="2:7">
      <c r="B9063" s="32">
        <f>SUMIF(Balanço[Estoque],Back!A9063,Balanço[Quantidade])</f>
        <v>0</v>
      </c>
      <c r="G9063" s="32" t="str" cm="1">
        <f t="array" ref="G9063">IF(F9063="","",SUM(_xlfn._xlws.FILTER(Balanço[Quantidade],(Balanço[Estoque]=Back!$E$3)*(Balanço[Material]=Back!F9063))))</f>
        <v/>
      </c>
    </row>
    <row r="9064" spans="2:7">
      <c r="B9064" s="32">
        <f>SUMIF(Balanço[Estoque],Back!A9064,Balanço[Quantidade])</f>
        <v>0</v>
      </c>
      <c r="G9064" s="32" t="str" cm="1">
        <f t="array" ref="G9064">IF(F9064="","",SUM(_xlfn._xlws.FILTER(Balanço[Quantidade],(Balanço[Estoque]=Back!$E$3)*(Balanço[Material]=Back!F9064))))</f>
        <v/>
      </c>
    </row>
    <row r="9065" spans="2:7">
      <c r="B9065" s="32">
        <f>SUMIF(Balanço[Estoque],Back!A9065,Balanço[Quantidade])</f>
        <v>0</v>
      </c>
      <c r="G9065" s="32" t="str" cm="1">
        <f t="array" ref="G9065">IF(F9065="","",SUM(_xlfn._xlws.FILTER(Balanço[Quantidade],(Balanço[Estoque]=Back!$E$3)*(Balanço[Material]=Back!F9065))))</f>
        <v/>
      </c>
    </row>
    <row r="9066" spans="2:7">
      <c r="B9066" s="32">
        <f>SUMIF(Balanço[Estoque],Back!A9066,Balanço[Quantidade])</f>
        <v>0</v>
      </c>
      <c r="G9066" s="32" t="str" cm="1">
        <f t="array" ref="G9066">IF(F9066="","",SUM(_xlfn._xlws.FILTER(Balanço[Quantidade],(Balanço[Estoque]=Back!$E$3)*(Balanço[Material]=Back!F9066))))</f>
        <v/>
      </c>
    </row>
    <row r="9067" spans="2:7">
      <c r="B9067" s="32">
        <f>SUMIF(Balanço[Estoque],Back!A9067,Balanço[Quantidade])</f>
        <v>0</v>
      </c>
      <c r="G9067" s="32" t="str" cm="1">
        <f t="array" ref="G9067">IF(F9067="","",SUM(_xlfn._xlws.FILTER(Balanço[Quantidade],(Balanço[Estoque]=Back!$E$3)*(Balanço[Material]=Back!F9067))))</f>
        <v/>
      </c>
    </row>
    <row r="9068" spans="2:7">
      <c r="B9068" s="32">
        <f>SUMIF(Balanço[Estoque],Back!A9068,Balanço[Quantidade])</f>
        <v>0</v>
      </c>
      <c r="G9068" s="32" t="str" cm="1">
        <f t="array" ref="G9068">IF(F9068="","",SUM(_xlfn._xlws.FILTER(Balanço[Quantidade],(Balanço[Estoque]=Back!$E$3)*(Balanço[Material]=Back!F9068))))</f>
        <v/>
      </c>
    </row>
    <row r="9069" spans="2:7">
      <c r="B9069" s="32">
        <f>SUMIF(Balanço[Estoque],Back!A9069,Balanço[Quantidade])</f>
        <v>0</v>
      </c>
      <c r="G9069" s="32" t="str" cm="1">
        <f t="array" ref="G9069">IF(F9069="","",SUM(_xlfn._xlws.FILTER(Balanço[Quantidade],(Balanço[Estoque]=Back!$E$3)*(Balanço[Material]=Back!F9069))))</f>
        <v/>
      </c>
    </row>
    <row r="9070" spans="2:7">
      <c r="B9070" s="32">
        <f>SUMIF(Balanço[Estoque],Back!A9070,Balanço[Quantidade])</f>
        <v>0</v>
      </c>
      <c r="G9070" s="32" t="str" cm="1">
        <f t="array" ref="G9070">IF(F9070="","",SUM(_xlfn._xlws.FILTER(Balanço[Quantidade],(Balanço[Estoque]=Back!$E$3)*(Balanço[Material]=Back!F9070))))</f>
        <v/>
      </c>
    </row>
    <row r="9071" spans="2:7">
      <c r="B9071" s="32">
        <f>SUMIF(Balanço[Estoque],Back!A9071,Balanço[Quantidade])</f>
        <v>0</v>
      </c>
      <c r="G9071" s="32" t="str" cm="1">
        <f t="array" ref="G9071">IF(F9071="","",SUM(_xlfn._xlws.FILTER(Balanço[Quantidade],(Balanço[Estoque]=Back!$E$3)*(Balanço[Material]=Back!F9071))))</f>
        <v/>
      </c>
    </row>
    <row r="9072" spans="2:7">
      <c r="B9072" s="32">
        <f>SUMIF(Balanço[Estoque],Back!A9072,Balanço[Quantidade])</f>
        <v>0</v>
      </c>
      <c r="G9072" s="32" t="str" cm="1">
        <f t="array" ref="G9072">IF(F9072="","",SUM(_xlfn._xlws.FILTER(Balanço[Quantidade],(Balanço[Estoque]=Back!$E$3)*(Balanço[Material]=Back!F9072))))</f>
        <v/>
      </c>
    </row>
    <row r="9073" spans="2:7">
      <c r="B9073" s="32">
        <f>SUMIF(Balanço[Estoque],Back!A9073,Balanço[Quantidade])</f>
        <v>0</v>
      </c>
      <c r="G9073" s="32" t="str" cm="1">
        <f t="array" ref="G9073">IF(F9073="","",SUM(_xlfn._xlws.FILTER(Balanço[Quantidade],(Balanço[Estoque]=Back!$E$3)*(Balanço[Material]=Back!F9073))))</f>
        <v/>
      </c>
    </row>
    <row r="9074" spans="2:7">
      <c r="B9074" s="32">
        <f>SUMIF(Balanço[Estoque],Back!A9074,Balanço[Quantidade])</f>
        <v>0</v>
      </c>
      <c r="G9074" s="32" t="str" cm="1">
        <f t="array" ref="G9074">IF(F9074="","",SUM(_xlfn._xlws.FILTER(Balanço[Quantidade],(Balanço[Estoque]=Back!$E$3)*(Balanço[Material]=Back!F9074))))</f>
        <v/>
      </c>
    </row>
    <row r="9075" spans="2:7">
      <c r="B9075" s="32">
        <f>SUMIF(Balanço[Estoque],Back!A9075,Balanço[Quantidade])</f>
        <v>0</v>
      </c>
      <c r="G9075" s="32" t="str" cm="1">
        <f t="array" ref="G9075">IF(F9075="","",SUM(_xlfn._xlws.FILTER(Balanço[Quantidade],(Balanço[Estoque]=Back!$E$3)*(Balanço[Material]=Back!F9075))))</f>
        <v/>
      </c>
    </row>
    <row r="9076" spans="2:7">
      <c r="B9076" s="32">
        <f>SUMIF(Balanço[Estoque],Back!A9076,Balanço[Quantidade])</f>
        <v>0</v>
      </c>
      <c r="G9076" s="32" t="str" cm="1">
        <f t="array" ref="G9076">IF(F9076="","",SUM(_xlfn._xlws.FILTER(Balanço[Quantidade],(Balanço[Estoque]=Back!$E$3)*(Balanço[Material]=Back!F9076))))</f>
        <v/>
      </c>
    </row>
    <row r="9077" spans="2:7">
      <c r="B9077" s="32">
        <f>SUMIF(Balanço[Estoque],Back!A9077,Balanço[Quantidade])</f>
        <v>0</v>
      </c>
      <c r="G9077" s="32" t="str" cm="1">
        <f t="array" ref="G9077">IF(F9077="","",SUM(_xlfn._xlws.FILTER(Balanço[Quantidade],(Balanço[Estoque]=Back!$E$3)*(Balanço[Material]=Back!F9077))))</f>
        <v/>
      </c>
    </row>
    <row r="9078" spans="2:7">
      <c r="B9078" s="32">
        <f>SUMIF(Balanço[Estoque],Back!A9078,Balanço[Quantidade])</f>
        <v>0</v>
      </c>
      <c r="G9078" s="32" t="str" cm="1">
        <f t="array" ref="G9078">IF(F9078="","",SUM(_xlfn._xlws.FILTER(Balanço[Quantidade],(Balanço[Estoque]=Back!$E$3)*(Balanço[Material]=Back!F9078))))</f>
        <v/>
      </c>
    </row>
    <row r="9079" spans="2:7">
      <c r="B9079" s="32">
        <f>SUMIF(Balanço[Estoque],Back!A9079,Balanço[Quantidade])</f>
        <v>0</v>
      </c>
      <c r="G9079" s="32" t="str" cm="1">
        <f t="array" ref="G9079">IF(F9079="","",SUM(_xlfn._xlws.FILTER(Balanço[Quantidade],(Balanço[Estoque]=Back!$E$3)*(Balanço[Material]=Back!F9079))))</f>
        <v/>
      </c>
    </row>
    <row r="9080" spans="2:7">
      <c r="B9080" s="32">
        <f>SUMIF(Balanço[Estoque],Back!A9080,Balanço[Quantidade])</f>
        <v>0</v>
      </c>
      <c r="G9080" s="32" t="str" cm="1">
        <f t="array" ref="G9080">IF(F9080="","",SUM(_xlfn._xlws.FILTER(Balanço[Quantidade],(Balanço[Estoque]=Back!$E$3)*(Balanço[Material]=Back!F9080))))</f>
        <v/>
      </c>
    </row>
    <row r="9081" spans="2:7">
      <c r="B9081" s="32">
        <f>SUMIF(Balanço[Estoque],Back!A9081,Balanço[Quantidade])</f>
        <v>0</v>
      </c>
      <c r="G9081" s="32" t="str" cm="1">
        <f t="array" ref="G9081">IF(F9081="","",SUM(_xlfn._xlws.FILTER(Balanço[Quantidade],(Balanço[Estoque]=Back!$E$3)*(Balanço[Material]=Back!F9081))))</f>
        <v/>
      </c>
    </row>
    <row r="9082" spans="2:7">
      <c r="B9082" s="32">
        <f>SUMIF(Balanço[Estoque],Back!A9082,Balanço[Quantidade])</f>
        <v>0</v>
      </c>
      <c r="G9082" s="32" t="str" cm="1">
        <f t="array" ref="G9082">IF(F9082="","",SUM(_xlfn._xlws.FILTER(Balanço[Quantidade],(Balanço[Estoque]=Back!$E$3)*(Balanço[Material]=Back!F9082))))</f>
        <v/>
      </c>
    </row>
    <row r="9083" spans="2:7">
      <c r="B9083" s="32">
        <f>SUMIF(Balanço[Estoque],Back!A9083,Balanço[Quantidade])</f>
        <v>0</v>
      </c>
      <c r="G9083" s="32" t="str" cm="1">
        <f t="array" ref="G9083">IF(F9083="","",SUM(_xlfn._xlws.FILTER(Balanço[Quantidade],(Balanço[Estoque]=Back!$E$3)*(Balanço[Material]=Back!F9083))))</f>
        <v/>
      </c>
    </row>
    <row r="9084" spans="2:7">
      <c r="B9084" s="32">
        <f>SUMIF(Balanço[Estoque],Back!A9084,Balanço[Quantidade])</f>
        <v>0</v>
      </c>
      <c r="G9084" s="32" t="str" cm="1">
        <f t="array" ref="G9084">IF(F9084="","",SUM(_xlfn._xlws.FILTER(Balanço[Quantidade],(Balanço[Estoque]=Back!$E$3)*(Balanço[Material]=Back!F9084))))</f>
        <v/>
      </c>
    </row>
    <row r="9085" spans="2:7">
      <c r="B9085" s="32">
        <f>SUMIF(Balanço[Estoque],Back!A9085,Balanço[Quantidade])</f>
        <v>0</v>
      </c>
      <c r="G9085" s="32" t="str" cm="1">
        <f t="array" ref="G9085">IF(F9085="","",SUM(_xlfn._xlws.FILTER(Balanço[Quantidade],(Balanço[Estoque]=Back!$E$3)*(Balanço[Material]=Back!F9085))))</f>
        <v/>
      </c>
    </row>
    <row r="9086" spans="2:7">
      <c r="B9086" s="32">
        <f>SUMIF(Balanço[Estoque],Back!A9086,Balanço[Quantidade])</f>
        <v>0</v>
      </c>
      <c r="G9086" s="32" t="str" cm="1">
        <f t="array" ref="G9086">IF(F9086="","",SUM(_xlfn._xlws.FILTER(Balanço[Quantidade],(Balanço[Estoque]=Back!$E$3)*(Balanço[Material]=Back!F9086))))</f>
        <v/>
      </c>
    </row>
    <row r="9087" spans="2:7">
      <c r="B9087" s="32">
        <f>SUMIF(Balanço[Estoque],Back!A9087,Balanço[Quantidade])</f>
        <v>0</v>
      </c>
      <c r="G9087" s="32" t="str" cm="1">
        <f t="array" ref="G9087">IF(F9087="","",SUM(_xlfn._xlws.FILTER(Balanço[Quantidade],(Balanço[Estoque]=Back!$E$3)*(Balanço[Material]=Back!F9087))))</f>
        <v/>
      </c>
    </row>
    <row r="9088" spans="2:7">
      <c r="B9088" s="32">
        <f>SUMIF(Balanço[Estoque],Back!A9088,Balanço[Quantidade])</f>
        <v>0</v>
      </c>
      <c r="G9088" s="32" t="str" cm="1">
        <f t="array" ref="G9088">IF(F9088="","",SUM(_xlfn._xlws.FILTER(Balanço[Quantidade],(Balanço[Estoque]=Back!$E$3)*(Balanço[Material]=Back!F9088))))</f>
        <v/>
      </c>
    </row>
    <row r="9089" spans="2:7">
      <c r="B9089" s="32">
        <f>SUMIF(Balanço[Estoque],Back!A9089,Balanço[Quantidade])</f>
        <v>0</v>
      </c>
      <c r="G9089" s="32" t="str" cm="1">
        <f t="array" ref="G9089">IF(F9089="","",SUM(_xlfn._xlws.FILTER(Balanço[Quantidade],(Balanço[Estoque]=Back!$E$3)*(Balanço[Material]=Back!F9089))))</f>
        <v/>
      </c>
    </row>
    <row r="9090" spans="2:7">
      <c r="B9090" s="32">
        <f>SUMIF(Balanço[Estoque],Back!A9090,Balanço[Quantidade])</f>
        <v>0</v>
      </c>
      <c r="G9090" s="32" t="str" cm="1">
        <f t="array" ref="G9090">IF(F9090="","",SUM(_xlfn._xlws.FILTER(Balanço[Quantidade],(Balanço[Estoque]=Back!$E$3)*(Balanço[Material]=Back!F9090))))</f>
        <v/>
      </c>
    </row>
    <row r="9091" spans="2:7">
      <c r="B9091" s="32">
        <f>SUMIF(Balanço[Estoque],Back!A9091,Balanço[Quantidade])</f>
        <v>0</v>
      </c>
      <c r="G9091" s="32" t="str" cm="1">
        <f t="array" ref="G9091">IF(F9091="","",SUM(_xlfn._xlws.FILTER(Balanço[Quantidade],(Balanço[Estoque]=Back!$E$3)*(Balanço[Material]=Back!F9091))))</f>
        <v/>
      </c>
    </row>
    <row r="9092" spans="2:7">
      <c r="B9092" s="32">
        <f>SUMIF(Balanço[Estoque],Back!A9092,Balanço[Quantidade])</f>
        <v>0</v>
      </c>
      <c r="G9092" s="32" t="str" cm="1">
        <f t="array" ref="G9092">IF(F9092="","",SUM(_xlfn._xlws.FILTER(Balanço[Quantidade],(Balanço[Estoque]=Back!$E$3)*(Balanço[Material]=Back!F9092))))</f>
        <v/>
      </c>
    </row>
    <row r="9093" spans="2:7">
      <c r="B9093" s="32">
        <f>SUMIF(Balanço[Estoque],Back!A9093,Balanço[Quantidade])</f>
        <v>0</v>
      </c>
      <c r="G9093" s="32" t="str" cm="1">
        <f t="array" ref="G9093">IF(F9093="","",SUM(_xlfn._xlws.FILTER(Balanço[Quantidade],(Balanço[Estoque]=Back!$E$3)*(Balanço[Material]=Back!F9093))))</f>
        <v/>
      </c>
    </row>
    <row r="9094" spans="2:7">
      <c r="B9094" s="32">
        <f>SUMIF(Balanço[Estoque],Back!A9094,Balanço[Quantidade])</f>
        <v>0</v>
      </c>
      <c r="G9094" s="32" t="str" cm="1">
        <f t="array" ref="G9094">IF(F9094="","",SUM(_xlfn._xlws.FILTER(Balanço[Quantidade],(Balanço[Estoque]=Back!$E$3)*(Balanço[Material]=Back!F9094))))</f>
        <v/>
      </c>
    </row>
    <row r="9095" spans="2:7">
      <c r="B9095" s="32">
        <f>SUMIF(Balanço[Estoque],Back!A9095,Balanço[Quantidade])</f>
        <v>0</v>
      </c>
      <c r="G9095" s="32" t="str" cm="1">
        <f t="array" ref="G9095">IF(F9095="","",SUM(_xlfn._xlws.FILTER(Balanço[Quantidade],(Balanço[Estoque]=Back!$E$3)*(Balanço[Material]=Back!F9095))))</f>
        <v/>
      </c>
    </row>
    <row r="9096" spans="2:7">
      <c r="B9096" s="32">
        <f>SUMIF(Balanço[Estoque],Back!A9096,Balanço[Quantidade])</f>
        <v>0</v>
      </c>
      <c r="G9096" s="32" t="str" cm="1">
        <f t="array" ref="G9096">IF(F9096="","",SUM(_xlfn._xlws.FILTER(Balanço[Quantidade],(Balanço[Estoque]=Back!$E$3)*(Balanço[Material]=Back!F9096))))</f>
        <v/>
      </c>
    </row>
    <row r="9097" spans="2:7">
      <c r="B9097" s="32">
        <f>SUMIF(Balanço[Estoque],Back!A9097,Balanço[Quantidade])</f>
        <v>0</v>
      </c>
      <c r="G9097" s="32" t="str" cm="1">
        <f t="array" ref="G9097">IF(F9097="","",SUM(_xlfn._xlws.FILTER(Balanço[Quantidade],(Balanço[Estoque]=Back!$E$3)*(Balanço[Material]=Back!F9097))))</f>
        <v/>
      </c>
    </row>
    <row r="9098" spans="2:7">
      <c r="B9098" s="32">
        <f>SUMIF(Balanço[Estoque],Back!A9098,Balanço[Quantidade])</f>
        <v>0</v>
      </c>
      <c r="G9098" s="32" t="str" cm="1">
        <f t="array" ref="G9098">IF(F9098="","",SUM(_xlfn._xlws.FILTER(Balanço[Quantidade],(Balanço[Estoque]=Back!$E$3)*(Balanço[Material]=Back!F9098))))</f>
        <v/>
      </c>
    </row>
    <row r="9099" spans="2:7">
      <c r="B9099" s="32">
        <f>SUMIF(Balanço[Estoque],Back!A9099,Balanço[Quantidade])</f>
        <v>0</v>
      </c>
      <c r="G9099" s="32" t="str" cm="1">
        <f t="array" ref="G9099">IF(F9099="","",SUM(_xlfn._xlws.FILTER(Balanço[Quantidade],(Balanço[Estoque]=Back!$E$3)*(Balanço[Material]=Back!F9099))))</f>
        <v/>
      </c>
    </row>
    <row r="9100" spans="2:7">
      <c r="B9100" s="32">
        <f>SUMIF(Balanço[Estoque],Back!A9100,Balanço[Quantidade])</f>
        <v>0</v>
      </c>
      <c r="G9100" s="32" t="str" cm="1">
        <f t="array" ref="G9100">IF(F9100="","",SUM(_xlfn._xlws.FILTER(Balanço[Quantidade],(Balanço[Estoque]=Back!$E$3)*(Balanço[Material]=Back!F9100))))</f>
        <v/>
      </c>
    </row>
    <row r="9101" spans="2:7">
      <c r="B9101" s="32">
        <f>SUMIF(Balanço[Estoque],Back!A9101,Balanço[Quantidade])</f>
        <v>0</v>
      </c>
      <c r="G9101" s="32" t="str" cm="1">
        <f t="array" ref="G9101">IF(F9101="","",SUM(_xlfn._xlws.FILTER(Balanço[Quantidade],(Balanço[Estoque]=Back!$E$3)*(Balanço[Material]=Back!F9101))))</f>
        <v/>
      </c>
    </row>
    <row r="9102" spans="2:7">
      <c r="B9102" s="32">
        <f>SUMIF(Balanço[Estoque],Back!A9102,Balanço[Quantidade])</f>
        <v>0</v>
      </c>
      <c r="G9102" s="32" t="str" cm="1">
        <f t="array" ref="G9102">IF(F9102="","",SUM(_xlfn._xlws.FILTER(Balanço[Quantidade],(Balanço[Estoque]=Back!$E$3)*(Balanço[Material]=Back!F9102))))</f>
        <v/>
      </c>
    </row>
    <row r="9103" spans="2:7">
      <c r="B9103" s="32">
        <f>SUMIF(Balanço[Estoque],Back!A9103,Balanço[Quantidade])</f>
        <v>0</v>
      </c>
      <c r="G9103" s="32" t="str" cm="1">
        <f t="array" ref="G9103">IF(F9103="","",SUM(_xlfn._xlws.FILTER(Balanço[Quantidade],(Balanço[Estoque]=Back!$E$3)*(Balanço[Material]=Back!F9103))))</f>
        <v/>
      </c>
    </row>
    <row r="9104" spans="2:7">
      <c r="B9104" s="32">
        <f>SUMIF(Balanço[Estoque],Back!A9104,Balanço[Quantidade])</f>
        <v>0</v>
      </c>
      <c r="G9104" s="32" t="str" cm="1">
        <f t="array" ref="G9104">IF(F9104="","",SUM(_xlfn._xlws.FILTER(Balanço[Quantidade],(Balanço[Estoque]=Back!$E$3)*(Balanço[Material]=Back!F9104))))</f>
        <v/>
      </c>
    </row>
    <row r="9105" spans="2:7">
      <c r="B9105" s="32">
        <f>SUMIF(Balanço[Estoque],Back!A9105,Balanço[Quantidade])</f>
        <v>0</v>
      </c>
      <c r="G9105" s="32" t="str" cm="1">
        <f t="array" ref="G9105">IF(F9105="","",SUM(_xlfn._xlws.FILTER(Balanço[Quantidade],(Balanço[Estoque]=Back!$E$3)*(Balanço[Material]=Back!F9105))))</f>
        <v/>
      </c>
    </row>
    <row r="9106" spans="2:7">
      <c r="B9106" s="32">
        <f>SUMIF(Balanço[Estoque],Back!A9106,Balanço[Quantidade])</f>
        <v>0</v>
      </c>
      <c r="G9106" s="32" t="str" cm="1">
        <f t="array" ref="G9106">IF(F9106="","",SUM(_xlfn._xlws.FILTER(Balanço[Quantidade],(Balanço[Estoque]=Back!$E$3)*(Balanço[Material]=Back!F9106))))</f>
        <v/>
      </c>
    </row>
    <row r="9107" spans="2:7">
      <c r="B9107" s="32">
        <f>SUMIF(Balanço[Estoque],Back!A9107,Balanço[Quantidade])</f>
        <v>0</v>
      </c>
      <c r="G9107" s="32" t="str" cm="1">
        <f t="array" ref="G9107">IF(F9107="","",SUM(_xlfn._xlws.FILTER(Balanço[Quantidade],(Balanço[Estoque]=Back!$E$3)*(Balanço[Material]=Back!F9107))))</f>
        <v/>
      </c>
    </row>
    <row r="9108" spans="2:7">
      <c r="B9108" s="32">
        <f>SUMIF(Balanço[Estoque],Back!A9108,Balanço[Quantidade])</f>
        <v>0</v>
      </c>
      <c r="G9108" s="32" t="str" cm="1">
        <f t="array" ref="G9108">IF(F9108="","",SUM(_xlfn._xlws.FILTER(Balanço[Quantidade],(Balanço[Estoque]=Back!$E$3)*(Balanço[Material]=Back!F9108))))</f>
        <v/>
      </c>
    </row>
    <row r="9109" spans="2:7">
      <c r="B9109" s="32">
        <f>SUMIF(Balanço[Estoque],Back!A9109,Balanço[Quantidade])</f>
        <v>0</v>
      </c>
      <c r="G9109" s="32" t="str" cm="1">
        <f t="array" ref="G9109">IF(F9109="","",SUM(_xlfn._xlws.FILTER(Balanço[Quantidade],(Balanço[Estoque]=Back!$E$3)*(Balanço[Material]=Back!F9109))))</f>
        <v/>
      </c>
    </row>
    <row r="9110" spans="2:7">
      <c r="B9110" s="32">
        <f>SUMIF(Balanço[Estoque],Back!A9110,Balanço[Quantidade])</f>
        <v>0</v>
      </c>
      <c r="G9110" s="32" t="str" cm="1">
        <f t="array" ref="G9110">IF(F9110="","",SUM(_xlfn._xlws.FILTER(Balanço[Quantidade],(Balanço[Estoque]=Back!$E$3)*(Balanço[Material]=Back!F9110))))</f>
        <v/>
      </c>
    </row>
    <row r="9111" spans="2:7">
      <c r="B9111" s="32">
        <f>SUMIF(Balanço[Estoque],Back!A9111,Balanço[Quantidade])</f>
        <v>0</v>
      </c>
      <c r="G9111" s="32" t="str" cm="1">
        <f t="array" ref="G9111">IF(F9111="","",SUM(_xlfn._xlws.FILTER(Balanço[Quantidade],(Balanço[Estoque]=Back!$E$3)*(Balanço[Material]=Back!F9111))))</f>
        <v/>
      </c>
    </row>
    <row r="9112" spans="2:7">
      <c r="B9112" s="32">
        <f>SUMIF(Balanço[Estoque],Back!A9112,Balanço[Quantidade])</f>
        <v>0</v>
      </c>
      <c r="G9112" s="32" t="str" cm="1">
        <f t="array" ref="G9112">IF(F9112="","",SUM(_xlfn._xlws.FILTER(Balanço[Quantidade],(Balanço[Estoque]=Back!$E$3)*(Balanço[Material]=Back!F9112))))</f>
        <v/>
      </c>
    </row>
    <row r="9113" spans="2:7">
      <c r="B9113" s="32">
        <f>SUMIF(Balanço[Estoque],Back!A9113,Balanço[Quantidade])</f>
        <v>0</v>
      </c>
      <c r="G9113" s="32" t="str" cm="1">
        <f t="array" ref="G9113">IF(F9113="","",SUM(_xlfn._xlws.FILTER(Balanço[Quantidade],(Balanço[Estoque]=Back!$E$3)*(Balanço[Material]=Back!F9113))))</f>
        <v/>
      </c>
    </row>
    <row r="9114" spans="2:7">
      <c r="B9114" s="32">
        <f>SUMIF(Balanço[Estoque],Back!A9114,Balanço[Quantidade])</f>
        <v>0</v>
      </c>
      <c r="G9114" s="32" t="str" cm="1">
        <f t="array" ref="G9114">IF(F9114="","",SUM(_xlfn._xlws.FILTER(Balanço[Quantidade],(Balanço[Estoque]=Back!$E$3)*(Balanço[Material]=Back!F9114))))</f>
        <v/>
      </c>
    </row>
    <row r="9115" spans="2:7">
      <c r="B9115" s="32">
        <f>SUMIF(Balanço[Estoque],Back!A9115,Balanço[Quantidade])</f>
        <v>0</v>
      </c>
      <c r="G9115" s="32" t="str" cm="1">
        <f t="array" ref="G9115">IF(F9115="","",SUM(_xlfn._xlws.FILTER(Balanço[Quantidade],(Balanço[Estoque]=Back!$E$3)*(Balanço[Material]=Back!F9115))))</f>
        <v/>
      </c>
    </row>
    <row r="9116" spans="2:7">
      <c r="B9116" s="32">
        <f>SUMIF(Balanço[Estoque],Back!A9116,Balanço[Quantidade])</f>
        <v>0</v>
      </c>
      <c r="G9116" s="32" t="str" cm="1">
        <f t="array" ref="G9116">IF(F9116="","",SUM(_xlfn._xlws.FILTER(Balanço[Quantidade],(Balanço[Estoque]=Back!$E$3)*(Balanço[Material]=Back!F9116))))</f>
        <v/>
      </c>
    </row>
    <row r="9117" spans="2:7">
      <c r="B9117" s="32">
        <f>SUMIF(Balanço[Estoque],Back!A9117,Balanço[Quantidade])</f>
        <v>0</v>
      </c>
      <c r="G9117" s="32" t="str" cm="1">
        <f t="array" ref="G9117">IF(F9117="","",SUM(_xlfn._xlws.FILTER(Balanço[Quantidade],(Balanço[Estoque]=Back!$E$3)*(Balanço[Material]=Back!F9117))))</f>
        <v/>
      </c>
    </row>
    <row r="9118" spans="2:7">
      <c r="B9118" s="32">
        <f>SUMIF(Balanço[Estoque],Back!A9118,Balanço[Quantidade])</f>
        <v>0</v>
      </c>
      <c r="G9118" s="32" t="str" cm="1">
        <f t="array" ref="G9118">IF(F9118="","",SUM(_xlfn._xlws.FILTER(Balanço[Quantidade],(Balanço[Estoque]=Back!$E$3)*(Balanço[Material]=Back!F9118))))</f>
        <v/>
      </c>
    </row>
    <row r="9119" spans="2:7">
      <c r="B9119" s="32">
        <f>SUMIF(Balanço[Estoque],Back!A9119,Balanço[Quantidade])</f>
        <v>0</v>
      </c>
      <c r="G9119" s="32" t="str" cm="1">
        <f t="array" ref="G9119">IF(F9119="","",SUM(_xlfn._xlws.FILTER(Balanço[Quantidade],(Balanço[Estoque]=Back!$E$3)*(Balanço[Material]=Back!F9119))))</f>
        <v/>
      </c>
    </row>
    <row r="9120" spans="2:7">
      <c r="B9120" s="32">
        <f>SUMIF(Balanço[Estoque],Back!A9120,Balanço[Quantidade])</f>
        <v>0</v>
      </c>
      <c r="G9120" s="32" t="str" cm="1">
        <f t="array" ref="G9120">IF(F9120="","",SUM(_xlfn._xlws.FILTER(Balanço[Quantidade],(Balanço[Estoque]=Back!$E$3)*(Balanço[Material]=Back!F9120))))</f>
        <v/>
      </c>
    </row>
    <row r="9121" spans="2:7">
      <c r="B9121" s="32">
        <f>SUMIF(Balanço[Estoque],Back!A9121,Balanço[Quantidade])</f>
        <v>0</v>
      </c>
      <c r="G9121" s="32" t="str" cm="1">
        <f t="array" ref="G9121">IF(F9121="","",SUM(_xlfn._xlws.FILTER(Balanço[Quantidade],(Balanço[Estoque]=Back!$E$3)*(Balanço[Material]=Back!F9121))))</f>
        <v/>
      </c>
    </row>
    <row r="9122" spans="2:7">
      <c r="B9122" s="32">
        <f>SUMIF(Balanço[Estoque],Back!A9122,Balanço[Quantidade])</f>
        <v>0</v>
      </c>
      <c r="G9122" s="32" t="str" cm="1">
        <f t="array" ref="G9122">IF(F9122="","",SUM(_xlfn._xlws.FILTER(Balanço[Quantidade],(Balanço[Estoque]=Back!$E$3)*(Balanço[Material]=Back!F9122))))</f>
        <v/>
      </c>
    </row>
    <row r="9123" spans="2:7">
      <c r="B9123" s="32">
        <f>SUMIF(Balanço[Estoque],Back!A9123,Balanço[Quantidade])</f>
        <v>0</v>
      </c>
      <c r="G9123" s="32" t="str" cm="1">
        <f t="array" ref="G9123">IF(F9123="","",SUM(_xlfn._xlws.FILTER(Balanço[Quantidade],(Balanço[Estoque]=Back!$E$3)*(Balanço[Material]=Back!F9123))))</f>
        <v/>
      </c>
    </row>
    <row r="9124" spans="2:7">
      <c r="B9124" s="32">
        <f>SUMIF(Balanço[Estoque],Back!A9124,Balanço[Quantidade])</f>
        <v>0</v>
      </c>
      <c r="G9124" s="32" t="str" cm="1">
        <f t="array" ref="G9124">IF(F9124="","",SUM(_xlfn._xlws.FILTER(Balanço[Quantidade],(Balanço[Estoque]=Back!$E$3)*(Balanço[Material]=Back!F9124))))</f>
        <v/>
      </c>
    </row>
    <row r="9125" spans="2:7">
      <c r="B9125" s="32">
        <f>SUMIF(Balanço[Estoque],Back!A9125,Balanço[Quantidade])</f>
        <v>0</v>
      </c>
      <c r="G9125" s="32" t="str" cm="1">
        <f t="array" ref="G9125">IF(F9125="","",SUM(_xlfn._xlws.FILTER(Balanço[Quantidade],(Balanço[Estoque]=Back!$E$3)*(Balanço[Material]=Back!F9125))))</f>
        <v/>
      </c>
    </row>
    <row r="9126" spans="2:7">
      <c r="B9126" s="32">
        <f>SUMIF(Balanço[Estoque],Back!A9126,Balanço[Quantidade])</f>
        <v>0</v>
      </c>
      <c r="G9126" s="32" t="str" cm="1">
        <f t="array" ref="G9126">IF(F9126="","",SUM(_xlfn._xlws.FILTER(Balanço[Quantidade],(Balanço[Estoque]=Back!$E$3)*(Balanço[Material]=Back!F9126))))</f>
        <v/>
      </c>
    </row>
    <row r="9127" spans="2:7">
      <c r="B9127" s="32">
        <f>SUMIF(Balanço[Estoque],Back!A9127,Balanço[Quantidade])</f>
        <v>0</v>
      </c>
      <c r="G9127" s="32" t="str" cm="1">
        <f t="array" ref="G9127">IF(F9127="","",SUM(_xlfn._xlws.FILTER(Balanço[Quantidade],(Balanço[Estoque]=Back!$E$3)*(Balanço[Material]=Back!F9127))))</f>
        <v/>
      </c>
    </row>
    <row r="9128" spans="2:7">
      <c r="B9128" s="32">
        <f>SUMIF(Balanço[Estoque],Back!A9128,Balanço[Quantidade])</f>
        <v>0</v>
      </c>
      <c r="G9128" s="32" t="str" cm="1">
        <f t="array" ref="G9128">IF(F9128="","",SUM(_xlfn._xlws.FILTER(Balanço[Quantidade],(Balanço[Estoque]=Back!$E$3)*(Balanço[Material]=Back!F9128))))</f>
        <v/>
      </c>
    </row>
    <row r="9129" spans="2:7">
      <c r="B9129" s="32">
        <f>SUMIF(Balanço[Estoque],Back!A9129,Balanço[Quantidade])</f>
        <v>0</v>
      </c>
      <c r="G9129" s="32" t="str" cm="1">
        <f t="array" ref="G9129">IF(F9129="","",SUM(_xlfn._xlws.FILTER(Balanço[Quantidade],(Balanço[Estoque]=Back!$E$3)*(Balanço[Material]=Back!F9129))))</f>
        <v/>
      </c>
    </row>
    <row r="9130" spans="2:7">
      <c r="B9130" s="32">
        <f>SUMIF(Balanço[Estoque],Back!A9130,Balanço[Quantidade])</f>
        <v>0</v>
      </c>
      <c r="G9130" s="32" t="str" cm="1">
        <f t="array" ref="G9130">IF(F9130="","",SUM(_xlfn._xlws.FILTER(Balanço[Quantidade],(Balanço[Estoque]=Back!$E$3)*(Balanço[Material]=Back!F9130))))</f>
        <v/>
      </c>
    </row>
    <row r="9131" spans="2:7">
      <c r="B9131" s="32">
        <f>SUMIF(Balanço[Estoque],Back!A9131,Balanço[Quantidade])</f>
        <v>0</v>
      </c>
      <c r="G9131" s="32" t="str" cm="1">
        <f t="array" ref="G9131">IF(F9131="","",SUM(_xlfn._xlws.FILTER(Balanço[Quantidade],(Balanço[Estoque]=Back!$E$3)*(Balanço[Material]=Back!F9131))))</f>
        <v/>
      </c>
    </row>
    <row r="9132" spans="2:7">
      <c r="B9132" s="32">
        <f>SUMIF(Balanço[Estoque],Back!A9132,Balanço[Quantidade])</f>
        <v>0</v>
      </c>
      <c r="G9132" s="32" t="str" cm="1">
        <f t="array" ref="G9132">IF(F9132="","",SUM(_xlfn._xlws.FILTER(Balanço[Quantidade],(Balanço[Estoque]=Back!$E$3)*(Balanço[Material]=Back!F9132))))</f>
        <v/>
      </c>
    </row>
    <row r="9133" spans="2:7">
      <c r="B9133" s="32">
        <f>SUMIF(Balanço[Estoque],Back!A9133,Balanço[Quantidade])</f>
        <v>0</v>
      </c>
      <c r="G9133" s="32" t="str" cm="1">
        <f t="array" ref="G9133">IF(F9133="","",SUM(_xlfn._xlws.FILTER(Balanço[Quantidade],(Balanço[Estoque]=Back!$E$3)*(Balanço[Material]=Back!F9133))))</f>
        <v/>
      </c>
    </row>
    <row r="9134" spans="2:7">
      <c r="B9134" s="32">
        <f>SUMIF(Balanço[Estoque],Back!A9134,Balanço[Quantidade])</f>
        <v>0</v>
      </c>
      <c r="G9134" s="32" t="str" cm="1">
        <f t="array" ref="G9134">IF(F9134="","",SUM(_xlfn._xlws.FILTER(Balanço[Quantidade],(Balanço[Estoque]=Back!$E$3)*(Balanço[Material]=Back!F9134))))</f>
        <v/>
      </c>
    </row>
    <row r="9135" spans="2:7">
      <c r="B9135" s="32">
        <f>SUMIF(Balanço[Estoque],Back!A9135,Balanço[Quantidade])</f>
        <v>0</v>
      </c>
      <c r="G9135" s="32" t="str" cm="1">
        <f t="array" ref="G9135">IF(F9135="","",SUM(_xlfn._xlws.FILTER(Balanço[Quantidade],(Balanço[Estoque]=Back!$E$3)*(Balanço[Material]=Back!F9135))))</f>
        <v/>
      </c>
    </row>
    <row r="9136" spans="2:7">
      <c r="B9136" s="32">
        <f>SUMIF(Balanço[Estoque],Back!A9136,Balanço[Quantidade])</f>
        <v>0</v>
      </c>
      <c r="G9136" s="32" t="str" cm="1">
        <f t="array" ref="G9136">IF(F9136="","",SUM(_xlfn._xlws.FILTER(Balanço[Quantidade],(Balanço[Estoque]=Back!$E$3)*(Balanço[Material]=Back!F9136))))</f>
        <v/>
      </c>
    </row>
    <row r="9137" spans="2:7">
      <c r="B9137" s="32">
        <f>SUMIF(Balanço[Estoque],Back!A9137,Balanço[Quantidade])</f>
        <v>0</v>
      </c>
      <c r="G9137" s="32" t="str" cm="1">
        <f t="array" ref="G9137">IF(F9137="","",SUM(_xlfn._xlws.FILTER(Balanço[Quantidade],(Balanço[Estoque]=Back!$E$3)*(Balanço[Material]=Back!F9137))))</f>
        <v/>
      </c>
    </row>
    <row r="9138" spans="2:7">
      <c r="B9138" s="32">
        <f>SUMIF(Balanço[Estoque],Back!A9138,Balanço[Quantidade])</f>
        <v>0</v>
      </c>
      <c r="G9138" s="32" t="str" cm="1">
        <f t="array" ref="G9138">IF(F9138="","",SUM(_xlfn._xlws.FILTER(Balanço[Quantidade],(Balanço[Estoque]=Back!$E$3)*(Balanço[Material]=Back!F9138))))</f>
        <v/>
      </c>
    </row>
    <row r="9139" spans="2:7">
      <c r="B9139" s="32">
        <f>SUMIF(Balanço[Estoque],Back!A9139,Balanço[Quantidade])</f>
        <v>0</v>
      </c>
      <c r="G9139" s="32" t="str" cm="1">
        <f t="array" ref="G9139">IF(F9139="","",SUM(_xlfn._xlws.FILTER(Balanço[Quantidade],(Balanço[Estoque]=Back!$E$3)*(Balanço[Material]=Back!F9139))))</f>
        <v/>
      </c>
    </row>
    <row r="9140" spans="2:7">
      <c r="B9140" s="32">
        <f>SUMIF(Balanço[Estoque],Back!A9140,Balanço[Quantidade])</f>
        <v>0</v>
      </c>
      <c r="G9140" s="32" t="str" cm="1">
        <f t="array" ref="G9140">IF(F9140="","",SUM(_xlfn._xlws.FILTER(Balanço[Quantidade],(Balanço[Estoque]=Back!$E$3)*(Balanço[Material]=Back!F9140))))</f>
        <v/>
      </c>
    </row>
    <row r="9141" spans="2:7">
      <c r="B9141" s="32">
        <f>SUMIF(Balanço[Estoque],Back!A9141,Balanço[Quantidade])</f>
        <v>0</v>
      </c>
      <c r="G9141" s="32" t="str" cm="1">
        <f t="array" ref="G9141">IF(F9141="","",SUM(_xlfn._xlws.FILTER(Balanço[Quantidade],(Balanço[Estoque]=Back!$E$3)*(Balanço[Material]=Back!F9141))))</f>
        <v/>
      </c>
    </row>
    <row r="9142" spans="2:7">
      <c r="B9142" s="32">
        <f>SUMIF(Balanço[Estoque],Back!A9142,Balanço[Quantidade])</f>
        <v>0</v>
      </c>
      <c r="G9142" s="32" t="str" cm="1">
        <f t="array" ref="G9142">IF(F9142="","",SUM(_xlfn._xlws.FILTER(Balanço[Quantidade],(Balanço[Estoque]=Back!$E$3)*(Balanço[Material]=Back!F9142))))</f>
        <v/>
      </c>
    </row>
    <row r="9143" spans="2:7">
      <c r="B9143" s="32">
        <f>SUMIF(Balanço[Estoque],Back!A9143,Balanço[Quantidade])</f>
        <v>0</v>
      </c>
      <c r="G9143" s="32" t="str" cm="1">
        <f t="array" ref="G9143">IF(F9143="","",SUM(_xlfn._xlws.FILTER(Balanço[Quantidade],(Balanço[Estoque]=Back!$E$3)*(Balanço[Material]=Back!F9143))))</f>
        <v/>
      </c>
    </row>
    <row r="9144" spans="2:7">
      <c r="B9144" s="32">
        <f>SUMIF(Balanço[Estoque],Back!A9144,Balanço[Quantidade])</f>
        <v>0</v>
      </c>
      <c r="G9144" s="32" t="str" cm="1">
        <f t="array" ref="G9144">IF(F9144="","",SUM(_xlfn._xlws.FILTER(Balanço[Quantidade],(Balanço[Estoque]=Back!$E$3)*(Balanço[Material]=Back!F9144))))</f>
        <v/>
      </c>
    </row>
    <row r="9145" spans="2:7">
      <c r="B9145" s="32">
        <f>SUMIF(Balanço[Estoque],Back!A9145,Balanço[Quantidade])</f>
        <v>0</v>
      </c>
      <c r="G9145" s="32" t="str" cm="1">
        <f t="array" ref="G9145">IF(F9145="","",SUM(_xlfn._xlws.FILTER(Balanço[Quantidade],(Balanço[Estoque]=Back!$E$3)*(Balanço[Material]=Back!F9145))))</f>
        <v/>
      </c>
    </row>
    <row r="9146" spans="2:7">
      <c r="B9146" s="32">
        <f>SUMIF(Balanço[Estoque],Back!A9146,Balanço[Quantidade])</f>
        <v>0</v>
      </c>
      <c r="G9146" s="32" t="str" cm="1">
        <f t="array" ref="G9146">IF(F9146="","",SUM(_xlfn._xlws.FILTER(Balanço[Quantidade],(Balanço[Estoque]=Back!$E$3)*(Balanço[Material]=Back!F9146))))</f>
        <v/>
      </c>
    </row>
    <row r="9147" spans="2:7">
      <c r="B9147" s="32">
        <f>SUMIF(Balanço[Estoque],Back!A9147,Balanço[Quantidade])</f>
        <v>0</v>
      </c>
      <c r="G9147" s="32" t="str" cm="1">
        <f t="array" ref="G9147">IF(F9147="","",SUM(_xlfn._xlws.FILTER(Balanço[Quantidade],(Balanço[Estoque]=Back!$E$3)*(Balanço[Material]=Back!F9147))))</f>
        <v/>
      </c>
    </row>
    <row r="9148" spans="2:7">
      <c r="B9148" s="32">
        <f>SUMIF(Balanço[Estoque],Back!A9148,Balanço[Quantidade])</f>
        <v>0</v>
      </c>
      <c r="G9148" s="32" t="str" cm="1">
        <f t="array" ref="G9148">IF(F9148="","",SUM(_xlfn._xlws.FILTER(Balanço[Quantidade],(Balanço[Estoque]=Back!$E$3)*(Balanço[Material]=Back!F9148))))</f>
        <v/>
      </c>
    </row>
    <row r="9149" spans="2:7">
      <c r="B9149" s="32">
        <f>SUMIF(Balanço[Estoque],Back!A9149,Balanço[Quantidade])</f>
        <v>0</v>
      </c>
      <c r="G9149" s="32" t="str" cm="1">
        <f t="array" ref="G9149">IF(F9149="","",SUM(_xlfn._xlws.FILTER(Balanço[Quantidade],(Balanço[Estoque]=Back!$E$3)*(Balanço[Material]=Back!F9149))))</f>
        <v/>
      </c>
    </row>
    <row r="9150" spans="2:7">
      <c r="B9150" s="32">
        <f>SUMIF(Balanço[Estoque],Back!A9150,Balanço[Quantidade])</f>
        <v>0</v>
      </c>
      <c r="G9150" s="32" t="str" cm="1">
        <f t="array" ref="G9150">IF(F9150="","",SUM(_xlfn._xlws.FILTER(Balanço[Quantidade],(Balanço[Estoque]=Back!$E$3)*(Balanço[Material]=Back!F9150))))</f>
        <v/>
      </c>
    </row>
    <row r="9151" spans="2:7">
      <c r="B9151" s="32">
        <f>SUMIF(Balanço[Estoque],Back!A9151,Balanço[Quantidade])</f>
        <v>0</v>
      </c>
      <c r="G9151" s="32" t="str" cm="1">
        <f t="array" ref="G9151">IF(F9151="","",SUM(_xlfn._xlws.FILTER(Balanço[Quantidade],(Balanço[Estoque]=Back!$E$3)*(Balanço[Material]=Back!F9151))))</f>
        <v/>
      </c>
    </row>
    <row r="9152" spans="2:7">
      <c r="B9152" s="32">
        <f>SUMIF(Balanço[Estoque],Back!A9152,Balanço[Quantidade])</f>
        <v>0</v>
      </c>
      <c r="G9152" s="32" t="str" cm="1">
        <f t="array" ref="G9152">IF(F9152="","",SUM(_xlfn._xlws.FILTER(Balanço[Quantidade],(Balanço[Estoque]=Back!$E$3)*(Balanço[Material]=Back!F9152))))</f>
        <v/>
      </c>
    </row>
    <row r="9153" spans="2:7">
      <c r="B9153" s="32">
        <f>SUMIF(Balanço[Estoque],Back!A9153,Balanço[Quantidade])</f>
        <v>0</v>
      </c>
      <c r="G9153" s="32" t="str" cm="1">
        <f t="array" ref="G9153">IF(F9153="","",SUM(_xlfn._xlws.FILTER(Balanço[Quantidade],(Balanço[Estoque]=Back!$E$3)*(Balanço[Material]=Back!F9153))))</f>
        <v/>
      </c>
    </row>
    <row r="9154" spans="2:7">
      <c r="B9154" s="32">
        <f>SUMIF(Balanço[Estoque],Back!A9154,Balanço[Quantidade])</f>
        <v>0</v>
      </c>
      <c r="G9154" s="32" t="str" cm="1">
        <f t="array" ref="G9154">IF(F9154="","",SUM(_xlfn._xlws.FILTER(Balanço[Quantidade],(Balanço[Estoque]=Back!$E$3)*(Balanço[Material]=Back!F9154))))</f>
        <v/>
      </c>
    </row>
    <row r="9155" spans="2:7">
      <c r="B9155" s="32">
        <f>SUMIF(Balanço[Estoque],Back!A9155,Balanço[Quantidade])</f>
        <v>0</v>
      </c>
      <c r="G9155" s="32" t="str" cm="1">
        <f t="array" ref="G9155">IF(F9155="","",SUM(_xlfn._xlws.FILTER(Balanço[Quantidade],(Balanço[Estoque]=Back!$E$3)*(Balanço[Material]=Back!F9155))))</f>
        <v/>
      </c>
    </row>
    <row r="9156" spans="2:7">
      <c r="B9156" s="32">
        <f>SUMIF(Balanço[Estoque],Back!A9156,Balanço[Quantidade])</f>
        <v>0</v>
      </c>
      <c r="G9156" s="32" t="str" cm="1">
        <f t="array" ref="G9156">IF(F9156="","",SUM(_xlfn._xlws.FILTER(Balanço[Quantidade],(Balanço[Estoque]=Back!$E$3)*(Balanço[Material]=Back!F9156))))</f>
        <v/>
      </c>
    </row>
    <row r="9157" spans="2:7">
      <c r="B9157" s="32">
        <f>SUMIF(Balanço[Estoque],Back!A9157,Balanço[Quantidade])</f>
        <v>0</v>
      </c>
      <c r="G9157" s="32" t="str" cm="1">
        <f t="array" ref="G9157">IF(F9157="","",SUM(_xlfn._xlws.FILTER(Balanço[Quantidade],(Balanço[Estoque]=Back!$E$3)*(Balanço[Material]=Back!F9157))))</f>
        <v/>
      </c>
    </row>
    <row r="9158" spans="2:7">
      <c r="B9158" s="32">
        <f>SUMIF(Balanço[Estoque],Back!A9158,Balanço[Quantidade])</f>
        <v>0</v>
      </c>
      <c r="G9158" s="32" t="str" cm="1">
        <f t="array" ref="G9158">IF(F9158="","",SUM(_xlfn._xlws.FILTER(Balanço[Quantidade],(Balanço[Estoque]=Back!$E$3)*(Balanço[Material]=Back!F9158))))</f>
        <v/>
      </c>
    </row>
    <row r="9159" spans="2:7">
      <c r="B9159" s="32">
        <f>SUMIF(Balanço[Estoque],Back!A9159,Balanço[Quantidade])</f>
        <v>0</v>
      </c>
      <c r="G9159" s="32" t="str" cm="1">
        <f t="array" ref="G9159">IF(F9159="","",SUM(_xlfn._xlws.FILTER(Balanço[Quantidade],(Balanço[Estoque]=Back!$E$3)*(Balanço[Material]=Back!F9159))))</f>
        <v/>
      </c>
    </row>
    <row r="9160" spans="2:7">
      <c r="B9160" s="32">
        <f>SUMIF(Balanço[Estoque],Back!A9160,Balanço[Quantidade])</f>
        <v>0</v>
      </c>
      <c r="G9160" s="32" t="str" cm="1">
        <f t="array" ref="G9160">IF(F9160="","",SUM(_xlfn._xlws.FILTER(Balanço[Quantidade],(Balanço[Estoque]=Back!$E$3)*(Balanço[Material]=Back!F9160))))</f>
        <v/>
      </c>
    </row>
    <row r="9161" spans="2:7">
      <c r="B9161" s="32">
        <f>SUMIF(Balanço[Estoque],Back!A9161,Balanço[Quantidade])</f>
        <v>0</v>
      </c>
      <c r="G9161" s="32" t="str" cm="1">
        <f t="array" ref="G9161">IF(F9161="","",SUM(_xlfn._xlws.FILTER(Balanço[Quantidade],(Balanço[Estoque]=Back!$E$3)*(Balanço[Material]=Back!F9161))))</f>
        <v/>
      </c>
    </row>
    <row r="9162" spans="2:7">
      <c r="B9162" s="32">
        <f>SUMIF(Balanço[Estoque],Back!A9162,Balanço[Quantidade])</f>
        <v>0</v>
      </c>
      <c r="G9162" s="32" t="str" cm="1">
        <f t="array" ref="G9162">IF(F9162="","",SUM(_xlfn._xlws.FILTER(Balanço[Quantidade],(Balanço[Estoque]=Back!$E$3)*(Balanço[Material]=Back!F9162))))</f>
        <v/>
      </c>
    </row>
    <row r="9163" spans="2:7">
      <c r="B9163" s="32">
        <f>SUMIF(Balanço[Estoque],Back!A9163,Balanço[Quantidade])</f>
        <v>0</v>
      </c>
      <c r="G9163" s="32" t="str" cm="1">
        <f t="array" ref="G9163">IF(F9163="","",SUM(_xlfn._xlws.FILTER(Balanço[Quantidade],(Balanço[Estoque]=Back!$E$3)*(Balanço[Material]=Back!F9163))))</f>
        <v/>
      </c>
    </row>
    <row r="9164" spans="2:7">
      <c r="B9164" s="32">
        <f>SUMIF(Balanço[Estoque],Back!A9164,Balanço[Quantidade])</f>
        <v>0</v>
      </c>
      <c r="G9164" s="32" t="str" cm="1">
        <f t="array" ref="G9164">IF(F9164="","",SUM(_xlfn._xlws.FILTER(Balanço[Quantidade],(Balanço[Estoque]=Back!$E$3)*(Balanço[Material]=Back!F9164))))</f>
        <v/>
      </c>
    </row>
    <row r="9165" spans="2:7">
      <c r="B9165" s="32">
        <f>SUMIF(Balanço[Estoque],Back!A9165,Balanço[Quantidade])</f>
        <v>0</v>
      </c>
      <c r="G9165" s="32" t="str" cm="1">
        <f t="array" ref="G9165">IF(F9165="","",SUM(_xlfn._xlws.FILTER(Balanço[Quantidade],(Balanço[Estoque]=Back!$E$3)*(Balanço[Material]=Back!F9165))))</f>
        <v/>
      </c>
    </row>
    <row r="9166" spans="2:7">
      <c r="B9166" s="32">
        <f>SUMIF(Balanço[Estoque],Back!A9166,Balanço[Quantidade])</f>
        <v>0</v>
      </c>
      <c r="G9166" s="32" t="str" cm="1">
        <f t="array" ref="G9166">IF(F9166="","",SUM(_xlfn._xlws.FILTER(Balanço[Quantidade],(Balanço[Estoque]=Back!$E$3)*(Balanço[Material]=Back!F9166))))</f>
        <v/>
      </c>
    </row>
    <row r="9167" spans="2:7">
      <c r="B9167" s="32">
        <f>SUMIF(Balanço[Estoque],Back!A9167,Balanço[Quantidade])</f>
        <v>0</v>
      </c>
      <c r="G9167" s="32" t="str" cm="1">
        <f t="array" ref="G9167">IF(F9167="","",SUM(_xlfn._xlws.FILTER(Balanço[Quantidade],(Balanço[Estoque]=Back!$E$3)*(Balanço[Material]=Back!F9167))))</f>
        <v/>
      </c>
    </row>
    <row r="9168" spans="2:7">
      <c r="B9168" s="32">
        <f>SUMIF(Balanço[Estoque],Back!A9168,Balanço[Quantidade])</f>
        <v>0</v>
      </c>
      <c r="G9168" s="32" t="str" cm="1">
        <f t="array" ref="G9168">IF(F9168="","",SUM(_xlfn._xlws.FILTER(Balanço[Quantidade],(Balanço[Estoque]=Back!$E$3)*(Balanço[Material]=Back!F9168))))</f>
        <v/>
      </c>
    </row>
    <row r="9169" spans="2:7">
      <c r="B9169" s="32">
        <f>SUMIF(Balanço[Estoque],Back!A9169,Balanço[Quantidade])</f>
        <v>0</v>
      </c>
      <c r="G9169" s="32" t="str" cm="1">
        <f t="array" ref="G9169">IF(F9169="","",SUM(_xlfn._xlws.FILTER(Balanço[Quantidade],(Balanço[Estoque]=Back!$E$3)*(Balanço[Material]=Back!F9169))))</f>
        <v/>
      </c>
    </row>
    <row r="9170" spans="2:7">
      <c r="B9170" s="32">
        <f>SUMIF(Balanço[Estoque],Back!A9170,Balanço[Quantidade])</f>
        <v>0</v>
      </c>
      <c r="G9170" s="32" t="str" cm="1">
        <f t="array" ref="G9170">IF(F9170="","",SUM(_xlfn._xlws.FILTER(Balanço[Quantidade],(Balanço[Estoque]=Back!$E$3)*(Balanço[Material]=Back!F9170))))</f>
        <v/>
      </c>
    </row>
    <row r="9171" spans="2:7">
      <c r="B9171" s="32">
        <f>SUMIF(Balanço[Estoque],Back!A9171,Balanço[Quantidade])</f>
        <v>0</v>
      </c>
      <c r="G9171" s="32" t="str" cm="1">
        <f t="array" ref="G9171">IF(F9171="","",SUM(_xlfn._xlws.FILTER(Balanço[Quantidade],(Balanço[Estoque]=Back!$E$3)*(Balanço[Material]=Back!F9171))))</f>
        <v/>
      </c>
    </row>
    <row r="9172" spans="2:7">
      <c r="B9172" s="32">
        <f>SUMIF(Balanço[Estoque],Back!A9172,Balanço[Quantidade])</f>
        <v>0</v>
      </c>
      <c r="G9172" s="32" t="str" cm="1">
        <f t="array" ref="G9172">IF(F9172="","",SUM(_xlfn._xlws.FILTER(Balanço[Quantidade],(Balanço[Estoque]=Back!$E$3)*(Balanço[Material]=Back!F9172))))</f>
        <v/>
      </c>
    </row>
    <row r="9173" spans="2:7">
      <c r="B9173" s="32">
        <f>SUMIF(Balanço[Estoque],Back!A9173,Balanço[Quantidade])</f>
        <v>0</v>
      </c>
      <c r="G9173" s="32" t="str" cm="1">
        <f t="array" ref="G9173">IF(F9173="","",SUM(_xlfn._xlws.FILTER(Balanço[Quantidade],(Balanço[Estoque]=Back!$E$3)*(Balanço[Material]=Back!F9173))))</f>
        <v/>
      </c>
    </row>
    <row r="9174" spans="2:7">
      <c r="B9174" s="32">
        <f>SUMIF(Balanço[Estoque],Back!A9174,Balanço[Quantidade])</f>
        <v>0</v>
      </c>
      <c r="G9174" s="32" t="str" cm="1">
        <f t="array" ref="G9174">IF(F9174="","",SUM(_xlfn._xlws.FILTER(Balanço[Quantidade],(Balanço[Estoque]=Back!$E$3)*(Balanço[Material]=Back!F9174))))</f>
        <v/>
      </c>
    </row>
    <row r="9175" spans="2:7">
      <c r="B9175" s="32">
        <f>SUMIF(Balanço[Estoque],Back!A9175,Balanço[Quantidade])</f>
        <v>0</v>
      </c>
      <c r="G9175" s="32" t="str" cm="1">
        <f t="array" ref="G9175">IF(F9175="","",SUM(_xlfn._xlws.FILTER(Balanço[Quantidade],(Balanço[Estoque]=Back!$E$3)*(Balanço[Material]=Back!F9175))))</f>
        <v/>
      </c>
    </row>
    <row r="9176" spans="2:7">
      <c r="B9176" s="32">
        <f>SUMIF(Balanço[Estoque],Back!A9176,Balanço[Quantidade])</f>
        <v>0</v>
      </c>
      <c r="G9176" s="32" t="str" cm="1">
        <f t="array" ref="G9176">IF(F9176="","",SUM(_xlfn._xlws.FILTER(Balanço[Quantidade],(Balanço[Estoque]=Back!$E$3)*(Balanço[Material]=Back!F9176))))</f>
        <v/>
      </c>
    </row>
    <row r="9177" spans="2:7">
      <c r="B9177" s="32">
        <f>SUMIF(Balanço[Estoque],Back!A9177,Balanço[Quantidade])</f>
        <v>0</v>
      </c>
      <c r="G9177" s="32" t="str" cm="1">
        <f t="array" ref="G9177">IF(F9177="","",SUM(_xlfn._xlws.FILTER(Balanço[Quantidade],(Balanço[Estoque]=Back!$E$3)*(Balanço[Material]=Back!F9177))))</f>
        <v/>
      </c>
    </row>
    <row r="9178" spans="2:7">
      <c r="B9178" s="32">
        <f>SUMIF(Balanço[Estoque],Back!A9178,Balanço[Quantidade])</f>
        <v>0</v>
      </c>
      <c r="G9178" s="32" t="str" cm="1">
        <f t="array" ref="G9178">IF(F9178="","",SUM(_xlfn._xlws.FILTER(Balanço[Quantidade],(Balanço[Estoque]=Back!$E$3)*(Balanço[Material]=Back!F9178))))</f>
        <v/>
      </c>
    </row>
    <row r="9179" spans="2:7">
      <c r="B9179" s="32">
        <f>SUMIF(Balanço[Estoque],Back!A9179,Balanço[Quantidade])</f>
        <v>0</v>
      </c>
      <c r="G9179" s="32" t="str" cm="1">
        <f t="array" ref="G9179">IF(F9179="","",SUM(_xlfn._xlws.FILTER(Balanço[Quantidade],(Balanço[Estoque]=Back!$E$3)*(Balanço[Material]=Back!F9179))))</f>
        <v/>
      </c>
    </row>
    <row r="9180" spans="2:7">
      <c r="B9180" s="32">
        <f>SUMIF(Balanço[Estoque],Back!A9180,Balanço[Quantidade])</f>
        <v>0</v>
      </c>
      <c r="G9180" s="32" t="str" cm="1">
        <f t="array" ref="G9180">IF(F9180="","",SUM(_xlfn._xlws.FILTER(Balanço[Quantidade],(Balanço[Estoque]=Back!$E$3)*(Balanço[Material]=Back!F9180))))</f>
        <v/>
      </c>
    </row>
    <row r="9181" spans="2:7">
      <c r="B9181" s="32">
        <f>SUMIF(Balanço[Estoque],Back!A9181,Balanço[Quantidade])</f>
        <v>0</v>
      </c>
      <c r="G9181" s="32" t="str" cm="1">
        <f t="array" ref="G9181">IF(F9181="","",SUM(_xlfn._xlws.FILTER(Balanço[Quantidade],(Balanço[Estoque]=Back!$E$3)*(Balanço[Material]=Back!F9181))))</f>
        <v/>
      </c>
    </row>
    <row r="9182" spans="2:7">
      <c r="B9182" s="32">
        <f>SUMIF(Balanço[Estoque],Back!A9182,Balanço[Quantidade])</f>
        <v>0</v>
      </c>
      <c r="G9182" s="32" t="str" cm="1">
        <f t="array" ref="G9182">IF(F9182="","",SUM(_xlfn._xlws.FILTER(Balanço[Quantidade],(Balanço[Estoque]=Back!$E$3)*(Balanço[Material]=Back!F9182))))</f>
        <v/>
      </c>
    </row>
    <row r="9183" spans="2:7">
      <c r="B9183" s="32">
        <f>SUMIF(Balanço[Estoque],Back!A9183,Balanço[Quantidade])</f>
        <v>0</v>
      </c>
      <c r="G9183" s="32" t="str" cm="1">
        <f t="array" ref="G9183">IF(F9183="","",SUM(_xlfn._xlws.FILTER(Balanço[Quantidade],(Balanço[Estoque]=Back!$E$3)*(Balanço[Material]=Back!F9183))))</f>
        <v/>
      </c>
    </row>
    <row r="9184" spans="2:7">
      <c r="B9184" s="32">
        <f>SUMIF(Balanço[Estoque],Back!A9184,Balanço[Quantidade])</f>
        <v>0</v>
      </c>
      <c r="G9184" s="32" t="str" cm="1">
        <f t="array" ref="G9184">IF(F9184="","",SUM(_xlfn._xlws.FILTER(Balanço[Quantidade],(Balanço[Estoque]=Back!$E$3)*(Balanço[Material]=Back!F9184))))</f>
        <v/>
      </c>
    </row>
    <row r="9185" spans="2:7">
      <c r="B9185" s="32">
        <f>SUMIF(Balanço[Estoque],Back!A9185,Balanço[Quantidade])</f>
        <v>0</v>
      </c>
      <c r="G9185" s="32" t="str" cm="1">
        <f t="array" ref="G9185">IF(F9185="","",SUM(_xlfn._xlws.FILTER(Balanço[Quantidade],(Balanço[Estoque]=Back!$E$3)*(Balanço[Material]=Back!F9185))))</f>
        <v/>
      </c>
    </row>
    <row r="9186" spans="2:7">
      <c r="B9186" s="32">
        <f>SUMIF(Balanço[Estoque],Back!A9186,Balanço[Quantidade])</f>
        <v>0</v>
      </c>
      <c r="G9186" s="32" t="str" cm="1">
        <f t="array" ref="G9186">IF(F9186="","",SUM(_xlfn._xlws.FILTER(Balanço[Quantidade],(Balanço[Estoque]=Back!$E$3)*(Balanço[Material]=Back!F9186))))</f>
        <v/>
      </c>
    </row>
    <row r="9187" spans="2:7">
      <c r="B9187" s="32">
        <f>SUMIF(Balanço[Estoque],Back!A9187,Balanço[Quantidade])</f>
        <v>0</v>
      </c>
      <c r="G9187" s="32" t="str" cm="1">
        <f t="array" ref="G9187">IF(F9187="","",SUM(_xlfn._xlws.FILTER(Balanço[Quantidade],(Balanço[Estoque]=Back!$E$3)*(Balanço[Material]=Back!F9187))))</f>
        <v/>
      </c>
    </row>
    <row r="9188" spans="2:7">
      <c r="B9188" s="32">
        <f>SUMIF(Balanço[Estoque],Back!A9188,Balanço[Quantidade])</f>
        <v>0</v>
      </c>
      <c r="G9188" s="32" t="str" cm="1">
        <f t="array" ref="G9188">IF(F9188="","",SUM(_xlfn._xlws.FILTER(Balanço[Quantidade],(Balanço[Estoque]=Back!$E$3)*(Balanço[Material]=Back!F9188))))</f>
        <v/>
      </c>
    </row>
    <row r="9189" spans="2:7">
      <c r="B9189" s="32">
        <f>SUMIF(Balanço[Estoque],Back!A9189,Balanço[Quantidade])</f>
        <v>0</v>
      </c>
      <c r="G9189" s="32" t="str" cm="1">
        <f t="array" ref="G9189">IF(F9189="","",SUM(_xlfn._xlws.FILTER(Balanço[Quantidade],(Balanço[Estoque]=Back!$E$3)*(Balanço[Material]=Back!F9189))))</f>
        <v/>
      </c>
    </row>
    <row r="9190" spans="2:7">
      <c r="B9190" s="32">
        <f>SUMIF(Balanço[Estoque],Back!A9190,Balanço[Quantidade])</f>
        <v>0</v>
      </c>
      <c r="G9190" s="32" t="str" cm="1">
        <f t="array" ref="G9190">IF(F9190="","",SUM(_xlfn._xlws.FILTER(Balanço[Quantidade],(Balanço[Estoque]=Back!$E$3)*(Balanço[Material]=Back!F9190))))</f>
        <v/>
      </c>
    </row>
    <row r="9191" spans="2:7">
      <c r="B9191" s="32">
        <f>SUMIF(Balanço[Estoque],Back!A9191,Balanço[Quantidade])</f>
        <v>0</v>
      </c>
      <c r="G9191" s="32" t="str" cm="1">
        <f t="array" ref="G9191">IF(F9191="","",SUM(_xlfn._xlws.FILTER(Balanço[Quantidade],(Balanço[Estoque]=Back!$E$3)*(Balanço[Material]=Back!F9191))))</f>
        <v/>
      </c>
    </row>
    <row r="9192" spans="2:7">
      <c r="B9192" s="32">
        <f>SUMIF(Balanço[Estoque],Back!A9192,Balanço[Quantidade])</f>
        <v>0</v>
      </c>
      <c r="G9192" s="32" t="str" cm="1">
        <f t="array" ref="G9192">IF(F9192="","",SUM(_xlfn._xlws.FILTER(Balanço[Quantidade],(Balanço[Estoque]=Back!$E$3)*(Balanço[Material]=Back!F9192))))</f>
        <v/>
      </c>
    </row>
    <row r="9193" spans="2:7">
      <c r="B9193" s="32">
        <f>SUMIF(Balanço[Estoque],Back!A9193,Balanço[Quantidade])</f>
        <v>0</v>
      </c>
      <c r="G9193" s="32" t="str" cm="1">
        <f t="array" ref="G9193">IF(F9193="","",SUM(_xlfn._xlws.FILTER(Balanço[Quantidade],(Balanço[Estoque]=Back!$E$3)*(Balanço[Material]=Back!F9193))))</f>
        <v/>
      </c>
    </row>
    <row r="9194" spans="2:7">
      <c r="B9194" s="32">
        <f>SUMIF(Balanço[Estoque],Back!A9194,Balanço[Quantidade])</f>
        <v>0</v>
      </c>
      <c r="G9194" s="32" t="str" cm="1">
        <f t="array" ref="G9194">IF(F9194="","",SUM(_xlfn._xlws.FILTER(Balanço[Quantidade],(Balanço[Estoque]=Back!$E$3)*(Balanço[Material]=Back!F9194))))</f>
        <v/>
      </c>
    </row>
    <row r="9195" spans="2:7">
      <c r="B9195" s="32">
        <f>SUMIF(Balanço[Estoque],Back!A9195,Balanço[Quantidade])</f>
        <v>0</v>
      </c>
      <c r="G9195" s="32" t="str" cm="1">
        <f t="array" ref="G9195">IF(F9195="","",SUM(_xlfn._xlws.FILTER(Balanço[Quantidade],(Balanço[Estoque]=Back!$E$3)*(Balanço[Material]=Back!F9195))))</f>
        <v/>
      </c>
    </row>
    <row r="9196" spans="2:7">
      <c r="B9196" s="32">
        <f>SUMIF(Balanço[Estoque],Back!A9196,Balanço[Quantidade])</f>
        <v>0</v>
      </c>
      <c r="G9196" s="32" t="str" cm="1">
        <f t="array" ref="G9196">IF(F9196="","",SUM(_xlfn._xlws.FILTER(Balanço[Quantidade],(Balanço[Estoque]=Back!$E$3)*(Balanço[Material]=Back!F9196))))</f>
        <v/>
      </c>
    </row>
    <row r="9197" spans="2:7">
      <c r="B9197" s="32">
        <f>SUMIF(Balanço[Estoque],Back!A9197,Balanço[Quantidade])</f>
        <v>0</v>
      </c>
      <c r="G9197" s="32" t="str" cm="1">
        <f t="array" ref="G9197">IF(F9197="","",SUM(_xlfn._xlws.FILTER(Balanço[Quantidade],(Balanço[Estoque]=Back!$E$3)*(Balanço[Material]=Back!F9197))))</f>
        <v/>
      </c>
    </row>
    <row r="9198" spans="2:7">
      <c r="B9198" s="32">
        <f>SUMIF(Balanço[Estoque],Back!A9198,Balanço[Quantidade])</f>
        <v>0</v>
      </c>
      <c r="G9198" s="32" t="str" cm="1">
        <f t="array" ref="G9198">IF(F9198="","",SUM(_xlfn._xlws.FILTER(Balanço[Quantidade],(Balanço[Estoque]=Back!$E$3)*(Balanço[Material]=Back!F9198))))</f>
        <v/>
      </c>
    </row>
    <row r="9199" spans="2:7">
      <c r="B9199" s="32">
        <f>SUMIF(Balanço[Estoque],Back!A9199,Balanço[Quantidade])</f>
        <v>0</v>
      </c>
      <c r="G9199" s="32" t="str" cm="1">
        <f t="array" ref="G9199">IF(F9199="","",SUM(_xlfn._xlws.FILTER(Balanço[Quantidade],(Balanço[Estoque]=Back!$E$3)*(Balanço[Material]=Back!F9199))))</f>
        <v/>
      </c>
    </row>
    <row r="9200" spans="2:7">
      <c r="B9200" s="32">
        <f>SUMIF(Balanço[Estoque],Back!A9200,Balanço[Quantidade])</f>
        <v>0</v>
      </c>
      <c r="G9200" s="32" t="str" cm="1">
        <f t="array" ref="G9200">IF(F9200="","",SUM(_xlfn._xlws.FILTER(Balanço[Quantidade],(Balanço[Estoque]=Back!$E$3)*(Balanço[Material]=Back!F9200))))</f>
        <v/>
      </c>
    </row>
    <row r="9201" spans="2:7">
      <c r="B9201" s="32">
        <f>SUMIF(Balanço[Estoque],Back!A9201,Balanço[Quantidade])</f>
        <v>0</v>
      </c>
      <c r="G9201" s="32" t="str" cm="1">
        <f t="array" ref="G9201">IF(F9201="","",SUM(_xlfn._xlws.FILTER(Balanço[Quantidade],(Balanço[Estoque]=Back!$E$3)*(Balanço[Material]=Back!F9201))))</f>
        <v/>
      </c>
    </row>
    <row r="9202" spans="2:7">
      <c r="B9202" s="32">
        <f>SUMIF(Balanço[Estoque],Back!A9202,Balanço[Quantidade])</f>
        <v>0</v>
      </c>
      <c r="G9202" s="32" t="str" cm="1">
        <f t="array" ref="G9202">IF(F9202="","",SUM(_xlfn._xlws.FILTER(Balanço[Quantidade],(Balanço[Estoque]=Back!$E$3)*(Balanço[Material]=Back!F9202))))</f>
        <v/>
      </c>
    </row>
    <row r="9203" spans="2:7">
      <c r="B9203" s="32">
        <f>SUMIF(Balanço[Estoque],Back!A9203,Balanço[Quantidade])</f>
        <v>0</v>
      </c>
      <c r="G9203" s="32" t="str" cm="1">
        <f t="array" ref="G9203">IF(F9203="","",SUM(_xlfn._xlws.FILTER(Balanço[Quantidade],(Balanço[Estoque]=Back!$E$3)*(Balanço[Material]=Back!F9203))))</f>
        <v/>
      </c>
    </row>
    <row r="9204" spans="2:7">
      <c r="B9204" s="32">
        <f>SUMIF(Balanço[Estoque],Back!A9204,Balanço[Quantidade])</f>
        <v>0</v>
      </c>
      <c r="G9204" s="32" t="str" cm="1">
        <f t="array" ref="G9204">IF(F9204="","",SUM(_xlfn._xlws.FILTER(Balanço[Quantidade],(Balanço[Estoque]=Back!$E$3)*(Balanço[Material]=Back!F9204))))</f>
        <v/>
      </c>
    </row>
    <row r="9205" spans="2:7">
      <c r="B9205" s="32">
        <f>SUMIF(Balanço[Estoque],Back!A9205,Balanço[Quantidade])</f>
        <v>0</v>
      </c>
      <c r="G9205" s="32" t="str" cm="1">
        <f t="array" ref="G9205">IF(F9205="","",SUM(_xlfn._xlws.FILTER(Balanço[Quantidade],(Balanço[Estoque]=Back!$E$3)*(Balanço[Material]=Back!F9205))))</f>
        <v/>
      </c>
    </row>
    <row r="9206" spans="2:7">
      <c r="B9206" s="32">
        <f>SUMIF(Balanço[Estoque],Back!A9206,Balanço[Quantidade])</f>
        <v>0</v>
      </c>
      <c r="G9206" s="32" t="str" cm="1">
        <f t="array" ref="G9206">IF(F9206="","",SUM(_xlfn._xlws.FILTER(Balanço[Quantidade],(Balanço[Estoque]=Back!$E$3)*(Balanço[Material]=Back!F9206))))</f>
        <v/>
      </c>
    </row>
    <row r="9207" spans="2:7">
      <c r="B9207" s="32">
        <f>SUMIF(Balanço[Estoque],Back!A9207,Balanço[Quantidade])</f>
        <v>0</v>
      </c>
      <c r="G9207" s="32" t="str" cm="1">
        <f t="array" ref="G9207">IF(F9207="","",SUM(_xlfn._xlws.FILTER(Balanço[Quantidade],(Balanço[Estoque]=Back!$E$3)*(Balanço[Material]=Back!F9207))))</f>
        <v/>
      </c>
    </row>
    <row r="9208" spans="2:7">
      <c r="B9208" s="32">
        <f>SUMIF(Balanço[Estoque],Back!A9208,Balanço[Quantidade])</f>
        <v>0</v>
      </c>
      <c r="G9208" s="32" t="str" cm="1">
        <f t="array" ref="G9208">IF(F9208="","",SUM(_xlfn._xlws.FILTER(Balanço[Quantidade],(Balanço[Estoque]=Back!$E$3)*(Balanço[Material]=Back!F9208))))</f>
        <v/>
      </c>
    </row>
    <row r="9209" spans="2:7">
      <c r="B9209" s="32">
        <f>SUMIF(Balanço[Estoque],Back!A9209,Balanço[Quantidade])</f>
        <v>0</v>
      </c>
      <c r="G9209" s="32" t="str" cm="1">
        <f t="array" ref="G9209">IF(F9209="","",SUM(_xlfn._xlws.FILTER(Balanço[Quantidade],(Balanço[Estoque]=Back!$E$3)*(Balanço[Material]=Back!F9209))))</f>
        <v/>
      </c>
    </row>
    <row r="9210" spans="2:7">
      <c r="B9210" s="32">
        <f>SUMIF(Balanço[Estoque],Back!A9210,Balanço[Quantidade])</f>
        <v>0</v>
      </c>
      <c r="G9210" s="32" t="str" cm="1">
        <f t="array" ref="G9210">IF(F9210="","",SUM(_xlfn._xlws.FILTER(Balanço[Quantidade],(Balanço[Estoque]=Back!$E$3)*(Balanço[Material]=Back!F9210))))</f>
        <v/>
      </c>
    </row>
    <row r="9211" spans="2:7">
      <c r="B9211" s="32">
        <f>SUMIF(Balanço[Estoque],Back!A9211,Balanço[Quantidade])</f>
        <v>0</v>
      </c>
      <c r="G9211" s="32" t="str" cm="1">
        <f t="array" ref="G9211">IF(F9211="","",SUM(_xlfn._xlws.FILTER(Balanço[Quantidade],(Balanço[Estoque]=Back!$E$3)*(Balanço[Material]=Back!F9211))))</f>
        <v/>
      </c>
    </row>
    <row r="9212" spans="2:7">
      <c r="B9212" s="32">
        <f>SUMIF(Balanço[Estoque],Back!A9212,Balanço[Quantidade])</f>
        <v>0</v>
      </c>
      <c r="G9212" s="32" t="str" cm="1">
        <f t="array" ref="G9212">IF(F9212="","",SUM(_xlfn._xlws.FILTER(Balanço[Quantidade],(Balanço[Estoque]=Back!$E$3)*(Balanço[Material]=Back!F9212))))</f>
        <v/>
      </c>
    </row>
    <row r="9213" spans="2:7">
      <c r="B9213" s="32">
        <f>SUMIF(Balanço[Estoque],Back!A9213,Balanço[Quantidade])</f>
        <v>0</v>
      </c>
      <c r="G9213" s="32" t="str" cm="1">
        <f t="array" ref="G9213">IF(F9213="","",SUM(_xlfn._xlws.FILTER(Balanço[Quantidade],(Balanço[Estoque]=Back!$E$3)*(Balanço[Material]=Back!F9213))))</f>
        <v/>
      </c>
    </row>
    <row r="9214" spans="2:7">
      <c r="B9214" s="32">
        <f>SUMIF(Balanço[Estoque],Back!A9214,Balanço[Quantidade])</f>
        <v>0</v>
      </c>
      <c r="G9214" s="32" t="str" cm="1">
        <f t="array" ref="G9214">IF(F9214="","",SUM(_xlfn._xlws.FILTER(Balanço[Quantidade],(Balanço[Estoque]=Back!$E$3)*(Balanço[Material]=Back!F9214))))</f>
        <v/>
      </c>
    </row>
    <row r="9215" spans="2:7">
      <c r="B9215" s="32">
        <f>SUMIF(Balanço[Estoque],Back!A9215,Balanço[Quantidade])</f>
        <v>0</v>
      </c>
      <c r="G9215" s="32" t="str" cm="1">
        <f t="array" ref="G9215">IF(F9215="","",SUM(_xlfn._xlws.FILTER(Balanço[Quantidade],(Balanço[Estoque]=Back!$E$3)*(Balanço[Material]=Back!F9215))))</f>
        <v/>
      </c>
    </row>
    <row r="9216" spans="2:7">
      <c r="B9216" s="32">
        <f>SUMIF(Balanço[Estoque],Back!A9216,Balanço[Quantidade])</f>
        <v>0</v>
      </c>
      <c r="G9216" s="32" t="str" cm="1">
        <f t="array" ref="G9216">IF(F9216="","",SUM(_xlfn._xlws.FILTER(Balanço[Quantidade],(Balanço[Estoque]=Back!$E$3)*(Balanço[Material]=Back!F9216))))</f>
        <v/>
      </c>
    </row>
    <row r="9217" spans="2:7">
      <c r="B9217" s="32">
        <f>SUMIF(Balanço[Estoque],Back!A9217,Balanço[Quantidade])</f>
        <v>0</v>
      </c>
      <c r="G9217" s="32" t="str" cm="1">
        <f t="array" ref="G9217">IF(F9217="","",SUM(_xlfn._xlws.FILTER(Balanço[Quantidade],(Balanço[Estoque]=Back!$E$3)*(Balanço[Material]=Back!F9217))))</f>
        <v/>
      </c>
    </row>
    <row r="9218" spans="2:7">
      <c r="B9218" s="32">
        <f>SUMIF(Balanço[Estoque],Back!A9218,Balanço[Quantidade])</f>
        <v>0</v>
      </c>
      <c r="G9218" s="32" t="str" cm="1">
        <f t="array" ref="G9218">IF(F9218="","",SUM(_xlfn._xlws.FILTER(Balanço[Quantidade],(Balanço[Estoque]=Back!$E$3)*(Balanço[Material]=Back!F9218))))</f>
        <v/>
      </c>
    </row>
    <row r="9219" spans="2:7">
      <c r="B9219" s="32">
        <f>SUMIF(Balanço[Estoque],Back!A9219,Balanço[Quantidade])</f>
        <v>0</v>
      </c>
      <c r="G9219" s="32" t="str" cm="1">
        <f t="array" ref="G9219">IF(F9219="","",SUM(_xlfn._xlws.FILTER(Balanço[Quantidade],(Balanço[Estoque]=Back!$E$3)*(Balanço[Material]=Back!F9219))))</f>
        <v/>
      </c>
    </row>
    <row r="9220" spans="2:7">
      <c r="B9220" s="32">
        <f>SUMIF(Balanço[Estoque],Back!A9220,Balanço[Quantidade])</f>
        <v>0</v>
      </c>
      <c r="G9220" s="32" t="str" cm="1">
        <f t="array" ref="G9220">IF(F9220="","",SUM(_xlfn._xlws.FILTER(Balanço[Quantidade],(Balanço[Estoque]=Back!$E$3)*(Balanço[Material]=Back!F9220))))</f>
        <v/>
      </c>
    </row>
    <row r="9221" spans="2:7">
      <c r="B9221" s="32">
        <f>SUMIF(Balanço[Estoque],Back!A9221,Balanço[Quantidade])</f>
        <v>0</v>
      </c>
      <c r="G9221" s="32" t="str" cm="1">
        <f t="array" ref="G9221">IF(F9221="","",SUM(_xlfn._xlws.FILTER(Balanço[Quantidade],(Balanço[Estoque]=Back!$E$3)*(Balanço[Material]=Back!F9221))))</f>
        <v/>
      </c>
    </row>
    <row r="9222" spans="2:7">
      <c r="B9222" s="32">
        <f>SUMIF(Balanço[Estoque],Back!A9222,Balanço[Quantidade])</f>
        <v>0</v>
      </c>
      <c r="G9222" s="32" t="str" cm="1">
        <f t="array" ref="G9222">IF(F9222="","",SUM(_xlfn._xlws.FILTER(Balanço[Quantidade],(Balanço[Estoque]=Back!$E$3)*(Balanço[Material]=Back!F9222))))</f>
        <v/>
      </c>
    </row>
    <row r="9223" spans="2:7">
      <c r="B9223" s="32">
        <f>SUMIF(Balanço[Estoque],Back!A9223,Balanço[Quantidade])</f>
        <v>0</v>
      </c>
      <c r="G9223" s="32" t="str" cm="1">
        <f t="array" ref="G9223">IF(F9223="","",SUM(_xlfn._xlws.FILTER(Balanço[Quantidade],(Balanço[Estoque]=Back!$E$3)*(Balanço[Material]=Back!F9223))))</f>
        <v/>
      </c>
    </row>
    <row r="9224" spans="2:7">
      <c r="B9224" s="32">
        <f>SUMIF(Balanço[Estoque],Back!A9224,Balanço[Quantidade])</f>
        <v>0</v>
      </c>
      <c r="G9224" s="32" t="str" cm="1">
        <f t="array" ref="G9224">IF(F9224="","",SUM(_xlfn._xlws.FILTER(Balanço[Quantidade],(Balanço[Estoque]=Back!$E$3)*(Balanço[Material]=Back!F9224))))</f>
        <v/>
      </c>
    </row>
    <row r="9225" spans="2:7">
      <c r="B9225" s="32">
        <f>SUMIF(Balanço[Estoque],Back!A9225,Balanço[Quantidade])</f>
        <v>0</v>
      </c>
      <c r="G9225" s="32" t="str" cm="1">
        <f t="array" ref="G9225">IF(F9225="","",SUM(_xlfn._xlws.FILTER(Balanço[Quantidade],(Balanço[Estoque]=Back!$E$3)*(Balanço[Material]=Back!F9225))))</f>
        <v/>
      </c>
    </row>
    <row r="9226" spans="2:7">
      <c r="B9226" s="32">
        <f>SUMIF(Balanço[Estoque],Back!A9226,Balanço[Quantidade])</f>
        <v>0</v>
      </c>
      <c r="G9226" s="32" t="str" cm="1">
        <f t="array" ref="G9226">IF(F9226="","",SUM(_xlfn._xlws.FILTER(Balanço[Quantidade],(Balanço[Estoque]=Back!$E$3)*(Balanço[Material]=Back!F9226))))</f>
        <v/>
      </c>
    </row>
    <row r="9227" spans="2:7">
      <c r="B9227" s="32">
        <f>SUMIF(Balanço[Estoque],Back!A9227,Balanço[Quantidade])</f>
        <v>0</v>
      </c>
      <c r="G9227" s="32" t="str" cm="1">
        <f t="array" ref="G9227">IF(F9227="","",SUM(_xlfn._xlws.FILTER(Balanço[Quantidade],(Balanço[Estoque]=Back!$E$3)*(Balanço[Material]=Back!F9227))))</f>
        <v/>
      </c>
    </row>
    <row r="9228" spans="2:7">
      <c r="B9228" s="32">
        <f>SUMIF(Balanço[Estoque],Back!A9228,Balanço[Quantidade])</f>
        <v>0</v>
      </c>
      <c r="G9228" s="32" t="str" cm="1">
        <f t="array" ref="G9228">IF(F9228="","",SUM(_xlfn._xlws.FILTER(Balanço[Quantidade],(Balanço[Estoque]=Back!$E$3)*(Balanço[Material]=Back!F9228))))</f>
        <v/>
      </c>
    </row>
    <row r="9229" spans="2:7">
      <c r="B9229" s="32">
        <f>SUMIF(Balanço[Estoque],Back!A9229,Balanço[Quantidade])</f>
        <v>0</v>
      </c>
      <c r="G9229" s="32" t="str" cm="1">
        <f t="array" ref="G9229">IF(F9229="","",SUM(_xlfn._xlws.FILTER(Balanço[Quantidade],(Balanço[Estoque]=Back!$E$3)*(Balanço[Material]=Back!F9229))))</f>
        <v/>
      </c>
    </row>
    <row r="9230" spans="2:7">
      <c r="B9230" s="32">
        <f>SUMIF(Balanço[Estoque],Back!A9230,Balanço[Quantidade])</f>
        <v>0</v>
      </c>
      <c r="G9230" s="32" t="str" cm="1">
        <f t="array" ref="G9230">IF(F9230="","",SUM(_xlfn._xlws.FILTER(Balanço[Quantidade],(Balanço[Estoque]=Back!$E$3)*(Balanço[Material]=Back!F9230))))</f>
        <v/>
      </c>
    </row>
    <row r="9231" spans="2:7">
      <c r="B9231" s="32">
        <f>SUMIF(Balanço[Estoque],Back!A9231,Balanço[Quantidade])</f>
        <v>0</v>
      </c>
      <c r="G9231" s="32" t="str" cm="1">
        <f t="array" ref="G9231">IF(F9231="","",SUM(_xlfn._xlws.FILTER(Balanço[Quantidade],(Balanço[Estoque]=Back!$E$3)*(Balanço[Material]=Back!F9231))))</f>
        <v/>
      </c>
    </row>
    <row r="9232" spans="2:7">
      <c r="B9232" s="32">
        <f>SUMIF(Balanço[Estoque],Back!A9232,Balanço[Quantidade])</f>
        <v>0</v>
      </c>
      <c r="G9232" s="32" t="str" cm="1">
        <f t="array" ref="G9232">IF(F9232="","",SUM(_xlfn._xlws.FILTER(Balanço[Quantidade],(Balanço[Estoque]=Back!$E$3)*(Balanço[Material]=Back!F9232))))</f>
        <v/>
      </c>
    </row>
    <row r="9233" spans="2:7">
      <c r="B9233" s="32">
        <f>SUMIF(Balanço[Estoque],Back!A9233,Balanço[Quantidade])</f>
        <v>0</v>
      </c>
      <c r="G9233" s="32" t="str" cm="1">
        <f t="array" ref="G9233">IF(F9233="","",SUM(_xlfn._xlws.FILTER(Balanço[Quantidade],(Balanço[Estoque]=Back!$E$3)*(Balanço[Material]=Back!F9233))))</f>
        <v/>
      </c>
    </row>
    <row r="9234" spans="2:7">
      <c r="B9234" s="32">
        <f>SUMIF(Balanço[Estoque],Back!A9234,Balanço[Quantidade])</f>
        <v>0</v>
      </c>
      <c r="G9234" s="32" t="str" cm="1">
        <f t="array" ref="G9234">IF(F9234="","",SUM(_xlfn._xlws.FILTER(Balanço[Quantidade],(Balanço[Estoque]=Back!$E$3)*(Balanço[Material]=Back!F9234))))</f>
        <v/>
      </c>
    </row>
    <row r="9235" spans="2:7">
      <c r="B9235" s="32">
        <f>SUMIF(Balanço[Estoque],Back!A9235,Balanço[Quantidade])</f>
        <v>0</v>
      </c>
      <c r="G9235" s="32" t="str" cm="1">
        <f t="array" ref="G9235">IF(F9235="","",SUM(_xlfn._xlws.FILTER(Balanço[Quantidade],(Balanço[Estoque]=Back!$E$3)*(Balanço[Material]=Back!F9235))))</f>
        <v/>
      </c>
    </row>
    <row r="9236" spans="2:7">
      <c r="B9236" s="32">
        <f>SUMIF(Balanço[Estoque],Back!A9236,Balanço[Quantidade])</f>
        <v>0</v>
      </c>
      <c r="G9236" s="32" t="str" cm="1">
        <f t="array" ref="G9236">IF(F9236="","",SUM(_xlfn._xlws.FILTER(Balanço[Quantidade],(Balanço[Estoque]=Back!$E$3)*(Balanço[Material]=Back!F9236))))</f>
        <v/>
      </c>
    </row>
    <row r="9237" spans="2:7">
      <c r="B9237" s="32">
        <f>SUMIF(Balanço[Estoque],Back!A9237,Balanço[Quantidade])</f>
        <v>0</v>
      </c>
      <c r="G9237" s="32" t="str" cm="1">
        <f t="array" ref="G9237">IF(F9237="","",SUM(_xlfn._xlws.FILTER(Balanço[Quantidade],(Balanço[Estoque]=Back!$E$3)*(Balanço[Material]=Back!F9237))))</f>
        <v/>
      </c>
    </row>
    <row r="9238" spans="2:7">
      <c r="B9238" s="32">
        <f>SUMIF(Balanço[Estoque],Back!A9238,Balanço[Quantidade])</f>
        <v>0</v>
      </c>
      <c r="G9238" s="32" t="str" cm="1">
        <f t="array" ref="G9238">IF(F9238="","",SUM(_xlfn._xlws.FILTER(Balanço[Quantidade],(Balanço[Estoque]=Back!$E$3)*(Balanço[Material]=Back!F9238))))</f>
        <v/>
      </c>
    </row>
    <row r="9239" spans="2:7">
      <c r="B9239" s="32">
        <f>SUMIF(Balanço[Estoque],Back!A9239,Balanço[Quantidade])</f>
        <v>0</v>
      </c>
      <c r="G9239" s="32" t="str" cm="1">
        <f t="array" ref="G9239">IF(F9239="","",SUM(_xlfn._xlws.FILTER(Balanço[Quantidade],(Balanço[Estoque]=Back!$E$3)*(Balanço[Material]=Back!F9239))))</f>
        <v/>
      </c>
    </row>
    <row r="9240" spans="2:7">
      <c r="B9240" s="32">
        <f>SUMIF(Balanço[Estoque],Back!A9240,Balanço[Quantidade])</f>
        <v>0</v>
      </c>
      <c r="G9240" s="32" t="str" cm="1">
        <f t="array" ref="G9240">IF(F9240="","",SUM(_xlfn._xlws.FILTER(Balanço[Quantidade],(Balanço[Estoque]=Back!$E$3)*(Balanço[Material]=Back!F9240))))</f>
        <v/>
      </c>
    </row>
    <row r="9241" spans="2:7">
      <c r="B9241" s="32">
        <f>SUMIF(Balanço[Estoque],Back!A9241,Balanço[Quantidade])</f>
        <v>0</v>
      </c>
      <c r="G9241" s="32" t="str" cm="1">
        <f t="array" ref="G9241">IF(F9241="","",SUM(_xlfn._xlws.FILTER(Balanço[Quantidade],(Balanço[Estoque]=Back!$E$3)*(Balanço[Material]=Back!F9241))))</f>
        <v/>
      </c>
    </row>
    <row r="9242" spans="2:7">
      <c r="B9242" s="32">
        <f>SUMIF(Balanço[Estoque],Back!A9242,Balanço[Quantidade])</f>
        <v>0</v>
      </c>
      <c r="G9242" s="32" t="str" cm="1">
        <f t="array" ref="G9242">IF(F9242="","",SUM(_xlfn._xlws.FILTER(Balanço[Quantidade],(Balanço[Estoque]=Back!$E$3)*(Balanço[Material]=Back!F9242))))</f>
        <v/>
      </c>
    </row>
    <row r="9243" spans="2:7">
      <c r="B9243" s="32">
        <f>SUMIF(Balanço[Estoque],Back!A9243,Balanço[Quantidade])</f>
        <v>0</v>
      </c>
      <c r="G9243" s="32" t="str" cm="1">
        <f t="array" ref="G9243">IF(F9243="","",SUM(_xlfn._xlws.FILTER(Balanço[Quantidade],(Balanço[Estoque]=Back!$E$3)*(Balanço[Material]=Back!F9243))))</f>
        <v/>
      </c>
    </row>
    <row r="9244" spans="2:7">
      <c r="B9244" s="32">
        <f>SUMIF(Balanço[Estoque],Back!A9244,Balanço[Quantidade])</f>
        <v>0</v>
      </c>
      <c r="G9244" s="32" t="str" cm="1">
        <f t="array" ref="G9244">IF(F9244="","",SUM(_xlfn._xlws.FILTER(Balanço[Quantidade],(Balanço[Estoque]=Back!$E$3)*(Balanço[Material]=Back!F9244))))</f>
        <v/>
      </c>
    </row>
    <row r="9245" spans="2:7">
      <c r="B9245" s="32">
        <f>SUMIF(Balanço[Estoque],Back!A9245,Balanço[Quantidade])</f>
        <v>0</v>
      </c>
      <c r="G9245" s="32" t="str" cm="1">
        <f t="array" ref="G9245">IF(F9245="","",SUM(_xlfn._xlws.FILTER(Balanço[Quantidade],(Balanço[Estoque]=Back!$E$3)*(Balanço[Material]=Back!F9245))))</f>
        <v/>
      </c>
    </row>
    <row r="9246" spans="2:7">
      <c r="B9246" s="32">
        <f>SUMIF(Balanço[Estoque],Back!A9246,Balanço[Quantidade])</f>
        <v>0</v>
      </c>
      <c r="G9246" s="32" t="str" cm="1">
        <f t="array" ref="G9246">IF(F9246="","",SUM(_xlfn._xlws.FILTER(Balanço[Quantidade],(Balanço[Estoque]=Back!$E$3)*(Balanço[Material]=Back!F9246))))</f>
        <v/>
      </c>
    </row>
    <row r="9247" spans="2:7">
      <c r="B9247" s="32">
        <f>SUMIF(Balanço[Estoque],Back!A9247,Balanço[Quantidade])</f>
        <v>0</v>
      </c>
      <c r="G9247" s="32" t="str" cm="1">
        <f t="array" ref="G9247">IF(F9247="","",SUM(_xlfn._xlws.FILTER(Balanço[Quantidade],(Balanço[Estoque]=Back!$E$3)*(Balanço[Material]=Back!F9247))))</f>
        <v/>
      </c>
    </row>
    <row r="9248" spans="2:7">
      <c r="B9248" s="32">
        <f>SUMIF(Balanço[Estoque],Back!A9248,Balanço[Quantidade])</f>
        <v>0</v>
      </c>
      <c r="G9248" s="32" t="str" cm="1">
        <f t="array" ref="G9248">IF(F9248="","",SUM(_xlfn._xlws.FILTER(Balanço[Quantidade],(Balanço[Estoque]=Back!$E$3)*(Balanço[Material]=Back!F9248))))</f>
        <v/>
      </c>
    </row>
    <row r="9249" spans="2:7">
      <c r="B9249" s="32">
        <f>SUMIF(Balanço[Estoque],Back!A9249,Balanço[Quantidade])</f>
        <v>0</v>
      </c>
      <c r="G9249" s="32" t="str" cm="1">
        <f t="array" ref="G9249">IF(F9249="","",SUM(_xlfn._xlws.FILTER(Balanço[Quantidade],(Balanço[Estoque]=Back!$E$3)*(Balanço[Material]=Back!F9249))))</f>
        <v/>
      </c>
    </row>
    <row r="9250" spans="2:7">
      <c r="B9250" s="32">
        <f>SUMIF(Balanço[Estoque],Back!A9250,Balanço[Quantidade])</f>
        <v>0</v>
      </c>
      <c r="G9250" s="32" t="str" cm="1">
        <f t="array" ref="G9250">IF(F9250="","",SUM(_xlfn._xlws.FILTER(Balanço[Quantidade],(Balanço[Estoque]=Back!$E$3)*(Balanço[Material]=Back!F9250))))</f>
        <v/>
      </c>
    </row>
    <row r="9251" spans="2:7">
      <c r="B9251" s="32">
        <f>SUMIF(Balanço[Estoque],Back!A9251,Balanço[Quantidade])</f>
        <v>0</v>
      </c>
      <c r="G9251" s="32" t="str" cm="1">
        <f t="array" ref="G9251">IF(F9251="","",SUM(_xlfn._xlws.FILTER(Balanço[Quantidade],(Balanço[Estoque]=Back!$E$3)*(Balanço[Material]=Back!F9251))))</f>
        <v/>
      </c>
    </row>
    <row r="9252" spans="2:7">
      <c r="B9252" s="32">
        <f>SUMIF(Balanço[Estoque],Back!A9252,Balanço[Quantidade])</f>
        <v>0</v>
      </c>
      <c r="G9252" s="32" t="str" cm="1">
        <f t="array" ref="G9252">IF(F9252="","",SUM(_xlfn._xlws.FILTER(Balanço[Quantidade],(Balanço[Estoque]=Back!$E$3)*(Balanço[Material]=Back!F9252))))</f>
        <v/>
      </c>
    </row>
    <row r="9253" spans="2:7">
      <c r="B9253" s="32">
        <f>SUMIF(Balanço[Estoque],Back!A9253,Balanço[Quantidade])</f>
        <v>0</v>
      </c>
      <c r="G9253" s="32" t="str" cm="1">
        <f t="array" ref="G9253">IF(F9253="","",SUM(_xlfn._xlws.FILTER(Balanço[Quantidade],(Balanço[Estoque]=Back!$E$3)*(Balanço[Material]=Back!F9253))))</f>
        <v/>
      </c>
    </row>
    <row r="9254" spans="2:7">
      <c r="B9254" s="32">
        <f>SUMIF(Balanço[Estoque],Back!A9254,Balanço[Quantidade])</f>
        <v>0</v>
      </c>
      <c r="G9254" s="32" t="str" cm="1">
        <f t="array" ref="G9254">IF(F9254="","",SUM(_xlfn._xlws.FILTER(Balanço[Quantidade],(Balanço[Estoque]=Back!$E$3)*(Balanço[Material]=Back!F9254))))</f>
        <v/>
      </c>
    </row>
    <row r="9255" spans="2:7">
      <c r="B9255" s="32">
        <f>SUMIF(Balanço[Estoque],Back!A9255,Balanço[Quantidade])</f>
        <v>0</v>
      </c>
      <c r="G9255" s="32" t="str" cm="1">
        <f t="array" ref="G9255">IF(F9255="","",SUM(_xlfn._xlws.FILTER(Balanço[Quantidade],(Balanço[Estoque]=Back!$E$3)*(Balanço[Material]=Back!F9255))))</f>
        <v/>
      </c>
    </row>
    <row r="9256" spans="2:7">
      <c r="B9256" s="32">
        <f>SUMIF(Balanço[Estoque],Back!A9256,Balanço[Quantidade])</f>
        <v>0</v>
      </c>
      <c r="G9256" s="32" t="str" cm="1">
        <f t="array" ref="G9256">IF(F9256="","",SUM(_xlfn._xlws.FILTER(Balanço[Quantidade],(Balanço[Estoque]=Back!$E$3)*(Balanço[Material]=Back!F9256))))</f>
        <v/>
      </c>
    </row>
    <row r="9257" spans="2:7">
      <c r="B9257" s="32">
        <f>SUMIF(Balanço[Estoque],Back!A9257,Balanço[Quantidade])</f>
        <v>0</v>
      </c>
      <c r="G9257" s="32" t="str" cm="1">
        <f t="array" ref="G9257">IF(F9257="","",SUM(_xlfn._xlws.FILTER(Balanço[Quantidade],(Balanço[Estoque]=Back!$E$3)*(Balanço[Material]=Back!F9257))))</f>
        <v/>
      </c>
    </row>
    <row r="9258" spans="2:7">
      <c r="B9258" s="32">
        <f>SUMIF(Balanço[Estoque],Back!A9258,Balanço[Quantidade])</f>
        <v>0</v>
      </c>
      <c r="G9258" s="32" t="str" cm="1">
        <f t="array" ref="G9258">IF(F9258="","",SUM(_xlfn._xlws.FILTER(Balanço[Quantidade],(Balanço[Estoque]=Back!$E$3)*(Balanço[Material]=Back!F9258))))</f>
        <v/>
      </c>
    </row>
    <row r="9259" spans="2:7">
      <c r="B9259" s="32">
        <f>SUMIF(Balanço[Estoque],Back!A9259,Balanço[Quantidade])</f>
        <v>0</v>
      </c>
      <c r="G9259" s="32" t="str" cm="1">
        <f t="array" ref="G9259">IF(F9259="","",SUM(_xlfn._xlws.FILTER(Balanço[Quantidade],(Balanço[Estoque]=Back!$E$3)*(Balanço[Material]=Back!F9259))))</f>
        <v/>
      </c>
    </row>
    <row r="9260" spans="2:7">
      <c r="B9260" s="32">
        <f>SUMIF(Balanço[Estoque],Back!A9260,Balanço[Quantidade])</f>
        <v>0</v>
      </c>
      <c r="G9260" s="32" t="str" cm="1">
        <f t="array" ref="G9260">IF(F9260="","",SUM(_xlfn._xlws.FILTER(Balanço[Quantidade],(Balanço[Estoque]=Back!$E$3)*(Balanço[Material]=Back!F9260))))</f>
        <v/>
      </c>
    </row>
    <row r="9261" spans="2:7">
      <c r="B9261" s="32">
        <f>SUMIF(Balanço[Estoque],Back!A9261,Balanço[Quantidade])</f>
        <v>0</v>
      </c>
      <c r="G9261" s="32" t="str" cm="1">
        <f t="array" ref="G9261">IF(F9261="","",SUM(_xlfn._xlws.FILTER(Balanço[Quantidade],(Balanço[Estoque]=Back!$E$3)*(Balanço[Material]=Back!F9261))))</f>
        <v/>
      </c>
    </row>
    <row r="9262" spans="2:7">
      <c r="B9262" s="32">
        <f>SUMIF(Balanço[Estoque],Back!A9262,Balanço[Quantidade])</f>
        <v>0</v>
      </c>
      <c r="G9262" s="32" t="str" cm="1">
        <f t="array" ref="G9262">IF(F9262="","",SUM(_xlfn._xlws.FILTER(Balanço[Quantidade],(Balanço[Estoque]=Back!$E$3)*(Balanço[Material]=Back!F9262))))</f>
        <v/>
      </c>
    </row>
    <row r="9263" spans="2:7">
      <c r="B9263" s="32">
        <f>SUMIF(Balanço[Estoque],Back!A9263,Balanço[Quantidade])</f>
        <v>0</v>
      </c>
      <c r="G9263" s="32" t="str" cm="1">
        <f t="array" ref="G9263">IF(F9263="","",SUM(_xlfn._xlws.FILTER(Balanço[Quantidade],(Balanço[Estoque]=Back!$E$3)*(Balanço[Material]=Back!F9263))))</f>
        <v/>
      </c>
    </row>
    <row r="9264" spans="2:7">
      <c r="B9264" s="32">
        <f>SUMIF(Balanço[Estoque],Back!A9264,Balanço[Quantidade])</f>
        <v>0</v>
      </c>
      <c r="G9264" s="32" t="str" cm="1">
        <f t="array" ref="G9264">IF(F9264="","",SUM(_xlfn._xlws.FILTER(Balanço[Quantidade],(Balanço[Estoque]=Back!$E$3)*(Balanço[Material]=Back!F9264))))</f>
        <v/>
      </c>
    </row>
    <row r="9265" spans="2:7">
      <c r="B9265" s="32">
        <f>SUMIF(Balanço[Estoque],Back!A9265,Balanço[Quantidade])</f>
        <v>0</v>
      </c>
      <c r="G9265" s="32" t="str" cm="1">
        <f t="array" ref="G9265">IF(F9265="","",SUM(_xlfn._xlws.FILTER(Balanço[Quantidade],(Balanço[Estoque]=Back!$E$3)*(Balanço[Material]=Back!F9265))))</f>
        <v/>
      </c>
    </row>
    <row r="9266" spans="2:7">
      <c r="B9266" s="32">
        <f>SUMIF(Balanço[Estoque],Back!A9266,Balanço[Quantidade])</f>
        <v>0</v>
      </c>
      <c r="G9266" s="32" t="str" cm="1">
        <f t="array" ref="G9266">IF(F9266="","",SUM(_xlfn._xlws.FILTER(Balanço[Quantidade],(Balanço[Estoque]=Back!$E$3)*(Balanço[Material]=Back!F9266))))</f>
        <v/>
      </c>
    </row>
    <row r="9267" spans="2:7">
      <c r="B9267" s="32">
        <f>SUMIF(Balanço[Estoque],Back!A9267,Balanço[Quantidade])</f>
        <v>0</v>
      </c>
      <c r="G9267" s="32" t="str" cm="1">
        <f t="array" ref="G9267">IF(F9267="","",SUM(_xlfn._xlws.FILTER(Balanço[Quantidade],(Balanço[Estoque]=Back!$E$3)*(Balanço[Material]=Back!F9267))))</f>
        <v/>
      </c>
    </row>
    <row r="9268" spans="2:7">
      <c r="B9268" s="32">
        <f>SUMIF(Balanço[Estoque],Back!A9268,Balanço[Quantidade])</f>
        <v>0</v>
      </c>
      <c r="G9268" s="32" t="str" cm="1">
        <f t="array" ref="G9268">IF(F9268="","",SUM(_xlfn._xlws.FILTER(Balanço[Quantidade],(Balanço[Estoque]=Back!$E$3)*(Balanço[Material]=Back!F9268))))</f>
        <v/>
      </c>
    </row>
    <row r="9269" spans="2:7">
      <c r="B9269" s="32">
        <f>SUMIF(Balanço[Estoque],Back!A9269,Balanço[Quantidade])</f>
        <v>0</v>
      </c>
      <c r="G9269" s="32" t="str" cm="1">
        <f t="array" ref="G9269">IF(F9269="","",SUM(_xlfn._xlws.FILTER(Balanço[Quantidade],(Balanço[Estoque]=Back!$E$3)*(Balanço[Material]=Back!F9269))))</f>
        <v/>
      </c>
    </row>
    <row r="9270" spans="2:7">
      <c r="B9270" s="32">
        <f>SUMIF(Balanço[Estoque],Back!A9270,Balanço[Quantidade])</f>
        <v>0</v>
      </c>
      <c r="G9270" s="32" t="str" cm="1">
        <f t="array" ref="G9270">IF(F9270="","",SUM(_xlfn._xlws.FILTER(Balanço[Quantidade],(Balanço[Estoque]=Back!$E$3)*(Balanço[Material]=Back!F9270))))</f>
        <v/>
      </c>
    </row>
    <row r="9271" spans="2:7">
      <c r="B9271" s="32">
        <f>SUMIF(Balanço[Estoque],Back!A9271,Balanço[Quantidade])</f>
        <v>0</v>
      </c>
      <c r="G9271" s="32" t="str" cm="1">
        <f t="array" ref="G9271">IF(F9271="","",SUM(_xlfn._xlws.FILTER(Balanço[Quantidade],(Balanço[Estoque]=Back!$E$3)*(Balanço[Material]=Back!F9271))))</f>
        <v/>
      </c>
    </row>
    <row r="9272" spans="2:7">
      <c r="B9272" s="32">
        <f>SUMIF(Balanço[Estoque],Back!A9272,Balanço[Quantidade])</f>
        <v>0</v>
      </c>
      <c r="G9272" s="32" t="str" cm="1">
        <f t="array" ref="G9272">IF(F9272="","",SUM(_xlfn._xlws.FILTER(Balanço[Quantidade],(Balanço[Estoque]=Back!$E$3)*(Balanço[Material]=Back!F9272))))</f>
        <v/>
      </c>
    </row>
    <row r="9273" spans="2:7">
      <c r="B9273" s="32">
        <f>SUMIF(Balanço[Estoque],Back!A9273,Balanço[Quantidade])</f>
        <v>0</v>
      </c>
      <c r="G9273" s="32" t="str" cm="1">
        <f t="array" ref="G9273">IF(F9273="","",SUM(_xlfn._xlws.FILTER(Balanço[Quantidade],(Balanço[Estoque]=Back!$E$3)*(Balanço[Material]=Back!F9273))))</f>
        <v/>
      </c>
    </row>
    <row r="9274" spans="2:7">
      <c r="B9274" s="32">
        <f>SUMIF(Balanço[Estoque],Back!A9274,Balanço[Quantidade])</f>
        <v>0</v>
      </c>
      <c r="G9274" s="32" t="str" cm="1">
        <f t="array" ref="G9274">IF(F9274="","",SUM(_xlfn._xlws.FILTER(Balanço[Quantidade],(Balanço[Estoque]=Back!$E$3)*(Balanço[Material]=Back!F9274))))</f>
        <v/>
      </c>
    </row>
    <row r="9275" spans="2:7">
      <c r="B9275" s="32">
        <f>SUMIF(Balanço[Estoque],Back!A9275,Balanço[Quantidade])</f>
        <v>0</v>
      </c>
      <c r="G9275" s="32" t="str" cm="1">
        <f t="array" ref="G9275">IF(F9275="","",SUM(_xlfn._xlws.FILTER(Balanço[Quantidade],(Balanço[Estoque]=Back!$E$3)*(Balanço[Material]=Back!F9275))))</f>
        <v/>
      </c>
    </row>
    <row r="9276" spans="2:7">
      <c r="B9276" s="32">
        <f>SUMIF(Balanço[Estoque],Back!A9276,Balanço[Quantidade])</f>
        <v>0</v>
      </c>
      <c r="G9276" s="32" t="str" cm="1">
        <f t="array" ref="G9276">IF(F9276="","",SUM(_xlfn._xlws.FILTER(Balanço[Quantidade],(Balanço[Estoque]=Back!$E$3)*(Balanço[Material]=Back!F9276))))</f>
        <v/>
      </c>
    </row>
    <row r="9277" spans="2:7">
      <c r="B9277" s="32">
        <f>SUMIF(Balanço[Estoque],Back!A9277,Balanço[Quantidade])</f>
        <v>0</v>
      </c>
      <c r="G9277" s="32" t="str" cm="1">
        <f t="array" ref="G9277">IF(F9277="","",SUM(_xlfn._xlws.FILTER(Balanço[Quantidade],(Balanço[Estoque]=Back!$E$3)*(Balanço[Material]=Back!F9277))))</f>
        <v/>
      </c>
    </row>
    <row r="9278" spans="2:7">
      <c r="B9278" s="32">
        <f>SUMIF(Balanço[Estoque],Back!A9278,Balanço[Quantidade])</f>
        <v>0</v>
      </c>
      <c r="G9278" s="32" t="str" cm="1">
        <f t="array" ref="G9278">IF(F9278="","",SUM(_xlfn._xlws.FILTER(Balanço[Quantidade],(Balanço[Estoque]=Back!$E$3)*(Balanço[Material]=Back!F9278))))</f>
        <v/>
      </c>
    </row>
    <row r="9279" spans="2:7">
      <c r="B9279" s="32">
        <f>SUMIF(Balanço[Estoque],Back!A9279,Balanço[Quantidade])</f>
        <v>0</v>
      </c>
      <c r="G9279" s="32" t="str" cm="1">
        <f t="array" ref="G9279">IF(F9279="","",SUM(_xlfn._xlws.FILTER(Balanço[Quantidade],(Balanço[Estoque]=Back!$E$3)*(Balanço[Material]=Back!F9279))))</f>
        <v/>
      </c>
    </row>
    <row r="9280" spans="2:7">
      <c r="B9280" s="32">
        <f>SUMIF(Balanço[Estoque],Back!A9280,Balanço[Quantidade])</f>
        <v>0</v>
      </c>
      <c r="G9280" s="32" t="str" cm="1">
        <f t="array" ref="G9280">IF(F9280="","",SUM(_xlfn._xlws.FILTER(Balanço[Quantidade],(Balanço[Estoque]=Back!$E$3)*(Balanço[Material]=Back!F9280))))</f>
        <v/>
      </c>
    </row>
    <row r="9281" spans="2:7">
      <c r="B9281" s="32">
        <f>SUMIF(Balanço[Estoque],Back!A9281,Balanço[Quantidade])</f>
        <v>0</v>
      </c>
      <c r="G9281" s="32" t="str" cm="1">
        <f t="array" ref="G9281">IF(F9281="","",SUM(_xlfn._xlws.FILTER(Balanço[Quantidade],(Balanço[Estoque]=Back!$E$3)*(Balanço[Material]=Back!F9281))))</f>
        <v/>
      </c>
    </row>
    <row r="9282" spans="2:7">
      <c r="B9282" s="32">
        <f>SUMIF(Balanço[Estoque],Back!A9282,Balanço[Quantidade])</f>
        <v>0</v>
      </c>
      <c r="G9282" s="32" t="str" cm="1">
        <f t="array" ref="G9282">IF(F9282="","",SUM(_xlfn._xlws.FILTER(Balanço[Quantidade],(Balanço[Estoque]=Back!$E$3)*(Balanço[Material]=Back!F9282))))</f>
        <v/>
      </c>
    </row>
    <row r="9283" spans="2:7">
      <c r="B9283" s="32">
        <f>SUMIF(Balanço[Estoque],Back!A9283,Balanço[Quantidade])</f>
        <v>0</v>
      </c>
      <c r="G9283" s="32" t="str" cm="1">
        <f t="array" ref="G9283">IF(F9283="","",SUM(_xlfn._xlws.FILTER(Balanço[Quantidade],(Balanço[Estoque]=Back!$E$3)*(Balanço[Material]=Back!F9283))))</f>
        <v/>
      </c>
    </row>
    <row r="9284" spans="2:7">
      <c r="B9284" s="32">
        <f>SUMIF(Balanço[Estoque],Back!A9284,Balanço[Quantidade])</f>
        <v>0</v>
      </c>
      <c r="G9284" s="32" t="str" cm="1">
        <f t="array" ref="G9284">IF(F9284="","",SUM(_xlfn._xlws.FILTER(Balanço[Quantidade],(Balanço[Estoque]=Back!$E$3)*(Balanço[Material]=Back!F9284))))</f>
        <v/>
      </c>
    </row>
    <row r="9285" spans="2:7">
      <c r="B9285" s="32">
        <f>SUMIF(Balanço[Estoque],Back!A9285,Balanço[Quantidade])</f>
        <v>0</v>
      </c>
      <c r="G9285" s="32" t="str" cm="1">
        <f t="array" ref="G9285">IF(F9285="","",SUM(_xlfn._xlws.FILTER(Balanço[Quantidade],(Balanço[Estoque]=Back!$E$3)*(Balanço[Material]=Back!F9285))))</f>
        <v/>
      </c>
    </row>
    <row r="9286" spans="2:7">
      <c r="B9286" s="32">
        <f>SUMIF(Balanço[Estoque],Back!A9286,Balanço[Quantidade])</f>
        <v>0</v>
      </c>
      <c r="G9286" s="32" t="str" cm="1">
        <f t="array" ref="G9286">IF(F9286="","",SUM(_xlfn._xlws.FILTER(Balanço[Quantidade],(Balanço[Estoque]=Back!$E$3)*(Balanço[Material]=Back!F9286))))</f>
        <v/>
      </c>
    </row>
    <row r="9287" spans="2:7">
      <c r="B9287" s="32">
        <f>SUMIF(Balanço[Estoque],Back!A9287,Balanço[Quantidade])</f>
        <v>0</v>
      </c>
      <c r="G9287" s="32" t="str" cm="1">
        <f t="array" ref="G9287">IF(F9287="","",SUM(_xlfn._xlws.FILTER(Balanço[Quantidade],(Balanço[Estoque]=Back!$E$3)*(Balanço[Material]=Back!F9287))))</f>
        <v/>
      </c>
    </row>
    <row r="9288" spans="2:7">
      <c r="B9288" s="32">
        <f>SUMIF(Balanço[Estoque],Back!A9288,Balanço[Quantidade])</f>
        <v>0</v>
      </c>
      <c r="G9288" s="32" t="str" cm="1">
        <f t="array" ref="G9288">IF(F9288="","",SUM(_xlfn._xlws.FILTER(Balanço[Quantidade],(Balanço[Estoque]=Back!$E$3)*(Balanço[Material]=Back!F9288))))</f>
        <v/>
      </c>
    </row>
    <row r="9289" spans="2:7">
      <c r="B9289" s="32">
        <f>SUMIF(Balanço[Estoque],Back!A9289,Balanço[Quantidade])</f>
        <v>0</v>
      </c>
      <c r="G9289" s="32" t="str" cm="1">
        <f t="array" ref="G9289">IF(F9289="","",SUM(_xlfn._xlws.FILTER(Balanço[Quantidade],(Balanço[Estoque]=Back!$E$3)*(Balanço[Material]=Back!F9289))))</f>
        <v/>
      </c>
    </row>
    <row r="9290" spans="2:7">
      <c r="B9290" s="32">
        <f>SUMIF(Balanço[Estoque],Back!A9290,Balanço[Quantidade])</f>
        <v>0</v>
      </c>
      <c r="G9290" s="32" t="str" cm="1">
        <f t="array" ref="G9290">IF(F9290="","",SUM(_xlfn._xlws.FILTER(Balanço[Quantidade],(Balanço[Estoque]=Back!$E$3)*(Balanço[Material]=Back!F9290))))</f>
        <v/>
      </c>
    </row>
    <row r="9291" spans="2:7">
      <c r="B9291" s="32">
        <f>SUMIF(Balanço[Estoque],Back!A9291,Balanço[Quantidade])</f>
        <v>0</v>
      </c>
      <c r="G9291" s="32" t="str" cm="1">
        <f t="array" ref="G9291">IF(F9291="","",SUM(_xlfn._xlws.FILTER(Balanço[Quantidade],(Balanço[Estoque]=Back!$E$3)*(Balanço[Material]=Back!F9291))))</f>
        <v/>
      </c>
    </row>
    <row r="9292" spans="2:7">
      <c r="B9292" s="32">
        <f>SUMIF(Balanço[Estoque],Back!A9292,Balanço[Quantidade])</f>
        <v>0</v>
      </c>
      <c r="G9292" s="32" t="str" cm="1">
        <f t="array" ref="G9292">IF(F9292="","",SUM(_xlfn._xlws.FILTER(Balanço[Quantidade],(Balanço[Estoque]=Back!$E$3)*(Balanço[Material]=Back!F9292))))</f>
        <v/>
      </c>
    </row>
    <row r="9293" spans="2:7">
      <c r="B9293" s="32">
        <f>SUMIF(Balanço[Estoque],Back!A9293,Balanço[Quantidade])</f>
        <v>0</v>
      </c>
      <c r="G9293" s="32" t="str" cm="1">
        <f t="array" ref="G9293">IF(F9293="","",SUM(_xlfn._xlws.FILTER(Balanço[Quantidade],(Balanço[Estoque]=Back!$E$3)*(Balanço[Material]=Back!F9293))))</f>
        <v/>
      </c>
    </row>
    <row r="9294" spans="2:7">
      <c r="B9294" s="32">
        <f>SUMIF(Balanço[Estoque],Back!A9294,Balanço[Quantidade])</f>
        <v>0</v>
      </c>
      <c r="G9294" s="32" t="str" cm="1">
        <f t="array" ref="G9294">IF(F9294="","",SUM(_xlfn._xlws.FILTER(Balanço[Quantidade],(Balanço[Estoque]=Back!$E$3)*(Balanço[Material]=Back!F9294))))</f>
        <v/>
      </c>
    </row>
    <row r="9295" spans="2:7">
      <c r="B9295" s="32">
        <f>SUMIF(Balanço[Estoque],Back!A9295,Balanço[Quantidade])</f>
        <v>0</v>
      </c>
      <c r="G9295" s="32" t="str" cm="1">
        <f t="array" ref="G9295">IF(F9295="","",SUM(_xlfn._xlws.FILTER(Balanço[Quantidade],(Balanço[Estoque]=Back!$E$3)*(Balanço[Material]=Back!F9295))))</f>
        <v/>
      </c>
    </row>
    <row r="9296" spans="2:7">
      <c r="B9296" s="32">
        <f>SUMIF(Balanço[Estoque],Back!A9296,Balanço[Quantidade])</f>
        <v>0</v>
      </c>
      <c r="G9296" s="32" t="str" cm="1">
        <f t="array" ref="G9296">IF(F9296="","",SUM(_xlfn._xlws.FILTER(Balanço[Quantidade],(Balanço[Estoque]=Back!$E$3)*(Balanço[Material]=Back!F9296))))</f>
        <v/>
      </c>
    </row>
    <row r="9297" spans="2:7">
      <c r="B9297" s="32">
        <f>SUMIF(Balanço[Estoque],Back!A9297,Balanço[Quantidade])</f>
        <v>0</v>
      </c>
      <c r="G9297" s="32" t="str" cm="1">
        <f t="array" ref="G9297">IF(F9297="","",SUM(_xlfn._xlws.FILTER(Balanço[Quantidade],(Balanço[Estoque]=Back!$E$3)*(Balanço[Material]=Back!F9297))))</f>
        <v/>
      </c>
    </row>
    <row r="9298" spans="2:7">
      <c r="B9298" s="32">
        <f>SUMIF(Balanço[Estoque],Back!A9298,Balanço[Quantidade])</f>
        <v>0</v>
      </c>
      <c r="G9298" s="32" t="str" cm="1">
        <f t="array" ref="G9298">IF(F9298="","",SUM(_xlfn._xlws.FILTER(Balanço[Quantidade],(Balanço[Estoque]=Back!$E$3)*(Balanço[Material]=Back!F9298))))</f>
        <v/>
      </c>
    </row>
    <row r="9299" spans="2:7">
      <c r="B9299" s="32">
        <f>SUMIF(Balanço[Estoque],Back!A9299,Balanço[Quantidade])</f>
        <v>0</v>
      </c>
      <c r="G9299" s="32" t="str" cm="1">
        <f t="array" ref="G9299">IF(F9299="","",SUM(_xlfn._xlws.FILTER(Balanço[Quantidade],(Balanço[Estoque]=Back!$E$3)*(Balanço[Material]=Back!F9299))))</f>
        <v/>
      </c>
    </row>
    <row r="9300" spans="2:7">
      <c r="B9300" s="32">
        <f>SUMIF(Balanço[Estoque],Back!A9300,Balanço[Quantidade])</f>
        <v>0</v>
      </c>
      <c r="G9300" s="32" t="str" cm="1">
        <f t="array" ref="G9300">IF(F9300="","",SUM(_xlfn._xlws.FILTER(Balanço[Quantidade],(Balanço[Estoque]=Back!$E$3)*(Balanço[Material]=Back!F9300))))</f>
        <v/>
      </c>
    </row>
    <row r="9301" spans="2:7">
      <c r="B9301" s="32">
        <f>SUMIF(Balanço[Estoque],Back!A9301,Balanço[Quantidade])</f>
        <v>0</v>
      </c>
      <c r="G9301" s="32" t="str" cm="1">
        <f t="array" ref="G9301">IF(F9301="","",SUM(_xlfn._xlws.FILTER(Balanço[Quantidade],(Balanço[Estoque]=Back!$E$3)*(Balanço[Material]=Back!F9301))))</f>
        <v/>
      </c>
    </row>
    <row r="9302" spans="2:7">
      <c r="B9302" s="32">
        <f>SUMIF(Balanço[Estoque],Back!A9302,Balanço[Quantidade])</f>
        <v>0</v>
      </c>
      <c r="G9302" s="32" t="str" cm="1">
        <f t="array" ref="G9302">IF(F9302="","",SUM(_xlfn._xlws.FILTER(Balanço[Quantidade],(Balanço[Estoque]=Back!$E$3)*(Balanço[Material]=Back!F9302))))</f>
        <v/>
      </c>
    </row>
    <row r="9303" spans="2:7">
      <c r="B9303" s="32">
        <f>SUMIF(Balanço[Estoque],Back!A9303,Balanço[Quantidade])</f>
        <v>0</v>
      </c>
      <c r="G9303" s="32" t="str" cm="1">
        <f t="array" ref="G9303">IF(F9303="","",SUM(_xlfn._xlws.FILTER(Balanço[Quantidade],(Balanço[Estoque]=Back!$E$3)*(Balanço[Material]=Back!F9303))))</f>
        <v/>
      </c>
    </row>
    <row r="9304" spans="2:7">
      <c r="B9304" s="32">
        <f>SUMIF(Balanço[Estoque],Back!A9304,Balanço[Quantidade])</f>
        <v>0</v>
      </c>
      <c r="G9304" s="32" t="str" cm="1">
        <f t="array" ref="G9304">IF(F9304="","",SUM(_xlfn._xlws.FILTER(Balanço[Quantidade],(Balanço[Estoque]=Back!$E$3)*(Balanço[Material]=Back!F9304))))</f>
        <v/>
      </c>
    </row>
    <row r="9305" spans="2:7">
      <c r="B9305" s="32">
        <f>SUMIF(Balanço[Estoque],Back!A9305,Balanço[Quantidade])</f>
        <v>0</v>
      </c>
      <c r="G9305" s="32" t="str" cm="1">
        <f t="array" ref="G9305">IF(F9305="","",SUM(_xlfn._xlws.FILTER(Balanço[Quantidade],(Balanço[Estoque]=Back!$E$3)*(Balanço[Material]=Back!F9305))))</f>
        <v/>
      </c>
    </row>
    <row r="9306" spans="2:7">
      <c r="B9306" s="32">
        <f>SUMIF(Balanço[Estoque],Back!A9306,Balanço[Quantidade])</f>
        <v>0</v>
      </c>
      <c r="G9306" s="32" t="str" cm="1">
        <f t="array" ref="G9306">IF(F9306="","",SUM(_xlfn._xlws.FILTER(Balanço[Quantidade],(Balanço[Estoque]=Back!$E$3)*(Balanço[Material]=Back!F9306))))</f>
        <v/>
      </c>
    </row>
    <row r="9307" spans="2:7">
      <c r="B9307" s="32">
        <f>SUMIF(Balanço[Estoque],Back!A9307,Balanço[Quantidade])</f>
        <v>0</v>
      </c>
      <c r="G9307" s="32" t="str" cm="1">
        <f t="array" ref="G9307">IF(F9307="","",SUM(_xlfn._xlws.FILTER(Balanço[Quantidade],(Balanço[Estoque]=Back!$E$3)*(Balanço[Material]=Back!F9307))))</f>
        <v/>
      </c>
    </row>
    <row r="9308" spans="2:7">
      <c r="B9308" s="32">
        <f>SUMIF(Balanço[Estoque],Back!A9308,Balanço[Quantidade])</f>
        <v>0</v>
      </c>
      <c r="G9308" s="32" t="str" cm="1">
        <f t="array" ref="G9308">IF(F9308="","",SUM(_xlfn._xlws.FILTER(Balanço[Quantidade],(Balanço[Estoque]=Back!$E$3)*(Balanço[Material]=Back!F9308))))</f>
        <v/>
      </c>
    </row>
    <row r="9309" spans="2:7">
      <c r="B9309" s="32">
        <f>SUMIF(Balanço[Estoque],Back!A9309,Balanço[Quantidade])</f>
        <v>0</v>
      </c>
      <c r="G9309" s="32" t="str" cm="1">
        <f t="array" ref="G9309">IF(F9309="","",SUM(_xlfn._xlws.FILTER(Balanço[Quantidade],(Balanço[Estoque]=Back!$E$3)*(Balanço[Material]=Back!F9309))))</f>
        <v/>
      </c>
    </row>
    <row r="9310" spans="2:7">
      <c r="B9310" s="32">
        <f>SUMIF(Balanço[Estoque],Back!A9310,Balanço[Quantidade])</f>
        <v>0</v>
      </c>
      <c r="G9310" s="32" t="str" cm="1">
        <f t="array" ref="G9310">IF(F9310="","",SUM(_xlfn._xlws.FILTER(Balanço[Quantidade],(Balanço[Estoque]=Back!$E$3)*(Balanço[Material]=Back!F9310))))</f>
        <v/>
      </c>
    </row>
    <row r="9311" spans="2:7">
      <c r="B9311" s="32">
        <f>SUMIF(Balanço[Estoque],Back!A9311,Balanço[Quantidade])</f>
        <v>0</v>
      </c>
      <c r="G9311" s="32" t="str" cm="1">
        <f t="array" ref="G9311">IF(F9311="","",SUM(_xlfn._xlws.FILTER(Balanço[Quantidade],(Balanço[Estoque]=Back!$E$3)*(Balanço[Material]=Back!F9311))))</f>
        <v/>
      </c>
    </row>
    <row r="9312" spans="2:7">
      <c r="B9312" s="32">
        <f>SUMIF(Balanço[Estoque],Back!A9312,Balanço[Quantidade])</f>
        <v>0</v>
      </c>
      <c r="G9312" s="32" t="str" cm="1">
        <f t="array" ref="G9312">IF(F9312="","",SUM(_xlfn._xlws.FILTER(Balanço[Quantidade],(Balanço[Estoque]=Back!$E$3)*(Balanço[Material]=Back!F9312))))</f>
        <v/>
      </c>
    </row>
    <row r="9313" spans="2:7">
      <c r="B9313" s="32">
        <f>SUMIF(Balanço[Estoque],Back!A9313,Balanço[Quantidade])</f>
        <v>0</v>
      </c>
      <c r="G9313" s="32" t="str" cm="1">
        <f t="array" ref="G9313">IF(F9313="","",SUM(_xlfn._xlws.FILTER(Balanço[Quantidade],(Balanço[Estoque]=Back!$E$3)*(Balanço[Material]=Back!F9313))))</f>
        <v/>
      </c>
    </row>
    <row r="9314" spans="2:7">
      <c r="B9314" s="32">
        <f>SUMIF(Balanço[Estoque],Back!A9314,Balanço[Quantidade])</f>
        <v>0</v>
      </c>
      <c r="G9314" s="32" t="str" cm="1">
        <f t="array" ref="G9314">IF(F9314="","",SUM(_xlfn._xlws.FILTER(Balanço[Quantidade],(Balanço[Estoque]=Back!$E$3)*(Balanço[Material]=Back!F9314))))</f>
        <v/>
      </c>
    </row>
    <row r="9315" spans="2:7">
      <c r="B9315" s="32">
        <f>SUMIF(Balanço[Estoque],Back!A9315,Balanço[Quantidade])</f>
        <v>0</v>
      </c>
      <c r="G9315" s="32" t="str" cm="1">
        <f t="array" ref="G9315">IF(F9315="","",SUM(_xlfn._xlws.FILTER(Balanço[Quantidade],(Balanço[Estoque]=Back!$E$3)*(Balanço[Material]=Back!F9315))))</f>
        <v/>
      </c>
    </row>
    <row r="9316" spans="2:7">
      <c r="B9316" s="32">
        <f>SUMIF(Balanço[Estoque],Back!A9316,Balanço[Quantidade])</f>
        <v>0</v>
      </c>
      <c r="G9316" s="32" t="str" cm="1">
        <f t="array" ref="G9316">IF(F9316="","",SUM(_xlfn._xlws.FILTER(Balanço[Quantidade],(Balanço[Estoque]=Back!$E$3)*(Balanço[Material]=Back!F9316))))</f>
        <v/>
      </c>
    </row>
    <row r="9317" spans="2:7">
      <c r="B9317" s="32">
        <f>SUMIF(Balanço[Estoque],Back!A9317,Balanço[Quantidade])</f>
        <v>0</v>
      </c>
      <c r="G9317" s="32" t="str" cm="1">
        <f t="array" ref="G9317">IF(F9317="","",SUM(_xlfn._xlws.FILTER(Balanço[Quantidade],(Balanço[Estoque]=Back!$E$3)*(Balanço[Material]=Back!F9317))))</f>
        <v/>
      </c>
    </row>
    <row r="9318" spans="2:7">
      <c r="B9318" s="32">
        <f>SUMIF(Balanço[Estoque],Back!A9318,Balanço[Quantidade])</f>
        <v>0</v>
      </c>
      <c r="G9318" s="32" t="str" cm="1">
        <f t="array" ref="G9318">IF(F9318="","",SUM(_xlfn._xlws.FILTER(Balanço[Quantidade],(Balanço[Estoque]=Back!$E$3)*(Balanço[Material]=Back!F9318))))</f>
        <v/>
      </c>
    </row>
    <row r="9319" spans="2:7">
      <c r="B9319" s="32">
        <f>SUMIF(Balanço[Estoque],Back!A9319,Balanço[Quantidade])</f>
        <v>0</v>
      </c>
      <c r="G9319" s="32" t="str" cm="1">
        <f t="array" ref="G9319">IF(F9319="","",SUM(_xlfn._xlws.FILTER(Balanço[Quantidade],(Balanço[Estoque]=Back!$E$3)*(Balanço[Material]=Back!F9319))))</f>
        <v/>
      </c>
    </row>
    <row r="9320" spans="2:7">
      <c r="B9320" s="32">
        <f>SUMIF(Balanço[Estoque],Back!A9320,Balanço[Quantidade])</f>
        <v>0</v>
      </c>
      <c r="G9320" s="32" t="str" cm="1">
        <f t="array" ref="G9320">IF(F9320="","",SUM(_xlfn._xlws.FILTER(Balanço[Quantidade],(Balanço[Estoque]=Back!$E$3)*(Balanço[Material]=Back!F9320))))</f>
        <v/>
      </c>
    </row>
    <row r="9321" spans="2:7">
      <c r="B9321" s="32">
        <f>SUMIF(Balanço[Estoque],Back!A9321,Balanço[Quantidade])</f>
        <v>0</v>
      </c>
      <c r="G9321" s="32" t="str" cm="1">
        <f t="array" ref="G9321">IF(F9321="","",SUM(_xlfn._xlws.FILTER(Balanço[Quantidade],(Balanço[Estoque]=Back!$E$3)*(Balanço[Material]=Back!F9321))))</f>
        <v/>
      </c>
    </row>
    <row r="9322" spans="2:7">
      <c r="B9322" s="32">
        <f>SUMIF(Balanço[Estoque],Back!A9322,Balanço[Quantidade])</f>
        <v>0</v>
      </c>
      <c r="G9322" s="32" t="str" cm="1">
        <f t="array" ref="G9322">IF(F9322="","",SUM(_xlfn._xlws.FILTER(Balanço[Quantidade],(Balanço[Estoque]=Back!$E$3)*(Balanço[Material]=Back!F9322))))</f>
        <v/>
      </c>
    </row>
    <row r="9323" spans="2:7">
      <c r="B9323" s="32">
        <f>SUMIF(Balanço[Estoque],Back!A9323,Balanço[Quantidade])</f>
        <v>0</v>
      </c>
      <c r="G9323" s="32" t="str" cm="1">
        <f t="array" ref="G9323">IF(F9323="","",SUM(_xlfn._xlws.FILTER(Balanço[Quantidade],(Balanço[Estoque]=Back!$E$3)*(Balanço[Material]=Back!F9323))))</f>
        <v/>
      </c>
    </row>
    <row r="9324" spans="2:7">
      <c r="B9324" s="32">
        <f>SUMIF(Balanço[Estoque],Back!A9324,Balanço[Quantidade])</f>
        <v>0</v>
      </c>
      <c r="G9324" s="32" t="str" cm="1">
        <f t="array" ref="G9324">IF(F9324="","",SUM(_xlfn._xlws.FILTER(Balanço[Quantidade],(Balanço[Estoque]=Back!$E$3)*(Balanço[Material]=Back!F9324))))</f>
        <v/>
      </c>
    </row>
    <row r="9325" spans="2:7">
      <c r="B9325" s="32">
        <f>SUMIF(Balanço[Estoque],Back!A9325,Balanço[Quantidade])</f>
        <v>0</v>
      </c>
      <c r="G9325" s="32" t="str" cm="1">
        <f t="array" ref="G9325">IF(F9325="","",SUM(_xlfn._xlws.FILTER(Balanço[Quantidade],(Balanço[Estoque]=Back!$E$3)*(Balanço[Material]=Back!F9325))))</f>
        <v/>
      </c>
    </row>
    <row r="9326" spans="2:7">
      <c r="B9326" s="32">
        <f>SUMIF(Balanço[Estoque],Back!A9326,Balanço[Quantidade])</f>
        <v>0</v>
      </c>
      <c r="G9326" s="32" t="str" cm="1">
        <f t="array" ref="G9326">IF(F9326="","",SUM(_xlfn._xlws.FILTER(Balanço[Quantidade],(Balanço[Estoque]=Back!$E$3)*(Balanço[Material]=Back!F9326))))</f>
        <v/>
      </c>
    </row>
    <row r="9327" spans="2:7">
      <c r="B9327" s="32">
        <f>SUMIF(Balanço[Estoque],Back!A9327,Balanço[Quantidade])</f>
        <v>0</v>
      </c>
      <c r="G9327" s="32" t="str" cm="1">
        <f t="array" ref="G9327">IF(F9327="","",SUM(_xlfn._xlws.FILTER(Balanço[Quantidade],(Balanço[Estoque]=Back!$E$3)*(Balanço[Material]=Back!F9327))))</f>
        <v/>
      </c>
    </row>
    <row r="9328" spans="2:7">
      <c r="B9328" s="32">
        <f>SUMIF(Balanço[Estoque],Back!A9328,Balanço[Quantidade])</f>
        <v>0</v>
      </c>
      <c r="G9328" s="32" t="str" cm="1">
        <f t="array" ref="G9328">IF(F9328="","",SUM(_xlfn._xlws.FILTER(Balanço[Quantidade],(Balanço[Estoque]=Back!$E$3)*(Balanço[Material]=Back!F9328))))</f>
        <v/>
      </c>
    </row>
    <row r="9329" spans="2:7">
      <c r="B9329" s="32">
        <f>SUMIF(Balanço[Estoque],Back!A9329,Balanço[Quantidade])</f>
        <v>0</v>
      </c>
      <c r="G9329" s="32" t="str" cm="1">
        <f t="array" ref="G9329">IF(F9329="","",SUM(_xlfn._xlws.FILTER(Balanço[Quantidade],(Balanço[Estoque]=Back!$E$3)*(Balanço[Material]=Back!F9329))))</f>
        <v/>
      </c>
    </row>
    <row r="9330" spans="2:7">
      <c r="B9330" s="32">
        <f>SUMIF(Balanço[Estoque],Back!A9330,Balanço[Quantidade])</f>
        <v>0</v>
      </c>
      <c r="G9330" s="32" t="str" cm="1">
        <f t="array" ref="G9330">IF(F9330="","",SUM(_xlfn._xlws.FILTER(Balanço[Quantidade],(Balanço[Estoque]=Back!$E$3)*(Balanço[Material]=Back!F9330))))</f>
        <v/>
      </c>
    </row>
    <row r="9331" spans="2:7">
      <c r="B9331" s="32">
        <f>SUMIF(Balanço[Estoque],Back!A9331,Balanço[Quantidade])</f>
        <v>0</v>
      </c>
      <c r="G9331" s="32" t="str" cm="1">
        <f t="array" ref="G9331">IF(F9331="","",SUM(_xlfn._xlws.FILTER(Balanço[Quantidade],(Balanço[Estoque]=Back!$E$3)*(Balanço[Material]=Back!F9331))))</f>
        <v/>
      </c>
    </row>
    <row r="9332" spans="2:7">
      <c r="B9332" s="32">
        <f>SUMIF(Balanço[Estoque],Back!A9332,Balanço[Quantidade])</f>
        <v>0</v>
      </c>
      <c r="G9332" s="32" t="str" cm="1">
        <f t="array" ref="G9332">IF(F9332="","",SUM(_xlfn._xlws.FILTER(Balanço[Quantidade],(Balanço[Estoque]=Back!$E$3)*(Balanço[Material]=Back!F9332))))</f>
        <v/>
      </c>
    </row>
    <row r="9333" spans="2:7">
      <c r="B9333" s="32">
        <f>SUMIF(Balanço[Estoque],Back!A9333,Balanço[Quantidade])</f>
        <v>0</v>
      </c>
      <c r="G9333" s="32" t="str" cm="1">
        <f t="array" ref="G9333">IF(F9333="","",SUM(_xlfn._xlws.FILTER(Balanço[Quantidade],(Balanço[Estoque]=Back!$E$3)*(Balanço[Material]=Back!F9333))))</f>
        <v/>
      </c>
    </row>
    <row r="9334" spans="2:7">
      <c r="B9334" s="32">
        <f>SUMIF(Balanço[Estoque],Back!A9334,Balanço[Quantidade])</f>
        <v>0</v>
      </c>
      <c r="G9334" s="32" t="str" cm="1">
        <f t="array" ref="G9334">IF(F9334="","",SUM(_xlfn._xlws.FILTER(Balanço[Quantidade],(Balanço[Estoque]=Back!$E$3)*(Balanço[Material]=Back!F9334))))</f>
        <v/>
      </c>
    </row>
    <row r="9335" spans="2:7">
      <c r="B9335" s="32">
        <f>SUMIF(Balanço[Estoque],Back!A9335,Balanço[Quantidade])</f>
        <v>0</v>
      </c>
      <c r="G9335" s="32" t="str" cm="1">
        <f t="array" ref="G9335">IF(F9335="","",SUM(_xlfn._xlws.FILTER(Balanço[Quantidade],(Balanço[Estoque]=Back!$E$3)*(Balanço[Material]=Back!F9335))))</f>
        <v/>
      </c>
    </row>
    <row r="9336" spans="2:7">
      <c r="B9336" s="32">
        <f>SUMIF(Balanço[Estoque],Back!A9336,Balanço[Quantidade])</f>
        <v>0</v>
      </c>
      <c r="G9336" s="32" t="str" cm="1">
        <f t="array" ref="G9336">IF(F9336="","",SUM(_xlfn._xlws.FILTER(Balanço[Quantidade],(Balanço[Estoque]=Back!$E$3)*(Balanço[Material]=Back!F9336))))</f>
        <v/>
      </c>
    </row>
    <row r="9337" spans="2:7">
      <c r="B9337" s="32">
        <f>SUMIF(Balanço[Estoque],Back!A9337,Balanço[Quantidade])</f>
        <v>0</v>
      </c>
      <c r="G9337" s="32" t="str" cm="1">
        <f t="array" ref="G9337">IF(F9337="","",SUM(_xlfn._xlws.FILTER(Balanço[Quantidade],(Balanço[Estoque]=Back!$E$3)*(Balanço[Material]=Back!F9337))))</f>
        <v/>
      </c>
    </row>
    <row r="9338" spans="2:7">
      <c r="B9338" s="32">
        <f>SUMIF(Balanço[Estoque],Back!A9338,Balanço[Quantidade])</f>
        <v>0</v>
      </c>
      <c r="G9338" s="32" t="str" cm="1">
        <f t="array" ref="G9338">IF(F9338="","",SUM(_xlfn._xlws.FILTER(Balanço[Quantidade],(Balanço[Estoque]=Back!$E$3)*(Balanço[Material]=Back!F9338))))</f>
        <v/>
      </c>
    </row>
    <row r="9339" spans="2:7">
      <c r="B9339" s="32">
        <f>SUMIF(Balanço[Estoque],Back!A9339,Balanço[Quantidade])</f>
        <v>0</v>
      </c>
      <c r="G9339" s="32" t="str" cm="1">
        <f t="array" ref="G9339">IF(F9339="","",SUM(_xlfn._xlws.FILTER(Balanço[Quantidade],(Balanço[Estoque]=Back!$E$3)*(Balanço[Material]=Back!F9339))))</f>
        <v/>
      </c>
    </row>
    <row r="9340" spans="2:7">
      <c r="B9340" s="32">
        <f>SUMIF(Balanço[Estoque],Back!A9340,Balanço[Quantidade])</f>
        <v>0</v>
      </c>
      <c r="G9340" s="32" t="str" cm="1">
        <f t="array" ref="G9340">IF(F9340="","",SUM(_xlfn._xlws.FILTER(Balanço[Quantidade],(Balanço[Estoque]=Back!$E$3)*(Balanço[Material]=Back!F9340))))</f>
        <v/>
      </c>
    </row>
    <row r="9341" spans="2:7">
      <c r="B9341" s="32">
        <f>SUMIF(Balanço[Estoque],Back!A9341,Balanço[Quantidade])</f>
        <v>0</v>
      </c>
      <c r="G9341" s="32" t="str" cm="1">
        <f t="array" ref="G9341">IF(F9341="","",SUM(_xlfn._xlws.FILTER(Balanço[Quantidade],(Balanço[Estoque]=Back!$E$3)*(Balanço[Material]=Back!F9341))))</f>
        <v/>
      </c>
    </row>
    <row r="9342" spans="2:7">
      <c r="B9342" s="32">
        <f>SUMIF(Balanço[Estoque],Back!A9342,Balanço[Quantidade])</f>
        <v>0</v>
      </c>
      <c r="G9342" s="32" t="str" cm="1">
        <f t="array" ref="G9342">IF(F9342="","",SUM(_xlfn._xlws.FILTER(Balanço[Quantidade],(Balanço[Estoque]=Back!$E$3)*(Balanço[Material]=Back!F9342))))</f>
        <v/>
      </c>
    </row>
    <row r="9343" spans="2:7">
      <c r="B9343" s="32">
        <f>SUMIF(Balanço[Estoque],Back!A9343,Balanço[Quantidade])</f>
        <v>0</v>
      </c>
      <c r="G9343" s="32" t="str" cm="1">
        <f t="array" ref="G9343">IF(F9343="","",SUM(_xlfn._xlws.FILTER(Balanço[Quantidade],(Balanço[Estoque]=Back!$E$3)*(Balanço[Material]=Back!F9343))))</f>
        <v/>
      </c>
    </row>
    <row r="9344" spans="2:7">
      <c r="B9344" s="32">
        <f>SUMIF(Balanço[Estoque],Back!A9344,Balanço[Quantidade])</f>
        <v>0</v>
      </c>
      <c r="G9344" s="32" t="str" cm="1">
        <f t="array" ref="G9344">IF(F9344="","",SUM(_xlfn._xlws.FILTER(Balanço[Quantidade],(Balanço[Estoque]=Back!$E$3)*(Balanço[Material]=Back!F9344))))</f>
        <v/>
      </c>
    </row>
    <row r="9345" spans="2:7">
      <c r="B9345" s="32">
        <f>SUMIF(Balanço[Estoque],Back!A9345,Balanço[Quantidade])</f>
        <v>0</v>
      </c>
      <c r="G9345" s="32" t="str" cm="1">
        <f t="array" ref="G9345">IF(F9345="","",SUM(_xlfn._xlws.FILTER(Balanço[Quantidade],(Balanço[Estoque]=Back!$E$3)*(Balanço[Material]=Back!F9345))))</f>
        <v/>
      </c>
    </row>
    <row r="9346" spans="2:7">
      <c r="B9346" s="32">
        <f>SUMIF(Balanço[Estoque],Back!A9346,Balanço[Quantidade])</f>
        <v>0</v>
      </c>
      <c r="G9346" s="32" t="str" cm="1">
        <f t="array" ref="G9346">IF(F9346="","",SUM(_xlfn._xlws.FILTER(Balanço[Quantidade],(Balanço[Estoque]=Back!$E$3)*(Balanço[Material]=Back!F9346))))</f>
        <v/>
      </c>
    </row>
    <row r="9347" spans="2:7">
      <c r="B9347" s="32">
        <f>SUMIF(Balanço[Estoque],Back!A9347,Balanço[Quantidade])</f>
        <v>0</v>
      </c>
      <c r="G9347" s="32" t="str" cm="1">
        <f t="array" ref="G9347">IF(F9347="","",SUM(_xlfn._xlws.FILTER(Balanço[Quantidade],(Balanço[Estoque]=Back!$E$3)*(Balanço[Material]=Back!F9347))))</f>
        <v/>
      </c>
    </row>
    <row r="9348" spans="2:7">
      <c r="B9348" s="32">
        <f>SUMIF(Balanço[Estoque],Back!A9348,Balanço[Quantidade])</f>
        <v>0</v>
      </c>
      <c r="G9348" s="32" t="str" cm="1">
        <f t="array" ref="G9348">IF(F9348="","",SUM(_xlfn._xlws.FILTER(Balanço[Quantidade],(Balanço[Estoque]=Back!$E$3)*(Balanço[Material]=Back!F9348))))</f>
        <v/>
      </c>
    </row>
    <row r="9349" spans="2:7">
      <c r="B9349" s="32">
        <f>SUMIF(Balanço[Estoque],Back!A9349,Balanço[Quantidade])</f>
        <v>0</v>
      </c>
      <c r="G9349" s="32" t="str" cm="1">
        <f t="array" ref="G9349">IF(F9349="","",SUM(_xlfn._xlws.FILTER(Balanço[Quantidade],(Balanço[Estoque]=Back!$E$3)*(Balanço[Material]=Back!F9349))))</f>
        <v/>
      </c>
    </row>
    <row r="9350" spans="2:7">
      <c r="B9350" s="32">
        <f>SUMIF(Balanço[Estoque],Back!A9350,Balanço[Quantidade])</f>
        <v>0</v>
      </c>
      <c r="G9350" s="32" t="str" cm="1">
        <f t="array" ref="G9350">IF(F9350="","",SUM(_xlfn._xlws.FILTER(Balanço[Quantidade],(Balanço[Estoque]=Back!$E$3)*(Balanço[Material]=Back!F9350))))</f>
        <v/>
      </c>
    </row>
    <row r="9351" spans="2:7">
      <c r="B9351" s="32">
        <f>SUMIF(Balanço[Estoque],Back!A9351,Balanço[Quantidade])</f>
        <v>0</v>
      </c>
      <c r="G9351" s="32" t="str" cm="1">
        <f t="array" ref="G9351">IF(F9351="","",SUM(_xlfn._xlws.FILTER(Balanço[Quantidade],(Balanço[Estoque]=Back!$E$3)*(Balanço[Material]=Back!F9351))))</f>
        <v/>
      </c>
    </row>
    <row r="9352" spans="2:7">
      <c r="B9352" s="32">
        <f>SUMIF(Balanço[Estoque],Back!A9352,Balanço[Quantidade])</f>
        <v>0</v>
      </c>
      <c r="G9352" s="32" t="str" cm="1">
        <f t="array" ref="G9352">IF(F9352="","",SUM(_xlfn._xlws.FILTER(Balanço[Quantidade],(Balanço[Estoque]=Back!$E$3)*(Balanço[Material]=Back!F9352))))</f>
        <v/>
      </c>
    </row>
    <row r="9353" spans="2:7">
      <c r="B9353" s="32">
        <f>SUMIF(Balanço[Estoque],Back!A9353,Balanço[Quantidade])</f>
        <v>0</v>
      </c>
      <c r="G9353" s="32" t="str" cm="1">
        <f t="array" ref="G9353">IF(F9353="","",SUM(_xlfn._xlws.FILTER(Balanço[Quantidade],(Balanço[Estoque]=Back!$E$3)*(Balanço[Material]=Back!F9353))))</f>
        <v/>
      </c>
    </row>
    <row r="9354" spans="2:7">
      <c r="B9354" s="32">
        <f>SUMIF(Balanço[Estoque],Back!A9354,Balanço[Quantidade])</f>
        <v>0</v>
      </c>
      <c r="G9354" s="32" t="str" cm="1">
        <f t="array" ref="G9354">IF(F9354="","",SUM(_xlfn._xlws.FILTER(Balanço[Quantidade],(Balanço[Estoque]=Back!$E$3)*(Balanço[Material]=Back!F9354))))</f>
        <v/>
      </c>
    </row>
    <row r="9355" spans="2:7">
      <c r="B9355" s="32">
        <f>SUMIF(Balanço[Estoque],Back!A9355,Balanço[Quantidade])</f>
        <v>0</v>
      </c>
      <c r="G9355" s="32" t="str" cm="1">
        <f t="array" ref="G9355">IF(F9355="","",SUM(_xlfn._xlws.FILTER(Balanço[Quantidade],(Balanço[Estoque]=Back!$E$3)*(Balanço[Material]=Back!F9355))))</f>
        <v/>
      </c>
    </row>
    <row r="9356" spans="2:7">
      <c r="B9356" s="32">
        <f>SUMIF(Balanço[Estoque],Back!A9356,Balanço[Quantidade])</f>
        <v>0</v>
      </c>
      <c r="G9356" s="32" t="str" cm="1">
        <f t="array" ref="G9356">IF(F9356="","",SUM(_xlfn._xlws.FILTER(Balanço[Quantidade],(Balanço[Estoque]=Back!$E$3)*(Balanço[Material]=Back!F9356))))</f>
        <v/>
      </c>
    </row>
    <row r="9357" spans="2:7">
      <c r="B9357" s="32">
        <f>SUMIF(Balanço[Estoque],Back!A9357,Balanço[Quantidade])</f>
        <v>0</v>
      </c>
      <c r="G9357" s="32" t="str" cm="1">
        <f t="array" ref="G9357">IF(F9357="","",SUM(_xlfn._xlws.FILTER(Balanço[Quantidade],(Balanço[Estoque]=Back!$E$3)*(Balanço[Material]=Back!F9357))))</f>
        <v/>
      </c>
    </row>
    <row r="9358" spans="2:7">
      <c r="B9358" s="32">
        <f>SUMIF(Balanço[Estoque],Back!A9358,Balanço[Quantidade])</f>
        <v>0</v>
      </c>
      <c r="G9358" s="32" t="str" cm="1">
        <f t="array" ref="G9358">IF(F9358="","",SUM(_xlfn._xlws.FILTER(Balanço[Quantidade],(Balanço[Estoque]=Back!$E$3)*(Balanço[Material]=Back!F9358))))</f>
        <v/>
      </c>
    </row>
    <row r="9359" spans="2:7">
      <c r="B9359" s="32">
        <f>SUMIF(Balanço[Estoque],Back!A9359,Balanço[Quantidade])</f>
        <v>0</v>
      </c>
      <c r="G9359" s="32" t="str" cm="1">
        <f t="array" ref="G9359">IF(F9359="","",SUM(_xlfn._xlws.FILTER(Balanço[Quantidade],(Balanço[Estoque]=Back!$E$3)*(Balanço[Material]=Back!F9359))))</f>
        <v/>
      </c>
    </row>
    <row r="9360" spans="2:7">
      <c r="B9360" s="32">
        <f>SUMIF(Balanço[Estoque],Back!A9360,Balanço[Quantidade])</f>
        <v>0</v>
      </c>
      <c r="G9360" s="32" t="str" cm="1">
        <f t="array" ref="G9360">IF(F9360="","",SUM(_xlfn._xlws.FILTER(Balanço[Quantidade],(Balanço[Estoque]=Back!$E$3)*(Balanço[Material]=Back!F9360))))</f>
        <v/>
      </c>
    </row>
    <row r="9361" spans="2:7">
      <c r="B9361" s="32">
        <f>SUMIF(Balanço[Estoque],Back!A9361,Balanço[Quantidade])</f>
        <v>0</v>
      </c>
      <c r="G9361" s="32" t="str" cm="1">
        <f t="array" ref="G9361">IF(F9361="","",SUM(_xlfn._xlws.FILTER(Balanço[Quantidade],(Balanço[Estoque]=Back!$E$3)*(Balanço[Material]=Back!F9361))))</f>
        <v/>
      </c>
    </row>
    <row r="9362" spans="2:7">
      <c r="B9362" s="32">
        <f>SUMIF(Balanço[Estoque],Back!A9362,Balanço[Quantidade])</f>
        <v>0</v>
      </c>
      <c r="G9362" s="32" t="str" cm="1">
        <f t="array" ref="G9362">IF(F9362="","",SUM(_xlfn._xlws.FILTER(Balanço[Quantidade],(Balanço[Estoque]=Back!$E$3)*(Balanço[Material]=Back!F9362))))</f>
        <v/>
      </c>
    </row>
    <row r="9363" spans="2:7">
      <c r="B9363" s="32">
        <f>SUMIF(Balanço[Estoque],Back!A9363,Balanço[Quantidade])</f>
        <v>0</v>
      </c>
      <c r="G9363" s="32" t="str" cm="1">
        <f t="array" ref="G9363">IF(F9363="","",SUM(_xlfn._xlws.FILTER(Balanço[Quantidade],(Balanço[Estoque]=Back!$E$3)*(Balanço[Material]=Back!F9363))))</f>
        <v/>
      </c>
    </row>
    <row r="9364" spans="2:7">
      <c r="B9364" s="32">
        <f>SUMIF(Balanço[Estoque],Back!A9364,Balanço[Quantidade])</f>
        <v>0</v>
      </c>
      <c r="G9364" s="32" t="str" cm="1">
        <f t="array" ref="G9364">IF(F9364="","",SUM(_xlfn._xlws.FILTER(Balanço[Quantidade],(Balanço[Estoque]=Back!$E$3)*(Balanço[Material]=Back!F9364))))</f>
        <v/>
      </c>
    </row>
    <row r="9365" spans="2:7">
      <c r="B9365" s="32">
        <f>SUMIF(Balanço[Estoque],Back!A9365,Balanço[Quantidade])</f>
        <v>0</v>
      </c>
      <c r="G9365" s="32" t="str" cm="1">
        <f t="array" ref="G9365">IF(F9365="","",SUM(_xlfn._xlws.FILTER(Balanço[Quantidade],(Balanço[Estoque]=Back!$E$3)*(Balanço[Material]=Back!F9365))))</f>
        <v/>
      </c>
    </row>
    <row r="9366" spans="2:7">
      <c r="B9366" s="32">
        <f>SUMIF(Balanço[Estoque],Back!A9366,Balanço[Quantidade])</f>
        <v>0</v>
      </c>
      <c r="G9366" s="32" t="str" cm="1">
        <f t="array" ref="G9366">IF(F9366="","",SUM(_xlfn._xlws.FILTER(Balanço[Quantidade],(Balanço[Estoque]=Back!$E$3)*(Balanço[Material]=Back!F9366))))</f>
        <v/>
      </c>
    </row>
    <row r="9367" spans="2:7">
      <c r="B9367" s="32">
        <f>SUMIF(Balanço[Estoque],Back!A9367,Balanço[Quantidade])</f>
        <v>0</v>
      </c>
      <c r="G9367" s="32" t="str" cm="1">
        <f t="array" ref="G9367">IF(F9367="","",SUM(_xlfn._xlws.FILTER(Balanço[Quantidade],(Balanço[Estoque]=Back!$E$3)*(Balanço[Material]=Back!F9367))))</f>
        <v/>
      </c>
    </row>
    <row r="9368" spans="2:7">
      <c r="B9368" s="32">
        <f>SUMIF(Balanço[Estoque],Back!A9368,Balanço[Quantidade])</f>
        <v>0</v>
      </c>
      <c r="G9368" s="32" t="str" cm="1">
        <f t="array" ref="G9368">IF(F9368="","",SUM(_xlfn._xlws.FILTER(Balanço[Quantidade],(Balanço[Estoque]=Back!$E$3)*(Balanço[Material]=Back!F9368))))</f>
        <v/>
      </c>
    </row>
    <row r="9369" spans="2:7">
      <c r="B9369" s="32">
        <f>SUMIF(Balanço[Estoque],Back!A9369,Balanço[Quantidade])</f>
        <v>0</v>
      </c>
      <c r="G9369" s="32" t="str" cm="1">
        <f t="array" ref="G9369">IF(F9369="","",SUM(_xlfn._xlws.FILTER(Balanço[Quantidade],(Balanço[Estoque]=Back!$E$3)*(Balanço[Material]=Back!F9369))))</f>
        <v/>
      </c>
    </row>
    <row r="9370" spans="2:7">
      <c r="B9370" s="32">
        <f>SUMIF(Balanço[Estoque],Back!A9370,Balanço[Quantidade])</f>
        <v>0</v>
      </c>
      <c r="G9370" s="32" t="str" cm="1">
        <f t="array" ref="G9370">IF(F9370="","",SUM(_xlfn._xlws.FILTER(Balanço[Quantidade],(Balanço[Estoque]=Back!$E$3)*(Balanço[Material]=Back!F9370))))</f>
        <v/>
      </c>
    </row>
    <row r="9371" spans="2:7">
      <c r="B9371" s="32">
        <f>SUMIF(Balanço[Estoque],Back!A9371,Balanço[Quantidade])</f>
        <v>0</v>
      </c>
      <c r="G9371" s="32" t="str" cm="1">
        <f t="array" ref="G9371">IF(F9371="","",SUM(_xlfn._xlws.FILTER(Balanço[Quantidade],(Balanço[Estoque]=Back!$E$3)*(Balanço[Material]=Back!F9371))))</f>
        <v/>
      </c>
    </row>
    <row r="9372" spans="2:7">
      <c r="B9372" s="32">
        <f>SUMIF(Balanço[Estoque],Back!A9372,Balanço[Quantidade])</f>
        <v>0</v>
      </c>
      <c r="G9372" s="32" t="str" cm="1">
        <f t="array" ref="G9372">IF(F9372="","",SUM(_xlfn._xlws.FILTER(Balanço[Quantidade],(Balanço[Estoque]=Back!$E$3)*(Balanço[Material]=Back!F9372))))</f>
        <v/>
      </c>
    </row>
    <row r="9373" spans="2:7">
      <c r="B9373" s="32">
        <f>SUMIF(Balanço[Estoque],Back!A9373,Balanço[Quantidade])</f>
        <v>0</v>
      </c>
      <c r="G9373" s="32" t="str" cm="1">
        <f t="array" ref="G9373">IF(F9373="","",SUM(_xlfn._xlws.FILTER(Balanço[Quantidade],(Balanço[Estoque]=Back!$E$3)*(Balanço[Material]=Back!F9373))))</f>
        <v/>
      </c>
    </row>
    <row r="9374" spans="2:7">
      <c r="B9374" s="32">
        <f>SUMIF(Balanço[Estoque],Back!A9374,Balanço[Quantidade])</f>
        <v>0</v>
      </c>
      <c r="G9374" s="32" t="str" cm="1">
        <f t="array" ref="G9374">IF(F9374="","",SUM(_xlfn._xlws.FILTER(Balanço[Quantidade],(Balanço[Estoque]=Back!$E$3)*(Balanço[Material]=Back!F9374))))</f>
        <v/>
      </c>
    </row>
    <row r="9375" spans="2:7">
      <c r="B9375" s="32">
        <f>SUMIF(Balanço[Estoque],Back!A9375,Balanço[Quantidade])</f>
        <v>0</v>
      </c>
      <c r="G9375" s="32" t="str" cm="1">
        <f t="array" ref="G9375">IF(F9375="","",SUM(_xlfn._xlws.FILTER(Balanço[Quantidade],(Balanço[Estoque]=Back!$E$3)*(Balanço[Material]=Back!F9375))))</f>
        <v/>
      </c>
    </row>
    <row r="9376" spans="2:7">
      <c r="B9376" s="32">
        <f>SUMIF(Balanço[Estoque],Back!A9376,Balanço[Quantidade])</f>
        <v>0</v>
      </c>
      <c r="G9376" s="32" t="str" cm="1">
        <f t="array" ref="G9376">IF(F9376="","",SUM(_xlfn._xlws.FILTER(Balanço[Quantidade],(Balanço[Estoque]=Back!$E$3)*(Balanço[Material]=Back!F9376))))</f>
        <v/>
      </c>
    </row>
    <row r="9377" spans="2:7">
      <c r="B9377" s="32">
        <f>SUMIF(Balanço[Estoque],Back!A9377,Balanço[Quantidade])</f>
        <v>0</v>
      </c>
      <c r="G9377" s="32" t="str" cm="1">
        <f t="array" ref="G9377">IF(F9377="","",SUM(_xlfn._xlws.FILTER(Balanço[Quantidade],(Balanço[Estoque]=Back!$E$3)*(Balanço[Material]=Back!F9377))))</f>
        <v/>
      </c>
    </row>
    <row r="9378" spans="2:7">
      <c r="B9378" s="32">
        <f>SUMIF(Balanço[Estoque],Back!A9378,Balanço[Quantidade])</f>
        <v>0</v>
      </c>
      <c r="G9378" s="32" t="str" cm="1">
        <f t="array" ref="G9378">IF(F9378="","",SUM(_xlfn._xlws.FILTER(Balanço[Quantidade],(Balanço[Estoque]=Back!$E$3)*(Balanço[Material]=Back!F9378))))</f>
        <v/>
      </c>
    </row>
    <row r="9379" spans="2:7">
      <c r="B9379" s="32">
        <f>SUMIF(Balanço[Estoque],Back!A9379,Balanço[Quantidade])</f>
        <v>0</v>
      </c>
      <c r="G9379" s="32" t="str" cm="1">
        <f t="array" ref="G9379">IF(F9379="","",SUM(_xlfn._xlws.FILTER(Balanço[Quantidade],(Balanço[Estoque]=Back!$E$3)*(Balanço[Material]=Back!F9379))))</f>
        <v/>
      </c>
    </row>
    <row r="9380" spans="2:7">
      <c r="B9380" s="32">
        <f>SUMIF(Balanço[Estoque],Back!A9380,Balanço[Quantidade])</f>
        <v>0</v>
      </c>
      <c r="G9380" s="32" t="str" cm="1">
        <f t="array" ref="G9380">IF(F9380="","",SUM(_xlfn._xlws.FILTER(Balanço[Quantidade],(Balanço[Estoque]=Back!$E$3)*(Balanço[Material]=Back!F9380))))</f>
        <v/>
      </c>
    </row>
    <row r="9381" spans="2:7">
      <c r="B9381" s="32">
        <f>SUMIF(Balanço[Estoque],Back!A9381,Balanço[Quantidade])</f>
        <v>0</v>
      </c>
      <c r="G9381" s="32" t="str" cm="1">
        <f t="array" ref="G9381">IF(F9381="","",SUM(_xlfn._xlws.FILTER(Balanço[Quantidade],(Balanço[Estoque]=Back!$E$3)*(Balanço[Material]=Back!F9381))))</f>
        <v/>
      </c>
    </row>
    <row r="9382" spans="2:7">
      <c r="B9382" s="32">
        <f>SUMIF(Balanço[Estoque],Back!A9382,Balanço[Quantidade])</f>
        <v>0</v>
      </c>
      <c r="G9382" s="32" t="str" cm="1">
        <f t="array" ref="G9382">IF(F9382="","",SUM(_xlfn._xlws.FILTER(Balanço[Quantidade],(Balanço[Estoque]=Back!$E$3)*(Balanço[Material]=Back!F9382))))</f>
        <v/>
      </c>
    </row>
    <row r="9383" spans="2:7">
      <c r="B9383" s="32">
        <f>SUMIF(Balanço[Estoque],Back!A9383,Balanço[Quantidade])</f>
        <v>0</v>
      </c>
      <c r="G9383" s="32" t="str" cm="1">
        <f t="array" ref="G9383">IF(F9383="","",SUM(_xlfn._xlws.FILTER(Balanço[Quantidade],(Balanço[Estoque]=Back!$E$3)*(Balanço[Material]=Back!F9383))))</f>
        <v/>
      </c>
    </row>
    <row r="9384" spans="2:7">
      <c r="B9384" s="32">
        <f>SUMIF(Balanço[Estoque],Back!A9384,Balanço[Quantidade])</f>
        <v>0</v>
      </c>
      <c r="G9384" s="32" t="str" cm="1">
        <f t="array" ref="G9384">IF(F9384="","",SUM(_xlfn._xlws.FILTER(Balanço[Quantidade],(Balanço[Estoque]=Back!$E$3)*(Balanço[Material]=Back!F9384))))</f>
        <v/>
      </c>
    </row>
    <row r="9385" spans="2:7">
      <c r="B9385" s="32">
        <f>SUMIF(Balanço[Estoque],Back!A9385,Balanço[Quantidade])</f>
        <v>0</v>
      </c>
      <c r="G9385" s="32" t="str" cm="1">
        <f t="array" ref="G9385">IF(F9385="","",SUM(_xlfn._xlws.FILTER(Balanço[Quantidade],(Balanço[Estoque]=Back!$E$3)*(Balanço[Material]=Back!F9385))))</f>
        <v/>
      </c>
    </row>
    <row r="9386" spans="2:7">
      <c r="B9386" s="32">
        <f>SUMIF(Balanço[Estoque],Back!A9386,Balanço[Quantidade])</f>
        <v>0</v>
      </c>
      <c r="G9386" s="32" t="str" cm="1">
        <f t="array" ref="G9386">IF(F9386="","",SUM(_xlfn._xlws.FILTER(Balanço[Quantidade],(Balanço[Estoque]=Back!$E$3)*(Balanço[Material]=Back!F9386))))</f>
        <v/>
      </c>
    </row>
    <row r="9387" spans="2:7">
      <c r="B9387" s="32">
        <f>SUMIF(Balanço[Estoque],Back!A9387,Balanço[Quantidade])</f>
        <v>0</v>
      </c>
      <c r="G9387" s="32" t="str" cm="1">
        <f t="array" ref="G9387">IF(F9387="","",SUM(_xlfn._xlws.FILTER(Balanço[Quantidade],(Balanço[Estoque]=Back!$E$3)*(Balanço[Material]=Back!F9387))))</f>
        <v/>
      </c>
    </row>
    <row r="9388" spans="2:7">
      <c r="B9388" s="32">
        <f>SUMIF(Balanço[Estoque],Back!A9388,Balanço[Quantidade])</f>
        <v>0</v>
      </c>
      <c r="G9388" s="32" t="str" cm="1">
        <f t="array" ref="G9388">IF(F9388="","",SUM(_xlfn._xlws.FILTER(Balanço[Quantidade],(Balanço[Estoque]=Back!$E$3)*(Balanço[Material]=Back!F9388))))</f>
        <v/>
      </c>
    </row>
    <row r="9389" spans="2:7">
      <c r="B9389" s="32">
        <f>SUMIF(Balanço[Estoque],Back!A9389,Balanço[Quantidade])</f>
        <v>0</v>
      </c>
      <c r="G9389" s="32" t="str" cm="1">
        <f t="array" ref="G9389">IF(F9389="","",SUM(_xlfn._xlws.FILTER(Balanço[Quantidade],(Balanço[Estoque]=Back!$E$3)*(Balanço[Material]=Back!F9389))))</f>
        <v/>
      </c>
    </row>
    <row r="9390" spans="2:7">
      <c r="B9390" s="32">
        <f>SUMIF(Balanço[Estoque],Back!A9390,Balanço[Quantidade])</f>
        <v>0</v>
      </c>
      <c r="G9390" s="32" t="str" cm="1">
        <f t="array" ref="G9390">IF(F9390="","",SUM(_xlfn._xlws.FILTER(Balanço[Quantidade],(Balanço[Estoque]=Back!$E$3)*(Balanço[Material]=Back!F9390))))</f>
        <v/>
      </c>
    </row>
    <row r="9391" spans="2:7">
      <c r="B9391" s="32">
        <f>SUMIF(Balanço[Estoque],Back!A9391,Balanço[Quantidade])</f>
        <v>0</v>
      </c>
      <c r="G9391" s="32" t="str" cm="1">
        <f t="array" ref="G9391">IF(F9391="","",SUM(_xlfn._xlws.FILTER(Balanço[Quantidade],(Balanço[Estoque]=Back!$E$3)*(Balanço[Material]=Back!F9391))))</f>
        <v/>
      </c>
    </row>
    <row r="9392" spans="2:7">
      <c r="B9392" s="32">
        <f>SUMIF(Balanço[Estoque],Back!A9392,Balanço[Quantidade])</f>
        <v>0</v>
      </c>
      <c r="G9392" s="32" t="str" cm="1">
        <f t="array" ref="G9392">IF(F9392="","",SUM(_xlfn._xlws.FILTER(Balanço[Quantidade],(Balanço[Estoque]=Back!$E$3)*(Balanço[Material]=Back!F9392))))</f>
        <v/>
      </c>
    </row>
    <row r="9393" spans="2:7">
      <c r="B9393" s="32">
        <f>SUMIF(Balanço[Estoque],Back!A9393,Balanço[Quantidade])</f>
        <v>0</v>
      </c>
      <c r="G9393" s="32" t="str" cm="1">
        <f t="array" ref="G9393">IF(F9393="","",SUM(_xlfn._xlws.FILTER(Balanço[Quantidade],(Balanço[Estoque]=Back!$E$3)*(Balanço[Material]=Back!F9393))))</f>
        <v/>
      </c>
    </row>
    <row r="9394" spans="2:7">
      <c r="B9394" s="32">
        <f>SUMIF(Balanço[Estoque],Back!A9394,Balanço[Quantidade])</f>
        <v>0</v>
      </c>
      <c r="G9394" s="32" t="str" cm="1">
        <f t="array" ref="G9394">IF(F9394="","",SUM(_xlfn._xlws.FILTER(Balanço[Quantidade],(Balanço[Estoque]=Back!$E$3)*(Balanço[Material]=Back!F9394))))</f>
        <v/>
      </c>
    </row>
    <row r="9395" spans="2:7">
      <c r="B9395" s="32">
        <f>SUMIF(Balanço[Estoque],Back!A9395,Balanço[Quantidade])</f>
        <v>0</v>
      </c>
      <c r="G9395" s="32" t="str" cm="1">
        <f t="array" ref="G9395">IF(F9395="","",SUM(_xlfn._xlws.FILTER(Balanço[Quantidade],(Balanço[Estoque]=Back!$E$3)*(Balanço[Material]=Back!F9395))))</f>
        <v/>
      </c>
    </row>
    <row r="9396" spans="2:7">
      <c r="B9396" s="32">
        <f>SUMIF(Balanço[Estoque],Back!A9396,Balanço[Quantidade])</f>
        <v>0</v>
      </c>
      <c r="G9396" s="32" t="str" cm="1">
        <f t="array" ref="G9396">IF(F9396="","",SUM(_xlfn._xlws.FILTER(Balanço[Quantidade],(Balanço[Estoque]=Back!$E$3)*(Balanço[Material]=Back!F9396))))</f>
        <v/>
      </c>
    </row>
    <row r="9397" spans="2:7">
      <c r="B9397" s="32">
        <f>SUMIF(Balanço[Estoque],Back!A9397,Balanço[Quantidade])</f>
        <v>0</v>
      </c>
      <c r="G9397" s="32" t="str" cm="1">
        <f t="array" ref="G9397">IF(F9397="","",SUM(_xlfn._xlws.FILTER(Balanço[Quantidade],(Balanço[Estoque]=Back!$E$3)*(Balanço[Material]=Back!F9397))))</f>
        <v/>
      </c>
    </row>
    <row r="9398" spans="2:7">
      <c r="B9398" s="32">
        <f>SUMIF(Balanço[Estoque],Back!A9398,Balanço[Quantidade])</f>
        <v>0</v>
      </c>
      <c r="G9398" s="32" t="str" cm="1">
        <f t="array" ref="G9398">IF(F9398="","",SUM(_xlfn._xlws.FILTER(Balanço[Quantidade],(Balanço[Estoque]=Back!$E$3)*(Balanço[Material]=Back!F9398))))</f>
        <v/>
      </c>
    </row>
    <row r="9399" spans="2:7">
      <c r="B9399" s="32">
        <f>SUMIF(Balanço[Estoque],Back!A9399,Balanço[Quantidade])</f>
        <v>0</v>
      </c>
      <c r="G9399" s="32" t="str" cm="1">
        <f t="array" ref="G9399">IF(F9399="","",SUM(_xlfn._xlws.FILTER(Balanço[Quantidade],(Balanço[Estoque]=Back!$E$3)*(Balanço[Material]=Back!F9399))))</f>
        <v/>
      </c>
    </row>
    <row r="9400" spans="2:7">
      <c r="B9400" s="32">
        <f>SUMIF(Balanço[Estoque],Back!A9400,Balanço[Quantidade])</f>
        <v>0</v>
      </c>
      <c r="G9400" s="32" t="str" cm="1">
        <f t="array" ref="G9400">IF(F9400="","",SUM(_xlfn._xlws.FILTER(Balanço[Quantidade],(Balanço[Estoque]=Back!$E$3)*(Balanço[Material]=Back!F9400))))</f>
        <v/>
      </c>
    </row>
    <row r="9401" spans="2:7">
      <c r="B9401" s="32">
        <f>SUMIF(Balanço[Estoque],Back!A9401,Balanço[Quantidade])</f>
        <v>0</v>
      </c>
      <c r="G9401" s="32" t="str" cm="1">
        <f t="array" ref="G9401">IF(F9401="","",SUM(_xlfn._xlws.FILTER(Balanço[Quantidade],(Balanço[Estoque]=Back!$E$3)*(Balanço[Material]=Back!F9401))))</f>
        <v/>
      </c>
    </row>
    <row r="9402" spans="2:7">
      <c r="B9402" s="32">
        <f>SUMIF(Balanço[Estoque],Back!A9402,Balanço[Quantidade])</f>
        <v>0</v>
      </c>
      <c r="G9402" s="32" t="str" cm="1">
        <f t="array" ref="G9402">IF(F9402="","",SUM(_xlfn._xlws.FILTER(Balanço[Quantidade],(Balanço[Estoque]=Back!$E$3)*(Balanço[Material]=Back!F9402))))</f>
        <v/>
      </c>
    </row>
    <row r="9403" spans="2:7">
      <c r="B9403" s="32">
        <f>SUMIF(Balanço[Estoque],Back!A9403,Balanço[Quantidade])</f>
        <v>0</v>
      </c>
      <c r="G9403" s="32" t="str" cm="1">
        <f t="array" ref="G9403">IF(F9403="","",SUM(_xlfn._xlws.FILTER(Balanço[Quantidade],(Balanço[Estoque]=Back!$E$3)*(Balanço[Material]=Back!F9403))))</f>
        <v/>
      </c>
    </row>
    <row r="9404" spans="2:7">
      <c r="B9404" s="32">
        <f>SUMIF(Balanço[Estoque],Back!A9404,Balanço[Quantidade])</f>
        <v>0</v>
      </c>
      <c r="G9404" s="32" t="str" cm="1">
        <f t="array" ref="G9404">IF(F9404="","",SUM(_xlfn._xlws.FILTER(Balanço[Quantidade],(Balanço[Estoque]=Back!$E$3)*(Balanço[Material]=Back!F9404))))</f>
        <v/>
      </c>
    </row>
    <row r="9405" spans="2:7">
      <c r="B9405" s="32">
        <f>SUMIF(Balanço[Estoque],Back!A9405,Balanço[Quantidade])</f>
        <v>0</v>
      </c>
      <c r="G9405" s="32" t="str" cm="1">
        <f t="array" ref="G9405">IF(F9405="","",SUM(_xlfn._xlws.FILTER(Balanço[Quantidade],(Balanço[Estoque]=Back!$E$3)*(Balanço[Material]=Back!F9405))))</f>
        <v/>
      </c>
    </row>
    <row r="9406" spans="2:7">
      <c r="B9406" s="32">
        <f>SUMIF(Balanço[Estoque],Back!A9406,Balanço[Quantidade])</f>
        <v>0</v>
      </c>
      <c r="G9406" s="32" t="str" cm="1">
        <f t="array" ref="G9406">IF(F9406="","",SUM(_xlfn._xlws.FILTER(Balanço[Quantidade],(Balanço[Estoque]=Back!$E$3)*(Balanço[Material]=Back!F9406))))</f>
        <v/>
      </c>
    </row>
    <row r="9407" spans="2:7">
      <c r="B9407" s="32">
        <f>SUMIF(Balanço[Estoque],Back!A9407,Balanço[Quantidade])</f>
        <v>0</v>
      </c>
      <c r="G9407" s="32" t="str" cm="1">
        <f t="array" ref="G9407">IF(F9407="","",SUM(_xlfn._xlws.FILTER(Balanço[Quantidade],(Balanço[Estoque]=Back!$E$3)*(Balanço[Material]=Back!F9407))))</f>
        <v/>
      </c>
    </row>
    <row r="9408" spans="2:7">
      <c r="B9408" s="32">
        <f>SUMIF(Balanço[Estoque],Back!A9408,Balanço[Quantidade])</f>
        <v>0</v>
      </c>
      <c r="G9408" s="32" t="str" cm="1">
        <f t="array" ref="G9408">IF(F9408="","",SUM(_xlfn._xlws.FILTER(Balanço[Quantidade],(Balanço[Estoque]=Back!$E$3)*(Balanço[Material]=Back!F9408))))</f>
        <v/>
      </c>
    </row>
    <row r="9409" spans="2:7">
      <c r="B9409" s="32">
        <f>SUMIF(Balanço[Estoque],Back!A9409,Balanço[Quantidade])</f>
        <v>0</v>
      </c>
      <c r="G9409" s="32" t="str" cm="1">
        <f t="array" ref="G9409">IF(F9409="","",SUM(_xlfn._xlws.FILTER(Balanço[Quantidade],(Balanço[Estoque]=Back!$E$3)*(Balanço[Material]=Back!F9409))))</f>
        <v/>
      </c>
    </row>
    <row r="9410" spans="2:7">
      <c r="B9410" s="32">
        <f>SUMIF(Balanço[Estoque],Back!A9410,Balanço[Quantidade])</f>
        <v>0</v>
      </c>
      <c r="G9410" s="32" t="str" cm="1">
        <f t="array" ref="G9410">IF(F9410="","",SUM(_xlfn._xlws.FILTER(Balanço[Quantidade],(Balanço[Estoque]=Back!$E$3)*(Balanço[Material]=Back!F9410))))</f>
        <v/>
      </c>
    </row>
    <row r="9411" spans="2:7">
      <c r="B9411" s="32">
        <f>SUMIF(Balanço[Estoque],Back!A9411,Balanço[Quantidade])</f>
        <v>0</v>
      </c>
      <c r="G9411" s="32" t="str" cm="1">
        <f t="array" ref="G9411">IF(F9411="","",SUM(_xlfn._xlws.FILTER(Balanço[Quantidade],(Balanço[Estoque]=Back!$E$3)*(Balanço[Material]=Back!F9411))))</f>
        <v/>
      </c>
    </row>
    <row r="9412" spans="2:7">
      <c r="B9412" s="32">
        <f>SUMIF(Balanço[Estoque],Back!A9412,Balanço[Quantidade])</f>
        <v>0</v>
      </c>
      <c r="G9412" s="32" t="str" cm="1">
        <f t="array" ref="G9412">IF(F9412="","",SUM(_xlfn._xlws.FILTER(Balanço[Quantidade],(Balanço[Estoque]=Back!$E$3)*(Balanço[Material]=Back!F9412))))</f>
        <v/>
      </c>
    </row>
    <row r="9413" spans="2:7">
      <c r="B9413" s="32">
        <f>SUMIF(Balanço[Estoque],Back!A9413,Balanço[Quantidade])</f>
        <v>0</v>
      </c>
      <c r="G9413" s="32" t="str" cm="1">
        <f t="array" ref="G9413">IF(F9413="","",SUM(_xlfn._xlws.FILTER(Balanço[Quantidade],(Balanço[Estoque]=Back!$E$3)*(Balanço[Material]=Back!F9413))))</f>
        <v/>
      </c>
    </row>
    <row r="9414" spans="2:7">
      <c r="B9414" s="32">
        <f>SUMIF(Balanço[Estoque],Back!A9414,Balanço[Quantidade])</f>
        <v>0</v>
      </c>
      <c r="G9414" s="32" t="str" cm="1">
        <f t="array" ref="G9414">IF(F9414="","",SUM(_xlfn._xlws.FILTER(Balanço[Quantidade],(Balanço[Estoque]=Back!$E$3)*(Balanço[Material]=Back!F9414))))</f>
        <v/>
      </c>
    </row>
    <row r="9415" spans="2:7">
      <c r="B9415" s="32">
        <f>SUMIF(Balanço[Estoque],Back!A9415,Balanço[Quantidade])</f>
        <v>0</v>
      </c>
      <c r="G9415" s="32" t="str" cm="1">
        <f t="array" ref="G9415">IF(F9415="","",SUM(_xlfn._xlws.FILTER(Balanço[Quantidade],(Balanço[Estoque]=Back!$E$3)*(Balanço[Material]=Back!F9415))))</f>
        <v/>
      </c>
    </row>
    <row r="9416" spans="2:7">
      <c r="B9416" s="32">
        <f>SUMIF(Balanço[Estoque],Back!A9416,Balanço[Quantidade])</f>
        <v>0</v>
      </c>
      <c r="G9416" s="32" t="str" cm="1">
        <f t="array" ref="G9416">IF(F9416="","",SUM(_xlfn._xlws.FILTER(Balanço[Quantidade],(Balanço[Estoque]=Back!$E$3)*(Balanço[Material]=Back!F9416))))</f>
        <v/>
      </c>
    </row>
    <row r="9417" spans="2:7">
      <c r="B9417" s="32">
        <f>SUMIF(Balanço[Estoque],Back!A9417,Balanço[Quantidade])</f>
        <v>0</v>
      </c>
      <c r="G9417" s="32" t="str" cm="1">
        <f t="array" ref="G9417">IF(F9417="","",SUM(_xlfn._xlws.FILTER(Balanço[Quantidade],(Balanço[Estoque]=Back!$E$3)*(Balanço[Material]=Back!F9417))))</f>
        <v/>
      </c>
    </row>
    <row r="9418" spans="2:7">
      <c r="B9418" s="32">
        <f>SUMIF(Balanço[Estoque],Back!A9418,Balanço[Quantidade])</f>
        <v>0</v>
      </c>
      <c r="G9418" s="32" t="str" cm="1">
        <f t="array" ref="G9418">IF(F9418="","",SUM(_xlfn._xlws.FILTER(Balanço[Quantidade],(Balanço[Estoque]=Back!$E$3)*(Balanço[Material]=Back!F9418))))</f>
        <v/>
      </c>
    </row>
    <row r="9419" spans="2:7">
      <c r="B9419" s="32">
        <f>SUMIF(Balanço[Estoque],Back!A9419,Balanço[Quantidade])</f>
        <v>0</v>
      </c>
      <c r="G9419" s="32" t="str" cm="1">
        <f t="array" ref="G9419">IF(F9419="","",SUM(_xlfn._xlws.FILTER(Balanço[Quantidade],(Balanço[Estoque]=Back!$E$3)*(Balanço[Material]=Back!F9419))))</f>
        <v/>
      </c>
    </row>
    <row r="9420" spans="2:7">
      <c r="B9420" s="32">
        <f>SUMIF(Balanço[Estoque],Back!A9420,Balanço[Quantidade])</f>
        <v>0</v>
      </c>
      <c r="G9420" s="32" t="str" cm="1">
        <f t="array" ref="G9420">IF(F9420="","",SUM(_xlfn._xlws.FILTER(Balanço[Quantidade],(Balanço[Estoque]=Back!$E$3)*(Balanço[Material]=Back!F9420))))</f>
        <v/>
      </c>
    </row>
    <row r="9421" spans="2:7">
      <c r="B9421" s="32">
        <f>SUMIF(Balanço[Estoque],Back!A9421,Balanço[Quantidade])</f>
        <v>0</v>
      </c>
      <c r="G9421" s="32" t="str" cm="1">
        <f t="array" ref="G9421">IF(F9421="","",SUM(_xlfn._xlws.FILTER(Balanço[Quantidade],(Balanço[Estoque]=Back!$E$3)*(Balanço[Material]=Back!F9421))))</f>
        <v/>
      </c>
    </row>
    <row r="9422" spans="2:7">
      <c r="B9422" s="32">
        <f>SUMIF(Balanço[Estoque],Back!A9422,Balanço[Quantidade])</f>
        <v>0</v>
      </c>
      <c r="G9422" s="32" t="str" cm="1">
        <f t="array" ref="G9422">IF(F9422="","",SUM(_xlfn._xlws.FILTER(Balanço[Quantidade],(Balanço[Estoque]=Back!$E$3)*(Balanço[Material]=Back!F9422))))</f>
        <v/>
      </c>
    </row>
    <row r="9423" spans="2:7">
      <c r="B9423" s="32">
        <f>SUMIF(Balanço[Estoque],Back!A9423,Balanço[Quantidade])</f>
        <v>0</v>
      </c>
      <c r="G9423" s="32" t="str" cm="1">
        <f t="array" ref="G9423">IF(F9423="","",SUM(_xlfn._xlws.FILTER(Balanço[Quantidade],(Balanço[Estoque]=Back!$E$3)*(Balanço[Material]=Back!F9423))))</f>
        <v/>
      </c>
    </row>
    <row r="9424" spans="2:7">
      <c r="B9424" s="32">
        <f>SUMIF(Balanço[Estoque],Back!A9424,Balanço[Quantidade])</f>
        <v>0</v>
      </c>
      <c r="G9424" s="32" t="str" cm="1">
        <f t="array" ref="G9424">IF(F9424="","",SUM(_xlfn._xlws.FILTER(Balanço[Quantidade],(Balanço[Estoque]=Back!$E$3)*(Balanço[Material]=Back!F9424))))</f>
        <v/>
      </c>
    </row>
    <row r="9425" spans="2:7">
      <c r="B9425" s="32">
        <f>SUMIF(Balanço[Estoque],Back!A9425,Balanço[Quantidade])</f>
        <v>0</v>
      </c>
      <c r="G9425" s="32" t="str" cm="1">
        <f t="array" ref="G9425">IF(F9425="","",SUM(_xlfn._xlws.FILTER(Balanço[Quantidade],(Balanço[Estoque]=Back!$E$3)*(Balanço[Material]=Back!F9425))))</f>
        <v/>
      </c>
    </row>
    <row r="9426" spans="2:7">
      <c r="B9426" s="32">
        <f>SUMIF(Balanço[Estoque],Back!A9426,Balanço[Quantidade])</f>
        <v>0</v>
      </c>
      <c r="G9426" s="32" t="str" cm="1">
        <f t="array" ref="G9426">IF(F9426="","",SUM(_xlfn._xlws.FILTER(Balanço[Quantidade],(Balanço[Estoque]=Back!$E$3)*(Balanço[Material]=Back!F9426))))</f>
        <v/>
      </c>
    </row>
    <row r="9427" spans="2:7">
      <c r="B9427" s="32">
        <f>SUMIF(Balanço[Estoque],Back!A9427,Balanço[Quantidade])</f>
        <v>0</v>
      </c>
      <c r="G9427" s="32" t="str" cm="1">
        <f t="array" ref="G9427">IF(F9427="","",SUM(_xlfn._xlws.FILTER(Balanço[Quantidade],(Balanço[Estoque]=Back!$E$3)*(Balanço[Material]=Back!F9427))))</f>
        <v/>
      </c>
    </row>
    <row r="9428" spans="2:7">
      <c r="B9428" s="32">
        <f>SUMIF(Balanço[Estoque],Back!A9428,Balanço[Quantidade])</f>
        <v>0</v>
      </c>
      <c r="G9428" s="32" t="str" cm="1">
        <f t="array" ref="G9428">IF(F9428="","",SUM(_xlfn._xlws.FILTER(Balanço[Quantidade],(Balanço[Estoque]=Back!$E$3)*(Balanço[Material]=Back!F9428))))</f>
        <v/>
      </c>
    </row>
    <row r="9429" spans="2:7">
      <c r="B9429" s="32">
        <f>SUMIF(Balanço[Estoque],Back!A9429,Balanço[Quantidade])</f>
        <v>0</v>
      </c>
      <c r="G9429" s="32" t="str" cm="1">
        <f t="array" ref="G9429">IF(F9429="","",SUM(_xlfn._xlws.FILTER(Balanço[Quantidade],(Balanço[Estoque]=Back!$E$3)*(Balanço[Material]=Back!F9429))))</f>
        <v/>
      </c>
    </row>
    <row r="9430" spans="2:7">
      <c r="B9430" s="32">
        <f>SUMIF(Balanço[Estoque],Back!A9430,Balanço[Quantidade])</f>
        <v>0</v>
      </c>
      <c r="G9430" s="32" t="str" cm="1">
        <f t="array" ref="G9430">IF(F9430="","",SUM(_xlfn._xlws.FILTER(Balanço[Quantidade],(Balanço[Estoque]=Back!$E$3)*(Balanço[Material]=Back!F9430))))</f>
        <v/>
      </c>
    </row>
    <row r="9431" spans="2:7">
      <c r="B9431" s="32">
        <f>SUMIF(Balanço[Estoque],Back!A9431,Balanço[Quantidade])</f>
        <v>0</v>
      </c>
      <c r="G9431" s="32" t="str" cm="1">
        <f t="array" ref="G9431">IF(F9431="","",SUM(_xlfn._xlws.FILTER(Balanço[Quantidade],(Balanço[Estoque]=Back!$E$3)*(Balanço[Material]=Back!F9431))))</f>
        <v/>
      </c>
    </row>
    <row r="9432" spans="2:7">
      <c r="B9432" s="32">
        <f>SUMIF(Balanço[Estoque],Back!A9432,Balanço[Quantidade])</f>
        <v>0</v>
      </c>
      <c r="G9432" s="32" t="str" cm="1">
        <f t="array" ref="G9432">IF(F9432="","",SUM(_xlfn._xlws.FILTER(Balanço[Quantidade],(Balanço[Estoque]=Back!$E$3)*(Balanço[Material]=Back!F9432))))</f>
        <v/>
      </c>
    </row>
    <row r="9433" spans="2:7">
      <c r="B9433" s="32">
        <f>SUMIF(Balanço[Estoque],Back!A9433,Balanço[Quantidade])</f>
        <v>0</v>
      </c>
      <c r="G9433" s="32" t="str" cm="1">
        <f t="array" ref="G9433">IF(F9433="","",SUM(_xlfn._xlws.FILTER(Balanço[Quantidade],(Balanço[Estoque]=Back!$E$3)*(Balanço[Material]=Back!F9433))))</f>
        <v/>
      </c>
    </row>
    <row r="9434" spans="2:7">
      <c r="B9434" s="32">
        <f>SUMIF(Balanço[Estoque],Back!A9434,Balanço[Quantidade])</f>
        <v>0</v>
      </c>
      <c r="G9434" s="32" t="str" cm="1">
        <f t="array" ref="G9434">IF(F9434="","",SUM(_xlfn._xlws.FILTER(Balanço[Quantidade],(Balanço[Estoque]=Back!$E$3)*(Balanço[Material]=Back!F9434))))</f>
        <v/>
      </c>
    </row>
    <row r="9435" spans="2:7">
      <c r="B9435" s="32">
        <f>SUMIF(Balanço[Estoque],Back!A9435,Balanço[Quantidade])</f>
        <v>0</v>
      </c>
      <c r="G9435" s="32" t="str" cm="1">
        <f t="array" ref="G9435">IF(F9435="","",SUM(_xlfn._xlws.FILTER(Balanço[Quantidade],(Balanço[Estoque]=Back!$E$3)*(Balanço[Material]=Back!F9435))))</f>
        <v/>
      </c>
    </row>
    <row r="9436" spans="2:7">
      <c r="B9436" s="32">
        <f>SUMIF(Balanço[Estoque],Back!A9436,Balanço[Quantidade])</f>
        <v>0</v>
      </c>
      <c r="G9436" s="32" t="str" cm="1">
        <f t="array" ref="G9436">IF(F9436="","",SUM(_xlfn._xlws.FILTER(Balanço[Quantidade],(Balanço[Estoque]=Back!$E$3)*(Balanço[Material]=Back!F9436))))</f>
        <v/>
      </c>
    </row>
    <row r="9437" spans="2:7">
      <c r="B9437" s="32">
        <f>SUMIF(Balanço[Estoque],Back!A9437,Balanço[Quantidade])</f>
        <v>0</v>
      </c>
      <c r="G9437" s="32" t="str" cm="1">
        <f t="array" ref="G9437">IF(F9437="","",SUM(_xlfn._xlws.FILTER(Balanço[Quantidade],(Balanço[Estoque]=Back!$E$3)*(Balanço[Material]=Back!F9437))))</f>
        <v/>
      </c>
    </row>
    <row r="9438" spans="2:7">
      <c r="B9438" s="32">
        <f>SUMIF(Balanço[Estoque],Back!A9438,Balanço[Quantidade])</f>
        <v>0</v>
      </c>
      <c r="G9438" s="32" t="str" cm="1">
        <f t="array" ref="G9438">IF(F9438="","",SUM(_xlfn._xlws.FILTER(Balanço[Quantidade],(Balanço[Estoque]=Back!$E$3)*(Balanço[Material]=Back!F9438))))</f>
        <v/>
      </c>
    </row>
    <row r="9439" spans="2:7">
      <c r="B9439" s="32">
        <f>SUMIF(Balanço[Estoque],Back!A9439,Balanço[Quantidade])</f>
        <v>0</v>
      </c>
      <c r="G9439" s="32" t="str" cm="1">
        <f t="array" ref="G9439">IF(F9439="","",SUM(_xlfn._xlws.FILTER(Balanço[Quantidade],(Balanço[Estoque]=Back!$E$3)*(Balanço[Material]=Back!F9439))))</f>
        <v/>
      </c>
    </row>
    <row r="9440" spans="2:7">
      <c r="B9440" s="32">
        <f>SUMIF(Balanço[Estoque],Back!A9440,Balanço[Quantidade])</f>
        <v>0</v>
      </c>
      <c r="G9440" s="32" t="str" cm="1">
        <f t="array" ref="G9440">IF(F9440="","",SUM(_xlfn._xlws.FILTER(Balanço[Quantidade],(Balanço[Estoque]=Back!$E$3)*(Balanço[Material]=Back!F9440))))</f>
        <v/>
      </c>
    </row>
    <row r="9441" spans="2:7">
      <c r="B9441" s="32">
        <f>SUMIF(Balanço[Estoque],Back!A9441,Balanço[Quantidade])</f>
        <v>0</v>
      </c>
      <c r="G9441" s="32" t="str" cm="1">
        <f t="array" ref="G9441">IF(F9441="","",SUM(_xlfn._xlws.FILTER(Balanço[Quantidade],(Balanço[Estoque]=Back!$E$3)*(Balanço[Material]=Back!F9441))))</f>
        <v/>
      </c>
    </row>
    <row r="9442" spans="2:7">
      <c r="B9442" s="32">
        <f>SUMIF(Balanço[Estoque],Back!A9442,Balanço[Quantidade])</f>
        <v>0</v>
      </c>
      <c r="G9442" s="32" t="str" cm="1">
        <f t="array" ref="G9442">IF(F9442="","",SUM(_xlfn._xlws.FILTER(Balanço[Quantidade],(Balanço[Estoque]=Back!$E$3)*(Balanço[Material]=Back!F9442))))</f>
        <v/>
      </c>
    </row>
    <row r="9443" spans="2:7">
      <c r="B9443" s="32">
        <f>SUMIF(Balanço[Estoque],Back!A9443,Balanço[Quantidade])</f>
        <v>0</v>
      </c>
      <c r="G9443" s="32" t="str" cm="1">
        <f t="array" ref="G9443">IF(F9443="","",SUM(_xlfn._xlws.FILTER(Balanço[Quantidade],(Balanço[Estoque]=Back!$E$3)*(Balanço[Material]=Back!F9443))))</f>
        <v/>
      </c>
    </row>
    <row r="9444" spans="2:7">
      <c r="B9444" s="32">
        <f>SUMIF(Balanço[Estoque],Back!A9444,Balanço[Quantidade])</f>
        <v>0</v>
      </c>
      <c r="G9444" s="32" t="str" cm="1">
        <f t="array" ref="G9444">IF(F9444="","",SUM(_xlfn._xlws.FILTER(Balanço[Quantidade],(Balanço[Estoque]=Back!$E$3)*(Balanço[Material]=Back!F9444))))</f>
        <v/>
      </c>
    </row>
    <row r="9445" spans="2:7">
      <c r="B9445" s="32">
        <f>SUMIF(Balanço[Estoque],Back!A9445,Balanço[Quantidade])</f>
        <v>0</v>
      </c>
      <c r="G9445" s="32" t="str" cm="1">
        <f t="array" ref="G9445">IF(F9445="","",SUM(_xlfn._xlws.FILTER(Balanço[Quantidade],(Balanço[Estoque]=Back!$E$3)*(Balanço[Material]=Back!F9445))))</f>
        <v/>
      </c>
    </row>
    <row r="9446" spans="2:7">
      <c r="B9446" s="32">
        <f>SUMIF(Balanço[Estoque],Back!A9446,Balanço[Quantidade])</f>
        <v>0</v>
      </c>
      <c r="G9446" s="32" t="str" cm="1">
        <f t="array" ref="G9446">IF(F9446="","",SUM(_xlfn._xlws.FILTER(Balanço[Quantidade],(Balanço[Estoque]=Back!$E$3)*(Balanço[Material]=Back!F9446))))</f>
        <v/>
      </c>
    </row>
    <row r="9447" spans="2:7">
      <c r="B9447" s="32">
        <f>SUMIF(Balanço[Estoque],Back!A9447,Balanço[Quantidade])</f>
        <v>0</v>
      </c>
      <c r="G9447" s="32" t="str" cm="1">
        <f t="array" ref="G9447">IF(F9447="","",SUM(_xlfn._xlws.FILTER(Balanço[Quantidade],(Balanço[Estoque]=Back!$E$3)*(Balanço[Material]=Back!F9447))))</f>
        <v/>
      </c>
    </row>
    <row r="9448" spans="2:7">
      <c r="B9448" s="32">
        <f>SUMIF(Balanço[Estoque],Back!A9448,Balanço[Quantidade])</f>
        <v>0</v>
      </c>
      <c r="G9448" s="32" t="str" cm="1">
        <f t="array" ref="G9448">IF(F9448="","",SUM(_xlfn._xlws.FILTER(Balanço[Quantidade],(Balanço[Estoque]=Back!$E$3)*(Balanço[Material]=Back!F9448))))</f>
        <v/>
      </c>
    </row>
    <row r="9449" spans="2:7">
      <c r="B9449" s="32">
        <f>SUMIF(Balanço[Estoque],Back!A9449,Balanço[Quantidade])</f>
        <v>0</v>
      </c>
      <c r="G9449" s="32" t="str" cm="1">
        <f t="array" ref="G9449">IF(F9449="","",SUM(_xlfn._xlws.FILTER(Balanço[Quantidade],(Balanço[Estoque]=Back!$E$3)*(Balanço[Material]=Back!F9449))))</f>
        <v/>
      </c>
    </row>
    <row r="9450" spans="2:7">
      <c r="B9450" s="32">
        <f>SUMIF(Balanço[Estoque],Back!A9450,Balanço[Quantidade])</f>
        <v>0</v>
      </c>
      <c r="G9450" s="32" t="str" cm="1">
        <f t="array" ref="G9450">IF(F9450="","",SUM(_xlfn._xlws.FILTER(Balanço[Quantidade],(Balanço[Estoque]=Back!$E$3)*(Balanço[Material]=Back!F9450))))</f>
        <v/>
      </c>
    </row>
    <row r="9451" spans="2:7">
      <c r="B9451" s="32">
        <f>SUMIF(Balanço[Estoque],Back!A9451,Balanço[Quantidade])</f>
        <v>0</v>
      </c>
      <c r="G9451" s="32" t="str" cm="1">
        <f t="array" ref="G9451">IF(F9451="","",SUM(_xlfn._xlws.FILTER(Balanço[Quantidade],(Balanço[Estoque]=Back!$E$3)*(Balanço[Material]=Back!F9451))))</f>
        <v/>
      </c>
    </row>
    <row r="9452" spans="2:7">
      <c r="B9452" s="32">
        <f>SUMIF(Balanço[Estoque],Back!A9452,Balanço[Quantidade])</f>
        <v>0</v>
      </c>
      <c r="G9452" s="32" t="str" cm="1">
        <f t="array" ref="G9452">IF(F9452="","",SUM(_xlfn._xlws.FILTER(Balanço[Quantidade],(Balanço[Estoque]=Back!$E$3)*(Balanço[Material]=Back!F9452))))</f>
        <v/>
      </c>
    </row>
    <row r="9453" spans="2:7">
      <c r="B9453" s="32">
        <f>SUMIF(Balanço[Estoque],Back!A9453,Balanço[Quantidade])</f>
        <v>0</v>
      </c>
      <c r="G9453" s="32" t="str" cm="1">
        <f t="array" ref="G9453">IF(F9453="","",SUM(_xlfn._xlws.FILTER(Balanço[Quantidade],(Balanço[Estoque]=Back!$E$3)*(Balanço[Material]=Back!F9453))))</f>
        <v/>
      </c>
    </row>
    <row r="9454" spans="2:7">
      <c r="B9454" s="32">
        <f>SUMIF(Balanço[Estoque],Back!A9454,Balanço[Quantidade])</f>
        <v>0</v>
      </c>
      <c r="G9454" s="32" t="str" cm="1">
        <f t="array" ref="G9454">IF(F9454="","",SUM(_xlfn._xlws.FILTER(Balanço[Quantidade],(Balanço[Estoque]=Back!$E$3)*(Balanço[Material]=Back!F9454))))</f>
        <v/>
      </c>
    </row>
    <row r="9455" spans="2:7">
      <c r="B9455" s="32">
        <f>SUMIF(Balanço[Estoque],Back!A9455,Balanço[Quantidade])</f>
        <v>0</v>
      </c>
      <c r="G9455" s="32" t="str" cm="1">
        <f t="array" ref="G9455">IF(F9455="","",SUM(_xlfn._xlws.FILTER(Balanço[Quantidade],(Balanço[Estoque]=Back!$E$3)*(Balanço[Material]=Back!F9455))))</f>
        <v/>
      </c>
    </row>
    <row r="9456" spans="2:7">
      <c r="B9456" s="32">
        <f>SUMIF(Balanço[Estoque],Back!A9456,Balanço[Quantidade])</f>
        <v>0</v>
      </c>
      <c r="G9456" s="32" t="str" cm="1">
        <f t="array" ref="G9456">IF(F9456="","",SUM(_xlfn._xlws.FILTER(Balanço[Quantidade],(Balanço[Estoque]=Back!$E$3)*(Balanço[Material]=Back!F9456))))</f>
        <v/>
      </c>
    </row>
    <row r="9457" spans="2:7">
      <c r="B9457" s="32">
        <f>SUMIF(Balanço[Estoque],Back!A9457,Balanço[Quantidade])</f>
        <v>0</v>
      </c>
      <c r="G9457" s="32" t="str" cm="1">
        <f t="array" ref="G9457">IF(F9457="","",SUM(_xlfn._xlws.FILTER(Balanço[Quantidade],(Balanço[Estoque]=Back!$E$3)*(Balanço[Material]=Back!F9457))))</f>
        <v/>
      </c>
    </row>
    <row r="9458" spans="2:7">
      <c r="B9458" s="32">
        <f>SUMIF(Balanço[Estoque],Back!A9458,Balanço[Quantidade])</f>
        <v>0</v>
      </c>
      <c r="G9458" s="32" t="str" cm="1">
        <f t="array" ref="G9458">IF(F9458="","",SUM(_xlfn._xlws.FILTER(Balanço[Quantidade],(Balanço[Estoque]=Back!$E$3)*(Balanço[Material]=Back!F9458))))</f>
        <v/>
      </c>
    </row>
    <row r="9459" spans="2:7">
      <c r="B9459" s="32">
        <f>SUMIF(Balanço[Estoque],Back!A9459,Balanço[Quantidade])</f>
        <v>0</v>
      </c>
      <c r="G9459" s="32" t="str" cm="1">
        <f t="array" ref="G9459">IF(F9459="","",SUM(_xlfn._xlws.FILTER(Balanço[Quantidade],(Balanço[Estoque]=Back!$E$3)*(Balanço[Material]=Back!F9459))))</f>
        <v/>
      </c>
    </row>
    <row r="9460" spans="2:7">
      <c r="B9460" s="32">
        <f>SUMIF(Balanço[Estoque],Back!A9460,Balanço[Quantidade])</f>
        <v>0</v>
      </c>
      <c r="G9460" s="32" t="str" cm="1">
        <f t="array" ref="G9460">IF(F9460="","",SUM(_xlfn._xlws.FILTER(Balanço[Quantidade],(Balanço[Estoque]=Back!$E$3)*(Balanço[Material]=Back!F9460))))</f>
        <v/>
      </c>
    </row>
    <row r="9461" spans="2:7">
      <c r="B9461" s="32">
        <f>SUMIF(Balanço[Estoque],Back!A9461,Balanço[Quantidade])</f>
        <v>0</v>
      </c>
      <c r="G9461" s="32" t="str" cm="1">
        <f t="array" ref="G9461">IF(F9461="","",SUM(_xlfn._xlws.FILTER(Balanço[Quantidade],(Balanço[Estoque]=Back!$E$3)*(Balanço[Material]=Back!F9461))))</f>
        <v/>
      </c>
    </row>
    <row r="9462" spans="2:7">
      <c r="B9462" s="32">
        <f>SUMIF(Balanço[Estoque],Back!A9462,Balanço[Quantidade])</f>
        <v>0</v>
      </c>
      <c r="G9462" s="32" t="str" cm="1">
        <f t="array" ref="G9462">IF(F9462="","",SUM(_xlfn._xlws.FILTER(Balanço[Quantidade],(Balanço[Estoque]=Back!$E$3)*(Balanço[Material]=Back!F9462))))</f>
        <v/>
      </c>
    </row>
    <row r="9463" spans="2:7">
      <c r="B9463" s="32">
        <f>SUMIF(Balanço[Estoque],Back!A9463,Balanço[Quantidade])</f>
        <v>0</v>
      </c>
      <c r="G9463" s="32" t="str" cm="1">
        <f t="array" ref="G9463">IF(F9463="","",SUM(_xlfn._xlws.FILTER(Balanço[Quantidade],(Balanço[Estoque]=Back!$E$3)*(Balanço[Material]=Back!F9463))))</f>
        <v/>
      </c>
    </row>
    <row r="9464" spans="2:7">
      <c r="B9464" s="32">
        <f>SUMIF(Balanço[Estoque],Back!A9464,Balanço[Quantidade])</f>
        <v>0</v>
      </c>
      <c r="G9464" s="32" t="str" cm="1">
        <f t="array" ref="G9464">IF(F9464="","",SUM(_xlfn._xlws.FILTER(Balanço[Quantidade],(Balanço[Estoque]=Back!$E$3)*(Balanço[Material]=Back!F9464))))</f>
        <v/>
      </c>
    </row>
    <row r="9465" spans="2:7">
      <c r="B9465" s="32">
        <f>SUMIF(Balanço[Estoque],Back!A9465,Balanço[Quantidade])</f>
        <v>0</v>
      </c>
      <c r="G9465" s="32" t="str" cm="1">
        <f t="array" ref="G9465">IF(F9465="","",SUM(_xlfn._xlws.FILTER(Balanço[Quantidade],(Balanço[Estoque]=Back!$E$3)*(Balanço[Material]=Back!F9465))))</f>
        <v/>
      </c>
    </row>
    <row r="9466" spans="2:7">
      <c r="B9466" s="32">
        <f>SUMIF(Balanço[Estoque],Back!A9466,Balanço[Quantidade])</f>
        <v>0</v>
      </c>
      <c r="G9466" s="32" t="str" cm="1">
        <f t="array" ref="G9466">IF(F9466="","",SUM(_xlfn._xlws.FILTER(Balanço[Quantidade],(Balanço[Estoque]=Back!$E$3)*(Balanço[Material]=Back!F9466))))</f>
        <v/>
      </c>
    </row>
    <row r="9467" spans="2:7">
      <c r="B9467" s="32">
        <f>SUMIF(Balanço[Estoque],Back!A9467,Balanço[Quantidade])</f>
        <v>0</v>
      </c>
      <c r="G9467" s="32" t="str" cm="1">
        <f t="array" ref="G9467">IF(F9467="","",SUM(_xlfn._xlws.FILTER(Balanço[Quantidade],(Balanço[Estoque]=Back!$E$3)*(Balanço[Material]=Back!F9467))))</f>
        <v/>
      </c>
    </row>
    <row r="9468" spans="2:7">
      <c r="B9468" s="32">
        <f>SUMIF(Balanço[Estoque],Back!A9468,Balanço[Quantidade])</f>
        <v>0</v>
      </c>
      <c r="G9468" s="32" t="str" cm="1">
        <f t="array" ref="G9468">IF(F9468="","",SUM(_xlfn._xlws.FILTER(Balanço[Quantidade],(Balanço[Estoque]=Back!$E$3)*(Balanço[Material]=Back!F9468))))</f>
        <v/>
      </c>
    </row>
    <row r="9469" spans="2:7">
      <c r="B9469" s="32">
        <f>SUMIF(Balanço[Estoque],Back!A9469,Balanço[Quantidade])</f>
        <v>0</v>
      </c>
      <c r="G9469" s="32" t="str" cm="1">
        <f t="array" ref="G9469">IF(F9469="","",SUM(_xlfn._xlws.FILTER(Balanço[Quantidade],(Balanço[Estoque]=Back!$E$3)*(Balanço[Material]=Back!F9469))))</f>
        <v/>
      </c>
    </row>
    <row r="9470" spans="2:7">
      <c r="B9470" s="32">
        <f>SUMIF(Balanço[Estoque],Back!A9470,Balanço[Quantidade])</f>
        <v>0</v>
      </c>
      <c r="G9470" s="32" t="str" cm="1">
        <f t="array" ref="G9470">IF(F9470="","",SUM(_xlfn._xlws.FILTER(Balanço[Quantidade],(Balanço[Estoque]=Back!$E$3)*(Balanço[Material]=Back!F9470))))</f>
        <v/>
      </c>
    </row>
    <row r="9471" spans="2:7">
      <c r="B9471" s="32">
        <f>SUMIF(Balanço[Estoque],Back!A9471,Balanço[Quantidade])</f>
        <v>0</v>
      </c>
      <c r="G9471" s="32" t="str" cm="1">
        <f t="array" ref="G9471">IF(F9471="","",SUM(_xlfn._xlws.FILTER(Balanço[Quantidade],(Balanço[Estoque]=Back!$E$3)*(Balanço[Material]=Back!F9471))))</f>
        <v/>
      </c>
    </row>
    <row r="9472" spans="2:7">
      <c r="B9472" s="32">
        <f>SUMIF(Balanço[Estoque],Back!A9472,Balanço[Quantidade])</f>
        <v>0</v>
      </c>
      <c r="G9472" s="32" t="str" cm="1">
        <f t="array" ref="G9472">IF(F9472="","",SUM(_xlfn._xlws.FILTER(Balanço[Quantidade],(Balanço[Estoque]=Back!$E$3)*(Balanço[Material]=Back!F9472))))</f>
        <v/>
      </c>
    </row>
    <row r="9473" spans="2:7">
      <c r="B9473" s="32">
        <f>SUMIF(Balanço[Estoque],Back!A9473,Balanço[Quantidade])</f>
        <v>0</v>
      </c>
      <c r="G9473" s="32" t="str" cm="1">
        <f t="array" ref="G9473">IF(F9473="","",SUM(_xlfn._xlws.FILTER(Balanço[Quantidade],(Balanço[Estoque]=Back!$E$3)*(Balanço[Material]=Back!F9473))))</f>
        <v/>
      </c>
    </row>
    <row r="9474" spans="2:7">
      <c r="B9474" s="32">
        <f>SUMIF(Balanço[Estoque],Back!A9474,Balanço[Quantidade])</f>
        <v>0</v>
      </c>
      <c r="G9474" s="32" t="str" cm="1">
        <f t="array" ref="G9474">IF(F9474="","",SUM(_xlfn._xlws.FILTER(Balanço[Quantidade],(Balanço[Estoque]=Back!$E$3)*(Balanço[Material]=Back!F9474))))</f>
        <v/>
      </c>
    </row>
    <row r="9475" spans="2:7">
      <c r="B9475" s="32">
        <f>SUMIF(Balanço[Estoque],Back!A9475,Balanço[Quantidade])</f>
        <v>0</v>
      </c>
      <c r="G9475" s="32" t="str" cm="1">
        <f t="array" ref="G9475">IF(F9475="","",SUM(_xlfn._xlws.FILTER(Balanço[Quantidade],(Balanço[Estoque]=Back!$E$3)*(Balanço[Material]=Back!F9475))))</f>
        <v/>
      </c>
    </row>
    <row r="9476" spans="2:7">
      <c r="B9476" s="32">
        <f>SUMIF(Balanço[Estoque],Back!A9476,Balanço[Quantidade])</f>
        <v>0</v>
      </c>
      <c r="G9476" s="32" t="str" cm="1">
        <f t="array" ref="G9476">IF(F9476="","",SUM(_xlfn._xlws.FILTER(Balanço[Quantidade],(Balanço[Estoque]=Back!$E$3)*(Balanço[Material]=Back!F9476))))</f>
        <v/>
      </c>
    </row>
    <row r="9477" spans="2:7">
      <c r="B9477" s="32">
        <f>SUMIF(Balanço[Estoque],Back!A9477,Balanço[Quantidade])</f>
        <v>0</v>
      </c>
      <c r="G9477" s="32" t="str" cm="1">
        <f t="array" ref="G9477">IF(F9477="","",SUM(_xlfn._xlws.FILTER(Balanço[Quantidade],(Balanço[Estoque]=Back!$E$3)*(Balanço[Material]=Back!F9477))))</f>
        <v/>
      </c>
    </row>
    <row r="9478" spans="2:7">
      <c r="B9478" s="32">
        <f>SUMIF(Balanço[Estoque],Back!A9478,Balanço[Quantidade])</f>
        <v>0</v>
      </c>
      <c r="G9478" s="32" t="str" cm="1">
        <f t="array" ref="G9478">IF(F9478="","",SUM(_xlfn._xlws.FILTER(Balanço[Quantidade],(Balanço[Estoque]=Back!$E$3)*(Balanço[Material]=Back!F9478))))</f>
        <v/>
      </c>
    </row>
    <row r="9479" spans="2:7">
      <c r="B9479" s="32">
        <f>SUMIF(Balanço[Estoque],Back!A9479,Balanço[Quantidade])</f>
        <v>0</v>
      </c>
      <c r="G9479" s="32" t="str" cm="1">
        <f t="array" ref="G9479">IF(F9479="","",SUM(_xlfn._xlws.FILTER(Balanço[Quantidade],(Balanço[Estoque]=Back!$E$3)*(Balanço[Material]=Back!F9479))))</f>
        <v/>
      </c>
    </row>
    <row r="9480" spans="2:7">
      <c r="B9480" s="32">
        <f>SUMIF(Balanço[Estoque],Back!A9480,Balanço[Quantidade])</f>
        <v>0</v>
      </c>
      <c r="G9480" s="32" t="str" cm="1">
        <f t="array" ref="G9480">IF(F9480="","",SUM(_xlfn._xlws.FILTER(Balanço[Quantidade],(Balanço[Estoque]=Back!$E$3)*(Balanço[Material]=Back!F9480))))</f>
        <v/>
      </c>
    </row>
    <row r="9481" spans="2:7">
      <c r="B9481" s="32">
        <f>SUMIF(Balanço[Estoque],Back!A9481,Balanço[Quantidade])</f>
        <v>0</v>
      </c>
      <c r="G9481" s="32" t="str" cm="1">
        <f t="array" ref="G9481">IF(F9481="","",SUM(_xlfn._xlws.FILTER(Balanço[Quantidade],(Balanço[Estoque]=Back!$E$3)*(Balanço[Material]=Back!F9481))))</f>
        <v/>
      </c>
    </row>
    <row r="9482" spans="2:7">
      <c r="B9482" s="32">
        <f>SUMIF(Balanço[Estoque],Back!A9482,Balanço[Quantidade])</f>
        <v>0</v>
      </c>
      <c r="G9482" s="32" t="str" cm="1">
        <f t="array" ref="G9482">IF(F9482="","",SUM(_xlfn._xlws.FILTER(Balanço[Quantidade],(Balanço[Estoque]=Back!$E$3)*(Balanço[Material]=Back!F9482))))</f>
        <v/>
      </c>
    </row>
    <row r="9483" spans="2:7">
      <c r="B9483" s="32">
        <f>SUMIF(Balanço[Estoque],Back!A9483,Balanço[Quantidade])</f>
        <v>0</v>
      </c>
      <c r="G9483" s="32" t="str" cm="1">
        <f t="array" ref="G9483">IF(F9483="","",SUM(_xlfn._xlws.FILTER(Balanço[Quantidade],(Balanço[Estoque]=Back!$E$3)*(Balanço[Material]=Back!F9483))))</f>
        <v/>
      </c>
    </row>
    <row r="9484" spans="2:7">
      <c r="B9484" s="32">
        <f>SUMIF(Balanço[Estoque],Back!A9484,Balanço[Quantidade])</f>
        <v>0</v>
      </c>
      <c r="G9484" s="32" t="str" cm="1">
        <f t="array" ref="G9484">IF(F9484="","",SUM(_xlfn._xlws.FILTER(Balanço[Quantidade],(Balanço[Estoque]=Back!$E$3)*(Balanço[Material]=Back!F9484))))</f>
        <v/>
      </c>
    </row>
    <row r="9485" spans="2:7">
      <c r="B9485" s="32">
        <f>SUMIF(Balanço[Estoque],Back!A9485,Balanço[Quantidade])</f>
        <v>0</v>
      </c>
      <c r="G9485" s="32" t="str" cm="1">
        <f t="array" ref="G9485">IF(F9485="","",SUM(_xlfn._xlws.FILTER(Balanço[Quantidade],(Balanço[Estoque]=Back!$E$3)*(Balanço[Material]=Back!F9485))))</f>
        <v/>
      </c>
    </row>
    <row r="9486" spans="2:7">
      <c r="B9486" s="32">
        <f>SUMIF(Balanço[Estoque],Back!A9486,Balanço[Quantidade])</f>
        <v>0</v>
      </c>
      <c r="G9486" s="32" t="str" cm="1">
        <f t="array" ref="G9486">IF(F9486="","",SUM(_xlfn._xlws.FILTER(Balanço[Quantidade],(Balanço[Estoque]=Back!$E$3)*(Balanço[Material]=Back!F9486))))</f>
        <v/>
      </c>
    </row>
    <row r="9487" spans="2:7">
      <c r="B9487" s="32">
        <f>SUMIF(Balanço[Estoque],Back!A9487,Balanço[Quantidade])</f>
        <v>0</v>
      </c>
      <c r="G9487" s="32" t="str" cm="1">
        <f t="array" ref="G9487">IF(F9487="","",SUM(_xlfn._xlws.FILTER(Balanço[Quantidade],(Balanço[Estoque]=Back!$E$3)*(Balanço[Material]=Back!F9487))))</f>
        <v/>
      </c>
    </row>
    <row r="9488" spans="2:7">
      <c r="B9488" s="32">
        <f>SUMIF(Balanço[Estoque],Back!A9488,Balanço[Quantidade])</f>
        <v>0</v>
      </c>
      <c r="G9488" s="32" t="str" cm="1">
        <f t="array" ref="G9488">IF(F9488="","",SUM(_xlfn._xlws.FILTER(Balanço[Quantidade],(Balanço[Estoque]=Back!$E$3)*(Balanço[Material]=Back!F9488))))</f>
        <v/>
      </c>
    </row>
    <row r="9489" spans="2:7">
      <c r="B9489" s="32">
        <f>SUMIF(Balanço[Estoque],Back!A9489,Balanço[Quantidade])</f>
        <v>0</v>
      </c>
      <c r="G9489" s="32" t="str" cm="1">
        <f t="array" ref="G9489">IF(F9489="","",SUM(_xlfn._xlws.FILTER(Balanço[Quantidade],(Balanço[Estoque]=Back!$E$3)*(Balanço[Material]=Back!F9489))))</f>
        <v/>
      </c>
    </row>
    <row r="9490" spans="2:7">
      <c r="B9490" s="32">
        <f>SUMIF(Balanço[Estoque],Back!A9490,Balanço[Quantidade])</f>
        <v>0</v>
      </c>
      <c r="G9490" s="32" t="str" cm="1">
        <f t="array" ref="G9490">IF(F9490="","",SUM(_xlfn._xlws.FILTER(Balanço[Quantidade],(Balanço[Estoque]=Back!$E$3)*(Balanço[Material]=Back!F9490))))</f>
        <v/>
      </c>
    </row>
    <row r="9491" spans="2:7">
      <c r="B9491" s="32">
        <f>SUMIF(Balanço[Estoque],Back!A9491,Balanço[Quantidade])</f>
        <v>0</v>
      </c>
      <c r="G9491" s="32" t="str" cm="1">
        <f t="array" ref="G9491">IF(F9491="","",SUM(_xlfn._xlws.FILTER(Balanço[Quantidade],(Balanço[Estoque]=Back!$E$3)*(Balanço[Material]=Back!F9491))))</f>
        <v/>
      </c>
    </row>
    <row r="9492" spans="2:7">
      <c r="B9492" s="32">
        <f>SUMIF(Balanço[Estoque],Back!A9492,Balanço[Quantidade])</f>
        <v>0</v>
      </c>
      <c r="G9492" s="32" t="str" cm="1">
        <f t="array" ref="G9492">IF(F9492="","",SUM(_xlfn._xlws.FILTER(Balanço[Quantidade],(Balanço[Estoque]=Back!$E$3)*(Balanço[Material]=Back!F9492))))</f>
        <v/>
      </c>
    </row>
    <row r="9493" spans="2:7">
      <c r="B9493" s="32">
        <f>SUMIF(Balanço[Estoque],Back!A9493,Balanço[Quantidade])</f>
        <v>0</v>
      </c>
      <c r="G9493" s="32" t="str" cm="1">
        <f t="array" ref="G9493">IF(F9493="","",SUM(_xlfn._xlws.FILTER(Balanço[Quantidade],(Balanço[Estoque]=Back!$E$3)*(Balanço[Material]=Back!F9493))))</f>
        <v/>
      </c>
    </row>
    <row r="9494" spans="2:7">
      <c r="B9494" s="32">
        <f>SUMIF(Balanço[Estoque],Back!A9494,Balanço[Quantidade])</f>
        <v>0</v>
      </c>
      <c r="G9494" s="32" t="str" cm="1">
        <f t="array" ref="G9494">IF(F9494="","",SUM(_xlfn._xlws.FILTER(Balanço[Quantidade],(Balanço[Estoque]=Back!$E$3)*(Balanço[Material]=Back!F9494))))</f>
        <v/>
      </c>
    </row>
    <row r="9495" spans="2:7">
      <c r="B9495" s="32">
        <f>SUMIF(Balanço[Estoque],Back!A9495,Balanço[Quantidade])</f>
        <v>0</v>
      </c>
      <c r="G9495" s="32" t="str" cm="1">
        <f t="array" ref="G9495">IF(F9495="","",SUM(_xlfn._xlws.FILTER(Balanço[Quantidade],(Balanço[Estoque]=Back!$E$3)*(Balanço[Material]=Back!F9495))))</f>
        <v/>
      </c>
    </row>
    <row r="9496" spans="2:7">
      <c r="B9496" s="32">
        <f>SUMIF(Balanço[Estoque],Back!A9496,Balanço[Quantidade])</f>
        <v>0</v>
      </c>
      <c r="G9496" s="32" t="str" cm="1">
        <f t="array" ref="G9496">IF(F9496="","",SUM(_xlfn._xlws.FILTER(Balanço[Quantidade],(Balanço[Estoque]=Back!$E$3)*(Balanço[Material]=Back!F9496))))</f>
        <v/>
      </c>
    </row>
    <row r="9497" spans="2:7">
      <c r="B9497" s="32">
        <f>SUMIF(Balanço[Estoque],Back!A9497,Balanço[Quantidade])</f>
        <v>0</v>
      </c>
      <c r="G9497" s="32" t="str" cm="1">
        <f t="array" ref="G9497">IF(F9497="","",SUM(_xlfn._xlws.FILTER(Balanço[Quantidade],(Balanço[Estoque]=Back!$E$3)*(Balanço[Material]=Back!F9497))))</f>
        <v/>
      </c>
    </row>
    <row r="9498" spans="2:7">
      <c r="B9498" s="32">
        <f>SUMIF(Balanço[Estoque],Back!A9498,Balanço[Quantidade])</f>
        <v>0</v>
      </c>
      <c r="G9498" s="32" t="str" cm="1">
        <f t="array" ref="G9498">IF(F9498="","",SUM(_xlfn._xlws.FILTER(Balanço[Quantidade],(Balanço[Estoque]=Back!$E$3)*(Balanço[Material]=Back!F9498))))</f>
        <v/>
      </c>
    </row>
    <row r="9499" spans="2:7">
      <c r="B9499" s="32">
        <f>SUMIF(Balanço[Estoque],Back!A9499,Balanço[Quantidade])</f>
        <v>0</v>
      </c>
      <c r="G9499" s="32" t="str" cm="1">
        <f t="array" ref="G9499">IF(F9499="","",SUM(_xlfn._xlws.FILTER(Balanço[Quantidade],(Balanço[Estoque]=Back!$E$3)*(Balanço[Material]=Back!F9499))))</f>
        <v/>
      </c>
    </row>
    <row r="9500" spans="2:7">
      <c r="B9500" s="32">
        <f>SUMIF(Balanço[Estoque],Back!A9500,Balanço[Quantidade])</f>
        <v>0</v>
      </c>
      <c r="G9500" s="32" t="str" cm="1">
        <f t="array" ref="G9500">IF(F9500="","",SUM(_xlfn._xlws.FILTER(Balanço[Quantidade],(Balanço[Estoque]=Back!$E$3)*(Balanço[Material]=Back!F9500))))</f>
        <v/>
      </c>
    </row>
    <row r="9501" spans="2:7">
      <c r="B9501" s="32">
        <f>SUMIF(Balanço[Estoque],Back!A9501,Balanço[Quantidade])</f>
        <v>0</v>
      </c>
      <c r="G9501" s="32" t="str" cm="1">
        <f t="array" ref="G9501">IF(F9501="","",SUM(_xlfn._xlws.FILTER(Balanço[Quantidade],(Balanço[Estoque]=Back!$E$3)*(Balanço[Material]=Back!F9501))))</f>
        <v/>
      </c>
    </row>
    <row r="9502" spans="2:7">
      <c r="B9502" s="32">
        <f>SUMIF(Balanço[Estoque],Back!A9502,Balanço[Quantidade])</f>
        <v>0</v>
      </c>
      <c r="G9502" s="32" t="str" cm="1">
        <f t="array" ref="G9502">IF(F9502="","",SUM(_xlfn._xlws.FILTER(Balanço[Quantidade],(Balanço[Estoque]=Back!$E$3)*(Balanço[Material]=Back!F9502))))</f>
        <v/>
      </c>
    </row>
    <row r="9503" spans="2:7">
      <c r="B9503" s="32">
        <f>SUMIF(Balanço[Estoque],Back!A9503,Balanço[Quantidade])</f>
        <v>0</v>
      </c>
      <c r="G9503" s="32" t="str" cm="1">
        <f t="array" ref="G9503">IF(F9503="","",SUM(_xlfn._xlws.FILTER(Balanço[Quantidade],(Balanço[Estoque]=Back!$E$3)*(Balanço[Material]=Back!F9503))))</f>
        <v/>
      </c>
    </row>
    <row r="9504" spans="2:7">
      <c r="B9504" s="32">
        <f>SUMIF(Balanço[Estoque],Back!A9504,Balanço[Quantidade])</f>
        <v>0</v>
      </c>
      <c r="G9504" s="32" t="str" cm="1">
        <f t="array" ref="G9504">IF(F9504="","",SUM(_xlfn._xlws.FILTER(Balanço[Quantidade],(Balanço[Estoque]=Back!$E$3)*(Balanço[Material]=Back!F9504))))</f>
        <v/>
      </c>
    </row>
    <row r="9505" spans="2:7">
      <c r="B9505" s="32">
        <f>SUMIF(Balanço[Estoque],Back!A9505,Balanço[Quantidade])</f>
        <v>0</v>
      </c>
      <c r="G9505" s="32" t="str" cm="1">
        <f t="array" ref="G9505">IF(F9505="","",SUM(_xlfn._xlws.FILTER(Balanço[Quantidade],(Balanço[Estoque]=Back!$E$3)*(Balanço[Material]=Back!F9505))))</f>
        <v/>
      </c>
    </row>
    <row r="9506" spans="2:7">
      <c r="B9506" s="32">
        <f>SUMIF(Balanço[Estoque],Back!A9506,Balanço[Quantidade])</f>
        <v>0</v>
      </c>
      <c r="G9506" s="32" t="str" cm="1">
        <f t="array" ref="G9506">IF(F9506="","",SUM(_xlfn._xlws.FILTER(Balanço[Quantidade],(Balanço[Estoque]=Back!$E$3)*(Balanço[Material]=Back!F9506))))</f>
        <v/>
      </c>
    </row>
    <row r="9507" spans="2:7">
      <c r="B9507" s="32">
        <f>SUMIF(Balanço[Estoque],Back!A9507,Balanço[Quantidade])</f>
        <v>0</v>
      </c>
      <c r="G9507" s="32" t="str" cm="1">
        <f t="array" ref="G9507">IF(F9507="","",SUM(_xlfn._xlws.FILTER(Balanço[Quantidade],(Balanço[Estoque]=Back!$E$3)*(Balanço[Material]=Back!F9507))))</f>
        <v/>
      </c>
    </row>
    <row r="9508" spans="2:7">
      <c r="B9508" s="32">
        <f>SUMIF(Balanço[Estoque],Back!A9508,Balanço[Quantidade])</f>
        <v>0</v>
      </c>
      <c r="G9508" s="32" t="str" cm="1">
        <f t="array" ref="G9508">IF(F9508="","",SUM(_xlfn._xlws.FILTER(Balanço[Quantidade],(Balanço[Estoque]=Back!$E$3)*(Balanço[Material]=Back!F9508))))</f>
        <v/>
      </c>
    </row>
    <row r="9509" spans="2:7">
      <c r="B9509" s="32">
        <f>SUMIF(Balanço[Estoque],Back!A9509,Balanço[Quantidade])</f>
        <v>0</v>
      </c>
      <c r="G9509" s="32" t="str" cm="1">
        <f t="array" ref="G9509">IF(F9509="","",SUM(_xlfn._xlws.FILTER(Balanço[Quantidade],(Balanço[Estoque]=Back!$E$3)*(Balanço[Material]=Back!F9509))))</f>
        <v/>
      </c>
    </row>
    <row r="9510" spans="2:7">
      <c r="B9510" s="32">
        <f>SUMIF(Balanço[Estoque],Back!A9510,Balanço[Quantidade])</f>
        <v>0</v>
      </c>
      <c r="G9510" s="32" t="str" cm="1">
        <f t="array" ref="G9510">IF(F9510="","",SUM(_xlfn._xlws.FILTER(Balanço[Quantidade],(Balanço[Estoque]=Back!$E$3)*(Balanço[Material]=Back!F9510))))</f>
        <v/>
      </c>
    </row>
    <row r="9511" spans="2:7">
      <c r="B9511" s="32">
        <f>SUMIF(Balanço[Estoque],Back!A9511,Balanço[Quantidade])</f>
        <v>0</v>
      </c>
      <c r="G9511" s="32" t="str" cm="1">
        <f t="array" ref="G9511">IF(F9511="","",SUM(_xlfn._xlws.FILTER(Balanço[Quantidade],(Balanço[Estoque]=Back!$E$3)*(Balanço[Material]=Back!F9511))))</f>
        <v/>
      </c>
    </row>
    <row r="9512" spans="2:7">
      <c r="B9512" s="32">
        <f>SUMIF(Balanço[Estoque],Back!A9512,Balanço[Quantidade])</f>
        <v>0</v>
      </c>
      <c r="G9512" s="32" t="str" cm="1">
        <f t="array" ref="G9512">IF(F9512="","",SUM(_xlfn._xlws.FILTER(Balanço[Quantidade],(Balanço[Estoque]=Back!$E$3)*(Balanço[Material]=Back!F9512))))</f>
        <v/>
      </c>
    </row>
    <row r="9513" spans="2:7">
      <c r="B9513" s="32">
        <f>SUMIF(Balanço[Estoque],Back!A9513,Balanço[Quantidade])</f>
        <v>0</v>
      </c>
      <c r="G9513" s="32" t="str" cm="1">
        <f t="array" ref="G9513">IF(F9513="","",SUM(_xlfn._xlws.FILTER(Balanço[Quantidade],(Balanço[Estoque]=Back!$E$3)*(Balanço[Material]=Back!F9513))))</f>
        <v/>
      </c>
    </row>
    <row r="9514" spans="2:7">
      <c r="B9514" s="32">
        <f>SUMIF(Balanço[Estoque],Back!A9514,Balanço[Quantidade])</f>
        <v>0</v>
      </c>
      <c r="G9514" s="32" t="str" cm="1">
        <f t="array" ref="G9514">IF(F9514="","",SUM(_xlfn._xlws.FILTER(Balanço[Quantidade],(Balanço[Estoque]=Back!$E$3)*(Balanço[Material]=Back!F9514))))</f>
        <v/>
      </c>
    </row>
    <row r="9515" spans="2:7">
      <c r="B9515" s="32">
        <f>SUMIF(Balanço[Estoque],Back!A9515,Balanço[Quantidade])</f>
        <v>0</v>
      </c>
      <c r="G9515" s="32" t="str" cm="1">
        <f t="array" ref="G9515">IF(F9515="","",SUM(_xlfn._xlws.FILTER(Balanço[Quantidade],(Balanço[Estoque]=Back!$E$3)*(Balanço[Material]=Back!F9515))))</f>
        <v/>
      </c>
    </row>
    <row r="9516" spans="2:7">
      <c r="B9516" s="32">
        <f>SUMIF(Balanço[Estoque],Back!A9516,Balanço[Quantidade])</f>
        <v>0</v>
      </c>
      <c r="G9516" s="32" t="str" cm="1">
        <f t="array" ref="G9516">IF(F9516="","",SUM(_xlfn._xlws.FILTER(Balanço[Quantidade],(Balanço[Estoque]=Back!$E$3)*(Balanço[Material]=Back!F9516))))</f>
        <v/>
      </c>
    </row>
    <row r="9517" spans="2:7">
      <c r="B9517" s="32">
        <f>SUMIF(Balanço[Estoque],Back!A9517,Balanço[Quantidade])</f>
        <v>0</v>
      </c>
      <c r="G9517" s="32" t="str" cm="1">
        <f t="array" ref="G9517">IF(F9517="","",SUM(_xlfn._xlws.FILTER(Balanço[Quantidade],(Balanço[Estoque]=Back!$E$3)*(Balanço[Material]=Back!F9517))))</f>
        <v/>
      </c>
    </row>
    <row r="9518" spans="2:7">
      <c r="B9518" s="32">
        <f>SUMIF(Balanço[Estoque],Back!A9518,Balanço[Quantidade])</f>
        <v>0</v>
      </c>
      <c r="G9518" s="32" t="str" cm="1">
        <f t="array" ref="G9518">IF(F9518="","",SUM(_xlfn._xlws.FILTER(Balanço[Quantidade],(Balanço[Estoque]=Back!$E$3)*(Balanço[Material]=Back!F9518))))</f>
        <v/>
      </c>
    </row>
    <row r="9519" spans="2:7">
      <c r="B9519" s="32">
        <f>SUMIF(Balanço[Estoque],Back!A9519,Balanço[Quantidade])</f>
        <v>0</v>
      </c>
      <c r="G9519" s="32" t="str" cm="1">
        <f t="array" ref="G9519">IF(F9519="","",SUM(_xlfn._xlws.FILTER(Balanço[Quantidade],(Balanço[Estoque]=Back!$E$3)*(Balanço[Material]=Back!F9519))))</f>
        <v/>
      </c>
    </row>
    <row r="9520" spans="2:7">
      <c r="B9520" s="32">
        <f>SUMIF(Balanço[Estoque],Back!A9520,Balanço[Quantidade])</f>
        <v>0</v>
      </c>
      <c r="G9520" s="32" t="str" cm="1">
        <f t="array" ref="G9520">IF(F9520="","",SUM(_xlfn._xlws.FILTER(Balanço[Quantidade],(Balanço[Estoque]=Back!$E$3)*(Balanço[Material]=Back!F9520))))</f>
        <v/>
      </c>
    </row>
    <row r="9521" spans="2:7">
      <c r="B9521" s="32">
        <f>SUMIF(Balanço[Estoque],Back!A9521,Balanço[Quantidade])</f>
        <v>0</v>
      </c>
      <c r="G9521" s="32" t="str" cm="1">
        <f t="array" ref="G9521">IF(F9521="","",SUM(_xlfn._xlws.FILTER(Balanço[Quantidade],(Balanço[Estoque]=Back!$E$3)*(Balanço[Material]=Back!F9521))))</f>
        <v/>
      </c>
    </row>
    <row r="9522" spans="2:7">
      <c r="B9522" s="32">
        <f>SUMIF(Balanço[Estoque],Back!A9522,Balanço[Quantidade])</f>
        <v>0</v>
      </c>
      <c r="G9522" s="32" t="str" cm="1">
        <f t="array" ref="G9522">IF(F9522="","",SUM(_xlfn._xlws.FILTER(Balanço[Quantidade],(Balanço[Estoque]=Back!$E$3)*(Balanço[Material]=Back!F9522))))</f>
        <v/>
      </c>
    </row>
    <row r="9523" spans="2:7">
      <c r="B9523" s="32">
        <f>SUMIF(Balanço[Estoque],Back!A9523,Balanço[Quantidade])</f>
        <v>0</v>
      </c>
      <c r="G9523" s="32" t="str" cm="1">
        <f t="array" ref="G9523">IF(F9523="","",SUM(_xlfn._xlws.FILTER(Balanço[Quantidade],(Balanço[Estoque]=Back!$E$3)*(Balanço[Material]=Back!F9523))))</f>
        <v/>
      </c>
    </row>
    <row r="9524" spans="2:7">
      <c r="B9524" s="32">
        <f>SUMIF(Balanço[Estoque],Back!A9524,Balanço[Quantidade])</f>
        <v>0</v>
      </c>
      <c r="G9524" s="32" t="str" cm="1">
        <f t="array" ref="G9524">IF(F9524="","",SUM(_xlfn._xlws.FILTER(Balanço[Quantidade],(Balanço[Estoque]=Back!$E$3)*(Balanço[Material]=Back!F9524))))</f>
        <v/>
      </c>
    </row>
    <row r="9525" spans="2:7">
      <c r="B9525" s="32">
        <f>SUMIF(Balanço[Estoque],Back!A9525,Balanço[Quantidade])</f>
        <v>0</v>
      </c>
      <c r="G9525" s="32" t="str" cm="1">
        <f t="array" ref="G9525">IF(F9525="","",SUM(_xlfn._xlws.FILTER(Balanço[Quantidade],(Balanço[Estoque]=Back!$E$3)*(Balanço[Material]=Back!F9525))))</f>
        <v/>
      </c>
    </row>
    <row r="9526" spans="2:7">
      <c r="B9526" s="32">
        <f>SUMIF(Balanço[Estoque],Back!A9526,Balanço[Quantidade])</f>
        <v>0</v>
      </c>
      <c r="G9526" s="32" t="str" cm="1">
        <f t="array" ref="G9526">IF(F9526="","",SUM(_xlfn._xlws.FILTER(Balanço[Quantidade],(Balanço[Estoque]=Back!$E$3)*(Balanço[Material]=Back!F9526))))</f>
        <v/>
      </c>
    </row>
    <row r="9527" spans="2:7">
      <c r="B9527" s="32">
        <f>SUMIF(Balanço[Estoque],Back!A9527,Balanço[Quantidade])</f>
        <v>0</v>
      </c>
      <c r="G9527" s="32" t="str" cm="1">
        <f t="array" ref="G9527">IF(F9527="","",SUM(_xlfn._xlws.FILTER(Balanço[Quantidade],(Balanço[Estoque]=Back!$E$3)*(Balanço[Material]=Back!F9527))))</f>
        <v/>
      </c>
    </row>
    <row r="9528" spans="2:7">
      <c r="B9528" s="32">
        <f>SUMIF(Balanço[Estoque],Back!A9528,Balanço[Quantidade])</f>
        <v>0</v>
      </c>
      <c r="G9528" s="32" t="str" cm="1">
        <f t="array" ref="G9528">IF(F9528="","",SUM(_xlfn._xlws.FILTER(Balanço[Quantidade],(Balanço[Estoque]=Back!$E$3)*(Balanço[Material]=Back!F9528))))</f>
        <v/>
      </c>
    </row>
    <row r="9529" spans="2:7">
      <c r="B9529" s="32">
        <f>SUMIF(Balanço[Estoque],Back!A9529,Balanço[Quantidade])</f>
        <v>0</v>
      </c>
      <c r="G9529" s="32" t="str" cm="1">
        <f t="array" ref="G9529">IF(F9529="","",SUM(_xlfn._xlws.FILTER(Balanço[Quantidade],(Balanço[Estoque]=Back!$E$3)*(Balanço[Material]=Back!F9529))))</f>
        <v/>
      </c>
    </row>
    <row r="9530" spans="2:7">
      <c r="B9530" s="32">
        <f>SUMIF(Balanço[Estoque],Back!A9530,Balanço[Quantidade])</f>
        <v>0</v>
      </c>
      <c r="G9530" s="32" t="str" cm="1">
        <f t="array" ref="G9530">IF(F9530="","",SUM(_xlfn._xlws.FILTER(Balanço[Quantidade],(Balanço[Estoque]=Back!$E$3)*(Balanço[Material]=Back!F9530))))</f>
        <v/>
      </c>
    </row>
    <row r="9531" spans="2:7">
      <c r="B9531" s="32">
        <f>SUMIF(Balanço[Estoque],Back!A9531,Balanço[Quantidade])</f>
        <v>0</v>
      </c>
      <c r="G9531" s="32" t="str" cm="1">
        <f t="array" ref="G9531">IF(F9531="","",SUM(_xlfn._xlws.FILTER(Balanço[Quantidade],(Balanço[Estoque]=Back!$E$3)*(Balanço[Material]=Back!F9531))))</f>
        <v/>
      </c>
    </row>
    <row r="9532" spans="2:7">
      <c r="B9532" s="32">
        <f>SUMIF(Balanço[Estoque],Back!A9532,Balanço[Quantidade])</f>
        <v>0</v>
      </c>
      <c r="G9532" s="32" t="str" cm="1">
        <f t="array" ref="G9532">IF(F9532="","",SUM(_xlfn._xlws.FILTER(Balanço[Quantidade],(Balanço[Estoque]=Back!$E$3)*(Balanço[Material]=Back!F9532))))</f>
        <v/>
      </c>
    </row>
    <row r="9533" spans="2:7">
      <c r="B9533" s="32">
        <f>SUMIF(Balanço[Estoque],Back!A9533,Balanço[Quantidade])</f>
        <v>0</v>
      </c>
      <c r="G9533" s="32" t="str" cm="1">
        <f t="array" ref="G9533">IF(F9533="","",SUM(_xlfn._xlws.FILTER(Balanço[Quantidade],(Balanço[Estoque]=Back!$E$3)*(Balanço[Material]=Back!F9533))))</f>
        <v/>
      </c>
    </row>
    <row r="9534" spans="2:7">
      <c r="B9534" s="32">
        <f>SUMIF(Balanço[Estoque],Back!A9534,Balanço[Quantidade])</f>
        <v>0</v>
      </c>
      <c r="G9534" s="32" t="str" cm="1">
        <f t="array" ref="G9534">IF(F9534="","",SUM(_xlfn._xlws.FILTER(Balanço[Quantidade],(Balanço[Estoque]=Back!$E$3)*(Balanço[Material]=Back!F9534))))</f>
        <v/>
      </c>
    </row>
    <row r="9535" spans="2:7">
      <c r="B9535" s="32">
        <f>SUMIF(Balanço[Estoque],Back!A9535,Balanço[Quantidade])</f>
        <v>0</v>
      </c>
      <c r="G9535" s="32" t="str" cm="1">
        <f t="array" ref="G9535">IF(F9535="","",SUM(_xlfn._xlws.FILTER(Balanço[Quantidade],(Balanço[Estoque]=Back!$E$3)*(Balanço[Material]=Back!F9535))))</f>
        <v/>
      </c>
    </row>
    <row r="9536" spans="2:7">
      <c r="B9536" s="32">
        <f>SUMIF(Balanço[Estoque],Back!A9536,Balanço[Quantidade])</f>
        <v>0</v>
      </c>
      <c r="G9536" s="32" t="str" cm="1">
        <f t="array" ref="G9536">IF(F9536="","",SUM(_xlfn._xlws.FILTER(Balanço[Quantidade],(Balanço[Estoque]=Back!$E$3)*(Balanço[Material]=Back!F9536))))</f>
        <v/>
      </c>
    </row>
    <row r="9537" spans="2:7">
      <c r="B9537" s="32">
        <f>SUMIF(Balanço[Estoque],Back!A9537,Balanço[Quantidade])</f>
        <v>0</v>
      </c>
      <c r="G9537" s="32" t="str" cm="1">
        <f t="array" ref="G9537">IF(F9537="","",SUM(_xlfn._xlws.FILTER(Balanço[Quantidade],(Balanço[Estoque]=Back!$E$3)*(Balanço[Material]=Back!F9537))))</f>
        <v/>
      </c>
    </row>
    <row r="9538" spans="2:7">
      <c r="B9538" s="32">
        <f>SUMIF(Balanço[Estoque],Back!A9538,Balanço[Quantidade])</f>
        <v>0</v>
      </c>
      <c r="G9538" s="32" t="str" cm="1">
        <f t="array" ref="G9538">IF(F9538="","",SUM(_xlfn._xlws.FILTER(Balanço[Quantidade],(Balanço[Estoque]=Back!$E$3)*(Balanço[Material]=Back!F9538))))</f>
        <v/>
      </c>
    </row>
    <row r="9539" spans="2:7">
      <c r="B9539" s="32">
        <f>SUMIF(Balanço[Estoque],Back!A9539,Balanço[Quantidade])</f>
        <v>0</v>
      </c>
      <c r="G9539" s="32" t="str" cm="1">
        <f t="array" ref="G9539">IF(F9539="","",SUM(_xlfn._xlws.FILTER(Balanço[Quantidade],(Balanço[Estoque]=Back!$E$3)*(Balanço[Material]=Back!F9539))))</f>
        <v/>
      </c>
    </row>
    <row r="9540" spans="2:7">
      <c r="B9540" s="32">
        <f>SUMIF(Balanço[Estoque],Back!A9540,Balanço[Quantidade])</f>
        <v>0</v>
      </c>
      <c r="G9540" s="32" t="str" cm="1">
        <f t="array" ref="G9540">IF(F9540="","",SUM(_xlfn._xlws.FILTER(Balanço[Quantidade],(Balanço[Estoque]=Back!$E$3)*(Balanço[Material]=Back!F9540))))</f>
        <v/>
      </c>
    </row>
    <row r="9541" spans="2:7">
      <c r="B9541" s="32">
        <f>SUMIF(Balanço[Estoque],Back!A9541,Balanço[Quantidade])</f>
        <v>0</v>
      </c>
      <c r="G9541" s="32" t="str" cm="1">
        <f t="array" ref="G9541">IF(F9541="","",SUM(_xlfn._xlws.FILTER(Balanço[Quantidade],(Balanço[Estoque]=Back!$E$3)*(Balanço[Material]=Back!F9541))))</f>
        <v/>
      </c>
    </row>
    <row r="9542" spans="2:7">
      <c r="B9542" s="32">
        <f>SUMIF(Balanço[Estoque],Back!A9542,Balanço[Quantidade])</f>
        <v>0</v>
      </c>
      <c r="G9542" s="32" t="str" cm="1">
        <f t="array" ref="G9542">IF(F9542="","",SUM(_xlfn._xlws.FILTER(Balanço[Quantidade],(Balanço[Estoque]=Back!$E$3)*(Balanço[Material]=Back!F9542))))</f>
        <v/>
      </c>
    </row>
    <row r="9543" spans="2:7">
      <c r="B9543" s="32">
        <f>SUMIF(Balanço[Estoque],Back!A9543,Balanço[Quantidade])</f>
        <v>0</v>
      </c>
      <c r="G9543" s="32" t="str" cm="1">
        <f t="array" ref="G9543">IF(F9543="","",SUM(_xlfn._xlws.FILTER(Balanço[Quantidade],(Balanço[Estoque]=Back!$E$3)*(Balanço[Material]=Back!F9543))))</f>
        <v/>
      </c>
    </row>
    <row r="9544" spans="2:7">
      <c r="B9544" s="32">
        <f>SUMIF(Balanço[Estoque],Back!A9544,Balanço[Quantidade])</f>
        <v>0</v>
      </c>
      <c r="G9544" s="32" t="str" cm="1">
        <f t="array" ref="G9544">IF(F9544="","",SUM(_xlfn._xlws.FILTER(Balanço[Quantidade],(Balanço[Estoque]=Back!$E$3)*(Balanço[Material]=Back!F9544))))</f>
        <v/>
      </c>
    </row>
    <row r="9545" spans="2:7">
      <c r="B9545" s="32">
        <f>SUMIF(Balanço[Estoque],Back!A9545,Balanço[Quantidade])</f>
        <v>0</v>
      </c>
      <c r="G9545" s="32" t="str" cm="1">
        <f t="array" ref="G9545">IF(F9545="","",SUM(_xlfn._xlws.FILTER(Balanço[Quantidade],(Balanço[Estoque]=Back!$E$3)*(Balanço[Material]=Back!F9545))))</f>
        <v/>
      </c>
    </row>
    <row r="9546" spans="2:7">
      <c r="B9546" s="32">
        <f>SUMIF(Balanço[Estoque],Back!A9546,Balanço[Quantidade])</f>
        <v>0</v>
      </c>
      <c r="G9546" s="32" t="str" cm="1">
        <f t="array" ref="G9546">IF(F9546="","",SUM(_xlfn._xlws.FILTER(Balanço[Quantidade],(Balanço[Estoque]=Back!$E$3)*(Balanço[Material]=Back!F9546))))</f>
        <v/>
      </c>
    </row>
    <row r="9547" spans="2:7">
      <c r="B9547" s="32">
        <f>SUMIF(Balanço[Estoque],Back!A9547,Balanço[Quantidade])</f>
        <v>0</v>
      </c>
      <c r="G9547" s="32" t="str" cm="1">
        <f t="array" ref="G9547">IF(F9547="","",SUM(_xlfn._xlws.FILTER(Balanço[Quantidade],(Balanço[Estoque]=Back!$E$3)*(Balanço[Material]=Back!F9547))))</f>
        <v/>
      </c>
    </row>
    <row r="9548" spans="2:7">
      <c r="B9548" s="32">
        <f>SUMIF(Balanço[Estoque],Back!A9548,Balanço[Quantidade])</f>
        <v>0</v>
      </c>
      <c r="G9548" s="32" t="str" cm="1">
        <f t="array" ref="G9548">IF(F9548="","",SUM(_xlfn._xlws.FILTER(Balanço[Quantidade],(Balanço[Estoque]=Back!$E$3)*(Balanço[Material]=Back!F9548))))</f>
        <v/>
      </c>
    </row>
    <row r="9549" spans="2:7">
      <c r="B9549" s="32">
        <f>SUMIF(Balanço[Estoque],Back!A9549,Balanço[Quantidade])</f>
        <v>0</v>
      </c>
      <c r="G9549" s="32" t="str" cm="1">
        <f t="array" ref="G9549">IF(F9549="","",SUM(_xlfn._xlws.FILTER(Balanço[Quantidade],(Balanço[Estoque]=Back!$E$3)*(Balanço[Material]=Back!F9549))))</f>
        <v/>
      </c>
    </row>
    <row r="9550" spans="2:7">
      <c r="B9550" s="32">
        <f>SUMIF(Balanço[Estoque],Back!A9550,Balanço[Quantidade])</f>
        <v>0</v>
      </c>
      <c r="G9550" s="32" t="str" cm="1">
        <f t="array" ref="G9550">IF(F9550="","",SUM(_xlfn._xlws.FILTER(Balanço[Quantidade],(Balanço[Estoque]=Back!$E$3)*(Balanço[Material]=Back!F9550))))</f>
        <v/>
      </c>
    </row>
    <row r="9551" spans="2:7">
      <c r="B9551" s="32">
        <f>SUMIF(Balanço[Estoque],Back!A9551,Balanço[Quantidade])</f>
        <v>0</v>
      </c>
      <c r="G9551" s="32" t="str" cm="1">
        <f t="array" ref="G9551">IF(F9551="","",SUM(_xlfn._xlws.FILTER(Balanço[Quantidade],(Balanço[Estoque]=Back!$E$3)*(Balanço[Material]=Back!F9551))))</f>
        <v/>
      </c>
    </row>
    <row r="9552" spans="2:7">
      <c r="B9552" s="32">
        <f>SUMIF(Balanço[Estoque],Back!A9552,Balanço[Quantidade])</f>
        <v>0</v>
      </c>
      <c r="G9552" s="32" t="str" cm="1">
        <f t="array" ref="G9552">IF(F9552="","",SUM(_xlfn._xlws.FILTER(Balanço[Quantidade],(Balanço[Estoque]=Back!$E$3)*(Balanço[Material]=Back!F9552))))</f>
        <v/>
      </c>
    </row>
    <row r="9553" spans="2:7">
      <c r="B9553" s="32">
        <f>SUMIF(Balanço[Estoque],Back!A9553,Balanço[Quantidade])</f>
        <v>0</v>
      </c>
      <c r="G9553" s="32" t="str" cm="1">
        <f t="array" ref="G9553">IF(F9553="","",SUM(_xlfn._xlws.FILTER(Balanço[Quantidade],(Balanço[Estoque]=Back!$E$3)*(Balanço[Material]=Back!F9553))))</f>
        <v/>
      </c>
    </row>
    <row r="9554" spans="2:7">
      <c r="B9554" s="32">
        <f>SUMIF(Balanço[Estoque],Back!A9554,Balanço[Quantidade])</f>
        <v>0</v>
      </c>
      <c r="G9554" s="32" t="str" cm="1">
        <f t="array" ref="G9554">IF(F9554="","",SUM(_xlfn._xlws.FILTER(Balanço[Quantidade],(Balanço[Estoque]=Back!$E$3)*(Balanço[Material]=Back!F9554))))</f>
        <v/>
      </c>
    </row>
    <row r="9555" spans="2:7">
      <c r="B9555" s="32">
        <f>SUMIF(Balanço[Estoque],Back!A9555,Balanço[Quantidade])</f>
        <v>0</v>
      </c>
      <c r="G9555" s="32" t="str" cm="1">
        <f t="array" ref="G9555">IF(F9555="","",SUM(_xlfn._xlws.FILTER(Balanço[Quantidade],(Balanço[Estoque]=Back!$E$3)*(Balanço[Material]=Back!F9555))))</f>
        <v/>
      </c>
    </row>
    <row r="9556" spans="2:7">
      <c r="B9556" s="32">
        <f>SUMIF(Balanço[Estoque],Back!A9556,Balanço[Quantidade])</f>
        <v>0</v>
      </c>
      <c r="G9556" s="32" t="str" cm="1">
        <f t="array" ref="G9556">IF(F9556="","",SUM(_xlfn._xlws.FILTER(Balanço[Quantidade],(Balanço[Estoque]=Back!$E$3)*(Balanço[Material]=Back!F9556))))</f>
        <v/>
      </c>
    </row>
    <row r="9557" spans="2:7">
      <c r="B9557" s="32">
        <f>SUMIF(Balanço[Estoque],Back!A9557,Balanço[Quantidade])</f>
        <v>0</v>
      </c>
      <c r="G9557" s="32" t="str" cm="1">
        <f t="array" ref="G9557">IF(F9557="","",SUM(_xlfn._xlws.FILTER(Balanço[Quantidade],(Balanço[Estoque]=Back!$E$3)*(Balanço[Material]=Back!F9557))))</f>
        <v/>
      </c>
    </row>
    <row r="9558" spans="2:7">
      <c r="B9558" s="32">
        <f>SUMIF(Balanço[Estoque],Back!A9558,Balanço[Quantidade])</f>
        <v>0</v>
      </c>
      <c r="G9558" s="32" t="str" cm="1">
        <f t="array" ref="G9558">IF(F9558="","",SUM(_xlfn._xlws.FILTER(Balanço[Quantidade],(Balanço[Estoque]=Back!$E$3)*(Balanço[Material]=Back!F9558))))</f>
        <v/>
      </c>
    </row>
    <row r="9559" spans="2:7">
      <c r="B9559" s="32">
        <f>SUMIF(Balanço[Estoque],Back!A9559,Balanço[Quantidade])</f>
        <v>0</v>
      </c>
      <c r="G9559" s="32" t="str" cm="1">
        <f t="array" ref="G9559">IF(F9559="","",SUM(_xlfn._xlws.FILTER(Balanço[Quantidade],(Balanço[Estoque]=Back!$E$3)*(Balanço[Material]=Back!F9559))))</f>
        <v/>
      </c>
    </row>
    <row r="9560" spans="2:7">
      <c r="B9560" s="32">
        <f>SUMIF(Balanço[Estoque],Back!A9560,Balanço[Quantidade])</f>
        <v>0</v>
      </c>
      <c r="G9560" s="32" t="str" cm="1">
        <f t="array" ref="G9560">IF(F9560="","",SUM(_xlfn._xlws.FILTER(Balanço[Quantidade],(Balanço[Estoque]=Back!$E$3)*(Balanço[Material]=Back!F9560))))</f>
        <v/>
      </c>
    </row>
    <row r="9561" spans="2:7">
      <c r="B9561" s="32">
        <f>SUMIF(Balanço[Estoque],Back!A9561,Balanço[Quantidade])</f>
        <v>0</v>
      </c>
      <c r="G9561" s="32" t="str" cm="1">
        <f t="array" ref="G9561">IF(F9561="","",SUM(_xlfn._xlws.FILTER(Balanço[Quantidade],(Balanço[Estoque]=Back!$E$3)*(Balanço[Material]=Back!F9561))))</f>
        <v/>
      </c>
    </row>
    <row r="9562" spans="2:7">
      <c r="B9562" s="32">
        <f>SUMIF(Balanço[Estoque],Back!A9562,Balanço[Quantidade])</f>
        <v>0</v>
      </c>
      <c r="G9562" s="32" t="str" cm="1">
        <f t="array" ref="G9562">IF(F9562="","",SUM(_xlfn._xlws.FILTER(Balanço[Quantidade],(Balanço[Estoque]=Back!$E$3)*(Balanço[Material]=Back!F9562))))</f>
        <v/>
      </c>
    </row>
    <row r="9563" spans="2:7">
      <c r="B9563" s="32">
        <f>SUMIF(Balanço[Estoque],Back!A9563,Balanço[Quantidade])</f>
        <v>0</v>
      </c>
      <c r="G9563" s="32" t="str" cm="1">
        <f t="array" ref="G9563">IF(F9563="","",SUM(_xlfn._xlws.FILTER(Balanço[Quantidade],(Balanço[Estoque]=Back!$E$3)*(Balanço[Material]=Back!F9563))))</f>
        <v/>
      </c>
    </row>
    <row r="9564" spans="2:7">
      <c r="B9564" s="32">
        <f>SUMIF(Balanço[Estoque],Back!A9564,Balanço[Quantidade])</f>
        <v>0</v>
      </c>
      <c r="G9564" s="32" t="str" cm="1">
        <f t="array" ref="G9564">IF(F9564="","",SUM(_xlfn._xlws.FILTER(Balanço[Quantidade],(Balanço[Estoque]=Back!$E$3)*(Balanço[Material]=Back!F9564))))</f>
        <v/>
      </c>
    </row>
    <row r="9565" spans="2:7">
      <c r="B9565" s="32">
        <f>SUMIF(Balanço[Estoque],Back!A9565,Balanço[Quantidade])</f>
        <v>0</v>
      </c>
      <c r="G9565" s="32" t="str" cm="1">
        <f t="array" ref="G9565">IF(F9565="","",SUM(_xlfn._xlws.FILTER(Balanço[Quantidade],(Balanço[Estoque]=Back!$E$3)*(Balanço[Material]=Back!F9565))))</f>
        <v/>
      </c>
    </row>
    <row r="9566" spans="2:7">
      <c r="B9566" s="32">
        <f>SUMIF(Balanço[Estoque],Back!A9566,Balanço[Quantidade])</f>
        <v>0</v>
      </c>
      <c r="G9566" s="32" t="str" cm="1">
        <f t="array" ref="G9566">IF(F9566="","",SUM(_xlfn._xlws.FILTER(Balanço[Quantidade],(Balanço[Estoque]=Back!$E$3)*(Balanço[Material]=Back!F9566))))</f>
        <v/>
      </c>
    </row>
    <row r="9567" spans="2:7">
      <c r="B9567" s="32">
        <f>SUMIF(Balanço[Estoque],Back!A9567,Balanço[Quantidade])</f>
        <v>0</v>
      </c>
      <c r="G9567" s="32" t="str" cm="1">
        <f t="array" ref="G9567">IF(F9567="","",SUM(_xlfn._xlws.FILTER(Balanço[Quantidade],(Balanço[Estoque]=Back!$E$3)*(Balanço[Material]=Back!F9567))))</f>
        <v/>
      </c>
    </row>
    <row r="9568" spans="2:7">
      <c r="B9568" s="32">
        <f>SUMIF(Balanço[Estoque],Back!A9568,Balanço[Quantidade])</f>
        <v>0</v>
      </c>
      <c r="G9568" s="32" t="str" cm="1">
        <f t="array" ref="G9568">IF(F9568="","",SUM(_xlfn._xlws.FILTER(Balanço[Quantidade],(Balanço[Estoque]=Back!$E$3)*(Balanço[Material]=Back!F9568))))</f>
        <v/>
      </c>
    </row>
    <row r="9569" spans="2:7">
      <c r="B9569" s="32">
        <f>SUMIF(Balanço[Estoque],Back!A9569,Balanço[Quantidade])</f>
        <v>0</v>
      </c>
      <c r="G9569" s="32" t="str" cm="1">
        <f t="array" ref="G9569">IF(F9569="","",SUM(_xlfn._xlws.FILTER(Balanço[Quantidade],(Balanço[Estoque]=Back!$E$3)*(Balanço[Material]=Back!F9569))))</f>
        <v/>
      </c>
    </row>
    <row r="9570" spans="2:7">
      <c r="B9570" s="32">
        <f>SUMIF(Balanço[Estoque],Back!A9570,Balanço[Quantidade])</f>
        <v>0</v>
      </c>
      <c r="G9570" s="32" t="str" cm="1">
        <f t="array" ref="G9570">IF(F9570="","",SUM(_xlfn._xlws.FILTER(Balanço[Quantidade],(Balanço[Estoque]=Back!$E$3)*(Balanço[Material]=Back!F9570))))</f>
        <v/>
      </c>
    </row>
    <row r="9571" spans="2:7">
      <c r="B9571" s="32">
        <f>SUMIF(Balanço[Estoque],Back!A9571,Balanço[Quantidade])</f>
        <v>0</v>
      </c>
      <c r="G9571" s="32" t="str" cm="1">
        <f t="array" ref="G9571">IF(F9571="","",SUM(_xlfn._xlws.FILTER(Balanço[Quantidade],(Balanço[Estoque]=Back!$E$3)*(Balanço[Material]=Back!F9571))))</f>
        <v/>
      </c>
    </row>
    <row r="9572" spans="2:7">
      <c r="B9572" s="32">
        <f>SUMIF(Balanço[Estoque],Back!A9572,Balanço[Quantidade])</f>
        <v>0</v>
      </c>
      <c r="G9572" s="32" t="str" cm="1">
        <f t="array" ref="G9572">IF(F9572="","",SUM(_xlfn._xlws.FILTER(Balanço[Quantidade],(Balanço[Estoque]=Back!$E$3)*(Balanço[Material]=Back!F9572))))</f>
        <v/>
      </c>
    </row>
    <row r="9573" spans="2:7">
      <c r="B9573" s="32">
        <f>SUMIF(Balanço[Estoque],Back!A9573,Balanço[Quantidade])</f>
        <v>0</v>
      </c>
      <c r="G9573" s="32" t="str" cm="1">
        <f t="array" ref="G9573">IF(F9573="","",SUM(_xlfn._xlws.FILTER(Balanço[Quantidade],(Balanço[Estoque]=Back!$E$3)*(Balanço[Material]=Back!F9573))))</f>
        <v/>
      </c>
    </row>
    <row r="9574" spans="2:7">
      <c r="B9574" s="32">
        <f>SUMIF(Balanço[Estoque],Back!A9574,Balanço[Quantidade])</f>
        <v>0</v>
      </c>
      <c r="G9574" s="32" t="str" cm="1">
        <f t="array" ref="G9574">IF(F9574="","",SUM(_xlfn._xlws.FILTER(Balanço[Quantidade],(Balanço[Estoque]=Back!$E$3)*(Balanço[Material]=Back!F9574))))</f>
        <v/>
      </c>
    </row>
    <row r="9575" spans="2:7">
      <c r="B9575" s="32">
        <f>SUMIF(Balanço[Estoque],Back!A9575,Balanço[Quantidade])</f>
        <v>0</v>
      </c>
      <c r="G9575" s="32" t="str" cm="1">
        <f t="array" ref="G9575">IF(F9575="","",SUM(_xlfn._xlws.FILTER(Balanço[Quantidade],(Balanço[Estoque]=Back!$E$3)*(Balanço[Material]=Back!F9575))))</f>
        <v/>
      </c>
    </row>
    <row r="9576" spans="2:7">
      <c r="B9576" s="32">
        <f>SUMIF(Balanço[Estoque],Back!A9576,Balanço[Quantidade])</f>
        <v>0</v>
      </c>
      <c r="G9576" s="32" t="str" cm="1">
        <f t="array" ref="G9576">IF(F9576="","",SUM(_xlfn._xlws.FILTER(Balanço[Quantidade],(Balanço[Estoque]=Back!$E$3)*(Balanço[Material]=Back!F9576))))</f>
        <v/>
      </c>
    </row>
    <row r="9577" spans="2:7">
      <c r="B9577" s="32">
        <f>SUMIF(Balanço[Estoque],Back!A9577,Balanço[Quantidade])</f>
        <v>0</v>
      </c>
      <c r="G9577" s="32" t="str" cm="1">
        <f t="array" ref="G9577">IF(F9577="","",SUM(_xlfn._xlws.FILTER(Balanço[Quantidade],(Balanço[Estoque]=Back!$E$3)*(Balanço[Material]=Back!F9577))))</f>
        <v/>
      </c>
    </row>
    <row r="9578" spans="2:7">
      <c r="B9578" s="32">
        <f>SUMIF(Balanço[Estoque],Back!A9578,Balanço[Quantidade])</f>
        <v>0</v>
      </c>
      <c r="G9578" s="32" t="str" cm="1">
        <f t="array" ref="G9578">IF(F9578="","",SUM(_xlfn._xlws.FILTER(Balanço[Quantidade],(Balanço[Estoque]=Back!$E$3)*(Balanço[Material]=Back!F9578))))</f>
        <v/>
      </c>
    </row>
    <row r="9579" spans="2:7">
      <c r="B9579" s="32">
        <f>SUMIF(Balanço[Estoque],Back!A9579,Balanço[Quantidade])</f>
        <v>0</v>
      </c>
      <c r="G9579" s="32" t="str" cm="1">
        <f t="array" ref="G9579">IF(F9579="","",SUM(_xlfn._xlws.FILTER(Balanço[Quantidade],(Balanço[Estoque]=Back!$E$3)*(Balanço[Material]=Back!F9579))))</f>
        <v/>
      </c>
    </row>
    <row r="9580" spans="2:7">
      <c r="B9580" s="32">
        <f>SUMIF(Balanço[Estoque],Back!A9580,Balanço[Quantidade])</f>
        <v>0</v>
      </c>
      <c r="G9580" s="32" t="str" cm="1">
        <f t="array" ref="G9580">IF(F9580="","",SUM(_xlfn._xlws.FILTER(Balanço[Quantidade],(Balanço[Estoque]=Back!$E$3)*(Balanço[Material]=Back!F9580))))</f>
        <v/>
      </c>
    </row>
    <row r="9581" spans="2:7">
      <c r="B9581" s="32">
        <f>SUMIF(Balanço[Estoque],Back!A9581,Balanço[Quantidade])</f>
        <v>0</v>
      </c>
      <c r="G9581" s="32" t="str" cm="1">
        <f t="array" ref="G9581">IF(F9581="","",SUM(_xlfn._xlws.FILTER(Balanço[Quantidade],(Balanço[Estoque]=Back!$E$3)*(Balanço[Material]=Back!F9581))))</f>
        <v/>
      </c>
    </row>
    <row r="9582" spans="2:7">
      <c r="B9582" s="32">
        <f>SUMIF(Balanço[Estoque],Back!A9582,Balanço[Quantidade])</f>
        <v>0</v>
      </c>
      <c r="G9582" s="32" t="str" cm="1">
        <f t="array" ref="G9582">IF(F9582="","",SUM(_xlfn._xlws.FILTER(Balanço[Quantidade],(Balanço[Estoque]=Back!$E$3)*(Balanço[Material]=Back!F9582))))</f>
        <v/>
      </c>
    </row>
    <row r="9583" spans="2:7">
      <c r="B9583" s="32">
        <f>SUMIF(Balanço[Estoque],Back!A9583,Balanço[Quantidade])</f>
        <v>0</v>
      </c>
      <c r="G9583" s="32" t="str" cm="1">
        <f t="array" ref="G9583">IF(F9583="","",SUM(_xlfn._xlws.FILTER(Balanço[Quantidade],(Balanço[Estoque]=Back!$E$3)*(Balanço[Material]=Back!F9583))))</f>
        <v/>
      </c>
    </row>
    <row r="9584" spans="2:7">
      <c r="B9584" s="32">
        <f>SUMIF(Balanço[Estoque],Back!A9584,Balanço[Quantidade])</f>
        <v>0</v>
      </c>
      <c r="G9584" s="32" t="str" cm="1">
        <f t="array" ref="G9584">IF(F9584="","",SUM(_xlfn._xlws.FILTER(Balanço[Quantidade],(Balanço[Estoque]=Back!$E$3)*(Balanço[Material]=Back!F9584))))</f>
        <v/>
      </c>
    </row>
    <row r="9585" spans="2:7">
      <c r="B9585" s="32">
        <f>SUMIF(Balanço[Estoque],Back!A9585,Balanço[Quantidade])</f>
        <v>0</v>
      </c>
      <c r="G9585" s="32" t="str" cm="1">
        <f t="array" ref="G9585">IF(F9585="","",SUM(_xlfn._xlws.FILTER(Balanço[Quantidade],(Balanço[Estoque]=Back!$E$3)*(Balanço[Material]=Back!F9585))))</f>
        <v/>
      </c>
    </row>
    <row r="9586" spans="2:7">
      <c r="B9586" s="32">
        <f>SUMIF(Balanço[Estoque],Back!A9586,Balanço[Quantidade])</f>
        <v>0</v>
      </c>
      <c r="G9586" s="32" t="str" cm="1">
        <f t="array" ref="G9586">IF(F9586="","",SUM(_xlfn._xlws.FILTER(Balanço[Quantidade],(Balanço[Estoque]=Back!$E$3)*(Balanço[Material]=Back!F9586))))</f>
        <v/>
      </c>
    </row>
    <row r="9587" spans="2:7">
      <c r="B9587" s="32">
        <f>SUMIF(Balanço[Estoque],Back!A9587,Balanço[Quantidade])</f>
        <v>0</v>
      </c>
      <c r="G9587" s="32" t="str" cm="1">
        <f t="array" ref="G9587">IF(F9587="","",SUM(_xlfn._xlws.FILTER(Balanço[Quantidade],(Balanço[Estoque]=Back!$E$3)*(Balanço[Material]=Back!F9587))))</f>
        <v/>
      </c>
    </row>
    <row r="9588" spans="2:7">
      <c r="B9588" s="32">
        <f>SUMIF(Balanço[Estoque],Back!A9588,Balanço[Quantidade])</f>
        <v>0</v>
      </c>
      <c r="G9588" s="32" t="str" cm="1">
        <f t="array" ref="G9588">IF(F9588="","",SUM(_xlfn._xlws.FILTER(Balanço[Quantidade],(Balanço[Estoque]=Back!$E$3)*(Balanço[Material]=Back!F9588))))</f>
        <v/>
      </c>
    </row>
    <row r="9589" spans="2:7">
      <c r="B9589" s="32">
        <f>SUMIF(Balanço[Estoque],Back!A9589,Balanço[Quantidade])</f>
        <v>0</v>
      </c>
      <c r="G9589" s="32" t="str" cm="1">
        <f t="array" ref="G9589">IF(F9589="","",SUM(_xlfn._xlws.FILTER(Balanço[Quantidade],(Balanço[Estoque]=Back!$E$3)*(Balanço[Material]=Back!F9589))))</f>
        <v/>
      </c>
    </row>
    <row r="9590" spans="2:7">
      <c r="B9590" s="32">
        <f>SUMIF(Balanço[Estoque],Back!A9590,Balanço[Quantidade])</f>
        <v>0</v>
      </c>
      <c r="G9590" s="32" t="str" cm="1">
        <f t="array" ref="G9590">IF(F9590="","",SUM(_xlfn._xlws.FILTER(Balanço[Quantidade],(Balanço[Estoque]=Back!$E$3)*(Balanço[Material]=Back!F9590))))</f>
        <v/>
      </c>
    </row>
    <row r="9591" spans="2:7">
      <c r="B9591" s="32">
        <f>SUMIF(Balanço[Estoque],Back!A9591,Balanço[Quantidade])</f>
        <v>0</v>
      </c>
      <c r="G9591" s="32" t="str" cm="1">
        <f t="array" ref="G9591">IF(F9591="","",SUM(_xlfn._xlws.FILTER(Balanço[Quantidade],(Balanço[Estoque]=Back!$E$3)*(Balanço[Material]=Back!F9591))))</f>
        <v/>
      </c>
    </row>
    <row r="9592" spans="2:7">
      <c r="B9592" s="32">
        <f>SUMIF(Balanço[Estoque],Back!A9592,Balanço[Quantidade])</f>
        <v>0</v>
      </c>
      <c r="G9592" s="32" t="str" cm="1">
        <f t="array" ref="G9592">IF(F9592="","",SUM(_xlfn._xlws.FILTER(Balanço[Quantidade],(Balanço[Estoque]=Back!$E$3)*(Balanço[Material]=Back!F9592))))</f>
        <v/>
      </c>
    </row>
    <row r="9593" spans="2:7">
      <c r="B9593" s="32">
        <f>SUMIF(Balanço[Estoque],Back!A9593,Balanço[Quantidade])</f>
        <v>0</v>
      </c>
      <c r="G9593" s="32" t="str" cm="1">
        <f t="array" ref="G9593">IF(F9593="","",SUM(_xlfn._xlws.FILTER(Balanço[Quantidade],(Balanço[Estoque]=Back!$E$3)*(Balanço[Material]=Back!F9593))))</f>
        <v/>
      </c>
    </row>
    <row r="9594" spans="2:7">
      <c r="B9594" s="32">
        <f>SUMIF(Balanço[Estoque],Back!A9594,Balanço[Quantidade])</f>
        <v>0</v>
      </c>
      <c r="G9594" s="32" t="str" cm="1">
        <f t="array" ref="G9594">IF(F9594="","",SUM(_xlfn._xlws.FILTER(Balanço[Quantidade],(Balanço[Estoque]=Back!$E$3)*(Balanço[Material]=Back!F9594))))</f>
        <v/>
      </c>
    </row>
    <row r="9595" spans="2:7">
      <c r="B9595" s="32">
        <f>SUMIF(Balanço[Estoque],Back!A9595,Balanço[Quantidade])</f>
        <v>0</v>
      </c>
      <c r="G9595" s="32" t="str" cm="1">
        <f t="array" ref="G9595">IF(F9595="","",SUM(_xlfn._xlws.FILTER(Balanço[Quantidade],(Balanço[Estoque]=Back!$E$3)*(Balanço[Material]=Back!F9595))))</f>
        <v/>
      </c>
    </row>
    <row r="9596" spans="2:7">
      <c r="B9596" s="32">
        <f>SUMIF(Balanço[Estoque],Back!A9596,Balanço[Quantidade])</f>
        <v>0</v>
      </c>
      <c r="G9596" s="32" t="str" cm="1">
        <f t="array" ref="G9596">IF(F9596="","",SUM(_xlfn._xlws.FILTER(Balanço[Quantidade],(Balanço[Estoque]=Back!$E$3)*(Balanço[Material]=Back!F9596))))</f>
        <v/>
      </c>
    </row>
    <row r="9597" spans="2:7">
      <c r="B9597" s="32">
        <f>SUMIF(Balanço[Estoque],Back!A9597,Balanço[Quantidade])</f>
        <v>0</v>
      </c>
      <c r="G9597" s="32" t="str" cm="1">
        <f t="array" ref="G9597">IF(F9597="","",SUM(_xlfn._xlws.FILTER(Balanço[Quantidade],(Balanço[Estoque]=Back!$E$3)*(Balanço[Material]=Back!F9597))))</f>
        <v/>
      </c>
    </row>
    <row r="9598" spans="2:7">
      <c r="B9598" s="32">
        <f>SUMIF(Balanço[Estoque],Back!A9598,Balanço[Quantidade])</f>
        <v>0</v>
      </c>
      <c r="G9598" s="32" t="str" cm="1">
        <f t="array" ref="G9598">IF(F9598="","",SUM(_xlfn._xlws.FILTER(Balanço[Quantidade],(Balanço[Estoque]=Back!$E$3)*(Balanço[Material]=Back!F9598))))</f>
        <v/>
      </c>
    </row>
    <row r="9599" spans="2:7">
      <c r="B9599" s="32">
        <f>SUMIF(Balanço[Estoque],Back!A9599,Balanço[Quantidade])</f>
        <v>0</v>
      </c>
      <c r="G9599" s="32" t="str" cm="1">
        <f t="array" ref="G9599">IF(F9599="","",SUM(_xlfn._xlws.FILTER(Balanço[Quantidade],(Balanço[Estoque]=Back!$E$3)*(Balanço[Material]=Back!F9599))))</f>
        <v/>
      </c>
    </row>
    <row r="9600" spans="2:7">
      <c r="B9600" s="32">
        <f>SUMIF(Balanço[Estoque],Back!A9600,Balanço[Quantidade])</f>
        <v>0</v>
      </c>
      <c r="G9600" s="32" t="str" cm="1">
        <f t="array" ref="G9600">IF(F9600="","",SUM(_xlfn._xlws.FILTER(Balanço[Quantidade],(Balanço[Estoque]=Back!$E$3)*(Balanço[Material]=Back!F9600))))</f>
        <v/>
      </c>
    </row>
    <row r="9601" spans="2:7">
      <c r="B9601" s="32">
        <f>SUMIF(Balanço[Estoque],Back!A9601,Balanço[Quantidade])</f>
        <v>0</v>
      </c>
      <c r="G9601" s="32" t="str" cm="1">
        <f t="array" ref="G9601">IF(F9601="","",SUM(_xlfn._xlws.FILTER(Balanço[Quantidade],(Balanço[Estoque]=Back!$E$3)*(Balanço[Material]=Back!F9601))))</f>
        <v/>
      </c>
    </row>
    <row r="9602" spans="2:7">
      <c r="B9602" s="32">
        <f>SUMIF(Balanço[Estoque],Back!A9602,Balanço[Quantidade])</f>
        <v>0</v>
      </c>
      <c r="G9602" s="32" t="str" cm="1">
        <f t="array" ref="G9602">IF(F9602="","",SUM(_xlfn._xlws.FILTER(Balanço[Quantidade],(Balanço[Estoque]=Back!$E$3)*(Balanço[Material]=Back!F9602))))</f>
        <v/>
      </c>
    </row>
    <row r="9603" spans="2:7">
      <c r="B9603" s="32">
        <f>SUMIF(Balanço[Estoque],Back!A9603,Balanço[Quantidade])</f>
        <v>0</v>
      </c>
      <c r="G9603" s="32" t="str" cm="1">
        <f t="array" ref="G9603">IF(F9603="","",SUM(_xlfn._xlws.FILTER(Balanço[Quantidade],(Balanço[Estoque]=Back!$E$3)*(Balanço[Material]=Back!F9603))))</f>
        <v/>
      </c>
    </row>
    <row r="9604" spans="2:7">
      <c r="B9604" s="32">
        <f>SUMIF(Balanço[Estoque],Back!A9604,Balanço[Quantidade])</f>
        <v>0</v>
      </c>
      <c r="G9604" s="32" t="str" cm="1">
        <f t="array" ref="G9604">IF(F9604="","",SUM(_xlfn._xlws.FILTER(Balanço[Quantidade],(Balanço[Estoque]=Back!$E$3)*(Balanço[Material]=Back!F9604))))</f>
        <v/>
      </c>
    </row>
    <row r="9605" spans="2:7">
      <c r="B9605" s="32">
        <f>SUMIF(Balanço[Estoque],Back!A9605,Balanço[Quantidade])</f>
        <v>0</v>
      </c>
      <c r="G9605" s="32" t="str" cm="1">
        <f t="array" ref="G9605">IF(F9605="","",SUM(_xlfn._xlws.FILTER(Balanço[Quantidade],(Balanço[Estoque]=Back!$E$3)*(Balanço[Material]=Back!F9605))))</f>
        <v/>
      </c>
    </row>
    <row r="9606" spans="2:7">
      <c r="B9606" s="32">
        <f>SUMIF(Balanço[Estoque],Back!A9606,Balanço[Quantidade])</f>
        <v>0</v>
      </c>
      <c r="G9606" s="32" t="str" cm="1">
        <f t="array" ref="G9606">IF(F9606="","",SUM(_xlfn._xlws.FILTER(Balanço[Quantidade],(Balanço[Estoque]=Back!$E$3)*(Balanço[Material]=Back!F9606))))</f>
        <v/>
      </c>
    </row>
    <row r="9607" spans="2:7">
      <c r="B9607" s="32">
        <f>SUMIF(Balanço[Estoque],Back!A9607,Balanço[Quantidade])</f>
        <v>0</v>
      </c>
      <c r="G9607" s="32" t="str" cm="1">
        <f t="array" ref="G9607">IF(F9607="","",SUM(_xlfn._xlws.FILTER(Balanço[Quantidade],(Balanço[Estoque]=Back!$E$3)*(Balanço[Material]=Back!F9607))))</f>
        <v/>
      </c>
    </row>
    <row r="9608" spans="2:7">
      <c r="B9608" s="32">
        <f>SUMIF(Balanço[Estoque],Back!A9608,Balanço[Quantidade])</f>
        <v>0</v>
      </c>
      <c r="G9608" s="32" t="str" cm="1">
        <f t="array" ref="G9608">IF(F9608="","",SUM(_xlfn._xlws.FILTER(Balanço[Quantidade],(Balanço[Estoque]=Back!$E$3)*(Balanço[Material]=Back!F9608))))</f>
        <v/>
      </c>
    </row>
    <row r="9609" spans="2:7">
      <c r="B9609" s="32">
        <f>SUMIF(Balanço[Estoque],Back!A9609,Balanço[Quantidade])</f>
        <v>0</v>
      </c>
      <c r="G9609" s="32" t="str" cm="1">
        <f t="array" ref="G9609">IF(F9609="","",SUM(_xlfn._xlws.FILTER(Balanço[Quantidade],(Balanço[Estoque]=Back!$E$3)*(Balanço[Material]=Back!F9609))))</f>
        <v/>
      </c>
    </row>
    <row r="9610" spans="2:7">
      <c r="B9610" s="32">
        <f>SUMIF(Balanço[Estoque],Back!A9610,Balanço[Quantidade])</f>
        <v>0</v>
      </c>
      <c r="G9610" s="32" t="str" cm="1">
        <f t="array" ref="G9610">IF(F9610="","",SUM(_xlfn._xlws.FILTER(Balanço[Quantidade],(Balanço[Estoque]=Back!$E$3)*(Balanço[Material]=Back!F9610))))</f>
        <v/>
      </c>
    </row>
    <row r="9611" spans="2:7">
      <c r="B9611" s="32">
        <f>SUMIF(Balanço[Estoque],Back!A9611,Balanço[Quantidade])</f>
        <v>0</v>
      </c>
      <c r="G9611" s="32" t="str" cm="1">
        <f t="array" ref="G9611">IF(F9611="","",SUM(_xlfn._xlws.FILTER(Balanço[Quantidade],(Balanço[Estoque]=Back!$E$3)*(Balanço[Material]=Back!F9611))))</f>
        <v/>
      </c>
    </row>
    <row r="9612" spans="2:7">
      <c r="B9612" s="32">
        <f>SUMIF(Balanço[Estoque],Back!A9612,Balanço[Quantidade])</f>
        <v>0</v>
      </c>
      <c r="G9612" s="32" t="str" cm="1">
        <f t="array" ref="G9612">IF(F9612="","",SUM(_xlfn._xlws.FILTER(Balanço[Quantidade],(Balanço[Estoque]=Back!$E$3)*(Balanço[Material]=Back!F9612))))</f>
        <v/>
      </c>
    </row>
    <row r="9613" spans="2:7">
      <c r="B9613" s="32">
        <f>SUMIF(Balanço[Estoque],Back!A9613,Balanço[Quantidade])</f>
        <v>0</v>
      </c>
      <c r="G9613" s="32" t="str" cm="1">
        <f t="array" ref="G9613">IF(F9613="","",SUM(_xlfn._xlws.FILTER(Balanço[Quantidade],(Balanço[Estoque]=Back!$E$3)*(Balanço[Material]=Back!F9613))))</f>
        <v/>
      </c>
    </row>
    <row r="9614" spans="2:7">
      <c r="B9614" s="32">
        <f>SUMIF(Balanço[Estoque],Back!A9614,Balanço[Quantidade])</f>
        <v>0</v>
      </c>
      <c r="G9614" s="32" t="str" cm="1">
        <f t="array" ref="G9614">IF(F9614="","",SUM(_xlfn._xlws.FILTER(Balanço[Quantidade],(Balanço[Estoque]=Back!$E$3)*(Balanço[Material]=Back!F9614))))</f>
        <v/>
      </c>
    </row>
    <row r="9615" spans="2:7">
      <c r="B9615" s="32">
        <f>SUMIF(Balanço[Estoque],Back!A9615,Balanço[Quantidade])</f>
        <v>0</v>
      </c>
      <c r="G9615" s="32" t="str" cm="1">
        <f t="array" ref="G9615">IF(F9615="","",SUM(_xlfn._xlws.FILTER(Balanço[Quantidade],(Balanço[Estoque]=Back!$E$3)*(Balanço[Material]=Back!F9615))))</f>
        <v/>
      </c>
    </row>
    <row r="9616" spans="2:7">
      <c r="B9616" s="32">
        <f>SUMIF(Balanço[Estoque],Back!A9616,Balanço[Quantidade])</f>
        <v>0</v>
      </c>
      <c r="G9616" s="32" t="str" cm="1">
        <f t="array" ref="G9616">IF(F9616="","",SUM(_xlfn._xlws.FILTER(Balanço[Quantidade],(Balanço[Estoque]=Back!$E$3)*(Balanço[Material]=Back!F9616))))</f>
        <v/>
      </c>
    </row>
    <row r="9617" spans="2:7">
      <c r="B9617" s="32">
        <f>SUMIF(Balanço[Estoque],Back!A9617,Balanço[Quantidade])</f>
        <v>0</v>
      </c>
      <c r="G9617" s="32" t="str" cm="1">
        <f t="array" ref="G9617">IF(F9617="","",SUM(_xlfn._xlws.FILTER(Balanço[Quantidade],(Balanço[Estoque]=Back!$E$3)*(Balanço[Material]=Back!F9617))))</f>
        <v/>
      </c>
    </row>
    <row r="9618" spans="2:7">
      <c r="B9618" s="32">
        <f>SUMIF(Balanço[Estoque],Back!A9618,Balanço[Quantidade])</f>
        <v>0</v>
      </c>
      <c r="G9618" s="32" t="str" cm="1">
        <f t="array" ref="G9618">IF(F9618="","",SUM(_xlfn._xlws.FILTER(Balanço[Quantidade],(Balanço[Estoque]=Back!$E$3)*(Balanço[Material]=Back!F9618))))</f>
        <v/>
      </c>
    </row>
    <row r="9619" spans="2:7">
      <c r="B9619" s="32">
        <f>SUMIF(Balanço[Estoque],Back!A9619,Balanço[Quantidade])</f>
        <v>0</v>
      </c>
      <c r="G9619" s="32" t="str" cm="1">
        <f t="array" ref="G9619">IF(F9619="","",SUM(_xlfn._xlws.FILTER(Balanço[Quantidade],(Balanço[Estoque]=Back!$E$3)*(Balanço[Material]=Back!F9619))))</f>
        <v/>
      </c>
    </row>
    <row r="9620" spans="2:7">
      <c r="B9620" s="32">
        <f>SUMIF(Balanço[Estoque],Back!A9620,Balanço[Quantidade])</f>
        <v>0</v>
      </c>
      <c r="G9620" s="32" t="str" cm="1">
        <f t="array" ref="G9620">IF(F9620="","",SUM(_xlfn._xlws.FILTER(Balanço[Quantidade],(Balanço[Estoque]=Back!$E$3)*(Balanço[Material]=Back!F9620))))</f>
        <v/>
      </c>
    </row>
    <row r="9621" spans="2:7">
      <c r="B9621" s="32">
        <f>SUMIF(Balanço[Estoque],Back!A9621,Balanço[Quantidade])</f>
        <v>0</v>
      </c>
      <c r="G9621" s="32" t="str" cm="1">
        <f t="array" ref="G9621">IF(F9621="","",SUM(_xlfn._xlws.FILTER(Balanço[Quantidade],(Balanço[Estoque]=Back!$E$3)*(Balanço[Material]=Back!F9621))))</f>
        <v/>
      </c>
    </row>
    <row r="9622" spans="2:7">
      <c r="B9622" s="32">
        <f>SUMIF(Balanço[Estoque],Back!A9622,Balanço[Quantidade])</f>
        <v>0</v>
      </c>
      <c r="G9622" s="32" t="str" cm="1">
        <f t="array" ref="G9622">IF(F9622="","",SUM(_xlfn._xlws.FILTER(Balanço[Quantidade],(Balanço[Estoque]=Back!$E$3)*(Balanço[Material]=Back!F9622))))</f>
        <v/>
      </c>
    </row>
    <row r="9623" spans="2:7">
      <c r="B9623" s="32">
        <f>SUMIF(Balanço[Estoque],Back!A9623,Balanço[Quantidade])</f>
        <v>0</v>
      </c>
      <c r="G9623" s="32" t="str" cm="1">
        <f t="array" ref="G9623">IF(F9623="","",SUM(_xlfn._xlws.FILTER(Balanço[Quantidade],(Balanço[Estoque]=Back!$E$3)*(Balanço[Material]=Back!F9623))))</f>
        <v/>
      </c>
    </row>
    <row r="9624" spans="2:7">
      <c r="B9624" s="32">
        <f>SUMIF(Balanço[Estoque],Back!A9624,Balanço[Quantidade])</f>
        <v>0</v>
      </c>
      <c r="G9624" s="32" t="str" cm="1">
        <f t="array" ref="G9624">IF(F9624="","",SUM(_xlfn._xlws.FILTER(Balanço[Quantidade],(Balanço[Estoque]=Back!$E$3)*(Balanço[Material]=Back!F9624))))</f>
        <v/>
      </c>
    </row>
    <row r="9625" spans="2:7">
      <c r="B9625" s="32">
        <f>SUMIF(Balanço[Estoque],Back!A9625,Balanço[Quantidade])</f>
        <v>0</v>
      </c>
      <c r="G9625" s="32" t="str" cm="1">
        <f t="array" ref="G9625">IF(F9625="","",SUM(_xlfn._xlws.FILTER(Balanço[Quantidade],(Balanço[Estoque]=Back!$E$3)*(Balanço[Material]=Back!F9625))))</f>
        <v/>
      </c>
    </row>
    <row r="9626" spans="2:7">
      <c r="B9626" s="32">
        <f>SUMIF(Balanço[Estoque],Back!A9626,Balanço[Quantidade])</f>
        <v>0</v>
      </c>
      <c r="G9626" s="32" t="str" cm="1">
        <f t="array" ref="G9626">IF(F9626="","",SUM(_xlfn._xlws.FILTER(Balanço[Quantidade],(Balanço[Estoque]=Back!$E$3)*(Balanço[Material]=Back!F9626))))</f>
        <v/>
      </c>
    </row>
    <row r="9627" spans="2:7">
      <c r="B9627" s="32">
        <f>SUMIF(Balanço[Estoque],Back!A9627,Balanço[Quantidade])</f>
        <v>0</v>
      </c>
      <c r="G9627" s="32" t="str" cm="1">
        <f t="array" ref="G9627">IF(F9627="","",SUM(_xlfn._xlws.FILTER(Balanço[Quantidade],(Balanço[Estoque]=Back!$E$3)*(Balanço[Material]=Back!F9627))))</f>
        <v/>
      </c>
    </row>
    <row r="9628" spans="2:7">
      <c r="B9628" s="32">
        <f>SUMIF(Balanço[Estoque],Back!A9628,Balanço[Quantidade])</f>
        <v>0</v>
      </c>
      <c r="G9628" s="32" t="str" cm="1">
        <f t="array" ref="G9628">IF(F9628="","",SUM(_xlfn._xlws.FILTER(Balanço[Quantidade],(Balanço[Estoque]=Back!$E$3)*(Balanço[Material]=Back!F9628))))</f>
        <v/>
      </c>
    </row>
    <row r="9629" spans="2:7">
      <c r="B9629" s="32">
        <f>SUMIF(Balanço[Estoque],Back!A9629,Balanço[Quantidade])</f>
        <v>0</v>
      </c>
      <c r="G9629" s="32" t="str" cm="1">
        <f t="array" ref="G9629">IF(F9629="","",SUM(_xlfn._xlws.FILTER(Balanço[Quantidade],(Balanço[Estoque]=Back!$E$3)*(Balanço[Material]=Back!F9629))))</f>
        <v/>
      </c>
    </row>
    <row r="9630" spans="2:7">
      <c r="B9630" s="32">
        <f>SUMIF(Balanço[Estoque],Back!A9630,Balanço[Quantidade])</f>
        <v>0</v>
      </c>
      <c r="G9630" s="32" t="str" cm="1">
        <f t="array" ref="G9630">IF(F9630="","",SUM(_xlfn._xlws.FILTER(Balanço[Quantidade],(Balanço[Estoque]=Back!$E$3)*(Balanço[Material]=Back!F9630))))</f>
        <v/>
      </c>
    </row>
    <row r="9631" spans="2:7">
      <c r="B9631" s="32">
        <f>SUMIF(Balanço[Estoque],Back!A9631,Balanço[Quantidade])</f>
        <v>0</v>
      </c>
      <c r="G9631" s="32" t="str" cm="1">
        <f t="array" ref="G9631">IF(F9631="","",SUM(_xlfn._xlws.FILTER(Balanço[Quantidade],(Balanço[Estoque]=Back!$E$3)*(Balanço[Material]=Back!F9631))))</f>
        <v/>
      </c>
    </row>
    <row r="9632" spans="2:7">
      <c r="B9632" s="32">
        <f>SUMIF(Balanço[Estoque],Back!A9632,Balanço[Quantidade])</f>
        <v>0</v>
      </c>
      <c r="G9632" s="32" t="str" cm="1">
        <f t="array" ref="G9632">IF(F9632="","",SUM(_xlfn._xlws.FILTER(Balanço[Quantidade],(Balanço[Estoque]=Back!$E$3)*(Balanço[Material]=Back!F9632))))</f>
        <v/>
      </c>
    </row>
    <row r="9633" spans="2:7">
      <c r="B9633" s="32">
        <f>SUMIF(Balanço[Estoque],Back!A9633,Balanço[Quantidade])</f>
        <v>0</v>
      </c>
      <c r="G9633" s="32" t="str" cm="1">
        <f t="array" ref="G9633">IF(F9633="","",SUM(_xlfn._xlws.FILTER(Balanço[Quantidade],(Balanço[Estoque]=Back!$E$3)*(Balanço[Material]=Back!F9633))))</f>
        <v/>
      </c>
    </row>
    <row r="9634" spans="2:7">
      <c r="B9634" s="32">
        <f>SUMIF(Balanço[Estoque],Back!A9634,Balanço[Quantidade])</f>
        <v>0</v>
      </c>
      <c r="G9634" s="32" t="str" cm="1">
        <f t="array" ref="G9634">IF(F9634="","",SUM(_xlfn._xlws.FILTER(Balanço[Quantidade],(Balanço[Estoque]=Back!$E$3)*(Balanço[Material]=Back!F9634))))</f>
        <v/>
      </c>
    </row>
    <row r="9635" spans="2:7">
      <c r="B9635" s="32">
        <f>SUMIF(Balanço[Estoque],Back!A9635,Balanço[Quantidade])</f>
        <v>0</v>
      </c>
      <c r="G9635" s="32" t="str" cm="1">
        <f t="array" ref="G9635">IF(F9635="","",SUM(_xlfn._xlws.FILTER(Balanço[Quantidade],(Balanço[Estoque]=Back!$E$3)*(Balanço[Material]=Back!F9635))))</f>
        <v/>
      </c>
    </row>
    <row r="9636" spans="2:7">
      <c r="B9636" s="32">
        <f>SUMIF(Balanço[Estoque],Back!A9636,Balanço[Quantidade])</f>
        <v>0</v>
      </c>
      <c r="G9636" s="32" t="str" cm="1">
        <f t="array" ref="G9636">IF(F9636="","",SUM(_xlfn._xlws.FILTER(Balanço[Quantidade],(Balanço[Estoque]=Back!$E$3)*(Balanço[Material]=Back!F9636))))</f>
        <v/>
      </c>
    </row>
    <row r="9637" spans="2:7">
      <c r="B9637" s="32">
        <f>SUMIF(Balanço[Estoque],Back!A9637,Balanço[Quantidade])</f>
        <v>0</v>
      </c>
      <c r="G9637" s="32" t="str" cm="1">
        <f t="array" ref="G9637">IF(F9637="","",SUM(_xlfn._xlws.FILTER(Balanço[Quantidade],(Balanço[Estoque]=Back!$E$3)*(Balanço[Material]=Back!F9637))))</f>
        <v/>
      </c>
    </row>
    <row r="9638" spans="2:7">
      <c r="B9638" s="32">
        <f>SUMIF(Balanço[Estoque],Back!A9638,Balanço[Quantidade])</f>
        <v>0</v>
      </c>
      <c r="G9638" s="32" t="str" cm="1">
        <f t="array" ref="G9638">IF(F9638="","",SUM(_xlfn._xlws.FILTER(Balanço[Quantidade],(Balanço[Estoque]=Back!$E$3)*(Balanço[Material]=Back!F9638))))</f>
        <v/>
      </c>
    </row>
    <row r="9639" spans="2:7">
      <c r="B9639" s="32">
        <f>SUMIF(Balanço[Estoque],Back!A9639,Balanço[Quantidade])</f>
        <v>0</v>
      </c>
      <c r="G9639" s="32" t="str" cm="1">
        <f t="array" ref="G9639">IF(F9639="","",SUM(_xlfn._xlws.FILTER(Balanço[Quantidade],(Balanço[Estoque]=Back!$E$3)*(Balanço[Material]=Back!F9639))))</f>
        <v/>
      </c>
    </row>
    <row r="9640" spans="2:7">
      <c r="B9640" s="32">
        <f>SUMIF(Balanço[Estoque],Back!A9640,Balanço[Quantidade])</f>
        <v>0</v>
      </c>
      <c r="G9640" s="32" t="str" cm="1">
        <f t="array" ref="G9640">IF(F9640="","",SUM(_xlfn._xlws.FILTER(Balanço[Quantidade],(Balanço[Estoque]=Back!$E$3)*(Balanço[Material]=Back!F9640))))</f>
        <v/>
      </c>
    </row>
    <row r="9641" spans="2:7">
      <c r="B9641" s="32">
        <f>SUMIF(Balanço[Estoque],Back!A9641,Balanço[Quantidade])</f>
        <v>0</v>
      </c>
      <c r="G9641" s="32" t="str" cm="1">
        <f t="array" ref="G9641">IF(F9641="","",SUM(_xlfn._xlws.FILTER(Balanço[Quantidade],(Balanço[Estoque]=Back!$E$3)*(Balanço[Material]=Back!F9641))))</f>
        <v/>
      </c>
    </row>
    <row r="9642" spans="2:7">
      <c r="B9642" s="32">
        <f>SUMIF(Balanço[Estoque],Back!A9642,Balanço[Quantidade])</f>
        <v>0</v>
      </c>
      <c r="G9642" s="32" t="str" cm="1">
        <f t="array" ref="G9642">IF(F9642="","",SUM(_xlfn._xlws.FILTER(Balanço[Quantidade],(Balanço[Estoque]=Back!$E$3)*(Balanço[Material]=Back!F9642))))</f>
        <v/>
      </c>
    </row>
    <row r="9643" spans="2:7">
      <c r="B9643" s="32">
        <f>SUMIF(Balanço[Estoque],Back!A9643,Balanço[Quantidade])</f>
        <v>0</v>
      </c>
      <c r="G9643" s="32" t="str" cm="1">
        <f t="array" ref="G9643">IF(F9643="","",SUM(_xlfn._xlws.FILTER(Balanço[Quantidade],(Balanço[Estoque]=Back!$E$3)*(Balanço[Material]=Back!F9643))))</f>
        <v/>
      </c>
    </row>
    <row r="9644" spans="2:7">
      <c r="B9644" s="32">
        <f>SUMIF(Balanço[Estoque],Back!A9644,Balanço[Quantidade])</f>
        <v>0</v>
      </c>
      <c r="G9644" s="32" t="str" cm="1">
        <f t="array" ref="G9644">IF(F9644="","",SUM(_xlfn._xlws.FILTER(Balanço[Quantidade],(Balanço[Estoque]=Back!$E$3)*(Balanço[Material]=Back!F9644))))</f>
        <v/>
      </c>
    </row>
    <row r="9645" spans="2:7">
      <c r="B9645" s="32">
        <f>SUMIF(Balanço[Estoque],Back!A9645,Balanço[Quantidade])</f>
        <v>0</v>
      </c>
      <c r="G9645" s="32" t="str" cm="1">
        <f t="array" ref="G9645">IF(F9645="","",SUM(_xlfn._xlws.FILTER(Balanço[Quantidade],(Balanço[Estoque]=Back!$E$3)*(Balanço[Material]=Back!F9645))))</f>
        <v/>
      </c>
    </row>
    <row r="9646" spans="2:7">
      <c r="B9646" s="32">
        <f>SUMIF(Balanço[Estoque],Back!A9646,Balanço[Quantidade])</f>
        <v>0</v>
      </c>
      <c r="G9646" s="32" t="str" cm="1">
        <f t="array" ref="G9646">IF(F9646="","",SUM(_xlfn._xlws.FILTER(Balanço[Quantidade],(Balanço[Estoque]=Back!$E$3)*(Balanço[Material]=Back!F9646))))</f>
        <v/>
      </c>
    </row>
    <row r="9647" spans="2:7">
      <c r="B9647" s="32">
        <f>SUMIF(Balanço[Estoque],Back!A9647,Balanço[Quantidade])</f>
        <v>0</v>
      </c>
      <c r="G9647" s="32" t="str" cm="1">
        <f t="array" ref="G9647">IF(F9647="","",SUM(_xlfn._xlws.FILTER(Balanço[Quantidade],(Balanço[Estoque]=Back!$E$3)*(Balanço[Material]=Back!F9647))))</f>
        <v/>
      </c>
    </row>
    <row r="9648" spans="2:7">
      <c r="B9648" s="32">
        <f>SUMIF(Balanço[Estoque],Back!A9648,Balanço[Quantidade])</f>
        <v>0</v>
      </c>
      <c r="G9648" s="32" t="str" cm="1">
        <f t="array" ref="G9648">IF(F9648="","",SUM(_xlfn._xlws.FILTER(Balanço[Quantidade],(Balanço[Estoque]=Back!$E$3)*(Balanço[Material]=Back!F9648))))</f>
        <v/>
      </c>
    </row>
    <row r="9649" spans="2:7">
      <c r="B9649" s="32">
        <f>SUMIF(Balanço[Estoque],Back!A9649,Balanço[Quantidade])</f>
        <v>0</v>
      </c>
      <c r="G9649" s="32" t="str" cm="1">
        <f t="array" ref="G9649">IF(F9649="","",SUM(_xlfn._xlws.FILTER(Balanço[Quantidade],(Balanço[Estoque]=Back!$E$3)*(Balanço[Material]=Back!F9649))))</f>
        <v/>
      </c>
    </row>
    <row r="9650" spans="2:7">
      <c r="B9650" s="32">
        <f>SUMIF(Balanço[Estoque],Back!A9650,Balanço[Quantidade])</f>
        <v>0</v>
      </c>
      <c r="G9650" s="32" t="str" cm="1">
        <f t="array" ref="G9650">IF(F9650="","",SUM(_xlfn._xlws.FILTER(Balanço[Quantidade],(Balanço[Estoque]=Back!$E$3)*(Balanço[Material]=Back!F9650))))</f>
        <v/>
      </c>
    </row>
    <row r="9651" spans="2:7">
      <c r="B9651" s="32">
        <f>SUMIF(Balanço[Estoque],Back!A9651,Balanço[Quantidade])</f>
        <v>0</v>
      </c>
      <c r="G9651" s="32" t="str" cm="1">
        <f t="array" ref="G9651">IF(F9651="","",SUM(_xlfn._xlws.FILTER(Balanço[Quantidade],(Balanço[Estoque]=Back!$E$3)*(Balanço[Material]=Back!F9651))))</f>
        <v/>
      </c>
    </row>
    <row r="9652" spans="2:7">
      <c r="B9652" s="32">
        <f>SUMIF(Balanço[Estoque],Back!A9652,Balanço[Quantidade])</f>
        <v>0</v>
      </c>
      <c r="G9652" s="32" t="str" cm="1">
        <f t="array" ref="G9652">IF(F9652="","",SUM(_xlfn._xlws.FILTER(Balanço[Quantidade],(Balanço[Estoque]=Back!$E$3)*(Balanço[Material]=Back!F9652))))</f>
        <v/>
      </c>
    </row>
    <row r="9653" spans="2:7">
      <c r="B9653" s="32">
        <f>SUMIF(Balanço[Estoque],Back!A9653,Balanço[Quantidade])</f>
        <v>0</v>
      </c>
      <c r="G9653" s="32" t="str" cm="1">
        <f t="array" ref="G9653">IF(F9653="","",SUM(_xlfn._xlws.FILTER(Balanço[Quantidade],(Balanço[Estoque]=Back!$E$3)*(Balanço[Material]=Back!F9653))))</f>
        <v/>
      </c>
    </row>
    <row r="9654" spans="2:7">
      <c r="B9654" s="32">
        <f>SUMIF(Balanço[Estoque],Back!A9654,Balanço[Quantidade])</f>
        <v>0</v>
      </c>
      <c r="G9654" s="32" t="str" cm="1">
        <f t="array" ref="G9654">IF(F9654="","",SUM(_xlfn._xlws.FILTER(Balanço[Quantidade],(Balanço[Estoque]=Back!$E$3)*(Balanço[Material]=Back!F9654))))</f>
        <v/>
      </c>
    </row>
    <row r="9655" spans="2:7">
      <c r="B9655" s="32">
        <f>SUMIF(Balanço[Estoque],Back!A9655,Balanço[Quantidade])</f>
        <v>0</v>
      </c>
      <c r="G9655" s="32" t="str" cm="1">
        <f t="array" ref="G9655">IF(F9655="","",SUM(_xlfn._xlws.FILTER(Balanço[Quantidade],(Balanço[Estoque]=Back!$E$3)*(Balanço[Material]=Back!F9655))))</f>
        <v/>
      </c>
    </row>
    <row r="9656" spans="2:7">
      <c r="B9656" s="32">
        <f>SUMIF(Balanço[Estoque],Back!A9656,Balanço[Quantidade])</f>
        <v>0</v>
      </c>
      <c r="G9656" s="32" t="str" cm="1">
        <f t="array" ref="G9656">IF(F9656="","",SUM(_xlfn._xlws.FILTER(Balanço[Quantidade],(Balanço[Estoque]=Back!$E$3)*(Balanço[Material]=Back!F9656))))</f>
        <v/>
      </c>
    </row>
    <row r="9657" spans="2:7">
      <c r="B9657" s="32">
        <f>SUMIF(Balanço[Estoque],Back!A9657,Balanço[Quantidade])</f>
        <v>0</v>
      </c>
      <c r="G9657" s="32" t="str" cm="1">
        <f t="array" ref="G9657">IF(F9657="","",SUM(_xlfn._xlws.FILTER(Balanço[Quantidade],(Balanço[Estoque]=Back!$E$3)*(Balanço[Material]=Back!F9657))))</f>
        <v/>
      </c>
    </row>
    <row r="9658" spans="2:7">
      <c r="B9658" s="32">
        <f>SUMIF(Balanço[Estoque],Back!A9658,Balanço[Quantidade])</f>
        <v>0</v>
      </c>
      <c r="G9658" s="32" t="str" cm="1">
        <f t="array" ref="G9658">IF(F9658="","",SUM(_xlfn._xlws.FILTER(Balanço[Quantidade],(Balanço[Estoque]=Back!$E$3)*(Balanço[Material]=Back!F9658))))</f>
        <v/>
      </c>
    </row>
    <row r="9659" spans="2:7">
      <c r="B9659" s="32">
        <f>SUMIF(Balanço[Estoque],Back!A9659,Balanço[Quantidade])</f>
        <v>0</v>
      </c>
      <c r="G9659" s="32" t="str" cm="1">
        <f t="array" ref="G9659">IF(F9659="","",SUM(_xlfn._xlws.FILTER(Balanço[Quantidade],(Balanço[Estoque]=Back!$E$3)*(Balanço[Material]=Back!F9659))))</f>
        <v/>
      </c>
    </row>
    <row r="9660" spans="2:7">
      <c r="B9660" s="32">
        <f>SUMIF(Balanço[Estoque],Back!A9660,Balanço[Quantidade])</f>
        <v>0</v>
      </c>
      <c r="G9660" s="32" t="str" cm="1">
        <f t="array" ref="G9660">IF(F9660="","",SUM(_xlfn._xlws.FILTER(Balanço[Quantidade],(Balanço[Estoque]=Back!$E$3)*(Balanço[Material]=Back!F9660))))</f>
        <v/>
      </c>
    </row>
    <row r="9661" spans="2:7">
      <c r="B9661" s="32">
        <f>SUMIF(Balanço[Estoque],Back!A9661,Balanço[Quantidade])</f>
        <v>0</v>
      </c>
      <c r="G9661" s="32" t="str" cm="1">
        <f t="array" ref="G9661">IF(F9661="","",SUM(_xlfn._xlws.FILTER(Balanço[Quantidade],(Balanço[Estoque]=Back!$E$3)*(Balanço[Material]=Back!F9661))))</f>
        <v/>
      </c>
    </row>
    <row r="9662" spans="2:7">
      <c r="B9662" s="32">
        <f>SUMIF(Balanço[Estoque],Back!A9662,Balanço[Quantidade])</f>
        <v>0</v>
      </c>
      <c r="G9662" s="32" t="str" cm="1">
        <f t="array" ref="G9662">IF(F9662="","",SUM(_xlfn._xlws.FILTER(Balanço[Quantidade],(Balanço[Estoque]=Back!$E$3)*(Balanço[Material]=Back!F9662))))</f>
        <v/>
      </c>
    </row>
    <row r="9663" spans="2:7">
      <c r="B9663" s="32">
        <f>SUMIF(Balanço[Estoque],Back!A9663,Balanço[Quantidade])</f>
        <v>0</v>
      </c>
      <c r="G9663" s="32" t="str" cm="1">
        <f t="array" ref="G9663">IF(F9663="","",SUM(_xlfn._xlws.FILTER(Balanço[Quantidade],(Balanço[Estoque]=Back!$E$3)*(Balanço[Material]=Back!F9663))))</f>
        <v/>
      </c>
    </row>
    <row r="9664" spans="2:7">
      <c r="B9664" s="32">
        <f>SUMIF(Balanço[Estoque],Back!A9664,Balanço[Quantidade])</f>
        <v>0</v>
      </c>
      <c r="G9664" s="32" t="str" cm="1">
        <f t="array" ref="G9664">IF(F9664="","",SUM(_xlfn._xlws.FILTER(Balanço[Quantidade],(Balanço[Estoque]=Back!$E$3)*(Balanço[Material]=Back!F9664))))</f>
        <v/>
      </c>
    </row>
    <row r="9665" spans="2:7">
      <c r="B9665" s="32">
        <f>SUMIF(Balanço[Estoque],Back!A9665,Balanço[Quantidade])</f>
        <v>0</v>
      </c>
      <c r="G9665" s="32" t="str" cm="1">
        <f t="array" ref="G9665">IF(F9665="","",SUM(_xlfn._xlws.FILTER(Balanço[Quantidade],(Balanço[Estoque]=Back!$E$3)*(Balanço[Material]=Back!F9665))))</f>
        <v/>
      </c>
    </row>
    <row r="9666" spans="2:7">
      <c r="B9666" s="32">
        <f>SUMIF(Balanço[Estoque],Back!A9666,Balanço[Quantidade])</f>
        <v>0</v>
      </c>
      <c r="G9666" s="32" t="str" cm="1">
        <f t="array" ref="G9666">IF(F9666="","",SUM(_xlfn._xlws.FILTER(Balanço[Quantidade],(Balanço[Estoque]=Back!$E$3)*(Balanço[Material]=Back!F9666))))</f>
        <v/>
      </c>
    </row>
    <row r="9667" spans="2:7">
      <c r="B9667" s="32">
        <f>SUMIF(Balanço[Estoque],Back!A9667,Balanço[Quantidade])</f>
        <v>0</v>
      </c>
      <c r="G9667" s="32" t="str" cm="1">
        <f t="array" ref="G9667">IF(F9667="","",SUM(_xlfn._xlws.FILTER(Balanço[Quantidade],(Balanço[Estoque]=Back!$E$3)*(Balanço[Material]=Back!F9667))))</f>
        <v/>
      </c>
    </row>
    <row r="9668" spans="2:7">
      <c r="B9668" s="32">
        <f>SUMIF(Balanço[Estoque],Back!A9668,Balanço[Quantidade])</f>
        <v>0</v>
      </c>
      <c r="G9668" s="32" t="str" cm="1">
        <f t="array" ref="G9668">IF(F9668="","",SUM(_xlfn._xlws.FILTER(Balanço[Quantidade],(Balanço[Estoque]=Back!$E$3)*(Balanço[Material]=Back!F9668))))</f>
        <v/>
      </c>
    </row>
    <row r="9669" spans="2:7">
      <c r="B9669" s="32">
        <f>SUMIF(Balanço[Estoque],Back!A9669,Balanço[Quantidade])</f>
        <v>0</v>
      </c>
      <c r="G9669" s="32" t="str" cm="1">
        <f t="array" ref="G9669">IF(F9669="","",SUM(_xlfn._xlws.FILTER(Balanço[Quantidade],(Balanço[Estoque]=Back!$E$3)*(Balanço[Material]=Back!F9669))))</f>
        <v/>
      </c>
    </row>
    <row r="9670" spans="2:7">
      <c r="B9670" s="32">
        <f>SUMIF(Balanço[Estoque],Back!A9670,Balanço[Quantidade])</f>
        <v>0</v>
      </c>
      <c r="G9670" s="32" t="str" cm="1">
        <f t="array" ref="G9670">IF(F9670="","",SUM(_xlfn._xlws.FILTER(Balanço[Quantidade],(Balanço[Estoque]=Back!$E$3)*(Balanço[Material]=Back!F9670))))</f>
        <v/>
      </c>
    </row>
    <row r="9671" spans="2:7">
      <c r="B9671" s="32">
        <f>SUMIF(Balanço[Estoque],Back!A9671,Balanço[Quantidade])</f>
        <v>0</v>
      </c>
      <c r="G9671" s="32" t="str" cm="1">
        <f t="array" ref="G9671">IF(F9671="","",SUM(_xlfn._xlws.FILTER(Balanço[Quantidade],(Balanço[Estoque]=Back!$E$3)*(Balanço[Material]=Back!F9671))))</f>
        <v/>
      </c>
    </row>
    <row r="9672" spans="2:7">
      <c r="B9672" s="32">
        <f>SUMIF(Balanço[Estoque],Back!A9672,Balanço[Quantidade])</f>
        <v>0</v>
      </c>
      <c r="G9672" s="32" t="str" cm="1">
        <f t="array" ref="G9672">IF(F9672="","",SUM(_xlfn._xlws.FILTER(Balanço[Quantidade],(Balanço[Estoque]=Back!$E$3)*(Balanço[Material]=Back!F9672))))</f>
        <v/>
      </c>
    </row>
    <row r="9673" spans="2:7">
      <c r="B9673" s="32">
        <f>SUMIF(Balanço[Estoque],Back!A9673,Balanço[Quantidade])</f>
        <v>0</v>
      </c>
      <c r="G9673" s="32" t="str" cm="1">
        <f t="array" ref="G9673">IF(F9673="","",SUM(_xlfn._xlws.FILTER(Balanço[Quantidade],(Balanço[Estoque]=Back!$E$3)*(Balanço[Material]=Back!F9673))))</f>
        <v/>
      </c>
    </row>
    <row r="9674" spans="2:7">
      <c r="B9674" s="32">
        <f>SUMIF(Balanço[Estoque],Back!A9674,Balanço[Quantidade])</f>
        <v>0</v>
      </c>
      <c r="G9674" s="32" t="str" cm="1">
        <f t="array" ref="G9674">IF(F9674="","",SUM(_xlfn._xlws.FILTER(Balanço[Quantidade],(Balanço[Estoque]=Back!$E$3)*(Balanço[Material]=Back!F9674))))</f>
        <v/>
      </c>
    </row>
    <row r="9675" spans="2:7">
      <c r="B9675" s="32">
        <f>SUMIF(Balanço[Estoque],Back!A9675,Balanço[Quantidade])</f>
        <v>0</v>
      </c>
      <c r="G9675" s="32" t="str" cm="1">
        <f t="array" ref="G9675">IF(F9675="","",SUM(_xlfn._xlws.FILTER(Balanço[Quantidade],(Balanço[Estoque]=Back!$E$3)*(Balanço[Material]=Back!F9675))))</f>
        <v/>
      </c>
    </row>
    <row r="9676" spans="2:7">
      <c r="B9676" s="32">
        <f>SUMIF(Balanço[Estoque],Back!A9676,Balanço[Quantidade])</f>
        <v>0</v>
      </c>
      <c r="G9676" s="32" t="str" cm="1">
        <f t="array" ref="G9676">IF(F9676="","",SUM(_xlfn._xlws.FILTER(Balanço[Quantidade],(Balanço[Estoque]=Back!$E$3)*(Balanço[Material]=Back!F9676))))</f>
        <v/>
      </c>
    </row>
    <row r="9677" spans="2:7">
      <c r="B9677" s="32">
        <f>SUMIF(Balanço[Estoque],Back!A9677,Balanço[Quantidade])</f>
        <v>0</v>
      </c>
      <c r="G9677" s="32" t="str" cm="1">
        <f t="array" ref="G9677">IF(F9677="","",SUM(_xlfn._xlws.FILTER(Balanço[Quantidade],(Balanço[Estoque]=Back!$E$3)*(Balanço[Material]=Back!F9677))))</f>
        <v/>
      </c>
    </row>
    <row r="9678" spans="2:7">
      <c r="B9678" s="32">
        <f>SUMIF(Balanço[Estoque],Back!A9678,Balanço[Quantidade])</f>
        <v>0</v>
      </c>
      <c r="G9678" s="32" t="str" cm="1">
        <f t="array" ref="G9678">IF(F9678="","",SUM(_xlfn._xlws.FILTER(Balanço[Quantidade],(Balanço[Estoque]=Back!$E$3)*(Balanço[Material]=Back!F9678))))</f>
        <v/>
      </c>
    </row>
    <row r="9679" spans="2:7">
      <c r="B9679" s="32">
        <f>SUMIF(Balanço[Estoque],Back!A9679,Balanço[Quantidade])</f>
        <v>0</v>
      </c>
      <c r="G9679" s="32" t="str" cm="1">
        <f t="array" ref="G9679">IF(F9679="","",SUM(_xlfn._xlws.FILTER(Balanço[Quantidade],(Balanço[Estoque]=Back!$E$3)*(Balanço[Material]=Back!F9679))))</f>
        <v/>
      </c>
    </row>
    <row r="9680" spans="2:7">
      <c r="B9680" s="32">
        <f>SUMIF(Balanço[Estoque],Back!A9680,Balanço[Quantidade])</f>
        <v>0</v>
      </c>
      <c r="G9680" s="32" t="str" cm="1">
        <f t="array" ref="G9680">IF(F9680="","",SUM(_xlfn._xlws.FILTER(Balanço[Quantidade],(Balanço[Estoque]=Back!$E$3)*(Balanço[Material]=Back!F9680))))</f>
        <v/>
      </c>
    </row>
    <row r="9681" spans="2:7">
      <c r="B9681" s="32">
        <f>SUMIF(Balanço[Estoque],Back!A9681,Balanço[Quantidade])</f>
        <v>0</v>
      </c>
      <c r="G9681" s="32" t="str" cm="1">
        <f t="array" ref="G9681">IF(F9681="","",SUM(_xlfn._xlws.FILTER(Balanço[Quantidade],(Balanço[Estoque]=Back!$E$3)*(Balanço[Material]=Back!F9681))))</f>
        <v/>
      </c>
    </row>
    <row r="9682" spans="2:7">
      <c r="B9682" s="32">
        <f>SUMIF(Balanço[Estoque],Back!A9682,Balanço[Quantidade])</f>
        <v>0</v>
      </c>
      <c r="G9682" s="32" t="str" cm="1">
        <f t="array" ref="G9682">IF(F9682="","",SUM(_xlfn._xlws.FILTER(Balanço[Quantidade],(Balanço[Estoque]=Back!$E$3)*(Balanço[Material]=Back!F9682))))</f>
        <v/>
      </c>
    </row>
    <row r="9683" spans="2:7">
      <c r="B9683" s="32">
        <f>SUMIF(Balanço[Estoque],Back!A9683,Balanço[Quantidade])</f>
        <v>0</v>
      </c>
      <c r="G9683" s="32" t="str" cm="1">
        <f t="array" ref="G9683">IF(F9683="","",SUM(_xlfn._xlws.FILTER(Balanço[Quantidade],(Balanço[Estoque]=Back!$E$3)*(Balanço[Material]=Back!F9683))))</f>
        <v/>
      </c>
    </row>
    <row r="9684" spans="2:7">
      <c r="B9684" s="32">
        <f>SUMIF(Balanço[Estoque],Back!A9684,Balanço[Quantidade])</f>
        <v>0</v>
      </c>
      <c r="G9684" s="32" t="str" cm="1">
        <f t="array" ref="G9684">IF(F9684="","",SUM(_xlfn._xlws.FILTER(Balanço[Quantidade],(Balanço[Estoque]=Back!$E$3)*(Balanço[Material]=Back!F9684))))</f>
        <v/>
      </c>
    </row>
    <row r="9685" spans="2:7">
      <c r="B9685" s="32">
        <f>SUMIF(Balanço[Estoque],Back!A9685,Balanço[Quantidade])</f>
        <v>0</v>
      </c>
      <c r="G9685" s="32" t="str" cm="1">
        <f t="array" ref="G9685">IF(F9685="","",SUM(_xlfn._xlws.FILTER(Balanço[Quantidade],(Balanço[Estoque]=Back!$E$3)*(Balanço[Material]=Back!F9685))))</f>
        <v/>
      </c>
    </row>
    <row r="9686" spans="2:7">
      <c r="B9686" s="32">
        <f>SUMIF(Balanço[Estoque],Back!A9686,Balanço[Quantidade])</f>
        <v>0</v>
      </c>
      <c r="G9686" s="32" t="str" cm="1">
        <f t="array" ref="G9686">IF(F9686="","",SUM(_xlfn._xlws.FILTER(Balanço[Quantidade],(Balanço[Estoque]=Back!$E$3)*(Balanço[Material]=Back!F9686))))</f>
        <v/>
      </c>
    </row>
    <row r="9687" spans="2:7">
      <c r="B9687" s="32">
        <f>SUMIF(Balanço[Estoque],Back!A9687,Balanço[Quantidade])</f>
        <v>0</v>
      </c>
      <c r="G9687" s="32" t="str" cm="1">
        <f t="array" ref="G9687">IF(F9687="","",SUM(_xlfn._xlws.FILTER(Balanço[Quantidade],(Balanço[Estoque]=Back!$E$3)*(Balanço[Material]=Back!F9687))))</f>
        <v/>
      </c>
    </row>
    <row r="9688" spans="2:7">
      <c r="B9688" s="32">
        <f>SUMIF(Balanço[Estoque],Back!A9688,Balanço[Quantidade])</f>
        <v>0</v>
      </c>
      <c r="G9688" s="32" t="str" cm="1">
        <f t="array" ref="G9688">IF(F9688="","",SUM(_xlfn._xlws.FILTER(Balanço[Quantidade],(Balanço[Estoque]=Back!$E$3)*(Balanço[Material]=Back!F9688))))</f>
        <v/>
      </c>
    </row>
    <row r="9689" spans="2:7">
      <c r="B9689" s="32">
        <f>SUMIF(Balanço[Estoque],Back!A9689,Balanço[Quantidade])</f>
        <v>0</v>
      </c>
      <c r="G9689" s="32" t="str" cm="1">
        <f t="array" ref="G9689">IF(F9689="","",SUM(_xlfn._xlws.FILTER(Balanço[Quantidade],(Balanço[Estoque]=Back!$E$3)*(Balanço[Material]=Back!F9689))))</f>
        <v/>
      </c>
    </row>
    <row r="9690" spans="2:7">
      <c r="B9690" s="32">
        <f>SUMIF(Balanço[Estoque],Back!A9690,Balanço[Quantidade])</f>
        <v>0</v>
      </c>
      <c r="G9690" s="32" t="str" cm="1">
        <f t="array" ref="G9690">IF(F9690="","",SUM(_xlfn._xlws.FILTER(Balanço[Quantidade],(Balanço[Estoque]=Back!$E$3)*(Balanço[Material]=Back!F9690))))</f>
        <v/>
      </c>
    </row>
    <row r="9691" spans="2:7">
      <c r="B9691" s="32">
        <f>SUMIF(Balanço[Estoque],Back!A9691,Balanço[Quantidade])</f>
        <v>0</v>
      </c>
      <c r="G9691" s="32" t="str" cm="1">
        <f t="array" ref="G9691">IF(F9691="","",SUM(_xlfn._xlws.FILTER(Balanço[Quantidade],(Balanço[Estoque]=Back!$E$3)*(Balanço[Material]=Back!F9691))))</f>
        <v/>
      </c>
    </row>
    <row r="9692" spans="2:7">
      <c r="B9692" s="32">
        <f>SUMIF(Balanço[Estoque],Back!A9692,Balanço[Quantidade])</f>
        <v>0</v>
      </c>
      <c r="G9692" s="32" t="str" cm="1">
        <f t="array" ref="G9692">IF(F9692="","",SUM(_xlfn._xlws.FILTER(Balanço[Quantidade],(Balanço[Estoque]=Back!$E$3)*(Balanço[Material]=Back!F9692))))</f>
        <v/>
      </c>
    </row>
    <row r="9693" spans="2:7">
      <c r="B9693" s="32">
        <f>SUMIF(Balanço[Estoque],Back!A9693,Balanço[Quantidade])</f>
        <v>0</v>
      </c>
      <c r="G9693" s="32" t="str" cm="1">
        <f t="array" ref="G9693">IF(F9693="","",SUM(_xlfn._xlws.FILTER(Balanço[Quantidade],(Balanço[Estoque]=Back!$E$3)*(Balanço[Material]=Back!F9693))))</f>
        <v/>
      </c>
    </row>
    <row r="9694" spans="2:7">
      <c r="B9694" s="32">
        <f>SUMIF(Balanço[Estoque],Back!A9694,Balanço[Quantidade])</f>
        <v>0</v>
      </c>
      <c r="G9694" s="32" t="str" cm="1">
        <f t="array" ref="G9694">IF(F9694="","",SUM(_xlfn._xlws.FILTER(Balanço[Quantidade],(Balanço[Estoque]=Back!$E$3)*(Balanço[Material]=Back!F9694))))</f>
        <v/>
      </c>
    </row>
    <row r="9695" spans="2:7">
      <c r="B9695" s="32">
        <f>SUMIF(Balanço[Estoque],Back!A9695,Balanço[Quantidade])</f>
        <v>0</v>
      </c>
      <c r="G9695" s="32" t="str" cm="1">
        <f t="array" ref="G9695">IF(F9695="","",SUM(_xlfn._xlws.FILTER(Balanço[Quantidade],(Balanço[Estoque]=Back!$E$3)*(Balanço[Material]=Back!F9695))))</f>
        <v/>
      </c>
    </row>
    <row r="9696" spans="2:7">
      <c r="B9696" s="32">
        <f>SUMIF(Balanço[Estoque],Back!A9696,Balanço[Quantidade])</f>
        <v>0</v>
      </c>
      <c r="G9696" s="32" t="str" cm="1">
        <f t="array" ref="G9696">IF(F9696="","",SUM(_xlfn._xlws.FILTER(Balanço[Quantidade],(Balanço[Estoque]=Back!$E$3)*(Balanço[Material]=Back!F9696))))</f>
        <v/>
      </c>
    </row>
    <row r="9697" spans="2:7">
      <c r="B9697" s="32">
        <f>SUMIF(Balanço[Estoque],Back!A9697,Balanço[Quantidade])</f>
        <v>0</v>
      </c>
      <c r="G9697" s="32" t="str" cm="1">
        <f t="array" ref="G9697">IF(F9697="","",SUM(_xlfn._xlws.FILTER(Balanço[Quantidade],(Balanço[Estoque]=Back!$E$3)*(Balanço[Material]=Back!F9697))))</f>
        <v/>
      </c>
    </row>
    <row r="9698" spans="2:7">
      <c r="B9698" s="32">
        <f>SUMIF(Balanço[Estoque],Back!A9698,Balanço[Quantidade])</f>
        <v>0</v>
      </c>
      <c r="G9698" s="32" t="str" cm="1">
        <f t="array" ref="G9698">IF(F9698="","",SUM(_xlfn._xlws.FILTER(Balanço[Quantidade],(Balanço[Estoque]=Back!$E$3)*(Balanço[Material]=Back!F9698))))</f>
        <v/>
      </c>
    </row>
    <row r="9699" spans="2:7">
      <c r="B9699" s="32">
        <f>SUMIF(Balanço[Estoque],Back!A9699,Balanço[Quantidade])</f>
        <v>0</v>
      </c>
      <c r="G9699" s="32" t="str" cm="1">
        <f t="array" ref="G9699">IF(F9699="","",SUM(_xlfn._xlws.FILTER(Balanço[Quantidade],(Balanço[Estoque]=Back!$E$3)*(Balanço[Material]=Back!F9699))))</f>
        <v/>
      </c>
    </row>
    <row r="9700" spans="2:7">
      <c r="B9700" s="32">
        <f>SUMIF(Balanço[Estoque],Back!A9700,Balanço[Quantidade])</f>
        <v>0</v>
      </c>
      <c r="G9700" s="32" t="str" cm="1">
        <f t="array" ref="G9700">IF(F9700="","",SUM(_xlfn._xlws.FILTER(Balanço[Quantidade],(Balanço[Estoque]=Back!$E$3)*(Balanço[Material]=Back!F9700))))</f>
        <v/>
      </c>
    </row>
    <row r="9701" spans="2:7">
      <c r="B9701" s="32">
        <f>SUMIF(Balanço[Estoque],Back!A9701,Balanço[Quantidade])</f>
        <v>0</v>
      </c>
      <c r="G9701" s="32" t="str" cm="1">
        <f t="array" ref="G9701">IF(F9701="","",SUM(_xlfn._xlws.FILTER(Balanço[Quantidade],(Balanço[Estoque]=Back!$E$3)*(Balanço[Material]=Back!F9701))))</f>
        <v/>
      </c>
    </row>
    <row r="9702" spans="2:7">
      <c r="B9702" s="32">
        <f>SUMIF(Balanço[Estoque],Back!A9702,Balanço[Quantidade])</f>
        <v>0</v>
      </c>
      <c r="G9702" s="32" t="str" cm="1">
        <f t="array" ref="G9702">IF(F9702="","",SUM(_xlfn._xlws.FILTER(Balanço[Quantidade],(Balanço[Estoque]=Back!$E$3)*(Balanço[Material]=Back!F9702))))</f>
        <v/>
      </c>
    </row>
    <row r="9703" spans="2:7">
      <c r="B9703" s="32">
        <f>SUMIF(Balanço[Estoque],Back!A9703,Balanço[Quantidade])</f>
        <v>0</v>
      </c>
      <c r="G9703" s="32" t="str" cm="1">
        <f t="array" ref="G9703">IF(F9703="","",SUM(_xlfn._xlws.FILTER(Balanço[Quantidade],(Balanço[Estoque]=Back!$E$3)*(Balanço[Material]=Back!F9703))))</f>
        <v/>
      </c>
    </row>
    <row r="9704" spans="2:7">
      <c r="B9704" s="32">
        <f>SUMIF(Balanço[Estoque],Back!A9704,Balanço[Quantidade])</f>
        <v>0</v>
      </c>
      <c r="G9704" s="32" t="str" cm="1">
        <f t="array" ref="G9704">IF(F9704="","",SUM(_xlfn._xlws.FILTER(Balanço[Quantidade],(Balanço[Estoque]=Back!$E$3)*(Balanço[Material]=Back!F9704))))</f>
        <v/>
      </c>
    </row>
    <row r="9705" spans="2:7">
      <c r="B9705" s="32">
        <f>SUMIF(Balanço[Estoque],Back!A9705,Balanço[Quantidade])</f>
        <v>0</v>
      </c>
      <c r="G9705" s="32" t="str" cm="1">
        <f t="array" ref="G9705">IF(F9705="","",SUM(_xlfn._xlws.FILTER(Balanço[Quantidade],(Balanço[Estoque]=Back!$E$3)*(Balanço[Material]=Back!F9705))))</f>
        <v/>
      </c>
    </row>
    <row r="9706" spans="2:7">
      <c r="B9706" s="32">
        <f>SUMIF(Balanço[Estoque],Back!A9706,Balanço[Quantidade])</f>
        <v>0</v>
      </c>
      <c r="G9706" s="32" t="str" cm="1">
        <f t="array" ref="G9706">IF(F9706="","",SUM(_xlfn._xlws.FILTER(Balanço[Quantidade],(Balanço[Estoque]=Back!$E$3)*(Balanço[Material]=Back!F9706))))</f>
        <v/>
      </c>
    </row>
    <row r="9707" spans="2:7">
      <c r="B9707" s="32">
        <f>SUMIF(Balanço[Estoque],Back!A9707,Balanço[Quantidade])</f>
        <v>0</v>
      </c>
      <c r="G9707" s="32" t="str" cm="1">
        <f t="array" ref="G9707">IF(F9707="","",SUM(_xlfn._xlws.FILTER(Balanço[Quantidade],(Balanço[Estoque]=Back!$E$3)*(Balanço[Material]=Back!F9707))))</f>
        <v/>
      </c>
    </row>
    <row r="9708" spans="2:7">
      <c r="B9708" s="32">
        <f>SUMIF(Balanço[Estoque],Back!A9708,Balanço[Quantidade])</f>
        <v>0</v>
      </c>
      <c r="G9708" s="32" t="str" cm="1">
        <f t="array" ref="G9708">IF(F9708="","",SUM(_xlfn._xlws.FILTER(Balanço[Quantidade],(Balanço[Estoque]=Back!$E$3)*(Balanço[Material]=Back!F9708))))</f>
        <v/>
      </c>
    </row>
    <row r="9709" spans="2:7">
      <c r="B9709" s="32">
        <f>SUMIF(Balanço[Estoque],Back!A9709,Balanço[Quantidade])</f>
        <v>0</v>
      </c>
      <c r="G9709" s="32" t="str" cm="1">
        <f t="array" ref="G9709">IF(F9709="","",SUM(_xlfn._xlws.FILTER(Balanço[Quantidade],(Balanço[Estoque]=Back!$E$3)*(Balanço[Material]=Back!F9709))))</f>
        <v/>
      </c>
    </row>
    <row r="9710" spans="2:7">
      <c r="B9710" s="32">
        <f>SUMIF(Balanço[Estoque],Back!A9710,Balanço[Quantidade])</f>
        <v>0</v>
      </c>
      <c r="G9710" s="32" t="str" cm="1">
        <f t="array" ref="G9710">IF(F9710="","",SUM(_xlfn._xlws.FILTER(Balanço[Quantidade],(Balanço[Estoque]=Back!$E$3)*(Balanço[Material]=Back!F9710))))</f>
        <v/>
      </c>
    </row>
    <row r="9711" spans="2:7">
      <c r="B9711" s="32">
        <f>SUMIF(Balanço[Estoque],Back!A9711,Balanço[Quantidade])</f>
        <v>0</v>
      </c>
      <c r="G9711" s="32" t="str" cm="1">
        <f t="array" ref="G9711">IF(F9711="","",SUM(_xlfn._xlws.FILTER(Balanço[Quantidade],(Balanço[Estoque]=Back!$E$3)*(Balanço[Material]=Back!F9711))))</f>
        <v/>
      </c>
    </row>
    <row r="9712" spans="2:7">
      <c r="B9712" s="32">
        <f>SUMIF(Balanço[Estoque],Back!A9712,Balanço[Quantidade])</f>
        <v>0</v>
      </c>
      <c r="G9712" s="32" t="str" cm="1">
        <f t="array" ref="G9712">IF(F9712="","",SUM(_xlfn._xlws.FILTER(Balanço[Quantidade],(Balanço[Estoque]=Back!$E$3)*(Balanço[Material]=Back!F9712))))</f>
        <v/>
      </c>
    </row>
    <row r="9713" spans="2:7">
      <c r="B9713" s="32">
        <f>SUMIF(Balanço[Estoque],Back!A9713,Balanço[Quantidade])</f>
        <v>0</v>
      </c>
      <c r="G9713" s="32" t="str" cm="1">
        <f t="array" ref="G9713">IF(F9713="","",SUM(_xlfn._xlws.FILTER(Balanço[Quantidade],(Balanço[Estoque]=Back!$E$3)*(Balanço[Material]=Back!F9713))))</f>
        <v/>
      </c>
    </row>
    <row r="9714" spans="2:7">
      <c r="B9714" s="32">
        <f>SUMIF(Balanço[Estoque],Back!A9714,Balanço[Quantidade])</f>
        <v>0</v>
      </c>
      <c r="G9714" s="32" t="str" cm="1">
        <f t="array" ref="G9714">IF(F9714="","",SUM(_xlfn._xlws.FILTER(Balanço[Quantidade],(Balanço[Estoque]=Back!$E$3)*(Balanço[Material]=Back!F9714))))</f>
        <v/>
      </c>
    </row>
    <row r="9715" spans="2:7">
      <c r="B9715" s="32">
        <f>SUMIF(Balanço[Estoque],Back!A9715,Balanço[Quantidade])</f>
        <v>0</v>
      </c>
      <c r="G9715" s="32" t="str" cm="1">
        <f t="array" ref="G9715">IF(F9715="","",SUM(_xlfn._xlws.FILTER(Balanço[Quantidade],(Balanço[Estoque]=Back!$E$3)*(Balanço[Material]=Back!F9715))))</f>
        <v/>
      </c>
    </row>
    <row r="9716" spans="2:7">
      <c r="B9716" s="32">
        <f>SUMIF(Balanço[Estoque],Back!A9716,Balanço[Quantidade])</f>
        <v>0</v>
      </c>
      <c r="G9716" s="32" t="str" cm="1">
        <f t="array" ref="G9716">IF(F9716="","",SUM(_xlfn._xlws.FILTER(Balanço[Quantidade],(Balanço[Estoque]=Back!$E$3)*(Balanço[Material]=Back!F9716))))</f>
        <v/>
      </c>
    </row>
    <row r="9717" spans="2:7">
      <c r="B9717" s="32">
        <f>SUMIF(Balanço[Estoque],Back!A9717,Balanço[Quantidade])</f>
        <v>0</v>
      </c>
      <c r="G9717" s="32" t="str" cm="1">
        <f t="array" ref="G9717">IF(F9717="","",SUM(_xlfn._xlws.FILTER(Balanço[Quantidade],(Balanço[Estoque]=Back!$E$3)*(Balanço[Material]=Back!F9717))))</f>
        <v/>
      </c>
    </row>
    <row r="9718" spans="2:7">
      <c r="B9718" s="32">
        <f>SUMIF(Balanço[Estoque],Back!A9718,Balanço[Quantidade])</f>
        <v>0</v>
      </c>
      <c r="G9718" s="32" t="str" cm="1">
        <f t="array" ref="G9718">IF(F9718="","",SUM(_xlfn._xlws.FILTER(Balanço[Quantidade],(Balanço[Estoque]=Back!$E$3)*(Balanço[Material]=Back!F9718))))</f>
        <v/>
      </c>
    </row>
    <row r="9719" spans="2:7">
      <c r="B9719" s="32">
        <f>SUMIF(Balanço[Estoque],Back!A9719,Balanço[Quantidade])</f>
        <v>0</v>
      </c>
      <c r="G9719" s="32" t="str" cm="1">
        <f t="array" ref="G9719">IF(F9719="","",SUM(_xlfn._xlws.FILTER(Balanço[Quantidade],(Balanço[Estoque]=Back!$E$3)*(Balanço[Material]=Back!F9719))))</f>
        <v/>
      </c>
    </row>
    <row r="9720" spans="2:7">
      <c r="B9720" s="32">
        <f>SUMIF(Balanço[Estoque],Back!A9720,Balanço[Quantidade])</f>
        <v>0</v>
      </c>
      <c r="G9720" s="32" t="str" cm="1">
        <f t="array" ref="G9720">IF(F9720="","",SUM(_xlfn._xlws.FILTER(Balanço[Quantidade],(Balanço[Estoque]=Back!$E$3)*(Balanço[Material]=Back!F9720))))</f>
        <v/>
      </c>
    </row>
    <row r="9721" spans="2:7">
      <c r="B9721" s="32">
        <f>SUMIF(Balanço[Estoque],Back!A9721,Balanço[Quantidade])</f>
        <v>0</v>
      </c>
      <c r="G9721" s="32" t="str" cm="1">
        <f t="array" ref="G9721">IF(F9721="","",SUM(_xlfn._xlws.FILTER(Balanço[Quantidade],(Balanço[Estoque]=Back!$E$3)*(Balanço[Material]=Back!F9721))))</f>
        <v/>
      </c>
    </row>
    <row r="9722" spans="2:7">
      <c r="B9722" s="32">
        <f>SUMIF(Balanço[Estoque],Back!A9722,Balanço[Quantidade])</f>
        <v>0</v>
      </c>
      <c r="G9722" s="32" t="str" cm="1">
        <f t="array" ref="G9722">IF(F9722="","",SUM(_xlfn._xlws.FILTER(Balanço[Quantidade],(Balanço[Estoque]=Back!$E$3)*(Balanço[Material]=Back!F9722))))</f>
        <v/>
      </c>
    </row>
    <row r="9723" spans="2:7">
      <c r="B9723" s="32">
        <f>SUMIF(Balanço[Estoque],Back!A9723,Balanço[Quantidade])</f>
        <v>0</v>
      </c>
      <c r="G9723" s="32" t="str" cm="1">
        <f t="array" ref="G9723">IF(F9723="","",SUM(_xlfn._xlws.FILTER(Balanço[Quantidade],(Balanço[Estoque]=Back!$E$3)*(Balanço[Material]=Back!F9723))))</f>
        <v/>
      </c>
    </row>
    <row r="9724" spans="2:7">
      <c r="B9724" s="32">
        <f>SUMIF(Balanço[Estoque],Back!A9724,Balanço[Quantidade])</f>
        <v>0</v>
      </c>
      <c r="G9724" s="32" t="str" cm="1">
        <f t="array" ref="G9724">IF(F9724="","",SUM(_xlfn._xlws.FILTER(Balanço[Quantidade],(Balanço[Estoque]=Back!$E$3)*(Balanço[Material]=Back!F9724))))</f>
        <v/>
      </c>
    </row>
    <row r="9725" spans="2:7">
      <c r="B9725" s="32">
        <f>SUMIF(Balanço[Estoque],Back!A9725,Balanço[Quantidade])</f>
        <v>0</v>
      </c>
      <c r="G9725" s="32" t="str" cm="1">
        <f t="array" ref="G9725">IF(F9725="","",SUM(_xlfn._xlws.FILTER(Balanço[Quantidade],(Balanço[Estoque]=Back!$E$3)*(Balanço[Material]=Back!F9725))))</f>
        <v/>
      </c>
    </row>
    <row r="9726" spans="2:7">
      <c r="B9726" s="32">
        <f>SUMIF(Balanço[Estoque],Back!A9726,Balanço[Quantidade])</f>
        <v>0</v>
      </c>
      <c r="G9726" s="32" t="str" cm="1">
        <f t="array" ref="G9726">IF(F9726="","",SUM(_xlfn._xlws.FILTER(Balanço[Quantidade],(Balanço[Estoque]=Back!$E$3)*(Balanço[Material]=Back!F9726))))</f>
        <v/>
      </c>
    </row>
    <row r="9727" spans="2:7">
      <c r="B9727" s="32">
        <f>SUMIF(Balanço[Estoque],Back!A9727,Balanço[Quantidade])</f>
        <v>0</v>
      </c>
      <c r="G9727" s="32" t="str" cm="1">
        <f t="array" ref="G9727">IF(F9727="","",SUM(_xlfn._xlws.FILTER(Balanço[Quantidade],(Balanço[Estoque]=Back!$E$3)*(Balanço[Material]=Back!F9727))))</f>
        <v/>
      </c>
    </row>
    <row r="9728" spans="2:7">
      <c r="B9728" s="32">
        <f>SUMIF(Balanço[Estoque],Back!A9728,Balanço[Quantidade])</f>
        <v>0</v>
      </c>
      <c r="G9728" s="32" t="str" cm="1">
        <f t="array" ref="G9728">IF(F9728="","",SUM(_xlfn._xlws.FILTER(Balanço[Quantidade],(Balanço[Estoque]=Back!$E$3)*(Balanço[Material]=Back!F9728))))</f>
        <v/>
      </c>
    </row>
    <row r="9729" spans="2:7">
      <c r="B9729" s="32">
        <f>SUMIF(Balanço[Estoque],Back!A9729,Balanço[Quantidade])</f>
        <v>0</v>
      </c>
      <c r="G9729" s="32" t="str" cm="1">
        <f t="array" ref="G9729">IF(F9729="","",SUM(_xlfn._xlws.FILTER(Balanço[Quantidade],(Balanço[Estoque]=Back!$E$3)*(Balanço[Material]=Back!F9729))))</f>
        <v/>
      </c>
    </row>
    <row r="9730" spans="2:7">
      <c r="B9730" s="32">
        <f>SUMIF(Balanço[Estoque],Back!A9730,Balanço[Quantidade])</f>
        <v>0</v>
      </c>
      <c r="G9730" s="32" t="str" cm="1">
        <f t="array" ref="G9730">IF(F9730="","",SUM(_xlfn._xlws.FILTER(Balanço[Quantidade],(Balanço[Estoque]=Back!$E$3)*(Balanço[Material]=Back!F9730))))</f>
        <v/>
      </c>
    </row>
    <row r="9731" spans="2:7">
      <c r="B9731" s="32">
        <f>SUMIF(Balanço[Estoque],Back!A9731,Balanço[Quantidade])</f>
        <v>0</v>
      </c>
      <c r="G9731" s="32" t="str" cm="1">
        <f t="array" ref="G9731">IF(F9731="","",SUM(_xlfn._xlws.FILTER(Balanço[Quantidade],(Balanço[Estoque]=Back!$E$3)*(Balanço[Material]=Back!F9731))))</f>
        <v/>
      </c>
    </row>
    <row r="9732" spans="2:7">
      <c r="B9732" s="32">
        <f>SUMIF(Balanço[Estoque],Back!A9732,Balanço[Quantidade])</f>
        <v>0</v>
      </c>
      <c r="G9732" s="32" t="str" cm="1">
        <f t="array" ref="G9732">IF(F9732="","",SUM(_xlfn._xlws.FILTER(Balanço[Quantidade],(Balanço[Estoque]=Back!$E$3)*(Balanço[Material]=Back!F9732))))</f>
        <v/>
      </c>
    </row>
    <row r="9733" spans="2:7">
      <c r="B9733" s="32">
        <f>SUMIF(Balanço[Estoque],Back!A9733,Balanço[Quantidade])</f>
        <v>0</v>
      </c>
      <c r="G9733" s="32" t="str" cm="1">
        <f t="array" ref="G9733">IF(F9733="","",SUM(_xlfn._xlws.FILTER(Balanço[Quantidade],(Balanço[Estoque]=Back!$E$3)*(Balanço[Material]=Back!F9733))))</f>
        <v/>
      </c>
    </row>
    <row r="9734" spans="2:7">
      <c r="B9734" s="32">
        <f>SUMIF(Balanço[Estoque],Back!A9734,Balanço[Quantidade])</f>
        <v>0</v>
      </c>
      <c r="G9734" s="32" t="str" cm="1">
        <f t="array" ref="G9734">IF(F9734="","",SUM(_xlfn._xlws.FILTER(Balanço[Quantidade],(Balanço[Estoque]=Back!$E$3)*(Balanço[Material]=Back!F9734))))</f>
        <v/>
      </c>
    </row>
    <row r="9735" spans="2:7">
      <c r="B9735" s="32">
        <f>SUMIF(Balanço[Estoque],Back!A9735,Balanço[Quantidade])</f>
        <v>0</v>
      </c>
      <c r="G9735" s="32" t="str" cm="1">
        <f t="array" ref="G9735">IF(F9735="","",SUM(_xlfn._xlws.FILTER(Balanço[Quantidade],(Balanço[Estoque]=Back!$E$3)*(Balanço[Material]=Back!F9735))))</f>
        <v/>
      </c>
    </row>
    <row r="9736" spans="2:7">
      <c r="B9736" s="32">
        <f>SUMIF(Balanço[Estoque],Back!A9736,Balanço[Quantidade])</f>
        <v>0</v>
      </c>
      <c r="G9736" s="32" t="str" cm="1">
        <f t="array" ref="G9736">IF(F9736="","",SUM(_xlfn._xlws.FILTER(Balanço[Quantidade],(Balanço[Estoque]=Back!$E$3)*(Balanço[Material]=Back!F9736))))</f>
        <v/>
      </c>
    </row>
    <row r="9737" spans="2:7">
      <c r="B9737" s="32">
        <f>SUMIF(Balanço[Estoque],Back!A9737,Balanço[Quantidade])</f>
        <v>0</v>
      </c>
      <c r="G9737" s="32" t="str" cm="1">
        <f t="array" ref="G9737">IF(F9737="","",SUM(_xlfn._xlws.FILTER(Balanço[Quantidade],(Balanço[Estoque]=Back!$E$3)*(Balanço[Material]=Back!F9737))))</f>
        <v/>
      </c>
    </row>
    <row r="9738" spans="2:7">
      <c r="B9738" s="32">
        <f>SUMIF(Balanço[Estoque],Back!A9738,Balanço[Quantidade])</f>
        <v>0</v>
      </c>
      <c r="G9738" s="32" t="str" cm="1">
        <f t="array" ref="G9738">IF(F9738="","",SUM(_xlfn._xlws.FILTER(Balanço[Quantidade],(Balanço[Estoque]=Back!$E$3)*(Balanço[Material]=Back!F9738))))</f>
        <v/>
      </c>
    </row>
    <row r="9739" spans="2:7">
      <c r="B9739" s="32">
        <f>SUMIF(Balanço[Estoque],Back!A9739,Balanço[Quantidade])</f>
        <v>0</v>
      </c>
      <c r="G9739" s="32" t="str" cm="1">
        <f t="array" ref="G9739">IF(F9739="","",SUM(_xlfn._xlws.FILTER(Balanço[Quantidade],(Balanço[Estoque]=Back!$E$3)*(Balanço[Material]=Back!F9739))))</f>
        <v/>
      </c>
    </row>
    <row r="9740" spans="2:7">
      <c r="B9740" s="32">
        <f>SUMIF(Balanço[Estoque],Back!A9740,Balanço[Quantidade])</f>
        <v>0</v>
      </c>
      <c r="G9740" s="32" t="str" cm="1">
        <f t="array" ref="G9740">IF(F9740="","",SUM(_xlfn._xlws.FILTER(Balanço[Quantidade],(Balanço[Estoque]=Back!$E$3)*(Balanço[Material]=Back!F9740))))</f>
        <v/>
      </c>
    </row>
    <row r="9741" spans="2:7">
      <c r="B9741" s="32">
        <f>SUMIF(Balanço[Estoque],Back!A9741,Balanço[Quantidade])</f>
        <v>0</v>
      </c>
      <c r="G9741" s="32" t="str" cm="1">
        <f t="array" ref="G9741">IF(F9741="","",SUM(_xlfn._xlws.FILTER(Balanço[Quantidade],(Balanço[Estoque]=Back!$E$3)*(Balanço[Material]=Back!F9741))))</f>
        <v/>
      </c>
    </row>
    <row r="9742" spans="2:7">
      <c r="B9742" s="32">
        <f>SUMIF(Balanço[Estoque],Back!A9742,Balanço[Quantidade])</f>
        <v>0</v>
      </c>
      <c r="G9742" s="32" t="str" cm="1">
        <f t="array" ref="G9742">IF(F9742="","",SUM(_xlfn._xlws.FILTER(Balanço[Quantidade],(Balanço[Estoque]=Back!$E$3)*(Balanço[Material]=Back!F9742))))</f>
        <v/>
      </c>
    </row>
    <row r="9743" spans="2:7">
      <c r="B9743" s="32">
        <f>SUMIF(Balanço[Estoque],Back!A9743,Balanço[Quantidade])</f>
        <v>0</v>
      </c>
      <c r="G9743" s="32" t="str" cm="1">
        <f t="array" ref="G9743">IF(F9743="","",SUM(_xlfn._xlws.FILTER(Balanço[Quantidade],(Balanço[Estoque]=Back!$E$3)*(Balanço[Material]=Back!F9743))))</f>
        <v/>
      </c>
    </row>
    <row r="9744" spans="2:7">
      <c r="B9744" s="32">
        <f>SUMIF(Balanço[Estoque],Back!A9744,Balanço[Quantidade])</f>
        <v>0</v>
      </c>
      <c r="G9744" s="32" t="str" cm="1">
        <f t="array" ref="G9744">IF(F9744="","",SUM(_xlfn._xlws.FILTER(Balanço[Quantidade],(Balanço[Estoque]=Back!$E$3)*(Balanço[Material]=Back!F9744))))</f>
        <v/>
      </c>
    </row>
    <row r="9745" spans="2:7">
      <c r="B9745" s="32">
        <f>SUMIF(Balanço[Estoque],Back!A9745,Balanço[Quantidade])</f>
        <v>0</v>
      </c>
      <c r="G9745" s="32" t="str" cm="1">
        <f t="array" ref="G9745">IF(F9745="","",SUM(_xlfn._xlws.FILTER(Balanço[Quantidade],(Balanço[Estoque]=Back!$E$3)*(Balanço[Material]=Back!F9745))))</f>
        <v/>
      </c>
    </row>
    <row r="9746" spans="2:7">
      <c r="B9746" s="32">
        <f>SUMIF(Balanço[Estoque],Back!A9746,Balanço[Quantidade])</f>
        <v>0</v>
      </c>
      <c r="G9746" s="32" t="str" cm="1">
        <f t="array" ref="G9746">IF(F9746="","",SUM(_xlfn._xlws.FILTER(Balanço[Quantidade],(Balanço[Estoque]=Back!$E$3)*(Balanço[Material]=Back!F9746))))</f>
        <v/>
      </c>
    </row>
    <row r="9747" spans="2:7">
      <c r="B9747" s="32">
        <f>SUMIF(Balanço[Estoque],Back!A9747,Balanço[Quantidade])</f>
        <v>0</v>
      </c>
      <c r="G9747" s="32" t="str" cm="1">
        <f t="array" ref="G9747">IF(F9747="","",SUM(_xlfn._xlws.FILTER(Balanço[Quantidade],(Balanço[Estoque]=Back!$E$3)*(Balanço[Material]=Back!F9747))))</f>
        <v/>
      </c>
    </row>
    <row r="9748" spans="2:7">
      <c r="B9748" s="32">
        <f>SUMIF(Balanço[Estoque],Back!A9748,Balanço[Quantidade])</f>
        <v>0</v>
      </c>
      <c r="G9748" s="32" t="str" cm="1">
        <f t="array" ref="G9748">IF(F9748="","",SUM(_xlfn._xlws.FILTER(Balanço[Quantidade],(Balanço[Estoque]=Back!$E$3)*(Balanço[Material]=Back!F9748))))</f>
        <v/>
      </c>
    </row>
    <row r="9749" spans="2:7">
      <c r="B9749" s="32">
        <f>SUMIF(Balanço[Estoque],Back!A9749,Balanço[Quantidade])</f>
        <v>0</v>
      </c>
      <c r="G9749" s="32" t="str" cm="1">
        <f t="array" ref="G9749">IF(F9749="","",SUM(_xlfn._xlws.FILTER(Balanço[Quantidade],(Balanço[Estoque]=Back!$E$3)*(Balanço[Material]=Back!F9749))))</f>
        <v/>
      </c>
    </row>
    <row r="9750" spans="2:7">
      <c r="B9750" s="32">
        <f>SUMIF(Balanço[Estoque],Back!A9750,Balanço[Quantidade])</f>
        <v>0</v>
      </c>
      <c r="G9750" s="32" t="str" cm="1">
        <f t="array" ref="G9750">IF(F9750="","",SUM(_xlfn._xlws.FILTER(Balanço[Quantidade],(Balanço[Estoque]=Back!$E$3)*(Balanço[Material]=Back!F9750))))</f>
        <v/>
      </c>
    </row>
    <row r="9751" spans="2:7">
      <c r="B9751" s="32">
        <f>SUMIF(Balanço[Estoque],Back!A9751,Balanço[Quantidade])</f>
        <v>0</v>
      </c>
      <c r="G9751" s="32" t="str" cm="1">
        <f t="array" ref="G9751">IF(F9751="","",SUM(_xlfn._xlws.FILTER(Balanço[Quantidade],(Balanço[Estoque]=Back!$E$3)*(Balanço[Material]=Back!F9751))))</f>
        <v/>
      </c>
    </row>
    <row r="9752" spans="2:7">
      <c r="B9752" s="32">
        <f>SUMIF(Balanço[Estoque],Back!A9752,Balanço[Quantidade])</f>
        <v>0</v>
      </c>
      <c r="G9752" s="32" t="str" cm="1">
        <f t="array" ref="G9752">IF(F9752="","",SUM(_xlfn._xlws.FILTER(Balanço[Quantidade],(Balanço[Estoque]=Back!$E$3)*(Balanço[Material]=Back!F9752))))</f>
        <v/>
      </c>
    </row>
    <row r="9753" spans="2:7">
      <c r="B9753" s="32">
        <f>SUMIF(Balanço[Estoque],Back!A9753,Balanço[Quantidade])</f>
        <v>0</v>
      </c>
      <c r="G9753" s="32" t="str" cm="1">
        <f t="array" ref="G9753">IF(F9753="","",SUM(_xlfn._xlws.FILTER(Balanço[Quantidade],(Balanço[Estoque]=Back!$E$3)*(Balanço[Material]=Back!F9753))))</f>
        <v/>
      </c>
    </row>
    <row r="9754" spans="2:7">
      <c r="B9754" s="32">
        <f>SUMIF(Balanço[Estoque],Back!A9754,Balanço[Quantidade])</f>
        <v>0</v>
      </c>
      <c r="G9754" s="32" t="str" cm="1">
        <f t="array" ref="G9754">IF(F9754="","",SUM(_xlfn._xlws.FILTER(Balanço[Quantidade],(Balanço[Estoque]=Back!$E$3)*(Balanço[Material]=Back!F9754))))</f>
        <v/>
      </c>
    </row>
    <row r="9755" spans="2:7">
      <c r="B9755" s="32">
        <f>SUMIF(Balanço[Estoque],Back!A9755,Balanço[Quantidade])</f>
        <v>0</v>
      </c>
      <c r="G9755" s="32" t="str" cm="1">
        <f t="array" ref="G9755">IF(F9755="","",SUM(_xlfn._xlws.FILTER(Balanço[Quantidade],(Balanço[Estoque]=Back!$E$3)*(Balanço[Material]=Back!F9755))))</f>
        <v/>
      </c>
    </row>
    <row r="9756" spans="2:7">
      <c r="B9756" s="32">
        <f>SUMIF(Balanço[Estoque],Back!A9756,Balanço[Quantidade])</f>
        <v>0</v>
      </c>
      <c r="G9756" s="32" t="str" cm="1">
        <f t="array" ref="G9756">IF(F9756="","",SUM(_xlfn._xlws.FILTER(Balanço[Quantidade],(Balanço[Estoque]=Back!$E$3)*(Balanço[Material]=Back!F9756))))</f>
        <v/>
      </c>
    </row>
    <row r="9757" spans="2:7">
      <c r="B9757" s="32">
        <f>SUMIF(Balanço[Estoque],Back!A9757,Balanço[Quantidade])</f>
        <v>0</v>
      </c>
      <c r="G9757" s="32" t="str" cm="1">
        <f t="array" ref="G9757">IF(F9757="","",SUM(_xlfn._xlws.FILTER(Balanço[Quantidade],(Balanço[Estoque]=Back!$E$3)*(Balanço[Material]=Back!F9757))))</f>
        <v/>
      </c>
    </row>
    <row r="9758" spans="2:7">
      <c r="B9758" s="32">
        <f>SUMIF(Balanço[Estoque],Back!A9758,Balanço[Quantidade])</f>
        <v>0</v>
      </c>
      <c r="G9758" s="32" t="str" cm="1">
        <f t="array" ref="G9758">IF(F9758="","",SUM(_xlfn._xlws.FILTER(Balanço[Quantidade],(Balanço[Estoque]=Back!$E$3)*(Balanço[Material]=Back!F9758))))</f>
        <v/>
      </c>
    </row>
    <row r="9759" spans="2:7">
      <c r="B9759" s="32">
        <f>SUMIF(Balanço[Estoque],Back!A9759,Balanço[Quantidade])</f>
        <v>0</v>
      </c>
      <c r="G9759" s="32" t="str" cm="1">
        <f t="array" ref="G9759">IF(F9759="","",SUM(_xlfn._xlws.FILTER(Balanço[Quantidade],(Balanço[Estoque]=Back!$E$3)*(Balanço[Material]=Back!F9759))))</f>
        <v/>
      </c>
    </row>
    <row r="9760" spans="2:7">
      <c r="B9760" s="32">
        <f>SUMIF(Balanço[Estoque],Back!A9760,Balanço[Quantidade])</f>
        <v>0</v>
      </c>
      <c r="G9760" s="32" t="str" cm="1">
        <f t="array" ref="G9760">IF(F9760="","",SUM(_xlfn._xlws.FILTER(Balanço[Quantidade],(Balanço[Estoque]=Back!$E$3)*(Balanço[Material]=Back!F9760))))</f>
        <v/>
      </c>
    </row>
    <row r="9761" spans="2:7">
      <c r="B9761" s="32">
        <f>SUMIF(Balanço[Estoque],Back!A9761,Balanço[Quantidade])</f>
        <v>0</v>
      </c>
      <c r="G9761" s="32" t="str" cm="1">
        <f t="array" ref="G9761">IF(F9761="","",SUM(_xlfn._xlws.FILTER(Balanço[Quantidade],(Balanço[Estoque]=Back!$E$3)*(Balanço[Material]=Back!F9761))))</f>
        <v/>
      </c>
    </row>
    <row r="9762" spans="2:7">
      <c r="B9762" s="32">
        <f>SUMIF(Balanço[Estoque],Back!A9762,Balanço[Quantidade])</f>
        <v>0</v>
      </c>
      <c r="G9762" s="32" t="str" cm="1">
        <f t="array" ref="G9762">IF(F9762="","",SUM(_xlfn._xlws.FILTER(Balanço[Quantidade],(Balanço[Estoque]=Back!$E$3)*(Balanço[Material]=Back!F9762))))</f>
        <v/>
      </c>
    </row>
    <row r="9763" spans="2:7">
      <c r="B9763" s="32">
        <f>SUMIF(Balanço[Estoque],Back!A9763,Balanço[Quantidade])</f>
        <v>0</v>
      </c>
      <c r="G9763" s="32" t="str" cm="1">
        <f t="array" ref="G9763">IF(F9763="","",SUM(_xlfn._xlws.FILTER(Balanço[Quantidade],(Balanço[Estoque]=Back!$E$3)*(Balanço[Material]=Back!F9763))))</f>
        <v/>
      </c>
    </row>
    <row r="9764" spans="2:7">
      <c r="B9764" s="32">
        <f>SUMIF(Balanço[Estoque],Back!A9764,Balanço[Quantidade])</f>
        <v>0</v>
      </c>
      <c r="G9764" s="32" t="str" cm="1">
        <f t="array" ref="G9764">IF(F9764="","",SUM(_xlfn._xlws.FILTER(Balanço[Quantidade],(Balanço[Estoque]=Back!$E$3)*(Balanço[Material]=Back!F9764))))</f>
        <v/>
      </c>
    </row>
    <row r="9765" spans="2:7">
      <c r="B9765" s="32">
        <f>SUMIF(Balanço[Estoque],Back!A9765,Balanço[Quantidade])</f>
        <v>0</v>
      </c>
      <c r="G9765" s="32" t="str" cm="1">
        <f t="array" ref="G9765">IF(F9765="","",SUM(_xlfn._xlws.FILTER(Balanço[Quantidade],(Balanço[Estoque]=Back!$E$3)*(Balanço[Material]=Back!F9765))))</f>
        <v/>
      </c>
    </row>
    <row r="9766" spans="2:7">
      <c r="B9766" s="32">
        <f>SUMIF(Balanço[Estoque],Back!A9766,Balanço[Quantidade])</f>
        <v>0</v>
      </c>
      <c r="G9766" s="32" t="str" cm="1">
        <f t="array" ref="G9766">IF(F9766="","",SUM(_xlfn._xlws.FILTER(Balanço[Quantidade],(Balanço[Estoque]=Back!$E$3)*(Balanço[Material]=Back!F9766))))</f>
        <v/>
      </c>
    </row>
    <row r="9767" spans="2:7">
      <c r="B9767" s="32">
        <f>SUMIF(Balanço[Estoque],Back!A9767,Balanço[Quantidade])</f>
        <v>0</v>
      </c>
      <c r="G9767" s="32" t="str" cm="1">
        <f t="array" ref="G9767">IF(F9767="","",SUM(_xlfn._xlws.FILTER(Balanço[Quantidade],(Balanço[Estoque]=Back!$E$3)*(Balanço[Material]=Back!F9767))))</f>
        <v/>
      </c>
    </row>
    <row r="9768" spans="2:7">
      <c r="B9768" s="32">
        <f>SUMIF(Balanço[Estoque],Back!A9768,Balanço[Quantidade])</f>
        <v>0</v>
      </c>
      <c r="G9768" s="32" t="str" cm="1">
        <f t="array" ref="G9768">IF(F9768="","",SUM(_xlfn._xlws.FILTER(Balanço[Quantidade],(Balanço[Estoque]=Back!$E$3)*(Balanço[Material]=Back!F9768))))</f>
        <v/>
      </c>
    </row>
    <row r="9769" spans="2:7">
      <c r="B9769" s="32">
        <f>SUMIF(Balanço[Estoque],Back!A9769,Balanço[Quantidade])</f>
        <v>0</v>
      </c>
      <c r="G9769" s="32" t="str" cm="1">
        <f t="array" ref="G9769">IF(F9769="","",SUM(_xlfn._xlws.FILTER(Balanço[Quantidade],(Balanço[Estoque]=Back!$E$3)*(Balanço[Material]=Back!F9769))))</f>
        <v/>
      </c>
    </row>
    <row r="9770" spans="2:7">
      <c r="B9770" s="32">
        <f>SUMIF(Balanço[Estoque],Back!A9770,Balanço[Quantidade])</f>
        <v>0</v>
      </c>
      <c r="G9770" s="32" t="str" cm="1">
        <f t="array" ref="G9770">IF(F9770="","",SUM(_xlfn._xlws.FILTER(Balanço[Quantidade],(Balanço[Estoque]=Back!$E$3)*(Balanço[Material]=Back!F9770))))</f>
        <v/>
      </c>
    </row>
    <row r="9771" spans="2:7">
      <c r="B9771" s="32">
        <f>SUMIF(Balanço[Estoque],Back!A9771,Balanço[Quantidade])</f>
        <v>0</v>
      </c>
      <c r="G9771" s="32" t="str" cm="1">
        <f t="array" ref="G9771">IF(F9771="","",SUM(_xlfn._xlws.FILTER(Balanço[Quantidade],(Balanço[Estoque]=Back!$E$3)*(Balanço[Material]=Back!F9771))))</f>
        <v/>
      </c>
    </row>
    <row r="9772" spans="2:7">
      <c r="B9772" s="32">
        <f>SUMIF(Balanço[Estoque],Back!A9772,Balanço[Quantidade])</f>
        <v>0</v>
      </c>
      <c r="G9772" s="32" t="str" cm="1">
        <f t="array" ref="G9772">IF(F9772="","",SUM(_xlfn._xlws.FILTER(Balanço[Quantidade],(Balanço[Estoque]=Back!$E$3)*(Balanço[Material]=Back!F9772))))</f>
        <v/>
      </c>
    </row>
    <row r="9773" spans="2:7">
      <c r="B9773" s="32">
        <f>SUMIF(Balanço[Estoque],Back!A9773,Balanço[Quantidade])</f>
        <v>0</v>
      </c>
      <c r="G9773" s="32" t="str" cm="1">
        <f t="array" ref="G9773">IF(F9773="","",SUM(_xlfn._xlws.FILTER(Balanço[Quantidade],(Balanço[Estoque]=Back!$E$3)*(Balanço[Material]=Back!F9773))))</f>
        <v/>
      </c>
    </row>
    <row r="9774" spans="2:7">
      <c r="B9774" s="32">
        <f>SUMIF(Balanço[Estoque],Back!A9774,Balanço[Quantidade])</f>
        <v>0</v>
      </c>
      <c r="G9774" s="32" t="str" cm="1">
        <f t="array" ref="G9774">IF(F9774="","",SUM(_xlfn._xlws.FILTER(Balanço[Quantidade],(Balanço[Estoque]=Back!$E$3)*(Balanço[Material]=Back!F9774))))</f>
        <v/>
      </c>
    </row>
    <row r="9775" spans="2:7">
      <c r="B9775" s="32">
        <f>SUMIF(Balanço[Estoque],Back!A9775,Balanço[Quantidade])</f>
        <v>0</v>
      </c>
      <c r="G9775" s="32" t="str" cm="1">
        <f t="array" ref="G9775">IF(F9775="","",SUM(_xlfn._xlws.FILTER(Balanço[Quantidade],(Balanço[Estoque]=Back!$E$3)*(Balanço[Material]=Back!F9775))))</f>
        <v/>
      </c>
    </row>
    <row r="9776" spans="2:7">
      <c r="B9776" s="32">
        <f>SUMIF(Balanço[Estoque],Back!A9776,Balanço[Quantidade])</f>
        <v>0</v>
      </c>
      <c r="G9776" s="32" t="str" cm="1">
        <f t="array" ref="G9776">IF(F9776="","",SUM(_xlfn._xlws.FILTER(Balanço[Quantidade],(Balanço[Estoque]=Back!$E$3)*(Balanço[Material]=Back!F9776))))</f>
        <v/>
      </c>
    </row>
    <row r="9777" spans="2:7">
      <c r="B9777" s="32">
        <f>SUMIF(Balanço[Estoque],Back!A9777,Balanço[Quantidade])</f>
        <v>0</v>
      </c>
      <c r="G9777" s="32" t="str" cm="1">
        <f t="array" ref="G9777">IF(F9777="","",SUM(_xlfn._xlws.FILTER(Balanço[Quantidade],(Balanço[Estoque]=Back!$E$3)*(Balanço[Material]=Back!F9777))))</f>
        <v/>
      </c>
    </row>
    <row r="9778" spans="2:7">
      <c r="B9778" s="32">
        <f>SUMIF(Balanço[Estoque],Back!A9778,Balanço[Quantidade])</f>
        <v>0</v>
      </c>
      <c r="G9778" s="32" t="str" cm="1">
        <f t="array" ref="G9778">IF(F9778="","",SUM(_xlfn._xlws.FILTER(Balanço[Quantidade],(Balanço[Estoque]=Back!$E$3)*(Balanço[Material]=Back!F9778))))</f>
        <v/>
      </c>
    </row>
    <row r="9779" spans="2:7">
      <c r="B9779" s="32">
        <f>SUMIF(Balanço[Estoque],Back!A9779,Balanço[Quantidade])</f>
        <v>0</v>
      </c>
      <c r="G9779" s="32" t="str" cm="1">
        <f t="array" ref="G9779">IF(F9779="","",SUM(_xlfn._xlws.FILTER(Balanço[Quantidade],(Balanço[Estoque]=Back!$E$3)*(Balanço[Material]=Back!F9779))))</f>
        <v/>
      </c>
    </row>
    <row r="9780" spans="2:7">
      <c r="B9780" s="32">
        <f>SUMIF(Balanço[Estoque],Back!A9780,Balanço[Quantidade])</f>
        <v>0</v>
      </c>
      <c r="G9780" s="32" t="str" cm="1">
        <f t="array" ref="G9780">IF(F9780="","",SUM(_xlfn._xlws.FILTER(Balanço[Quantidade],(Balanço[Estoque]=Back!$E$3)*(Balanço[Material]=Back!F9780))))</f>
        <v/>
      </c>
    </row>
    <row r="9781" spans="2:7">
      <c r="B9781" s="32">
        <f>SUMIF(Balanço[Estoque],Back!A9781,Balanço[Quantidade])</f>
        <v>0</v>
      </c>
      <c r="G9781" s="32" t="str" cm="1">
        <f t="array" ref="G9781">IF(F9781="","",SUM(_xlfn._xlws.FILTER(Balanço[Quantidade],(Balanço[Estoque]=Back!$E$3)*(Balanço[Material]=Back!F9781))))</f>
        <v/>
      </c>
    </row>
    <row r="9782" spans="2:7">
      <c r="B9782" s="32">
        <f>SUMIF(Balanço[Estoque],Back!A9782,Balanço[Quantidade])</f>
        <v>0</v>
      </c>
      <c r="G9782" s="32" t="str" cm="1">
        <f t="array" ref="G9782">IF(F9782="","",SUM(_xlfn._xlws.FILTER(Balanço[Quantidade],(Balanço[Estoque]=Back!$E$3)*(Balanço[Material]=Back!F9782))))</f>
        <v/>
      </c>
    </row>
    <row r="9783" spans="2:7">
      <c r="B9783" s="32">
        <f>SUMIF(Balanço[Estoque],Back!A9783,Balanço[Quantidade])</f>
        <v>0</v>
      </c>
      <c r="G9783" s="32" t="str" cm="1">
        <f t="array" ref="G9783">IF(F9783="","",SUM(_xlfn._xlws.FILTER(Balanço[Quantidade],(Balanço[Estoque]=Back!$E$3)*(Balanço[Material]=Back!F9783))))</f>
        <v/>
      </c>
    </row>
    <row r="9784" spans="2:7">
      <c r="B9784" s="32">
        <f>SUMIF(Balanço[Estoque],Back!A9784,Balanço[Quantidade])</f>
        <v>0</v>
      </c>
      <c r="G9784" s="32" t="str" cm="1">
        <f t="array" ref="G9784">IF(F9784="","",SUM(_xlfn._xlws.FILTER(Balanço[Quantidade],(Balanço[Estoque]=Back!$E$3)*(Balanço[Material]=Back!F9784))))</f>
        <v/>
      </c>
    </row>
    <row r="9785" spans="2:7">
      <c r="B9785" s="32">
        <f>SUMIF(Balanço[Estoque],Back!A9785,Balanço[Quantidade])</f>
        <v>0</v>
      </c>
      <c r="G9785" s="32" t="str" cm="1">
        <f t="array" ref="G9785">IF(F9785="","",SUM(_xlfn._xlws.FILTER(Balanço[Quantidade],(Balanço[Estoque]=Back!$E$3)*(Balanço[Material]=Back!F9785))))</f>
        <v/>
      </c>
    </row>
    <row r="9786" spans="2:7">
      <c r="B9786" s="32">
        <f>SUMIF(Balanço[Estoque],Back!A9786,Balanço[Quantidade])</f>
        <v>0</v>
      </c>
      <c r="G9786" s="32" t="str" cm="1">
        <f t="array" ref="G9786">IF(F9786="","",SUM(_xlfn._xlws.FILTER(Balanço[Quantidade],(Balanço[Estoque]=Back!$E$3)*(Balanço[Material]=Back!F9786))))</f>
        <v/>
      </c>
    </row>
    <row r="9787" spans="2:7">
      <c r="B9787" s="32">
        <f>SUMIF(Balanço[Estoque],Back!A9787,Balanço[Quantidade])</f>
        <v>0</v>
      </c>
      <c r="G9787" s="32" t="str" cm="1">
        <f t="array" ref="G9787">IF(F9787="","",SUM(_xlfn._xlws.FILTER(Balanço[Quantidade],(Balanço[Estoque]=Back!$E$3)*(Balanço[Material]=Back!F9787))))</f>
        <v/>
      </c>
    </row>
    <row r="9788" spans="2:7">
      <c r="B9788" s="32">
        <f>SUMIF(Balanço[Estoque],Back!A9788,Balanço[Quantidade])</f>
        <v>0</v>
      </c>
      <c r="G9788" s="32" t="str" cm="1">
        <f t="array" ref="G9788">IF(F9788="","",SUM(_xlfn._xlws.FILTER(Balanço[Quantidade],(Balanço[Estoque]=Back!$E$3)*(Balanço[Material]=Back!F9788))))</f>
        <v/>
      </c>
    </row>
    <row r="9789" spans="2:7">
      <c r="B9789" s="32">
        <f>SUMIF(Balanço[Estoque],Back!A9789,Balanço[Quantidade])</f>
        <v>0</v>
      </c>
      <c r="G9789" s="32" t="str" cm="1">
        <f t="array" ref="G9789">IF(F9789="","",SUM(_xlfn._xlws.FILTER(Balanço[Quantidade],(Balanço[Estoque]=Back!$E$3)*(Balanço[Material]=Back!F9789))))</f>
        <v/>
      </c>
    </row>
    <row r="9790" spans="2:7">
      <c r="B9790" s="32">
        <f>SUMIF(Balanço[Estoque],Back!A9790,Balanço[Quantidade])</f>
        <v>0</v>
      </c>
      <c r="G9790" s="32" t="str" cm="1">
        <f t="array" ref="G9790">IF(F9790="","",SUM(_xlfn._xlws.FILTER(Balanço[Quantidade],(Balanço[Estoque]=Back!$E$3)*(Balanço[Material]=Back!F9790))))</f>
        <v/>
      </c>
    </row>
    <row r="9791" spans="2:7">
      <c r="B9791" s="32">
        <f>SUMIF(Balanço[Estoque],Back!A9791,Balanço[Quantidade])</f>
        <v>0</v>
      </c>
      <c r="G9791" s="32" t="str" cm="1">
        <f t="array" ref="G9791">IF(F9791="","",SUM(_xlfn._xlws.FILTER(Balanço[Quantidade],(Balanço[Estoque]=Back!$E$3)*(Balanço[Material]=Back!F9791))))</f>
        <v/>
      </c>
    </row>
    <row r="9792" spans="2:7">
      <c r="B9792" s="32">
        <f>SUMIF(Balanço[Estoque],Back!A9792,Balanço[Quantidade])</f>
        <v>0</v>
      </c>
      <c r="G9792" s="32" t="str" cm="1">
        <f t="array" ref="G9792">IF(F9792="","",SUM(_xlfn._xlws.FILTER(Balanço[Quantidade],(Balanço[Estoque]=Back!$E$3)*(Balanço[Material]=Back!F9792))))</f>
        <v/>
      </c>
    </row>
    <row r="9793" spans="2:7">
      <c r="B9793" s="32">
        <f>SUMIF(Balanço[Estoque],Back!A9793,Balanço[Quantidade])</f>
        <v>0</v>
      </c>
      <c r="G9793" s="32" t="str" cm="1">
        <f t="array" ref="G9793">IF(F9793="","",SUM(_xlfn._xlws.FILTER(Balanço[Quantidade],(Balanço[Estoque]=Back!$E$3)*(Balanço[Material]=Back!F9793))))</f>
        <v/>
      </c>
    </row>
    <row r="9794" spans="2:7">
      <c r="B9794" s="32">
        <f>SUMIF(Balanço[Estoque],Back!A9794,Balanço[Quantidade])</f>
        <v>0</v>
      </c>
      <c r="G9794" s="32" t="str" cm="1">
        <f t="array" ref="G9794">IF(F9794="","",SUM(_xlfn._xlws.FILTER(Balanço[Quantidade],(Balanço[Estoque]=Back!$E$3)*(Balanço[Material]=Back!F9794))))</f>
        <v/>
      </c>
    </row>
    <row r="9795" spans="2:7">
      <c r="B9795" s="32">
        <f>SUMIF(Balanço[Estoque],Back!A9795,Balanço[Quantidade])</f>
        <v>0</v>
      </c>
      <c r="G9795" s="32" t="str" cm="1">
        <f t="array" ref="G9795">IF(F9795="","",SUM(_xlfn._xlws.FILTER(Balanço[Quantidade],(Balanço[Estoque]=Back!$E$3)*(Balanço[Material]=Back!F9795))))</f>
        <v/>
      </c>
    </row>
    <row r="9796" spans="2:7">
      <c r="B9796" s="32">
        <f>SUMIF(Balanço[Estoque],Back!A9796,Balanço[Quantidade])</f>
        <v>0</v>
      </c>
      <c r="G9796" s="32" t="str" cm="1">
        <f t="array" ref="G9796">IF(F9796="","",SUM(_xlfn._xlws.FILTER(Balanço[Quantidade],(Balanço[Estoque]=Back!$E$3)*(Balanço[Material]=Back!F9796))))</f>
        <v/>
      </c>
    </row>
    <row r="9797" spans="2:7">
      <c r="B9797" s="32">
        <f>SUMIF(Balanço[Estoque],Back!A9797,Balanço[Quantidade])</f>
        <v>0</v>
      </c>
      <c r="G9797" s="32" t="str" cm="1">
        <f t="array" ref="G9797">IF(F9797="","",SUM(_xlfn._xlws.FILTER(Balanço[Quantidade],(Balanço[Estoque]=Back!$E$3)*(Balanço[Material]=Back!F9797))))</f>
        <v/>
      </c>
    </row>
    <row r="9798" spans="2:7">
      <c r="B9798" s="32">
        <f>SUMIF(Balanço[Estoque],Back!A9798,Balanço[Quantidade])</f>
        <v>0</v>
      </c>
      <c r="G9798" s="32" t="str" cm="1">
        <f t="array" ref="G9798">IF(F9798="","",SUM(_xlfn._xlws.FILTER(Balanço[Quantidade],(Balanço[Estoque]=Back!$E$3)*(Balanço[Material]=Back!F9798))))</f>
        <v/>
      </c>
    </row>
    <row r="9799" spans="2:7">
      <c r="B9799" s="32">
        <f>SUMIF(Balanço[Estoque],Back!A9799,Balanço[Quantidade])</f>
        <v>0</v>
      </c>
      <c r="G9799" s="32" t="str" cm="1">
        <f t="array" ref="G9799">IF(F9799="","",SUM(_xlfn._xlws.FILTER(Balanço[Quantidade],(Balanço[Estoque]=Back!$E$3)*(Balanço[Material]=Back!F9799))))</f>
        <v/>
      </c>
    </row>
    <row r="9800" spans="2:7">
      <c r="B9800" s="32">
        <f>SUMIF(Balanço[Estoque],Back!A9800,Balanço[Quantidade])</f>
        <v>0</v>
      </c>
      <c r="G9800" s="32" t="str" cm="1">
        <f t="array" ref="G9800">IF(F9800="","",SUM(_xlfn._xlws.FILTER(Balanço[Quantidade],(Balanço[Estoque]=Back!$E$3)*(Balanço[Material]=Back!F9800))))</f>
        <v/>
      </c>
    </row>
    <row r="9801" spans="2:7">
      <c r="B9801" s="32">
        <f>SUMIF(Balanço[Estoque],Back!A9801,Balanço[Quantidade])</f>
        <v>0</v>
      </c>
      <c r="G9801" s="32" t="str" cm="1">
        <f t="array" ref="G9801">IF(F9801="","",SUM(_xlfn._xlws.FILTER(Balanço[Quantidade],(Balanço[Estoque]=Back!$E$3)*(Balanço[Material]=Back!F9801))))</f>
        <v/>
      </c>
    </row>
    <row r="9802" spans="2:7">
      <c r="B9802" s="32">
        <f>SUMIF(Balanço[Estoque],Back!A9802,Balanço[Quantidade])</f>
        <v>0</v>
      </c>
      <c r="G9802" s="32" t="str" cm="1">
        <f t="array" ref="G9802">IF(F9802="","",SUM(_xlfn._xlws.FILTER(Balanço[Quantidade],(Balanço[Estoque]=Back!$E$3)*(Balanço[Material]=Back!F9802))))</f>
        <v/>
      </c>
    </row>
    <row r="9803" spans="2:7">
      <c r="B9803" s="32">
        <f>SUMIF(Balanço[Estoque],Back!A9803,Balanço[Quantidade])</f>
        <v>0</v>
      </c>
      <c r="G9803" s="32" t="str" cm="1">
        <f t="array" ref="G9803">IF(F9803="","",SUM(_xlfn._xlws.FILTER(Balanço[Quantidade],(Balanço[Estoque]=Back!$E$3)*(Balanço[Material]=Back!F9803))))</f>
        <v/>
      </c>
    </row>
    <row r="9804" spans="2:7">
      <c r="B9804" s="32">
        <f>SUMIF(Balanço[Estoque],Back!A9804,Balanço[Quantidade])</f>
        <v>0</v>
      </c>
      <c r="G9804" s="32" t="str" cm="1">
        <f t="array" ref="G9804">IF(F9804="","",SUM(_xlfn._xlws.FILTER(Balanço[Quantidade],(Balanço[Estoque]=Back!$E$3)*(Balanço[Material]=Back!F9804))))</f>
        <v/>
      </c>
    </row>
    <row r="9805" spans="2:7">
      <c r="B9805" s="32">
        <f>SUMIF(Balanço[Estoque],Back!A9805,Balanço[Quantidade])</f>
        <v>0</v>
      </c>
      <c r="G9805" s="32" t="str" cm="1">
        <f t="array" ref="G9805">IF(F9805="","",SUM(_xlfn._xlws.FILTER(Balanço[Quantidade],(Balanço[Estoque]=Back!$E$3)*(Balanço[Material]=Back!F9805))))</f>
        <v/>
      </c>
    </row>
    <row r="9806" spans="2:7">
      <c r="B9806" s="32">
        <f>SUMIF(Balanço[Estoque],Back!A9806,Balanço[Quantidade])</f>
        <v>0</v>
      </c>
      <c r="G9806" s="32" t="str" cm="1">
        <f t="array" ref="G9806">IF(F9806="","",SUM(_xlfn._xlws.FILTER(Balanço[Quantidade],(Balanço[Estoque]=Back!$E$3)*(Balanço[Material]=Back!F9806))))</f>
        <v/>
      </c>
    </row>
    <row r="9807" spans="2:7">
      <c r="B9807" s="32">
        <f>SUMIF(Balanço[Estoque],Back!A9807,Balanço[Quantidade])</f>
        <v>0</v>
      </c>
      <c r="G9807" s="32" t="str" cm="1">
        <f t="array" ref="G9807">IF(F9807="","",SUM(_xlfn._xlws.FILTER(Balanço[Quantidade],(Balanço[Estoque]=Back!$E$3)*(Balanço[Material]=Back!F9807))))</f>
        <v/>
      </c>
    </row>
    <row r="9808" spans="2:7">
      <c r="B9808" s="32">
        <f>SUMIF(Balanço[Estoque],Back!A9808,Balanço[Quantidade])</f>
        <v>0</v>
      </c>
      <c r="G9808" s="32" t="str" cm="1">
        <f t="array" ref="G9808">IF(F9808="","",SUM(_xlfn._xlws.FILTER(Balanço[Quantidade],(Balanço[Estoque]=Back!$E$3)*(Balanço[Material]=Back!F9808))))</f>
        <v/>
      </c>
    </row>
    <row r="9809" spans="2:7">
      <c r="B9809" s="32">
        <f>SUMIF(Balanço[Estoque],Back!A9809,Balanço[Quantidade])</f>
        <v>0</v>
      </c>
      <c r="G9809" s="32" t="str" cm="1">
        <f t="array" ref="G9809">IF(F9809="","",SUM(_xlfn._xlws.FILTER(Balanço[Quantidade],(Balanço[Estoque]=Back!$E$3)*(Balanço[Material]=Back!F9809))))</f>
        <v/>
      </c>
    </row>
    <row r="9810" spans="2:7">
      <c r="B9810" s="32">
        <f>SUMIF(Balanço[Estoque],Back!A9810,Balanço[Quantidade])</f>
        <v>0</v>
      </c>
      <c r="G9810" s="32" t="str" cm="1">
        <f t="array" ref="G9810">IF(F9810="","",SUM(_xlfn._xlws.FILTER(Balanço[Quantidade],(Balanço[Estoque]=Back!$E$3)*(Balanço[Material]=Back!F9810))))</f>
        <v/>
      </c>
    </row>
    <row r="9811" spans="2:7">
      <c r="B9811" s="32">
        <f>SUMIF(Balanço[Estoque],Back!A9811,Balanço[Quantidade])</f>
        <v>0</v>
      </c>
      <c r="G9811" s="32" t="str" cm="1">
        <f t="array" ref="G9811">IF(F9811="","",SUM(_xlfn._xlws.FILTER(Balanço[Quantidade],(Balanço[Estoque]=Back!$E$3)*(Balanço[Material]=Back!F9811))))</f>
        <v/>
      </c>
    </row>
    <row r="9812" spans="2:7">
      <c r="B9812" s="32">
        <f>SUMIF(Balanço[Estoque],Back!A9812,Balanço[Quantidade])</f>
        <v>0</v>
      </c>
      <c r="G9812" s="32" t="str" cm="1">
        <f t="array" ref="G9812">IF(F9812="","",SUM(_xlfn._xlws.FILTER(Balanço[Quantidade],(Balanço[Estoque]=Back!$E$3)*(Balanço[Material]=Back!F9812))))</f>
        <v/>
      </c>
    </row>
    <row r="9813" spans="2:7">
      <c r="B9813" s="32">
        <f>SUMIF(Balanço[Estoque],Back!A9813,Balanço[Quantidade])</f>
        <v>0</v>
      </c>
      <c r="G9813" s="32" t="str" cm="1">
        <f t="array" ref="G9813">IF(F9813="","",SUM(_xlfn._xlws.FILTER(Balanço[Quantidade],(Balanço[Estoque]=Back!$E$3)*(Balanço[Material]=Back!F9813))))</f>
        <v/>
      </c>
    </row>
    <row r="9814" spans="2:7">
      <c r="B9814" s="32">
        <f>SUMIF(Balanço[Estoque],Back!A9814,Balanço[Quantidade])</f>
        <v>0</v>
      </c>
      <c r="G9814" s="32" t="str" cm="1">
        <f t="array" ref="G9814">IF(F9814="","",SUM(_xlfn._xlws.FILTER(Balanço[Quantidade],(Balanço[Estoque]=Back!$E$3)*(Balanço[Material]=Back!F9814))))</f>
        <v/>
      </c>
    </row>
    <row r="9815" spans="2:7">
      <c r="B9815" s="32">
        <f>SUMIF(Balanço[Estoque],Back!A9815,Balanço[Quantidade])</f>
        <v>0</v>
      </c>
      <c r="G9815" s="32" t="str" cm="1">
        <f t="array" ref="G9815">IF(F9815="","",SUM(_xlfn._xlws.FILTER(Balanço[Quantidade],(Balanço[Estoque]=Back!$E$3)*(Balanço[Material]=Back!F9815))))</f>
        <v/>
      </c>
    </row>
    <row r="9816" spans="2:7">
      <c r="B9816" s="32">
        <f>SUMIF(Balanço[Estoque],Back!A9816,Balanço[Quantidade])</f>
        <v>0</v>
      </c>
      <c r="G9816" s="32" t="str" cm="1">
        <f t="array" ref="G9816">IF(F9816="","",SUM(_xlfn._xlws.FILTER(Balanço[Quantidade],(Balanço[Estoque]=Back!$E$3)*(Balanço[Material]=Back!F9816))))</f>
        <v/>
      </c>
    </row>
    <row r="9817" spans="2:7">
      <c r="B9817" s="32">
        <f>SUMIF(Balanço[Estoque],Back!A9817,Balanço[Quantidade])</f>
        <v>0</v>
      </c>
      <c r="G9817" s="32" t="str" cm="1">
        <f t="array" ref="G9817">IF(F9817="","",SUM(_xlfn._xlws.FILTER(Balanço[Quantidade],(Balanço[Estoque]=Back!$E$3)*(Balanço[Material]=Back!F9817))))</f>
        <v/>
      </c>
    </row>
    <row r="9818" spans="2:7">
      <c r="B9818" s="32">
        <f>SUMIF(Balanço[Estoque],Back!A9818,Balanço[Quantidade])</f>
        <v>0</v>
      </c>
      <c r="G9818" s="32" t="str" cm="1">
        <f t="array" ref="G9818">IF(F9818="","",SUM(_xlfn._xlws.FILTER(Balanço[Quantidade],(Balanço[Estoque]=Back!$E$3)*(Balanço[Material]=Back!F9818))))</f>
        <v/>
      </c>
    </row>
    <row r="9819" spans="2:7">
      <c r="B9819" s="32">
        <f>SUMIF(Balanço[Estoque],Back!A9819,Balanço[Quantidade])</f>
        <v>0</v>
      </c>
      <c r="G9819" s="32" t="str" cm="1">
        <f t="array" ref="G9819">IF(F9819="","",SUM(_xlfn._xlws.FILTER(Balanço[Quantidade],(Balanço[Estoque]=Back!$E$3)*(Balanço[Material]=Back!F9819))))</f>
        <v/>
      </c>
    </row>
    <row r="9820" spans="2:7">
      <c r="B9820" s="32">
        <f>SUMIF(Balanço[Estoque],Back!A9820,Balanço[Quantidade])</f>
        <v>0</v>
      </c>
      <c r="G9820" s="32" t="str" cm="1">
        <f t="array" ref="G9820">IF(F9820="","",SUM(_xlfn._xlws.FILTER(Balanço[Quantidade],(Balanço[Estoque]=Back!$E$3)*(Balanço[Material]=Back!F9820))))</f>
        <v/>
      </c>
    </row>
    <row r="9821" spans="2:7">
      <c r="B9821" s="32">
        <f>SUMIF(Balanço[Estoque],Back!A9821,Balanço[Quantidade])</f>
        <v>0</v>
      </c>
      <c r="G9821" s="32" t="str" cm="1">
        <f t="array" ref="G9821">IF(F9821="","",SUM(_xlfn._xlws.FILTER(Balanço[Quantidade],(Balanço[Estoque]=Back!$E$3)*(Balanço[Material]=Back!F9821))))</f>
        <v/>
      </c>
    </row>
    <row r="9822" spans="2:7">
      <c r="B9822" s="32">
        <f>SUMIF(Balanço[Estoque],Back!A9822,Balanço[Quantidade])</f>
        <v>0</v>
      </c>
      <c r="G9822" s="32" t="str" cm="1">
        <f t="array" ref="G9822">IF(F9822="","",SUM(_xlfn._xlws.FILTER(Balanço[Quantidade],(Balanço[Estoque]=Back!$E$3)*(Balanço[Material]=Back!F9822))))</f>
        <v/>
      </c>
    </row>
    <row r="9823" spans="2:7">
      <c r="B9823" s="32">
        <f>SUMIF(Balanço[Estoque],Back!A9823,Balanço[Quantidade])</f>
        <v>0</v>
      </c>
      <c r="G9823" s="32" t="str" cm="1">
        <f t="array" ref="G9823">IF(F9823="","",SUM(_xlfn._xlws.FILTER(Balanço[Quantidade],(Balanço[Estoque]=Back!$E$3)*(Balanço[Material]=Back!F9823))))</f>
        <v/>
      </c>
    </row>
    <row r="9824" spans="2:7">
      <c r="B9824" s="32">
        <f>SUMIF(Balanço[Estoque],Back!A9824,Balanço[Quantidade])</f>
        <v>0</v>
      </c>
      <c r="G9824" s="32" t="str" cm="1">
        <f t="array" ref="G9824">IF(F9824="","",SUM(_xlfn._xlws.FILTER(Balanço[Quantidade],(Balanço[Estoque]=Back!$E$3)*(Balanço[Material]=Back!F9824))))</f>
        <v/>
      </c>
    </row>
    <row r="9825" spans="2:7">
      <c r="B9825" s="32">
        <f>SUMIF(Balanço[Estoque],Back!A9825,Balanço[Quantidade])</f>
        <v>0</v>
      </c>
      <c r="G9825" s="32" t="str" cm="1">
        <f t="array" ref="G9825">IF(F9825="","",SUM(_xlfn._xlws.FILTER(Balanço[Quantidade],(Balanço[Estoque]=Back!$E$3)*(Balanço[Material]=Back!F9825))))</f>
        <v/>
      </c>
    </row>
    <row r="9826" spans="2:7">
      <c r="B9826" s="32">
        <f>SUMIF(Balanço[Estoque],Back!A9826,Balanço[Quantidade])</f>
        <v>0</v>
      </c>
      <c r="G9826" s="32" t="str" cm="1">
        <f t="array" ref="G9826">IF(F9826="","",SUM(_xlfn._xlws.FILTER(Balanço[Quantidade],(Balanço[Estoque]=Back!$E$3)*(Balanço[Material]=Back!F9826))))</f>
        <v/>
      </c>
    </row>
    <row r="9827" spans="2:7">
      <c r="B9827" s="32">
        <f>SUMIF(Balanço[Estoque],Back!A9827,Balanço[Quantidade])</f>
        <v>0</v>
      </c>
      <c r="G9827" s="32" t="str" cm="1">
        <f t="array" ref="G9827">IF(F9827="","",SUM(_xlfn._xlws.FILTER(Balanço[Quantidade],(Balanço[Estoque]=Back!$E$3)*(Balanço[Material]=Back!F9827))))</f>
        <v/>
      </c>
    </row>
    <row r="9828" spans="2:7">
      <c r="B9828" s="32">
        <f>SUMIF(Balanço[Estoque],Back!A9828,Balanço[Quantidade])</f>
        <v>0</v>
      </c>
      <c r="G9828" s="32" t="str" cm="1">
        <f t="array" ref="G9828">IF(F9828="","",SUM(_xlfn._xlws.FILTER(Balanço[Quantidade],(Balanço[Estoque]=Back!$E$3)*(Balanço[Material]=Back!F9828))))</f>
        <v/>
      </c>
    </row>
    <row r="9829" spans="2:7">
      <c r="B9829" s="32">
        <f>SUMIF(Balanço[Estoque],Back!A9829,Balanço[Quantidade])</f>
        <v>0</v>
      </c>
      <c r="G9829" s="32" t="str" cm="1">
        <f t="array" ref="G9829">IF(F9829="","",SUM(_xlfn._xlws.FILTER(Balanço[Quantidade],(Balanço[Estoque]=Back!$E$3)*(Balanço[Material]=Back!F9829))))</f>
        <v/>
      </c>
    </row>
    <row r="9830" spans="2:7">
      <c r="B9830" s="32">
        <f>SUMIF(Balanço[Estoque],Back!A9830,Balanço[Quantidade])</f>
        <v>0</v>
      </c>
      <c r="G9830" s="32" t="str" cm="1">
        <f t="array" ref="G9830">IF(F9830="","",SUM(_xlfn._xlws.FILTER(Balanço[Quantidade],(Balanço[Estoque]=Back!$E$3)*(Balanço[Material]=Back!F9830))))</f>
        <v/>
      </c>
    </row>
    <row r="9831" spans="2:7">
      <c r="B9831" s="32">
        <f>SUMIF(Balanço[Estoque],Back!A9831,Balanço[Quantidade])</f>
        <v>0</v>
      </c>
      <c r="G9831" s="32" t="str" cm="1">
        <f t="array" ref="G9831">IF(F9831="","",SUM(_xlfn._xlws.FILTER(Balanço[Quantidade],(Balanço[Estoque]=Back!$E$3)*(Balanço[Material]=Back!F9831))))</f>
        <v/>
      </c>
    </row>
    <row r="9832" spans="2:7">
      <c r="B9832" s="32">
        <f>SUMIF(Balanço[Estoque],Back!A9832,Balanço[Quantidade])</f>
        <v>0</v>
      </c>
      <c r="G9832" s="32" t="str" cm="1">
        <f t="array" ref="G9832">IF(F9832="","",SUM(_xlfn._xlws.FILTER(Balanço[Quantidade],(Balanço[Estoque]=Back!$E$3)*(Balanço[Material]=Back!F9832))))</f>
        <v/>
      </c>
    </row>
    <row r="9833" spans="2:7">
      <c r="B9833" s="32">
        <f>SUMIF(Balanço[Estoque],Back!A9833,Balanço[Quantidade])</f>
        <v>0</v>
      </c>
      <c r="G9833" s="32" t="str" cm="1">
        <f t="array" ref="G9833">IF(F9833="","",SUM(_xlfn._xlws.FILTER(Balanço[Quantidade],(Balanço[Estoque]=Back!$E$3)*(Balanço[Material]=Back!F9833))))</f>
        <v/>
      </c>
    </row>
    <row r="9834" spans="2:7">
      <c r="B9834" s="32">
        <f>SUMIF(Balanço[Estoque],Back!A9834,Balanço[Quantidade])</f>
        <v>0</v>
      </c>
      <c r="G9834" s="32" t="str" cm="1">
        <f t="array" ref="G9834">IF(F9834="","",SUM(_xlfn._xlws.FILTER(Balanço[Quantidade],(Balanço[Estoque]=Back!$E$3)*(Balanço[Material]=Back!F9834))))</f>
        <v/>
      </c>
    </row>
    <row r="9835" spans="2:7">
      <c r="B9835" s="32">
        <f>SUMIF(Balanço[Estoque],Back!A9835,Balanço[Quantidade])</f>
        <v>0</v>
      </c>
      <c r="G9835" s="32" t="str" cm="1">
        <f t="array" ref="G9835">IF(F9835="","",SUM(_xlfn._xlws.FILTER(Balanço[Quantidade],(Balanço[Estoque]=Back!$E$3)*(Balanço[Material]=Back!F9835))))</f>
        <v/>
      </c>
    </row>
    <row r="9836" spans="2:7">
      <c r="B9836" s="32">
        <f>SUMIF(Balanço[Estoque],Back!A9836,Balanço[Quantidade])</f>
        <v>0</v>
      </c>
      <c r="G9836" s="32" t="str" cm="1">
        <f t="array" ref="G9836">IF(F9836="","",SUM(_xlfn._xlws.FILTER(Balanço[Quantidade],(Balanço[Estoque]=Back!$E$3)*(Balanço[Material]=Back!F9836))))</f>
        <v/>
      </c>
    </row>
    <row r="9837" spans="2:7">
      <c r="B9837" s="32">
        <f>SUMIF(Balanço[Estoque],Back!A9837,Balanço[Quantidade])</f>
        <v>0</v>
      </c>
      <c r="G9837" s="32" t="str" cm="1">
        <f t="array" ref="G9837">IF(F9837="","",SUM(_xlfn._xlws.FILTER(Balanço[Quantidade],(Balanço[Estoque]=Back!$E$3)*(Balanço[Material]=Back!F9837))))</f>
        <v/>
      </c>
    </row>
    <row r="9838" spans="2:7">
      <c r="B9838" s="32">
        <f>SUMIF(Balanço[Estoque],Back!A9838,Balanço[Quantidade])</f>
        <v>0</v>
      </c>
      <c r="G9838" s="32" t="str" cm="1">
        <f t="array" ref="G9838">IF(F9838="","",SUM(_xlfn._xlws.FILTER(Balanço[Quantidade],(Balanço[Estoque]=Back!$E$3)*(Balanço[Material]=Back!F9838))))</f>
        <v/>
      </c>
    </row>
    <row r="9839" spans="2:7">
      <c r="B9839" s="32">
        <f>SUMIF(Balanço[Estoque],Back!A9839,Balanço[Quantidade])</f>
        <v>0</v>
      </c>
      <c r="G9839" s="32" t="str" cm="1">
        <f t="array" ref="G9839">IF(F9839="","",SUM(_xlfn._xlws.FILTER(Balanço[Quantidade],(Balanço[Estoque]=Back!$E$3)*(Balanço[Material]=Back!F9839))))</f>
        <v/>
      </c>
    </row>
    <row r="9840" spans="2:7">
      <c r="B9840" s="32">
        <f>SUMIF(Balanço[Estoque],Back!A9840,Balanço[Quantidade])</f>
        <v>0</v>
      </c>
      <c r="G9840" s="32" t="str" cm="1">
        <f t="array" ref="G9840">IF(F9840="","",SUM(_xlfn._xlws.FILTER(Balanço[Quantidade],(Balanço[Estoque]=Back!$E$3)*(Balanço[Material]=Back!F9840))))</f>
        <v/>
      </c>
    </row>
    <row r="9841" spans="2:7">
      <c r="B9841" s="32">
        <f>SUMIF(Balanço[Estoque],Back!A9841,Balanço[Quantidade])</f>
        <v>0</v>
      </c>
      <c r="G9841" s="32" t="str" cm="1">
        <f t="array" ref="G9841">IF(F9841="","",SUM(_xlfn._xlws.FILTER(Balanço[Quantidade],(Balanço[Estoque]=Back!$E$3)*(Balanço[Material]=Back!F9841))))</f>
        <v/>
      </c>
    </row>
    <row r="9842" spans="2:7">
      <c r="B9842" s="32">
        <f>SUMIF(Balanço[Estoque],Back!A9842,Balanço[Quantidade])</f>
        <v>0</v>
      </c>
      <c r="G9842" s="32" t="str" cm="1">
        <f t="array" ref="G9842">IF(F9842="","",SUM(_xlfn._xlws.FILTER(Balanço[Quantidade],(Balanço[Estoque]=Back!$E$3)*(Balanço[Material]=Back!F9842))))</f>
        <v/>
      </c>
    </row>
    <row r="9843" spans="2:7">
      <c r="B9843" s="32">
        <f>SUMIF(Balanço[Estoque],Back!A9843,Balanço[Quantidade])</f>
        <v>0</v>
      </c>
      <c r="G9843" s="32" t="str" cm="1">
        <f t="array" ref="G9843">IF(F9843="","",SUM(_xlfn._xlws.FILTER(Balanço[Quantidade],(Balanço[Estoque]=Back!$E$3)*(Balanço[Material]=Back!F9843))))</f>
        <v/>
      </c>
    </row>
    <row r="9844" spans="2:7">
      <c r="B9844" s="32">
        <f>SUMIF(Balanço[Estoque],Back!A9844,Balanço[Quantidade])</f>
        <v>0</v>
      </c>
      <c r="G9844" s="32" t="str" cm="1">
        <f t="array" ref="G9844">IF(F9844="","",SUM(_xlfn._xlws.FILTER(Balanço[Quantidade],(Balanço[Estoque]=Back!$E$3)*(Balanço[Material]=Back!F9844))))</f>
        <v/>
      </c>
    </row>
    <row r="9845" spans="2:7">
      <c r="B9845" s="32">
        <f>SUMIF(Balanço[Estoque],Back!A9845,Balanço[Quantidade])</f>
        <v>0</v>
      </c>
      <c r="G9845" s="32" t="str" cm="1">
        <f t="array" ref="G9845">IF(F9845="","",SUM(_xlfn._xlws.FILTER(Balanço[Quantidade],(Balanço[Estoque]=Back!$E$3)*(Balanço[Material]=Back!F9845))))</f>
        <v/>
      </c>
    </row>
    <row r="9846" spans="2:7">
      <c r="B9846" s="32">
        <f>SUMIF(Balanço[Estoque],Back!A9846,Balanço[Quantidade])</f>
        <v>0</v>
      </c>
      <c r="G9846" s="32" t="str" cm="1">
        <f t="array" ref="G9846">IF(F9846="","",SUM(_xlfn._xlws.FILTER(Balanço[Quantidade],(Balanço[Estoque]=Back!$E$3)*(Balanço[Material]=Back!F9846))))</f>
        <v/>
      </c>
    </row>
    <row r="9847" spans="2:7">
      <c r="B9847" s="32">
        <f>SUMIF(Balanço[Estoque],Back!A9847,Balanço[Quantidade])</f>
        <v>0</v>
      </c>
      <c r="G9847" s="32" t="str" cm="1">
        <f t="array" ref="G9847">IF(F9847="","",SUM(_xlfn._xlws.FILTER(Balanço[Quantidade],(Balanço[Estoque]=Back!$E$3)*(Balanço[Material]=Back!F9847))))</f>
        <v/>
      </c>
    </row>
    <row r="9848" spans="2:7">
      <c r="B9848" s="32">
        <f>SUMIF(Balanço[Estoque],Back!A9848,Balanço[Quantidade])</f>
        <v>0</v>
      </c>
      <c r="G9848" s="32" t="str" cm="1">
        <f t="array" ref="G9848">IF(F9848="","",SUM(_xlfn._xlws.FILTER(Balanço[Quantidade],(Balanço[Estoque]=Back!$E$3)*(Balanço[Material]=Back!F9848))))</f>
        <v/>
      </c>
    </row>
    <row r="9849" spans="2:7">
      <c r="B9849" s="32">
        <f>SUMIF(Balanço[Estoque],Back!A9849,Balanço[Quantidade])</f>
        <v>0</v>
      </c>
      <c r="G9849" s="32" t="str" cm="1">
        <f t="array" ref="G9849">IF(F9849="","",SUM(_xlfn._xlws.FILTER(Balanço[Quantidade],(Balanço[Estoque]=Back!$E$3)*(Balanço[Material]=Back!F9849))))</f>
        <v/>
      </c>
    </row>
    <row r="9850" spans="2:7">
      <c r="B9850" s="32">
        <f>SUMIF(Balanço[Estoque],Back!A9850,Balanço[Quantidade])</f>
        <v>0</v>
      </c>
      <c r="G9850" s="32" t="str" cm="1">
        <f t="array" ref="G9850">IF(F9850="","",SUM(_xlfn._xlws.FILTER(Balanço[Quantidade],(Balanço[Estoque]=Back!$E$3)*(Balanço[Material]=Back!F9850))))</f>
        <v/>
      </c>
    </row>
    <row r="9851" spans="2:7">
      <c r="B9851" s="32">
        <f>SUMIF(Balanço[Estoque],Back!A9851,Balanço[Quantidade])</f>
        <v>0</v>
      </c>
      <c r="G9851" s="32" t="str" cm="1">
        <f t="array" ref="G9851">IF(F9851="","",SUM(_xlfn._xlws.FILTER(Balanço[Quantidade],(Balanço[Estoque]=Back!$E$3)*(Balanço[Material]=Back!F9851))))</f>
        <v/>
      </c>
    </row>
    <row r="9852" spans="2:7">
      <c r="B9852" s="32">
        <f>SUMIF(Balanço[Estoque],Back!A9852,Balanço[Quantidade])</f>
        <v>0</v>
      </c>
      <c r="G9852" s="32" t="str" cm="1">
        <f t="array" ref="G9852">IF(F9852="","",SUM(_xlfn._xlws.FILTER(Balanço[Quantidade],(Balanço[Estoque]=Back!$E$3)*(Balanço[Material]=Back!F9852))))</f>
        <v/>
      </c>
    </row>
    <row r="9853" spans="2:7">
      <c r="B9853" s="32">
        <f>SUMIF(Balanço[Estoque],Back!A9853,Balanço[Quantidade])</f>
        <v>0</v>
      </c>
      <c r="G9853" s="32" t="str" cm="1">
        <f t="array" ref="G9853">IF(F9853="","",SUM(_xlfn._xlws.FILTER(Balanço[Quantidade],(Balanço[Estoque]=Back!$E$3)*(Balanço[Material]=Back!F9853))))</f>
        <v/>
      </c>
    </row>
    <row r="9854" spans="2:7">
      <c r="B9854" s="32">
        <f>SUMIF(Balanço[Estoque],Back!A9854,Balanço[Quantidade])</f>
        <v>0</v>
      </c>
      <c r="G9854" s="32" t="str" cm="1">
        <f t="array" ref="G9854">IF(F9854="","",SUM(_xlfn._xlws.FILTER(Balanço[Quantidade],(Balanço[Estoque]=Back!$E$3)*(Balanço[Material]=Back!F9854))))</f>
        <v/>
      </c>
    </row>
    <row r="9855" spans="2:7">
      <c r="B9855" s="32">
        <f>SUMIF(Balanço[Estoque],Back!A9855,Balanço[Quantidade])</f>
        <v>0</v>
      </c>
      <c r="G9855" s="32" t="str" cm="1">
        <f t="array" ref="G9855">IF(F9855="","",SUM(_xlfn._xlws.FILTER(Balanço[Quantidade],(Balanço[Estoque]=Back!$E$3)*(Balanço[Material]=Back!F9855))))</f>
        <v/>
      </c>
    </row>
    <row r="9856" spans="2:7">
      <c r="B9856" s="32">
        <f>SUMIF(Balanço[Estoque],Back!A9856,Balanço[Quantidade])</f>
        <v>0</v>
      </c>
      <c r="G9856" s="32" t="str" cm="1">
        <f t="array" ref="G9856">IF(F9856="","",SUM(_xlfn._xlws.FILTER(Balanço[Quantidade],(Balanço[Estoque]=Back!$E$3)*(Balanço[Material]=Back!F9856))))</f>
        <v/>
      </c>
    </row>
    <row r="9857" spans="2:7">
      <c r="B9857" s="32">
        <f>SUMIF(Balanço[Estoque],Back!A9857,Balanço[Quantidade])</f>
        <v>0</v>
      </c>
      <c r="G9857" s="32" t="str" cm="1">
        <f t="array" ref="G9857">IF(F9857="","",SUM(_xlfn._xlws.FILTER(Balanço[Quantidade],(Balanço[Estoque]=Back!$E$3)*(Balanço[Material]=Back!F9857))))</f>
        <v/>
      </c>
    </row>
    <row r="9858" spans="2:7">
      <c r="B9858" s="32">
        <f>SUMIF(Balanço[Estoque],Back!A9858,Balanço[Quantidade])</f>
        <v>0</v>
      </c>
      <c r="G9858" s="32" t="str" cm="1">
        <f t="array" ref="G9858">IF(F9858="","",SUM(_xlfn._xlws.FILTER(Balanço[Quantidade],(Balanço[Estoque]=Back!$E$3)*(Balanço[Material]=Back!F9858))))</f>
        <v/>
      </c>
    </row>
    <row r="9859" spans="2:7">
      <c r="B9859" s="32">
        <f>SUMIF(Balanço[Estoque],Back!A9859,Balanço[Quantidade])</f>
        <v>0</v>
      </c>
      <c r="G9859" s="32" t="str" cm="1">
        <f t="array" ref="G9859">IF(F9859="","",SUM(_xlfn._xlws.FILTER(Balanço[Quantidade],(Balanço[Estoque]=Back!$E$3)*(Balanço[Material]=Back!F9859))))</f>
        <v/>
      </c>
    </row>
    <row r="9860" spans="2:7">
      <c r="B9860" s="32">
        <f>SUMIF(Balanço[Estoque],Back!A9860,Balanço[Quantidade])</f>
        <v>0</v>
      </c>
      <c r="G9860" s="32" t="str" cm="1">
        <f t="array" ref="G9860">IF(F9860="","",SUM(_xlfn._xlws.FILTER(Balanço[Quantidade],(Balanço[Estoque]=Back!$E$3)*(Balanço[Material]=Back!F9860))))</f>
        <v/>
      </c>
    </row>
    <row r="9861" spans="2:7">
      <c r="B9861" s="32">
        <f>SUMIF(Balanço[Estoque],Back!A9861,Balanço[Quantidade])</f>
        <v>0</v>
      </c>
      <c r="G9861" s="32" t="str" cm="1">
        <f t="array" ref="G9861">IF(F9861="","",SUM(_xlfn._xlws.FILTER(Balanço[Quantidade],(Balanço[Estoque]=Back!$E$3)*(Balanço[Material]=Back!F9861))))</f>
        <v/>
      </c>
    </row>
    <row r="9862" spans="2:7">
      <c r="B9862" s="32">
        <f>SUMIF(Balanço[Estoque],Back!A9862,Balanço[Quantidade])</f>
        <v>0</v>
      </c>
      <c r="G9862" s="32" t="str" cm="1">
        <f t="array" ref="G9862">IF(F9862="","",SUM(_xlfn._xlws.FILTER(Balanço[Quantidade],(Balanço[Estoque]=Back!$E$3)*(Balanço[Material]=Back!F9862))))</f>
        <v/>
      </c>
    </row>
    <row r="9863" spans="2:7">
      <c r="B9863" s="32">
        <f>SUMIF(Balanço[Estoque],Back!A9863,Balanço[Quantidade])</f>
        <v>0</v>
      </c>
      <c r="G9863" s="32" t="str" cm="1">
        <f t="array" ref="G9863">IF(F9863="","",SUM(_xlfn._xlws.FILTER(Balanço[Quantidade],(Balanço[Estoque]=Back!$E$3)*(Balanço[Material]=Back!F9863))))</f>
        <v/>
      </c>
    </row>
    <row r="9864" spans="2:7">
      <c r="B9864" s="32">
        <f>SUMIF(Balanço[Estoque],Back!A9864,Balanço[Quantidade])</f>
        <v>0</v>
      </c>
      <c r="G9864" s="32" t="str" cm="1">
        <f t="array" ref="G9864">IF(F9864="","",SUM(_xlfn._xlws.FILTER(Balanço[Quantidade],(Balanço[Estoque]=Back!$E$3)*(Balanço[Material]=Back!F9864))))</f>
        <v/>
      </c>
    </row>
    <row r="9865" spans="2:7">
      <c r="B9865" s="32">
        <f>SUMIF(Balanço[Estoque],Back!A9865,Balanço[Quantidade])</f>
        <v>0</v>
      </c>
      <c r="G9865" s="32" t="str" cm="1">
        <f t="array" ref="G9865">IF(F9865="","",SUM(_xlfn._xlws.FILTER(Balanço[Quantidade],(Balanço[Estoque]=Back!$E$3)*(Balanço[Material]=Back!F9865))))</f>
        <v/>
      </c>
    </row>
    <row r="9866" spans="2:7">
      <c r="B9866" s="32">
        <f>SUMIF(Balanço[Estoque],Back!A9866,Balanço[Quantidade])</f>
        <v>0</v>
      </c>
      <c r="G9866" s="32" t="str" cm="1">
        <f t="array" ref="G9866">IF(F9866="","",SUM(_xlfn._xlws.FILTER(Balanço[Quantidade],(Balanço[Estoque]=Back!$E$3)*(Balanço[Material]=Back!F9866))))</f>
        <v/>
      </c>
    </row>
    <row r="9867" spans="2:7">
      <c r="B9867" s="32">
        <f>SUMIF(Balanço[Estoque],Back!A9867,Balanço[Quantidade])</f>
        <v>0</v>
      </c>
      <c r="G9867" s="32" t="str" cm="1">
        <f t="array" ref="G9867">IF(F9867="","",SUM(_xlfn._xlws.FILTER(Balanço[Quantidade],(Balanço[Estoque]=Back!$E$3)*(Balanço[Material]=Back!F9867))))</f>
        <v/>
      </c>
    </row>
    <row r="9868" spans="2:7">
      <c r="B9868" s="32">
        <f>SUMIF(Balanço[Estoque],Back!A9868,Balanço[Quantidade])</f>
        <v>0</v>
      </c>
      <c r="G9868" s="32" t="str" cm="1">
        <f t="array" ref="G9868">IF(F9868="","",SUM(_xlfn._xlws.FILTER(Balanço[Quantidade],(Balanço[Estoque]=Back!$E$3)*(Balanço[Material]=Back!F9868))))</f>
        <v/>
      </c>
    </row>
    <row r="9869" spans="2:7">
      <c r="B9869" s="32">
        <f>SUMIF(Balanço[Estoque],Back!A9869,Balanço[Quantidade])</f>
        <v>0</v>
      </c>
      <c r="G9869" s="32" t="str" cm="1">
        <f t="array" ref="G9869">IF(F9869="","",SUM(_xlfn._xlws.FILTER(Balanço[Quantidade],(Balanço[Estoque]=Back!$E$3)*(Balanço[Material]=Back!F9869))))</f>
        <v/>
      </c>
    </row>
    <row r="9870" spans="2:7">
      <c r="B9870" s="32">
        <f>SUMIF(Balanço[Estoque],Back!A9870,Balanço[Quantidade])</f>
        <v>0</v>
      </c>
      <c r="G9870" s="32" t="str" cm="1">
        <f t="array" ref="G9870">IF(F9870="","",SUM(_xlfn._xlws.FILTER(Balanço[Quantidade],(Balanço[Estoque]=Back!$E$3)*(Balanço[Material]=Back!F9870))))</f>
        <v/>
      </c>
    </row>
    <row r="9871" spans="2:7">
      <c r="B9871" s="32">
        <f>SUMIF(Balanço[Estoque],Back!A9871,Balanço[Quantidade])</f>
        <v>0</v>
      </c>
      <c r="G9871" s="32" t="str" cm="1">
        <f t="array" ref="G9871">IF(F9871="","",SUM(_xlfn._xlws.FILTER(Balanço[Quantidade],(Balanço[Estoque]=Back!$E$3)*(Balanço[Material]=Back!F9871))))</f>
        <v/>
      </c>
    </row>
    <row r="9872" spans="2:7">
      <c r="B9872" s="32">
        <f>SUMIF(Balanço[Estoque],Back!A9872,Balanço[Quantidade])</f>
        <v>0</v>
      </c>
      <c r="G9872" s="32" t="str" cm="1">
        <f t="array" ref="G9872">IF(F9872="","",SUM(_xlfn._xlws.FILTER(Balanço[Quantidade],(Balanço[Estoque]=Back!$E$3)*(Balanço[Material]=Back!F9872))))</f>
        <v/>
      </c>
    </row>
    <row r="9873" spans="2:7">
      <c r="B9873" s="32">
        <f>SUMIF(Balanço[Estoque],Back!A9873,Balanço[Quantidade])</f>
        <v>0</v>
      </c>
      <c r="G9873" s="32" t="str" cm="1">
        <f t="array" ref="G9873">IF(F9873="","",SUM(_xlfn._xlws.FILTER(Balanço[Quantidade],(Balanço[Estoque]=Back!$E$3)*(Balanço[Material]=Back!F9873))))</f>
        <v/>
      </c>
    </row>
    <row r="9874" spans="2:7">
      <c r="B9874" s="32">
        <f>SUMIF(Balanço[Estoque],Back!A9874,Balanço[Quantidade])</f>
        <v>0</v>
      </c>
      <c r="G9874" s="32" t="str" cm="1">
        <f t="array" ref="G9874">IF(F9874="","",SUM(_xlfn._xlws.FILTER(Balanço[Quantidade],(Balanço[Estoque]=Back!$E$3)*(Balanço[Material]=Back!F9874))))</f>
        <v/>
      </c>
    </row>
    <row r="9875" spans="2:7">
      <c r="B9875" s="32">
        <f>SUMIF(Balanço[Estoque],Back!A9875,Balanço[Quantidade])</f>
        <v>0</v>
      </c>
      <c r="G9875" s="32" t="str" cm="1">
        <f t="array" ref="G9875">IF(F9875="","",SUM(_xlfn._xlws.FILTER(Balanço[Quantidade],(Balanço[Estoque]=Back!$E$3)*(Balanço[Material]=Back!F9875))))</f>
        <v/>
      </c>
    </row>
    <row r="9876" spans="2:7">
      <c r="B9876" s="32">
        <f>SUMIF(Balanço[Estoque],Back!A9876,Balanço[Quantidade])</f>
        <v>0</v>
      </c>
      <c r="G9876" s="32" t="str" cm="1">
        <f t="array" ref="G9876">IF(F9876="","",SUM(_xlfn._xlws.FILTER(Balanço[Quantidade],(Balanço[Estoque]=Back!$E$3)*(Balanço[Material]=Back!F9876))))</f>
        <v/>
      </c>
    </row>
    <row r="9877" spans="2:7">
      <c r="B9877" s="32">
        <f>SUMIF(Balanço[Estoque],Back!A9877,Balanço[Quantidade])</f>
        <v>0</v>
      </c>
      <c r="G9877" s="32" t="str" cm="1">
        <f t="array" ref="G9877">IF(F9877="","",SUM(_xlfn._xlws.FILTER(Balanço[Quantidade],(Balanço[Estoque]=Back!$E$3)*(Balanço[Material]=Back!F9877))))</f>
        <v/>
      </c>
    </row>
    <row r="9878" spans="2:7">
      <c r="B9878" s="32">
        <f>SUMIF(Balanço[Estoque],Back!A9878,Balanço[Quantidade])</f>
        <v>0</v>
      </c>
      <c r="G9878" s="32" t="str" cm="1">
        <f t="array" ref="G9878">IF(F9878="","",SUM(_xlfn._xlws.FILTER(Balanço[Quantidade],(Balanço[Estoque]=Back!$E$3)*(Balanço[Material]=Back!F9878))))</f>
        <v/>
      </c>
    </row>
    <row r="9879" spans="2:7">
      <c r="B9879" s="32">
        <f>SUMIF(Balanço[Estoque],Back!A9879,Balanço[Quantidade])</f>
        <v>0</v>
      </c>
      <c r="G9879" s="32" t="str" cm="1">
        <f t="array" ref="G9879">IF(F9879="","",SUM(_xlfn._xlws.FILTER(Balanço[Quantidade],(Balanço[Estoque]=Back!$E$3)*(Balanço[Material]=Back!F9879))))</f>
        <v/>
      </c>
    </row>
    <row r="9880" spans="2:7">
      <c r="B9880" s="32">
        <f>SUMIF(Balanço[Estoque],Back!A9880,Balanço[Quantidade])</f>
        <v>0</v>
      </c>
      <c r="G9880" s="32" t="str" cm="1">
        <f t="array" ref="G9880">IF(F9880="","",SUM(_xlfn._xlws.FILTER(Balanço[Quantidade],(Balanço[Estoque]=Back!$E$3)*(Balanço[Material]=Back!F9880))))</f>
        <v/>
      </c>
    </row>
    <row r="9881" spans="2:7">
      <c r="B9881" s="32">
        <f>SUMIF(Balanço[Estoque],Back!A9881,Balanço[Quantidade])</f>
        <v>0</v>
      </c>
      <c r="G9881" s="32" t="str" cm="1">
        <f t="array" ref="G9881">IF(F9881="","",SUM(_xlfn._xlws.FILTER(Balanço[Quantidade],(Balanço[Estoque]=Back!$E$3)*(Balanço[Material]=Back!F9881))))</f>
        <v/>
      </c>
    </row>
    <row r="9882" spans="2:7">
      <c r="B9882" s="32">
        <f>SUMIF(Balanço[Estoque],Back!A9882,Balanço[Quantidade])</f>
        <v>0</v>
      </c>
      <c r="G9882" s="32" t="str" cm="1">
        <f t="array" ref="G9882">IF(F9882="","",SUM(_xlfn._xlws.FILTER(Balanço[Quantidade],(Balanço[Estoque]=Back!$E$3)*(Balanço[Material]=Back!F9882))))</f>
        <v/>
      </c>
    </row>
    <row r="9883" spans="2:7">
      <c r="B9883" s="32">
        <f>SUMIF(Balanço[Estoque],Back!A9883,Balanço[Quantidade])</f>
        <v>0</v>
      </c>
      <c r="G9883" s="32" t="str" cm="1">
        <f t="array" ref="G9883">IF(F9883="","",SUM(_xlfn._xlws.FILTER(Balanço[Quantidade],(Balanço[Estoque]=Back!$E$3)*(Balanço[Material]=Back!F9883))))</f>
        <v/>
      </c>
    </row>
    <row r="9884" spans="2:7">
      <c r="B9884" s="32">
        <f>SUMIF(Balanço[Estoque],Back!A9884,Balanço[Quantidade])</f>
        <v>0</v>
      </c>
      <c r="G9884" s="32" t="str" cm="1">
        <f t="array" ref="G9884">IF(F9884="","",SUM(_xlfn._xlws.FILTER(Balanço[Quantidade],(Balanço[Estoque]=Back!$E$3)*(Balanço[Material]=Back!F9884))))</f>
        <v/>
      </c>
    </row>
    <row r="9885" spans="2:7">
      <c r="B9885" s="32">
        <f>SUMIF(Balanço[Estoque],Back!A9885,Balanço[Quantidade])</f>
        <v>0</v>
      </c>
      <c r="G9885" s="32" t="str" cm="1">
        <f t="array" ref="G9885">IF(F9885="","",SUM(_xlfn._xlws.FILTER(Balanço[Quantidade],(Balanço[Estoque]=Back!$E$3)*(Balanço[Material]=Back!F9885))))</f>
        <v/>
      </c>
    </row>
    <row r="9886" spans="2:7">
      <c r="B9886" s="32">
        <f>SUMIF(Balanço[Estoque],Back!A9886,Balanço[Quantidade])</f>
        <v>0</v>
      </c>
      <c r="G9886" s="32" t="str" cm="1">
        <f t="array" ref="G9886">IF(F9886="","",SUM(_xlfn._xlws.FILTER(Balanço[Quantidade],(Balanço[Estoque]=Back!$E$3)*(Balanço[Material]=Back!F9886))))</f>
        <v/>
      </c>
    </row>
    <row r="9887" spans="2:7">
      <c r="B9887" s="32">
        <f>SUMIF(Balanço[Estoque],Back!A9887,Balanço[Quantidade])</f>
        <v>0</v>
      </c>
      <c r="G9887" s="32" t="str" cm="1">
        <f t="array" ref="G9887">IF(F9887="","",SUM(_xlfn._xlws.FILTER(Balanço[Quantidade],(Balanço[Estoque]=Back!$E$3)*(Balanço[Material]=Back!F9887))))</f>
        <v/>
      </c>
    </row>
    <row r="9888" spans="2:7">
      <c r="B9888" s="32">
        <f>SUMIF(Balanço[Estoque],Back!A9888,Balanço[Quantidade])</f>
        <v>0</v>
      </c>
      <c r="G9888" s="32" t="str" cm="1">
        <f t="array" ref="G9888">IF(F9888="","",SUM(_xlfn._xlws.FILTER(Balanço[Quantidade],(Balanço[Estoque]=Back!$E$3)*(Balanço[Material]=Back!F9888))))</f>
        <v/>
      </c>
    </row>
    <row r="9889" spans="2:7">
      <c r="B9889" s="32">
        <f>SUMIF(Balanço[Estoque],Back!A9889,Balanço[Quantidade])</f>
        <v>0</v>
      </c>
      <c r="G9889" s="32" t="str" cm="1">
        <f t="array" ref="G9889">IF(F9889="","",SUM(_xlfn._xlws.FILTER(Balanço[Quantidade],(Balanço[Estoque]=Back!$E$3)*(Balanço[Material]=Back!F9889))))</f>
        <v/>
      </c>
    </row>
    <row r="9890" spans="2:7">
      <c r="B9890" s="32">
        <f>SUMIF(Balanço[Estoque],Back!A9890,Balanço[Quantidade])</f>
        <v>0</v>
      </c>
      <c r="G9890" s="32" t="str" cm="1">
        <f t="array" ref="G9890">IF(F9890="","",SUM(_xlfn._xlws.FILTER(Balanço[Quantidade],(Balanço[Estoque]=Back!$E$3)*(Balanço[Material]=Back!F9890))))</f>
        <v/>
      </c>
    </row>
    <row r="9891" spans="2:7">
      <c r="B9891" s="32">
        <f>SUMIF(Balanço[Estoque],Back!A9891,Balanço[Quantidade])</f>
        <v>0</v>
      </c>
      <c r="G9891" s="32" t="str" cm="1">
        <f t="array" ref="G9891">IF(F9891="","",SUM(_xlfn._xlws.FILTER(Balanço[Quantidade],(Balanço[Estoque]=Back!$E$3)*(Balanço[Material]=Back!F9891))))</f>
        <v/>
      </c>
    </row>
    <row r="9892" spans="2:7">
      <c r="B9892" s="32">
        <f>SUMIF(Balanço[Estoque],Back!A9892,Balanço[Quantidade])</f>
        <v>0</v>
      </c>
      <c r="G9892" s="32" t="str" cm="1">
        <f t="array" ref="G9892">IF(F9892="","",SUM(_xlfn._xlws.FILTER(Balanço[Quantidade],(Balanço[Estoque]=Back!$E$3)*(Balanço[Material]=Back!F9892))))</f>
        <v/>
      </c>
    </row>
    <row r="9893" spans="2:7">
      <c r="B9893" s="32">
        <f>SUMIF(Balanço[Estoque],Back!A9893,Balanço[Quantidade])</f>
        <v>0</v>
      </c>
      <c r="G9893" s="32" t="str" cm="1">
        <f t="array" ref="G9893">IF(F9893="","",SUM(_xlfn._xlws.FILTER(Balanço[Quantidade],(Balanço[Estoque]=Back!$E$3)*(Balanço[Material]=Back!F9893))))</f>
        <v/>
      </c>
    </row>
    <row r="9894" spans="2:7">
      <c r="B9894" s="32">
        <f>SUMIF(Balanço[Estoque],Back!A9894,Balanço[Quantidade])</f>
        <v>0</v>
      </c>
      <c r="G9894" s="32" t="str" cm="1">
        <f t="array" ref="G9894">IF(F9894="","",SUM(_xlfn._xlws.FILTER(Balanço[Quantidade],(Balanço[Estoque]=Back!$E$3)*(Balanço[Material]=Back!F9894))))</f>
        <v/>
      </c>
    </row>
    <row r="9895" spans="2:7">
      <c r="B9895" s="32">
        <f>SUMIF(Balanço[Estoque],Back!A9895,Balanço[Quantidade])</f>
        <v>0</v>
      </c>
      <c r="G9895" s="32" t="str" cm="1">
        <f t="array" ref="G9895">IF(F9895="","",SUM(_xlfn._xlws.FILTER(Balanço[Quantidade],(Balanço[Estoque]=Back!$E$3)*(Balanço[Material]=Back!F9895))))</f>
        <v/>
      </c>
    </row>
    <row r="9896" spans="2:7">
      <c r="B9896" s="32">
        <f>SUMIF(Balanço[Estoque],Back!A9896,Balanço[Quantidade])</f>
        <v>0</v>
      </c>
      <c r="G9896" s="32" t="str" cm="1">
        <f t="array" ref="G9896">IF(F9896="","",SUM(_xlfn._xlws.FILTER(Balanço[Quantidade],(Balanço[Estoque]=Back!$E$3)*(Balanço[Material]=Back!F9896))))</f>
        <v/>
      </c>
    </row>
    <row r="9897" spans="2:7">
      <c r="B9897" s="32">
        <f>SUMIF(Balanço[Estoque],Back!A9897,Balanço[Quantidade])</f>
        <v>0</v>
      </c>
      <c r="G9897" s="32" t="str" cm="1">
        <f t="array" ref="G9897">IF(F9897="","",SUM(_xlfn._xlws.FILTER(Balanço[Quantidade],(Balanço[Estoque]=Back!$E$3)*(Balanço[Material]=Back!F9897))))</f>
        <v/>
      </c>
    </row>
    <row r="9898" spans="2:7">
      <c r="B9898" s="32">
        <f>SUMIF(Balanço[Estoque],Back!A9898,Balanço[Quantidade])</f>
        <v>0</v>
      </c>
      <c r="G9898" s="32" t="str" cm="1">
        <f t="array" ref="G9898">IF(F9898="","",SUM(_xlfn._xlws.FILTER(Balanço[Quantidade],(Balanço[Estoque]=Back!$E$3)*(Balanço[Material]=Back!F9898))))</f>
        <v/>
      </c>
    </row>
    <row r="9899" spans="2:7">
      <c r="B9899" s="32">
        <f>SUMIF(Balanço[Estoque],Back!A9899,Balanço[Quantidade])</f>
        <v>0</v>
      </c>
      <c r="G9899" s="32" t="str" cm="1">
        <f t="array" ref="G9899">IF(F9899="","",SUM(_xlfn._xlws.FILTER(Balanço[Quantidade],(Balanço[Estoque]=Back!$E$3)*(Balanço[Material]=Back!F9899))))</f>
        <v/>
      </c>
    </row>
    <row r="9900" spans="2:7">
      <c r="B9900" s="32">
        <f>SUMIF(Balanço[Estoque],Back!A9900,Balanço[Quantidade])</f>
        <v>0</v>
      </c>
      <c r="G9900" s="32" t="str" cm="1">
        <f t="array" ref="G9900">IF(F9900="","",SUM(_xlfn._xlws.FILTER(Balanço[Quantidade],(Balanço[Estoque]=Back!$E$3)*(Balanço[Material]=Back!F9900))))</f>
        <v/>
      </c>
    </row>
    <row r="9901" spans="2:7">
      <c r="B9901" s="32">
        <f>SUMIF(Balanço[Estoque],Back!A9901,Balanço[Quantidade])</f>
        <v>0</v>
      </c>
      <c r="G9901" s="32" t="str" cm="1">
        <f t="array" ref="G9901">IF(F9901="","",SUM(_xlfn._xlws.FILTER(Balanço[Quantidade],(Balanço[Estoque]=Back!$E$3)*(Balanço[Material]=Back!F9901))))</f>
        <v/>
      </c>
    </row>
    <row r="9902" spans="2:7">
      <c r="B9902" s="32">
        <f>SUMIF(Balanço[Estoque],Back!A9902,Balanço[Quantidade])</f>
        <v>0</v>
      </c>
      <c r="G9902" s="32" t="str" cm="1">
        <f t="array" ref="G9902">IF(F9902="","",SUM(_xlfn._xlws.FILTER(Balanço[Quantidade],(Balanço[Estoque]=Back!$E$3)*(Balanço[Material]=Back!F9902))))</f>
        <v/>
      </c>
    </row>
    <row r="9903" spans="2:7">
      <c r="B9903" s="32">
        <f>SUMIF(Balanço[Estoque],Back!A9903,Balanço[Quantidade])</f>
        <v>0</v>
      </c>
      <c r="G9903" s="32" t="str" cm="1">
        <f t="array" ref="G9903">IF(F9903="","",SUM(_xlfn._xlws.FILTER(Balanço[Quantidade],(Balanço[Estoque]=Back!$E$3)*(Balanço[Material]=Back!F9903))))</f>
        <v/>
      </c>
    </row>
    <row r="9904" spans="2:7">
      <c r="B9904" s="32">
        <f>SUMIF(Balanço[Estoque],Back!A9904,Balanço[Quantidade])</f>
        <v>0</v>
      </c>
      <c r="G9904" s="32" t="str" cm="1">
        <f t="array" ref="G9904">IF(F9904="","",SUM(_xlfn._xlws.FILTER(Balanço[Quantidade],(Balanço[Estoque]=Back!$E$3)*(Balanço[Material]=Back!F9904))))</f>
        <v/>
      </c>
    </row>
    <row r="9905" spans="2:7">
      <c r="B9905" s="32">
        <f>SUMIF(Balanço[Estoque],Back!A9905,Balanço[Quantidade])</f>
        <v>0</v>
      </c>
      <c r="G9905" s="32" t="str" cm="1">
        <f t="array" ref="G9905">IF(F9905="","",SUM(_xlfn._xlws.FILTER(Balanço[Quantidade],(Balanço[Estoque]=Back!$E$3)*(Balanço[Material]=Back!F9905))))</f>
        <v/>
      </c>
    </row>
    <row r="9906" spans="2:7">
      <c r="B9906" s="32">
        <f>SUMIF(Balanço[Estoque],Back!A9906,Balanço[Quantidade])</f>
        <v>0</v>
      </c>
      <c r="G9906" s="32" t="str" cm="1">
        <f t="array" ref="G9906">IF(F9906="","",SUM(_xlfn._xlws.FILTER(Balanço[Quantidade],(Balanço[Estoque]=Back!$E$3)*(Balanço[Material]=Back!F9906))))</f>
        <v/>
      </c>
    </row>
    <row r="9907" spans="2:7">
      <c r="B9907" s="32">
        <f>SUMIF(Balanço[Estoque],Back!A9907,Balanço[Quantidade])</f>
        <v>0</v>
      </c>
      <c r="G9907" s="32" t="str" cm="1">
        <f t="array" ref="G9907">IF(F9907="","",SUM(_xlfn._xlws.FILTER(Balanço[Quantidade],(Balanço[Estoque]=Back!$E$3)*(Balanço[Material]=Back!F9907))))</f>
        <v/>
      </c>
    </row>
    <row r="9908" spans="2:7">
      <c r="B9908" s="32">
        <f>SUMIF(Balanço[Estoque],Back!A9908,Balanço[Quantidade])</f>
        <v>0</v>
      </c>
      <c r="G9908" s="32" t="str" cm="1">
        <f t="array" ref="G9908">IF(F9908="","",SUM(_xlfn._xlws.FILTER(Balanço[Quantidade],(Balanço[Estoque]=Back!$E$3)*(Balanço[Material]=Back!F9908))))</f>
        <v/>
      </c>
    </row>
    <row r="9909" spans="2:7">
      <c r="B9909" s="32">
        <f>SUMIF(Balanço[Estoque],Back!A9909,Balanço[Quantidade])</f>
        <v>0</v>
      </c>
      <c r="G9909" s="32" t="str" cm="1">
        <f t="array" ref="G9909">IF(F9909="","",SUM(_xlfn._xlws.FILTER(Balanço[Quantidade],(Balanço[Estoque]=Back!$E$3)*(Balanço[Material]=Back!F9909))))</f>
        <v/>
      </c>
    </row>
    <row r="9910" spans="2:7">
      <c r="B9910" s="32">
        <f>SUMIF(Balanço[Estoque],Back!A9910,Balanço[Quantidade])</f>
        <v>0</v>
      </c>
      <c r="G9910" s="32" t="str" cm="1">
        <f t="array" ref="G9910">IF(F9910="","",SUM(_xlfn._xlws.FILTER(Balanço[Quantidade],(Balanço[Estoque]=Back!$E$3)*(Balanço[Material]=Back!F9910))))</f>
        <v/>
      </c>
    </row>
    <row r="9911" spans="2:7">
      <c r="B9911" s="32">
        <f>SUMIF(Balanço[Estoque],Back!A9911,Balanço[Quantidade])</f>
        <v>0</v>
      </c>
      <c r="G9911" s="32" t="str" cm="1">
        <f t="array" ref="G9911">IF(F9911="","",SUM(_xlfn._xlws.FILTER(Balanço[Quantidade],(Balanço[Estoque]=Back!$E$3)*(Balanço[Material]=Back!F9911))))</f>
        <v/>
      </c>
    </row>
    <row r="9912" spans="2:7">
      <c r="B9912" s="32">
        <f>SUMIF(Balanço[Estoque],Back!A9912,Balanço[Quantidade])</f>
        <v>0</v>
      </c>
      <c r="G9912" s="32" t="str" cm="1">
        <f t="array" ref="G9912">IF(F9912="","",SUM(_xlfn._xlws.FILTER(Balanço[Quantidade],(Balanço[Estoque]=Back!$E$3)*(Balanço[Material]=Back!F9912))))</f>
        <v/>
      </c>
    </row>
    <row r="9913" spans="2:7">
      <c r="B9913" s="32">
        <f>SUMIF(Balanço[Estoque],Back!A9913,Balanço[Quantidade])</f>
        <v>0</v>
      </c>
      <c r="G9913" s="32" t="str" cm="1">
        <f t="array" ref="G9913">IF(F9913="","",SUM(_xlfn._xlws.FILTER(Balanço[Quantidade],(Balanço[Estoque]=Back!$E$3)*(Balanço[Material]=Back!F9913))))</f>
        <v/>
      </c>
    </row>
    <row r="9914" spans="2:7">
      <c r="B9914" s="32">
        <f>SUMIF(Balanço[Estoque],Back!A9914,Balanço[Quantidade])</f>
        <v>0</v>
      </c>
      <c r="G9914" s="32" t="str" cm="1">
        <f t="array" ref="G9914">IF(F9914="","",SUM(_xlfn._xlws.FILTER(Balanço[Quantidade],(Balanço[Estoque]=Back!$E$3)*(Balanço[Material]=Back!F9914))))</f>
        <v/>
      </c>
    </row>
    <row r="9915" spans="2:7">
      <c r="B9915" s="32">
        <f>SUMIF(Balanço[Estoque],Back!A9915,Balanço[Quantidade])</f>
        <v>0</v>
      </c>
      <c r="G9915" s="32" t="str" cm="1">
        <f t="array" ref="G9915">IF(F9915="","",SUM(_xlfn._xlws.FILTER(Balanço[Quantidade],(Balanço[Estoque]=Back!$E$3)*(Balanço[Material]=Back!F9915))))</f>
        <v/>
      </c>
    </row>
    <row r="9916" spans="2:7">
      <c r="B9916" s="32">
        <f>SUMIF(Balanço[Estoque],Back!A9916,Balanço[Quantidade])</f>
        <v>0</v>
      </c>
      <c r="G9916" s="32" t="str" cm="1">
        <f t="array" ref="G9916">IF(F9916="","",SUM(_xlfn._xlws.FILTER(Balanço[Quantidade],(Balanço[Estoque]=Back!$E$3)*(Balanço[Material]=Back!F9916))))</f>
        <v/>
      </c>
    </row>
    <row r="9917" spans="2:7">
      <c r="B9917" s="32">
        <f>SUMIF(Balanço[Estoque],Back!A9917,Balanço[Quantidade])</f>
        <v>0</v>
      </c>
      <c r="G9917" s="32" t="str" cm="1">
        <f t="array" ref="G9917">IF(F9917="","",SUM(_xlfn._xlws.FILTER(Balanço[Quantidade],(Balanço[Estoque]=Back!$E$3)*(Balanço[Material]=Back!F9917))))</f>
        <v/>
      </c>
    </row>
    <row r="9918" spans="2:7">
      <c r="B9918" s="32">
        <f>SUMIF(Balanço[Estoque],Back!A9918,Balanço[Quantidade])</f>
        <v>0</v>
      </c>
      <c r="G9918" s="32" t="str" cm="1">
        <f t="array" ref="G9918">IF(F9918="","",SUM(_xlfn._xlws.FILTER(Balanço[Quantidade],(Balanço[Estoque]=Back!$E$3)*(Balanço[Material]=Back!F9918))))</f>
        <v/>
      </c>
    </row>
    <row r="9919" spans="2:7">
      <c r="B9919" s="32">
        <f>SUMIF(Balanço[Estoque],Back!A9919,Balanço[Quantidade])</f>
        <v>0</v>
      </c>
      <c r="G9919" s="32" t="str" cm="1">
        <f t="array" ref="G9919">IF(F9919="","",SUM(_xlfn._xlws.FILTER(Balanço[Quantidade],(Balanço[Estoque]=Back!$E$3)*(Balanço[Material]=Back!F9919))))</f>
        <v/>
      </c>
    </row>
    <row r="9920" spans="2:7">
      <c r="B9920" s="32">
        <f>SUMIF(Balanço[Estoque],Back!A9920,Balanço[Quantidade])</f>
        <v>0</v>
      </c>
      <c r="G9920" s="32" t="str" cm="1">
        <f t="array" ref="G9920">IF(F9920="","",SUM(_xlfn._xlws.FILTER(Balanço[Quantidade],(Balanço[Estoque]=Back!$E$3)*(Balanço[Material]=Back!F9920))))</f>
        <v/>
      </c>
    </row>
    <row r="9921" spans="2:7">
      <c r="B9921" s="32">
        <f>SUMIF(Balanço[Estoque],Back!A9921,Balanço[Quantidade])</f>
        <v>0</v>
      </c>
      <c r="G9921" s="32" t="str" cm="1">
        <f t="array" ref="G9921">IF(F9921="","",SUM(_xlfn._xlws.FILTER(Balanço[Quantidade],(Balanço[Estoque]=Back!$E$3)*(Balanço[Material]=Back!F9921))))</f>
        <v/>
      </c>
    </row>
    <row r="9922" spans="2:7">
      <c r="B9922" s="32">
        <f>SUMIF(Balanço[Estoque],Back!A9922,Balanço[Quantidade])</f>
        <v>0</v>
      </c>
      <c r="G9922" s="32" t="str" cm="1">
        <f t="array" ref="G9922">IF(F9922="","",SUM(_xlfn._xlws.FILTER(Balanço[Quantidade],(Balanço[Estoque]=Back!$E$3)*(Balanço[Material]=Back!F9922))))</f>
        <v/>
      </c>
    </row>
    <row r="9923" spans="2:7">
      <c r="B9923" s="32">
        <f>SUMIF(Balanço[Estoque],Back!A9923,Balanço[Quantidade])</f>
        <v>0</v>
      </c>
      <c r="G9923" s="32" t="str" cm="1">
        <f t="array" ref="G9923">IF(F9923="","",SUM(_xlfn._xlws.FILTER(Balanço[Quantidade],(Balanço[Estoque]=Back!$E$3)*(Balanço[Material]=Back!F9923))))</f>
        <v/>
      </c>
    </row>
    <row r="9924" spans="2:7">
      <c r="B9924" s="32">
        <f>SUMIF(Balanço[Estoque],Back!A9924,Balanço[Quantidade])</f>
        <v>0</v>
      </c>
      <c r="G9924" s="32" t="str" cm="1">
        <f t="array" ref="G9924">IF(F9924="","",SUM(_xlfn._xlws.FILTER(Balanço[Quantidade],(Balanço[Estoque]=Back!$E$3)*(Balanço[Material]=Back!F9924))))</f>
        <v/>
      </c>
    </row>
    <row r="9925" spans="2:7">
      <c r="B9925" s="32">
        <f>SUMIF(Balanço[Estoque],Back!A9925,Balanço[Quantidade])</f>
        <v>0</v>
      </c>
      <c r="G9925" s="32" t="str" cm="1">
        <f t="array" ref="G9925">IF(F9925="","",SUM(_xlfn._xlws.FILTER(Balanço[Quantidade],(Balanço[Estoque]=Back!$E$3)*(Balanço[Material]=Back!F9925))))</f>
        <v/>
      </c>
    </row>
    <row r="9926" spans="2:7">
      <c r="B9926" s="32">
        <f>SUMIF(Balanço[Estoque],Back!A9926,Balanço[Quantidade])</f>
        <v>0</v>
      </c>
      <c r="G9926" s="32" t="str" cm="1">
        <f t="array" ref="G9926">IF(F9926="","",SUM(_xlfn._xlws.FILTER(Balanço[Quantidade],(Balanço[Estoque]=Back!$E$3)*(Balanço[Material]=Back!F9926))))</f>
        <v/>
      </c>
    </row>
    <row r="9927" spans="2:7">
      <c r="B9927" s="32">
        <f>SUMIF(Balanço[Estoque],Back!A9927,Balanço[Quantidade])</f>
        <v>0</v>
      </c>
      <c r="G9927" s="32" t="str" cm="1">
        <f t="array" ref="G9927">IF(F9927="","",SUM(_xlfn._xlws.FILTER(Balanço[Quantidade],(Balanço[Estoque]=Back!$E$3)*(Balanço[Material]=Back!F9927))))</f>
        <v/>
      </c>
    </row>
    <row r="9928" spans="2:7">
      <c r="B9928" s="32">
        <f>SUMIF(Balanço[Estoque],Back!A9928,Balanço[Quantidade])</f>
        <v>0</v>
      </c>
      <c r="G9928" s="32" t="str" cm="1">
        <f t="array" ref="G9928">IF(F9928="","",SUM(_xlfn._xlws.FILTER(Balanço[Quantidade],(Balanço[Estoque]=Back!$E$3)*(Balanço[Material]=Back!F9928))))</f>
        <v/>
      </c>
    </row>
    <row r="9929" spans="2:7">
      <c r="B9929" s="32">
        <f>SUMIF(Balanço[Estoque],Back!A9929,Balanço[Quantidade])</f>
        <v>0</v>
      </c>
      <c r="G9929" s="32" t="str" cm="1">
        <f t="array" ref="G9929">IF(F9929="","",SUM(_xlfn._xlws.FILTER(Balanço[Quantidade],(Balanço[Estoque]=Back!$E$3)*(Balanço[Material]=Back!F9929))))</f>
        <v/>
      </c>
    </row>
    <row r="9930" spans="2:7">
      <c r="B9930" s="32">
        <f>SUMIF(Balanço[Estoque],Back!A9930,Balanço[Quantidade])</f>
        <v>0</v>
      </c>
      <c r="G9930" s="32" t="str" cm="1">
        <f t="array" ref="G9930">IF(F9930="","",SUM(_xlfn._xlws.FILTER(Balanço[Quantidade],(Balanço[Estoque]=Back!$E$3)*(Balanço[Material]=Back!F9930))))</f>
        <v/>
      </c>
    </row>
    <row r="9931" spans="2:7">
      <c r="B9931" s="32">
        <f>SUMIF(Balanço[Estoque],Back!A9931,Balanço[Quantidade])</f>
        <v>0</v>
      </c>
      <c r="G9931" s="32" t="str" cm="1">
        <f t="array" ref="G9931">IF(F9931="","",SUM(_xlfn._xlws.FILTER(Balanço[Quantidade],(Balanço[Estoque]=Back!$E$3)*(Balanço[Material]=Back!F9931))))</f>
        <v/>
      </c>
    </row>
    <row r="9932" spans="2:7">
      <c r="B9932" s="32">
        <f>SUMIF(Balanço[Estoque],Back!A9932,Balanço[Quantidade])</f>
        <v>0</v>
      </c>
      <c r="G9932" s="32" t="str" cm="1">
        <f t="array" ref="G9932">IF(F9932="","",SUM(_xlfn._xlws.FILTER(Balanço[Quantidade],(Balanço[Estoque]=Back!$E$3)*(Balanço[Material]=Back!F9932))))</f>
        <v/>
      </c>
    </row>
    <row r="9933" spans="2:7">
      <c r="B9933" s="32">
        <f>SUMIF(Balanço[Estoque],Back!A9933,Balanço[Quantidade])</f>
        <v>0</v>
      </c>
      <c r="G9933" s="32" t="str" cm="1">
        <f t="array" ref="G9933">IF(F9933="","",SUM(_xlfn._xlws.FILTER(Balanço[Quantidade],(Balanço[Estoque]=Back!$E$3)*(Balanço[Material]=Back!F9933))))</f>
        <v/>
      </c>
    </row>
    <row r="9934" spans="2:7">
      <c r="B9934" s="32">
        <f>SUMIF(Balanço[Estoque],Back!A9934,Balanço[Quantidade])</f>
        <v>0</v>
      </c>
      <c r="G9934" s="32" t="str" cm="1">
        <f t="array" ref="G9934">IF(F9934="","",SUM(_xlfn._xlws.FILTER(Balanço[Quantidade],(Balanço[Estoque]=Back!$E$3)*(Balanço[Material]=Back!F9934))))</f>
        <v/>
      </c>
    </row>
    <row r="9935" spans="2:7">
      <c r="B9935" s="32">
        <f>SUMIF(Balanço[Estoque],Back!A9935,Balanço[Quantidade])</f>
        <v>0</v>
      </c>
      <c r="G9935" s="32" t="str" cm="1">
        <f t="array" ref="G9935">IF(F9935="","",SUM(_xlfn._xlws.FILTER(Balanço[Quantidade],(Balanço[Estoque]=Back!$E$3)*(Balanço[Material]=Back!F9935))))</f>
        <v/>
      </c>
    </row>
    <row r="9936" spans="2:7">
      <c r="B9936" s="32">
        <f>SUMIF(Balanço[Estoque],Back!A9936,Balanço[Quantidade])</f>
        <v>0</v>
      </c>
      <c r="G9936" s="32" t="str" cm="1">
        <f t="array" ref="G9936">IF(F9936="","",SUM(_xlfn._xlws.FILTER(Balanço[Quantidade],(Balanço[Estoque]=Back!$E$3)*(Balanço[Material]=Back!F9936))))</f>
        <v/>
      </c>
    </row>
    <row r="9937" spans="2:7">
      <c r="B9937" s="32">
        <f>SUMIF(Balanço[Estoque],Back!A9937,Balanço[Quantidade])</f>
        <v>0</v>
      </c>
      <c r="G9937" s="32" t="str" cm="1">
        <f t="array" ref="G9937">IF(F9937="","",SUM(_xlfn._xlws.FILTER(Balanço[Quantidade],(Balanço[Estoque]=Back!$E$3)*(Balanço[Material]=Back!F9937))))</f>
        <v/>
      </c>
    </row>
    <row r="9938" spans="2:7">
      <c r="B9938" s="32">
        <f>SUMIF(Balanço[Estoque],Back!A9938,Balanço[Quantidade])</f>
        <v>0</v>
      </c>
      <c r="G9938" s="32" t="str" cm="1">
        <f t="array" ref="G9938">IF(F9938="","",SUM(_xlfn._xlws.FILTER(Balanço[Quantidade],(Balanço[Estoque]=Back!$E$3)*(Balanço[Material]=Back!F9938))))</f>
        <v/>
      </c>
    </row>
    <row r="9939" spans="2:7">
      <c r="B9939" s="32">
        <f>SUMIF(Balanço[Estoque],Back!A9939,Balanço[Quantidade])</f>
        <v>0</v>
      </c>
      <c r="G9939" s="32" t="str" cm="1">
        <f t="array" ref="G9939">IF(F9939="","",SUM(_xlfn._xlws.FILTER(Balanço[Quantidade],(Balanço[Estoque]=Back!$E$3)*(Balanço[Material]=Back!F9939))))</f>
        <v/>
      </c>
    </row>
    <row r="9940" spans="2:7">
      <c r="B9940" s="32">
        <f>SUMIF(Balanço[Estoque],Back!A9940,Balanço[Quantidade])</f>
        <v>0</v>
      </c>
      <c r="G9940" s="32" t="str" cm="1">
        <f t="array" ref="G9940">IF(F9940="","",SUM(_xlfn._xlws.FILTER(Balanço[Quantidade],(Balanço[Estoque]=Back!$E$3)*(Balanço[Material]=Back!F9940))))</f>
        <v/>
      </c>
    </row>
    <row r="9941" spans="2:7">
      <c r="B9941" s="32">
        <f>SUMIF(Balanço[Estoque],Back!A9941,Balanço[Quantidade])</f>
        <v>0</v>
      </c>
      <c r="G9941" s="32" t="str" cm="1">
        <f t="array" ref="G9941">IF(F9941="","",SUM(_xlfn._xlws.FILTER(Balanço[Quantidade],(Balanço[Estoque]=Back!$E$3)*(Balanço[Material]=Back!F9941))))</f>
        <v/>
      </c>
    </row>
    <row r="9942" spans="2:7">
      <c r="B9942" s="32">
        <f>SUMIF(Balanço[Estoque],Back!A9942,Balanço[Quantidade])</f>
        <v>0</v>
      </c>
      <c r="G9942" s="32" t="str" cm="1">
        <f t="array" ref="G9942">IF(F9942="","",SUM(_xlfn._xlws.FILTER(Balanço[Quantidade],(Balanço[Estoque]=Back!$E$3)*(Balanço[Material]=Back!F9942))))</f>
        <v/>
      </c>
    </row>
    <row r="9943" spans="2:7">
      <c r="B9943" s="32">
        <f>SUMIF(Balanço[Estoque],Back!A9943,Balanço[Quantidade])</f>
        <v>0</v>
      </c>
      <c r="G9943" s="32" t="str" cm="1">
        <f t="array" ref="G9943">IF(F9943="","",SUM(_xlfn._xlws.FILTER(Balanço[Quantidade],(Balanço[Estoque]=Back!$E$3)*(Balanço[Material]=Back!F9943))))</f>
        <v/>
      </c>
    </row>
    <row r="9944" spans="2:7">
      <c r="B9944" s="32">
        <f>SUMIF(Balanço[Estoque],Back!A9944,Balanço[Quantidade])</f>
        <v>0</v>
      </c>
      <c r="G9944" s="32" t="str" cm="1">
        <f t="array" ref="G9944">IF(F9944="","",SUM(_xlfn._xlws.FILTER(Balanço[Quantidade],(Balanço[Estoque]=Back!$E$3)*(Balanço[Material]=Back!F9944))))</f>
        <v/>
      </c>
    </row>
    <row r="9945" spans="2:7">
      <c r="B9945" s="32">
        <f>SUMIF(Balanço[Estoque],Back!A9945,Balanço[Quantidade])</f>
        <v>0</v>
      </c>
      <c r="G9945" s="32" t="str" cm="1">
        <f t="array" ref="G9945">IF(F9945="","",SUM(_xlfn._xlws.FILTER(Balanço[Quantidade],(Balanço[Estoque]=Back!$E$3)*(Balanço[Material]=Back!F9945))))</f>
        <v/>
      </c>
    </row>
    <row r="9946" spans="2:7">
      <c r="B9946" s="32">
        <f>SUMIF(Balanço[Estoque],Back!A9946,Balanço[Quantidade])</f>
        <v>0</v>
      </c>
      <c r="G9946" s="32" t="str" cm="1">
        <f t="array" ref="G9946">IF(F9946="","",SUM(_xlfn._xlws.FILTER(Balanço[Quantidade],(Balanço[Estoque]=Back!$E$3)*(Balanço[Material]=Back!F9946))))</f>
        <v/>
      </c>
    </row>
    <row r="9947" spans="2:7">
      <c r="B9947" s="32">
        <f>SUMIF(Balanço[Estoque],Back!A9947,Balanço[Quantidade])</f>
        <v>0</v>
      </c>
      <c r="G9947" s="32" t="str" cm="1">
        <f t="array" ref="G9947">IF(F9947="","",SUM(_xlfn._xlws.FILTER(Balanço[Quantidade],(Balanço[Estoque]=Back!$E$3)*(Balanço[Material]=Back!F9947))))</f>
        <v/>
      </c>
    </row>
    <row r="9948" spans="2:7">
      <c r="B9948" s="32">
        <f>SUMIF(Balanço[Estoque],Back!A9948,Balanço[Quantidade])</f>
        <v>0</v>
      </c>
      <c r="G9948" s="32" t="str" cm="1">
        <f t="array" ref="G9948">IF(F9948="","",SUM(_xlfn._xlws.FILTER(Balanço[Quantidade],(Balanço[Estoque]=Back!$E$3)*(Balanço[Material]=Back!F9948))))</f>
        <v/>
      </c>
    </row>
    <row r="9949" spans="2:7">
      <c r="B9949" s="32">
        <f>SUMIF(Balanço[Estoque],Back!A9949,Balanço[Quantidade])</f>
        <v>0</v>
      </c>
      <c r="G9949" s="32" t="str" cm="1">
        <f t="array" ref="G9949">IF(F9949="","",SUM(_xlfn._xlws.FILTER(Balanço[Quantidade],(Balanço[Estoque]=Back!$E$3)*(Balanço[Material]=Back!F9949))))</f>
        <v/>
      </c>
    </row>
    <row r="9950" spans="2:7">
      <c r="B9950" s="32">
        <f>SUMIF(Balanço[Estoque],Back!A9950,Balanço[Quantidade])</f>
        <v>0</v>
      </c>
      <c r="G9950" s="32" t="str" cm="1">
        <f t="array" ref="G9950">IF(F9950="","",SUM(_xlfn._xlws.FILTER(Balanço[Quantidade],(Balanço[Estoque]=Back!$E$3)*(Balanço[Material]=Back!F9950))))</f>
        <v/>
      </c>
    </row>
    <row r="9951" spans="2:7">
      <c r="B9951" s="32">
        <f>SUMIF(Balanço[Estoque],Back!A9951,Balanço[Quantidade])</f>
        <v>0</v>
      </c>
      <c r="G9951" s="32" t="str" cm="1">
        <f t="array" ref="G9951">IF(F9951="","",SUM(_xlfn._xlws.FILTER(Balanço[Quantidade],(Balanço[Estoque]=Back!$E$3)*(Balanço[Material]=Back!F9951))))</f>
        <v/>
      </c>
    </row>
    <row r="9952" spans="2:7">
      <c r="B9952" s="32">
        <f>SUMIF(Balanço[Estoque],Back!A9952,Balanço[Quantidade])</f>
        <v>0</v>
      </c>
      <c r="G9952" s="32" t="str" cm="1">
        <f t="array" ref="G9952">IF(F9952="","",SUM(_xlfn._xlws.FILTER(Balanço[Quantidade],(Balanço[Estoque]=Back!$E$3)*(Balanço[Material]=Back!F9952))))</f>
        <v/>
      </c>
    </row>
    <row r="9953" spans="2:7">
      <c r="B9953" s="32">
        <f>SUMIF(Balanço[Estoque],Back!A9953,Balanço[Quantidade])</f>
        <v>0</v>
      </c>
      <c r="G9953" s="32" t="str" cm="1">
        <f t="array" ref="G9953">IF(F9953="","",SUM(_xlfn._xlws.FILTER(Balanço[Quantidade],(Balanço[Estoque]=Back!$E$3)*(Balanço[Material]=Back!F9953))))</f>
        <v/>
      </c>
    </row>
    <row r="9954" spans="2:7">
      <c r="B9954" s="32">
        <f>SUMIF(Balanço[Estoque],Back!A9954,Balanço[Quantidade])</f>
        <v>0</v>
      </c>
      <c r="G9954" s="32" t="str" cm="1">
        <f t="array" ref="G9954">IF(F9954="","",SUM(_xlfn._xlws.FILTER(Balanço[Quantidade],(Balanço[Estoque]=Back!$E$3)*(Balanço[Material]=Back!F9954))))</f>
        <v/>
      </c>
    </row>
    <row r="9955" spans="2:7">
      <c r="B9955" s="32">
        <f>SUMIF(Balanço[Estoque],Back!A9955,Balanço[Quantidade])</f>
        <v>0</v>
      </c>
      <c r="G9955" s="32" t="str" cm="1">
        <f t="array" ref="G9955">IF(F9955="","",SUM(_xlfn._xlws.FILTER(Balanço[Quantidade],(Balanço[Estoque]=Back!$E$3)*(Balanço[Material]=Back!F9955))))</f>
        <v/>
      </c>
    </row>
    <row r="9956" spans="2:7">
      <c r="B9956" s="32">
        <f>SUMIF(Balanço[Estoque],Back!A9956,Balanço[Quantidade])</f>
        <v>0</v>
      </c>
      <c r="G9956" s="32" t="str" cm="1">
        <f t="array" ref="G9956">IF(F9956="","",SUM(_xlfn._xlws.FILTER(Balanço[Quantidade],(Balanço[Estoque]=Back!$E$3)*(Balanço[Material]=Back!F9956))))</f>
        <v/>
      </c>
    </row>
    <row r="9957" spans="2:7">
      <c r="B9957" s="32">
        <f>SUMIF(Balanço[Estoque],Back!A9957,Balanço[Quantidade])</f>
        <v>0</v>
      </c>
      <c r="G9957" s="32" t="str" cm="1">
        <f t="array" ref="G9957">IF(F9957="","",SUM(_xlfn._xlws.FILTER(Balanço[Quantidade],(Balanço[Estoque]=Back!$E$3)*(Balanço[Material]=Back!F9957))))</f>
        <v/>
      </c>
    </row>
    <row r="9958" spans="2:7">
      <c r="B9958" s="32">
        <f>SUMIF(Balanço[Estoque],Back!A9958,Balanço[Quantidade])</f>
        <v>0</v>
      </c>
      <c r="G9958" s="32" t="str" cm="1">
        <f t="array" ref="G9958">IF(F9958="","",SUM(_xlfn._xlws.FILTER(Balanço[Quantidade],(Balanço[Estoque]=Back!$E$3)*(Balanço[Material]=Back!F9958))))</f>
        <v/>
      </c>
    </row>
    <row r="9959" spans="2:7">
      <c r="B9959" s="32">
        <f>SUMIF(Balanço[Estoque],Back!A9959,Balanço[Quantidade])</f>
        <v>0</v>
      </c>
      <c r="G9959" s="32" t="str" cm="1">
        <f t="array" ref="G9959">IF(F9959="","",SUM(_xlfn._xlws.FILTER(Balanço[Quantidade],(Balanço[Estoque]=Back!$E$3)*(Balanço[Material]=Back!F9959))))</f>
        <v/>
      </c>
    </row>
    <row r="9960" spans="2:7">
      <c r="B9960" s="32">
        <f>SUMIF(Balanço[Estoque],Back!A9960,Balanço[Quantidade])</f>
        <v>0</v>
      </c>
      <c r="G9960" s="32" t="str" cm="1">
        <f t="array" ref="G9960">IF(F9960="","",SUM(_xlfn._xlws.FILTER(Balanço[Quantidade],(Balanço[Estoque]=Back!$E$3)*(Balanço[Material]=Back!F9960))))</f>
        <v/>
      </c>
    </row>
    <row r="9961" spans="2:7">
      <c r="B9961" s="32">
        <f>SUMIF(Balanço[Estoque],Back!A9961,Balanço[Quantidade])</f>
        <v>0</v>
      </c>
      <c r="G9961" s="32" t="str" cm="1">
        <f t="array" ref="G9961">IF(F9961="","",SUM(_xlfn._xlws.FILTER(Balanço[Quantidade],(Balanço[Estoque]=Back!$E$3)*(Balanço[Material]=Back!F9961))))</f>
        <v/>
      </c>
    </row>
    <row r="9962" spans="2:7">
      <c r="B9962" s="32">
        <f>SUMIF(Balanço[Estoque],Back!A9962,Balanço[Quantidade])</f>
        <v>0</v>
      </c>
      <c r="G9962" s="32" t="str" cm="1">
        <f t="array" ref="G9962">IF(F9962="","",SUM(_xlfn._xlws.FILTER(Balanço[Quantidade],(Balanço[Estoque]=Back!$E$3)*(Balanço[Material]=Back!F9962))))</f>
        <v/>
      </c>
    </row>
    <row r="9963" spans="2:7">
      <c r="B9963" s="32">
        <f>SUMIF(Balanço[Estoque],Back!A9963,Balanço[Quantidade])</f>
        <v>0</v>
      </c>
      <c r="G9963" s="32" t="str" cm="1">
        <f t="array" ref="G9963">IF(F9963="","",SUM(_xlfn._xlws.FILTER(Balanço[Quantidade],(Balanço[Estoque]=Back!$E$3)*(Balanço[Material]=Back!F9963))))</f>
        <v/>
      </c>
    </row>
    <row r="9964" spans="2:7">
      <c r="B9964" s="32">
        <f>SUMIF(Balanço[Estoque],Back!A9964,Balanço[Quantidade])</f>
        <v>0</v>
      </c>
      <c r="G9964" s="32" t="str" cm="1">
        <f t="array" ref="G9964">IF(F9964="","",SUM(_xlfn._xlws.FILTER(Balanço[Quantidade],(Balanço[Estoque]=Back!$E$3)*(Balanço[Material]=Back!F9964))))</f>
        <v/>
      </c>
    </row>
    <row r="9965" spans="2:7">
      <c r="B9965" s="32">
        <f>SUMIF(Balanço[Estoque],Back!A9965,Balanço[Quantidade])</f>
        <v>0</v>
      </c>
      <c r="G9965" s="32" t="str" cm="1">
        <f t="array" ref="G9965">IF(F9965="","",SUM(_xlfn._xlws.FILTER(Balanço[Quantidade],(Balanço[Estoque]=Back!$E$3)*(Balanço[Material]=Back!F9965))))</f>
        <v/>
      </c>
    </row>
    <row r="9966" spans="2:7">
      <c r="B9966" s="32">
        <f>SUMIF(Balanço[Estoque],Back!A9966,Balanço[Quantidade])</f>
        <v>0</v>
      </c>
      <c r="G9966" s="32" t="str" cm="1">
        <f t="array" ref="G9966">IF(F9966="","",SUM(_xlfn._xlws.FILTER(Balanço[Quantidade],(Balanço[Estoque]=Back!$E$3)*(Balanço[Material]=Back!F9966))))</f>
        <v/>
      </c>
    </row>
    <row r="9967" spans="2:7">
      <c r="B9967" s="32">
        <f>SUMIF(Balanço[Estoque],Back!A9967,Balanço[Quantidade])</f>
        <v>0</v>
      </c>
      <c r="G9967" s="32" t="str" cm="1">
        <f t="array" ref="G9967">IF(F9967="","",SUM(_xlfn._xlws.FILTER(Balanço[Quantidade],(Balanço[Estoque]=Back!$E$3)*(Balanço[Material]=Back!F9967))))</f>
        <v/>
      </c>
    </row>
    <row r="9968" spans="2:7">
      <c r="B9968" s="32">
        <f>SUMIF(Balanço[Estoque],Back!A9968,Balanço[Quantidade])</f>
        <v>0</v>
      </c>
      <c r="G9968" s="32" t="str" cm="1">
        <f t="array" ref="G9968">IF(F9968="","",SUM(_xlfn._xlws.FILTER(Balanço[Quantidade],(Balanço[Estoque]=Back!$E$3)*(Balanço[Material]=Back!F9968))))</f>
        <v/>
      </c>
    </row>
    <row r="9969" spans="2:7">
      <c r="B9969" s="32">
        <f>SUMIF(Balanço[Estoque],Back!A9969,Balanço[Quantidade])</f>
        <v>0</v>
      </c>
      <c r="G9969" s="32" t="str" cm="1">
        <f t="array" ref="G9969">IF(F9969="","",SUM(_xlfn._xlws.FILTER(Balanço[Quantidade],(Balanço[Estoque]=Back!$E$3)*(Balanço[Material]=Back!F9969))))</f>
        <v/>
      </c>
    </row>
    <row r="9970" spans="2:7">
      <c r="B9970" s="32">
        <f>SUMIF(Balanço[Estoque],Back!A9970,Balanço[Quantidade])</f>
        <v>0</v>
      </c>
      <c r="G9970" s="32" t="str" cm="1">
        <f t="array" ref="G9970">IF(F9970="","",SUM(_xlfn._xlws.FILTER(Balanço[Quantidade],(Balanço[Estoque]=Back!$E$3)*(Balanço[Material]=Back!F9970))))</f>
        <v/>
      </c>
    </row>
    <row r="9971" spans="2:7">
      <c r="B9971" s="32">
        <f>SUMIF(Balanço[Estoque],Back!A9971,Balanço[Quantidade])</f>
        <v>0</v>
      </c>
      <c r="G9971" s="32" t="str" cm="1">
        <f t="array" ref="G9971">IF(F9971="","",SUM(_xlfn._xlws.FILTER(Balanço[Quantidade],(Balanço[Estoque]=Back!$E$3)*(Balanço[Material]=Back!F9971))))</f>
        <v/>
      </c>
    </row>
    <row r="9972" spans="2:7">
      <c r="B9972" s="32">
        <f>SUMIF(Balanço[Estoque],Back!A9972,Balanço[Quantidade])</f>
        <v>0</v>
      </c>
      <c r="G9972" s="32" t="str" cm="1">
        <f t="array" ref="G9972">IF(F9972="","",SUM(_xlfn._xlws.FILTER(Balanço[Quantidade],(Balanço[Estoque]=Back!$E$3)*(Balanço[Material]=Back!F9972))))</f>
        <v/>
      </c>
    </row>
    <row r="9973" spans="2:7">
      <c r="B9973" s="32">
        <f>SUMIF(Balanço[Estoque],Back!A9973,Balanço[Quantidade])</f>
        <v>0</v>
      </c>
      <c r="G9973" s="32" t="str" cm="1">
        <f t="array" ref="G9973">IF(F9973="","",SUM(_xlfn._xlws.FILTER(Balanço[Quantidade],(Balanço[Estoque]=Back!$E$3)*(Balanço[Material]=Back!F9973))))</f>
        <v/>
      </c>
    </row>
    <row r="9974" spans="2:7">
      <c r="B9974" s="32">
        <f>SUMIF(Balanço[Estoque],Back!A9974,Balanço[Quantidade])</f>
        <v>0</v>
      </c>
      <c r="G9974" s="32" t="str" cm="1">
        <f t="array" ref="G9974">IF(F9974="","",SUM(_xlfn._xlws.FILTER(Balanço[Quantidade],(Balanço[Estoque]=Back!$E$3)*(Balanço[Material]=Back!F9974))))</f>
        <v/>
      </c>
    </row>
    <row r="9975" spans="2:7">
      <c r="B9975" s="32">
        <f>SUMIF(Balanço[Estoque],Back!A9975,Balanço[Quantidade])</f>
        <v>0</v>
      </c>
      <c r="G9975" s="32" t="str" cm="1">
        <f t="array" ref="G9975">IF(F9975="","",SUM(_xlfn._xlws.FILTER(Balanço[Quantidade],(Balanço[Estoque]=Back!$E$3)*(Balanço[Material]=Back!F9975))))</f>
        <v/>
      </c>
    </row>
    <row r="9976" spans="2:7">
      <c r="B9976" s="32">
        <f>SUMIF(Balanço[Estoque],Back!A9976,Balanço[Quantidade])</f>
        <v>0</v>
      </c>
      <c r="G9976" s="32" t="str" cm="1">
        <f t="array" ref="G9976">IF(F9976="","",SUM(_xlfn._xlws.FILTER(Balanço[Quantidade],(Balanço[Estoque]=Back!$E$3)*(Balanço[Material]=Back!F9976))))</f>
        <v/>
      </c>
    </row>
    <row r="9977" spans="2:7">
      <c r="B9977" s="32">
        <f>SUMIF(Balanço[Estoque],Back!A9977,Balanço[Quantidade])</f>
        <v>0</v>
      </c>
      <c r="G9977" s="32" t="str" cm="1">
        <f t="array" ref="G9977">IF(F9977="","",SUM(_xlfn._xlws.FILTER(Balanço[Quantidade],(Balanço[Estoque]=Back!$E$3)*(Balanço[Material]=Back!F9977))))</f>
        <v/>
      </c>
    </row>
    <row r="9978" spans="2:7">
      <c r="B9978" s="32">
        <f>SUMIF(Balanço[Estoque],Back!A9978,Balanço[Quantidade])</f>
        <v>0</v>
      </c>
      <c r="G9978" s="32" t="str" cm="1">
        <f t="array" ref="G9978">IF(F9978="","",SUM(_xlfn._xlws.FILTER(Balanço[Quantidade],(Balanço[Estoque]=Back!$E$3)*(Balanço[Material]=Back!F9978))))</f>
        <v/>
      </c>
    </row>
    <row r="9979" spans="2:7">
      <c r="B9979" s="32">
        <f>SUMIF(Balanço[Estoque],Back!A9979,Balanço[Quantidade])</f>
        <v>0</v>
      </c>
      <c r="G9979" s="32" t="str" cm="1">
        <f t="array" ref="G9979">IF(F9979="","",SUM(_xlfn._xlws.FILTER(Balanço[Quantidade],(Balanço[Estoque]=Back!$E$3)*(Balanço[Material]=Back!F9979))))</f>
        <v/>
      </c>
    </row>
    <row r="9980" spans="2:7">
      <c r="B9980" s="32">
        <f>SUMIF(Balanço[Estoque],Back!A9980,Balanço[Quantidade])</f>
        <v>0</v>
      </c>
      <c r="G9980" s="32" t="str" cm="1">
        <f t="array" ref="G9980">IF(F9980="","",SUM(_xlfn._xlws.FILTER(Balanço[Quantidade],(Balanço[Estoque]=Back!$E$3)*(Balanço[Material]=Back!F9980))))</f>
        <v/>
      </c>
    </row>
    <row r="9981" spans="2:7">
      <c r="B9981" s="32">
        <f>SUMIF(Balanço[Estoque],Back!A9981,Balanço[Quantidade])</f>
        <v>0</v>
      </c>
      <c r="G9981" s="32" t="str" cm="1">
        <f t="array" ref="G9981">IF(F9981="","",SUM(_xlfn._xlws.FILTER(Balanço[Quantidade],(Balanço[Estoque]=Back!$E$3)*(Balanço[Material]=Back!F9981))))</f>
        <v/>
      </c>
    </row>
    <row r="9982" spans="2:7">
      <c r="B9982" s="32">
        <f>SUMIF(Balanço[Estoque],Back!A9982,Balanço[Quantidade])</f>
        <v>0</v>
      </c>
      <c r="G9982" s="32" t="str" cm="1">
        <f t="array" ref="G9982">IF(F9982="","",SUM(_xlfn._xlws.FILTER(Balanço[Quantidade],(Balanço[Estoque]=Back!$E$3)*(Balanço[Material]=Back!F9982))))</f>
        <v/>
      </c>
    </row>
    <row r="9983" spans="2:7">
      <c r="B9983" s="32">
        <f>SUMIF(Balanço[Estoque],Back!A9983,Balanço[Quantidade])</f>
        <v>0</v>
      </c>
      <c r="G9983" s="32" t="str" cm="1">
        <f t="array" ref="G9983">IF(F9983="","",SUM(_xlfn._xlws.FILTER(Balanço[Quantidade],(Balanço[Estoque]=Back!$E$3)*(Balanço[Material]=Back!F9983))))</f>
        <v/>
      </c>
    </row>
    <row r="9984" spans="2:7">
      <c r="B9984" s="32">
        <f>SUMIF(Balanço[Estoque],Back!A9984,Balanço[Quantidade])</f>
        <v>0</v>
      </c>
      <c r="G9984" s="32" t="str" cm="1">
        <f t="array" ref="G9984">IF(F9984="","",SUM(_xlfn._xlws.FILTER(Balanço[Quantidade],(Balanço[Estoque]=Back!$E$3)*(Balanço[Material]=Back!F9984))))</f>
        <v/>
      </c>
    </row>
    <row r="9985" spans="2:7">
      <c r="B9985" s="32">
        <f>SUMIF(Balanço[Estoque],Back!A9985,Balanço[Quantidade])</f>
        <v>0</v>
      </c>
      <c r="G9985" s="32" t="str" cm="1">
        <f t="array" ref="G9985">IF(F9985="","",SUM(_xlfn._xlws.FILTER(Balanço[Quantidade],(Balanço[Estoque]=Back!$E$3)*(Balanço[Material]=Back!F9985))))</f>
        <v/>
      </c>
    </row>
    <row r="9986" spans="2:7">
      <c r="B9986" s="32">
        <f>SUMIF(Balanço[Estoque],Back!A9986,Balanço[Quantidade])</f>
        <v>0</v>
      </c>
      <c r="G9986" s="32" t="str" cm="1">
        <f t="array" ref="G9986">IF(F9986="","",SUM(_xlfn._xlws.FILTER(Balanço[Quantidade],(Balanço[Estoque]=Back!$E$3)*(Balanço[Material]=Back!F9986))))</f>
        <v/>
      </c>
    </row>
    <row r="9987" spans="2:7">
      <c r="B9987" s="32">
        <f>SUMIF(Balanço[Estoque],Back!A9987,Balanço[Quantidade])</f>
        <v>0</v>
      </c>
      <c r="G9987" s="32" t="str" cm="1">
        <f t="array" ref="G9987">IF(F9987="","",SUM(_xlfn._xlws.FILTER(Balanço[Quantidade],(Balanço[Estoque]=Back!$E$3)*(Balanço[Material]=Back!F9987))))</f>
        <v/>
      </c>
    </row>
    <row r="9988" spans="2:7">
      <c r="B9988" s="32">
        <f>SUMIF(Balanço[Estoque],Back!A9988,Balanço[Quantidade])</f>
        <v>0</v>
      </c>
      <c r="G9988" s="32" t="str" cm="1">
        <f t="array" ref="G9988">IF(F9988="","",SUM(_xlfn._xlws.FILTER(Balanço[Quantidade],(Balanço[Estoque]=Back!$E$3)*(Balanço[Material]=Back!F9988))))</f>
        <v/>
      </c>
    </row>
    <row r="9989" spans="2:7">
      <c r="B9989" s="32">
        <f>SUMIF(Balanço[Estoque],Back!A9989,Balanço[Quantidade])</f>
        <v>0</v>
      </c>
      <c r="G9989" s="32" t="str" cm="1">
        <f t="array" ref="G9989">IF(F9989="","",SUM(_xlfn._xlws.FILTER(Balanço[Quantidade],(Balanço[Estoque]=Back!$E$3)*(Balanço[Material]=Back!F9989))))</f>
        <v/>
      </c>
    </row>
    <row r="9990" spans="2:7">
      <c r="B9990" s="32">
        <f>SUMIF(Balanço[Estoque],Back!A9990,Balanço[Quantidade])</f>
        <v>0</v>
      </c>
      <c r="G9990" s="32" t="str" cm="1">
        <f t="array" ref="G9990">IF(F9990="","",SUM(_xlfn._xlws.FILTER(Balanço[Quantidade],(Balanço[Estoque]=Back!$E$3)*(Balanço[Material]=Back!F9990))))</f>
        <v/>
      </c>
    </row>
    <row r="9991" spans="2:7">
      <c r="B9991" s="32">
        <f>SUMIF(Balanço[Estoque],Back!A9991,Balanço[Quantidade])</f>
        <v>0</v>
      </c>
      <c r="G9991" s="32" t="str" cm="1">
        <f t="array" ref="G9991">IF(F9991="","",SUM(_xlfn._xlws.FILTER(Balanço[Quantidade],(Balanço[Estoque]=Back!$E$3)*(Balanço[Material]=Back!F9991))))</f>
        <v/>
      </c>
    </row>
    <row r="9992" spans="2:7">
      <c r="B9992" s="32">
        <f>SUMIF(Balanço[Estoque],Back!A9992,Balanço[Quantidade])</f>
        <v>0</v>
      </c>
      <c r="G9992" s="32" t="str" cm="1">
        <f t="array" ref="G9992">IF(F9992="","",SUM(_xlfn._xlws.FILTER(Balanço[Quantidade],(Balanço[Estoque]=Back!$E$3)*(Balanço[Material]=Back!F9992))))</f>
        <v/>
      </c>
    </row>
    <row r="9993" spans="2:7">
      <c r="B9993" s="32">
        <f>SUMIF(Balanço[Estoque],Back!A9993,Balanço[Quantidade])</f>
        <v>0</v>
      </c>
      <c r="G9993" s="32" t="str" cm="1">
        <f t="array" ref="G9993">IF(F9993="","",SUM(_xlfn._xlws.FILTER(Balanço[Quantidade],(Balanço[Estoque]=Back!$E$3)*(Balanço[Material]=Back!F9993))))</f>
        <v/>
      </c>
    </row>
    <row r="9994" spans="2:7">
      <c r="B9994" s="32">
        <f>SUMIF(Balanço[Estoque],Back!A9994,Balanço[Quantidade])</f>
        <v>0</v>
      </c>
      <c r="G9994" s="32" t="str" cm="1">
        <f t="array" ref="G9994">IF(F9994="","",SUM(_xlfn._xlws.FILTER(Balanço[Quantidade],(Balanço[Estoque]=Back!$E$3)*(Balanço[Material]=Back!F9994))))</f>
        <v/>
      </c>
    </row>
    <row r="9995" spans="2:7">
      <c r="B9995" s="32">
        <f>SUMIF(Balanço[Estoque],Back!A9995,Balanço[Quantidade])</f>
        <v>0</v>
      </c>
      <c r="G9995" s="32" t="str" cm="1">
        <f t="array" ref="G9995">IF(F9995="","",SUM(_xlfn._xlws.FILTER(Balanço[Quantidade],(Balanço[Estoque]=Back!$E$3)*(Balanço[Material]=Back!F9995))))</f>
        <v/>
      </c>
    </row>
    <row r="9996" spans="2:7">
      <c r="B9996" s="32">
        <f>SUMIF(Balanço[Estoque],Back!A9996,Balanço[Quantidade])</f>
        <v>0</v>
      </c>
      <c r="G9996" s="32" t="str" cm="1">
        <f t="array" ref="G9996">IF(F9996="","",SUM(_xlfn._xlws.FILTER(Balanço[Quantidade],(Balanço[Estoque]=Back!$E$3)*(Balanço[Material]=Back!F9996))))</f>
        <v/>
      </c>
    </row>
    <row r="9997" spans="2:7">
      <c r="B9997" s="32">
        <f>SUMIF(Balanço[Estoque],Back!A9997,Balanço[Quantidade])</f>
        <v>0</v>
      </c>
      <c r="G9997" s="32" t="str" cm="1">
        <f t="array" ref="G9997">IF(F9997="","",SUM(_xlfn._xlws.FILTER(Balanço[Quantidade],(Balanço[Estoque]=Back!$E$3)*(Balanço[Material]=Back!F9997))))</f>
        <v/>
      </c>
    </row>
    <row r="9998" spans="2:7">
      <c r="B9998" s="32">
        <f>SUMIF(Balanço[Estoque],Back!A9998,Balanço[Quantidade])</f>
        <v>0</v>
      </c>
      <c r="G9998" s="32" t="str" cm="1">
        <f t="array" ref="G9998">IF(F9998="","",SUM(_xlfn._xlws.FILTER(Balanço[Quantidade],(Balanço[Estoque]=Back!$E$3)*(Balanço[Material]=Back!F9998))))</f>
        <v/>
      </c>
    </row>
    <row r="9999" spans="2:7">
      <c r="B9999" s="32">
        <f>SUMIF(Balanço[Estoque],Back!A9999,Balanço[Quantidade])</f>
        <v>0</v>
      </c>
      <c r="G9999" s="32" t="str" cm="1">
        <f t="array" ref="G9999">IF(F9999="","",SUM(_xlfn._xlws.FILTER(Balanço[Quantidade],(Balanço[Estoque]=Back!$E$3)*(Balanço[Material]=Back!F9999))))</f>
        <v/>
      </c>
    </row>
    <row r="10000" spans="2:7">
      <c r="B10000" s="32">
        <f>SUMIF(Balanço[Estoque],Back!A10000,Balanço[Quantidade])</f>
        <v>0</v>
      </c>
      <c r="G10000" s="32" t="str" cm="1">
        <f t="array" ref="G10000">IF(F10000="","",SUM(_xlfn._xlws.FILTER(Balanço[Quantidade],(Balanço[Estoque]=Back!$E$3)*(Balanço[Material]=Back!F10000))))</f>
        <v/>
      </c>
    </row>
    <row r="10001" spans="2:7">
      <c r="B10001" s="32">
        <f>SUMIF(Balanço[Estoque],Back!A10001,Balanço[Quantidade])</f>
        <v>0</v>
      </c>
      <c r="G10001" s="32" t="str" cm="1">
        <f t="array" ref="G10001">IF(F10001="","",SUM(_xlfn._xlws.FILTER(Balanço[Quantidade],(Balanço[Estoque]=Back!$E$3)*(Balanço[Material]=Back!F10001))))</f>
        <v/>
      </c>
    </row>
    <row r="10002" spans="2:7">
      <c r="B10002" s="32">
        <f>SUMIF(Balanço[Estoque],Back!A10002,Balanço[Quantidade])</f>
        <v>0</v>
      </c>
      <c r="G10002" s="32" t="str" cm="1">
        <f t="array" ref="G10002">IF(F10002="","",SUM(_xlfn._xlws.FILTER(Balanço[Quantidade],(Balanço[Estoque]=Back!$E$3)*(Balanço[Material]=Back!F10002))))</f>
        <v/>
      </c>
    </row>
    <row r="10003" spans="2:7">
      <c r="B10003" s="32">
        <f>SUMIF(Balanço[Estoque],Back!A10003,Balanço[Quantidade])</f>
        <v>0</v>
      </c>
      <c r="G10003" s="32" t="str" cm="1">
        <f t="array" ref="G10003">IF(F10003="","",SUM(_xlfn._xlws.FILTER(Balanço[Quantidade],(Balanço[Estoque]=Back!$E$3)*(Balanço[Material]=Back!F10003))))</f>
        <v/>
      </c>
    </row>
    <row r="10004" spans="2:7">
      <c r="B10004" s="32">
        <f>SUMIF(Balanço[Estoque],Back!A10004,Balanço[Quantidade])</f>
        <v>0</v>
      </c>
      <c r="G10004" s="32" t="str" cm="1">
        <f t="array" ref="G10004">IF(F10004="","",SUM(_xlfn._xlws.FILTER(Balanço[Quantidade],(Balanço[Estoque]=Back!$E$3)*(Balanço[Material]=Back!F10004))))</f>
        <v/>
      </c>
    </row>
    <row r="10005" spans="2:7">
      <c r="B10005" s="32">
        <f>SUMIF(Balanço[Estoque],Back!A10005,Balanço[Quantidade])</f>
        <v>0</v>
      </c>
      <c r="G10005" s="32" t="str" cm="1">
        <f t="array" ref="G10005">IF(F10005="","",SUM(_xlfn._xlws.FILTER(Balanço[Quantidade],(Balanço[Estoque]=Back!$E$3)*(Balanço[Material]=Back!F10005))))</f>
        <v/>
      </c>
    </row>
    <row r="10006" spans="2:7">
      <c r="B10006" s="32">
        <f>SUMIF(Balanço[Estoque],Back!A10006,Balanço[Quantidade])</f>
        <v>0</v>
      </c>
      <c r="G10006" s="32" t="str" cm="1">
        <f t="array" ref="G10006">IF(F10006="","",SUM(_xlfn._xlws.FILTER(Balanço[Quantidade],(Balanço[Estoque]=Back!$E$3)*(Balanço[Material]=Back!F10006))))</f>
        <v/>
      </c>
    </row>
    <row r="10007" spans="2:7">
      <c r="B10007" s="32">
        <f>SUMIF(Balanço[Estoque],Back!A10007,Balanço[Quantidade])</f>
        <v>0</v>
      </c>
      <c r="G10007" s="32" t="str" cm="1">
        <f t="array" ref="G10007">IF(F10007="","",SUM(_xlfn._xlws.FILTER(Balanço[Quantidade],(Balanço[Estoque]=Back!$E$3)*(Balanço[Material]=Back!F10007))))</f>
        <v/>
      </c>
    </row>
    <row r="10008" spans="2:7">
      <c r="B10008" s="32">
        <f>SUMIF(Balanço[Estoque],Back!A10008,Balanço[Quantidade])</f>
        <v>0</v>
      </c>
      <c r="G10008" s="32" t="str" cm="1">
        <f t="array" ref="G10008">IF(F10008="","",SUM(_xlfn._xlws.FILTER(Balanço[Quantidade],(Balanço[Estoque]=Back!$E$3)*(Balanço[Material]=Back!F10008))))</f>
        <v/>
      </c>
    </row>
    <row r="10009" spans="2:7">
      <c r="B10009" s="32">
        <f>SUMIF(Balanço[Estoque],Back!A10009,Balanço[Quantidade])</f>
        <v>0</v>
      </c>
      <c r="G10009" s="32" t="str" cm="1">
        <f t="array" ref="G10009">IF(F10009="","",SUM(_xlfn._xlws.FILTER(Balanço[Quantidade],(Balanço[Estoque]=Back!$E$3)*(Balanço[Material]=Back!F10009))))</f>
        <v/>
      </c>
    </row>
    <row r="10010" spans="2:7">
      <c r="B10010" s="32">
        <f>SUMIF(Balanço[Estoque],Back!A10010,Balanço[Quantidade])</f>
        <v>0</v>
      </c>
      <c r="G10010" s="32" t="str" cm="1">
        <f t="array" ref="G10010">IF(F10010="","",SUM(_xlfn._xlws.FILTER(Balanço[Quantidade],(Balanço[Estoque]=Back!$E$3)*(Balanço[Material]=Back!F10010))))</f>
        <v/>
      </c>
    </row>
    <row r="10011" spans="2:7">
      <c r="B10011" s="32">
        <f>SUMIF(Balanço[Estoque],Back!A10011,Balanço[Quantidade])</f>
        <v>0</v>
      </c>
      <c r="G10011" s="32" t="str" cm="1">
        <f t="array" ref="G10011">IF(F10011="","",SUM(_xlfn._xlws.FILTER(Balanço[Quantidade],(Balanço[Estoque]=Back!$E$3)*(Balanço[Material]=Back!F10011))))</f>
        <v/>
      </c>
    </row>
    <row r="10012" spans="2:7">
      <c r="B10012" s="32">
        <f>SUMIF(Balanço[Estoque],Back!A10012,Balanço[Quantidade])</f>
        <v>0</v>
      </c>
      <c r="G10012" s="32" t="str" cm="1">
        <f t="array" ref="G10012">IF(F10012="","",SUM(_xlfn._xlws.FILTER(Balanço[Quantidade],(Balanço[Estoque]=Back!$E$3)*(Balanço[Material]=Back!F10012))))</f>
        <v/>
      </c>
    </row>
    <row r="10013" spans="2:7">
      <c r="B10013" s="32">
        <f>SUMIF(Balanço[Estoque],Back!A10013,Balanço[Quantidade])</f>
        <v>0</v>
      </c>
      <c r="G10013" s="32" t="str" cm="1">
        <f t="array" ref="G10013">IF(F10013="","",SUM(_xlfn._xlws.FILTER(Balanço[Quantidade],(Balanço[Estoque]=Back!$E$3)*(Balanço[Material]=Back!F10013))))</f>
        <v/>
      </c>
    </row>
    <row r="10014" spans="2:7">
      <c r="B10014" s="32">
        <f>SUMIF(Balanço[Estoque],Back!A10014,Balanço[Quantidade])</f>
        <v>0</v>
      </c>
      <c r="G10014" s="32" t="str" cm="1">
        <f t="array" ref="G10014">IF(F10014="","",SUM(_xlfn._xlws.FILTER(Balanço[Quantidade],(Balanço[Estoque]=Back!$E$3)*(Balanço[Material]=Back!F10014))))</f>
        <v/>
      </c>
    </row>
    <row r="10015" spans="2:7">
      <c r="B10015" s="32">
        <f>SUMIF(Balanço[Estoque],Back!A10015,Balanço[Quantidade])</f>
        <v>0</v>
      </c>
      <c r="G10015" s="32" t="str" cm="1">
        <f t="array" ref="G10015">IF(F10015="","",SUM(_xlfn._xlws.FILTER(Balanço[Quantidade],(Balanço[Estoque]=Back!$E$3)*(Balanço[Material]=Back!F10015))))</f>
        <v/>
      </c>
    </row>
    <row r="10016" spans="2:7">
      <c r="B10016" s="32">
        <f>SUMIF(Balanço[Estoque],Back!A10016,Balanço[Quantidade])</f>
        <v>0</v>
      </c>
      <c r="G10016" s="32" t="str" cm="1">
        <f t="array" ref="G10016">IF(F10016="","",SUM(_xlfn._xlws.FILTER(Balanço[Quantidade],(Balanço[Estoque]=Back!$E$3)*(Balanço[Material]=Back!F10016))))</f>
        <v/>
      </c>
    </row>
    <row r="10017" spans="2:7">
      <c r="B10017" s="32">
        <f>SUMIF(Balanço[Estoque],Back!A10017,Balanço[Quantidade])</f>
        <v>0</v>
      </c>
      <c r="G10017" s="32" t="str" cm="1">
        <f t="array" ref="G10017">IF(F10017="","",SUM(_xlfn._xlws.FILTER(Balanço[Quantidade],(Balanço[Estoque]=Back!$E$3)*(Balanço[Material]=Back!F10017))))</f>
        <v/>
      </c>
    </row>
    <row r="10018" spans="2:7">
      <c r="B10018" s="32">
        <f>SUMIF(Balanço[Estoque],Back!A10018,Balanço[Quantidade])</f>
        <v>0</v>
      </c>
      <c r="G10018" s="32" t="str" cm="1">
        <f t="array" ref="G10018">IF(F10018="","",SUM(_xlfn._xlws.FILTER(Balanço[Quantidade],(Balanço[Estoque]=Back!$E$3)*(Balanço[Material]=Back!F10018))))</f>
        <v/>
      </c>
    </row>
    <row r="10019" spans="2:7">
      <c r="B10019" s="32">
        <f>SUMIF(Balanço[Estoque],Back!A10019,Balanço[Quantidade])</f>
        <v>0</v>
      </c>
      <c r="G10019" s="32" t="str" cm="1">
        <f t="array" ref="G10019">IF(F10019="","",SUM(_xlfn._xlws.FILTER(Balanço[Quantidade],(Balanço[Estoque]=Back!$E$3)*(Balanço[Material]=Back!F10019))))</f>
        <v/>
      </c>
    </row>
    <row r="10020" spans="2:7">
      <c r="B10020" s="32">
        <f>SUMIF(Balanço[Estoque],Back!A10020,Balanço[Quantidade])</f>
        <v>0</v>
      </c>
      <c r="G10020" s="32" t="str" cm="1">
        <f t="array" ref="G10020">IF(F10020="","",SUM(_xlfn._xlws.FILTER(Balanço[Quantidade],(Balanço[Estoque]=Back!$E$3)*(Balanço[Material]=Back!F10020))))</f>
        <v/>
      </c>
    </row>
    <row r="10021" spans="2:7">
      <c r="B10021" s="32">
        <f>SUMIF(Balanço[Estoque],Back!A10021,Balanço[Quantidade])</f>
        <v>0</v>
      </c>
      <c r="G10021" s="32" t="str" cm="1">
        <f t="array" ref="G10021">IF(F10021="","",SUM(_xlfn._xlws.FILTER(Balanço[Quantidade],(Balanço[Estoque]=Back!$E$3)*(Balanço[Material]=Back!F10021))))</f>
        <v/>
      </c>
    </row>
    <row r="10022" spans="2:7">
      <c r="B10022" s="32">
        <f>SUMIF(Balanço[Estoque],Back!A10022,Balanço[Quantidade])</f>
        <v>0</v>
      </c>
      <c r="G10022" s="32" t="str" cm="1">
        <f t="array" ref="G10022">IF(F10022="","",SUM(_xlfn._xlws.FILTER(Balanço[Quantidade],(Balanço[Estoque]=Back!$E$3)*(Balanço[Material]=Back!F10022))))</f>
        <v/>
      </c>
    </row>
    <row r="10023" spans="2:7">
      <c r="B10023" s="32">
        <f>SUMIF(Balanço[Estoque],Back!A10023,Balanço[Quantidade])</f>
        <v>0</v>
      </c>
      <c r="G10023" s="32" t="str" cm="1">
        <f t="array" ref="G10023">IF(F10023="","",SUM(_xlfn._xlws.FILTER(Balanço[Quantidade],(Balanço[Estoque]=Back!$E$3)*(Balanço[Material]=Back!F10023))))</f>
        <v/>
      </c>
    </row>
    <row r="10024" spans="2:7">
      <c r="B10024" s="32">
        <f>SUMIF(Balanço[Estoque],Back!A10024,Balanço[Quantidade])</f>
        <v>0</v>
      </c>
      <c r="G10024" s="32" t="str" cm="1">
        <f t="array" ref="G10024">IF(F10024="","",SUM(_xlfn._xlws.FILTER(Balanço[Quantidade],(Balanço[Estoque]=Back!$E$3)*(Balanço[Material]=Back!F10024))))</f>
        <v/>
      </c>
    </row>
    <row r="10025" spans="2:7">
      <c r="B10025" s="32">
        <f>SUMIF(Balanço[Estoque],Back!A10025,Balanço[Quantidade])</f>
        <v>0</v>
      </c>
      <c r="G10025" s="32" t="str" cm="1">
        <f t="array" ref="G10025">IF(F10025="","",SUM(_xlfn._xlws.FILTER(Balanço[Quantidade],(Balanço[Estoque]=Back!$E$3)*(Balanço[Material]=Back!F10025))))</f>
        <v/>
      </c>
    </row>
    <row r="10026" spans="2:7">
      <c r="B10026" s="32">
        <f>SUMIF(Balanço[Estoque],Back!A10026,Balanço[Quantidade])</f>
        <v>0</v>
      </c>
      <c r="G10026" s="32" t="str" cm="1">
        <f t="array" ref="G10026">IF(F10026="","",SUM(_xlfn._xlws.FILTER(Balanço[Quantidade],(Balanço[Estoque]=Back!$E$3)*(Balanço[Material]=Back!F10026))))</f>
        <v/>
      </c>
    </row>
    <row r="10027" spans="2:7">
      <c r="B10027" s="32">
        <f>SUMIF(Balanço[Estoque],Back!A10027,Balanço[Quantidade])</f>
        <v>0</v>
      </c>
      <c r="G10027" s="32" t="str" cm="1">
        <f t="array" ref="G10027">IF(F10027="","",SUM(_xlfn._xlws.FILTER(Balanço[Quantidade],(Balanço[Estoque]=Back!$E$3)*(Balanço[Material]=Back!F10027))))</f>
        <v/>
      </c>
    </row>
    <row r="10028" spans="2:7">
      <c r="B10028" s="32">
        <f>SUMIF(Balanço[Estoque],Back!A10028,Balanço[Quantidade])</f>
        <v>0</v>
      </c>
      <c r="G10028" s="32" t="str" cm="1">
        <f t="array" ref="G10028">IF(F10028="","",SUM(_xlfn._xlws.FILTER(Balanço[Quantidade],(Balanço[Estoque]=Back!$E$3)*(Balanço[Material]=Back!F10028))))</f>
        <v/>
      </c>
    </row>
    <row r="10029" spans="2:7">
      <c r="B10029" s="32">
        <f>SUMIF(Balanço[Estoque],Back!A10029,Balanço[Quantidade])</f>
        <v>0</v>
      </c>
      <c r="G10029" s="32" t="str" cm="1">
        <f t="array" ref="G10029">IF(F10029="","",SUM(_xlfn._xlws.FILTER(Balanço[Quantidade],(Balanço[Estoque]=Back!$E$3)*(Balanço[Material]=Back!F10029))))</f>
        <v/>
      </c>
    </row>
    <row r="10030" spans="2:7">
      <c r="B10030" s="32">
        <f>SUMIF(Balanço[Estoque],Back!A10030,Balanço[Quantidade])</f>
        <v>0</v>
      </c>
      <c r="G10030" s="32" t="str" cm="1">
        <f t="array" ref="G10030">IF(F10030="","",SUM(_xlfn._xlws.FILTER(Balanço[Quantidade],(Balanço[Estoque]=Back!$E$3)*(Balanço[Material]=Back!F10030))))</f>
        <v/>
      </c>
    </row>
    <row r="10031" spans="2:7">
      <c r="B10031" s="32">
        <f>SUMIF(Balanço[Estoque],Back!A10031,Balanço[Quantidade])</f>
        <v>0</v>
      </c>
      <c r="G10031" s="32" t="str" cm="1">
        <f t="array" ref="G10031">IF(F10031="","",SUM(_xlfn._xlws.FILTER(Balanço[Quantidade],(Balanço[Estoque]=Back!$E$3)*(Balanço[Material]=Back!F10031))))</f>
        <v/>
      </c>
    </row>
    <row r="10032" spans="2:7">
      <c r="B10032" s="32">
        <f>SUMIF(Balanço[Estoque],Back!A10032,Balanço[Quantidade])</f>
        <v>0</v>
      </c>
      <c r="G10032" s="32" t="str" cm="1">
        <f t="array" ref="G10032">IF(F10032="","",SUM(_xlfn._xlws.FILTER(Balanço[Quantidade],(Balanço[Estoque]=Back!$E$3)*(Balanço[Material]=Back!F10032))))</f>
        <v/>
      </c>
    </row>
    <row r="10033" spans="2:7">
      <c r="B10033" s="32">
        <f>SUMIF(Balanço[Estoque],Back!A10033,Balanço[Quantidade])</f>
        <v>0</v>
      </c>
      <c r="G10033" s="32" t="str" cm="1">
        <f t="array" ref="G10033">IF(F10033="","",SUM(_xlfn._xlws.FILTER(Balanço[Quantidade],(Balanço[Estoque]=Back!$E$3)*(Balanço[Material]=Back!F10033))))</f>
        <v/>
      </c>
    </row>
    <row r="10034" spans="2:7">
      <c r="B10034" s="32">
        <f>SUMIF(Balanço[Estoque],Back!A10034,Balanço[Quantidade])</f>
        <v>0</v>
      </c>
      <c r="G10034" s="32" t="str" cm="1">
        <f t="array" ref="G10034">IF(F10034="","",SUM(_xlfn._xlws.FILTER(Balanço[Quantidade],(Balanço[Estoque]=Back!$E$3)*(Balanço[Material]=Back!F10034))))</f>
        <v/>
      </c>
    </row>
    <row r="10035" spans="2:7">
      <c r="B10035" s="32">
        <f>SUMIF(Balanço[Estoque],Back!A10035,Balanço[Quantidade])</f>
        <v>0</v>
      </c>
      <c r="G10035" s="32" t="str" cm="1">
        <f t="array" ref="G10035">IF(F10035="","",SUM(_xlfn._xlws.FILTER(Balanço[Quantidade],(Balanço[Estoque]=Back!$E$3)*(Balanço[Material]=Back!F10035))))</f>
        <v/>
      </c>
    </row>
    <row r="10036" spans="2:7">
      <c r="B10036" s="32">
        <f>SUMIF(Balanço[Estoque],Back!A10036,Balanço[Quantidade])</f>
        <v>0</v>
      </c>
      <c r="G10036" s="32" t="str" cm="1">
        <f t="array" ref="G10036">IF(F10036="","",SUM(_xlfn._xlws.FILTER(Balanço[Quantidade],(Balanço[Estoque]=Back!$E$3)*(Balanço[Material]=Back!F10036))))</f>
        <v/>
      </c>
    </row>
    <row r="10037" spans="2:7">
      <c r="B10037" s="32">
        <f>SUMIF(Balanço[Estoque],Back!A10037,Balanço[Quantidade])</f>
        <v>0</v>
      </c>
      <c r="G10037" s="32" t="str" cm="1">
        <f t="array" ref="G10037">IF(F10037="","",SUM(_xlfn._xlws.FILTER(Balanço[Quantidade],(Balanço[Estoque]=Back!$E$3)*(Balanço[Material]=Back!F10037))))</f>
        <v/>
      </c>
    </row>
    <row r="10038" spans="2:7">
      <c r="B10038" s="32">
        <f>SUMIF(Balanço[Estoque],Back!A10038,Balanço[Quantidade])</f>
        <v>0</v>
      </c>
      <c r="G10038" s="32" t="str" cm="1">
        <f t="array" ref="G10038">IF(F10038="","",SUM(_xlfn._xlws.FILTER(Balanço[Quantidade],(Balanço[Estoque]=Back!$E$3)*(Balanço[Material]=Back!F10038))))</f>
        <v/>
      </c>
    </row>
    <row r="10039" spans="2:7">
      <c r="B10039" s="32">
        <f>SUMIF(Balanço[Estoque],Back!A10039,Balanço[Quantidade])</f>
        <v>0</v>
      </c>
      <c r="G10039" s="32" t="str" cm="1">
        <f t="array" ref="G10039">IF(F10039="","",SUM(_xlfn._xlws.FILTER(Balanço[Quantidade],(Balanço[Estoque]=Back!$E$3)*(Balanço[Material]=Back!F10039))))</f>
        <v/>
      </c>
    </row>
    <row r="10040" spans="2:7">
      <c r="B10040" s="32">
        <f>SUMIF(Balanço[Estoque],Back!A10040,Balanço[Quantidade])</f>
        <v>0</v>
      </c>
      <c r="G10040" s="32" t="str" cm="1">
        <f t="array" ref="G10040">IF(F10040="","",SUM(_xlfn._xlws.FILTER(Balanço[Quantidade],(Balanço[Estoque]=Back!$E$3)*(Balanço[Material]=Back!F10040))))</f>
        <v/>
      </c>
    </row>
    <row r="10041" spans="2:7">
      <c r="B10041" s="32">
        <f>SUMIF(Balanço[Estoque],Back!A10041,Balanço[Quantidade])</f>
        <v>0</v>
      </c>
      <c r="G10041" s="32" t="str" cm="1">
        <f t="array" ref="G10041">IF(F10041="","",SUM(_xlfn._xlws.FILTER(Balanço[Quantidade],(Balanço[Estoque]=Back!$E$3)*(Balanço[Material]=Back!F10041))))</f>
        <v/>
      </c>
    </row>
    <row r="10042" spans="2:7">
      <c r="B10042" s="32">
        <f>SUMIF(Balanço[Estoque],Back!A10042,Balanço[Quantidade])</f>
        <v>0</v>
      </c>
      <c r="G10042" s="32" t="str" cm="1">
        <f t="array" ref="G10042">IF(F10042="","",SUM(_xlfn._xlws.FILTER(Balanço[Quantidade],(Balanço[Estoque]=Back!$E$3)*(Balanço[Material]=Back!F10042))))</f>
        <v/>
      </c>
    </row>
    <row r="10043" spans="2:7">
      <c r="B10043" s="32">
        <f>SUMIF(Balanço[Estoque],Back!A10043,Balanço[Quantidade])</f>
        <v>0</v>
      </c>
      <c r="G10043" s="32" t="str" cm="1">
        <f t="array" ref="G10043">IF(F10043="","",SUM(_xlfn._xlws.FILTER(Balanço[Quantidade],(Balanço[Estoque]=Back!$E$3)*(Balanço[Material]=Back!F10043))))</f>
        <v/>
      </c>
    </row>
    <row r="10044" spans="2:7">
      <c r="B10044" s="32">
        <f>SUMIF(Balanço[Estoque],Back!A10044,Balanço[Quantidade])</f>
        <v>0</v>
      </c>
      <c r="G10044" s="32" t="str" cm="1">
        <f t="array" ref="G10044">IF(F10044="","",SUM(_xlfn._xlws.FILTER(Balanço[Quantidade],(Balanço[Estoque]=Back!$E$3)*(Balanço[Material]=Back!F10044))))</f>
        <v/>
      </c>
    </row>
    <row r="10045" spans="2:7">
      <c r="B10045" s="32">
        <f>SUMIF(Balanço[Estoque],Back!A10045,Balanço[Quantidade])</f>
        <v>0</v>
      </c>
      <c r="G10045" s="32" t="str" cm="1">
        <f t="array" ref="G10045">IF(F10045="","",SUM(_xlfn._xlws.FILTER(Balanço[Quantidade],(Balanço[Estoque]=Back!$E$3)*(Balanço[Material]=Back!F10045))))</f>
        <v/>
      </c>
    </row>
    <row r="10046" spans="2:7">
      <c r="B10046" s="32">
        <f>SUMIF(Balanço[Estoque],Back!A10046,Balanço[Quantidade])</f>
        <v>0</v>
      </c>
      <c r="G10046" s="32" t="str" cm="1">
        <f t="array" ref="G10046">IF(F10046="","",SUM(_xlfn._xlws.FILTER(Balanço[Quantidade],(Balanço[Estoque]=Back!$E$3)*(Balanço[Material]=Back!F10046))))</f>
        <v/>
      </c>
    </row>
    <row r="10047" spans="2:7">
      <c r="B10047" s="32">
        <f>SUMIF(Balanço[Estoque],Back!A10047,Balanço[Quantidade])</f>
        <v>0</v>
      </c>
      <c r="G10047" s="32" t="str" cm="1">
        <f t="array" ref="G10047">IF(F10047="","",SUM(_xlfn._xlws.FILTER(Balanço[Quantidade],(Balanço[Estoque]=Back!$E$3)*(Balanço[Material]=Back!F10047))))</f>
        <v/>
      </c>
    </row>
    <row r="10048" spans="2:7">
      <c r="B10048" s="32">
        <f>SUMIF(Balanço[Estoque],Back!A10048,Balanço[Quantidade])</f>
        <v>0</v>
      </c>
      <c r="G10048" s="32" t="str" cm="1">
        <f t="array" ref="G10048">IF(F10048="","",SUM(_xlfn._xlws.FILTER(Balanço[Quantidade],(Balanço[Estoque]=Back!$E$3)*(Balanço[Material]=Back!F10048))))</f>
        <v/>
      </c>
    </row>
    <row r="10049" spans="2:7">
      <c r="B10049" s="32">
        <f>SUMIF(Balanço[Estoque],Back!A10049,Balanço[Quantidade])</f>
        <v>0</v>
      </c>
      <c r="G10049" s="32" t="str" cm="1">
        <f t="array" ref="G10049">IF(F10049="","",SUM(_xlfn._xlws.FILTER(Balanço[Quantidade],(Balanço[Estoque]=Back!$E$3)*(Balanço[Material]=Back!F10049))))</f>
        <v/>
      </c>
    </row>
    <row r="10050" spans="2:7">
      <c r="B10050" s="32">
        <f>SUMIF(Balanço[Estoque],Back!A10050,Balanço[Quantidade])</f>
        <v>0</v>
      </c>
      <c r="G10050" s="32" t="str" cm="1">
        <f t="array" ref="G10050">IF(F10050="","",SUM(_xlfn._xlws.FILTER(Balanço[Quantidade],(Balanço[Estoque]=Back!$E$3)*(Balanço[Material]=Back!F10050))))</f>
        <v/>
      </c>
    </row>
    <row r="10051" spans="2:7">
      <c r="B10051" s="32">
        <f>SUMIF(Balanço[Estoque],Back!A10051,Balanço[Quantidade])</f>
        <v>0</v>
      </c>
      <c r="G10051" s="32" t="str" cm="1">
        <f t="array" ref="G10051">IF(F10051="","",SUM(_xlfn._xlws.FILTER(Balanço[Quantidade],(Balanço[Estoque]=Back!$E$3)*(Balanço[Material]=Back!F10051))))</f>
        <v/>
      </c>
    </row>
    <row r="10052" spans="2:7">
      <c r="B10052" s="32">
        <f>SUMIF(Balanço[Estoque],Back!A10052,Balanço[Quantidade])</f>
        <v>0</v>
      </c>
      <c r="G10052" s="32" t="str" cm="1">
        <f t="array" ref="G10052">IF(F10052="","",SUM(_xlfn._xlws.FILTER(Balanço[Quantidade],(Balanço[Estoque]=Back!$E$3)*(Balanço[Material]=Back!F10052))))</f>
        <v/>
      </c>
    </row>
    <row r="10053" spans="2:7">
      <c r="B10053" s="32">
        <f>SUMIF(Balanço[Estoque],Back!A10053,Balanço[Quantidade])</f>
        <v>0</v>
      </c>
      <c r="G10053" s="32" t="str" cm="1">
        <f t="array" ref="G10053">IF(F10053="","",SUM(_xlfn._xlws.FILTER(Balanço[Quantidade],(Balanço[Estoque]=Back!$E$3)*(Balanço[Material]=Back!F10053))))</f>
        <v/>
      </c>
    </row>
    <row r="10054" spans="2:7">
      <c r="B10054" s="32">
        <f>SUMIF(Balanço[Estoque],Back!A10054,Balanço[Quantidade])</f>
        <v>0</v>
      </c>
      <c r="G10054" s="32" t="str" cm="1">
        <f t="array" ref="G10054">IF(F10054="","",SUM(_xlfn._xlws.FILTER(Balanço[Quantidade],(Balanço[Estoque]=Back!$E$3)*(Balanço[Material]=Back!F10054))))</f>
        <v/>
      </c>
    </row>
    <row r="10055" spans="2:7">
      <c r="B10055" s="32">
        <f>SUMIF(Balanço[Estoque],Back!A10055,Balanço[Quantidade])</f>
        <v>0</v>
      </c>
      <c r="G10055" s="32" t="str" cm="1">
        <f t="array" ref="G10055">IF(F10055="","",SUM(_xlfn._xlws.FILTER(Balanço[Quantidade],(Balanço[Estoque]=Back!$E$3)*(Balanço[Material]=Back!F10055))))</f>
        <v/>
      </c>
    </row>
    <row r="10056" spans="2:7">
      <c r="B10056" s="32">
        <f>SUMIF(Balanço[Estoque],Back!A10056,Balanço[Quantidade])</f>
        <v>0</v>
      </c>
      <c r="G10056" s="32" t="str" cm="1">
        <f t="array" ref="G10056">IF(F10056="","",SUM(_xlfn._xlws.FILTER(Balanço[Quantidade],(Balanço[Estoque]=Back!$E$3)*(Balanço[Material]=Back!F10056))))</f>
        <v/>
      </c>
    </row>
    <row r="10057" spans="2:7">
      <c r="B10057" s="32">
        <f>SUMIF(Balanço[Estoque],Back!A10057,Balanço[Quantidade])</f>
        <v>0</v>
      </c>
      <c r="G10057" s="32" t="str" cm="1">
        <f t="array" ref="G10057">IF(F10057="","",SUM(_xlfn._xlws.FILTER(Balanço[Quantidade],(Balanço[Estoque]=Back!$E$3)*(Balanço[Material]=Back!F10057))))</f>
        <v/>
      </c>
    </row>
    <row r="10058" spans="2:7">
      <c r="B10058" s="32">
        <f>SUMIF(Balanço[Estoque],Back!A10058,Balanço[Quantidade])</f>
        <v>0</v>
      </c>
      <c r="G10058" s="32" t="str" cm="1">
        <f t="array" ref="G10058">IF(F10058="","",SUM(_xlfn._xlws.FILTER(Balanço[Quantidade],(Balanço[Estoque]=Back!$E$3)*(Balanço[Material]=Back!F10058))))</f>
        <v/>
      </c>
    </row>
    <row r="10059" spans="2:7">
      <c r="B10059" s="32">
        <f>SUMIF(Balanço[Estoque],Back!A10059,Balanço[Quantidade])</f>
        <v>0</v>
      </c>
      <c r="G10059" s="32" t="str" cm="1">
        <f t="array" ref="G10059">IF(F10059="","",SUM(_xlfn._xlws.FILTER(Balanço[Quantidade],(Balanço[Estoque]=Back!$E$3)*(Balanço[Material]=Back!F10059))))</f>
        <v/>
      </c>
    </row>
    <row r="10060" spans="2:7">
      <c r="B10060" s="32">
        <f>SUMIF(Balanço[Estoque],Back!A10060,Balanço[Quantidade])</f>
        <v>0</v>
      </c>
      <c r="G10060" s="32" t="str" cm="1">
        <f t="array" ref="G10060">IF(F10060="","",SUM(_xlfn._xlws.FILTER(Balanço[Quantidade],(Balanço[Estoque]=Back!$E$3)*(Balanço[Material]=Back!F10060))))</f>
        <v/>
      </c>
    </row>
    <row r="10061" spans="2:7">
      <c r="B10061" s="32">
        <f>SUMIF(Balanço[Estoque],Back!A10061,Balanço[Quantidade])</f>
        <v>0</v>
      </c>
      <c r="G10061" s="32" t="str" cm="1">
        <f t="array" ref="G10061">IF(F10061="","",SUM(_xlfn._xlws.FILTER(Balanço[Quantidade],(Balanço[Estoque]=Back!$E$3)*(Balanço[Material]=Back!F10061))))</f>
        <v/>
      </c>
    </row>
    <row r="10062" spans="2:7">
      <c r="B10062" s="32">
        <f>SUMIF(Balanço[Estoque],Back!A10062,Balanço[Quantidade])</f>
        <v>0</v>
      </c>
      <c r="G10062" s="32" t="str" cm="1">
        <f t="array" ref="G10062">IF(F10062="","",SUM(_xlfn._xlws.FILTER(Balanço[Quantidade],(Balanço[Estoque]=Back!$E$3)*(Balanço[Material]=Back!F10062))))</f>
        <v/>
      </c>
    </row>
    <row r="10063" spans="2:7">
      <c r="B10063" s="32">
        <f>SUMIF(Balanço[Estoque],Back!A10063,Balanço[Quantidade])</f>
        <v>0</v>
      </c>
      <c r="G10063" s="32" t="str" cm="1">
        <f t="array" ref="G10063">IF(F10063="","",SUM(_xlfn._xlws.FILTER(Balanço[Quantidade],(Balanço[Estoque]=Back!$E$3)*(Balanço[Material]=Back!F10063))))</f>
        <v/>
      </c>
    </row>
    <row r="10064" spans="2:7">
      <c r="B10064" s="32">
        <f>SUMIF(Balanço[Estoque],Back!A10064,Balanço[Quantidade])</f>
        <v>0</v>
      </c>
      <c r="G10064" s="32" t="str" cm="1">
        <f t="array" ref="G10064">IF(F10064="","",SUM(_xlfn._xlws.FILTER(Balanço[Quantidade],(Balanço[Estoque]=Back!$E$3)*(Balanço[Material]=Back!F10064))))</f>
        <v/>
      </c>
    </row>
    <row r="10065" spans="2:7">
      <c r="B10065" s="32">
        <f>SUMIF(Balanço[Estoque],Back!A10065,Balanço[Quantidade])</f>
        <v>0</v>
      </c>
      <c r="G10065" s="32" t="str" cm="1">
        <f t="array" ref="G10065">IF(F10065="","",SUM(_xlfn._xlws.FILTER(Balanço[Quantidade],(Balanço[Estoque]=Back!$E$3)*(Balanço[Material]=Back!F10065))))</f>
        <v/>
      </c>
    </row>
    <row r="10066" spans="2:7">
      <c r="B10066" s="32">
        <f>SUMIF(Balanço[Estoque],Back!A10066,Balanço[Quantidade])</f>
        <v>0</v>
      </c>
      <c r="G10066" s="32" t="str" cm="1">
        <f t="array" ref="G10066">IF(F10066="","",SUM(_xlfn._xlws.FILTER(Balanço[Quantidade],(Balanço[Estoque]=Back!$E$3)*(Balanço[Material]=Back!F10066))))</f>
        <v/>
      </c>
    </row>
    <row r="10067" spans="2:7">
      <c r="B10067" s="32">
        <f>SUMIF(Balanço[Estoque],Back!A10067,Balanço[Quantidade])</f>
        <v>0</v>
      </c>
      <c r="G10067" s="32" t="str" cm="1">
        <f t="array" ref="G10067">IF(F10067="","",SUM(_xlfn._xlws.FILTER(Balanço[Quantidade],(Balanço[Estoque]=Back!$E$3)*(Balanço[Material]=Back!F10067))))</f>
        <v/>
      </c>
    </row>
    <row r="10068" spans="2:7">
      <c r="B10068" s="32">
        <f>SUMIF(Balanço[Estoque],Back!A10068,Balanço[Quantidade])</f>
        <v>0</v>
      </c>
      <c r="G10068" s="32" t="str" cm="1">
        <f t="array" ref="G10068">IF(F10068="","",SUM(_xlfn._xlws.FILTER(Balanço[Quantidade],(Balanço[Estoque]=Back!$E$3)*(Balanço[Material]=Back!F10068))))</f>
        <v/>
      </c>
    </row>
    <row r="10069" spans="2:7">
      <c r="B10069" s="32">
        <f>SUMIF(Balanço[Estoque],Back!A10069,Balanço[Quantidade])</f>
        <v>0</v>
      </c>
      <c r="G10069" s="32" t="str" cm="1">
        <f t="array" ref="G10069">IF(F10069="","",SUM(_xlfn._xlws.FILTER(Balanço[Quantidade],(Balanço[Estoque]=Back!$E$3)*(Balanço[Material]=Back!F10069))))</f>
        <v/>
      </c>
    </row>
    <row r="10070" spans="2:7">
      <c r="B10070" s="32">
        <f>SUMIF(Balanço[Estoque],Back!A10070,Balanço[Quantidade])</f>
        <v>0</v>
      </c>
      <c r="G10070" s="32" t="str" cm="1">
        <f t="array" ref="G10070">IF(F10070="","",SUM(_xlfn._xlws.FILTER(Balanço[Quantidade],(Balanço[Estoque]=Back!$E$3)*(Balanço[Material]=Back!F10070))))</f>
        <v/>
      </c>
    </row>
    <row r="10071" spans="2:7">
      <c r="B10071" s="32">
        <f>SUMIF(Balanço[Estoque],Back!A10071,Balanço[Quantidade])</f>
        <v>0</v>
      </c>
      <c r="G10071" s="32" t="str" cm="1">
        <f t="array" ref="G10071">IF(F10071="","",SUM(_xlfn._xlws.FILTER(Balanço[Quantidade],(Balanço[Estoque]=Back!$E$3)*(Balanço[Material]=Back!F10071))))</f>
        <v/>
      </c>
    </row>
    <row r="10072" spans="2:7">
      <c r="B10072" s="32">
        <f>SUMIF(Balanço[Estoque],Back!A10072,Balanço[Quantidade])</f>
        <v>0</v>
      </c>
      <c r="G10072" s="32" t="str" cm="1">
        <f t="array" ref="G10072">IF(F10072="","",SUM(_xlfn._xlws.FILTER(Balanço[Quantidade],(Balanço[Estoque]=Back!$E$3)*(Balanço[Material]=Back!F10072))))</f>
        <v/>
      </c>
    </row>
    <row r="10073" spans="2:7">
      <c r="B10073" s="32">
        <f>SUMIF(Balanço[Estoque],Back!A10073,Balanço[Quantidade])</f>
        <v>0</v>
      </c>
      <c r="G10073" s="32" t="str" cm="1">
        <f t="array" ref="G10073">IF(F10073="","",SUM(_xlfn._xlws.FILTER(Balanço[Quantidade],(Balanço[Estoque]=Back!$E$3)*(Balanço[Material]=Back!F10073))))</f>
        <v/>
      </c>
    </row>
    <row r="10074" spans="2:7">
      <c r="B10074" s="32">
        <f>SUMIF(Balanço[Estoque],Back!A10074,Balanço[Quantidade])</f>
        <v>0</v>
      </c>
      <c r="G10074" s="32" t="str" cm="1">
        <f t="array" ref="G10074">IF(F10074="","",SUM(_xlfn._xlws.FILTER(Balanço[Quantidade],(Balanço[Estoque]=Back!$E$3)*(Balanço[Material]=Back!F10074))))</f>
        <v/>
      </c>
    </row>
    <row r="10075" spans="2:7">
      <c r="B10075" s="32">
        <f>SUMIF(Balanço[Estoque],Back!A10075,Balanço[Quantidade])</f>
        <v>0</v>
      </c>
      <c r="G10075" s="32" t="str" cm="1">
        <f t="array" ref="G10075">IF(F10075="","",SUM(_xlfn._xlws.FILTER(Balanço[Quantidade],(Balanço[Estoque]=Back!$E$3)*(Balanço[Material]=Back!F10075))))</f>
        <v/>
      </c>
    </row>
    <row r="10076" spans="2:7">
      <c r="B10076" s="32">
        <f>SUMIF(Balanço[Estoque],Back!A10076,Balanço[Quantidade])</f>
        <v>0</v>
      </c>
      <c r="G10076" s="32" t="str" cm="1">
        <f t="array" ref="G10076">IF(F10076="","",SUM(_xlfn._xlws.FILTER(Balanço[Quantidade],(Balanço[Estoque]=Back!$E$3)*(Balanço[Material]=Back!F10076))))</f>
        <v/>
      </c>
    </row>
    <row r="10077" spans="2:7">
      <c r="B10077" s="32">
        <f>SUMIF(Balanço[Estoque],Back!A10077,Balanço[Quantidade])</f>
        <v>0</v>
      </c>
      <c r="G10077" s="32" t="str" cm="1">
        <f t="array" ref="G10077">IF(F10077="","",SUM(_xlfn._xlws.FILTER(Balanço[Quantidade],(Balanço[Estoque]=Back!$E$3)*(Balanço[Material]=Back!F10077))))</f>
        <v/>
      </c>
    </row>
    <row r="10078" spans="2:7">
      <c r="B10078" s="32">
        <f>SUMIF(Balanço[Estoque],Back!A10078,Balanço[Quantidade])</f>
        <v>0</v>
      </c>
      <c r="G10078" s="32" t="str" cm="1">
        <f t="array" ref="G10078">IF(F10078="","",SUM(_xlfn._xlws.FILTER(Balanço[Quantidade],(Balanço[Estoque]=Back!$E$3)*(Balanço[Material]=Back!F10078))))</f>
        <v/>
      </c>
    </row>
    <row r="10079" spans="2:7">
      <c r="B10079" s="32">
        <f>SUMIF(Balanço[Estoque],Back!A10079,Balanço[Quantidade])</f>
        <v>0</v>
      </c>
      <c r="G10079" s="32" t="str" cm="1">
        <f t="array" ref="G10079">IF(F10079="","",SUM(_xlfn._xlws.FILTER(Balanço[Quantidade],(Balanço[Estoque]=Back!$E$3)*(Balanço[Material]=Back!F10079))))</f>
        <v/>
      </c>
    </row>
    <row r="10080" spans="2:7">
      <c r="B10080" s="32">
        <f>SUMIF(Balanço[Estoque],Back!A10080,Balanço[Quantidade])</f>
        <v>0</v>
      </c>
      <c r="G10080" s="32" t="str" cm="1">
        <f t="array" ref="G10080">IF(F10080="","",SUM(_xlfn._xlws.FILTER(Balanço[Quantidade],(Balanço[Estoque]=Back!$E$3)*(Balanço[Material]=Back!F10080))))</f>
        <v/>
      </c>
    </row>
    <row r="10081" spans="2:7">
      <c r="B10081" s="32">
        <f>SUMIF(Balanço[Estoque],Back!A10081,Balanço[Quantidade])</f>
        <v>0</v>
      </c>
      <c r="G10081" s="32" t="str" cm="1">
        <f t="array" ref="G10081">IF(F10081="","",SUM(_xlfn._xlws.FILTER(Balanço[Quantidade],(Balanço[Estoque]=Back!$E$3)*(Balanço[Material]=Back!F10081))))</f>
        <v/>
      </c>
    </row>
    <row r="10082" spans="2:7">
      <c r="B10082" s="32">
        <f>SUMIF(Balanço[Estoque],Back!A10082,Balanço[Quantidade])</f>
        <v>0</v>
      </c>
      <c r="G10082" s="32" t="str" cm="1">
        <f t="array" ref="G10082">IF(F10082="","",SUM(_xlfn._xlws.FILTER(Balanço[Quantidade],(Balanço[Estoque]=Back!$E$3)*(Balanço[Material]=Back!F10082))))</f>
        <v/>
      </c>
    </row>
    <row r="10083" spans="2:7">
      <c r="B10083" s="32">
        <f>SUMIF(Balanço[Estoque],Back!A10083,Balanço[Quantidade])</f>
        <v>0</v>
      </c>
      <c r="G10083" s="32" t="str" cm="1">
        <f t="array" ref="G10083">IF(F10083="","",SUM(_xlfn._xlws.FILTER(Balanço[Quantidade],(Balanço[Estoque]=Back!$E$3)*(Balanço[Material]=Back!F10083))))</f>
        <v/>
      </c>
    </row>
    <row r="10084" spans="2:7">
      <c r="B10084" s="32">
        <f>SUMIF(Balanço[Estoque],Back!A10084,Balanço[Quantidade])</f>
        <v>0</v>
      </c>
      <c r="G10084" s="32" t="str" cm="1">
        <f t="array" ref="G10084">IF(F10084="","",SUM(_xlfn._xlws.FILTER(Balanço[Quantidade],(Balanço[Estoque]=Back!$E$3)*(Balanço[Material]=Back!F10084))))</f>
        <v/>
      </c>
    </row>
    <row r="10085" spans="2:7">
      <c r="B10085" s="32">
        <f>SUMIF(Balanço[Estoque],Back!A10085,Balanço[Quantidade])</f>
        <v>0</v>
      </c>
      <c r="G10085" s="32" t="str" cm="1">
        <f t="array" ref="G10085">IF(F10085="","",SUM(_xlfn._xlws.FILTER(Balanço[Quantidade],(Balanço[Estoque]=Back!$E$3)*(Balanço[Material]=Back!F10085))))</f>
        <v/>
      </c>
    </row>
    <row r="10086" spans="2:7">
      <c r="B10086" s="32">
        <f>SUMIF(Balanço[Estoque],Back!A10086,Balanço[Quantidade])</f>
        <v>0</v>
      </c>
      <c r="G10086" s="32" t="str" cm="1">
        <f t="array" ref="G10086">IF(F10086="","",SUM(_xlfn._xlws.FILTER(Balanço[Quantidade],(Balanço[Estoque]=Back!$E$3)*(Balanço[Material]=Back!F10086))))</f>
        <v/>
      </c>
    </row>
    <row r="10087" spans="2:7">
      <c r="B10087" s="32">
        <f>SUMIF(Balanço[Estoque],Back!A10087,Balanço[Quantidade])</f>
        <v>0</v>
      </c>
      <c r="G10087" s="32" t="str" cm="1">
        <f t="array" ref="G10087">IF(F10087="","",SUM(_xlfn._xlws.FILTER(Balanço[Quantidade],(Balanço[Estoque]=Back!$E$3)*(Balanço[Material]=Back!F10087))))</f>
        <v/>
      </c>
    </row>
    <row r="10088" spans="2:7">
      <c r="B10088" s="32">
        <f>SUMIF(Balanço[Estoque],Back!A10088,Balanço[Quantidade])</f>
        <v>0</v>
      </c>
      <c r="G10088" s="32" t="str" cm="1">
        <f t="array" ref="G10088">IF(F10088="","",SUM(_xlfn._xlws.FILTER(Balanço[Quantidade],(Balanço[Estoque]=Back!$E$3)*(Balanço[Material]=Back!F10088))))</f>
        <v/>
      </c>
    </row>
    <row r="10089" spans="2:7">
      <c r="B10089" s="32">
        <f>SUMIF(Balanço[Estoque],Back!A10089,Balanço[Quantidade])</f>
        <v>0</v>
      </c>
      <c r="G10089" s="32" t="str" cm="1">
        <f t="array" ref="G10089">IF(F10089="","",SUM(_xlfn._xlws.FILTER(Balanço[Quantidade],(Balanço[Estoque]=Back!$E$3)*(Balanço[Material]=Back!F10089))))</f>
        <v/>
      </c>
    </row>
    <row r="10090" spans="2:7">
      <c r="B10090" s="32">
        <f>SUMIF(Balanço[Estoque],Back!A10090,Balanço[Quantidade])</f>
        <v>0</v>
      </c>
      <c r="G10090" s="32" t="str" cm="1">
        <f t="array" ref="G10090">IF(F10090="","",SUM(_xlfn._xlws.FILTER(Balanço[Quantidade],(Balanço[Estoque]=Back!$E$3)*(Balanço[Material]=Back!F10090))))</f>
        <v/>
      </c>
    </row>
    <row r="10091" spans="2:7">
      <c r="B10091" s="32">
        <f>SUMIF(Balanço[Estoque],Back!A10091,Balanço[Quantidade])</f>
        <v>0</v>
      </c>
      <c r="G10091" s="32" t="str" cm="1">
        <f t="array" ref="G10091">IF(F10091="","",SUM(_xlfn._xlws.FILTER(Balanço[Quantidade],(Balanço[Estoque]=Back!$E$3)*(Balanço[Material]=Back!F10091))))</f>
        <v/>
      </c>
    </row>
    <row r="10092" spans="2:7">
      <c r="B10092" s="32">
        <f>SUMIF(Balanço[Estoque],Back!A10092,Balanço[Quantidade])</f>
        <v>0</v>
      </c>
      <c r="G10092" s="32" t="str" cm="1">
        <f t="array" ref="G10092">IF(F10092="","",SUM(_xlfn._xlws.FILTER(Balanço[Quantidade],(Balanço[Estoque]=Back!$E$3)*(Balanço[Material]=Back!F10092))))</f>
        <v/>
      </c>
    </row>
    <row r="10093" spans="2:7">
      <c r="B10093" s="32">
        <f>SUMIF(Balanço[Estoque],Back!A10093,Balanço[Quantidade])</f>
        <v>0</v>
      </c>
      <c r="G10093" s="32" t="str" cm="1">
        <f t="array" ref="G10093">IF(F10093="","",SUM(_xlfn._xlws.FILTER(Balanço[Quantidade],(Balanço[Estoque]=Back!$E$3)*(Balanço[Material]=Back!F10093))))</f>
        <v/>
      </c>
    </row>
    <row r="10094" spans="2:7">
      <c r="B10094" s="32">
        <f>SUMIF(Balanço[Estoque],Back!A10094,Balanço[Quantidade])</f>
        <v>0</v>
      </c>
      <c r="G10094" s="32" t="str" cm="1">
        <f t="array" ref="G10094">IF(F10094="","",SUM(_xlfn._xlws.FILTER(Balanço[Quantidade],(Balanço[Estoque]=Back!$E$3)*(Balanço[Material]=Back!F10094))))</f>
        <v/>
      </c>
    </row>
    <row r="10095" spans="2:7">
      <c r="B10095" s="32">
        <f>SUMIF(Balanço[Estoque],Back!A10095,Balanço[Quantidade])</f>
        <v>0</v>
      </c>
      <c r="G10095" s="32" t="str" cm="1">
        <f t="array" ref="G10095">IF(F10095="","",SUM(_xlfn._xlws.FILTER(Balanço[Quantidade],(Balanço[Estoque]=Back!$E$3)*(Balanço[Material]=Back!F10095))))</f>
        <v/>
      </c>
    </row>
    <row r="10096" spans="2:7">
      <c r="B10096" s="32">
        <f>SUMIF(Balanço[Estoque],Back!A10096,Balanço[Quantidade])</f>
        <v>0</v>
      </c>
      <c r="G10096" s="32" t="str" cm="1">
        <f t="array" ref="G10096">IF(F10096="","",SUM(_xlfn._xlws.FILTER(Balanço[Quantidade],(Balanço[Estoque]=Back!$E$3)*(Balanço[Material]=Back!F10096))))</f>
        <v/>
      </c>
    </row>
    <row r="10097" spans="2:7">
      <c r="B10097" s="32">
        <f>SUMIF(Balanço[Estoque],Back!A10097,Balanço[Quantidade])</f>
        <v>0</v>
      </c>
      <c r="G10097" s="32" t="str" cm="1">
        <f t="array" ref="G10097">IF(F10097="","",SUM(_xlfn._xlws.FILTER(Balanço[Quantidade],(Balanço[Estoque]=Back!$E$3)*(Balanço[Material]=Back!F10097))))</f>
        <v/>
      </c>
    </row>
    <row r="10098" spans="2:7">
      <c r="B10098" s="32">
        <f>SUMIF(Balanço[Estoque],Back!A10098,Balanço[Quantidade])</f>
        <v>0</v>
      </c>
      <c r="G10098" s="32" t="str" cm="1">
        <f t="array" ref="G10098">IF(F10098="","",SUM(_xlfn._xlws.FILTER(Balanço[Quantidade],(Balanço[Estoque]=Back!$E$3)*(Balanço[Material]=Back!F10098))))</f>
        <v/>
      </c>
    </row>
    <row r="10099" spans="2:7">
      <c r="B10099" s="32">
        <f>SUMIF(Balanço[Estoque],Back!A10099,Balanço[Quantidade])</f>
        <v>0</v>
      </c>
      <c r="G10099" s="32" t="str" cm="1">
        <f t="array" ref="G10099">IF(F10099="","",SUM(_xlfn._xlws.FILTER(Balanço[Quantidade],(Balanço[Estoque]=Back!$E$3)*(Balanço[Material]=Back!F10099))))</f>
        <v/>
      </c>
    </row>
    <row r="10100" spans="2:7">
      <c r="B10100" s="32">
        <f>SUMIF(Balanço[Estoque],Back!A10100,Balanço[Quantidade])</f>
        <v>0</v>
      </c>
      <c r="G10100" s="32" t="str" cm="1">
        <f t="array" ref="G10100">IF(F10100="","",SUM(_xlfn._xlws.FILTER(Balanço[Quantidade],(Balanço[Estoque]=Back!$E$3)*(Balanço[Material]=Back!F10100))))</f>
        <v/>
      </c>
    </row>
    <row r="10101" spans="2:7">
      <c r="B10101" s="32">
        <f>SUMIF(Balanço[Estoque],Back!A10101,Balanço[Quantidade])</f>
        <v>0</v>
      </c>
      <c r="G10101" s="32" t="str" cm="1">
        <f t="array" ref="G10101">IF(F10101="","",SUM(_xlfn._xlws.FILTER(Balanço[Quantidade],(Balanço[Estoque]=Back!$E$3)*(Balanço[Material]=Back!F10101))))</f>
        <v/>
      </c>
    </row>
    <row r="10102" spans="2:7">
      <c r="B10102" s="32">
        <f>SUMIF(Balanço[Estoque],Back!A10102,Balanço[Quantidade])</f>
        <v>0</v>
      </c>
      <c r="G10102" s="32" t="str" cm="1">
        <f t="array" ref="G10102">IF(F10102="","",SUM(_xlfn._xlws.FILTER(Balanço[Quantidade],(Balanço[Estoque]=Back!$E$3)*(Balanço[Material]=Back!F10102))))</f>
        <v/>
      </c>
    </row>
    <row r="10103" spans="2:7">
      <c r="B10103" s="32">
        <f>SUMIF(Balanço[Estoque],Back!A10103,Balanço[Quantidade])</f>
        <v>0</v>
      </c>
      <c r="G10103" s="32" t="str" cm="1">
        <f t="array" ref="G10103">IF(F10103="","",SUM(_xlfn._xlws.FILTER(Balanço[Quantidade],(Balanço[Estoque]=Back!$E$3)*(Balanço[Material]=Back!F10103))))</f>
        <v/>
      </c>
    </row>
    <row r="10104" spans="2:7">
      <c r="B10104" s="32">
        <f>SUMIF(Balanço[Estoque],Back!A10104,Balanço[Quantidade])</f>
        <v>0</v>
      </c>
      <c r="G10104" s="32" t="str" cm="1">
        <f t="array" ref="G10104">IF(F10104="","",SUM(_xlfn._xlws.FILTER(Balanço[Quantidade],(Balanço[Estoque]=Back!$E$3)*(Balanço[Material]=Back!F10104))))</f>
        <v/>
      </c>
    </row>
    <row r="10105" spans="2:7">
      <c r="B10105" s="32">
        <f>SUMIF(Balanço[Estoque],Back!A10105,Balanço[Quantidade])</f>
        <v>0</v>
      </c>
      <c r="G10105" s="32" t="str" cm="1">
        <f t="array" ref="G10105">IF(F10105="","",SUM(_xlfn._xlws.FILTER(Balanço[Quantidade],(Balanço[Estoque]=Back!$E$3)*(Balanço[Material]=Back!F10105))))</f>
        <v/>
      </c>
    </row>
    <row r="10106" spans="2:7">
      <c r="B10106" s="32">
        <f>SUMIF(Balanço[Estoque],Back!A10106,Balanço[Quantidade])</f>
        <v>0</v>
      </c>
      <c r="G10106" s="32" t="str" cm="1">
        <f t="array" ref="G10106">IF(F10106="","",SUM(_xlfn._xlws.FILTER(Balanço[Quantidade],(Balanço[Estoque]=Back!$E$3)*(Balanço[Material]=Back!F10106))))</f>
        <v/>
      </c>
    </row>
    <row r="10107" spans="2:7">
      <c r="B10107" s="32">
        <f>SUMIF(Balanço[Estoque],Back!A10107,Balanço[Quantidade])</f>
        <v>0</v>
      </c>
      <c r="G10107" s="32" t="str" cm="1">
        <f t="array" ref="G10107">IF(F10107="","",SUM(_xlfn._xlws.FILTER(Balanço[Quantidade],(Balanço[Estoque]=Back!$E$3)*(Balanço[Material]=Back!F10107))))</f>
        <v/>
      </c>
    </row>
    <row r="10108" spans="2:7">
      <c r="B10108" s="32">
        <f>SUMIF(Balanço[Estoque],Back!A10108,Balanço[Quantidade])</f>
        <v>0</v>
      </c>
      <c r="G10108" s="32" t="str" cm="1">
        <f t="array" ref="G10108">IF(F10108="","",SUM(_xlfn._xlws.FILTER(Balanço[Quantidade],(Balanço[Estoque]=Back!$E$3)*(Balanço[Material]=Back!F10108))))</f>
        <v/>
      </c>
    </row>
    <row r="10109" spans="2:7">
      <c r="B10109" s="32">
        <f>SUMIF(Balanço[Estoque],Back!A10109,Balanço[Quantidade])</f>
        <v>0</v>
      </c>
      <c r="G10109" s="32" t="str" cm="1">
        <f t="array" ref="G10109">IF(F10109="","",SUM(_xlfn._xlws.FILTER(Balanço[Quantidade],(Balanço[Estoque]=Back!$E$3)*(Balanço[Material]=Back!F10109))))</f>
        <v/>
      </c>
    </row>
    <row r="10110" spans="2:7">
      <c r="B10110" s="32">
        <f>SUMIF(Balanço[Estoque],Back!A10110,Balanço[Quantidade])</f>
        <v>0</v>
      </c>
      <c r="G10110" s="32" t="str" cm="1">
        <f t="array" ref="G10110">IF(F10110="","",SUM(_xlfn._xlws.FILTER(Balanço[Quantidade],(Balanço[Estoque]=Back!$E$3)*(Balanço[Material]=Back!F10110))))</f>
        <v/>
      </c>
    </row>
    <row r="10111" spans="2:7">
      <c r="B10111" s="32">
        <f>SUMIF(Balanço[Estoque],Back!A10111,Balanço[Quantidade])</f>
        <v>0</v>
      </c>
      <c r="G10111" s="32" t="str" cm="1">
        <f t="array" ref="G10111">IF(F10111="","",SUM(_xlfn._xlws.FILTER(Balanço[Quantidade],(Balanço[Estoque]=Back!$E$3)*(Balanço[Material]=Back!F10111))))</f>
        <v/>
      </c>
    </row>
    <row r="10112" spans="2:7">
      <c r="B10112" s="32">
        <f>SUMIF(Balanço[Estoque],Back!A10112,Balanço[Quantidade])</f>
        <v>0</v>
      </c>
      <c r="G10112" s="32" t="str" cm="1">
        <f t="array" ref="G10112">IF(F10112="","",SUM(_xlfn._xlws.FILTER(Balanço[Quantidade],(Balanço[Estoque]=Back!$E$3)*(Balanço[Material]=Back!F10112))))</f>
        <v/>
      </c>
    </row>
    <row r="10113" spans="2:7">
      <c r="B10113" s="32">
        <f>SUMIF(Balanço[Estoque],Back!A10113,Balanço[Quantidade])</f>
        <v>0</v>
      </c>
      <c r="G10113" s="32" t="str" cm="1">
        <f t="array" ref="G10113">IF(F10113="","",SUM(_xlfn._xlws.FILTER(Balanço[Quantidade],(Balanço[Estoque]=Back!$E$3)*(Balanço[Material]=Back!F10113))))</f>
        <v/>
      </c>
    </row>
    <row r="10114" spans="2:7">
      <c r="B10114" s="32">
        <f>SUMIF(Balanço[Estoque],Back!A10114,Balanço[Quantidade])</f>
        <v>0</v>
      </c>
      <c r="G10114" s="32" t="str" cm="1">
        <f t="array" ref="G10114">IF(F10114="","",SUM(_xlfn._xlws.FILTER(Balanço[Quantidade],(Balanço[Estoque]=Back!$E$3)*(Balanço[Material]=Back!F10114))))</f>
        <v/>
      </c>
    </row>
    <row r="10115" spans="2:7">
      <c r="B10115" s="32">
        <f>SUMIF(Balanço[Estoque],Back!A10115,Balanço[Quantidade])</f>
        <v>0</v>
      </c>
      <c r="G10115" s="32" t="str" cm="1">
        <f t="array" ref="G10115">IF(F10115="","",SUM(_xlfn._xlws.FILTER(Balanço[Quantidade],(Balanço[Estoque]=Back!$E$3)*(Balanço[Material]=Back!F10115))))</f>
        <v/>
      </c>
    </row>
    <row r="10116" spans="2:7">
      <c r="B10116" s="32">
        <f>SUMIF(Balanço[Estoque],Back!A10116,Balanço[Quantidade])</f>
        <v>0</v>
      </c>
      <c r="G10116" s="32" t="str" cm="1">
        <f t="array" ref="G10116">IF(F10116="","",SUM(_xlfn._xlws.FILTER(Balanço[Quantidade],(Balanço[Estoque]=Back!$E$3)*(Balanço[Material]=Back!F10116))))</f>
        <v/>
      </c>
    </row>
    <row r="10117" spans="2:7">
      <c r="B10117" s="32">
        <f>SUMIF(Balanço[Estoque],Back!A10117,Balanço[Quantidade])</f>
        <v>0</v>
      </c>
      <c r="G10117" s="32" t="str" cm="1">
        <f t="array" ref="G10117">IF(F10117="","",SUM(_xlfn._xlws.FILTER(Balanço[Quantidade],(Balanço[Estoque]=Back!$E$3)*(Balanço[Material]=Back!F10117))))</f>
        <v/>
      </c>
    </row>
    <row r="10118" spans="2:7">
      <c r="B10118" s="32">
        <f>SUMIF(Balanço[Estoque],Back!A10118,Balanço[Quantidade])</f>
        <v>0</v>
      </c>
      <c r="G10118" s="32" t="str" cm="1">
        <f t="array" ref="G10118">IF(F10118="","",SUM(_xlfn._xlws.FILTER(Balanço[Quantidade],(Balanço[Estoque]=Back!$E$3)*(Balanço[Material]=Back!F10118))))</f>
        <v/>
      </c>
    </row>
    <row r="10119" spans="2:7">
      <c r="B10119" s="32">
        <f>SUMIF(Balanço[Estoque],Back!A10119,Balanço[Quantidade])</f>
        <v>0</v>
      </c>
      <c r="G10119" s="32" t="str" cm="1">
        <f t="array" ref="G10119">IF(F10119="","",SUM(_xlfn._xlws.FILTER(Balanço[Quantidade],(Balanço[Estoque]=Back!$E$3)*(Balanço[Material]=Back!F10119))))</f>
        <v/>
      </c>
    </row>
    <row r="10120" spans="2:7">
      <c r="B10120" s="32">
        <f>SUMIF(Balanço[Estoque],Back!A10120,Balanço[Quantidade])</f>
        <v>0</v>
      </c>
      <c r="G10120" s="32" t="str" cm="1">
        <f t="array" ref="G10120">IF(F10120="","",SUM(_xlfn._xlws.FILTER(Balanço[Quantidade],(Balanço[Estoque]=Back!$E$3)*(Balanço[Material]=Back!F10120))))</f>
        <v/>
      </c>
    </row>
    <row r="10121" spans="2:7">
      <c r="B10121" s="32">
        <f>SUMIF(Balanço[Estoque],Back!A10121,Balanço[Quantidade])</f>
        <v>0</v>
      </c>
      <c r="G10121" s="32" t="str" cm="1">
        <f t="array" ref="G10121">IF(F10121="","",SUM(_xlfn._xlws.FILTER(Balanço[Quantidade],(Balanço[Estoque]=Back!$E$3)*(Balanço[Material]=Back!F10121))))</f>
        <v/>
      </c>
    </row>
    <row r="10122" spans="2:7">
      <c r="B10122" s="32">
        <f>SUMIF(Balanço[Estoque],Back!A10122,Balanço[Quantidade])</f>
        <v>0</v>
      </c>
      <c r="G10122" s="32" t="str" cm="1">
        <f t="array" ref="G10122">IF(F10122="","",SUM(_xlfn._xlws.FILTER(Balanço[Quantidade],(Balanço[Estoque]=Back!$E$3)*(Balanço[Material]=Back!F10122))))</f>
        <v/>
      </c>
    </row>
    <row r="10123" spans="2:7">
      <c r="B10123" s="32">
        <f>SUMIF(Balanço[Estoque],Back!A10123,Balanço[Quantidade])</f>
        <v>0</v>
      </c>
      <c r="G10123" s="32" t="str" cm="1">
        <f t="array" ref="G10123">IF(F10123="","",SUM(_xlfn._xlws.FILTER(Balanço[Quantidade],(Balanço[Estoque]=Back!$E$3)*(Balanço[Material]=Back!F10123))))</f>
        <v/>
      </c>
    </row>
    <row r="10124" spans="2:7">
      <c r="B10124" s="32">
        <f>SUMIF(Balanço[Estoque],Back!A10124,Balanço[Quantidade])</f>
        <v>0</v>
      </c>
      <c r="G10124" s="32" t="str" cm="1">
        <f t="array" ref="G10124">IF(F10124="","",SUM(_xlfn._xlws.FILTER(Balanço[Quantidade],(Balanço[Estoque]=Back!$E$3)*(Balanço[Material]=Back!F10124))))</f>
        <v/>
      </c>
    </row>
    <row r="10125" spans="2:7">
      <c r="B10125" s="32">
        <f>SUMIF(Balanço[Estoque],Back!A10125,Balanço[Quantidade])</f>
        <v>0</v>
      </c>
      <c r="G10125" s="32" t="str" cm="1">
        <f t="array" ref="G10125">IF(F10125="","",SUM(_xlfn._xlws.FILTER(Balanço[Quantidade],(Balanço[Estoque]=Back!$E$3)*(Balanço[Material]=Back!F10125))))</f>
        <v/>
      </c>
    </row>
    <row r="10126" spans="2:7">
      <c r="B10126" s="32">
        <f>SUMIF(Balanço[Estoque],Back!A10126,Balanço[Quantidade])</f>
        <v>0</v>
      </c>
      <c r="G10126" s="32" t="str" cm="1">
        <f t="array" ref="G10126">IF(F10126="","",SUM(_xlfn._xlws.FILTER(Balanço[Quantidade],(Balanço[Estoque]=Back!$E$3)*(Balanço[Material]=Back!F10126))))</f>
        <v/>
      </c>
    </row>
    <row r="10127" spans="2:7">
      <c r="B10127" s="32">
        <f>SUMIF(Balanço[Estoque],Back!A10127,Balanço[Quantidade])</f>
        <v>0</v>
      </c>
      <c r="G10127" s="32" t="str" cm="1">
        <f t="array" ref="G10127">IF(F10127="","",SUM(_xlfn._xlws.FILTER(Balanço[Quantidade],(Balanço[Estoque]=Back!$E$3)*(Balanço[Material]=Back!F10127))))</f>
        <v/>
      </c>
    </row>
    <row r="10128" spans="2:7">
      <c r="B10128" s="32">
        <f>SUMIF(Balanço[Estoque],Back!A10128,Balanço[Quantidade])</f>
        <v>0</v>
      </c>
      <c r="G10128" s="32" t="str" cm="1">
        <f t="array" ref="G10128">IF(F10128="","",SUM(_xlfn._xlws.FILTER(Balanço[Quantidade],(Balanço[Estoque]=Back!$E$3)*(Balanço[Material]=Back!F10128))))</f>
        <v/>
      </c>
    </row>
    <row r="10129" spans="2:7">
      <c r="B10129" s="32">
        <f>SUMIF(Balanço[Estoque],Back!A10129,Balanço[Quantidade])</f>
        <v>0</v>
      </c>
      <c r="G10129" s="32" t="str" cm="1">
        <f t="array" ref="G10129">IF(F10129="","",SUM(_xlfn._xlws.FILTER(Balanço[Quantidade],(Balanço[Estoque]=Back!$E$3)*(Balanço[Material]=Back!F10129))))</f>
        <v/>
      </c>
    </row>
    <row r="10130" spans="2:7">
      <c r="B10130" s="32">
        <f>SUMIF(Balanço[Estoque],Back!A10130,Balanço[Quantidade])</f>
        <v>0</v>
      </c>
      <c r="G10130" s="32" t="str" cm="1">
        <f t="array" ref="G10130">IF(F10130="","",SUM(_xlfn._xlws.FILTER(Balanço[Quantidade],(Balanço[Estoque]=Back!$E$3)*(Balanço[Material]=Back!F10130))))</f>
        <v/>
      </c>
    </row>
    <row r="10131" spans="2:7">
      <c r="B10131" s="32">
        <f>SUMIF(Balanço[Estoque],Back!A10131,Balanço[Quantidade])</f>
        <v>0</v>
      </c>
      <c r="G10131" s="32" t="str" cm="1">
        <f t="array" ref="G10131">IF(F10131="","",SUM(_xlfn._xlws.FILTER(Balanço[Quantidade],(Balanço[Estoque]=Back!$E$3)*(Balanço[Material]=Back!F10131))))</f>
        <v/>
      </c>
    </row>
    <row r="10132" spans="2:7">
      <c r="B10132" s="32">
        <f>SUMIF(Balanço[Estoque],Back!A10132,Balanço[Quantidade])</f>
        <v>0</v>
      </c>
      <c r="G10132" s="32" t="str" cm="1">
        <f t="array" ref="G10132">IF(F10132="","",SUM(_xlfn._xlws.FILTER(Balanço[Quantidade],(Balanço[Estoque]=Back!$E$3)*(Balanço[Material]=Back!F10132))))</f>
        <v/>
      </c>
    </row>
    <row r="10133" spans="2:7">
      <c r="B10133" s="32">
        <f>SUMIF(Balanço[Estoque],Back!A10133,Balanço[Quantidade])</f>
        <v>0</v>
      </c>
      <c r="G10133" s="32" t="str" cm="1">
        <f t="array" ref="G10133">IF(F10133="","",SUM(_xlfn._xlws.FILTER(Balanço[Quantidade],(Balanço[Estoque]=Back!$E$3)*(Balanço[Material]=Back!F10133))))</f>
        <v/>
      </c>
    </row>
    <row r="10134" spans="2:7">
      <c r="B10134" s="32">
        <f>SUMIF(Balanço[Estoque],Back!A10134,Balanço[Quantidade])</f>
        <v>0</v>
      </c>
      <c r="G10134" s="32" t="str" cm="1">
        <f t="array" ref="G10134">IF(F10134="","",SUM(_xlfn._xlws.FILTER(Balanço[Quantidade],(Balanço[Estoque]=Back!$E$3)*(Balanço[Material]=Back!F10134))))</f>
        <v/>
      </c>
    </row>
    <row r="10135" spans="2:7">
      <c r="B10135" s="32">
        <f>SUMIF(Balanço[Estoque],Back!A10135,Balanço[Quantidade])</f>
        <v>0</v>
      </c>
      <c r="G10135" s="32" t="str" cm="1">
        <f t="array" ref="G10135">IF(F10135="","",SUM(_xlfn._xlws.FILTER(Balanço[Quantidade],(Balanço[Estoque]=Back!$E$3)*(Balanço[Material]=Back!F10135))))</f>
        <v/>
      </c>
    </row>
    <row r="10136" spans="2:7">
      <c r="B10136" s="32">
        <f>SUMIF(Balanço[Estoque],Back!A10136,Balanço[Quantidade])</f>
        <v>0</v>
      </c>
      <c r="G10136" s="32" t="str" cm="1">
        <f t="array" ref="G10136">IF(F10136="","",SUM(_xlfn._xlws.FILTER(Balanço[Quantidade],(Balanço[Estoque]=Back!$E$3)*(Balanço[Material]=Back!F10136))))</f>
        <v/>
      </c>
    </row>
    <row r="10137" spans="2:7">
      <c r="B10137" s="32">
        <f>SUMIF(Balanço[Estoque],Back!A10137,Balanço[Quantidade])</f>
        <v>0</v>
      </c>
      <c r="G10137" s="32" t="str" cm="1">
        <f t="array" ref="G10137">IF(F10137="","",SUM(_xlfn._xlws.FILTER(Balanço[Quantidade],(Balanço[Estoque]=Back!$E$3)*(Balanço[Material]=Back!F10137))))</f>
        <v/>
      </c>
    </row>
    <row r="10138" spans="2:7">
      <c r="B10138" s="32">
        <f>SUMIF(Balanço[Estoque],Back!A10138,Balanço[Quantidade])</f>
        <v>0</v>
      </c>
      <c r="G10138" s="32" t="str" cm="1">
        <f t="array" ref="G10138">IF(F10138="","",SUM(_xlfn._xlws.FILTER(Balanço[Quantidade],(Balanço[Estoque]=Back!$E$3)*(Balanço[Material]=Back!F10138))))</f>
        <v/>
      </c>
    </row>
    <row r="10139" spans="2:7">
      <c r="B10139" s="32">
        <f>SUMIF(Balanço[Estoque],Back!A10139,Balanço[Quantidade])</f>
        <v>0</v>
      </c>
      <c r="G10139" s="32" t="str" cm="1">
        <f t="array" ref="G10139">IF(F10139="","",SUM(_xlfn._xlws.FILTER(Balanço[Quantidade],(Balanço[Estoque]=Back!$E$3)*(Balanço[Material]=Back!F10139))))</f>
        <v/>
      </c>
    </row>
    <row r="10140" spans="2:7">
      <c r="B10140" s="32">
        <f>SUMIF(Balanço[Estoque],Back!A10140,Balanço[Quantidade])</f>
        <v>0</v>
      </c>
      <c r="G10140" s="32" t="str" cm="1">
        <f t="array" ref="G10140">IF(F10140="","",SUM(_xlfn._xlws.FILTER(Balanço[Quantidade],(Balanço[Estoque]=Back!$E$3)*(Balanço[Material]=Back!F10140))))</f>
        <v/>
      </c>
    </row>
    <row r="10141" spans="2:7">
      <c r="B10141" s="32">
        <f>SUMIF(Balanço[Estoque],Back!A10141,Balanço[Quantidade])</f>
        <v>0</v>
      </c>
      <c r="G10141" s="32" t="str" cm="1">
        <f t="array" ref="G10141">IF(F10141="","",SUM(_xlfn._xlws.FILTER(Balanço[Quantidade],(Balanço[Estoque]=Back!$E$3)*(Balanço[Material]=Back!F10141))))</f>
        <v/>
      </c>
    </row>
    <row r="10142" spans="2:7">
      <c r="B10142" s="32">
        <f>SUMIF(Balanço[Estoque],Back!A10142,Balanço[Quantidade])</f>
        <v>0</v>
      </c>
      <c r="G10142" s="32" t="str" cm="1">
        <f t="array" ref="G10142">IF(F10142="","",SUM(_xlfn._xlws.FILTER(Balanço[Quantidade],(Balanço[Estoque]=Back!$E$3)*(Balanço[Material]=Back!F10142))))</f>
        <v/>
      </c>
    </row>
    <row r="10143" spans="2:7">
      <c r="B10143" s="32">
        <f>SUMIF(Balanço[Estoque],Back!A10143,Balanço[Quantidade])</f>
        <v>0</v>
      </c>
      <c r="G10143" s="32" t="str" cm="1">
        <f t="array" ref="G10143">IF(F10143="","",SUM(_xlfn._xlws.FILTER(Balanço[Quantidade],(Balanço[Estoque]=Back!$E$3)*(Balanço[Material]=Back!F10143))))</f>
        <v/>
      </c>
    </row>
    <row r="10144" spans="2:7">
      <c r="B10144" s="32">
        <f>SUMIF(Balanço[Estoque],Back!A10144,Balanço[Quantidade])</f>
        <v>0</v>
      </c>
      <c r="G10144" s="32" t="str" cm="1">
        <f t="array" ref="G10144">IF(F10144="","",SUM(_xlfn._xlws.FILTER(Balanço[Quantidade],(Balanço[Estoque]=Back!$E$3)*(Balanço[Material]=Back!F10144))))</f>
        <v/>
      </c>
    </row>
    <row r="10145" spans="2:7">
      <c r="B10145" s="32">
        <f>SUMIF(Balanço[Estoque],Back!A10145,Balanço[Quantidade])</f>
        <v>0</v>
      </c>
      <c r="G10145" s="32" t="str" cm="1">
        <f t="array" ref="G10145">IF(F10145="","",SUM(_xlfn._xlws.FILTER(Balanço[Quantidade],(Balanço[Estoque]=Back!$E$3)*(Balanço[Material]=Back!F10145))))</f>
        <v/>
      </c>
    </row>
    <row r="10146" spans="2:7">
      <c r="B10146" s="32">
        <f>SUMIF(Balanço[Estoque],Back!A10146,Balanço[Quantidade])</f>
        <v>0</v>
      </c>
      <c r="G10146" s="32" t="str" cm="1">
        <f t="array" ref="G10146">IF(F10146="","",SUM(_xlfn._xlws.FILTER(Balanço[Quantidade],(Balanço[Estoque]=Back!$E$3)*(Balanço[Material]=Back!F10146))))</f>
        <v/>
      </c>
    </row>
    <row r="10147" spans="2:7">
      <c r="B10147" s="32">
        <f>SUMIF(Balanço[Estoque],Back!A10147,Balanço[Quantidade])</f>
        <v>0</v>
      </c>
      <c r="G10147" s="32" t="str" cm="1">
        <f t="array" ref="G10147">IF(F10147="","",SUM(_xlfn._xlws.FILTER(Balanço[Quantidade],(Balanço[Estoque]=Back!$E$3)*(Balanço[Material]=Back!F10147))))</f>
        <v/>
      </c>
    </row>
    <row r="10148" spans="2:7">
      <c r="B10148" s="32">
        <f>SUMIF(Balanço[Estoque],Back!A10148,Balanço[Quantidade])</f>
        <v>0</v>
      </c>
      <c r="G10148" s="32" t="str" cm="1">
        <f t="array" ref="G10148">IF(F10148="","",SUM(_xlfn._xlws.FILTER(Balanço[Quantidade],(Balanço[Estoque]=Back!$E$3)*(Balanço[Material]=Back!F10148))))</f>
        <v/>
      </c>
    </row>
    <row r="10149" spans="2:7">
      <c r="B10149" s="32">
        <f>SUMIF(Balanço[Estoque],Back!A10149,Balanço[Quantidade])</f>
        <v>0</v>
      </c>
      <c r="G10149" s="32" t="str" cm="1">
        <f t="array" ref="G10149">IF(F10149="","",SUM(_xlfn._xlws.FILTER(Balanço[Quantidade],(Balanço[Estoque]=Back!$E$3)*(Balanço[Material]=Back!F10149))))</f>
        <v/>
      </c>
    </row>
    <row r="10150" spans="2:7">
      <c r="B10150" s="32">
        <f>SUMIF(Balanço[Estoque],Back!A10150,Balanço[Quantidade])</f>
        <v>0</v>
      </c>
      <c r="G10150" s="32" t="str" cm="1">
        <f t="array" ref="G10150">IF(F10150="","",SUM(_xlfn._xlws.FILTER(Balanço[Quantidade],(Balanço[Estoque]=Back!$E$3)*(Balanço[Material]=Back!F10150))))</f>
        <v/>
      </c>
    </row>
    <row r="10151" spans="2:7">
      <c r="B10151" s="32">
        <f>SUMIF(Balanço[Estoque],Back!A10151,Balanço[Quantidade])</f>
        <v>0</v>
      </c>
      <c r="G10151" s="32" t="str" cm="1">
        <f t="array" ref="G10151">IF(F10151="","",SUM(_xlfn._xlws.FILTER(Balanço[Quantidade],(Balanço[Estoque]=Back!$E$3)*(Balanço[Material]=Back!F10151))))</f>
        <v/>
      </c>
    </row>
    <row r="10152" spans="2:7">
      <c r="B10152" s="32">
        <f>SUMIF(Balanço[Estoque],Back!A10152,Balanço[Quantidade])</f>
        <v>0</v>
      </c>
      <c r="G10152" s="32" t="str" cm="1">
        <f t="array" ref="G10152">IF(F10152="","",SUM(_xlfn._xlws.FILTER(Balanço[Quantidade],(Balanço[Estoque]=Back!$E$3)*(Balanço[Material]=Back!F10152))))</f>
        <v/>
      </c>
    </row>
    <row r="10153" spans="2:7">
      <c r="B10153" s="32">
        <f>SUMIF(Balanço[Estoque],Back!A10153,Balanço[Quantidade])</f>
        <v>0</v>
      </c>
      <c r="G10153" s="32" t="str" cm="1">
        <f t="array" ref="G10153">IF(F10153="","",SUM(_xlfn._xlws.FILTER(Balanço[Quantidade],(Balanço[Estoque]=Back!$E$3)*(Balanço[Material]=Back!F10153))))</f>
        <v/>
      </c>
    </row>
    <row r="10154" spans="2:7">
      <c r="B10154" s="32">
        <f>SUMIF(Balanço[Estoque],Back!A10154,Balanço[Quantidade])</f>
        <v>0</v>
      </c>
      <c r="G10154" s="32" t="str" cm="1">
        <f t="array" ref="G10154">IF(F10154="","",SUM(_xlfn._xlws.FILTER(Balanço[Quantidade],(Balanço[Estoque]=Back!$E$3)*(Balanço[Material]=Back!F10154))))</f>
        <v/>
      </c>
    </row>
    <row r="10155" spans="2:7">
      <c r="B10155" s="32">
        <f>SUMIF(Balanço[Estoque],Back!A10155,Balanço[Quantidade])</f>
        <v>0</v>
      </c>
      <c r="G10155" s="32" t="str" cm="1">
        <f t="array" ref="G10155">IF(F10155="","",SUM(_xlfn._xlws.FILTER(Balanço[Quantidade],(Balanço[Estoque]=Back!$E$3)*(Balanço[Material]=Back!F10155))))</f>
        <v/>
      </c>
    </row>
    <row r="10156" spans="2:7">
      <c r="B10156" s="32">
        <f>SUMIF(Balanço[Estoque],Back!A10156,Balanço[Quantidade])</f>
        <v>0</v>
      </c>
      <c r="G10156" s="32" t="str" cm="1">
        <f t="array" ref="G10156">IF(F10156="","",SUM(_xlfn._xlws.FILTER(Balanço[Quantidade],(Balanço[Estoque]=Back!$E$3)*(Balanço[Material]=Back!F10156))))</f>
        <v/>
      </c>
    </row>
    <row r="10157" spans="2:7">
      <c r="B10157" s="32">
        <f>SUMIF(Balanço[Estoque],Back!A10157,Balanço[Quantidade])</f>
        <v>0</v>
      </c>
      <c r="G10157" s="32" t="str" cm="1">
        <f t="array" ref="G10157">IF(F10157="","",SUM(_xlfn._xlws.FILTER(Balanço[Quantidade],(Balanço[Estoque]=Back!$E$3)*(Balanço[Material]=Back!F10157))))</f>
        <v/>
      </c>
    </row>
    <row r="10158" spans="2:7">
      <c r="B10158" s="32">
        <f>SUMIF(Balanço[Estoque],Back!A10158,Balanço[Quantidade])</f>
        <v>0</v>
      </c>
      <c r="G10158" s="32" t="str" cm="1">
        <f t="array" ref="G10158">IF(F10158="","",SUM(_xlfn._xlws.FILTER(Balanço[Quantidade],(Balanço[Estoque]=Back!$E$3)*(Balanço[Material]=Back!F10158))))</f>
        <v/>
      </c>
    </row>
    <row r="10159" spans="2:7">
      <c r="B10159" s="32">
        <f>SUMIF(Balanço[Estoque],Back!A10159,Balanço[Quantidade])</f>
        <v>0</v>
      </c>
      <c r="G10159" s="32" t="str" cm="1">
        <f t="array" ref="G10159">IF(F10159="","",SUM(_xlfn._xlws.FILTER(Balanço[Quantidade],(Balanço[Estoque]=Back!$E$3)*(Balanço[Material]=Back!F10159))))</f>
        <v/>
      </c>
    </row>
    <row r="10160" spans="2:7">
      <c r="B10160" s="32">
        <f>SUMIF(Balanço[Estoque],Back!A10160,Balanço[Quantidade])</f>
        <v>0</v>
      </c>
      <c r="G10160" s="32" t="str" cm="1">
        <f t="array" ref="G10160">IF(F10160="","",SUM(_xlfn._xlws.FILTER(Balanço[Quantidade],(Balanço[Estoque]=Back!$E$3)*(Balanço[Material]=Back!F10160))))</f>
        <v/>
      </c>
    </row>
    <row r="10161" spans="2:7">
      <c r="B10161" s="32">
        <f>SUMIF(Balanço[Estoque],Back!A10161,Balanço[Quantidade])</f>
        <v>0</v>
      </c>
      <c r="G10161" s="32" t="str" cm="1">
        <f t="array" ref="G10161">IF(F10161="","",SUM(_xlfn._xlws.FILTER(Balanço[Quantidade],(Balanço[Estoque]=Back!$E$3)*(Balanço[Material]=Back!F10161))))</f>
        <v/>
      </c>
    </row>
    <row r="10162" spans="2:7">
      <c r="B10162" s="32">
        <f>SUMIF(Balanço[Estoque],Back!A10162,Balanço[Quantidade])</f>
        <v>0</v>
      </c>
      <c r="G10162" s="32" t="str" cm="1">
        <f t="array" ref="G10162">IF(F10162="","",SUM(_xlfn._xlws.FILTER(Balanço[Quantidade],(Balanço[Estoque]=Back!$E$3)*(Balanço[Material]=Back!F10162))))</f>
        <v/>
      </c>
    </row>
    <row r="10163" spans="2:7">
      <c r="B10163" s="32">
        <f>SUMIF(Balanço[Estoque],Back!A10163,Balanço[Quantidade])</f>
        <v>0</v>
      </c>
      <c r="G10163" s="32" t="str" cm="1">
        <f t="array" ref="G10163">IF(F10163="","",SUM(_xlfn._xlws.FILTER(Balanço[Quantidade],(Balanço[Estoque]=Back!$E$3)*(Balanço[Material]=Back!F10163))))</f>
        <v/>
      </c>
    </row>
    <row r="10164" spans="2:7">
      <c r="B10164" s="32">
        <f>SUMIF(Balanço[Estoque],Back!A10164,Balanço[Quantidade])</f>
        <v>0</v>
      </c>
      <c r="G10164" s="32" t="str" cm="1">
        <f t="array" ref="G10164">IF(F10164="","",SUM(_xlfn._xlws.FILTER(Balanço[Quantidade],(Balanço[Estoque]=Back!$E$3)*(Balanço[Material]=Back!F10164))))</f>
        <v/>
      </c>
    </row>
    <row r="10165" spans="2:7">
      <c r="B10165" s="32">
        <f>SUMIF(Balanço[Estoque],Back!A10165,Balanço[Quantidade])</f>
        <v>0</v>
      </c>
      <c r="G10165" s="32" t="str" cm="1">
        <f t="array" ref="G10165">IF(F10165="","",SUM(_xlfn._xlws.FILTER(Balanço[Quantidade],(Balanço[Estoque]=Back!$E$3)*(Balanço[Material]=Back!F10165))))</f>
        <v/>
      </c>
    </row>
    <row r="10166" spans="2:7">
      <c r="B10166" s="32">
        <f>SUMIF(Balanço[Estoque],Back!A10166,Balanço[Quantidade])</f>
        <v>0</v>
      </c>
      <c r="G10166" s="32" t="str" cm="1">
        <f t="array" ref="G10166">IF(F10166="","",SUM(_xlfn._xlws.FILTER(Balanço[Quantidade],(Balanço[Estoque]=Back!$E$3)*(Balanço[Material]=Back!F10166))))</f>
        <v/>
      </c>
    </row>
    <row r="10167" spans="2:7">
      <c r="B10167" s="32">
        <f>SUMIF(Balanço[Estoque],Back!A10167,Balanço[Quantidade])</f>
        <v>0</v>
      </c>
      <c r="G10167" s="32" t="str" cm="1">
        <f t="array" ref="G10167">IF(F10167="","",SUM(_xlfn._xlws.FILTER(Balanço[Quantidade],(Balanço[Estoque]=Back!$E$3)*(Balanço[Material]=Back!F10167))))</f>
        <v/>
      </c>
    </row>
    <row r="10168" spans="2:7">
      <c r="B10168" s="32">
        <f>SUMIF(Balanço[Estoque],Back!A10168,Balanço[Quantidade])</f>
        <v>0</v>
      </c>
      <c r="G10168" s="32" t="str" cm="1">
        <f t="array" ref="G10168">IF(F10168="","",SUM(_xlfn._xlws.FILTER(Balanço[Quantidade],(Balanço[Estoque]=Back!$E$3)*(Balanço[Material]=Back!F10168))))</f>
        <v/>
      </c>
    </row>
    <row r="10169" spans="2:7">
      <c r="B10169" s="32">
        <f>SUMIF(Balanço[Estoque],Back!A10169,Balanço[Quantidade])</f>
        <v>0</v>
      </c>
      <c r="G10169" s="32" t="str" cm="1">
        <f t="array" ref="G10169">IF(F10169="","",SUM(_xlfn._xlws.FILTER(Balanço[Quantidade],(Balanço[Estoque]=Back!$E$3)*(Balanço[Material]=Back!F10169))))</f>
        <v/>
      </c>
    </row>
    <row r="10170" spans="2:7">
      <c r="B10170" s="32">
        <f>SUMIF(Balanço[Estoque],Back!A10170,Balanço[Quantidade])</f>
        <v>0</v>
      </c>
      <c r="G10170" s="32" t="str" cm="1">
        <f t="array" ref="G10170">IF(F10170="","",SUM(_xlfn._xlws.FILTER(Balanço[Quantidade],(Balanço[Estoque]=Back!$E$3)*(Balanço[Material]=Back!F10170))))</f>
        <v/>
      </c>
    </row>
    <row r="10171" spans="2:7">
      <c r="B10171" s="32">
        <f>SUMIF(Balanço[Estoque],Back!A10171,Balanço[Quantidade])</f>
        <v>0</v>
      </c>
      <c r="G10171" s="32" t="str" cm="1">
        <f t="array" ref="G10171">IF(F10171="","",SUM(_xlfn._xlws.FILTER(Balanço[Quantidade],(Balanço[Estoque]=Back!$E$3)*(Balanço[Material]=Back!F10171))))</f>
        <v/>
      </c>
    </row>
    <row r="10172" spans="2:7">
      <c r="B10172" s="32">
        <f>SUMIF(Balanço[Estoque],Back!A10172,Balanço[Quantidade])</f>
        <v>0</v>
      </c>
      <c r="G10172" s="32" t="str" cm="1">
        <f t="array" ref="G10172">IF(F10172="","",SUM(_xlfn._xlws.FILTER(Balanço[Quantidade],(Balanço[Estoque]=Back!$E$3)*(Balanço[Material]=Back!F10172))))</f>
        <v/>
      </c>
    </row>
    <row r="10173" spans="2:7">
      <c r="B10173" s="32">
        <f>SUMIF(Balanço[Estoque],Back!A10173,Balanço[Quantidade])</f>
        <v>0</v>
      </c>
      <c r="G10173" s="32" t="str" cm="1">
        <f t="array" ref="G10173">IF(F10173="","",SUM(_xlfn._xlws.FILTER(Balanço[Quantidade],(Balanço[Estoque]=Back!$E$3)*(Balanço[Material]=Back!F10173))))</f>
        <v/>
      </c>
    </row>
    <row r="10174" spans="2:7">
      <c r="B10174" s="32">
        <f>SUMIF(Balanço[Estoque],Back!A10174,Balanço[Quantidade])</f>
        <v>0</v>
      </c>
      <c r="G10174" s="32" t="str" cm="1">
        <f t="array" ref="G10174">IF(F10174="","",SUM(_xlfn._xlws.FILTER(Balanço[Quantidade],(Balanço[Estoque]=Back!$E$3)*(Balanço[Material]=Back!F10174))))</f>
        <v/>
      </c>
    </row>
    <row r="10175" spans="2:7">
      <c r="B10175" s="32">
        <f>SUMIF(Balanço[Estoque],Back!A10175,Balanço[Quantidade])</f>
        <v>0</v>
      </c>
      <c r="G10175" s="32" t="str" cm="1">
        <f t="array" ref="G10175">IF(F10175="","",SUM(_xlfn._xlws.FILTER(Balanço[Quantidade],(Balanço[Estoque]=Back!$E$3)*(Balanço[Material]=Back!F10175))))</f>
        <v/>
      </c>
    </row>
    <row r="10176" spans="2:7">
      <c r="B10176" s="32">
        <f>SUMIF(Balanço[Estoque],Back!A10176,Balanço[Quantidade])</f>
        <v>0</v>
      </c>
      <c r="G10176" s="32" t="str" cm="1">
        <f t="array" ref="G10176">IF(F10176="","",SUM(_xlfn._xlws.FILTER(Balanço[Quantidade],(Balanço[Estoque]=Back!$E$3)*(Balanço[Material]=Back!F10176))))</f>
        <v/>
      </c>
    </row>
    <row r="10177" spans="2:7">
      <c r="B10177" s="32">
        <f>SUMIF(Balanço[Estoque],Back!A10177,Balanço[Quantidade])</f>
        <v>0</v>
      </c>
      <c r="G10177" s="32" t="str" cm="1">
        <f t="array" ref="G10177">IF(F10177="","",SUM(_xlfn._xlws.FILTER(Balanço[Quantidade],(Balanço[Estoque]=Back!$E$3)*(Balanço[Material]=Back!F10177))))</f>
        <v/>
      </c>
    </row>
    <row r="10178" spans="2:7">
      <c r="B10178" s="32">
        <f>SUMIF(Balanço[Estoque],Back!A10178,Balanço[Quantidade])</f>
        <v>0</v>
      </c>
      <c r="G10178" s="32" t="str" cm="1">
        <f t="array" ref="G10178">IF(F10178="","",SUM(_xlfn._xlws.FILTER(Balanço[Quantidade],(Balanço[Estoque]=Back!$E$3)*(Balanço[Material]=Back!F10178))))</f>
        <v/>
      </c>
    </row>
    <row r="10179" spans="2:7">
      <c r="B10179" s="32">
        <f>SUMIF(Balanço[Estoque],Back!A10179,Balanço[Quantidade])</f>
        <v>0</v>
      </c>
      <c r="G10179" s="32" t="str" cm="1">
        <f t="array" ref="G10179">IF(F10179="","",SUM(_xlfn._xlws.FILTER(Balanço[Quantidade],(Balanço[Estoque]=Back!$E$3)*(Balanço[Material]=Back!F10179))))</f>
        <v/>
      </c>
    </row>
    <row r="10180" spans="2:7">
      <c r="B10180" s="32">
        <f>SUMIF(Balanço[Estoque],Back!A10180,Balanço[Quantidade])</f>
        <v>0</v>
      </c>
      <c r="G10180" s="32" t="str" cm="1">
        <f t="array" ref="G10180">IF(F10180="","",SUM(_xlfn._xlws.FILTER(Balanço[Quantidade],(Balanço[Estoque]=Back!$E$3)*(Balanço[Material]=Back!F10180))))</f>
        <v/>
      </c>
    </row>
    <row r="10181" spans="2:7">
      <c r="B10181" s="32">
        <f>SUMIF(Balanço[Estoque],Back!A10181,Balanço[Quantidade])</f>
        <v>0</v>
      </c>
      <c r="G10181" s="32" t="str" cm="1">
        <f t="array" ref="G10181">IF(F10181="","",SUM(_xlfn._xlws.FILTER(Balanço[Quantidade],(Balanço[Estoque]=Back!$E$3)*(Balanço[Material]=Back!F10181))))</f>
        <v/>
      </c>
    </row>
    <row r="10182" spans="2:7">
      <c r="B10182" s="32">
        <f>SUMIF(Balanço[Estoque],Back!A10182,Balanço[Quantidade])</f>
        <v>0</v>
      </c>
      <c r="G10182" s="32" t="str" cm="1">
        <f t="array" ref="G10182">IF(F10182="","",SUM(_xlfn._xlws.FILTER(Balanço[Quantidade],(Balanço[Estoque]=Back!$E$3)*(Balanço[Material]=Back!F10182))))</f>
        <v/>
      </c>
    </row>
    <row r="10183" spans="2:7">
      <c r="B10183" s="32">
        <f>SUMIF(Balanço[Estoque],Back!A10183,Balanço[Quantidade])</f>
        <v>0</v>
      </c>
      <c r="G10183" s="32" t="str" cm="1">
        <f t="array" ref="G10183">IF(F10183="","",SUM(_xlfn._xlws.FILTER(Balanço[Quantidade],(Balanço[Estoque]=Back!$E$3)*(Balanço[Material]=Back!F10183))))</f>
        <v/>
      </c>
    </row>
    <row r="10184" spans="2:7">
      <c r="B10184" s="32">
        <f>SUMIF(Balanço[Estoque],Back!A10184,Balanço[Quantidade])</f>
        <v>0</v>
      </c>
      <c r="G10184" s="32" t="str" cm="1">
        <f t="array" ref="G10184">IF(F10184="","",SUM(_xlfn._xlws.FILTER(Balanço[Quantidade],(Balanço[Estoque]=Back!$E$3)*(Balanço[Material]=Back!F10184))))</f>
        <v/>
      </c>
    </row>
    <row r="10185" spans="2:7">
      <c r="B10185" s="32">
        <f>SUMIF(Balanço[Estoque],Back!A10185,Balanço[Quantidade])</f>
        <v>0</v>
      </c>
      <c r="G10185" s="32" t="str" cm="1">
        <f t="array" ref="G10185">IF(F10185="","",SUM(_xlfn._xlws.FILTER(Balanço[Quantidade],(Balanço[Estoque]=Back!$E$3)*(Balanço[Material]=Back!F10185))))</f>
        <v/>
      </c>
    </row>
    <row r="10186" spans="2:7">
      <c r="B10186" s="32">
        <f>SUMIF(Balanço[Estoque],Back!A10186,Balanço[Quantidade])</f>
        <v>0</v>
      </c>
      <c r="G10186" s="32" t="str" cm="1">
        <f t="array" ref="G10186">IF(F10186="","",SUM(_xlfn._xlws.FILTER(Balanço[Quantidade],(Balanço[Estoque]=Back!$E$3)*(Balanço[Material]=Back!F10186))))</f>
        <v/>
      </c>
    </row>
    <row r="10187" spans="2:7">
      <c r="B10187" s="32">
        <f>SUMIF(Balanço[Estoque],Back!A10187,Balanço[Quantidade])</f>
        <v>0</v>
      </c>
      <c r="G10187" s="32" t="str" cm="1">
        <f t="array" ref="G10187">IF(F10187="","",SUM(_xlfn._xlws.FILTER(Balanço[Quantidade],(Balanço[Estoque]=Back!$E$3)*(Balanço[Material]=Back!F10187))))</f>
        <v/>
      </c>
    </row>
    <row r="10188" spans="2:7">
      <c r="B10188" s="32">
        <f>SUMIF(Balanço[Estoque],Back!A10188,Balanço[Quantidade])</f>
        <v>0</v>
      </c>
      <c r="G10188" s="32" t="str" cm="1">
        <f t="array" ref="G10188">IF(F10188="","",SUM(_xlfn._xlws.FILTER(Balanço[Quantidade],(Balanço[Estoque]=Back!$E$3)*(Balanço[Material]=Back!F10188))))</f>
        <v/>
      </c>
    </row>
    <row r="10189" spans="2:7">
      <c r="B10189" s="32">
        <f>SUMIF(Balanço[Estoque],Back!A10189,Balanço[Quantidade])</f>
        <v>0</v>
      </c>
      <c r="G10189" s="32" t="str" cm="1">
        <f t="array" ref="G10189">IF(F10189="","",SUM(_xlfn._xlws.FILTER(Balanço[Quantidade],(Balanço[Estoque]=Back!$E$3)*(Balanço[Material]=Back!F10189))))</f>
        <v/>
      </c>
    </row>
    <row r="10190" spans="2:7">
      <c r="B10190" s="32">
        <f>SUMIF(Balanço[Estoque],Back!A10190,Balanço[Quantidade])</f>
        <v>0</v>
      </c>
      <c r="G10190" s="32" t="str" cm="1">
        <f t="array" ref="G10190">IF(F10190="","",SUM(_xlfn._xlws.FILTER(Balanço[Quantidade],(Balanço[Estoque]=Back!$E$3)*(Balanço[Material]=Back!F10190))))</f>
        <v/>
      </c>
    </row>
    <row r="10191" spans="2:7">
      <c r="B10191" s="32">
        <f>SUMIF(Balanço[Estoque],Back!A10191,Balanço[Quantidade])</f>
        <v>0</v>
      </c>
      <c r="G10191" s="32" t="str" cm="1">
        <f t="array" ref="G10191">IF(F10191="","",SUM(_xlfn._xlws.FILTER(Balanço[Quantidade],(Balanço[Estoque]=Back!$E$3)*(Balanço[Material]=Back!F10191))))</f>
        <v/>
      </c>
    </row>
    <row r="10192" spans="2:7">
      <c r="B10192" s="32">
        <f>SUMIF(Balanço[Estoque],Back!A10192,Balanço[Quantidade])</f>
        <v>0</v>
      </c>
      <c r="G10192" s="32" t="str" cm="1">
        <f t="array" ref="G10192">IF(F10192="","",SUM(_xlfn._xlws.FILTER(Balanço[Quantidade],(Balanço[Estoque]=Back!$E$3)*(Balanço[Material]=Back!F10192))))</f>
        <v/>
      </c>
    </row>
    <row r="10193" spans="2:7">
      <c r="B10193" s="32">
        <f>SUMIF(Balanço[Estoque],Back!A10193,Balanço[Quantidade])</f>
        <v>0</v>
      </c>
      <c r="G10193" s="32" t="str" cm="1">
        <f t="array" ref="G10193">IF(F10193="","",SUM(_xlfn._xlws.FILTER(Balanço[Quantidade],(Balanço[Estoque]=Back!$E$3)*(Balanço[Material]=Back!F10193))))</f>
        <v/>
      </c>
    </row>
    <row r="10194" spans="2:7">
      <c r="B10194" s="32">
        <f>SUMIF(Balanço[Estoque],Back!A10194,Balanço[Quantidade])</f>
        <v>0</v>
      </c>
      <c r="G10194" s="32" t="str" cm="1">
        <f t="array" ref="G10194">IF(F10194="","",SUM(_xlfn._xlws.FILTER(Balanço[Quantidade],(Balanço[Estoque]=Back!$E$3)*(Balanço[Material]=Back!F10194))))</f>
        <v/>
      </c>
    </row>
    <row r="10195" spans="2:7">
      <c r="B10195" s="32">
        <f>SUMIF(Balanço[Estoque],Back!A10195,Balanço[Quantidade])</f>
        <v>0</v>
      </c>
      <c r="G10195" s="32" t="str" cm="1">
        <f t="array" ref="G10195">IF(F10195="","",SUM(_xlfn._xlws.FILTER(Balanço[Quantidade],(Balanço[Estoque]=Back!$E$3)*(Balanço[Material]=Back!F10195))))</f>
        <v/>
      </c>
    </row>
    <row r="10196" spans="2:7">
      <c r="B10196" s="32">
        <f>SUMIF(Balanço[Estoque],Back!A10196,Balanço[Quantidade])</f>
        <v>0</v>
      </c>
      <c r="G10196" s="32" t="str" cm="1">
        <f t="array" ref="G10196">IF(F10196="","",SUM(_xlfn._xlws.FILTER(Balanço[Quantidade],(Balanço[Estoque]=Back!$E$3)*(Balanço[Material]=Back!F10196))))</f>
        <v/>
      </c>
    </row>
    <row r="10197" spans="2:7">
      <c r="B10197" s="32">
        <f>SUMIF(Balanço[Estoque],Back!A10197,Balanço[Quantidade])</f>
        <v>0</v>
      </c>
      <c r="G10197" s="32" t="str" cm="1">
        <f t="array" ref="G10197">IF(F10197="","",SUM(_xlfn._xlws.FILTER(Balanço[Quantidade],(Balanço[Estoque]=Back!$E$3)*(Balanço[Material]=Back!F10197))))</f>
        <v/>
      </c>
    </row>
    <row r="10198" spans="2:7">
      <c r="B10198" s="32">
        <f>SUMIF(Balanço[Estoque],Back!A10198,Balanço[Quantidade])</f>
        <v>0</v>
      </c>
      <c r="G10198" s="32" t="str" cm="1">
        <f t="array" ref="G10198">IF(F10198="","",SUM(_xlfn._xlws.FILTER(Balanço[Quantidade],(Balanço[Estoque]=Back!$E$3)*(Balanço[Material]=Back!F10198))))</f>
        <v/>
      </c>
    </row>
    <row r="10199" spans="2:7">
      <c r="B10199" s="32">
        <f>SUMIF(Balanço[Estoque],Back!A10199,Balanço[Quantidade])</f>
        <v>0</v>
      </c>
      <c r="G10199" s="32" t="str" cm="1">
        <f t="array" ref="G10199">IF(F10199="","",SUM(_xlfn._xlws.FILTER(Balanço[Quantidade],(Balanço[Estoque]=Back!$E$3)*(Balanço[Material]=Back!F10199))))</f>
        <v/>
      </c>
    </row>
    <row r="10200" spans="2:7">
      <c r="B10200" s="32">
        <f>SUMIF(Balanço[Estoque],Back!A10200,Balanço[Quantidade])</f>
        <v>0</v>
      </c>
      <c r="G10200" s="32" t="str" cm="1">
        <f t="array" ref="G10200">IF(F10200="","",SUM(_xlfn._xlws.FILTER(Balanço[Quantidade],(Balanço[Estoque]=Back!$E$3)*(Balanço[Material]=Back!F10200))))</f>
        <v/>
      </c>
    </row>
    <row r="10201" spans="2:7">
      <c r="B10201" s="32">
        <f>SUMIF(Balanço[Estoque],Back!A10201,Balanço[Quantidade])</f>
        <v>0</v>
      </c>
      <c r="G10201" s="32" t="str" cm="1">
        <f t="array" ref="G10201">IF(F10201="","",SUM(_xlfn._xlws.FILTER(Balanço[Quantidade],(Balanço[Estoque]=Back!$E$3)*(Balanço[Material]=Back!F10201))))</f>
        <v/>
      </c>
    </row>
    <row r="10202" spans="2:7">
      <c r="B10202" s="32">
        <f>SUMIF(Balanço[Estoque],Back!A10202,Balanço[Quantidade])</f>
        <v>0</v>
      </c>
      <c r="G10202" s="32" t="str" cm="1">
        <f t="array" ref="G10202">IF(F10202="","",SUM(_xlfn._xlws.FILTER(Balanço[Quantidade],(Balanço[Estoque]=Back!$E$3)*(Balanço[Material]=Back!F10202))))</f>
        <v/>
      </c>
    </row>
    <row r="10203" spans="2:7">
      <c r="B10203" s="32">
        <f>SUMIF(Balanço[Estoque],Back!A10203,Balanço[Quantidade])</f>
        <v>0</v>
      </c>
      <c r="G10203" s="32" t="str" cm="1">
        <f t="array" ref="G10203">IF(F10203="","",SUM(_xlfn._xlws.FILTER(Balanço[Quantidade],(Balanço[Estoque]=Back!$E$3)*(Balanço[Material]=Back!F10203))))</f>
        <v/>
      </c>
    </row>
    <row r="10204" spans="2:7">
      <c r="B10204" s="32">
        <f>SUMIF(Balanço[Estoque],Back!A10204,Balanço[Quantidade])</f>
        <v>0</v>
      </c>
      <c r="G10204" s="32" t="str" cm="1">
        <f t="array" ref="G10204">IF(F10204="","",SUM(_xlfn._xlws.FILTER(Balanço[Quantidade],(Balanço[Estoque]=Back!$E$3)*(Balanço[Material]=Back!F10204))))</f>
        <v/>
      </c>
    </row>
    <row r="10205" spans="2:7">
      <c r="B10205" s="32">
        <f>SUMIF(Balanço[Estoque],Back!A10205,Balanço[Quantidade])</f>
        <v>0</v>
      </c>
      <c r="G10205" s="32" t="str" cm="1">
        <f t="array" ref="G10205">IF(F10205="","",SUM(_xlfn._xlws.FILTER(Balanço[Quantidade],(Balanço[Estoque]=Back!$E$3)*(Balanço[Material]=Back!F10205))))</f>
        <v/>
      </c>
    </row>
    <row r="10206" spans="2:7">
      <c r="B10206" s="32">
        <f>SUMIF(Balanço[Estoque],Back!A10206,Balanço[Quantidade])</f>
        <v>0</v>
      </c>
      <c r="G10206" s="32" t="str" cm="1">
        <f t="array" ref="G10206">IF(F10206="","",SUM(_xlfn._xlws.FILTER(Balanço[Quantidade],(Balanço[Estoque]=Back!$E$3)*(Balanço[Material]=Back!F10206))))</f>
        <v/>
      </c>
    </row>
    <row r="10207" spans="2:7">
      <c r="B10207" s="32">
        <f>SUMIF(Balanço[Estoque],Back!A10207,Balanço[Quantidade])</f>
        <v>0</v>
      </c>
      <c r="G10207" s="32" t="str" cm="1">
        <f t="array" ref="G10207">IF(F10207="","",SUM(_xlfn._xlws.FILTER(Balanço[Quantidade],(Balanço[Estoque]=Back!$E$3)*(Balanço[Material]=Back!F10207))))</f>
        <v/>
      </c>
    </row>
    <row r="10208" spans="2:7">
      <c r="B10208" s="32">
        <f>SUMIF(Balanço[Estoque],Back!A10208,Balanço[Quantidade])</f>
        <v>0</v>
      </c>
      <c r="G10208" s="32" t="str" cm="1">
        <f t="array" ref="G10208">IF(F10208="","",SUM(_xlfn._xlws.FILTER(Balanço[Quantidade],(Balanço[Estoque]=Back!$E$3)*(Balanço[Material]=Back!F10208))))</f>
        <v/>
      </c>
    </row>
    <row r="10209" spans="2:7">
      <c r="B10209" s="32">
        <f>SUMIF(Balanço[Estoque],Back!A10209,Balanço[Quantidade])</f>
        <v>0</v>
      </c>
      <c r="G10209" s="32" t="str" cm="1">
        <f t="array" ref="G10209">IF(F10209="","",SUM(_xlfn._xlws.FILTER(Balanço[Quantidade],(Balanço[Estoque]=Back!$E$3)*(Balanço[Material]=Back!F10209))))</f>
        <v/>
      </c>
    </row>
    <row r="10210" spans="2:7">
      <c r="B10210" s="32">
        <f>SUMIF(Balanço[Estoque],Back!A10210,Balanço[Quantidade])</f>
        <v>0</v>
      </c>
      <c r="G10210" s="32" t="str" cm="1">
        <f t="array" ref="G10210">IF(F10210="","",SUM(_xlfn._xlws.FILTER(Balanço[Quantidade],(Balanço[Estoque]=Back!$E$3)*(Balanço[Material]=Back!F10210))))</f>
        <v/>
      </c>
    </row>
    <row r="10211" spans="2:7">
      <c r="B10211" s="32">
        <f>SUMIF(Balanço[Estoque],Back!A10211,Balanço[Quantidade])</f>
        <v>0</v>
      </c>
      <c r="G10211" s="32" t="str" cm="1">
        <f t="array" ref="G10211">IF(F10211="","",SUM(_xlfn._xlws.FILTER(Balanço[Quantidade],(Balanço[Estoque]=Back!$E$3)*(Balanço[Material]=Back!F10211))))</f>
        <v/>
      </c>
    </row>
    <row r="10212" spans="2:7">
      <c r="B10212" s="32">
        <f>SUMIF(Balanço[Estoque],Back!A10212,Balanço[Quantidade])</f>
        <v>0</v>
      </c>
      <c r="G10212" s="32" t="str" cm="1">
        <f t="array" ref="G10212">IF(F10212="","",SUM(_xlfn._xlws.FILTER(Balanço[Quantidade],(Balanço[Estoque]=Back!$E$3)*(Balanço[Material]=Back!F10212))))</f>
        <v/>
      </c>
    </row>
    <row r="10213" spans="2:7">
      <c r="B10213" s="32">
        <f>SUMIF(Balanço[Estoque],Back!A10213,Balanço[Quantidade])</f>
        <v>0</v>
      </c>
      <c r="G10213" s="32" t="str" cm="1">
        <f t="array" ref="G10213">IF(F10213="","",SUM(_xlfn._xlws.FILTER(Balanço[Quantidade],(Balanço[Estoque]=Back!$E$3)*(Balanço[Material]=Back!F10213))))</f>
        <v/>
      </c>
    </row>
    <row r="10214" spans="2:7">
      <c r="B10214" s="32">
        <f>SUMIF(Balanço[Estoque],Back!A10214,Balanço[Quantidade])</f>
        <v>0</v>
      </c>
      <c r="G10214" s="32" t="str" cm="1">
        <f t="array" ref="G10214">IF(F10214="","",SUM(_xlfn._xlws.FILTER(Balanço[Quantidade],(Balanço[Estoque]=Back!$E$3)*(Balanço[Material]=Back!F10214))))</f>
        <v/>
      </c>
    </row>
    <row r="10215" spans="2:7">
      <c r="B10215" s="32">
        <f>SUMIF(Balanço[Estoque],Back!A10215,Balanço[Quantidade])</f>
        <v>0</v>
      </c>
      <c r="G10215" s="32" t="str" cm="1">
        <f t="array" ref="G10215">IF(F10215="","",SUM(_xlfn._xlws.FILTER(Balanço[Quantidade],(Balanço[Estoque]=Back!$E$3)*(Balanço[Material]=Back!F10215))))</f>
        <v/>
      </c>
    </row>
    <row r="10216" spans="2:7">
      <c r="B10216" s="32">
        <f>SUMIF(Balanço[Estoque],Back!A10216,Balanço[Quantidade])</f>
        <v>0</v>
      </c>
      <c r="G10216" s="32" t="str" cm="1">
        <f t="array" ref="G10216">IF(F10216="","",SUM(_xlfn._xlws.FILTER(Balanço[Quantidade],(Balanço[Estoque]=Back!$E$3)*(Balanço[Material]=Back!F10216))))</f>
        <v/>
      </c>
    </row>
    <row r="10217" spans="2:7">
      <c r="B10217" s="32">
        <f>SUMIF(Balanço[Estoque],Back!A10217,Balanço[Quantidade])</f>
        <v>0</v>
      </c>
      <c r="G10217" s="32" t="str" cm="1">
        <f t="array" ref="G10217">IF(F10217="","",SUM(_xlfn._xlws.FILTER(Balanço[Quantidade],(Balanço[Estoque]=Back!$E$3)*(Balanço[Material]=Back!F10217))))</f>
        <v/>
      </c>
    </row>
    <row r="10218" spans="2:7">
      <c r="B10218" s="32">
        <f>SUMIF(Balanço[Estoque],Back!A10218,Balanço[Quantidade])</f>
        <v>0</v>
      </c>
      <c r="G10218" s="32" t="str" cm="1">
        <f t="array" ref="G10218">IF(F10218="","",SUM(_xlfn._xlws.FILTER(Balanço[Quantidade],(Balanço[Estoque]=Back!$E$3)*(Balanço[Material]=Back!F10218))))</f>
        <v/>
      </c>
    </row>
    <row r="10219" spans="2:7">
      <c r="B10219" s="32">
        <f>SUMIF(Balanço[Estoque],Back!A10219,Balanço[Quantidade])</f>
        <v>0</v>
      </c>
      <c r="G10219" s="32" t="str" cm="1">
        <f t="array" ref="G10219">IF(F10219="","",SUM(_xlfn._xlws.FILTER(Balanço[Quantidade],(Balanço[Estoque]=Back!$E$3)*(Balanço[Material]=Back!F10219))))</f>
        <v/>
      </c>
    </row>
    <row r="10220" spans="2:7">
      <c r="B10220" s="32">
        <f>SUMIF(Balanço[Estoque],Back!A10220,Balanço[Quantidade])</f>
        <v>0</v>
      </c>
      <c r="G10220" s="32" t="str" cm="1">
        <f t="array" ref="G10220">IF(F10220="","",SUM(_xlfn._xlws.FILTER(Balanço[Quantidade],(Balanço[Estoque]=Back!$E$3)*(Balanço[Material]=Back!F10220))))</f>
        <v/>
      </c>
    </row>
    <row r="10221" spans="2:7">
      <c r="B10221" s="32">
        <f>SUMIF(Balanço[Estoque],Back!A10221,Balanço[Quantidade])</f>
        <v>0</v>
      </c>
      <c r="G10221" s="32" t="str" cm="1">
        <f t="array" ref="G10221">IF(F10221="","",SUM(_xlfn._xlws.FILTER(Balanço[Quantidade],(Balanço[Estoque]=Back!$E$3)*(Balanço[Material]=Back!F10221))))</f>
        <v/>
      </c>
    </row>
    <row r="10222" spans="2:7">
      <c r="B10222" s="32">
        <f>SUMIF(Balanço[Estoque],Back!A10222,Balanço[Quantidade])</f>
        <v>0</v>
      </c>
      <c r="G10222" s="32" t="str" cm="1">
        <f t="array" ref="G10222">IF(F10222="","",SUM(_xlfn._xlws.FILTER(Balanço[Quantidade],(Balanço[Estoque]=Back!$E$3)*(Balanço[Material]=Back!F10222))))</f>
        <v/>
      </c>
    </row>
    <row r="10223" spans="2:7">
      <c r="B10223" s="32">
        <f>SUMIF(Balanço[Estoque],Back!A10223,Balanço[Quantidade])</f>
        <v>0</v>
      </c>
      <c r="G10223" s="32" t="str" cm="1">
        <f t="array" ref="G10223">IF(F10223="","",SUM(_xlfn._xlws.FILTER(Balanço[Quantidade],(Balanço[Estoque]=Back!$E$3)*(Balanço[Material]=Back!F10223))))</f>
        <v/>
      </c>
    </row>
    <row r="10224" spans="2:7">
      <c r="B10224" s="32">
        <f>SUMIF(Balanço[Estoque],Back!A10224,Balanço[Quantidade])</f>
        <v>0</v>
      </c>
      <c r="G10224" s="32" t="str" cm="1">
        <f t="array" ref="G10224">IF(F10224="","",SUM(_xlfn._xlws.FILTER(Balanço[Quantidade],(Balanço[Estoque]=Back!$E$3)*(Balanço[Material]=Back!F10224))))</f>
        <v/>
      </c>
    </row>
    <row r="10225" spans="2:7">
      <c r="B10225" s="32">
        <f>SUMIF(Balanço[Estoque],Back!A10225,Balanço[Quantidade])</f>
        <v>0</v>
      </c>
      <c r="G10225" s="32" t="str" cm="1">
        <f t="array" ref="G10225">IF(F10225="","",SUM(_xlfn._xlws.FILTER(Balanço[Quantidade],(Balanço[Estoque]=Back!$E$3)*(Balanço[Material]=Back!F10225))))</f>
        <v/>
      </c>
    </row>
    <row r="10226" spans="2:7">
      <c r="B10226" s="32">
        <f>SUMIF(Balanço[Estoque],Back!A10226,Balanço[Quantidade])</f>
        <v>0</v>
      </c>
      <c r="G10226" s="32" t="str" cm="1">
        <f t="array" ref="G10226">IF(F10226="","",SUM(_xlfn._xlws.FILTER(Balanço[Quantidade],(Balanço[Estoque]=Back!$E$3)*(Balanço[Material]=Back!F10226))))</f>
        <v/>
      </c>
    </row>
    <row r="10227" spans="2:7">
      <c r="B10227" s="32">
        <f>SUMIF(Balanço[Estoque],Back!A10227,Balanço[Quantidade])</f>
        <v>0</v>
      </c>
      <c r="G10227" s="32" t="str" cm="1">
        <f t="array" ref="G10227">IF(F10227="","",SUM(_xlfn._xlws.FILTER(Balanço[Quantidade],(Balanço[Estoque]=Back!$E$3)*(Balanço[Material]=Back!F10227))))</f>
        <v/>
      </c>
    </row>
    <row r="10228" spans="2:7">
      <c r="B10228" s="32">
        <f>SUMIF(Balanço[Estoque],Back!A10228,Balanço[Quantidade])</f>
        <v>0</v>
      </c>
      <c r="G10228" s="32" t="str" cm="1">
        <f t="array" ref="G10228">IF(F10228="","",SUM(_xlfn._xlws.FILTER(Balanço[Quantidade],(Balanço[Estoque]=Back!$E$3)*(Balanço[Material]=Back!F10228))))</f>
        <v/>
      </c>
    </row>
    <row r="10229" spans="2:7">
      <c r="B10229" s="32">
        <f>SUMIF(Balanço[Estoque],Back!A10229,Balanço[Quantidade])</f>
        <v>0</v>
      </c>
      <c r="G10229" s="32" t="str" cm="1">
        <f t="array" ref="G10229">IF(F10229="","",SUM(_xlfn._xlws.FILTER(Balanço[Quantidade],(Balanço[Estoque]=Back!$E$3)*(Balanço[Material]=Back!F10229))))</f>
        <v/>
      </c>
    </row>
    <row r="10230" spans="2:7">
      <c r="B10230" s="32">
        <f>SUMIF(Balanço[Estoque],Back!A10230,Balanço[Quantidade])</f>
        <v>0</v>
      </c>
      <c r="G10230" s="32" t="str" cm="1">
        <f t="array" ref="G10230">IF(F10230="","",SUM(_xlfn._xlws.FILTER(Balanço[Quantidade],(Balanço[Estoque]=Back!$E$3)*(Balanço[Material]=Back!F10230))))</f>
        <v/>
      </c>
    </row>
    <row r="10231" spans="2:7">
      <c r="B10231" s="32">
        <f>SUMIF(Balanço[Estoque],Back!A10231,Balanço[Quantidade])</f>
        <v>0</v>
      </c>
      <c r="G10231" s="32" t="str" cm="1">
        <f t="array" ref="G10231">IF(F10231="","",SUM(_xlfn._xlws.FILTER(Balanço[Quantidade],(Balanço[Estoque]=Back!$E$3)*(Balanço[Material]=Back!F10231))))</f>
        <v/>
      </c>
    </row>
    <row r="10232" spans="2:7">
      <c r="B10232" s="32">
        <f>SUMIF(Balanço[Estoque],Back!A10232,Balanço[Quantidade])</f>
        <v>0</v>
      </c>
      <c r="G10232" s="32" t="str" cm="1">
        <f t="array" ref="G10232">IF(F10232="","",SUM(_xlfn._xlws.FILTER(Balanço[Quantidade],(Balanço[Estoque]=Back!$E$3)*(Balanço[Material]=Back!F10232))))</f>
        <v/>
      </c>
    </row>
    <row r="10233" spans="2:7">
      <c r="B10233" s="32">
        <f>SUMIF(Balanço[Estoque],Back!A10233,Balanço[Quantidade])</f>
        <v>0</v>
      </c>
      <c r="G10233" s="32" t="str" cm="1">
        <f t="array" ref="G10233">IF(F10233="","",SUM(_xlfn._xlws.FILTER(Balanço[Quantidade],(Balanço[Estoque]=Back!$E$3)*(Balanço[Material]=Back!F10233))))</f>
        <v/>
      </c>
    </row>
    <row r="10234" spans="2:7">
      <c r="B10234" s="32">
        <f>SUMIF(Balanço[Estoque],Back!A10234,Balanço[Quantidade])</f>
        <v>0</v>
      </c>
      <c r="G10234" s="32" t="str" cm="1">
        <f t="array" ref="G10234">IF(F10234="","",SUM(_xlfn._xlws.FILTER(Balanço[Quantidade],(Balanço[Estoque]=Back!$E$3)*(Balanço[Material]=Back!F10234))))</f>
        <v/>
      </c>
    </row>
    <row r="10235" spans="2:7">
      <c r="B10235" s="32">
        <f>SUMIF(Balanço[Estoque],Back!A10235,Balanço[Quantidade])</f>
        <v>0</v>
      </c>
      <c r="G10235" s="32" t="str" cm="1">
        <f t="array" ref="G10235">IF(F10235="","",SUM(_xlfn._xlws.FILTER(Balanço[Quantidade],(Balanço[Estoque]=Back!$E$3)*(Balanço[Material]=Back!F10235))))</f>
        <v/>
      </c>
    </row>
    <row r="10236" spans="2:7">
      <c r="B10236" s="32">
        <f>SUMIF(Balanço[Estoque],Back!A10236,Balanço[Quantidade])</f>
        <v>0</v>
      </c>
      <c r="G10236" s="32" t="str" cm="1">
        <f t="array" ref="G10236">IF(F10236="","",SUM(_xlfn._xlws.FILTER(Balanço[Quantidade],(Balanço[Estoque]=Back!$E$3)*(Balanço[Material]=Back!F10236))))</f>
        <v/>
      </c>
    </row>
    <row r="10237" spans="2:7">
      <c r="B10237" s="32">
        <f>SUMIF(Balanço[Estoque],Back!A10237,Balanço[Quantidade])</f>
        <v>0</v>
      </c>
      <c r="G10237" s="32" t="str" cm="1">
        <f t="array" ref="G10237">IF(F10237="","",SUM(_xlfn._xlws.FILTER(Balanço[Quantidade],(Balanço[Estoque]=Back!$E$3)*(Balanço[Material]=Back!F10237))))</f>
        <v/>
      </c>
    </row>
    <row r="10238" spans="2:7">
      <c r="B10238" s="32">
        <f>SUMIF(Balanço[Estoque],Back!A10238,Balanço[Quantidade])</f>
        <v>0</v>
      </c>
      <c r="G10238" s="32" t="str" cm="1">
        <f t="array" ref="G10238">IF(F10238="","",SUM(_xlfn._xlws.FILTER(Balanço[Quantidade],(Balanço[Estoque]=Back!$E$3)*(Balanço[Material]=Back!F10238))))</f>
        <v/>
      </c>
    </row>
    <row r="10239" spans="2:7">
      <c r="B10239" s="32">
        <f>SUMIF(Balanço[Estoque],Back!A10239,Balanço[Quantidade])</f>
        <v>0</v>
      </c>
      <c r="G10239" s="32" t="str" cm="1">
        <f t="array" ref="G10239">IF(F10239="","",SUM(_xlfn._xlws.FILTER(Balanço[Quantidade],(Balanço[Estoque]=Back!$E$3)*(Balanço[Material]=Back!F10239))))</f>
        <v/>
      </c>
    </row>
    <row r="10240" spans="2:7">
      <c r="B10240" s="32">
        <f>SUMIF(Balanço[Estoque],Back!A10240,Balanço[Quantidade])</f>
        <v>0</v>
      </c>
      <c r="G10240" s="32" t="str" cm="1">
        <f t="array" ref="G10240">IF(F10240="","",SUM(_xlfn._xlws.FILTER(Balanço[Quantidade],(Balanço[Estoque]=Back!$E$3)*(Balanço[Material]=Back!F10240))))</f>
        <v/>
      </c>
    </row>
    <row r="10241" spans="2:7">
      <c r="B10241" s="32">
        <f>SUMIF(Balanço[Estoque],Back!A10241,Balanço[Quantidade])</f>
        <v>0</v>
      </c>
      <c r="G10241" s="32" t="str" cm="1">
        <f t="array" ref="G10241">IF(F10241="","",SUM(_xlfn._xlws.FILTER(Balanço[Quantidade],(Balanço[Estoque]=Back!$E$3)*(Balanço[Material]=Back!F10241))))</f>
        <v/>
      </c>
    </row>
    <row r="10242" spans="2:7">
      <c r="B10242" s="32">
        <f>SUMIF(Balanço[Estoque],Back!A10242,Balanço[Quantidade])</f>
        <v>0</v>
      </c>
      <c r="G10242" s="32" t="str" cm="1">
        <f t="array" ref="G10242">IF(F10242="","",SUM(_xlfn._xlws.FILTER(Balanço[Quantidade],(Balanço[Estoque]=Back!$E$3)*(Balanço[Material]=Back!F10242))))</f>
        <v/>
      </c>
    </row>
    <row r="10243" spans="2:7">
      <c r="B10243" s="32">
        <f>SUMIF(Balanço[Estoque],Back!A10243,Balanço[Quantidade])</f>
        <v>0</v>
      </c>
      <c r="G10243" s="32" t="str" cm="1">
        <f t="array" ref="G10243">IF(F10243="","",SUM(_xlfn._xlws.FILTER(Balanço[Quantidade],(Balanço[Estoque]=Back!$E$3)*(Balanço[Material]=Back!F10243))))</f>
        <v/>
      </c>
    </row>
    <row r="10244" spans="2:7">
      <c r="B10244" s="32">
        <f>SUMIF(Balanço[Estoque],Back!A10244,Balanço[Quantidade])</f>
        <v>0</v>
      </c>
      <c r="G10244" s="32" t="str" cm="1">
        <f t="array" ref="G10244">IF(F10244="","",SUM(_xlfn._xlws.FILTER(Balanço[Quantidade],(Balanço[Estoque]=Back!$E$3)*(Balanço[Material]=Back!F10244))))</f>
        <v/>
      </c>
    </row>
    <row r="10245" spans="2:7">
      <c r="B10245" s="32">
        <f>SUMIF(Balanço[Estoque],Back!A10245,Balanço[Quantidade])</f>
        <v>0</v>
      </c>
      <c r="G10245" s="32" t="str" cm="1">
        <f t="array" ref="G10245">IF(F10245="","",SUM(_xlfn._xlws.FILTER(Balanço[Quantidade],(Balanço[Estoque]=Back!$E$3)*(Balanço[Material]=Back!F10245))))</f>
        <v/>
      </c>
    </row>
    <row r="10246" spans="2:7">
      <c r="B10246" s="32">
        <f>SUMIF(Balanço[Estoque],Back!A10246,Balanço[Quantidade])</f>
        <v>0</v>
      </c>
      <c r="G10246" s="32" t="str" cm="1">
        <f t="array" ref="G10246">IF(F10246="","",SUM(_xlfn._xlws.FILTER(Balanço[Quantidade],(Balanço[Estoque]=Back!$E$3)*(Balanço[Material]=Back!F10246))))</f>
        <v/>
      </c>
    </row>
    <row r="10247" spans="2:7">
      <c r="B10247" s="32">
        <f>SUMIF(Balanço[Estoque],Back!A10247,Balanço[Quantidade])</f>
        <v>0</v>
      </c>
      <c r="G10247" s="32" t="str" cm="1">
        <f t="array" ref="G10247">IF(F10247="","",SUM(_xlfn._xlws.FILTER(Balanço[Quantidade],(Balanço[Estoque]=Back!$E$3)*(Balanço[Material]=Back!F10247))))</f>
        <v/>
      </c>
    </row>
    <row r="10248" spans="2:7">
      <c r="B10248" s="32">
        <f>SUMIF(Balanço[Estoque],Back!A10248,Balanço[Quantidade])</f>
        <v>0</v>
      </c>
      <c r="G10248" s="32" t="str" cm="1">
        <f t="array" ref="G10248">IF(F10248="","",SUM(_xlfn._xlws.FILTER(Balanço[Quantidade],(Balanço[Estoque]=Back!$E$3)*(Balanço[Material]=Back!F10248))))</f>
        <v/>
      </c>
    </row>
    <row r="10249" spans="2:7">
      <c r="B10249" s="32">
        <f>SUMIF(Balanço[Estoque],Back!A10249,Balanço[Quantidade])</f>
        <v>0</v>
      </c>
      <c r="G10249" s="32" t="str" cm="1">
        <f t="array" ref="G10249">IF(F10249="","",SUM(_xlfn._xlws.FILTER(Balanço[Quantidade],(Balanço[Estoque]=Back!$E$3)*(Balanço[Material]=Back!F10249))))</f>
        <v/>
      </c>
    </row>
    <row r="10250" spans="2:7">
      <c r="B10250" s="32">
        <f>SUMIF(Balanço[Estoque],Back!A10250,Balanço[Quantidade])</f>
        <v>0</v>
      </c>
      <c r="G10250" s="32" t="str" cm="1">
        <f t="array" ref="G10250">IF(F10250="","",SUM(_xlfn._xlws.FILTER(Balanço[Quantidade],(Balanço[Estoque]=Back!$E$3)*(Balanço[Material]=Back!F10250))))</f>
        <v/>
      </c>
    </row>
    <row r="10251" spans="2:7">
      <c r="B10251" s="32">
        <f>SUMIF(Balanço[Estoque],Back!A10251,Balanço[Quantidade])</f>
        <v>0</v>
      </c>
      <c r="G10251" s="32" t="str" cm="1">
        <f t="array" ref="G10251">IF(F10251="","",SUM(_xlfn._xlws.FILTER(Balanço[Quantidade],(Balanço[Estoque]=Back!$E$3)*(Balanço[Material]=Back!F10251))))</f>
        <v/>
      </c>
    </row>
    <row r="10252" spans="2:7">
      <c r="B10252" s="32">
        <f>SUMIF(Balanço[Estoque],Back!A10252,Balanço[Quantidade])</f>
        <v>0</v>
      </c>
      <c r="G10252" s="32" t="str" cm="1">
        <f t="array" ref="G10252">IF(F10252="","",SUM(_xlfn._xlws.FILTER(Balanço[Quantidade],(Balanço[Estoque]=Back!$E$3)*(Balanço[Material]=Back!F10252))))</f>
        <v/>
      </c>
    </row>
    <row r="10253" spans="2:7">
      <c r="B10253" s="32">
        <f>SUMIF(Balanço[Estoque],Back!A10253,Balanço[Quantidade])</f>
        <v>0</v>
      </c>
      <c r="G10253" s="32" t="str" cm="1">
        <f t="array" ref="G10253">IF(F10253="","",SUM(_xlfn._xlws.FILTER(Balanço[Quantidade],(Balanço[Estoque]=Back!$E$3)*(Balanço[Material]=Back!F10253))))</f>
        <v/>
      </c>
    </row>
    <row r="10254" spans="2:7">
      <c r="B10254" s="32">
        <f>SUMIF(Balanço[Estoque],Back!A10254,Balanço[Quantidade])</f>
        <v>0</v>
      </c>
      <c r="G10254" s="32" t="str" cm="1">
        <f t="array" ref="G10254">IF(F10254="","",SUM(_xlfn._xlws.FILTER(Balanço[Quantidade],(Balanço[Estoque]=Back!$E$3)*(Balanço[Material]=Back!F10254))))</f>
        <v/>
      </c>
    </row>
    <row r="10255" spans="2:7">
      <c r="B10255" s="32">
        <f>SUMIF(Balanço[Estoque],Back!A10255,Balanço[Quantidade])</f>
        <v>0</v>
      </c>
      <c r="G10255" s="32" t="str" cm="1">
        <f t="array" ref="G10255">IF(F10255="","",SUM(_xlfn._xlws.FILTER(Balanço[Quantidade],(Balanço[Estoque]=Back!$E$3)*(Balanço[Material]=Back!F10255))))</f>
        <v/>
      </c>
    </row>
    <row r="10256" spans="2:7">
      <c r="B10256" s="32">
        <f>SUMIF(Balanço[Estoque],Back!A10256,Balanço[Quantidade])</f>
        <v>0</v>
      </c>
      <c r="G10256" s="32" t="str" cm="1">
        <f t="array" ref="G10256">IF(F10256="","",SUM(_xlfn._xlws.FILTER(Balanço[Quantidade],(Balanço[Estoque]=Back!$E$3)*(Balanço[Material]=Back!F10256))))</f>
        <v/>
      </c>
    </row>
    <row r="10257" spans="2:7">
      <c r="B10257" s="32">
        <f>SUMIF(Balanço[Estoque],Back!A10257,Balanço[Quantidade])</f>
        <v>0</v>
      </c>
      <c r="G10257" s="32" t="str" cm="1">
        <f t="array" ref="G10257">IF(F10257="","",SUM(_xlfn._xlws.FILTER(Balanço[Quantidade],(Balanço[Estoque]=Back!$E$3)*(Balanço[Material]=Back!F10257))))</f>
        <v/>
      </c>
    </row>
    <row r="10258" spans="2:7">
      <c r="B10258" s="32">
        <f>SUMIF(Balanço[Estoque],Back!A10258,Balanço[Quantidade])</f>
        <v>0</v>
      </c>
      <c r="G10258" s="32" t="str" cm="1">
        <f t="array" ref="G10258">IF(F10258="","",SUM(_xlfn._xlws.FILTER(Balanço[Quantidade],(Balanço[Estoque]=Back!$E$3)*(Balanço[Material]=Back!F10258))))</f>
        <v/>
      </c>
    </row>
    <row r="10259" spans="2:7">
      <c r="B10259" s="32">
        <f>SUMIF(Balanço[Estoque],Back!A10259,Balanço[Quantidade])</f>
        <v>0</v>
      </c>
      <c r="G10259" s="32" t="str" cm="1">
        <f t="array" ref="G10259">IF(F10259="","",SUM(_xlfn._xlws.FILTER(Balanço[Quantidade],(Balanço[Estoque]=Back!$E$3)*(Balanço[Material]=Back!F10259))))</f>
        <v/>
      </c>
    </row>
    <row r="10260" spans="2:7">
      <c r="B10260" s="32">
        <f>SUMIF(Balanço[Estoque],Back!A10260,Balanço[Quantidade])</f>
        <v>0</v>
      </c>
      <c r="G10260" s="32" t="str" cm="1">
        <f t="array" ref="G10260">IF(F10260="","",SUM(_xlfn._xlws.FILTER(Balanço[Quantidade],(Balanço[Estoque]=Back!$E$3)*(Balanço[Material]=Back!F10260))))</f>
        <v/>
      </c>
    </row>
    <row r="10261" spans="2:7">
      <c r="B10261" s="32">
        <f>SUMIF(Balanço[Estoque],Back!A10261,Balanço[Quantidade])</f>
        <v>0</v>
      </c>
      <c r="G10261" s="32" t="str" cm="1">
        <f t="array" ref="G10261">IF(F10261="","",SUM(_xlfn._xlws.FILTER(Balanço[Quantidade],(Balanço[Estoque]=Back!$E$3)*(Balanço[Material]=Back!F10261))))</f>
        <v/>
      </c>
    </row>
    <row r="10262" spans="2:7">
      <c r="B10262" s="32">
        <f>SUMIF(Balanço[Estoque],Back!A10262,Balanço[Quantidade])</f>
        <v>0</v>
      </c>
      <c r="G10262" s="32" t="str" cm="1">
        <f t="array" ref="G10262">IF(F10262="","",SUM(_xlfn._xlws.FILTER(Balanço[Quantidade],(Balanço[Estoque]=Back!$E$3)*(Balanço[Material]=Back!F10262))))</f>
        <v/>
      </c>
    </row>
    <row r="10263" spans="2:7">
      <c r="B10263" s="32">
        <f>SUMIF(Balanço[Estoque],Back!A10263,Balanço[Quantidade])</f>
        <v>0</v>
      </c>
      <c r="G10263" s="32" t="str" cm="1">
        <f t="array" ref="G10263">IF(F10263="","",SUM(_xlfn._xlws.FILTER(Balanço[Quantidade],(Balanço[Estoque]=Back!$E$3)*(Balanço[Material]=Back!F10263))))</f>
        <v/>
      </c>
    </row>
    <row r="10264" spans="2:7">
      <c r="B10264" s="32">
        <f>SUMIF(Balanço[Estoque],Back!A10264,Balanço[Quantidade])</f>
        <v>0</v>
      </c>
      <c r="G10264" s="32" t="str" cm="1">
        <f t="array" ref="G10264">IF(F10264="","",SUM(_xlfn._xlws.FILTER(Balanço[Quantidade],(Balanço[Estoque]=Back!$E$3)*(Balanço[Material]=Back!F10264))))</f>
        <v/>
      </c>
    </row>
    <row r="10265" spans="2:7">
      <c r="B10265" s="32">
        <f>SUMIF(Balanço[Estoque],Back!A10265,Balanço[Quantidade])</f>
        <v>0</v>
      </c>
      <c r="G10265" s="32" t="str" cm="1">
        <f t="array" ref="G10265">IF(F10265="","",SUM(_xlfn._xlws.FILTER(Balanço[Quantidade],(Balanço[Estoque]=Back!$E$3)*(Balanço[Material]=Back!F10265))))</f>
        <v/>
      </c>
    </row>
    <row r="10266" spans="2:7">
      <c r="B10266" s="32">
        <f>SUMIF(Balanço[Estoque],Back!A10266,Balanço[Quantidade])</f>
        <v>0</v>
      </c>
      <c r="G10266" s="32" t="str" cm="1">
        <f t="array" ref="G10266">IF(F10266="","",SUM(_xlfn._xlws.FILTER(Balanço[Quantidade],(Balanço[Estoque]=Back!$E$3)*(Balanço[Material]=Back!F10266))))</f>
        <v/>
      </c>
    </row>
    <row r="10267" spans="2:7">
      <c r="B10267" s="32">
        <f>SUMIF(Balanço[Estoque],Back!A10267,Balanço[Quantidade])</f>
        <v>0</v>
      </c>
      <c r="G10267" s="32" t="str" cm="1">
        <f t="array" ref="G10267">IF(F10267="","",SUM(_xlfn._xlws.FILTER(Balanço[Quantidade],(Balanço[Estoque]=Back!$E$3)*(Balanço[Material]=Back!F10267))))</f>
        <v/>
      </c>
    </row>
    <row r="10268" spans="2:7">
      <c r="B10268" s="32">
        <f>SUMIF(Balanço[Estoque],Back!A10268,Balanço[Quantidade])</f>
        <v>0</v>
      </c>
      <c r="G10268" s="32" t="str" cm="1">
        <f t="array" ref="G10268">IF(F10268="","",SUM(_xlfn._xlws.FILTER(Balanço[Quantidade],(Balanço[Estoque]=Back!$E$3)*(Balanço[Material]=Back!F10268))))</f>
        <v/>
      </c>
    </row>
    <row r="10269" spans="2:7">
      <c r="B10269" s="32">
        <f>SUMIF(Balanço[Estoque],Back!A10269,Balanço[Quantidade])</f>
        <v>0</v>
      </c>
      <c r="G10269" s="32" t="str" cm="1">
        <f t="array" ref="G10269">IF(F10269="","",SUM(_xlfn._xlws.FILTER(Balanço[Quantidade],(Balanço[Estoque]=Back!$E$3)*(Balanço[Material]=Back!F10269))))</f>
        <v/>
      </c>
    </row>
    <row r="10270" spans="2:7">
      <c r="B10270" s="32">
        <f>SUMIF(Balanço[Estoque],Back!A10270,Balanço[Quantidade])</f>
        <v>0</v>
      </c>
      <c r="G10270" s="32" t="str" cm="1">
        <f t="array" ref="G10270">IF(F10270="","",SUM(_xlfn._xlws.FILTER(Balanço[Quantidade],(Balanço[Estoque]=Back!$E$3)*(Balanço[Material]=Back!F10270))))</f>
        <v/>
      </c>
    </row>
    <row r="10271" spans="2:7">
      <c r="B10271" s="32">
        <f>SUMIF(Balanço[Estoque],Back!A10271,Balanço[Quantidade])</f>
        <v>0</v>
      </c>
      <c r="G10271" s="32" t="str" cm="1">
        <f t="array" ref="G10271">IF(F10271="","",SUM(_xlfn._xlws.FILTER(Balanço[Quantidade],(Balanço[Estoque]=Back!$E$3)*(Balanço[Material]=Back!F10271))))</f>
        <v/>
      </c>
    </row>
    <row r="10272" spans="2:7">
      <c r="B10272" s="32">
        <f>SUMIF(Balanço[Estoque],Back!A10272,Balanço[Quantidade])</f>
        <v>0</v>
      </c>
      <c r="G10272" s="32" t="str" cm="1">
        <f t="array" ref="G10272">IF(F10272="","",SUM(_xlfn._xlws.FILTER(Balanço[Quantidade],(Balanço[Estoque]=Back!$E$3)*(Balanço[Material]=Back!F10272))))</f>
        <v/>
      </c>
    </row>
    <row r="10273" spans="2:7">
      <c r="B10273" s="32">
        <f>SUMIF(Balanço[Estoque],Back!A10273,Balanço[Quantidade])</f>
        <v>0</v>
      </c>
      <c r="G10273" s="32" t="str" cm="1">
        <f t="array" ref="G10273">IF(F10273="","",SUM(_xlfn._xlws.FILTER(Balanço[Quantidade],(Balanço[Estoque]=Back!$E$3)*(Balanço[Material]=Back!F10273))))</f>
        <v/>
      </c>
    </row>
    <row r="10274" spans="2:7">
      <c r="B10274" s="32">
        <f>SUMIF(Balanço[Estoque],Back!A10274,Balanço[Quantidade])</f>
        <v>0</v>
      </c>
      <c r="G10274" s="32" t="str" cm="1">
        <f t="array" ref="G10274">IF(F10274="","",SUM(_xlfn._xlws.FILTER(Balanço[Quantidade],(Balanço[Estoque]=Back!$E$3)*(Balanço[Material]=Back!F10274))))</f>
        <v/>
      </c>
    </row>
    <row r="10275" spans="2:7">
      <c r="B10275" s="32">
        <f>SUMIF(Balanço[Estoque],Back!A10275,Balanço[Quantidade])</f>
        <v>0</v>
      </c>
      <c r="G10275" s="32" t="str" cm="1">
        <f t="array" ref="G10275">IF(F10275="","",SUM(_xlfn._xlws.FILTER(Balanço[Quantidade],(Balanço[Estoque]=Back!$E$3)*(Balanço[Material]=Back!F10275))))</f>
        <v/>
      </c>
    </row>
    <row r="10276" spans="2:7">
      <c r="B10276" s="32">
        <f>SUMIF(Balanço[Estoque],Back!A10276,Balanço[Quantidade])</f>
        <v>0</v>
      </c>
      <c r="G10276" s="32" t="str" cm="1">
        <f t="array" ref="G10276">IF(F10276="","",SUM(_xlfn._xlws.FILTER(Balanço[Quantidade],(Balanço[Estoque]=Back!$E$3)*(Balanço[Material]=Back!F10276))))</f>
        <v/>
      </c>
    </row>
    <row r="10277" spans="2:7">
      <c r="B10277" s="32">
        <f>SUMIF(Balanço[Estoque],Back!A10277,Balanço[Quantidade])</f>
        <v>0</v>
      </c>
      <c r="G10277" s="32" t="str" cm="1">
        <f t="array" ref="G10277">IF(F10277="","",SUM(_xlfn._xlws.FILTER(Balanço[Quantidade],(Balanço[Estoque]=Back!$E$3)*(Balanço[Material]=Back!F10277))))</f>
        <v/>
      </c>
    </row>
    <row r="10278" spans="2:7">
      <c r="B10278" s="32">
        <f>SUMIF(Balanço[Estoque],Back!A10278,Balanço[Quantidade])</f>
        <v>0</v>
      </c>
      <c r="G10278" s="32" t="str" cm="1">
        <f t="array" ref="G10278">IF(F10278="","",SUM(_xlfn._xlws.FILTER(Balanço[Quantidade],(Balanço[Estoque]=Back!$E$3)*(Balanço[Material]=Back!F10278))))</f>
        <v/>
      </c>
    </row>
    <row r="10279" spans="2:7">
      <c r="B10279" s="32">
        <f>SUMIF(Balanço[Estoque],Back!A10279,Balanço[Quantidade])</f>
        <v>0</v>
      </c>
      <c r="G10279" s="32" t="str" cm="1">
        <f t="array" ref="G10279">IF(F10279="","",SUM(_xlfn._xlws.FILTER(Balanço[Quantidade],(Balanço[Estoque]=Back!$E$3)*(Balanço[Material]=Back!F10279))))</f>
        <v/>
      </c>
    </row>
    <row r="10280" spans="2:7">
      <c r="B10280" s="32">
        <f>SUMIF(Balanço[Estoque],Back!A10280,Balanço[Quantidade])</f>
        <v>0</v>
      </c>
      <c r="G10280" s="32" t="str" cm="1">
        <f t="array" ref="G10280">IF(F10280="","",SUM(_xlfn._xlws.FILTER(Balanço[Quantidade],(Balanço[Estoque]=Back!$E$3)*(Balanço[Material]=Back!F10280))))</f>
        <v/>
      </c>
    </row>
    <row r="10281" spans="2:7">
      <c r="B10281" s="32">
        <f>SUMIF(Balanço[Estoque],Back!A10281,Balanço[Quantidade])</f>
        <v>0</v>
      </c>
      <c r="G10281" s="32" t="str" cm="1">
        <f t="array" ref="G10281">IF(F10281="","",SUM(_xlfn._xlws.FILTER(Balanço[Quantidade],(Balanço[Estoque]=Back!$E$3)*(Balanço[Material]=Back!F10281))))</f>
        <v/>
      </c>
    </row>
    <row r="10282" spans="2:7">
      <c r="B10282" s="32">
        <f>SUMIF(Balanço[Estoque],Back!A10282,Balanço[Quantidade])</f>
        <v>0</v>
      </c>
      <c r="G10282" s="32" t="str" cm="1">
        <f t="array" ref="G10282">IF(F10282="","",SUM(_xlfn._xlws.FILTER(Balanço[Quantidade],(Balanço[Estoque]=Back!$E$3)*(Balanço[Material]=Back!F10282))))</f>
        <v/>
      </c>
    </row>
    <row r="10283" spans="2:7">
      <c r="B10283" s="32">
        <f>SUMIF(Balanço[Estoque],Back!A10283,Balanço[Quantidade])</f>
        <v>0</v>
      </c>
      <c r="G10283" s="32" t="str" cm="1">
        <f t="array" ref="G10283">IF(F10283="","",SUM(_xlfn._xlws.FILTER(Balanço[Quantidade],(Balanço[Estoque]=Back!$E$3)*(Balanço[Material]=Back!F10283))))</f>
        <v/>
      </c>
    </row>
    <row r="10284" spans="2:7">
      <c r="B10284" s="32">
        <f>SUMIF(Balanço[Estoque],Back!A10284,Balanço[Quantidade])</f>
        <v>0</v>
      </c>
      <c r="G10284" s="32" t="str" cm="1">
        <f t="array" ref="G10284">IF(F10284="","",SUM(_xlfn._xlws.FILTER(Balanço[Quantidade],(Balanço[Estoque]=Back!$E$3)*(Balanço[Material]=Back!F10284))))</f>
        <v/>
      </c>
    </row>
    <row r="10285" spans="2:7">
      <c r="B10285" s="32">
        <f>SUMIF(Balanço[Estoque],Back!A10285,Balanço[Quantidade])</f>
        <v>0</v>
      </c>
      <c r="G10285" s="32" t="str" cm="1">
        <f t="array" ref="G10285">IF(F10285="","",SUM(_xlfn._xlws.FILTER(Balanço[Quantidade],(Balanço[Estoque]=Back!$E$3)*(Balanço[Material]=Back!F10285))))</f>
        <v/>
      </c>
    </row>
    <row r="10286" spans="2:7">
      <c r="B10286" s="32">
        <f>SUMIF(Balanço[Estoque],Back!A10286,Balanço[Quantidade])</f>
        <v>0</v>
      </c>
      <c r="G10286" s="32" t="str" cm="1">
        <f t="array" ref="G10286">IF(F10286="","",SUM(_xlfn._xlws.FILTER(Balanço[Quantidade],(Balanço[Estoque]=Back!$E$3)*(Balanço[Material]=Back!F10286))))</f>
        <v/>
      </c>
    </row>
    <row r="10287" spans="2:7">
      <c r="B10287" s="32">
        <f>SUMIF(Balanço[Estoque],Back!A10287,Balanço[Quantidade])</f>
        <v>0</v>
      </c>
      <c r="G10287" s="32" t="str" cm="1">
        <f t="array" ref="G10287">IF(F10287="","",SUM(_xlfn._xlws.FILTER(Balanço[Quantidade],(Balanço[Estoque]=Back!$E$3)*(Balanço[Material]=Back!F10287))))</f>
        <v/>
      </c>
    </row>
    <row r="10288" spans="2:7">
      <c r="B10288" s="32">
        <f>SUMIF(Balanço[Estoque],Back!A10288,Balanço[Quantidade])</f>
        <v>0</v>
      </c>
      <c r="G10288" s="32" t="str" cm="1">
        <f t="array" ref="G10288">IF(F10288="","",SUM(_xlfn._xlws.FILTER(Balanço[Quantidade],(Balanço[Estoque]=Back!$E$3)*(Balanço[Material]=Back!F10288))))</f>
        <v/>
      </c>
    </row>
    <row r="10289" spans="2:7">
      <c r="B10289" s="32">
        <f>SUMIF(Balanço[Estoque],Back!A10289,Balanço[Quantidade])</f>
        <v>0</v>
      </c>
      <c r="G10289" s="32" t="str" cm="1">
        <f t="array" ref="G10289">IF(F10289="","",SUM(_xlfn._xlws.FILTER(Balanço[Quantidade],(Balanço[Estoque]=Back!$E$3)*(Balanço[Material]=Back!F10289))))</f>
        <v/>
      </c>
    </row>
    <row r="10290" spans="2:7">
      <c r="B10290" s="32">
        <f>SUMIF(Balanço[Estoque],Back!A10290,Balanço[Quantidade])</f>
        <v>0</v>
      </c>
      <c r="G10290" s="32" t="str" cm="1">
        <f t="array" ref="G10290">IF(F10290="","",SUM(_xlfn._xlws.FILTER(Balanço[Quantidade],(Balanço[Estoque]=Back!$E$3)*(Balanço[Material]=Back!F10290))))</f>
        <v/>
      </c>
    </row>
    <row r="10291" spans="2:7">
      <c r="B10291" s="32">
        <f>SUMIF(Balanço[Estoque],Back!A10291,Balanço[Quantidade])</f>
        <v>0</v>
      </c>
      <c r="G10291" s="32" t="str" cm="1">
        <f t="array" ref="G10291">IF(F10291="","",SUM(_xlfn._xlws.FILTER(Balanço[Quantidade],(Balanço[Estoque]=Back!$E$3)*(Balanço[Material]=Back!F10291))))</f>
        <v/>
      </c>
    </row>
    <row r="10292" spans="2:7">
      <c r="B10292" s="32">
        <f>SUMIF(Balanço[Estoque],Back!A10292,Balanço[Quantidade])</f>
        <v>0</v>
      </c>
      <c r="G10292" s="32" t="str" cm="1">
        <f t="array" ref="G10292">IF(F10292="","",SUM(_xlfn._xlws.FILTER(Balanço[Quantidade],(Balanço[Estoque]=Back!$E$3)*(Balanço[Material]=Back!F10292))))</f>
        <v/>
      </c>
    </row>
    <row r="10293" spans="2:7">
      <c r="B10293" s="32">
        <f>SUMIF(Balanço[Estoque],Back!A10293,Balanço[Quantidade])</f>
        <v>0</v>
      </c>
      <c r="G10293" s="32" t="str" cm="1">
        <f t="array" ref="G10293">IF(F10293="","",SUM(_xlfn._xlws.FILTER(Balanço[Quantidade],(Balanço[Estoque]=Back!$E$3)*(Balanço[Material]=Back!F10293))))</f>
        <v/>
      </c>
    </row>
    <row r="10294" spans="2:7">
      <c r="B10294" s="32">
        <f>SUMIF(Balanço[Estoque],Back!A10294,Balanço[Quantidade])</f>
        <v>0</v>
      </c>
      <c r="G10294" s="32" t="str" cm="1">
        <f t="array" ref="G10294">IF(F10294="","",SUM(_xlfn._xlws.FILTER(Balanço[Quantidade],(Balanço[Estoque]=Back!$E$3)*(Balanço[Material]=Back!F10294))))</f>
        <v/>
      </c>
    </row>
    <row r="10295" spans="2:7">
      <c r="B10295" s="32">
        <f>SUMIF(Balanço[Estoque],Back!A10295,Balanço[Quantidade])</f>
        <v>0</v>
      </c>
      <c r="G10295" s="32" t="str" cm="1">
        <f t="array" ref="G10295">IF(F10295="","",SUM(_xlfn._xlws.FILTER(Balanço[Quantidade],(Balanço[Estoque]=Back!$E$3)*(Balanço[Material]=Back!F10295))))</f>
        <v/>
      </c>
    </row>
    <row r="10296" spans="2:7">
      <c r="B10296" s="32">
        <f>SUMIF(Balanço[Estoque],Back!A10296,Balanço[Quantidade])</f>
        <v>0</v>
      </c>
      <c r="G10296" s="32" t="str" cm="1">
        <f t="array" ref="G10296">IF(F10296="","",SUM(_xlfn._xlws.FILTER(Balanço[Quantidade],(Balanço[Estoque]=Back!$E$3)*(Balanço[Material]=Back!F10296))))</f>
        <v/>
      </c>
    </row>
    <row r="10297" spans="2:7">
      <c r="B10297" s="32">
        <f>SUMIF(Balanço[Estoque],Back!A10297,Balanço[Quantidade])</f>
        <v>0</v>
      </c>
      <c r="G10297" s="32" t="str" cm="1">
        <f t="array" ref="G10297">IF(F10297="","",SUM(_xlfn._xlws.FILTER(Balanço[Quantidade],(Balanço[Estoque]=Back!$E$3)*(Balanço[Material]=Back!F10297))))</f>
        <v/>
      </c>
    </row>
    <row r="10298" spans="2:7">
      <c r="B10298" s="32">
        <f>SUMIF(Balanço[Estoque],Back!A10298,Balanço[Quantidade])</f>
        <v>0</v>
      </c>
      <c r="G10298" s="32" t="str" cm="1">
        <f t="array" ref="G10298">IF(F10298="","",SUM(_xlfn._xlws.FILTER(Balanço[Quantidade],(Balanço[Estoque]=Back!$E$3)*(Balanço[Material]=Back!F10298))))</f>
        <v/>
      </c>
    </row>
    <row r="10299" spans="2:7">
      <c r="B10299" s="32">
        <f>SUMIF(Balanço[Estoque],Back!A10299,Balanço[Quantidade])</f>
        <v>0</v>
      </c>
      <c r="G10299" s="32" t="str" cm="1">
        <f t="array" ref="G10299">IF(F10299="","",SUM(_xlfn._xlws.FILTER(Balanço[Quantidade],(Balanço[Estoque]=Back!$E$3)*(Balanço[Material]=Back!F10299))))</f>
        <v/>
      </c>
    </row>
    <row r="10300" spans="2:7">
      <c r="B10300" s="32">
        <f>SUMIF(Balanço[Estoque],Back!A10300,Balanço[Quantidade])</f>
        <v>0</v>
      </c>
      <c r="G10300" s="32" t="str" cm="1">
        <f t="array" ref="G10300">IF(F10300="","",SUM(_xlfn._xlws.FILTER(Balanço[Quantidade],(Balanço[Estoque]=Back!$E$3)*(Balanço[Material]=Back!F10300))))</f>
        <v/>
      </c>
    </row>
    <row r="10301" spans="2:7">
      <c r="B10301" s="32">
        <f>SUMIF(Balanço[Estoque],Back!A10301,Balanço[Quantidade])</f>
        <v>0</v>
      </c>
      <c r="G10301" s="32" t="str" cm="1">
        <f t="array" ref="G10301">IF(F10301="","",SUM(_xlfn._xlws.FILTER(Balanço[Quantidade],(Balanço[Estoque]=Back!$E$3)*(Balanço[Material]=Back!F10301))))</f>
        <v/>
      </c>
    </row>
    <row r="10302" spans="2:7">
      <c r="B10302" s="32">
        <f>SUMIF(Balanço[Estoque],Back!A10302,Balanço[Quantidade])</f>
        <v>0</v>
      </c>
      <c r="G10302" s="32" t="str" cm="1">
        <f t="array" ref="G10302">IF(F10302="","",SUM(_xlfn._xlws.FILTER(Balanço[Quantidade],(Balanço[Estoque]=Back!$E$3)*(Balanço[Material]=Back!F10302))))</f>
        <v/>
      </c>
    </row>
    <row r="10303" spans="2:7">
      <c r="B10303" s="32">
        <f>SUMIF(Balanço[Estoque],Back!A10303,Balanço[Quantidade])</f>
        <v>0</v>
      </c>
      <c r="G10303" s="32" t="str" cm="1">
        <f t="array" ref="G10303">IF(F10303="","",SUM(_xlfn._xlws.FILTER(Balanço[Quantidade],(Balanço[Estoque]=Back!$E$3)*(Balanço[Material]=Back!F10303))))</f>
        <v/>
      </c>
    </row>
    <row r="10304" spans="2:7">
      <c r="B10304" s="32">
        <f>SUMIF(Balanço[Estoque],Back!A10304,Balanço[Quantidade])</f>
        <v>0</v>
      </c>
      <c r="G10304" s="32" t="str" cm="1">
        <f t="array" ref="G10304">IF(F10304="","",SUM(_xlfn._xlws.FILTER(Balanço[Quantidade],(Balanço[Estoque]=Back!$E$3)*(Balanço[Material]=Back!F10304))))</f>
        <v/>
      </c>
    </row>
    <row r="10305" spans="2:7">
      <c r="B10305" s="32">
        <f>SUMIF(Balanço[Estoque],Back!A10305,Balanço[Quantidade])</f>
        <v>0</v>
      </c>
      <c r="G10305" s="32" t="str" cm="1">
        <f t="array" ref="G10305">IF(F10305="","",SUM(_xlfn._xlws.FILTER(Balanço[Quantidade],(Balanço[Estoque]=Back!$E$3)*(Balanço[Material]=Back!F10305))))</f>
        <v/>
      </c>
    </row>
    <row r="10306" spans="2:7">
      <c r="B10306" s="32">
        <f>SUMIF(Balanço[Estoque],Back!A10306,Balanço[Quantidade])</f>
        <v>0</v>
      </c>
      <c r="G10306" s="32" t="str" cm="1">
        <f t="array" ref="G10306">IF(F10306="","",SUM(_xlfn._xlws.FILTER(Balanço[Quantidade],(Balanço[Estoque]=Back!$E$3)*(Balanço[Material]=Back!F10306))))</f>
        <v/>
      </c>
    </row>
    <row r="10307" spans="2:7">
      <c r="B10307" s="32">
        <f>SUMIF(Balanço[Estoque],Back!A10307,Balanço[Quantidade])</f>
        <v>0</v>
      </c>
      <c r="G10307" s="32" t="str" cm="1">
        <f t="array" ref="G10307">IF(F10307="","",SUM(_xlfn._xlws.FILTER(Balanço[Quantidade],(Balanço[Estoque]=Back!$E$3)*(Balanço[Material]=Back!F10307))))</f>
        <v/>
      </c>
    </row>
    <row r="10308" spans="2:7">
      <c r="B10308" s="32">
        <f>SUMIF(Balanço[Estoque],Back!A10308,Balanço[Quantidade])</f>
        <v>0</v>
      </c>
      <c r="G10308" s="32" t="str" cm="1">
        <f t="array" ref="G10308">IF(F10308="","",SUM(_xlfn._xlws.FILTER(Balanço[Quantidade],(Balanço[Estoque]=Back!$E$3)*(Balanço[Material]=Back!F10308))))</f>
        <v/>
      </c>
    </row>
    <row r="10309" spans="2:7">
      <c r="B10309" s="32">
        <f>SUMIF(Balanço[Estoque],Back!A10309,Balanço[Quantidade])</f>
        <v>0</v>
      </c>
      <c r="G10309" s="32" t="str" cm="1">
        <f t="array" ref="G10309">IF(F10309="","",SUM(_xlfn._xlws.FILTER(Balanço[Quantidade],(Balanço[Estoque]=Back!$E$3)*(Balanço[Material]=Back!F10309))))</f>
        <v/>
      </c>
    </row>
    <row r="10310" spans="2:7">
      <c r="B10310" s="32">
        <f>SUMIF(Balanço[Estoque],Back!A10310,Balanço[Quantidade])</f>
        <v>0</v>
      </c>
      <c r="G10310" s="32" t="str" cm="1">
        <f t="array" ref="G10310">IF(F10310="","",SUM(_xlfn._xlws.FILTER(Balanço[Quantidade],(Balanço[Estoque]=Back!$E$3)*(Balanço[Material]=Back!F10310))))</f>
        <v/>
      </c>
    </row>
    <row r="10311" spans="2:7">
      <c r="B10311" s="32">
        <f>SUMIF(Balanço[Estoque],Back!A10311,Balanço[Quantidade])</f>
        <v>0</v>
      </c>
      <c r="G10311" s="32" t="str" cm="1">
        <f t="array" ref="G10311">IF(F10311="","",SUM(_xlfn._xlws.FILTER(Balanço[Quantidade],(Balanço[Estoque]=Back!$E$3)*(Balanço[Material]=Back!F10311))))</f>
        <v/>
      </c>
    </row>
    <row r="10312" spans="2:7">
      <c r="B10312" s="32">
        <f>SUMIF(Balanço[Estoque],Back!A10312,Balanço[Quantidade])</f>
        <v>0</v>
      </c>
      <c r="G10312" s="32" t="str" cm="1">
        <f t="array" ref="G10312">IF(F10312="","",SUM(_xlfn._xlws.FILTER(Balanço[Quantidade],(Balanço[Estoque]=Back!$E$3)*(Balanço[Material]=Back!F10312))))</f>
        <v/>
      </c>
    </row>
    <row r="10313" spans="2:7">
      <c r="B10313" s="32">
        <f>SUMIF(Balanço[Estoque],Back!A10313,Balanço[Quantidade])</f>
        <v>0</v>
      </c>
      <c r="G10313" s="32" t="str" cm="1">
        <f t="array" ref="G10313">IF(F10313="","",SUM(_xlfn._xlws.FILTER(Balanço[Quantidade],(Balanço[Estoque]=Back!$E$3)*(Balanço[Material]=Back!F10313))))</f>
        <v/>
      </c>
    </row>
    <row r="10314" spans="2:7">
      <c r="B10314" s="32">
        <f>SUMIF(Balanço[Estoque],Back!A10314,Balanço[Quantidade])</f>
        <v>0</v>
      </c>
      <c r="G10314" s="32" t="str" cm="1">
        <f t="array" ref="G10314">IF(F10314="","",SUM(_xlfn._xlws.FILTER(Balanço[Quantidade],(Balanço[Estoque]=Back!$E$3)*(Balanço[Material]=Back!F10314))))</f>
        <v/>
      </c>
    </row>
    <row r="10315" spans="2:7">
      <c r="B10315" s="32">
        <f>SUMIF(Balanço[Estoque],Back!A10315,Balanço[Quantidade])</f>
        <v>0</v>
      </c>
      <c r="G10315" s="32" t="str" cm="1">
        <f t="array" ref="G10315">IF(F10315="","",SUM(_xlfn._xlws.FILTER(Balanço[Quantidade],(Balanço[Estoque]=Back!$E$3)*(Balanço[Material]=Back!F10315))))</f>
        <v/>
      </c>
    </row>
    <row r="10316" spans="2:7">
      <c r="B10316" s="32">
        <f>SUMIF(Balanço[Estoque],Back!A10316,Balanço[Quantidade])</f>
        <v>0</v>
      </c>
      <c r="G10316" s="32" t="str" cm="1">
        <f t="array" ref="G10316">IF(F10316="","",SUM(_xlfn._xlws.FILTER(Balanço[Quantidade],(Balanço[Estoque]=Back!$E$3)*(Balanço[Material]=Back!F10316))))</f>
        <v/>
      </c>
    </row>
    <row r="10317" spans="2:7">
      <c r="B10317" s="32">
        <f>SUMIF(Balanço[Estoque],Back!A10317,Balanço[Quantidade])</f>
        <v>0</v>
      </c>
      <c r="G10317" s="32" t="str" cm="1">
        <f t="array" ref="G10317">IF(F10317="","",SUM(_xlfn._xlws.FILTER(Balanço[Quantidade],(Balanço[Estoque]=Back!$E$3)*(Balanço[Material]=Back!F10317))))</f>
        <v/>
      </c>
    </row>
    <row r="10318" spans="2:7">
      <c r="B10318" s="32">
        <f>SUMIF(Balanço[Estoque],Back!A10318,Balanço[Quantidade])</f>
        <v>0</v>
      </c>
      <c r="G10318" s="32" t="str" cm="1">
        <f t="array" ref="G10318">IF(F10318="","",SUM(_xlfn._xlws.FILTER(Balanço[Quantidade],(Balanço[Estoque]=Back!$E$3)*(Balanço[Material]=Back!F10318))))</f>
        <v/>
      </c>
    </row>
    <row r="10319" spans="2:7">
      <c r="B10319" s="32">
        <f>SUMIF(Balanço[Estoque],Back!A10319,Balanço[Quantidade])</f>
        <v>0</v>
      </c>
      <c r="G10319" s="32" t="str" cm="1">
        <f t="array" ref="G10319">IF(F10319="","",SUM(_xlfn._xlws.FILTER(Balanço[Quantidade],(Balanço[Estoque]=Back!$E$3)*(Balanço[Material]=Back!F10319))))</f>
        <v/>
      </c>
    </row>
    <row r="10320" spans="2:7">
      <c r="B10320" s="32">
        <f>SUMIF(Balanço[Estoque],Back!A10320,Balanço[Quantidade])</f>
        <v>0</v>
      </c>
      <c r="G10320" s="32" t="str" cm="1">
        <f t="array" ref="G10320">IF(F10320="","",SUM(_xlfn._xlws.FILTER(Balanço[Quantidade],(Balanço[Estoque]=Back!$E$3)*(Balanço[Material]=Back!F10320))))</f>
        <v/>
      </c>
    </row>
    <row r="10321" spans="2:7">
      <c r="B10321" s="32">
        <f>SUMIF(Balanço[Estoque],Back!A10321,Balanço[Quantidade])</f>
        <v>0</v>
      </c>
      <c r="G10321" s="32" t="str" cm="1">
        <f t="array" ref="G10321">IF(F10321="","",SUM(_xlfn._xlws.FILTER(Balanço[Quantidade],(Balanço[Estoque]=Back!$E$3)*(Balanço[Material]=Back!F10321))))</f>
        <v/>
      </c>
    </row>
    <row r="10322" spans="2:7">
      <c r="B10322" s="32">
        <f>SUMIF(Balanço[Estoque],Back!A10322,Balanço[Quantidade])</f>
        <v>0</v>
      </c>
      <c r="G10322" s="32" t="str" cm="1">
        <f t="array" ref="G10322">IF(F10322="","",SUM(_xlfn._xlws.FILTER(Balanço[Quantidade],(Balanço[Estoque]=Back!$E$3)*(Balanço[Material]=Back!F10322))))</f>
        <v/>
      </c>
    </row>
    <row r="10323" spans="2:7">
      <c r="B10323" s="32">
        <f>SUMIF(Balanço[Estoque],Back!A10323,Balanço[Quantidade])</f>
        <v>0</v>
      </c>
      <c r="G10323" s="32" t="str" cm="1">
        <f t="array" ref="G10323">IF(F10323="","",SUM(_xlfn._xlws.FILTER(Balanço[Quantidade],(Balanço[Estoque]=Back!$E$3)*(Balanço[Material]=Back!F10323))))</f>
        <v/>
      </c>
    </row>
    <row r="10324" spans="2:7">
      <c r="B10324" s="32">
        <f>SUMIF(Balanço[Estoque],Back!A10324,Balanço[Quantidade])</f>
        <v>0</v>
      </c>
      <c r="G10324" s="32" t="str" cm="1">
        <f t="array" ref="G10324">IF(F10324="","",SUM(_xlfn._xlws.FILTER(Balanço[Quantidade],(Balanço[Estoque]=Back!$E$3)*(Balanço[Material]=Back!F10324))))</f>
        <v/>
      </c>
    </row>
    <row r="10325" spans="2:7">
      <c r="B10325" s="32">
        <f>SUMIF(Balanço[Estoque],Back!A10325,Balanço[Quantidade])</f>
        <v>0</v>
      </c>
      <c r="G10325" s="32" t="str" cm="1">
        <f t="array" ref="G10325">IF(F10325="","",SUM(_xlfn._xlws.FILTER(Balanço[Quantidade],(Balanço[Estoque]=Back!$E$3)*(Balanço[Material]=Back!F10325))))</f>
        <v/>
      </c>
    </row>
    <row r="10326" spans="2:7">
      <c r="B10326" s="32">
        <f>SUMIF(Balanço[Estoque],Back!A10326,Balanço[Quantidade])</f>
        <v>0</v>
      </c>
      <c r="G10326" s="32" t="str" cm="1">
        <f t="array" ref="G10326">IF(F10326="","",SUM(_xlfn._xlws.FILTER(Balanço[Quantidade],(Balanço[Estoque]=Back!$E$3)*(Balanço[Material]=Back!F10326))))</f>
        <v/>
      </c>
    </row>
    <row r="10327" spans="2:7">
      <c r="B10327" s="32">
        <f>SUMIF(Balanço[Estoque],Back!A10327,Balanço[Quantidade])</f>
        <v>0</v>
      </c>
      <c r="G10327" s="32" t="str" cm="1">
        <f t="array" ref="G10327">IF(F10327="","",SUM(_xlfn._xlws.FILTER(Balanço[Quantidade],(Balanço[Estoque]=Back!$E$3)*(Balanço[Material]=Back!F10327))))</f>
        <v/>
      </c>
    </row>
    <row r="10328" spans="2:7">
      <c r="B10328" s="32">
        <f>SUMIF(Balanço[Estoque],Back!A10328,Balanço[Quantidade])</f>
        <v>0</v>
      </c>
      <c r="G10328" s="32" t="str" cm="1">
        <f t="array" ref="G10328">IF(F10328="","",SUM(_xlfn._xlws.FILTER(Balanço[Quantidade],(Balanço[Estoque]=Back!$E$3)*(Balanço[Material]=Back!F10328))))</f>
        <v/>
      </c>
    </row>
    <row r="10329" spans="2:7">
      <c r="B10329" s="32">
        <f>SUMIF(Balanço[Estoque],Back!A10329,Balanço[Quantidade])</f>
        <v>0</v>
      </c>
      <c r="G10329" s="32" t="str" cm="1">
        <f t="array" ref="G10329">IF(F10329="","",SUM(_xlfn._xlws.FILTER(Balanço[Quantidade],(Balanço[Estoque]=Back!$E$3)*(Balanço[Material]=Back!F10329))))</f>
        <v/>
      </c>
    </row>
    <row r="10330" spans="2:7">
      <c r="B10330" s="32">
        <f>SUMIF(Balanço[Estoque],Back!A10330,Balanço[Quantidade])</f>
        <v>0</v>
      </c>
      <c r="G10330" s="32" t="str" cm="1">
        <f t="array" ref="G10330">IF(F10330="","",SUM(_xlfn._xlws.FILTER(Balanço[Quantidade],(Balanço[Estoque]=Back!$E$3)*(Balanço[Material]=Back!F10330))))</f>
        <v/>
      </c>
    </row>
    <row r="10331" spans="2:7">
      <c r="B10331" s="32">
        <f>SUMIF(Balanço[Estoque],Back!A10331,Balanço[Quantidade])</f>
        <v>0</v>
      </c>
      <c r="G10331" s="32" t="str" cm="1">
        <f t="array" ref="G10331">IF(F10331="","",SUM(_xlfn._xlws.FILTER(Balanço[Quantidade],(Balanço[Estoque]=Back!$E$3)*(Balanço[Material]=Back!F10331))))</f>
        <v/>
      </c>
    </row>
    <row r="10332" spans="2:7">
      <c r="B10332" s="32">
        <f>SUMIF(Balanço[Estoque],Back!A10332,Balanço[Quantidade])</f>
        <v>0</v>
      </c>
      <c r="G10332" s="32" t="str" cm="1">
        <f t="array" ref="G10332">IF(F10332="","",SUM(_xlfn._xlws.FILTER(Balanço[Quantidade],(Balanço[Estoque]=Back!$E$3)*(Balanço[Material]=Back!F10332))))</f>
        <v/>
      </c>
    </row>
    <row r="10333" spans="2:7">
      <c r="B10333" s="32">
        <f>SUMIF(Balanço[Estoque],Back!A10333,Balanço[Quantidade])</f>
        <v>0</v>
      </c>
      <c r="G10333" s="32" t="str" cm="1">
        <f t="array" ref="G10333">IF(F10333="","",SUM(_xlfn._xlws.FILTER(Balanço[Quantidade],(Balanço[Estoque]=Back!$E$3)*(Balanço[Material]=Back!F10333))))</f>
        <v/>
      </c>
    </row>
    <row r="10334" spans="2:7">
      <c r="B10334" s="32">
        <f>SUMIF(Balanço[Estoque],Back!A10334,Balanço[Quantidade])</f>
        <v>0</v>
      </c>
      <c r="G10334" s="32" t="str" cm="1">
        <f t="array" ref="G10334">IF(F10334="","",SUM(_xlfn._xlws.FILTER(Balanço[Quantidade],(Balanço[Estoque]=Back!$E$3)*(Balanço[Material]=Back!F10334))))</f>
        <v/>
      </c>
    </row>
    <row r="10335" spans="2:7">
      <c r="B10335" s="32">
        <f>SUMIF(Balanço[Estoque],Back!A10335,Balanço[Quantidade])</f>
        <v>0</v>
      </c>
      <c r="G10335" s="32" t="str" cm="1">
        <f t="array" ref="G10335">IF(F10335="","",SUM(_xlfn._xlws.FILTER(Balanço[Quantidade],(Balanço[Estoque]=Back!$E$3)*(Balanço[Material]=Back!F10335))))</f>
        <v/>
      </c>
    </row>
    <row r="10336" spans="2:7">
      <c r="B10336" s="32">
        <f>SUMIF(Balanço[Estoque],Back!A10336,Balanço[Quantidade])</f>
        <v>0</v>
      </c>
      <c r="G10336" s="32" t="str" cm="1">
        <f t="array" ref="G10336">IF(F10336="","",SUM(_xlfn._xlws.FILTER(Balanço[Quantidade],(Balanço[Estoque]=Back!$E$3)*(Balanço[Material]=Back!F10336))))</f>
        <v/>
      </c>
    </row>
    <row r="10337" spans="2:7">
      <c r="B10337" s="32">
        <f>SUMIF(Balanço[Estoque],Back!A10337,Balanço[Quantidade])</f>
        <v>0</v>
      </c>
      <c r="G10337" s="32" t="str" cm="1">
        <f t="array" ref="G10337">IF(F10337="","",SUM(_xlfn._xlws.FILTER(Balanço[Quantidade],(Balanço[Estoque]=Back!$E$3)*(Balanço[Material]=Back!F10337))))</f>
        <v/>
      </c>
    </row>
    <row r="10338" spans="2:7">
      <c r="B10338" s="32">
        <f>SUMIF(Balanço[Estoque],Back!A10338,Balanço[Quantidade])</f>
        <v>0</v>
      </c>
      <c r="G10338" s="32" t="str" cm="1">
        <f t="array" ref="G10338">IF(F10338="","",SUM(_xlfn._xlws.FILTER(Balanço[Quantidade],(Balanço[Estoque]=Back!$E$3)*(Balanço[Material]=Back!F10338))))</f>
        <v/>
      </c>
    </row>
    <row r="10339" spans="2:7">
      <c r="B10339" s="32">
        <f>SUMIF(Balanço[Estoque],Back!A10339,Balanço[Quantidade])</f>
        <v>0</v>
      </c>
      <c r="G10339" s="32" t="str" cm="1">
        <f t="array" ref="G10339">IF(F10339="","",SUM(_xlfn._xlws.FILTER(Balanço[Quantidade],(Balanço[Estoque]=Back!$E$3)*(Balanço[Material]=Back!F10339))))</f>
        <v/>
      </c>
    </row>
    <row r="10340" spans="2:7">
      <c r="B10340" s="32">
        <f>SUMIF(Balanço[Estoque],Back!A10340,Balanço[Quantidade])</f>
        <v>0</v>
      </c>
      <c r="G10340" s="32" t="str" cm="1">
        <f t="array" ref="G10340">IF(F10340="","",SUM(_xlfn._xlws.FILTER(Balanço[Quantidade],(Balanço[Estoque]=Back!$E$3)*(Balanço[Material]=Back!F10340))))</f>
        <v/>
      </c>
    </row>
    <row r="10341" spans="2:7">
      <c r="B10341" s="32">
        <f>SUMIF(Balanço[Estoque],Back!A10341,Balanço[Quantidade])</f>
        <v>0</v>
      </c>
      <c r="G10341" s="32" t="str" cm="1">
        <f t="array" ref="G10341">IF(F10341="","",SUM(_xlfn._xlws.FILTER(Balanço[Quantidade],(Balanço[Estoque]=Back!$E$3)*(Balanço[Material]=Back!F10341))))</f>
        <v/>
      </c>
    </row>
    <row r="10342" spans="2:7">
      <c r="B10342" s="32">
        <f>SUMIF(Balanço[Estoque],Back!A10342,Balanço[Quantidade])</f>
        <v>0</v>
      </c>
      <c r="G10342" s="32" t="str" cm="1">
        <f t="array" ref="G10342">IF(F10342="","",SUM(_xlfn._xlws.FILTER(Balanço[Quantidade],(Balanço[Estoque]=Back!$E$3)*(Balanço[Material]=Back!F10342))))</f>
        <v/>
      </c>
    </row>
    <row r="10343" spans="2:7">
      <c r="B10343" s="32">
        <f>SUMIF(Balanço[Estoque],Back!A10343,Balanço[Quantidade])</f>
        <v>0</v>
      </c>
      <c r="G10343" s="32" t="str" cm="1">
        <f t="array" ref="G10343">IF(F10343="","",SUM(_xlfn._xlws.FILTER(Balanço[Quantidade],(Balanço[Estoque]=Back!$E$3)*(Balanço[Material]=Back!F10343))))</f>
        <v/>
      </c>
    </row>
    <row r="10344" spans="2:7">
      <c r="B10344" s="32">
        <f>SUMIF(Balanço[Estoque],Back!A10344,Balanço[Quantidade])</f>
        <v>0</v>
      </c>
      <c r="G10344" s="32" t="str" cm="1">
        <f t="array" ref="G10344">IF(F10344="","",SUM(_xlfn._xlws.FILTER(Balanço[Quantidade],(Balanço[Estoque]=Back!$E$3)*(Balanço[Material]=Back!F10344))))</f>
        <v/>
      </c>
    </row>
    <row r="10345" spans="2:7">
      <c r="B10345" s="32">
        <f>SUMIF(Balanço[Estoque],Back!A10345,Balanço[Quantidade])</f>
        <v>0</v>
      </c>
      <c r="G10345" s="32" t="str" cm="1">
        <f t="array" ref="G10345">IF(F10345="","",SUM(_xlfn._xlws.FILTER(Balanço[Quantidade],(Balanço[Estoque]=Back!$E$3)*(Balanço[Material]=Back!F10345))))</f>
        <v/>
      </c>
    </row>
    <row r="10346" spans="2:7">
      <c r="B10346" s="32">
        <f>SUMIF(Balanço[Estoque],Back!A10346,Balanço[Quantidade])</f>
        <v>0</v>
      </c>
      <c r="G10346" s="32" t="str" cm="1">
        <f t="array" ref="G10346">IF(F10346="","",SUM(_xlfn._xlws.FILTER(Balanço[Quantidade],(Balanço[Estoque]=Back!$E$3)*(Balanço[Material]=Back!F10346))))</f>
        <v/>
      </c>
    </row>
    <row r="10347" spans="2:7">
      <c r="B10347" s="32">
        <f>SUMIF(Balanço[Estoque],Back!A10347,Balanço[Quantidade])</f>
        <v>0</v>
      </c>
      <c r="G10347" s="32" t="str" cm="1">
        <f t="array" ref="G10347">IF(F10347="","",SUM(_xlfn._xlws.FILTER(Balanço[Quantidade],(Balanço[Estoque]=Back!$E$3)*(Balanço[Material]=Back!F10347))))</f>
        <v/>
      </c>
    </row>
    <row r="10348" spans="2:7">
      <c r="B10348" s="32">
        <f>SUMIF(Balanço[Estoque],Back!A10348,Balanço[Quantidade])</f>
        <v>0</v>
      </c>
      <c r="G10348" s="32" t="str" cm="1">
        <f t="array" ref="G10348">IF(F10348="","",SUM(_xlfn._xlws.FILTER(Balanço[Quantidade],(Balanço[Estoque]=Back!$E$3)*(Balanço[Material]=Back!F10348))))</f>
        <v/>
      </c>
    </row>
    <row r="10349" spans="2:7">
      <c r="B10349" s="32">
        <f>SUMIF(Balanço[Estoque],Back!A10349,Balanço[Quantidade])</f>
        <v>0</v>
      </c>
      <c r="G10349" s="32" t="str" cm="1">
        <f t="array" ref="G10349">IF(F10349="","",SUM(_xlfn._xlws.FILTER(Balanço[Quantidade],(Balanço[Estoque]=Back!$E$3)*(Balanço[Material]=Back!F10349))))</f>
        <v/>
      </c>
    </row>
    <row r="10350" spans="2:7">
      <c r="B10350" s="32">
        <f>SUMIF(Balanço[Estoque],Back!A10350,Balanço[Quantidade])</f>
        <v>0</v>
      </c>
      <c r="G10350" s="32" t="str" cm="1">
        <f t="array" ref="G10350">IF(F10350="","",SUM(_xlfn._xlws.FILTER(Balanço[Quantidade],(Balanço[Estoque]=Back!$E$3)*(Balanço[Material]=Back!F10350))))</f>
        <v/>
      </c>
    </row>
    <row r="10351" spans="2:7">
      <c r="B10351" s="32">
        <f>SUMIF(Balanço[Estoque],Back!A10351,Balanço[Quantidade])</f>
        <v>0</v>
      </c>
      <c r="G10351" s="32" t="str" cm="1">
        <f t="array" ref="G10351">IF(F10351="","",SUM(_xlfn._xlws.FILTER(Balanço[Quantidade],(Balanço[Estoque]=Back!$E$3)*(Balanço[Material]=Back!F10351))))</f>
        <v/>
      </c>
    </row>
    <row r="10352" spans="2:7">
      <c r="B10352" s="32">
        <f>SUMIF(Balanço[Estoque],Back!A10352,Balanço[Quantidade])</f>
        <v>0</v>
      </c>
      <c r="G10352" s="32" t="str" cm="1">
        <f t="array" ref="G10352">IF(F10352="","",SUM(_xlfn._xlws.FILTER(Balanço[Quantidade],(Balanço[Estoque]=Back!$E$3)*(Balanço[Material]=Back!F10352))))</f>
        <v/>
      </c>
    </row>
    <row r="10353" spans="2:7">
      <c r="B10353" s="32">
        <f>SUMIF(Balanço[Estoque],Back!A10353,Balanço[Quantidade])</f>
        <v>0</v>
      </c>
      <c r="G10353" s="32" t="str" cm="1">
        <f t="array" ref="G10353">IF(F10353="","",SUM(_xlfn._xlws.FILTER(Balanço[Quantidade],(Balanço[Estoque]=Back!$E$3)*(Balanço[Material]=Back!F10353))))</f>
        <v/>
      </c>
    </row>
    <row r="10354" spans="2:7">
      <c r="B10354" s="32">
        <f>SUMIF(Balanço[Estoque],Back!A10354,Balanço[Quantidade])</f>
        <v>0</v>
      </c>
      <c r="G10354" s="32" t="str" cm="1">
        <f t="array" ref="G10354">IF(F10354="","",SUM(_xlfn._xlws.FILTER(Balanço[Quantidade],(Balanço[Estoque]=Back!$E$3)*(Balanço[Material]=Back!F10354))))</f>
        <v/>
      </c>
    </row>
    <row r="10355" spans="2:7">
      <c r="B10355" s="32">
        <f>SUMIF(Balanço[Estoque],Back!A10355,Balanço[Quantidade])</f>
        <v>0</v>
      </c>
      <c r="G10355" s="32" t="str" cm="1">
        <f t="array" ref="G10355">IF(F10355="","",SUM(_xlfn._xlws.FILTER(Balanço[Quantidade],(Balanço[Estoque]=Back!$E$3)*(Balanço[Material]=Back!F10355))))</f>
        <v/>
      </c>
    </row>
    <row r="10356" spans="2:7">
      <c r="B10356" s="32">
        <f>SUMIF(Balanço[Estoque],Back!A10356,Balanço[Quantidade])</f>
        <v>0</v>
      </c>
      <c r="G10356" s="32" t="str" cm="1">
        <f t="array" ref="G10356">IF(F10356="","",SUM(_xlfn._xlws.FILTER(Balanço[Quantidade],(Balanço[Estoque]=Back!$E$3)*(Balanço[Material]=Back!F10356))))</f>
        <v/>
      </c>
    </row>
    <row r="10357" spans="2:7">
      <c r="B10357" s="32">
        <f>SUMIF(Balanço[Estoque],Back!A10357,Balanço[Quantidade])</f>
        <v>0</v>
      </c>
      <c r="G10357" s="32" t="str" cm="1">
        <f t="array" ref="G10357">IF(F10357="","",SUM(_xlfn._xlws.FILTER(Balanço[Quantidade],(Balanço[Estoque]=Back!$E$3)*(Balanço[Material]=Back!F10357))))</f>
        <v/>
      </c>
    </row>
    <row r="10358" spans="2:7">
      <c r="B10358" s="32">
        <f>SUMIF(Balanço[Estoque],Back!A10358,Balanço[Quantidade])</f>
        <v>0</v>
      </c>
      <c r="G10358" s="32" t="str" cm="1">
        <f t="array" ref="G10358">IF(F10358="","",SUM(_xlfn._xlws.FILTER(Balanço[Quantidade],(Balanço[Estoque]=Back!$E$3)*(Balanço[Material]=Back!F10358))))</f>
        <v/>
      </c>
    </row>
    <row r="10359" spans="2:7">
      <c r="B10359" s="32">
        <f>SUMIF(Balanço[Estoque],Back!A10359,Balanço[Quantidade])</f>
        <v>0</v>
      </c>
      <c r="G10359" s="32" t="str" cm="1">
        <f t="array" ref="G10359">IF(F10359="","",SUM(_xlfn._xlws.FILTER(Balanço[Quantidade],(Balanço[Estoque]=Back!$E$3)*(Balanço[Material]=Back!F10359))))</f>
        <v/>
      </c>
    </row>
    <row r="10360" spans="2:7">
      <c r="B10360" s="32">
        <f>SUMIF(Balanço[Estoque],Back!A10360,Balanço[Quantidade])</f>
        <v>0</v>
      </c>
      <c r="G10360" s="32" t="str" cm="1">
        <f t="array" ref="G10360">IF(F10360="","",SUM(_xlfn._xlws.FILTER(Balanço[Quantidade],(Balanço[Estoque]=Back!$E$3)*(Balanço[Material]=Back!F10360))))</f>
        <v/>
      </c>
    </row>
    <row r="10361" spans="2:7">
      <c r="B10361" s="32">
        <f>SUMIF(Balanço[Estoque],Back!A10361,Balanço[Quantidade])</f>
        <v>0</v>
      </c>
      <c r="G10361" s="32" t="str" cm="1">
        <f t="array" ref="G10361">IF(F10361="","",SUM(_xlfn._xlws.FILTER(Balanço[Quantidade],(Balanço[Estoque]=Back!$E$3)*(Balanço[Material]=Back!F10361))))</f>
        <v/>
      </c>
    </row>
    <row r="10362" spans="2:7">
      <c r="B10362" s="32">
        <f>SUMIF(Balanço[Estoque],Back!A10362,Balanço[Quantidade])</f>
        <v>0</v>
      </c>
      <c r="G10362" s="32" t="str" cm="1">
        <f t="array" ref="G10362">IF(F10362="","",SUM(_xlfn._xlws.FILTER(Balanço[Quantidade],(Balanço[Estoque]=Back!$E$3)*(Balanço[Material]=Back!F10362))))</f>
        <v/>
      </c>
    </row>
    <row r="10363" spans="2:7">
      <c r="B10363" s="32">
        <f>SUMIF(Balanço[Estoque],Back!A10363,Balanço[Quantidade])</f>
        <v>0</v>
      </c>
      <c r="G10363" s="32" t="str" cm="1">
        <f t="array" ref="G10363">IF(F10363="","",SUM(_xlfn._xlws.FILTER(Balanço[Quantidade],(Balanço[Estoque]=Back!$E$3)*(Balanço[Material]=Back!F10363))))</f>
        <v/>
      </c>
    </row>
    <row r="10364" spans="2:7">
      <c r="B10364" s="32">
        <f>SUMIF(Balanço[Estoque],Back!A10364,Balanço[Quantidade])</f>
        <v>0</v>
      </c>
      <c r="G10364" s="32" t="str" cm="1">
        <f t="array" ref="G10364">IF(F10364="","",SUM(_xlfn._xlws.FILTER(Balanço[Quantidade],(Balanço[Estoque]=Back!$E$3)*(Balanço[Material]=Back!F10364))))</f>
        <v/>
      </c>
    </row>
    <row r="10365" spans="2:7">
      <c r="B10365" s="32">
        <f>SUMIF(Balanço[Estoque],Back!A10365,Balanço[Quantidade])</f>
        <v>0</v>
      </c>
      <c r="G10365" s="32" t="str" cm="1">
        <f t="array" ref="G10365">IF(F10365="","",SUM(_xlfn._xlws.FILTER(Balanço[Quantidade],(Balanço[Estoque]=Back!$E$3)*(Balanço[Material]=Back!F10365))))</f>
        <v/>
      </c>
    </row>
    <row r="10366" spans="2:7">
      <c r="B10366" s="32">
        <f>SUMIF(Balanço[Estoque],Back!A10366,Balanço[Quantidade])</f>
        <v>0</v>
      </c>
      <c r="G10366" s="32" t="str" cm="1">
        <f t="array" ref="G10366">IF(F10366="","",SUM(_xlfn._xlws.FILTER(Balanço[Quantidade],(Balanço[Estoque]=Back!$E$3)*(Balanço[Material]=Back!F10366))))</f>
        <v/>
      </c>
    </row>
    <row r="10367" spans="2:7">
      <c r="B10367" s="32">
        <f>SUMIF(Balanço[Estoque],Back!A10367,Balanço[Quantidade])</f>
        <v>0</v>
      </c>
      <c r="G10367" s="32" t="str" cm="1">
        <f t="array" ref="G10367">IF(F10367="","",SUM(_xlfn._xlws.FILTER(Balanço[Quantidade],(Balanço[Estoque]=Back!$E$3)*(Balanço[Material]=Back!F10367))))</f>
        <v/>
      </c>
    </row>
    <row r="10368" spans="2:7">
      <c r="B10368" s="32">
        <f>SUMIF(Balanço[Estoque],Back!A10368,Balanço[Quantidade])</f>
        <v>0</v>
      </c>
      <c r="G10368" s="32" t="str" cm="1">
        <f t="array" ref="G10368">IF(F10368="","",SUM(_xlfn._xlws.FILTER(Balanço[Quantidade],(Balanço[Estoque]=Back!$E$3)*(Balanço[Material]=Back!F10368))))</f>
        <v/>
      </c>
    </row>
    <row r="10369" spans="2:7">
      <c r="B10369" s="32">
        <f>SUMIF(Balanço[Estoque],Back!A10369,Balanço[Quantidade])</f>
        <v>0</v>
      </c>
      <c r="G10369" s="32" t="str" cm="1">
        <f t="array" ref="G10369">IF(F10369="","",SUM(_xlfn._xlws.FILTER(Balanço[Quantidade],(Balanço[Estoque]=Back!$E$3)*(Balanço[Material]=Back!F10369))))</f>
        <v/>
      </c>
    </row>
    <row r="10370" spans="2:7">
      <c r="B10370" s="32">
        <f>SUMIF(Balanço[Estoque],Back!A10370,Balanço[Quantidade])</f>
        <v>0</v>
      </c>
      <c r="G10370" s="32" t="str" cm="1">
        <f t="array" ref="G10370">IF(F10370="","",SUM(_xlfn._xlws.FILTER(Balanço[Quantidade],(Balanço[Estoque]=Back!$E$3)*(Balanço[Material]=Back!F10370))))</f>
        <v/>
      </c>
    </row>
    <row r="10371" spans="2:7">
      <c r="B10371" s="32">
        <f>SUMIF(Balanço[Estoque],Back!A10371,Balanço[Quantidade])</f>
        <v>0</v>
      </c>
      <c r="G10371" s="32" t="str" cm="1">
        <f t="array" ref="G10371">IF(F10371="","",SUM(_xlfn._xlws.FILTER(Balanço[Quantidade],(Balanço[Estoque]=Back!$E$3)*(Balanço[Material]=Back!F10371))))</f>
        <v/>
      </c>
    </row>
    <row r="10372" spans="2:7">
      <c r="B10372" s="32">
        <f>SUMIF(Balanço[Estoque],Back!A10372,Balanço[Quantidade])</f>
        <v>0</v>
      </c>
      <c r="G10372" s="32" t="str" cm="1">
        <f t="array" ref="G10372">IF(F10372="","",SUM(_xlfn._xlws.FILTER(Balanço[Quantidade],(Balanço[Estoque]=Back!$E$3)*(Balanço[Material]=Back!F10372))))</f>
        <v/>
      </c>
    </row>
    <row r="10373" spans="2:7">
      <c r="B10373" s="32">
        <f>SUMIF(Balanço[Estoque],Back!A10373,Balanço[Quantidade])</f>
        <v>0</v>
      </c>
      <c r="G10373" s="32" t="str" cm="1">
        <f t="array" ref="G10373">IF(F10373="","",SUM(_xlfn._xlws.FILTER(Balanço[Quantidade],(Balanço[Estoque]=Back!$E$3)*(Balanço[Material]=Back!F10373))))</f>
        <v/>
      </c>
    </row>
    <row r="10374" spans="2:7">
      <c r="B10374" s="32">
        <f>SUMIF(Balanço[Estoque],Back!A10374,Balanço[Quantidade])</f>
        <v>0</v>
      </c>
      <c r="G10374" s="32" t="str" cm="1">
        <f t="array" ref="G10374">IF(F10374="","",SUM(_xlfn._xlws.FILTER(Balanço[Quantidade],(Balanço[Estoque]=Back!$E$3)*(Balanço[Material]=Back!F10374))))</f>
        <v/>
      </c>
    </row>
    <row r="10375" spans="2:7">
      <c r="B10375" s="32">
        <f>SUMIF(Balanço[Estoque],Back!A10375,Balanço[Quantidade])</f>
        <v>0</v>
      </c>
      <c r="G10375" s="32" t="str" cm="1">
        <f t="array" ref="G10375">IF(F10375="","",SUM(_xlfn._xlws.FILTER(Balanço[Quantidade],(Balanço[Estoque]=Back!$E$3)*(Balanço[Material]=Back!F10375))))</f>
        <v/>
      </c>
    </row>
    <row r="10376" spans="2:7">
      <c r="B10376" s="32">
        <f>SUMIF(Balanço[Estoque],Back!A10376,Balanço[Quantidade])</f>
        <v>0</v>
      </c>
      <c r="G10376" s="32" t="str" cm="1">
        <f t="array" ref="G10376">IF(F10376="","",SUM(_xlfn._xlws.FILTER(Balanço[Quantidade],(Balanço[Estoque]=Back!$E$3)*(Balanço[Material]=Back!F10376))))</f>
        <v/>
      </c>
    </row>
    <row r="10377" spans="2:7">
      <c r="B10377" s="32">
        <f>SUMIF(Balanço[Estoque],Back!A10377,Balanço[Quantidade])</f>
        <v>0</v>
      </c>
      <c r="G10377" s="32" t="str" cm="1">
        <f t="array" ref="G10377">IF(F10377="","",SUM(_xlfn._xlws.FILTER(Balanço[Quantidade],(Balanço[Estoque]=Back!$E$3)*(Balanço[Material]=Back!F10377))))</f>
        <v/>
      </c>
    </row>
    <row r="10378" spans="2:7">
      <c r="B10378" s="32">
        <f>SUMIF(Balanço[Estoque],Back!A10378,Balanço[Quantidade])</f>
        <v>0</v>
      </c>
      <c r="G10378" s="32" t="str" cm="1">
        <f t="array" ref="G10378">IF(F10378="","",SUM(_xlfn._xlws.FILTER(Balanço[Quantidade],(Balanço[Estoque]=Back!$E$3)*(Balanço[Material]=Back!F10378))))</f>
        <v/>
      </c>
    </row>
    <row r="10379" spans="2:7">
      <c r="B10379" s="32">
        <f>SUMIF(Balanço[Estoque],Back!A10379,Balanço[Quantidade])</f>
        <v>0</v>
      </c>
      <c r="G10379" s="32" t="str" cm="1">
        <f t="array" ref="G10379">IF(F10379="","",SUM(_xlfn._xlws.FILTER(Balanço[Quantidade],(Balanço[Estoque]=Back!$E$3)*(Balanço[Material]=Back!F10379))))</f>
        <v/>
      </c>
    </row>
    <row r="10380" spans="2:7">
      <c r="B10380" s="32">
        <f>SUMIF(Balanço[Estoque],Back!A10380,Balanço[Quantidade])</f>
        <v>0</v>
      </c>
      <c r="G10380" s="32" t="str" cm="1">
        <f t="array" ref="G10380">IF(F10380="","",SUM(_xlfn._xlws.FILTER(Balanço[Quantidade],(Balanço[Estoque]=Back!$E$3)*(Balanço[Material]=Back!F10380))))</f>
        <v/>
      </c>
    </row>
    <row r="10381" spans="2:7">
      <c r="B10381" s="32">
        <f>SUMIF(Balanço[Estoque],Back!A10381,Balanço[Quantidade])</f>
        <v>0</v>
      </c>
      <c r="G10381" s="32" t="str" cm="1">
        <f t="array" ref="G10381">IF(F10381="","",SUM(_xlfn._xlws.FILTER(Balanço[Quantidade],(Balanço[Estoque]=Back!$E$3)*(Balanço[Material]=Back!F10381))))</f>
        <v/>
      </c>
    </row>
    <row r="10382" spans="2:7">
      <c r="B10382" s="32">
        <f>SUMIF(Balanço[Estoque],Back!A10382,Balanço[Quantidade])</f>
        <v>0</v>
      </c>
      <c r="G10382" s="32" t="str" cm="1">
        <f t="array" ref="G10382">IF(F10382="","",SUM(_xlfn._xlws.FILTER(Balanço[Quantidade],(Balanço[Estoque]=Back!$E$3)*(Balanço[Material]=Back!F10382))))</f>
        <v/>
      </c>
    </row>
    <row r="10383" spans="2:7">
      <c r="B10383" s="32">
        <f>SUMIF(Balanço[Estoque],Back!A10383,Balanço[Quantidade])</f>
        <v>0</v>
      </c>
      <c r="G10383" s="32" t="str" cm="1">
        <f t="array" ref="G10383">IF(F10383="","",SUM(_xlfn._xlws.FILTER(Balanço[Quantidade],(Balanço[Estoque]=Back!$E$3)*(Balanço[Material]=Back!F10383))))</f>
        <v/>
      </c>
    </row>
    <row r="10384" spans="2:7">
      <c r="B10384" s="32">
        <f>SUMIF(Balanço[Estoque],Back!A10384,Balanço[Quantidade])</f>
        <v>0</v>
      </c>
      <c r="G10384" s="32" t="str" cm="1">
        <f t="array" ref="G10384">IF(F10384="","",SUM(_xlfn._xlws.FILTER(Balanço[Quantidade],(Balanço[Estoque]=Back!$E$3)*(Balanço[Material]=Back!F10384))))</f>
        <v/>
      </c>
    </row>
    <row r="10385" spans="2:7">
      <c r="B10385" s="32">
        <f>SUMIF(Balanço[Estoque],Back!A10385,Balanço[Quantidade])</f>
        <v>0</v>
      </c>
      <c r="G10385" s="32" t="str" cm="1">
        <f t="array" ref="G10385">IF(F10385="","",SUM(_xlfn._xlws.FILTER(Balanço[Quantidade],(Balanço[Estoque]=Back!$E$3)*(Balanço[Material]=Back!F10385))))</f>
        <v/>
      </c>
    </row>
    <row r="10386" spans="2:7">
      <c r="B10386" s="32">
        <f>SUMIF(Balanço[Estoque],Back!A10386,Balanço[Quantidade])</f>
        <v>0</v>
      </c>
      <c r="G10386" s="32" t="str" cm="1">
        <f t="array" ref="G10386">IF(F10386="","",SUM(_xlfn._xlws.FILTER(Balanço[Quantidade],(Balanço[Estoque]=Back!$E$3)*(Balanço[Material]=Back!F10386))))</f>
        <v/>
      </c>
    </row>
    <row r="10387" spans="2:7">
      <c r="B10387" s="32">
        <f>SUMIF(Balanço[Estoque],Back!A10387,Balanço[Quantidade])</f>
        <v>0</v>
      </c>
      <c r="G10387" s="32" t="str" cm="1">
        <f t="array" ref="G10387">IF(F10387="","",SUM(_xlfn._xlws.FILTER(Balanço[Quantidade],(Balanço[Estoque]=Back!$E$3)*(Balanço[Material]=Back!F10387))))</f>
        <v/>
      </c>
    </row>
    <row r="10388" spans="2:7">
      <c r="B10388" s="32">
        <f>SUMIF(Balanço[Estoque],Back!A10388,Balanço[Quantidade])</f>
        <v>0</v>
      </c>
      <c r="G10388" s="32" t="str" cm="1">
        <f t="array" ref="G10388">IF(F10388="","",SUM(_xlfn._xlws.FILTER(Balanço[Quantidade],(Balanço[Estoque]=Back!$E$3)*(Balanço[Material]=Back!F10388))))</f>
        <v/>
      </c>
    </row>
    <row r="10389" spans="2:7">
      <c r="B10389" s="32">
        <f>SUMIF(Balanço[Estoque],Back!A10389,Balanço[Quantidade])</f>
        <v>0</v>
      </c>
      <c r="G10389" s="32" t="str" cm="1">
        <f t="array" ref="G10389">IF(F10389="","",SUM(_xlfn._xlws.FILTER(Balanço[Quantidade],(Balanço[Estoque]=Back!$E$3)*(Balanço[Material]=Back!F10389))))</f>
        <v/>
      </c>
    </row>
    <row r="10390" spans="2:7">
      <c r="B10390" s="32">
        <f>SUMIF(Balanço[Estoque],Back!A10390,Balanço[Quantidade])</f>
        <v>0</v>
      </c>
      <c r="G10390" s="32" t="str" cm="1">
        <f t="array" ref="G10390">IF(F10390="","",SUM(_xlfn._xlws.FILTER(Balanço[Quantidade],(Balanço[Estoque]=Back!$E$3)*(Balanço[Material]=Back!F10390))))</f>
        <v/>
      </c>
    </row>
    <row r="10391" spans="2:7">
      <c r="B10391" s="32">
        <f>SUMIF(Balanço[Estoque],Back!A10391,Balanço[Quantidade])</f>
        <v>0</v>
      </c>
      <c r="G10391" s="32" t="str" cm="1">
        <f t="array" ref="G10391">IF(F10391="","",SUM(_xlfn._xlws.FILTER(Balanço[Quantidade],(Balanço[Estoque]=Back!$E$3)*(Balanço[Material]=Back!F10391))))</f>
        <v/>
      </c>
    </row>
    <row r="10392" spans="2:7">
      <c r="B10392" s="32">
        <f>SUMIF(Balanço[Estoque],Back!A10392,Balanço[Quantidade])</f>
        <v>0</v>
      </c>
      <c r="G10392" s="32" t="str" cm="1">
        <f t="array" ref="G10392">IF(F10392="","",SUM(_xlfn._xlws.FILTER(Balanço[Quantidade],(Balanço[Estoque]=Back!$E$3)*(Balanço[Material]=Back!F10392))))</f>
        <v/>
      </c>
    </row>
    <row r="10393" spans="2:7">
      <c r="B10393" s="32">
        <f>SUMIF(Balanço[Estoque],Back!A10393,Balanço[Quantidade])</f>
        <v>0</v>
      </c>
      <c r="G10393" s="32" t="str" cm="1">
        <f t="array" ref="G10393">IF(F10393="","",SUM(_xlfn._xlws.FILTER(Balanço[Quantidade],(Balanço[Estoque]=Back!$E$3)*(Balanço[Material]=Back!F10393))))</f>
        <v/>
      </c>
    </row>
    <row r="10394" spans="2:7">
      <c r="B10394" s="32">
        <f>SUMIF(Balanço[Estoque],Back!A10394,Balanço[Quantidade])</f>
        <v>0</v>
      </c>
      <c r="G10394" s="32" t="str" cm="1">
        <f t="array" ref="G10394">IF(F10394="","",SUM(_xlfn._xlws.FILTER(Balanço[Quantidade],(Balanço[Estoque]=Back!$E$3)*(Balanço[Material]=Back!F10394))))</f>
        <v/>
      </c>
    </row>
    <row r="10395" spans="2:7">
      <c r="B10395" s="32">
        <f>SUMIF(Balanço[Estoque],Back!A10395,Balanço[Quantidade])</f>
        <v>0</v>
      </c>
      <c r="G10395" s="32" t="str" cm="1">
        <f t="array" ref="G10395">IF(F10395="","",SUM(_xlfn._xlws.FILTER(Balanço[Quantidade],(Balanço[Estoque]=Back!$E$3)*(Balanço[Material]=Back!F10395))))</f>
        <v/>
      </c>
    </row>
    <row r="10396" spans="2:7">
      <c r="B10396" s="32">
        <f>SUMIF(Balanço[Estoque],Back!A10396,Balanço[Quantidade])</f>
        <v>0</v>
      </c>
      <c r="G10396" s="32" t="str" cm="1">
        <f t="array" ref="G10396">IF(F10396="","",SUM(_xlfn._xlws.FILTER(Balanço[Quantidade],(Balanço[Estoque]=Back!$E$3)*(Balanço[Material]=Back!F10396))))</f>
        <v/>
      </c>
    </row>
    <row r="10397" spans="2:7">
      <c r="B10397" s="32">
        <f>SUMIF(Balanço[Estoque],Back!A10397,Balanço[Quantidade])</f>
        <v>0</v>
      </c>
      <c r="G10397" s="32" t="str" cm="1">
        <f t="array" ref="G10397">IF(F10397="","",SUM(_xlfn._xlws.FILTER(Balanço[Quantidade],(Balanço[Estoque]=Back!$E$3)*(Balanço[Material]=Back!F10397))))</f>
        <v/>
      </c>
    </row>
    <row r="10398" spans="2:7">
      <c r="B10398" s="32">
        <f>SUMIF(Balanço[Estoque],Back!A10398,Balanço[Quantidade])</f>
        <v>0</v>
      </c>
      <c r="G10398" s="32" t="str" cm="1">
        <f t="array" ref="G10398">IF(F10398="","",SUM(_xlfn._xlws.FILTER(Balanço[Quantidade],(Balanço[Estoque]=Back!$E$3)*(Balanço[Material]=Back!F10398))))</f>
        <v/>
      </c>
    </row>
    <row r="10399" spans="2:7">
      <c r="B10399" s="32">
        <f>SUMIF(Balanço[Estoque],Back!A10399,Balanço[Quantidade])</f>
        <v>0</v>
      </c>
      <c r="G10399" s="32" t="str" cm="1">
        <f t="array" ref="G10399">IF(F10399="","",SUM(_xlfn._xlws.FILTER(Balanço[Quantidade],(Balanço[Estoque]=Back!$E$3)*(Balanço[Material]=Back!F10399))))</f>
        <v/>
      </c>
    </row>
    <row r="10400" spans="2:7">
      <c r="B10400" s="32">
        <f>SUMIF(Balanço[Estoque],Back!A10400,Balanço[Quantidade])</f>
        <v>0</v>
      </c>
      <c r="G10400" s="32" t="str" cm="1">
        <f t="array" ref="G10400">IF(F10400="","",SUM(_xlfn._xlws.FILTER(Balanço[Quantidade],(Balanço[Estoque]=Back!$E$3)*(Balanço[Material]=Back!F10400))))</f>
        <v/>
      </c>
    </row>
    <row r="10401" spans="2:7">
      <c r="B10401" s="32">
        <f>SUMIF(Balanço[Estoque],Back!A10401,Balanço[Quantidade])</f>
        <v>0</v>
      </c>
      <c r="G10401" s="32" t="str" cm="1">
        <f t="array" ref="G10401">IF(F10401="","",SUM(_xlfn._xlws.FILTER(Balanço[Quantidade],(Balanço[Estoque]=Back!$E$3)*(Balanço[Material]=Back!F10401))))</f>
        <v/>
      </c>
    </row>
    <row r="10402" spans="2:7">
      <c r="B10402" s="32">
        <f>SUMIF(Balanço[Estoque],Back!A10402,Balanço[Quantidade])</f>
        <v>0</v>
      </c>
      <c r="G10402" s="32" t="str" cm="1">
        <f t="array" ref="G10402">IF(F10402="","",SUM(_xlfn._xlws.FILTER(Balanço[Quantidade],(Balanço[Estoque]=Back!$E$3)*(Balanço[Material]=Back!F10402))))</f>
        <v/>
      </c>
    </row>
    <row r="10403" spans="2:7">
      <c r="B10403" s="32">
        <f>SUMIF(Balanço[Estoque],Back!A10403,Balanço[Quantidade])</f>
        <v>0</v>
      </c>
      <c r="G10403" s="32" t="str" cm="1">
        <f t="array" ref="G10403">IF(F10403="","",SUM(_xlfn._xlws.FILTER(Balanço[Quantidade],(Balanço[Estoque]=Back!$E$3)*(Balanço[Material]=Back!F10403))))</f>
        <v/>
      </c>
    </row>
    <row r="10404" spans="2:7">
      <c r="B10404" s="32">
        <f>SUMIF(Balanço[Estoque],Back!A10404,Balanço[Quantidade])</f>
        <v>0</v>
      </c>
      <c r="G10404" s="32" t="str" cm="1">
        <f t="array" ref="G10404">IF(F10404="","",SUM(_xlfn._xlws.FILTER(Balanço[Quantidade],(Balanço[Estoque]=Back!$E$3)*(Balanço[Material]=Back!F10404))))</f>
        <v/>
      </c>
    </row>
    <row r="10405" spans="2:7">
      <c r="B10405" s="32">
        <f>SUMIF(Balanço[Estoque],Back!A10405,Balanço[Quantidade])</f>
        <v>0</v>
      </c>
      <c r="G10405" s="32" t="str" cm="1">
        <f t="array" ref="G10405">IF(F10405="","",SUM(_xlfn._xlws.FILTER(Balanço[Quantidade],(Balanço[Estoque]=Back!$E$3)*(Balanço[Material]=Back!F10405))))</f>
        <v/>
      </c>
    </row>
    <row r="10406" spans="2:7">
      <c r="B10406" s="32">
        <f>SUMIF(Balanço[Estoque],Back!A10406,Balanço[Quantidade])</f>
        <v>0</v>
      </c>
      <c r="G10406" s="32" t="str" cm="1">
        <f t="array" ref="G10406">IF(F10406="","",SUM(_xlfn._xlws.FILTER(Balanço[Quantidade],(Balanço[Estoque]=Back!$E$3)*(Balanço[Material]=Back!F10406))))</f>
        <v/>
      </c>
    </row>
    <row r="10407" spans="2:7">
      <c r="B10407" s="32">
        <f>SUMIF(Balanço[Estoque],Back!A10407,Balanço[Quantidade])</f>
        <v>0</v>
      </c>
      <c r="G10407" s="32" t="str" cm="1">
        <f t="array" ref="G10407">IF(F10407="","",SUM(_xlfn._xlws.FILTER(Balanço[Quantidade],(Balanço[Estoque]=Back!$E$3)*(Balanço[Material]=Back!F10407))))</f>
        <v/>
      </c>
    </row>
    <row r="10408" spans="2:7">
      <c r="B10408" s="32">
        <f>SUMIF(Balanço[Estoque],Back!A10408,Balanço[Quantidade])</f>
        <v>0</v>
      </c>
      <c r="G10408" s="32" t="str" cm="1">
        <f t="array" ref="G10408">IF(F10408="","",SUM(_xlfn._xlws.FILTER(Balanço[Quantidade],(Balanço[Estoque]=Back!$E$3)*(Balanço[Material]=Back!F10408))))</f>
        <v/>
      </c>
    </row>
    <row r="10409" spans="2:7">
      <c r="B10409" s="32">
        <f>SUMIF(Balanço[Estoque],Back!A10409,Balanço[Quantidade])</f>
        <v>0</v>
      </c>
      <c r="G10409" s="32" t="str" cm="1">
        <f t="array" ref="G10409">IF(F10409="","",SUM(_xlfn._xlws.FILTER(Balanço[Quantidade],(Balanço[Estoque]=Back!$E$3)*(Balanço[Material]=Back!F10409))))</f>
        <v/>
      </c>
    </row>
    <row r="10410" spans="2:7">
      <c r="B10410" s="32">
        <f>SUMIF(Balanço[Estoque],Back!A10410,Balanço[Quantidade])</f>
        <v>0</v>
      </c>
      <c r="G10410" s="32" t="str" cm="1">
        <f t="array" ref="G10410">IF(F10410="","",SUM(_xlfn._xlws.FILTER(Balanço[Quantidade],(Balanço[Estoque]=Back!$E$3)*(Balanço[Material]=Back!F10410))))</f>
        <v/>
      </c>
    </row>
    <row r="10411" spans="2:7">
      <c r="B10411" s="32">
        <f>SUMIF(Balanço[Estoque],Back!A10411,Balanço[Quantidade])</f>
        <v>0</v>
      </c>
      <c r="G10411" s="32" t="str" cm="1">
        <f t="array" ref="G10411">IF(F10411="","",SUM(_xlfn._xlws.FILTER(Balanço[Quantidade],(Balanço[Estoque]=Back!$E$3)*(Balanço[Material]=Back!F10411))))</f>
        <v/>
      </c>
    </row>
    <row r="10412" spans="2:7">
      <c r="B10412" s="32">
        <f>SUMIF(Balanço[Estoque],Back!A10412,Balanço[Quantidade])</f>
        <v>0</v>
      </c>
      <c r="G10412" s="32" t="str" cm="1">
        <f t="array" ref="G10412">IF(F10412="","",SUM(_xlfn._xlws.FILTER(Balanço[Quantidade],(Balanço[Estoque]=Back!$E$3)*(Balanço[Material]=Back!F10412))))</f>
        <v/>
      </c>
    </row>
    <row r="10413" spans="2:7">
      <c r="B10413" s="32">
        <f>SUMIF(Balanço[Estoque],Back!A10413,Balanço[Quantidade])</f>
        <v>0</v>
      </c>
      <c r="G10413" s="32" t="str" cm="1">
        <f t="array" ref="G10413">IF(F10413="","",SUM(_xlfn._xlws.FILTER(Balanço[Quantidade],(Balanço[Estoque]=Back!$E$3)*(Balanço[Material]=Back!F10413))))</f>
        <v/>
      </c>
    </row>
    <row r="10414" spans="2:7">
      <c r="B10414" s="32">
        <f>SUMIF(Balanço[Estoque],Back!A10414,Balanço[Quantidade])</f>
        <v>0</v>
      </c>
      <c r="G10414" s="32" t="str" cm="1">
        <f t="array" ref="G10414">IF(F10414="","",SUM(_xlfn._xlws.FILTER(Balanço[Quantidade],(Balanço[Estoque]=Back!$E$3)*(Balanço[Material]=Back!F10414))))</f>
        <v/>
      </c>
    </row>
    <row r="10415" spans="2:7">
      <c r="B10415" s="32">
        <f>SUMIF(Balanço[Estoque],Back!A10415,Balanço[Quantidade])</f>
        <v>0</v>
      </c>
      <c r="G10415" s="32" t="str" cm="1">
        <f t="array" ref="G10415">IF(F10415="","",SUM(_xlfn._xlws.FILTER(Balanço[Quantidade],(Balanço[Estoque]=Back!$E$3)*(Balanço[Material]=Back!F10415))))</f>
        <v/>
      </c>
    </row>
    <row r="10416" spans="2:7">
      <c r="B10416" s="32">
        <f>SUMIF(Balanço[Estoque],Back!A10416,Balanço[Quantidade])</f>
        <v>0</v>
      </c>
      <c r="G10416" s="32" t="str" cm="1">
        <f t="array" ref="G10416">IF(F10416="","",SUM(_xlfn._xlws.FILTER(Balanço[Quantidade],(Balanço[Estoque]=Back!$E$3)*(Balanço[Material]=Back!F10416))))</f>
        <v/>
      </c>
    </row>
    <row r="10417" spans="2:7">
      <c r="B10417" s="32">
        <f>SUMIF(Balanço[Estoque],Back!A10417,Balanço[Quantidade])</f>
        <v>0</v>
      </c>
      <c r="G10417" s="32" t="str" cm="1">
        <f t="array" ref="G10417">IF(F10417="","",SUM(_xlfn._xlws.FILTER(Balanço[Quantidade],(Balanço[Estoque]=Back!$E$3)*(Balanço[Material]=Back!F10417))))</f>
        <v/>
      </c>
    </row>
    <row r="10418" spans="2:7">
      <c r="B10418" s="32">
        <f>SUMIF(Balanço[Estoque],Back!A10418,Balanço[Quantidade])</f>
        <v>0</v>
      </c>
      <c r="G10418" s="32" t="str" cm="1">
        <f t="array" ref="G10418">IF(F10418="","",SUM(_xlfn._xlws.FILTER(Balanço[Quantidade],(Balanço[Estoque]=Back!$E$3)*(Balanço[Material]=Back!F10418))))</f>
        <v/>
      </c>
    </row>
    <row r="10419" spans="2:7">
      <c r="B10419" s="32">
        <f>SUMIF(Balanço[Estoque],Back!A10419,Balanço[Quantidade])</f>
        <v>0</v>
      </c>
      <c r="G10419" s="32" t="str" cm="1">
        <f t="array" ref="G10419">IF(F10419="","",SUM(_xlfn._xlws.FILTER(Balanço[Quantidade],(Balanço[Estoque]=Back!$E$3)*(Balanço[Material]=Back!F10419))))</f>
        <v/>
      </c>
    </row>
    <row r="10420" spans="2:7">
      <c r="B10420" s="32">
        <f>SUMIF(Balanço[Estoque],Back!A10420,Balanço[Quantidade])</f>
        <v>0</v>
      </c>
      <c r="G10420" s="32" t="str" cm="1">
        <f t="array" ref="G10420">IF(F10420="","",SUM(_xlfn._xlws.FILTER(Balanço[Quantidade],(Balanço[Estoque]=Back!$E$3)*(Balanço[Material]=Back!F10420))))</f>
        <v/>
      </c>
    </row>
    <row r="10421" spans="2:7">
      <c r="B10421" s="32">
        <f>SUMIF(Balanço[Estoque],Back!A10421,Balanço[Quantidade])</f>
        <v>0</v>
      </c>
      <c r="G10421" s="32" t="str" cm="1">
        <f t="array" ref="G10421">IF(F10421="","",SUM(_xlfn._xlws.FILTER(Balanço[Quantidade],(Balanço[Estoque]=Back!$E$3)*(Balanço[Material]=Back!F10421))))</f>
        <v/>
      </c>
    </row>
    <row r="10422" spans="2:7">
      <c r="B10422" s="32">
        <f>SUMIF(Balanço[Estoque],Back!A10422,Balanço[Quantidade])</f>
        <v>0</v>
      </c>
      <c r="G10422" s="32" t="str" cm="1">
        <f t="array" ref="G10422">IF(F10422="","",SUM(_xlfn._xlws.FILTER(Balanço[Quantidade],(Balanço[Estoque]=Back!$E$3)*(Balanço[Material]=Back!F10422))))</f>
        <v/>
      </c>
    </row>
    <row r="10423" spans="2:7">
      <c r="B10423" s="32">
        <f>SUMIF(Balanço[Estoque],Back!A10423,Balanço[Quantidade])</f>
        <v>0</v>
      </c>
      <c r="G10423" s="32" t="str" cm="1">
        <f t="array" ref="G10423">IF(F10423="","",SUM(_xlfn._xlws.FILTER(Balanço[Quantidade],(Balanço[Estoque]=Back!$E$3)*(Balanço[Material]=Back!F10423))))</f>
        <v/>
      </c>
    </row>
    <row r="10424" spans="2:7">
      <c r="B10424" s="32">
        <f>SUMIF(Balanço[Estoque],Back!A10424,Balanço[Quantidade])</f>
        <v>0</v>
      </c>
      <c r="G10424" s="32" t="str" cm="1">
        <f t="array" ref="G10424">IF(F10424="","",SUM(_xlfn._xlws.FILTER(Balanço[Quantidade],(Balanço[Estoque]=Back!$E$3)*(Balanço[Material]=Back!F10424))))</f>
        <v/>
      </c>
    </row>
    <row r="10425" spans="2:7">
      <c r="B10425" s="32">
        <f>SUMIF(Balanço[Estoque],Back!A10425,Balanço[Quantidade])</f>
        <v>0</v>
      </c>
      <c r="G10425" s="32" t="str" cm="1">
        <f t="array" ref="G10425">IF(F10425="","",SUM(_xlfn._xlws.FILTER(Balanço[Quantidade],(Balanço[Estoque]=Back!$E$3)*(Balanço[Material]=Back!F10425))))</f>
        <v/>
      </c>
    </row>
    <row r="10426" spans="2:7">
      <c r="B10426" s="32">
        <f>SUMIF(Balanço[Estoque],Back!A10426,Balanço[Quantidade])</f>
        <v>0</v>
      </c>
      <c r="G10426" s="32" t="str" cm="1">
        <f t="array" ref="G10426">IF(F10426="","",SUM(_xlfn._xlws.FILTER(Balanço[Quantidade],(Balanço[Estoque]=Back!$E$3)*(Balanço[Material]=Back!F10426))))</f>
        <v/>
      </c>
    </row>
    <row r="10427" spans="2:7">
      <c r="B10427" s="32">
        <f>SUMIF(Balanço[Estoque],Back!A10427,Balanço[Quantidade])</f>
        <v>0</v>
      </c>
      <c r="G10427" s="32" t="str" cm="1">
        <f t="array" ref="G10427">IF(F10427="","",SUM(_xlfn._xlws.FILTER(Balanço[Quantidade],(Balanço[Estoque]=Back!$E$3)*(Balanço[Material]=Back!F10427))))</f>
        <v/>
      </c>
    </row>
    <row r="10428" spans="2:7">
      <c r="B10428" s="32">
        <f>SUMIF(Balanço[Estoque],Back!A10428,Balanço[Quantidade])</f>
        <v>0</v>
      </c>
      <c r="G10428" s="32" t="str" cm="1">
        <f t="array" ref="G10428">IF(F10428="","",SUM(_xlfn._xlws.FILTER(Balanço[Quantidade],(Balanço[Estoque]=Back!$E$3)*(Balanço[Material]=Back!F10428))))</f>
        <v/>
      </c>
    </row>
    <row r="10429" spans="2:7">
      <c r="B10429" s="32">
        <f>SUMIF(Balanço[Estoque],Back!A10429,Balanço[Quantidade])</f>
        <v>0</v>
      </c>
      <c r="G10429" s="32" t="str" cm="1">
        <f t="array" ref="G10429">IF(F10429="","",SUM(_xlfn._xlws.FILTER(Balanço[Quantidade],(Balanço[Estoque]=Back!$E$3)*(Balanço[Material]=Back!F10429))))</f>
        <v/>
      </c>
    </row>
    <row r="10430" spans="2:7">
      <c r="B10430" s="32">
        <f>SUMIF(Balanço[Estoque],Back!A10430,Balanço[Quantidade])</f>
        <v>0</v>
      </c>
      <c r="G10430" s="32" t="str" cm="1">
        <f t="array" ref="G10430">IF(F10430="","",SUM(_xlfn._xlws.FILTER(Balanço[Quantidade],(Balanço[Estoque]=Back!$E$3)*(Balanço[Material]=Back!F10430))))</f>
        <v/>
      </c>
    </row>
    <row r="10431" spans="2:7">
      <c r="B10431" s="32">
        <f>SUMIF(Balanço[Estoque],Back!A10431,Balanço[Quantidade])</f>
        <v>0</v>
      </c>
      <c r="G10431" s="32" t="str" cm="1">
        <f t="array" ref="G10431">IF(F10431="","",SUM(_xlfn._xlws.FILTER(Balanço[Quantidade],(Balanço[Estoque]=Back!$E$3)*(Balanço[Material]=Back!F10431))))</f>
        <v/>
      </c>
    </row>
    <row r="10432" spans="2:7">
      <c r="B10432" s="32">
        <f>SUMIF(Balanço[Estoque],Back!A10432,Balanço[Quantidade])</f>
        <v>0</v>
      </c>
      <c r="G10432" s="32" t="str" cm="1">
        <f t="array" ref="G10432">IF(F10432="","",SUM(_xlfn._xlws.FILTER(Balanço[Quantidade],(Balanço[Estoque]=Back!$E$3)*(Balanço[Material]=Back!F10432))))</f>
        <v/>
      </c>
    </row>
    <row r="10433" spans="2:7">
      <c r="B10433" s="32">
        <f>SUMIF(Balanço[Estoque],Back!A10433,Balanço[Quantidade])</f>
        <v>0</v>
      </c>
      <c r="G10433" s="32" t="str" cm="1">
        <f t="array" ref="G10433">IF(F10433="","",SUM(_xlfn._xlws.FILTER(Balanço[Quantidade],(Balanço[Estoque]=Back!$E$3)*(Balanço[Material]=Back!F10433))))</f>
        <v/>
      </c>
    </row>
    <row r="10434" spans="2:7">
      <c r="B10434" s="32">
        <f>SUMIF(Balanço[Estoque],Back!A10434,Balanço[Quantidade])</f>
        <v>0</v>
      </c>
      <c r="G10434" s="32" t="str" cm="1">
        <f t="array" ref="G10434">IF(F10434="","",SUM(_xlfn._xlws.FILTER(Balanço[Quantidade],(Balanço[Estoque]=Back!$E$3)*(Balanço[Material]=Back!F10434))))</f>
        <v/>
      </c>
    </row>
    <row r="10435" spans="2:7">
      <c r="B10435" s="32">
        <f>SUMIF(Balanço[Estoque],Back!A10435,Balanço[Quantidade])</f>
        <v>0</v>
      </c>
      <c r="G10435" s="32" t="str" cm="1">
        <f t="array" ref="G10435">IF(F10435="","",SUM(_xlfn._xlws.FILTER(Balanço[Quantidade],(Balanço[Estoque]=Back!$E$3)*(Balanço[Material]=Back!F10435))))</f>
        <v/>
      </c>
    </row>
    <row r="10436" spans="2:7">
      <c r="B10436" s="32">
        <f>SUMIF(Balanço[Estoque],Back!A10436,Balanço[Quantidade])</f>
        <v>0</v>
      </c>
      <c r="G10436" s="32" t="str" cm="1">
        <f t="array" ref="G10436">IF(F10436="","",SUM(_xlfn._xlws.FILTER(Balanço[Quantidade],(Balanço[Estoque]=Back!$E$3)*(Balanço[Material]=Back!F10436))))</f>
        <v/>
      </c>
    </row>
    <row r="10437" spans="2:7">
      <c r="B10437" s="32">
        <f>SUMIF(Balanço[Estoque],Back!A10437,Balanço[Quantidade])</f>
        <v>0</v>
      </c>
      <c r="G10437" s="32" t="str" cm="1">
        <f t="array" ref="G10437">IF(F10437="","",SUM(_xlfn._xlws.FILTER(Balanço[Quantidade],(Balanço[Estoque]=Back!$E$3)*(Balanço[Material]=Back!F10437))))</f>
        <v/>
      </c>
    </row>
    <row r="10438" spans="2:7">
      <c r="B10438" s="32">
        <f>SUMIF(Balanço[Estoque],Back!A10438,Balanço[Quantidade])</f>
        <v>0</v>
      </c>
      <c r="G10438" s="32" t="str" cm="1">
        <f t="array" ref="G10438">IF(F10438="","",SUM(_xlfn._xlws.FILTER(Balanço[Quantidade],(Balanço[Estoque]=Back!$E$3)*(Balanço[Material]=Back!F10438))))</f>
        <v/>
      </c>
    </row>
    <row r="10439" spans="2:7">
      <c r="B10439" s="32">
        <f>SUMIF(Balanço[Estoque],Back!A10439,Balanço[Quantidade])</f>
        <v>0</v>
      </c>
      <c r="G10439" s="32" t="str" cm="1">
        <f t="array" ref="G10439">IF(F10439="","",SUM(_xlfn._xlws.FILTER(Balanço[Quantidade],(Balanço[Estoque]=Back!$E$3)*(Balanço[Material]=Back!F10439))))</f>
        <v/>
      </c>
    </row>
    <row r="10440" spans="2:7">
      <c r="B10440" s="32">
        <f>SUMIF(Balanço[Estoque],Back!A10440,Balanço[Quantidade])</f>
        <v>0</v>
      </c>
      <c r="G10440" s="32" t="str" cm="1">
        <f t="array" ref="G10440">IF(F10440="","",SUM(_xlfn._xlws.FILTER(Balanço[Quantidade],(Balanço[Estoque]=Back!$E$3)*(Balanço[Material]=Back!F10440))))</f>
        <v/>
      </c>
    </row>
    <row r="10441" spans="2:7">
      <c r="B10441" s="32">
        <f>SUMIF(Balanço[Estoque],Back!A10441,Balanço[Quantidade])</f>
        <v>0</v>
      </c>
      <c r="G10441" s="32" t="str" cm="1">
        <f t="array" ref="G10441">IF(F10441="","",SUM(_xlfn._xlws.FILTER(Balanço[Quantidade],(Balanço[Estoque]=Back!$E$3)*(Balanço[Material]=Back!F10441))))</f>
        <v/>
      </c>
    </row>
    <row r="10442" spans="2:7">
      <c r="B10442" s="32">
        <f>SUMIF(Balanço[Estoque],Back!A10442,Balanço[Quantidade])</f>
        <v>0</v>
      </c>
      <c r="G10442" s="32" t="str" cm="1">
        <f t="array" ref="G10442">IF(F10442="","",SUM(_xlfn._xlws.FILTER(Balanço[Quantidade],(Balanço[Estoque]=Back!$E$3)*(Balanço[Material]=Back!F10442))))</f>
        <v/>
      </c>
    </row>
    <row r="10443" spans="2:7">
      <c r="B10443" s="32">
        <f>SUMIF(Balanço[Estoque],Back!A10443,Balanço[Quantidade])</f>
        <v>0</v>
      </c>
      <c r="G10443" s="32" t="str" cm="1">
        <f t="array" ref="G10443">IF(F10443="","",SUM(_xlfn._xlws.FILTER(Balanço[Quantidade],(Balanço[Estoque]=Back!$E$3)*(Balanço[Material]=Back!F10443))))</f>
        <v/>
      </c>
    </row>
    <row r="10444" spans="2:7">
      <c r="B10444" s="32">
        <f>SUMIF(Balanço[Estoque],Back!A10444,Balanço[Quantidade])</f>
        <v>0</v>
      </c>
      <c r="G10444" s="32" t="str" cm="1">
        <f t="array" ref="G10444">IF(F10444="","",SUM(_xlfn._xlws.FILTER(Balanço[Quantidade],(Balanço[Estoque]=Back!$E$3)*(Balanço[Material]=Back!F10444))))</f>
        <v/>
      </c>
    </row>
    <row r="10445" spans="2:7">
      <c r="B10445" s="32">
        <f>SUMIF(Balanço[Estoque],Back!A10445,Balanço[Quantidade])</f>
        <v>0</v>
      </c>
      <c r="G10445" s="32" t="str" cm="1">
        <f t="array" ref="G10445">IF(F10445="","",SUM(_xlfn._xlws.FILTER(Balanço[Quantidade],(Balanço[Estoque]=Back!$E$3)*(Balanço[Material]=Back!F10445))))</f>
        <v/>
      </c>
    </row>
    <row r="10446" spans="2:7">
      <c r="B10446" s="32">
        <f>SUMIF(Balanço[Estoque],Back!A10446,Balanço[Quantidade])</f>
        <v>0</v>
      </c>
      <c r="G10446" s="32" t="str" cm="1">
        <f t="array" ref="G10446">IF(F10446="","",SUM(_xlfn._xlws.FILTER(Balanço[Quantidade],(Balanço[Estoque]=Back!$E$3)*(Balanço[Material]=Back!F10446))))</f>
        <v/>
      </c>
    </row>
    <row r="10447" spans="2:7">
      <c r="B10447" s="32">
        <f>SUMIF(Balanço[Estoque],Back!A10447,Balanço[Quantidade])</f>
        <v>0</v>
      </c>
      <c r="G10447" s="32" t="str" cm="1">
        <f t="array" ref="G10447">IF(F10447="","",SUM(_xlfn._xlws.FILTER(Balanço[Quantidade],(Balanço[Estoque]=Back!$E$3)*(Balanço[Material]=Back!F10447))))</f>
        <v/>
      </c>
    </row>
    <row r="10448" spans="2:7">
      <c r="B10448" s="32">
        <f>SUMIF(Balanço[Estoque],Back!A10448,Balanço[Quantidade])</f>
        <v>0</v>
      </c>
      <c r="G10448" s="32" t="str" cm="1">
        <f t="array" ref="G10448">IF(F10448="","",SUM(_xlfn._xlws.FILTER(Balanço[Quantidade],(Balanço[Estoque]=Back!$E$3)*(Balanço[Material]=Back!F10448))))</f>
        <v/>
      </c>
    </row>
    <row r="10449" spans="2:7">
      <c r="B10449" s="32">
        <f>SUMIF(Balanço[Estoque],Back!A10449,Balanço[Quantidade])</f>
        <v>0</v>
      </c>
      <c r="G10449" s="32" t="str" cm="1">
        <f t="array" ref="G10449">IF(F10449="","",SUM(_xlfn._xlws.FILTER(Balanço[Quantidade],(Balanço[Estoque]=Back!$E$3)*(Balanço[Material]=Back!F10449))))</f>
        <v/>
      </c>
    </row>
    <row r="10450" spans="2:7">
      <c r="B10450" s="32">
        <f>SUMIF(Balanço[Estoque],Back!A10450,Balanço[Quantidade])</f>
        <v>0</v>
      </c>
      <c r="G10450" s="32" t="str" cm="1">
        <f t="array" ref="G10450">IF(F10450="","",SUM(_xlfn._xlws.FILTER(Balanço[Quantidade],(Balanço[Estoque]=Back!$E$3)*(Balanço[Material]=Back!F10450))))</f>
        <v/>
      </c>
    </row>
    <row r="10451" spans="2:7">
      <c r="B10451" s="32">
        <f>SUMIF(Balanço[Estoque],Back!A10451,Balanço[Quantidade])</f>
        <v>0</v>
      </c>
      <c r="G10451" s="32" t="str" cm="1">
        <f t="array" ref="G10451">IF(F10451="","",SUM(_xlfn._xlws.FILTER(Balanço[Quantidade],(Balanço[Estoque]=Back!$E$3)*(Balanço[Material]=Back!F10451))))</f>
        <v/>
      </c>
    </row>
    <row r="10452" spans="2:7">
      <c r="B10452" s="32">
        <f>SUMIF(Balanço[Estoque],Back!A10452,Balanço[Quantidade])</f>
        <v>0</v>
      </c>
      <c r="G10452" s="32" t="str" cm="1">
        <f t="array" ref="G10452">IF(F10452="","",SUM(_xlfn._xlws.FILTER(Balanço[Quantidade],(Balanço[Estoque]=Back!$E$3)*(Balanço[Material]=Back!F10452))))</f>
        <v/>
      </c>
    </row>
    <row r="10453" spans="2:7">
      <c r="B10453" s="32">
        <f>SUMIF(Balanço[Estoque],Back!A10453,Balanço[Quantidade])</f>
        <v>0</v>
      </c>
      <c r="G10453" s="32" t="str" cm="1">
        <f t="array" ref="G10453">IF(F10453="","",SUM(_xlfn._xlws.FILTER(Balanço[Quantidade],(Balanço[Estoque]=Back!$E$3)*(Balanço[Material]=Back!F10453))))</f>
        <v/>
      </c>
    </row>
    <row r="10454" spans="2:7">
      <c r="B10454" s="32">
        <f>SUMIF(Balanço[Estoque],Back!A10454,Balanço[Quantidade])</f>
        <v>0</v>
      </c>
      <c r="G10454" s="32" t="str" cm="1">
        <f t="array" ref="G10454">IF(F10454="","",SUM(_xlfn._xlws.FILTER(Balanço[Quantidade],(Balanço[Estoque]=Back!$E$3)*(Balanço[Material]=Back!F10454))))</f>
        <v/>
      </c>
    </row>
    <row r="10455" spans="2:7">
      <c r="B10455" s="32">
        <f>SUMIF(Balanço[Estoque],Back!A10455,Balanço[Quantidade])</f>
        <v>0</v>
      </c>
      <c r="G10455" s="32" t="str" cm="1">
        <f t="array" ref="G10455">IF(F10455="","",SUM(_xlfn._xlws.FILTER(Balanço[Quantidade],(Balanço[Estoque]=Back!$E$3)*(Balanço[Material]=Back!F10455))))</f>
        <v/>
      </c>
    </row>
    <row r="10456" spans="2:7">
      <c r="B10456" s="32">
        <f>SUMIF(Balanço[Estoque],Back!A10456,Balanço[Quantidade])</f>
        <v>0</v>
      </c>
      <c r="G10456" s="32" t="str" cm="1">
        <f t="array" ref="G10456">IF(F10456="","",SUM(_xlfn._xlws.FILTER(Balanço[Quantidade],(Balanço[Estoque]=Back!$E$3)*(Balanço[Material]=Back!F10456))))</f>
        <v/>
      </c>
    </row>
    <row r="10457" spans="2:7">
      <c r="B10457" s="32">
        <f>SUMIF(Balanço[Estoque],Back!A10457,Balanço[Quantidade])</f>
        <v>0</v>
      </c>
      <c r="G10457" s="32" t="str" cm="1">
        <f t="array" ref="G10457">IF(F10457="","",SUM(_xlfn._xlws.FILTER(Balanço[Quantidade],(Balanço[Estoque]=Back!$E$3)*(Balanço[Material]=Back!F10457))))</f>
        <v/>
      </c>
    </row>
    <row r="10458" spans="2:7">
      <c r="B10458" s="32">
        <f>SUMIF(Balanço[Estoque],Back!A10458,Balanço[Quantidade])</f>
        <v>0</v>
      </c>
      <c r="G10458" s="32" t="str" cm="1">
        <f t="array" ref="G10458">IF(F10458="","",SUM(_xlfn._xlws.FILTER(Balanço[Quantidade],(Balanço[Estoque]=Back!$E$3)*(Balanço[Material]=Back!F10458))))</f>
        <v/>
      </c>
    </row>
    <row r="10459" spans="2:7">
      <c r="B10459" s="32">
        <f>SUMIF(Balanço[Estoque],Back!A10459,Balanço[Quantidade])</f>
        <v>0</v>
      </c>
      <c r="G10459" s="32" t="str" cm="1">
        <f t="array" ref="G10459">IF(F10459="","",SUM(_xlfn._xlws.FILTER(Balanço[Quantidade],(Balanço[Estoque]=Back!$E$3)*(Balanço[Material]=Back!F10459))))</f>
        <v/>
      </c>
    </row>
    <row r="10460" spans="2:7">
      <c r="B10460" s="32">
        <f>SUMIF(Balanço[Estoque],Back!A10460,Balanço[Quantidade])</f>
        <v>0</v>
      </c>
      <c r="G10460" s="32" t="str" cm="1">
        <f t="array" ref="G10460">IF(F10460="","",SUM(_xlfn._xlws.FILTER(Balanço[Quantidade],(Balanço[Estoque]=Back!$E$3)*(Balanço[Material]=Back!F10460))))</f>
        <v/>
      </c>
    </row>
    <row r="10461" spans="2:7">
      <c r="B10461" s="32">
        <f>SUMIF(Balanço[Estoque],Back!A10461,Balanço[Quantidade])</f>
        <v>0</v>
      </c>
      <c r="G10461" s="32" t="str" cm="1">
        <f t="array" ref="G10461">IF(F10461="","",SUM(_xlfn._xlws.FILTER(Balanço[Quantidade],(Balanço[Estoque]=Back!$E$3)*(Balanço[Material]=Back!F10461))))</f>
        <v/>
      </c>
    </row>
    <row r="10462" spans="2:7">
      <c r="B10462" s="32">
        <f>SUMIF(Balanço[Estoque],Back!A10462,Balanço[Quantidade])</f>
        <v>0</v>
      </c>
      <c r="G10462" s="32" t="str" cm="1">
        <f t="array" ref="G10462">IF(F10462="","",SUM(_xlfn._xlws.FILTER(Balanço[Quantidade],(Balanço[Estoque]=Back!$E$3)*(Balanço[Material]=Back!F10462))))</f>
        <v/>
      </c>
    </row>
    <row r="10463" spans="2:7">
      <c r="B10463" s="32">
        <f>SUMIF(Balanço[Estoque],Back!A10463,Balanço[Quantidade])</f>
        <v>0</v>
      </c>
      <c r="G10463" s="32" t="str" cm="1">
        <f t="array" ref="G10463">IF(F10463="","",SUM(_xlfn._xlws.FILTER(Balanço[Quantidade],(Balanço[Estoque]=Back!$E$3)*(Balanço[Material]=Back!F10463))))</f>
        <v/>
      </c>
    </row>
    <row r="10464" spans="2:7">
      <c r="B10464" s="32">
        <f>SUMIF(Balanço[Estoque],Back!A10464,Balanço[Quantidade])</f>
        <v>0</v>
      </c>
      <c r="G10464" s="32" t="str" cm="1">
        <f t="array" ref="G10464">IF(F10464="","",SUM(_xlfn._xlws.FILTER(Balanço[Quantidade],(Balanço[Estoque]=Back!$E$3)*(Balanço[Material]=Back!F10464))))</f>
        <v/>
      </c>
    </row>
    <row r="10465" spans="2:7">
      <c r="B10465" s="32">
        <f>SUMIF(Balanço[Estoque],Back!A10465,Balanço[Quantidade])</f>
        <v>0</v>
      </c>
      <c r="G10465" s="32" t="str" cm="1">
        <f t="array" ref="G10465">IF(F10465="","",SUM(_xlfn._xlws.FILTER(Balanço[Quantidade],(Balanço[Estoque]=Back!$E$3)*(Balanço[Material]=Back!F10465))))</f>
        <v/>
      </c>
    </row>
    <row r="10466" spans="2:7">
      <c r="B10466" s="32">
        <f>SUMIF(Balanço[Estoque],Back!A10466,Balanço[Quantidade])</f>
        <v>0</v>
      </c>
      <c r="G10466" s="32" t="str" cm="1">
        <f t="array" ref="G10466">IF(F10466="","",SUM(_xlfn._xlws.FILTER(Balanço[Quantidade],(Balanço[Estoque]=Back!$E$3)*(Balanço[Material]=Back!F10466))))</f>
        <v/>
      </c>
    </row>
    <row r="10467" spans="2:7">
      <c r="B10467" s="32">
        <f>SUMIF(Balanço[Estoque],Back!A10467,Balanço[Quantidade])</f>
        <v>0</v>
      </c>
      <c r="G10467" s="32" t="str" cm="1">
        <f t="array" ref="G10467">IF(F10467="","",SUM(_xlfn._xlws.FILTER(Balanço[Quantidade],(Balanço[Estoque]=Back!$E$3)*(Balanço[Material]=Back!F10467))))</f>
        <v/>
      </c>
    </row>
    <row r="10468" spans="2:7">
      <c r="B10468" s="32">
        <f>SUMIF(Balanço[Estoque],Back!A10468,Balanço[Quantidade])</f>
        <v>0</v>
      </c>
      <c r="G10468" s="32" t="str" cm="1">
        <f t="array" ref="G10468">IF(F10468="","",SUM(_xlfn._xlws.FILTER(Balanço[Quantidade],(Balanço[Estoque]=Back!$E$3)*(Balanço[Material]=Back!F10468))))</f>
        <v/>
      </c>
    </row>
    <row r="10469" spans="2:7">
      <c r="B10469" s="32">
        <f>SUMIF(Balanço[Estoque],Back!A10469,Balanço[Quantidade])</f>
        <v>0</v>
      </c>
      <c r="G10469" s="32" t="str" cm="1">
        <f t="array" ref="G10469">IF(F10469="","",SUM(_xlfn._xlws.FILTER(Balanço[Quantidade],(Balanço[Estoque]=Back!$E$3)*(Balanço[Material]=Back!F10469))))</f>
        <v/>
      </c>
    </row>
    <row r="10470" spans="2:7">
      <c r="B10470" s="32">
        <f>SUMIF(Balanço[Estoque],Back!A10470,Balanço[Quantidade])</f>
        <v>0</v>
      </c>
      <c r="G10470" s="32" t="str" cm="1">
        <f t="array" ref="G10470">IF(F10470="","",SUM(_xlfn._xlws.FILTER(Balanço[Quantidade],(Balanço[Estoque]=Back!$E$3)*(Balanço[Material]=Back!F10470))))</f>
        <v/>
      </c>
    </row>
    <row r="10471" spans="2:7">
      <c r="B10471" s="32">
        <f>SUMIF(Balanço[Estoque],Back!A10471,Balanço[Quantidade])</f>
        <v>0</v>
      </c>
      <c r="G10471" s="32" t="str" cm="1">
        <f t="array" ref="G10471">IF(F10471="","",SUM(_xlfn._xlws.FILTER(Balanço[Quantidade],(Balanço[Estoque]=Back!$E$3)*(Balanço[Material]=Back!F10471))))</f>
        <v/>
      </c>
    </row>
    <row r="10472" spans="2:7">
      <c r="B10472" s="32">
        <f>SUMIF(Balanço[Estoque],Back!A10472,Balanço[Quantidade])</f>
        <v>0</v>
      </c>
      <c r="G10472" s="32" t="str" cm="1">
        <f t="array" ref="G10472">IF(F10472="","",SUM(_xlfn._xlws.FILTER(Balanço[Quantidade],(Balanço[Estoque]=Back!$E$3)*(Balanço[Material]=Back!F10472))))</f>
        <v/>
      </c>
    </row>
    <row r="10473" spans="2:7">
      <c r="B10473" s="32">
        <f>SUMIF(Balanço[Estoque],Back!A10473,Balanço[Quantidade])</f>
        <v>0</v>
      </c>
      <c r="G10473" s="32" t="str" cm="1">
        <f t="array" ref="G10473">IF(F10473="","",SUM(_xlfn._xlws.FILTER(Balanço[Quantidade],(Balanço[Estoque]=Back!$E$3)*(Balanço[Material]=Back!F10473))))</f>
        <v/>
      </c>
    </row>
    <row r="10474" spans="2:7">
      <c r="B10474" s="32">
        <f>SUMIF(Balanço[Estoque],Back!A10474,Balanço[Quantidade])</f>
        <v>0</v>
      </c>
      <c r="G10474" s="32" t="str" cm="1">
        <f t="array" ref="G10474">IF(F10474="","",SUM(_xlfn._xlws.FILTER(Balanço[Quantidade],(Balanço[Estoque]=Back!$E$3)*(Balanço[Material]=Back!F10474))))</f>
        <v/>
      </c>
    </row>
    <row r="10475" spans="2:7">
      <c r="B10475" s="32">
        <f>SUMIF(Balanço[Estoque],Back!A10475,Balanço[Quantidade])</f>
        <v>0</v>
      </c>
      <c r="G10475" s="32" t="str" cm="1">
        <f t="array" ref="G10475">IF(F10475="","",SUM(_xlfn._xlws.FILTER(Balanço[Quantidade],(Balanço[Estoque]=Back!$E$3)*(Balanço[Material]=Back!F10475))))</f>
        <v/>
      </c>
    </row>
    <row r="10476" spans="2:7">
      <c r="B10476" s="32">
        <f>SUMIF(Balanço[Estoque],Back!A10476,Balanço[Quantidade])</f>
        <v>0</v>
      </c>
      <c r="G10476" s="32" t="str" cm="1">
        <f t="array" ref="G10476">IF(F10476="","",SUM(_xlfn._xlws.FILTER(Balanço[Quantidade],(Balanço[Estoque]=Back!$E$3)*(Balanço[Material]=Back!F10476))))</f>
        <v/>
      </c>
    </row>
    <row r="10477" spans="2:7">
      <c r="B10477" s="32">
        <f>SUMIF(Balanço[Estoque],Back!A10477,Balanço[Quantidade])</f>
        <v>0</v>
      </c>
      <c r="G10477" s="32" t="str" cm="1">
        <f t="array" ref="G10477">IF(F10477="","",SUM(_xlfn._xlws.FILTER(Balanço[Quantidade],(Balanço[Estoque]=Back!$E$3)*(Balanço[Material]=Back!F10477))))</f>
        <v/>
      </c>
    </row>
    <row r="10478" spans="2:7">
      <c r="B10478" s="32">
        <f>SUMIF(Balanço[Estoque],Back!A10478,Balanço[Quantidade])</f>
        <v>0</v>
      </c>
      <c r="G10478" s="32" t="str" cm="1">
        <f t="array" ref="G10478">IF(F10478="","",SUM(_xlfn._xlws.FILTER(Balanço[Quantidade],(Balanço[Estoque]=Back!$E$3)*(Balanço[Material]=Back!F10478))))</f>
        <v/>
      </c>
    </row>
    <row r="10479" spans="2:7">
      <c r="B10479" s="32">
        <f>SUMIF(Balanço[Estoque],Back!A10479,Balanço[Quantidade])</f>
        <v>0</v>
      </c>
      <c r="G10479" s="32" t="str" cm="1">
        <f t="array" ref="G10479">IF(F10479="","",SUM(_xlfn._xlws.FILTER(Balanço[Quantidade],(Balanço[Estoque]=Back!$E$3)*(Balanço[Material]=Back!F10479))))</f>
        <v/>
      </c>
    </row>
    <row r="10480" spans="2:7">
      <c r="B10480" s="32">
        <f>SUMIF(Balanço[Estoque],Back!A10480,Balanço[Quantidade])</f>
        <v>0</v>
      </c>
      <c r="G10480" s="32" t="str" cm="1">
        <f t="array" ref="G10480">IF(F10480="","",SUM(_xlfn._xlws.FILTER(Balanço[Quantidade],(Balanço[Estoque]=Back!$E$3)*(Balanço[Material]=Back!F10480))))</f>
        <v/>
      </c>
    </row>
    <row r="10481" spans="2:7">
      <c r="B10481" s="32">
        <f>SUMIF(Balanço[Estoque],Back!A10481,Balanço[Quantidade])</f>
        <v>0</v>
      </c>
      <c r="G10481" s="32" t="str" cm="1">
        <f t="array" ref="G10481">IF(F10481="","",SUM(_xlfn._xlws.FILTER(Balanço[Quantidade],(Balanço[Estoque]=Back!$E$3)*(Balanço[Material]=Back!F10481))))</f>
        <v/>
      </c>
    </row>
    <row r="10482" spans="2:7">
      <c r="B10482" s="32">
        <f>SUMIF(Balanço[Estoque],Back!A10482,Balanço[Quantidade])</f>
        <v>0</v>
      </c>
      <c r="G10482" s="32" t="str" cm="1">
        <f t="array" ref="G10482">IF(F10482="","",SUM(_xlfn._xlws.FILTER(Balanço[Quantidade],(Balanço[Estoque]=Back!$E$3)*(Balanço[Material]=Back!F10482))))</f>
        <v/>
      </c>
    </row>
    <row r="10483" spans="2:7">
      <c r="B10483" s="32">
        <f>SUMIF(Balanço[Estoque],Back!A10483,Balanço[Quantidade])</f>
        <v>0</v>
      </c>
      <c r="G10483" s="32" t="str" cm="1">
        <f t="array" ref="G10483">IF(F10483="","",SUM(_xlfn._xlws.FILTER(Balanço[Quantidade],(Balanço[Estoque]=Back!$E$3)*(Balanço[Material]=Back!F10483))))</f>
        <v/>
      </c>
    </row>
    <row r="10484" spans="2:7">
      <c r="B10484" s="32">
        <f>SUMIF(Balanço[Estoque],Back!A10484,Balanço[Quantidade])</f>
        <v>0</v>
      </c>
      <c r="G10484" s="32" t="str" cm="1">
        <f t="array" ref="G10484">IF(F10484="","",SUM(_xlfn._xlws.FILTER(Balanço[Quantidade],(Balanço[Estoque]=Back!$E$3)*(Balanço[Material]=Back!F10484))))</f>
        <v/>
      </c>
    </row>
    <row r="10485" spans="2:7">
      <c r="B10485" s="32">
        <f>SUMIF(Balanço[Estoque],Back!A10485,Balanço[Quantidade])</f>
        <v>0</v>
      </c>
      <c r="G10485" s="32" t="str" cm="1">
        <f t="array" ref="G10485">IF(F10485="","",SUM(_xlfn._xlws.FILTER(Balanço[Quantidade],(Balanço[Estoque]=Back!$E$3)*(Balanço[Material]=Back!F10485))))</f>
        <v/>
      </c>
    </row>
    <row r="10486" spans="2:7">
      <c r="B10486" s="32">
        <f>SUMIF(Balanço[Estoque],Back!A10486,Balanço[Quantidade])</f>
        <v>0</v>
      </c>
      <c r="G10486" s="32" t="str" cm="1">
        <f t="array" ref="G10486">IF(F10486="","",SUM(_xlfn._xlws.FILTER(Balanço[Quantidade],(Balanço[Estoque]=Back!$E$3)*(Balanço[Material]=Back!F10486))))</f>
        <v/>
      </c>
    </row>
    <row r="10487" spans="2:7">
      <c r="B10487" s="32">
        <f>SUMIF(Balanço[Estoque],Back!A10487,Balanço[Quantidade])</f>
        <v>0</v>
      </c>
      <c r="G10487" s="32" t="str" cm="1">
        <f t="array" ref="G10487">IF(F10487="","",SUM(_xlfn._xlws.FILTER(Balanço[Quantidade],(Balanço[Estoque]=Back!$E$3)*(Balanço[Material]=Back!F10487))))</f>
        <v/>
      </c>
    </row>
    <row r="10488" spans="2:7">
      <c r="B10488" s="32">
        <f>SUMIF(Balanço[Estoque],Back!A10488,Balanço[Quantidade])</f>
        <v>0</v>
      </c>
      <c r="G10488" s="32" t="str" cm="1">
        <f t="array" ref="G10488">IF(F10488="","",SUM(_xlfn._xlws.FILTER(Balanço[Quantidade],(Balanço[Estoque]=Back!$E$3)*(Balanço[Material]=Back!F10488))))</f>
        <v/>
      </c>
    </row>
    <row r="10489" spans="2:7">
      <c r="B10489" s="32">
        <f>SUMIF(Balanço[Estoque],Back!A10489,Balanço[Quantidade])</f>
        <v>0</v>
      </c>
      <c r="G10489" s="32" t="str" cm="1">
        <f t="array" ref="G10489">IF(F10489="","",SUM(_xlfn._xlws.FILTER(Balanço[Quantidade],(Balanço[Estoque]=Back!$E$3)*(Balanço[Material]=Back!F10489))))</f>
        <v/>
      </c>
    </row>
    <row r="10490" spans="2:7">
      <c r="B10490" s="32">
        <f>SUMIF(Balanço[Estoque],Back!A10490,Balanço[Quantidade])</f>
        <v>0</v>
      </c>
      <c r="G10490" s="32" t="str" cm="1">
        <f t="array" ref="G10490">IF(F10490="","",SUM(_xlfn._xlws.FILTER(Balanço[Quantidade],(Balanço[Estoque]=Back!$E$3)*(Balanço[Material]=Back!F10490))))</f>
        <v/>
      </c>
    </row>
    <row r="10491" spans="2:7">
      <c r="B10491" s="32">
        <f>SUMIF(Balanço[Estoque],Back!A10491,Balanço[Quantidade])</f>
        <v>0</v>
      </c>
      <c r="G10491" s="32" t="str" cm="1">
        <f t="array" ref="G10491">IF(F10491="","",SUM(_xlfn._xlws.FILTER(Balanço[Quantidade],(Balanço[Estoque]=Back!$E$3)*(Balanço[Material]=Back!F10491))))</f>
        <v/>
      </c>
    </row>
    <row r="10492" spans="2:7">
      <c r="B10492" s="32">
        <f>SUMIF(Balanço[Estoque],Back!A10492,Balanço[Quantidade])</f>
        <v>0</v>
      </c>
      <c r="G10492" s="32" t="str" cm="1">
        <f t="array" ref="G10492">IF(F10492="","",SUM(_xlfn._xlws.FILTER(Balanço[Quantidade],(Balanço[Estoque]=Back!$E$3)*(Balanço[Material]=Back!F10492))))</f>
        <v/>
      </c>
    </row>
    <row r="10493" spans="2:7">
      <c r="B10493" s="32">
        <f>SUMIF(Balanço[Estoque],Back!A10493,Balanço[Quantidade])</f>
        <v>0</v>
      </c>
      <c r="G10493" s="32" t="str" cm="1">
        <f t="array" ref="G10493">IF(F10493="","",SUM(_xlfn._xlws.FILTER(Balanço[Quantidade],(Balanço[Estoque]=Back!$E$3)*(Balanço[Material]=Back!F10493))))</f>
        <v/>
      </c>
    </row>
    <row r="10494" spans="2:7">
      <c r="B10494" s="32">
        <f>SUMIF(Balanço[Estoque],Back!A10494,Balanço[Quantidade])</f>
        <v>0</v>
      </c>
      <c r="G10494" s="32" t="str" cm="1">
        <f t="array" ref="G10494">IF(F10494="","",SUM(_xlfn._xlws.FILTER(Balanço[Quantidade],(Balanço[Estoque]=Back!$E$3)*(Balanço[Material]=Back!F10494))))</f>
        <v/>
      </c>
    </row>
    <row r="10495" spans="2:7">
      <c r="B10495" s="32">
        <f>SUMIF(Balanço[Estoque],Back!A10495,Balanço[Quantidade])</f>
        <v>0</v>
      </c>
      <c r="G10495" s="32" t="str" cm="1">
        <f t="array" ref="G10495">IF(F10495="","",SUM(_xlfn._xlws.FILTER(Balanço[Quantidade],(Balanço[Estoque]=Back!$E$3)*(Balanço[Material]=Back!F10495))))</f>
        <v/>
      </c>
    </row>
    <row r="10496" spans="2:7">
      <c r="B10496" s="32">
        <f>SUMIF(Balanço[Estoque],Back!A10496,Balanço[Quantidade])</f>
        <v>0</v>
      </c>
      <c r="G10496" s="32" t="str" cm="1">
        <f t="array" ref="G10496">IF(F10496="","",SUM(_xlfn._xlws.FILTER(Balanço[Quantidade],(Balanço[Estoque]=Back!$E$3)*(Balanço[Material]=Back!F10496))))</f>
        <v/>
      </c>
    </row>
    <row r="10497" spans="2:7">
      <c r="B10497" s="32">
        <f>SUMIF(Balanço[Estoque],Back!A10497,Balanço[Quantidade])</f>
        <v>0</v>
      </c>
      <c r="G10497" s="32" t="str" cm="1">
        <f t="array" ref="G10497">IF(F10497="","",SUM(_xlfn._xlws.FILTER(Balanço[Quantidade],(Balanço[Estoque]=Back!$E$3)*(Balanço[Material]=Back!F10497))))</f>
        <v/>
      </c>
    </row>
    <row r="10498" spans="2:7">
      <c r="B10498" s="32">
        <f>SUMIF(Balanço[Estoque],Back!A10498,Balanço[Quantidade])</f>
        <v>0</v>
      </c>
      <c r="G10498" s="32" t="str" cm="1">
        <f t="array" ref="G10498">IF(F10498="","",SUM(_xlfn._xlws.FILTER(Balanço[Quantidade],(Balanço[Estoque]=Back!$E$3)*(Balanço[Material]=Back!F10498))))</f>
        <v/>
      </c>
    </row>
    <row r="10499" spans="2:7">
      <c r="B10499" s="32">
        <f>SUMIF(Balanço[Estoque],Back!A10499,Balanço[Quantidade])</f>
        <v>0</v>
      </c>
      <c r="G10499" s="32" t="str" cm="1">
        <f t="array" ref="G10499">IF(F10499="","",SUM(_xlfn._xlws.FILTER(Balanço[Quantidade],(Balanço[Estoque]=Back!$E$3)*(Balanço[Material]=Back!F10499))))</f>
        <v/>
      </c>
    </row>
    <row r="10500" spans="2:7">
      <c r="B10500" s="32">
        <f>SUMIF(Balanço[Estoque],Back!A10500,Balanço[Quantidade])</f>
        <v>0</v>
      </c>
      <c r="G10500" s="32" t="str" cm="1">
        <f t="array" ref="G10500">IF(F10500="","",SUM(_xlfn._xlws.FILTER(Balanço[Quantidade],(Balanço[Estoque]=Back!$E$3)*(Balanço[Material]=Back!F10500))))</f>
        <v/>
      </c>
    </row>
    <row r="10501" spans="2:7">
      <c r="B10501" s="32">
        <f>SUMIF(Balanço[Estoque],Back!A10501,Balanço[Quantidade])</f>
        <v>0</v>
      </c>
      <c r="G10501" s="32" t="str" cm="1">
        <f t="array" ref="G10501">IF(F10501="","",SUM(_xlfn._xlws.FILTER(Balanço[Quantidade],(Balanço[Estoque]=Back!$E$3)*(Balanço[Material]=Back!F10501))))</f>
        <v/>
      </c>
    </row>
    <row r="10502" spans="2:7">
      <c r="B10502" s="32">
        <f>SUMIF(Balanço[Estoque],Back!A10502,Balanço[Quantidade])</f>
        <v>0</v>
      </c>
      <c r="G10502" s="32" t="str" cm="1">
        <f t="array" ref="G10502">IF(F10502="","",SUM(_xlfn._xlws.FILTER(Balanço[Quantidade],(Balanço[Estoque]=Back!$E$3)*(Balanço[Material]=Back!F10502))))</f>
        <v/>
      </c>
    </row>
    <row r="10503" spans="2:7">
      <c r="B10503" s="32">
        <f>SUMIF(Balanço[Estoque],Back!A10503,Balanço[Quantidade])</f>
        <v>0</v>
      </c>
      <c r="G10503" s="32" t="str" cm="1">
        <f t="array" ref="G10503">IF(F10503="","",SUM(_xlfn._xlws.FILTER(Balanço[Quantidade],(Balanço[Estoque]=Back!$E$3)*(Balanço[Material]=Back!F10503))))</f>
        <v/>
      </c>
    </row>
    <row r="10504" spans="2:7">
      <c r="B10504" s="32">
        <f>SUMIF(Balanço[Estoque],Back!A10504,Balanço[Quantidade])</f>
        <v>0</v>
      </c>
      <c r="G10504" s="32" t="str" cm="1">
        <f t="array" ref="G10504">IF(F10504="","",SUM(_xlfn._xlws.FILTER(Balanço[Quantidade],(Balanço[Estoque]=Back!$E$3)*(Balanço[Material]=Back!F10504))))</f>
        <v/>
      </c>
    </row>
    <row r="10505" spans="2:7">
      <c r="B10505" s="32">
        <f>SUMIF(Balanço[Estoque],Back!A10505,Balanço[Quantidade])</f>
        <v>0</v>
      </c>
      <c r="G10505" s="32" t="str" cm="1">
        <f t="array" ref="G10505">IF(F10505="","",SUM(_xlfn._xlws.FILTER(Balanço[Quantidade],(Balanço[Estoque]=Back!$E$3)*(Balanço[Material]=Back!F10505))))</f>
        <v/>
      </c>
    </row>
    <row r="10506" spans="2:7">
      <c r="B10506" s="32">
        <f>SUMIF(Balanço[Estoque],Back!A10506,Balanço[Quantidade])</f>
        <v>0</v>
      </c>
      <c r="G10506" s="32" t="str" cm="1">
        <f t="array" ref="G10506">IF(F10506="","",SUM(_xlfn._xlws.FILTER(Balanço[Quantidade],(Balanço[Estoque]=Back!$E$3)*(Balanço[Material]=Back!F10506))))</f>
        <v/>
      </c>
    </row>
    <row r="10507" spans="2:7">
      <c r="B10507" s="32">
        <f>SUMIF(Balanço[Estoque],Back!A10507,Balanço[Quantidade])</f>
        <v>0</v>
      </c>
      <c r="G10507" s="32" t="str" cm="1">
        <f t="array" ref="G10507">IF(F10507="","",SUM(_xlfn._xlws.FILTER(Balanço[Quantidade],(Balanço[Estoque]=Back!$E$3)*(Balanço[Material]=Back!F10507))))</f>
        <v/>
      </c>
    </row>
    <row r="10508" spans="2:7">
      <c r="B10508" s="32">
        <f>SUMIF(Balanço[Estoque],Back!A10508,Balanço[Quantidade])</f>
        <v>0</v>
      </c>
      <c r="G10508" s="32" t="str" cm="1">
        <f t="array" ref="G10508">IF(F10508="","",SUM(_xlfn._xlws.FILTER(Balanço[Quantidade],(Balanço[Estoque]=Back!$E$3)*(Balanço[Material]=Back!F10508))))</f>
        <v/>
      </c>
    </row>
    <row r="10509" spans="2:7">
      <c r="B10509" s="32">
        <f>SUMIF(Balanço[Estoque],Back!A10509,Balanço[Quantidade])</f>
        <v>0</v>
      </c>
      <c r="G10509" s="32" t="str" cm="1">
        <f t="array" ref="G10509">IF(F10509="","",SUM(_xlfn._xlws.FILTER(Balanço[Quantidade],(Balanço[Estoque]=Back!$E$3)*(Balanço[Material]=Back!F10509))))</f>
        <v/>
      </c>
    </row>
    <row r="10510" spans="2:7">
      <c r="B10510" s="32">
        <f>SUMIF(Balanço[Estoque],Back!A10510,Balanço[Quantidade])</f>
        <v>0</v>
      </c>
      <c r="G10510" s="32" t="str" cm="1">
        <f t="array" ref="G10510">IF(F10510="","",SUM(_xlfn._xlws.FILTER(Balanço[Quantidade],(Balanço[Estoque]=Back!$E$3)*(Balanço[Material]=Back!F10510))))</f>
        <v/>
      </c>
    </row>
    <row r="10511" spans="2:7">
      <c r="B10511" s="32">
        <f>SUMIF(Balanço[Estoque],Back!A10511,Balanço[Quantidade])</f>
        <v>0</v>
      </c>
      <c r="G10511" s="32" t="str" cm="1">
        <f t="array" ref="G10511">IF(F10511="","",SUM(_xlfn._xlws.FILTER(Balanço[Quantidade],(Balanço[Estoque]=Back!$E$3)*(Balanço[Material]=Back!F10511))))</f>
        <v/>
      </c>
    </row>
    <row r="10512" spans="2:7">
      <c r="B10512" s="32">
        <f>SUMIF(Balanço[Estoque],Back!A10512,Balanço[Quantidade])</f>
        <v>0</v>
      </c>
      <c r="G10512" s="32" t="str" cm="1">
        <f t="array" ref="G10512">IF(F10512="","",SUM(_xlfn._xlws.FILTER(Balanço[Quantidade],(Balanço[Estoque]=Back!$E$3)*(Balanço[Material]=Back!F10512))))</f>
        <v/>
      </c>
    </row>
    <row r="10513" spans="2:7">
      <c r="B10513" s="32">
        <f>SUMIF(Balanço[Estoque],Back!A10513,Balanço[Quantidade])</f>
        <v>0</v>
      </c>
      <c r="G10513" s="32" t="str" cm="1">
        <f t="array" ref="G10513">IF(F10513="","",SUM(_xlfn._xlws.FILTER(Balanço[Quantidade],(Balanço[Estoque]=Back!$E$3)*(Balanço[Material]=Back!F10513))))</f>
        <v/>
      </c>
    </row>
    <row r="10514" spans="2:7">
      <c r="B10514" s="32">
        <f>SUMIF(Balanço[Estoque],Back!A10514,Balanço[Quantidade])</f>
        <v>0</v>
      </c>
      <c r="G10514" s="32" t="str" cm="1">
        <f t="array" ref="G10514">IF(F10514="","",SUM(_xlfn._xlws.FILTER(Balanço[Quantidade],(Balanço[Estoque]=Back!$E$3)*(Balanço[Material]=Back!F10514))))</f>
        <v/>
      </c>
    </row>
    <row r="10515" spans="2:7">
      <c r="B10515" s="32">
        <f>SUMIF(Balanço[Estoque],Back!A10515,Balanço[Quantidade])</f>
        <v>0</v>
      </c>
      <c r="G10515" s="32" t="str" cm="1">
        <f t="array" ref="G10515">IF(F10515="","",SUM(_xlfn._xlws.FILTER(Balanço[Quantidade],(Balanço[Estoque]=Back!$E$3)*(Balanço[Material]=Back!F10515))))</f>
        <v/>
      </c>
    </row>
    <row r="10516" spans="2:7">
      <c r="B10516" s="32">
        <f>SUMIF(Balanço[Estoque],Back!A10516,Balanço[Quantidade])</f>
        <v>0</v>
      </c>
      <c r="G10516" s="32" t="str" cm="1">
        <f t="array" ref="G10516">IF(F10516="","",SUM(_xlfn._xlws.FILTER(Balanço[Quantidade],(Balanço[Estoque]=Back!$E$3)*(Balanço[Material]=Back!F10516))))</f>
        <v/>
      </c>
    </row>
    <row r="10517" spans="2:7">
      <c r="B10517" s="32">
        <f>SUMIF(Balanço[Estoque],Back!A10517,Balanço[Quantidade])</f>
        <v>0</v>
      </c>
      <c r="G10517" s="32" t="str" cm="1">
        <f t="array" ref="G10517">IF(F10517="","",SUM(_xlfn._xlws.FILTER(Balanço[Quantidade],(Balanço[Estoque]=Back!$E$3)*(Balanço[Material]=Back!F10517))))</f>
        <v/>
      </c>
    </row>
    <row r="10518" spans="2:7">
      <c r="B10518" s="32">
        <f>SUMIF(Balanço[Estoque],Back!A10518,Balanço[Quantidade])</f>
        <v>0</v>
      </c>
      <c r="G10518" s="32" t="str" cm="1">
        <f t="array" ref="G10518">IF(F10518="","",SUM(_xlfn._xlws.FILTER(Balanço[Quantidade],(Balanço[Estoque]=Back!$E$3)*(Balanço[Material]=Back!F10518))))</f>
        <v/>
      </c>
    </row>
    <row r="10519" spans="2:7">
      <c r="B10519" s="32">
        <f>SUMIF(Balanço[Estoque],Back!A10519,Balanço[Quantidade])</f>
        <v>0</v>
      </c>
      <c r="G10519" s="32" t="str" cm="1">
        <f t="array" ref="G10519">IF(F10519="","",SUM(_xlfn._xlws.FILTER(Balanço[Quantidade],(Balanço[Estoque]=Back!$E$3)*(Balanço[Material]=Back!F10519))))</f>
        <v/>
      </c>
    </row>
    <row r="10520" spans="2:7">
      <c r="B10520" s="32">
        <f>SUMIF(Balanço[Estoque],Back!A10520,Balanço[Quantidade])</f>
        <v>0</v>
      </c>
      <c r="G10520" s="32" t="str" cm="1">
        <f t="array" ref="G10520">IF(F10520="","",SUM(_xlfn._xlws.FILTER(Balanço[Quantidade],(Balanço[Estoque]=Back!$E$3)*(Balanço[Material]=Back!F10520))))</f>
        <v/>
      </c>
    </row>
    <row r="10521" spans="2:7">
      <c r="B10521" s="32">
        <f>SUMIF(Balanço[Estoque],Back!A10521,Balanço[Quantidade])</f>
        <v>0</v>
      </c>
      <c r="G10521" s="32" t="str" cm="1">
        <f t="array" ref="G10521">IF(F10521="","",SUM(_xlfn._xlws.FILTER(Balanço[Quantidade],(Balanço[Estoque]=Back!$E$3)*(Balanço[Material]=Back!F10521))))</f>
        <v/>
      </c>
    </row>
    <row r="10522" spans="2:7">
      <c r="B10522" s="32">
        <f>SUMIF(Balanço[Estoque],Back!A10522,Balanço[Quantidade])</f>
        <v>0</v>
      </c>
      <c r="G10522" s="32" t="str" cm="1">
        <f t="array" ref="G10522">IF(F10522="","",SUM(_xlfn._xlws.FILTER(Balanço[Quantidade],(Balanço[Estoque]=Back!$E$3)*(Balanço[Material]=Back!F10522))))</f>
        <v/>
      </c>
    </row>
    <row r="10523" spans="2:7">
      <c r="B10523" s="32">
        <f>SUMIF(Balanço[Estoque],Back!A10523,Balanço[Quantidade])</f>
        <v>0</v>
      </c>
      <c r="G10523" s="32" t="str" cm="1">
        <f t="array" ref="G10523">IF(F10523="","",SUM(_xlfn._xlws.FILTER(Balanço[Quantidade],(Balanço[Estoque]=Back!$E$3)*(Balanço[Material]=Back!F10523))))</f>
        <v/>
      </c>
    </row>
    <row r="10524" spans="2:7">
      <c r="B10524" s="32">
        <f>SUMIF(Balanço[Estoque],Back!A10524,Balanço[Quantidade])</f>
        <v>0</v>
      </c>
      <c r="G10524" s="32" t="str" cm="1">
        <f t="array" ref="G10524">IF(F10524="","",SUM(_xlfn._xlws.FILTER(Balanço[Quantidade],(Balanço[Estoque]=Back!$E$3)*(Balanço[Material]=Back!F10524))))</f>
        <v/>
      </c>
    </row>
    <row r="10525" spans="2:7">
      <c r="B10525" s="32">
        <f>SUMIF(Balanço[Estoque],Back!A10525,Balanço[Quantidade])</f>
        <v>0</v>
      </c>
      <c r="G10525" s="32" t="str" cm="1">
        <f t="array" ref="G10525">IF(F10525="","",SUM(_xlfn._xlws.FILTER(Balanço[Quantidade],(Balanço[Estoque]=Back!$E$3)*(Balanço[Material]=Back!F10525))))</f>
        <v/>
      </c>
    </row>
    <row r="10526" spans="2:7">
      <c r="B10526" s="32">
        <f>SUMIF(Balanço[Estoque],Back!A10526,Balanço[Quantidade])</f>
        <v>0</v>
      </c>
      <c r="G10526" s="32" t="str" cm="1">
        <f t="array" ref="G10526">IF(F10526="","",SUM(_xlfn._xlws.FILTER(Balanço[Quantidade],(Balanço[Estoque]=Back!$E$3)*(Balanço[Material]=Back!F10526))))</f>
        <v/>
      </c>
    </row>
    <row r="10527" spans="2:7">
      <c r="B10527" s="32">
        <f>SUMIF(Balanço[Estoque],Back!A10527,Balanço[Quantidade])</f>
        <v>0</v>
      </c>
      <c r="G10527" s="32" t="str" cm="1">
        <f t="array" ref="G10527">IF(F10527="","",SUM(_xlfn._xlws.FILTER(Balanço[Quantidade],(Balanço[Estoque]=Back!$E$3)*(Balanço[Material]=Back!F10527))))</f>
        <v/>
      </c>
    </row>
    <row r="10528" spans="2:7">
      <c r="B10528" s="32">
        <f>SUMIF(Balanço[Estoque],Back!A10528,Balanço[Quantidade])</f>
        <v>0</v>
      </c>
      <c r="G10528" s="32" t="str" cm="1">
        <f t="array" ref="G10528">IF(F10528="","",SUM(_xlfn._xlws.FILTER(Balanço[Quantidade],(Balanço[Estoque]=Back!$E$3)*(Balanço[Material]=Back!F10528))))</f>
        <v/>
      </c>
    </row>
    <row r="10529" spans="2:7">
      <c r="B10529" s="32">
        <f>SUMIF(Balanço[Estoque],Back!A10529,Balanço[Quantidade])</f>
        <v>0</v>
      </c>
      <c r="G10529" s="32" t="str" cm="1">
        <f t="array" ref="G10529">IF(F10529="","",SUM(_xlfn._xlws.FILTER(Balanço[Quantidade],(Balanço[Estoque]=Back!$E$3)*(Balanço[Material]=Back!F10529))))</f>
        <v/>
      </c>
    </row>
    <row r="10530" spans="2:7">
      <c r="B10530" s="32">
        <f>SUMIF(Balanço[Estoque],Back!A10530,Balanço[Quantidade])</f>
        <v>0</v>
      </c>
      <c r="G10530" s="32" t="str" cm="1">
        <f t="array" ref="G10530">IF(F10530="","",SUM(_xlfn._xlws.FILTER(Balanço[Quantidade],(Balanço[Estoque]=Back!$E$3)*(Balanço[Material]=Back!F10530))))</f>
        <v/>
      </c>
    </row>
    <row r="10531" spans="2:7">
      <c r="B10531" s="32">
        <f>SUMIF(Balanço[Estoque],Back!A10531,Balanço[Quantidade])</f>
        <v>0</v>
      </c>
      <c r="G10531" s="32" t="str" cm="1">
        <f t="array" ref="G10531">IF(F10531="","",SUM(_xlfn._xlws.FILTER(Balanço[Quantidade],(Balanço[Estoque]=Back!$E$3)*(Balanço[Material]=Back!F10531))))</f>
        <v/>
      </c>
    </row>
    <row r="10532" spans="2:7">
      <c r="B10532" s="32">
        <f>SUMIF(Balanço[Estoque],Back!A10532,Balanço[Quantidade])</f>
        <v>0</v>
      </c>
      <c r="G10532" s="32" t="str" cm="1">
        <f t="array" ref="G10532">IF(F10532="","",SUM(_xlfn._xlws.FILTER(Balanço[Quantidade],(Balanço[Estoque]=Back!$E$3)*(Balanço[Material]=Back!F10532))))</f>
        <v/>
      </c>
    </row>
    <row r="10533" spans="2:7">
      <c r="B10533" s="32">
        <f>SUMIF(Balanço[Estoque],Back!A10533,Balanço[Quantidade])</f>
        <v>0</v>
      </c>
      <c r="G10533" s="32" t="str" cm="1">
        <f t="array" ref="G10533">IF(F10533="","",SUM(_xlfn._xlws.FILTER(Balanço[Quantidade],(Balanço[Estoque]=Back!$E$3)*(Balanço[Material]=Back!F10533))))</f>
        <v/>
      </c>
    </row>
    <row r="10534" spans="2:7">
      <c r="B10534" s="32">
        <f>SUMIF(Balanço[Estoque],Back!A10534,Balanço[Quantidade])</f>
        <v>0</v>
      </c>
      <c r="G10534" s="32" t="str" cm="1">
        <f t="array" ref="G10534">IF(F10534="","",SUM(_xlfn._xlws.FILTER(Balanço[Quantidade],(Balanço[Estoque]=Back!$E$3)*(Balanço[Material]=Back!F10534))))</f>
        <v/>
      </c>
    </row>
    <row r="10535" spans="2:7">
      <c r="B10535" s="32">
        <f>SUMIF(Balanço[Estoque],Back!A10535,Balanço[Quantidade])</f>
        <v>0</v>
      </c>
      <c r="G10535" s="32" t="str" cm="1">
        <f t="array" ref="G10535">IF(F10535="","",SUM(_xlfn._xlws.FILTER(Balanço[Quantidade],(Balanço[Estoque]=Back!$E$3)*(Balanço[Material]=Back!F10535))))</f>
        <v/>
      </c>
    </row>
    <row r="10536" spans="2:7">
      <c r="B10536" s="32">
        <f>SUMIF(Balanço[Estoque],Back!A10536,Balanço[Quantidade])</f>
        <v>0</v>
      </c>
      <c r="G10536" s="32" t="str" cm="1">
        <f t="array" ref="G10536">IF(F10536="","",SUM(_xlfn._xlws.FILTER(Balanço[Quantidade],(Balanço[Estoque]=Back!$E$3)*(Balanço[Material]=Back!F10536))))</f>
        <v/>
      </c>
    </row>
    <row r="10537" spans="2:7">
      <c r="B10537" s="32">
        <f>SUMIF(Balanço[Estoque],Back!A10537,Balanço[Quantidade])</f>
        <v>0</v>
      </c>
      <c r="G10537" s="32" t="str" cm="1">
        <f t="array" ref="G10537">IF(F10537="","",SUM(_xlfn._xlws.FILTER(Balanço[Quantidade],(Balanço[Estoque]=Back!$E$3)*(Balanço[Material]=Back!F10537))))</f>
        <v/>
      </c>
    </row>
    <row r="10538" spans="2:7">
      <c r="B10538" s="32">
        <f>SUMIF(Balanço[Estoque],Back!A10538,Balanço[Quantidade])</f>
        <v>0</v>
      </c>
      <c r="G10538" s="32" t="str" cm="1">
        <f t="array" ref="G10538">IF(F10538="","",SUM(_xlfn._xlws.FILTER(Balanço[Quantidade],(Balanço[Estoque]=Back!$E$3)*(Balanço[Material]=Back!F10538))))</f>
        <v/>
      </c>
    </row>
    <row r="10539" spans="2:7">
      <c r="B10539" s="32">
        <f>SUMIF(Balanço[Estoque],Back!A10539,Balanço[Quantidade])</f>
        <v>0</v>
      </c>
      <c r="G10539" s="32" t="str" cm="1">
        <f t="array" ref="G10539">IF(F10539="","",SUM(_xlfn._xlws.FILTER(Balanço[Quantidade],(Balanço[Estoque]=Back!$E$3)*(Balanço[Material]=Back!F10539))))</f>
        <v/>
      </c>
    </row>
    <row r="10540" spans="2:7">
      <c r="B10540" s="32">
        <f>SUMIF(Balanço[Estoque],Back!A10540,Balanço[Quantidade])</f>
        <v>0</v>
      </c>
      <c r="G10540" s="32" t="str" cm="1">
        <f t="array" ref="G10540">IF(F10540="","",SUM(_xlfn._xlws.FILTER(Balanço[Quantidade],(Balanço[Estoque]=Back!$E$3)*(Balanço[Material]=Back!F10540))))</f>
        <v/>
      </c>
    </row>
    <row r="10541" spans="2:7">
      <c r="B10541" s="32">
        <f>SUMIF(Balanço[Estoque],Back!A10541,Balanço[Quantidade])</f>
        <v>0</v>
      </c>
      <c r="G10541" s="32" t="str" cm="1">
        <f t="array" ref="G10541">IF(F10541="","",SUM(_xlfn._xlws.FILTER(Balanço[Quantidade],(Balanço[Estoque]=Back!$E$3)*(Balanço[Material]=Back!F10541))))</f>
        <v/>
      </c>
    </row>
    <row r="10542" spans="2:7">
      <c r="B10542" s="32">
        <f>SUMIF(Balanço[Estoque],Back!A10542,Balanço[Quantidade])</f>
        <v>0</v>
      </c>
      <c r="G10542" s="32" t="str" cm="1">
        <f t="array" ref="G10542">IF(F10542="","",SUM(_xlfn._xlws.FILTER(Balanço[Quantidade],(Balanço[Estoque]=Back!$E$3)*(Balanço[Material]=Back!F10542))))</f>
        <v/>
      </c>
    </row>
    <row r="10543" spans="2:7">
      <c r="B10543" s="32">
        <f>SUMIF(Balanço[Estoque],Back!A10543,Balanço[Quantidade])</f>
        <v>0</v>
      </c>
      <c r="G10543" s="32" t="str" cm="1">
        <f t="array" ref="G10543">IF(F10543="","",SUM(_xlfn._xlws.FILTER(Balanço[Quantidade],(Balanço[Estoque]=Back!$E$3)*(Balanço[Material]=Back!F10543))))</f>
        <v/>
      </c>
    </row>
    <row r="10544" spans="2:7">
      <c r="B10544" s="32">
        <f>SUMIF(Balanço[Estoque],Back!A10544,Balanço[Quantidade])</f>
        <v>0</v>
      </c>
      <c r="G10544" s="32" t="str" cm="1">
        <f t="array" ref="G10544">IF(F10544="","",SUM(_xlfn._xlws.FILTER(Balanço[Quantidade],(Balanço[Estoque]=Back!$E$3)*(Balanço[Material]=Back!F10544))))</f>
        <v/>
      </c>
    </row>
    <row r="10545" spans="2:7">
      <c r="B10545" s="32">
        <f>SUMIF(Balanço[Estoque],Back!A10545,Balanço[Quantidade])</f>
        <v>0</v>
      </c>
      <c r="G10545" s="32" t="str" cm="1">
        <f t="array" ref="G10545">IF(F10545="","",SUM(_xlfn._xlws.FILTER(Balanço[Quantidade],(Balanço[Estoque]=Back!$E$3)*(Balanço[Material]=Back!F10545))))</f>
        <v/>
      </c>
    </row>
    <row r="10546" spans="2:7">
      <c r="B10546" s="32">
        <f>SUMIF(Balanço[Estoque],Back!A10546,Balanço[Quantidade])</f>
        <v>0</v>
      </c>
      <c r="G10546" s="32" t="str" cm="1">
        <f t="array" ref="G10546">IF(F10546="","",SUM(_xlfn._xlws.FILTER(Balanço[Quantidade],(Balanço[Estoque]=Back!$E$3)*(Balanço[Material]=Back!F10546))))</f>
        <v/>
      </c>
    </row>
    <row r="10547" spans="2:7">
      <c r="B10547" s="32">
        <f>SUMIF(Balanço[Estoque],Back!A10547,Balanço[Quantidade])</f>
        <v>0</v>
      </c>
      <c r="G10547" s="32" t="str" cm="1">
        <f t="array" ref="G10547">IF(F10547="","",SUM(_xlfn._xlws.FILTER(Balanço[Quantidade],(Balanço[Estoque]=Back!$E$3)*(Balanço[Material]=Back!F10547))))</f>
        <v/>
      </c>
    </row>
    <row r="10548" spans="2:7">
      <c r="B10548" s="32">
        <f>SUMIF(Balanço[Estoque],Back!A10548,Balanço[Quantidade])</f>
        <v>0</v>
      </c>
      <c r="G10548" s="32" t="str" cm="1">
        <f t="array" ref="G10548">IF(F10548="","",SUM(_xlfn._xlws.FILTER(Balanço[Quantidade],(Balanço[Estoque]=Back!$E$3)*(Balanço[Material]=Back!F10548))))</f>
        <v/>
      </c>
    </row>
    <row r="10549" spans="2:7">
      <c r="B10549" s="32">
        <f>SUMIF(Balanço[Estoque],Back!A10549,Balanço[Quantidade])</f>
        <v>0</v>
      </c>
      <c r="G10549" s="32" t="str" cm="1">
        <f t="array" ref="G10549">IF(F10549="","",SUM(_xlfn._xlws.FILTER(Balanço[Quantidade],(Balanço[Estoque]=Back!$E$3)*(Balanço[Material]=Back!F10549))))</f>
        <v/>
      </c>
    </row>
    <row r="10550" spans="2:7">
      <c r="B10550" s="32">
        <f>SUMIF(Balanço[Estoque],Back!A10550,Balanço[Quantidade])</f>
        <v>0</v>
      </c>
      <c r="G10550" s="32" t="str" cm="1">
        <f t="array" ref="G10550">IF(F10550="","",SUM(_xlfn._xlws.FILTER(Balanço[Quantidade],(Balanço[Estoque]=Back!$E$3)*(Balanço[Material]=Back!F10550))))</f>
        <v/>
      </c>
    </row>
    <row r="10551" spans="2:7">
      <c r="B10551" s="32">
        <f>SUMIF(Balanço[Estoque],Back!A10551,Balanço[Quantidade])</f>
        <v>0</v>
      </c>
      <c r="G10551" s="32" t="str" cm="1">
        <f t="array" ref="G10551">IF(F10551="","",SUM(_xlfn._xlws.FILTER(Balanço[Quantidade],(Balanço[Estoque]=Back!$E$3)*(Balanço[Material]=Back!F10551))))</f>
        <v/>
      </c>
    </row>
    <row r="10552" spans="2:7">
      <c r="B10552" s="32">
        <f>SUMIF(Balanço[Estoque],Back!A10552,Balanço[Quantidade])</f>
        <v>0</v>
      </c>
      <c r="G10552" s="32" t="str" cm="1">
        <f t="array" ref="G10552">IF(F10552="","",SUM(_xlfn._xlws.FILTER(Balanço[Quantidade],(Balanço[Estoque]=Back!$E$3)*(Balanço[Material]=Back!F10552))))</f>
        <v/>
      </c>
    </row>
    <row r="10553" spans="2:7">
      <c r="B10553" s="32">
        <f>SUMIF(Balanço[Estoque],Back!A10553,Balanço[Quantidade])</f>
        <v>0</v>
      </c>
      <c r="G10553" s="32" t="str" cm="1">
        <f t="array" ref="G10553">IF(F10553="","",SUM(_xlfn._xlws.FILTER(Balanço[Quantidade],(Balanço[Estoque]=Back!$E$3)*(Balanço[Material]=Back!F10553))))</f>
        <v/>
      </c>
    </row>
    <row r="10554" spans="2:7">
      <c r="B10554" s="32">
        <f>SUMIF(Balanço[Estoque],Back!A10554,Balanço[Quantidade])</f>
        <v>0</v>
      </c>
      <c r="G10554" s="32" t="str" cm="1">
        <f t="array" ref="G10554">IF(F10554="","",SUM(_xlfn._xlws.FILTER(Balanço[Quantidade],(Balanço[Estoque]=Back!$E$3)*(Balanço[Material]=Back!F10554))))</f>
        <v/>
      </c>
    </row>
    <row r="10555" spans="2:7">
      <c r="B10555" s="32">
        <f>SUMIF(Balanço[Estoque],Back!A10555,Balanço[Quantidade])</f>
        <v>0</v>
      </c>
      <c r="G10555" s="32" t="str" cm="1">
        <f t="array" ref="G10555">IF(F10555="","",SUM(_xlfn._xlws.FILTER(Balanço[Quantidade],(Balanço[Estoque]=Back!$E$3)*(Balanço[Material]=Back!F10555))))</f>
        <v/>
      </c>
    </row>
    <row r="10556" spans="2:7">
      <c r="B10556" s="32">
        <f>SUMIF(Balanço[Estoque],Back!A10556,Balanço[Quantidade])</f>
        <v>0</v>
      </c>
      <c r="G10556" s="32" t="str" cm="1">
        <f t="array" ref="G10556">IF(F10556="","",SUM(_xlfn._xlws.FILTER(Balanço[Quantidade],(Balanço[Estoque]=Back!$E$3)*(Balanço[Material]=Back!F10556))))</f>
        <v/>
      </c>
    </row>
    <row r="10557" spans="2:7">
      <c r="B10557" s="32">
        <f>SUMIF(Balanço[Estoque],Back!A10557,Balanço[Quantidade])</f>
        <v>0</v>
      </c>
      <c r="G10557" s="32" t="str" cm="1">
        <f t="array" ref="G10557">IF(F10557="","",SUM(_xlfn._xlws.FILTER(Balanço[Quantidade],(Balanço[Estoque]=Back!$E$3)*(Balanço[Material]=Back!F10557))))</f>
        <v/>
      </c>
    </row>
    <row r="10558" spans="2:7">
      <c r="B10558" s="32">
        <f>SUMIF(Balanço[Estoque],Back!A10558,Balanço[Quantidade])</f>
        <v>0</v>
      </c>
      <c r="G10558" s="32" t="str" cm="1">
        <f t="array" ref="G10558">IF(F10558="","",SUM(_xlfn._xlws.FILTER(Balanço[Quantidade],(Balanço[Estoque]=Back!$E$3)*(Balanço[Material]=Back!F10558))))</f>
        <v/>
      </c>
    </row>
    <row r="10559" spans="2:7">
      <c r="B10559" s="32">
        <f>SUMIF(Balanço[Estoque],Back!A10559,Balanço[Quantidade])</f>
        <v>0</v>
      </c>
      <c r="G10559" s="32" t="str" cm="1">
        <f t="array" ref="G10559">IF(F10559="","",SUM(_xlfn._xlws.FILTER(Balanço[Quantidade],(Balanço[Estoque]=Back!$E$3)*(Balanço[Material]=Back!F10559))))</f>
        <v/>
      </c>
    </row>
    <row r="10560" spans="2:7">
      <c r="B10560" s="32">
        <f>SUMIF(Balanço[Estoque],Back!A10560,Balanço[Quantidade])</f>
        <v>0</v>
      </c>
      <c r="G10560" s="32" t="str" cm="1">
        <f t="array" ref="G10560">IF(F10560="","",SUM(_xlfn._xlws.FILTER(Balanço[Quantidade],(Balanço[Estoque]=Back!$E$3)*(Balanço[Material]=Back!F10560))))</f>
        <v/>
      </c>
    </row>
    <row r="10561" spans="2:7">
      <c r="B10561" s="32">
        <f>SUMIF(Balanço[Estoque],Back!A10561,Balanço[Quantidade])</f>
        <v>0</v>
      </c>
      <c r="G10561" s="32" t="str" cm="1">
        <f t="array" ref="G10561">IF(F10561="","",SUM(_xlfn._xlws.FILTER(Balanço[Quantidade],(Balanço[Estoque]=Back!$E$3)*(Balanço[Material]=Back!F10561))))</f>
        <v/>
      </c>
    </row>
    <row r="10562" spans="2:7">
      <c r="B10562" s="32">
        <f>SUMIF(Balanço[Estoque],Back!A10562,Balanço[Quantidade])</f>
        <v>0</v>
      </c>
      <c r="G10562" s="32" t="str" cm="1">
        <f t="array" ref="G10562">IF(F10562="","",SUM(_xlfn._xlws.FILTER(Balanço[Quantidade],(Balanço[Estoque]=Back!$E$3)*(Balanço[Material]=Back!F10562))))</f>
        <v/>
      </c>
    </row>
    <row r="10563" spans="2:7">
      <c r="B10563" s="32">
        <f>SUMIF(Balanço[Estoque],Back!A10563,Balanço[Quantidade])</f>
        <v>0</v>
      </c>
      <c r="G10563" s="32" t="str" cm="1">
        <f t="array" ref="G10563">IF(F10563="","",SUM(_xlfn._xlws.FILTER(Balanço[Quantidade],(Balanço[Estoque]=Back!$E$3)*(Balanço[Material]=Back!F10563))))</f>
        <v/>
      </c>
    </row>
    <row r="10564" spans="2:7">
      <c r="B10564" s="32">
        <f>SUMIF(Balanço[Estoque],Back!A10564,Balanço[Quantidade])</f>
        <v>0</v>
      </c>
      <c r="G10564" s="32" t="str" cm="1">
        <f t="array" ref="G10564">IF(F10564="","",SUM(_xlfn._xlws.FILTER(Balanço[Quantidade],(Balanço[Estoque]=Back!$E$3)*(Balanço[Material]=Back!F10564))))</f>
        <v/>
      </c>
    </row>
    <row r="10565" spans="2:7">
      <c r="B10565" s="32">
        <f>SUMIF(Balanço[Estoque],Back!A10565,Balanço[Quantidade])</f>
        <v>0</v>
      </c>
      <c r="G10565" s="32" t="str" cm="1">
        <f t="array" ref="G10565">IF(F10565="","",SUM(_xlfn._xlws.FILTER(Balanço[Quantidade],(Balanço[Estoque]=Back!$E$3)*(Balanço[Material]=Back!F10565))))</f>
        <v/>
      </c>
    </row>
    <row r="10566" spans="2:7">
      <c r="B10566" s="32">
        <f>SUMIF(Balanço[Estoque],Back!A10566,Balanço[Quantidade])</f>
        <v>0</v>
      </c>
      <c r="G10566" s="32" t="str" cm="1">
        <f t="array" ref="G10566">IF(F10566="","",SUM(_xlfn._xlws.FILTER(Balanço[Quantidade],(Balanço[Estoque]=Back!$E$3)*(Balanço[Material]=Back!F10566))))</f>
        <v/>
      </c>
    </row>
    <row r="10567" spans="2:7">
      <c r="B10567" s="32">
        <f>SUMIF(Balanço[Estoque],Back!A10567,Balanço[Quantidade])</f>
        <v>0</v>
      </c>
      <c r="G10567" s="32" t="str" cm="1">
        <f t="array" ref="G10567">IF(F10567="","",SUM(_xlfn._xlws.FILTER(Balanço[Quantidade],(Balanço[Estoque]=Back!$E$3)*(Balanço[Material]=Back!F10567))))</f>
        <v/>
      </c>
    </row>
    <row r="10568" spans="2:7">
      <c r="B10568" s="32">
        <f>SUMIF(Balanço[Estoque],Back!A10568,Balanço[Quantidade])</f>
        <v>0</v>
      </c>
      <c r="G10568" s="32" t="str" cm="1">
        <f t="array" ref="G10568">IF(F10568="","",SUM(_xlfn._xlws.FILTER(Balanço[Quantidade],(Balanço[Estoque]=Back!$E$3)*(Balanço[Material]=Back!F10568))))</f>
        <v/>
      </c>
    </row>
    <row r="10569" spans="2:7">
      <c r="B10569" s="32">
        <f>SUMIF(Balanço[Estoque],Back!A10569,Balanço[Quantidade])</f>
        <v>0</v>
      </c>
      <c r="G10569" s="32" t="str" cm="1">
        <f t="array" ref="G10569">IF(F10569="","",SUM(_xlfn._xlws.FILTER(Balanço[Quantidade],(Balanço[Estoque]=Back!$E$3)*(Balanço[Material]=Back!F10569))))</f>
        <v/>
      </c>
    </row>
    <row r="10570" spans="2:7">
      <c r="B10570" s="32">
        <f>SUMIF(Balanço[Estoque],Back!A10570,Balanço[Quantidade])</f>
        <v>0</v>
      </c>
      <c r="G10570" s="32" t="str" cm="1">
        <f t="array" ref="G10570">IF(F10570="","",SUM(_xlfn._xlws.FILTER(Balanço[Quantidade],(Balanço[Estoque]=Back!$E$3)*(Balanço[Material]=Back!F10570))))</f>
        <v/>
      </c>
    </row>
    <row r="10571" spans="2:7">
      <c r="B10571" s="32">
        <f>SUMIF(Balanço[Estoque],Back!A10571,Balanço[Quantidade])</f>
        <v>0</v>
      </c>
      <c r="G10571" s="32" t="str" cm="1">
        <f t="array" ref="G10571">IF(F10571="","",SUM(_xlfn._xlws.FILTER(Balanço[Quantidade],(Balanço[Estoque]=Back!$E$3)*(Balanço[Material]=Back!F10571))))</f>
        <v/>
      </c>
    </row>
    <row r="10572" spans="2:7">
      <c r="B10572" s="32">
        <f>SUMIF(Balanço[Estoque],Back!A10572,Balanço[Quantidade])</f>
        <v>0</v>
      </c>
      <c r="G10572" s="32" t="str" cm="1">
        <f t="array" ref="G10572">IF(F10572="","",SUM(_xlfn._xlws.FILTER(Balanço[Quantidade],(Balanço[Estoque]=Back!$E$3)*(Balanço[Material]=Back!F10572))))</f>
        <v/>
      </c>
    </row>
    <row r="10573" spans="2:7">
      <c r="B10573" s="32">
        <f>SUMIF(Balanço[Estoque],Back!A10573,Balanço[Quantidade])</f>
        <v>0</v>
      </c>
      <c r="G10573" s="32" t="str" cm="1">
        <f t="array" ref="G10573">IF(F10573="","",SUM(_xlfn._xlws.FILTER(Balanço[Quantidade],(Balanço[Estoque]=Back!$E$3)*(Balanço[Material]=Back!F10573))))</f>
        <v/>
      </c>
    </row>
    <row r="10574" spans="2:7">
      <c r="B10574" s="32">
        <f>SUMIF(Balanço[Estoque],Back!A10574,Balanço[Quantidade])</f>
        <v>0</v>
      </c>
      <c r="G10574" s="32" t="str" cm="1">
        <f t="array" ref="G10574">IF(F10574="","",SUM(_xlfn._xlws.FILTER(Balanço[Quantidade],(Balanço[Estoque]=Back!$E$3)*(Balanço[Material]=Back!F10574))))</f>
        <v/>
      </c>
    </row>
    <row r="10575" spans="2:7">
      <c r="B10575" s="32">
        <f>SUMIF(Balanço[Estoque],Back!A10575,Balanço[Quantidade])</f>
        <v>0</v>
      </c>
      <c r="G10575" s="32" t="str" cm="1">
        <f t="array" ref="G10575">IF(F10575="","",SUM(_xlfn._xlws.FILTER(Balanço[Quantidade],(Balanço[Estoque]=Back!$E$3)*(Balanço[Material]=Back!F10575))))</f>
        <v/>
      </c>
    </row>
    <row r="10576" spans="2:7">
      <c r="B10576" s="32">
        <f>SUMIF(Balanço[Estoque],Back!A10576,Balanço[Quantidade])</f>
        <v>0</v>
      </c>
      <c r="G10576" s="32" t="str" cm="1">
        <f t="array" ref="G10576">IF(F10576="","",SUM(_xlfn._xlws.FILTER(Balanço[Quantidade],(Balanço[Estoque]=Back!$E$3)*(Balanço[Material]=Back!F10576))))</f>
        <v/>
      </c>
    </row>
    <row r="10577" spans="2:7">
      <c r="B10577" s="32">
        <f>SUMIF(Balanço[Estoque],Back!A10577,Balanço[Quantidade])</f>
        <v>0</v>
      </c>
      <c r="G10577" s="32" t="str" cm="1">
        <f t="array" ref="G10577">IF(F10577="","",SUM(_xlfn._xlws.FILTER(Balanço[Quantidade],(Balanço[Estoque]=Back!$E$3)*(Balanço[Material]=Back!F10577))))</f>
        <v/>
      </c>
    </row>
    <row r="10578" spans="2:7">
      <c r="B10578" s="32">
        <f>SUMIF(Balanço[Estoque],Back!A10578,Balanço[Quantidade])</f>
        <v>0</v>
      </c>
      <c r="G10578" s="32" t="str" cm="1">
        <f t="array" ref="G10578">IF(F10578="","",SUM(_xlfn._xlws.FILTER(Balanço[Quantidade],(Balanço[Estoque]=Back!$E$3)*(Balanço[Material]=Back!F10578))))</f>
        <v/>
      </c>
    </row>
    <row r="10579" spans="2:7">
      <c r="B10579" s="32">
        <f>SUMIF(Balanço[Estoque],Back!A10579,Balanço[Quantidade])</f>
        <v>0</v>
      </c>
      <c r="G10579" s="32" t="str" cm="1">
        <f t="array" ref="G10579">IF(F10579="","",SUM(_xlfn._xlws.FILTER(Balanço[Quantidade],(Balanço[Estoque]=Back!$E$3)*(Balanço[Material]=Back!F10579))))</f>
        <v/>
      </c>
    </row>
    <row r="10580" spans="2:7">
      <c r="B10580" s="32">
        <f>SUMIF(Balanço[Estoque],Back!A10580,Balanço[Quantidade])</f>
        <v>0</v>
      </c>
      <c r="G10580" s="32" t="str" cm="1">
        <f t="array" ref="G10580">IF(F10580="","",SUM(_xlfn._xlws.FILTER(Balanço[Quantidade],(Balanço[Estoque]=Back!$E$3)*(Balanço[Material]=Back!F10580))))</f>
        <v/>
      </c>
    </row>
    <row r="10581" spans="2:7">
      <c r="B10581" s="32">
        <f>SUMIF(Balanço[Estoque],Back!A10581,Balanço[Quantidade])</f>
        <v>0</v>
      </c>
      <c r="G10581" s="32" t="str" cm="1">
        <f t="array" ref="G10581">IF(F10581="","",SUM(_xlfn._xlws.FILTER(Balanço[Quantidade],(Balanço[Estoque]=Back!$E$3)*(Balanço[Material]=Back!F10581))))</f>
        <v/>
      </c>
    </row>
    <row r="10582" spans="2:7">
      <c r="B10582" s="32">
        <f>SUMIF(Balanço[Estoque],Back!A10582,Balanço[Quantidade])</f>
        <v>0</v>
      </c>
      <c r="G10582" s="32" t="str" cm="1">
        <f t="array" ref="G10582">IF(F10582="","",SUM(_xlfn._xlws.FILTER(Balanço[Quantidade],(Balanço[Estoque]=Back!$E$3)*(Balanço[Material]=Back!F10582))))</f>
        <v/>
      </c>
    </row>
    <row r="10583" spans="2:7">
      <c r="B10583" s="32">
        <f>SUMIF(Balanço[Estoque],Back!A10583,Balanço[Quantidade])</f>
        <v>0</v>
      </c>
      <c r="G10583" s="32" t="str" cm="1">
        <f t="array" ref="G10583">IF(F10583="","",SUM(_xlfn._xlws.FILTER(Balanço[Quantidade],(Balanço[Estoque]=Back!$E$3)*(Balanço[Material]=Back!F10583))))</f>
        <v/>
      </c>
    </row>
    <row r="10584" spans="2:7">
      <c r="B10584" s="32">
        <f>SUMIF(Balanço[Estoque],Back!A10584,Balanço[Quantidade])</f>
        <v>0</v>
      </c>
      <c r="G10584" s="32" t="str" cm="1">
        <f t="array" ref="G10584">IF(F10584="","",SUM(_xlfn._xlws.FILTER(Balanço[Quantidade],(Balanço[Estoque]=Back!$E$3)*(Balanço[Material]=Back!F10584))))</f>
        <v/>
      </c>
    </row>
    <row r="10585" spans="2:7">
      <c r="B10585" s="32">
        <f>SUMIF(Balanço[Estoque],Back!A10585,Balanço[Quantidade])</f>
        <v>0</v>
      </c>
      <c r="G10585" s="32" t="str" cm="1">
        <f t="array" ref="G10585">IF(F10585="","",SUM(_xlfn._xlws.FILTER(Balanço[Quantidade],(Balanço[Estoque]=Back!$E$3)*(Balanço[Material]=Back!F10585))))</f>
        <v/>
      </c>
    </row>
    <row r="10586" spans="2:7">
      <c r="B10586" s="32">
        <f>SUMIF(Balanço[Estoque],Back!A10586,Balanço[Quantidade])</f>
        <v>0</v>
      </c>
      <c r="G10586" s="32" t="str" cm="1">
        <f t="array" ref="G10586">IF(F10586="","",SUM(_xlfn._xlws.FILTER(Balanço[Quantidade],(Balanço[Estoque]=Back!$E$3)*(Balanço[Material]=Back!F10586))))</f>
        <v/>
      </c>
    </row>
    <row r="10587" spans="2:7">
      <c r="B10587" s="32">
        <f>SUMIF(Balanço[Estoque],Back!A10587,Balanço[Quantidade])</f>
        <v>0</v>
      </c>
      <c r="G10587" s="32" t="str" cm="1">
        <f t="array" ref="G10587">IF(F10587="","",SUM(_xlfn._xlws.FILTER(Balanço[Quantidade],(Balanço[Estoque]=Back!$E$3)*(Balanço[Material]=Back!F10587))))</f>
        <v/>
      </c>
    </row>
    <row r="10588" spans="2:7">
      <c r="B10588" s="32">
        <f>SUMIF(Balanço[Estoque],Back!A10588,Balanço[Quantidade])</f>
        <v>0</v>
      </c>
      <c r="G10588" s="32" t="str" cm="1">
        <f t="array" ref="G10588">IF(F10588="","",SUM(_xlfn._xlws.FILTER(Balanço[Quantidade],(Balanço[Estoque]=Back!$E$3)*(Balanço[Material]=Back!F10588))))</f>
        <v/>
      </c>
    </row>
    <row r="10589" spans="2:7">
      <c r="B10589" s="32">
        <f>SUMIF(Balanço[Estoque],Back!A10589,Balanço[Quantidade])</f>
        <v>0</v>
      </c>
      <c r="G10589" s="32" t="str" cm="1">
        <f t="array" ref="G10589">IF(F10589="","",SUM(_xlfn._xlws.FILTER(Balanço[Quantidade],(Balanço[Estoque]=Back!$E$3)*(Balanço[Material]=Back!F10589))))</f>
        <v/>
      </c>
    </row>
    <row r="10590" spans="2:7">
      <c r="B10590" s="32">
        <f>SUMIF(Balanço[Estoque],Back!A10590,Balanço[Quantidade])</f>
        <v>0</v>
      </c>
      <c r="G10590" s="32" t="str" cm="1">
        <f t="array" ref="G10590">IF(F10590="","",SUM(_xlfn._xlws.FILTER(Balanço[Quantidade],(Balanço[Estoque]=Back!$E$3)*(Balanço[Material]=Back!F10590))))</f>
        <v/>
      </c>
    </row>
    <row r="10591" spans="2:7">
      <c r="B10591" s="32">
        <f>SUMIF(Balanço[Estoque],Back!A10591,Balanço[Quantidade])</f>
        <v>0</v>
      </c>
      <c r="G10591" s="32" t="str" cm="1">
        <f t="array" ref="G10591">IF(F10591="","",SUM(_xlfn._xlws.FILTER(Balanço[Quantidade],(Balanço[Estoque]=Back!$E$3)*(Balanço[Material]=Back!F10591))))</f>
        <v/>
      </c>
    </row>
    <row r="10592" spans="2:7">
      <c r="B10592" s="32">
        <f>SUMIF(Balanço[Estoque],Back!A10592,Balanço[Quantidade])</f>
        <v>0</v>
      </c>
      <c r="G10592" s="32" t="str" cm="1">
        <f t="array" ref="G10592">IF(F10592="","",SUM(_xlfn._xlws.FILTER(Balanço[Quantidade],(Balanço[Estoque]=Back!$E$3)*(Balanço[Material]=Back!F10592))))</f>
        <v/>
      </c>
    </row>
    <row r="10593" spans="2:7">
      <c r="B10593" s="32">
        <f>SUMIF(Balanço[Estoque],Back!A10593,Balanço[Quantidade])</f>
        <v>0</v>
      </c>
      <c r="G10593" s="32" t="str" cm="1">
        <f t="array" ref="G10593">IF(F10593="","",SUM(_xlfn._xlws.FILTER(Balanço[Quantidade],(Balanço[Estoque]=Back!$E$3)*(Balanço[Material]=Back!F10593))))</f>
        <v/>
      </c>
    </row>
    <row r="10594" spans="2:7">
      <c r="B10594" s="32">
        <f>SUMIF(Balanço[Estoque],Back!A10594,Balanço[Quantidade])</f>
        <v>0</v>
      </c>
      <c r="G10594" s="32" t="str" cm="1">
        <f t="array" ref="G10594">IF(F10594="","",SUM(_xlfn._xlws.FILTER(Balanço[Quantidade],(Balanço[Estoque]=Back!$E$3)*(Balanço[Material]=Back!F10594))))</f>
        <v/>
      </c>
    </row>
    <row r="10595" spans="2:7">
      <c r="B10595" s="32">
        <f>SUMIF(Balanço[Estoque],Back!A10595,Balanço[Quantidade])</f>
        <v>0</v>
      </c>
      <c r="G10595" s="32" t="str" cm="1">
        <f t="array" ref="G10595">IF(F10595="","",SUM(_xlfn._xlws.FILTER(Balanço[Quantidade],(Balanço[Estoque]=Back!$E$3)*(Balanço[Material]=Back!F10595))))</f>
        <v/>
      </c>
    </row>
    <row r="10596" spans="2:7">
      <c r="B10596" s="32">
        <f>SUMIF(Balanço[Estoque],Back!A10596,Balanço[Quantidade])</f>
        <v>0</v>
      </c>
      <c r="G10596" s="32" t="str" cm="1">
        <f t="array" ref="G10596">IF(F10596="","",SUM(_xlfn._xlws.FILTER(Balanço[Quantidade],(Balanço[Estoque]=Back!$E$3)*(Balanço[Material]=Back!F10596))))</f>
        <v/>
      </c>
    </row>
    <row r="10597" spans="2:7">
      <c r="B10597" s="32">
        <f>SUMIF(Balanço[Estoque],Back!A10597,Balanço[Quantidade])</f>
        <v>0</v>
      </c>
      <c r="G10597" s="32" t="str" cm="1">
        <f t="array" ref="G10597">IF(F10597="","",SUM(_xlfn._xlws.FILTER(Balanço[Quantidade],(Balanço[Estoque]=Back!$E$3)*(Balanço[Material]=Back!F10597))))</f>
        <v/>
      </c>
    </row>
    <row r="10598" spans="2:7">
      <c r="B10598" s="32">
        <f>SUMIF(Balanço[Estoque],Back!A10598,Balanço[Quantidade])</f>
        <v>0</v>
      </c>
      <c r="G10598" s="32" t="str" cm="1">
        <f t="array" ref="G10598">IF(F10598="","",SUM(_xlfn._xlws.FILTER(Balanço[Quantidade],(Balanço[Estoque]=Back!$E$3)*(Balanço[Material]=Back!F10598))))</f>
        <v/>
      </c>
    </row>
    <row r="10599" spans="2:7">
      <c r="B10599" s="32">
        <f>SUMIF(Balanço[Estoque],Back!A10599,Balanço[Quantidade])</f>
        <v>0</v>
      </c>
      <c r="G10599" s="32" t="str" cm="1">
        <f t="array" ref="G10599">IF(F10599="","",SUM(_xlfn._xlws.FILTER(Balanço[Quantidade],(Balanço[Estoque]=Back!$E$3)*(Balanço[Material]=Back!F10599))))</f>
        <v/>
      </c>
    </row>
    <row r="10600" spans="2:7">
      <c r="B10600" s="32">
        <f>SUMIF(Balanço[Estoque],Back!A10600,Balanço[Quantidade])</f>
        <v>0</v>
      </c>
      <c r="G10600" s="32" t="str" cm="1">
        <f t="array" ref="G10600">IF(F10600="","",SUM(_xlfn._xlws.FILTER(Balanço[Quantidade],(Balanço[Estoque]=Back!$E$3)*(Balanço[Material]=Back!F10600))))</f>
        <v/>
      </c>
    </row>
    <row r="10601" spans="2:7">
      <c r="B10601" s="32">
        <f>SUMIF(Balanço[Estoque],Back!A10601,Balanço[Quantidade])</f>
        <v>0</v>
      </c>
      <c r="G10601" s="32" t="str" cm="1">
        <f t="array" ref="G10601">IF(F10601="","",SUM(_xlfn._xlws.FILTER(Balanço[Quantidade],(Balanço[Estoque]=Back!$E$3)*(Balanço[Material]=Back!F10601))))</f>
        <v/>
      </c>
    </row>
    <row r="10602" spans="2:7">
      <c r="B10602" s="32">
        <f>SUMIF(Balanço[Estoque],Back!A10602,Balanço[Quantidade])</f>
        <v>0</v>
      </c>
      <c r="G10602" s="32" t="str" cm="1">
        <f t="array" ref="G10602">IF(F10602="","",SUM(_xlfn._xlws.FILTER(Balanço[Quantidade],(Balanço[Estoque]=Back!$E$3)*(Balanço[Material]=Back!F10602))))</f>
        <v/>
      </c>
    </row>
    <row r="10603" spans="2:7">
      <c r="B10603" s="32">
        <f>SUMIF(Balanço[Estoque],Back!A10603,Balanço[Quantidade])</f>
        <v>0</v>
      </c>
      <c r="G10603" s="32" t="str" cm="1">
        <f t="array" ref="G10603">IF(F10603="","",SUM(_xlfn._xlws.FILTER(Balanço[Quantidade],(Balanço[Estoque]=Back!$E$3)*(Balanço[Material]=Back!F10603))))</f>
        <v/>
      </c>
    </row>
    <row r="10604" spans="2:7">
      <c r="B10604" s="32">
        <f>SUMIF(Balanço[Estoque],Back!A10604,Balanço[Quantidade])</f>
        <v>0</v>
      </c>
      <c r="G10604" s="32" t="str" cm="1">
        <f t="array" ref="G10604">IF(F10604="","",SUM(_xlfn._xlws.FILTER(Balanço[Quantidade],(Balanço[Estoque]=Back!$E$3)*(Balanço[Material]=Back!F10604))))</f>
        <v/>
      </c>
    </row>
    <row r="10605" spans="2:7">
      <c r="B10605" s="32">
        <f>SUMIF(Balanço[Estoque],Back!A10605,Balanço[Quantidade])</f>
        <v>0</v>
      </c>
      <c r="G10605" s="32" t="str" cm="1">
        <f t="array" ref="G10605">IF(F10605="","",SUM(_xlfn._xlws.FILTER(Balanço[Quantidade],(Balanço[Estoque]=Back!$E$3)*(Balanço[Material]=Back!F10605))))</f>
        <v/>
      </c>
    </row>
    <row r="10606" spans="2:7">
      <c r="B10606" s="32">
        <f>SUMIF(Balanço[Estoque],Back!A10606,Balanço[Quantidade])</f>
        <v>0</v>
      </c>
      <c r="G10606" s="32" t="str" cm="1">
        <f t="array" ref="G10606">IF(F10606="","",SUM(_xlfn._xlws.FILTER(Balanço[Quantidade],(Balanço[Estoque]=Back!$E$3)*(Balanço[Material]=Back!F10606))))</f>
        <v/>
      </c>
    </row>
    <row r="10607" spans="2:7">
      <c r="B10607" s="32">
        <f>SUMIF(Balanço[Estoque],Back!A10607,Balanço[Quantidade])</f>
        <v>0</v>
      </c>
      <c r="G10607" s="32" t="str" cm="1">
        <f t="array" ref="G10607">IF(F10607="","",SUM(_xlfn._xlws.FILTER(Balanço[Quantidade],(Balanço[Estoque]=Back!$E$3)*(Balanço[Material]=Back!F10607))))</f>
        <v/>
      </c>
    </row>
    <row r="10608" spans="2:7">
      <c r="B10608" s="32">
        <f>SUMIF(Balanço[Estoque],Back!A10608,Balanço[Quantidade])</f>
        <v>0</v>
      </c>
      <c r="G10608" s="32" t="str" cm="1">
        <f t="array" ref="G10608">IF(F10608="","",SUM(_xlfn._xlws.FILTER(Balanço[Quantidade],(Balanço[Estoque]=Back!$E$3)*(Balanço[Material]=Back!F10608))))</f>
        <v/>
      </c>
    </row>
    <row r="10609" spans="2:7">
      <c r="B10609" s="32">
        <f>SUMIF(Balanço[Estoque],Back!A10609,Balanço[Quantidade])</f>
        <v>0</v>
      </c>
      <c r="G10609" s="32" t="str" cm="1">
        <f t="array" ref="G10609">IF(F10609="","",SUM(_xlfn._xlws.FILTER(Balanço[Quantidade],(Balanço[Estoque]=Back!$E$3)*(Balanço[Material]=Back!F10609))))</f>
        <v/>
      </c>
    </row>
    <row r="10610" spans="2:7">
      <c r="B10610" s="32">
        <f>SUMIF(Balanço[Estoque],Back!A10610,Balanço[Quantidade])</f>
        <v>0</v>
      </c>
      <c r="G10610" s="32" t="str" cm="1">
        <f t="array" ref="G10610">IF(F10610="","",SUM(_xlfn._xlws.FILTER(Balanço[Quantidade],(Balanço[Estoque]=Back!$E$3)*(Balanço[Material]=Back!F10610))))</f>
        <v/>
      </c>
    </row>
    <row r="10611" spans="2:7">
      <c r="B10611" s="32">
        <f>SUMIF(Balanço[Estoque],Back!A10611,Balanço[Quantidade])</f>
        <v>0</v>
      </c>
      <c r="G10611" s="32" t="str" cm="1">
        <f t="array" ref="G10611">IF(F10611="","",SUM(_xlfn._xlws.FILTER(Balanço[Quantidade],(Balanço[Estoque]=Back!$E$3)*(Balanço[Material]=Back!F10611))))</f>
        <v/>
      </c>
    </row>
    <row r="10612" spans="2:7">
      <c r="B10612" s="32">
        <f>SUMIF(Balanço[Estoque],Back!A10612,Balanço[Quantidade])</f>
        <v>0</v>
      </c>
      <c r="G10612" s="32" t="str" cm="1">
        <f t="array" ref="G10612">IF(F10612="","",SUM(_xlfn._xlws.FILTER(Balanço[Quantidade],(Balanço[Estoque]=Back!$E$3)*(Balanço[Material]=Back!F10612))))</f>
        <v/>
      </c>
    </row>
    <row r="10613" spans="2:7">
      <c r="B10613" s="32">
        <f>SUMIF(Balanço[Estoque],Back!A10613,Balanço[Quantidade])</f>
        <v>0</v>
      </c>
      <c r="G10613" s="32" t="str" cm="1">
        <f t="array" ref="G10613">IF(F10613="","",SUM(_xlfn._xlws.FILTER(Balanço[Quantidade],(Balanço[Estoque]=Back!$E$3)*(Balanço[Material]=Back!F10613))))</f>
        <v/>
      </c>
    </row>
    <row r="10614" spans="2:7">
      <c r="B10614" s="32">
        <f>SUMIF(Balanço[Estoque],Back!A10614,Balanço[Quantidade])</f>
        <v>0</v>
      </c>
      <c r="G10614" s="32" t="str" cm="1">
        <f t="array" ref="G10614">IF(F10614="","",SUM(_xlfn._xlws.FILTER(Balanço[Quantidade],(Balanço[Estoque]=Back!$E$3)*(Balanço[Material]=Back!F10614))))</f>
        <v/>
      </c>
    </row>
    <row r="10615" spans="2:7">
      <c r="B10615" s="32">
        <f>SUMIF(Balanço[Estoque],Back!A10615,Balanço[Quantidade])</f>
        <v>0</v>
      </c>
      <c r="G10615" s="32" t="str" cm="1">
        <f t="array" ref="G10615">IF(F10615="","",SUM(_xlfn._xlws.FILTER(Balanço[Quantidade],(Balanço[Estoque]=Back!$E$3)*(Balanço[Material]=Back!F10615))))</f>
        <v/>
      </c>
    </row>
    <row r="10616" spans="2:7">
      <c r="B10616" s="32">
        <f>SUMIF(Balanço[Estoque],Back!A10616,Balanço[Quantidade])</f>
        <v>0</v>
      </c>
      <c r="G10616" s="32" t="str" cm="1">
        <f t="array" ref="G10616">IF(F10616="","",SUM(_xlfn._xlws.FILTER(Balanço[Quantidade],(Balanço[Estoque]=Back!$E$3)*(Balanço[Material]=Back!F10616))))</f>
        <v/>
      </c>
    </row>
    <row r="10617" spans="2:7">
      <c r="B10617" s="32">
        <f>SUMIF(Balanço[Estoque],Back!A10617,Balanço[Quantidade])</f>
        <v>0</v>
      </c>
      <c r="G10617" s="32" t="str" cm="1">
        <f t="array" ref="G10617">IF(F10617="","",SUM(_xlfn._xlws.FILTER(Balanço[Quantidade],(Balanço[Estoque]=Back!$E$3)*(Balanço[Material]=Back!F10617))))</f>
        <v/>
      </c>
    </row>
    <row r="10618" spans="2:7">
      <c r="B10618" s="32">
        <f>SUMIF(Balanço[Estoque],Back!A10618,Balanço[Quantidade])</f>
        <v>0</v>
      </c>
      <c r="G10618" s="32" t="str" cm="1">
        <f t="array" ref="G10618">IF(F10618="","",SUM(_xlfn._xlws.FILTER(Balanço[Quantidade],(Balanço[Estoque]=Back!$E$3)*(Balanço[Material]=Back!F10618))))</f>
        <v/>
      </c>
    </row>
    <row r="10619" spans="2:7">
      <c r="B10619" s="32">
        <f>SUMIF(Balanço[Estoque],Back!A10619,Balanço[Quantidade])</f>
        <v>0</v>
      </c>
      <c r="G10619" s="32" t="str" cm="1">
        <f t="array" ref="G10619">IF(F10619="","",SUM(_xlfn._xlws.FILTER(Balanço[Quantidade],(Balanço[Estoque]=Back!$E$3)*(Balanço[Material]=Back!F10619))))</f>
        <v/>
      </c>
    </row>
    <row r="10620" spans="2:7">
      <c r="B10620" s="32">
        <f>SUMIF(Balanço[Estoque],Back!A10620,Balanço[Quantidade])</f>
        <v>0</v>
      </c>
      <c r="G10620" s="32" t="str" cm="1">
        <f t="array" ref="G10620">IF(F10620="","",SUM(_xlfn._xlws.FILTER(Balanço[Quantidade],(Balanço[Estoque]=Back!$E$3)*(Balanço[Material]=Back!F10620))))</f>
        <v/>
      </c>
    </row>
    <row r="10621" spans="2:7">
      <c r="B10621" s="32">
        <f>SUMIF(Balanço[Estoque],Back!A10621,Balanço[Quantidade])</f>
        <v>0</v>
      </c>
      <c r="G10621" s="32" t="str" cm="1">
        <f t="array" ref="G10621">IF(F10621="","",SUM(_xlfn._xlws.FILTER(Balanço[Quantidade],(Balanço[Estoque]=Back!$E$3)*(Balanço[Material]=Back!F10621))))</f>
        <v/>
      </c>
    </row>
    <row r="10622" spans="2:7">
      <c r="B10622" s="32">
        <f>SUMIF(Balanço[Estoque],Back!A10622,Balanço[Quantidade])</f>
        <v>0</v>
      </c>
      <c r="G10622" s="32" t="str" cm="1">
        <f t="array" ref="G10622">IF(F10622="","",SUM(_xlfn._xlws.FILTER(Balanço[Quantidade],(Balanço[Estoque]=Back!$E$3)*(Balanço[Material]=Back!F10622))))</f>
        <v/>
      </c>
    </row>
    <row r="10623" spans="2:7">
      <c r="B10623" s="32">
        <f>SUMIF(Balanço[Estoque],Back!A10623,Balanço[Quantidade])</f>
        <v>0</v>
      </c>
      <c r="G10623" s="32" t="str" cm="1">
        <f t="array" ref="G10623">IF(F10623="","",SUM(_xlfn._xlws.FILTER(Balanço[Quantidade],(Balanço[Estoque]=Back!$E$3)*(Balanço[Material]=Back!F10623))))</f>
        <v/>
      </c>
    </row>
    <row r="10624" spans="2:7">
      <c r="B10624" s="32">
        <f>SUMIF(Balanço[Estoque],Back!A10624,Balanço[Quantidade])</f>
        <v>0</v>
      </c>
      <c r="G10624" s="32" t="str" cm="1">
        <f t="array" ref="G10624">IF(F10624="","",SUM(_xlfn._xlws.FILTER(Balanço[Quantidade],(Balanço[Estoque]=Back!$E$3)*(Balanço[Material]=Back!F10624))))</f>
        <v/>
      </c>
    </row>
    <row r="10625" spans="2:7">
      <c r="B10625" s="32">
        <f>SUMIF(Balanço[Estoque],Back!A10625,Balanço[Quantidade])</f>
        <v>0</v>
      </c>
      <c r="G10625" s="32" t="str" cm="1">
        <f t="array" ref="G10625">IF(F10625="","",SUM(_xlfn._xlws.FILTER(Balanço[Quantidade],(Balanço[Estoque]=Back!$E$3)*(Balanço[Material]=Back!F10625))))</f>
        <v/>
      </c>
    </row>
    <row r="10626" spans="2:7">
      <c r="B10626" s="32">
        <f>SUMIF(Balanço[Estoque],Back!A10626,Balanço[Quantidade])</f>
        <v>0</v>
      </c>
      <c r="G10626" s="32" t="str" cm="1">
        <f t="array" ref="G10626">IF(F10626="","",SUM(_xlfn._xlws.FILTER(Balanço[Quantidade],(Balanço[Estoque]=Back!$E$3)*(Balanço[Material]=Back!F10626))))</f>
        <v/>
      </c>
    </row>
    <row r="10627" spans="2:7">
      <c r="B10627" s="32">
        <f>SUMIF(Balanço[Estoque],Back!A10627,Balanço[Quantidade])</f>
        <v>0</v>
      </c>
      <c r="G10627" s="32" t="str" cm="1">
        <f t="array" ref="G10627">IF(F10627="","",SUM(_xlfn._xlws.FILTER(Balanço[Quantidade],(Balanço[Estoque]=Back!$E$3)*(Balanço[Material]=Back!F10627))))</f>
        <v/>
      </c>
    </row>
    <row r="10628" spans="2:7">
      <c r="B10628" s="32">
        <f>SUMIF(Balanço[Estoque],Back!A10628,Balanço[Quantidade])</f>
        <v>0</v>
      </c>
      <c r="G10628" s="32" t="str" cm="1">
        <f t="array" ref="G10628">IF(F10628="","",SUM(_xlfn._xlws.FILTER(Balanço[Quantidade],(Balanço[Estoque]=Back!$E$3)*(Balanço[Material]=Back!F10628))))</f>
        <v/>
      </c>
    </row>
    <row r="10629" spans="2:7">
      <c r="B10629" s="32">
        <f>SUMIF(Balanço[Estoque],Back!A10629,Balanço[Quantidade])</f>
        <v>0</v>
      </c>
      <c r="G10629" s="32" t="str" cm="1">
        <f t="array" ref="G10629">IF(F10629="","",SUM(_xlfn._xlws.FILTER(Balanço[Quantidade],(Balanço[Estoque]=Back!$E$3)*(Balanço[Material]=Back!F10629))))</f>
        <v/>
      </c>
    </row>
    <row r="10630" spans="2:7">
      <c r="B10630" s="32">
        <f>SUMIF(Balanço[Estoque],Back!A10630,Balanço[Quantidade])</f>
        <v>0</v>
      </c>
      <c r="G10630" s="32" t="str" cm="1">
        <f t="array" ref="G10630">IF(F10630="","",SUM(_xlfn._xlws.FILTER(Balanço[Quantidade],(Balanço[Estoque]=Back!$E$3)*(Balanço[Material]=Back!F10630))))</f>
        <v/>
      </c>
    </row>
    <row r="10631" spans="2:7">
      <c r="B10631" s="32">
        <f>SUMIF(Balanço[Estoque],Back!A10631,Balanço[Quantidade])</f>
        <v>0</v>
      </c>
      <c r="G10631" s="32" t="str" cm="1">
        <f t="array" ref="G10631">IF(F10631="","",SUM(_xlfn._xlws.FILTER(Balanço[Quantidade],(Balanço[Estoque]=Back!$E$3)*(Balanço[Material]=Back!F10631))))</f>
        <v/>
      </c>
    </row>
    <row r="10632" spans="2:7">
      <c r="B10632" s="32">
        <f>SUMIF(Balanço[Estoque],Back!A10632,Balanço[Quantidade])</f>
        <v>0</v>
      </c>
      <c r="G10632" s="32" t="str" cm="1">
        <f t="array" ref="G10632">IF(F10632="","",SUM(_xlfn._xlws.FILTER(Balanço[Quantidade],(Balanço[Estoque]=Back!$E$3)*(Balanço[Material]=Back!F10632))))</f>
        <v/>
      </c>
    </row>
    <row r="10633" spans="2:7">
      <c r="B10633" s="32">
        <f>SUMIF(Balanço[Estoque],Back!A10633,Balanço[Quantidade])</f>
        <v>0</v>
      </c>
      <c r="G10633" s="32" t="str" cm="1">
        <f t="array" ref="G10633">IF(F10633="","",SUM(_xlfn._xlws.FILTER(Balanço[Quantidade],(Balanço[Estoque]=Back!$E$3)*(Balanço[Material]=Back!F10633))))</f>
        <v/>
      </c>
    </row>
    <row r="10634" spans="2:7">
      <c r="B10634" s="32">
        <f>SUMIF(Balanço[Estoque],Back!A10634,Balanço[Quantidade])</f>
        <v>0</v>
      </c>
      <c r="G10634" s="32" t="str" cm="1">
        <f t="array" ref="G10634">IF(F10634="","",SUM(_xlfn._xlws.FILTER(Balanço[Quantidade],(Balanço[Estoque]=Back!$E$3)*(Balanço[Material]=Back!F10634))))</f>
        <v/>
      </c>
    </row>
    <row r="10635" spans="2:7">
      <c r="B10635" s="32">
        <f>SUMIF(Balanço[Estoque],Back!A10635,Balanço[Quantidade])</f>
        <v>0</v>
      </c>
      <c r="G10635" s="32" t="str" cm="1">
        <f t="array" ref="G10635">IF(F10635="","",SUM(_xlfn._xlws.FILTER(Balanço[Quantidade],(Balanço[Estoque]=Back!$E$3)*(Balanço[Material]=Back!F10635))))</f>
        <v/>
      </c>
    </row>
    <row r="10636" spans="2:7">
      <c r="B10636" s="32">
        <f>SUMIF(Balanço[Estoque],Back!A10636,Balanço[Quantidade])</f>
        <v>0</v>
      </c>
      <c r="G10636" s="32" t="str" cm="1">
        <f t="array" ref="G10636">IF(F10636="","",SUM(_xlfn._xlws.FILTER(Balanço[Quantidade],(Balanço[Estoque]=Back!$E$3)*(Balanço[Material]=Back!F10636))))</f>
        <v/>
      </c>
    </row>
    <row r="10637" spans="2:7">
      <c r="B10637" s="32">
        <f>SUMIF(Balanço[Estoque],Back!A10637,Balanço[Quantidade])</f>
        <v>0</v>
      </c>
      <c r="G10637" s="32" t="str" cm="1">
        <f t="array" ref="G10637">IF(F10637="","",SUM(_xlfn._xlws.FILTER(Balanço[Quantidade],(Balanço[Estoque]=Back!$E$3)*(Balanço[Material]=Back!F10637))))</f>
        <v/>
      </c>
    </row>
    <row r="10638" spans="2:7">
      <c r="B10638" s="32">
        <f>SUMIF(Balanço[Estoque],Back!A10638,Balanço[Quantidade])</f>
        <v>0</v>
      </c>
      <c r="G10638" s="32" t="str" cm="1">
        <f t="array" ref="G10638">IF(F10638="","",SUM(_xlfn._xlws.FILTER(Balanço[Quantidade],(Balanço[Estoque]=Back!$E$3)*(Balanço[Material]=Back!F10638))))</f>
        <v/>
      </c>
    </row>
    <row r="10639" spans="2:7">
      <c r="B10639" s="32">
        <f>SUMIF(Balanço[Estoque],Back!A10639,Balanço[Quantidade])</f>
        <v>0</v>
      </c>
      <c r="G10639" s="32" t="str" cm="1">
        <f t="array" ref="G10639">IF(F10639="","",SUM(_xlfn._xlws.FILTER(Balanço[Quantidade],(Balanço[Estoque]=Back!$E$3)*(Balanço[Material]=Back!F10639))))</f>
        <v/>
      </c>
    </row>
    <row r="10640" spans="2:7">
      <c r="B10640" s="32">
        <f>SUMIF(Balanço[Estoque],Back!A10640,Balanço[Quantidade])</f>
        <v>0</v>
      </c>
      <c r="G10640" s="32" t="str" cm="1">
        <f t="array" ref="G10640">IF(F10640="","",SUM(_xlfn._xlws.FILTER(Balanço[Quantidade],(Balanço[Estoque]=Back!$E$3)*(Balanço[Material]=Back!F10640))))</f>
        <v/>
      </c>
    </row>
    <row r="10641" spans="2:7">
      <c r="B10641" s="32">
        <f>SUMIF(Balanço[Estoque],Back!A10641,Balanço[Quantidade])</f>
        <v>0</v>
      </c>
      <c r="G10641" s="32" t="str" cm="1">
        <f t="array" ref="G10641">IF(F10641="","",SUM(_xlfn._xlws.FILTER(Balanço[Quantidade],(Balanço[Estoque]=Back!$E$3)*(Balanço[Material]=Back!F10641))))</f>
        <v/>
      </c>
    </row>
    <row r="10642" spans="2:7">
      <c r="B10642" s="32">
        <f>SUMIF(Balanço[Estoque],Back!A10642,Balanço[Quantidade])</f>
        <v>0</v>
      </c>
      <c r="G10642" s="32" t="str" cm="1">
        <f t="array" ref="G10642">IF(F10642="","",SUM(_xlfn._xlws.FILTER(Balanço[Quantidade],(Balanço[Estoque]=Back!$E$3)*(Balanço[Material]=Back!F10642))))</f>
        <v/>
      </c>
    </row>
    <row r="10643" spans="2:7">
      <c r="B10643" s="32">
        <f>SUMIF(Balanço[Estoque],Back!A10643,Balanço[Quantidade])</f>
        <v>0</v>
      </c>
      <c r="G10643" s="32" t="str" cm="1">
        <f t="array" ref="G10643">IF(F10643="","",SUM(_xlfn._xlws.FILTER(Balanço[Quantidade],(Balanço[Estoque]=Back!$E$3)*(Balanço[Material]=Back!F10643))))</f>
        <v/>
      </c>
    </row>
    <row r="10644" spans="2:7">
      <c r="B10644" s="32">
        <f>SUMIF(Balanço[Estoque],Back!A10644,Balanço[Quantidade])</f>
        <v>0</v>
      </c>
      <c r="G10644" s="32" t="str" cm="1">
        <f t="array" ref="G10644">IF(F10644="","",SUM(_xlfn._xlws.FILTER(Balanço[Quantidade],(Balanço[Estoque]=Back!$E$3)*(Balanço[Material]=Back!F10644))))</f>
        <v/>
      </c>
    </row>
    <row r="10645" spans="2:7">
      <c r="B10645" s="32">
        <f>SUMIF(Balanço[Estoque],Back!A10645,Balanço[Quantidade])</f>
        <v>0</v>
      </c>
      <c r="G10645" s="32" t="str" cm="1">
        <f t="array" ref="G10645">IF(F10645="","",SUM(_xlfn._xlws.FILTER(Balanço[Quantidade],(Balanço[Estoque]=Back!$E$3)*(Balanço[Material]=Back!F10645))))</f>
        <v/>
      </c>
    </row>
    <row r="10646" spans="2:7">
      <c r="B10646" s="32">
        <f>SUMIF(Balanço[Estoque],Back!A10646,Balanço[Quantidade])</f>
        <v>0</v>
      </c>
      <c r="G10646" s="32" t="str" cm="1">
        <f t="array" ref="G10646">IF(F10646="","",SUM(_xlfn._xlws.FILTER(Balanço[Quantidade],(Balanço[Estoque]=Back!$E$3)*(Balanço[Material]=Back!F10646))))</f>
        <v/>
      </c>
    </row>
    <row r="10647" spans="2:7">
      <c r="B10647" s="32">
        <f>SUMIF(Balanço[Estoque],Back!A10647,Balanço[Quantidade])</f>
        <v>0</v>
      </c>
      <c r="G10647" s="32" t="str" cm="1">
        <f t="array" ref="G10647">IF(F10647="","",SUM(_xlfn._xlws.FILTER(Balanço[Quantidade],(Balanço[Estoque]=Back!$E$3)*(Balanço[Material]=Back!F10647))))</f>
        <v/>
      </c>
    </row>
    <row r="10648" spans="2:7">
      <c r="B10648" s="32">
        <f>SUMIF(Balanço[Estoque],Back!A10648,Balanço[Quantidade])</f>
        <v>0</v>
      </c>
      <c r="G10648" s="32" t="str" cm="1">
        <f t="array" ref="G10648">IF(F10648="","",SUM(_xlfn._xlws.FILTER(Balanço[Quantidade],(Balanço[Estoque]=Back!$E$3)*(Balanço[Material]=Back!F10648))))</f>
        <v/>
      </c>
    </row>
    <row r="10649" spans="2:7">
      <c r="B10649" s="32">
        <f>SUMIF(Balanço[Estoque],Back!A10649,Balanço[Quantidade])</f>
        <v>0</v>
      </c>
      <c r="G10649" s="32" t="str" cm="1">
        <f t="array" ref="G10649">IF(F10649="","",SUM(_xlfn._xlws.FILTER(Balanço[Quantidade],(Balanço[Estoque]=Back!$E$3)*(Balanço[Material]=Back!F10649))))</f>
        <v/>
      </c>
    </row>
    <row r="10650" spans="2:7">
      <c r="B10650" s="32">
        <f>SUMIF(Balanço[Estoque],Back!A10650,Balanço[Quantidade])</f>
        <v>0</v>
      </c>
      <c r="G10650" s="32" t="str" cm="1">
        <f t="array" ref="G10650">IF(F10650="","",SUM(_xlfn._xlws.FILTER(Balanço[Quantidade],(Balanço[Estoque]=Back!$E$3)*(Balanço[Material]=Back!F10650))))</f>
        <v/>
      </c>
    </row>
    <row r="10651" spans="2:7">
      <c r="B10651" s="32">
        <f>SUMIF(Balanço[Estoque],Back!A10651,Balanço[Quantidade])</f>
        <v>0</v>
      </c>
      <c r="G10651" s="32" t="str" cm="1">
        <f t="array" ref="G10651">IF(F10651="","",SUM(_xlfn._xlws.FILTER(Balanço[Quantidade],(Balanço[Estoque]=Back!$E$3)*(Balanço[Material]=Back!F10651))))</f>
        <v/>
      </c>
    </row>
    <row r="10652" spans="2:7">
      <c r="B10652" s="32">
        <f>SUMIF(Balanço[Estoque],Back!A10652,Balanço[Quantidade])</f>
        <v>0</v>
      </c>
      <c r="G10652" s="32" t="str" cm="1">
        <f t="array" ref="G10652">IF(F10652="","",SUM(_xlfn._xlws.FILTER(Balanço[Quantidade],(Balanço[Estoque]=Back!$E$3)*(Balanço[Material]=Back!F10652))))</f>
        <v/>
      </c>
    </row>
    <row r="10653" spans="2:7">
      <c r="B10653" s="32">
        <f>SUMIF(Balanço[Estoque],Back!A10653,Balanço[Quantidade])</f>
        <v>0</v>
      </c>
      <c r="G10653" s="32" t="str" cm="1">
        <f t="array" ref="G10653">IF(F10653="","",SUM(_xlfn._xlws.FILTER(Balanço[Quantidade],(Balanço[Estoque]=Back!$E$3)*(Balanço[Material]=Back!F10653))))</f>
        <v/>
      </c>
    </row>
    <row r="10654" spans="2:7">
      <c r="B10654" s="32">
        <f>SUMIF(Balanço[Estoque],Back!A10654,Balanço[Quantidade])</f>
        <v>0</v>
      </c>
      <c r="G10654" s="32" t="str" cm="1">
        <f t="array" ref="G10654">IF(F10654="","",SUM(_xlfn._xlws.FILTER(Balanço[Quantidade],(Balanço[Estoque]=Back!$E$3)*(Balanço[Material]=Back!F10654))))</f>
        <v/>
      </c>
    </row>
    <row r="10655" spans="2:7">
      <c r="B10655" s="32">
        <f>SUMIF(Balanço[Estoque],Back!A10655,Balanço[Quantidade])</f>
        <v>0</v>
      </c>
      <c r="G10655" s="32" t="str" cm="1">
        <f t="array" ref="G10655">IF(F10655="","",SUM(_xlfn._xlws.FILTER(Balanço[Quantidade],(Balanço[Estoque]=Back!$E$3)*(Balanço[Material]=Back!F10655))))</f>
        <v/>
      </c>
    </row>
    <row r="10656" spans="2:7">
      <c r="B10656" s="32">
        <f>SUMIF(Balanço[Estoque],Back!A10656,Balanço[Quantidade])</f>
        <v>0</v>
      </c>
      <c r="G10656" s="32" t="str" cm="1">
        <f t="array" ref="G10656">IF(F10656="","",SUM(_xlfn._xlws.FILTER(Balanço[Quantidade],(Balanço[Estoque]=Back!$E$3)*(Balanço[Material]=Back!F10656))))</f>
        <v/>
      </c>
    </row>
    <row r="10657" spans="2:7">
      <c r="B10657" s="32">
        <f>SUMIF(Balanço[Estoque],Back!A10657,Balanço[Quantidade])</f>
        <v>0</v>
      </c>
      <c r="G10657" s="32" t="str" cm="1">
        <f t="array" ref="G10657">IF(F10657="","",SUM(_xlfn._xlws.FILTER(Balanço[Quantidade],(Balanço[Estoque]=Back!$E$3)*(Balanço[Material]=Back!F10657))))</f>
        <v/>
      </c>
    </row>
    <row r="10658" spans="2:7">
      <c r="B10658" s="32">
        <f>SUMIF(Balanço[Estoque],Back!A10658,Balanço[Quantidade])</f>
        <v>0</v>
      </c>
      <c r="G10658" s="32" t="str" cm="1">
        <f t="array" ref="G10658">IF(F10658="","",SUM(_xlfn._xlws.FILTER(Balanço[Quantidade],(Balanço[Estoque]=Back!$E$3)*(Balanço[Material]=Back!F10658))))</f>
        <v/>
      </c>
    </row>
    <row r="10659" spans="2:7">
      <c r="B10659" s="32">
        <f>SUMIF(Balanço[Estoque],Back!A10659,Balanço[Quantidade])</f>
        <v>0</v>
      </c>
      <c r="G10659" s="32" t="str" cm="1">
        <f t="array" ref="G10659">IF(F10659="","",SUM(_xlfn._xlws.FILTER(Balanço[Quantidade],(Balanço[Estoque]=Back!$E$3)*(Balanço[Material]=Back!F10659))))</f>
        <v/>
      </c>
    </row>
    <row r="10660" spans="2:7">
      <c r="B10660" s="32">
        <f>SUMIF(Balanço[Estoque],Back!A10660,Balanço[Quantidade])</f>
        <v>0</v>
      </c>
      <c r="G10660" s="32" t="str" cm="1">
        <f t="array" ref="G10660">IF(F10660="","",SUM(_xlfn._xlws.FILTER(Balanço[Quantidade],(Balanço[Estoque]=Back!$E$3)*(Balanço[Material]=Back!F10660))))</f>
        <v/>
      </c>
    </row>
    <row r="10661" spans="2:7">
      <c r="B10661" s="32">
        <f>SUMIF(Balanço[Estoque],Back!A10661,Balanço[Quantidade])</f>
        <v>0</v>
      </c>
      <c r="G10661" s="32" t="str" cm="1">
        <f t="array" ref="G10661">IF(F10661="","",SUM(_xlfn._xlws.FILTER(Balanço[Quantidade],(Balanço[Estoque]=Back!$E$3)*(Balanço[Material]=Back!F10661))))</f>
        <v/>
      </c>
    </row>
    <row r="10662" spans="2:7">
      <c r="B10662" s="32">
        <f>SUMIF(Balanço[Estoque],Back!A10662,Balanço[Quantidade])</f>
        <v>0</v>
      </c>
      <c r="G10662" s="32" t="str" cm="1">
        <f t="array" ref="G10662">IF(F10662="","",SUM(_xlfn._xlws.FILTER(Balanço[Quantidade],(Balanço[Estoque]=Back!$E$3)*(Balanço[Material]=Back!F10662))))</f>
        <v/>
      </c>
    </row>
    <row r="10663" spans="2:7">
      <c r="B10663" s="32">
        <f>SUMIF(Balanço[Estoque],Back!A10663,Balanço[Quantidade])</f>
        <v>0</v>
      </c>
      <c r="G10663" s="32" t="str" cm="1">
        <f t="array" ref="G10663">IF(F10663="","",SUM(_xlfn._xlws.FILTER(Balanço[Quantidade],(Balanço[Estoque]=Back!$E$3)*(Balanço[Material]=Back!F10663))))</f>
        <v/>
      </c>
    </row>
    <row r="10664" spans="2:7">
      <c r="B10664" s="32">
        <f>SUMIF(Balanço[Estoque],Back!A10664,Balanço[Quantidade])</f>
        <v>0</v>
      </c>
      <c r="G10664" s="32" t="str" cm="1">
        <f t="array" ref="G10664">IF(F10664="","",SUM(_xlfn._xlws.FILTER(Balanço[Quantidade],(Balanço[Estoque]=Back!$E$3)*(Balanço[Material]=Back!F10664))))</f>
        <v/>
      </c>
    </row>
    <row r="10665" spans="2:7">
      <c r="B10665" s="32">
        <f>SUMIF(Balanço[Estoque],Back!A10665,Balanço[Quantidade])</f>
        <v>0</v>
      </c>
      <c r="G10665" s="32" t="str" cm="1">
        <f t="array" ref="G10665">IF(F10665="","",SUM(_xlfn._xlws.FILTER(Balanço[Quantidade],(Balanço[Estoque]=Back!$E$3)*(Balanço[Material]=Back!F10665))))</f>
        <v/>
      </c>
    </row>
    <row r="10666" spans="2:7">
      <c r="B10666" s="32">
        <f>SUMIF(Balanço[Estoque],Back!A10666,Balanço[Quantidade])</f>
        <v>0</v>
      </c>
      <c r="G10666" s="32" t="str" cm="1">
        <f t="array" ref="G10666">IF(F10666="","",SUM(_xlfn._xlws.FILTER(Balanço[Quantidade],(Balanço[Estoque]=Back!$E$3)*(Balanço[Material]=Back!F10666))))</f>
        <v/>
      </c>
    </row>
    <row r="10667" spans="2:7">
      <c r="B10667" s="32">
        <f>SUMIF(Balanço[Estoque],Back!A10667,Balanço[Quantidade])</f>
        <v>0</v>
      </c>
      <c r="G10667" s="32" t="str" cm="1">
        <f t="array" ref="G10667">IF(F10667="","",SUM(_xlfn._xlws.FILTER(Balanço[Quantidade],(Balanço[Estoque]=Back!$E$3)*(Balanço[Material]=Back!F10667))))</f>
        <v/>
      </c>
    </row>
    <row r="10668" spans="2:7">
      <c r="B10668" s="32">
        <f>SUMIF(Balanço[Estoque],Back!A10668,Balanço[Quantidade])</f>
        <v>0</v>
      </c>
      <c r="G10668" s="32" t="str" cm="1">
        <f t="array" ref="G10668">IF(F10668="","",SUM(_xlfn._xlws.FILTER(Balanço[Quantidade],(Balanço[Estoque]=Back!$E$3)*(Balanço[Material]=Back!F10668))))</f>
        <v/>
      </c>
    </row>
    <row r="10669" spans="2:7">
      <c r="B10669" s="32">
        <f>SUMIF(Balanço[Estoque],Back!A10669,Balanço[Quantidade])</f>
        <v>0</v>
      </c>
      <c r="G10669" s="32" t="str" cm="1">
        <f t="array" ref="G10669">IF(F10669="","",SUM(_xlfn._xlws.FILTER(Balanço[Quantidade],(Balanço[Estoque]=Back!$E$3)*(Balanço[Material]=Back!F10669))))</f>
        <v/>
      </c>
    </row>
    <row r="10670" spans="2:7">
      <c r="B10670" s="32">
        <f>SUMIF(Balanço[Estoque],Back!A10670,Balanço[Quantidade])</f>
        <v>0</v>
      </c>
      <c r="G10670" s="32" t="str" cm="1">
        <f t="array" ref="G10670">IF(F10670="","",SUM(_xlfn._xlws.FILTER(Balanço[Quantidade],(Balanço[Estoque]=Back!$E$3)*(Balanço[Material]=Back!F10670))))</f>
        <v/>
      </c>
    </row>
    <row r="10671" spans="2:7">
      <c r="B10671" s="32">
        <f>SUMIF(Balanço[Estoque],Back!A10671,Balanço[Quantidade])</f>
        <v>0</v>
      </c>
      <c r="G10671" s="32" t="str" cm="1">
        <f t="array" ref="G10671">IF(F10671="","",SUM(_xlfn._xlws.FILTER(Balanço[Quantidade],(Balanço[Estoque]=Back!$E$3)*(Balanço[Material]=Back!F10671))))</f>
        <v/>
      </c>
    </row>
    <row r="10672" spans="2:7">
      <c r="B10672" s="32">
        <f>SUMIF(Balanço[Estoque],Back!A10672,Balanço[Quantidade])</f>
        <v>0</v>
      </c>
      <c r="G10672" s="32" t="str" cm="1">
        <f t="array" ref="G10672">IF(F10672="","",SUM(_xlfn._xlws.FILTER(Balanço[Quantidade],(Balanço[Estoque]=Back!$E$3)*(Balanço[Material]=Back!F10672))))</f>
        <v/>
      </c>
    </row>
    <row r="10673" spans="2:7">
      <c r="B10673" s="32">
        <f>SUMIF(Balanço[Estoque],Back!A10673,Balanço[Quantidade])</f>
        <v>0</v>
      </c>
      <c r="G10673" s="32" t="str" cm="1">
        <f t="array" ref="G10673">IF(F10673="","",SUM(_xlfn._xlws.FILTER(Balanço[Quantidade],(Balanço[Estoque]=Back!$E$3)*(Balanço[Material]=Back!F10673))))</f>
        <v/>
      </c>
    </row>
    <row r="10674" spans="2:7">
      <c r="B10674" s="32">
        <f>SUMIF(Balanço[Estoque],Back!A10674,Balanço[Quantidade])</f>
        <v>0</v>
      </c>
      <c r="G10674" s="32" t="str" cm="1">
        <f t="array" ref="G10674">IF(F10674="","",SUM(_xlfn._xlws.FILTER(Balanço[Quantidade],(Balanço[Estoque]=Back!$E$3)*(Balanço[Material]=Back!F10674))))</f>
        <v/>
      </c>
    </row>
    <row r="10675" spans="2:7">
      <c r="B10675" s="32">
        <f>SUMIF(Balanço[Estoque],Back!A10675,Balanço[Quantidade])</f>
        <v>0</v>
      </c>
      <c r="G10675" s="32" t="str" cm="1">
        <f t="array" ref="G10675">IF(F10675="","",SUM(_xlfn._xlws.FILTER(Balanço[Quantidade],(Balanço[Estoque]=Back!$E$3)*(Balanço[Material]=Back!F10675))))</f>
        <v/>
      </c>
    </row>
    <row r="10676" spans="2:7">
      <c r="B10676" s="32">
        <f>SUMIF(Balanço[Estoque],Back!A10676,Balanço[Quantidade])</f>
        <v>0</v>
      </c>
      <c r="G10676" s="32" t="str" cm="1">
        <f t="array" ref="G10676">IF(F10676="","",SUM(_xlfn._xlws.FILTER(Balanço[Quantidade],(Balanço[Estoque]=Back!$E$3)*(Balanço[Material]=Back!F10676))))</f>
        <v/>
      </c>
    </row>
    <row r="10677" spans="2:7">
      <c r="B10677" s="32">
        <f>SUMIF(Balanço[Estoque],Back!A10677,Balanço[Quantidade])</f>
        <v>0</v>
      </c>
      <c r="G10677" s="32" t="str" cm="1">
        <f t="array" ref="G10677">IF(F10677="","",SUM(_xlfn._xlws.FILTER(Balanço[Quantidade],(Balanço[Estoque]=Back!$E$3)*(Balanço[Material]=Back!F10677))))</f>
        <v/>
      </c>
    </row>
    <row r="10678" spans="2:7">
      <c r="B10678" s="32">
        <f>SUMIF(Balanço[Estoque],Back!A10678,Balanço[Quantidade])</f>
        <v>0</v>
      </c>
      <c r="G10678" s="32" t="str" cm="1">
        <f t="array" ref="G10678">IF(F10678="","",SUM(_xlfn._xlws.FILTER(Balanço[Quantidade],(Balanço[Estoque]=Back!$E$3)*(Balanço[Material]=Back!F10678))))</f>
        <v/>
      </c>
    </row>
    <row r="10679" spans="2:7">
      <c r="B10679" s="32">
        <f>SUMIF(Balanço[Estoque],Back!A10679,Balanço[Quantidade])</f>
        <v>0</v>
      </c>
      <c r="G10679" s="32" t="str" cm="1">
        <f t="array" ref="G10679">IF(F10679="","",SUM(_xlfn._xlws.FILTER(Balanço[Quantidade],(Balanço[Estoque]=Back!$E$3)*(Balanço[Material]=Back!F10679))))</f>
        <v/>
      </c>
    </row>
    <row r="10680" spans="2:7">
      <c r="B10680" s="32">
        <f>SUMIF(Balanço[Estoque],Back!A10680,Balanço[Quantidade])</f>
        <v>0</v>
      </c>
      <c r="G10680" s="32" t="str" cm="1">
        <f t="array" ref="G10680">IF(F10680="","",SUM(_xlfn._xlws.FILTER(Balanço[Quantidade],(Balanço[Estoque]=Back!$E$3)*(Balanço[Material]=Back!F10680))))</f>
        <v/>
      </c>
    </row>
    <row r="10681" spans="2:7">
      <c r="B10681" s="32">
        <f>SUMIF(Balanço[Estoque],Back!A10681,Balanço[Quantidade])</f>
        <v>0</v>
      </c>
      <c r="G10681" s="32" t="str" cm="1">
        <f t="array" ref="G10681">IF(F10681="","",SUM(_xlfn._xlws.FILTER(Balanço[Quantidade],(Balanço[Estoque]=Back!$E$3)*(Balanço[Material]=Back!F10681))))</f>
        <v/>
      </c>
    </row>
    <row r="10682" spans="2:7">
      <c r="B10682" s="32">
        <f>SUMIF(Balanço[Estoque],Back!A10682,Balanço[Quantidade])</f>
        <v>0</v>
      </c>
      <c r="G10682" s="32" t="str" cm="1">
        <f t="array" ref="G10682">IF(F10682="","",SUM(_xlfn._xlws.FILTER(Balanço[Quantidade],(Balanço[Estoque]=Back!$E$3)*(Balanço[Material]=Back!F10682))))</f>
        <v/>
      </c>
    </row>
    <row r="10683" spans="2:7">
      <c r="B10683" s="32">
        <f>SUMIF(Balanço[Estoque],Back!A10683,Balanço[Quantidade])</f>
        <v>0</v>
      </c>
      <c r="G10683" s="32" t="str" cm="1">
        <f t="array" ref="G10683">IF(F10683="","",SUM(_xlfn._xlws.FILTER(Balanço[Quantidade],(Balanço[Estoque]=Back!$E$3)*(Balanço[Material]=Back!F10683))))</f>
        <v/>
      </c>
    </row>
    <row r="10684" spans="2:7">
      <c r="B10684" s="32">
        <f>SUMIF(Balanço[Estoque],Back!A10684,Balanço[Quantidade])</f>
        <v>0</v>
      </c>
      <c r="G10684" s="32" t="str" cm="1">
        <f t="array" ref="G10684">IF(F10684="","",SUM(_xlfn._xlws.FILTER(Balanço[Quantidade],(Balanço[Estoque]=Back!$E$3)*(Balanço[Material]=Back!F10684))))</f>
        <v/>
      </c>
    </row>
    <row r="10685" spans="2:7">
      <c r="B10685" s="32">
        <f>SUMIF(Balanço[Estoque],Back!A10685,Balanço[Quantidade])</f>
        <v>0</v>
      </c>
      <c r="G10685" s="32" t="str" cm="1">
        <f t="array" ref="G10685">IF(F10685="","",SUM(_xlfn._xlws.FILTER(Balanço[Quantidade],(Balanço[Estoque]=Back!$E$3)*(Balanço[Material]=Back!F10685))))</f>
        <v/>
      </c>
    </row>
    <row r="10686" spans="2:7">
      <c r="B10686" s="32">
        <f>SUMIF(Balanço[Estoque],Back!A10686,Balanço[Quantidade])</f>
        <v>0</v>
      </c>
      <c r="G10686" s="32" t="str" cm="1">
        <f t="array" ref="G10686">IF(F10686="","",SUM(_xlfn._xlws.FILTER(Balanço[Quantidade],(Balanço[Estoque]=Back!$E$3)*(Balanço[Material]=Back!F10686))))</f>
        <v/>
      </c>
    </row>
    <row r="10687" spans="2:7">
      <c r="B10687" s="32">
        <f>SUMIF(Balanço[Estoque],Back!A10687,Balanço[Quantidade])</f>
        <v>0</v>
      </c>
      <c r="G10687" s="32" t="str" cm="1">
        <f t="array" ref="G10687">IF(F10687="","",SUM(_xlfn._xlws.FILTER(Balanço[Quantidade],(Balanço[Estoque]=Back!$E$3)*(Balanço[Material]=Back!F10687))))</f>
        <v/>
      </c>
    </row>
    <row r="10688" spans="2:7">
      <c r="B10688" s="32">
        <f>SUMIF(Balanço[Estoque],Back!A10688,Balanço[Quantidade])</f>
        <v>0</v>
      </c>
      <c r="G10688" s="32" t="str" cm="1">
        <f t="array" ref="G10688">IF(F10688="","",SUM(_xlfn._xlws.FILTER(Balanço[Quantidade],(Balanço[Estoque]=Back!$E$3)*(Balanço[Material]=Back!F10688))))</f>
        <v/>
      </c>
    </row>
    <row r="10689" spans="2:7">
      <c r="B10689" s="32">
        <f>SUMIF(Balanço[Estoque],Back!A10689,Balanço[Quantidade])</f>
        <v>0</v>
      </c>
      <c r="G10689" s="32" t="str" cm="1">
        <f t="array" ref="G10689">IF(F10689="","",SUM(_xlfn._xlws.FILTER(Balanço[Quantidade],(Balanço[Estoque]=Back!$E$3)*(Balanço[Material]=Back!F10689))))</f>
        <v/>
      </c>
    </row>
    <row r="10690" spans="2:7">
      <c r="B10690" s="32">
        <f>SUMIF(Balanço[Estoque],Back!A10690,Balanço[Quantidade])</f>
        <v>0</v>
      </c>
      <c r="G10690" s="32" t="str" cm="1">
        <f t="array" ref="G10690">IF(F10690="","",SUM(_xlfn._xlws.FILTER(Balanço[Quantidade],(Balanço[Estoque]=Back!$E$3)*(Balanço[Material]=Back!F10690))))</f>
        <v/>
      </c>
    </row>
    <row r="10691" spans="2:7">
      <c r="B10691" s="32">
        <f>SUMIF(Balanço[Estoque],Back!A10691,Balanço[Quantidade])</f>
        <v>0</v>
      </c>
      <c r="G10691" s="32" t="str" cm="1">
        <f t="array" ref="G10691">IF(F10691="","",SUM(_xlfn._xlws.FILTER(Balanço[Quantidade],(Balanço[Estoque]=Back!$E$3)*(Balanço[Material]=Back!F10691))))</f>
        <v/>
      </c>
    </row>
    <row r="10692" spans="2:7">
      <c r="B10692" s="32">
        <f>SUMIF(Balanço[Estoque],Back!A10692,Balanço[Quantidade])</f>
        <v>0</v>
      </c>
      <c r="G10692" s="32" t="str" cm="1">
        <f t="array" ref="G10692">IF(F10692="","",SUM(_xlfn._xlws.FILTER(Balanço[Quantidade],(Balanço[Estoque]=Back!$E$3)*(Balanço[Material]=Back!F10692))))</f>
        <v/>
      </c>
    </row>
    <row r="10693" spans="2:7">
      <c r="B10693" s="32">
        <f>SUMIF(Balanço[Estoque],Back!A10693,Balanço[Quantidade])</f>
        <v>0</v>
      </c>
      <c r="G10693" s="32" t="str" cm="1">
        <f t="array" ref="G10693">IF(F10693="","",SUM(_xlfn._xlws.FILTER(Balanço[Quantidade],(Balanço[Estoque]=Back!$E$3)*(Balanço[Material]=Back!F10693))))</f>
        <v/>
      </c>
    </row>
    <row r="10694" spans="2:7">
      <c r="B10694" s="32">
        <f>SUMIF(Balanço[Estoque],Back!A10694,Balanço[Quantidade])</f>
        <v>0</v>
      </c>
      <c r="G10694" s="32" t="str" cm="1">
        <f t="array" ref="G10694">IF(F10694="","",SUM(_xlfn._xlws.FILTER(Balanço[Quantidade],(Balanço[Estoque]=Back!$E$3)*(Balanço[Material]=Back!F10694))))</f>
        <v/>
      </c>
    </row>
    <row r="10695" spans="2:7">
      <c r="B10695" s="32">
        <f>SUMIF(Balanço[Estoque],Back!A10695,Balanço[Quantidade])</f>
        <v>0</v>
      </c>
      <c r="G10695" s="32" t="str" cm="1">
        <f t="array" ref="G10695">IF(F10695="","",SUM(_xlfn._xlws.FILTER(Balanço[Quantidade],(Balanço[Estoque]=Back!$E$3)*(Balanço[Material]=Back!F10695))))</f>
        <v/>
      </c>
    </row>
    <row r="10696" spans="2:7">
      <c r="B10696" s="32">
        <f>SUMIF(Balanço[Estoque],Back!A10696,Balanço[Quantidade])</f>
        <v>0</v>
      </c>
      <c r="G10696" s="32" t="str" cm="1">
        <f t="array" ref="G10696">IF(F10696="","",SUM(_xlfn._xlws.FILTER(Balanço[Quantidade],(Balanço[Estoque]=Back!$E$3)*(Balanço[Material]=Back!F10696))))</f>
        <v/>
      </c>
    </row>
    <row r="10697" spans="2:7">
      <c r="B10697" s="32">
        <f>SUMIF(Balanço[Estoque],Back!A10697,Balanço[Quantidade])</f>
        <v>0</v>
      </c>
      <c r="G10697" s="32" t="str" cm="1">
        <f t="array" ref="G10697">IF(F10697="","",SUM(_xlfn._xlws.FILTER(Balanço[Quantidade],(Balanço[Estoque]=Back!$E$3)*(Balanço[Material]=Back!F10697))))</f>
        <v/>
      </c>
    </row>
    <row r="10698" spans="2:7">
      <c r="B10698" s="32">
        <f>SUMIF(Balanço[Estoque],Back!A10698,Balanço[Quantidade])</f>
        <v>0</v>
      </c>
      <c r="G10698" s="32" t="str" cm="1">
        <f t="array" ref="G10698">IF(F10698="","",SUM(_xlfn._xlws.FILTER(Balanço[Quantidade],(Balanço[Estoque]=Back!$E$3)*(Balanço[Material]=Back!F10698))))</f>
        <v/>
      </c>
    </row>
    <row r="10699" spans="2:7">
      <c r="B10699" s="32">
        <f>SUMIF(Balanço[Estoque],Back!A10699,Balanço[Quantidade])</f>
        <v>0</v>
      </c>
      <c r="G10699" s="32" t="str" cm="1">
        <f t="array" ref="G10699">IF(F10699="","",SUM(_xlfn._xlws.FILTER(Balanço[Quantidade],(Balanço[Estoque]=Back!$E$3)*(Balanço[Material]=Back!F10699))))</f>
        <v/>
      </c>
    </row>
    <row r="10700" spans="2:7">
      <c r="B10700" s="32">
        <f>SUMIF(Balanço[Estoque],Back!A10700,Balanço[Quantidade])</f>
        <v>0</v>
      </c>
      <c r="G10700" s="32" t="str" cm="1">
        <f t="array" ref="G10700">IF(F10700="","",SUM(_xlfn._xlws.FILTER(Balanço[Quantidade],(Balanço[Estoque]=Back!$E$3)*(Balanço[Material]=Back!F10700))))</f>
        <v/>
      </c>
    </row>
    <row r="10701" spans="2:7">
      <c r="B10701" s="32">
        <f>SUMIF(Balanço[Estoque],Back!A10701,Balanço[Quantidade])</f>
        <v>0</v>
      </c>
      <c r="G10701" s="32" t="str" cm="1">
        <f t="array" ref="G10701">IF(F10701="","",SUM(_xlfn._xlws.FILTER(Balanço[Quantidade],(Balanço[Estoque]=Back!$E$3)*(Balanço[Material]=Back!F10701))))</f>
        <v/>
      </c>
    </row>
    <row r="10702" spans="2:7">
      <c r="B10702" s="32">
        <f>SUMIF(Balanço[Estoque],Back!A10702,Balanço[Quantidade])</f>
        <v>0</v>
      </c>
      <c r="G10702" s="32" t="str" cm="1">
        <f t="array" ref="G10702">IF(F10702="","",SUM(_xlfn._xlws.FILTER(Balanço[Quantidade],(Balanço[Estoque]=Back!$E$3)*(Balanço[Material]=Back!F10702))))</f>
        <v/>
      </c>
    </row>
    <row r="10703" spans="2:7">
      <c r="B10703" s="32">
        <f>SUMIF(Balanço[Estoque],Back!A10703,Balanço[Quantidade])</f>
        <v>0</v>
      </c>
      <c r="G10703" s="32" t="str" cm="1">
        <f t="array" ref="G10703">IF(F10703="","",SUM(_xlfn._xlws.FILTER(Balanço[Quantidade],(Balanço[Estoque]=Back!$E$3)*(Balanço[Material]=Back!F10703))))</f>
        <v/>
      </c>
    </row>
    <row r="10704" spans="2:7">
      <c r="B10704" s="32">
        <f>SUMIF(Balanço[Estoque],Back!A10704,Balanço[Quantidade])</f>
        <v>0</v>
      </c>
      <c r="G10704" s="32" t="str" cm="1">
        <f t="array" ref="G10704">IF(F10704="","",SUM(_xlfn._xlws.FILTER(Balanço[Quantidade],(Balanço[Estoque]=Back!$E$3)*(Balanço[Material]=Back!F10704))))</f>
        <v/>
      </c>
    </row>
    <row r="10705" spans="2:7">
      <c r="B10705" s="32">
        <f>SUMIF(Balanço[Estoque],Back!A10705,Balanço[Quantidade])</f>
        <v>0</v>
      </c>
      <c r="G10705" s="32" t="str" cm="1">
        <f t="array" ref="G10705">IF(F10705="","",SUM(_xlfn._xlws.FILTER(Balanço[Quantidade],(Balanço[Estoque]=Back!$E$3)*(Balanço[Material]=Back!F10705))))</f>
        <v/>
      </c>
    </row>
    <row r="10706" spans="2:7">
      <c r="B10706" s="32">
        <f>SUMIF(Balanço[Estoque],Back!A10706,Balanço[Quantidade])</f>
        <v>0</v>
      </c>
      <c r="G10706" s="32" t="str" cm="1">
        <f t="array" ref="G10706">IF(F10706="","",SUM(_xlfn._xlws.FILTER(Balanço[Quantidade],(Balanço[Estoque]=Back!$E$3)*(Balanço[Material]=Back!F10706))))</f>
        <v/>
      </c>
    </row>
    <row r="10707" spans="2:7">
      <c r="B10707" s="32">
        <f>SUMIF(Balanço[Estoque],Back!A10707,Balanço[Quantidade])</f>
        <v>0</v>
      </c>
      <c r="G10707" s="32" t="str" cm="1">
        <f t="array" ref="G10707">IF(F10707="","",SUM(_xlfn._xlws.FILTER(Balanço[Quantidade],(Balanço[Estoque]=Back!$E$3)*(Balanço[Material]=Back!F10707))))</f>
        <v/>
      </c>
    </row>
    <row r="10708" spans="2:7">
      <c r="B10708" s="32">
        <f>SUMIF(Balanço[Estoque],Back!A10708,Balanço[Quantidade])</f>
        <v>0</v>
      </c>
      <c r="G10708" s="32" t="str" cm="1">
        <f t="array" ref="G10708">IF(F10708="","",SUM(_xlfn._xlws.FILTER(Balanço[Quantidade],(Balanço[Estoque]=Back!$E$3)*(Balanço[Material]=Back!F10708))))</f>
        <v/>
      </c>
    </row>
    <row r="10709" spans="2:7">
      <c r="B10709" s="32">
        <f>SUMIF(Balanço[Estoque],Back!A10709,Balanço[Quantidade])</f>
        <v>0</v>
      </c>
      <c r="G10709" s="32" t="str" cm="1">
        <f t="array" ref="G10709">IF(F10709="","",SUM(_xlfn._xlws.FILTER(Balanço[Quantidade],(Balanço[Estoque]=Back!$E$3)*(Balanço[Material]=Back!F10709))))</f>
        <v/>
      </c>
    </row>
    <row r="10710" spans="2:7">
      <c r="B10710" s="32">
        <f>SUMIF(Balanço[Estoque],Back!A10710,Balanço[Quantidade])</f>
        <v>0</v>
      </c>
      <c r="G10710" s="32" t="str" cm="1">
        <f t="array" ref="G10710">IF(F10710="","",SUM(_xlfn._xlws.FILTER(Balanço[Quantidade],(Balanço[Estoque]=Back!$E$3)*(Balanço[Material]=Back!F10710))))</f>
        <v/>
      </c>
    </row>
    <row r="10711" spans="2:7">
      <c r="B10711" s="32">
        <f>SUMIF(Balanço[Estoque],Back!A10711,Balanço[Quantidade])</f>
        <v>0</v>
      </c>
      <c r="G10711" s="32" t="str" cm="1">
        <f t="array" ref="G10711">IF(F10711="","",SUM(_xlfn._xlws.FILTER(Balanço[Quantidade],(Balanço[Estoque]=Back!$E$3)*(Balanço[Material]=Back!F10711))))</f>
        <v/>
      </c>
    </row>
    <row r="10712" spans="2:7">
      <c r="B10712" s="32">
        <f>SUMIF(Balanço[Estoque],Back!A10712,Balanço[Quantidade])</f>
        <v>0</v>
      </c>
      <c r="G10712" s="32" t="str" cm="1">
        <f t="array" ref="G10712">IF(F10712="","",SUM(_xlfn._xlws.FILTER(Balanço[Quantidade],(Balanço[Estoque]=Back!$E$3)*(Balanço[Material]=Back!F10712))))</f>
        <v/>
      </c>
    </row>
    <row r="10713" spans="2:7">
      <c r="B10713" s="32">
        <f>SUMIF(Balanço[Estoque],Back!A10713,Balanço[Quantidade])</f>
        <v>0</v>
      </c>
      <c r="G10713" s="32" t="str" cm="1">
        <f t="array" ref="G10713">IF(F10713="","",SUM(_xlfn._xlws.FILTER(Balanço[Quantidade],(Balanço[Estoque]=Back!$E$3)*(Balanço[Material]=Back!F10713))))</f>
        <v/>
      </c>
    </row>
    <row r="10714" spans="2:7">
      <c r="B10714" s="32">
        <f>SUMIF(Balanço[Estoque],Back!A10714,Balanço[Quantidade])</f>
        <v>0</v>
      </c>
      <c r="G10714" s="32" t="str" cm="1">
        <f t="array" ref="G10714">IF(F10714="","",SUM(_xlfn._xlws.FILTER(Balanço[Quantidade],(Balanço[Estoque]=Back!$E$3)*(Balanço[Material]=Back!F10714))))</f>
        <v/>
      </c>
    </row>
    <row r="10715" spans="2:7">
      <c r="B10715" s="32">
        <f>SUMIF(Balanço[Estoque],Back!A10715,Balanço[Quantidade])</f>
        <v>0</v>
      </c>
      <c r="G10715" s="32" t="str" cm="1">
        <f t="array" ref="G10715">IF(F10715="","",SUM(_xlfn._xlws.FILTER(Balanço[Quantidade],(Balanço[Estoque]=Back!$E$3)*(Balanço[Material]=Back!F10715))))</f>
        <v/>
      </c>
    </row>
    <row r="10716" spans="2:7">
      <c r="B10716" s="32">
        <f>SUMIF(Balanço[Estoque],Back!A10716,Balanço[Quantidade])</f>
        <v>0</v>
      </c>
      <c r="G10716" s="32" t="str" cm="1">
        <f t="array" ref="G10716">IF(F10716="","",SUM(_xlfn._xlws.FILTER(Balanço[Quantidade],(Balanço[Estoque]=Back!$E$3)*(Balanço[Material]=Back!F10716))))</f>
        <v/>
      </c>
    </row>
    <row r="10717" spans="2:7">
      <c r="B10717" s="32">
        <f>SUMIF(Balanço[Estoque],Back!A10717,Balanço[Quantidade])</f>
        <v>0</v>
      </c>
      <c r="G10717" s="32" t="str" cm="1">
        <f t="array" ref="G10717">IF(F10717="","",SUM(_xlfn._xlws.FILTER(Balanço[Quantidade],(Balanço[Estoque]=Back!$E$3)*(Balanço[Material]=Back!F10717))))</f>
        <v/>
      </c>
    </row>
    <row r="10718" spans="2:7">
      <c r="B10718" s="32">
        <f>SUMIF(Balanço[Estoque],Back!A10718,Balanço[Quantidade])</f>
        <v>0</v>
      </c>
      <c r="G10718" s="32" t="str" cm="1">
        <f t="array" ref="G10718">IF(F10718="","",SUM(_xlfn._xlws.FILTER(Balanço[Quantidade],(Balanço[Estoque]=Back!$E$3)*(Balanço[Material]=Back!F10718))))</f>
        <v/>
      </c>
    </row>
    <row r="10719" spans="2:7">
      <c r="B10719" s="32">
        <f>SUMIF(Balanço[Estoque],Back!A10719,Balanço[Quantidade])</f>
        <v>0</v>
      </c>
      <c r="G10719" s="32" t="str" cm="1">
        <f t="array" ref="G10719">IF(F10719="","",SUM(_xlfn._xlws.FILTER(Balanço[Quantidade],(Balanço[Estoque]=Back!$E$3)*(Balanço[Material]=Back!F10719))))</f>
        <v/>
      </c>
    </row>
    <row r="10720" spans="2:7">
      <c r="B10720" s="32">
        <f>SUMIF(Balanço[Estoque],Back!A10720,Balanço[Quantidade])</f>
        <v>0</v>
      </c>
      <c r="G10720" s="32" t="str" cm="1">
        <f t="array" ref="G10720">IF(F10720="","",SUM(_xlfn._xlws.FILTER(Balanço[Quantidade],(Balanço[Estoque]=Back!$E$3)*(Balanço[Material]=Back!F10720))))</f>
        <v/>
      </c>
    </row>
    <row r="10721" spans="2:7">
      <c r="B10721" s="32">
        <f>SUMIF(Balanço[Estoque],Back!A10721,Balanço[Quantidade])</f>
        <v>0</v>
      </c>
      <c r="G10721" s="32" t="str" cm="1">
        <f t="array" ref="G10721">IF(F10721="","",SUM(_xlfn._xlws.FILTER(Balanço[Quantidade],(Balanço[Estoque]=Back!$E$3)*(Balanço[Material]=Back!F10721))))</f>
        <v/>
      </c>
    </row>
    <row r="10722" spans="2:7">
      <c r="B10722" s="32">
        <f>SUMIF(Balanço[Estoque],Back!A10722,Balanço[Quantidade])</f>
        <v>0</v>
      </c>
      <c r="G10722" s="32" t="str" cm="1">
        <f t="array" ref="G10722">IF(F10722="","",SUM(_xlfn._xlws.FILTER(Balanço[Quantidade],(Balanço[Estoque]=Back!$E$3)*(Balanço[Material]=Back!F10722))))</f>
        <v/>
      </c>
    </row>
    <row r="10723" spans="2:7">
      <c r="B10723" s="32">
        <f>SUMIF(Balanço[Estoque],Back!A10723,Balanço[Quantidade])</f>
        <v>0</v>
      </c>
      <c r="G10723" s="32" t="str" cm="1">
        <f t="array" ref="G10723">IF(F10723="","",SUM(_xlfn._xlws.FILTER(Balanço[Quantidade],(Balanço[Estoque]=Back!$E$3)*(Balanço[Material]=Back!F10723))))</f>
        <v/>
      </c>
    </row>
    <row r="10724" spans="2:7">
      <c r="B10724" s="32">
        <f>SUMIF(Balanço[Estoque],Back!A10724,Balanço[Quantidade])</f>
        <v>0</v>
      </c>
      <c r="G10724" s="32" t="str" cm="1">
        <f t="array" ref="G10724">IF(F10724="","",SUM(_xlfn._xlws.FILTER(Balanço[Quantidade],(Balanço[Estoque]=Back!$E$3)*(Balanço[Material]=Back!F10724))))</f>
        <v/>
      </c>
    </row>
    <row r="10725" spans="2:7">
      <c r="B10725" s="32">
        <f>SUMIF(Balanço[Estoque],Back!A10725,Balanço[Quantidade])</f>
        <v>0</v>
      </c>
      <c r="G10725" s="32" t="str" cm="1">
        <f t="array" ref="G10725">IF(F10725="","",SUM(_xlfn._xlws.FILTER(Balanço[Quantidade],(Balanço[Estoque]=Back!$E$3)*(Balanço[Material]=Back!F10725))))</f>
        <v/>
      </c>
    </row>
    <row r="10726" spans="2:7">
      <c r="B10726" s="32">
        <f>SUMIF(Balanço[Estoque],Back!A10726,Balanço[Quantidade])</f>
        <v>0</v>
      </c>
      <c r="G10726" s="32" t="str" cm="1">
        <f t="array" ref="G10726">IF(F10726="","",SUM(_xlfn._xlws.FILTER(Balanço[Quantidade],(Balanço[Estoque]=Back!$E$3)*(Balanço[Material]=Back!F10726))))</f>
        <v/>
      </c>
    </row>
    <row r="10727" spans="2:7">
      <c r="B10727" s="32">
        <f>SUMIF(Balanço[Estoque],Back!A10727,Balanço[Quantidade])</f>
        <v>0</v>
      </c>
      <c r="G10727" s="32" t="str" cm="1">
        <f t="array" ref="G10727">IF(F10727="","",SUM(_xlfn._xlws.FILTER(Balanço[Quantidade],(Balanço[Estoque]=Back!$E$3)*(Balanço[Material]=Back!F10727))))</f>
        <v/>
      </c>
    </row>
    <row r="10728" spans="2:7">
      <c r="B10728" s="32">
        <f>SUMIF(Balanço[Estoque],Back!A10728,Balanço[Quantidade])</f>
        <v>0</v>
      </c>
      <c r="G10728" s="32" t="str" cm="1">
        <f t="array" ref="G10728">IF(F10728="","",SUM(_xlfn._xlws.FILTER(Balanço[Quantidade],(Balanço[Estoque]=Back!$E$3)*(Balanço[Material]=Back!F10728))))</f>
        <v/>
      </c>
    </row>
    <row r="10729" spans="2:7">
      <c r="B10729" s="32">
        <f>SUMIF(Balanço[Estoque],Back!A10729,Balanço[Quantidade])</f>
        <v>0</v>
      </c>
      <c r="G10729" s="32" t="str" cm="1">
        <f t="array" ref="G10729">IF(F10729="","",SUM(_xlfn._xlws.FILTER(Balanço[Quantidade],(Balanço[Estoque]=Back!$E$3)*(Balanço[Material]=Back!F10729))))</f>
        <v/>
      </c>
    </row>
    <row r="10730" spans="2:7">
      <c r="B10730" s="32">
        <f>SUMIF(Balanço[Estoque],Back!A10730,Balanço[Quantidade])</f>
        <v>0</v>
      </c>
      <c r="G10730" s="32" t="str" cm="1">
        <f t="array" ref="G10730">IF(F10730="","",SUM(_xlfn._xlws.FILTER(Balanço[Quantidade],(Balanço[Estoque]=Back!$E$3)*(Balanço[Material]=Back!F10730))))</f>
        <v/>
      </c>
    </row>
    <row r="10731" spans="2:7">
      <c r="B10731" s="32">
        <f>SUMIF(Balanço[Estoque],Back!A10731,Balanço[Quantidade])</f>
        <v>0</v>
      </c>
      <c r="G10731" s="32" t="str" cm="1">
        <f t="array" ref="G10731">IF(F10731="","",SUM(_xlfn._xlws.FILTER(Balanço[Quantidade],(Balanço[Estoque]=Back!$E$3)*(Balanço[Material]=Back!F10731))))</f>
        <v/>
      </c>
    </row>
    <row r="10732" spans="2:7">
      <c r="B10732" s="32">
        <f>SUMIF(Balanço[Estoque],Back!A10732,Balanço[Quantidade])</f>
        <v>0</v>
      </c>
      <c r="G10732" s="32" t="str" cm="1">
        <f t="array" ref="G10732">IF(F10732="","",SUM(_xlfn._xlws.FILTER(Balanço[Quantidade],(Balanço[Estoque]=Back!$E$3)*(Balanço[Material]=Back!F10732))))</f>
        <v/>
      </c>
    </row>
    <row r="10733" spans="2:7">
      <c r="B10733" s="32">
        <f>SUMIF(Balanço[Estoque],Back!A10733,Balanço[Quantidade])</f>
        <v>0</v>
      </c>
      <c r="G10733" s="32" t="str" cm="1">
        <f t="array" ref="G10733">IF(F10733="","",SUM(_xlfn._xlws.FILTER(Balanço[Quantidade],(Balanço[Estoque]=Back!$E$3)*(Balanço[Material]=Back!F10733))))</f>
        <v/>
      </c>
    </row>
    <row r="10734" spans="2:7">
      <c r="B10734" s="32">
        <f>SUMIF(Balanço[Estoque],Back!A10734,Balanço[Quantidade])</f>
        <v>0</v>
      </c>
      <c r="G10734" s="32" t="str" cm="1">
        <f t="array" ref="G10734">IF(F10734="","",SUM(_xlfn._xlws.FILTER(Balanço[Quantidade],(Balanço[Estoque]=Back!$E$3)*(Balanço[Material]=Back!F10734))))</f>
        <v/>
      </c>
    </row>
    <row r="10735" spans="2:7">
      <c r="B10735" s="32">
        <f>SUMIF(Balanço[Estoque],Back!A10735,Balanço[Quantidade])</f>
        <v>0</v>
      </c>
      <c r="G10735" s="32" t="str" cm="1">
        <f t="array" ref="G10735">IF(F10735="","",SUM(_xlfn._xlws.FILTER(Balanço[Quantidade],(Balanço[Estoque]=Back!$E$3)*(Balanço[Material]=Back!F10735))))</f>
        <v/>
      </c>
    </row>
    <row r="10736" spans="2:7">
      <c r="B10736" s="32">
        <f>SUMIF(Balanço[Estoque],Back!A10736,Balanço[Quantidade])</f>
        <v>0</v>
      </c>
      <c r="G10736" s="32" t="str" cm="1">
        <f t="array" ref="G10736">IF(F10736="","",SUM(_xlfn._xlws.FILTER(Balanço[Quantidade],(Balanço[Estoque]=Back!$E$3)*(Balanço[Material]=Back!F10736))))</f>
        <v/>
      </c>
    </row>
    <row r="10737" spans="2:7">
      <c r="B10737" s="32">
        <f>SUMIF(Balanço[Estoque],Back!A10737,Balanço[Quantidade])</f>
        <v>0</v>
      </c>
      <c r="G10737" s="32" t="str" cm="1">
        <f t="array" ref="G10737">IF(F10737="","",SUM(_xlfn._xlws.FILTER(Balanço[Quantidade],(Balanço[Estoque]=Back!$E$3)*(Balanço[Material]=Back!F10737))))</f>
        <v/>
      </c>
    </row>
    <row r="10738" spans="2:7">
      <c r="B10738" s="32">
        <f>SUMIF(Balanço[Estoque],Back!A10738,Balanço[Quantidade])</f>
        <v>0</v>
      </c>
      <c r="G10738" s="32" t="str" cm="1">
        <f t="array" ref="G10738">IF(F10738="","",SUM(_xlfn._xlws.FILTER(Balanço[Quantidade],(Balanço[Estoque]=Back!$E$3)*(Balanço[Material]=Back!F10738))))</f>
        <v/>
      </c>
    </row>
    <row r="10739" spans="2:7">
      <c r="B10739" s="32">
        <f>SUMIF(Balanço[Estoque],Back!A10739,Balanço[Quantidade])</f>
        <v>0</v>
      </c>
      <c r="G10739" s="32" t="str" cm="1">
        <f t="array" ref="G10739">IF(F10739="","",SUM(_xlfn._xlws.FILTER(Balanço[Quantidade],(Balanço[Estoque]=Back!$E$3)*(Balanço[Material]=Back!F10739))))</f>
        <v/>
      </c>
    </row>
    <row r="10740" spans="2:7">
      <c r="B10740" s="32">
        <f>SUMIF(Balanço[Estoque],Back!A10740,Balanço[Quantidade])</f>
        <v>0</v>
      </c>
      <c r="G10740" s="32" t="str" cm="1">
        <f t="array" ref="G10740">IF(F10740="","",SUM(_xlfn._xlws.FILTER(Balanço[Quantidade],(Balanço[Estoque]=Back!$E$3)*(Balanço[Material]=Back!F10740))))</f>
        <v/>
      </c>
    </row>
    <row r="10741" spans="2:7">
      <c r="B10741" s="32">
        <f>SUMIF(Balanço[Estoque],Back!A10741,Balanço[Quantidade])</f>
        <v>0</v>
      </c>
      <c r="G10741" s="32" t="str" cm="1">
        <f t="array" ref="G10741">IF(F10741="","",SUM(_xlfn._xlws.FILTER(Balanço[Quantidade],(Balanço[Estoque]=Back!$E$3)*(Balanço[Material]=Back!F10741))))</f>
        <v/>
      </c>
    </row>
    <row r="10742" spans="2:7">
      <c r="B10742" s="32">
        <f>SUMIF(Balanço[Estoque],Back!A10742,Balanço[Quantidade])</f>
        <v>0</v>
      </c>
      <c r="G10742" s="32" t="str" cm="1">
        <f t="array" ref="G10742">IF(F10742="","",SUM(_xlfn._xlws.FILTER(Balanço[Quantidade],(Balanço[Estoque]=Back!$E$3)*(Balanço[Material]=Back!F10742))))</f>
        <v/>
      </c>
    </row>
    <row r="10743" spans="2:7">
      <c r="B10743" s="32">
        <f>SUMIF(Balanço[Estoque],Back!A10743,Balanço[Quantidade])</f>
        <v>0</v>
      </c>
      <c r="G10743" s="32" t="str" cm="1">
        <f t="array" ref="G10743">IF(F10743="","",SUM(_xlfn._xlws.FILTER(Balanço[Quantidade],(Balanço[Estoque]=Back!$E$3)*(Balanço[Material]=Back!F10743))))</f>
        <v/>
      </c>
    </row>
    <row r="10744" spans="2:7">
      <c r="B10744" s="32">
        <f>SUMIF(Balanço[Estoque],Back!A10744,Balanço[Quantidade])</f>
        <v>0</v>
      </c>
      <c r="G10744" s="32" t="str" cm="1">
        <f t="array" ref="G10744">IF(F10744="","",SUM(_xlfn._xlws.FILTER(Balanço[Quantidade],(Balanço[Estoque]=Back!$E$3)*(Balanço[Material]=Back!F10744))))</f>
        <v/>
      </c>
    </row>
    <row r="10745" spans="2:7">
      <c r="B10745" s="32">
        <f>SUMIF(Balanço[Estoque],Back!A10745,Balanço[Quantidade])</f>
        <v>0</v>
      </c>
      <c r="G10745" s="32" t="str" cm="1">
        <f t="array" ref="G10745">IF(F10745="","",SUM(_xlfn._xlws.FILTER(Balanço[Quantidade],(Balanço[Estoque]=Back!$E$3)*(Balanço[Material]=Back!F10745))))</f>
        <v/>
      </c>
    </row>
    <row r="10746" spans="2:7">
      <c r="B10746" s="32">
        <f>SUMIF(Balanço[Estoque],Back!A10746,Balanço[Quantidade])</f>
        <v>0</v>
      </c>
      <c r="G10746" s="32" t="str" cm="1">
        <f t="array" ref="G10746">IF(F10746="","",SUM(_xlfn._xlws.FILTER(Balanço[Quantidade],(Balanço[Estoque]=Back!$E$3)*(Balanço[Material]=Back!F10746))))</f>
        <v/>
      </c>
    </row>
    <row r="10747" spans="2:7">
      <c r="B10747" s="32">
        <f>SUMIF(Balanço[Estoque],Back!A10747,Balanço[Quantidade])</f>
        <v>0</v>
      </c>
      <c r="G10747" s="32" t="str" cm="1">
        <f t="array" ref="G10747">IF(F10747="","",SUM(_xlfn._xlws.FILTER(Balanço[Quantidade],(Balanço[Estoque]=Back!$E$3)*(Balanço[Material]=Back!F10747))))</f>
        <v/>
      </c>
    </row>
    <row r="10748" spans="2:7">
      <c r="B10748" s="32">
        <f>SUMIF(Balanço[Estoque],Back!A10748,Balanço[Quantidade])</f>
        <v>0</v>
      </c>
      <c r="G10748" s="32" t="str" cm="1">
        <f t="array" ref="G10748">IF(F10748="","",SUM(_xlfn._xlws.FILTER(Balanço[Quantidade],(Balanço[Estoque]=Back!$E$3)*(Balanço[Material]=Back!F10748))))</f>
        <v/>
      </c>
    </row>
    <row r="10749" spans="2:7">
      <c r="B10749" s="32">
        <f>SUMIF(Balanço[Estoque],Back!A10749,Balanço[Quantidade])</f>
        <v>0</v>
      </c>
      <c r="G10749" s="32" t="str" cm="1">
        <f t="array" ref="G10749">IF(F10749="","",SUM(_xlfn._xlws.FILTER(Balanço[Quantidade],(Balanço[Estoque]=Back!$E$3)*(Balanço[Material]=Back!F10749))))</f>
        <v/>
      </c>
    </row>
    <row r="10750" spans="2:7">
      <c r="B10750" s="32">
        <f>SUMIF(Balanço[Estoque],Back!A10750,Balanço[Quantidade])</f>
        <v>0</v>
      </c>
      <c r="G10750" s="32" t="str" cm="1">
        <f t="array" ref="G10750">IF(F10750="","",SUM(_xlfn._xlws.FILTER(Balanço[Quantidade],(Balanço[Estoque]=Back!$E$3)*(Balanço[Material]=Back!F10750))))</f>
        <v/>
      </c>
    </row>
    <row r="10751" spans="2:7">
      <c r="B10751" s="32">
        <f>SUMIF(Balanço[Estoque],Back!A10751,Balanço[Quantidade])</f>
        <v>0</v>
      </c>
      <c r="G10751" s="32" t="str" cm="1">
        <f t="array" ref="G10751">IF(F10751="","",SUM(_xlfn._xlws.FILTER(Balanço[Quantidade],(Balanço[Estoque]=Back!$E$3)*(Balanço[Material]=Back!F10751))))</f>
        <v/>
      </c>
    </row>
    <row r="10752" spans="2:7">
      <c r="B10752" s="32">
        <f>SUMIF(Balanço[Estoque],Back!A10752,Balanço[Quantidade])</f>
        <v>0</v>
      </c>
      <c r="G10752" s="32" t="str" cm="1">
        <f t="array" ref="G10752">IF(F10752="","",SUM(_xlfn._xlws.FILTER(Balanço[Quantidade],(Balanço[Estoque]=Back!$E$3)*(Balanço[Material]=Back!F10752))))</f>
        <v/>
      </c>
    </row>
    <row r="10753" spans="2:7">
      <c r="B10753" s="32">
        <f>SUMIF(Balanço[Estoque],Back!A10753,Balanço[Quantidade])</f>
        <v>0</v>
      </c>
      <c r="G10753" s="32" t="str" cm="1">
        <f t="array" ref="G10753">IF(F10753="","",SUM(_xlfn._xlws.FILTER(Balanço[Quantidade],(Balanço[Estoque]=Back!$E$3)*(Balanço[Material]=Back!F10753))))</f>
        <v/>
      </c>
    </row>
    <row r="10754" spans="2:7">
      <c r="B10754" s="32">
        <f>SUMIF(Balanço[Estoque],Back!A10754,Balanço[Quantidade])</f>
        <v>0</v>
      </c>
      <c r="G10754" s="32" t="str" cm="1">
        <f t="array" ref="G10754">IF(F10754="","",SUM(_xlfn._xlws.FILTER(Balanço[Quantidade],(Balanço[Estoque]=Back!$E$3)*(Balanço[Material]=Back!F10754))))</f>
        <v/>
      </c>
    </row>
    <row r="10755" spans="2:7">
      <c r="B10755" s="32">
        <f>SUMIF(Balanço[Estoque],Back!A10755,Balanço[Quantidade])</f>
        <v>0</v>
      </c>
      <c r="G10755" s="32" t="str" cm="1">
        <f t="array" ref="G10755">IF(F10755="","",SUM(_xlfn._xlws.FILTER(Balanço[Quantidade],(Balanço[Estoque]=Back!$E$3)*(Balanço[Material]=Back!F10755))))</f>
        <v/>
      </c>
    </row>
    <row r="10756" spans="2:7">
      <c r="B10756" s="32">
        <f>SUMIF(Balanço[Estoque],Back!A10756,Balanço[Quantidade])</f>
        <v>0</v>
      </c>
      <c r="G10756" s="32" t="str" cm="1">
        <f t="array" ref="G10756">IF(F10756="","",SUM(_xlfn._xlws.FILTER(Balanço[Quantidade],(Balanço[Estoque]=Back!$E$3)*(Balanço[Material]=Back!F10756))))</f>
        <v/>
      </c>
    </row>
    <row r="10757" spans="2:7">
      <c r="B10757" s="32">
        <f>SUMIF(Balanço[Estoque],Back!A10757,Balanço[Quantidade])</f>
        <v>0</v>
      </c>
      <c r="G10757" s="32" t="str" cm="1">
        <f t="array" ref="G10757">IF(F10757="","",SUM(_xlfn._xlws.FILTER(Balanço[Quantidade],(Balanço[Estoque]=Back!$E$3)*(Balanço[Material]=Back!F10757))))</f>
        <v/>
      </c>
    </row>
    <row r="10758" spans="2:7">
      <c r="B10758" s="32">
        <f>SUMIF(Balanço[Estoque],Back!A10758,Balanço[Quantidade])</f>
        <v>0</v>
      </c>
      <c r="G10758" s="32" t="str" cm="1">
        <f t="array" ref="G10758">IF(F10758="","",SUM(_xlfn._xlws.FILTER(Balanço[Quantidade],(Balanço[Estoque]=Back!$E$3)*(Balanço[Material]=Back!F10758))))</f>
        <v/>
      </c>
    </row>
    <row r="10759" spans="2:7">
      <c r="B10759" s="32">
        <f>SUMIF(Balanço[Estoque],Back!A10759,Balanço[Quantidade])</f>
        <v>0</v>
      </c>
      <c r="G10759" s="32" t="str" cm="1">
        <f t="array" ref="G10759">IF(F10759="","",SUM(_xlfn._xlws.FILTER(Balanço[Quantidade],(Balanço[Estoque]=Back!$E$3)*(Balanço[Material]=Back!F10759))))</f>
        <v/>
      </c>
    </row>
    <row r="10760" spans="2:7">
      <c r="B10760" s="32">
        <f>SUMIF(Balanço[Estoque],Back!A10760,Balanço[Quantidade])</f>
        <v>0</v>
      </c>
      <c r="G10760" s="32" t="str" cm="1">
        <f t="array" ref="G10760">IF(F10760="","",SUM(_xlfn._xlws.FILTER(Balanço[Quantidade],(Balanço[Estoque]=Back!$E$3)*(Balanço[Material]=Back!F10760))))</f>
        <v/>
      </c>
    </row>
    <row r="10761" spans="2:7">
      <c r="B10761" s="32">
        <f>SUMIF(Balanço[Estoque],Back!A10761,Balanço[Quantidade])</f>
        <v>0</v>
      </c>
      <c r="G10761" s="32" t="str" cm="1">
        <f t="array" ref="G10761">IF(F10761="","",SUM(_xlfn._xlws.FILTER(Balanço[Quantidade],(Balanço[Estoque]=Back!$E$3)*(Balanço[Material]=Back!F10761))))</f>
        <v/>
      </c>
    </row>
    <row r="10762" spans="2:7">
      <c r="B10762" s="32">
        <f>SUMIF(Balanço[Estoque],Back!A10762,Balanço[Quantidade])</f>
        <v>0</v>
      </c>
      <c r="G10762" s="32" t="str" cm="1">
        <f t="array" ref="G10762">IF(F10762="","",SUM(_xlfn._xlws.FILTER(Balanço[Quantidade],(Balanço[Estoque]=Back!$E$3)*(Balanço[Material]=Back!F10762))))</f>
        <v/>
      </c>
    </row>
    <row r="10763" spans="2:7">
      <c r="B10763" s="32">
        <f>SUMIF(Balanço[Estoque],Back!A10763,Balanço[Quantidade])</f>
        <v>0</v>
      </c>
      <c r="G10763" s="32" t="str" cm="1">
        <f t="array" ref="G10763">IF(F10763="","",SUM(_xlfn._xlws.FILTER(Balanço[Quantidade],(Balanço[Estoque]=Back!$E$3)*(Balanço[Material]=Back!F10763))))</f>
        <v/>
      </c>
    </row>
    <row r="10764" spans="2:7">
      <c r="B10764" s="32">
        <f>SUMIF(Balanço[Estoque],Back!A10764,Balanço[Quantidade])</f>
        <v>0</v>
      </c>
      <c r="G10764" s="32" t="str" cm="1">
        <f t="array" ref="G10764">IF(F10764="","",SUM(_xlfn._xlws.FILTER(Balanço[Quantidade],(Balanço[Estoque]=Back!$E$3)*(Balanço[Material]=Back!F10764))))</f>
        <v/>
      </c>
    </row>
    <row r="10765" spans="2:7">
      <c r="B10765" s="32">
        <f>SUMIF(Balanço[Estoque],Back!A10765,Balanço[Quantidade])</f>
        <v>0</v>
      </c>
      <c r="G10765" s="32" t="str" cm="1">
        <f t="array" ref="G10765">IF(F10765="","",SUM(_xlfn._xlws.FILTER(Balanço[Quantidade],(Balanço[Estoque]=Back!$E$3)*(Balanço[Material]=Back!F10765))))</f>
        <v/>
      </c>
    </row>
    <row r="10766" spans="2:7">
      <c r="B10766" s="32">
        <f>SUMIF(Balanço[Estoque],Back!A10766,Balanço[Quantidade])</f>
        <v>0</v>
      </c>
      <c r="G10766" s="32" t="str" cm="1">
        <f t="array" ref="G10766">IF(F10766="","",SUM(_xlfn._xlws.FILTER(Balanço[Quantidade],(Balanço[Estoque]=Back!$E$3)*(Balanço[Material]=Back!F10766))))</f>
        <v/>
      </c>
    </row>
    <row r="10767" spans="2:7">
      <c r="B10767" s="32">
        <f>SUMIF(Balanço[Estoque],Back!A10767,Balanço[Quantidade])</f>
        <v>0</v>
      </c>
      <c r="G10767" s="32" t="str" cm="1">
        <f t="array" ref="G10767">IF(F10767="","",SUM(_xlfn._xlws.FILTER(Balanço[Quantidade],(Balanço[Estoque]=Back!$E$3)*(Balanço[Material]=Back!F10767))))</f>
        <v/>
      </c>
    </row>
    <row r="10768" spans="2:7">
      <c r="B10768" s="32">
        <f>SUMIF(Balanço[Estoque],Back!A10768,Balanço[Quantidade])</f>
        <v>0</v>
      </c>
      <c r="G10768" s="32" t="str" cm="1">
        <f t="array" ref="G10768">IF(F10768="","",SUM(_xlfn._xlws.FILTER(Balanço[Quantidade],(Balanço[Estoque]=Back!$E$3)*(Balanço[Material]=Back!F10768))))</f>
        <v/>
      </c>
    </row>
    <row r="10769" spans="2:7">
      <c r="B10769" s="32">
        <f>SUMIF(Balanço[Estoque],Back!A10769,Balanço[Quantidade])</f>
        <v>0</v>
      </c>
      <c r="G10769" s="32" t="str" cm="1">
        <f t="array" ref="G10769">IF(F10769="","",SUM(_xlfn._xlws.FILTER(Balanço[Quantidade],(Balanço[Estoque]=Back!$E$3)*(Balanço[Material]=Back!F10769))))</f>
        <v/>
      </c>
    </row>
    <row r="10770" spans="2:7">
      <c r="B10770" s="32">
        <f>SUMIF(Balanço[Estoque],Back!A10770,Balanço[Quantidade])</f>
        <v>0</v>
      </c>
      <c r="G10770" s="32" t="str" cm="1">
        <f t="array" ref="G10770">IF(F10770="","",SUM(_xlfn._xlws.FILTER(Balanço[Quantidade],(Balanço[Estoque]=Back!$E$3)*(Balanço[Material]=Back!F10770))))</f>
        <v/>
      </c>
    </row>
    <row r="10771" spans="2:7">
      <c r="B10771" s="32">
        <f>SUMIF(Balanço[Estoque],Back!A10771,Balanço[Quantidade])</f>
        <v>0</v>
      </c>
      <c r="G10771" s="32" t="str" cm="1">
        <f t="array" ref="G10771">IF(F10771="","",SUM(_xlfn._xlws.FILTER(Balanço[Quantidade],(Balanço[Estoque]=Back!$E$3)*(Balanço[Material]=Back!F10771))))</f>
        <v/>
      </c>
    </row>
    <row r="10772" spans="2:7">
      <c r="B10772" s="32">
        <f>SUMIF(Balanço[Estoque],Back!A10772,Balanço[Quantidade])</f>
        <v>0</v>
      </c>
      <c r="G10772" s="32" t="str" cm="1">
        <f t="array" ref="G10772">IF(F10772="","",SUM(_xlfn._xlws.FILTER(Balanço[Quantidade],(Balanço[Estoque]=Back!$E$3)*(Balanço[Material]=Back!F10772))))</f>
        <v/>
      </c>
    </row>
    <row r="10773" spans="2:7">
      <c r="B10773" s="32">
        <f>SUMIF(Balanço[Estoque],Back!A10773,Balanço[Quantidade])</f>
        <v>0</v>
      </c>
      <c r="G10773" s="32" t="str" cm="1">
        <f t="array" ref="G10773">IF(F10773="","",SUM(_xlfn._xlws.FILTER(Balanço[Quantidade],(Balanço[Estoque]=Back!$E$3)*(Balanço[Material]=Back!F10773))))</f>
        <v/>
      </c>
    </row>
    <row r="10774" spans="2:7">
      <c r="B10774" s="32">
        <f>SUMIF(Balanço[Estoque],Back!A10774,Balanço[Quantidade])</f>
        <v>0</v>
      </c>
      <c r="G10774" s="32" t="str" cm="1">
        <f t="array" ref="G10774">IF(F10774="","",SUM(_xlfn._xlws.FILTER(Balanço[Quantidade],(Balanço[Estoque]=Back!$E$3)*(Balanço[Material]=Back!F10774))))</f>
        <v/>
      </c>
    </row>
    <row r="10775" spans="2:7">
      <c r="B10775" s="32">
        <f>SUMIF(Balanço[Estoque],Back!A10775,Balanço[Quantidade])</f>
        <v>0</v>
      </c>
      <c r="G10775" s="32" t="str" cm="1">
        <f t="array" ref="G10775">IF(F10775="","",SUM(_xlfn._xlws.FILTER(Balanço[Quantidade],(Balanço[Estoque]=Back!$E$3)*(Balanço[Material]=Back!F10775))))</f>
        <v/>
      </c>
    </row>
    <row r="10776" spans="2:7">
      <c r="B10776" s="32">
        <f>SUMIF(Balanço[Estoque],Back!A10776,Balanço[Quantidade])</f>
        <v>0</v>
      </c>
      <c r="G10776" s="32" t="str" cm="1">
        <f t="array" ref="G10776">IF(F10776="","",SUM(_xlfn._xlws.FILTER(Balanço[Quantidade],(Balanço[Estoque]=Back!$E$3)*(Balanço[Material]=Back!F10776))))</f>
        <v/>
      </c>
    </row>
    <row r="10777" spans="2:7">
      <c r="B10777" s="32">
        <f>SUMIF(Balanço[Estoque],Back!A10777,Balanço[Quantidade])</f>
        <v>0</v>
      </c>
      <c r="G10777" s="32" t="str" cm="1">
        <f t="array" ref="G10777">IF(F10777="","",SUM(_xlfn._xlws.FILTER(Balanço[Quantidade],(Balanço[Estoque]=Back!$E$3)*(Balanço[Material]=Back!F10777))))</f>
        <v/>
      </c>
    </row>
    <row r="10778" spans="2:7">
      <c r="B10778" s="32">
        <f>SUMIF(Balanço[Estoque],Back!A10778,Balanço[Quantidade])</f>
        <v>0</v>
      </c>
      <c r="G10778" s="32" t="str" cm="1">
        <f t="array" ref="G10778">IF(F10778="","",SUM(_xlfn._xlws.FILTER(Balanço[Quantidade],(Balanço[Estoque]=Back!$E$3)*(Balanço[Material]=Back!F10778))))</f>
        <v/>
      </c>
    </row>
    <row r="10779" spans="2:7">
      <c r="B10779" s="32">
        <f>SUMIF(Balanço[Estoque],Back!A10779,Balanço[Quantidade])</f>
        <v>0</v>
      </c>
      <c r="G10779" s="32" t="str" cm="1">
        <f t="array" ref="G10779">IF(F10779="","",SUM(_xlfn._xlws.FILTER(Balanço[Quantidade],(Balanço[Estoque]=Back!$E$3)*(Balanço[Material]=Back!F10779))))</f>
        <v/>
      </c>
    </row>
    <row r="10780" spans="2:7">
      <c r="B10780" s="32">
        <f>SUMIF(Balanço[Estoque],Back!A10780,Balanço[Quantidade])</f>
        <v>0</v>
      </c>
      <c r="G10780" s="32" t="str" cm="1">
        <f t="array" ref="G10780">IF(F10780="","",SUM(_xlfn._xlws.FILTER(Balanço[Quantidade],(Balanço[Estoque]=Back!$E$3)*(Balanço[Material]=Back!F10780))))</f>
        <v/>
      </c>
    </row>
    <row r="10781" spans="2:7">
      <c r="B10781" s="32">
        <f>SUMIF(Balanço[Estoque],Back!A10781,Balanço[Quantidade])</f>
        <v>0</v>
      </c>
      <c r="G10781" s="32" t="str" cm="1">
        <f t="array" ref="G10781">IF(F10781="","",SUM(_xlfn._xlws.FILTER(Balanço[Quantidade],(Balanço[Estoque]=Back!$E$3)*(Balanço[Material]=Back!F10781))))</f>
        <v/>
      </c>
    </row>
    <row r="10782" spans="2:7">
      <c r="B10782" s="32">
        <f>SUMIF(Balanço[Estoque],Back!A10782,Balanço[Quantidade])</f>
        <v>0</v>
      </c>
      <c r="G10782" s="32" t="str" cm="1">
        <f t="array" ref="G10782">IF(F10782="","",SUM(_xlfn._xlws.FILTER(Balanço[Quantidade],(Balanço[Estoque]=Back!$E$3)*(Balanço[Material]=Back!F10782))))</f>
        <v/>
      </c>
    </row>
    <row r="10783" spans="2:7">
      <c r="B10783" s="32">
        <f>SUMIF(Balanço[Estoque],Back!A10783,Balanço[Quantidade])</f>
        <v>0</v>
      </c>
      <c r="G10783" s="32" t="str" cm="1">
        <f t="array" ref="G10783">IF(F10783="","",SUM(_xlfn._xlws.FILTER(Balanço[Quantidade],(Balanço[Estoque]=Back!$E$3)*(Balanço[Material]=Back!F10783))))</f>
        <v/>
      </c>
    </row>
    <row r="10784" spans="2:7">
      <c r="B10784" s="32">
        <f>SUMIF(Balanço[Estoque],Back!A10784,Balanço[Quantidade])</f>
        <v>0</v>
      </c>
      <c r="G10784" s="32" t="str" cm="1">
        <f t="array" ref="G10784">IF(F10784="","",SUM(_xlfn._xlws.FILTER(Balanço[Quantidade],(Balanço[Estoque]=Back!$E$3)*(Balanço[Material]=Back!F10784))))</f>
        <v/>
      </c>
    </row>
    <row r="10785" spans="2:7">
      <c r="B10785" s="32">
        <f>SUMIF(Balanço[Estoque],Back!A10785,Balanço[Quantidade])</f>
        <v>0</v>
      </c>
      <c r="G10785" s="32" t="str" cm="1">
        <f t="array" ref="G10785">IF(F10785="","",SUM(_xlfn._xlws.FILTER(Balanço[Quantidade],(Balanço[Estoque]=Back!$E$3)*(Balanço[Material]=Back!F10785))))</f>
        <v/>
      </c>
    </row>
    <row r="10786" spans="2:7">
      <c r="B10786" s="32">
        <f>SUMIF(Balanço[Estoque],Back!A10786,Balanço[Quantidade])</f>
        <v>0</v>
      </c>
      <c r="G10786" s="32" t="str" cm="1">
        <f t="array" ref="G10786">IF(F10786="","",SUM(_xlfn._xlws.FILTER(Balanço[Quantidade],(Balanço[Estoque]=Back!$E$3)*(Balanço[Material]=Back!F10786))))</f>
        <v/>
      </c>
    </row>
    <row r="10787" spans="2:7">
      <c r="B10787" s="32">
        <f>SUMIF(Balanço[Estoque],Back!A10787,Balanço[Quantidade])</f>
        <v>0</v>
      </c>
      <c r="G10787" s="32" t="str" cm="1">
        <f t="array" ref="G10787">IF(F10787="","",SUM(_xlfn._xlws.FILTER(Balanço[Quantidade],(Balanço[Estoque]=Back!$E$3)*(Balanço[Material]=Back!F10787))))</f>
        <v/>
      </c>
    </row>
    <row r="10788" spans="2:7">
      <c r="B10788" s="32">
        <f>SUMIF(Balanço[Estoque],Back!A10788,Balanço[Quantidade])</f>
        <v>0</v>
      </c>
      <c r="G10788" s="32" t="str" cm="1">
        <f t="array" ref="G10788">IF(F10788="","",SUM(_xlfn._xlws.FILTER(Balanço[Quantidade],(Balanço[Estoque]=Back!$E$3)*(Balanço[Material]=Back!F10788))))</f>
        <v/>
      </c>
    </row>
    <row r="10789" spans="2:7">
      <c r="B10789" s="32">
        <f>SUMIF(Balanço[Estoque],Back!A10789,Balanço[Quantidade])</f>
        <v>0</v>
      </c>
      <c r="G10789" s="32" t="str" cm="1">
        <f t="array" ref="G10789">IF(F10789="","",SUM(_xlfn._xlws.FILTER(Balanço[Quantidade],(Balanço[Estoque]=Back!$E$3)*(Balanço[Material]=Back!F10789))))</f>
        <v/>
      </c>
    </row>
    <row r="10790" spans="2:7">
      <c r="B10790" s="32">
        <f>SUMIF(Balanço[Estoque],Back!A10790,Balanço[Quantidade])</f>
        <v>0</v>
      </c>
      <c r="G10790" s="32" t="str" cm="1">
        <f t="array" ref="G10790">IF(F10790="","",SUM(_xlfn._xlws.FILTER(Balanço[Quantidade],(Balanço[Estoque]=Back!$E$3)*(Balanço[Material]=Back!F10790))))</f>
        <v/>
      </c>
    </row>
    <row r="10791" spans="2:7">
      <c r="B10791" s="32">
        <f>SUMIF(Balanço[Estoque],Back!A10791,Balanço[Quantidade])</f>
        <v>0</v>
      </c>
      <c r="G10791" s="32" t="str" cm="1">
        <f t="array" ref="G10791">IF(F10791="","",SUM(_xlfn._xlws.FILTER(Balanço[Quantidade],(Balanço[Estoque]=Back!$E$3)*(Balanço[Material]=Back!F10791))))</f>
        <v/>
      </c>
    </row>
    <row r="10792" spans="2:7">
      <c r="B10792" s="32">
        <f>SUMIF(Balanço[Estoque],Back!A10792,Balanço[Quantidade])</f>
        <v>0</v>
      </c>
      <c r="G10792" s="32" t="str" cm="1">
        <f t="array" ref="G10792">IF(F10792="","",SUM(_xlfn._xlws.FILTER(Balanço[Quantidade],(Balanço[Estoque]=Back!$E$3)*(Balanço[Material]=Back!F10792))))</f>
        <v/>
      </c>
    </row>
    <row r="10793" spans="2:7">
      <c r="B10793" s="32">
        <f>SUMIF(Balanço[Estoque],Back!A10793,Balanço[Quantidade])</f>
        <v>0</v>
      </c>
      <c r="G10793" s="32" t="str" cm="1">
        <f t="array" ref="G10793">IF(F10793="","",SUM(_xlfn._xlws.FILTER(Balanço[Quantidade],(Balanço[Estoque]=Back!$E$3)*(Balanço[Material]=Back!F10793))))</f>
        <v/>
      </c>
    </row>
    <row r="10794" spans="2:7">
      <c r="B10794" s="32">
        <f>SUMIF(Balanço[Estoque],Back!A10794,Balanço[Quantidade])</f>
        <v>0</v>
      </c>
      <c r="G10794" s="32" t="str" cm="1">
        <f t="array" ref="G10794">IF(F10794="","",SUM(_xlfn._xlws.FILTER(Balanço[Quantidade],(Balanço[Estoque]=Back!$E$3)*(Balanço[Material]=Back!F10794))))</f>
        <v/>
      </c>
    </row>
    <row r="10795" spans="2:7">
      <c r="B10795" s="32">
        <f>SUMIF(Balanço[Estoque],Back!A10795,Balanço[Quantidade])</f>
        <v>0</v>
      </c>
      <c r="G10795" s="32" t="str" cm="1">
        <f t="array" ref="G10795">IF(F10795="","",SUM(_xlfn._xlws.FILTER(Balanço[Quantidade],(Balanço[Estoque]=Back!$E$3)*(Balanço[Material]=Back!F10795))))</f>
        <v/>
      </c>
    </row>
    <row r="10796" spans="2:7">
      <c r="B10796" s="32">
        <f>SUMIF(Balanço[Estoque],Back!A10796,Balanço[Quantidade])</f>
        <v>0</v>
      </c>
      <c r="G10796" s="32" t="str" cm="1">
        <f t="array" ref="G10796">IF(F10796="","",SUM(_xlfn._xlws.FILTER(Balanço[Quantidade],(Balanço[Estoque]=Back!$E$3)*(Balanço[Material]=Back!F10796))))</f>
        <v/>
      </c>
    </row>
    <row r="10797" spans="2:7">
      <c r="B10797" s="32">
        <f>SUMIF(Balanço[Estoque],Back!A10797,Balanço[Quantidade])</f>
        <v>0</v>
      </c>
      <c r="G10797" s="32" t="str" cm="1">
        <f t="array" ref="G10797">IF(F10797="","",SUM(_xlfn._xlws.FILTER(Balanço[Quantidade],(Balanço[Estoque]=Back!$E$3)*(Balanço[Material]=Back!F10797))))</f>
        <v/>
      </c>
    </row>
    <row r="10798" spans="2:7">
      <c r="B10798" s="32">
        <f>SUMIF(Balanço[Estoque],Back!A10798,Balanço[Quantidade])</f>
        <v>0</v>
      </c>
      <c r="G10798" s="32" t="str" cm="1">
        <f t="array" ref="G10798">IF(F10798="","",SUM(_xlfn._xlws.FILTER(Balanço[Quantidade],(Balanço[Estoque]=Back!$E$3)*(Balanço[Material]=Back!F10798))))</f>
        <v/>
      </c>
    </row>
    <row r="10799" spans="2:7">
      <c r="B10799" s="32">
        <f>SUMIF(Balanço[Estoque],Back!A10799,Balanço[Quantidade])</f>
        <v>0</v>
      </c>
      <c r="G10799" s="32" t="str" cm="1">
        <f t="array" ref="G10799">IF(F10799="","",SUM(_xlfn._xlws.FILTER(Balanço[Quantidade],(Balanço[Estoque]=Back!$E$3)*(Balanço[Material]=Back!F10799))))</f>
        <v/>
      </c>
    </row>
    <row r="10800" spans="2:7">
      <c r="B10800" s="32">
        <f>SUMIF(Balanço[Estoque],Back!A10800,Balanço[Quantidade])</f>
        <v>0</v>
      </c>
      <c r="G10800" s="32" t="str" cm="1">
        <f t="array" ref="G10800">IF(F10800="","",SUM(_xlfn._xlws.FILTER(Balanço[Quantidade],(Balanço[Estoque]=Back!$E$3)*(Balanço[Material]=Back!F10800))))</f>
        <v/>
      </c>
    </row>
    <row r="10801" spans="2:7">
      <c r="B10801" s="32">
        <f>SUMIF(Balanço[Estoque],Back!A10801,Balanço[Quantidade])</f>
        <v>0</v>
      </c>
      <c r="G10801" s="32" t="str" cm="1">
        <f t="array" ref="G10801">IF(F10801="","",SUM(_xlfn._xlws.FILTER(Balanço[Quantidade],(Balanço[Estoque]=Back!$E$3)*(Balanço[Material]=Back!F10801))))</f>
        <v/>
      </c>
    </row>
    <row r="10802" spans="2:7">
      <c r="B10802" s="32">
        <f>SUMIF(Balanço[Estoque],Back!A10802,Balanço[Quantidade])</f>
        <v>0</v>
      </c>
      <c r="G10802" s="32" t="str" cm="1">
        <f t="array" ref="G10802">IF(F10802="","",SUM(_xlfn._xlws.FILTER(Balanço[Quantidade],(Balanço[Estoque]=Back!$E$3)*(Balanço[Material]=Back!F10802))))</f>
        <v/>
      </c>
    </row>
    <row r="10803" spans="2:7">
      <c r="B10803" s="32">
        <f>SUMIF(Balanço[Estoque],Back!A10803,Balanço[Quantidade])</f>
        <v>0</v>
      </c>
      <c r="G10803" s="32" t="str" cm="1">
        <f t="array" ref="G10803">IF(F10803="","",SUM(_xlfn._xlws.FILTER(Balanço[Quantidade],(Balanço[Estoque]=Back!$E$3)*(Balanço[Material]=Back!F10803))))</f>
        <v/>
      </c>
    </row>
    <row r="10804" spans="2:7">
      <c r="B10804" s="32">
        <f>SUMIF(Balanço[Estoque],Back!A10804,Balanço[Quantidade])</f>
        <v>0</v>
      </c>
      <c r="G10804" s="32" t="str" cm="1">
        <f t="array" ref="G10804">IF(F10804="","",SUM(_xlfn._xlws.FILTER(Balanço[Quantidade],(Balanço[Estoque]=Back!$E$3)*(Balanço[Material]=Back!F10804))))</f>
        <v/>
      </c>
    </row>
    <row r="10805" spans="2:7">
      <c r="B10805" s="32">
        <f>SUMIF(Balanço[Estoque],Back!A10805,Balanço[Quantidade])</f>
        <v>0</v>
      </c>
      <c r="G10805" s="32" t="str" cm="1">
        <f t="array" ref="G10805">IF(F10805="","",SUM(_xlfn._xlws.FILTER(Balanço[Quantidade],(Balanço[Estoque]=Back!$E$3)*(Balanço[Material]=Back!F10805))))</f>
        <v/>
      </c>
    </row>
    <row r="10806" spans="2:7">
      <c r="B10806" s="32">
        <f>SUMIF(Balanço[Estoque],Back!A10806,Balanço[Quantidade])</f>
        <v>0</v>
      </c>
      <c r="G10806" s="32" t="str" cm="1">
        <f t="array" ref="G10806">IF(F10806="","",SUM(_xlfn._xlws.FILTER(Balanço[Quantidade],(Balanço[Estoque]=Back!$E$3)*(Balanço[Material]=Back!F10806))))</f>
        <v/>
      </c>
    </row>
    <row r="10807" spans="2:7">
      <c r="B10807" s="32">
        <f>SUMIF(Balanço[Estoque],Back!A10807,Balanço[Quantidade])</f>
        <v>0</v>
      </c>
      <c r="G10807" s="32" t="str" cm="1">
        <f t="array" ref="G10807">IF(F10807="","",SUM(_xlfn._xlws.FILTER(Balanço[Quantidade],(Balanço[Estoque]=Back!$E$3)*(Balanço[Material]=Back!F10807))))</f>
        <v/>
      </c>
    </row>
    <row r="10808" spans="2:7">
      <c r="B10808" s="32">
        <f>SUMIF(Balanço[Estoque],Back!A10808,Balanço[Quantidade])</f>
        <v>0</v>
      </c>
      <c r="G10808" s="32" t="str" cm="1">
        <f t="array" ref="G10808">IF(F10808="","",SUM(_xlfn._xlws.FILTER(Balanço[Quantidade],(Balanço[Estoque]=Back!$E$3)*(Balanço[Material]=Back!F10808))))</f>
        <v/>
      </c>
    </row>
    <row r="10809" spans="2:7">
      <c r="B10809" s="32">
        <f>SUMIF(Balanço[Estoque],Back!A10809,Balanço[Quantidade])</f>
        <v>0</v>
      </c>
      <c r="G10809" s="32" t="str" cm="1">
        <f t="array" ref="G10809">IF(F10809="","",SUM(_xlfn._xlws.FILTER(Balanço[Quantidade],(Balanço[Estoque]=Back!$E$3)*(Balanço[Material]=Back!F10809))))</f>
        <v/>
      </c>
    </row>
    <row r="10810" spans="2:7">
      <c r="B10810" s="32">
        <f>SUMIF(Balanço[Estoque],Back!A10810,Balanço[Quantidade])</f>
        <v>0</v>
      </c>
      <c r="G10810" s="32" t="str" cm="1">
        <f t="array" ref="G10810">IF(F10810="","",SUM(_xlfn._xlws.FILTER(Balanço[Quantidade],(Balanço[Estoque]=Back!$E$3)*(Balanço[Material]=Back!F10810))))</f>
        <v/>
      </c>
    </row>
    <row r="10811" spans="2:7">
      <c r="B10811" s="32">
        <f>SUMIF(Balanço[Estoque],Back!A10811,Balanço[Quantidade])</f>
        <v>0</v>
      </c>
      <c r="G10811" s="32" t="str" cm="1">
        <f t="array" ref="G10811">IF(F10811="","",SUM(_xlfn._xlws.FILTER(Balanço[Quantidade],(Balanço[Estoque]=Back!$E$3)*(Balanço[Material]=Back!F10811))))</f>
        <v/>
      </c>
    </row>
    <row r="10812" spans="2:7">
      <c r="B10812" s="32">
        <f>SUMIF(Balanço[Estoque],Back!A10812,Balanço[Quantidade])</f>
        <v>0</v>
      </c>
      <c r="G10812" s="32" t="str" cm="1">
        <f t="array" ref="G10812">IF(F10812="","",SUM(_xlfn._xlws.FILTER(Balanço[Quantidade],(Balanço[Estoque]=Back!$E$3)*(Balanço[Material]=Back!F10812))))</f>
        <v/>
      </c>
    </row>
    <row r="10813" spans="2:7">
      <c r="B10813" s="32">
        <f>SUMIF(Balanço[Estoque],Back!A10813,Balanço[Quantidade])</f>
        <v>0</v>
      </c>
      <c r="G10813" s="32" t="str" cm="1">
        <f t="array" ref="G10813">IF(F10813="","",SUM(_xlfn._xlws.FILTER(Balanço[Quantidade],(Balanço[Estoque]=Back!$E$3)*(Balanço[Material]=Back!F10813))))</f>
        <v/>
      </c>
    </row>
    <row r="10814" spans="2:7">
      <c r="B10814" s="32">
        <f>SUMIF(Balanço[Estoque],Back!A10814,Balanço[Quantidade])</f>
        <v>0</v>
      </c>
      <c r="G10814" s="32" t="str" cm="1">
        <f t="array" ref="G10814">IF(F10814="","",SUM(_xlfn._xlws.FILTER(Balanço[Quantidade],(Balanço[Estoque]=Back!$E$3)*(Balanço[Material]=Back!F10814))))</f>
        <v/>
      </c>
    </row>
    <row r="10815" spans="2:7">
      <c r="B10815" s="32">
        <f>SUMIF(Balanço[Estoque],Back!A10815,Balanço[Quantidade])</f>
        <v>0</v>
      </c>
      <c r="G10815" s="32" t="str" cm="1">
        <f t="array" ref="G10815">IF(F10815="","",SUM(_xlfn._xlws.FILTER(Balanço[Quantidade],(Balanço[Estoque]=Back!$E$3)*(Balanço[Material]=Back!F10815))))</f>
        <v/>
      </c>
    </row>
    <row r="10816" spans="2:7">
      <c r="B10816" s="32">
        <f>SUMIF(Balanço[Estoque],Back!A10816,Balanço[Quantidade])</f>
        <v>0</v>
      </c>
      <c r="G10816" s="32" t="str" cm="1">
        <f t="array" ref="G10816">IF(F10816="","",SUM(_xlfn._xlws.FILTER(Balanço[Quantidade],(Balanço[Estoque]=Back!$E$3)*(Balanço[Material]=Back!F10816))))</f>
        <v/>
      </c>
    </row>
    <row r="10817" spans="2:7">
      <c r="B10817" s="32">
        <f>SUMIF(Balanço[Estoque],Back!A10817,Balanço[Quantidade])</f>
        <v>0</v>
      </c>
      <c r="G10817" s="32" t="str" cm="1">
        <f t="array" ref="G10817">IF(F10817="","",SUM(_xlfn._xlws.FILTER(Balanço[Quantidade],(Balanço[Estoque]=Back!$E$3)*(Balanço[Material]=Back!F10817))))</f>
        <v/>
      </c>
    </row>
    <row r="10818" spans="2:7">
      <c r="B10818" s="32">
        <f>SUMIF(Balanço[Estoque],Back!A10818,Balanço[Quantidade])</f>
        <v>0</v>
      </c>
      <c r="G10818" s="32" t="str" cm="1">
        <f t="array" ref="G10818">IF(F10818="","",SUM(_xlfn._xlws.FILTER(Balanço[Quantidade],(Balanço[Estoque]=Back!$E$3)*(Balanço[Material]=Back!F10818))))</f>
        <v/>
      </c>
    </row>
    <row r="10819" spans="2:7">
      <c r="B10819" s="32">
        <f>SUMIF(Balanço[Estoque],Back!A10819,Balanço[Quantidade])</f>
        <v>0</v>
      </c>
      <c r="G10819" s="32" t="str" cm="1">
        <f t="array" ref="G10819">IF(F10819="","",SUM(_xlfn._xlws.FILTER(Balanço[Quantidade],(Balanço[Estoque]=Back!$E$3)*(Balanço[Material]=Back!F10819))))</f>
        <v/>
      </c>
    </row>
    <row r="10820" spans="2:7">
      <c r="B10820" s="32">
        <f>SUMIF(Balanço[Estoque],Back!A10820,Balanço[Quantidade])</f>
        <v>0</v>
      </c>
      <c r="G10820" s="32" t="str" cm="1">
        <f t="array" ref="G10820">IF(F10820="","",SUM(_xlfn._xlws.FILTER(Balanço[Quantidade],(Balanço[Estoque]=Back!$E$3)*(Balanço[Material]=Back!F10820))))</f>
        <v/>
      </c>
    </row>
    <row r="10821" spans="2:7">
      <c r="B10821" s="32">
        <f>SUMIF(Balanço[Estoque],Back!A10821,Balanço[Quantidade])</f>
        <v>0</v>
      </c>
      <c r="G10821" s="32" t="str" cm="1">
        <f t="array" ref="G10821">IF(F10821="","",SUM(_xlfn._xlws.FILTER(Balanço[Quantidade],(Balanço[Estoque]=Back!$E$3)*(Balanço[Material]=Back!F10821))))</f>
        <v/>
      </c>
    </row>
    <row r="10822" spans="2:7">
      <c r="B10822" s="32">
        <f>SUMIF(Balanço[Estoque],Back!A10822,Balanço[Quantidade])</f>
        <v>0</v>
      </c>
      <c r="G10822" s="32" t="str" cm="1">
        <f t="array" ref="G10822">IF(F10822="","",SUM(_xlfn._xlws.FILTER(Balanço[Quantidade],(Balanço[Estoque]=Back!$E$3)*(Balanço[Material]=Back!F10822))))</f>
        <v/>
      </c>
    </row>
    <row r="10823" spans="2:7">
      <c r="B10823" s="32">
        <f>SUMIF(Balanço[Estoque],Back!A10823,Balanço[Quantidade])</f>
        <v>0</v>
      </c>
      <c r="G10823" s="32" t="str" cm="1">
        <f t="array" ref="G10823">IF(F10823="","",SUM(_xlfn._xlws.FILTER(Balanço[Quantidade],(Balanço[Estoque]=Back!$E$3)*(Balanço[Material]=Back!F10823))))</f>
        <v/>
      </c>
    </row>
    <row r="10824" spans="2:7">
      <c r="B10824" s="32">
        <f>SUMIF(Balanço[Estoque],Back!A10824,Balanço[Quantidade])</f>
        <v>0</v>
      </c>
      <c r="G10824" s="32" t="str" cm="1">
        <f t="array" ref="G10824">IF(F10824="","",SUM(_xlfn._xlws.FILTER(Balanço[Quantidade],(Balanço[Estoque]=Back!$E$3)*(Balanço[Material]=Back!F10824))))</f>
        <v/>
      </c>
    </row>
    <row r="10825" spans="2:7">
      <c r="B10825" s="32">
        <f>SUMIF(Balanço[Estoque],Back!A10825,Balanço[Quantidade])</f>
        <v>0</v>
      </c>
      <c r="G10825" s="32" t="str" cm="1">
        <f t="array" ref="G10825">IF(F10825="","",SUM(_xlfn._xlws.FILTER(Balanço[Quantidade],(Balanço[Estoque]=Back!$E$3)*(Balanço[Material]=Back!F10825))))</f>
        <v/>
      </c>
    </row>
    <row r="10826" spans="2:7">
      <c r="B10826" s="32">
        <f>SUMIF(Balanço[Estoque],Back!A10826,Balanço[Quantidade])</f>
        <v>0</v>
      </c>
      <c r="G10826" s="32" t="str" cm="1">
        <f t="array" ref="G10826">IF(F10826="","",SUM(_xlfn._xlws.FILTER(Balanço[Quantidade],(Balanço[Estoque]=Back!$E$3)*(Balanço[Material]=Back!F10826))))</f>
        <v/>
      </c>
    </row>
    <row r="10827" spans="2:7">
      <c r="B10827" s="32">
        <f>SUMIF(Balanço[Estoque],Back!A10827,Balanço[Quantidade])</f>
        <v>0</v>
      </c>
      <c r="G10827" s="32" t="str" cm="1">
        <f t="array" ref="G10827">IF(F10827="","",SUM(_xlfn._xlws.FILTER(Balanço[Quantidade],(Balanço[Estoque]=Back!$E$3)*(Balanço[Material]=Back!F10827))))</f>
        <v/>
      </c>
    </row>
    <row r="10828" spans="2:7">
      <c r="B10828" s="32">
        <f>SUMIF(Balanço[Estoque],Back!A10828,Balanço[Quantidade])</f>
        <v>0</v>
      </c>
      <c r="G10828" s="32" t="str" cm="1">
        <f t="array" ref="G10828">IF(F10828="","",SUM(_xlfn._xlws.FILTER(Balanço[Quantidade],(Balanço[Estoque]=Back!$E$3)*(Balanço[Material]=Back!F10828))))</f>
        <v/>
      </c>
    </row>
    <row r="10829" spans="2:7">
      <c r="B10829" s="32">
        <f>SUMIF(Balanço[Estoque],Back!A10829,Balanço[Quantidade])</f>
        <v>0</v>
      </c>
      <c r="G10829" s="32" t="str" cm="1">
        <f t="array" ref="G10829">IF(F10829="","",SUM(_xlfn._xlws.FILTER(Balanço[Quantidade],(Balanço[Estoque]=Back!$E$3)*(Balanço[Material]=Back!F10829))))</f>
        <v/>
      </c>
    </row>
    <row r="10830" spans="2:7">
      <c r="B10830" s="32">
        <f>SUMIF(Balanço[Estoque],Back!A10830,Balanço[Quantidade])</f>
        <v>0</v>
      </c>
      <c r="G10830" s="32" t="str" cm="1">
        <f t="array" ref="G10830">IF(F10830="","",SUM(_xlfn._xlws.FILTER(Balanço[Quantidade],(Balanço[Estoque]=Back!$E$3)*(Balanço[Material]=Back!F10830))))</f>
        <v/>
      </c>
    </row>
    <row r="10831" spans="2:7">
      <c r="B10831" s="32">
        <f>SUMIF(Balanço[Estoque],Back!A10831,Balanço[Quantidade])</f>
        <v>0</v>
      </c>
      <c r="G10831" s="32" t="str" cm="1">
        <f t="array" ref="G10831">IF(F10831="","",SUM(_xlfn._xlws.FILTER(Balanço[Quantidade],(Balanço[Estoque]=Back!$E$3)*(Balanço[Material]=Back!F10831))))</f>
        <v/>
      </c>
    </row>
    <row r="10832" spans="2:7">
      <c r="B10832" s="32">
        <f>SUMIF(Balanço[Estoque],Back!A10832,Balanço[Quantidade])</f>
        <v>0</v>
      </c>
      <c r="G10832" s="32" t="str" cm="1">
        <f t="array" ref="G10832">IF(F10832="","",SUM(_xlfn._xlws.FILTER(Balanço[Quantidade],(Balanço[Estoque]=Back!$E$3)*(Balanço[Material]=Back!F10832))))</f>
        <v/>
      </c>
    </row>
    <row r="10833" spans="2:7">
      <c r="B10833" s="32">
        <f>SUMIF(Balanço[Estoque],Back!A10833,Balanço[Quantidade])</f>
        <v>0</v>
      </c>
      <c r="G10833" s="32" t="str" cm="1">
        <f t="array" ref="G10833">IF(F10833="","",SUM(_xlfn._xlws.FILTER(Balanço[Quantidade],(Balanço[Estoque]=Back!$E$3)*(Balanço[Material]=Back!F10833))))</f>
        <v/>
      </c>
    </row>
    <row r="10834" spans="2:7">
      <c r="B10834" s="32">
        <f>SUMIF(Balanço[Estoque],Back!A10834,Balanço[Quantidade])</f>
        <v>0</v>
      </c>
      <c r="G10834" s="32" t="str" cm="1">
        <f t="array" ref="G10834">IF(F10834="","",SUM(_xlfn._xlws.FILTER(Balanço[Quantidade],(Balanço[Estoque]=Back!$E$3)*(Balanço[Material]=Back!F10834))))</f>
        <v/>
      </c>
    </row>
    <row r="10835" spans="2:7">
      <c r="B10835" s="32">
        <f>SUMIF(Balanço[Estoque],Back!A10835,Balanço[Quantidade])</f>
        <v>0</v>
      </c>
      <c r="G10835" s="32" t="str" cm="1">
        <f t="array" ref="G10835">IF(F10835="","",SUM(_xlfn._xlws.FILTER(Balanço[Quantidade],(Balanço[Estoque]=Back!$E$3)*(Balanço[Material]=Back!F10835))))</f>
        <v/>
      </c>
    </row>
    <row r="10836" spans="2:7">
      <c r="B10836" s="32">
        <f>SUMIF(Balanço[Estoque],Back!A10836,Balanço[Quantidade])</f>
        <v>0</v>
      </c>
      <c r="G10836" s="32" t="str" cm="1">
        <f t="array" ref="G10836">IF(F10836="","",SUM(_xlfn._xlws.FILTER(Balanço[Quantidade],(Balanço[Estoque]=Back!$E$3)*(Balanço[Material]=Back!F10836))))</f>
        <v/>
      </c>
    </row>
    <row r="10837" spans="2:7">
      <c r="B10837" s="32">
        <f>SUMIF(Balanço[Estoque],Back!A10837,Balanço[Quantidade])</f>
        <v>0</v>
      </c>
      <c r="G10837" s="32" t="str" cm="1">
        <f t="array" ref="G10837">IF(F10837="","",SUM(_xlfn._xlws.FILTER(Balanço[Quantidade],(Balanço[Estoque]=Back!$E$3)*(Balanço[Material]=Back!F10837))))</f>
        <v/>
      </c>
    </row>
    <row r="10838" spans="2:7">
      <c r="B10838" s="32">
        <f>SUMIF(Balanço[Estoque],Back!A10838,Balanço[Quantidade])</f>
        <v>0</v>
      </c>
      <c r="G10838" s="32" t="str" cm="1">
        <f t="array" ref="G10838">IF(F10838="","",SUM(_xlfn._xlws.FILTER(Balanço[Quantidade],(Balanço[Estoque]=Back!$E$3)*(Balanço[Material]=Back!F10838))))</f>
        <v/>
      </c>
    </row>
    <row r="10839" spans="2:7">
      <c r="B10839" s="32">
        <f>SUMIF(Balanço[Estoque],Back!A10839,Balanço[Quantidade])</f>
        <v>0</v>
      </c>
      <c r="G10839" s="32" t="str" cm="1">
        <f t="array" ref="G10839">IF(F10839="","",SUM(_xlfn._xlws.FILTER(Balanço[Quantidade],(Balanço[Estoque]=Back!$E$3)*(Balanço[Material]=Back!F10839))))</f>
        <v/>
      </c>
    </row>
    <row r="10840" spans="2:7">
      <c r="B10840" s="32">
        <f>SUMIF(Balanço[Estoque],Back!A10840,Balanço[Quantidade])</f>
        <v>0</v>
      </c>
      <c r="G10840" s="32" t="str" cm="1">
        <f t="array" ref="G10840">IF(F10840="","",SUM(_xlfn._xlws.FILTER(Balanço[Quantidade],(Balanço[Estoque]=Back!$E$3)*(Balanço[Material]=Back!F10840))))</f>
        <v/>
      </c>
    </row>
    <row r="10841" spans="2:7">
      <c r="B10841" s="32">
        <f>SUMIF(Balanço[Estoque],Back!A10841,Balanço[Quantidade])</f>
        <v>0</v>
      </c>
      <c r="G10841" s="32" t="str" cm="1">
        <f t="array" ref="G10841">IF(F10841="","",SUM(_xlfn._xlws.FILTER(Balanço[Quantidade],(Balanço[Estoque]=Back!$E$3)*(Balanço[Material]=Back!F10841))))</f>
        <v/>
      </c>
    </row>
    <row r="10842" spans="2:7">
      <c r="B10842" s="32">
        <f>SUMIF(Balanço[Estoque],Back!A10842,Balanço[Quantidade])</f>
        <v>0</v>
      </c>
      <c r="G10842" s="32" t="str" cm="1">
        <f t="array" ref="G10842">IF(F10842="","",SUM(_xlfn._xlws.FILTER(Balanço[Quantidade],(Balanço[Estoque]=Back!$E$3)*(Balanço[Material]=Back!F10842))))</f>
        <v/>
      </c>
    </row>
    <row r="10843" spans="2:7">
      <c r="B10843" s="32">
        <f>SUMIF(Balanço[Estoque],Back!A10843,Balanço[Quantidade])</f>
        <v>0</v>
      </c>
      <c r="G10843" s="32" t="str" cm="1">
        <f t="array" ref="G10843">IF(F10843="","",SUM(_xlfn._xlws.FILTER(Balanço[Quantidade],(Balanço[Estoque]=Back!$E$3)*(Balanço[Material]=Back!F10843))))</f>
        <v/>
      </c>
    </row>
    <row r="10844" spans="2:7">
      <c r="B10844" s="32">
        <f>SUMIF(Balanço[Estoque],Back!A10844,Balanço[Quantidade])</f>
        <v>0</v>
      </c>
      <c r="G10844" s="32" t="str" cm="1">
        <f t="array" ref="G10844">IF(F10844="","",SUM(_xlfn._xlws.FILTER(Balanço[Quantidade],(Balanço[Estoque]=Back!$E$3)*(Balanço[Material]=Back!F10844))))</f>
        <v/>
      </c>
    </row>
    <row r="10845" spans="2:7">
      <c r="B10845" s="32">
        <f>SUMIF(Balanço[Estoque],Back!A10845,Balanço[Quantidade])</f>
        <v>0</v>
      </c>
      <c r="G10845" s="32" t="str" cm="1">
        <f t="array" ref="G10845">IF(F10845="","",SUM(_xlfn._xlws.FILTER(Balanço[Quantidade],(Balanço[Estoque]=Back!$E$3)*(Balanço[Material]=Back!F10845))))</f>
        <v/>
      </c>
    </row>
    <row r="10846" spans="2:7">
      <c r="B10846" s="32">
        <f>SUMIF(Balanço[Estoque],Back!A10846,Balanço[Quantidade])</f>
        <v>0</v>
      </c>
      <c r="G10846" s="32" t="str" cm="1">
        <f t="array" ref="G10846">IF(F10846="","",SUM(_xlfn._xlws.FILTER(Balanço[Quantidade],(Balanço[Estoque]=Back!$E$3)*(Balanço[Material]=Back!F10846))))</f>
        <v/>
      </c>
    </row>
    <row r="10847" spans="2:7">
      <c r="B10847" s="32">
        <f>SUMIF(Balanço[Estoque],Back!A10847,Balanço[Quantidade])</f>
        <v>0</v>
      </c>
      <c r="G10847" s="32" t="str" cm="1">
        <f t="array" ref="G10847">IF(F10847="","",SUM(_xlfn._xlws.FILTER(Balanço[Quantidade],(Balanço[Estoque]=Back!$E$3)*(Balanço[Material]=Back!F10847))))</f>
        <v/>
      </c>
    </row>
    <row r="10848" spans="2:7">
      <c r="B10848" s="32">
        <f>SUMIF(Balanço[Estoque],Back!A10848,Balanço[Quantidade])</f>
        <v>0</v>
      </c>
      <c r="G10848" s="32" t="str" cm="1">
        <f t="array" ref="G10848">IF(F10848="","",SUM(_xlfn._xlws.FILTER(Balanço[Quantidade],(Balanço[Estoque]=Back!$E$3)*(Balanço[Material]=Back!F10848))))</f>
        <v/>
      </c>
    </row>
    <row r="10849" spans="2:7">
      <c r="B10849" s="32">
        <f>SUMIF(Balanço[Estoque],Back!A10849,Balanço[Quantidade])</f>
        <v>0</v>
      </c>
      <c r="G10849" s="32" t="str" cm="1">
        <f t="array" ref="G10849">IF(F10849="","",SUM(_xlfn._xlws.FILTER(Balanço[Quantidade],(Balanço[Estoque]=Back!$E$3)*(Balanço[Material]=Back!F10849))))</f>
        <v/>
      </c>
    </row>
    <row r="10850" spans="2:7">
      <c r="B10850" s="32">
        <f>SUMIF(Balanço[Estoque],Back!A10850,Balanço[Quantidade])</f>
        <v>0</v>
      </c>
      <c r="G10850" s="32" t="str" cm="1">
        <f t="array" ref="G10850">IF(F10850="","",SUM(_xlfn._xlws.FILTER(Balanço[Quantidade],(Balanço[Estoque]=Back!$E$3)*(Balanço[Material]=Back!F10850))))</f>
        <v/>
      </c>
    </row>
    <row r="10851" spans="2:7">
      <c r="B10851" s="32">
        <f>SUMIF(Balanço[Estoque],Back!A10851,Balanço[Quantidade])</f>
        <v>0</v>
      </c>
      <c r="G10851" s="32" t="str" cm="1">
        <f t="array" ref="G10851">IF(F10851="","",SUM(_xlfn._xlws.FILTER(Balanço[Quantidade],(Balanço[Estoque]=Back!$E$3)*(Balanço[Material]=Back!F10851))))</f>
        <v/>
      </c>
    </row>
    <row r="10852" spans="2:7">
      <c r="B10852" s="32">
        <f>SUMIF(Balanço[Estoque],Back!A10852,Balanço[Quantidade])</f>
        <v>0</v>
      </c>
      <c r="G10852" s="32" t="str" cm="1">
        <f t="array" ref="G10852">IF(F10852="","",SUM(_xlfn._xlws.FILTER(Balanço[Quantidade],(Balanço[Estoque]=Back!$E$3)*(Balanço[Material]=Back!F10852))))</f>
        <v/>
      </c>
    </row>
    <row r="10853" spans="2:7">
      <c r="B10853" s="32">
        <f>SUMIF(Balanço[Estoque],Back!A10853,Balanço[Quantidade])</f>
        <v>0</v>
      </c>
      <c r="G10853" s="32" t="str" cm="1">
        <f t="array" ref="G10853">IF(F10853="","",SUM(_xlfn._xlws.FILTER(Balanço[Quantidade],(Balanço[Estoque]=Back!$E$3)*(Balanço[Material]=Back!F10853))))</f>
        <v/>
      </c>
    </row>
    <row r="10854" spans="2:7">
      <c r="B10854" s="32">
        <f>SUMIF(Balanço[Estoque],Back!A10854,Balanço[Quantidade])</f>
        <v>0</v>
      </c>
      <c r="G10854" s="32" t="str" cm="1">
        <f t="array" ref="G10854">IF(F10854="","",SUM(_xlfn._xlws.FILTER(Balanço[Quantidade],(Balanço[Estoque]=Back!$E$3)*(Balanço[Material]=Back!F10854))))</f>
        <v/>
      </c>
    </row>
    <row r="10855" spans="2:7">
      <c r="B10855" s="32">
        <f>SUMIF(Balanço[Estoque],Back!A10855,Balanço[Quantidade])</f>
        <v>0</v>
      </c>
      <c r="G10855" s="32" t="str" cm="1">
        <f t="array" ref="G10855">IF(F10855="","",SUM(_xlfn._xlws.FILTER(Balanço[Quantidade],(Balanço[Estoque]=Back!$E$3)*(Balanço[Material]=Back!F10855))))</f>
        <v/>
      </c>
    </row>
    <row r="10856" spans="2:7">
      <c r="B10856" s="32">
        <f>SUMIF(Balanço[Estoque],Back!A10856,Balanço[Quantidade])</f>
        <v>0</v>
      </c>
      <c r="G10856" s="32" t="str" cm="1">
        <f t="array" ref="G10856">IF(F10856="","",SUM(_xlfn._xlws.FILTER(Balanço[Quantidade],(Balanço[Estoque]=Back!$E$3)*(Balanço[Material]=Back!F10856))))</f>
        <v/>
      </c>
    </row>
    <row r="10857" spans="2:7">
      <c r="B10857" s="32">
        <f>SUMIF(Balanço[Estoque],Back!A10857,Balanço[Quantidade])</f>
        <v>0</v>
      </c>
      <c r="G10857" s="32" t="str" cm="1">
        <f t="array" ref="G10857">IF(F10857="","",SUM(_xlfn._xlws.FILTER(Balanço[Quantidade],(Balanço[Estoque]=Back!$E$3)*(Balanço[Material]=Back!F10857))))</f>
        <v/>
      </c>
    </row>
    <row r="10858" spans="2:7">
      <c r="B10858" s="32">
        <f>SUMIF(Balanço[Estoque],Back!A10858,Balanço[Quantidade])</f>
        <v>0</v>
      </c>
      <c r="G10858" s="32" t="str" cm="1">
        <f t="array" ref="G10858">IF(F10858="","",SUM(_xlfn._xlws.FILTER(Balanço[Quantidade],(Balanço[Estoque]=Back!$E$3)*(Balanço[Material]=Back!F10858))))</f>
        <v/>
      </c>
    </row>
    <row r="10859" spans="2:7">
      <c r="B10859" s="32">
        <f>SUMIF(Balanço[Estoque],Back!A10859,Balanço[Quantidade])</f>
        <v>0</v>
      </c>
      <c r="G10859" s="32" t="str" cm="1">
        <f t="array" ref="G10859">IF(F10859="","",SUM(_xlfn._xlws.FILTER(Balanço[Quantidade],(Balanço[Estoque]=Back!$E$3)*(Balanço[Material]=Back!F10859))))</f>
        <v/>
      </c>
    </row>
    <row r="10860" spans="2:7">
      <c r="B10860" s="32">
        <f>SUMIF(Balanço[Estoque],Back!A10860,Balanço[Quantidade])</f>
        <v>0</v>
      </c>
      <c r="G10860" s="32" t="str" cm="1">
        <f t="array" ref="G10860">IF(F10860="","",SUM(_xlfn._xlws.FILTER(Balanço[Quantidade],(Balanço[Estoque]=Back!$E$3)*(Balanço[Material]=Back!F10860))))</f>
        <v/>
      </c>
    </row>
    <row r="10861" spans="2:7">
      <c r="B10861" s="32">
        <f>SUMIF(Balanço[Estoque],Back!A10861,Balanço[Quantidade])</f>
        <v>0</v>
      </c>
      <c r="G10861" s="32" t="str" cm="1">
        <f t="array" ref="G10861">IF(F10861="","",SUM(_xlfn._xlws.FILTER(Balanço[Quantidade],(Balanço[Estoque]=Back!$E$3)*(Balanço[Material]=Back!F10861))))</f>
        <v/>
      </c>
    </row>
    <row r="10862" spans="2:7">
      <c r="B10862" s="32">
        <f>SUMIF(Balanço[Estoque],Back!A10862,Balanço[Quantidade])</f>
        <v>0</v>
      </c>
      <c r="G10862" s="32" t="str" cm="1">
        <f t="array" ref="G10862">IF(F10862="","",SUM(_xlfn._xlws.FILTER(Balanço[Quantidade],(Balanço[Estoque]=Back!$E$3)*(Balanço[Material]=Back!F10862))))</f>
        <v/>
      </c>
    </row>
    <row r="10863" spans="2:7">
      <c r="B10863" s="32">
        <f>SUMIF(Balanço[Estoque],Back!A10863,Balanço[Quantidade])</f>
        <v>0</v>
      </c>
      <c r="G10863" s="32" t="str" cm="1">
        <f t="array" ref="G10863">IF(F10863="","",SUM(_xlfn._xlws.FILTER(Balanço[Quantidade],(Balanço[Estoque]=Back!$E$3)*(Balanço[Material]=Back!F10863))))</f>
        <v/>
      </c>
    </row>
    <row r="10864" spans="2:7">
      <c r="B10864" s="32">
        <f>SUMIF(Balanço[Estoque],Back!A10864,Balanço[Quantidade])</f>
        <v>0</v>
      </c>
      <c r="G10864" s="32" t="str" cm="1">
        <f t="array" ref="G10864">IF(F10864="","",SUM(_xlfn._xlws.FILTER(Balanço[Quantidade],(Balanço[Estoque]=Back!$E$3)*(Balanço[Material]=Back!F10864))))</f>
        <v/>
      </c>
    </row>
    <row r="10865" spans="2:7">
      <c r="B10865" s="32">
        <f>SUMIF(Balanço[Estoque],Back!A10865,Balanço[Quantidade])</f>
        <v>0</v>
      </c>
      <c r="G10865" s="32" t="str" cm="1">
        <f t="array" ref="G10865">IF(F10865="","",SUM(_xlfn._xlws.FILTER(Balanço[Quantidade],(Balanço[Estoque]=Back!$E$3)*(Balanço[Material]=Back!F10865))))</f>
        <v/>
      </c>
    </row>
    <row r="10866" spans="2:7">
      <c r="B10866" s="32">
        <f>SUMIF(Balanço[Estoque],Back!A10866,Balanço[Quantidade])</f>
        <v>0</v>
      </c>
      <c r="G10866" s="32" t="str" cm="1">
        <f t="array" ref="G10866">IF(F10866="","",SUM(_xlfn._xlws.FILTER(Balanço[Quantidade],(Balanço[Estoque]=Back!$E$3)*(Balanço[Material]=Back!F10866))))</f>
        <v/>
      </c>
    </row>
    <row r="10867" spans="2:7">
      <c r="B10867" s="32">
        <f>SUMIF(Balanço[Estoque],Back!A10867,Balanço[Quantidade])</f>
        <v>0</v>
      </c>
      <c r="G10867" s="32" t="str" cm="1">
        <f t="array" ref="G10867">IF(F10867="","",SUM(_xlfn._xlws.FILTER(Balanço[Quantidade],(Balanço[Estoque]=Back!$E$3)*(Balanço[Material]=Back!F10867))))</f>
        <v/>
      </c>
    </row>
    <row r="10868" spans="2:7">
      <c r="B10868" s="32">
        <f>SUMIF(Balanço[Estoque],Back!A10868,Balanço[Quantidade])</f>
        <v>0</v>
      </c>
      <c r="G10868" s="32" t="str" cm="1">
        <f t="array" ref="G10868">IF(F10868="","",SUM(_xlfn._xlws.FILTER(Balanço[Quantidade],(Balanço[Estoque]=Back!$E$3)*(Balanço[Material]=Back!F10868))))</f>
        <v/>
      </c>
    </row>
    <row r="10869" spans="2:7">
      <c r="B10869" s="32">
        <f>SUMIF(Balanço[Estoque],Back!A10869,Balanço[Quantidade])</f>
        <v>0</v>
      </c>
      <c r="G10869" s="32" t="str" cm="1">
        <f t="array" ref="G10869">IF(F10869="","",SUM(_xlfn._xlws.FILTER(Balanço[Quantidade],(Balanço[Estoque]=Back!$E$3)*(Balanço[Material]=Back!F10869))))</f>
        <v/>
      </c>
    </row>
    <row r="10870" spans="2:7">
      <c r="B10870" s="32">
        <f>SUMIF(Balanço[Estoque],Back!A10870,Balanço[Quantidade])</f>
        <v>0</v>
      </c>
      <c r="G10870" s="32" t="str" cm="1">
        <f t="array" ref="G10870">IF(F10870="","",SUM(_xlfn._xlws.FILTER(Balanço[Quantidade],(Balanço[Estoque]=Back!$E$3)*(Balanço[Material]=Back!F10870))))</f>
        <v/>
      </c>
    </row>
    <row r="10871" spans="2:7">
      <c r="B10871" s="32">
        <f>SUMIF(Balanço[Estoque],Back!A10871,Balanço[Quantidade])</f>
        <v>0</v>
      </c>
      <c r="G10871" s="32" t="str" cm="1">
        <f t="array" ref="G10871">IF(F10871="","",SUM(_xlfn._xlws.FILTER(Balanço[Quantidade],(Balanço[Estoque]=Back!$E$3)*(Balanço[Material]=Back!F10871))))</f>
        <v/>
      </c>
    </row>
    <row r="10872" spans="2:7">
      <c r="B10872" s="32">
        <f>SUMIF(Balanço[Estoque],Back!A10872,Balanço[Quantidade])</f>
        <v>0</v>
      </c>
      <c r="G10872" s="32" t="str" cm="1">
        <f t="array" ref="G10872">IF(F10872="","",SUM(_xlfn._xlws.FILTER(Balanço[Quantidade],(Balanço[Estoque]=Back!$E$3)*(Balanço[Material]=Back!F10872))))</f>
        <v/>
      </c>
    </row>
    <row r="10873" spans="2:7">
      <c r="B10873" s="32">
        <f>SUMIF(Balanço[Estoque],Back!A10873,Balanço[Quantidade])</f>
        <v>0</v>
      </c>
      <c r="G10873" s="32" t="str" cm="1">
        <f t="array" ref="G10873">IF(F10873="","",SUM(_xlfn._xlws.FILTER(Balanço[Quantidade],(Balanço[Estoque]=Back!$E$3)*(Balanço[Material]=Back!F10873))))</f>
        <v/>
      </c>
    </row>
    <row r="10874" spans="2:7">
      <c r="B10874" s="32">
        <f>SUMIF(Balanço[Estoque],Back!A10874,Balanço[Quantidade])</f>
        <v>0</v>
      </c>
      <c r="G10874" s="32" t="str" cm="1">
        <f t="array" ref="G10874">IF(F10874="","",SUM(_xlfn._xlws.FILTER(Balanço[Quantidade],(Balanço[Estoque]=Back!$E$3)*(Balanço[Material]=Back!F10874))))</f>
        <v/>
      </c>
    </row>
    <row r="10875" spans="2:7">
      <c r="B10875" s="32">
        <f>SUMIF(Balanço[Estoque],Back!A10875,Balanço[Quantidade])</f>
        <v>0</v>
      </c>
      <c r="G10875" s="32" t="str" cm="1">
        <f t="array" ref="G10875">IF(F10875="","",SUM(_xlfn._xlws.FILTER(Balanço[Quantidade],(Balanço[Estoque]=Back!$E$3)*(Balanço[Material]=Back!F10875))))</f>
        <v/>
      </c>
    </row>
    <row r="10876" spans="2:7">
      <c r="B10876" s="32">
        <f>SUMIF(Balanço[Estoque],Back!A10876,Balanço[Quantidade])</f>
        <v>0</v>
      </c>
      <c r="G10876" s="32" t="str" cm="1">
        <f t="array" ref="G10876">IF(F10876="","",SUM(_xlfn._xlws.FILTER(Balanço[Quantidade],(Balanço[Estoque]=Back!$E$3)*(Balanço[Material]=Back!F10876))))</f>
        <v/>
      </c>
    </row>
    <row r="10877" spans="2:7">
      <c r="B10877" s="32">
        <f>SUMIF(Balanço[Estoque],Back!A10877,Balanço[Quantidade])</f>
        <v>0</v>
      </c>
      <c r="G10877" s="32" t="str" cm="1">
        <f t="array" ref="G10877">IF(F10877="","",SUM(_xlfn._xlws.FILTER(Balanço[Quantidade],(Balanço[Estoque]=Back!$E$3)*(Balanço[Material]=Back!F10877))))</f>
        <v/>
      </c>
    </row>
    <row r="10878" spans="2:7">
      <c r="B10878" s="32">
        <f>SUMIF(Balanço[Estoque],Back!A10878,Balanço[Quantidade])</f>
        <v>0</v>
      </c>
      <c r="G10878" s="32" t="str" cm="1">
        <f t="array" ref="G10878">IF(F10878="","",SUM(_xlfn._xlws.FILTER(Balanço[Quantidade],(Balanço[Estoque]=Back!$E$3)*(Balanço[Material]=Back!F10878))))</f>
        <v/>
      </c>
    </row>
    <row r="10879" spans="2:7">
      <c r="B10879" s="32">
        <f>SUMIF(Balanço[Estoque],Back!A10879,Balanço[Quantidade])</f>
        <v>0</v>
      </c>
      <c r="G10879" s="32" t="str" cm="1">
        <f t="array" ref="G10879">IF(F10879="","",SUM(_xlfn._xlws.FILTER(Balanço[Quantidade],(Balanço[Estoque]=Back!$E$3)*(Balanço[Material]=Back!F10879))))</f>
        <v/>
      </c>
    </row>
    <row r="10880" spans="2:7">
      <c r="B10880" s="32">
        <f>SUMIF(Balanço[Estoque],Back!A10880,Balanço[Quantidade])</f>
        <v>0</v>
      </c>
      <c r="G10880" s="32" t="str" cm="1">
        <f t="array" ref="G10880">IF(F10880="","",SUM(_xlfn._xlws.FILTER(Balanço[Quantidade],(Balanço[Estoque]=Back!$E$3)*(Balanço[Material]=Back!F10880))))</f>
        <v/>
      </c>
    </row>
    <row r="10881" spans="2:7">
      <c r="B10881" s="32">
        <f>SUMIF(Balanço[Estoque],Back!A10881,Balanço[Quantidade])</f>
        <v>0</v>
      </c>
      <c r="G10881" s="32" t="str" cm="1">
        <f t="array" ref="G10881">IF(F10881="","",SUM(_xlfn._xlws.FILTER(Balanço[Quantidade],(Balanço[Estoque]=Back!$E$3)*(Balanço[Material]=Back!F10881))))</f>
        <v/>
      </c>
    </row>
    <row r="10882" spans="2:7">
      <c r="B10882" s="32">
        <f>SUMIF(Balanço[Estoque],Back!A10882,Balanço[Quantidade])</f>
        <v>0</v>
      </c>
      <c r="G10882" s="32" t="str" cm="1">
        <f t="array" ref="G10882">IF(F10882="","",SUM(_xlfn._xlws.FILTER(Balanço[Quantidade],(Balanço[Estoque]=Back!$E$3)*(Balanço[Material]=Back!F10882))))</f>
        <v/>
      </c>
    </row>
    <row r="10883" spans="2:7">
      <c r="B10883" s="32">
        <f>SUMIF(Balanço[Estoque],Back!A10883,Balanço[Quantidade])</f>
        <v>0</v>
      </c>
      <c r="G10883" s="32" t="str" cm="1">
        <f t="array" ref="G10883">IF(F10883="","",SUM(_xlfn._xlws.FILTER(Balanço[Quantidade],(Balanço[Estoque]=Back!$E$3)*(Balanço[Material]=Back!F10883))))</f>
        <v/>
      </c>
    </row>
    <row r="10884" spans="2:7">
      <c r="B10884" s="32">
        <f>SUMIF(Balanço[Estoque],Back!A10884,Balanço[Quantidade])</f>
        <v>0</v>
      </c>
      <c r="G10884" s="32" t="str" cm="1">
        <f t="array" ref="G10884">IF(F10884="","",SUM(_xlfn._xlws.FILTER(Balanço[Quantidade],(Balanço[Estoque]=Back!$E$3)*(Balanço[Material]=Back!F10884))))</f>
        <v/>
      </c>
    </row>
    <row r="10885" spans="2:7">
      <c r="B10885" s="32">
        <f>SUMIF(Balanço[Estoque],Back!A10885,Balanço[Quantidade])</f>
        <v>0</v>
      </c>
      <c r="G10885" s="32" t="str" cm="1">
        <f t="array" ref="G10885">IF(F10885="","",SUM(_xlfn._xlws.FILTER(Balanço[Quantidade],(Balanço[Estoque]=Back!$E$3)*(Balanço[Material]=Back!F10885))))</f>
        <v/>
      </c>
    </row>
    <row r="10886" spans="2:7">
      <c r="B10886" s="32">
        <f>SUMIF(Balanço[Estoque],Back!A10886,Balanço[Quantidade])</f>
        <v>0</v>
      </c>
      <c r="G10886" s="32" t="str" cm="1">
        <f t="array" ref="G10886">IF(F10886="","",SUM(_xlfn._xlws.FILTER(Balanço[Quantidade],(Balanço[Estoque]=Back!$E$3)*(Balanço[Material]=Back!F10886))))</f>
        <v/>
      </c>
    </row>
    <row r="10887" spans="2:7">
      <c r="B10887" s="32">
        <f>SUMIF(Balanço[Estoque],Back!A10887,Balanço[Quantidade])</f>
        <v>0</v>
      </c>
      <c r="G10887" s="32" t="str" cm="1">
        <f t="array" ref="G10887">IF(F10887="","",SUM(_xlfn._xlws.FILTER(Balanço[Quantidade],(Balanço[Estoque]=Back!$E$3)*(Balanço[Material]=Back!F10887))))</f>
        <v/>
      </c>
    </row>
    <row r="10888" spans="2:7">
      <c r="B10888" s="32">
        <f>SUMIF(Balanço[Estoque],Back!A10888,Balanço[Quantidade])</f>
        <v>0</v>
      </c>
      <c r="G10888" s="32" t="str" cm="1">
        <f t="array" ref="G10888">IF(F10888="","",SUM(_xlfn._xlws.FILTER(Balanço[Quantidade],(Balanço[Estoque]=Back!$E$3)*(Balanço[Material]=Back!F10888))))</f>
        <v/>
      </c>
    </row>
    <row r="10889" spans="2:7">
      <c r="B10889" s="32">
        <f>SUMIF(Balanço[Estoque],Back!A10889,Balanço[Quantidade])</f>
        <v>0</v>
      </c>
      <c r="G10889" s="32" t="str" cm="1">
        <f t="array" ref="G10889">IF(F10889="","",SUM(_xlfn._xlws.FILTER(Balanço[Quantidade],(Balanço[Estoque]=Back!$E$3)*(Balanço[Material]=Back!F10889))))</f>
        <v/>
      </c>
    </row>
    <row r="10890" spans="2:7">
      <c r="B10890" s="32">
        <f>SUMIF(Balanço[Estoque],Back!A10890,Balanço[Quantidade])</f>
        <v>0</v>
      </c>
      <c r="G10890" s="32" t="str" cm="1">
        <f t="array" ref="G10890">IF(F10890="","",SUM(_xlfn._xlws.FILTER(Balanço[Quantidade],(Balanço[Estoque]=Back!$E$3)*(Balanço[Material]=Back!F10890))))</f>
        <v/>
      </c>
    </row>
    <row r="10891" spans="2:7">
      <c r="B10891" s="32">
        <f>SUMIF(Balanço[Estoque],Back!A10891,Balanço[Quantidade])</f>
        <v>0</v>
      </c>
      <c r="G10891" s="32" t="str" cm="1">
        <f t="array" ref="G10891">IF(F10891="","",SUM(_xlfn._xlws.FILTER(Balanço[Quantidade],(Balanço[Estoque]=Back!$E$3)*(Balanço[Material]=Back!F10891))))</f>
        <v/>
      </c>
    </row>
    <row r="10892" spans="2:7">
      <c r="B10892" s="32">
        <f>SUMIF(Balanço[Estoque],Back!A10892,Balanço[Quantidade])</f>
        <v>0</v>
      </c>
      <c r="G10892" s="32" t="str" cm="1">
        <f t="array" ref="G10892">IF(F10892="","",SUM(_xlfn._xlws.FILTER(Balanço[Quantidade],(Balanço[Estoque]=Back!$E$3)*(Balanço[Material]=Back!F10892))))</f>
        <v/>
      </c>
    </row>
    <row r="10893" spans="2:7">
      <c r="B10893" s="32">
        <f>SUMIF(Balanço[Estoque],Back!A10893,Balanço[Quantidade])</f>
        <v>0</v>
      </c>
      <c r="G10893" s="32" t="str" cm="1">
        <f t="array" ref="G10893">IF(F10893="","",SUM(_xlfn._xlws.FILTER(Balanço[Quantidade],(Balanço[Estoque]=Back!$E$3)*(Balanço[Material]=Back!F10893))))</f>
        <v/>
      </c>
    </row>
    <row r="10894" spans="2:7">
      <c r="B10894" s="32">
        <f>SUMIF(Balanço[Estoque],Back!A10894,Balanço[Quantidade])</f>
        <v>0</v>
      </c>
      <c r="G10894" s="32" t="str" cm="1">
        <f t="array" ref="G10894">IF(F10894="","",SUM(_xlfn._xlws.FILTER(Balanço[Quantidade],(Balanço[Estoque]=Back!$E$3)*(Balanço[Material]=Back!F10894))))</f>
        <v/>
      </c>
    </row>
    <row r="10895" spans="2:7">
      <c r="B10895" s="32">
        <f>SUMIF(Balanço[Estoque],Back!A10895,Balanço[Quantidade])</f>
        <v>0</v>
      </c>
      <c r="G10895" s="32" t="str" cm="1">
        <f t="array" ref="G10895">IF(F10895="","",SUM(_xlfn._xlws.FILTER(Balanço[Quantidade],(Balanço[Estoque]=Back!$E$3)*(Balanço[Material]=Back!F10895))))</f>
        <v/>
      </c>
    </row>
    <row r="10896" spans="2:7">
      <c r="B10896" s="32">
        <f>SUMIF(Balanço[Estoque],Back!A10896,Balanço[Quantidade])</f>
        <v>0</v>
      </c>
      <c r="G10896" s="32" t="str" cm="1">
        <f t="array" ref="G10896">IF(F10896="","",SUM(_xlfn._xlws.FILTER(Balanço[Quantidade],(Balanço[Estoque]=Back!$E$3)*(Balanço[Material]=Back!F10896))))</f>
        <v/>
      </c>
    </row>
    <row r="10897" spans="2:7">
      <c r="B10897" s="32">
        <f>SUMIF(Balanço[Estoque],Back!A10897,Balanço[Quantidade])</f>
        <v>0</v>
      </c>
      <c r="G10897" s="32" t="str" cm="1">
        <f t="array" ref="G10897">IF(F10897="","",SUM(_xlfn._xlws.FILTER(Balanço[Quantidade],(Balanço[Estoque]=Back!$E$3)*(Balanço[Material]=Back!F10897))))</f>
        <v/>
      </c>
    </row>
    <row r="10898" spans="2:7">
      <c r="B10898" s="32">
        <f>SUMIF(Balanço[Estoque],Back!A10898,Balanço[Quantidade])</f>
        <v>0</v>
      </c>
      <c r="G10898" s="32" t="str" cm="1">
        <f t="array" ref="G10898">IF(F10898="","",SUM(_xlfn._xlws.FILTER(Balanço[Quantidade],(Balanço[Estoque]=Back!$E$3)*(Balanço[Material]=Back!F10898))))</f>
        <v/>
      </c>
    </row>
    <row r="10899" spans="2:7">
      <c r="B10899" s="32">
        <f>SUMIF(Balanço[Estoque],Back!A10899,Balanço[Quantidade])</f>
        <v>0</v>
      </c>
      <c r="G10899" s="32" t="str" cm="1">
        <f t="array" ref="G10899">IF(F10899="","",SUM(_xlfn._xlws.FILTER(Balanço[Quantidade],(Balanço[Estoque]=Back!$E$3)*(Balanço[Material]=Back!F10899))))</f>
        <v/>
      </c>
    </row>
    <row r="10900" spans="2:7">
      <c r="B10900" s="32">
        <f>SUMIF(Balanço[Estoque],Back!A10900,Balanço[Quantidade])</f>
        <v>0</v>
      </c>
      <c r="G10900" s="32" t="str" cm="1">
        <f t="array" ref="G10900">IF(F10900="","",SUM(_xlfn._xlws.FILTER(Balanço[Quantidade],(Balanço[Estoque]=Back!$E$3)*(Balanço[Material]=Back!F10900))))</f>
        <v/>
      </c>
    </row>
    <row r="10901" spans="2:7">
      <c r="B10901" s="32">
        <f>SUMIF(Balanço[Estoque],Back!A10901,Balanço[Quantidade])</f>
        <v>0</v>
      </c>
      <c r="G10901" s="32" t="str" cm="1">
        <f t="array" ref="G10901">IF(F10901="","",SUM(_xlfn._xlws.FILTER(Balanço[Quantidade],(Balanço[Estoque]=Back!$E$3)*(Balanço[Material]=Back!F10901))))</f>
        <v/>
      </c>
    </row>
    <row r="10902" spans="2:7">
      <c r="B10902" s="32">
        <f>SUMIF(Balanço[Estoque],Back!A10902,Balanço[Quantidade])</f>
        <v>0</v>
      </c>
      <c r="G10902" s="32" t="str" cm="1">
        <f t="array" ref="G10902">IF(F10902="","",SUM(_xlfn._xlws.FILTER(Balanço[Quantidade],(Balanço[Estoque]=Back!$E$3)*(Balanço[Material]=Back!F10902))))</f>
        <v/>
      </c>
    </row>
    <row r="10903" spans="2:7">
      <c r="B10903" s="32">
        <f>SUMIF(Balanço[Estoque],Back!A10903,Balanço[Quantidade])</f>
        <v>0</v>
      </c>
      <c r="G10903" s="32" t="str" cm="1">
        <f t="array" ref="G10903">IF(F10903="","",SUM(_xlfn._xlws.FILTER(Balanço[Quantidade],(Balanço[Estoque]=Back!$E$3)*(Balanço[Material]=Back!F10903))))</f>
        <v/>
      </c>
    </row>
    <row r="10904" spans="2:7">
      <c r="B10904" s="32">
        <f>SUMIF(Balanço[Estoque],Back!A10904,Balanço[Quantidade])</f>
        <v>0</v>
      </c>
      <c r="G10904" s="32" t="str" cm="1">
        <f t="array" ref="G10904">IF(F10904="","",SUM(_xlfn._xlws.FILTER(Balanço[Quantidade],(Balanço[Estoque]=Back!$E$3)*(Balanço[Material]=Back!F10904))))</f>
        <v/>
      </c>
    </row>
    <row r="10905" spans="2:7">
      <c r="B10905" s="32">
        <f>SUMIF(Balanço[Estoque],Back!A10905,Balanço[Quantidade])</f>
        <v>0</v>
      </c>
      <c r="G10905" s="32" t="str" cm="1">
        <f t="array" ref="G10905">IF(F10905="","",SUM(_xlfn._xlws.FILTER(Balanço[Quantidade],(Balanço[Estoque]=Back!$E$3)*(Balanço[Material]=Back!F10905))))</f>
        <v/>
      </c>
    </row>
    <row r="10906" spans="2:7">
      <c r="B10906" s="32">
        <f>SUMIF(Balanço[Estoque],Back!A10906,Balanço[Quantidade])</f>
        <v>0</v>
      </c>
      <c r="G10906" s="32" t="str" cm="1">
        <f t="array" ref="G10906">IF(F10906="","",SUM(_xlfn._xlws.FILTER(Balanço[Quantidade],(Balanço[Estoque]=Back!$E$3)*(Balanço[Material]=Back!F10906))))</f>
        <v/>
      </c>
    </row>
    <row r="10907" spans="2:7">
      <c r="B10907" s="32">
        <f>SUMIF(Balanço[Estoque],Back!A10907,Balanço[Quantidade])</f>
        <v>0</v>
      </c>
      <c r="G10907" s="32" t="str" cm="1">
        <f t="array" ref="G10907">IF(F10907="","",SUM(_xlfn._xlws.FILTER(Balanço[Quantidade],(Balanço[Estoque]=Back!$E$3)*(Balanço[Material]=Back!F10907))))</f>
        <v/>
      </c>
    </row>
    <row r="10908" spans="2:7">
      <c r="B10908" s="32">
        <f>SUMIF(Balanço[Estoque],Back!A10908,Balanço[Quantidade])</f>
        <v>0</v>
      </c>
      <c r="G10908" s="32" t="str" cm="1">
        <f t="array" ref="G10908">IF(F10908="","",SUM(_xlfn._xlws.FILTER(Balanço[Quantidade],(Balanço[Estoque]=Back!$E$3)*(Balanço[Material]=Back!F10908))))</f>
        <v/>
      </c>
    </row>
    <row r="10909" spans="2:7">
      <c r="B10909" s="32">
        <f>SUMIF(Balanço[Estoque],Back!A10909,Balanço[Quantidade])</f>
        <v>0</v>
      </c>
      <c r="G10909" s="32" t="str" cm="1">
        <f t="array" ref="G10909">IF(F10909="","",SUM(_xlfn._xlws.FILTER(Balanço[Quantidade],(Balanço[Estoque]=Back!$E$3)*(Balanço[Material]=Back!F10909))))</f>
        <v/>
      </c>
    </row>
    <row r="10910" spans="2:7">
      <c r="B10910" s="32">
        <f>SUMIF(Balanço[Estoque],Back!A10910,Balanço[Quantidade])</f>
        <v>0</v>
      </c>
      <c r="G10910" s="32" t="str" cm="1">
        <f t="array" ref="G10910">IF(F10910="","",SUM(_xlfn._xlws.FILTER(Balanço[Quantidade],(Balanço[Estoque]=Back!$E$3)*(Balanço[Material]=Back!F10910))))</f>
        <v/>
      </c>
    </row>
    <row r="10911" spans="2:7">
      <c r="B10911" s="32">
        <f>SUMIF(Balanço[Estoque],Back!A10911,Balanço[Quantidade])</f>
        <v>0</v>
      </c>
      <c r="G10911" s="32" t="str" cm="1">
        <f t="array" ref="G10911">IF(F10911="","",SUM(_xlfn._xlws.FILTER(Balanço[Quantidade],(Balanço[Estoque]=Back!$E$3)*(Balanço[Material]=Back!F10911))))</f>
        <v/>
      </c>
    </row>
    <row r="10912" spans="2:7">
      <c r="B10912" s="32">
        <f>SUMIF(Balanço[Estoque],Back!A10912,Balanço[Quantidade])</f>
        <v>0</v>
      </c>
      <c r="G10912" s="32" t="str" cm="1">
        <f t="array" ref="G10912">IF(F10912="","",SUM(_xlfn._xlws.FILTER(Balanço[Quantidade],(Balanço[Estoque]=Back!$E$3)*(Balanço[Material]=Back!F10912))))</f>
        <v/>
      </c>
    </row>
    <row r="10913" spans="2:7">
      <c r="B10913" s="32">
        <f>SUMIF(Balanço[Estoque],Back!A10913,Balanço[Quantidade])</f>
        <v>0</v>
      </c>
      <c r="G10913" s="32" t="str" cm="1">
        <f t="array" ref="G10913">IF(F10913="","",SUM(_xlfn._xlws.FILTER(Balanço[Quantidade],(Balanço[Estoque]=Back!$E$3)*(Balanço[Material]=Back!F10913))))</f>
        <v/>
      </c>
    </row>
    <row r="10914" spans="2:7">
      <c r="B10914" s="32">
        <f>SUMIF(Balanço[Estoque],Back!A10914,Balanço[Quantidade])</f>
        <v>0</v>
      </c>
      <c r="G10914" s="32" t="str" cm="1">
        <f t="array" ref="G10914">IF(F10914="","",SUM(_xlfn._xlws.FILTER(Balanço[Quantidade],(Balanço[Estoque]=Back!$E$3)*(Balanço[Material]=Back!F10914))))</f>
        <v/>
      </c>
    </row>
    <row r="10915" spans="2:7">
      <c r="B10915" s="32">
        <f>SUMIF(Balanço[Estoque],Back!A10915,Balanço[Quantidade])</f>
        <v>0</v>
      </c>
      <c r="G10915" s="32" t="str" cm="1">
        <f t="array" ref="G10915">IF(F10915="","",SUM(_xlfn._xlws.FILTER(Balanço[Quantidade],(Balanço[Estoque]=Back!$E$3)*(Balanço[Material]=Back!F10915))))</f>
        <v/>
      </c>
    </row>
    <row r="10916" spans="2:7">
      <c r="B10916" s="32">
        <f>SUMIF(Balanço[Estoque],Back!A10916,Balanço[Quantidade])</f>
        <v>0</v>
      </c>
      <c r="G10916" s="32" t="str" cm="1">
        <f t="array" ref="G10916">IF(F10916="","",SUM(_xlfn._xlws.FILTER(Balanço[Quantidade],(Balanço[Estoque]=Back!$E$3)*(Balanço[Material]=Back!F10916))))</f>
        <v/>
      </c>
    </row>
    <row r="10917" spans="2:7">
      <c r="B10917" s="32">
        <f>SUMIF(Balanço[Estoque],Back!A10917,Balanço[Quantidade])</f>
        <v>0</v>
      </c>
      <c r="G10917" s="32" t="str" cm="1">
        <f t="array" ref="G10917">IF(F10917="","",SUM(_xlfn._xlws.FILTER(Balanço[Quantidade],(Balanço[Estoque]=Back!$E$3)*(Balanço[Material]=Back!F10917))))</f>
        <v/>
      </c>
    </row>
    <row r="10918" spans="2:7">
      <c r="B10918" s="32">
        <f>SUMIF(Balanço[Estoque],Back!A10918,Balanço[Quantidade])</f>
        <v>0</v>
      </c>
      <c r="G10918" s="32" t="str" cm="1">
        <f t="array" ref="G10918">IF(F10918="","",SUM(_xlfn._xlws.FILTER(Balanço[Quantidade],(Balanço[Estoque]=Back!$E$3)*(Balanço[Material]=Back!F10918))))</f>
        <v/>
      </c>
    </row>
    <row r="10919" spans="2:7">
      <c r="B10919" s="32">
        <f>SUMIF(Balanço[Estoque],Back!A10919,Balanço[Quantidade])</f>
        <v>0</v>
      </c>
      <c r="G10919" s="32" t="str" cm="1">
        <f t="array" ref="G10919">IF(F10919="","",SUM(_xlfn._xlws.FILTER(Balanço[Quantidade],(Balanço[Estoque]=Back!$E$3)*(Balanço[Material]=Back!F10919))))</f>
        <v/>
      </c>
    </row>
    <row r="10920" spans="2:7">
      <c r="B10920" s="32">
        <f>SUMIF(Balanço[Estoque],Back!A10920,Balanço[Quantidade])</f>
        <v>0</v>
      </c>
      <c r="G10920" s="32" t="str" cm="1">
        <f t="array" ref="G10920">IF(F10920="","",SUM(_xlfn._xlws.FILTER(Balanço[Quantidade],(Balanço[Estoque]=Back!$E$3)*(Balanço[Material]=Back!F10920))))</f>
        <v/>
      </c>
    </row>
    <row r="10921" spans="2:7">
      <c r="B10921" s="32">
        <f>SUMIF(Balanço[Estoque],Back!A10921,Balanço[Quantidade])</f>
        <v>0</v>
      </c>
      <c r="G10921" s="32" t="str" cm="1">
        <f t="array" ref="G10921">IF(F10921="","",SUM(_xlfn._xlws.FILTER(Balanço[Quantidade],(Balanço[Estoque]=Back!$E$3)*(Balanço[Material]=Back!F10921))))</f>
        <v/>
      </c>
    </row>
    <row r="10922" spans="2:7">
      <c r="B10922" s="32">
        <f>SUMIF(Balanço[Estoque],Back!A10922,Balanço[Quantidade])</f>
        <v>0</v>
      </c>
      <c r="G10922" s="32" t="str" cm="1">
        <f t="array" ref="G10922">IF(F10922="","",SUM(_xlfn._xlws.FILTER(Balanço[Quantidade],(Balanço[Estoque]=Back!$E$3)*(Balanço[Material]=Back!F10922))))</f>
        <v/>
      </c>
    </row>
    <row r="10923" spans="2:7">
      <c r="B10923" s="32">
        <f>SUMIF(Balanço[Estoque],Back!A10923,Balanço[Quantidade])</f>
        <v>0</v>
      </c>
      <c r="G10923" s="32" t="str" cm="1">
        <f t="array" ref="G10923">IF(F10923="","",SUM(_xlfn._xlws.FILTER(Balanço[Quantidade],(Balanço[Estoque]=Back!$E$3)*(Balanço[Material]=Back!F10923))))</f>
        <v/>
      </c>
    </row>
    <row r="10924" spans="2:7">
      <c r="B10924" s="32">
        <f>SUMIF(Balanço[Estoque],Back!A10924,Balanço[Quantidade])</f>
        <v>0</v>
      </c>
      <c r="G10924" s="32" t="str" cm="1">
        <f t="array" ref="G10924">IF(F10924="","",SUM(_xlfn._xlws.FILTER(Balanço[Quantidade],(Balanço[Estoque]=Back!$E$3)*(Balanço[Material]=Back!F10924))))</f>
        <v/>
      </c>
    </row>
    <row r="10925" spans="2:7">
      <c r="B10925" s="32">
        <f>SUMIF(Balanço[Estoque],Back!A10925,Balanço[Quantidade])</f>
        <v>0</v>
      </c>
      <c r="G10925" s="32" t="str" cm="1">
        <f t="array" ref="G10925">IF(F10925="","",SUM(_xlfn._xlws.FILTER(Balanço[Quantidade],(Balanço[Estoque]=Back!$E$3)*(Balanço[Material]=Back!F10925))))</f>
        <v/>
      </c>
    </row>
    <row r="10926" spans="2:7">
      <c r="B10926" s="32">
        <f>SUMIF(Balanço[Estoque],Back!A10926,Balanço[Quantidade])</f>
        <v>0</v>
      </c>
      <c r="G10926" s="32" t="str" cm="1">
        <f t="array" ref="G10926">IF(F10926="","",SUM(_xlfn._xlws.FILTER(Balanço[Quantidade],(Balanço[Estoque]=Back!$E$3)*(Balanço[Material]=Back!F10926))))</f>
        <v/>
      </c>
    </row>
    <row r="10927" spans="2:7">
      <c r="B10927" s="32">
        <f>SUMIF(Balanço[Estoque],Back!A10927,Balanço[Quantidade])</f>
        <v>0</v>
      </c>
      <c r="G10927" s="32" t="str" cm="1">
        <f t="array" ref="G10927">IF(F10927="","",SUM(_xlfn._xlws.FILTER(Balanço[Quantidade],(Balanço[Estoque]=Back!$E$3)*(Balanço[Material]=Back!F10927))))</f>
        <v/>
      </c>
    </row>
    <row r="10928" spans="2:7">
      <c r="B10928" s="32">
        <f>SUMIF(Balanço[Estoque],Back!A10928,Balanço[Quantidade])</f>
        <v>0</v>
      </c>
      <c r="G10928" s="32" t="str" cm="1">
        <f t="array" ref="G10928">IF(F10928="","",SUM(_xlfn._xlws.FILTER(Balanço[Quantidade],(Balanço[Estoque]=Back!$E$3)*(Balanço[Material]=Back!F10928))))</f>
        <v/>
      </c>
    </row>
    <row r="10929" spans="2:7">
      <c r="B10929" s="32">
        <f>SUMIF(Balanço[Estoque],Back!A10929,Balanço[Quantidade])</f>
        <v>0</v>
      </c>
      <c r="G10929" s="32" t="str" cm="1">
        <f t="array" ref="G10929">IF(F10929="","",SUM(_xlfn._xlws.FILTER(Balanço[Quantidade],(Balanço[Estoque]=Back!$E$3)*(Balanço[Material]=Back!F10929))))</f>
        <v/>
      </c>
    </row>
    <row r="10930" spans="2:7">
      <c r="B10930" s="32">
        <f>SUMIF(Balanço[Estoque],Back!A10930,Balanço[Quantidade])</f>
        <v>0</v>
      </c>
      <c r="G10930" s="32" t="str" cm="1">
        <f t="array" ref="G10930">IF(F10930="","",SUM(_xlfn._xlws.FILTER(Balanço[Quantidade],(Balanço[Estoque]=Back!$E$3)*(Balanço[Material]=Back!F10930))))</f>
        <v/>
      </c>
    </row>
    <row r="10931" spans="2:7">
      <c r="B10931" s="32">
        <f>SUMIF(Balanço[Estoque],Back!A10931,Balanço[Quantidade])</f>
        <v>0</v>
      </c>
      <c r="G10931" s="32" t="str" cm="1">
        <f t="array" ref="G10931">IF(F10931="","",SUM(_xlfn._xlws.FILTER(Balanço[Quantidade],(Balanço[Estoque]=Back!$E$3)*(Balanço[Material]=Back!F10931))))</f>
        <v/>
      </c>
    </row>
    <row r="10932" spans="2:7">
      <c r="B10932" s="32">
        <f>SUMIF(Balanço[Estoque],Back!A10932,Balanço[Quantidade])</f>
        <v>0</v>
      </c>
      <c r="G10932" s="32" t="str" cm="1">
        <f t="array" ref="G10932">IF(F10932="","",SUM(_xlfn._xlws.FILTER(Balanço[Quantidade],(Balanço[Estoque]=Back!$E$3)*(Balanço[Material]=Back!F10932))))</f>
        <v/>
      </c>
    </row>
    <row r="10933" spans="2:7">
      <c r="B10933" s="32">
        <f>SUMIF(Balanço[Estoque],Back!A10933,Balanço[Quantidade])</f>
        <v>0</v>
      </c>
      <c r="G10933" s="32" t="str" cm="1">
        <f t="array" ref="G10933">IF(F10933="","",SUM(_xlfn._xlws.FILTER(Balanço[Quantidade],(Balanço[Estoque]=Back!$E$3)*(Balanço[Material]=Back!F10933))))</f>
        <v/>
      </c>
    </row>
    <row r="10934" spans="2:7">
      <c r="B10934" s="32">
        <f>SUMIF(Balanço[Estoque],Back!A10934,Balanço[Quantidade])</f>
        <v>0</v>
      </c>
      <c r="G10934" s="32" t="str" cm="1">
        <f t="array" ref="G10934">IF(F10934="","",SUM(_xlfn._xlws.FILTER(Balanço[Quantidade],(Balanço[Estoque]=Back!$E$3)*(Balanço[Material]=Back!F10934))))</f>
        <v/>
      </c>
    </row>
    <row r="10935" spans="2:7">
      <c r="B10935" s="32">
        <f>SUMIF(Balanço[Estoque],Back!A10935,Balanço[Quantidade])</f>
        <v>0</v>
      </c>
      <c r="G10935" s="32" t="str" cm="1">
        <f t="array" ref="G10935">IF(F10935="","",SUM(_xlfn._xlws.FILTER(Balanço[Quantidade],(Balanço[Estoque]=Back!$E$3)*(Balanço[Material]=Back!F10935))))</f>
        <v/>
      </c>
    </row>
    <row r="10936" spans="2:7">
      <c r="B10936" s="32">
        <f>SUMIF(Balanço[Estoque],Back!A10936,Balanço[Quantidade])</f>
        <v>0</v>
      </c>
      <c r="G10936" s="32" t="str" cm="1">
        <f t="array" ref="G10936">IF(F10936="","",SUM(_xlfn._xlws.FILTER(Balanço[Quantidade],(Balanço[Estoque]=Back!$E$3)*(Balanço[Material]=Back!F10936))))</f>
        <v/>
      </c>
    </row>
    <row r="10937" spans="2:7">
      <c r="B10937" s="32">
        <f>SUMIF(Balanço[Estoque],Back!A10937,Balanço[Quantidade])</f>
        <v>0</v>
      </c>
      <c r="G10937" s="32" t="str" cm="1">
        <f t="array" ref="G10937">IF(F10937="","",SUM(_xlfn._xlws.FILTER(Balanço[Quantidade],(Balanço[Estoque]=Back!$E$3)*(Balanço[Material]=Back!F10937))))</f>
        <v/>
      </c>
    </row>
    <row r="10938" spans="2:7">
      <c r="B10938" s="32">
        <f>SUMIF(Balanço[Estoque],Back!A10938,Balanço[Quantidade])</f>
        <v>0</v>
      </c>
      <c r="G10938" s="32" t="str" cm="1">
        <f t="array" ref="G10938">IF(F10938="","",SUM(_xlfn._xlws.FILTER(Balanço[Quantidade],(Balanço[Estoque]=Back!$E$3)*(Balanço[Material]=Back!F10938))))</f>
        <v/>
      </c>
    </row>
    <row r="10939" spans="2:7">
      <c r="B10939" s="32">
        <f>SUMIF(Balanço[Estoque],Back!A10939,Balanço[Quantidade])</f>
        <v>0</v>
      </c>
      <c r="G10939" s="32" t="str" cm="1">
        <f t="array" ref="G10939">IF(F10939="","",SUM(_xlfn._xlws.FILTER(Balanço[Quantidade],(Balanço[Estoque]=Back!$E$3)*(Balanço[Material]=Back!F10939))))</f>
        <v/>
      </c>
    </row>
    <row r="10940" spans="2:7">
      <c r="B10940" s="32">
        <f>SUMIF(Balanço[Estoque],Back!A10940,Balanço[Quantidade])</f>
        <v>0</v>
      </c>
      <c r="G10940" s="32" t="str" cm="1">
        <f t="array" ref="G10940">IF(F10940="","",SUM(_xlfn._xlws.FILTER(Balanço[Quantidade],(Balanço[Estoque]=Back!$E$3)*(Balanço[Material]=Back!F10940))))</f>
        <v/>
      </c>
    </row>
    <row r="10941" spans="2:7">
      <c r="B10941" s="32">
        <f>SUMIF(Balanço[Estoque],Back!A10941,Balanço[Quantidade])</f>
        <v>0</v>
      </c>
      <c r="G10941" s="32" t="str" cm="1">
        <f t="array" ref="G10941">IF(F10941="","",SUM(_xlfn._xlws.FILTER(Balanço[Quantidade],(Balanço[Estoque]=Back!$E$3)*(Balanço[Material]=Back!F10941))))</f>
        <v/>
      </c>
    </row>
    <row r="10942" spans="2:7">
      <c r="B10942" s="32">
        <f>SUMIF(Balanço[Estoque],Back!A10942,Balanço[Quantidade])</f>
        <v>0</v>
      </c>
      <c r="G10942" s="32" t="str" cm="1">
        <f t="array" ref="G10942">IF(F10942="","",SUM(_xlfn._xlws.FILTER(Balanço[Quantidade],(Balanço[Estoque]=Back!$E$3)*(Balanço[Material]=Back!F10942))))</f>
        <v/>
      </c>
    </row>
    <row r="10943" spans="2:7">
      <c r="B10943" s="32">
        <f>SUMIF(Balanço[Estoque],Back!A10943,Balanço[Quantidade])</f>
        <v>0</v>
      </c>
      <c r="G10943" s="32" t="str" cm="1">
        <f t="array" ref="G10943">IF(F10943="","",SUM(_xlfn._xlws.FILTER(Balanço[Quantidade],(Balanço[Estoque]=Back!$E$3)*(Balanço[Material]=Back!F10943))))</f>
        <v/>
      </c>
    </row>
    <row r="10944" spans="2:7">
      <c r="B10944" s="32">
        <f>SUMIF(Balanço[Estoque],Back!A10944,Balanço[Quantidade])</f>
        <v>0</v>
      </c>
      <c r="G10944" s="32" t="str" cm="1">
        <f t="array" ref="G10944">IF(F10944="","",SUM(_xlfn._xlws.FILTER(Balanço[Quantidade],(Balanço[Estoque]=Back!$E$3)*(Balanço[Material]=Back!F10944))))</f>
        <v/>
      </c>
    </row>
    <row r="10945" spans="2:7">
      <c r="B10945" s="32">
        <f>SUMIF(Balanço[Estoque],Back!A10945,Balanço[Quantidade])</f>
        <v>0</v>
      </c>
      <c r="G10945" s="32" t="str" cm="1">
        <f t="array" ref="G10945">IF(F10945="","",SUM(_xlfn._xlws.FILTER(Balanço[Quantidade],(Balanço[Estoque]=Back!$E$3)*(Balanço[Material]=Back!F10945))))</f>
        <v/>
      </c>
    </row>
    <row r="10946" spans="2:7">
      <c r="B10946" s="32">
        <f>SUMIF(Balanço[Estoque],Back!A10946,Balanço[Quantidade])</f>
        <v>0</v>
      </c>
      <c r="G10946" s="32" t="str" cm="1">
        <f t="array" ref="G10946">IF(F10946="","",SUM(_xlfn._xlws.FILTER(Balanço[Quantidade],(Balanço[Estoque]=Back!$E$3)*(Balanço[Material]=Back!F10946))))</f>
        <v/>
      </c>
    </row>
    <row r="10947" spans="2:7">
      <c r="B10947" s="32">
        <f>SUMIF(Balanço[Estoque],Back!A10947,Balanço[Quantidade])</f>
        <v>0</v>
      </c>
      <c r="G10947" s="32" t="str" cm="1">
        <f t="array" ref="G10947">IF(F10947="","",SUM(_xlfn._xlws.FILTER(Balanço[Quantidade],(Balanço[Estoque]=Back!$E$3)*(Balanço[Material]=Back!F10947))))</f>
        <v/>
      </c>
    </row>
    <row r="10948" spans="2:7">
      <c r="B10948" s="32">
        <f>SUMIF(Balanço[Estoque],Back!A10948,Balanço[Quantidade])</f>
        <v>0</v>
      </c>
      <c r="G10948" s="32" t="str" cm="1">
        <f t="array" ref="G10948">IF(F10948="","",SUM(_xlfn._xlws.FILTER(Balanço[Quantidade],(Balanço[Estoque]=Back!$E$3)*(Balanço[Material]=Back!F10948))))</f>
        <v/>
      </c>
    </row>
    <row r="10949" spans="2:7">
      <c r="B10949" s="32">
        <f>SUMIF(Balanço[Estoque],Back!A10949,Balanço[Quantidade])</f>
        <v>0</v>
      </c>
      <c r="G10949" s="32" t="str" cm="1">
        <f t="array" ref="G10949">IF(F10949="","",SUM(_xlfn._xlws.FILTER(Balanço[Quantidade],(Balanço[Estoque]=Back!$E$3)*(Balanço[Material]=Back!F10949))))</f>
        <v/>
      </c>
    </row>
    <row r="10950" spans="2:7">
      <c r="B10950" s="32">
        <f>SUMIF(Balanço[Estoque],Back!A10950,Balanço[Quantidade])</f>
        <v>0</v>
      </c>
      <c r="G10950" s="32" t="str" cm="1">
        <f t="array" ref="G10950">IF(F10950="","",SUM(_xlfn._xlws.FILTER(Balanço[Quantidade],(Balanço[Estoque]=Back!$E$3)*(Balanço[Material]=Back!F10950))))</f>
        <v/>
      </c>
    </row>
    <row r="10951" spans="2:7">
      <c r="B10951" s="32">
        <f>SUMIF(Balanço[Estoque],Back!A10951,Balanço[Quantidade])</f>
        <v>0</v>
      </c>
      <c r="G10951" s="32" t="str" cm="1">
        <f t="array" ref="G10951">IF(F10951="","",SUM(_xlfn._xlws.FILTER(Balanço[Quantidade],(Balanço[Estoque]=Back!$E$3)*(Balanço[Material]=Back!F10951))))</f>
        <v/>
      </c>
    </row>
    <row r="10952" spans="2:7">
      <c r="B10952" s="32">
        <f>SUMIF(Balanço[Estoque],Back!A10952,Balanço[Quantidade])</f>
        <v>0</v>
      </c>
      <c r="G10952" s="32" t="str" cm="1">
        <f t="array" ref="G10952">IF(F10952="","",SUM(_xlfn._xlws.FILTER(Balanço[Quantidade],(Balanço[Estoque]=Back!$E$3)*(Balanço[Material]=Back!F10952))))</f>
        <v/>
      </c>
    </row>
    <row r="10953" spans="2:7">
      <c r="B10953" s="32">
        <f>SUMIF(Balanço[Estoque],Back!A10953,Balanço[Quantidade])</f>
        <v>0</v>
      </c>
      <c r="G10953" s="32" t="str" cm="1">
        <f t="array" ref="G10953">IF(F10953="","",SUM(_xlfn._xlws.FILTER(Balanço[Quantidade],(Balanço[Estoque]=Back!$E$3)*(Balanço[Material]=Back!F10953))))</f>
        <v/>
      </c>
    </row>
    <row r="10954" spans="2:7">
      <c r="B10954" s="32">
        <f>SUMIF(Balanço[Estoque],Back!A10954,Balanço[Quantidade])</f>
        <v>0</v>
      </c>
      <c r="G10954" s="32" t="str" cm="1">
        <f t="array" ref="G10954">IF(F10954="","",SUM(_xlfn._xlws.FILTER(Balanço[Quantidade],(Balanço[Estoque]=Back!$E$3)*(Balanço[Material]=Back!F10954))))</f>
        <v/>
      </c>
    </row>
    <row r="10955" spans="2:7">
      <c r="B10955" s="32">
        <f>SUMIF(Balanço[Estoque],Back!A10955,Balanço[Quantidade])</f>
        <v>0</v>
      </c>
      <c r="G10955" s="32" t="str" cm="1">
        <f t="array" ref="G10955">IF(F10955="","",SUM(_xlfn._xlws.FILTER(Balanço[Quantidade],(Balanço[Estoque]=Back!$E$3)*(Balanço[Material]=Back!F10955))))</f>
        <v/>
      </c>
    </row>
    <row r="10956" spans="2:7">
      <c r="B10956" s="32">
        <f>SUMIF(Balanço[Estoque],Back!A10956,Balanço[Quantidade])</f>
        <v>0</v>
      </c>
      <c r="G10956" s="32" t="str" cm="1">
        <f t="array" ref="G10956">IF(F10956="","",SUM(_xlfn._xlws.FILTER(Balanço[Quantidade],(Balanço[Estoque]=Back!$E$3)*(Balanço[Material]=Back!F10956))))</f>
        <v/>
      </c>
    </row>
    <row r="10957" spans="2:7">
      <c r="B10957" s="32">
        <f>SUMIF(Balanço[Estoque],Back!A10957,Balanço[Quantidade])</f>
        <v>0</v>
      </c>
      <c r="G10957" s="32" t="str" cm="1">
        <f t="array" ref="G10957">IF(F10957="","",SUM(_xlfn._xlws.FILTER(Balanço[Quantidade],(Balanço[Estoque]=Back!$E$3)*(Balanço[Material]=Back!F10957))))</f>
        <v/>
      </c>
    </row>
    <row r="10958" spans="2:7">
      <c r="B10958" s="32">
        <f>SUMIF(Balanço[Estoque],Back!A10958,Balanço[Quantidade])</f>
        <v>0</v>
      </c>
      <c r="G10958" s="32" t="str" cm="1">
        <f t="array" ref="G10958">IF(F10958="","",SUM(_xlfn._xlws.FILTER(Balanço[Quantidade],(Balanço[Estoque]=Back!$E$3)*(Balanço[Material]=Back!F10958))))</f>
        <v/>
      </c>
    </row>
    <row r="10959" spans="2:7">
      <c r="B10959" s="32">
        <f>SUMIF(Balanço[Estoque],Back!A10959,Balanço[Quantidade])</f>
        <v>0</v>
      </c>
      <c r="G10959" s="32" t="str" cm="1">
        <f t="array" ref="G10959">IF(F10959="","",SUM(_xlfn._xlws.FILTER(Balanço[Quantidade],(Balanço[Estoque]=Back!$E$3)*(Balanço[Material]=Back!F10959))))</f>
        <v/>
      </c>
    </row>
    <row r="10960" spans="2:7">
      <c r="B10960" s="32">
        <f>SUMIF(Balanço[Estoque],Back!A10960,Balanço[Quantidade])</f>
        <v>0</v>
      </c>
      <c r="G10960" s="32" t="str" cm="1">
        <f t="array" ref="G10960">IF(F10960="","",SUM(_xlfn._xlws.FILTER(Balanço[Quantidade],(Balanço[Estoque]=Back!$E$3)*(Balanço[Material]=Back!F10960))))</f>
        <v/>
      </c>
    </row>
    <row r="10961" spans="2:7">
      <c r="B10961" s="32">
        <f>SUMIF(Balanço[Estoque],Back!A10961,Balanço[Quantidade])</f>
        <v>0</v>
      </c>
      <c r="G10961" s="32" t="str" cm="1">
        <f t="array" ref="G10961">IF(F10961="","",SUM(_xlfn._xlws.FILTER(Balanço[Quantidade],(Balanço[Estoque]=Back!$E$3)*(Balanço[Material]=Back!F10961))))</f>
        <v/>
      </c>
    </row>
    <row r="10962" spans="2:7">
      <c r="B10962" s="32">
        <f>SUMIF(Balanço[Estoque],Back!A10962,Balanço[Quantidade])</f>
        <v>0</v>
      </c>
      <c r="G10962" s="32" t="str" cm="1">
        <f t="array" ref="G10962">IF(F10962="","",SUM(_xlfn._xlws.FILTER(Balanço[Quantidade],(Balanço[Estoque]=Back!$E$3)*(Balanço[Material]=Back!F10962))))</f>
        <v/>
      </c>
    </row>
    <row r="10963" spans="2:7">
      <c r="B10963" s="32">
        <f>SUMIF(Balanço[Estoque],Back!A10963,Balanço[Quantidade])</f>
        <v>0</v>
      </c>
      <c r="G10963" s="32" t="str" cm="1">
        <f t="array" ref="G10963">IF(F10963="","",SUM(_xlfn._xlws.FILTER(Balanço[Quantidade],(Balanço[Estoque]=Back!$E$3)*(Balanço[Material]=Back!F10963))))</f>
        <v/>
      </c>
    </row>
    <row r="10964" spans="2:7">
      <c r="B10964" s="32">
        <f>SUMIF(Balanço[Estoque],Back!A10964,Balanço[Quantidade])</f>
        <v>0</v>
      </c>
      <c r="G10964" s="32" t="str" cm="1">
        <f t="array" ref="G10964">IF(F10964="","",SUM(_xlfn._xlws.FILTER(Balanço[Quantidade],(Balanço[Estoque]=Back!$E$3)*(Balanço[Material]=Back!F10964))))</f>
        <v/>
      </c>
    </row>
    <row r="10965" spans="2:7">
      <c r="B10965" s="32">
        <f>SUMIF(Balanço[Estoque],Back!A10965,Balanço[Quantidade])</f>
        <v>0</v>
      </c>
      <c r="G10965" s="32" t="str" cm="1">
        <f t="array" ref="G10965">IF(F10965="","",SUM(_xlfn._xlws.FILTER(Balanço[Quantidade],(Balanço[Estoque]=Back!$E$3)*(Balanço[Material]=Back!F10965))))</f>
        <v/>
      </c>
    </row>
    <row r="10966" spans="2:7">
      <c r="B10966" s="32">
        <f>SUMIF(Balanço[Estoque],Back!A10966,Balanço[Quantidade])</f>
        <v>0</v>
      </c>
      <c r="G10966" s="32" t="str" cm="1">
        <f t="array" ref="G10966">IF(F10966="","",SUM(_xlfn._xlws.FILTER(Balanço[Quantidade],(Balanço[Estoque]=Back!$E$3)*(Balanço[Material]=Back!F10966))))</f>
        <v/>
      </c>
    </row>
    <row r="10967" spans="2:7">
      <c r="B10967" s="32">
        <f>SUMIF(Balanço[Estoque],Back!A10967,Balanço[Quantidade])</f>
        <v>0</v>
      </c>
      <c r="G10967" s="32" t="str" cm="1">
        <f t="array" ref="G10967">IF(F10967="","",SUM(_xlfn._xlws.FILTER(Balanço[Quantidade],(Balanço[Estoque]=Back!$E$3)*(Balanço[Material]=Back!F10967))))</f>
        <v/>
      </c>
    </row>
    <row r="10968" spans="2:7">
      <c r="B10968" s="32">
        <f>SUMIF(Balanço[Estoque],Back!A10968,Balanço[Quantidade])</f>
        <v>0</v>
      </c>
      <c r="G10968" s="32" t="str" cm="1">
        <f t="array" ref="G10968">IF(F10968="","",SUM(_xlfn._xlws.FILTER(Balanço[Quantidade],(Balanço[Estoque]=Back!$E$3)*(Balanço[Material]=Back!F10968))))</f>
        <v/>
      </c>
    </row>
    <row r="10969" spans="2:7">
      <c r="B10969" s="32">
        <f>SUMIF(Balanço[Estoque],Back!A10969,Balanço[Quantidade])</f>
        <v>0</v>
      </c>
      <c r="G10969" s="32" t="str" cm="1">
        <f t="array" ref="G10969">IF(F10969="","",SUM(_xlfn._xlws.FILTER(Balanço[Quantidade],(Balanço[Estoque]=Back!$E$3)*(Balanço[Material]=Back!F10969))))</f>
        <v/>
      </c>
    </row>
    <row r="10970" spans="2:7">
      <c r="B10970" s="32">
        <f>SUMIF(Balanço[Estoque],Back!A10970,Balanço[Quantidade])</f>
        <v>0</v>
      </c>
      <c r="G10970" s="32" t="str" cm="1">
        <f t="array" ref="G10970">IF(F10970="","",SUM(_xlfn._xlws.FILTER(Balanço[Quantidade],(Balanço[Estoque]=Back!$E$3)*(Balanço[Material]=Back!F10970))))</f>
        <v/>
      </c>
    </row>
    <row r="10971" spans="2:7">
      <c r="B10971" s="32">
        <f>SUMIF(Balanço[Estoque],Back!A10971,Balanço[Quantidade])</f>
        <v>0</v>
      </c>
      <c r="G10971" s="32" t="str" cm="1">
        <f t="array" ref="G10971">IF(F10971="","",SUM(_xlfn._xlws.FILTER(Balanço[Quantidade],(Balanço[Estoque]=Back!$E$3)*(Balanço[Material]=Back!F10971))))</f>
        <v/>
      </c>
    </row>
    <row r="10972" spans="2:7">
      <c r="B10972" s="32">
        <f>SUMIF(Balanço[Estoque],Back!A10972,Balanço[Quantidade])</f>
        <v>0</v>
      </c>
      <c r="G10972" s="32" t="str" cm="1">
        <f t="array" ref="G10972">IF(F10972="","",SUM(_xlfn._xlws.FILTER(Balanço[Quantidade],(Balanço[Estoque]=Back!$E$3)*(Balanço[Material]=Back!F10972))))</f>
        <v/>
      </c>
    </row>
    <row r="10973" spans="2:7">
      <c r="B10973" s="32">
        <f>SUMIF(Balanço[Estoque],Back!A10973,Balanço[Quantidade])</f>
        <v>0</v>
      </c>
      <c r="G10973" s="32" t="str" cm="1">
        <f t="array" ref="G10973">IF(F10973="","",SUM(_xlfn._xlws.FILTER(Balanço[Quantidade],(Balanço[Estoque]=Back!$E$3)*(Balanço[Material]=Back!F10973))))</f>
        <v/>
      </c>
    </row>
    <row r="10974" spans="2:7">
      <c r="B10974" s="32">
        <f>SUMIF(Balanço[Estoque],Back!A10974,Balanço[Quantidade])</f>
        <v>0</v>
      </c>
      <c r="G10974" s="32" t="str" cm="1">
        <f t="array" ref="G10974">IF(F10974="","",SUM(_xlfn._xlws.FILTER(Balanço[Quantidade],(Balanço[Estoque]=Back!$E$3)*(Balanço[Material]=Back!F10974))))</f>
        <v/>
      </c>
    </row>
    <row r="10975" spans="2:7">
      <c r="B10975" s="32">
        <f>SUMIF(Balanço[Estoque],Back!A10975,Balanço[Quantidade])</f>
        <v>0</v>
      </c>
      <c r="G10975" s="32" t="str" cm="1">
        <f t="array" ref="G10975">IF(F10975="","",SUM(_xlfn._xlws.FILTER(Balanço[Quantidade],(Balanço[Estoque]=Back!$E$3)*(Balanço[Material]=Back!F10975))))</f>
        <v/>
      </c>
    </row>
    <row r="10976" spans="2:7">
      <c r="B10976" s="32">
        <f>SUMIF(Balanço[Estoque],Back!A10976,Balanço[Quantidade])</f>
        <v>0</v>
      </c>
      <c r="G10976" s="32" t="str" cm="1">
        <f t="array" ref="G10976">IF(F10976="","",SUM(_xlfn._xlws.FILTER(Balanço[Quantidade],(Balanço[Estoque]=Back!$E$3)*(Balanço[Material]=Back!F10976))))</f>
        <v/>
      </c>
    </row>
    <row r="10977" spans="2:7">
      <c r="B10977" s="32">
        <f>SUMIF(Balanço[Estoque],Back!A10977,Balanço[Quantidade])</f>
        <v>0</v>
      </c>
      <c r="G10977" s="32" t="str" cm="1">
        <f t="array" ref="G10977">IF(F10977="","",SUM(_xlfn._xlws.FILTER(Balanço[Quantidade],(Balanço[Estoque]=Back!$E$3)*(Balanço[Material]=Back!F10977))))</f>
        <v/>
      </c>
    </row>
    <row r="10978" spans="2:7">
      <c r="B10978" s="32">
        <f>SUMIF(Balanço[Estoque],Back!A10978,Balanço[Quantidade])</f>
        <v>0</v>
      </c>
      <c r="G10978" s="32" t="str" cm="1">
        <f t="array" ref="G10978">IF(F10978="","",SUM(_xlfn._xlws.FILTER(Balanço[Quantidade],(Balanço[Estoque]=Back!$E$3)*(Balanço[Material]=Back!F10978))))</f>
        <v/>
      </c>
    </row>
    <row r="10979" spans="2:7">
      <c r="B10979" s="32">
        <f>SUMIF(Balanço[Estoque],Back!A10979,Balanço[Quantidade])</f>
        <v>0</v>
      </c>
      <c r="G10979" s="32" t="str" cm="1">
        <f t="array" ref="G10979">IF(F10979="","",SUM(_xlfn._xlws.FILTER(Balanço[Quantidade],(Balanço[Estoque]=Back!$E$3)*(Balanço[Material]=Back!F10979))))</f>
        <v/>
      </c>
    </row>
    <row r="10980" spans="2:7">
      <c r="B10980" s="32">
        <f>SUMIF(Balanço[Estoque],Back!A10980,Balanço[Quantidade])</f>
        <v>0</v>
      </c>
      <c r="G10980" s="32" t="str" cm="1">
        <f t="array" ref="G10980">IF(F10980="","",SUM(_xlfn._xlws.FILTER(Balanço[Quantidade],(Balanço[Estoque]=Back!$E$3)*(Balanço[Material]=Back!F10980))))</f>
        <v/>
      </c>
    </row>
    <row r="10981" spans="2:7">
      <c r="B10981" s="32">
        <f>SUMIF(Balanço[Estoque],Back!A10981,Balanço[Quantidade])</f>
        <v>0</v>
      </c>
      <c r="G10981" s="32" t="str" cm="1">
        <f t="array" ref="G10981">IF(F10981="","",SUM(_xlfn._xlws.FILTER(Balanço[Quantidade],(Balanço[Estoque]=Back!$E$3)*(Balanço[Material]=Back!F10981))))</f>
        <v/>
      </c>
    </row>
    <row r="10982" spans="2:7">
      <c r="B10982" s="32">
        <f>SUMIF(Balanço[Estoque],Back!A10982,Balanço[Quantidade])</f>
        <v>0</v>
      </c>
      <c r="G10982" s="32" t="str" cm="1">
        <f t="array" ref="G10982">IF(F10982="","",SUM(_xlfn._xlws.FILTER(Balanço[Quantidade],(Balanço[Estoque]=Back!$E$3)*(Balanço[Material]=Back!F10982))))</f>
        <v/>
      </c>
    </row>
    <row r="10983" spans="2:7">
      <c r="B10983" s="32">
        <f>SUMIF(Balanço[Estoque],Back!A10983,Balanço[Quantidade])</f>
        <v>0</v>
      </c>
      <c r="G10983" s="32" t="str" cm="1">
        <f t="array" ref="G10983">IF(F10983="","",SUM(_xlfn._xlws.FILTER(Balanço[Quantidade],(Balanço[Estoque]=Back!$E$3)*(Balanço[Material]=Back!F10983))))</f>
        <v/>
      </c>
    </row>
    <row r="10984" spans="2:7">
      <c r="B10984" s="32">
        <f>SUMIF(Balanço[Estoque],Back!A10984,Balanço[Quantidade])</f>
        <v>0</v>
      </c>
      <c r="G10984" s="32" t="str" cm="1">
        <f t="array" ref="G10984">IF(F10984="","",SUM(_xlfn._xlws.FILTER(Balanço[Quantidade],(Balanço[Estoque]=Back!$E$3)*(Balanço[Material]=Back!F10984))))</f>
        <v/>
      </c>
    </row>
    <row r="10985" spans="2:7">
      <c r="B10985" s="32">
        <f>SUMIF(Balanço[Estoque],Back!A10985,Balanço[Quantidade])</f>
        <v>0</v>
      </c>
      <c r="G10985" s="32" t="str" cm="1">
        <f t="array" ref="G10985">IF(F10985="","",SUM(_xlfn._xlws.FILTER(Balanço[Quantidade],(Balanço[Estoque]=Back!$E$3)*(Balanço[Material]=Back!F10985))))</f>
        <v/>
      </c>
    </row>
    <row r="10986" spans="2:7">
      <c r="B10986" s="32">
        <f>SUMIF(Balanço[Estoque],Back!A10986,Balanço[Quantidade])</f>
        <v>0</v>
      </c>
      <c r="G10986" s="32" t="str" cm="1">
        <f t="array" ref="G10986">IF(F10986="","",SUM(_xlfn._xlws.FILTER(Balanço[Quantidade],(Balanço[Estoque]=Back!$E$3)*(Balanço[Material]=Back!F10986))))</f>
        <v/>
      </c>
    </row>
    <row r="10987" spans="2:7">
      <c r="B10987" s="32">
        <f>SUMIF(Balanço[Estoque],Back!A10987,Balanço[Quantidade])</f>
        <v>0</v>
      </c>
      <c r="G10987" s="32" t="str" cm="1">
        <f t="array" ref="G10987">IF(F10987="","",SUM(_xlfn._xlws.FILTER(Balanço[Quantidade],(Balanço[Estoque]=Back!$E$3)*(Balanço[Material]=Back!F10987))))</f>
        <v/>
      </c>
    </row>
    <row r="10988" spans="2:7">
      <c r="B10988" s="32">
        <f>SUMIF(Balanço[Estoque],Back!A10988,Balanço[Quantidade])</f>
        <v>0</v>
      </c>
      <c r="G10988" s="32" t="str" cm="1">
        <f t="array" ref="G10988">IF(F10988="","",SUM(_xlfn._xlws.FILTER(Balanço[Quantidade],(Balanço[Estoque]=Back!$E$3)*(Balanço[Material]=Back!F10988))))</f>
        <v/>
      </c>
    </row>
    <row r="10989" spans="2:7">
      <c r="B10989" s="32">
        <f>SUMIF(Balanço[Estoque],Back!A10989,Balanço[Quantidade])</f>
        <v>0</v>
      </c>
      <c r="G10989" s="32" t="str" cm="1">
        <f t="array" ref="G10989">IF(F10989="","",SUM(_xlfn._xlws.FILTER(Balanço[Quantidade],(Balanço[Estoque]=Back!$E$3)*(Balanço[Material]=Back!F10989))))</f>
        <v/>
      </c>
    </row>
    <row r="10990" spans="2:7">
      <c r="B10990" s="32">
        <f>SUMIF(Balanço[Estoque],Back!A10990,Balanço[Quantidade])</f>
        <v>0</v>
      </c>
      <c r="G10990" s="32" t="str" cm="1">
        <f t="array" ref="G10990">IF(F10990="","",SUM(_xlfn._xlws.FILTER(Balanço[Quantidade],(Balanço[Estoque]=Back!$E$3)*(Balanço[Material]=Back!F10990))))</f>
        <v/>
      </c>
    </row>
    <row r="10991" spans="2:7">
      <c r="B10991" s="32">
        <f>SUMIF(Balanço[Estoque],Back!A10991,Balanço[Quantidade])</f>
        <v>0</v>
      </c>
      <c r="G10991" s="32" t="str" cm="1">
        <f t="array" ref="G10991">IF(F10991="","",SUM(_xlfn._xlws.FILTER(Balanço[Quantidade],(Balanço[Estoque]=Back!$E$3)*(Balanço[Material]=Back!F10991))))</f>
        <v/>
      </c>
    </row>
    <row r="10992" spans="2:7">
      <c r="B10992" s="32">
        <f>SUMIF(Balanço[Estoque],Back!A10992,Balanço[Quantidade])</f>
        <v>0</v>
      </c>
      <c r="G10992" s="32" t="str" cm="1">
        <f t="array" ref="G10992">IF(F10992="","",SUM(_xlfn._xlws.FILTER(Balanço[Quantidade],(Balanço[Estoque]=Back!$E$3)*(Balanço[Material]=Back!F10992))))</f>
        <v/>
      </c>
    </row>
    <row r="10993" spans="2:7">
      <c r="B10993" s="32">
        <f>SUMIF(Balanço[Estoque],Back!A10993,Balanço[Quantidade])</f>
        <v>0</v>
      </c>
      <c r="G10993" s="32" t="str" cm="1">
        <f t="array" ref="G10993">IF(F10993="","",SUM(_xlfn._xlws.FILTER(Balanço[Quantidade],(Balanço[Estoque]=Back!$E$3)*(Balanço[Material]=Back!F10993))))</f>
        <v/>
      </c>
    </row>
    <row r="10994" spans="2:7">
      <c r="B10994" s="32">
        <f>SUMIF(Balanço[Estoque],Back!A10994,Balanço[Quantidade])</f>
        <v>0</v>
      </c>
      <c r="G10994" s="32" t="str" cm="1">
        <f t="array" ref="G10994">IF(F10994="","",SUM(_xlfn._xlws.FILTER(Balanço[Quantidade],(Balanço[Estoque]=Back!$E$3)*(Balanço[Material]=Back!F10994))))</f>
        <v/>
      </c>
    </row>
    <row r="10995" spans="2:7">
      <c r="B10995" s="32">
        <f>SUMIF(Balanço[Estoque],Back!A10995,Balanço[Quantidade])</f>
        <v>0</v>
      </c>
      <c r="G10995" s="32" t="str" cm="1">
        <f t="array" ref="G10995">IF(F10995="","",SUM(_xlfn._xlws.FILTER(Balanço[Quantidade],(Balanço[Estoque]=Back!$E$3)*(Balanço[Material]=Back!F10995))))</f>
        <v/>
      </c>
    </row>
    <row r="10996" spans="2:7">
      <c r="B10996" s="32">
        <f>SUMIF(Balanço[Estoque],Back!A10996,Balanço[Quantidade])</f>
        <v>0</v>
      </c>
      <c r="G10996" s="32" t="str" cm="1">
        <f t="array" ref="G10996">IF(F10996="","",SUM(_xlfn._xlws.FILTER(Balanço[Quantidade],(Balanço[Estoque]=Back!$E$3)*(Balanço[Material]=Back!F10996))))</f>
        <v/>
      </c>
    </row>
    <row r="10997" spans="2:7">
      <c r="B10997" s="32">
        <f>SUMIF(Balanço[Estoque],Back!A10997,Balanço[Quantidade])</f>
        <v>0</v>
      </c>
      <c r="G10997" s="32" t="str" cm="1">
        <f t="array" ref="G10997">IF(F10997="","",SUM(_xlfn._xlws.FILTER(Balanço[Quantidade],(Balanço[Estoque]=Back!$E$3)*(Balanço[Material]=Back!F10997))))</f>
        <v/>
      </c>
    </row>
    <row r="10998" spans="2:7">
      <c r="B10998" s="32">
        <f>SUMIF(Balanço[Estoque],Back!A10998,Balanço[Quantidade])</f>
        <v>0</v>
      </c>
      <c r="G10998" s="32" t="str" cm="1">
        <f t="array" ref="G10998">IF(F10998="","",SUM(_xlfn._xlws.FILTER(Balanço[Quantidade],(Balanço[Estoque]=Back!$E$3)*(Balanço[Material]=Back!F10998))))</f>
        <v/>
      </c>
    </row>
    <row r="10999" spans="2:7">
      <c r="B10999" s="32">
        <f>SUMIF(Balanço[Estoque],Back!A10999,Balanço[Quantidade])</f>
        <v>0</v>
      </c>
      <c r="G10999" s="32" t="str" cm="1">
        <f t="array" ref="G10999">IF(F10999="","",SUM(_xlfn._xlws.FILTER(Balanço[Quantidade],(Balanço[Estoque]=Back!$E$3)*(Balanço[Material]=Back!F10999))))</f>
        <v/>
      </c>
    </row>
    <row r="11000" spans="2:7">
      <c r="B11000" s="32">
        <f>SUMIF(Balanço[Estoque],Back!A11000,Balanço[Quantidade])</f>
        <v>0</v>
      </c>
      <c r="G11000" s="32" t="str" cm="1">
        <f t="array" ref="G11000">IF(F11000="","",SUM(_xlfn._xlws.FILTER(Balanço[Quantidade],(Balanço[Estoque]=Back!$E$3)*(Balanço[Material]=Back!F11000))))</f>
        <v/>
      </c>
    </row>
    <row r="11001" spans="2:7">
      <c r="B11001" s="32">
        <f>SUMIF(Balanço[Estoque],Back!A11001,Balanço[Quantidade])</f>
        <v>0</v>
      </c>
      <c r="G11001" s="32" t="str" cm="1">
        <f t="array" ref="G11001">IF(F11001="","",SUM(_xlfn._xlws.FILTER(Balanço[Quantidade],(Balanço[Estoque]=Back!$E$3)*(Balanço[Material]=Back!F11001))))</f>
        <v/>
      </c>
    </row>
    <row r="11002" spans="2:7">
      <c r="B11002" s="32">
        <f>SUMIF(Balanço[Estoque],Back!A11002,Balanço[Quantidade])</f>
        <v>0</v>
      </c>
      <c r="G11002" s="32" t="str" cm="1">
        <f t="array" ref="G11002">IF(F11002="","",SUM(_xlfn._xlws.FILTER(Balanço[Quantidade],(Balanço[Estoque]=Back!$E$3)*(Balanço[Material]=Back!F11002))))</f>
        <v/>
      </c>
    </row>
    <row r="11003" spans="2:7">
      <c r="B11003" s="32">
        <f>SUMIF(Balanço[Estoque],Back!A11003,Balanço[Quantidade])</f>
        <v>0</v>
      </c>
      <c r="G11003" s="32" t="str" cm="1">
        <f t="array" ref="G11003">IF(F11003="","",SUM(_xlfn._xlws.FILTER(Balanço[Quantidade],(Balanço[Estoque]=Back!$E$3)*(Balanço[Material]=Back!F11003))))</f>
        <v/>
      </c>
    </row>
    <row r="11004" spans="2:7">
      <c r="B11004" s="32">
        <f>SUMIF(Balanço[Estoque],Back!A11004,Balanço[Quantidade])</f>
        <v>0</v>
      </c>
      <c r="G11004" s="32" t="str" cm="1">
        <f t="array" ref="G11004">IF(F11004="","",SUM(_xlfn._xlws.FILTER(Balanço[Quantidade],(Balanço[Estoque]=Back!$E$3)*(Balanço[Material]=Back!F11004))))</f>
        <v/>
      </c>
    </row>
    <row r="11005" spans="2:7">
      <c r="B11005" s="32">
        <f>SUMIF(Balanço[Estoque],Back!A11005,Balanço[Quantidade])</f>
        <v>0</v>
      </c>
      <c r="G11005" s="32" t="str" cm="1">
        <f t="array" ref="G11005">IF(F11005="","",SUM(_xlfn._xlws.FILTER(Balanço[Quantidade],(Balanço[Estoque]=Back!$E$3)*(Balanço[Material]=Back!F11005))))</f>
        <v/>
      </c>
    </row>
    <row r="11006" spans="2:7">
      <c r="B11006" s="32">
        <f>SUMIF(Balanço[Estoque],Back!A11006,Balanço[Quantidade])</f>
        <v>0</v>
      </c>
      <c r="G11006" s="32" t="str" cm="1">
        <f t="array" ref="G11006">IF(F11006="","",SUM(_xlfn._xlws.FILTER(Balanço[Quantidade],(Balanço[Estoque]=Back!$E$3)*(Balanço[Material]=Back!F11006))))</f>
        <v/>
      </c>
    </row>
    <row r="11007" spans="2:7">
      <c r="B11007" s="32">
        <f>SUMIF(Balanço[Estoque],Back!A11007,Balanço[Quantidade])</f>
        <v>0</v>
      </c>
      <c r="G11007" s="32" t="str" cm="1">
        <f t="array" ref="G11007">IF(F11007="","",SUM(_xlfn._xlws.FILTER(Balanço[Quantidade],(Balanço[Estoque]=Back!$E$3)*(Balanço[Material]=Back!F11007))))</f>
        <v/>
      </c>
    </row>
    <row r="11008" spans="2:7">
      <c r="B11008" s="32">
        <f>SUMIF(Balanço[Estoque],Back!A11008,Balanço[Quantidade])</f>
        <v>0</v>
      </c>
      <c r="G11008" s="32" t="str" cm="1">
        <f t="array" ref="G11008">IF(F11008="","",SUM(_xlfn._xlws.FILTER(Balanço[Quantidade],(Balanço[Estoque]=Back!$E$3)*(Balanço[Material]=Back!F11008))))</f>
        <v/>
      </c>
    </row>
    <row r="11009" spans="2:7">
      <c r="B11009" s="32">
        <f>SUMIF(Balanço[Estoque],Back!A11009,Balanço[Quantidade])</f>
        <v>0</v>
      </c>
      <c r="G11009" s="32" t="str" cm="1">
        <f t="array" ref="G11009">IF(F11009="","",SUM(_xlfn._xlws.FILTER(Balanço[Quantidade],(Balanço[Estoque]=Back!$E$3)*(Balanço[Material]=Back!F11009))))</f>
        <v/>
      </c>
    </row>
    <row r="11010" spans="2:7">
      <c r="B11010" s="32">
        <f>SUMIF(Balanço[Estoque],Back!A11010,Balanço[Quantidade])</f>
        <v>0</v>
      </c>
      <c r="G11010" s="32" t="str" cm="1">
        <f t="array" ref="G11010">IF(F11010="","",SUM(_xlfn._xlws.FILTER(Balanço[Quantidade],(Balanço[Estoque]=Back!$E$3)*(Balanço[Material]=Back!F11010))))</f>
        <v/>
      </c>
    </row>
    <row r="11011" spans="2:7">
      <c r="B11011" s="32">
        <f>SUMIF(Balanço[Estoque],Back!A11011,Balanço[Quantidade])</f>
        <v>0</v>
      </c>
      <c r="G11011" s="32" t="str" cm="1">
        <f t="array" ref="G11011">IF(F11011="","",SUM(_xlfn._xlws.FILTER(Balanço[Quantidade],(Balanço[Estoque]=Back!$E$3)*(Balanço[Material]=Back!F11011))))</f>
        <v/>
      </c>
    </row>
    <row r="11012" spans="2:7">
      <c r="B11012" s="32">
        <f>SUMIF(Balanço[Estoque],Back!A11012,Balanço[Quantidade])</f>
        <v>0</v>
      </c>
      <c r="G11012" s="32" t="str" cm="1">
        <f t="array" ref="G11012">IF(F11012="","",SUM(_xlfn._xlws.FILTER(Balanço[Quantidade],(Balanço[Estoque]=Back!$E$3)*(Balanço[Material]=Back!F11012))))</f>
        <v/>
      </c>
    </row>
    <row r="11013" spans="2:7">
      <c r="B11013" s="32">
        <f>SUMIF(Balanço[Estoque],Back!A11013,Balanço[Quantidade])</f>
        <v>0</v>
      </c>
      <c r="G11013" s="32" t="str" cm="1">
        <f t="array" ref="G11013">IF(F11013="","",SUM(_xlfn._xlws.FILTER(Balanço[Quantidade],(Balanço[Estoque]=Back!$E$3)*(Balanço[Material]=Back!F11013))))</f>
        <v/>
      </c>
    </row>
    <row r="11014" spans="2:7">
      <c r="B11014" s="32">
        <f>SUMIF(Balanço[Estoque],Back!A11014,Balanço[Quantidade])</f>
        <v>0</v>
      </c>
      <c r="G11014" s="32" t="str" cm="1">
        <f t="array" ref="G11014">IF(F11014="","",SUM(_xlfn._xlws.FILTER(Balanço[Quantidade],(Balanço[Estoque]=Back!$E$3)*(Balanço[Material]=Back!F11014))))</f>
        <v/>
      </c>
    </row>
    <row r="11015" spans="2:7">
      <c r="B11015" s="32">
        <f>SUMIF(Balanço[Estoque],Back!A11015,Balanço[Quantidade])</f>
        <v>0</v>
      </c>
      <c r="G11015" s="32" t="str" cm="1">
        <f t="array" ref="G11015">IF(F11015="","",SUM(_xlfn._xlws.FILTER(Balanço[Quantidade],(Balanço[Estoque]=Back!$E$3)*(Balanço[Material]=Back!F11015))))</f>
        <v/>
      </c>
    </row>
    <row r="11016" spans="2:7">
      <c r="B11016" s="32">
        <f>SUMIF(Balanço[Estoque],Back!A11016,Balanço[Quantidade])</f>
        <v>0</v>
      </c>
      <c r="G11016" s="32" t="str" cm="1">
        <f t="array" ref="G11016">IF(F11016="","",SUM(_xlfn._xlws.FILTER(Balanço[Quantidade],(Balanço[Estoque]=Back!$E$3)*(Balanço[Material]=Back!F11016))))</f>
        <v/>
      </c>
    </row>
    <row r="11017" spans="2:7">
      <c r="B11017" s="32">
        <f>SUMIF(Balanço[Estoque],Back!A11017,Balanço[Quantidade])</f>
        <v>0</v>
      </c>
      <c r="G11017" s="32" t="str" cm="1">
        <f t="array" ref="G11017">IF(F11017="","",SUM(_xlfn._xlws.FILTER(Balanço[Quantidade],(Balanço[Estoque]=Back!$E$3)*(Balanço[Material]=Back!F11017))))</f>
        <v/>
      </c>
    </row>
    <row r="11018" spans="2:7">
      <c r="B11018" s="32">
        <f>SUMIF(Balanço[Estoque],Back!A11018,Balanço[Quantidade])</f>
        <v>0</v>
      </c>
      <c r="G11018" s="32" t="str" cm="1">
        <f t="array" ref="G11018">IF(F11018="","",SUM(_xlfn._xlws.FILTER(Balanço[Quantidade],(Balanço[Estoque]=Back!$E$3)*(Balanço[Material]=Back!F11018))))</f>
        <v/>
      </c>
    </row>
    <row r="11019" spans="2:7">
      <c r="B11019" s="32">
        <f>SUMIF(Balanço[Estoque],Back!A11019,Balanço[Quantidade])</f>
        <v>0</v>
      </c>
      <c r="G11019" s="32" t="str" cm="1">
        <f t="array" ref="G11019">IF(F11019="","",SUM(_xlfn._xlws.FILTER(Balanço[Quantidade],(Balanço[Estoque]=Back!$E$3)*(Balanço[Material]=Back!F11019))))</f>
        <v/>
      </c>
    </row>
    <row r="11020" spans="2:7">
      <c r="B11020" s="32">
        <f>SUMIF(Balanço[Estoque],Back!A11020,Balanço[Quantidade])</f>
        <v>0</v>
      </c>
      <c r="G11020" s="32" t="str" cm="1">
        <f t="array" ref="G11020">IF(F11020="","",SUM(_xlfn._xlws.FILTER(Balanço[Quantidade],(Balanço[Estoque]=Back!$E$3)*(Balanço[Material]=Back!F11020))))</f>
        <v/>
      </c>
    </row>
    <row r="11021" spans="2:7">
      <c r="B11021" s="32">
        <f>SUMIF(Balanço[Estoque],Back!A11021,Balanço[Quantidade])</f>
        <v>0</v>
      </c>
      <c r="G11021" s="32" t="str" cm="1">
        <f t="array" ref="G11021">IF(F11021="","",SUM(_xlfn._xlws.FILTER(Balanço[Quantidade],(Balanço[Estoque]=Back!$E$3)*(Balanço[Material]=Back!F11021))))</f>
        <v/>
      </c>
    </row>
    <row r="11022" spans="2:7">
      <c r="B11022" s="32">
        <f>SUMIF(Balanço[Estoque],Back!A11022,Balanço[Quantidade])</f>
        <v>0</v>
      </c>
      <c r="G11022" s="32" t="str" cm="1">
        <f t="array" ref="G11022">IF(F11022="","",SUM(_xlfn._xlws.FILTER(Balanço[Quantidade],(Balanço[Estoque]=Back!$E$3)*(Balanço[Material]=Back!F11022))))</f>
        <v/>
      </c>
    </row>
    <row r="11023" spans="2:7">
      <c r="B11023" s="32">
        <f>SUMIF(Balanço[Estoque],Back!A11023,Balanço[Quantidade])</f>
        <v>0</v>
      </c>
      <c r="G11023" s="32" t="str" cm="1">
        <f t="array" ref="G11023">IF(F11023="","",SUM(_xlfn._xlws.FILTER(Balanço[Quantidade],(Balanço[Estoque]=Back!$E$3)*(Balanço[Material]=Back!F11023))))</f>
        <v/>
      </c>
    </row>
    <row r="11024" spans="2:7">
      <c r="B11024" s="32">
        <f>SUMIF(Balanço[Estoque],Back!A11024,Balanço[Quantidade])</f>
        <v>0</v>
      </c>
      <c r="G11024" s="32" t="str" cm="1">
        <f t="array" ref="G11024">IF(F11024="","",SUM(_xlfn._xlws.FILTER(Balanço[Quantidade],(Balanço[Estoque]=Back!$E$3)*(Balanço[Material]=Back!F11024))))</f>
        <v/>
      </c>
    </row>
    <row r="11025" spans="2:7">
      <c r="B11025" s="32">
        <f>SUMIF(Balanço[Estoque],Back!A11025,Balanço[Quantidade])</f>
        <v>0</v>
      </c>
      <c r="G11025" s="32" t="str" cm="1">
        <f t="array" ref="G11025">IF(F11025="","",SUM(_xlfn._xlws.FILTER(Balanço[Quantidade],(Balanço[Estoque]=Back!$E$3)*(Balanço[Material]=Back!F11025))))</f>
        <v/>
      </c>
    </row>
    <row r="11026" spans="2:7">
      <c r="B11026" s="32">
        <f>SUMIF(Balanço[Estoque],Back!A11026,Balanço[Quantidade])</f>
        <v>0</v>
      </c>
      <c r="G11026" s="32" t="str" cm="1">
        <f t="array" ref="G11026">IF(F11026="","",SUM(_xlfn._xlws.FILTER(Balanço[Quantidade],(Balanço[Estoque]=Back!$E$3)*(Balanço[Material]=Back!F11026))))</f>
        <v/>
      </c>
    </row>
    <row r="11027" spans="2:7">
      <c r="B11027" s="32">
        <f>SUMIF(Balanço[Estoque],Back!A11027,Balanço[Quantidade])</f>
        <v>0</v>
      </c>
      <c r="G11027" s="32" t="str" cm="1">
        <f t="array" ref="G11027">IF(F11027="","",SUM(_xlfn._xlws.FILTER(Balanço[Quantidade],(Balanço[Estoque]=Back!$E$3)*(Balanço[Material]=Back!F11027))))</f>
        <v/>
      </c>
    </row>
    <row r="11028" spans="2:7">
      <c r="B11028" s="32">
        <f>SUMIF(Balanço[Estoque],Back!A11028,Balanço[Quantidade])</f>
        <v>0</v>
      </c>
      <c r="G11028" s="32" t="str" cm="1">
        <f t="array" ref="G11028">IF(F11028="","",SUM(_xlfn._xlws.FILTER(Balanço[Quantidade],(Balanço[Estoque]=Back!$E$3)*(Balanço[Material]=Back!F11028))))</f>
        <v/>
      </c>
    </row>
    <row r="11029" spans="2:7">
      <c r="B11029" s="32">
        <f>SUMIF(Balanço[Estoque],Back!A11029,Balanço[Quantidade])</f>
        <v>0</v>
      </c>
      <c r="G11029" s="32" t="str" cm="1">
        <f t="array" ref="G11029">IF(F11029="","",SUM(_xlfn._xlws.FILTER(Balanço[Quantidade],(Balanço[Estoque]=Back!$E$3)*(Balanço[Material]=Back!F11029))))</f>
        <v/>
      </c>
    </row>
    <row r="11030" spans="2:7">
      <c r="B11030" s="32">
        <f>SUMIF(Balanço[Estoque],Back!A11030,Balanço[Quantidade])</f>
        <v>0</v>
      </c>
      <c r="G11030" s="32" t="str" cm="1">
        <f t="array" ref="G11030">IF(F11030="","",SUM(_xlfn._xlws.FILTER(Balanço[Quantidade],(Balanço[Estoque]=Back!$E$3)*(Balanço[Material]=Back!F11030))))</f>
        <v/>
      </c>
    </row>
    <row r="11031" spans="2:7">
      <c r="B11031" s="32">
        <f>SUMIF(Balanço[Estoque],Back!A11031,Balanço[Quantidade])</f>
        <v>0</v>
      </c>
      <c r="G11031" s="32" t="str" cm="1">
        <f t="array" ref="G11031">IF(F11031="","",SUM(_xlfn._xlws.FILTER(Balanço[Quantidade],(Balanço[Estoque]=Back!$E$3)*(Balanço[Material]=Back!F11031))))</f>
        <v/>
      </c>
    </row>
    <row r="11032" spans="2:7">
      <c r="B11032" s="32">
        <f>SUMIF(Balanço[Estoque],Back!A11032,Balanço[Quantidade])</f>
        <v>0</v>
      </c>
      <c r="G11032" s="32" t="str" cm="1">
        <f t="array" ref="G11032">IF(F11032="","",SUM(_xlfn._xlws.FILTER(Balanço[Quantidade],(Balanço[Estoque]=Back!$E$3)*(Balanço[Material]=Back!F11032))))</f>
        <v/>
      </c>
    </row>
    <row r="11033" spans="2:7">
      <c r="B11033" s="32">
        <f>SUMIF(Balanço[Estoque],Back!A11033,Balanço[Quantidade])</f>
        <v>0</v>
      </c>
      <c r="G11033" s="32" t="str" cm="1">
        <f t="array" ref="G11033">IF(F11033="","",SUM(_xlfn._xlws.FILTER(Balanço[Quantidade],(Balanço[Estoque]=Back!$E$3)*(Balanço[Material]=Back!F11033))))</f>
        <v/>
      </c>
    </row>
    <row r="11034" spans="2:7">
      <c r="B11034" s="32">
        <f>SUMIF(Balanço[Estoque],Back!A11034,Balanço[Quantidade])</f>
        <v>0</v>
      </c>
      <c r="G11034" s="32" t="str" cm="1">
        <f t="array" ref="G11034">IF(F11034="","",SUM(_xlfn._xlws.FILTER(Balanço[Quantidade],(Balanço[Estoque]=Back!$E$3)*(Balanço[Material]=Back!F11034))))</f>
        <v/>
      </c>
    </row>
    <row r="11035" spans="2:7">
      <c r="B11035" s="32">
        <f>SUMIF(Balanço[Estoque],Back!A11035,Balanço[Quantidade])</f>
        <v>0</v>
      </c>
      <c r="G11035" s="32" t="str" cm="1">
        <f t="array" ref="G11035">IF(F11035="","",SUM(_xlfn._xlws.FILTER(Balanço[Quantidade],(Balanço[Estoque]=Back!$E$3)*(Balanço[Material]=Back!F11035))))</f>
        <v/>
      </c>
    </row>
    <row r="11036" spans="2:7">
      <c r="B11036" s="32">
        <f>SUMIF(Balanço[Estoque],Back!A11036,Balanço[Quantidade])</f>
        <v>0</v>
      </c>
      <c r="G11036" s="32" t="str" cm="1">
        <f t="array" ref="G11036">IF(F11036="","",SUM(_xlfn._xlws.FILTER(Balanço[Quantidade],(Balanço[Estoque]=Back!$E$3)*(Balanço[Material]=Back!F11036))))</f>
        <v/>
      </c>
    </row>
    <row r="11037" spans="2:7">
      <c r="B11037" s="32">
        <f>SUMIF(Balanço[Estoque],Back!A11037,Balanço[Quantidade])</f>
        <v>0</v>
      </c>
      <c r="G11037" s="32" t="str" cm="1">
        <f t="array" ref="G11037">IF(F11037="","",SUM(_xlfn._xlws.FILTER(Balanço[Quantidade],(Balanço[Estoque]=Back!$E$3)*(Balanço[Material]=Back!F11037))))</f>
        <v/>
      </c>
    </row>
    <row r="11038" spans="2:7">
      <c r="B11038" s="32">
        <f>SUMIF(Balanço[Estoque],Back!A11038,Balanço[Quantidade])</f>
        <v>0</v>
      </c>
      <c r="G11038" s="32" t="str" cm="1">
        <f t="array" ref="G11038">IF(F11038="","",SUM(_xlfn._xlws.FILTER(Balanço[Quantidade],(Balanço[Estoque]=Back!$E$3)*(Balanço[Material]=Back!F11038))))</f>
        <v/>
      </c>
    </row>
    <row r="11039" spans="2:7">
      <c r="B11039" s="32">
        <f>SUMIF(Balanço[Estoque],Back!A11039,Balanço[Quantidade])</f>
        <v>0</v>
      </c>
      <c r="G11039" s="32" t="str" cm="1">
        <f t="array" ref="G11039">IF(F11039="","",SUM(_xlfn._xlws.FILTER(Balanço[Quantidade],(Balanço[Estoque]=Back!$E$3)*(Balanço[Material]=Back!F11039))))</f>
        <v/>
      </c>
    </row>
    <row r="11040" spans="2:7">
      <c r="B11040" s="32">
        <f>SUMIF(Balanço[Estoque],Back!A11040,Balanço[Quantidade])</f>
        <v>0</v>
      </c>
      <c r="G11040" s="32" t="str" cm="1">
        <f t="array" ref="G11040">IF(F11040="","",SUM(_xlfn._xlws.FILTER(Balanço[Quantidade],(Balanço[Estoque]=Back!$E$3)*(Balanço[Material]=Back!F11040))))</f>
        <v/>
      </c>
    </row>
    <row r="11041" spans="2:7">
      <c r="B11041" s="32">
        <f>SUMIF(Balanço[Estoque],Back!A11041,Balanço[Quantidade])</f>
        <v>0</v>
      </c>
      <c r="G11041" s="32" t="str" cm="1">
        <f t="array" ref="G11041">IF(F11041="","",SUM(_xlfn._xlws.FILTER(Balanço[Quantidade],(Balanço[Estoque]=Back!$E$3)*(Balanço[Material]=Back!F11041))))</f>
        <v/>
      </c>
    </row>
    <row r="11042" spans="2:7">
      <c r="B11042" s="32">
        <f>SUMIF(Balanço[Estoque],Back!A11042,Balanço[Quantidade])</f>
        <v>0</v>
      </c>
      <c r="G11042" s="32" t="str" cm="1">
        <f t="array" ref="G11042">IF(F11042="","",SUM(_xlfn._xlws.FILTER(Balanço[Quantidade],(Balanço[Estoque]=Back!$E$3)*(Balanço[Material]=Back!F11042))))</f>
        <v/>
      </c>
    </row>
    <row r="11043" spans="2:7">
      <c r="B11043" s="32">
        <f>SUMIF(Balanço[Estoque],Back!A11043,Balanço[Quantidade])</f>
        <v>0</v>
      </c>
      <c r="G11043" s="32" t="str" cm="1">
        <f t="array" ref="G11043">IF(F11043="","",SUM(_xlfn._xlws.FILTER(Balanço[Quantidade],(Balanço[Estoque]=Back!$E$3)*(Balanço[Material]=Back!F11043))))</f>
        <v/>
      </c>
    </row>
    <row r="11044" spans="2:7">
      <c r="B11044" s="32">
        <f>SUMIF(Balanço[Estoque],Back!A11044,Balanço[Quantidade])</f>
        <v>0</v>
      </c>
      <c r="G11044" s="32" t="str" cm="1">
        <f t="array" ref="G11044">IF(F11044="","",SUM(_xlfn._xlws.FILTER(Balanço[Quantidade],(Balanço[Estoque]=Back!$E$3)*(Balanço[Material]=Back!F11044))))</f>
        <v/>
      </c>
    </row>
    <row r="11045" spans="2:7">
      <c r="B11045" s="32">
        <f>SUMIF(Balanço[Estoque],Back!A11045,Balanço[Quantidade])</f>
        <v>0</v>
      </c>
      <c r="G11045" s="32" t="str" cm="1">
        <f t="array" ref="G11045">IF(F11045="","",SUM(_xlfn._xlws.FILTER(Balanço[Quantidade],(Balanço[Estoque]=Back!$E$3)*(Balanço[Material]=Back!F11045))))</f>
        <v/>
      </c>
    </row>
    <row r="11046" spans="2:7">
      <c r="B11046" s="32">
        <f>SUMIF(Balanço[Estoque],Back!A11046,Balanço[Quantidade])</f>
        <v>0</v>
      </c>
      <c r="G11046" s="32" t="str" cm="1">
        <f t="array" ref="G11046">IF(F11046="","",SUM(_xlfn._xlws.FILTER(Balanço[Quantidade],(Balanço[Estoque]=Back!$E$3)*(Balanço[Material]=Back!F11046))))</f>
        <v/>
      </c>
    </row>
    <row r="11047" spans="2:7">
      <c r="B11047" s="32">
        <f>SUMIF(Balanço[Estoque],Back!A11047,Balanço[Quantidade])</f>
        <v>0</v>
      </c>
      <c r="G11047" s="32" t="str" cm="1">
        <f t="array" ref="G11047">IF(F11047="","",SUM(_xlfn._xlws.FILTER(Balanço[Quantidade],(Balanço[Estoque]=Back!$E$3)*(Balanço[Material]=Back!F11047))))</f>
        <v/>
      </c>
    </row>
    <row r="11048" spans="2:7">
      <c r="B11048" s="32">
        <f>SUMIF(Balanço[Estoque],Back!A11048,Balanço[Quantidade])</f>
        <v>0</v>
      </c>
      <c r="G11048" s="32" t="str" cm="1">
        <f t="array" ref="G11048">IF(F11048="","",SUM(_xlfn._xlws.FILTER(Balanço[Quantidade],(Balanço[Estoque]=Back!$E$3)*(Balanço[Material]=Back!F11048))))</f>
        <v/>
      </c>
    </row>
    <row r="11049" spans="2:7">
      <c r="B11049" s="32">
        <f>SUMIF(Balanço[Estoque],Back!A11049,Balanço[Quantidade])</f>
        <v>0</v>
      </c>
      <c r="G11049" s="32" t="str" cm="1">
        <f t="array" ref="G11049">IF(F11049="","",SUM(_xlfn._xlws.FILTER(Balanço[Quantidade],(Balanço[Estoque]=Back!$E$3)*(Balanço[Material]=Back!F11049))))</f>
        <v/>
      </c>
    </row>
    <row r="11050" spans="2:7">
      <c r="B11050" s="32">
        <f>SUMIF(Balanço[Estoque],Back!A11050,Balanço[Quantidade])</f>
        <v>0</v>
      </c>
      <c r="G11050" s="32" t="str" cm="1">
        <f t="array" ref="G11050">IF(F11050="","",SUM(_xlfn._xlws.FILTER(Balanço[Quantidade],(Balanço[Estoque]=Back!$E$3)*(Balanço[Material]=Back!F11050))))</f>
        <v/>
      </c>
    </row>
    <row r="11051" spans="2:7">
      <c r="B11051" s="32">
        <f>SUMIF(Balanço[Estoque],Back!A11051,Balanço[Quantidade])</f>
        <v>0</v>
      </c>
      <c r="G11051" s="32" t="str" cm="1">
        <f t="array" ref="G11051">IF(F11051="","",SUM(_xlfn._xlws.FILTER(Balanço[Quantidade],(Balanço[Estoque]=Back!$E$3)*(Balanço[Material]=Back!F11051))))</f>
        <v/>
      </c>
    </row>
    <row r="11052" spans="2:7">
      <c r="B11052" s="32">
        <f>SUMIF(Balanço[Estoque],Back!A11052,Balanço[Quantidade])</f>
        <v>0</v>
      </c>
      <c r="G11052" s="32" t="str" cm="1">
        <f t="array" ref="G11052">IF(F11052="","",SUM(_xlfn._xlws.FILTER(Balanço[Quantidade],(Balanço[Estoque]=Back!$E$3)*(Balanço[Material]=Back!F11052))))</f>
        <v/>
      </c>
    </row>
    <row r="11053" spans="2:7">
      <c r="B11053" s="32">
        <f>SUMIF(Balanço[Estoque],Back!A11053,Balanço[Quantidade])</f>
        <v>0</v>
      </c>
      <c r="G11053" s="32" t="str" cm="1">
        <f t="array" ref="G11053">IF(F11053="","",SUM(_xlfn._xlws.FILTER(Balanço[Quantidade],(Balanço[Estoque]=Back!$E$3)*(Balanço[Material]=Back!F11053))))</f>
        <v/>
      </c>
    </row>
    <row r="11054" spans="2:7">
      <c r="B11054" s="32">
        <f>SUMIF(Balanço[Estoque],Back!A11054,Balanço[Quantidade])</f>
        <v>0</v>
      </c>
      <c r="G11054" s="32" t="str" cm="1">
        <f t="array" ref="G11054">IF(F11054="","",SUM(_xlfn._xlws.FILTER(Balanço[Quantidade],(Balanço[Estoque]=Back!$E$3)*(Balanço[Material]=Back!F11054))))</f>
        <v/>
      </c>
    </row>
    <row r="11055" spans="2:7">
      <c r="B11055" s="32">
        <f>SUMIF(Balanço[Estoque],Back!A11055,Balanço[Quantidade])</f>
        <v>0</v>
      </c>
      <c r="G11055" s="32" t="str" cm="1">
        <f t="array" ref="G11055">IF(F11055="","",SUM(_xlfn._xlws.FILTER(Balanço[Quantidade],(Balanço[Estoque]=Back!$E$3)*(Balanço[Material]=Back!F11055))))</f>
        <v/>
      </c>
    </row>
    <row r="11056" spans="2:7">
      <c r="B11056" s="32">
        <f>SUMIF(Balanço[Estoque],Back!A11056,Balanço[Quantidade])</f>
        <v>0</v>
      </c>
      <c r="G11056" s="32" t="str" cm="1">
        <f t="array" ref="G11056">IF(F11056="","",SUM(_xlfn._xlws.FILTER(Balanço[Quantidade],(Balanço[Estoque]=Back!$E$3)*(Balanço[Material]=Back!F11056))))</f>
        <v/>
      </c>
    </row>
    <row r="11057" spans="2:7">
      <c r="B11057" s="32">
        <f>SUMIF(Balanço[Estoque],Back!A11057,Balanço[Quantidade])</f>
        <v>0</v>
      </c>
      <c r="G11057" s="32" t="str" cm="1">
        <f t="array" ref="G11057">IF(F11057="","",SUM(_xlfn._xlws.FILTER(Balanço[Quantidade],(Balanço[Estoque]=Back!$E$3)*(Balanço[Material]=Back!F11057))))</f>
        <v/>
      </c>
    </row>
    <row r="11058" spans="2:7">
      <c r="B11058" s="32">
        <f>SUMIF(Balanço[Estoque],Back!A11058,Balanço[Quantidade])</f>
        <v>0</v>
      </c>
      <c r="G11058" s="32" t="str" cm="1">
        <f t="array" ref="G11058">IF(F11058="","",SUM(_xlfn._xlws.FILTER(Balanço[Quantidade],(Balanço[Estoque]=Back!$E$3)*(Balanço[Material]=Back!F11058))))</f>
        <v/>
      </c>
    </row>
    <row r="11059" spans="2:7">
      <c r="B11059" s="32">
        <f>SUMIF(Balanço[Estoque],Back!A11059,Balanço[Quantidade])</f>
        <v>0</v>
      </c>
      <c r="G11059" s="32" t="str" cm="1">
        <f t="array" ref="G11059">IF(F11059="","",SUM(_xlfn._xlws.FILTER(Balanço[Quantidade],(Balanço[Estoque]=Back!$E$3)*(Balanço[Material]=Back!F11059))))</f>
        <v/>
      </c>
    </row>
    <row r="11060" spans="2:7">
      <c r="B11060" s="32">
        <f>SUMIF(Balanço[Estoque],Back!A11060,Balanço[Quantidade])</f>
        <v>0</v>
      </c>
      <c r="G11060" s="32" t="str" cm="1">
        <f t="array" ref="G11060">IF(F11060="","",SUM(_xlfn._xlws.FILTER(Balanço[Quantidade],(Balanço[Estoque]=Back!$E$3)*(Balanço[Material]=Back!F11060))))</f>
        <v/>
      </c>
    </row>
    <row r="11061" spans="2:7">
      <c r="B11061" s="32">
        <f>SUMIF(Balanço[Estoque],Back!A11061,Balanço[Quantidade])</f>
        <v>0</v>
      </c>
      <c r="G11061" s="32" t="str" cm="1">
        <f t="array" ref="G11061">IF(F11061="","",SUM(_xlfn._xlws.FILTER(Balanço[Quantidade],(Balanço[Estoque]=Back!$E$3)*(Balanço[Material]=Back!F11061))))</f>
        <v/>
      </c>
    </row>
    <row r="11062" spans="2:7">
      <c r="B11062" s="32">
        <f>SUMIF(Balanço[Estoque],Back!A11062,Balanço[Quantidade])</f>
        <v>0</v>
      </c>
      <c r="G11062" s="32" t="str" cm="1">
        <f t="array" ref="G11062">IF(F11062="","",SUM(_xlfn._xlws.FILTER(Balanço[Quantidade],(Balanço[Estoque]=Back!$E$3)*(Balanço[Material]=Back!F11062))))</f>
        <v/>
      </c>
    </row>
    <row r="11063" spans="2:7">
      <c r="B11063" s="32">
        <f>SUMIF(Balanço[Estoque],Back!A11063,Balanço[Quantidade])</f>
        <v>0</v>
      </c>
      <c r="G11063" s="32" t="str" cm="1">
        <f t="array" ref="G11063">IF(F11063="","",SUM(_xlfn._xlws.FILTER(Balanço[Quantidade],(Balanço[Estoque]=Back!$E$3)*(Balanço[Material]=Back!F11063))))</f>
        <v/>
      </c>
    </row>
    <row r="11064" spans="2:7">
      <c r="B11064" s="32">
        <f>SUMIF(Balanço[Estoque],Back!A11064,Balanço[Quantidade])</f>
        <v>0</v>
      </c>
      <c r="G11064" s="32" t="str" cm="1">
        <f t="array" ref="G11064">IF(F11064="","",SUM(_xlfn._xlws.FILTER(Balanço[Quantidade],(Balanço[Estoque]=Back!$E$3)*(Balanço[Material]=Back!F11064))))</f>
        <v/>
      </c>
    </row>
    <row r="11065" spans="2:7">
      <c r="B11065" s="32">
        <f>SUMIF(Balanço[Estoque],Back!A11065,Balanço[Quantidade])</f>
        <v>0</v>
      </c>
      <c r="G11065" s="32" t="str" cm="1">
        <f t="array" ref="G11065">IF(F11065="","",SUM(_xlfn._xlws.FILTER(Balanço[Quantidade],(Balanço[Estoque]=Back!$E$3)*(Balanço[Material]=Back!F11065))))</f>
        <v/>
      </c>
    </row>
    <row r="11066" spans="2:7">
      <c r="B11066" s="32">
        <f>SUMIF(Balanço[Estoque],Back!A11066,Balanço[Quantidade])</f>
        <v>0</v>
      </c>
      <c r="G11066" s="32" t="str" cm="1">
        <f t="array" ref="G11066">IF(F11066="","",SUM(_xlfn._xlws.FILTER(Balanço[Quantidade],(Balanço[Estoque]=Back!$E$3)*(Balanço[Material]=Back!F11066))))</f>
        <v/>
      </c>
    </row>
    <row r="11067" spans="2:7">
      <c r="B11067" s="32">
        <f>SUMIF(Balanço[Estoque],Back!A11067,Balanço[Quantidade])</f>
        <v>0</v>
      </c>
      <c r="G11067" s="32" t="str" cm="1">
        <f t="array" ref="G11067">IF(F11067="","",SUM(_xlfn._xlws.FILTER(Balanço[Quantidade],(Balanço[Estoque]=Back!$E$3)*(Balanço[Material]=Back!F11067))))</f>
        <v/>
      </c>
    </row>
    <row r="11068" spans="2:7">
      <c r="B11068" s="32">
        <f>SUMIF(Balanço[Estoque],Back!A11068,Balanço[Quantidade])</f>
        <v>0</v>
      </c>
      <c r="G11068" s="32" t="str" cm="1">
        <f t="array" ref="G11068">IF(F11068="","",SUM(_xlfn._xlws.FILTER(Balanço[Quantidade],(Balanço[Estoque]=Back!$E$3)*(Balanço[Material]=Back!F11068))))</f>
        <v/>
      </c>
    </row>
    <row r="11069" spans="2:7">
      <c r="B11069" s="32">
        <f>SUMIF(Balanço[Estoque],Back!A11069,Balanço[Quantidade])</f>
        <v>0</v>
      </c>
      <c r="G11069" s="32" t="str" cm="1">
        <f t="array" ref="G11069">IF(F11069="","",SUM(_xlfn._xlws.FILTER(Balanço[Quantidade],(Balanço[Estoque]=Back!$E$3)*(Balanço[Material]=Back!F11069))))</f>
        <v/>
      </c>
    </row>
    <row r="11070" spans="2:7">
      <c r="B11070" s="32">
        <f>SUMIF(Balanço[Estoque],Back!A11070,Balanço[Quantidade])</f>
        <v>0</v>
      </c>
      <c r="G11070" s="32" t="str" cm="1">
        <f t="array" ref="G11070">IF(F11070="","",SUM(_xlfn._xlws.FILTER(Balanço[Quantidade],(Balanço[Estoque]=Back!$E$3)*(Balanço[Material]=Back!F11070))))</f>
        <v/>
      </c>
    </row>
    <row r="11071" spans="2:7">
      <c r="B11071" s="32">
        <f>SUMIF(Balanço[Estoque],Back!A11071,Balanço[Quantidade])</f>
        <v>0</v>
      </c>
      <c r="G11071" s="32" t="str" cm="1">
        <f t="array" ref="G11071">IF(F11071="","",SUM(_xlfn._xlws.FILTER(Balanço[Quantidade],(Balanço[Estoque]=Back!$E$3)*(Balanço[Material]=Back!F11071))))</f>
        <v/>
      </c>
    </row>
    <row r="11072" spans="2:7">
      <c r="B11072" s="32">
        <f>SUMIF(Balanço[Estoque],Back!A11072,Balanço[Quantidade])</f>
        <v>0</v>
      </c>
      <c r="G11072" s="32" t="str" cm="1">
        <f t="array" ref="G11072">IF(F11072="","",SUM(_xlfn._xlws.FILTER(Balanço[Quantidade],(Balanço[Estoque]=Back!$E$3)*(Balanço[Material]=Back!F11072))))</f>
        <v/>
      </c>
    </row>
    <row r="11073" spans="2:7">
      <c r="B11073" s="32">
        <f>SUMIF(Balanço[Estoque],Back!A11073,Balanço[Quantidade])</f>
        <v>0</v>
      </c>
      <c r="G11073" s="32" t="str" cm="1">
        <f t="array" ref="G11073">IF(F11073="","",SUM(_xlfn._xlws.FILTER(Balanço[Quantidade],(Balanço[Estoque]=Back!$E$3)*(Balanço[Material]=Back!F11073))))</f>
        <v/>
      </c>
    </row>
    <row r="11074" spans="2:7">
      <c r="B11074" s="32">
        <f>SUMIF(Balanço[Estoque],Back!A11074,Balanço[Quantidade])</f>
        <v>0</v>
      </c>
      <c r="G11074" s="32" t="str" cm="1">
        <f t="array" ref="G11074">IF(F11074="","",SUM(_xlfn._xlws.FILTER(Balanço[Quantidade],(Balanço[Estoque]=Back!$E$3)*(Balanço[Material]=Back!F11074))))</f>
        <v/>
      </c>
    </row>
    <row r="11075" spans="2:7">
      <c r="B11075" s="32">
        <f>SUMIF(Balanço[Estoque],Back!A11075,Balanço[Quantidade])</f>
        <v>0</v>
      </c>
      <c r="G11075" s="32" t="str" cm="1">
        <f t="array" ref="G11075">IF(F11075="","",SUM(_xlfn._xlws.FILTER(Balanço[Quantidade],(Balanço[Estoque]=Back!$E$3)*(Balanço[Material]=Back!F11075))))</f>
        <v/>
      </c>
    </row>
    <row r="11076" spans="2:7">
      <c r="B11076" s="32">
        <f>SUMIF(Balanço[Estoque],Back!A11076,Balanço[Quantidade])</f>
        <v>0</v>
      </c>
      <c r="G11076" s="32" t="str" cm="1">
        <f t="array" ref="G11076">IF(F11076="","",SUM(_xlfn._xlws.FILTER(Balanço[Quantidade],(Balanço[Estoque]=Back!$E$3)*(Balanço[Material]=Back!F11076))))</f>
        <v/>
      </c>
    </row>
    <row r="11077" spans="2:7">
      <c r="B11077" s="32">
        <f>SUMIF(Balanço[Estoque],Back!A11077,Balanço[Quantidade])</f>
        <v>0</v>
      </c>
      <c r="G11077" s="32" t="str" cm="1">
        <f t="array" ref="G11077">IF(F11077="","",SUM(_xlfn._xlws.FILTER(Balanço[Quantidade],(Balanço[Estoque]=Back!$E$3)*(Balanço[Material]=Back!F11077))))</f>
        <v/>
      </c>
    </row>
    <row r="11078" spans="2:7">
      <c r="B11078" s="32">
        <f>SUMIF(Balanço[Estoque],Back!A11078,Balanço[Quantidade])</f>
        <v>0</v>
      </c>
      <c r="G11078" s="32" t="str" cm="1">
        <f t="array" ref="G11078">IF(F11078="","",SUM(_xlfn._xlws.FILTER(Balanço[Quantidade],(Balanço[Estoque]=Back!$E$3)*(Balanço[Material]=Back!F11078))))</f>
        <v/>
      </c>
    </row>
    <row r="11079" spans="2:7">
      <c r="B11079" s="32">
        <f>SUMIF(Balanço[Estoque],Back!A11079,Balanço[Quantidade])</f>
        <v>0</v>
      </c>
      <c r="G11079" s="32" t="str" cm="1">
        <f t="array" ref="G11079">IF(F11079="","",SUM(_xlfn._xlws.FILTER(Balanço[Quantidade],(Balanço[Estoque]=Back!$E$3)*(Balanço[Material]=Back!F11079))))</f>
        <v/>
      </c>
    </row>
    <row r="11080" spans="2:7">
      <c r="B11080" s="32">
        <f>SUMIF(Balanço[Estoque],Back!A11080,Balanço[Quantidade])</f>
        <v>0</v>
      </c>
      <c r="G11080" s="32" t="str" cm="1">
        <f t="array" ref="G11080">IF(F11080="","",SUM(_xlfn._xlws.FILTER(Balanço[Quantidade],(Balanço[Estoque]=Back!$E$3)*(Balanço[Material]=Back!F11080))))</f>
        <v/>
      </c>
    </row>
    <row r="11081" spans="2:7">
      <c r="B11081" s="32">
        <f>SUMIF(Balanço[Estoque],Back!A11081,Balanço[Quantidade])</f>
        <v>0</v>
      </c>
      <c r="G11081" s="32" t="str" cm="1">
        <f t="array" ref="G11081">IF(F11081="","",SUM(_xlfn._xlws.FILTER(Balanço[Quantidade],(Balanço[Estoque]=Back!$E$3)*(Balanço[Material]=Back!F11081))))</f>
        <v/>
      </c>
    </row>
    <row r="11082" spans="2:7">
      <c r="B11082" s="32">
        <f>SUMIF(Balanço[Estoque],Back!A11082,Balanço[Quantidade])</f>
        <v>0</v>
      </c>
      <c r="G11082" s="32" t="str" cm="1">
        <f t="array" ref="G11082">IF(F11082="","",SUM(_xlfn._xlws.FILTER(Balanço[Quantidade],(Balanço[Estoque]=Back!$E$3)*(Balanço[Material]=Back!F11082))))</f>
        <v/>
      </c>
    </row>
    <row r="11083" spans="2:7">
      <c r="B11083" s="32">
        <f>SUMIF(Balanço[Estoque],Back!A11083,Balanço[Quantidade])</f>
        <v>0</v>
      </c>
      <c r="G11083" s="32" t="str" cm="1">
        <f t="array" ref="G11083">IF(F11083="","",SUM(_xlfn._xlws.FILTER(Balanço[Quantidade],(Balanço[Estoque]=Back!$E$3)*(Balanço[Material]=Back!F11083))))</f>
        <v/>
      </c>
    </row>
    <row r="11084" spans="2:7">
      <c r="B11084" s="32">
        <f>SUMIF(Balanço[Estoque],Back!A11084,Balanço[Quantidade])</f>
        <v>0</v>
      </c>
      <c r="G11084" s="32" t="str" cm="1">
        <f t="array" ref="G11084">IF(F11084="","",SUM(_xlfn._xlws.FILTER(Balanço[Quantidade],(Balanço[Estoque]=Back!$E$3)*(Balanço[Material]=Back!F11084))))</f>
        <v/>
      </c>
    </row>
    <row r="11085" spans="2:7">
      <c r="B11085" s="32">
        <f>SUMIF(Balanço[Estoque],Back!A11085,Balanço[Quantidade])</f>
        <v>0</v>
      </c>
      <c r="G11085" s="32" t="str" cm="1">
        <f t="array" ref="G11085">IF(F11085="","",SUM(_xlfn._xlws.FILTER(Balanço[Quantidade],(Balanço[Estoque]=Back!$E$3)*(Balanço[Material]=Back!F11085))))</f>
        <v/>
      </c>
    </row>
    <row r="11086" spans="2:7">
      <c r="B11086" s="32">
        <f>SUMIF(Balanço[Estoque],Back!A11086,Balanço[Quantidade])</f>
        <v>0</v>
      </c>
      <c r="G11086" s="32" t="str" cm="1">
        <f t="array" ref="G11086">IF(F11086="","",SUM(_xlfn._xlws.FILTER(Balanço[Quantidade],(Balanço[Estoque]=Back!$E$3)*(Balanço[Material]=Back!F11086))))</f>
        <v/>
      </c>
    </row>
    <row r="11087" spans="2:7">
      <c r="B11087" s="32">
        <f>SUMIF(Balanço[Estoque],Back!A11087,Balanço[Quantidade])</f>
        <v>0</v>
      </c>
      <c r="G11087" s="32" t="str" cm="1">
        <f t="array" ref="G11087">IF(F11087="","",SUM(_xlfn._xlws.FILTER(Balanço[Quantidade],(Balanço[Estoque]=Back!$E$3)*(Balanço[Material]=Back!F11087))))</f>
        <v/>
      </c>
    </row>
    <row r="11088" spans="2:7">
      <c r="B11088" s="32">
        <f>SUMIF(Balanço[Estoque],Back!A11088,Balanço[Quantidade])</f>
        <v>0</v>
      </c>
      <c r="G11088" s="32" t="str" cm="1">
        <f t="array" ref="G11088">IF(F11088="","",SUM(_xlfn._xlws.FILTER(Balanço[Quantidade],(Balanço[Estoque]=Back!$E$3)*(Balanço[Material]=Back!F11088))))</f>
        <v/>
      </c>
    </row>
    <row r="11089" spans="2:7">
      <c r="B11089" s="32">
        <f>SUMIF(Balanço[Estoque],Back!A11089,Balanço[Quantidade])</f>
        <v>0</v>
      </c>
      <c r="G11089" s="32" t="str" cm="1">
        <f t="array" ref="G11089">IF(F11089="","",SUM(_xlfn._xlws.FILTER(Balanço[Quantidade],(Balanço[Estoque]=Back!$E$3)*(Balanço[Material]=Back!F11089))))</f>
        <v/>
      </c>
    </row>
    <row r="11090" spans="2:7">
      <c r="B11090" s="32">
        <f>SUMIF(Balanço[Estoque],Back!A11090,Balanço[Quantidade])</f>
        <v>0</v>
      </c>
      <c r="G11090" s="32" t="str" cm="1">
        <f t="array" ref="G11090">IF(F11090="","",SUM(_xlfn._xlws.FILTER(Balanço[Quantidade],(Balanço[Estoque]=Back!$E$3)*(Balanço[Material]=Back!F11090))))</f>
        <v/>
      </c>
    </row>
    <row r="11091" spans="2:7">
      <c r="B11091" s="32">
        <f>SUMIF(Balanço[Estoque],Back!A11091,Balanço[Quantidade])</f>
        <v>0</v>
      </c>
      <c r="G11091" s="32" t="str" cm="1">
        <f t="array" ref="G11091">IF(F11091="","",SUM(_xlfn._xlws.FILTER(Balanço[Quantidade],(Balanço[Estoque]=Back!$E$3)*(Balanço[Material]=Back!F11091))))</f>
        <v/>
      </c>
    </row>
    <row r="11092" spans="2:7">
      <c r="B11092" s="32">
        <f>SUMIF(Balanço[Estoque],Back!A11092,Balanço[Quantidade])</f>
        <v>0</v>
      </c>
      <c r="G11092" s="32" t="str" cm="1">
        <f t="array" ref="G11092">IF(F11092="","",SUM(_xlfn._xlws.FILTER(Balanço[Quantidade],(Balanço[Estoque]=Back!$E$3)*(Balanço[Material]=Back!F11092))))</f>
        <v/>
      </c>
    </row>
    <row r="11093" spans="2:7">
      <c r="B11093" s="32">
        <f>SUMIF(Balanço[Estoque],Back!A11093,Balanço[Quantidade])</f>
        <v>0</v>
      </c>
      <c r="G11093" s="32" t="str" cm="1">
        <f t="array" ref="G11093">IF(F11093="","",SUM(_xlfn._xlws.FILTER(Balanço[Quantidade],(Balanço[Estoque]=Back!$E$3)*(Balanço[Material]=Back!F11093))))</f>
        <v/>
      </c>
    </row>
    <row r="11094" spans="2:7">
      <c r="B11094" s="32">
        <f>SUMIF(Balanço[Estoque],Back!A11094,Balanço[Quantidade])</f>
        <v>0</v>
      </c>
      <c r="G11094" s="32" t="str" cm="1">
        <f t="array" ref="G11094">IF(F11094="","",SUM(_xlfn._xlws.FILTER(Balanço[Quantidade],(Balanço[Estoque]=Back!$E$3)*(Balanço[Material]=Back!F11094))))</f>
        <v/>
      </c>
    </row>
    <row r="11095" spans="2:7">
      <c r="B11095" s="32">
        <f>SUMIF(Balanço[Estoque],Back!A11095,Balanço[Quantidade])</f>
        <v>0</v>
      </c>
      <c r="G11095" s="32" t="str" cm="1">
        <f t="array" ref="G11095">IF(F11095="","",SUM(_xlfn._xlws.FILTER(Balanço[Quantidade],(Balanço[Estoque]=Back!$E$3)*(Balanço[Material]=Back!F11095))))</f>
        <v/>
      </c>
    </row>
    <row r="11096" spans="2:7">
      <c r="B11096" s="32">
        <f>SUMIF(Balanço[Estoque],Back!A11096,Balanço[Quantidade])</f>
        <v>0</v>
      </c>
      <c r="G11096" s="32" t="str" cm="1">
        <f t="array" ref="G11096">IF(F11096="","",SUM(_xlfn._xlws.FILTER(Balanço[Quantidade],(Balanço[Estoque]=Back!$E$3)*(Balanço[Material]=Back!F11096))))</f>
        <v/>
      </c>
    </row>
    <row r="11097" spans="2:7">
      <c r="B11097" s="32">
        <f>SUMIF(Balanço[Estoque],Back!A11097,Balanço[Quantidade])</f>
        <v>0</v>
      </c>
      <c r="G11097" s="32" t="str" cm="1">
        <f t="array" ref="G11097">IF(F11097="","",SUM(_xlfn._xlws.FILTER(Balanço[Quantidade],(Balanço[Estoque]=Back!$E$3)*(Balanço[Material]=Back!F11097))))</f>
        <v/>
      </c>
    </row>
    <row r="11098" spans="2:7">
      <c r="B11098" s="32">
        <f>SUMIF(Balanço[Estoque],Back!A11098,Balanço[Quantidade])</f>
        <v>0</v>
      </c>
      <c r="G11098" s="32" t="str" cm="1">
        <f t="array" ref="G11098">IF(F11098="","",SUM(_xlfn._xlws.FILTER(Balanço[Quantidade],(Balanço[Estoque]=Back!$E$3)*(Balanço[Material]=Back!F11098))))</f>
        <v/>
      </c>
    </row>
    <row r="11099" spans="2:7">
      <c r="B11099" s="32">
        <f>SUMIF(Balanço[Estoque],Back!A11099,Balanço[Quantidade])</f>
        <v>0</v>
      </c>
      <c r="G11099" s="32" t="str" cm="1">
        <f t="array" ref="G11099">IF(F11099="","",SUM(_xlfn._xlws.FILTER(Balanço[Quantidade],(Balanço[Estoque]=Back!$E$3)*(Balanço[Material]=Back!F11099))))</f>
        <v/>
      </c>
    </row>
    <row r="11100" spans="2:7">
      <c r="B11100" s="32">
        <f>SUMIF(Balanço[Estoque],Back!A11100,Balanço[Quantidade])</f>
        <v>0</v>
      </c>
      <c r="G11100" s="32" t="str" cm="1">
        <f t="array" ref="G11100">IF(F11100="","",SUM(_xlfn._xlws.FILTER(Balanço[Quantidade],(Balanço[Estoque]=Back!$E$3)*(Balanço[Material]=Back!F11100))))</f>
        <v/>
      </c>
    </row>
    <row r="11101" spans="2:7">
      <c r="B11101" s="32">
        <f>SUMIF(Balanço[Estoque],Back!A11101,Balanço[Quantidade])</f>
        <v>0</v>
      </c>
      <c r="G11101" s="32" t="str" cm="1">
        <f t="array" ref="G11101">IF(F11101="","",SUM(_xlfn._xlws.FILTER(Balanço[Quantidade],(Balanço[Estoque]=Back!$E$3)*(Balanço[Material]=Back!F11101))))</f>
        <v/>
      </c>
    </row>
    <row r="11102" spans="2:7">
      <c r="B11102" s="32">
        <f>SUMIF(Balanço[Estoque],Back!A11102,Balanço[Quantidade])</f>
        <v>0</v>
      </c>
      <c r="G11102" s="32" t="str" cm="1">
        <f t="array" ref="G11102">IF(F11102="","",SUM(_xlfn._xlws.FILTER(Balanço[Quantidade],(Balanço[Estoque]=Back!$E$3)*(Balanço[Material]=Back!F11102))))</f>
        <v/>
      </c>
    </row>
    <row r="11103" spans="2:7">
      <c r="B11103" s="32">
        <f>SUMIF(Balanço[Estoque],Back!A11103,Balanço[Quantidade])</f>
        <v>0</v>
      </c>
      <c r="G11103" s="32" t="str" cm="1">
        <f t="array" ref="G11103">IF(F11103="","",SUM(_xlfn._xlws.FILTER(Balanço[Quantidade],(Balanço[Estoque]=Back!$E$3)*(Balanço[Material]=Back!F11103))))</f>
        <v/>
      </c>
    </row>
    <row r="11104" spans="2:7">
      <c r="B11104" s="32">
        <f>SUMIF(Balanço[Estoque],Back!A11104,Balanço[Quantidade])</f>
        <v>0</v>
      </c>
      <c r="G11104" s="32" t="str" cm="1">
        <f t="array" ref="G11104">IF(F11104="","",SUM(_xlfn._xlws.FILTER(Balanço[Quantidade],(Balanço[Estoque]=Back!$E$3)*(Balanço[Material]=Back!F11104))))</f>
        <v/>
      </c>
    </row>
    <row r="11105" spans="2:7">
      <c r="B11105" s="32">
        <f>SUMIF(Balanço[Estoque],Back!A11105,Balanço[Quantidade])</f>
        <v>0</v>
      </c>
      <c r="G11105" s="32" t="str" cm="1">
        <f t="array" ref="G11105">IF(F11105="","",SUM(_xlfn._xlws.FILTER(Balanço[Quantidade],(Balanço[Estoque]=Back!$E$3)*(Balanço[Material]=Back!F11105))))</f>
        <v/>
      </c>
    </row>
    <row r="11106" spans="2:7">
      <c r="B11106" s="32">
        <f>SUMIF(Balanço[Estoque],Back!A11106,Balanço[Quantidade])</f>
        <v>0</v>
      </c>
      <c r="G11106" s="32" t="str" cm="1">
        <f t="array" ref="G11106">IF(F11106="","",SUM(_xlfn._xlws.FILTER(Balanço[Quantidade],(Balanço[Estoque]=Back!$E$3)*(Balanço[Material]=Back!F11106))))</f>
        <v/>
      </c>
    </row>
    <row r="11107" spans="2:7">
      <c r="B11107" s="32">
        <f>SUMIF(Balanço[Estoque],Back!A11107,Balanço[Quantidade])</f>
        <v>0</v>
      </c>
      <c r="G11107" s="32" t="str" cm="1">
        <f t="array" ref="G11107">IF(F11107="","",SUM(_xlfn._xlws.FILTER(Balanço[Quantidade],(Balanço[Estoque]=Back!$E$3)*(Balanço[Material]=Back!F11107))))</f>
        <v/>
      </c>
    </row>
    <row r="11108" spans="2:7">
      <c r="B11108" s="32">
        <f>SUMIF(Balanço[Estoque],Back!A11108,Balanço[Quantidade])</f>
        <v>0</v>
      </c>
      <c r="G11108" s="32" t="str" cm="1">
        <f t="array" ref="G11108">IF(F11108="","",SUM(_xlfn._xlws.FILTER(Balanço[Quantidade],(Balanço[Estoque]=Back!$E$3)*(Balanço[Material]=Back!F11108))))</f>
        <v/>
      </c>
    </row>
    <row r="11109" spans="2:7">
      <c r="B11109" s="32">
        <f>SUMIF(Balanço[Estoque],Back!A11109,Balanço[Quantidade])</f>
        <v>0</v>
      </c>
      <c r="G11109" s="32" t="str" cm="1">
        <f t="array" ref="G11109">IF(F11109="","",SUM(_xlfn._xlws.FILTER(Balanço[Quantidade],(Balanço[Estoque]=Back!$E$3)*(Balanço[Material]=Back!F11109))))</f>
        <v/>
      </c>
    </row>
    <row r="11110" spans="2:7">
      <c r="B11110" s="32">
        <f>SUMIF(Balanço[Estoque],Back!A11110,Balanço[Quantidade])</f>
        <v>0</v>
      </c>
      <c r="G11110" s="32" t="str" cm="1">
        <f t="array" ref="G11110">IF(F11110="","",SUM(_xlfn._xlws.FILTER(Balanço[Quantidade],(Balanço[Estoque]=Back!$E$3)*(Balanço[Material]=Back!F11110))))</f>
        <v/>
      </c>
    </row>
    <row r="11111" spans="2:7">
      <c r="B11111" s="32">
        <f>SUMIF(Balanço[Estoque],Back!A11111,Balanço[Quantidade])</f>
        <v>0</v>
      </c>
      <c r="G11111" s="32" t="str" cm="1">
        <f t="array" ref="G11111">IF(F11111="","",SUM(_xlfn._xlws.FILTER(Balanço[Quantidade],(Balanço[Estoque]=Back!$E$3)*(Balanço[Material]=Back!F11111))))</f>
        <v/>
      </c>
    </row>
    <row r="11112" spans="2:7">
      <c r="B11112" s="32">
        <f>SUMIF(Balanço[Estoque],Back!A11112,Balanço[Quantidade])</f>
        <v>0</v>
      </c>
      <c r="G11112" s="32" t="str" cm="1">
        <f t="array" ref="G11112">IF(F11112="","",SUM(_xlfn._xlws.FILTER(Balanço[Quantidade],(Balanço[Estoque]=Back!$E$3)*(Balanço[Material]=Back!F11112))))</f>
        <v/>
      </c>
    </row>
    <row r="11113" spans="2:7">
      <c r="B11113" s="32">
        <f>SUMIF(Balanço[Estoque],Back!A11113,Balanço[Quantidade])</f>
        <v>0</v>
      </c>
      <c r="G11113" s="32" t="str" cm="1">
        <f t="array" ref="G11113">IF(F11113="","",SUM(_xlfn._xlws.FILTER(Balanço[Quantidade],(Balanço[Estoque]=Back!$E$3)*(Balanço[Material]=Back!F11113))))</f>
        <v/>
      </c>
    </row>
    <row r="11114" spans="2:7">
      <c r="B11114" s="32">
        <f>SUMIF(Balanço[Estoque],Back!A11114,Balanço[Quantidade])</f>
        <v>0</v>
      </c>
      <c r="G11114" s="32" t="str" cm="1">
        <f t="array" ref="G11114">IF(F11114="","",SUM(_xlfn._xlws.FILTER(Balanço[Quantidade],(Balanço[Estoque]=Back!$E$3)*(Balanço[Material]=Back!F11114))))</f>
        <v/>
      </c>
    </row>
    <row r="11115" spans="2:7">
      <c r="B11115" s="32">
        <f>SUMIF(Balanço[Estoque],Back!A11115,Balanço[Quantidade])</f>
        <v>0</v>
      </c>
      <c r="G11115" s="32" t="str" cm="1">
        <f t="array" ref="G11115">IF(F11115="","",SUM(_xlfn._xlws.FILTER(Balanço[Quantidade],(Balanço[Estoque]=Back!$E$3)*(Balanço[Material]=Back!F11115))))</f>
        <v/>
      </c>
    </row>
    <row r="11116" spans="2:7">
      <c r="B11116" s="32">
        <f>SUMIF(Balanço[Estoque],Back!A11116,Balanço[Quantidade])</f>
        <v>0</v>
      </c>
      <c r="G11116" s="32" t="str" cm="1">
        <f t="array" ref="G11116">IF(F11116="","",SUM(_xlfn._xlws.FILTER(Balanço[Quantidade],(Balanço[Estoque]=Back!$E$3)*(Balanço[Material]=Back!F11116))))</f>
        <v/>
      </c>
    </row>
    <row r="11117" spans="2:7">
      <c r="B11117" s="32">
        <f>SUMIF(Balanço[Estoque],Back!A11117,Balanço[Quantidade])</f>
        <v>0</v>
      </c>
      <c r="G11117" s="32" t="str" cm="1">
        <f t="array" ref="G11117">IF(F11117="","",SUM(_xlfn._xlws.FILTER(Balanço[Quantidade],(Balanço[Estoque]=Back!$E$3)*(Balanço[Material]=Back!F11117))))</f>
        <v/>
      </c>
    </row>
    <row r="11118" spans="2:7">
      <c r="B11118" s="32">
        <f>SUMIF(Balanço[Estoque],Back!A11118,Balanço[Quantidade])</f>
        <v>0</v>
      </c>
      <c r="G11118" s="32" t="str" cm="1">
        <f t="array" ref="G11118">IF(F11118="","",SUM(_xlfn._xlws.FILTER(Balanço[Quantidade],(Balanço[Estoque]=Back!$E$3)*(Balanço[Material]=Back!F11118))))</f>
        <v/>
      </c>
    </row>
    <row r="11119" spans="2:7">
      <c r="B11119" s="32">
        <f>SUMIF(Balanço[Estoque],Back!A11119,Balanço[Quantidade])</f>
        <v>0</v>
      </c>
      <c r="G11119" s="32" t="str" cm="1">
        <f t="array" ref="G11119">IF(F11119="","",SUM(_xlfn._xlws.FILTER(Balanço[Quantidade],(Balanço[Estoque]=Back!$E$3)*(Balanço[Material]=Back!F11119))))</f>
        <v/>
      </c>
    </row>
    <row r="11120" spans="2:7">
      <c r="B11120" s="32">
        <f>SUMIF(Balanço[Estoque],Back!A11120,Balanço[Quantidade])</f>
        <v>0</v>
      </c>
      <c r="G11120" s="32" t="str" cm="1">
        <f t="array" ref="G11120">IF(F11120="","",SUM(_xlfn._xlws.FILTER(Balanço[Quantidade],(Balanço[Estoque]=Back!$E$3)*(Balanço[Material]=Back!F11120))))</f>
        <v/>
      </c>
    </row>
    <row r="11121" spans="2:7">
      <c r="B11121" s="32">
        <f>SUMIF(Balanço[Estoque],Back!A11121,Balanço[Quantidade])</f>
        <v>0</v>
      </c>
      <c r="G11121" s="32" t="str" cm="1">
        <f t="array" ref="G11121">IF(F11121="","",SUM(_xlfn._xlws.FILTER(Balanço[Quantidade],(Balanço[Estoque]=Back!$E$3)*(Balanço[Material]=Back!F11121))))</f>
        <v/>
      </c>
    </row>
    <row r="11122" spans="2:7">
      <c r="B11122" s="32">
        <f>SUMIF(Balanço[Estoque],Back!A11122,Balanço[Quantidade])</f>
        <v>0</v>
      </c>
      <c r="G11122" s="32" t="str" cm="1">
        <f t="array" ref="G11122">IF(F11122="","",SUM(_xlfn._xlws.FILTER(Balanço[Quantidade],(Balanço[Estoque]=Back!$E$3)*(Balanço[Material]=Back!F11122))))</f>
        <v/>
      </c>
    </row>
    <row r="11123" spans="2:7">
      <c r="B11123" s="32">
        <f>SUMIF(Balanço[Estoque],Back!A11123,Balanço[Quantidade])</f>
        <v>0</v>
      </c>
      <c r="G11123" s="32" t="str" cm="1">
        <f t="array" ref="G11123">IF(F11123="","",SUM(_xlfn._xlws.FILTER(Balanço[Quantidade],(Balanço[Estoque]=Back!$E$3)*(Balanço[Material]=Back!F11123))))</f>
        <v/>
      </c>
    </row>
    <row r="11124" spans="2:7">
      <c r="B11124" s="32">
        <f>SUMIF(Balanço[Estoque],Back!A11124,Balanço[Quantidade])</f>
        <v>0</v>
      </c>
      <c r="G11124" s="32" t="str" cm="1">
        <f t="array" ref="G11124">IF(F11124="","",SUM(_xlfn._xlws.FILTER(Balanço[Quantidade],(Balanço[Estoque]=Back!$E$3)*(Balanço[Material]=Back!F11124))))</f>
        <v/>
      </c>
    </row>
    <row r="11125" spans="2:7">
      <c r="B11125" s="32">
        <f>SUMIF(Balanço[Estoque],Back!A11125,Balanço[Quantidade])</f>
        <v>0</v>
      </c>
      <c r="G11125" s="32" t="str" cm="1">
        <f t="array" ref="G11125">IF(F11125="","",SUM(_xlfn._xlws.FILTER(Balanço[Quantidade],(Balanço[Estoque]=Back!$E$3)*(Balanço[Material]=Back!F11125))))</f>
        <v/>
      </c>
    </row>
    <row r="11126" spans="2:7">
      <c r="B11126" s="32">
        <f>SUMIF(Balanço[Estoque],Back!A11126,Balanço[Quantidade])</f>
        <v>0</v>
      </c>
      <c r="G11126" s="32" t="str" cm="1">
        <f t="array" ref="G11126">IF(F11126="","",SUM(_xlfn._xlws.FILTER(Balanço[Quantidade],(Balanço[Estoque]=Back!$E$3)*(Balanço[Material]=Back!F11126))))</f>
        <v/>
      </c>
    </row>
    <row r="11127" spans="2:7">
      <c r="B11127" s="32">
        <f>SUMIF(Balanço[Estoque],Back!A11127,Balanço[Quantidade])</f>
        <v>0</v>
      </c>
      <c r="G11127" s="32" t="str" cm="1">
        <f t="array" ref="G11127">IF(F11127="","",SUM(_xlfn._xlws.FILTER(Balanço[Quantidade],(Balanço[Estoque]=Back!$E$3)*(Balanço[Material]=Back!F11127))))</f>
        <v/>
      </c>
    </row>
    <row r="11128" spans="2:7">
      <c r="B11128" s="32">
        <f>SUMIF(Balanço[Estoque],Back!A11128,Balanço[Quantidade])</f>
        <v>0</v>
      </c>
      <c r="G11128" s="32" t="str" cm="1">
        <f t="array" ref="G11128">IF(F11128="","",SUM(_xlfn._xlws.FILTER(Balanço[Quantidade],(Balanço[Estoque]=Back!$E$3)*(Balanço[Material]=Back!F11128))))</f>
        <v/>
      </c>
    </row>
    <row r="11129" spans="2:7">
      <c r="B11129" s="32">
        <f>SUMIF(Balanço[Estoque],Back!A11129,Balanço[Quantidade])</f>
        <v>0</v>
      </c>
      <c r="G11129" s="32" t="str" cm="1">
        <f t="array" ref="G11129">IF(F11129="","",SUM(_xlfn._xlws.FILTER(Balanço[Quantidade],(Balanço[Estoque]=Back!$E$3)*(Balanço[Material]=Back!F11129))))</f>
        <v/>
      </c>
    </row>
    <row r="11130" spans="2:7">
      <c r="B11130" s="32">
        <f>SUMIF(Balanço[Estoque],Back!A11130,Balanço[Quantidade])</f>
        <v>0</v>
      </c>
      <c r="G11130" s="32" t="str" cm="1">
        <f t="array" ref="G11130">IF(F11130="","",SUM(_xlfn._xlws.FILTER(Balanço[Quantidade],(Balanço[Estoque]=Back!$E$3)*(Balanço[Material]=Back!F11130))))</f>
        <v/>
      </c>
    </row>
    <row r="11131" spans="2:7">
      <c r="B11131" s="32">
        <f>SUMIF(Balanço[Estoque],Back!A11131,Balanço[Quantidade])</f>
        <v>0</v>
      </c>
      <c r="G11131" s="32" t="str" cm="1">
        <f t="array" ref="G11131">IF(F11131="","",SUM(_xlfn._xlws.FILTER(Balanço[Quantidade],(Balanço[Estoque]=Back!$E$3)*(Balanço[Material]=Back!F11131))))</f>
        <v/>
      </c>
    </row>
    <row r="11132" spans="2:7">
      <c r="B11132" s="32">
        <f>SUMIF(Balanço[Estoque],Back!A11132,Balanço[Quantidade])</f>
        <v>0</v>
      </c>
      <c r="G11132" s="32" t="str" cm="1">
        <f t="array" ref="G11132">IF(F11132="","",SUM(_xlfn._xlws.FILTER(Balanço[Quantidade],(Balanço[Estoque]=Back!$E$3)*(Balanço[Material]=Back!F11132))))</f>
        <v/>
      </c>
    </row>
    <row r="11133" spans="2:7">
      <c r="B11133" s="32">
        <f>SUMIF(Balanço[Estoque],Back!A11133,Balanço[Quantidade])</f>
        <v>0</v>
      </c>
      <c r="G11133" s="32" t="str" cm="1">
        <f t="array" ref="G11133">IF(F11133="","",SUM(_xlfn._xlws.FILTER(Balanço[Quantidade],(Balanço[Estoque]=Back!$E$3)*(Balanço[Material]=Back!F11133))))</f>
        <v/>
      </c>
    </row>
    <row r="11134" spans="2:7">
      <c r="B11134" s="32">
        <f>SUMIF(Balanço[Estoque],Back!A11134,Balanço[Quantidade])</f>
        <v>0</v>
      </c>
      <c r="G11134" s="32" t="str" cm="1">
        <f t="array" ref="G11134">IF(F11134="","",SUM(_xlfn._xlws.FILTER(Balanço[Quantidade],(Balanço[Estoque]=Back!$E$3)*(Balanço[Material]=Back!F11134))))</f>
        <v/>
      </c>
    </row>
    <row r="11135" spans="2:7">
      <c r="B11135" s="32">
        <f>SUMIF(Balanço[Estoque],Back!A11135,Balanço[Quantidade])</f>
        <v>0</v>
      </c>
      <c r="G11135" s="32" t="str" cm="1">
        <f t="array" ref="G11135">IF(F11135="","",SUM(_xlfn._xlws.FILTER(Balanço[Quantidade],(Balanço[Estoque]=Back!$E$3)*(Balanço[Material]=Back!F11135))))</f>
        <v/>
      </c>
    </row>
    <row r="11136" spans="2:7">
      <c r="B11136" s="32">
        <f>SUMIF(Balanço[Estoque],Back!A11136,Balanço[Quantidade])</f>
        <v>0</v>
      </c>
      <c r="G11136" s="32" t="str" cm="1">
        <f t="array" ref="G11136">IF(F11136="","",SUM(_xlfn._xlws.FILTER(Balanço[Quantidade],(Balanço[Estoque]=Back!$E$3)*(Balanço[Material]=Back!F11136))))</f>
        <v/>
      </c>
    </row>
    <row r="11137" spans="2:7">
      <c r="B11137" s="32">
        <f>SUMIF(Balanço[Estoque],Back!A11137,Balanço[Quantidade])</f>
        <v>0</v>
      </c>
      <c r="G11137" s="32" t="str" cm="1">
        <f t="array" ref="G11137">IF(F11137="","",SUM(_xlfn._xlws.FILTER(Balanço[Quantidade],(Balanço[Estoque]=Back!$E$3)*(Balanço[Material]=Back!F11137))))</f>
        <v/>
      </c>
    </row>
    <row r="11138" spans="2:7">
      <c r="B11138" s="32">
        <f>SUMIF(Balanço[Estoque],Back!A11138,Balanço[Quantidade])</f>
        <v>0</v>
      </c>
      <c r="G11138" s="32" t="str" cm="1">
        <f t="array" ref="G11138">IF(F11138="","",SUM(_xlfn._xlws.FILTER(Balanço[Quantidade],(Balanço[Estoque]=Back!$E$3)*(Balanço[Material]=Back!F11138))))</f>
        <v/>
      </c>
    </row>
    <row r="11139" spans="2:7">
      <c r="B11139" s="32">
        <f>SUMIF(Balanço[Estoque],Back!A11139,Balanço[Quantidade])</f>
        <v>0</v>
      </c>
      <c r="G11139" s="32" t="str" cm="1">
        <f t="array" ref="G11139">IF(F11139="","",SUM(_xlfn._xlws.FILTER(Balanço[Quantidade],(Balanço[Estoque]=Back!$E$3)*(Balanço[Material]=Back!F11139))))</f>
        <v/>
      </c>
    </row>
    <row r="11140" spans="2:7">
      <c r="B11140" s="32">
        <f>SUMIF(Balanço[Estoque],Back!A11140,Balanço[Quantidade])</f>
        <v>0</v>
      </c>
      <c r="G11140" s="32" t="str" cm="1">
        <f t="array" ref="G11140">IF(F11140="","",SUM(_xlfn._xlws.FILTER(Balanço[Quantidade],(Balanço[Estoque]=Back!$E$3)*(Balanço[Material]=Back!F11140))))</f>
        <v/>
      </c>
    </row>
    <row r="11141" spans="2:7">
      <c r="B11141" s="32">
        <f>SUMIF(Balanço[Estoque],Back!A11141,Balanço[Quantidade])</f>
        <v>0</v>
      </c>
      <c r="G11141" s="32" t="str" cm="1">
        <f t="array" ref="G11141">IF(F11141="","",SUM(_xlfn._xlws.FILTER(Balanço[Quantidade],(Balanço[Estoque]=Back!$E$3)*(Balanço[Material]=Back!F11141))))</f>
        <v/>
      </c>
    </row>
    <row r="11142" spans="2:7">
      <c r="B11142" s="32">
        <f>SUMIF(Balanço[Estoque],Back!A11142,Balanço[Quantidade])</f>
        <v>0</v>
      </c>
      <c r="G11142" s="32" t="str" cm="1">
        <f t="array" ref="G11142">IF(F11142="","",SUM(_xlfn._xlws.FILTER(Balanço[Quantidade],(Balanço[Estoque]=Back!$E$3)*(Balanço[Material]=Back!F11142))))</f>
        <v/>
      </c>
    </row>
    <row r="11143" spans="2:7">
      <c r="B11143" s="32">
        <f>SUMIF(Balanço[Estoque],Back!A11143,Balanço[Quantidade])</f>
        <v>0</v>
      </c>
      <c r="G11143" s="32" t="str" cm="1">
        <f t="array" ref="G11143">IF(F11143="","",SUM(_xlfn._xlws.FILTER(Balanço[Quantidade],(Balanço[Estoque]=Back!$E$3)*(Balanço[Material]=Back!F11143))))</f>
        <v/>
      </c>
    </row>
    <row r="11144" spans="2:7">
      <c r="B11144" s="32">
        <f>SUMIF(Balanço[Estoque],Back!A11144,Balanço[Quantidade])</f>
        <v>0</v>
      </c>
      <c r="G11144" s="32" t="str" cm="1">
        <f t="array" ref="G11144">IF(F11144="","",SUM(_xlfn._xlws.FILTER(Balanço[Quantidade],(Balanço[Estoque]=Back!$E$3)*(Balanço[Material]=Back!F11144))))</f>
        <v/>
      </c>
    </row>
    <row r="11145" spans="2:7">
      <c r="B11145" s="32">
        <f>SUMIF(Balanço[Estoque],Back!A11145,Balanço[Quantidade])</f>
        <v>0</v>
      </c>
      <c r="G11145" s="32" t="str" cm="1">
        <f t="array" ref="G11145">IF(F11145="","",SUM(_xlfn._xlws.FILTER(Balanço[Quantidade],(Balanço[Estoque]=Back!$E$3)*(Balanço[Material]=Back!F11145))))</f>
        <v/>
      </c>
    </row>
    <row r="11146" spans="2:7">
      <c r="B11146" s="32">
        <f>SUMIF(Balanço[Estoque],Back!A11146,Balanço[Quantidade])</f>
        <v>0</v>
      </c>
      <c r="G11146" s="32" t="str" cm="1">
        <f t="array" ref="G11146">IF(F11146="","",SUM(_xlfn._xlws.FILTER(Balanço[Quantidade],(Balanço[Estoque]=Back!$E$3)*(Balanço[Material]=Back!F11146))))</f>
        <v/>
      </c>
    </row>
    <row r="11147" spans="2:7">
      <c r="B11147" s="32">
        <f>SUMIF(Balanço[Estoque],Back!A11147,Balanço[Quantidade])</f>
        <v>0</v>
      </c>
      <c r="G11147" s="32" t="str" cm="1">
        <f t="array" ref="G11147">IF(F11147="","",SUM(_xlfn._xlws.FILTER(Balanço[Quantidade],(Balanço[Estoque]=Back!$E$3)*(Balanço[Material]=Back!F11147))))</f>
        <v/>
      </c>
    </row>
    <row r="11148" spans="2:7">
      <c r="B11148" s="32">
        <f>SUMIF(Balanço[Estoque],Back!A11148,Balanço[Quantidade])</f>
        <v>0</v>
      </c>
      <c r="G11148" s="32" t="str" cm="1">
        <f t="array" ref="G11148">IF(F11148="","",SUM(_xlfn._xlws.FILTER(Balanço[Quantidade],(Balanço[Estoque]=Back!$E$3)*(Balanço[Material]=Back!F11148))))</f>
        <v/>
      </c>
    </row>
    <row r="11149" spans="2:7">
      <c r="B11149" s="32">
        <f>SUMIF(Balanço[Estoque],Back!A11149,Balanço[Quantidade])</f>
        <v>0</v>
      </c>
      <c r="G11149" s="32" t="str" cm="1">
        <f t="array" ref="G11149">IF(F11149="","",SUM(_xlfn._xlws.FILTER(Balanço[Quantidade],(Balanço[Estoque]=Back!$E$3)*(Balanço[Material]=Back!F11149))))</f>
        <v/>
      </c>
    </row>
    <row r="11150" spans="2:7">
      <c r="B11150" s="32">
        <f>SUMIF(Balanço[Estoque],Back!A11150,Balanço[Quantidade])</f>
        <v>0</v>
      </c>
      <c r="G11150" s="32" t="str" cm="1">
        <f t="array" ref="G11150">IF(F11150="","",SUM(_xlfn._xlws.FILTER(Balanço[Quantidade],(Balanço[Estoque]=Back!$E$3)*(Balanço[Material]=Back!F11150))))</f>
        <v/>
      </c>
    </row>
    <row r="11151" spans="2:7">
      <c r="B11151" s="32">
        <f>SUMIF(Balanço[Estoque],Back!A11151,Balanço[Quantidade])</f>
        <v>0</v>
      </c>
      <c r="G11151" s="32" t="str" cm="1">
        <f t="array" ref="G11151">IF(F11151="","",SUM(_xlfn._xlws.FILTER(Balanço[Quantidade],(Balanço[Estoque]=Back!$E$3)*(Balanço[Material]=Back!F11151))))</f>
        <v/>
      </c>
    </row>
    <row r="11152" spans="2:7">
      <c r="B11152" s="32">
        <f>SUMIF(Balanço[Estoque],Back!A11152,Balanço[Quantidade])</f>
        <v>0</v>
      </c>
      <c r="G11152" s="32" t="str" cm="1">
        <f t="array" ref="G11152">IF(F11152="","",SUM(_xlfn._xlws.FILTER(Balanço[Quantidade],(Balanço[Estoque]=Back!$E$3)*(Balanço[Material]=Back!F11152))))</f>
        <v/>
      </c>
    </row>
    <row r="11153" spans="2:7">
      <c r="B11153" s="32">
        <f>SUMIF(Balanço[Estoque],Back!A11153,Balanço[Quantidade])</f>
        <v>0</v>
      </c>
      <c r="G11153" s="32" t="str" cm="1">
        <f t="array" ref="G11153">IF(F11153="","",SUM(_xlfn._xlws.FILTER(Balanço[Quantidade],(Balanço[Estoque]=Back!$E$3)*(Balanço[Material]=Back!F11153))))</f>
        <v/>
      </c>
    </row>
    <row r="11154" spans="2:7">
      <c r="B11154" s="32">
        <f>SUMIF(Balanço[Estoque],Back!A11154,Balanço[Quantidade])</f>
        <v>0</v>
      </c>
      <c r="G11154" s="32" t="str" cm="1">
        <f t="array" ref="G11154">IF(F11154="","",SUM(_xlfn._xlws.FILTER(Balanço[Quantidade],(Balanço[Estoque]=Back!$E$3)*(Balanço[Material]=Back!F11154))))</f>
        <v/>
      </c>
    </row>
    <row r="11155" spans="2:7">
      <c r="B11155" s="32">
        <f>SUMIF(Balanço[Estoque],Back!A11155,Balanço[Quantidade])</f>
        <v>0</v>
      </c>
      <c r="G11155" s="32" t="str" cm="1">
        <f t="array" ref="G11155">IF(F11155="","",SUM(_xlfn._xlws.FILTER(Balanço[Quantidade],(Balanço[Estoque]=Back!$E$3)*(Balanço[Material]=Back!F11155))))</f>
        <v/>
      </c>
    </row>
    <row r="11156" spans="2:7">
      <c r="B11156" s="32">
        <f>SUMIF(Balanço[Estoque],Back!A11156,Balanço[Quantidade])</f>
        <v>0</v>
      </c>
      <c r="G11156" s="32" t="str" cm="1">
        <f t="array" ref="G11156">IF(F11156="","",SUM(_xlfn._xlws.FILTER(Balanço[Quantidade],(Balanço[Estoque]=Back!$E$3)*(Balanço[Material]=Back!F11156))))</f>
        <v/>
      </c>
    </row>
    <row r="11157" spans="2:7">
      <c r="B11157" s="32">
        <f>SUMIF(Balanço[Estoque],Back!A11157,Balanço[Quantidade])</f>
        <v>0</v>
      </c>
      <c r="G11157" s="32" t="str" cm="1">
        <f t="array" ref="G11157">IF(F11157="","",SUM(_xlfn._xlws.FILTER(Balanço[Quantidade],(Balanço[Estoque]=Back!$E$3)*(Balanço[Material]=Back!F11157))))</f>
        <v/>
      </c>
    </row>
    <row r="11158" spans="2:7">
      <c r="B11158" s="32">
        <f>SUMIF(Balanço[Estoque],Back!A11158,Balanço[Quantidade])</f>
        <v>0</v>
      </c>
      <c r="G11158" s="32" t="str" cm="1">
        <f t="array" ref="G11158">IF(F11158="","",SUM(_xlfn._xlws.FILTER(Balanço[Quantidade],(Balanço[Estoque]=Back!$E$3)*(Balanço[Material]=Back!F11158))))</f>
        <v/>
      </c>
    </row>
    <row r="11159" spans="2:7">
      <c r="B11159" s="32">
        <f>SUMIF(Balanço[Estoque],Back!A11159,Balanço[Quantidade])</f>
        <v>0</v>
      </c>
      <c r="G11159" s="32" t="str" cm="1">
        <f t="array" ref="G11159">IF(F11159="","",SUM(_xlfn._xlws.FILTER(Balanço[Quantidade],(Balanço[Estoque]=Back!$E$3)*(Balanço[Material]=Back!F11159))))</f>
        <v/>
      </c>
    </row>
    <row r="11160" spans="2:7">
      <c r="B11160" s="32">
        <f>SUMIF(Balanço[Estoque],Back!A11160,Balanço[Quantidade])</f>
        <v>0</v>
      </c>
      <c r="G11160" s="32" t="str" cm="1">
        <f t="array" ref="G11160">IF(F11160="","",SUM(_xlfn._xlws.FILTER(Balanço[Quantidade],(Balanço[Estoque]=Back!$E$3)*(Balanço[Material]=Back!F11160))))</f>
        <v/>
      </c>
    </row>
    <row r="11161" spans="2:7">
      <c r="B11161" s="32">
        <f>SUMIF(Balanço[Estoque],Back!A11161,Balanço[Quantidade])</f>
        <v>0</v>
      </c>
      <c r="G11161" s="32" t="str" cm="1">
        <f t="array" ref="G11161">IF(F11161="","",SUM(_xlfn._xlws.FILTER(Balanço[Quantidade],(Balanço[Estoque]=Back!$E$3)*(Balanço[Material]=Back!F11161))))</f>
        <v/>
      </c>
    </row>
    <row r="11162" spans="2:7">
      <c r="B11162" s="32">
        <f>SUMIF(Balanço[Estoque],Back!A11162,Balanço[Quantidade])</f>
        <v>0</v>
      </c>
      <c r="G11162" s="32" t="str" cm="1">
        <f t="array" ref="G11162">IF(F11162="","",SUM(_xlfn._xlws.FILTER(Balanço[Quantidade],(Balanço[Estoque]=Back!$E$3)*(Balanço[Material]=Back!F11162))))</f>
        <v/>
      </c>
    </row>
    <row r="11163" spans="2:7">
      <c r="B11163" s="32">
        <f>SUMIF(Balanço[Estoque],Back!A11163,Balanço[Quantidade])</f>
        <v>0</v>
      </c>
      <c r="G11163" s="32" t="str" cm="1">
        <f t="array" ref="G11163">IF(F11163="","",SUM(_xlfn._xlws.FILTER(Balanço[Quantidade],(Balanço[Estoque]=Back!$E$3)*(Balanço[Material]=Back!F11163))))</f>
        <v/>
      </c>
    </row>
    <row r="11164" spans="2:7">
      <c r="B11164" s="32">
        <f>SUMIF(Balanço[Estoque],Back!A11164,Balanço[Quantidade])</f>
        <v>0</v>
      </c>
      <c r="G11164" s="32" t="str" cm="1">
        <f t="array" ref="G11164">IF(F11164="","",SUM(_xlfn._xlws.FILTER(Balanço[Quantidade],(Balanço[Estoque]=Back!$E$3)*(Balanço[Material]=Back!F11164))))</f>
        <v/>
      </c>
    </row>
    <row r="11165" spans="2:7">
      <c r="B11165" s="32">
        <f>SUMIF(Balanço[Estoque],Back!A11165,Balanço[Quantidade])</f>
        <v>0</v>
      </c>
      <c r="G11165" s="32" t="str" cm="1">
        <f t="array" ref="G11165">IF(F11165="","",SUM(_xlfn._xlws.FILTER(Balanço[Quantidade],(Balanço[Estoque]=Back!$E$3)*(Balanço[Material]=Back!F11165))))</f>
        <v/>
      </c>
    </row>
    <row r="11166" spans="2:7">
      <c r="B11166" s="32">
        <f>SUMIF(Balanço[Estoque],Back!A11166,Balanço[Quantidade])</f>
        <v>0</v>
      </c>
      <c r="G11166" s="32" t="str" cm="1">
        <f t="array" ref="G11166">IF(F11166="","",SUM(_xlfn._xlws.FILTER(Balanço[Quantidade],(Balanço[Estoque]=Back!$E$3)*(Balanço[Material]=Back!F11166))))</f>
        <v/>
      </c>
    </row>
    <row r="11167" spans="2:7">
      <c r="B11167" s="32">
        <f>SUMIF(Balanço[Estoque],Back!A11167,Balanço[Quantidade])</f>
        <v>0</v>
      </c>
      <c r="G11167" s="32" t="str" cm="1">
        <f t="array" ref="G11167">IF(F11167="","",SUM(_xlfn._xlws.FILTER(Balanço[Quantidade],(Balanço[Estoque]=Back!$E$3)*(Balanço[Material]=Back!F11167))))</f>
        <v/>
      </c>
    </row>
    <row r="11168" spans="2:7">
      <c r="B11168" s="32">
        <f>SUMIF(Balanço[Estoque],Back!A11168,Balanço[Quantidade])</f>
        <v>0</v>
      </c>
      <c r="G11168" s="32" t="str" cm="1">
        <f t="array" ref="G11168">IF(F11168="","",SUM(_xlfn._xlws.FILTER(Balanço[Quantidade],(Balanço[Estoque]=Back!$E$3)*(Balanço[Material]=Back!F11168))))</f>
        <v/>
      </c>
    </row>
    <row r="11169" spans="2:7">
      <c r="B11169" s="32">
        <f>SUMIF(Balanço[Estoque],Back!A11169,Balanço[Quantidade])</f>
        <v>0</v>
      </c>
      <c r="G11169" s="32" t="str" cm="1">
        <f t="array" ref="G11169">IF(F11169="","",SUM(_xlfn._xlws.FILTER(Balanço[Quantidade],(Balanço[Estoque]=Back!$E$3)*(Balanço[Material]=Back!F11169))))</f>
        <v/>
      </c>
    </row>
    <row r="11170" spans="2:7">
      <c r="B11170" s="32">
        <f>SUMIF(Balanço[Estoque],Back!A11170,Balanço[Quantidade])</f>
        <v>0</v>
      </c>
      <c r="G11170" s="32" t="str" cm="1">
        <f t="array" ref="G11170">IF(F11170="","",SUM(_xlfn._xlws.FILTER(Balanço[Quantidade],(Balanço[Estoque]=Back!$E$3)*(Balanço[Material]=Back!F11170))))</f>
        <v/>
      </c>
    </row>
    <row r="11171" spans="2:7">
      <c r="B11171" s="32">
        <f>SUMIF(Balanço[Estoque],Back!A11171,Balanço[Quantidade])</f>
        <v>0</v>
      </c>
      <c r="G11171" s="32" t="str" cm="1">
        <f t="array" ref="G11171">IF(F11171="","",SUM(_xlfn._xlws.FILTER(Balanço[Quantidade],(Balanço[Estoque]=Back!$E$3)*(Balanço[Material]=Back!F11171))))</f>
        <v/>
      </c>
    </row>
    <row r="11172" spans="2:7">
      <c r="B11172" s="32">
        <f>SUMIF(Balanço[Estoque],Back!A11172,Balanço[Quantidade])</f>
        <v>0</v>
      </c>
      <c r="G11172" s="32" t="str" cm="1">
        <f t="array" ref="G11172">IF(F11172="","",SUM(_xlfn._xlws.FILTER(Balanço[Quantidade],(Balanço[Estoque]=Back!$E$3)*(Balanço[Material]=Back!F11172))))</f>
        <v/>
      </c>
    </row>
    <row r="11173" spans="2:7">
      <c r="B11173" s="32">
        <f>SUMIF(Balanço[Estoque],Back!A11173,Balanço[Quantidade])</f>
        <v>0</v>
      </c>
      <c r="G11173" s="32" t="str" cm="1">
        <f t="array" ref="G11173">IF(F11173="","",SUM(_xlfn._xlws.FILTER(Balanço[Quantidade],(Balanço[Estoque]=Back!$E$3)*(Balanço[Material]=Back!F11173))))</f>
        <v/>
      </c>
    </row>
    <row r="11174" spans="2:7">
      <c r="B11174" s="32">
        <f>SUMIF(Balanço[Estoque],Back!A11174,Balanço[Quantidade])</f>
        <v>0</v>
      </c>
      <c r="G11174" s="32" t="str" cm="1">
        <f t="array" ref="G11174">IF(F11174="","",SUM(_xlfn._xlws.FILTER(Balanço[Quantidade],(Balanço[Estoque]=Back!$E$3)*(Balanço[Material]=Back!F11174))))</f>
        <v/>
      </c>
    </row>
    <row r="11175" spans="2:7">
      <c r="B11175" s="32">
        <f>SUMIF(Balanço[Estoque],Back!A11175,Balanço[Quantidade])</f>
        <v>0</v>
      </c>
      <c r="G11175" s="32" t="str" cm="1">
        <f t="array" ref="G11175">IF(F11175="","",SUM(_xlfn._xlws.FILTER(Balanço[Quantidade],(Balanço[Estoque]=Back!$E$3)*(Balanço[Material]=Back!F11175))))</f>
        <v/>
      </c>
    </row>
    <row r="11176" spans="2:7">
      <c r="B11176" s="32">
        <f>SUMIF(Balanço[Estoque],Back!A11176,Balanço[Quantidade])</f>
        <v>0</v>
      </c>
      <c r="G11176" s="32" t="str" cm="1">
        <f t="array" ref="G11176">IF(F11176="","",SUM(_xlfn._xlws.FILTER(Balanço[Quantidade],(Balanço[Estoque]=Back!$E$3)*(Balanço[Material]=Back!F11176))))</f>
        <v/>
      </c>
    </row>
    <row r="11177" spans="2:7">
      <c r="B11177" s="32">
        <f>SUMIF(Balanço[Estoque],Back!A11177,Balanço[Quantidade])</f>
        <v>0</v>
      </c>
      <c r="G11177" s="32" t="str" cm="1">
        <f t="array" ref="G11177">IF(F11177="","",SUM(_xlfn._xlws.FILTER(Balanço[Quantidade],(Balanço[Estoque]=Back!$E$3)*(Balanço[Material]=Back!F11177))))</f>
        <v/>
      </c>
    </row>
    <row r="11178" spans="2:7">
      <c r="B11178" s="32">
        <f>SUMIF(Balanço[Estoque],Back!A11178,Balanço[Quantidade])</f>
        <v>0</v>
      </c>
      <c r="G11178" s="32" t="str" cm="1">
        <f t="array" ref="G11178">IF(F11178="","",SUM(_xlfn._xlws.FILTER(Balanço[Quantidade],(Balanço[Estoque]=Back!$E$3)*(Balanço[Material]=Back!F11178))))</f>
        <v/>
      </c>
    </row>
    <row r="11179" spans="2:7">
      <c r="B11179" s="32">
        <f>SUMIF(Balanço[Estoque],Back!A11179,Balanço[Quantidade])</f>
        <v>0</v>
      </c>
      <c r="G11179" s="32" t="str" cm="1">
        <f t="array" ref="G11179">IF(F11179="","",SUM(_xlfn._xlws.FILTER(Balanço[Quantidade],(Balanço[Estoque]=Back!$E$3)*(Balanço[Material]=Back!F11179))))</f>
        <v/>
      </c>
    </row>
    <row r="11180" spans="2:7">
      <c r="B11180" s="32">
        <f>SUMIF(Balanço[Estoque],Back!A11180,Balanço[Quantidade])</f>
        <v>0</v>
      </c>
      <c r="G11180" s="32" t="str" cm="1">
        <f t="array" ref="G11180">IF(F11180="","",SUM(_xlfn._xlws.FILTER(Balanço[Quantidade],(Balanço[Estoque]=Back!$E$3)*(Balanço[Material]=Back!F11180))))</f>
        <v/>
      </c>
    </row>
    <row r="11181" spans="2:7">
      <c r="B11181" s="32">
        <f>SUMIF(Balanço[Estoque],Back!A11181,Balanço[Quantidade])</f>
        <v>0</v>
      </c>
      <c r="G11181" s="32" t="str" cm="1">
        <f t="array" ref="G11181">IF(F11181="","",SUM(_xlfn._xlws.FILTER(Balanço[Quantidade],(Balanço[Estoque]=Back!$E$3)*(Balanço[Material]=Back!F11181))))</f>
        <v/>
      </c>
    </row>
    <row r="11182" spans="2:7">
      <c r="B11182" s="32">
        <f>SUMIF(Balanço[Estoque],Back!A11182,Balanço[Quantidade])</f>
        <v>0</v>
      </c>
      <c r="G11182" s="32" t="str" cm="1">
        <f t="array" ref="G11182">IF(F11182="","",SUM(_xlfn._xlws.FILTER(Balanço[Quantidade],(Balanço[Estoque]=Back!$E$3)*(Balanço[Material]=Back!F11182))))</f>
        <v/>
      </c>
    </row>
    <row r="11183" spans="2:7">
      <c r="B11183" s="32">
        <f>SUMIF(Balanço[Estoque],Back!A11183,Balanço[Quantidade])</f>
        <v>0</v>
      </c>
      <c r="G11183" s="32" t="str" cm="1">
        <f t="array" ref="G11183">IF(F11183="","",SUM(_xlfn._xlws.FILTER(Balanço[Quantidade],(Balanço[Estoque]=Back!$E$3)*(Balanço[Material]=Back!F11183))))</f>
        <v/>
      </c>
    </row>
    <row r="11184" spans="2:7">
      <c r="B11184" s="32">
        <f>SUMIF(Balanço[Estoque],Back!A11184,Balanço[Quantidade])</f>
        <v>0</v>
      </c>
      <c r="G11184" s="32" t="str" cm="1">
        <f t="array" ref="G11184">IF(F11184="","",SUM(_xlfn._xlws.FILTER(Balanço[Quantidade],(Balanço[Estoque]=Back!$E$3)*(Balanço[Material]=Back!F11184))))</f>
        <v/>
      </c>
    </row>
    <row r="11185" spans="2:7">
      <c r="B11185" s="32">
        <f>SUMIF(Balanço[Estoque],Back!A11185,Balanço[Quantidade])</f>
        <v>0</v>
      </c>
      <c r="G11185" s="32" t="str" cm="1">
        <f t="array" ref="G11185">IF(F11185="","",SUM(_xlfn._xlws.FILTER(Balanço[Quantidade],(Balanço[Estoque]=Back!$E$3)*(Balanço[Material]=Back!F11185))))</f>
        <v/>
      </c>
    </row>
    <row r="11186" spans="2:7">
      <c r="B11186" s="32">
        <f>SUMIF(Balanço[Estoque],Back!A11186,Balanço[Quantidade])</f>
        <v>0</v>
      </c>
      <c r="G11186" s="32" t="str" cm="1">
        <f t="array" ref="G11186">IF(F11186="","",SUM(_xlfn._xlws.FILTER(Balanço[Quantidade],(Balanço[Estoque]=Back!$E$3)*(Balanço[Material]=Back!F11186))))</f>
        <v/>
      </c>
    </row>
    <row r="11187" spans="2:7">
      <c r="B11187" s="32">
        <f>SUMIF(Balanço[Estoque],Back!A11187,Balanço[Quantidade])</f>
        <v>0</v>
      </c>
      <c r="G11187" s="32" t="str" cm="1">
        <f t="array" ref="G11187">IF(F11187="","",SUM(_xlfn._xlws.FILTER(Balanço[Quantidade],(Balanço[Estoque]=Back!$E$3)*(Balanço[Material]=Back!F11187))))</f>
        <v/>
      </c>
    </row>
    <row r="11188" spans="2:7">
      <c r="B11188" s="32">
        <f>SUMIF(Balanço[Estoque],Back!A11188,Balanço[Quantidade])</f>
        <v>0</v>
      </c>
      <c r="G11188" s="32" t="str" cm="1">
        <f t="array" ref="G11188">IF(F11188="","",SUM(_xlfn._xlws.FILTER(Balanço[Quantidade],(Balanço[Estoque]=Back!$E$3)*(Balanço[Material]=Back!F11188))))</f>
        <v/>
      </c>
    </row>
    <row r="11189" spans="2:7">
      <c r="B11189" s="32">
        <f>SUMIF(Balanço[Estoque],Back!A11189,Balanço[Quantidade])</f>
        <v>0</v>
      </c>
      <c r="G11189" s="32" t="str" cm="1">
        <f t="array" ref="G11189">IF(F11189="","",SUM(_xlfn._xlws.FILTER(Balanço[Quantidade],(Balanço[Estoque]=Back!$E$3)*(Balanço[Material]=Back!F11189))))</f>
        <v/>
      </c>
    </row>
    <row r="11190" spans="2:7">
      <c r="B11190" s="32">
        <f>SUMIF(Balanço[Estoque],Back!A11190,Balanço[Quantidade])</f>
        <v>0</v>
      </c>
      <c r="G11190" s="32" t="str" cm="1">
        <f t="array" ref="G11190">IF(F11190="","",SUM(_xlfn._xlws.FILTER(Balanço[Quantidade],(Balanço[Estoque]=Back!$E$3)*(Balanço[Material]=Back!F11190))))</f>
        <v/>
      </c>
    </row>
    <row r="11191" spans="2:7">
      <c r="B11191" s="32">
        <f>SUMIF(Balanço[Estoque],Back!A11191,Balanço[Quantidade])</f>
        <v>0</v>
      </c>
      <c r="G11191" s="32" t="str" cm="1">
        <f t="array" ref="G11191">IF(F11191="","",SUM(_xlfn._xlws.FILTER(Balanço[Quantidade],(Balanço[Estoque]=Back!$E$3)*(Balanço[Material]=Back!F11191))))</f>
        <v/>
      </c>
    </row>
    <row r="11192" spans="2:7">
      <c r="B11192" s="32">
        <f>SUMIF(Balanço[Estoque],Back!A11192,Balanço[Quantidade])</f>
        <v>0</v>
      </c>
      <c r="G11192" s="32" t="str" cm="1">
        <f t="array" ref="G11192">IF(F11192="","",SUM(_xlfn._xlws.FILTER(Balanço[Quantidade],(Balanço[Estoque]=Back!$E$3)*(Balanço[Material]=Back!F11192))))</f>
        <v/>
      </c>
    </row>
    <row r="11193" spans="2:7">
      <c r="B11193" s="32">
        <f>SUMIF(Balanço[Estoque],Back!A11193,Balanço[Quantidade])</f>
        <v>0</v>
      </c>
      <c r="G11193" s="32" t="str" cm="1">
        <f t="array" ref="G11193">IF(F11193="","",SUM(_xlfn._xlws.FILTER(Balanço[Quantidade],(Balanço[Estoque]=Back!$E$3)*(Balanço[Material]=Back!F11193))))</f>
        <v/>
      </c>
    </row>
    <row r="11194" spans="2:7">
      <c r="B11194" s="32">
        <f>SUMIF(Balanço[Estoque],Back!A11194,Balanço[Quantidade])</f>
        <v>0</v>
      </c>
      <c r="G11194" s="32" t="str" cm="1">
        <f t="array" ref="G11194">IF(F11194="","",SUM(_xlfn._xlws.FILTER(Balanço[Quantidade],(Balanço[Estoque]=Back!$E$3)*(Balanço[Material]=Back!F11194))))</f>
        <v/>
      </c>
    </row>
    <row r="11195" spans="2:7">
      <c r="B11195" s="32">
        <f>SUMIF(Balanço[Estoque],Back!A11195,Balanço[Quantidade])</f>
        <v>0</v>
      </c>
      <c r="G11195" s="32" t="str" cm="1">
        <f t="array" ref="G11195">IF(F11195="","",SUM(_xlfn._xlws.FILTER(Balanço[Quantidade],(Balanço[Estoque]=Back!$E$3)*(Balanço[Material]=Back!F11195))))</f>
        <v/>
      </c>
    </row>
    <row r="11196" spans="2:7">
      <c r="B11196" s="32">
        <f>SUMIF(Balanço[Estoque],Back!A11196,Balanço[Quantidade])</f>
        <v>0</v>
      </c>
      <c r="G11196" s="32" t="str" cm="1">
        <f t="array" ref="G11196">IF(F11196="","",SUM(_xlfn._xlws.FILTER(Balanço[Quantidade],(Balanço[Estoque]=Back!$E$3)*(Balanço[Material]=Back!F11196))))</f>
        <v/>
      </c>
    </row>
    <row r="11197" spans="2:7">
      <c r="B11197" s="32">
        <f>SUMIF(Balanço[Estoque],Back!A11197,Balanço[Quantidade])</f>
        <v>0</v>
      </c>
      <c r="G11197" s="32" t="str" cm="1">
        <f t="array" ref="G11197">IF(F11197="","",SUM(_xlfn._xlws.FILTER(Balanço[Quantidade],(Balanço[Estoque]=Back!$E$3)*(Balanço[Material]=Back!F11197))))</f>
        <v/>
      </c>
    </row>
    <row r="11198" spans="2:7">
      <c r="B11198" s="32">
        <f>SUMIF(Balanço[Estoque],Back!A11198,Balanço[Quantidade])</f>
        <v>0</v>
      </c>
      <c r="G11198" s="32" t="str" cm="1">
        <f t="array" ref="G11198">IF(F11198="","",SUM(_xlfn._xlws.FILTER(Balanço[Quantidade],(Balanço[Estoque]=Back!$E$3)*(Balanço[Material]=Back!F11198))))</f>
        <v/>
      </c>
    </row>
    <row r="11199" spans="2:7">
      <c r="B11199" s="32">
        <f>SUMIF(Balanço[Estoque],Back!A11199,Balanço[Quantidade])</f>
        <v>0</v>
      </c>
      <c r="G11199" s="32" t="str" cm="1">
        <f t="array" ref="G11199">IF(F11199="","",SUM(_xlfn._xlws.FILTER(Balanço[Quantidade],(Balanço[Estoque]=Back!$E$3)*(Balanço[Material]=Back!F11199))))</f>
        <v/>
      </c>
    </row>
    <row r="11200" spans="2:7">
      <c r="B11200" s="32">
        <f>SUMIF(Balanço[Estoque],Back!A11200,Balanço[Quantidade])</f>
        <v>0</v>
      </c>
      <c r="G11200" s="32" t="str" cm="1">
        <f t="array" ref="G11200">IF(F11200="","",SUM(_xlfn._xlws.FILTER(Balanço[Quantidade],(Balanço[Estoque]=Back!$E$3)*(Balanço[Material]=Back!F11200))))</f>
        <v/>
      </c>
    </row>
    <row r="11201" spans="2:7">
      <c r="B11201" s="32">
        <f>SUMIF(Balanço[Estoque],Back!A11201,Balanço[Quantidade])</f>
        <v>0</v>
      </c>
      <c r="G11201" s="32" t="str" cm="1">
        <f t="array" ref="G11201">IF(F11201="","",SUM(_xlfn._xlws.FILTER(Balanço[Quantidade],(Balanço[Estoque]=Back!$E$3)*(Balanço[Material]=Back!F11201))))</f>
        <v/>
      </c>
    </row>
    <row r="11202" spans="2:7">
      <c r="B11202" s="32">
        <f>SUMIF(Balanço[Estoque],Back!A11202,Balanço[Quantidade])</f>
        <v>0</v>
      </c>
      <c r="G11202" s="32" t="str" cm="1">
        <f t="array" ref="G11202">IF(F11202="","",SUM(_xlfn._xlws.FILTER(Balanço[Quantidade],(Balanço[Estoque]=Back!$E$3)*(Balanço[Material]=Back!F11202))))</f>
        <v/>
      </c>
    </row>
    <row r="11203" spans="2:7">
      <c r="B11203" s="32">
        <f>SUMIF(Balanço[Estoque],Back!A11203,Balanço[Quantidade])</f>
        <v>0</v>
      </c>
      <c r="G11203" s="32" t="str" cm="1">
        <f t="array" ref="G11203">IF(F11203="","",SUM(_xlfn._xlws.FILTER(Balanço[Quantidade],(Balanço[Estoque]=Back!$E$3)*(Balanço[Material]=Back!F11203))))</f>
        <v/>
      </c>
    </row>
    <row r="11204" spans="2:7">
      <c r="B11204" s="32">
        <f>SUMIF(Balanço[Estoque],Back!A11204,Balanço[Quantidade])</f>
        <v>0</v>
      </c>
      <c r="G11204" s="32" t="str" cm="1">
        <f t="array" ref="G11204">IF(F11204="","",SUM(_xlfn._xlws.FILTER(Balanço[Quantidade],(Balanço[Estoque]=Back!$E$3)*(Balanço[Material]=Back!F11204))))</f>
        <v/>
      </c>
    </row>
    <row r="11205" spans="2:7">
      <c r="B11205" s="32">
        <f>SUMIF(Balanço[Estoque],Back!A11205,Balanço[Quantidade])</f>
        <v>0</v>
      </c>
      <c r="G11205" s="32" t="str" cm="1">
        <f t="array" ref="G11205">IF(F11205="","",SUM(_xlfn._xlws.FILTER(Balanço[Quantidade],(Balanço[Estoque]=Back!$E$3)*(Balanço[Material]=Back!F11205))))</f>
        <v/>
      </c>
    </row>
    <row r="11206" spans="2:7">
      <c r="B11206" s="32">
        <f>SUMIF(Balanço[Estoque],Back!A11206,Balanço[Quantidade])</f>
        <v>0</v>
      </c>
      <c r="G11206" s="32" t="str" cm="1">
        <f t="array" ref="G11206">IF(F11206="","",SUM(_xlfn._xlws.FILTER(Balanço[Quantidade],(Balanço[Estoque]=Back!$E$3)*(Balanço[Material]=Back!F11206))))</f>
        <v/>
      </c>
    </row>
    <row r="11207" spans="2:7">
      <c r="B11207" s="32">
        <f>SUMIF(Balanço[Estoque],Back!A11207,Balanço[Quantidade])</f>
        <v>0</v>
      </c>
      <c r="G11207" s="32" t="str" cm="1">
        <f t="array" ref="G11207">IF(F11207="","",SUM(_xlfn._xlws.FILTER(Balanço[Quantidade],(Balanço[Estoque]=Back!$E$3)*(Balanço[Material]=Back!F11207))))</f>
        <v/>
      </c>
    </row>
    <row r="11208" spans="2:7">
      <c r="B11208" s="32">
        <f>SUMIF(Balanço[Estoque],Back!A11208,Balanço[Quantidade])</f>
        <v>0</v>
      </c>
      <c r="G11208" s="32" t="str" cm="1">
        <f t="array" ref="G11208">IF(F11208="","",SUM(_xlfn._xlws.FILTER(Balanço[Quantidade],(Balanço[Estoque]=Back!$E$3)*(Balanço[Material]=Back!F11208))))</f>
        <v/>
      </c>
    </row>
    <row r="11209" spans="2:7">
      <c r="B11209" s="32">
        <f>SUMIF(Balanço[Estoque],Back!A11209,Balanço[Quantidade])</f>
        <v>0</v>
      </c>
      <c r="G11209" s="32" t="str" cm="1">
        <f t="array" ref="G11209">IF(F11209="","",SUM(_xlfn._xlws.FILTER(Balanço[Quantidade],(Balanço[Estoque]=Back!$E$3)*(Balanço[Material]=Back!F11209))))</f>
        <v/>
      </c>
    </row>
    <row r="11210" spans="2:7">
      <c r="B11210" s="32">
        <f>SUMIF(Balanço[Estoque],Back!A11210,Balanço[Quantidade])</f>
        <v>0</v>
      </c>
      <c r="G11210" s="32" t="str" cm="1">
        <f t="array" ref="G11210">IF(F11210="","",SUM(_xlfn._xlws.FILTER(Balanço[Quantidade],(Balanço[Estoque]=Back!$E$3)*(Balanço[Material]=Back!F11210))))</f>
        <v/>
      </c>
    </row>
    <row r="11211" spans="2:7">
      <c r="B11211" s="32">
        <f>SUMIF(Balanço[Estoque],Back!A11211,Balanço[Quantidade])</f>
        <v>0</v>
      </c>
      <c r="G11211" s="32" t="str" cm="1">
        <f t="array" ref="G11211">IF(F11211="","",SUM(_xlfn._xlws.FILTER(Balanço[Quantidade],(Balanço[Estoque]=Back!$E$3)*(Balanço[Material]=Back!F11211))))</f>
        <v/>
      </c>
    </row>
    <row r="11212" spans="2:7">
      <c r="B11212" s="32">
        <f>SUMIF(Balanço[Estoque],Back!A11212,Balanço[Quantidade])</f>
        <v>0</v>
      </c>
      <c r="G11212" s="32" t="str" cm="1">
        <f t="array" ref="G11212">IF(F11212="","",SUM(_xlfn._xlws.FILTER(Balanço[Quantidade],(Balanço[Estoque]=Back!$E$3)*(Balanço[Material]=Back!F11212))))</f>
        <v/>
      </c>
    </row>
    <row r="11213" spans="2:7">
      <c r="B11213" s="32">
        <f>SUMIF(Balanço[Estoque],Back!A11213,Balanço[Quantidade])</f>
        <v>0</v>
      </c>
      <c r="G11213" s="32" t="str" cm="1">
        <f t="array" ref="G11213">IF(F11213="","",SUM(_xlfn._xlws.FILTER(Balanço[Quantidade],(Balanço[Estoque]=Back!$E$3)*(Balanço[Material]=Back!F11213))))</f>
        <v/>
      </c>
    </row>
    <row r="11214" spans="2:7">
      <c r="B11214" s="32">
        <f>SUMIF(Balanço[Estoque],Back!A11214,Balanço[Quantidade])</f>
        <v>0</v>
      </c>
      <c r="G11214" s="32" t="str" cm="1">
        <f t="array" ref="G11214">IF(F11214="","",SUM(_xlfn._xlws.FILTER(Balanço[Quantidade],(Balanço[Estoque]=Back!$E$3)*(Balanço[Material]=Back!F11214))))</f>
        <v/>
      </c>
    </row>
    <row r="11215" spans="2:7">
      <c r="B11215" s="32">
        <f>SUMIF(Balanço[Estoque],Back!A11215,Balanço[Quantidade])</f>
        <v>0</v>
      </c>
      <c r="G11215" s="32" t="str" cm="1">
        <f t="array" ref="G11215">IF(F11215="","",SUM(_xlfn._xlws.FILTER(Balanço[Quantidade],(Balanço[Estoque]=Back!$E$3)*(Balanço[Material]=Back!F11215))))</f>
        <v/>
      </c>
    </row>
    <row r="11216" spans="2:7">
      <c r="B11216" s="32">
        <f>SUMIF(Balanço[Estoque],Back!A11216,Balanço[Quantidade])</f>
        <v>0</v>
      </c>
      <c r="G11216" s="32" t="str" cm="1">
        <f t="array" ref="G11216">IF(F11216="","",SUM(_xlfn._xlws.FILTER(Balanço[Quantidade],(Balanço[Estoque]=Back!$E$3)*(Balanço[Material]=Back!F11216))))</f>
        <v/>
      </c>
    </row>
    <row r="11217" spans="2:7">
      <c r="B11217" s="32">
        <f>SUMIF(Balanço[Estoque],Back!A11217,Balanço[Quantidade])</f>
        <v>0</v>
      </c>
      <c r="G11217" s="32" t="str" cm="1">
        <f t="array" ref="G11217">IF(F11217="","",SUM(_xlfn._xlws.FILTER(Balanço[Quantidade],(Balanço[Estoque]=Back!$E$3)*(Balanço[Material]=Back!F11217))))</f>
        <v/>
      </c>
    </row>
    <row r="11218" spans="2:7">
      <c r="B11218" s="32">
        <f>SUMIF(Balanço[Estoque],Back!A11218,Balanço[Quantidade])</f>
        <v>0</v>
      </c>
      <c r="G11218" s="32" t="str" cm="1">
        <f t="array" ref="G11218">IF(F11218="","",SUM(_xlfn._xlws.FILTER(Balanço[Quantidade],(Balanço[Estoque]=Back!$E$3)*(Balanço[Material]=Back!F11218))))</f>
        <v/>
      </c>
    </row>
    <row r="11219" spans="2:7">
      <c r="B11219" s="32">
        <f>SUMIF(Balanço[Estoque],Back!A11219,Balanço[Quantidade])</f>
        <v>0</v>
      </c>
      <c r="G11219" s="32" t="str" cm="1">
        <f t="array" ref="G11219">IF(F11219="","",SUM(_xlfn._xlws.FILTER(Balanço[Quantidade],(Balanço[Estoque]=Back!$E$3)*(Balanço[Material]=Back!F11219))))</f>
        <v/>
      </c>
    </row>
    <row r="11220" spans="2:7">
      <c r="B11220" s="32">
        <f>SUMIF(Balanço[Estoque],Back!A11220,Balanço[Quantidade])</f>
        <v>0</v>
      </c>
      <c r="G11220" s="32" t="str" cm="1">
        <f t="array" ref="G11220">IF(F11220="","",SUM(_xlfn._xlws.FILTER(Balanço[Quantidade],(Balanço[Estoque]=Back!$E$3)*(Balanço[Material]=Back!F11220))))</f>
        <v/>
      </c>
    </row>
    <row r="11221" spans="2:7">
      <c r="B11221" s="32">
        <f>SUMIF(Balanço[Estoque],Back!A11221,Balanço[Quantidade])</f>
        <v>0</v>
      </c>
      <c r="G11221" s="32" t="str" cm="1">
        <f t="array" ref="G11221">IF(F11221="","",SUM(_xlfn._xlws.FILTER(Balanço[Quantidade],(Balanço[Estoque]=Back!$E$3)*(Balanço[Material]=Back!F11221))))</f>
        <v/>
      </c>
    </row>
    <row r="11222" spans="2:7">
      <c r="B11222" s="32">
        <f>SUMIF(Balanço[Estoque],Back!A11222,Balanço[Quantidade])</f>
        <v>0</v>
      </c>
      <c r="G11222" s="32" t="str" cm="1">
        <f t="array" ref="G11222">IF(F11222="","",SUM(_xlfn._xlws.FILTER(Balanço[Quantidade],(Balanço[Estoque]=Back!$E$3)*(Balanço[Material]=Back!F11222))))</f>
        <v/>
      </c>
    </row>
    <row r="11223" spans="2:7">
      <c r="B11223" s="32">
        <f>SUMIF(Balanço[Estoque],Back!A11223,Balanço[Quantidade])</f>
        <v>0</v>
      </c>
      <c r="G11223" s="32" t="str" cm="1">
        <f t="array" ref="G11223">IF(F11223="","",SUM(_xlfn._xlws.FILTER(Balanço[Quantidade],(Balanço[Estoque]=Back!$E$3)*(Balanço[Material]=Back!F11223))))</f>
        <v/>
      </c>
    </row>
    <row r="11224" spans="2:7">
      <c r="B11224" s="32">
        <f>SUMIF(Balanço[Estoque],Back!A11224,Balanço[Quantidade])</f>
        <v>0</v>
      </c>
      <c r="G11224" s="32" t="str" cm="1">
        <f t="array" ref="G11224">IF(F11224="","",SUM(_xlfn._xlws.FILTER(Balanço[Quantidade],(Balanço[Estoque]=Back!$E$3)*(Balanço[Material]=Back!F11224))))</f>
        <v/>
      </c>
    </row>
    <row r="11225" spans="2:7">
      <c r="B11225" s="32">
        <f>SUMIF(Balanço[Estoque],Back!A11225,Balanço[Quantidade])</f>
        <v>0</v>
      </c>
      <c r="G11225" s="32" t="str" cm="1">
        <f t="array" ref="G11225">IF(F11225="","",SUM(_xlfn._xlws.FILTER(Balanço[Quantidade],(Balanço[Estoque]=Back!$E$3)*(Balanço[Material]=Back!F11225))))</f>
        <v/>
      </c>
    </row>
    <row r="11226" spans="2:7">
      <c r="B11226" s="32">
        <f>SUMIF(Balanço[Estoque],Back!A11226,Balanço[Quantidade])</f>
        <v>0</v>
      </c>
      <c r="G11226" s="32" t="str" cm="1">
        <f t="array" ref="G11226">IF(F11226="","",SUM(_xlfn._xlws.FILTER(Balanço[Quantidade],(Balanço[Estoque]=Back!$E$3)*(Balanço[Material]=Back!F11226))))</f>
        <v/>
      </c>
    </row>
    <row r="11227" spans="2:7">
      <c r="B11227" s="32">
        <f>SUMIF(Balanço[Estoque],Back!A11227,Balanço[Quantidade])</f>
        <v>0</v>
      </c>
      <c r="G11227" s="32" t="str" cm="1">
        <f t="array" ref="G11227">IF(F11227="","",SUM(_xlfn._xlws.FILTER(Balanço[Quantidade],(Balanço[Estoque]=Back!$E$3)*(Balanço[Material]=Back!F11227))))</f>
        <v/>
      </c>
    </row>
    <row r="11228" spans="2:7">
      <c r="B11228" s="32">
        <f>SUMIF(Balanço[Estoque],Back!A11228,Balanço[Quantidade])</f>
        <v>0</v>
      </c>
      <c r="G11228" s="32" t="str" cm="1">
        <f t="array" ref="G11228">IF(F11228="","",SUM(_xlfn._xlws.FILTER(Balanço[Quantidade],(Balanço[Estoque]=Back!$E$3)*(Balanço[Material]=Back!F11228))))</f>
        <v/>
      </c>
    </row>
    <row r="11229" spans="2:7">
      <c r="B11229" s="32">
        <f>SUMIF(Balanço[Estoque],Back!A11229,Balanço[Quantidade])</f>
        <v>0</v>
      </c>
      <c r="G11229" s="32" t="str" cm="1">
        <f t="array" ref="G11229">IF(F11229="","",SUM(_xlfn._xlws.FILTER(Balanço[Quantidade],(Balanço[Estoque]=Back!$E$3)*(Balanço[Material]=Back!F11229))))</f>
        <v/>
      </c>
    </row>
    <row r="11230" spans="2:7">
      <c r="B11230" s="32">
        <f>SUMIF(Balanço[Estoque],Back!A11230,Balanço[Quantidade])</f>
        <v>0</v>
      </c>
      <c r="G11230" s="32" t="str" cm="1">
        <f t="array" ref="G11230">IF(F11230="","",SUM(_xlfn._xlws.FILTER(Balanço[Quantidade],(Balanço[Estoque]=Back!$E$3)*(Balanço[Material]=Back!F11230))))</f>
        <v/>
      </c>
    </row>
    <row r="11231" spans="2:7">
      <c r="B11231" s="32">
        <f>SUMIF(Balanço[Estoque],Back!A11231,Balanço[Quantidade])</f>
        <v>0</v>
      </c>
      <c r="G11231" s="32" t="str" cm="1">
        <f t="array" ref="G11231">IF(F11231="","",SUM(_xlfn._xlws.FILTER(Balanço[Quantidade],(Balanço[Estoque]=Back!$E$3)*(Balanço[Material]=Back!F11231))))</f>
        <v/>
      </c>
    </row>
    <row r="11232" spans="2:7">
      <c r="B11232" s="32">
        <f>SUMIF(Balanço[Estoque],Back!A11232,Balanço[Quantidade])</f>
        <v>0</v>
      </c>
      <c r="G11232" s="32" t="str" cm="1">
        <f t="array" ref="G11232">IF(F11232="","",SUM(_xlfn._xlws.FILTER(Balanço[Quantidade],(Balanço[Estoque]=Back!$E$3)*(Balanço[Material]=Back!F11232))))</f>
        <v/>
      </c>
    </row>
    <row r="11233" spans="2:7">
      <c r="B11233" s="32">
        <f>SUMIF(Balanço[Estoque],Back!A11233,Balanço[Quantidade])</f>
        <v>0</v>
      </c>
      <c r="G11233" s="32" t="str" cm="1">
        <f t="array" ref="G11233">IF(F11233="","",SUM(_xlfn._xlws.FILTER(Balanço[Quantidade],(Balanço[Estoque]=Back!$E$3)*(Balanço[Material]=Back!F11233))))</f>
        <v/>
      </c>
    </row>
    <row r="11234" spans="2:7">
      <c r="B11234" s="32">
        <f>SUMIF(Balanço[Estoque],Back!A11234,Balanço[Quantidade])</f>
        <v>0</v>
      </c>
      <c r="G11234" s="32" t="str" cm="1">
        <f t="array" ref="G11234">IF(F11234="","",SUM(_xlfn._xlws.FILTER(Balanço[Quantidade],(Balanço[Estoque]=Back!$E$3)*(Balanço[Material]=Back!F11234))))</f>
        <v/>
      </c>
    </row>
    <row r="11235" spans="2:7">
      <c r="B11235" s="32">
        <f>SUMIF(Balanço[Estoque],Back!A11235,Balanço[Quantidade])</f>
        <v>0</v>
      </c>
      <c r="G11235" s="32" t="str" cm="1">
        <f t="array" ref="G11235">IF(F11235="","",SUM(_xlfn._xlws.FILTER(Balanço[Quantidade],(Balanço[Estoque]=Back!$E$3)*(Balanço[Material]=Back!F11235))))</f>
        <v/>
      </c>
    </row>
    <row r="11236" spans="2:7">
      <c r="B11236" s="32">
        <f>SUMIF(Balanço[Estoque],Back!A11236,Balanço[Quantidade])</f>
        <v>0</v>
      </c>
      <c r="G11236" s="32" t="str" cm="1">
        <f t="array" ref="G11236">IF(F11236="","",SUM(_xlfn._xlws.FILTER(Balanço[Quantidade],(Balanço[Estoque]=Back!$E$3)*(Balanço[Material]=Back!F11236))))</f>
        <v/>
      </c>
    </row>
    <row r="11237" spans="2:7">
      <c r="B11237" s="32">
        <f>SUMIF(Balanço[Estoque],Back!A11237,Balanço[Quantidade])</f>
        <v>0</v>
      </c>
      <c r="G11237" s="32" t="str" cm="1">
        <f t="array" ref="G11237">IF(F11237="","",SUM(_xlfn._xlws.FILTER(Balanço[Quantidade],(Balanço[Estoque]=Back!$E$3)*(Balanço[Material]=Back!F11237))))</f>
        <v/>
      </c>
    </row>
    <row r="11238" spans="2:7">
      <c r="B11238" s="32">
        <f>SUMIF(Balanço[Estoque],Back!A11238,Balanço[Quantidade])</f>
        <v>0</v>
      </c>
      <c r="G11238" s="32" t="str" cm="1">
        <f t="array" ref="G11238">IF(F11238="","",SUM(_xlfn._xlws.FILTER(Balanço[Quantidade],(Balanço[Estoque]=Back!$E$3)*(Balanço[Material]=Back!F11238))))</f>
        <v/>
      </c>
    </row>
    <row r="11239" spans="2:7">
      <c r="B11239" s="32">
        <f>SUMIF(Balanço[Estoque],Back!A11239,Balanço[Quantidade])</f>
        <v>0</v>
      </c>
      <c r="G11239" s="32" t="str" cm="1">
        <f t="array" ref="G11239">IF(F11239="","",SUM(_xlfn._xlws.FILTER(Balanço[Quantidade],(Balanço[Estoque]=Back!$E$3)*(Balanço[Material]=Back!F11239))))</f>
        <v/>
      </c>
    </row>
    <row r="11240" spans="2:7">
      <c r="B11240" s="32">
        <f>SUMIF(Balanço[Estoque],Back!A11240,Balanço[Quantidade])</f>
        <v>0</v>
      </c>
      <c r="G11240" s="32" t="str" cm="1">
        <f t="array" ref="G11240">IF(F11240="","",SUM(_xlfn._xlws.FILTER(Balanço[Quantidade],(Balanço[Estoque]=Back!$E$3)*(Balanço[Material]=Back!F11240))))</f>
        <v/>
      </c>
    </row>
    <row r="11241" spans="2:7">
      <c r="B11241" s="32">
        <f>SUMIF(Balanço[Estoque],Back!A11241,Balanço[Quantidade])</f>
        <v>0</v>
      </c>
      <c r="G11241" s="32" t="str" cm="1">
        <f t="array" ref="G11241">IF(F11241="","",SUM(_xlfn._xlws.FILTER(Balanço[Quantidade],(Balanço[Estoque]=Back!$E$3)*(Balanço[Material]=Back!F11241))))</f>
        <v/>
      </c>
    </row>
    <row r="11242" spans="2:7">
      <c r="B11242" s="32">
        <f>SUMIF(Balanço[Estoque],Back!A11242,Balanço[Quantidade])</f>
        <v>0</v>
      </c>
      <c r="G11242" s="32" t="str" cm="1">
        <f t="array" ref="G11242">IF(F11242="","",SUM(_xlfn._xlws.FILTER(Balanço[Quantidade],(Balanço[Estoque]=Back!$E$3)*(Balanço[Material]=Back!F11242))))</f>
        <v/>
      </c>
    </row>
    <row r="11243" spans="2:7">
      <c r="B11243" s="32">
        <f>SUMIF(Balanço[Estoque],Back!A11243,Balanço[Quantidade])</f>
        <v>0</v>
      </c>
      <c r="G11243" s="32" t="str" cm="1">
        <f t="array" ref="G11243">IF(F11243="","",SUM(_xlfn._xlws.FILTER(Balanço[Quantidade],(Balanço[Estoque]=Back!$E$3)*(Balanço[Material]=Back!F11243))))</f>
        <v/>
      </c>
    </row>
    <row r="11244" spans="2:7">
      <c r="B11244" s="32">
        <f>SUMIF(Balanço[Estoque],Back!A11244,Balanço[Quantidade])</f>
        <v>0</v>
      </c>
      <c r="G11244" s="32" t="str" cm="1">
        <f t="array" ref="G11244">IF(F11244="","",SUM(_xlfn._xlws.FILTER(Balanço[Quantidade],(Balanço[Estoque]=Back!$E$3)*(Balanço[Material]=Back!F11244))))</f>
        <v/>
      </c>
    </row>
    <row r="11245" spans="2:7">
      <c r="B11245" s="32">
        <f>SUMIF(Balanço[Estoque],Back!A11245,Balanço[Quantidade])</f>
        <v>0</v>
      </c>
      <c r="G11245" s="32" t="str" cm="1">
        <f t="array" ref="G11245">IF(F11245="","",SUM(_xlfn._xlws.FILTER(Balanço[Quantidade],(Balanço[Estoque]=Back!$E$3)*(Balanço[Material]=Back!F11245))))</f>
        <v/>
      </c>
    </row>
    <row r="11246" spans="2:7">
      <c r="B11246" s="32">
        <f>SUMIF(Balanço[Estoque],Back!A11246,Balanço[Quantidade])</f>
        <v>0</v>
      </c>
      <c r="G11246" s="32" t="str" cm="1">
        <f t="array" ref="G11246">IF(F11246="","",SUM(_xlfn._xlws.FILTER(Balanço[Quantidade],(Balanço[Estoque]=Back!$E$3)*(Balanço[Material]=Back!F11246))))</f>
        <v/>
      </c>
    </row>
    <row r="11247" spans="2:7">
      <c r="B11247" s="32">
        <f>SUMIF(Balanço[Estoque],Back!A11247,Balanço[Quantidade])</f>
        <v>0</v>
      </c>
      <c r="G11247" s="32" t="str" cm="1">
        <f t="array" ref="G11247">IF(F11247="","",SUM(_xlfn._xlws.FILTER(Balanço[Quantidade],(Balanço[Estoque]=Back!$E$3)*(Balanço[Material]=Back!F11247))))</f>
        <v/>
      </c>
    </row>
    <row r="11248" spans="2:7">
      <c r="B11248" s="32">
        <f>SUMIF(Balanço[Estoque],Back!A11248,Balanço[Quantidade])</f>
        <v>0</v>
      </c>
      <c r="G11248" s="32" t="str" cm="1">
        <f t="array" ref="G11248">IF(F11248="","",SUM(_xlfn._xlws.FILTER(Balanço[Quantidade],(Balanço[Estoque]=Back!$E$3)*(Balanço[Material]=Back!F11248))))</f>
        <v/>
      </c>
    </row>
    <row r="11249" spans="2:7">
      <c r="B11249" s="32">
        <f>SUMIF(Balanço[Estoque],Back!A11249,Balanço[Quantidade])</f>
        <v>0</v>
      </c>
      <c r="G11249" s="32" t="str" cm="1">
        <f t="array" ref="G11249">IF(F11249="","",SUM(_xlfn._xlws.FILTER(Balanço[Quantidade],(Balanço[Estoque]=Back!$E$3)*(Balanço[Material]=Back!F11249))))</f>
        <v/>
      </c>
    </row>
    <row r="11250" spans="2:7">
      <c r="B11250" s="32">
        <f>SUMIF(Balanço[Estoque],Back!A11250,Balanço[Quantidade])</f>
        <v>0</v>
      </c>
      <c r="G11250" s="32" t="str" cm="1">
        <f t="array" ref="G11250">IF(F11250="","",SUM(_xlfn._xlws.FILTER(Balanço[Quantidade],(Balanço[Estoque]=Back!$E$3)*(Balanço[Material]=Back!F11250))))</f>
        <v/>
      </c>
    </row>
    <row r="11251" spans="2:7">
      <c r="B11251" s="32">
        <f>SUMIF(Balanço[Estoque],Back!A11251,Balanço[Quantidade])</f>
        <v>0</v>
      </c>
      <c r="G11251" s="32" t="str" cm="1">
        <f t="array" ref="G11251">IF(F11251="","",SUM(_xlfn._xlws.FILTER(Balanço[Quantidade],(Balanço[Estoque]=Back!$E$3)*(Balanço[Material]=Back!F11251))))</f>
        <v/>
      </c>
    </row>
    <row r="11252" spans="2:7">
      <c r="B11252" s="32">
        <f>SUMIF(Balanço[Estoque],Back!A11252,Balanço[Quantidade])</f>
        <v>0</v>
      </c>
      <c r="G11252" s="32" t="str" cm="1">
        <f t="array" ref="G11252">IF(F11252="","",SUM(_xlfn._xlws.FILTER(Balanço[Quantidade],(Balanço[Estoque]=Back!$E$3)*(Balanço[Material]=Back!F11252))))</f>
        <v/>
      </c>
    </row>
    <row r="11253" spans="2:7">
      <c r="B11253" s="32">
        <f>SUMIF(Balanço[Estoque],Back!A11253,Balanço[Quantidade])</f>
        <v>0</v>
      </c>
      <c r="G11253" s="32" t="str" cm="1">
        <f t="array" ref="G11253">IF(F11253="","",SUM(_xlfn._xlws.FILTER(Balanço[Quantidade],(Balanço[Estoque]=Back!$E$3)*(Balanço[Material]=Back!F11253))))</f>
        <v/>
      </c>
    </row>
    <row r="11254" spans="2:7">
      <c r="B11254" s="32">
        <f>SUMIF(Balanço[Estoque],Back!A11254,Balanço[Quantidade])</f>
        <v>0</v>
      </c>
      <c r="G11254" s="32" t="str" cm="1">
        <f t="array" ref="G11254">IF(F11254="","",SUM(_xlfn._xlws.FILTER(Balanço[Quantidade],(Balanço[Estoque]=Back!$E$3)*(Balanço[Material]=Back!F11254))))</f>
        <v/>
      </c>
    </row>
    <row r="11255" spans="2:7">
      <c r="B11255" s="32">
        <f>SUMIF(Balanço[Estoque],Back!A11255,Balanço[Quantidade])</f>
        <v>0</v>
      </c>
      <c r="G11255" s="32" t="str" cm="1">
        <f t="array" ref="G11255">IF(F11255="","",SUM(_xlfn._xlws.FILTER(Balanço[Quantidade],(Balanço[Estoque]=Back!$E$3)*(Balanço[Material]=Back!F11255))))</f>
        <v/>
      </c>
    </row>
    <row r="11256" spans="2:7">
      <c r="B11256" s="32">
        <f>SUMIF(Balanço[Estoque],Back!A11256,Balanço[Quantidade])</f>
        <v>0</v>
      </c>
      <c r="G11256" s="32" t="str" cm="1">
        <f t="array" ref="G11256">IF(F11256="","",SUM(_xlfn._xlws.FILTER(Balanço[Quantidade],(Balanço[Estoque]=Back!$E$3)*(Balanço[Material]=Back!F11256))))</f>
        <v/>
      </c>
    </row>
    <row r="11257" spans="2:7">
      <c r="B11257" s="32">
        <f>SUMIF(Balanço[Estoque],Back!A11257,Balanço[Quantidade])</f>
        <v>0</v>
      </c>
      <c r="G11257" s="32" t="str" cm="1">
        <f t="array" ref="G11257">IF(F11257="","",SUM(_xlfn._xlws.FILTER(Balanço[Quantidade],(Balanço[Estoque]=Back!$E$3)*(Balanço[Material]=Back!F11257))))</f>
        <v/>
      </c>
    </row>
    <row r="11258" spans="2:7">
      <c r="B11258" s="32">
        <f>SUMIF(Balanço[Estoque],Back!A11258,Balanço[Quantidade])</f>
        <v>0</v>
      </c>
      <c r="G11258" s="32" t="str" cm="1">
        <f t="array" ref="G11258">IF(F11258="","",SUM(_xlfn._xlws.FILTER(Balanço[Quantidade],(Balanço[Estoque]=Back!$E$3)*(Balanço[Material]=Back!F11258))))</f>
        <v/>
      </c>
    </row>
    <row r="11259" spans="2:7">
      <c r="B11259" s="32">
        <f>SUMIF(Balanço[Estoque],Back!A11259,Balanço[Quantidade])</f>
        <v>0</v>
      </c>
      <c r="G11259" s="32" t="str" cm="1">
        <f t="array" ref="G11259">IF(F11259="","",SUM(_xlfn._xlws.FILTER(Balanço[Quantidade],(Balanço[Estoque]=Back!$E$3)*(Balanço[Material]=Back!F11259))))</f>
        <v/>
      </c>
    </row>
    <row r="11260" spans="2:7">
      <c r="B11260" s="32">
        <f>SUMIF(Balanço[Estoque],Back!A11260,Balanço[Quantidade])</f>
        <v>0</v>
      </c>
      <c r="G11260" s="32" t="str" cm="1">
        <f t="array" ref="G11260">IF(F11260="","",SUM(_xlfn._xlws.FILTER(Balanço[Quantidade],(Balanço[Estoque]=Back!$E$3)*(Balanço[Material]=Back!F11260))))</f>
        <v/>
      </c>
    </row>
    <row r="11261" spans="2:7">
      <c r="B11261" s="32">
        <f>SUMIF(Balanço[Estoque],Back!A11261,Balanço[Quantidade])</f>
        <v>0</v>
      </c>
      <c r="G11261" s="32" t="str" cm="1">
        <f t="array" ref="G11261">IF(F11261="","",SUM(_xlfn._xlws.FILTER(Balanço[Quantidade],(Balanço[Estoque]=Back!$E$3)*(Balanço[Material]=Back!F11261))))</f>
        <v/>
      </c>
    </row>
    <row r="11262" spans="2:7">
      <c r="B11262" s="32">
        <f>SUMIF(Balanço[Estoque],Back!A11262,Balanço[Quantidade])</f>
        <v>0</v>
      </c>
      <c r="G11262" s="32" t="str" cm="1">
        <f t="array" ref="G11262">IF(F11262="","",SUM(_xlfn._xlws.FILTER(Balanço[Quantidade],(Balanço[Estoque]=Back!$E$3)*(Balanço[Material]=Back!F11262))))</f>
        <v/>
      </c>
    </row>
    <row r="11263" spans="2:7">
      <c r="B11263" s="32">
        <f>SUMIF(Balanço[Estoque],Back!A11263,Balanço[Quantidade])</f>
        <v>0</v>
      </c>
      <c r="G11263" s="32" t="str" cm="1">
        <f t="array" ref="G11263">IF(F11263="","",SUM(_xlfn._xlws.FILTER(Balanço[Quantidade],(Balanço[Estoque]=Back!$E$3)*(Balanço[Material]=Back!F11263))))</f>
        <v/>
      </c>
    </row>
    <row r="11264" spans="2:7">
      <c r="B11264" s="32">
        <f>SUMIF(Balanço[Estoque],Back!A11264,Balanço[Quantidade])</f>
        <v>0</v>
      </c>
      <c r="G11264" s="32" t="str" cm="1">
        <f t="array" ref="G11264">IF(F11264="","",SUM(_xlfn._xlws.FILTER(Balanço[Quantidade],(Balanço[Estoque]=Back!$E$3)*(Balanço[Material]=Back!F11264))))</f>
        <v/>
      </c>
    </row>
    <row r="11265" spans="2:7">
      <c r="B11265" s="32">
        <f>SUMIF(Balanço[Estoque],Back!A11265,Balanço[Quantidade])</f>
        <v>0</v>
      </c>
      <c r="G11265" s="32" t="str" cm="1">
        <f t="array" ref="G11265">IF(F11265="","",SUM(_xlfn._xlws.FILTER(Balanço[Quantidade],(Balanço[Estoque]=Back!$E$3)*(Balanço[Material]=Back!F11265))))</f>
        <v/>
      </c>
    </row>
    <row r="11266" spans="2:7">
      <c r="B11266" s="32">
        <f>SUMIF(Balanço[Estoque],Back!A11266,Balanço[Quantidade])</f>
        <v>0</v>
      </c>
      <c r="G11266" s="32" t="str" cm="1">
        <f t="array" ref="G11266">IF(F11266="","",SUM(_xlfn._xlws.FILTER(Balanço[Quantidade],(Balanço[Estoque]=Back!$E$3)*(Balanço[Material]=Back!F11266))))</f>
        <v/>
      </c>
    </row>
    <row r="11267" spans="2:7">
      <c r="B11267" s="32">
        <f>SUMIF(Balanço[Estoque],Back!A11267,Balanço[Quantidade])</f>
        <v>0</v>
      </c>
      <c r="G11267" s="32" t="str" cm="1">
        <f t="array" ref="G11267">IF(F11267="","",SUM(_xlfn._xlws.FILTER(Balanço[Quantidade],(Balanço[Estoque]=Back!$E$3)*(Balanço[Material]=Back!F11267))))</f>
        <v/>
      </c>
    </row>
    <row r="11268" spans="2:7">
      <c r="B11268" s="32">
        <f>SUMIF(Balanço[Estoque],Back!A11268,Balanço[Quantidade])</f>
        <v>0</v>
      </c>
      <c r="G11268" s="32" t="str" cm="1">
        <f t="array" ref="G11268">IF(F11268="","",SUM(_xlfn._xlws.FILTER(Balanço[Quantidade],(Balanço[Estoque]=Back!$E$3)*(Balanço[Material]=Back!F11268))))</f>
        <v/>
      </c>
    </row>
    <row r="11269" spans="2:7">
      <c r="B11269" s="32">
        <f>SUMIF(Balanço[Estoque],Back!A11269,Balanço[Quantidade])</f>
        <v>0</v>
      </c>
      <c r="G11269" s="32" t="str" cm="1">
        <f t="array" ref="G11269">IF(F11269="","",SUM(_xlfn._xlws.FILTER(Balanço[Quantidade],(Balanço[Estoque]=Back!$E$3)*(Balanço[Material]=Back!F11269))))</f>
        <v/>
      </c>
    </row>
    <row r="11270" spans="2:7">
      <c r="B11270" s="32">
        <f>SUMIF(Balanço[Estoque],Back!A11270,Balanço[Quantidade])</f>
        <v>0</v>
      </c>
      <c r="G11270" s="32" t="str" cm="1">
        <f t="array" ref="G11270">IF(F11270="","",SUM(_xlfn._xlws.FILTER(Balanço[Quantidade],(Balanço[Estoque]=Back!$E$3)*(Balanço[Material]=Back!F11270))))</f>
        <v/>
      </c>
    </row>
    <row r="11271" spans="2:7">
      <c r="B11271" s="32">
        <f>SUMIF(Balanço[Estoque],Back!A11271,Balanço[Quantidade])</f>
        <v>0</v>
      </c>
      <c r="G11271" s="32" t="str" cm="1">
        <f t="array" ref="G11271">IF(F11271="","",SUM(_xlfn._xlws.FILTER(Balanço[Quantidade],(Balanço[Estoque]=Back!$E$3)*(Balanço[Material]=Back!F11271))))</f>
        <v/>
      </c>
    </row>
    <row r="11272" spans="2:7">
      <c r="B11272" s="32">
        <f>SUMIF(Balanço[Estoque],Back!A11272,Balanço[Quantidade])</f>
        <v>0</v>
      </c>
      <c r="G11272" s="32" t="str" cm="1">
        <f t="array" ref="G11272">IF(F11272="","",SUM(_xlfn._xlws.FILTER(Balanço[Quantidade],(Balanço[Estoque]=Back!$E$3)*(Balanço[Material]=Back!F11272))))</f>
        <v/>
      </c>
    </row>
    <row r="11273" spans="2:7">
      <c r="B11273" s="32">
        <f>SUMIF(Balanço[Estoque],Back!A11273,Balanço[Quantidade])</f>
        <v>0</v>
      </c>
      <c r="G11273" s="32" t="str" cm="1">
        <f t="array" ref="G11273">IF(F11273="","",SUM(_xlfn._xlws.FILTER(Balanço[Quantidade],(Balanço[Estoque]=Back!$E$3)*(Balanço[Material]=Back!F11273))))</f>
        <v/>
      </c>
    </row>
    <row r="11274" spans="2:7">
      <c r="B11274" s="32">
        <f>SUMIF(Balanço[Estoque],Back!A11274,Balanço[Quantidade])</f>
        <v>0</v>
      </c>
      <c r="G11274" s="32" t="str" cm="1">
        <f t="array" ref="G11274">IF(F11274="","",SUM(_xlfn._xlws.FILTER(Balanço[Quantidade],(Balanço[Estoque]=Back!$E$3)*(Balanço[Material]=Back!F11274))))</f>
        <v/>
      </c>
    </row>
    <row r="11275" spans="2:7">
      <c r="B11275" s="32">
        <f>SUMIF(Balanço[Estoque],Back!A11275,Balanço[Quantidade])</f>
        <v>0</v>
      </c>
      <c r="G11275" s="32" t="str" cm="1">
        <f t="array" ref="G11275">IF(F11275="","",SUM(_xlfn._xlws.FILTER(Balanço[Quantidade],(Balanço[Estoque]=Back!$E$3)*(Balanço[Material]=Back!F11275))))</f>
        <v/>
      </c>
    </row>
    <row r="11276" spans="2:7">
      <c r="B11276" s="32">
        <f>SUMIF(Balanço[Estoque],Back!A11276,Balanço[Quantidade])</f>
        <v>0</v>
      </c>
      <c r="G11276" s="32" t="str" cm="1">
        <f t="array" ref="G11276">IF(F11276="","",SUM(_xlfn._xlws.FILTER(Balanço[Quantidade],(Balanço[Estoque]=Back!$E$3)*(Balanço[Material]=Back!F11276))))</f>
        <v/>
      </c>
    </row>
    <row r="11277" spans="2:7">
      <c r="B11277" s="32">
        <f>SUMIF(Balanço[Estoque],Back!A11277,Balanço[Quantidade])</f>
        <v>0</v>
      </c>
      <c r="G11277" s="32" t="str" cm="1">
        <f t="array" ref="G11277">IF(F11277="","",SUM(_xlfn._xlws.FILTER(Balanço[Quantidade],(Balanço[Estoque]=Back!$E$3)*(Balanço[Material]=Back!F11277))))</f>
        <v/>
      </c>
    </row>
    <row r="11278" spans="2:7">
      <c r="B11278" s="32">
        <f>SUMIF(Balanço[Estoque],Back!A11278,Balanço[Quantidade])</f>
        <v>0</v>
      </c>
      <c r="G11278" s="32" t="str" cm="1">
        <f t="array" ref="G11278">IF(F11278="","",SUM(_xlfn._xlws.FILTER(Balanço[Quantidade],(Balanço[Estoque]=Back!$E$3)*(Balanço[Material]=Back!F11278))))</f>
        <v/>
      </c>
    </row>
    <row r="11279" spans="2:7">
      <c r="B11279" s="32">
        <f>SUMIF(Balanço[Estoque],Back!A11279,Balanço[Quantidade])</f>
        <v>0</v>
      </c>
      <c r="G11279" s="32" t="str" cm="1">
        <f t="array" ref="G11279">IF(F11279="","",SUM(_xlfn._xlws.FILTER(Balanço[Quantidade],(Balanço[Estoque]=Back!$E$3)*(Balanço[Material]=Back!F11279))))</f>
        <v/>
      </c>
    </row>
    <row r="11280" spans="2:7">
      <c r="B11280" s="32">
        <f>SUMIF(Balanço[Estoque],Back!A11280,Balanço[Quantidade])</f>
        <v>0</v>
      </c>
      <c r="G11280" s="32" t="str" cm="1">
        <f t="array" ref="G11280">IF(F11280="","",SUM(_xlfn._xlws.FILTER(Balanço[Quantidade],(Balanço[Estoque]=Back!$E$3)*(Balanço[Material]=Back!F11280))))</f>
        <v/>
      </c>
    </row>
    <row r="11281" spans="2:7">
      <c r="B11281" s="32">
        <f>SUMIF(Balanço[Estoque],Back!A11281,Balanço[Quantidade])</f>
        <v>0</v>
      </c>
      <c r="G11281" s="32" t="str" cm="1">
        <f t="array" ref="G11281">IF(F11281="","",SUM(_xlfn._xlws.FILTER(Balanço[Quantidade],(Balanço[Estoque]=Back!$E$3)*(Balanço[Material]=Back!F11281))))</f>
        <v/>
      </c>
    </row>
    <row r="11282" spans="2:7">
      <c r="B11282" s="32">
        <f>SUMIF(Balanço[Estoque],Back!A11282,Balanço[Quantidade])</f>
        <v>0</v>
      </c>
      <c r="G11282" s="32" t="str" cm="1">
        <f t="array" ref="G11282">IF(F11282="","",SUM(_xlfn._xlws.FILTER(Balanço[Quantidade],(Balanço[Estoque]=Back!$E$3)*(Balanço[Material]=Back!F11282))))</f>
        <v/>
      </c>
    </row>
    <row r="11283" spans="2:7">
      <c r="B11283" s="32">
        <f>SUMIF(Balanço[Estoque],Back!A11283,Balanço[Quantidade])</f>
        <v>0</v>
      </c>
      <c r="G11283" s="32" t="str" cm="1">
        <f t="array" ref="G11283">IF(F11283="","",SUM(_xlfn._xlws.FILTER(Balanço[Quantidade],(Balanço[Estoque]=Back!$E$3)*(Balanço[Material]=Back!F11283))))</f>
        <v/>
      </c>
    </row>
    <row r="11284" spans="2:7">
      <c r="B11284" s="32">
        <f>SUMIF(Balanço[Estoque],Back!A11284,Balanço[Quantidade])</f>
        <v>0</v>
      </c>
      <c r="G11284" s="32" t="str" cm="1">
        <f t="array" ref="G11284">IF(F11284="","",SUM(_xlfn._xlws.FILTER(Balanço[Quantidade],(Balanço[Estoque]=Back!$E$3)*(Balanço[Material]=Back!F11284))))</f>
        <v/>
      </c>
    </row>
    <row r="11285" spans="2:7">
      <c r="B11285" s="32">
        <f>SUMIF(Balanço[Estoque],Back!A11285,Balanço[Quantidade])</f>
        <v>0</v>
      </c>
      <c r="G11285" s="32" t="str" cm="1">
        <f t="array" ref="G11285">IF(F11285="","",SUM(_xlfn._xlws.FILTER(Balanço[Quantidade],(Balanço[Estoque]=Back!$E$3)*(Balanço[Material]=Back!F11285))))</f>
        <v/>
      </c>
    </row>
    <row r="11286" spans="2:7">
      <c r="B11286" s="32">
        <f>SUMIF(Balanço[Estoque],Back!A11286,Balanço[Quantidade])</f>
        <v>0</v>
      </c>
      <c r="G11286" s="32" t="str" cm="1">
        <f t="array" ref="G11286">IF(F11286="","",SUM(_xlfn._xlws.FILTER(Balanço[Quantidade],(Balanço[Estoque]=Back!$E$3)*(Balanço[Material]=Back!F11286))))</f>
        <v/>
      </c>
    </row>
    <row r="11287" spans="2:7">
      <c r="B11287" s="32">
        <f>SUMIF(Balanço[Estoque],Back!A11287,Balanço[Quantidade])</f>
        <v>0</v>
      </c>
      <c r="G11287" s="32" t="str" cm="1">
        <f t="array" ref="G11287">IF(F11287="","",SUM(_xlfn._xlws.FILTER(Balanço[Quantidade],(Balanço[Estoque]=Back!$E$3)*(Balanço[Material]=Back!F11287))))</f>
        <v/>
      </c>
    </row>
    <row r="11288" spans="2:7">
      <c r="B11288" s="32">
        <f>SUMIF(Balanço[Estoque],Back!A11288,Balanço[Quantidade])</f>
        <v>0</v>
      </c>
      <c r="G11288" s="32" t="str" cm="1">
        <f t="array" ref="G11288">IF(F11288="","",SUM(_xlfn._xlws.FILTER(Balanço[Quantidade],(Balanço[Estoque]=Back!$E$3)*(Balanço[Material]=Back!F11288))))</f>
        <v/>
      </c>
    </row>
    <row r="11289" spans="2:7">
      <c r="B11289" s="32">
        <f>SUMIF(Balanço[Estoque],Back!A11289,Balanço[Quantidade])</f>
        <v>0</v>
      </c>
      <c r="G11289" s="32" t="str" cm="1">
        <f t="array" ref="G11289">IF(F11289="","",SUM(_xlfn._xlws.FILTER(Balanço[Quantidade],(Balanço[Estoque]=Back!$E$3)*(Balanço[Material]=Back!F11289))))</f>
        <v/>
      </c>
    </row>
    <row r="11290" spans="2:7">
      <c r="B11290" s="32">
        <f>SUMIF(Balanço[Estoque],Back!A11290,Balanço[Quantidade])</f>
        <v>0</v>
      </c>
      <c r="G11290" s="32" t="str" cm="1">
        <f t="array" ref="G11290">IF(F11290="","",SUM(_xlfn._xlws.FILTER(Balanço[Quantidade],(Balanço[Estoque]=Back!$E$3)*(Balanço[Material]=Back!F11290))))</f>
        <v/>
      </c>
    </row>
    <row r="11291" spans="2:7">
      <c r="B11291" s="32">
        <f>SUMIF(Balanço[Estoque],Back!A11291,Balanço[Quantidade])</f>
        <v>0</v>
      </c>
      <c r="G11291" s="32" t="str" cm="1">
        <f t="array" ref="G11291">IF(F11291="","",SUM(_xlfn._xlws.FILTER(Balanço[Quantidade],(Balanço[Estoque]=Back!$E$3)*(Balanço[Material]=Back!F11291))))</f>
        <v/>
      </c>
    </row>
    <row r="11292" spans="2:7">
      <c r="B11292" s="32">
        <f>SUMIF(Balanço[Estoque],Back!A11292,Balanço[Quantidade])</f>
        <v>0</v>
      </c>
      <c r="G11292" s="32" t="str" cm="1">
        <f t="array" ref="G11292">IF(F11292="","",SUM(_xlfn._xlws.FILTER(Balanço[Quantidade],(Balanço[Estoque]=Back!$E$3)*(Balanço[Material]=Back!F11292))))</f>
        <v/>
      </c>
    </row>
    <row r="11293" spans="2:7">
      <c r="B11293" s="32">
        <f>SUMIF(Balanço[Estoque],Back!A11293,Balanço[Quantidade])</f>
        <v>0</v>
      </c>
      <c r="G11293" s="32" t="str" cm="1">
        <f t="array" ref="G11293">IF(F11293="","",SUM(_xlfn._xlws.FILTER(Balanço[Quantidade],(Balanço[Estoque]=Back!$E$3)*(Balanço[Material]=Back!F11293))))</f>
        <v/>
      </c>
    </row>
    <row r="11294" spans="2:7">
      <c r="B11294" s="32">
        <f>SUMIF(Balanço[Estoque],Back!A11294,Balanço[Quantidade])</f>
        <v>0</v>
      </c>
      <c r="G11294" s="32" t="str" cm="1">
        <f t="array" ref="G11294">IF(F11294="","",SUM(_xlfn._xlws.FILTER(Balanço[Quantidade],(Balanço[Estoque]=Back!$E$3)*(Balanço[Material]=Back!F11294))))</f>
        <v/>
      </c>
    </row>
    <row r="11295" spans="2:7">
      <c r="B11295" s="32">
        <f>SUMIF(Balanço[Estoque],Back!A11295,Balanço[Quantidade])</f>
        <v>0</v>
      </c>
      <c r="G11295" s="32" t="str" cm="1">
        <f t="array" ref="G11295">IF(F11295="","",SUM(_xlfn._xlws.FILTER(Balanço[Quantidade],(Balanço[Estoque]=Back!$E$3)*(Balanço[Material]=Back!F11295))))</f>
        <v/>
      </c>
    </row>
    <row r="11296" spans="2:7">
      <c r="B11296" s="32">
        <f>SUMIF(Balanço[Estoque],Back!A11296,Balanço[Quantidade])</f>
        <v>0</v>
      </c>
      <c r="G11296" s="32" t="str" cm="1">
        <f t="array" ref="G11296">IF(F11296="","",SUM(_xlfn._xlws.FILTER(Balanço[Quantidade],(Balanço[Estoque]=Back!$E$3)*(Balanço[Material]=Back!F11296))))</f>
        <v/>
      </c>
    </row>
    <row r="11297" spans="2:7">
      <c r="B11297" s="32">
        <f>SUMIF(Balanço[Estoque],Back!A11297,Balanço[Quantidade])</f>
        <v>0</v>
      </c>
      <c r="G11297" s="32" t="str" cm="1">
        <f t="array" ref="G11297">IF(F11297="","",SUM(_xlfn._xlws.FILTER(Balanço[Quantidade],(Balanço[Estoque]=Back!$E$3)*(Balanço[Material]=Back!F11297))))</f>
        <v/>
      </c>
    </row>
    <row r="11298" spans="2:7">
      <c r="B11298" s="32">
        <f>SUMIF(Balanço[Estoque],Back!A11298,Balanço[Quantidade])</f>
        <v>0</v>
      </c>
      <c r="G11298" s="32" t="str" cm="1">
        <f t="array" ref="G11298">IF(F11298="","",SUM(_xlfn._xlws.FILTER(Balanço[Quantidade],(Balanço[Estoque]=Back!$E$3)*(Balanço[Material]=Back!F11298))))</f>
        <v/>
      </c>
    </row>
    <row r="11299" spans="2:7">
      <c r="B11299" s="32">
        <f>SUMIF(Balanço[Estoque],Back!A11299,Balanço[Quantidade])</f>
        <v>0</v>
      </c>
      <c r="G11299" s="32" t="str" cm="1">
        <f t="array" ref="G11299">IF(F11299="","",SUM(_xlfn._xlws.FILTER(Balanço[Quantidade],(Balanço[Estoque]=Back!$E$3)*(Balanço[Material]=Back!F11299))))</f>
        <v/>
      </c>
    </row>
    <row r="11300" spans="2:7">
      <c r="B11300" s="32">
        <f>SUMIF(Balanço[Estoque],Back!A11300,Balanço[Quantidade])</f>
        <v>0</v>
      </c>
      <c r="G11300" s="32" t="str" cm="1">
        <f t="array" ref="G11300">IF(F11300="","",SUM(_xlfn._xlws.FILTER(Balanço[Quantidade],(Balanço[Estoque]=Back!$E$3)*(Balanço[Material]=Back!F11300))))</f>
        <v/>
      </c>
    </row>
    <row r="11301" spans="2:7">
      <c r="B11301" s="32">
        <f>SUMIF(Balanço[Estoque],Back!A11301,Balanço[Quantidade])</f>
        <v>0</v>
      </c>
      <c r="G11301" s="32" t="str" cm="1">
        <f t="array" ref="G11301">IF(F11301="","",SUM(_xlfn._xlws.FILTER(Balanço[Quantidade],(Balanço[Estoque]=Back!$E$3)*(Balanço[Material]=Back!F11301))))</f>
        <v/>
      </c>
    </row>
    <row r="11302" spans="2:7">
      <c r="B11302" s="32">
        <f>SUMIF(Balanço[Estoque],Back!A11302,Balanço[Quantidade])</f>
        <v>0</v>
      </c>
      <c r="G11302" s="32" t="str" cm="1">
        <f t="array" ref="G11302">IF(F11302="","",SUM(_xlfn._xlws.FILTER(Balanço[Quantidade],(Balanço[Estoque]=Back!$E$3)*(Balanço[Material]=Back!F11302))))</f>
        <v/>
      </c>
    </row>
    <row r="11303" spans="2:7">
      <c r="B11303" s="32">
        <f>SUMIF(Balanço[Estoque],Back!A11303,Balanço[Quantidade])</f>
        <v>0</v>
      </c>
      <c r="G11303" s="32" t="str" cm="1">
        <f t="array" ref="G11303">IF(F11303="","",SUM(_xlfn._xlws.FILTER(Balanço[Quantidade],(Balanço[Estoque]=Back!$E$3)*(Balanço[Material]=Back!F11303))))</f>
        <v/>
      </c>
    </row>
    <row r="11304" spans="2:7">
      <c r="B11304" s="32">
        <f>SUMIF(Balanço[Estoque],Back!A11304,Balanço[Quantidade])</f>
        <v>0</v>
      </c>
      <c r="G11304" s="32" t="str" cm="1">
        <f t="array" ref="G11304">IF(F11304="","",SUM(_xlfn._xlws.FILTER(Balanço[Quantidade],(Balanço[Estoque]=Back!$E$3)*(Balanço[Material]=Back!F11304))))</f>
        <v/>
      </c>
    </row>
    <row r="11305" spans="2:7">
      <c r="B11305" s="32">
        <f>SUMIF(Balanço[Estoque],Back!A11305,Balanço[Quantidade])</f>
        <v>0</v>
      </c>
      <c r="G11305" s="32" t="str" cm="1">
        <f t="array" ref="G11305">IF(F11305="","",SUM(_xlfn._xlws.FILTER(Balanço[Quantidade],(Balanço[Estoque]=Back!$E$3)*(Balanço[Material]=Back!F11305))))</f>
        <v/>
      </c>
    </row>
    <row r="11306" spans="2:7">
      <c r="B11306" s="32">
        <f>SUMIF(Balanço[Estoque],Back!A11306,Balanço[Quantidade])</f>
        <v>0</v>
      </c>
      <c r="G11306" s="32" t="str" cm="1">
        <f t="array" ref="G11306">IF(F11306="","",SUM(_xlfn._xlws.FILTER(Balanço[Quantidade],(Balanço[Estoque]=Back!$E$3)*(Balanço[Material]=Back!F11306))))</f>
        <v/>
      </c>
    </row>
    <row r="11307" spans="2:7">
      <c r="B11307" s="32">
        <f>SUMIF(Balanço[Estoque],Back!A11307,Balanço[Quantidade])</f>
        <v>0</v>
      </c>
      <c r="G11307" s="32" t="str" cm="1">
        <f t="array" ref="G11307">IF(F11307="","",SUM(_xlfn._xlws.FILTER(Balanço[Quantidade],(Balanço[Estoque]=Back!$E$3)*(Balanço[Material]=Back!F11307))))</f>
        <v/>
      </c>
    </row>
    <row r="11308" spans="2:7">
      <c r="B11308" s="32">
        <f>SUMIF(Balanço[Estoque],Back!A11308,Balanço[Quantidade])</f>
        <v>0</v>
      </c>
      <c r="G11308" s="32" t="str" cm="1">
        <f t="array" ref="G11308">IF(F11308="","",SUM(_xlfn._xlws.FILTER(Balanço[Quantidade],(Balanço[Estoque]=Back!$E$3)*(Balanço[Material]=Back!F11308))))</f>
        <v/>
      </c>
    </row>
    <row r="11309" spans="2:7">
      <c r="B11309" s="32">
        <f>SUMIF(Balanço[Estoque],Back!A11309,Balanço[Quantidade])</f>
        <v>0</v>
      </c>
      <c r="G11309" s="32" t="str" cm="1">
        <f t="array" ref="G11309">IF(F11309="","",SUM(_xlfn._xlws.FILTER(Balanço[Quantidade],(Balanço[Estoque]=Back!$E$3)*(Balanço[Material]=Back!F11309))))</f>
        <v/>
      </c>
    </row>
    <row r="11310" spans="2:7">
      <c r="B11310" s="32">
        <f>SUMIF(Balanço[Estoque],Back!A11310,Balanço[Quantidade])</f>
        <v>0</v>
      </c>
      <c r="G11310" s="32" t="str" cm="1">
        <f t="array" ref="G11310">IF(F11310="","",SUM(_xlfn._xlws.FILTER(Balanço[Quantidade],(Balanço[Estoque]=Back!$E$3)*(Balanço[Material]=Back!F11310))))</f>
        <v/>
      </c>
    </row>
    <row r="11311" spans="2:7">
      <c r="B11311" s="32">
        <f>SUMIF(Balanço[Estoque],Back!A11311,Balanço[Quantidade])</f>
        <v>0</v>
      </c>
      <c r="G11311" s="32" t="str" cm="1">
        <f t="array" ref="G11311">IF(F11311="","",SUM(_xlfn._xlws.FILTER(Balanço[Quantidade],(Balanço[Estoque]=Back!$E$3)*(Balanço[Material]=Back!F11311))))</f>
        <v/>
      </c>
    </row>
    <row r="11312" spans="2:7">
      <c r="B11312" s="32">
        <f>SUMIF(Balanço[Estoque],Back!A11312,Balanço[Quantidade])</f>
        <v>0</v>
      </c>
      <c r="G11312" s="32" t="str" cm="1">
        <f t="array" ref="G11312">IF(F11312="","",SUM(_xlfn._xlws.FILTER(Balanço[Quantidade],(Balanço[Estoque]=Back!$E$3)*(Balanço[Material]=Back!F11312))))</f>
        <v/>
      </c>
    </row>
    <row r="11313" spans="2:7">
      <c r="B11313" s="32">
        <f>SUMIF(Balanço[Estoque],Back!A11313,Balanço[Quantidade])</f>
        <v>0</v>
      </c>
      <c r="G11313" s="32" t="str" cm="1">
        <f t="array" ref="G11313">IF(F11313="","",SUM(_xlfn._xlws.FILTER(Balanço[Quantidade],(Balanço[Estoque]=Back!$E$3)*(Balanço[Material]=Back!F11313))))</f>
        <v/>
      </c>
    </row>
    <row r="11314" spans="2:7">
      <c r="B11314" s="32">
        <f>SUMIF(Balanço[Estoque],Back!A11314,Balanço[Quantidade])</f>
        <v>0</v>
      </c>
      <c r="G11314" s="32" t="str" cm="1">
        <f t="array" ref="G11314">IF(F11314="","",SUM(_xlfn._xlws.FILTER(Balanço[Quantidade],(Balanço[Estoque]=Back!$E$3)*(Balanço[Material]=Back!F11314))))</f>
        <v/>
      </c>
    </row>
    <row r="11315" spans="2:7">
      <c r="B11315" s="32">
        <f>SUMIF(Balanço[Estoque],Back!A11315,Balanço[Quantidade])</f>
        <v>0</v>
      </c>
      <c r="G11315" s="32" t="str" cm="1">
        <f t="array" ref="G11315">IF(F11315="","",SUM(_xlfn._xlws.FILTER(Balanço[Quantidade],(Balanço[Estoque]=Back!$E$3)*(Balanço[Material]=Back!F11315))))</f>
        <v/>
      </c>
    </row>
    <row r="11316" spans="2:7">
      <c r="B11316" s="32">
        <f>SUMIF(Balanço[Estoque],Back!A11316,Balanço[Quantidade])</f>
        <v>0</v>
      </c>
      <c r="G11316" s="32" t="str" cm="1">
        <f t="array" ref="G11316">IF(F11316="","",SUM(_xlfn._xlws.FILTER(Balanço[Quantidade],(Balanço[Estoque]=Back!$E$3)*(Balanço[Material]=Back!F11316))))</f>
        <v/>
      </c>
    </row>
    <row r="11317" spans="2:7">
      <c r="B11317" s="32">
        <f>SUMIF(Balanço[Estoque],Back!A11317,Balanço[Quantidade])</f>
        <v>0</v>
      </c>
      <c r="G11317" s="32" t="str" cm="1">
        <f t="array" ref="G11317">IF(F11317="","",SUM(_xlfn._xlws.FILTER(Balanço[Quantidade],(Balanço[Estoque]=Back!$E$3)*(Balanço[Material]=Back!F11317))))</f>
        <v/>
      </c>
    </row>
    <row r="11318" spans="2:7">
      <c r="B11318" s="32">
        <f>SUMIF(Balanço[Estoque],Back!A11318,Balanço[Quantidade])</f>
        <v>0</v>
      </c>
      <c r="G11318" s="32" t="str" cm="1">
        <f t="array" ref="G11318">IF(F11318="","",SUM(_xlfn._xlws.FILTER(Balanço[Quantidade],(Balanço[Estoque]=Back!$E$3)*(Balanço[Material]=Back!F11318))))</f>
        <v/>
      </c>
    </row>
    <row r="11319" spans="2:7">
      <c r="B11319" s="32">
        <f>SUMIF(Balanço[Estoque],Back!A11319,Balanço[Quantidade])</f>
        <v>0</v>
      </c>
      <c r="G11319" s="32" t="str" cm="1">
        <f t="array" ref="G11319">IF(F11319="","",SUM(_xlfn._xlws.FILTER(Balanço[Quantidade],(Balanço[Estoque]=Back!$E$3)*(Balanço[Material]=Back!F11319))))</f>
        <v/>
      </c>
    </row>
    <row r="11320" spans="2:7">
      <c r="B11320" s="32">
        <f>SUMIF(Balanço[Estoque],Back!A11320,Balanço[Quantidade])</f>
        <v>0</v>
      </c>
      <c r="G11320" s="32" t="str" cm="1">
        <f t="array" ref="G11320">IF(F11320="","",SUM(_xlfn._xlws.FILTER(Balanço[Quantidade],(Balanço[Estoque]=Back!$E$3)*(Balanço[Material]=Back!F11320))))</f>
        <v/>
      </c>
    </row>
    <row r="11321" spans="2:7">
      <c r="B11321" s="32">
        <f>SUMIF(Balanço[Estoque],Back!A11321,Balanço[Quantidade])</f>
        <v>0</v>
      </c>
      <c r="G11321" s="32" t="str" cm="1">
        <f t="array" ref="G11321">IF(F11321="","",SUM(_xlfn._xlws.FILTER(Balanço[Quantidade],(Balanço[Estoque]=Back!$E$3)*(Balanço[Material]=Back!F11321))))</f>
        <v/>
      </c>
    </row>
    <row r="11322" spans="2:7">
      <c r="B11322" s="32">
        <f>SUMIF(Balanço[Estoque],Back!A11322,Balanço[Quantidade])</f>
        <v>0</v>
      </c>
      <c r="G11322" s="32" t="str" cm="1">
        <f t="array" ref="G11322">IF(F11322="","",SUM(_xlfn._xlws.FILTER(Balanço[Quantidade],(Balanço[Estoque]=Back!$E$3)*(Balanço[Material]=Back!F11322))))</f>
        <v/>
      </c>
    </row>
    <row r="11323" spans="2:7">
      <c r="B11323" s="32">
        <f>SUMIF(Balanço[Estoque],Back!A11323,Balanço[Quantidade])</f>
        <v>0</v>
      </c>
      <c r="G11323" s="32" t="str" cm="1">
        <f t="array" ref="G11323">IF(F11323="","",SUM(_xlfn._xlws.FILTER(Balanço[Quantidade],(Balanço[Estoque]=Back!$E$3)*(Balanço[Material]=Back!F11323))))</f>
        <v/>
      </c>
    </row>
    <row r="11324" spans="2:7">
      <c r="B11324" s="32">
        <f>SUMIF(Balanço[Estoque],Back!A11324,Balanço[Quantidade])</f>
        <v>0</v>
      </c>
      <c r="G11324" s="32" t="str" cm="1">
        <f t="array" ref="G11324">IF(F11324="","",SUM(_xlfn._xlws.FILTER(Balanço[Quantidade],(Balanço[Estoque]=Back!$E$3)*(Balanço[Material]=Back!F11324))))</f>
        <v/>
      </c>
    </row>
    <row r="11325" spans="2:7">
      <c r="B11325" s="32">
        <f>SUMIF(Balanço[Estoque],Back!A11325,Balanço[Quantidade])</f>
        <v>0</v>
      </c>
      <c r="G11325" s="32" t="str" cm="1">
        <f t="array" ref="G11325">IF(F11325="","",SUM(_xlfn._xlws.FILTER(Balanço[Quantidade],(Balanço[Estoque]=Back!$E$3)*(Balanço[Material]=Back!F11325))))</f>
        <v/>
      </c>
    </row>
    <row r="11326" spans="2:7">
      <c r="B11326" s="32">
        <f>SUMIF(Balanço[Estoque],Back!A11326,Balanço[Quantidade])</f>
        <v>0</v>
      </c>
      <c r="G11326" s="32" t="str" cm="1">
        <f t="array" ref="G11326">IF(F11326="","",SUM(_xlfn._xlws.FILTER(Balanço[Quantidade],(Balanço[Estoque]=Back!$E$3)*(Balanço[Material]=Back!F11326))))</f>
        <v/>
      </c>
    </row>
    <row r="11327" spans="2:7">
      <c r="B11327" s="32">
        <f>SUMIF(Balanço[Estoque],Back!A11327,Balanço[Quantidade])</f>
        <v>0</v>
      </c>
      <c r="G11327" s="32" t="str" cm="1">
        <f t="array" ref="G11327">IF(F11327="","",SUM(_xlfn._xlws.FILTER(Balanço[Quantidade],(Balanço[Estoque]=Back!$E$3)*(Balanço[Material]=Back!F11327))))</f>
        <v/>
      </c>
    </row>
    <row r="11328" spans="2:7">
      <c r="B11328" s="32">
        <f>SUMIF(Balanço[Estoque],Back!A11328,Balanço[Quantidade])</f>
        <v>0</v>
      </c>
      <c r="G11328" s="32" t="str" cm="1">
        <f t="array" ref="G11328">IF(F11328="","",SUM(_xlfn._xlws.FILTER(Balanço[Quantidade],(Balanço[Estoque]=Back!$E$3)*(Balanço[Material]=Back!F11328))))</f>
        <v/>
      </c>
    </row>
    <row r="11329" spans="2:7">
      <c r="B11329" s="32">
        <f>SUMIF(Balanço[Estoque],Back!A11329,Balanço[Quantidade])</f>
        <v>0</v>
      </c>
      <c r="G11329" s="32" t="str" cm="1">
        <f t="array" ref="G11329">IF(F11329="","",SUM(_xlfn._xlws.FILTER(Balanço[Quantidade],(Balanço[Estoque]=Back!$E$3)*(Balanço[Material]=Back!F11329))))</f>
        <v/>
      </c>
    </row>
    <row r="11330" spans="2:7">
      <c r="B11330" s="32">
        <f>SUMIF(Balanço[Estoque],Back!A11330,Balanço[Quantidade])</f>
        <v>0</v>
      </c>
      <c r="G11330" s="32" t="str" cm="1">
        <f t="array" ref="G11330">IF(F11330="","",SUM(_xlfn._xlws.FILTER(Balanço[Quantidade],(Balanço[Estoque]=Back!$E$3)*(Balanço[Material]=Back!F11330))))</f>
        <v/>
      </c>
    </row>
    <row r="11331" spans="2:7">
      <c r="B11331" s="32">
        <f>SUMIF(Balanço[Estoque],Back!A11331,Balanço[Quantidade])</f>
        <v>0</v>
      </c>
      <c r="G11331" s="32" t="str" cm="1">
        <f t="array" ref="G11331">IF(F11331="","",SUM(_xlfn._xlws.FILTER(Balanço[Quantidade],(Balanço[Estoque]=Back!$E$3)*(Balanço[Material]=Back!F11331))))</f>
        <v/>
      </c>
    </row>
    <row r="11332" spans="2:7">
      <c r="B11332" s="32">
        <f>SUMIF(Balanço[Estoque],Back!A11332,Balanço[Quantidade])</f>
        <v>0</v>
      </c>
      <c r="G11332" s="32" t="str" cm="1">
        <f t="array" ref="G11332">IF(F11332="","",SUM(_xlfn._xlws.FILTER(Balanço[Quantidade],(Balanço[Estoque]=Back!$E$3)*(Balanço[Material]=Back!F11332))))</f>
        <v/>
      </c>
    </row>
    <row r="11333" spans="2:7">
      <c r="B11333" s="32">
        <f>SUMIF(Balanço[Estoque],Back!A11333,Balanço[Quantidade])</f>
        <v>0</v>
      </c>
      <c r="G11333" s="32" t="str" cm="1">
        <f t="array" ref="G11333">IF(F11333="","",SUM(_xlfn._xlws.FILTER(Balanço[Quantidade],(Balanço[Estoque]=Back!$E$3)*(Balanço[Material]=Back!F11333))))</f>
        <v/>
      </c>
    </row>
    <row r="11334" spans="2:7">
      <c r="B11334" s="32">
        <f>SUMIF(Balanço[Estoque],Back!A11334,Balanço[Quantidade])</f>
        <v>0</v>
      </c>
      <c r="G11334" s="32" t="str" cm="1">
        <f t="array" ref="G11334">IF(F11334="","",SUM(_xlfn._xlws.FILTER(Balanço[Quantidade],(Balanço[Estoque]=Back!$E$3)*(Balanço[Material]=Back!F11334))))</f>
        <v/>
      </c>
    </row>
    <row r="11335" spans="2:7">
      <c r="B11335" s="32">
        <f>SUMIF(Balanço[Estoque],Back!A11335,Balanço[Quantidade])</f>
        <v>0</v>
      </c>
      <c r="G11335" s="32" t="str" cm="1">
        <f t="array" ref="G11335">IF(F11335="","",SUM(_xlfn._xlws.FILTER(Balanço[Quantidade],(Balanço[Estoque]=Back!$E$3)*(Balanço[Material]=Back!F11335))))</f>
        <v/>
      </c>
    </row>
    <row r="11336" spans="2:7">
      <c r="B11336" s="32">
        <f>SUMIF(Balanço[Estoque],Back!A11336,Balanço[Quantidade])</f>
        <v>0</v>
      </c>
      <c r="G11336" s="32" t="str" cm="1">
        <f t="array" ref="G11336">IF(F11336="","",SUM(_xlfn._xlws.FILTER(Balanço[Quantidade],(Balanço[Estoque]=Back!$E$3)*(Balanço[Material]=Back!F11336))))</f>
        <v/>
      </c>
    </row>
    <row r="11337" spans="2:7">
      <c r="B11337" s="32">
        <f>SUMIF(Balanço[Estoque],Back!A11337,Balanço[Quantidade])</f>
        <v>0</v>
      </c>
      <c r="G11337" s="32" t="str" cm="1">
        <f t="array" ref="G11337">IF(F11337="","",SUM(_xlfn._xlws.FILTER(Balanço[Quantidade],(Balanço[Estoque]=Back!$E$3)*(Balanço[Material]=Back!F11337))))</f>
        <v/>
      </c>
    </row>
    <row r="11338" spans="2:7">
      <c r="B11338" s="32">
        <f>SUMIF(Balanço[Estoque],Back!A11338,Balanço[Quantidade])</f>
        <v>0</v>
      </c>
      <c r="G11338" s="32" t="str" cm="1">
        <f t="array" ref="G11338">IF(F11338="","",SUM(_xlfn._xlws.FILTER(Balanço[Quantidade],(Balanço[Estoque]=Back!$E$3)*(Balanço[Material]=Back!F11338))))</f>
        <v/>
      </c>
    </row>
    <row r="11339" spans="2:7">
      <c r="B11339" s="32">
        <f>SUMIF(Balanço[Estoque],Back!A11339,Balanço[Quantidade])</f>
        <v>0</v>
      </c>
      <c r="G11339" s="32" t="str" cm="1">
        <f t="array" ref="G11339">IF(F11339="","",SUM(_xlfn._xlws.FILTER(Balanço[Quantidade],(Balanço[Estoque]=Back!$E$3)*(Balanço[Material]=Back!F11339))))</f>
        <v/>
      </c>
    </row>
    <row r="11340" spans="2:7">
      <c r="B11340" s="32">
        <f>SUMIF(Balanço[Estoque],Back!A11340,Balanço[Quantidade])</f>
        <v>0</v>
      </c>
      <c r="G11340" s="32" t="str" cm="1">
        <f t="array" ref="G11340">IF(F11340="","",SUM(_xlfn._xlws.FILTER(Balanço[Quantidade],(Balanço[Estoque]=Back!$E$3)*(Balanço[Material]=Back!F11340))))</f>
        <v/>
      </c>
    </row>
    <row r="11341" spans="2:7">
      <c r="B11341" s="32">
        <f>SUMIF(Balanço[Estoque],Back!A11341,Balanço[Quantidade])</f>
        <v>0</v>
      </c>
      <c r="G11341" s="32" t="str" cm="1">
        <f t="array" ref="G11341">IF(F11341="","",SUM(_xlfn._xlws.FILTER(Balanço[Quantidade],(Balanço[Estoque]=Back!$E$3)*(Balanço[Material]=Back!F11341))))</f>
        <v/>
      </c>
    </row>
    <row r="11342" spans="2:7">
      <c r="B11342" s="32">
        <f>SUMIF(Balanço[Estoque],Back!A11342,Balanço[Quantidade])</f>
        <v>0</v>
      </c>
      <c r="G11342" s="32" t="str" cm="1">
        <f t="array" ref="G11342">IF(F11342="","",SUM(_xlfn._xlws.FILTER(Balanço[Quantidade],(Balanço[Estoque]=Back!$E$3)*(Balanço[Material]=Back!F11342))))</f>
        <v/>
      </c>
    </row>
    <row r="11343" spans="2:7">
      <c r="B11343" s="32">
        <f>SUMIF(Balanço[Estoque],Back!A11343,Balanço[Quantidade])</f>
        <v>0</v>
      </c>
      <c r="G11343" s="32" t="str" cm="1">
        <f t="array" ref="G11343">IF(F11343="","",SUM(_xlfn._xlws.FILTER(Balanço[Quantidade],(Balanço[Estoque]=Back!$E$3)*(Balanço[Material]=Back!F11343))))</f>
        <v/>
      </c>
    </row>
    <row r="11344" spans="2:7">
      <c r="B11344" s="32">
        <f>SUMIF(Balanço[Estoque],Back!A11344,Balanço[Quantidade])</f>
        <v>0</v>
      </c>
      <c r="G11344" s="32" t="str" cm="1">
        <f t="array" ref="G11344">IF(F11344="","",SUM(_xlfn._xlws.FILTER(Balanço[Quantidade],(Balanço[Estoque]=Back!$E$3)*(Balanço[Material]=Back!F11344))))</f>
        <v/>
      </c>
    </row>
    <row r="11345" spans="2:7">
      <c r="B11345" s="32">
        <f>SUMIF(Balanço[Estoque],Back!A11345,Balanço[Quantidade])</f>
        <v>0</v>
      </c>
      <c r="G11345" s="32" t="str" cm="1">
        <f t="array" ref="G11345">IF(F11345="","",SUM(_xlfn._xlws.FILTER(Balanço[Quantidade],(Balanço[Estoque]=Back!$E$3)*(Balanço[Material]=Back!F11345))))</f>
        <v/>
      </c>
    </row>
    <row r="11346" spans="2:7">
      <c r="B11346" s="32">
        <f>SUMIF(Balanço[Estoque],Back!A11346,Balanço[Quantidade])</f>
        <v>0</v>
      </c>
      <c r="G11346" s="32" t="str" cm="1">
        <f t="array" ref="G11346">IF(F11346="","",SUM(_xlfn._xlws.FILTER(Balanço[Quantidade],(Balanço[Estoque]=Back!$E$3)*(Balanço[Material]=Back!F11346))))</f>
        <v/>
      </c>
    </row>
    <row r="11347" spans="2:7">
      <c r="B11347" s="32">
        <f>SUMIF(Balanço[Estoque],Back!A11347,Balanço[Quantidade])</f>
        <v>0</v>
      </c>
      <c r="G11347" s="32" t="str" cm="1">
        <f t="array" ref="G11347">IF(F11347="","",SUM(_xlfn._xlws.FILTER(Balanço[Quantidade],(Balanço[Estoque]=Back!$E$3)*(Balanço[Material]=Back!F11347))))</f>
        <v/>
      </c>
    </row>
    <row r="11348" spans="2:7">
      <c r="B11348" s="32">
        <f>SUMIF(Balanço[Estoque],Back!A11348,Balanço[Quantidade])</f>
        <v>0</v>
      </c>
      <c r="G11348" s="32" t="str" cm="1">
        <f t="array" ref="G11348">IF(F11348="","",SUM(_xlfn._xlws.FILTER(Balanço[Quantidade],(Balanço[Estoque]=Back!$E$3)*(Balanço[Material]=Back!F11348))))</f>
        <v/>
      </c>
    </row>
    <row r="11349" spans="2:7">
      <c r="B11349" s="32">
        <f>SUMIF(Balanço[Estoque],Back!A11349,Balanço[Quantidade])</f>
        <v>0</v>
      </c>
      <c r="G11349" s="32" t="str" cm="1">
        <f t="array" ref="G11349">IF(F11349="","",SUM(_xlfn._xlws.FILTER(Balanço[Quantidade],(Balanço[Estoque]=Back!$E$3)*(Balanço[Material]=Back!F11349))))</f>
        <v/>
      </c>
    </row>
    <row r="11350" spans="2:7">
      <c r="B11350" s="32">
        <f>SUMIF(Balanço[Estoque],Back!A11350,Balanço[Quantidade])</f>
        <v>0</v>
      </c>
      <c r="G11350" s="32" t="str" cm="1">
        <f t="array" ref="G11350">IF(F11350="","",SUM(_xlfn._xlws.FILTER(Balanço[Quantidade],(Balanço[Estoque]=Back!$E$3)*(Balanço[Material]=Back!F11350))))</f>
        <v/>
      </c>
    </row>
    <row r="11351" spans="2:7">
      <c r="B11351" s="32">
        <f>SUMIF(Balanço[Estoque],Back!A11351,Balanço[Quantidade])</f>
        <v>0</v>
      </c>
      <c r="G11351" s="32" t="str" cm="1">
        <f t="array" ref="G11351">IF(F11351="","",SUM(_xlfn._xlws.FILTER(Balanço[Quantidade],(Balanço[Estoque]=Back!$E$3)*(Balanço[Material]=Back!F11351))))</f>
        <v/>
      </c>
    </row>
    <row r="11352" spans="2:7">
      <c r="B11352" s="32">
        <f>SUMIF(Balanço[Estoque],Back!A11352,Balanço[Quantidade])</f>
        <v>0</v>
      </c>
      <c r="G11352" s="32" t="str" cm="1">
        <f t="array" ref="G11352">IF(F11352="","",SUM(_xlfn._xlws.FILTER(Balanço[Quantidade],(Balanço[Estoque]=Back!$E$3)*(Balanço[Material]=Back!F11352))))</f>
        <v/>
      </c>
    </row>
    <row r="11353" spans="2:7">
      <c r="B11353" s="32">
        <f>SUMIF(Balanço[Estoque],Back!A11353,Balanço[Quantidade])</f>
        <v>0</v>
      </c>
      <c r="G11353" s="32" t="str" cm="1">
        <f t="array" ref="G11353">IF(F11353="","",SUM(_xlfn._xlws.FILTER(Balanço[Quantidade],(Balanço[Estoque]=Back!$E$3)*(Balanço[Material]=Back!F11353))))</f>
        <v/>
      </c>
    </row>
    <row r="11354" spans="2:7">
      <c r="B11354" s="32">
        <f>SUMIF(Balanço[Estoque],Back!A11354,Balanço[Quantidade])</f>
        <v>0</v>
      </c>
      <c r="G11354" s="32" t="str" cm="1">
        <f t="array" ref="G11354">IF(F11354="","",SUM(_xlfn._xlws.FILTER(Balanço[Quantidade],(Balanço[Estoque]=Back!$E$3)*(Balanço[Material]=Back!F11354))))</f>
        <v/>
      </c>
    </row>
    <row r="11355" spans="2:7">
      <c r="B11355" s="32">
        <f>SUMIF(Balanço[Estoque],Back!A11355,Balanço[Quantidade])</f>
        <v>0</v>
      </c>
      <c r="G11355" s="32" t="str" cm="1">
        <f t="array" ref="G11355">IF(F11355="","",SUM(_xlfn._xlws.FILTER(Balanço[Quantidade],(Balanço[Estoque]=Back!$E$3)*(Balanço[Material]=Back!F11355))))</f>
        <v/>
      </c>
    </row>
    <row r="11356" spans="2:7">
      <c r="B11356" s="32">
        <f>SUMIF(Balanço[Estoque],Back!A11356,Balanço[Quantidade])</f>
        <v>0</v>
      </c>
      <c r="G11356" s="32" t="str" cm="1">
        <f t="array" ref="G11356">IF(F11356="","",SUM(_xlfn._xlws.FILTER(Balanço[Quantidade],(Balanço[Estoque]=Back!$E$3)*(Balanço[Material]=Back!F11356))))</f>
        <v/>
      </c>
    </row>
    <row r="11357" spans="2:7">
      <c r="B11357" s="32">
        <f>SUMIF(Balanço[Estoque],Back!A11357,Balanço[Quantidade])</f>
        <v>0</v>
      </c>
      <c r="G11357" s="32" t="str" cm="1">
        <f t="array" ref="G11357">IF(F11357="","",SUM(_xlfn._xlws.FILTER(Balanço[Quantidade],(Balanço[Estoque]=Back!$E$3)*(Balanço[Material]=Back!F11357))))</f>
        <v/>
      </c>
    </row>
    <row r="11358" spans="2:7">
      <c r="B11358" s="32">
        <f>SUMIF(Balanço[Estoque],Back!A11358,Balanço[Quantidade])</f>
        <v>0</v>
      </c>
      <c r="G11358" s="32" t="str" cm="1">
        <f t="array" ref="G11358">IF(F11358="","",SUM(_xlfn._xlws.FILTER(Balanço[Quantidade],(Balanço[Estoque]=Back!$E$3)*(Balanço[Material]=Back!F11358))))</f>
        <v/>
      </c>
    </row>
    <row r="11359" spans="2:7">
      <c r="B11359" s="32">
        <f>SUMIF(Balanço[Estoque],Back!A11359,Balanço[Quantidade])</f>
        <v>0</v>
      </c>
      <c r="G11359" s="32" t="str" cm="1">
        <f t="array" ref="G11359">IF(F11359="","",SUM(_xlfn._xlws.FILTER(Balanço[Quantidade],(Balanço[Estoque]=Back!$E$3)*(Balanço[Material]=Back!F11359))))</f>
        <v/>
      </c>
    </row>
    <row r="11360" spans="2:7">
      <c r="B11360" s="32">
        <f>SUMIF(Balanço[Estoque],Back!A11360,Balanço[Quantidade])</f>
        <v>0</v>
      </c>
      <c r="G11360" s="32" t="str" cm="1">
        <f t="array" ref="G11360">IF(F11360="","",SUM(_xlfn._xlws.FILTER(Balanço[Quantidade],(Balanço[Estoque]=Back!$E$3)*(Balanço[Material]=Back!F11360))))</f>
        <v/>
      </c>
    </row>
    <row r="11361" spans="2:7">
      <c r="B11361" s="32">
        <f>SUMIF(Balanço[Estoque],Back!A11361,Balanço[Quantidade])</f>
        <v>0</v>
      </c>
      <c r="G11361" s="32" t="str" cm="1">
        <f t="array" ref="G11361">IF(F11361="","",SUM(_xlfn._xlws.FILTER(Balanço[Quantidade],(Balanço[Estoque]=Back!$E$3)*(Balanço[Material]=Back!F11361))))</f>
        <v/>
      </c>
    </row>
    <row r="11362" spans="2:7">
      <c r="B11362" s="32">
        <f>SUMIF(Balanço[Estoque],Back!A11362,Balanço[Quantidade])</f>
        <v>0</v>
      </c>
      <c r="G11362" s="32" t="str" cm="1">
        <f t="array" ref="G11362">IF(F11362="","",SUM(_xlfn._xlws.FILTER(Balanço[Quantidade],(Balanço[Estoque]=Back!$E$3)*(Balanço[Material]=Back!F11362))))</f>
        <v/>
      </c>
    </row>
    <row r="11363" spans="2:7">
      <c r="B11363" s="32">
        <f>SUMIF(Balanço[Estoque],Back!A11363,Balanço[Quantidade])</f>
        <v>0</v>
      </c>
      <c r="G11363" s="32" t="str" cm="1">
        <f t="array" ref="G11363">IF(F11363="","",SUM(_xlfn._xlws.FILTER(Balanço[Quantidade],(Balanço[Estoque]=Back!$E$3)*(Balanço[Material]=Back!F11363))))</f>
        <v/>
      </c>
    </row>
    <row r="11364" spans="2:7">
      <c r="B11364" s="32">
        <f>SUMIF(Balanço[Estoque],Back!A11364,Balanço[Quantidade])</f>
        <v>0</v>
      </c>
      <c r="G11364" s="32" t="str" cm="1">
        <f t="array" ref="G11364">IF(F11364="","",SUM(_xlfn._xlws.FILTER(Balanço[Quantidade],(Balanço[Estoque]=Back!$E$3)*(Balanço[Material]=Back!F11364))))</f>
        <v/>
      </c>
    </row>
    <row r="11365" spans="2:7">
      <c r="B11365" s="32">
        <f>SUMIF(Balanço[Estoque],Back!A11365,Balanço[Quantidade])</f>
        <v>0</v>
      </c>
      <c r="G11365" s="32" t="str" cm="1">
        <f t="array" ref="G11365">IF(F11365="","",SUM(_xlfn._xlws.FILTER(Balanço[Quantidade],(Balanço[Estoque]=Back!$E$3)*(Balanço[Material]=Back!F11365))))</f>
        <v/>
      </c>
    </row>
    <row r="11366" spans="2:7">
      <c r="B11366" s="32">
        <f>SUMIF(Balanço[Estoque],Back!A11366,Balanço[Quantidade])</f>
        <v>0</v>
      </c>
      <c r="G11366" s="32" t="str" cm="1">
        <f t="array" ref="G11366">IF(F11366="","",SUM(_xlfn._xlws.FILTER(Balanço[Quantidade],(Balanço[Estoque]=Back!$E$3)*(Balanço[Material]=Back!F11366))))</f>
        <v/>
      </c>
    </row>
    <row r="11367" spans="2:7">
      <c r="B11367" s="32">
        <f>SUMIF(Balanço[Estoque],Back!A11367,Balanço[Quantidade])</f>
        <v>0</v>
      </c>
      <c r="G11367" s="32" t="str" cm="1">
        <f t="array" ref="G11367">IF(F11367="","",SUM(_xlfn._xlws.FILTER(Balanço[Quantidade],(Balanço[Estoque]=Back!$E$3)*(Balanço[Material]=Back!F11367))))</f>
        <v/>
      </c>
    </row>
    <row r="11368" spans="2:7">
      <c r="B11368" s="32">
        <f>SUMIF(Balanço[Estoque],Back!A11368,Balanço[Quantidade])</f>
        <v>0</v>
      </c>
      <c r="G11368" s="32" t="str" cm="1">
        <f t="array" ref="G11368">IF(F11368="","",SUM(_xlfn._xlws.FILTER(Balanço[Quantidade],(Balanço[Estoque]=Back!$E$3)*(Balanço[Material]=Back!F11368))))</f>
        <v/>
      </c>
    </row>
    <row r="11369" spans="2:7">
      <c r="B11369" s="32">
        <f>SUMIF(Balanço[Estoque],Back!A11369,Balanço[Quantidade])</f>
        <v>0</v>
      </c>
      <c r="G11369" s="32" t="str" cm="1">
        <f t="array" ref="G11369">IF(F11369="","",SUM(_xlfn._xlws.FILTER(Balanço[Quantidade],(Balanço[Estoque]=Back!$E$3)*(Balanço[Material]=Back!F11369))))</f>
        <v/>
      </c>
    </row>
    <row r="11370" spans="2:7">
      <c r="B11370" s="32">
        <f>SUMIF(Balanço[Estoque],Back!A11370,Balanço[Quantidade])</f>
        <v>0</v>
      </c>
      <c r="G11370" s="32" t="str" cm="1">
        <f t="array" ref="G11370">IF(F11370="","",SUM(_xlfn._xlws.FILTER(Balanço[Quantidade],(Balanço[Estoque]=Back!$E$3)*(Balanço[Material]=Back!F11370))))</f>
        <v/>
      </c>
    </row>
    <row r="11371" spans="2:7">
      <c r="B11371" s="32">
        <f>SUMIF(Balanço[Estoque],Back!A11371,Balanço[Quantidade])</f>
        <v>0</v>
      </c>
      <c r="G11371" s="32" t="str" cm="1">
        <f t="array" ref="G11371">IF(F11371="","",SUM(_xlfn._xlws.FILTER(Balanço[Quantidade],(Balanço[Estoque]=Back!$E$3)*(Balanço[Material]=Back!F11371))))</f>
        <v/>
      </c>
    </row>
    <row r="11372" spans="2:7">
      <c r="B11372" s="32">
        <f>SUMIF(Balanço[Estoque],Back!A11372,Balanço[Quantidade])</f>
        <v>0</v>
      </c>
      <c r="G11372" s="32" t="str" cm="1">
        <f t="array" ref="G11372">IF(F11372="","",SUM(_xlfn._xlws.FILTER(Balanço[Quantidade],(Balanço[Estoque]=Back!$E$3)*(Balanço[Material]=Back!F11372))))</f>
        <v/>
      </c>
    </row>
    <row r="11373" spans="2:7">
      <c r="B11373" s="32">
        <f>SUMIF(Balanço[Estoque],Back!A11373,Balanço[Quantidade])</f>
        <v>0</v>
      </c>
      <c r="G11373" s="32" t="str" cm="1">
        <f t="array" ref="G11373">IF(F11373="","",SUM(_xlfn._xlws.FILTER(Balanço[Quantidade],(Balanço[Estoque]=Back!$E$3)*(Balanço[Material]=Back!F11373))))</f>
        <v/>
      </c>
    </row>
    <row r="11374" spans="2:7">
      <c r="B11374" s="32">
        <f>SUMIF(Balanço[Estoque],Back!A11374,Balanço[Quantidade])</f>
        <v>0</v>
      </c>
      <c r="G11374" s="32" t="str" cm="1">
        <f t="array" ref="G11374">IF(F11374="","",SUM(_xlfn._xlws.FILTER(Balanço[Quantidade],(Balanço[Estoque]=Back!$E$3)*(Balanço[Material]=Back!F11374))))</f>
        <v/>
      </c>
    </row>
    <row r="11375" spans="2:7">
      <c r="B11375" s="32">
        <f>SUMIF(Balanço[Estoque],Back!A11375,Balanço[Quantidade])</f>
        <v>0</v>
      </c>
      <c r="G11375" s="32" t="str" cm="1">
        <f t="array" ref="G11375">IF(F11375="","",SUM(_xlfn._xlws.FILTER(Balanço[Quantidade],(Balanço[Estoque]=Back!$E$3)*(Balanço[Material]=Back!F11375))))</f>
        <v/>
      </c>
    </row>
    <row r="11376" spans="2:7">
      <c r="B11376" s="32">
        <f>SUMIF(Balanço[Estoque],Back!A11376,Balanço[Quantidade])</f>
        <v>0</v>
      </c>
      <c r="G11376" s="32" t="str" cm="1">
        <f t="array" ref="G11376">IF(F11376="","",SUM(_xlfn._xlws.FILTER(Balanço[Quantidade],(Balanço[Estoque]=Back!$E$3)*(Balanço[Material]=Back!F11376))))</f>
        <v/>
      </c>
    </row>
    <row r="11377" spans="2:7">
      <c r="B11377" s="32">
        <f>SUMIF(Balanço[Estoque],Back!A11377,Balanço[Quantidade])</f>
        <v>0</v>
      </c>
      <c r="G11377" s="32" t="str" cm="1">
        <f t="array" ref="G11377">IF(F11377="","",SUM(_xlfn._xlws.FILTER(Balanço[Quantidade],(Balanço[Estoque]=Back!$E$3)*(Balanço[Material]=Back!F11377))))</f>
        <v/>
      </c>
    </row>
    <row r="11378" spans="2:7">
      <c r="B11378" s="32">
        <f>SUMIF(Balanço[Estoque],Back!A11378,Balanço[Quantidade])</f>
        <v>0</v>
      </c>
      <c r="G11378" s="32" t="str" cm="1">
        <f t="array" ref="G11378">IF(F11378="","",SUM(_xlfn._xlws.FILTER(Balanço[Quantidade],(Balanço[Estoque]=Back!$E$3)*(Balanço[Material]=Back!F11378))))</f>
        <v/>
      </c>
    </row>
    <row r="11379" spans="2:7">
      <c r="B11379" s="32">
        <f>SUMIF(Balanço[Estoque],Back!A11379,Balanço[Quantidade])</f>
        <v>0</v>
      </c>
      <c r="G11379" s="32" t="str" cm="1">
        <f t="array" ref="G11379">IF(F11379="","",SUM(_xlfn._xlws.FILTER(Balanço[Quantidade],(Balanço[Estoque]=Back!$E$3)*(Balanço[Material]=Back!F11379))))</f>
        <v/>
      </c>
    </row>
    <row r="11380" spans="2:7">
      <c r="B11380" s="32">
        <f>SUMIF(Balanço[Estoque],Back!A11380,Balanço[Quantidade])</f>
        <v>0</v>
      </c>
      <c r="G11380" s="32" t="str" cm="1">
        <f t="array" ref="G11380">IF(F11380="","",SUM(_xlfn._xlws.FILTER(Balanço[Quantidade],(Balanço[Estoque]=Back!$E$3)*(Balanço[Material]=Back!F11380))))</f>
        <v/>
      </c>
    </row>
    <row r="11381" spans="2:7">
      <c r="B11381" s="32">
        <f>SUMIF(Balanço[Estoque],Back!A11381,Balanço[Quantidade])</f>
        <v>0</v>
      </c>
      <c r="G11381" s="32" t="str" cm="1">
        <f t="array" ref="G11381">IF(F11381="","",SUM(_xlfn._xlws.FILTER(Balanço[Quantidade],(Balanço[Estoque]=Back!$E$3)*(Balanço[Material]=Back!F11381))))</f>
        <v/>
      </c>
    </row>
    <row r="11382" spans="2:7">
      <c r="B11382" s="32">
        <f>SUMIF(Balanço[Estoque],Back!A11382,Balanço[Quantidade])</f>
        <v>0</v>
      </c>
      <c r="G11382" s="32" t="str" cm="1">
        <f t="array" ref="G11382">IF(F11382="","",SUM(_xlfn._xlws.FILTER(Balanço[Quantidade],(Balanço[Estoque]=Back!$E$3)*(Balanço[Material]=Back!F11382))))</f>
        <v/>
      </c>
    </row>
    <row r="11383" spans="2:7">
      <c r="B11383" s="32">
        <f>SUMIF(Balanço[Estoque],Back!A11383,Balanço[Quantidade])</f>
        <v>0</v>
      </c>
      <c r="G11383" s="32" t="str" cm="1">
        <f t="array" ref="G11383">IF(F11383="","",SUM(_xlfn._xlws.FILTER(Balanço[Quantidade],(Balanço[Estoque]=Back!$E$3)*(Balanço[Material]=Back!F11383))))</f>
        <v/>
      </c>
    </row>
    <row r="11384" spans="2:7">
      <c r="B11384" s="32">
        <f>SUMIF(Balanço[Estoque],Back!A11384,Balanço[Quantidade])</f>
        <v>0</v>
      </c>
      <c r="G11384" s="32" t="str" cm="1">
        <f t="array" ref="G11384">IF(F11384="","",SUM(_xlfn._xlws.FILTER(Balanço[Quantidade],(Balanço[Estoque]=Back!$E$3)*(Balanço[Material]=Back!F11384))))</f>
        <v/>
      </c>
    </row>
    <row r="11385" spans="2:7">
      <c r="B11385" s="32">
        <f>SUMIF(Balanço[Estoque],Back!A11385,Balanço[Quantidade])</f>
        <v>0</v>
      </c>
      <c r="G11385" s="32" t="str" cm="1">
        <f t="array" ref="G11385">IF(F11385="","",SUM(_xlfn._xlws.FILTER(Balanço[Quantidade],(Balanço[Estoque]=Back!$E$3)*(Balanço[Material]=Back!F11385))))</f>
        <v/>
      </c>
    </row>
    <row r="11386" spans="2:7">
      <c r="B11386" s="32">
        <f>SUMIF(Balanço[Estoque],Back!A11386,Balanço[Quantidade])</f>
        <v>0</v>
      </c>
      <c r="G11386" s="32" t="str" cm="1">
        <f t="array" ref="G11386">IF(F11386="","",SUM(_xlfn._xlws.FILTER(Balanço[Quantidade],(Balanço[Estoque]=Back!$E$3)*(Balanço[Material]=Back!F11386))))</f>
        <v/>
      </c>
    </row>
    <row r="11387" spans="2:7">
      <c r="B11387" s="32">
        <f>SUMIF(Balanço[Estoque],Back!A11387,Balanço[Quantidade])</f>
        <v>0</v>
      </c>
      <c r="G11387" s="32" t="str" cm="1">
        <f t="array" ref="G11387">IF(F11387="","",SUM(_xlfn._xlws.FILTER(Balanço[Quantidade],(Balanço[Estoque]=Back!$E$3)*(Balanço[Material]=Back!F11387))))</f>
        <v/>
      </c>
    </row>
    <row r="11388" spans="2:7">
      <c r="B11388" s="32">
        <f>SUMIF(Balanço[Estoque],Back!A11388,Balanço[Quantidade])</f>
        <v>0</v>
      </c>
      <c r="G11388" s="32" t="str" cm="1">
        <f t="array" ref="G11388">IF(F11388="","",SUM(_xlfn._xlws.FILTER(Balanço[Quantidade],(Balanço[Estoque]=Back!$E$3)*(Balanço[Material]=Back!F11388))))</f>
        <v/>
      </c>
    </row>
    <row r="11389" spans="2:7">
      <c r="B11389" s="32">
        <f>SUMIF(Balanço[Estoque],Back!A11389,Balanço[Quantidade])</f>
        <v>0</v>
      </c>
      <c r="G11389" s="32" t="str" cm="1">
        <f t="array" ref="G11389">IF(F11389="","",SUM(_xlfn._xlws.FILTER(Balanço[Quantidade],(Balanço[Estoque]=Back!$E$3)*(Balanço[Material]=Back!F11389))))</f>
        <v/>
      </c>
    </row>
    <row r="11390" spans="2:7">
      <c r="B11390" s="32">
        <f>SUMIF(Balanço[Estoque],Back!A11390,Balanço[Quantidade])</f>
        <v>0</v>
      </c>
      <c r="G11390" s="32" t="str" cm="1">
        <f t="array" ref="G11390">IF(F11390="","",SUM(_xlfn._xlws.FILTER(Balanço[Quantidade],(Balanço[Estoque]=Back!$E$3)*(Balanço[Material]=Back!F11390))))</f>
        <v/>
      </c>
    </row>
    <row r="11391" spans="2:7">
      <c r="B11391" s="32">
        <f>SUMIF(Balanço[Estoque],Back!A11391,Balanço[Quantidade])</f>
        <v>0</v>
      </c>
      <c r="G11391" s="32" t="str" cm="1">
        <f t="array" ref="G11391">IF(F11391="","",SUM(_xlfn._xlws.FILTER(Balanço[Quantidade],(Balanço[Estoque]=Back!$E$3)*(Balanço[Material]=Back!F11391))))</f>
        <v/>
      </c>
    </row>
    <row r="11392" spans="2:7">
      <c r="B11392" s="32">
        <f>SUMIF(Balanço[Estoque],Back!A11392,Balanço[Quantidade])</f>
        <v>0</v>
      </c>
      <c r="G11392" s="32" t="str" cm="1">
        <f t="array" ref="G11392">IF(F11392="","",SUM(_xlfn._xlws.FILTER(Balanço[Quantidade],(Balanço[Estoque]=Back!$E$3)*(Balanço[Material]=Back!F11392))))</f>
        <v/>
      </c>
    </row>
    <row r="11393" spans="2:7">
      <c r="B11393" s="32">
        <f>SUMIF(Balanço[Estoque],Back!A11393,Balanço[Quantidade])</f>
        <v>0</v>
      </c>
      <c r="G11393" s="32" t="str" cm="1">
        <f t="array" ref="G11393">IF(F11393="","",SUM(_xlfn._xlws.FILTER(Balanço[Quantidade],(Balanço[Estoque]=Back!$E$3)*(Balanço[Material]=Back!F11393))))</f>
        <v/>
      </c>
    </row>
    <row r="11394" spans="2:7">
      <c r="B11394" s="32">
        <f>SUMIF(Balanço[Estoque],Back!A11394,Balanço[Quantidade])</f>
        <v>0</v>
      </c>
      <c r="G11394" s="32" t="str" cm="1">
        <f t="array" ref="G11394">IF(F11394="","",SUM(_xlfn._xlws.FILTER(Balanço[Quantidade],(Balanço[Estoque]=Back!$E$3)*(Balanço[Material]=Back!F11394))))</f>
        <v/>
      </c>
    </row>
    <row r="11395" spans="2:7">
      <c r="B11395" s="32">
        <f>SUMIF(Balanço[Estoque],Back!A11395,Balanço[Quantidade])</f>
        <v>0</v>
      </c>
      <c r="G11395" s="32" t="str" cm="1">
        <f t="array" ref="G11395">IF(F11395="","",SUM(_xlfn._xlws.FILTER(Balanço[Quantidade],(Balanço[Estoque]=Back!$E$3)*(Balanço[Material]=Back!F11395))))</f>
        <v/>
      </c>
    </row>
    <row r="11396" spans="2:7">
      <c r="B11396" s="32">
        <f>SUMIF(Balanço[Estoque],Back!A11396,Balanço[Quantidade])</f>
        <v>0</v>
      </c>
      <c r="G11396" s="32" t="str" cm="1">
        <f t="array" ref="G11396">IF(F11396="","",SUM(_xlfn._xlws.FILTER(Balanço[Quantidade],(Balanço[Estoque]=Back!$E$3)*(Balanço[Material]=Back!F11396))))</f>
        <v/>
      </c>
    </row>
    <row r="11397" spans="2:7">
      <c r="B11397" s="32">
        <f>SUMIF(Balanço[Estoque],Back!A11397,Balanço[Quantidade])</f>
        <v>0</v>
      </c>
      <c r="G11397" s="32" t="str" cm="1">
        <f t="array" ref="G11397">IF(F11397="","",SUM(_xlfn._xlws.FILTER(Balanço[Quantidade],(Balanço[Estoque]=Back!$E$3)*(Balanço[Material]=Back!F11397))))</f>
        <v/>
      </c>
    </row>
    <row r="11398" spans="2:7">
      <c r="B11398" s="32">
        <f>SUMIF(Balanço[Estoque],Back!A11398,Balanço[Quantidade])</f>
        <v>0</v>
      </c>
      <c r="G11398" s="32" t="str" cm="1">
        <f t="array" ref="G11398">IF(F11398="","",SUM(_xlfn._xlws.FILTER(Balanço[Quantidade],(Balanço[Estoque]=Back!$E$3)*(Balanço[Material]=Back!F11398))))</f>
        <v/>
      </c>
    </row>
    <row r="11399" spans="2:7">
      <c r="B11399" s="32">
        <f>SUMIF(Balanço[Estoque],Back!A11399,Balanço[Quantidade])</f>
        <v>0</v>
      </c>
      <c r="G11399" s="32" t="str" cm="1">
        <f t="array" ref="G11399">IF(F11399="","",SUM(_xlfn._xlws.FILTER(Balanço[Quantidade],(Balanço[Estoque]=Back!$E$3)*(Balanço[Material]=Back!F11399))))</f>
        <v/>
      </c>
    </row>
    <row r="11400" spans="2:7">
      <c r="B11400" s="32">
        <f>SUMIF(Balanço[Estoque],Back!A11400,Balanço[Quantidade])</f>
        <v>0</v>
      </c>
      <c r="G11400" s="32" t="str" cm="1">
        <f t="array" ref="G11400">IF(F11400="","",SUM(_xlfn._xlws.FILTER(Balanço[Quantidade],(Balanço[Estoque]=Back!$E$3)*(Balanço[Material]=Back!F11400))))</f>
        <v/>
      </c>
    </row>
    <row r="11401" spans="2:7">
      <c r="B11401" s="32">
        <f>SUMIF(Balanço[Estoque],Back!A11401,Balanço[Quantidade])</f>
        <v>0</v>
      </c>
      <c r="G11401" s="32" t="str" cm="1">
        <f t="array" ref="G11401">IF(F11401="","",SUM(_xlfn._xlws.FILTER(Balanço[Quantidade],(Balanço[Estoque]=Back!$E$3)*(Balanço[Material]=Back!F11401))))</f>
        <v/>
      </c>
    </row>
    <row r="11402" spans="2:7">
      <c r="B11402" s="32">
        <f>SUMIF(Balanço[Estoque],Back!A11402,Balanço[Quantidade])</f>
        <v>0</v>
      </c>
      <c r="G11402" s="32" t="str" cm="1">
        <f t="array" ref="G11402">IF(F11402="","",SUM(_xlfn._xlws.FILTER(Balanço[Quantidade],(Balanço[Estoque]=Back!$E$3)*(Balanço[Material]=Back!F11402))))</f>
        <v/>
      </c>
    </row>
    <row r="11403" spans="2:7">
      <c r="B11403" s="32">
        <f>SUMIF(Balanço[Estoque],Back!A11403,Balanço[Quantidade])</f>
        <v>0</v>
      </c>
      <c r="G11403" s="32" t="str" cm="1">
        <f t="array" ref="G11403">IF(F11403="","",SUM(_xlfn._xlws.FILTER(Balanço[Quantidade],(Balanço[Estoque]=Back!$E$3)*(Balanço[Material]=Back!F11403))))</f>
        <v/>
      </c>
    </row>
    <row r="11404" spans="2:7">
      <c r="B11404" s="32">
        <f>SUMIF(Balanço[Estoque],Back!A11404,Balanço[Quantidade])</f>
        <v>0</v>
      </c>
      <c r="G11404" s="32" t="str" cm="1">
        <f t="array" ref="G11404">IF(F11404="","",SUM(_xlfn._xlws.FILTER(Balanço[Quantidade],(Balanço[Estoque]=Back!$E$3)*(Balanço[Material]=Back!F11404))))</f>
        <v/>
      </c>
    </row>
    <row r="11405" spans="2:7">
      <c r="B11405" s="32">
        <f>SUMIF(Balanço[Estoque],Back!A11405,Balanço[Quantidade])</f>
        <v>0</v>
      </c>
      <c r="G11405" s="32" t="str" cm="1">
        <f t="array" ref="G11405">IF(F11405="","",SUM(_xlfn._xlws.FILTER(Balanço[Quantidade],(Balanço[Estoque]=Back!$E$3)*(Balanço[Material]=Back!F11405))))</f>
        <v/>
      </c>
    </row>
    <row r="11406" spans="2:7">
      <c r="B11406" s="32">
        <f>SUMIF(Balanço[Estoque],Back!A11406,Balanço[Quantidade])</f>
        <v>0</v>
      </c>
      <c r="G11406" s="32" t="str" cm="1">
        <f t="array" ref="G11406">IF(F11406="","",SUM(_xlfn._xlws.FILTER(Balanço[Quantidade],(Balanço[Estoque]=Back!$E$3)*(Balanço[Material]=Back!F11406))))</f>
        <v/>
      </c>
    </row>
    <row r="11407" spans="2:7">
      <c r="B11407" s="32">
        <f>SUMIF(Balanço[Estoque],Back!A11407,Balanço[Quantidade])</f>
        <v>0</v>
      </c>
      <c r="G11407" s="32" t="str" cm="1">
        <f t="array" ref="G11407">IF(F11407="","",SUM(_xlfn._xlws.FILTER(Balanço[Quantidade],(Balanço[Estoque]=Back!$E$3)*(Balanço[Material]=Back!F11407))))</f>
        <v/>
      </c>
    </row>
    <row r="11408" spans="2:7">
      <c r="B11408" s="32">
        <f>SUMIF(Balanço[Estoque],Back!A11408,Balanço[Quantidade])</f>
        <v>0</v>
      </c>
      <c r="G11408" s="32" t="str" cm="1">
        <f t="array" ref="G11408">IF(F11408="","",SUM(_xlfn._xlws.FILTER(Balanço[Quantidade],(Balanço[Estoque]=Back!$E$3)*(Balanço[Material]=Back!F11408))))</f>
        <v/>
      </c>
    </row>
    <row r="11409" spans="2:7">
      <c r="B11409" s="32">
        <f>SUMIF(Balanço[Estoque],Back!A11409,Balanço[Quantidade])</f>
        <v>0</v>
      </c>
      <c r="G11409" s="32" t="str" cm="1">
        <f t="array" ref="G11409">IF(F11409="","",SUM(_xlfn._xlws.FILTER(Balanço[Quantidade],(Balanço[Estoque]=Back!$E$3)*(Balanço[Material]=Back!F11409))))</f>
        <v/>
      </c>
    </row>
    <row r="11410" spans="2:7">
      <c r="B11410" s="32">
        <f>SUMIF(Balanço[Estoque],Back!A11410,Balanço[Quantidade])</f>
        <v>0</v>
      </c>
      <c r="G11410" s="32" t="str" cm="1">
        <f t="array" ref="G11410">IF(F11410="","",SUM(_xlfn._xlws.FILTER(Balanço[Quantidade],(Balanço[Estoque]=Back!$E$3)*(Balanço[Material]=Back!F11410))))</f>
        <v/>
      </c>
    </row>
    <row r="11411" spans="2:7">
      <c r="B11411" s="32">
        <f>SUMIF(Balanço[Estoque],Back!A11411,Balanço[Quantidade])</f>
        <v>0</v>
      </c>
      <c r="G11411" s="32" t="str" cm="1">
        <f t="array" ref="G11411">IF(F11411="","",SUM(_xlfn._xlws.FILTER(Balanço[Quantidade],(Balanço[Estoque]=Back!$E$3)*(Balanço[Material]=Back!F11411))))</f>
        <v/>
      </c>
    </row>
    <row r="11412" spans="2:7">
      <c r="B11412" s="32">
        <f>SUMIF(Balanço[Estoque],Back!A11412,Balanço[Quantidade])</f>
        <v>0</v>
      </c>
      <c r="G11412" s="32" t="str" cm="1">
        <f t="array" ref="G11412">IF(F11412="","",SUM(_xlfn._xlws.FILTER(Balanço[Quantidade],(Balanço[Estoque]=Back!$E$3)*(Balanço[Material]=Back!F11412))))</f>
        <v/>
      </c>
    </row>
    <row r="11413" spans="2:7">
      <c r="B11413" s="32">
        <f>SUMIF(Balanço[Estoque],Back!A11413,Balanço[Quantidade])</f>
        <v>0</v>
      </c>
      <c r="G11413" s="32" t="str" cm="1">
        <f t="array" ref="G11413">IF(F11413="","",SUM(_xlfn._xlws.FILTER(Balanço[Quantidade],(Balanço[Estoque]=Back!$E$3)*(Balanço[Material]=Back!F11413))))</f>
        <v/>
      </c>
    </row>
    <row r="11414" spans="2:7">
      <c r="B11414" s="32">
        <f>SUMIF(Balanço[Estoque],Back!A11414,Balanço[Quantidade])</f>
        <v>0</v>
      </c>
      <c r="G11414" s="32" t="str" cm="1">
        <f t="array" ref="G11414">IF(F11414="","",SUM(_xlfn._xlws.FILTER(Balanço[Quantidade],(Balanço[Estoque]=Back!$E$3)*(Balanço[Material]=Back!F11414))))</f>
        <v/>
      </c>
    </row>
    <row r="11415" spans="2:7">
      <c r="B11415" s="32">
        <f>SUMIF(Balanço[Estoque],Back!A11415,Balanço[Quantidade])</f>
        <v>0</v>
      </c>
      <c r="G11415" s="32" t="str" cm="1">
        <f t="array" ref="G11415">IF(F11415="","",SUM(_xlfn._xlws.FILTER(Balanço[Quantidade],(Balanço[Estoque]=Back!$E$3)*(Balanço[Material]=Back!F11415))))</f>
        <v/>
      </c>
    </row>
    <row r="11416" spans="2:7">
      <c r="B11416" s="32">
        <f>SUMIF(Balanço[Estoque],Back!A11416,Balanço[Quantidade])</f>
        <v>0</v>
      </c>
      <c r="G11416" s="32" t="str" cm="1">
        <f t="array" ref="G11416">IF(F11416="","",SUM(_xlfn._xlws.FILTER(Balanço[Quantidade],(Balanço[Estoque]=Back!$E$3)*(Balanço[Material]=Back!F11416))))</f>
        <v/>
      </c>
    </row>
    <row r="11417" spans="2:7">
      <c r="B11417" s="32">
        <f>SUMIF(Balanço[Estoque],Back!A11417,Balanço[Quantidade])</f>
        <v>0</v>
      </c>
      <c r="G11417" s="32" t="str" cm="1">
        <f t="array" ref="G11417">IF(F11417="","",SUM(_xlfn._xlws.FILTER(Balanço[Quantidade],(Balanço[Estoque]=Back!$E$3)*(Balanço[Material]=Back!F11417))))</f>
        <v/>
      </c>
    </row>
    <row r="11418" spans="2:7">
      <c r="B11418" s="32">
        <f>SUMIF(Balanço[Estoque],Back!A11418,Balanço[Quantidade])</f>
        <v>0</v>
      </c>
      <c r="G11418" s="32" t="str" cm="1">
        <f t="array" ref="G11418">IF(F11418="","",SUM(_xlfn._xlws.FILTER(Balanço[Quantidade],(Balanço[Estoque]=Back!$E$3)*(Balanço[Material]=Back!F11418))))</f>
        <v/>
      </c>
    </row>
    <row r="11419" spans="2:7">
      <c r="B11419" s="32">
        <f>SUMIF(Balanço[Estoque],Back!A11419,Balanço[Quantidade])</f>
        <v>0</v>
      </c>
      <c r="G11419" s="32" t="str" cm="1">
        <f t="array" ref="G11419">IF(F11419="","",SUM(_xlfn._xlws.FILTER(Balanço[Quantidade],(Balanço[Estoque]=Back!$E$3)*(Balanço[Material]=Back!F11419))))</f>
        <v/>
      </c>
    </row>
    <row r="11420" spans="2:7">
      <c r="B11420" s="32">
        <f>SUMIF(Balanço[Estoque],Back!A11420,Balanço[Quantidade])</f>
        <v>0</v>
      </c>
      <c r="G11420" s="32" t="str" cm="1">
        <f t="array" ref="G11420">IF(F11420="","",SUM(_xlfn._xlws.FILTER(Balanço[Quantidade],(Balanço[Estoque]=Back!$E$3)*(Balanço[Material]=Back!F11420))))</f>
        <v/>
      </c>
    </row>
    <row r="11421" spans="2:7">
      <c r="B11421" s="32">
        <f>SUMIF(Balanço[Estoque],Back!A11421,Balanço[Quantidade])</f>
        <v>0</v>
      </c>
      <c r="G11421" s="32" t="str" cm="1">
        <f t="array" ref="G11421">IF(F11421="","",SUM(_xlfn._xlws.FILTER(Balanço[Quantidade],(Balanço[Estoque]=Back!$E$3)*(Balanço[Material]=Back!F11421))))</f>
        <v/>
      </c>
    </row>
    <row r="11422" spans="2:7">
      <c r="B11422" s="32">
        <f>SUMIF(Balanço[Estoque],Back!A11422,Balanço[Quantidade])</f>
        <v>0</v>
      </c>
      <c r="G11422" s="32" t="str" cm="1">
        <f t="array" ref="G11422">IF(F11422="","",SUM(_xlfn._xlws.FILTER(Balanço[Quantidade],(Balanço[Estoque]=Back!$E$3)*(Balanço[Material]=Back!F11422))))</f>
        <v/>
      </c>
    </row>
    <row r="11423" spans="2:7">
      <c r="B11423" s="32">
        <f>SUMIF(Balanço[Estoque],Back!A11423,Balanço[Quantidade])</f>
        <v>0</v>
      </c>
      <c r="G11423" s="32" t="str" cm="1">
        <f t="array" ref="G11423">IF(F11423="","",SUM(_xlfn._xlws.FILTER(Balanço[Quantidade],(Balanço[Estoque]=Back!$E$3)*(Balanço[Material]=Back!F11423))))</f>
        <v/>
      </c>
    </row>
    <row r="11424" spans="2:7">
      <c r="B11424" s="32">
        <f>SUMIF(Balanço[Estoque],Back!A11424,Balanço[Quantidade])</f>
        <v>0</v>
      </c>
      <c r="G11424" s="32" t="str" cm="1">
        <f t="array" ref="G11424">IF(F11424="","",SUM(_xlfn._xlws.FILTER(Balanço[Quantidade],(Balanço[Estoque]=Back!$E$3)*(Balanço[Material]=Back!F11424))))</f>
        <v/>
      </c>
    </row>
    <row r="11425" spans="2:7">
      <c r="B11425" s="32">
        <f>SUMIF(Balanço[Estoque],Back!A11425,Balanço[Quantidade])</f>
        <v>0</v>
      </c>
      <c r="G11425" s="32" t="str" cm="1">
        <f t="array" ref="G11425">IF(F11425="","",SUM(_xlfn._xlws.FILTER(Balanço[Quantidade],(Balanço[Estoque]=Back!$E$3)*(Balanço[Material]=Back!F11425))))</f>
        <v/>
      </c>
    </row>
    <row r="11426" spans="2:7">
      <c r="B11426" s="32">
        <f>SUMIF(Balanço[Estoque],Back!A11426,Balanço[Quantidade])</f>
        <v>0</v>
      </c>
      <c r="G11426" s="32" t="str" cm="1">
        <f t="array" ref="G11426">IF(F11426="","",SUM(_xlfn._xlws.FILTER(Balanço[Quantidade],(Balanço[Estoque]=Back!$E$3)*(Balanço[Material]=Back!F11426))))</f>
        <v/>
      </c>
    </row>
    <row r="11427" spans="2:7">
      <c r="B11427" s="32">
        <f>SUMIF(Balanço[Estoque],Back!A11427,Balanço[Quantidade])</f>
        <v>0</v>
      </c>
      <c r="G11427" s="32" t="str" cm="1">
        <f t="array" ref="G11427">IF(F11427="","",SUM(_xlfn._xlws.FILTER(Balanço[Quantidade],(Balanço[Estoque]=Back!$E$3)*(Balanço[Material]=Back!F11427))))</f>
        <v/>
      </c>
    </row>
    <row r="11428" spans="2:7">
      <c r="B11428" s="32">
        <f>SUMIF(Balanço[Estoque],Back!A11428,Balanço[Quantidade])</f>
        <v>0</v>
      </c>
      <c r="G11428" s="32" t="str" cm="1">
        <f t="array" ref="G11428">IF(F11428="","",SUM(_xlfn._xlws.FILTER(Balanço[Quantidade],(Balanço[Estoque]=Back!$E$3)*(Balanço[Material]=Back!F11428))))</f>
        <v/>
      </c>
    </row>
    <row r="11429" spans="2:7">
      <c r="B11429" s="32">
        <f>SUMIF(Balanço[Estoque],Back!A11429,Balanço[Quantidade])</f>
        <v>0</v>
      </c>
      <c r="G11429" s="32" t="str" cm="1">
        <f t="array" ref="G11429">IF(F11429="","",SUM(_xlfn._xlws.FILTER(Balanço[Quantidade],(Balanço[Estoque]=Back!$E$3)*(Balanço[Material]=Back!F11429))))</f>
        <v/>
      </c>
    </row>
    <row r="11430" spans="2:7">
      <c r="B11430" s="32">
        <f>SUMIF(Balanço[Estoque],Back!A11430,Balanço[Quantidade])</f>
        <v>0</v>
      </c>
      <c r="G11430" s="32" t="str" cm="1">
        <f t="array" ref="G11430">IF(F11430="","",SUM(_xlfn._xlws.FILTER(Balanço[Quantidade],(Balanço[Estoque]=Back!$E$3)*(Balanço[Material]=Back!F11430))))</f>
        <v/>
      </c>
    </row>
    <row r="11431" spans="2:7">
      <c r="B11431" s="32">
        <f>SUMIF(Balanço[Estoque],Back!A11431,Balanço[Quantidade])</f>
        <v>0</v>
      </c>
      <c r="G11431" s="32" t="str" cm="1">
        <f t="array" ref="G11431">IF(F11431="","",SUM(_xlfn._xlws.FILTER(Balanço[Quantidade],(Balanço[Estoque]=Back!$E$3)*(Balanço[Material]=Back!F11431))))</f>
        <v/>
      </c>
    </row>
    <row r="11432" spans="2:7">
      <c r="B11432" s="32">
        <f>SUMIF(Balanço[Estoque],Back!A11432,Balanço[Quantidade])</f>
        <v>0</v>
      </c>
      <c r="G11432" s="32" t="str" cm="1">
        <f t="array" ref="G11432">IF(F11432="","",SUM(_xlfn._xlws.FILTER(Balanço[Quantidade],(Balanço[Estoque]=Back!$E$3)*(Balanço[Material]=Back!F11432))))</f>
        <v/>
      </c>
    </row>
    <row r="11433" spans="2:7">
      <c r="B11433" s="32">
        <f>SUMIF(Balanço[Estoque],Back!A11433,Balanço[Quantidade])</f>
        <v>0</v>
      </c>
      <c r="G11433" s="32" t="str" cm="1">
        <f t="array" ref="G11433">IF(F11433="","",SUM(_xlfn._xlws.FILTER(Balanço[Quantidade],(Balanço[Estoque]=Back!$E$3)*(Balanço[Material]=Back!F11433))))</f>
        <v/>
      </c>
    </row>
    <row r="11434" spans="2:7">
      <c r="B11434" s="32">
        <f>SUMIF(Balanço[Estoque],Back!A11434,Balanço[Quantidade])</f>
        <v>0</v>
      </c>
      <c r="G11434" s="32" t="str" cm="1">
        <f t="array" ref="G11434">IF(F11434="","",SUM(_xlfn._xlws.FILTER(Balanço[Quantidade],(Balanço[Estoque]=Back!$E$3)*(Balanço[Material]=Back!F11434))))</f>
        <v/>
      </c>
    </row>
    <row r="11435" spans="2:7">
      <c r="B11435" s="32">
        <f>SUMIF(Balanço[Estoque],Back!A11435,Balanço[Quantidade])</f>
        <v>0</v>
      </c>
      <c r="G11435" s="32" t="str" cm="1">
        <f t="array" ref="G11435">IF(F11435="","",SUM(_xlfn._xlws.FILTER(Balanço[Quantidade],(Balanço[Estoque]=Back!$E$3)*(Balanço[Material]=Back!F11435))))</f>
        <v/>
      </c>
    </row>
    <row r="11436" spans="2:7">
      <c r="B11436" s="32">
        <f>SUMIF(Balanço[Estoque],Back!A11436,Balanço[Quantidade])</f>
        <v>0</v>
      </c>
      <c r="G11436" s="32" t="str" cm="1">
        <f t="array" ref="G11436">IF(F11436="","",SUM(_xlfn._xlws.FILTER(Balanço[Quantidade],(Balanço[Estoque]=Back!$E$3)*(Balanço[Material]=Back!F11436))))</f>
        <v/>
      </c>
    </row>
    <row r="11437" spans="2:7">
      <c r="B11437" s="32">
        <f>SUMIF(Balanço[Estoque],Back!A11437,Balanço[Quantidade])</f>
        <v>0</v>
      </c>
      <c r="G11437" s="32" t="str" cm="1">
        <f t="array" ref="G11437">IF(F11437="","",SUM(_xlfn._xlws.FILTER(Balanço[Quantidade],(Balanço[Estoque]=Back!$E$3)*(Balanço[Material]=Back!F11437))))</f>
        <v/>
      </c>
    </row>
    <row r="11438" spans="2:7">
      <c r="B11438" s="32">
        <f>SUMIF(Balanço[Estoque],Back!A11438,Balanço[Quantidade])</f>
        <v>0</v>
      </c>
      <c r="G11438" s="32" t="str" cm="1">
        <f t="array" ref="G11438">IF(F11438="","",SUM(_xlfn._xlws.FILTER(Balanço[Quantidade],(Balanço[Estoque]=Back!$E$3)*(Balanço[Material]=Back!F11438))))</f>
        <v/>
      </c>
    </row>
    <row r="11439" spans="2:7">
      <c r="B11439" s="32">
        <f>SUMIF(Balanço[Estoque],Back!A11439,Balanço[Quantidade])</f>
        <v>0</v>
      </c>
      <c r="G11439" s="32" t="str" cm="1">
        <f t="array" ref="G11439">IF(F11439="","",SUM(_xlfn._xlws.FILTER(Balanço[Quantidade],(Balanço[Estoque]=Back!$E$3)*(Balanço[Material]=Back!F11439))))</f>
        <v/>
      </c>
    </row>
    <row r="11440" spans="2:7">
      <c r="B11440" s="32">
        <f>SUMIF(Balanço[Estoque],Back!A11440,Balanço[Quantidade])</f>
        <v>0</v>
      </c>
      <c r="G11440" s="32" t="str" cm="1">
        <f t="array" ref="G11440">IF(F11440="","",SUM(_xlfn._xlws.FILTER(Balanço[Quantidade],(Balanço[Estoque]=Back!$E$3)*(Balanço[Material]=Back!F11440))))</f>
        <v/>
      </c>
    </row>
    <row r="11441" spans="2:7">
      <c r="B11441" s="32">
        <f>SUMIF(Balanço[Estoque],Back!A11441,Balanço[Quantidade])</f>
        <v>0</v>
      </c>
      <c r="G11441" s="32" t="str" cm="1">
        <f t="array" ref="G11441">IF(F11441="","",SUM(_xlfn._xlws.FILTER(Balanço[Quantidade],(Balanço[Estoque]=Back!$E$3)*(Balanço[Material]=Back!F11441))))</f>
        <v/>
      </c>
    </row>
    <row r="11442" spans="2:7">
      <c r="B11442" s="32">
        <f>SUMIF(Balanço[Estoque],Back!A11442,Balanço[Quantidade])</f>
        <v>0</v>
      </c>
      <c r="G11442" s="32" t="str" cm="1">
        <f t="array" ref="G11442">IF(F11442="","",SUM(_xlfn._xlws.FILTER(Balanço[Quantidade],(Balanço[Estoque]=Back!$E$3)*(Balanço[Material]=Back!F11442))))</f>
        <v/>
      </c>
    </row>
    <row r="11443" spans="2:7">
      <c r="B11443" s="32">
        <f>SUMIF(Balanço[Estoque],Back!A11443,Balanço[Quantidade])</f>
        <v>0</v>
      </c>
      <c r="G11443" s="32" t="str" cm="1">
        <f t="array" ref="G11443">IF(F11443="","",SUM(_xlfn._xlws.FILTER(Balanço[Quantidade],(Balanço[Estoque]=Back!$E$3)*(Balanço[Material]=Back!F11443))))</f>
        <v/>
      </c>
    </row>
    <row r="11444" spans="2:7">
      <c r="B11444" s="32">
        <f>SUMIF(Balanço[Estoque],Back!A11444,Balanço[Quantidade])</f>
        <v>0</v>
      </c>
      <c r="G11444" s="32" t="str" cm="1">
        <f t="array" ref="G11444">IF(F11444="","",SUM(_xlfn._xlws.FILTER(Balanço[Quantidade],(Balanço[Estoque]=Back!$E$3)*(Balanço[Material]=Back!F11444))))</f>
        <v/>
      </c>
    </row>
    <row r="11445" spans="2:7">
      <c r="B11445" s="32">
        <f>SUMIF(Balanço[Estoque],Back!A11445,Balanço[Quantidade])</f>
        <v>0</v>
      </c>
      <c r="G11445" s="32" t="str" cm="1">
        <f t="array" ref="G11445">IF(F11445="","",SUM(_xlfn._xlws.FILTER(Balanço[Quantidade],(Balanço[Estoque]=Back!$E$3)*(Balanço[Material]=Back!F11445))))</f>
        <v/>
      </c>
    </row>
    <row r="11446" spans="2:7">
      <c r="B11446" s="32">
        <f>SUMIF(Balanço[Estoque],Back!A11446,Balanço[Quantidade])</f>
        <v>0</v>
      </c>
      <c r="G11446" s="32" t="str" cm="1">
        <f t="array" ref="G11446">IF(F11446="","",SUM(_xlfn._xlws.FILTER(Balanço[Quantidade],(Balanço[Estoque]=Back!$E$3)*(Balanço[Material]=Back!F11446))))</f>
        <v/>
      </c>
    </row>
    <row r="11447" spans="2:7">
      <c r="B11447" s="32">
        <f>SUMIF(Balanço[Estoque],Back!A11447,Balanço[Quantidade])</f>
        <v>0</v>
      </c>
      <c r="G11447" s="32" t="str" cm="1">
        <f t="array" ref="G11447">IF(F11447="","",SUM(_xlfn._xlws.FILTER(Balanço[Quantidade],(Balanço[Estoque]=Back!$E$3)*(Balanço[Material]=Back!F11447))))</f>
        <v/>
      </c>
    </row>
    <row r="11448" spans="2:7">
      <c r="B11448" s="32">
        <f>SUMIF(Balanço[Estoque],Back!A11448,Balanço[Quantidade])</f>
        <v>0</v>
      </c>
      <c r="G11448" s="32" t="str" cm="1">
        <f t="array" ref="G11448">IF(F11448="","",SUM(_xlfn._xlws.FILTER(Balanço[Quantidade],(Balanço[Estoque]=Back!$E$3)*(Balanço[Material]=Back!F11448))))</f>
        <v/>
      </c>
    </row>
    <row r="11449" spans="2:7">
      <c r="B11449" s="32">
        <f>SUMIF(Balanço[Estoque],Back!A11449,Balanço[Quantidade])</f>
        <v>0</v>
      </c>
      <c r="G11449" s="32" t="str" cm="1">
        <f t="array" ref="G11449">IF(F11449="","",SUM(_xlfn._xlws.FILTER(Balanço[Quantidade],(Balanço[Estoque]=Back!$E$3)*(Balanço[Material]=Back!F11449))))</f>
        <v/>
      </c>
    </row>
    <row r="11450" spans="2:7">
      <c r="B11450" s="32">
        <f>SUMIF(Balanço[Estoque],Back!A11450,Balanço[Quantidade])</f>
        <v>0</v>
      </c>
      <c r="G11450" s="32" t="str" cm="1">
        <f t="array" ref="G11450">IF(F11450="","",SUM(_xlfn._xlws.FILTER(Balanço[Quantidade],(Balanço[Estoque]=Back!$E$3)*(Balanço[Material]=Back!F11450))))</f>
        <v/>
      </c>
    </row>
    <row r="11451" spans="2:7">
      <c r="B11451" s="32">
        <f>SUMIF(Balanço[Estoque],Back!A11451,Balanço[Quantidade])</f>
        <v>0</v>
      </c>
      <c r="G11451" s="32" t="str" cm="1">
        <f t="array" ref="G11451">IF(F11451="","",SUM(_xlfn._xlws.FILTER(Balanço[Quantidade],(Balanço[Estoque]=Back!$E$3)*(Balanço[Material]=Back!F11451))))</f>
        <v/>
      </c>
    </row>
    <row r="11452" spans="2:7">
      <c r="B11452" s="32">
        <f>SUMIF(Balanço[Estoque],Back!A11452,Balanço[Quantidade])</f>
        <v>0</v>
      </c>
      <c r="G11452" s="32" t="str" cm="1">
        <f t="array" ref="G11452">IF(F11452="","",SUM(_xlfn._xlws.FILTER(Balanço[Quantidade],(Balanço[Estoque]=Back!$E$3)*(Balanço[Material]=Back!F11452))))</f>
        <v/>
      </c>
    </row>
    <row r="11453" spans="2:7">
      <c r="B11453" s="32">
        <f>SUMIF(Balanço[Estoque],Back!A11453,Balanço[Quantidade])</f>
        <v>0</v>
      </c>
      <c r="G11453" s="32" t="str" cm="1">
        <f t="array" ref="G11453">IF(F11453="","",SUM(_xlfn._xlws.FILTER(Balanço[Quantidade],(Balanço[Estoque]=Back!$E$3)*(Balanço[Material]=Back!F11453))))</f>
        <v/>
      </c>
    </row>
    <row r="11454" spans="2:7">
      <c r="B11454" s="32">
        <f>SUMIF(Balanço[Estoque],Back!A11454,Balanço[Quantidade])</f>
        <v>0</v>
      </c>
      <c r="G11454" s="32" t="str" cm="1">
        <f t="array" ref="G11454">IF(F11454="","",SUM(_xlfn._xlws.FILTER(Balanço[Quantidade],(Balanço[Estoque]=Back!$E$3)*(Balanço[Material]=Back!F11454))))</f>
        <v/>
      </c>
    </row>
    <row r="11455" spans="2:7">
      <c r="B11455" s="32">
        <f>SUMIF(Balanço[Estoque],Back!A11455,Balanço[Quantidade])</f>
        <v>0</v>
      </c>
      <c r="G11455" s="32" t="str" cm="1">
        <f t="array" ref="G11455">IF(F11455="","",SUM(_xlfn._xlws.FILTER(Balanço[Quantidade],(Balanço[Estoque]=Back!$E$3)*(Balanço[Material]=Back!F11455))))</f>
        <v/>
      </c>
    </row>
    <row r="11456" spans="2:7">
      <c r="B11456" s="32">
        <f>SUMIF(Balanço[Estoque],Back!A11456,Balanço[Quantidade])</f>
        <v>0</v>
      </c>
      <c r="G11456" s="32" t="str" cm="1">
        <f t="array" ref="G11456">IF(F11456="","",SUM(_xlfn._xlws.FILTER(Balanço[Quantidade],(Balanço[Estoque]=Back!$E$3)*(Balanço[Material]=Back!F11456))))</f>
        <v/>
      </c>
    </row>
    <row r="11457" spans="2:7">
      <c r="B11457" s="32">
        <f>SUMIF(Balanço[Estoque],Back!A11457,Balanço[Quantidade])</f>
        <v>0</v>
      </c>
      <c r="G11457" s="32" t="str" cm="1">
        <f t="array" ref="G11457">IF(F11457="","",SUM(_xlfn._xlws.FILTER(Balanço[Quantidade],(Balanço[Estoque]=Back!$E$3)*(Balanço[Material]=Back!F11457))))</f>
        <v/>
      </c>
    </row>
    <row r="11458" spans="2:7">
      <c r="B11458" s="32">
        <f>SUMIF(Balanço[Estoque],Back!A11458,Balanço[Quantidade])</f>
        <v>0</v>
      </c>
      <c r="G11458" s="32" t="str" cm="1">
        <f t="array" ref="G11458">IF(F11458="","",SUM(_xlfn._xlws.FILTER(Balanço[Quantidade],(Balanço[Estoque]=Back!$E$3)*(Balanço[Material]=Back!F11458))))</f>
        <v/>
      </c>
    </row>
    <row r="11459" spans="2:7">
      <c r="B11459" s="32">
        <f>SUMIF(Balanço[Estoque],Back!A11459,Balanço[Quantidade])</f>
        <v>0</v>
      </c>
      <c r="G11459" s="32" t="str" cm="1">
        <f t="array" ref="G11459">IF(F11459="","",SUM(_xlfn._xlws.FILTER(Balanço[Quantidade],(Balanço[Estoque]=Back!$E$3)*(Balanço[Material]=Back!F11459))))</f>
        <v/>
      </c>
    </row>
    <row r="11460" spans="2:7">
      <c r="B11460" s="32">
        <f>SUMIF(Balanço[Estoque],Back!A11460,Balanço[Quantidade])</f>
        <v>0</v>
      </c>
      <c r="G11460" s="32" t="str" cm="1">
        <f t="array" ref="G11460">IF(F11460="","",SUM(_xlfn._xlws.FILTER(Balanço[Quantidade],(Balanço[Estoque]=Back!$E$3)*(Balanço[Material]=Back!F11460))))</f>
        <v/>
      </c>
    </row>
    <row r="11461" spans="2:7">
      <c r="B11461" s="32">
        <f>SUMIF(Balanço[Estoque],Back!A11461,Balanço[Quantidade])</f>
        <v>0</v>
      </c>
      <c r="G11461" s="32" t="str" cm="1">
        <f t="array" ref="G11461">IF(F11461="","",SUM(_xlfn._xlws.FILTER(Balanço[Quantidade],(Balanço[Estoque]=Back!$E$3)*(Balanço[Material]=Back!F11461))))</f>
        <v/>
      </c>
    </row>
    <row r="11462" spans="2:7">
      <c r="B11462" s="32">
        <f>SUMIF(Balanço[Estoque],Back!A11462,Balanço[Quantidade])</f>
        <v>0</v>
      </c>
      <c r="G11462" s="32" t="str" cm="1">
        <f t="array" ref="G11462">IF(F11462="","",SUM(_xlfn._xlws.FILTER(Balanço[Quantidade],(Balanço[Estoque]=Back!$E$3)*(Balanço[Material]=Back!F11462))))</f>
        <v/>
      </c>
    </row>
    <row r="11463" spans="2:7">
      <c r="B11463" s="32">
        <f>SUMIF(Balanço[Estoque],Back!A11463,Balanço[Quantidade])</f>
        <v>0</v>
      </c>
      <c r="G11463" s="32" t="str" cm="1">
        <f t="array" ref="G11463">IF(F11463="","",SUM(_xlfn._xlws.FILTER(Balanço[Quantidade],(Balanço[Estoque]=Back!$E$3)*(Balanço[Material]=Back!F11463))))</f>
        <v/>
      </c>
    </row>
    <row r="11464" spans="2:7">
      <c r="B11464" s="32">
        <f>SUMIF(Balanço[Estoque],Back!A11464,Balanço[Quantidade])</f>
        <v>0</v>
      </c>
      <c r="G11464" s="32" t="str" cm="1">
        <f t="array" ref="G11464">IF(F11464="","",SUM(_xlfn._xlws.FILTER(Balanço[Quantidade],(Balanço[Estoque]=Back!$E$3)*(Balanço[Material]=Back!F11464))))</f>
        <v/>
      </c>
    </row>
    <row r="11465" spans="2:7">
      <c r="B11465" s="32">
        <f>SUMIF(Balanço[Estoque],Back!A11465,Balanço[Quantidade])</f>
        <v>0</v>
      </c>
      <c r="G11465" s="32" t="str" cm="1">
        <f t="array" ref="G11465">IF(F11465="","",SUM(_xlfn._xlws.FILTER(Balanço[Quantidade],(Balanço[Estoque]=Back!$E$3)*(Balanço[Material]=Back!F11465))))</f>
        <v/>
      </c>
    </row>
    <row r="11466" spans="2:7">
      <c r="B11466" s="32">
        <f>SUMIF(Balanço[Estoque],Back!A11466,Balanço[Quantidade])</f>
        <v>0</v>
      </c>
      <c r="G11466" s="32" t="str" cm="1">
        <f t="array" ref="G11466">IF(F11466="","",SUM(_xlfn._xlws.FILTER(Balanço[Quantidade],(Balanço[Estoque]=Back!$E$3)*(Balanço[Material]=Back!F11466))))</f>
        <v/>
      </c>
    </row>
    <row r="11467" spans="2:7">
      <c r="B11467" s="32">
        <f>SUMIF(Balanço[Estoque],Back!A11467,Balanço[Quantidade])</f>
        <v>0</v>
      </c>
      <c r="G11467" s="32" t="str" cm="1">
        <f t="array" ref="G11467">IF(F11467="","",SUM(_xlfn._xlws.FILTER(Balanço[Quantidade],(Balanço[Estoque]=Back!$E$3)*(Balanço[Material]=Back!F11467))))</f>
        <v/>
      </c>
    </row>
    <row r="11468" spans="2:7">
      <c r="B11468" s="32">
        <f>SUMIF(Balanço[Estoque],Back!A11468,Balanço[Quantidade])</f>
        <v>0</v>
      </c>
      <c r="G11468" s="32" t="str" cm="1">
        <f t="array" ref="G11468">IF(F11468="","",SUM(_xlfn._xlws.FILTER(Balanço[Quantidade],(Balanço[Estoque]=Back!$E$3)*(Balanço[Material]=Back!F11468))))</f>
        <v/>
      </c>
    </row>
    <row r="11469" spans="2:7">
      <c r="B11469" s="32">
        <f>SUMIF(Balanço[Estoque],Back!A11469,Balanço[Quantidade])</f>
        <v>0</v>
      </c>
      <c r="G11469" s="32" t="str" cm="1">
        <f t="array" ref="G11469">IF(F11469="","",SUM(_xlfn._xlws.FILTER(Balanço[Quantidade],(Balanço[Estoque]=Back!$E$3)*(Balanço[Material]=Back!F11469))))</f>
        <v/>
      </c>
    </row>
    <row r="11470" spans="2:7">
      <c r="B11470" s="32">
        <f>SUMIF(Balanço[Estoque],Back!A11470,Balanço[Quantidade])</f>
        <v>0</v>
      </c>
      <c r="G11470" s="32" t="str" cm="1">
        <f t="array" ref="G11470">IF(F11470="","",SUM(_xlfn._xlws.FILTER(Balanço[Quantidade],(Balanço[Estoque]=Back!$E$3)*(Balanço[Material]=Back!F11470))))</f>
        <v/>
      </c>
    </row>
    <row r="11471" spans="2:7">
      <c r="B11471" s="32">
        <f>SUMIF(Balanço[Estoque],Back!A11471,Balanço[Quantidade])</f>
        <v>0</v>
      </c>
      <c r="G11471" s="32" t="str" cm="1">
        <f t="array" ref="G11471">IF(F11471="","",SUM(_xlfn._xlws.FILTER(Balanço[Quantidade],(Balanço[Estoque]=Back!$E$3)*(Balanço[Material]=Back!F11471))))</f>
        <v/>
      </c>
    </row>
    <row r="11472" spans="2:7">
      <c r="B11472" s="32">
        <f>SUMIF(Balanço[Estoque],Back!A11472,Balanço[Quantidade])</f>
        <v>0</v>
      </c>
      <c r="G11472" s="32" t="str" cm="1">
        <f t="array" ref="G11472">IF(F11472="","",SUM(_xlfn._xlws.FILTER(Balanço[Quantidade],(Balanço[Estoque]=Back!$E$3)*(Balanço[Material]=Back!F11472))))</f>
        <v/>
      </c>
    </row>
    <row r="11473" spans="2:7">
      <c r="B11473" s="32">
        <f>SUMIF(Balanço[Estoque],Back!A11473,Balanço[Quantidade])</f>
        <v>0</v>
      </c>
      <c r="G11473" s="32" t="str" cm="1">
        <f t="array" ref="G11473">IF(F11473="","",SUM(_xlfn._xlws.FILTER(Balanço[Quantidade],(Balanço[Estoque]=Back!$E$3)*(Balanço[Material]=Back!F11473))))</f>
        <v/>
      </c>
    </row>
    <row r="11474" spans="2:7">
      <c r="B11474" s="32">
        <f>SUMIF(Balanço[Estoque],Back!A11474,Balanço[Quantidade])</f>
        <v>0</v>
      </c>
      <c r="G11474" s="32" t="str" cm="1">
        <f t="array" ref="G11474">IF(F11474="","",SUM(_xlfn._xlws.FILTER(Balanço[Quantidade],(Balanço[Estoque]=Back!$E$3)*(Balanço[Material]=Back!F11474))))</f>
        <v/>
      </c>
    </row>
    <row r="11475" spans="2:7">
      <c r="B11475" s="32">
        <f>SUMIF(Balanço[Estoque],Back!A11475,Balanço[Quantidade])</f>
        <v>0</v>
      </c>
      <c r="G11475" s="32" t="str" cm="1">
        <f t="array" ref="G11475">IF(F11475="","",SUM(_xlfn._xlws.FILTER(Balanço[Quantidade],(Balanço[Estoque]=Back!$E$3)*(Balanço[Material]=Back!F11475))))</f>
        <v/>
      </c>
    </row>
    <row r="11476" spans="2:7">
      <c r="B11476" s="32">
        <f>SUMIF(Balanço[Estoque],Back!A11476,Balanço[Quantidade])</f>
        <v>0</v>
      </c>
      <c r="G11476" s="32" t="str" cm="1">
        <f t="array" ref="G11476">IF(F11476="","",SUM(_xlfn._xlws.FILTER(Balanço[Quantidade],(Balanço[Estoque]=Back!$E$3)*(Balanço[Material]=Back!F11476))))</f>
        <v/>
      </c>
    </row>
    <row r="11477" spans="2:7">
      <c r="B11477" s="32">
        <f>SUMIF(Balanço[Estoque],Back!A11477,Balanço[Quantidade])</f>
        <v>0</v>
      </c>
      <c r="G11477" s="32" t="str" cm="1">
        <f t="array" ref="G11477">IF(F11477="","",SUM(_xlfn._xlws.FILTER(Balanço[Quantidade],(Balanço[Estoque]=Back!$E$3)*(Balanço[Material]=Back!F11477))))</f>
        <v/>
      </c>
    </row>
    <row r="11478" spans="2:7">
      <c r="B11478" s="32">
        <f>SUMIF(Balanço[Estoque],Back!A11478,Balanço[Quantidade])</f>
        <v>0</v>
      </c>
      <c r="G11478" s="32" t="str" cm="1">
        <f t="array" ref="G11478">IF(F11478="","",SUM(_xlfn._xlws.FILTER(Balanço[Quantidade],(Balanço[Estoque]=Back!$E$3)*(Balanço[Material]=Back!F11478))))</f>
        <v/>
      </c>
    </row>
    <row r="11479" spans="2:7">
      <c r="B11479" s="32">
        <f>SUMIF(Balanço[Estoque],Back!A11479,Balanço[Quantidade])</f>
        <v>0</v>
      </c>
      <c r="G11479" s="32" t="str" cm="1">
        <f t="array" ref="G11479">IF(F11479="","",SUM(_xlfn._xlws.FILTER(Balanço[Quantidade],(Balanço[Estoque]=Back!$E$3)*(Balanço[Material]=Back!F11479))))</f>
        <v/>
      </c>
    </row>
    <row r="11480" spans="2:7">
      <c r="B11480" s="32">
        <f>SUMIF(Balanço[Estoque],Back!A11480,Balanço[Quantidade])</f>
        <v>0</v>
      </c>
      <c r="G11480" s="32" t="str" cm="1">
        <f t="array" ref="G11480">IF(F11480="","",SUM(_xlfn._xlws.FILTER(Balanço[Quantidade],(Balanço[Estoque]=Back!$E$3)*(Balanço[Material]=Back!F11480))))</f>
        <v/>
      </c>
    </row>
    <row r="11481" spans="2:7">
      <c r="B11481" s="32">
        <f>SUMIF(Balanço[Estoque],Back!A11481,Balanço[Quantidade])</f>
        <v>0</v>
      </c>
      <c r="G11481" s="32" t="str" cm="1">
        <f t="array" ref="G11481">IF(F11481="","",SUM(_xlfn._xlws.FILTER(Balanço[Quantidade],(Balanço[Estoque]=Back!$E$3)*(Balanço[Material]=Back!F11481))))</f>
        <v/>
      </c>
    </row>
    <row r="11482" spans="2:7">
      <c r="B11482" s="32">
        <f>SUMIF(Balanço[Estoque],Back!A11482,Balanço[Quantidade])</f>
        <v>0</v>
      </c>
      <c r="G11482" s="32" t="str" cm="1">
        <f t="array" ref="G11482">IF(F11482="","",SUM(_xlfn._xlws.FILTER(Balanço[Quantidade],(Balanço[Estoque]=Back!$E$3)*(Balanço[Material]=Back!F11482))))</f>
        <v/>
      </c>
    </row>
    <row r="11483" spans="2:7">
      <c r="B11483" s="32">
        <f>SUMIF(Balanço[Estoque],Back!A11483,Balanço[Quantidade])</f>
        <v>0</v>
      </c>
      <c r="G11483" s="32" t="str" cm="1">
        <f t="array" ref="G11483">IF(F11483="","",SUM(_xlfn._xlws.FILTER(Balanço[Quantidade],(Balanço[Estoque]=Back!$E$3)*(Balanço[Material]=Back!F11483))))</f>
        <v/>
      </c>
    </row>
    <row r="11484" spans="2:7">
      <c r="B11484" s="32">
        <f>SUMIF(Balanço[Estoque],Back!A11484,Balanço[Quantidade])</f>
        <v>0</v>
      </c>
      <c r="G11484" s="32" t="str" cm="1">
        <f t="array" ref="G11484">IF(F11484="","",SUM(_xlfn._xlws.FILTER(Balanço[Quantidade],(Balanço[Estoque]=Back!$E$3)*(Balanço[Material]=Back!F11484))))</f>
        <v/>
      </c>
    </row>
    <row r="11485" spans="2:7">
      <c r="B11485" s="32">
        <f>SUMIF(Balanço[Estoque],Back!A11485,Balanço[Quantidade])</f>
        <v>0</v>
      </c>
      <c r="G11485" s="32" t="str" cm="1">
        <f t="array" ref="G11485">IF(F11485="","",SUM(_xlfn._xlws.FILTER(Balanço[Quantidade],(Balanço[Estoque]=Back!$E$3)*(Balanço[Material]=Back!F11485))))</f>
        <v/>
      </c>
    </row>
    <row r="11486" spans="2:7">
      <c r="B11486" s="32">
        <f>SUMIF(Balanço[Estoque],Back!A11486,Balanço[Quantidade])</f>
        <v>0</v>
      </c>
      <c r="G11486" s="32" t="str" cm="1">
        <f t="array" ref="G11486">IF(F11486="","",SUM(_xlfn._xlws.FILTER(Balanço[Quantidade],(Balanço[Estoque]=Back!$E$3)*(Balanço[Material]=Back!F11486))))</f>
        <v/>
      </c>
    </row>
    <row r="11487" spans="2:7">
      <c r="B11487" s="32">
        <f>SUMIF(Balanço[Estoque],Back!A11487,Balanço[Quantidade])</f>
        <v>0</v>
      </c>
      <c r="G11487" s="32" t="str" cm="1">
        <f t="array" ref="G11487">IF(F11487="","",SUM(_xlfn._xlws.FILTER(Balanço[Quantidade],(Balanço[Estoque]=Back!$E$3)*(Balanço[Material]=Back!F11487))))</f>
        <v/>
      </c>
    </row>
    <row r="11488" spans="2:7">
      <c r="B11488" s="32">
        <f>SUMIF(Balanço[Estoque],Back!A11488,Balanço[Quantidade])</f>
        <v>0</v>
      </c>
      <c r="G11488" s="32" t="str" cm="1">
        <f t="array" ref="G11488">IF(F11488="","",SUM(_xlfn._xlws.FILTER(Balanço[Quantidade],(Balanço[Estoque]=Back!$E$3)*(Balanço[Material]=Back!F11488))))</f>
        <v/>
      </c>
    </row>
    <row r="11489" spans="2:7">
      <c r="B11489" s="32">
        <f>SUMIF(Balanço[Estoque],Back!A11489,Balanço[Quantidade])</f>
        <v>0</v>
      </c>
      <c r="G11489" s="32" t="str" cm="1">
        <f t="array" ref="G11489">IF(F11489="","",SUM(_xlfn._xlws.FILTER(Balanço[Quantidade],(Balanço[Estoque]=Back!$E$3)*(Balanço[Material]=Back!F11489))))</f>
        <v/>
      </c>
    </row>
    <row r="11490" spans="2:7">
      <c r="B11490" s="32">
        <f>SUMIF(Balanço[Estoque],Back!A11490,Balanço[Quantidade])</f>
        <v>0</v>
      </c>
      <c r="G11490" s="32" t="str" cm="1">
        <f t="array" ref="G11490">IF(F11490="","",SUM(_xlfn._xlws.FILTER(Balanço[Quantidade],(Balanço[Estoque]=Back!$E$3)*(Balanço[Material]=Back!F11490))))</f>
        <v/>
      </c>
    </row>
    <row r="11491" spans="2:7">
      <c r="B11491" s="32">
        <f>SUMIF(Balanço[Estoque],Back!A11491,Balanço[Quantidade])</f>
        <v>0</v>
      </c>
      <c r="G11491" s="32" t="str" cm="1">
        <f t="array" ref="G11491">IF(F11491="","",SUM(_xlfn._xlws.FILTER(Balanço[Quantidade],(Balanço[Estoque]=Back!$E$3)*(Balanço[Material]=Back!F11491))))</f>
        <v/>
      </c>
    </row>
    <row r="11492" spans="2:7">
      <c r="B11492" s="32">
        <f>SUMIF(Balanço[Estoque],Back!A11492,Balanço[Quantidade])</f>
        <v>0</v>
      </c>
      <c r="G11492" s="32" t="str" cm="1">
        <f t="array" ref="G11492">IF(F11492="","",SUM(_xlfn._xlws.FILTER(Balanço[Quantidade],(Balanço[Estoque]=Back!$E$3)*(Balanço[Material]=Back!F11492))))</f>
        <v/>
      </c>
    </row>
    <row r="11493" spans="2:7">
      <c r="B11493" s="32">
        <f>SUMIF(Balanço[Estoque],Back!A11493,Balanço[Quantidade])</f>
        <v>0</v>
      </c>
      <c r="G11493" s="32" t="str" cm="1">
        <f t="array" ref="G11493">IF(F11493="","",SUM(_xlfn._xlws.FILTER(Balanço[Quantidade],(Balanço[Estoque]=Back!$E$3)*(Balanço[Material]=Back!F11493))))</f>
        <v/>
      </c>
    </row>
    <row r="11494" spans="2:7">
      <c r="B11494" s="32">
        <f>SUMIF(Balanço[Estoque],Back!A11494,Balanço[Quantidade])</f>
        <v>0</v>
      </c>
      <c r="G11494" s="32" t="str" cm="1">
        <f t="array" ref="G11494">IF(F11494="","",SUM(_xlfn._xlws.FILTER(Balanço[Quantidade],(Balanço[Estoque]=Back!$E$3)*(Balanço[Material]=Back!F11494))))</f>
        <v/>
      </c>
    </row>
    <row r="11495" spans="2:7">
      <c r="B11495" s="32">
        <f>SUMIF(Balanço[Estoque],Back!A11495,Balanço[Quantidade])</f>
        <v>0</v>
      </c>
      <c r="G11495" s="32" t="str" cm="1">
        <f t="array" ref="G11495">IF(F11495="","",SUM(_xlfn._xlws.FILTER(Balanço[Quantidade],(Balanço[Estoque]=Back!$E$3)*(Balanço[Material]=Back!F11495))))</f>
        <v/>
      </c>
    </row>
    <row r="11496" spans="2:7">
      <c r="B11496" s="32">
        <f>SUMIF(Balanço[Estoque],Back!A11496,Balanço[Quantidade])</f>
        <v>0</v>
      </c>
      <c r="G11496" s="32" t="str" cm="1">
        <f t="array" ref="G11496">IF(F11496="","",SUM(_xlfn._xlws.FILTER(Balanço[Quantidade],(Balanço[Estoque]=Back!$E$3)*(Balanço[Material]=Back!F11496))))</f>
        <v/>
      </c>
    </row>
    <row r="11497" spans="2:7">
      <c r="B11497" s="32">
        <f>SUMIF(Balanço[Estoque],Back!A11497,Balanço[Quantidade])</f>
        <v>0</v>
      </c>
      <c r="G11497" s="32" t="str" cm="1">
        <f t="array" ref="G11497">IF(F11497="","",SUM(_xlfn._xlws.FILTER(Balanço[Quantidade],(Balanço[Estoque]=Back!$E$3)*(Balanço[Material]=Back!F11497))))</f>
        <v/>
      </c>
    </row>
    <row r="11498" spans="2:7">
      <c r="B11498" s="32">
        <f>SUMIF(Balanço[Estoque],Back!A11498,Balanço[Quantidade])</f>
        <v>0</v>
      </c>
      <c r="G11498" s="32" t="str" cm="1">
        <f t="array" ref="G11498">IF(F11498="","",SUM(_xlfn._xlws.FILTER(Balanço[Quantidade],(Balanço[Estoque]=Back!$E$3)*(Balanço[Material]=Back!F11498))))</f>
        <v/>
      </c>
    </row>
    <row r="11499" spans="2:7">
      <c r="B11499" s="32">
        <f>SUMIF(Balanço[Estoque],Back!A11499,Balanço[Quantidade])</f>
        <v>0</v>
      </c>
      <c r="G11499" s="32" t="str" cm="1">
        <f t="array" ref="G11499">IF(F11499="","",SUM(_xlfn._xlws.FILTER(Balanço[Quantidade],(Balanço[Estoque]=Back!$E$3)*(Balanço[Material]=Back!F11499))))</f>
        <v/>
      </c>
    </row>
    <row r="11500" spans="2:7">
      <c r="B11500" s="32">
        <f>SUMIF(Balanço[Estoque],Back!A11500,Balanço[Quantidade])</f>
        <v>0</v>
      </c>
      <c r="G11500" s="32" t="str" cm="1">
        <f t="array" ref="G11500">IF(F11500="","",SUM(_xlfn._xlws.FILTER(Balanço[Quantidade],(Balanço[Estoque]=Back!$E$3)*(Balanço[Material]=Back!F11500))))</f>
        <v/>
      </c>
    </row>
    <row r="11501" spans="2:7">
      <c r="B11501" s="32">
        <f>SUMIF(Balanço[Estoque],Back!A11501,Balanço[Quantidade])</f>
        <v>0</v>
      </c>
      <c r="G11501" s="32" t="str" cm="1">
        <f t="array" ref="G11501">IF(F11501="","",SUM(_xlfn._xlws.FILTER(Balanço[Quantidade],(Balanço[Estoque]=Back!$E$3)*(Balanço[Material]=Back!F11501))))</f>
        <v/>
      </c>
    </row>
    <row r="11502" spans="2:7">
      <c r="B11502" s="32">
        <f>SUMIF(Balanço[Estoque],Back!A11502,Balanço[Quantidade])</f>
        <v>0</v>
      </c>
      <c r="G11502" s="32" t="str" cm="1">
        <f t="array" ref="G11502">IF(F11502="","",SUM(_xlfn._xlws.FILTER(Balanço[Quantidade],(Balanço[Estoque]=Back!$E$3)*(Balanço[Material]=Back!F11502))))</f>
        <v/>
      </c>
    </row>
    <row r="11503" spans="2:7">
      <c r="B11503" s="32">
        <f>SUMIF(Balanço[Estoque],Back!A11503,Balanço[Quantidade])</f>
        <v>0</v>
      </c>
      <c r="G11503" s="32" t="str" cm="1">
        <f t="array" ref="G11503">IF(F11503="","",SUM(_xlfn._xlws.FILTER(Balanço[Quantidade],(Balanço[Estoque]=Back!$E$3)*(Balanço[Material]=Back!F11503))))</f>
        <v/>
      </c>
    </row>
    <row r="11504" spans="2:7">
      <c r="B11504" s="32">
        <f>SUMIF(Balanço[Estoque],Back!A11504,Balanço[Quantidade])</f>
        <v>0</v>
      </c>
      <c r="G11504" s="32" t="str" cm="1">
        <f t="array" ref="G11504">IF(F11504="","",SUM(_xlfn._xlws.FILTER(Balanço[Quantidade],(Balanço[Estoque]=Back!$E$3)*(Balanço[Material]=Back!F11504))))</f>
        <v/>
      </c>
    </row>
    <row r="11505" spans="2:7">
      <c r="B11505" s="32">
        <f>SUMIF(Balanço[Estoque],Back!A11505,Balanço[Quantidade])</f>
        <v>0</v>
      </c>
      <c r="G11505" s="32" t="str" cm="1">
        <f t="array" ref="G11505">IF(F11505="","",SUM(_xlfn._xlws.FILTER(Balanço[Quantidade],(Balanço[Estoque]=Back!$E$3)*(Balanço[Material]=Back!F11505))))</f>
        <v/>
      </c>
    </row>
    <row r="11506" spans="2:7">
      <c r="B11506" s="32">
        <f>SUMIF(Balanço[Estoque],Back!A11506,Balanço[Quantidade])</f>
        <v>0</v>
      </c>
      <c r="G11506" s="32" t="str" cm="1">
        <f t="array" ref="G11506">IF(F11506="","",SUM(_xlfn._xlws.FILTER(Balanço[Quantidade],(Balanço[Estoque]=Back!$E$3)*(Balanço[Material]=Back!F11506))))</f>
        <v/>
      </c>
    </row>
    <row r="11507" spans="2:7">
      <c r="B11507" s="32">
        <f>SUMIF(Balanço[Estoque],Back!A11507,Balanço[Quantidade])</f>
        <v>0</v>
      </c>
      <c r="G11507" s="32" t="str" cm="1">
        <f t="array" ref="G11507">IF(F11507="","",SUM(_xlfn._xlws.FILTER(Balanço[Quantidade],(Balanço[Estoque]=Back!$E$3)*(Balanço[Material]=Back!F11507))))</f>
        <v/>
      </c>
    </row>
    <row r="11508" spans="2:7">
      <c r="B11508" s="32">
        <f>SUMIF(Balanço[Estoque],Back!A11508,Balanço[Quantidade])</f>
        <v>0</v>
      </c>
      <c r="G11508" s="32" t="str" cm="1">
        <f t="array" ref="G11508">IF(F11508="","",SUM(_xlfn._xlws.FILTER(Balanço[Quantidade],(Balanço[Estoque]=Back!$E$3)*(Balanço[Material]=Back!F11508))))</f>
        <v/>
      </c>
    </row>
    <row r="11509" spans="2:7">
      <c r="B11509" s="32">
        <f>SUMIF(Balanço[Estoque],Back!A11509,Balanço[Quantidade])</f>
        <v>0</v>
      </c>
      <c r="G11509" s="32" t="str" cm="1">
        <f t="array" ref="G11509">IF(F11509="","",SUM(_xlfn._xlws.FILTER(Balanço[Quantidade],(Balanço[Estoque]=Back!$E$3)*(Balanço[Material]=Back!F11509))))</f>
        <v/>
      </c>
    </row>
    <row r="11510" spans="2:7">
      <c r="B11510" s="32">
        <f>SUMIF(Balanço[Estoque],Back!A11510,Balanço[Quantidade])</f>
        <v>0</v>
      </c>
      <c r="G11510" s="32" t="str" cm="1">
        <f t="array" ref="G11510">IF(F11510="","",SUM(_xlfn._xlws.FILTER(Balanço[Quantidade],(Balanço[Estoque]=Back!$E$3)*(Balanço[Material]=Back!F11510))))</f>
        <v/>
      </c>
    </row>
    <row r="11511" spans="2:7">
      <c r="B11511" s="32">
        <f>SUMIF(Balanço[Estoque],Back!A11511,Balanço[Quantidade])</f>
        <v>0</v>
      </c>
      <c r="G11511" s="32" t="str" cm="1">
        <f t="array" ref="G11511">IF(F11511="","",SUM(_xlfn._xlws.FILTER(Balanço[Quantidade],(Balanço[Estoque]=Back!$E$3)*(Balanço[Material]=Back!F11511))))</f>
        <v/>
      </c>
    </row>
    <row r="11512" spans="2:7">
      <c r="B11512" s="32">
        <f>SUMIF(Balanço[Estoque],Back!A11512,Balanço[Quantidade])</f>
        <v>0</v>
      </c>
      <c r="G11512" s="32" t="str" cm="1">
        <f t="array" ref="G11512">IF(F11512="","",SUM(_xlfn._xlws.FILTER(Balanço[Quantidade],(Balanço[Estoque]=Back!$E$3)*(Balanço[Material]=Back!F11512))))</f>
        <v/>
      </c>
    </row>
    <row r="11513" spans="2:7">
      <c r="B11513" s="32">
        <f>SUMIF(Balanço[Estoque],Back!A11513,Balanço[Quantidade])</f>
        <v>0</v>
      </c>
      <c r="G11513" s="32" t="str" cm="1">
        <f t="array" ref="G11513">IF(F11513="","",SUM(_xlfn._xlws.FILTER(Balanço[Quantidade],(Balanço[Estoque]=Back!$E$3)*(Balanço[Material]=Back!F11513))))</f>
        <v/>
      </c>
    </row>
    <row r="11514" spans="2:7">
      <c r="B11514" s="32">
        <f>SUMIF(Balanço[Estoque],Back!A11514,Balanço[Quantidade])</f>
        <v>0</v>
      </c>
      <c r="G11514" s="32" t="str" cm="1">
        <f t="array" ref="G11514">IF(F11514="","",SUM(_xlfn._xlws.FILTER(Balanço[Quantidade],(Balanço[Estoque]=Back!$E$3)*(Balanço[Material]=Back!F11514))))</f>
        <v/>
      </c>
    </row>
    <row r="11515" spans="2:7">
      <c r="B11515" s="32">
        <f>SUMIF(Balanço[Estoque],Back!A11515,Balanço[Quantidade])</f>
        <v>0</v>
      </c>
      <c r="G11515" s="32" t="str" cm="1">
        <f t="array" ref="G11515">IF(F11515="","",SUM(_xlfn._xlws.FILTER(Balanço[Quantidade],(Balanço[Estoque]=Back!$E$3)*(Balanço[Material]=Back!F11515))))</f>
        <v/>
      </c>
    </row>
    <row r="11516" spans="2:7">
      <c r="B11516" s="32">
        <f>SUMIF(Balanço[Estoque],Back!A11516,Balanço[Quantidade])</f>
        <v>0</v>
      </c>
      <c r="G11516" s="32" t="str" cm="1">
        <f t="array" ref="G11516">IF(F11516="","",SUM(_xlfn._xlws.FILTER(Balanço[Quantidade],(Balanço[Estoque]=Back!$E$3)*(Balanço[Material]=Back!F11516))))</f>
        <v/>
      </c>
    </row>
    <row r="11517" spans="2:7">
      <c r="B11517" s="32">
        <f>SUMIF(Balanço[Estoque],Back!A11517,Balanço[Quantidade])</f>
        <v>0</v>
      </c>
      <c r="G11517" s="32" t="str" cm="1">
        <f t="array" ref="G11517">IF(F11517="","",SUM(_xlfn._xlws.FILTER(Balanço[Quantidade],(Balanço[Estoque]=Back!$E$3)*(Balanço[Material]=Back!F11517))))</f>
        <v/>
      </c>
    </row>
    <row r="11518" spans="2:7">
      <c r="B11518" s="32">
        <f>SUMIF(Balanço[Estoque],Back!A11518,Balanço[Quantidade])</f>
        <v>0</v>
      </c>
      <c r="G11518" s="32" t="str" cm="1">
        <f t="array" ref="G11518">IF(F11518="","",SUM(_xlfn._xlws.FILTER(Balanço[Quantidade],(Balanço[Estoque]=Back!$E$3)*(Balanço[Material]=Back!F11518))))</f>
        <v/>
      </c>
    </row>
    <row r="11519" spans="2:7">
      <c r="B11519" s="32">
        <f>SUMIF(Balanço[Estoque],Back!A11519,Balanço[Quantidade])</f>
        <v>0</v>
      </c>
      <c r="G11519" s="32" t="str" cm="1">
        <f t="array" ref="G11519">IF(F11519="","",SUM(_xlfn._xlws.FILTER(Balanço[Quantidade],(Balanço[Estoque]=Back!$E$3)*(Balanço[Material]=Back!F11519))))</f>
        <v/>
      </c>
    </row>
    <row r="11520" spans="2:7">
      <c r="B11520" s="32">
        <f>SUMIF(Balanço[Estoque],Back!A11520,Balanço[Quantidade])</f>
        <v>0</v>
      </c>
      <c r="G11520" s="32" t="str" cm="1">
        <f t="array" ref="G11520">IF(F11520="","",SUM(_xlfn._xlws.FILTER(Balanço[Quantidade],(Balanço[Estoque]=Back!$E$3)*(Balanço[Material]=Back!F11520))))</f>
        <v/>
      </c>
    </row>
    <row r="11521" spans="2:7">
      <c r="B11521" s="32">
        <f>SUMIF(Balanço[Estoque],Back!A11521,Balanço[Quantidade])</f>
        <v>0</v>
      </c>
      <c r="G11521" s="32" t="str" cm="1">
        <f t="array" ref="G11521">IF(F11521="","",SUM(_xlfn._xlws.FILTER(Balanço[Quantidade],(Balanço[Estoque]=Back!$E$3)*(Balanço[Material]=Back!F11521))))</f>
        <v/>
      </c>
    </row>
    <row r="11522" spans="2:7">
      <c r="B11522" s="32">
        <f>SUMIF(Balanço[Estoque],Back!A11522,Balanço[Quantidade])</f>
        <v>0</v>
      </c>
      <c r="G11522" s="32" t="str" cm="1">
        <f t="array" ref="G11522">IF(F11522="","",SUM(_xlfn._xlws.FILTER(Balanço[Quantidade],(Balanço[Estoque]=Back!$E$3)*(Balanço[Material]=Back!F11522))))</f>
        <v/>
      </c>
    </row>
    <row r="11523" spans="2:7">
      <c r="B11523" s="32">
        <f>SUMIF(Balanço[Estoque],Back!A11523,Balanço[Quantidade])</f>
        <v>0</v>
      </c>
      <c r="G11523" s="32" t="str" cm="1">
        <f t="array" ref="G11523">IF(F11523="","",SUM(_xlfn._xlws.FILTER(Balanço[Quantidade],(Balanço[Estoque]=Back!$E$3)*(Balanço[Material]=Back!F11523))))</f>
        <v/>
      </c>
    </row>
    <row r="11524" spans="2:7">
      <c r="B11524" s="32">
        <f>SUMIF(Balanço[Estoque],Back!A11524,Balanço[Quantidade])</f>
        <v>0</v>
      </c>
      <c r="G11524" s="32" t="str" cm="1">
        <f t="array" ref="G11524">IF(F11524="","",SUM(_xlfn._xlws.FILTER(Balanço[Quantidade],(Balanço[Estoque]=Back!$E$3)*(Balanço[Material]=Back!F11524))))</f>
        <v/>
      </c>
    </row>
    <row r="11525" spans="2:7">
      <c r="B11525" s="32">
        <f>SUMIF(Balanço[Estoque],Back!A11525,Balanço[Quantidade])</f>
        <v>0</v>
      </c>
      <c r="G11525" s="32" t="str" cm="1">
        <f t="array" ref="G11525">IF(F11525="","",SUM(_xlfn._xlws.FILTER(Balanço[Quantidade],(Balanço[Estoque]=Back!$E$3)*(Balanço[Material]=Back!F11525))))</f>
        <v/>
      </c>
    </row>
    <row r="11526" spans="2:7">
      <c r="B11526" s="32">
        <f>SUMIF(Balanço[Estoque],Back!A11526,Balanço[Quantidade])</f>
        <v>0</v>
      </c>
      <c r="G11526" s="32" t="str" cm="1">
        <f t="array" ref="G11526">IF(F11526="","",SUM(_xlfn._xlws.FILTER(Balanço[Quantidade],(Balanço[Estoque]=Back!$E$3)*(Balanço[Material]=Back!F11526))))</f>
        <v/>
      </c>
    </row>
    <row r="11527" spans="2:7">
      <c r="B11527" s="32">
        <f>SUMIF(Balanço[Estoque],Back!A11527,Balanço[Quantidade])</f>
        <v>0</v>
      </c>
      <c r="G11527" s="32" t="str" cm="1">
        <f t="array" ref="G11527">IF(F11527="","",SUM(_xlfn._xlws.FILTER(Balanço[Quantidade],(Balanço[Estoque]=Back!$E$3)*(Balanço[Material]=Back!F11527))))</f>
        <v/>
      </c>
    </row>
    <row r="11528" spans="2:7">
      <c r="B11528" s="32">
        <f>SUMIF(Balanço[Estoque],Back!A11528,Balanço[Quantidade])</f>
        <v>0</v>
      </c>
      <c r="G11528" s="32" t="str" cm="1">
        <f t="array" ref="G11528">IF(F11528="","",SUM(_xlfn._xlws.FILTER(Balanço[Quantidade],(Balanço[Estoque]=Back!$E$3)*(Balanço[Material]=Back!F11528))))</f>
        <v/>
      </c>
    </row>
    <row r="11529" spans="2:7">
      <c r="B11529" s="32">
        <f>SUMIF(Balanço[Estoque],Back!A11529,Balanço[Quantidade])</f>
        <v>0</v>
      </c>
      <c r="G11529" s="32" t="str" cm="1">
        <f t="array" ref="G11529">IF(F11529="","",SUM(_xlfn._xlws.FILTER(Balanço[Quantidade],(Balanço[Estoque]=Back!$E$3)*(Balanço[Material]=Back!F11529))))</f>
        <v/>
      </c>
    </row>
    <row r="11530" spans="2:7">
      <c r="B11530" s="32">
        <f>SUMIF(Balanço[Estoque],Back!A11530,Balanço[Quantidade])</f>
        <v>0</v>
      </c>
      <c r="G11530" s="32" t="str" cm="1">
        <f t="array" ref="G11530">IF(F11530="","",SUM(_xlfn._xlws.FILTER(Balanço[Quantidade],(Balanço[Estoque]=Back!$E$3)*(Balanço[Material]=Back!F11530))))</f>
        <v/>
      </c>
    </row>
    <row r="11531" spans="2:7">
      <c r="B11531" s="32">
        <f>SUMIF(Balanço[Estoque],Back!A11531,Balanço[Quantidade])</f>
        <v>0</v>
      </c>
      <c r="G11531" s="32" t="str" cm="1">
        <f t="array" ref="G11531">IF(F11531="","",SUM(_xlfn._xlws.FILTER(Balanço[Quantidade],(Balanço[Estoque]=Back!$E$3)*(Balanço[Material]=Back!F11531))))</f>
        <v/>
      </c>
    </row>
    <row r="11532" spans="2:7">
      <c r="B11532" s="32">
        <f>SUMIF(Balanço[Estoque],Back!A11532,Balanço[Quantidade])</f>
        <v>0</v>
      </c>
      <c r="G11532" s="32" t="str" cm="1">
        <f t="array" ref="G11532">IF(F11532="","",SUM(_xlfn._xlws.FILTER(Balanço[Quantidade],(Balanço[Estoque]=Back!$E$3)*(Balanço[Material]=Back!F11532))))</f>
        <v/>
      </c>
    </row>
    <row r="11533" spans="2:7">
      <c r="B11533" s="32">
        <f>SUMIF(Balanço[Estoque],Back!A11533,Balanço[Quantidade])</f>
        <v>0</v>
      </c>
      <c r="G11533" s="32" t="str" cm="1">
        <f t="array" ref="G11533">IF(F11533="","",SUM(_xlfn._xlws.FILTER(Balanço[Quantidade],(Balanço[Estoque]=Back!$E$3)*(Balanço[Material]=Back!F11533))))</f>
        <v/>
      </c>
    </row>
    <row r="11534" spans="2:7">
      <c r="B11534" s="32">
        <f>SUMIF(Balanço[Estoque],Back!A11534,Balanço[Quantidade])</f>
        <v>0</v>
      </c>
      <c r="G11534" s="32" t="str" cm="1">
        <f t="array" ref="G11534">IF(F11534="","",SUM(_xlfn._xlws.FILTER(Balanço[Quantidade],(Balanço[Estoque]=Back!$E$3)*(Balanço[Material]=Back!F11534))))</f>
        <v/>
      </c>
    </row>
    <row r="11535" spans="2:7">
      <c r="B11535" s="32">
        <f>SUMIF(Balanço[Estoque],Back!A11535,Balanço[Quantidade])</f>
        <v>0</v>
      </c>
      <c r="G11535" s="32" t="str" cm="1">
        <f t="array" ref="G11535">IF(F11535="","",SUM(_xlfn._xlws.FILTER(Balanço[Quantidade],(Balanço[Estoque]=Back!$E$3)*(Balanço[Material]=Back!F11535))))</f>
        <v/>
      </c>
    </row>
    <row r="11536" spans="2:7">
      <c r="B11536" s="32">
        <f>SUMIF(Balanço[Estoque],Back!A11536,Balanço[Quantidade])</f>
        <v>0</v>
      </c>
      <c r="G11536" s="32" t="str" cm="1">
        <f t="array" ref="G11536">IF(F11536="","",SUM(_xlfn._xlws.FILTER(Balanço[Quantidade],(Balanço[Estoque]=Back!$E$3)*(Balanço[Material]=Back!F11536))))</f>
        <v/>
      </c>
    </row>
    <row r="11537" spans="2:7">
      <c r="B11537" s="32">
        <f>SUMIF(Balanço[Estoque],Back!A11537,Balanço[Quantidade])</f>
        <v>0</v>
      </c>
      <c r="G11537" s="32" t="str" cm="1">
        <f t="array" ref="G11537">IF(F11537="","",SUM(_xlfn._xlws.FILTER(Balanço[Quantidade],(Balanço[Estoque]=Back!$E$3)*(Balanço[Material]=Back!F11537))))</f>
        <v/>
      </c>
    </row>
    <row r="11538" spans="2:7">
      <c r="B11538" s="32">
        <f>SUMIF(Balanço[Estoque],Back!A11538,Balanço[Quantidade])</f>
        <v>0</v>
      </c>
      <c r="G11538" s="32" t="str" cm="1">
        <f t="array" ref="G11538">IF(F11538="","",SUM(_xlfn._xlws.FILTER(Balanço[Quantidade],(Balanço[Estoque]=Back!$E$3)*(Balanço[Material]=Back!F11538))))</f>
        <v/>
      </c>
    </row>
    <row r="11539" spans="2:7">
      <c r="B11539" s="32">
        <f>SUMIF(Balanço[Estoque],Back!A11539,Balanço[Quantidade])</f>
        <v>0</v>
      </c>
      <c r="G11539" s="32" t="str" cm="1">
        <f t="array" ref="G11539">IF(F11539="","",SUM(_xlfn._xlws.FILTER(Balanço[Quantidade],(Balanço[Estoque]=Back!$E$3)*(Balanço[Material]=Back!F11539))))</f>
        <v/>
      </c>
    </row>
    <row r="11540" spans="2:7">
      <c r="B11540" s="32">
        <f>SUMIF(Balanço[Estoque],Back!A11540,Balanço[Quantidade])</f>
        <v>0</v>
      </c>
      <c r="G11540" s="32" t="str" cm="1">
        <f t="array" ref="G11540">IF(F11540="","",SUM(_xlfn._xlws.FILTER(Balanço[Quantidade],(Balanço[Estoque]=Back!$E$3)*(Balanço[Material]=Back!F11540))))</f>
        <v/>
      </c>
    </row>
    <row r="11541" spans="2:7">
      <c r="B11541" s="32">
        <f>SUMIF(Balanço[Estoque],Back!A11541,Balanço[Quantidade])</f>
        <v>0</v>
      </c>
      <c r="G11541" s="32" t="str" cm="1">
        <f t="array" ref="G11541">IF(F11541="","",SUM(_xlfn._xlws.FILTER(Balanço[Quantidade],(Balanço[Estoque]=Back!$E$3)*(Balanço[Material]=Back!F11541))))</f>
        <v/>
      </c>
    </row>
    <row r="11542" spans="2:7">
      <c r="B11542" s="32">
        <f>SUMIF(Balanço[Estoque],Back!A11542,Balanço[Quantidade])</f>
        <v>0</v>
      </c>
      <c r="G11542" s="32" t="str" cm="1">
        <f t="array" ref="G11542">IF(F11542="","",SUM(_xlfn._xlws.FILTER(Balanço[Quantidade],(Balanço[Estoque]=Back!$E$3)*(Balanço[Material]=Back!F11542))))</f>
        <v/>
      </c>
    </row>
    <row r="11543" spans="2:7">
      <c r="B11543" s="32">
        <f>SUMIF(Balanço[Estoque],Back!A11543,Balanço[Quantidade])</f>
        <v>0</v>
      </c>
      <c r="G11543" s="32" t="str" cm="1">
        <f t="array" ref="G11543">IF(F11543="","",SUM(_xlfn._xlws.FILTER(Balanço[Quantidade],(Balanço[Estoque]=Back!$E$3)*(Balanço[Material]=Back!F11543))))</f>
        <v/>
      </c>
    </row>
    <row r="11544" spans="2:7">
      <c r="B11544" s="32">
        <f>SUMIF(Balanço[Estoque],Back!A11544,Balanço[Quantidade])</f>
        <v>0</v>
      </c>
      <c r="G11544" s="32" t="str" cm="1">
        <f t="array" ref="G11544">IF(F11544="","",SUM(_xlfn._xlws.FILTER(Balanço[Quantidade],(Balanço[Estoque]=Back!$E$3)*(Balanço[Material]=Back!F11544))))</f>
        <v/>
      </c>
    </row>
    <row r="11545" spans="2:7">
      <c r="B11545" s="32">
        <f>SUMIF(Balanço[Estoque],Back!A11545,Balanço[Quantidade])</f>
        <v>0</v>
      </c>
      <c r="G11545" s="32" t="str" cm="1">
        <f t="array" ref="G11545">IF(F11545="","",SUM(_xlfn._xlws.FILTER(Balanço[Quantidade],(Balanço[Estoque]=Back!$E$3)*(Balanço[Material]=Back!F11545))))</f>
        <v/>
      </c>
    </row>
    <row r="11546" spans="2:7">
      <c r="B11546" s="32">
        <f>SUMIF(Balanço[Estoque],Back!A11546,Balanço[Quantidade])</f>
        <v>0</v>
      </c>
      <c r="G11546" s="32" t="str" cm="1">
        <f t="array" ref="G11546">IF(F11546="","",SUM(_xlfn._xlws.FILTER(Balanço[Quantidade],(Balanço[Estoque]=Back!$E$3)*(Balanço[Material]=Back!F11546))))</f>
        <v/>
      </c>
    </row>
    <row r="11547" spans="2:7">
      <c r="B11547" s="32">
        <f>SUMIF(Balanço[Estoque],Back!A11547,Balanço[Quantidade])</f>
        <v>0</v>
      </c>
      <c r="G11547" s="32" t="str" cm="1">
        <f t="array" ref="G11547">IF(F11547="","",SUM(_xlfn._xlws.FILTER(Balanço[Quantidade],(Balanço[Estoque]=Back!$E$3)*(Balanço[Material]=Back!F11547))))</f>
        <v/>
      </c>
    </row>
    <row r="11548" spans="2:7">
      <c r="B11548" s="32">
        <f>SUMIF(Balanço[Estoque],Back!A11548,Balanço[Quantidade])</f>
        <v>0</v>
      </c>
      <c r="G11548" s="32" t="str" cm="1">
        <f t="array" ref="G11548">IF(F11548="","",SUM(_xlfn._xlws.FILTER(Balanço[Quantidade],(Balanço[Estoque]=Back!$E$3)*(Balanço[Material]=Back!F11548))))</f>
        <v/>
      </c>
    </row>
    <row r="11549" spans="2:7">
      <c r="B11549" s="32">
        <f>SUMIF(Balanço[Estoque],Back!A11549,Balanço[Quantidade])</f>
        <v>0</v>
      </c>
      <c r="G11549" s="32" t="str" cm="1">
        <f t="array" ref="G11549">IF(F11549="","",SUM(_xlfn._xlws.FILTER(Balanço[Quantidade],(Balanço[Estoque]=Back!$E$3)*(Balanço[Material]=Back!F11549))))</f>
        <v/>
      </c>
    </row>
    <row r="11550" spans="2:7">
      <c r="B11550" s="32">
        <f>SUMIF(Balanço[Estoque],Back!A11550,Balanço[Quantidade])</f>
        <v>0</v>
      </c>
      <c r="G11550" s="32" t="str" cm="1">
        <f t="array" ref="G11550">IF(F11550="","",SUM(_xlfn._xlws.FILTER(Balanço[Quantidade],(Balanço[Estoque]=Back!$E$3)*(Balanço[Material]=Back!F11550))))</f>
        <v/>
      </c>
    </row>
    <row r="11551" spans="2:7">
      <c r="B11551" s="32">
        <f>SUMIF(Balanço[Estoque],Back!A11551,Balanço[Quantidade])</f>
        <v>0</v>
      </c>
      <c r="G11551" s="32" t="str" cm="1">
        <f t="array" ref="G11551">IF(F11551="","",SUM(_xlfn._xlws.FILTER(Balanço[Quantidade],(Balanço[Estoque]=Back!$E$3)*(Balanço[Material]=Back!F11551))))</f>
        <v/>
      </c>
    </row>
    <row r="11552" spans="2:7">
      <c r="B11552" s="32">
        <f>SUMIF(Balanço[Estoque],Back!A11552,Balanço[Quantidade])</f>
        <v>0</v>
      </c>
      <c r="G11552" s="32" t="str" cm="1">
        <f t="array" ref="G11552">IF(F11552="","",SUM(_xlfn._xlws.FILTER(Balanço[Quantidade],(Balanço[Estoque]=Back!$E$3)*(Balanço[Material]=Back!F11552))))</f>
        <v/>
      </c>
    </row>
    <row r="11553" spans="2:7">
      <c r="B11553" s="32">
        <f>SUMIF(Balanço[Estoque],Back!A11553,Balanço[Quantidade])</f>
        <v>0</v>
      </c>
      <c r="G11553" s="32" t="str" cm="1">
        <f t="array" ref="G11553">IF(F11553="","",SUM(_xlfn._xlws.FILTER(Balanço[Quantidade],(Balanço[Estoque]=Back!$E$3)*(Balanço[Material]=Back!F11553))))</f>
        <v/>
      </c>
    </row>
    <row r="11554" spans="2:7">
      <c r="B11554" s="32">
        <f>SUMIF(Balanço[Estoque],Back!A11554,Balanço[Quantidade])</f>
        <v>0</v>
      </c>
      <c r="G11554" s="32" t="str" cm="1">
        <f t="array" ref="G11554">IF(F11554="","",SUM(_xlfn._xlws.FILTER(Balanço[Quantidade],(Balanço[Estoque]=Back!$E$3)*(Balanço[Material]=Back!F11554))))</f>
        <v/>
      </c>
    </row>
    <row r="11555" spans="2:7">
      <c r="B11555" s="32">
        <f>SUMIF(Balanço[Estoque],Back!A11555,Balanço[Quantidade])</f>
        <v>0</v>
      </c>
      <c r="G11555" s="32" t="str" cm="1">
        <f t="array" ref="G11555">IF(F11555="","",SUM(_xlfn._xlws.FILTER(Balanço[Quantidade],(Balanço[Estoque]=Back!$E$3)*(Balanço[Material]=Back!F11555))))</f>
        <v/>
      </c>
    </row>
    <row r="11556" spans="2:7">
      <c r="B11556" s="32">
        <f>SUMIF(Balanço[Estoque],Back!A11556,Balanço[Quantidade])</f>
        <v>0</v>
      </c>
      <c r="G11556" s="32" t="str" cm="1">
        <f t="array" ref="G11556">IF(F11556="","",SUM(_xlfn._xlws.FILTER(Balanço[Quantidade],(Balanço[Estoque]=Back!$E$3)*(Balanço[Material]=Back!F11556))))</f>
        <v/>
      </c>
    </row>
    <row r="11557" spans="2:7">
      <c r="B11557" s="32">
        <f>SUMIF(Balanço[Estoque],Back!A11557,Balanço[Quantidade])</f>
        <v>0</v>
      </c>
      <c r="G11557" s="32" t="str" cm="1">
        <f t="array" ref="G11557">IF(F11557="","",SUM(_xlfn._xlws.FILTER(Balanço[Quantidade],(Balanço[Estoque]=Back!$E$3)*(Balanço[Material]=Back!F11557))))</f>
        <v/>
      </c>
    </row>
    <row r="11558" spans="2:7">
      <c r="B11558" s="32">
        <f>SUMIF(Balanço[Estoque],Back!A11558,Balanço[Quantidade])</f>
        <v>0</v>
      </c>
      <c r="G11558" s="32" t="str" cm="1">
        <f t="array" ref="G11558">IF(F11558="","",SUM(_xlfn._xlws.FILTER(Balanço[Quantidade],(Balanço[Estoque]=Back!$E$3)*(Balanço[Material]=Back!F11558))))</f>
        <v/>
      </c>
    </row>
    <row r="11559" spans="2:7">
      <c r="B11559" s="32">
        <f>SUMIF(Balanço[Estoque],Back!A11559,Balanço[Quantidade])</f>
        <v>0</v>
      </c>
      <c r="G11559" s="32" t="str" cm="1">
        <f t="array" ref="G11559">IF(F11559="","",SUM(_xlfn._xlws.FILTER(Balanço[Quantidade],(Balanço[Estoque]=Back!$E$3)*(Balanço[Material]=Back!F11559))))</f>
        <v/>
      </c>
    </row>
    <row r="11560" spans="2:7">
      <c r="B11560" s="32">
        <f>SUMIF(Balanço[Estoque],Back!A11560,Balanço[Quantidade])</f>
        <v>0</v>
      </c>
      <c r="G11560" s="32" t="str" cm="1">
        <f t="array" ref="G11560">IF(F11560="","",SUM(_xlfn._xlws.FILTER(Balanço[Quantidade],(Balanço[Estoque]=Back!$E$3)*(Balanço[Material]=Back!F11560))))</f>
        <v/>
      </c>
    </row>
    <row r="11561" spans="2:7">
      <c r="B11561" s="32">
        <f>SUMIF(Balanço[Estoque],Back!A11561,Balanço[Quantidade])</f>
        <v>0</v>
      </c>
      <c r="G11561" s="32" t="str" cm="1">
        <f t="array" ref="G11561">IF(F11561="","",SUM(_xlfn._xlws.FILTER(Balanço[Quantidade],(Balanço[Estoque]=Back!$E$3)*(Balanço[Material]=Back!F11561))))</f>
        <v/>
      </c>
    </row>
    <row r="11562" spans="2:7">
      <c r="B11562" s="32">
        <f>SUMIF(Balanço[Estoque],Back!A11562,Balanço[Quantidade])</f>
        <v>0</v>
      </c>
      <c r="G11562" s="32" t="str" cm="1">
        <f t="array" ref="G11562">IF(F11562="","",SUM(_xlfn._xlws.FILTER(Balanço[Quantidade],(Balanço[Estoque]=Back!$E$3)*(Balanço[Material]=Back!F11562))))</f>
        <v/>
      </c>
    </row>
    <row r="11563" spans="2:7">
      <c r="B11563" s="32">
        <f>SUMIF(Balanço[Estoque],Back!A11563,Balanço[Quantidade])</f>
        <v>0</v>
      </c>
      <c r="G11563" s="32" t="str" cm="1">
        <f t="array" ref="G11563">IF(F11563="","",SUM(_xlfn._xlws.FILTER(Balanço[Quantidade],(Balanço[Estoque]=Back!$E$3)*(Balanço[Material]=Back!F11563))))</f>
        <v/>
      </c>
    </row>
    <row r="11564" spans="2:7">
      <c r="B11564" s="32">
        <f>SUMIF(Balanço[Estoque],Back!A11564,Balanço[Quantidade])</f>
        <v>0</v>
      </c>
      <c r="G11564" s="32" t="str" cm="1">
        <f t="array" ref="G11564">IF(F11564="","",SUM(_xlfn._xlws.FILTER(Balanço[Quantidade],(Balanço[Estoque]=Back!$E$3)*(Balanço[Material]=Back!F11564))))</f>
        <v/>
      </c>
    </row>
    <row r="11565" spans="2:7">
      <c r="B11565" s="32">
        <f>SUMIF(Balanço[Estoque],Back!A11565,Balanço[Quantidade])</f>
        <v>0</v>
      </c>
      <c r="G11565" s="32" t="str" cm="1">
        <f t="array" ref="G11565">IF(F11565="","",SUM(_xlfn._xlws.FILTER(Balanço[Quantidade],(Balanço[Estoque]=Back!$E$3)*(Balanço[Material]=Back!F11565))))</f>
        <v/>
      </c>
    </row>
    <row r="11566" spans="2:7">
      <c r="B11566" s="32">
        <f>SUMIF(Balanço[Estoque],Back!A11566,Balanço[Quantidade])</f>
        <v>0</v>
      </c>
      <c r="G11566" s="32" t="str" cm="1">
        <f t="array" ref="G11566">IF(F11566="","",SUM(_xlfn._xlws.FILTER(Balanço[Quantidade],(Balanço[Estoque]=Back!$E$3)*(Balanço[Material]=Back!F11566))))</f>
        <v/>
      </c>
    </row>
    <row r="11567" spans="2:7">
      <c r="B11567" s="32">
        <f>SUMIF(Balanço[Estoque],Back!A11567,Balanço[Quantidade])</f>
        <v>0</v>
      </c>
      <c r="G11567" s="32" t="str" cm="1">
        <f t="array" ref="G11567">IF(F11567="","",SUM(_xlfn._xlws.FILTER(Balanço[Quantidade],(Balanço[Estoque]=Back!$E$3)*(Balanço[Material]=Back!F11567))))</f>
        <v/>
      </c>
    </row>
    <row r="11568" spans="2:7">
      <c r="B11568" s="32">
        <f>SUMIF(Balanço[Estoque],Back!A11568,Balanço[Quantidade])</f>
        <v>0</v>
      </c>
      <c r="G11568" s="32" t="str" cm="1">
        <f t="array" ref="G11568">IF(F11568="","",SUM(_xlfn._xlws.FILTER(Balanço[Quantidade],(Balanço[Estoque]=Back!$E$3)*(Balanço[Material]=Back!F11568))))</f>
        <v/>
      </c>
    </row>
    <row r="11569" spans="2:7">
      <c r="B11569" s="32">
        <f>SUMIF(Balanço[Estoque],Back!A11569,Balanço[Quantidade])</f>
        <v>0</v>
      </c>
      <c r="G11569" s="32" t="str" cm="1">
        <f t="array" ref="G11569">IF(F11569="","",SUM(_xlfn._xlws.FILTER(Balanço[Quantidade],(Balanço[Estoque]=Back!$E$3)*(Balanço[Material]=Back!F11569))))</f>
        <v/>
      </c>
    </row>
    <row r="11570" spans="2:7">
      <c r="B11570" s="32">
        <f>SUMIF(Balanço[Estoque],Back!A11570,Balanço[Quantidade])</f>
        <v>0</v>
      </c>
      <c r="G11570" s="32" t="str" cm="1">
        <f t="array" ref="G11570">IF(F11570="","",SUM(_xlfn._xlws.FILTER(Balanço[Quantidade],(Balanço[Estoque]=Back!$E$3)*(Balanço[Material]=Back!F11570))))</f>
        <v/>
      </c>
    </row>
    <row r="11571" spans="2:7">
      <c r="B11571" s="32">
        <f>SUMIF(Balanço[Estoque],Back!A11571,Balanço[Quantidade])</f>
        <v>0</v>
      </c>
      <c r="G11571" s="32" t="str" cm="1">
        <f t="array" ref="G11571">IF(F11571="","",SUM(_xlfn._xlws.FILTER(Balanço[Quantidade],(Balanço[Estoque]=Back!$E$3)*(Balanço[Material]=Back!F11571))))</f>
        <v/>
      </c>
    </row>
    <row r="11572" spans="2:7">
      <c r="B11572" s="32">
        <f>SUMIF(Balanço[Estoque],Back!A11572,Balanço[Quantidade])</f>
        <v>0</v>
      </c>
      <c r="G11572" s="32" t="str" cm="1">
        <f t="array" ref="G11572">IF(F11572="","",SUM(_xlfn._xlws.FILTER(Balanço[Quantidade],(Balanço[Estoque]=Back!$E$3)*(Balanço[Material]=Back!F11572))))</f>
        <v/>
      </c>
    </row>
    <row r="11573" spans="2:7">
      <c r="B11573" s="32">
        <f>SUMIF(Balanço[Estoque],Back!A11573,Balanço[Quantidade])</f>
        <v>0</v>
      </c>
      <c r="G11573" s="32" t="str" cm="1">
        <f t="array" ref="G11573">IF(F11573="","",SUM(_xlfn._xlws.FILTER(Balanço[Quantidade],(Balanço[Estoque]=Back!$E$3)*(Balanço[Material]=Back!F11573))))</f>
        <v/>
      </c>
    </row>
    <row r="11574" spans="2:7">
      <c r="B11574" s="32">
        <f>SUMIF(Balanço[Estoque],Back!A11574,Balanço[Quantidade])</f>
        <v>0</v>
      </c>
      <c r="G11574" s="32" t="str" cm="1">
        <f t="array" ref="G11574">IF(F11574="","",SUM(_xlfn._xlws.FILTER(Balanço[Quantidade],(Balanço[Estoque]=Back!$E$3)*(Balanço[Material]=Back!F11574))))</f>
        <v/>
      </c>
    </row>
    <row r="11575" spans="2:7">
      <c r="B11575" s="32">
        <f>SUMIF(Balanço[Estoque],Back!A11575,Balanço[Quantidade])</f>
        <v>0</v>
      </c>
      <c r="G11575" s="32" t="str" cm="1">
        <f t="array" ref="G11575">IF(F11575="","",SUM(_xlfn._xlws.FILTER(Balanço[Quantidade],(Balanço[Estoque]=Back!$E$3)*(Balanço[Material]=Back!F11575))))</f>
        <v/>
      </c>
    </row>
    <row r="11576" spans="2:7">
      <c r="B11576" s="32">
        <f>SUMIF(Balanço[Estoque],Back!A11576,Balanço[Quantidade])</f>
        <v>0</v>
      </c>
      <c r="G11576" s="32" t="str" cm="1">
        <f t="array" ref="G11576">IF(F11576="","",SUM(_xlfn._xlws.FILTER(Balanço[Quantidade],(Balanço[Estoque]=Back!$E$3)*(Balanço[Material]=Back!F11576))))</f>
        <v/>
      </c>
    </row>
    <row r="11577" spans="2:7">
      <c r="B11577" s="32">
        <f>SUMIF(Balanço[Estoque],Back!A11577,Balanço[Quantidade])</f>
        <v>0</v>
      </c>
      <c r="G11577" s="32" t="str" cm="1">
        <f t="array" ref="G11577">IF(F11577="","",SUM(_xlfn._xlws.FILTER(Balanço[Quantidade],(Balanço[Estoque]=Back!$E$3)*(Balanço[Material]=Back!F11577))))</f>
        <v/>
      </c>
    </row>
    <row r="11578" spans="2:7">
      <c r="B11578" s="32">
        <f>SUMIF(Balanço[Estoque],Back!A11578,Balanço[Quantidade])</f>
        <v>0</v>
      </c>
      <c r="G11578" s="32" t="str" cm="1">
        <f t="array" ref="G11578">IF(F11578="","",SUM(_xlfn._xlws.FILTER(Balanço[Quantidade],(Balanço[Estoque]=Back!$E$3)*(Balanço[Material]=Back!F11578))))</f>
        <v/>
      </c>
    </row>
    <row r="11579" spans="2:7">
      <c r="B11579" s="32">
        <f>SUMIF(Balanço[Estoque],Back!A11579,Balanço[Quantidade])</f>
        <v>0</v>
      </c>
      <c r="G11579" s="32" t="str" cm="1">
        <f t="array" ref="G11579">IF(F11579="","",SUM(_xlfn._xlws.FILTER(Balanço[Quantidade],(Balanço[Estoque]=Back!$E$3)*(Balanço[Material]=Back!F11579))))</f>
        <v/>
      </c>
    </row>
    <row r="11580" spans="2:7">
      <c r="B11580" s="32">
        <f>SUMIF(Balanço[Estoque],Back!A11580,Balanço[Quantidade])</f>
        <v>0</v>
      </c>
      <c r="G11580" s="32" t="str" cm="1">
        <f t="array" ref="G11580">IF(F11580="","",SUM(_xlfn._xlws.FILTER(Balanço[Quantidade],(Balanço[Estoque]=Back!$E$3)*(Balanço[Material]=Back!F11580))))</f>
        <v/>
      </c>
    </row>
    <row r="11581" spans="2:7">
      <c r="B11581" s="32">
        <f>SUMIF(Balanço[Estoque],Back!A11581,Balanço[Quantidade])</f>
        <v>0</v>
      </c>
      <c r="G11581" s="32" t="str" cm="1">
        <f t="array" ref="G11581">IF(F11581="","",SUM(_xlfn._xlws.FILTER(Balanço[Quantidade],(Balanço[Estoque]=Back!$E$3)*(Balanço[Material]=Back!F11581))))</f>
        <v/>
      </c>
    </row>
    <row r="11582" spans="2:7">
      <c r="B11582" s="32">
        <f>SUMIF(Balanço[Estoque],Back!A11582,Balanço[Quantidade])</f>
        <v>0</v>
      </c>
      <c r="G11582" s="32" t="str" cm="1">
        <f t="array" ref="G11582">IF(F11582="","",SUM(_xlfn._xlws.FILTER(Balanço[Quantidade],(Balanço[Estoque]=Back!$E$3)*(Balanço[Material]=Back!F11582))))</f>
        <v/>
      </c>
    </row>
    <row r="11583" spans="2:7">
      <c r="B11583" s="32">
        <f>SUMIF(Balanço[Estoque],Back!A11583,Balanço[Quantidade])</f>
        <v>0</v>
      </c>
      <c r="G11583" s="32" t="str" cm="1">
        <f t="array" ref="G11583">IF(F11583="","",SUM(_xlfn._xlws.FILTER(Balanço[Quantidade],(Balanço[Estoque]=Back!$E$3)*(Balanço[Material]=Back!F11583))))</f>
        <v/>
      </c>
    </row>
    <row r="11584" spans="2:7">
      <c r="B11584" s="32">
        <f>SUMIF(Balanço[Estoque],Back!A11584,Balanço[Quantidade])</f>
        <v>0</v>
      </c>
      <c r="G11584" s="32" t="str" cm="1">
        <f t="array" ref="G11584">IF(F11584="","",SUM(_xlfn._xlws.FILTER(Balanço[Quantidade],(Balanço[Estoque]=Back!$E$3)*(Balanço[Material]=Back!F11584))))</f>
        <v/>
      </c>
    </row>
    <row r="11585" spans="2:7">
      <c r="B11585" s="32">
        <f>SUMIF(Balanço[Estoque],Back!A11585,Balanço[Quantidade])</f>
        <v>0</v>
      </c>
      <c r="G11585" s="32" t="str" cm="1">
        <f t="array" ref="G11585">IF(F11585="","",SUM(_xlfn._xlws.FILTER(Balanço[Quantidade],(Balanço[Estoque]=Back!$E$3)*(Balanço[Material]=Back!F11585))))</f>
        <v/>
      </c>
    </row>
    <row r="11586" spans="2:7">
      <c r="B11586" s="32">
        <f>SUMIF(Balanço[Estoque],Back!A11586,Balanço[Quantidade])</f>
        <v>0</v>
      </c>
      <c r="G11586" s="32" t="str" cm="1">
        <f t="array" ref="G11586">IF(F11586="","",SUM(_xlfn._xlws.FILTER(Balanço[Quantidade],(Balanço[Estoque]=Back!$E$3)*(Balanço[Material]=Back!F11586))))</f>
        <v/>
      </c>
    </row>
    <row r="11587" spans="2:7">
      <c r="B11587" s="32">
        <f>SUMIF(Balanço[Estoque],Back!A11587,Balanço[Quantidade])</f>
        <v>0</v>
      </c>
      <c r="G11587" s="32" t="str" cm="1">
        <f t="array" ref="G11587">IF(F11587="","",SUM(_xlfn._xlws.FILTER(Balanço[Quantidade],(Balanço[Estoque]=Back!$E$3)*(Balanço[Material]=Back!F11587))))</f>
        <v/>
      </c>
    </row>
    <row r="11588" spans="2:7">
      <c r="B11588" s="32">
        <f>SUMIF(Balanço[Estoque],Back!A11588,Balanço[Quantidade])</f>
        <v>0</v>
      </c>
      <c r="G11588" s="32" t="str" cm="1">
        <f t="array" ref="G11588">IF(F11588="","",SUM(_xlfn._xlws.FILTER(Balanço[Quantidade],(Balanço[Estoque]=Back!$E$3)*(Balanço[Material]=Back!F11588))))</f>
        <v/>
      </c>
    </row>
    <row r="11589" spans="2:7">
      <c r="B11589" s="32">
        <f>SUMIF(Balanço[Estoque],Back!A11589,Balanço[Quantidade])</f>
        <v>0</v>
      </c>
      <c r="G11589" s="32" t="str" cm="1">
        <f t="array" ref="G11589">IF(F11589="","",SUM(_xlfn._xlws.FILTER(Balanço[Quantidade],(Balanço[Estoque]=Back!$E$3)*(Balanço[Material]=Back!F11589))))</f>
        <v/>
      </c>
    </row>
    <row r="11590" spans="2:7">
      <c r="B11590" s="32">
        <f>SUMIF(Balanço[Estoque],Back!A11590,Balanço[Quantidade])</f>
        <v>0</v>
      </c>
      <c r="G11590" s="32" t="str" cm="1">
        <f t="array" ref="G11590">IF(F11590="","",SUM(_xlfn._xlws.FILTER(Balanço[Quantidade],(Balanço[Estoque]=Back!$E$3)*(Balanço[Material]=Back!F11590))))</f>
        <v/>
      </c>
    </row>
    <row r="11591" spans="2:7">
      <c r="B11591" s="32">
        <f>SUMIF(Balanço[Estoque],Back!A11591,Balanço[Quantidade])</f>
        <v>0</v>
      </c>
      <c r="G11591" s="32" t="str" cm="1">
        <f t="array" ref="G11591">IF(F11591="","",SUM(_xlfn._xlws.FILTER(Balanço[Quantidade],(Balanço[Estoque]=Back!$E$3)*(Balanço[Material]=Back!F11591))))</f>
        <v/>
      </c>
    </row>
    <row r="11592" spans="2:7">
      <c r="B11592" s="32">
        <f>SUMIF(Balanço[Estoque],Back!A11592,Balanço[Quantidade])</f>
        <v>0</v>
      </c>
      <c r="G11592" s="32" t="str" cm="1">
        <f t="array" ref="G11592">IF(F11592="","",SUM(_xlfn._xlws.FILTER(Balanço[Quantidade],(Balanço[Estoque]=Back!$E$3)*(Balanço[Material]=Back!F11592))))</f>
        <v/>
      </c>
    </row>
    <row r="11593" spans="2:7">
      <c r="B11593" s="32">
        <f>SUMIF(Balanço[Estoque],Back!A11593,Balanço[Quantidade])</f>
        <v>0</v>
      </c>
      <c r="G11593" s="32" t="str" cm="1">
        <f t="array" ref="G11593">IF(F11593="","",SUM(_xlfn._xlws.FILTER(Balanço[Quantidade],(Balanço[Estoque]=Back!$E$3)*(Balanço[Material]=Back!F11593))))</f>
        <v/>
      </c>
    </row>
    <row r="11594" spans="2:7">
      <c r="B11594" s="32">
        <f>SUMIF(Balanço[Estoque],Back!A11594,Balanço[Quantidade])</f>
        <v>0</v>
      </c>
      <c r="G11594" s="32" t="str" cm="1">
        <f t="array" ref="G11594">IF(F11594="","",SUM(_xlfn._xlws.FILTER(Balanço[Quantidade],(Balanço[Estoque]=Back!$E$3)*(Balanço[Material]=Back!F11594))))</f>
        <v/>
      </c>
    </row>
    <row r="11595" spans="2:7">
      <c r="B11595" s="32">
        <f>SUMIF(Balanço[Estoque],Back!A11595,Balanço[Quantidade])</f>
        <v>0</v>
      </c>
      <c r="G11595" s="32" t="str" cm="1">
        <f t="array" ref="G11595">IF(F11595="","",SUM(_xlfn._xlws.FILTER(Balanço[Quantidade],(Balanço[Estoque]=Back!$E$3)*(Balanço[Material]=Back!F11595))))</f>
        <v/>
      </c>
    </row>
    <row r="11596" spans="2:7">
      <c r="B11596" s="32">
        <f>SUMIF(Balanço[Estoque],Back!A11596,Balanço[Quantidade])</f>
        <v>0</v>
      </c>
      <c r="G11596" s="32" t="str" cm="1">
        <f t="array" ref="G11596">IF(F11596="","",SUM(_xlfn._xlws.FILTER(Balanço[Quantidade],(Balanço[Estoque]=Back!$E$3)*(Balanço[Material]=Back!F11596))))</f>
        <v/>
      </c>
    </row>
    <row r="11597" spans="2:7">
      <c r="B11597" s="32">
        <f>SUMIF(Balanço[Estoque],Back!A11597,Balanço[Quantidade])</f>
        <v>0</v>
      </c>
      <c r="G11597" s="32" t="str" cm="1">
        <f t="array" ref="G11597">IF(F11597="","",SUM(_xlfn._xlws.FILTER(Balanço[Quantidade],(Balanço[Estoque]=Back!$E$3)*(Balanço[Material]=Back!F11597))))</f>
        <v/>
      </c>
    </row>
    <row r="11598" spans="2:7">
      <c r="B11598" s="32">
        <f>SUMIF(Balanço[Estoque],Back!A11598,Balanço[Quantidade])</f>
        <v>0</v>
      </c>
      <c r="G11598" s="32" t="str" cm="1">
        <f t="array" ref="G11598">IF(F11598="","",SUM(_xlfn._xlws.FILTER(Balanço[Quantidade],(Balanço[Estoque]=Back!$E$3)*(Balanço[Material]=Back!F11598))))</f>
        <v/>
      </c>
    </row>
    <row r="11599" spans="2:7">
      <c r="B11599" s="32">
        <f>SUMIF(Balanço[Estoque],Back!A11599,Balanço[Quantidade])</f>
        <v>0</v>
      </c>
      <c r="G11599" s="32" t="str" cm="1">
        <f t="array" ref="G11599">IF(F11599="","",SUM(_xlfn._xlws.FILTER(Balanço[Quantidade],(Balanço[Estoque]=Back!$E$3)*(Balanço[Material]=Back!F11599))))</f>
        <v/>
      </c>
    </row>
    <row r="11600" spans="2:7">
      <c r="B11600" s="32">
        <f>SUMIF(Balanço[Estoque],Back!A11600,Balanço[Quantidade])</f>
        <v>0</v>
      </c>
      <c r="G11600" s="32" t="str" cm="1">
        <f t="array" ref="G11600">IF(F11600="","",SUM(_xlfn._xlws.FILTER(Balanço[Quantidade],(Balanço[Estoque]=Back!$E$3)*(Balanço[Material]=Back!F11600))))</f>
        <v/>
      </c>
    </row>
    <row r="11601" spans="2:7">
      <c r="B11601" s="32">
        <f>SUMIF(Balanço[Estoque],Back!A11601,Balanço[Quantidade])</f>
        <v>0</v>
      </c>
      <c r="G11601" s="32" t="str" cm="1">
        <f t="array" ref="G11601">IF(F11601="","",SUM(_xlfn._xlws.FILTER(Balanço[Quantidade],(Balanço[Estoque]=Back!$E$3)*(Balanço[Material]=Back!F11601))))</f>
        <v/>
      </c>
    </row>
    <row r="11602" spans="2:7">
      <c r="B11602" s="32">
        <f>SUMIF(Balanço[Estoque],Back!A11602,Balanço[Quantidade])</f>
        <v>0</v>
      </c>
      <c r="G11602" s="32" t="str" cm="1">
        <f t="array" ref="G11602">IF(F11602="","",SUM(_xlfn._xlws.FILTER(Balanço[Quantidade],(Balanço[Estoque]=Back!$E$3)*(Balanço[Material]=Back!F11602))))</f>
        <v/>
      </c>
    </row>
    <row r="11603" spans="2:7">
      <c r="B11603" s="32">
        <f>SUMIF(Balanço[Estoque],Back!A11603,Balanço[Quantidade])</f>
        <v>0</v>
      </c>
      <c r="G11603" s="32" t="str" cm="1">
        <f t="array" ref="G11603">IF(F11603="","",SUM(_xlfn._xlws.FILTER(Balanço[Quantidade],(Balanço[Estoque]=Back!$E$3)*(Balanço[Material]=Back!F11603))))</f>
        <v/>
      </c>
    </row>
    <row r="11604" spans="2:7">
      <c r="B11604" s="32">
        <f>SUMIF(Balanço[Estoque],Back!A11604,Balanço[Quantidade])</f>
        <v>0</v>
      </c>
      <c r="G11604" s="32" t="str" cm="1">
        <f t="array" ref="G11604">IF(F11604="","",SUM(_xlfn._xlws.FILTER(Balanço[Quantidade],(Balanço[Estoque]=Back!$E$3)*(Balanço[Material]=Back!F11604))))</f>
        <v/>
      </c>
    </row>
    <row r="11605" spans="2:7">
      <c r="B11605" s="32">
        <f>SUMIF(Balanço[Estoque],Back!A11605,Balanço[Quantidade])</f>
        <v>0</v>
      </c>
      <c r="G11605" s="32" t="str" cm="1">
        <f t="array" ref="G11605">IF(F11605="","",SUM(_xlfn._xlws.FILTER(Balanço[Quantidade],(Balanço[Estoque]=Back!$E$3)*(Balanço[Material]=Back!F11605))))</f>
        <v/>
      </c>
    </row>
    <row r="11606" spans="2:7">
      <c r="B11606" s="32">
        <f>SUMIF(Balanço[Estoque],Back!A11606,Balanço[Quantidade])</f>
        <v>0</v>
      </c>
      <c r="G11606" s="32" t="str" cm="1">
        <f t="array" ref="G11606">IF(F11606="","",SUM(_xlfn._xlws.FILTER(Balanço[Quantidade],(Balanço[Estoque]=Back!$E$3)*(Balanço[Material]=Back!F11606))))</f>
        <v/>
      </c>
    </row>
    <row r="11607" spans="2:7">
      <c r="B11607" s="32">
        <f>SUMIF(Balanço[Estoque],Back!A11607,Balanço[Quantidade])</f>
        <v>0</v>
      </c>
      <c r="G11607" s="32" t="str" cm="1">
        <f t="array" ref="G11607">IF(F11607="","",SUM(_xlfn._xlws.FILTER(Balanço[Quantidade],(Balanço[Estoque]=Back!$E$3)*(Balanço[Material]=Back!F11607))))</f>
        <v/>
      </c>
    </row>
    <row r="11608" spans="2:7">
      <c r="B11608" s="32">
        <f>SUMIF(Balanço[Estoque],Back!A11608,Balanço[Quantidade])</f>
        <v>0</v>
      </c>
      <c r="G11608" s="32" t="str" cm="1">
        <f t="array" ref="G11608">IF(F11608="","",SUM(_xlfn._xlws.FILTER(Balanço[Quantidade],(Balanço[Estoque]=Back!$E$3)*(Balanço[Material]=Back!F11608))))</f>
        <v/>
      </c>
    </row>
    <row r="11609" spans="2:7">
      <c r="B11609" s="32">
        <f>SUMIF(Balanço[Estoque],Back!A11609,Balanço[Quantidade])</f>
        <v>0</v>
      </c>
      <c r="G11609" s="32" t="str" cm="1">
        <f t="array" ref="G11609">IF(F11609="","",SUM(_xlfn._xlws.FILTER(Balanço[Quantidade],(Balanço[Estoque]=Back!$E$3)*(Balanço[Material]=Back!F11609))))</f>
        <v/>
      </c>
    </row>
    <row r="11610" spans="2:7">
      <c r="B11610" s="32">
        <f>SUMIF(Balanço[Estoque],Back!A11610,Balanço[Quantidade])</f>
        <v>0</v>
      </c>
      <c r="G11610" s="32" t="str" cm="1">
        <f t="array" ref="G11610">IF(F11610="","",SUM(_xlfn._xlws.FILTER(Balanço[Quantidade],(Balanço[Estoque]=Back!$E$3)*(Balanço[Material]=Back!F11610))))</f>
        <v/>
      </c>
    </row>
    <row r="11611" spans="2:7">
      <c r="B11611" s="32">
        <f>SUMIF(Balanço[Estoque],Back!A11611,Balanço[Quantidade])</f>
        <v>0</v>
      </c>
      <c r="G11611" s="32" t="str" cm="1">
        <f t="array" ref="G11611">IF(F11611="","",SUM(_xlfn._xlws.FILTER(Balanço[Quantidade],(Balanço[Estoque]=Back!$E$3)*(Balanço[Material]=Back!F11611))))</f>
        <v/>
      </c>
    </row>
    <row r="11612" spans="2:7">
      <c r="B11612" s="32">
        <f>SUMIF(Balanço[Estoque],Back!A11612,Balanço[Quantidade])</f>
        <v>0</v>
      </c>
      <c r="G11612" s="32" t="str" cm="1">
        <f t="array" ref="G11612">IF(F11612="","",SUM(_xlfn._xlws.FILTER(Balanço[Quantidade],(Balanço[Estoque]=Back!$E$3)*(Balanço[Material]=Back!F11612))))</f>
        <v/>
      </c>
    </row>
    <row r="11613" spans="2:7">
      <c r="B11613" s="32">
        <f>SUMIF(Balanço[Estoque],Back!A11613,Balanço[Quantidade])</f>
        <v>0</v>
      </c>
      <c r="G11613" s="32" t="str" cm="1">
        <f t="array" ref="G11613">IF(F11613="","",SUM(_xlfn._xlws.FILTER(Balanço[Quantidade],(Balanço[Estoque]=Back!$E$3)*(Balanço[Material]=Back!F11613))))</f>
        <v/>
      </c>
    </row>
    <row r="11614" spans="2:7">
      <c r="B11614" s="32">
        <f>SUMIF(Balanço[Estoque],Back!A11614,Balanço[Quantidade])</f>
        <v>0</v>
      </c>
      <c r="G11614" s="32" t="str" cm="1">
        <f t="array" ref="G11614">IF(F11614="","",SUM(_xlfn._xlws.FILTER(Balanço[Quantidade],(Balanço[Estoque]=Back!$E$3)*(Balanço[Material]=Back!F11614))))</f>
        <v/>
      </c>
    </row>
    <row r="11615" spans="2:7">
      <c r="B11615" s="32">
        <f>SUMIF(Balanço[Estoque],Back!A11615,Balanço[Quantidade])</f>
        <v>0</v>
      </c>
      <c r="G11615" s="32" t="str" cm="1">
        <f t="array" ref="G11615">IF(F11615="","",SUM(_xlfn._xlws.FILTER(Balanço[Quantidade],(Balanço[Estoque]=Back!$E$3)*(Balanço[Material]=Back!F11615))))</f>
        <v/>
      </c>
    </row>
    <row r="11616" spans="2:7">
      <c r="B11616" s="32">
        <f>SUMIF(Balanço[Estoque],Back!A11616,Balanço[Quantidade])</f>
        <v>0</v>
      </c>
      <c r="G11616" s="32" t="str" cm="1">
        <f t="array" ref="G11616">IF(F11616="","",SUM(_xlfn._xlws.FILTER(Balanço[Quantidade],(Balanço[Estoque]=Back!$E$3)*(Balanço[Material]=Back!F11616))))</f>
        <v/>
      </c>
    </row>
    <row r="11617" spans="2:7">
      <c r="B11617" s="32">
        <f>SUMIF(Balanço[Estoque],Back!A11617,Balanço[Quantidade])</f>
        <v>0</v>
      </c>
      <c r="G11617" s="32" t="str" cm="1">
        <f t="array" ref="G11617">IF(F11617="","",SUM(_xlfn._xlws.FILTER(Balanço[Quantidade],(Balanço[Estoque]=Back!$E$3)*(Balanço[Material]=Back!F11617))))</f>
        <v/>
      </c>
    </row>
    <row r="11618" spans="2:7">
      <c r="B11618" s="32">
        <f>SUMIF(Balanço[Estoque],Back!A11618,Balanço[Quantidade])</f>
        <v>0</v>
      </c>
      <c r="G11618" s="32" t="str" cm="1">
        <f t="array" ref="G11618">IF(F11618="","",SUM(_xlfn._xlws.FILTER(Balanço[Quantidade],(Balanço[Estoque]=Back!$E$3)*(Balanço[Material]=Back!F11618))))</f>
        <v/>
      </c>
    </row>
    <row r="11619" spans="2:7">
      <c r="B11619" s="32">
        <f>SUMIF(Balanço[Estoque],Back!A11619,Balanço[Quantidade])</f>
        <v>0</v>
      </c>
      <c r="G11619" s="32" t="str" cm="1">
        <f t="array" ref="G11619">IF(F11619="","",SUM(_xlfn._xlws.FILTER(Balanço[Quantidade],(Balanço[Estoque]=Back!$E$3)*(Balanço[Material]=Back!F11619))))</f>
        <v/>
      </c>
    </row>
    <row r="11620" spans="2:7">
      <c r="B11620" s="32">
        <f>SUMIF(Balanço[Estoque],Back!A11620,Balanço[Quantidade])</f>
        <v>0</v>
      </c>
      <c r="G11620" s="32" t="str" cm="1">
        <f t="array" ref="G11620">IF(F11620="","",SUM(_xlfn._xlws.FILTER(Balanço[Quantidade],(Balanço[Estoque]=Back!$E$3)*(Balanço[Material]=Back!F11620))))</f>
        <v/>
      </c>
    </row>
    <row r="11621" spans="2:7">
      <c r="B11621" s="32">
        <f>SUMIF(Balanço[Estoque],Back!A11621,Balanço[Quantidade])</f>
        <v>0</v>
      </c>
      <c r="G11621" s="32" t="str" cm="1">
        <f t="array" ref="G11621">IF(F11621="","",SUM(_xlfn._xlws.FILTER(Balanço[Quantidade],(Balanço[Estoque]=Back!$E$3)*(Balanço[Material]=Back!F11621))))</f>
        <v/>
      </c>
    </row>
    <row r="11622" spans="2:7">
      <c r="B11622" s="32">
        <f>SUMIF(Balanço[Estoque],Back!A11622,Balanço[Quantidade])</f>
        <v>0</v>
      </c>
      <c r="G11622" s="32" t="str" cm="1">
        <f t="array" ref="G11622">IF(F11622="","",SUM(_xlfn._xlws.FILTER(Balanço[Quantidade],(Balanço[Estoque]=Back!$E$3)*(Balanço[Material]=Back!F11622))))</f>
        <v/>
      </c>
    </row>
    <row r="11623" spans="2:7">
      <c r="B11623" s="32">
        <f>SUMIF(Balanço[Estoque],Back!A11623,Balanço[Quantidade])</f>
        <v>0</v>
      </c>
      <c r="G11623" s="32" t="str" cm="1">
        <f t="array" ref="G11623">IF(F11623="","",SUM(_xlfn._xlws.FILTER(Balanço[Quantidade],(Balanço[Estoque]=Back!$E$3)*(Balanço[Material]=Back!F11623))))</f>
        <v/>
      </c>
    </row>
    <row r="11624" spans="2:7">
      <c r="B11624" s="32">
        <f>SUMIF(Balanço[Estoque],Back!A11624,Balanço[Quantidade])</f>
        <v>0</v>
      </c>
      <c r="G11624" s="32" t="str" cm="1">
        <f t="array" ref="G11624">IF(F11624="","",SUM(_xlfn._xlws.FILTER(Balanço[Quantidade],(Balanço[Estoque]=Back!$E$3)*(Balanço[Material]=Back!F11624))))</f>
        <v/>
      </c>
    </row>
    <row r="11625" spans="2:7">
      <c r="B11625" s="32">
        <f>SUMIF(Balanço[Estoque],Back!A11625,Balanço[Quantidade])</f>
        <v>0</v>
      </c>
      <c r="G11625" s="32" t="str" cm="1">
        <f t="array" ref="G11625">IF(F11625="","",SUM(_xlfn._xlws.FILTER(Balanço[Quantidade],(Balanço[Estoque]=Back!$E$3)*(Balanço[Material]=Back!F11625))))</f>
        <v/>
      </c>
    </row>
    <row r="11626" spans="2:7">
      <c r="B11626" s="32">
        <f>SUMIF(Balanço[Estoque],Back!A11626,Balanço[Quantidade])</f>
        <v>0</v>
      </c>
      <c r="G11626" s="32" t="str" cm="1">
        <f t="array" ref="G11626">IF(F11626="","",SUM(_xlfn._xlws.FILTER(Balanço[Quantidade],(Balanço[Estoque]=Back!$E$3)*(Balanço[Material]=Back!F11626))))</f>
        <v/>
      </c>
    </row>
    <row r="11627" spans="2:7">
      <c r="B11627" s="32">
        <f>SUMIF(Balanço[Estoque],Back!A11627,Balanço[Quantidade])</f>
        <v>0</v>
      </c>
      <c r="G11627" s="32" t="str" cm="1">
        <f t="array" ref="G11627">IF(F11627="","",SUM(_xlfn._xlws.FILTER(Balanço[Quantidade],(Balanço[Estoque]=Back!$E$3)*(Balanço[Material]=Back!F11627))))</f>
        <v/>
      </c>
    </row>
    <row r="11628" spans="2:7">
      <c r="B11628" s="32">
        <f>SUMIF(Balanço[Estoque],Back!A11628,Balanço[Quantidade])</f>
        <v>0</v>
      </c>
      <c r="G11628" s="32" t="str" cm="1">
        <f t="array" ref="G11628">IF(F11628="","",SUM(_xlfn._xlws.FILTER(Balanço[Quantidade],(Balanço[Estoque]=Back!$E$3)*(Balanço[Material]=Back!F11628))))</f>
        <v/>
      </c>
    </row>
    <row r="11629" spans="2:7">
      <c r="B11629" s="32">
        <f>SUMIF(Balanço[Estoque],Back!A11629,Balanço[Quantidade])</f>
        <v>0</v>
      </c>
      <c r="G11629" s="32" t="str" cm="1">
        <f t="array" ref="G11629">IF(F11629="","",SUM(_xlfn._xlws.FILTER(Balanço[Quantidade],(Balanço[Estoque]=Back!$E$3)*(Balanço[Material]=Back!F11629))))</f>
        <v/>
      </c>
    </row>
    <row r="11630" spans="2:7">
      <c r="B11630" s="32">
        <f>SUMIF(Balanço[Estoque],Back!A11630,Balanço[Quantidade])</f>
        <v>0</v>
      </c>
      <c r="G11630" s="32" t="str" cm="1">
        <f t="array" ref="G11630">IF(F11630="","",SUM(_xlfn._xlws.FILTER(Balanço[Quantidade],(Balanço[Estoque]=Back!$E$3)*(Balanço[Material]=Back!F11630))))</f>
        <v/>
      </c>
    </row>
    <row r="11631" spans="2:7">
      <c r="B11631" s="32">
        <f>SUMIF(Balanço[Estoque],Back!A11631,Balanço[Quantidade])</f>
        <v>0</v>
      </c>
      <c r="G11631" s="32" t="str" cm="1">
        <f t="array" ref="G11631">IF(F11631="","",SUM(_xlfn._xlws.FILTER(Balanço[Quantidade],(Balanço[Estoque]=Back!$E$3)*(Balanço[Material]=Back!F11631))))</f>
        <v/>
      </c>
    </row>
    <row r="11632" spans="2:7">
      <c r="B11632" s="32">
        <f>SUMIF(Balanço[Estoque],Back!A11632,Balanço[Quantidade])</f>
        <v>0</v>
      </c>
      <c r="G11632" s="32" t="str" cm="1">
        <f t="array" ref="G11632">IF(F11632="","",SUM(_xlfn._xlws.FILTER(Balanço[Quantidade],(Balanço[Estoque]=Back!$E$3)*(Balanço[Material]=Back!F11632))))</f>
        <v/>
      </c>
    </row>
    <row r="11633" spans="2:7">
      <c r="B11633" s="32">
        <f>SUMIF(Balanço[Estoque],Back!A11633,Balanço[Quantidade])</f>
        <v>0</v>
      </c>
      <c r="G11633" s="32" t="str" cm="1">
        <f t="array" ref="G11633">IF(F11633="","",SUM(_xlfn._xlws.FILTER(Balanço[Quantidade],(Balanço[Estoque]=Back!$E$3)*(Balanço[Material]=Back!F11633))))</f>
        <v/>
      </c>
    </row>
    <row r="11634" spans="2:7">
      <c r="B11634" s="32">
        <f>SUMIF(Balanço[Estoque],Back!A11634,Balanço[Quantidade])</f>
        <v>0</v>
      </c>
      <c r="G11634" s="32" t="str" cm="1">
        <f t="array" ref="G11634">IF(F11634="","",SUM(_xlfn._xlws.FILTER(Balanço[Quantidade],(Balanço[Estoque]=Back!$E$3)*(Balanço[Material]=Back!F11634))))</f>
        <v/>
      </c>
    </row>
    <row r="11635" spans="2:7">
      <c r="B11635" s="32">
        <f>SUMIF(Balanço[Estoque],Back!A11635,Balanço[Quantidade])</f>
        <v>0</v>
      </c>
      <c r="G11635" s="32" t="str" cm="1">
        <f t="array" ref="G11635">IF(F11635="","",SUM(_xlfn._xlws.FILTER(Balanço[Quantidade],(Balanço[Estoque]=Back!$E$3)*(Balanço[Material]=Back!F11635))))</f>
        <v/>
      </c>
    </row>
    <row r="11636" spans="2:7">
      <c r="B11636" s="32">
        <f>SUMIF(Balanço[Estoque],Back!A11636,Balanço[Quantidade])</f>
        <v>0</v>
      </c>
      <c r="G11636" s="32" t="str" cm="1">
        <f t="array" ref="G11636">IF(F11636="","",SUM(_xlfn._xlws.FILTER(Balanço[Quantidade],(Balanço[Estoque]=Back!$E$3)*(Balanço[Material]=Back!F11636))))</f>
        <v/>
      </c>
    </row>
    <row r="11637" spans="2:7">
      <c r="B11637" s="32">
        <f>SUMIF(Balanço[Estoque],Back!A11637,Balanço[Quantidade])</f>
        <v>0</v>
      </c>
      <c r="G11637" s="32" t="str" cm="1">
        <f t="array" ref="G11637">IF(F11637="","",SUM(_xlfn._xlws.FILTER(Balanço[Quantidade],(Balanço[Estoque]=Back!$E$3)*(Balanço[Material]=Back!F11637))))</f>
        <v/>
      </c>
    </row>
    <row r="11638" spans="2:7">
      <c r="B11638" s="32">
        <f>SUMIF(Balanço[Estoque],Back!A11638,Balanço[Quantidade])</f>
        <v>0</v>
      </c>
      <c r="G11638" s="32" t="str" cm="1">
        <f t="array" ref="G11638">IF(F11638="","",SUM(_xlfn._xlws.FILTER(Balanço[Quantidade],(Balanço[Estoque]=Back!$E$3)*(Balanço[Material]=Back!F11638))))</f>
        <v/>
      </c>
    </row>
    <row r="11639" spans="2:7">
      <c r="B11639" s="32">
        <f>SUMIF(Balanço[Estoque],Back!A11639,Balanço[Quantidade])</f>
        <v>0</v>
      </c>
      <c r="G11639" s="32" t="str" cm="1">
        <f t="array" ref="G11639">IF(F11639="","",SUM(_xlfn._xlws.FILTER(Balanço[Quantidade],(Balanço[Estoque]=Back!$E$3)*(Balanço[Material]=Back!F11639))))</f>
        <v/>
      </c>
    </row>
    <row r="11640" spans="2:7">
      <c r="B11640" s="32">
        <f>SUMIF(Balanço[Estoque],Back!A11640,Balanço[Quantidade])</f>
        <v>0</v>
      </c>
      <c r="G11640" s="32" t="str" cm="1">
        <f t="array" ref="G11640">IF(F11640="","",SUM(_xlfn._xlws.FILTER(Balanço[Quantidade],(Balanço[Estoque]=Back!$E$3)*(Balanço[Material]=Back!F11640))))</f>
        <v/>
      </c>
    </row>
    <row r="11641" spans="2:7">
      <c r="B11641" s="32">
        <f>SUMIF(Balanço[Estoque],Back!A11641,Balanço[Quantidade])</f>
        <v>0</v>
      </c>
      <c r="G11641" s="32" t="str" cm="1">
        <f t="array" ref="G11641">IF(F11641="","",SUM(_xlfn._xlws.FILTER(Balanço[Quantidade],(Balanço[Estoque]=Back!$E$3)*(Balanço[Material]=Back!F11641))))</f>
        <v/>
      </c>
    </row>
    <row r="11642" spans="2:7">
      <c r="B11642" s="32">
        <f>SUMIF(Balanço[Estoque],Back!A11642,Balanço[Quantidade])</f>
        <v>0</v>
      </c>
      <c r="G11642" s="32" t="str" cm="1">
        <f t="array" ref="G11642">IF(F11642="","",SUM(_xlfn._xlws.FILTER(Balanço[Quantidade],(Balanço[Estoque]=Back!$E$3)*(Balanço[Material]=Back!F11642))))</f>
        <v/>
      </c>
    </row>
    <row r="11643" spans="2:7">
      <c r="B11643" s="32">
        <f>SUMIF(Balanço[Estoque],Back!A11643,Balanço[Quantidade])</f>
        <v>0</v>
      </c>
      <c r="G11643" s="32" t="str" cm="1">
        <f t="array" ref="G11643">IF(F11643="","",SUM(_xlfn._xlws.FILTER(Balanço[Quantidade],(Balanço[Estoque]=Back!$E$3)*(Balanço[Material]=Back!F11643))))</f>
        <v/>
      </c>
    </row>
    <row r="11644" spans="2:7">
      <c r="B11644" s="32">
        <f>SUMIF(Balanço[Estoque],Back!A11644,Balanço[Quantidade])</f>
        <v>0</v>
      </c>
      <c r="G11644" s="32" t="str" cm="1">
        <f t="array" ref="G11644">IF(F11644="","",SUM(_xlfn._xlws.FILTER(Balanço[Quantidade],(Balanço[Estoque]=Back!$E$3)*(Balanço[Material]=Back!F11644))))</f>
        <v/>
      </c>
    </row>
    <row r="11645" spans="2:7">
      <c r="B11645" s="32">
        <f>SUMIF(Balanço[Estoque],Back!A11645,Balanço[Quantidade])</f>
        <v>0</v>
      </c>
      <c r="G11645" s="32" t="str" cm="1">
        <f t="array" ref="G11645">IF(F11645="","",SUM(_xlfn._xlws.FILTER(Balanço[Quantidade],(Balanço[Estoque]=Back!$E$3)*(Balanço[Material]=Back!F11645))))</f>
        <v/>
      </c>
    </row>
    <row r="11646" spans="2:7">
      <c r="B11646" s="32">
        <f>SUMIF(Balanço[Estoque],Back!A11646,Balanço[Quantidade])</f>
        <v>0</v>
      </c>
      <c r="G11646" s="32" t="str" cm="1">
        <f t="array" ref="G11646">IF(F11646="","",SUM(_xlfn._xlws.FILTER(Balanço[Quantidade],(Balanço[Estoque]=Back!$E$3)*(Balanço[Material]=Back!F11646))))</f>
        <v/>
      </c>
    </row>
    <row r="11647" spans="2:7">
      <c r="B11647" s="32">
        <f>SUMIF(Balanço[Estoque],Back!A11647,Balanço[Quantidade])</f>
        <v>0</v>
      </c>
      <c r="G11647" s="32" t="str" cm="1">
        <f t="array" ref="G11647">IF(F11647="","",SUM(_xlfn._xlws.FILTER(Balanço[Quantidade],(Balanço[Estoque]=Back!$E$3)*(Balanço[Material]=Back!F11647))))</f>
        <v/>
      </c>
    </row>
    <row r="11648" spans="2:7">
      <c r="B11648" s="32">
        <f>SUMIF(Balanço[Estoque],Back!A11648,Balanço[Quantidade])</f>
        <v>0</v>
      </c>
      <c r="G11648" s="32" t="str" cm="1">
        <f t="array" ref="G11648">IF(F11648="","",SUM(_xlfn._xlws.FILTER(Balanço[Quantidade],(Balanço[Estoque]=Back!$E$3)*(Balanço[Material]=Back!F11648))))</f>
        <v/>
      </c>
    </row>
    <row r="11649" spans="2:7">
      <c r="B11649" s="32">
        <f>SUMIF(Balanço[Estoque],Back!A11649,Balanço[Quantidade])</f>
        <v>0</v>
      </c>
      <c r="G11649" s="32" t="str" cm="1">
        <f t="array" ref="G11649">IF(F11649="","",SUM(_xlfn._xlws.FILTER(Balanço[Quantidade],(Balanço[Estoque]=Back!$E$3)*(Balanço[Material]=Back!F11649))))</f>
        <v/>
      </c>
    </row>
    <row r="11650" spans="2:7">
      <c r="B11650" s="32">
        <f>SUMIF(Balanço[Estoque],Back!A11650,Balanço[Quantidade])</f>
        <v>0</v>
      </c>
      <c r="G11650" s="32" t="str" cm="1">
        <f t="array" ref="G11650">IF(F11650="","",SUM(_xlfn._xlws.FILTER(Balanço[Quantidade],(Balanço[Estoque]=Back!$E$3)*(Balanço[Material]=Back!F11650))))</f>
        <v/>
      </c>
    </row>
    <row r="11651" spans="2:7">
      <c r="B11651" s="32">
        <f>SUMIF(Balanço[Estoque],Back!A11651,Balanço[Quantidade])</f>
        <v>0</v>
      </c>
      <c r="G11651" s="32" t="str" cm="1">
        <f t="array" ref="G11651">IF(F11651="","",SUM(_xlfn._xlws.FILTER(Balanço[Quantidade],(Balanço[Estoque]=Back!$E$3)*(Balanço[Material]=Back!F11651))))</f>
        <v/>
      </c>
    </row>
    <row r="11652" spans="2:7">
      <c r="B11652" s="32">
        <f>SUMIF(Balanço[Estoque],Back!A11652,Balanço[Quantidade])</f>
        <v>0</v>
      </c>
      <c r="G11652" s="32" t="str" cm="1">
        <f t="array" ref="G11652">IF(F11652="","",SUM(_xlfn._xlws.FILTER(Balanço[Quantidade],(Balanço[Estoque]=Back!$E$3)*(Balanço[Material]=Back!F11652))))</f>
        <v/>
      </c>
    </row>
    <row r="11653" spans="2:7">
      <c r="B11653" s="32">
        <f>SUMIF(Balanço[Estoque],Back!A11653,Balanço[Quantidade])</f>
        <v>0</v>
      </c>
      <c r="G11653" s="32" t="str" cm="1">
        <f t="array" ref="G11653">IF(F11653="","",SUM(_xlfn._xlws.FILTER(Balanço[Quantidade],(Balanço[Estoque]=Back!$E$3)*(Balanço[Material]=Back!F11653))))</f>
        <v/>
      </c>
    </row>
    <row r="11654" spans="2:7">
      <c r="B11654" s="32">
        <f>SUMIF(Balanço[Estoque],Back!A11654,Balanço[Quantidade])</f>
        <v>0</v>
      </c>
      <c r="G11654" s="32" t="str" cm="1">
        <f t="array" ref="G11654">IF(F11654="","",SUM(_xlfn._xlws.FILTER(Balanço[Quantidade],(Balanço[Estoque]=Back!$E$3)*(Balanço[Material]=Back!F11654))))</f>
        <v/>
      </c>
    </row>
    <row r="11655" spans="2:7">
      <c r="B11655" s="32">
        <f>SUMIF(Balanço[Estoque],Back!A11655,Balanço[Quantidade])</f>
        <v>0</v>
      </c>
      <c r="G11655" s="32" t="str" cm="1">
        <f t="array" ref="G11655">IF(F11655="","",SUM(_xlfn._xlws.FILTER(Balanço[Quantidade],(Balanço[Estoque]=Back!$E$3)*(Balanço[Material]=Back!F11655))))</f>
        <v/>
      </c>
    </row>
    <row r="11656" spans="2:7">
      <c r="B11656" s="32">
        <f>SUMIF(Balanço[Estoque],Back!A11656,Balanço[Quantidade])</f>
        <v>0</v>
      </c>
      <c r="G11656" s="32" t="str" cm="1">
        <f t="array" ref="G11656">IF(F11656="","",SUM(_xlfn._xlws.FILTER(Balanço[Quantidade],(Balanço[Estoque]=Back!$E$3)*(Balanço[Material]=Back!F11656))))</f>
        <v/>
      </c>
    </row>
    <row r="11657" spans="2:7">
      <c r="B11657" s="32">
        <f>SUMIF(Balanço[Estoque],Back!A11657,Balanço[Quantidade])</f>
        <v>0</v>
      </c>
      <c r="G11657" s="32" t="str" cm="1">
        <f t="array" ref="G11657">IF(F11657="","",SUM(_xlfn._xlws.FILTER(Balanço[Quantidade],(Balanço[Estoque]=Back!$E$3)*(Balanço[Material]=Back!F11657))))</f>
        <v/>
      </c>
    </row>
    <row r="11658" spans="2:7">
      <c r="B11658" s="32">
        <f>SUMIF(Balanço[Estoque],Back!A11658,Balanço[Quantidade])</f>
        <v>0</v>
      </c>
      <c r="G11658" s="32" t="str" cm="1">
        <f t="array" ref="G11658">IF(F11658="","",SUM(_xlfn._xlws.FILTER(Balanço[Quantidade],(Balanço[Estoque]=Back!$E$3)*(Balanço[Material]=Back!F11658))))</f>
        <v/>
      </c>
    </row>
    <row r="11659" spans="2:7">
      <c r="B11659" s="32">
        <f>SUMIF(Balanço[Estoque],Back!A11659,Balanço[Quantidade])</f>
        <v>0</v>
      </c>
      <c r="G11659" s="32" t="str" cm="1">
        <f t="array" ref="G11659">IF(F11659="","",SUM(_xlfn._xlws.FILTER(Balanço[Quantidade],(Balanço[Estoque]=Back!$E$3)*(Balanço[Material]=Back!F11659))))</f>
        <v/>
      </c>
    </row>
    <row r="11660" spans="2:7">
      <c r="B11660" s="32">
        <f>SUMIF(Balanço[Estoque],Back!A11660,Balanço[Quantidade])</f>
        <v>0</v>
      </c>
      <c r="G11660" s="32" t="str" cm="1">
        <f t="array" ref="G11660">IF(F11660="","",SUM(_xlfn._xlws.FILTER(Balanço[Quantidade],(Balanço[Estoque]=Back!$E$3)*(Balanço[Material]=Back!F11660))))</f>
        <v/>
      </c>
    </row>
    <row r="11661" spans="2:7">
      <c r="B11661" s="32">
        <f>SUMIF(Balanço[Estoque],Back!A11661,Balanço[Quantidade])</f>
        <v>0</v>
      </c>
      <c r="G11661" s="32" t="str" cm="1">
        <f t="array" ref="G11661">IF(F11661="","",SUM(_xlfn._xlws.FILTER(Balanço[Quantidade],(Balanço[Estoque]=Back!$E$3)*(Balanço[Material]=Back!F11661))))</f>
        <v/>
      </c>
    </row>
    <row r="11662" spans="2:7">
      <c r="B11662" s="32">
        <f>SUMIF(Balanço[Estoque],Back!A11662,Balanço[Quantidade])</f>
        <v>0</v>
      </c>
      <c r="G11662" s="32" t="str" cm="1">
        <f t="array" ref="G11662">IF(F11662="","",SUM(_xlfn._xlws.FILTER(Balanço[Quantidade],(Balanço[Estoque]=Back!$E$3)*(Balanço[Material]=Back!F11662))))</f>
        <v/>
      </c>
    </row>
    <row r="11663" spans="2:7">
      <c r="B11663" s="32">
        <f>SUMIF(Balanço[Estoque],Back!A11663,Balanço[Quantidade])</f>
        <v>0</v>
      </c>
      <c r="G11663" s="32" t="str" cm="1">
        <f t="array" ref="G11663">IF(F11663="","",SUM(_xlfn._xlws.FILTER(Balanço[Quantidade],(Balanço[Estoque]=Back!$E$3)*(Balanço[Material]=Back!F11663))))</f>
        <v/>
      </c>
    </row>
    <row r="11664" spans="2:7">
      <c r="B11664" s="32">
        <f>SUMIF(Balanço[Estoque],Back!A11664,Balanço[Quantidade])</f>
        <v>0</v>
      </c>
      <c r="G11664" s="32" t="str" cm="1">
        <f t="array" ref="G11664">IF(F11664="","",SUM(_xlfn._xlws.FILTER(Balanço[Quantidade],(Balanço[Estoque]=Back!$E$3)*(Balanço[Material]=Back!F11664))))</f>
        <v/>
      </c>
    </row>
    <row r="11665" spans="2:7">
      <c r="B11665" s="32">
        <f>SUMIF(Balanço[Estoque],Back!A11665,Balanço[Quantidade])</f>
        <v>0</v>
      </c>
      <c r="G11665" s="32" t="str" cm="1">
        <f t="array" ref="G11665">IF(F11665="","",SUM(_xlfn._xlws.FILTER(Balanço[Quantidade],(Balanço[Estoque]=Back!$E$3)*(Balanço[Material]=Back!F11665))))</f>
        <v/>
      </c>
    </row>
    <row r="11666" spans="2:7">
      <c r="B11666" s="32">
        <f>SUMIF(Balanço[Estoque],Back!A11666,Balanço[Quantidade])</f>
        <v>0</v>
      </c>
      <c r="G11666" s="32" t="str" cm="1">
        <f t="array" ref="G11666">IF(F11666="","",SUM(_xlfn._xlws.FILTER(Balanço[Quantidade],(Balanço[Estoque]=Back!$E$3)*(Balanço[Material]=Back!F11666))))</f>
        <v/>
      </c>
    </row>
    <row r="11667" spans="2:7">
      <c r="B11667" s="32">
        <f>SUMIF(Balanço[Estoque],Back!A11667,Balanço[Quantidade])</f>
        <v>0</v>
      </c>
      <c r="G11667" s="32" t="str" cm="1">
        <f t="array" ref="G11667">IF(F11667="","",SUM(_xlfn._xlws.FILTER(Balanço[Quantidade],(Balanço[Estoque]=Back!$E$3)*(Balanço[Material]=Back!F11667))))</f>
        <v/>
      </c>
    </row>
    <row r="11668" spans="2:7">
      <c r="B11668" s="32">
        <f>SUMIF(Balanço[Estoque],Back!A11668,Balanço[Quantidade])</f>
        <v>0</v>
      </c>
      <c r="G11668" s="32" t="str" cm="1">
        <f t="array" ref="G11668">IF(F11668="","",SUM(_xlfn._xlws.FILTER(Balanço[Quantidade],(Balanço[Estoque]=Back!$E$3)*(Balanço[Material]=Back!F11668))))</f>
        <v/>
      </c>
    </row>
    <row r="11669" spans="2:7">
      <c r="B11669" s="32">
        <f>SUMIF(Balanço[Estoque],Back!A11669,Balanço[Quantidade])</f>
        <v>0</v>
      </c>
      <c r="G11669" s="32" t="str" cm="1">
        <f t="array" ref="G11669">IF(F11669="","",SUM(_xlfn._xlws.FILTER(Balanço[Quantidade],(Balanço[Estoque]=Back!$E$3)*(Balanço[Material]=Back!F11669))))</f>
        <v/>
      </c>
    </row>
    <row r="11670" spans="2:7">
      <c r="B11670" s="32">
        <f>SUMIF(Balanço[Estoque],Back!A11670,Balanço[Quantidade])</f>
        <v>0</v>
      </c>
      <c r="G11670" s="32" t="str" cm="1">
        <f t="array" ref="G11670">IF(F11670="","",SUM(_xlfn._xlws.FILTER(Balanço[Quantidade],(Balanço[Estoque]=Back!$E$3)*(Balanço[Material]=Back!F11670))))</f>
        <v/>
      </c>
    </row>
    <row r="11671" spans="2:7">
      <c r="B11671" s="32">
        <f>SUMIF(Balanço[Estoque],Back!A11671,Balanço[Quantidade])</f>
        <v>0</v>
      </c>
      <c r="G11671" s="32" t="str" cm="1">
        <f t="array" ref="G11671">IF(F11671="","",SUM(_xlfn._xlws.FILTER(Balanço[Quantidade],(Balanço[Estoque]=Back!$E$3)*(Balanço[Material]=Back!F11671))))</f>
        <v/>
      </c>
    </row>
    <row r="11672" spans="2:7">
      <c r="B11672" s="32">
        <f>SUMIF(Balanço[Estoque],Back!A11672,Balanço[Quantidade])</f>
        <v>0</v>
      </c>
      <c r="G11672" s="32" t="str" cm="1">
        <f t="array" ref="G11672">IF(F11672="","",SUM(_xlfn._xlws.FILTER(Balanço[Quantidade],(Balanço[Estoque]=Back!$E$3)*(Balanço[Material]=Back!F11672))))</f>
        <v/>
      </c>
    </row>
    <row r="11673" spans="2:7">
      <c r="B11673" s="32">
        <f>SUMIF(Balanço[Estoque],Back!A11673,Balanço[Quantidade])</f>
        <v>0</v>
      </c>
      <c r="G11673" s="32" t="str" cm="1">
        <f t="array" ref="G11673">IF(F11673="","",SUM(_xlfn._xlws.FILTER(Balanço[Quantidade],(Balanço[Estoque]=Back!$E$3)*(Balanço[Material]=Back!F11673))))</f>
        <v/>
      </c>
    </row>
    <row r="11674" spans="2:7">
      <c r="B11674" s="32">
        <f>SUMIF(Balanço[Estoque],Back!A11674,Balanço[Quantidade])</f>
        <v>0</v>
      </c>
      <c r="G11674" s="32" t="str" cm="1">
        <f t="array" ref="G11674">IF(F11674="","",SUM(_xlfn._xlws.FILTER(Balanço[Quantidade],(Balanço[Estoque]=Back!$E$3)*(Balanço[Material]=Back!F11674))))</f>
        <v/>
      </c>
    </row>
    <row r="11675" spans="2:7">
      <c r="B11675" s="32">
        <f>SUMIF(Balanço[Estoque],Back!A11675,Balanço[Quantidade])</f>
        <v>0</v>
      </c>
      <c r="G11675" s="32" t="str" cm="1">
        <f t="array" ref="G11675">IF(F11675="","",SUM(_xlfn._xlws.FILTER(Balanço[Quantidade],(Balanço[Estoque]=Back!$E$3)*(Balanço[Material]=Back!F11675))))</f>
        <v/>
      </c>
    </row>
    <row r="11676" spans="2:7">
      <c r="B11676" s="32">
        <f>SUMIF(Balanço[Estoque],Back!A11676,Balanço[Quantidade])</f>
        <v>0</v>
      </c>
      <c r="G11676" s="32" t="str" cm="1">
        <f t="array" ref="G11676">IF(F11676="","",SUM(_xlfn._xlws.FILTER(Balanço[Quantidade],(Balanço[Estoque]=Back!$E$3)*(Balanço[Material]=Back!F11676))))</f>
        <v/>
      </c>
    </row>
    <row r="11677" spans="2:7">
      <c r="B11677" s="32">
        <f>SUMIF(Balanço[Estoque],Back!A11677,Balanço[Quantidade])</f>
        <v>0</v>
      </c>
      <c r="G11677" s="32" t="str" cm="1">
        <f t="array" ref="G11677">IF(F11677="","",SUM(_xlfn._xlws.FILTER(Balanço[Quantidade],(Balanço[Estoque]=Back!$E$3)*(Balanço[Material]=Back!F11677))))</f>
        <v/>
      </c>
    </row>
    <row r="11678" spans="2:7">
      <c r="B11678" s="32">
        <f>SUMIF(Balanço[Estoque],Back!A11678,Balanço[Quantidade])</f>
        <v>0</v>
      </c>
      <c r="G11678" s="32" t="str" cm="1">
        <f t="array" ref="G11678">IF(F11678="","",SUM(_xlfn._xlws.FILTER(Balanço[Quantidade],(Balanço[Estoque]=Back!$E$3)*(Balanço[Material]=Back!F11678))))</f>
        <v/>
      </c>
    </row>
    <row r="11679" spans="2:7">
      <c r="B11679" s="32">
        <f>SUMIF(Balanço[Estoque],Back!A11679,Balanço[Quantidade])</f>
        <v>0</v>
      </c>
      <c r="G11679" s="32" t="str" cm="1">
        <f t="array" ref="G11679">IF(F11679="","",SUM(_xlfn._xlws.FILTER(Balanço[Quantidade],(Balanço[Estoque]=Back!$E$3)*(Balanço[Material]=Back!F11679))))</f>
        <v/>
      </c>
    </row>
    <row r="11680" spans="2:7">
      <c r="B11680" s="32">
        <f>SUMIF(Balanço[Estoque],Back!A11680,Balanço[Quantidade])</f>
        <v>0</v>
      </c>
      <c r="G11680" s="32" t="str" cm="1">
        <f t="array" ref="G11680">IF(F11680="","",SUM(_xlfn._xlws.FILTER(Balanço[Quantidade],(Balanço[Estoque]=Back!$E$3)*(Balanço[Material]=Back!F11680))))</f>
        <v/>
      </c>
    </row>
    <row r="11681" spans="2:7">
      <c r="B11681" s="32">
        <f>SUMIF(Balanço[Estoque],Back!A11681,Balanço[Quantidade])</f>
        <v>0</v>
      </c>
      <c r="G11681" s="32" t="str" cm="1">
        <f t="array" ref="G11681">IF(F11681="","",SUM(_xlfn._xlws.FILTER(Balanço[Quantidade],(Balanço[Estoque]=Back!$E$3)*(Balanço[Material]=Back!F11681))))</f>
        <v/>
      </c>
    </row>
    <row r="11682" spans="2:7">
      <c r="B11682" s="32">
        <f>SUMIF(Balanço[Estoque],Back!A11682,Balanço[Quantidade])</f>
        <v>0</v>
      </c>
      <c r="G11682" s="32" t="str" cm="1">
        <f t="array" ref="G11682">IF(F11682="","",SUM(_xlfn._xlws.FILTER(Balanço[Quantidade],(Balanço[Estoque]=Back!$E$3)*(Balanço[Material]=Back!F11682))))</f>
        <v/>
      </c>
    </row>
    <row r="11683" spans="2:7">
      <c r="B11683" s="32">
        <f>SUMIF(Balanço[Estoque],Back!A11683,Balanço[Quantidade])</f>
        <v>0</v>
      </c>
      <c r="G11683" s="32" t="str" cm="1">
        <f t="array" ref="G11683">IF(F11683="","",SUM(_xlfn._xlws.FILTER(Balanço[Quantidade],(Balanço[Estoque]=Back!$E$3)*(Balanço[Material]=Back!F11683))))</f>
        <v/>
      </c>
    </row>
    <row r="11684" spans="2:7">
      <c r="B11684" s="32">
        <f>SUMIF(Balanço[Estoque],Back!A11684,Balanço[Quantidade])</f>
        <v>0</v>
      </c>
      <c r="G11684" s="32" t="str" cm="1">
        <f t="array" ref="G11684">IF(F11684="","",SUM(_xlfn._xlws.FILTER(Balanço[Quantidade],(Balanço[Estoque]=Back!$E$3)*(Balanço[Material]=Back!F11684))))</f>
        <v/>
      </c>
    </row>
    <row r="11685" spans="2:7">
      <c r="B11685" s="32">
        <f>SUMIF(Balanço[Estoque],Back!A11685,Balanço[Quantidade])</f>
        <v>0</v>
      </c>
      <c r="G11685" s="32" t="str" cm="1">
        <f t="array" ref="G11685">IF(F11685="","",SUM(_xlfn._xlws.FILTER(Balanço[Quantidade],(Balanço[Estoque]=Back!$E$3)*(Balanço[Material]=Back!F11685))))</f>
        <v/>
      </c>
    </row>
    <row r="11686" spans="2:7">
      <c r="B11686" s="32">
        <f>SUMIF(Balanço[Estoque],Back!A11686,Balanço[Quantidade])</f>
        <v>0</v>
      </c>
      <c r="G11686" s="32" t="str" cm="1">
        <f t="array" ref="G11686">IF(F11686="","",SUM(_xlfn._xlws.FILTER(Balanço[Quantidade],(Balanço[Estoque]=Back!$E$3)*(Balanço[Material]=Back!F11686))))</f>
        <v/>
      </c>
    </row>
    <row r="11687" spans="2:7">
      <c r="B11687" s="32">
        <f>SUMIF(Balanço[Estoque],Back!A11687,Balanço[Quantidade])</f>
        <v>0</v>
      </c>
      <c r="G11687" s="32" t="str" cm="1">
        <f t="array" ref="G11687">IF(F11687="","",SUM(_xlfn._xlws.FILTER(Balanço[Quantidade],(Balanço[Estoque]=Back!$E$3)*(Balanço[Material]=Back!F11687))))</f>
        <v/>
      </c>
    </row>
    <row r="11688" spans="2:7">
      <c r="B11688" s="32">
        <f>SUMIF(Balanço[Estoque],Back!A11688,Balanço[Quantidade])</f>
        <v>0</v>
      </c>
      <c r="G11688" s="32" t="str" cm="1">
        <f t="array" ref="G11688">IF(F11688="","",SUM(_xlfn._xlws.FILTER(Balanço[Quantidade],(Balanço[Estoque]=Back!$E$3)*(Balanço[Material]=Back!F11688))))</f>
        <v/>
      </c>
    </row>
    <row r="11689" spans="2:7">
      <c r="B11689" s="32">
        <f>SUMIF(Balanço[Estoque],Back!A11689,Balanço[Quantidade])</f>
        <v>0</v>
      </c>
      <c r="G11689" s="32" t="str" cm="1">
        <f t="array" ref="G11689">IF(F11689="","",SUM(_xlfn._xlws.FILTER(Balanço[Quantidade],(Balanço[Estoque]=Back!$E$3)*(Balanço[Material]=Back!F11689))))</f>
        <v/>
      </c>
    </row>
    <row r="11690" spans="2:7">
      <c r="B11690" s="32">
        <f>SUMIF(Balanço[Estoque],Back!A11690,Balanço[Quantidade])</f>
        <v>0</v>
      </c>
      <c r="G11690" s="32" t="str" cm="1">
        <f t="array" ref="G11690">IF(F11690="","",SUM(_xlfn._xlws.FILTER(Balanço[Quantidade],(Balanço[Estoque]=Back!$E$3)*(Balanço[Material]=Back!F11690))))</f>
        <v/>
      </c>
    </row>
    <row r="11691" spans="2:7">
      <c r="B11691" s="32">
        <f>SUMIF(Balanço[Estoque],Back!A11691,Balanço[Quantidade])</f>
        <v>0</v>
      </c>
      <c r="G11691" s="32" t="str" cm="1">
        <f t="array" ref="G11691">IF(F11691="","",SUM(_xlfn._xlws.FILTER(Balanço[Quantidade],(Balanço[Estoque]=Back!$E$3)*(Balanço[Material]=Back!F11691))))</f>
        <v/>
      </c>
    </row>
    <row r="11692" spans="2:7">
      <c r="B11692" s="32">
        <f>SUMIF(Balanço[Estoque],Back!A11692,Balanço[Quantidade])</f>
        <v>0</v>
      </c>
      <c r="G11692" s="32" t="str" cm="1">
        <f t="array" ref="G11692">IF(F11692="","",SUM(_xlfn._xlws.FILTER(Balanço[Quantidade],(Balanço[Estoque]=Back!$E$3)*(Balanço[Material]=Back!F11692))))</f>
        <v/>
      </c>
    </row>
    <row r="11693" spans="2:7">
      <c r="B11693" s="32">
        <f>SUMIF(Balanço[Estoque],Back!A11693,Balanço[Quantidade])</f>
        <v>0</v>
      </c>
      <c r="G11693" s="32" t="str" cm="1">
        <f t="array" ref="G11693">IF(F11693="","",SUM(_xlfn._xlws.FILTER(Balanço[Quantidade],(Balanço[Estoque]=Back!$E$3)*(Balanço[Material]=Back!F11693))))</f>
        <v/>
      </c>
    </row>
    <row r="11694" spans="2:7">
      <c r="B11694" s="32">
        <f>SUMIF(Balanço[Estoque],Back!A11694,Balanço[Quantidade])</f>
        <v>0</v>
      </c>
      <c r="G11694" s="32" t="str" cm="1">
        <f t="array" ref="G11694">IF(F11694="","",SUM(_xlfn._xlws.FILTER(Balanço[Quantidade],(Balanço[Estoque]=Back!$E$3)*(Balanço[Material]=Back!F11694))))</f>
        <v/>
      </c>
    </row>
    <row r="11695" spans="2:7">
      <c r="B11695" s="32">
        <f>SUMIF(Balanço[Estoque],Back!A11695,Balanço[Quantidade])</f>
        <v>0</v>
      </c>
      <c r="G11695" s="32" t="str" cm="1">
        <f t="array" ref="G11695">IF(F11695="","",SUM(_xlfn._xlws.FILTER(Balanço[Quantidade],(Balanço[Estoque]=Back!$E$3)*(Balanço[Material]=Back!F11695))))</f>
        <v/>
      </c>
    </row>
    <row r="11696" spans="2:7">
      <c r="B11696" s="32">
        <f>SUMIF(Balanço[Estoque],Back!A11696,Balanço[Quantidade])</f>
        <v>0</v>
      </c>
      <c r="G11696" s="32" t="str" cm="1">
        <f t="array" ref="G11696">IF(F11696="","",SUM(_xlfn._xlws.FILTER(Balanço[Quantidade],(Balanço[Estoque]=Back!$E$3)*(Balanço[Material]=Back!F11696))))</f>
        <v/>
      </c>
    </row>
    <row r="11697" spans="2:7">
      <c r="B11697" s="32">
        <f>SUMIF(Balanço[Estoque],Back!A11697,Balanço[Quantidade])</f>
        <v>0</v>
      </c>
      <c r="G11697" s="32" t="str" cm="1">
        <f t="array" ref="G11697">IF(F11697="","",SUM(_xlfn._xlws.FILTER(Balanço[Quantidade],(Balanço[Estoque]=Back!$E$3)*(Balanço[Material]=Back!F11697))))</f>
        <v/>
      </c>
    </row>
    <row r="11698" spans="2:7">
      <c r="B11698" s="32">
        <f>SUMIF(Balanço[Estoque],Back!A11698,Balanço[Quantidade])</f>
        <v>0</v>
      </c>
      <c r="G11698" s="32" t="str" cm="1">
        <f t="array" ref="G11698">IF(F11698="","",SUM(_xlfn._xlws.FILTER(Balanço[Quantidade],(Balanço[Estoque]=Back!$E$3)*(Balanço[Material]=Back!F11698))))</f>
        <v/>
      </c>
    </row>
    <row r="11699" spans="2:7">
      <c r="B11699" s="32">
        <f>SUMIF(Balanço[Estoque],Back!A11699,Balanço[Quantidade])</f>
        <v>0</v>
      </c>
      <c r="G11699" s="32" t="str" cm="1">
        <f t="array" ref="G11699">IF(F11699="","",SUM(_xlfn._xlws.FILTER(Balanço[Quantidade],(Balanço[Estoque]=Back!$E$3)*(Balanço[Material]=Back!F11699))))</f>
        <v/>
      </c>
    </row>
    <row r="11700" spans="2:7">
      <c r="B11700" s="32">
        <f>SUMIF(Balanço[Estoque],Back!A11700,Balanço[Quantidade])</f>
        <v>0</v>
      </c>
      <c r="G11700" s="32" t="str" cm="1">
        <f t="array" ref="G11700">IF(F11700="","",SUM(_xlfn._xlws.FILTER(Balanço[Quantidade],(Balanço[Estoque]=Back!$E$3)*(Balanço[Material]=Back!F11700))))</f>
        <v/>
      </c>
    </row>
    <row r="11701" spans="2:7">
      <c r="B11701" s="32">
        <f>SUMIF(Balanço[Estoque],Back!A11701,Balanço[Quantidade])</f>
        <v>0</v>
      </c>
      <c r="G11701" s="32" t="str" cm="1">
        <f t="array" ref="G11701">IF(F11701="","",SUM(_xlfn._xlws.FILTER(Balanço[Quantidade],(Balanço[Estoque]=Back!$E$3)*(Balanço[Material]=Back!F11701))))</f>
        <v/>
      </c>
    </row>
    <row r="11702" spans="2:7">
      <c r="B11702" s="32">
        <f>SUMIF(Balanço[Estoque],Back!A11702,Balanço[Quantidade])</f>
        <v>0</v>
      </c>
      <c r="G11702" s="32" t="str" cm="1">
        <f t="array" ref="G11702">IF(F11702="","",SUM(_xlfn._xlws.FILTER(Balanço[Quantidade],(Balanço[Estoque]=Back!$E$3)*(Balanço[Material]=Back!F11702))))</f>
        <v/>
      </c>
    </row>
    <row r="11703" spans="2:7">
      <c r="B11703" s="32">
        <f>SUMIF(Balanço[Estoque],Back!A11703,Balanço[Quantidade])</f>
        <v>0</v>
      </c>
      <c r="G11703" s="32" t="str" cm="1">
        <f t="array" ref="G11703">IF(F11703="","",SUM(_xlfn._xlws.FILTER(Balanço[Quantidade],(Balanço[Estoque]=Back!$E$3)*(Balanço[Material]=Back!F11703))))</f>
        <v/>
      </c>
    </row>
    <row r="11704" spans="2:7">
      <c r="B11704" s="32">
        <f>SUMIF(Balanço[Estoque],Back!A11704,Balanço[Quantidade])</f>
        <v>0</v>
      </c>
      <c r="G11704" s="32" t="str" cm="1">
        <f t="array" ref="G11704">IF(F11704="","",SUM(_xlfn._xlws.FILTER(Balanço[Quantidade],(Balanço[Estoque]=Back!$E$3)*(Balanço[Material]=Back!F11704))))</f>
        <v/>
      </c>
    </row>
    <row r="11705" spans="2:7">
      <c r="B11705" s="32">
        <f>SUMIF(Balanço[Estoque],Back!A11705,Balanço[Quantidade])</f>
        <v>0</v>
      </c>
      <c r="G11705" s="32" t="str" cm="1">
        <f t="array" ref="G11705">IF(F11705="","",SUM(_xlfn._xlws.FILTER(Balanço[Quantidade],(Balanço[Estoque]=Back!$E$3)*(Balanço[Material]=Back!F11705))))</f>
        <v/>
      </c>
    </row>
    <row r="11706" spans="2:7">
      <c r="B11706" s="32">
        <f>SUMIF(Balanço[Estoque],Back!A11706,Balanço[Quantidade])</f>
        <v>0</v>
      </c>
      <c r="G11706" s="32" t="str" cm="1">
        <f t="array" ref="G11706">IF(F11706="","",SUM(_xlfn._xlws.FILTER(Balanço[Quantidade],(Balanço[Estoque]=Back!$E$3)*(Balanço[Material]=Back!F11706))))</f>
        <v/>
      </c>
    </row>
    <row r="11707" spans="2:7">
      <c r="B11707" s="32">
        <f>SUMIF(Balanço[Estoque],Back!A11707,Balanço[Quantidade])</f>
        <v>0</v>
      </c>
      <c r="G11707" s="32" t="str" cm="1">
        <f t="array" ref="G11707">IF(F11707="","",SUM(_xlfn._xlws.FILTER(Balanço[Quantidade],(Balanço[Estoque]=Back!$E$3)*(Balanço[Material]=Back!F11707))))</f>
        <v/>
      </c>
    </row>
    <row r="11708" spans="2:7">
      <c r="B11708" s="32">
        <f>SUMIF(Balanço[Estoque],Back!A11708,Balanço[Quantidade])</f>
        <v>0</v>
      </c>
      <c r="G11708" s="32" t="str" cm="1">
        <f t="array" ref="G11708">IF(F11708="","",SUM(_xlfn._xlws.FILTER(Balanço[Quantidade],(Balanço[Estoque]=Back!$E$3)*(Balanço[Material]=Back!F11708))))</f>
        <v/>
      </c>
    </row>
    <row r="11709" spans="2:7">
      <c r="B11709" s="32">
        <f>SUMIF(Balanço[Estoque],Back!A11709,Balanço[Quantidade])</f>
        <v>0</v>
      </c>
      <c r="G11709" s="32" t="str" cm="1">
        <f t="array" ref="G11709">IF(F11709="","",SUM(_xlfn._xlws.FILTER(Balanço[Quantidade],(Balanço[Estoque]=Back!$E$3)*(Balanço[Material]=Back!F11709))))</f>
        <v/>
      </c>
    </row>
    <row r="11710" spans="2:7">
      <c r="B11710" s="32">
        <f>SUMIF(Balanço[Estoque],Back!A11710,Balanço[Quantidade])</f>
        <v>0</v>
      </c>
      <c r="G11710" s="32" t="str" cm="1">
        <f t="array" ref="G11710">IF(F11710="","",SUM(_xlfn._xlws.FILTER(Balanço[Quantidade],(Balanço[Estoque]=Back!$E$3)*(Balanço[Material]=Back!F11710))))</f>
        <v/>
      </c>
    </row>
    <row r="11711" spans="2:7">
      <c r="B11711" s="32">
        <f>SUMIF(Balanço[Estoque],Back!A11711,Balanço[Quantidade])</f>
        <v>0</v>
      </c>
      <c r="G11711" s="32" t="str" cm="1">
        <f t="array" ref="G11711">IF(F11711="","",SUM(_xlfn._xlws.FILTER(Balanço[Quantidade],(Balanço[Estoque]=Back!$E$3)*(Balanço[Material]=Back!F11711))))</f>
        <v/>
      </c>
    </row>
    <row r="11712" spans="2:7">
      <c r="B11712" s="32">
        <f>SUMIF(Balanço[Estoque],Back!A11712,Balanço[Quantidade])</f>
        <v>0</v>
      </c>
      <c r="G11712" s="32" t="str" cm="1">
        <f t="array" ref="G11712">IF(F11712="","",SUM(_xlfn._xlws.FILTER(Balanço[Quantidade],(Balanço[Estoque]=Back!$E$3)*(Balanço[Material]=Back!F11712))))</f>
        <v/>
      </c>
    </row>
    <row r="11713" spans="2:7">
      <c r="B11713" s="32">
        <f>SUMIF(Balanço[Estoque],Back!A11713,Balanço[Quantidade])</f>
        <v>0</v>
      </c>
      <c r="G11713" s="32" t="str" cm="1">
        <f t="array" ref="G11713">IF(F11713="","",SUM(_xlfn._xlws.FILTER(Balanço[Quantidade],(Balanço[Estoque]=Back!$E$3)*(Balanço[Material]=Back!F11713))))</f>
        <v/>
      </c>
    </row>
    <row r="11714" spans="2:7">
      <c r="B11714" s="32">
        <f>SUMIF(Balanço[Estoque],Back!A11714,Balanço[Quantidade])</f>
        <v>0</v>
      </c>
      <c r="G11714" s="32" t="str" cm="1">
        <f t="array" ref="G11714">IF(F11714="","",SUM(_xlfn._xlws.FILTER(Balanço[Quantidade],(Balanço[Estoque]=Back!$E$3)*(Balanço[Material]=Back!F11714))))</f>
        <v/>
      </c>
    </row>
    <row r="11715" spans="2:7">
      <c r="B11715" s="32">
        <f>SUMIF(Balanço[Estoque],Back!A11715,Balanço[Quantidade])</f>
        <v>0</v>
      </c>
      <c r="G11715" s="32" t="str" cm="1">
        <f t="array" ref="G11715">IF(F11715="","",SUM(_xlfn._xlws.FILTER(Balanço[Quantidade],(Balanço[Estoque]=Back!$E$3)*(Balanço[Material]=Back!F11715))))</f>
        <v/>
      </c>
    </row>
    <row r="11716" spans="2:7">
      <c r="B11716" s="32">
        <f>SUMIF(Balanço[Estoque],Back!A11716,Balanço[Quantidade])</f>
        <v>0</v>
      </c>
      <c r="G11716" s="32" t="str" cm="1">
        <f t="array" ref="G11716">IF(F11716="","",SUM(_xlfn._xlws.FILTER(Balanço[Quantidade],(Balanço[Estoque]=Back!$E$3)*(Balanço[Material]=Back!F11716))))</f>
        <v/>
      </c>
    </row>
    <row r="11717" spans="2:7">
      <c r="B11717" s="32">
        <f>SUMIF(Balanço[Estoque],Back!A11717,Balanço[Quantidade])</f>
        <v>0</v>
      </c>
      <c r="G11717" s="32" t="str" cm="1">
        <f t="array" ref="G11717">IF(F11717="","",SUM(_xlfn._xlws.FILTER(Balanço[Quantidade],(Balanço[Estoque]=Back!$E$3)*(Balanço[Material]=Back!F11717))))</f>
        <v/>
      </c>
    </row>
    <row r="11718" spans="2:7">
      <c r="B11718" s="32">
        <f>SUMIF(Balanço[Estoque],Back!A11718,Balanço[Quantidade])</f>
        <v>0</v>
      </c>
      <c r="G11718" s="32" t="str" cm="1">
        <f t="array" ref="G11718">IF(F11718="","",SUM(_xlfn._xlws.FILTER(Balanço[Quantidade],(Balanço[Estoque]=Back!$E$3)*(Balanço[Material]=Back!F11718))))</f>
        <v/>
      </c>
    </row>
    <row r="11719" spans="2:7">
      <c r="B11719" s="32">
        <f>SUMIF(Balanço[Estoque],Back!A11719,Balanço[Quantidade])</f>
        <v>0</v>
      </c>
      <c r="G11719" s="32" t="str" cm="1">
        <f t="array" ref="G11719">IF(F11719="","",SUM(_xlfn._xlws.FILTER(Balanço[Quantidade],(Balanço[Estoque]=Back!$E$3)*(Balanço[Material]=Back!F11719))))</f>
        <v/>
      </c>
    </row>
    <row r="11720" spans="2:7">
      <c r="B11720" s="32">
        <f>SUMIF(Balanço[Estoque],Back!A11720,Balanço[Quantidade])</f>
        <v>0</v>
      </c>
      <c r="G11720" s="32" t="str" cm="1">
        <f t="array" ref="G11720">IF(F11720="","",SUM(_xlfn._xlws.FILTER(Balanço[Quantidade],(Balanço[Estoque]=Back!$E$3)*(Balanço[Material]=Back!F11720))))</f>
        <v/>
      </c>
    </row>
    <row r="11721" spans="2:7">
      <c r="B11721" s="32">
        <f>SUMIF(Balanço[Estoque],Back!A11721,Balanço[Quantidade])</f>
        <v>0</v>
      </c>
      <c r="G11721" s="32" t="str" cm="1">
        <f t="array" ref="G11721">IF(F11721="","",SUM(_xlfn._xlws.FILTER(Balanço[Quantidade],(Balanço[Estoque]=Back!$E$3)*(Balanço[Material]=Back!F11721))))</f>
        <v/>
      </c>
    </row>
    <row r="11722" spans="2:7">
      <c r="B11722" s="32">
        <f>SUMIF(Balanço[Estoque],Back!A11722,Balanço[Quantidade])</f>
        <v>0</v>
      </c>
      <c r="G11722" s="32" t="str" cm="1">
        <f t="array" ref="G11722">IF(F11722="","",SUM(_xlfn._xlws.FILTER(Balanço[Quantidade],(Balanço[Estoque]=Back!$E$3)*(Balanço[Material]=Back!F11722))))</f>
        <v/>
      </c>
    </row>
    <row r="11723" spans="2:7">
      <c r="B11723" s="32">
        <f>SUMIF(Balanço[Estoque],Back!A11723,Balanço[Quantidade])</f>
        <v>0</v>
      </c>
      <c r="G11723" s="32" t="str" cm="1">
        <f t="array" ref="G11723">IF(F11723="","",SUM(_xlfn._xlws.FILTER(Balanço[Quantidade],(Balanço[Estoque]=Back!$E$3)*(Balanço[Material]=Back!F11723))))</f>
        <v/>
      </c>
    </row>
    <row r="11724" spans="2:7">
      <c r="B11724" s="32">
        <f>SUMIF(Balanço[Estoque],Back!A11724,Balanço[Quantidade])</f>
        <v>0</v>
      </c>
      <c r="G11724" s="32" t="str" cm="1">
        <f t="array" ref="G11724">IF(F11724="","",SUM(_xlfn._xlws.FILTER(Balanço[Quantidade],(Balanço[Estoque]=Back!$E$3)*(Balanço[Material]=Back!F11724))))</f>
        <v/>
      </c>
    </row>
    <row r="11725" spans="2:7">
      <c r="B11725" s="32">
        <f>SUMIF(Balanço[Estoque],Back!A11725,Balanço[Quantidade])</f>
        <v>0</v>
      </c>
      <c r="G11725" s="32" t="str" cm="1">
        <f t="array" ref="G11725">IF(F11725="","",SUM(_xlfn._xlws.FILTER(Balanço[Quantidade],(Balanço[Estoque]=Back!$E$3)*(Balanço[Material]=Back!F11725))))</f>
        <v/>
      </c>
    </row>
    <row r="11726" spans="2:7">
      <c r="B11726" s="32">
        <f>SUMIF(Balanço[Estoque],Back!A11726,Balanço[Quantidade])</f>
        <v>0</v>
      </c>
      <c r="G11726" s="32" t="str" cm="1">
        <f t="array" ref="G11726">IF(F11726="","",SUM(_xlfn._xlws.FILTER(Balanço[Quantidade],(Balanço[Estoque]=Back!$E$3)*(Balanço[Material]=Back!F11726))))</f>
        <v/>
      </c>
    </row>
    <row r="11727" spans="2:7">
      <c r="B11727" s="32">
        <f>SUMIF(Balanço[Estoque],Back!A11727,Balanço[Quantidade])</f>
        <v>0</v>
      </c>
      <c r="G11727" s="32" t="str" cm="1">
        <f t="array" ref="G11727">IF(F11727="","",SUM(_xlfn._xlws.FILTER(Balanço[Quantidade],(Balanço[Estoque]=Back!$E$3)*(Balanço[Material]=Back!F11727))))</f>
        <v/>
      </c>
    </row>
    <row r="11728" spans="2:7">
      <c r="B11728" s="32">
        <f>SUMIF(Balanço[Estoque],Back!A11728,Balanço[Quantidade])</f>
        <v>0</v>
      </c>
      <c r="G11728" s="32" t="str" cm="1">
        <f t="array" ref="G11728">IF(F11728="","",SUM(_xlfn._xlws.FILTER(Balanço[Quantidade],(Balanço[Estoque]=Back!$E$3)*(Balanço[Material]=Back!F11728))))</f>
        <v/>
      </c>
    </row>
    <row r="11729" spans="2:7">
      <c r="B11729" s="32">
        <f>SUMIF(Balanço[Estoque],Back!A11729,Balanço[Quantidade])</f>
        <v>0</v>
      </c>
      <c r="G11729" s="32" t="str" cm="1">
        <f t="array" ref="G11729">IF(F11729="","",SUM(_xlfn._xlws.FILTER(Balanço[Quantidade],(Balanço[Estoque]=Back!$E$3)*(Balanço[Material]=Back!F11729))))</f>
        <v/>
      </c>
    </row>
    <row r="11730" spans="2:7">
      <c r="B11730" s="32">
        <f>SUMIF(Balanço[Estoque],Back!A11730,Balanço[Quantidade])</f>
        <v>0</v>
      </c>
      <c r="G11730" s="32" t="str" cm="1">
        <f t="array" ref="G11730">IF(F11730="","",SUM(_xlfn._xlws.FILTER(Balanço[Quantidade],(Balanço[Estoque]=Back!$E$3)*(Balanço[Material]=Back!F11730))))</f>
        <v/>
      </c>
    </row>
    <row r="11731" spans="2:7">
      <c r="B11731" s="32">
        <f>SUMIF(Balanço[Estoque],Back!A11731,Balanço[Quantidade])</f>
        <v>0</v>
      </c>
      <c r="G11731" s="32" t="str" cm="1">
        <f t="array" ref="G11731">IF(F11731="","",SUM(_xlfn._xlws.FILTER(Balanço[Quantidade],(Balanço[Estoque]=Back!$E$3)*(Balanço[Material]=Back!F11731))))</f>
        <v/>
      </c>
    </row>
    <row r="11732" spans="2:7">
      <c r="B11732" s="32">
        <f>SUMIF(Balanço[Estoque],Back!A11732,Balanço[Quantidade])</f>
        <v>0</v>
      </c>
      <c r="G11732" s="32" t="str" cm="1">
        <f t="array" ref="G11732">IF(F11732="","",SUM(_xlfn._xlws.FILTER(Balanço[Quantidade],(Balanço[Estoque]=Back!$E$3)*(Balanço[Material]=Back!F11732))))</f>
        <v/>
      </c>
    </row>
    <row r="11733" spans="2:7">
      <c r="B11733" s="32">
        <f>SUMIF(Balanço[Estoque],Back!A11733,Balanço[Quantidade])</f>
        <v>0</v>
      </c>
      <c r="G11733" s="32" t="str" cm="1">
        <f t="array" ref="G11733">IF(F11733="","",SUM(_xlfn._xlws.FILTER(Balanço[Quantidade],(Balanço[Estoque]=Back!$E$3)*(Balanço[Material]=Back!F11733))))</f>
        <v/>
      </c>
    </row>
    <row r="11734" spans="2:7">
      <c r="B11734" s="32">
        <f>SUMIF(Balanço[Estoque],Back!A11734,Balanço[Quantidade])</f>
        <v>0</v>
      </c>
      <c r="G11734" s="32" t="str" cm="1">
        <f t="array" ref="G11734">IF(F11734="","",SUM(_xlfn._xlws.FILTER(Balanço[Quantidade],(Balanço[Estoque]=Back!$E$3)*(Balanço[Material]=Back!F11734))))</f>
        <v/>
      </c>
    </row>
    <row r="11735" spans="2:7">
      <c r="B11735" s="32">
        <f>SUMIF(Balanço[Estoque],Back!A11735,Balanço[Quantidade])</f>
        <v>0</v>
      </c>
      <c r="G11735" s="32" t="str" cm="1">
        <f t="array" ref="G11735">IF(F11735="","",SUM(_xlfn._xlws.FILTER(Balanço[Quantidade],(Balanço[Estoque]=Back!$E$3)*(Balanço[Material]=Back!F11735))))</f>
        <v/>
      </c>
    </row>
    <row r="11736" spans="2:7">
      <c r="B11736" s="32">
        <f>SUMIF(Balanço[Estoque],Back!A11736,Balanço[Quantidade])</f>
        <v>0</v>
      </c>
      <c r="G11736" s="32" t="str" cm="1">
        <f t="array" ref="G11736">IF(F11736="","",SUM(_xlfn._xlws.FILTER(Balanço[Quantidade],(Balanço[Estoque]=Back!$E$3)*(Balanço[Material]=Back!F11736))))</f>
        <v/>
      </c>
    </row>
    <row r="11737" spans="2:7">
      <c r="B11737" s="32">
        <f>SUMIF(Balanço[Estoque],Back!A11737,Balanço[Quantidade])</f>
        <v>0</v>
      </c>
      <c r="G11737" s="32" t="str" cm="1">
        <f t="array" ref="G11737">IF(F11737="","",SUM(_xlfn._xlws.FILTER(Balanço[Quantidade],(Balanço[Estoque]=Back!$E$3)*(Balanço[Material]=Back!F11737))))</f>
        <v/>
      </c>
    </row>
    <row r="11738" spans="2:7">
      <c r="B11738" s="32">
        <f>SUMIF(Balanço[Estoque],Back!A11738,Balanço[Quantidade])</f>
        <v>0</v>
      </c>
      <c r="G11738" s="32" t="str" cm="1">
        <f t="array" ref="G11738">IF(F11738="","",SUM(_xlfn._xlws.FILTER(Balanço[Quantidade],(Balanço[Estoque]=Back!$E$3)*(Balanço[Material]=Back!F11738))))</f>
        <v/>
      </c>
    </row>
    <row r="11739" spans="2:7">
      <c r="B11739" s="32">
        <f>SUMIF(Balanço[Estoque],Back!A11739,Balanço[Quantidade])</f>
        <v>0</v>
      </c>
      <c r="G11739" s="32" t="str" cm="1">
        <f t="array" ref="G11739">IF(F11739="","",SUM(_xlfn._xlws.FILTER(Balanço[Quantidade],(Balanço[Estoque]=Back!$E$3)*(Balanço[Material]=Back!F11739))))</f>
        <v/>
      </c>
    </row>
    <row r="11740" spans="2:7">
      <c r="B11740" s="32">
        <f>SUMIF(Balanço[Estoque],Back!A11740,Balanço[Quantidade])</f>
        <v>0</v>
      </c>
      <c r="G11740" s="32" t="str" cm="1">
        <f t="array" ref="G11740">IF(F11740="","",SUM(_xlfn._xlws.FILTER(Balanço[Quantidade],(Balanço[Estoque]=Back!$E$3)*(Balanço[Material]=Back!F11740))))</f>
        <v/>
      </c>
    </row>
    <row r="11741" spans="2:7">
      <c r="B11741" s="32">
        <f>SUMIF(Balanço[Estoque],Back!A11741,Balanço[Quantidade])</f>
        <v>0</v>
      </c>
      <c r="G11741" s="32" t="str" cm="1">
        <f t="array" ref="G11741">IF(F11741="","",SUM(_xlfn._xlws.FILTER(Balanço[Quantidade],(Balanço[Estoque]=Back!$E$3)*(Balanço[Material]=Back!F11741))))</f>
        <v/>
      </c>
    </row>
    <row r="11742" spans="2:7">
      <c r="B11742" s="32">
        <f>SUMIF(Balanço[Estoque],Back!A11742,Balanço[Quantidade])</f>
        <v>0</v>
      </c>
      <c r="G11742" s="32" t="str" cm="1">
        <f t="array" ref="G11742">IF(F11742="","",SUM(_xlfn._xlws.FILTER(Balanço[Quantidade],(Balanço[Estoque]=Back!$E$3)*(Balanço[Material]=Back!F11742))))</f>
        <v/>
      </c>
    </row>
    <row r="11743" spans="2:7">
      <c r="B11743" s="32">
        <f>SUMIF(Balanço[Estoque],Back!A11743,Balanço[Quantidade])</f>
        <v>0</v>
      </c>
      <c r="G11743" s="32" t="str" cm="1">
        <f t="array" ref="G11743">IF(F11743="","",SUM(_xlfn._xlws.FILTER(Balanço[Quantidade],(Balanço[Estoque]=Back!$E$3)*(Balanço[Material]=Back!F11743))))</f>
        <v/>
      </c>
    </row>
    <row r="11744" spans="2:7">
      <c r="B11744" s="32">
        <f>SUMIF(Balanço[Estoque],Back!A11744,Balanço[Quantidade])</f>
        <v>0</v>
      </c>
      <c r="G11744" s="32" t="str" cm="1">
        <f t="array" ref="G11744">IF(F11744="","",SUM(_xlfn._xlws.FILTER(Balanço[Quantidade],(Balanço[Estoque]=Back!$E$3)*(Balanço[Material]=Back!F11744))))</f>
        <v/>
      </c>
    </row>
    <row r="11745" spans="2:7">
      <c r="B11745" s="32">
        <f>SUMIF(Balanço[Estoque],Back!A11745,Balanço[Quantidade])</f>
        <v>0</v>
      </c>
      <c r="G11745" s="32" t="str" cm="1">
        <f t="array" ref="G11745">IF(F11745="","",SUM(_xlfn._xlws.FILTER(Balanço[Quantidade],(Balanço[Estoque]=Back!$E$3)*(Balanço[Material]=Back!F11745))))</f>
        <v/>
      </c>
    </row>
    <row r="11746" spans="2:7">
      <c r="B11746" s="32">
        <f>SUMIF(Balanço[Estoque],Back!A11746,Balanço[Quantidade])</f>
        <v>0</v>
      </c>
      <c r="G11746" s="32" t="str" cm="1">
        <f t="array" ref="G11746">IF(F11746="","",SUM(_xlfn._xlws.FILTER(Balanço[Quantidade],(Balanço[Estoque]=Back!$E$3)*(Balanço[Material]=Back!F11746))))</f>
        <v/>
      </c>
    </row>
    <row r="11747" spans="2:7">
      <c r="B11747" s="32">
        <f>SUMIF(Balanço[Estoque],Back!A11747,Balanço[Quantidade])</f>
        <v>0</v>
      </c>
      <c r="G11747" s="32" t="str" cm="1">
        <f t="array" ref="G11747">IF(F11747="","",SUM(_xlfn._xlws.FILTER(Balanço[Quantidade],(Balanço[Estoque]=Back!$E$3)*(Balanço[Material]=Back!F11747))))</f>
        <v/>
      </c>
    </row>
    <row r="11748" spans="2:7">
      <c r="B11748" s="32">
        <f>SUMIF(Balanço[Estoque],Back!A11748,Balanço[Quantidade])</f>
        <v>0</v>
      </c>
      <c r="G11748" s="32" t="str" cm="1">
        <f t="array" ref="G11748">IF(F11748="","",SUM(_xlfn._xlws.FILTER(Balanço[Quantidade],(Balanço[Estoque]=Back!$E$3)*(Balanço[Material]=Back!F11748))))</f>
        <v/>
      </c>
    </row>
    <row r="11749" spans="2:7">
      <c r="B11749" s="32">
        <f>SUMIF(Balanço[Estoque],Back!A11749,Balanço[Quantidade])</f>
        <v>0</v>
      </c>
      <c r="G11749" s="32" t="str" cm="1">
        <f t="array" ref="G11749">IF(F11749="","",SUM(_xlfn._xlws.FILTER(Balanço[Quantidade],(Balanço[Estoque]=Back!$E$3)*(Balanço[Material]=Back!F11749))))</f>
        <v/>
      </c>
    </row>
    <row r="11750" spans="2:7">
      <c r="B11750" s="32">
        <f>SUMIF(Balanço[Estoque],Back!A11750,Balanço[Quantidade])</f>
        <v>0</v>
      </c>
      <c r="G11750" s="32" t="str" cm="1">
        <f t="array" ref="G11750">IF(F11750="","",SUM(_xlfn._xlws.FILTER(Balanço[Quantidade],(Balanço[Estoque]=Back!$E$3)*(Balanço[Material]=Back!F11750))))</f>
        <v/>
      </c>
    </row>
    <row r="11751" spans="2:7">
      <c r="B11751" s="32">
        <f>SUMIF(Balanço[Estoque],Back!A11751,Balanço[Quantidade])</f>
        <v>0</v>
      </c>
      <c r="G11751" s="32" t="str" cm="1">
        <f t="array" ref="G11751">IF(F11751="","",SUM(_xlfn._xlws.FILTER(Balanço[Quantidade],(Balanço[Estoque]=Back!$E$3)*(Balanço[Material]=Back!F11751))))</f>
        <v/>
      </c>
    </row>
    <row r="11752" spans="2:7">
      <c r="B11752" s="32">
        <f>SUMIF(Balanço[Estoque],Back!A11752,Balanço[Quantidade])</f>
        <v>0</v>
      </c>
      <c r="G11752" s="32" t="str" cm="1">
        <f t="array" ref="G11752">IF(F11752="","",SUM(_xlfn._xlws.FILTER(Balanço[Quantidade],(Balanço[Estoque]=Back!$E$3)*(Balanço[Material]=Back!F11752))))</f>
        <v/>
      </c>
    </row>
    <row r="11753" spans="2:7">
      <c r="B11753" s="32">
        <f>SUMIF(Balanço[Estoque],Back!A11753,Balanço[Quantidade])</f>
        <v>0</v>
      </c>
      <c r="G11753" s="32" t="str" cm="1">
        <f t="array" ref="G11753">IF(F11753="","",SUM(_xlfn._xlws.FILTER(Balanço[Quantidade],(Balanço[Estoque]=Back!$E$3)*(Balanço[Material]=Back!F11753))))</f>
        <v/>
      </c>
    </row>
    <row r="11754" spans="2:7">
      <c r="B11754" s="32">
        <f>SUMIF(Balanço[Estoque],Back!A11754,Balanço[Quantidade])</f>
        <v>0</v>
      </c>
      <c r="G11754" s="32" t="str" cm="1">
        <f t="array" ref="G11754">IF(F11754="","",SUM(_xlfn._xlws.FILTER(Balanço[Quantidade],(Balanço[Estoque]=Back!$E$3)*(Balanço[Material]=Back!F11754))))</f>
        <v/>
      </c>
    </row>
    <row r="11755" spans="2:7">
      <c r="B11755" s="32">
        <f>SUMIF(Balanço[Estoque],Back!A11755,Balanço[Quantidade])</f>
        <v>0</v>
      </c>
      <c r="G11755" s="32" t="str" cm="1">
        <f t="array" ref="G11755">IF(F11755="","",SUM(_xlfn._xlws.FILTER(Balanço[Quantidade],(Balanço[Estoque]=Back!$E$3)*(Balanço[Material]=Back!F11755))))</f>
        <v/>
      </c>
    </row>
    <row r="11756" spans="2:7">
      <c r="B11756" s="32">
        <f>SUMIF(Balanço[Estoque],Back!A11756,Balanço[Quantidade])</f>
        <v>0</v>
      </c>
      <c r="G11756" s="32" t="str" cm="1">
        <f t="array" ref="G11756">IF(F11756="","",SUM(_xlfn._xlws.FILTER(Balanço[Quantidade],(Balanço[Estoque]=Back!$E$3)*(Balanço[Material]=Back!F11756))))</f>
        <v/>
      </c>
    </row>
    <row r="11757" spans="2:7">
      <c r="B11757" s="32">
        <f>SUMIF(Balanço[Estoque],Back!A11757,Balanço[Quantidade])</f>
        <v>0</v>
      </c>
      <c r="G11757" s="32" t="str" cm="1">
        <f t="array" ref="G11757">IF(F11757="","",SUM(_xlfn._xlws.FILTER(Balanço[Quantidade],(Balanço[Estoque]=Back!$E$3)*(Balanço[Material]=Back!F11757))))</f>
        <v/>
      </c>
    </row>
    <row r="11758" spans="2:7">
      <c r="B11758" s="32">
        <f>SUMIF(Balanço[Estoque],Back!A11758,Balanço[Quantidade])</f>
        <v>0</v>
      </c>
      <c r="G11758" s="32" t="str" cm="1">
        <f t="array" ref="G11758">IF(F11758="","",SUM(_xlfn._xlws.FILTER(Balanço[Quantidade],(Balanço[Estoque]=Back!$E$3)*(Balanço[Material]=Back!F11758))))</f>
        <v/>
      </c>
    </row>
    <row r="11759" spans="2:7">
      <c r="B11759" s="32">
        <f>SUMIF(Balanço[Estoque],Back!A11759,Balanço[Quantidade])</f>
        <v>0</v>
      </c>
      <c r="G11759" s="32" t="str" cm="1">
        <f t="array" ref="G11759">IF(F11759="","",SUM(_xlfn._xlws.FILTER(Balanço[Quantidade],(Balanço[Estoque]=Back!$E$3)*(Balanço[Material]=Back!F11759))))</f>
        <v/>
      </c>
    </row>
    <row r="11760" spans="2:7">
      <c r="B11760" s="32">
        <f>SUMIF(Balanço[Estoque],Back!A11760,Balanço[Quantidade])</f>
        <v>0</v>
      </c>
      <c r="G11760" s="32" t="str" cm="1">
        <f t="array" ref="G11760">IF(F11760="","",SUM(_xlfn._xlws.FILTER(Balanço[Quantidade],(Balanço[Estoque]=Back!$E$3)*(Balanço[Material]=Back!F11760))))</f>
        <v/>
      </c>
    </row>
    <row r="11761" spans="2:7">
      <c r="B11761" s="32">
        <f>SUMIF(Balanço[Estoque],Back!A11761,Balanço[Quantidade])</f>
        <v>0</v>
      </c>
      <c r="G11761" s="32" t="str" cm="1">
        <f t="array" ref="G11761">IF(F11761="","",SUM(_xlfn._xlws.FILTER(Balanço[Quantidade],(Balanço[Estoque]=Back!$E$3)*(Balanço[Material]=Back!F11761))))</f>
        <v/>
      </c>
    </row>
    <row r="11762" spans="2:7">
      <c r="B11762" s="32">
        <f>SUMIF(Balanço[Estoque],Back!A11762,Balanço[Quantidade])</f>
        <v>0</v>
      </c>
      <c r="G11762" s="32" t="str" cm="1">
        <f t="array" ref="G11762">IF(F11762="","",SUM(_xlfn._xlws.FILTER(Balanço[Quantidade],(Balanço[Estoque]=Back!$E$3)*(Balanço[Material]=Back!F11762))))</f>
        <v/>
      </c>
    </row>
    <row r="11763" spans="2:7">
      <c r="B11763" s="32">
        <f>SUMIF(Balanço[Estoque],Back!A11763,Balanço[Quantidade])</f>
        <v>0</v>
      </c>
      <c r="G11763" s="32" t="str" cm="1">
        <f t="array" ref="G11763">IF(F11763="","",SUM(_xlfn._xlws.FILTER(Balanço[Quantidade],(Balanço[Estoque]=Back!$E$3)*(Balanço[Material]=Back!F11763))))</f>
        <v/>
      </c>
    </row>
    <row r="11764" spans="2:7">
      <c r="B11764" s="32">
        <f>SUMIF(Balanço[Estoque],Back!A11764,Balanço[Quantidade])</f>
        <v>0</v>
      </c>
      <c r="G11764" s="32" t="str" cm="1">
        <f t="array" ref="G11764">IF(F11764="","",SUM(_xlfn._xlws.FILTER(Balanço[Quantidade],(Balanço[Estoque]=Back!$E$3)*(Balanço[Material]=Back!F11764))))</f>
        <v/>
      </c>
    </row>
    <row r="11765" spans="2:7">
      <c r="B11765" s="32">
        <f>SUMIF(Balanço[Estoque],Back!A11765,Balanço[Quantidade])</f>
        <v>0</v>
      </c>
      <c r="G11765" s="32" t="str" cm="1">
        <f t="array" ref="G11765">IF(F11765="","",SUM(_xlfn._xlws.FILTER(Balanço[Quantidade],(Balanço[Estoque]=Back!$E$3)*(Balanço[Material]=Back!F11765))))</f>
        <v/>
      </c>
    </row>
    <row r="11766" spans="2:7">
      <c r="B11766" s="32">
        <f>SUMIF(Balanço[Estoque],Back!A11766,Balanço[Quantidade])</f>
        <v>0</v>
      </c>
      <c r="G11766" s="32" t="str" cm="1">
        <f t="array" ref="G11766">IF(F11766="","",SUM(_xlfn._xlws.FILTER(Balanço[Quantidade],(Balanço[Estoque]=Back!$E$3)*(Balanço[Material]=Back!F11766))))</f>
        <v/>
      </c>
    </row>
    <row r="11767" spans="2:7">
      <c r="B11767" s="32">
        <f>SUMIF(Balanço[Estoque],Back!A11767,Balanço[Quantidade])</f>
        <v>0</v>
      </c>
      <c r="G11767" s="32" t="str" cm="1">
        <f t="array" ref="G11767">IF(F11767="","",SUM(_xlfn._xlws.FILTER(Balanço[Quantidade],(Balanço[Estoque]=Back!$E$3)*(Balanço[Material]=Back!F11767))))</f>
        <v/>
      </c>
    </row>
    <row r="11768" spans="2:7">
      <c r="B11768" s="32">
        <f>SUMIF(Balanço[Estoque],Back!A11768,Balanço[Quantidade])</f>
        <v>0</v>
      </c>
      <c r="G11768" s="32" t="str" cm="1">
        <f t="array" ref="G11768">IF(F11768="","",SUM(_xlfn._xlws.FILTER(Balanço[Quantidade],(Balanço[Estoque]=Back!$E$3)*(Balanço[Material]=Back!F11768))))</f>
        <v/>
      </c>
    </row>
    <row r="11769" spans="2:7">
      <c r="B11769" s="32">
        <f>SUMIF(Balanço[Estoque],Back!A11769,Balanço[Quantidade])</f>
        <v>0</v>
      </c>
      <c r="G11769" s="32" t="str" cm="1">
        <f t="array" ref="G11769">IF(F11769="","",SUM(_xlfn._xlws.FILTER(Balanço[Quantidade],(Balanço[Estoque]=Back!$E$3)*(Balanço[Material]=Back!F11769))))</f>
        <v/>
      </c>
    </row>
    <row r="11770" spans="2:7">
      <c r="B11770" s="32">
        <f>SUMIF(Balanço[Estoque],Back!A11770,Balanço[Quantidade])</f>
        <v>0</v>
      </c>
      <c r="G11770" s="32" t="str" cm="1">
        <f t="array" ref="G11770">IF(F11770="","",SUM(_xlfn._xlws.FILTER(Balanço[Quantidade],(Balanço[Estoque]=Back!$E$3)*(Balanço[Material]=Back!F11770))))</f>
        <v/>
      </c>
    </row>
    <row r="11771" spans="2:7">
      <c r="B11771" s="32">
        <f>SUMIF(Balanço[Estoque],Back!A11771,Balanço[Quantidade])</f>
        <v>0</v>
      </c>
      <c r="G11771" s="32" t="str" cm="1">
        <f t="array" ref="G11771">IF(F11771="","",SUM(_xlfn._xlws.FILTER(Balanço[Quantidade],(Balanço[Estoque]=Back!$E$3)*(Balanço[Material]=Back!F11771))))</f>
        <v/>
      </c>
    </row>
    <row r="11772" spans="2:7">
      <c r="B11772" s="32">
        <f>SUMIF(Balanço[Estoque],Back!A11772,Balanço[Quantidade])</f>
        <v>0</v>
      </c>
      <c r="G11772" s="32" t="str" cm="1">
        <f t="array" ref="G11772">IF(F11772="","",SUM(_xlfn._xlws.FILTER(Balanço[Quantidade],(Balanço[Estoque]=Back!$E$3)*(Balanço[Material]=Back!F11772))))</f>
        <v/>
      </c>
    </row>
    <row r="11773" spans="2:7">
      <c r="B11773" s="32">
        <f>SUMIF(Balanço[Estoque],Back!A11773,Balanço[Quantidade])</f>
        <v>0</v>
      </c>
      <c r="G11773" s="32" t="str" cm="1">
        <f t="array" ref="G11773">IF(F11773="","",SUM(_xlfn._xlws.FILTER(Balanço[Quantidade],(Balanço[Estoque]=Back!$E$3)*(Balanço[Material]=Back!F11773))))</f>
        <v/>
      </c>
    </row>
    <row r="11774" spans="2:7">
      <c r="B11774" s="32">
        <f>SUMIF(Balanço[Estoque],Back!A11774,Balanço[Quantidade])</f>
        <v>0</v>
      </c>
      <c r="G11774" s="32" t="str" cm="1">
        <f t="array" ref="G11774">IF(F11774="","",SUM(_xlfn._xlws.FILTER(Balanço[Quantidade],(Balanço[Estoque]=Back!$E$3)*(Balanço[Material]=Back!F11774))))</f>
        <v/>
      </c>
    </row>
    <row r="11775" spans="2:7">
      <c r="B11775" s="32">
        <f>SUMIF(Balanço[Estoque],Back!A11775,Balanço[Quantidade])</f>
        <v>0</v>
      </c>
      <c r="G11775" s="32" t="str" cm="1">
        <f t="array" ref="G11775">IF(F11775="","",SUM(_xlfn._xlws.FILTER(Balanço[Quantidade],(Balanço[Estoque]=Back!$E$3)*(Balanço[Material]=Back!F11775))))</f>
        <v/>
      </c>
    </row>
    <row r="11776" spans="2:7">
      <c r="B11776" s="32">
        <f>SUMIF(Balanço[Estoque],Back!A11776,Balanço[Quantidade])</f>
        <v>0</v>
      </c>
      <c r="G11776" s="32" t="str" cm="1">
        <f t="array" ref="G11776">IF(F11776="","",SUM(_xlfn._xlws.FILTER(Balanço[Quantidade],(Balanço[Estoque]=Back!$E$3)*(Balanço[Material]=Back!F11776))))</f>
        <v/>
      </c>
    </row>
    <row r="11777" spans="2:7">
      <c r="B11777" s="32">
        <f>SUMIF(Balanço[Estoque],Back!A11777,Balanço[Quantidade])</f>
        <v>0</v>
      </c>
      <c r="G11777" s="32" t="str" cm="1">
        <f t="array" ref="G11777">IF(F11777="","",SUM(_xlfn._xlws.FILTER(Balanço[Quantidade],(Balanço[Estoque]=Back!$E$3)*(Balanço[Material]=Back!F11777))))</f>
        <v/>
      </c>
    </row>
    <row r="11778" spans="2:7">
      <c r="B11778" s="32">
        <f>SUMIF(Balanço[Estoque],Back!A11778,Balanço[Quantidade])</f>
        <v>0</v>
      </c>
      <c r="G11778" s="32" t="str" cm="1">
        <f t="array" ref="G11778">IF(F11778="","",SUM(_xlfn._xlws.FILTER(Balanço[Quantidade],(Balanço[Estoque]=Back!$E$3)*(Balanço[Material]=Back!F11778))))</f>
        <v/>
      </c>
    </row>
    <row r="11779" spans="2:7">
      <c r="B11779" s="32">
        <f>SUMIF(Balanço[Estoque],Back!A11779,Balanço[Quantidade])</f>
        <v>0</v>
      </c>
      <c r="G11779" s="32" t="str" cm="1">
        <f t="array" ref="G11779">IF(F11779="","",SUM(_xlfn._xlws.FILTER(Balanço[Quantidade],(Balanço[Estoque]=Back!$E$3)*(Balanço[Material]=Back!F11779))))</f>
        <v/>
      </c>
    </row>
    <row r="11780" spans="2:7">
      <c r="B11780" s="32">
        <f>SUMIF(Balanço[Estoque],Back!A11780,Balanço[Quantidade])</f>
        <v>0</v>
      </c>
      <c r="G11780" s="32" t="str" cm="1">
        <f t="array" ref="G11780">IF(F11780="","",SUM(_xlfn._xlws.FILTER(Balanço[Quantidade],(Balanço[Estoque]=Back!$E$3)*(Balanço[Material]=Back!F11780))))</f>
        <v/>
      </c>
    </row>
    <row r="11781" spans="2:7">
      <c r="B11781" s="32">
        <f>SUMIF(Balanço[Estoque],Back!A11781,Balanço[Quantidade])</f>
        <v>0</v>
      </c>
      <c r="G11781" s="32" t="str" cm="1">
        <f t="array" ref="G11781">IF(F11781="","",SUM(_xlfn._xlws.FILTER(Balanço[Quantidade],(Balanço[Estoque]=Back!$E$3)*(Balanço[Material]=Back!F11781))))</f>
        <v/>
      </c>
    </row>
    <row r="11782" spans="2:7">
      <c r="B11782" s="32">
        <f>SUMIF(Balanço[Estoque],Back!A11782,Balanço[Quantidade])</f>
        <v>0</v>
      </c>
      <c r="G11782" s="32" t="str" cm="1">
        <f t="array" ref="G11782">IF(F11782="","",SUM(_xlfn._xlws.FILTER(Balanço[Quantidade],(Balanço[Estoque]=Back!$E$3)*(Balanço[Material]=Back!F11782))))</f>
        <v/>
      </c>
    </row>
    <row r="11783" spans="2:7">
      <c r="B11783" s="32">
        <f>SUMIF(Balanço[Estoque],Back!A11783,Balanço[Quantidade])</f>
        <v>0</v>
      </c>
      <c r="G11783" s="32" t="str" cm="1">
        <f t="array" ref="G11783">IF(F11783="","",SUM(_xlfn._xlws.FILTER(Balanço[Quantidade],(Balanço[Estoque]=Back!$E$3)*(Balanço[Material]=Back!F11783))))</f>
        <v/>
      </c>
    </row>
    <row r="11784" spans="2:7">
      <c r="B11784" s="32">
        <f>SUMIF(Balanço[Estoque],Back!A11784,Balanço[Quantidade])</f>
        <v>0</v>
      </c>
      <c r="G11784" s="32" t="str" cm="1">
        <f t="array" ref="G11784">IF(F11784="","",SUM(_xlfn._xlws.FILTER(Balanço[Quantidade],(Balanço[Estoque]=Back!$E$3)*(Balanço[Material]=Back!F11784))))</f>
        <v/>
      </c>
    </row>
    <row r="11785" spans="2:7">
      <c r="B11785" s="32">
        <f>SUMIF(Balanço[Estoque],Back!A11785,Balanço[Quantidade])</f>
        <v>0</v>
      </c>
      <c r="G11785" s="32" t="str" cm="1">
        <f t="array" ref="G11785">IF(F11785="","",SUM(_xlfn._xlws.FILTER(Balanço[Quantidade],(Balanço[Estoque]=Back!$E$3)*(Balanço[Material]=Back!F11785))))</f>
        <v/>
      </c>
    </row>
    <row r="11786" spans="2:7">
      <c r="B11786" s="32">
        <f>SUMIF(Balanço[Estoque],Back!A11786,Balanço[Quantidade])</f>
        <v>0</v>
      </c>
      <c r="G11786" s="32" t="str" cm="1">
        <f t="array" ref="G11786">IF(F11786="","",SUM(_xlfn._xlws.FILTER(Balanço[Quantidade],(Balanço[Estoque]=Back!$E$3)*(Balanço[Material]=Back!F11786))))</f>
        <v/>
      </c>
    </row>
    <row r="11787" spans="2:7">
      <c r="B11787" s="32">
        <f>SUMIF(Balanço[Estoque],Back!A11787,Balanço[Quantidade])</f>
        <v>0</v>
      </c>
      <c r="G11787" s="32" t="str" cm="1">
        <f t="array" ref="G11787">IF(F11787="","",SUM(_xlfn._xlws.FILTER(Balanço[Quantidade],(Balanço[Estoque]=Back!$E$3)*(Balanço[Material]=Back!F11787))))</f>
        <v/>
      </c>
    </row>
    <row r="11788" spans="2:7">
      <c r="B11788" s="32">
        <f>SUMIF(Balanço[Estoque],Back!A11788,Balanço[Quantidade])</f>
        <v>0</v>
      </c>
      <c r="G11788" s="32" t="str" cm="1">
        <f t="array" ref="G11788">IF(F11788="","",SUM(_xlfn._xlws.FILTER(Balanço[Quantidade],(Balanço[Estoque]=Back!$E$3)*(Balanço[Material]=Back!F11788))))</f>
        <v/>
      </c>
    </row>
    <row r="11789" spans="2:7">
      <c r="B11789" s="32">
        <f>SUMIF(Balanço[Estoque],Back!A11789,Balanço[Quantidade])</f>
        <v>0</v>
      </c>
      <c r="G11789" s="32" t="str" cm="1">
        <f t="array" ref="G11789">IF(F11789="","",SUM(_xlfn._xlws.FILTER(Balanço[Quantidade],(Balanço[Estoque]=Back!$E$3)*(Balanço[Material]=Back!F11789))))</f>
        <v/>
      </c>
    </row>
    <row r="11790" spans="2:7">
      <c r="B11790" s="32">
        <f>SUMIF(Balanço[Estoque],Back!A11790,Balanço[Quantidade])</f>
        <v>0</v>
      </c>
      <c r="G11790" s="32" t="str" cm="1">
        <f t="array" ref="G11790">IF(F11790="","",SUM(_xlfn._xlws.FILTER(Balanço[Quantidade],(Balanço[Estoque]=Back!$E$3)*(Balanço[Material]=Back!F11790))))</f>
        <v/>
      </c>
    </row>
    <row r="11791" spans="2:7">
      <c r="B11791" s="32">
        <f>SUMIF(Balanço[Estoque],Back!A11791,Balanço[Quantidade])</f>
        <v>0</v>
      </c>
      <c r="G11791" s="32" t="str" cm="1">
        <f t="array" ref="G11791">IF(F11791="","",SUM(_xlfn._xlws.FILTER(Balanço[Quantidade],(Balanço[Estoque]=Back!$E$3)*(Balanço[Material]=Back!F11791))))</f>
        <v/>
      </c>
    </row>
    <row r="11792" spans="2:7">
      <c r="B11792" s="32">
        <f>SUMIF(Balanço[Estoque],Back!A11792,Balanço[Quantidade])</f>
        <v>0</v>
      </c>
      <c r="G11792" s="32" t="str" cm="1">
        <f t="array" ref="G11792">IF(F11792="","",SUM(_xlfn._xlws.FILTER(Balanço[Quantidade],(Balanço[Estoque]=Back!$E$3)*(Balanço[Material]=Back!F11792))))</f>
        <v/>
      </c>
    </row>
    <row r="11793" spans="2:7">
      <c r="B11793" s="32">
        <f>SUMIF(Balanço[Estoque],Back!A11793,Balanço[Quantidade])</f>
        <v>0</v>
      </c>
      <c r="G11793" s="32" t="str" cm="1">
        <f t="array" ref="G11793">IF(F11793="","",SUM(_xlfn._xlws.FILTER(Balanço[Quantidade],(Balanço[Estoque]=Back!$E$3)*(Balanço[Material]=Back!F11793))))</f>
        <v/>
      </c>
    </row>
    <row r="11794" spans="2:7">
      <c r="B11794" s="32">
        <f>SUMIF(Balanço[Estoque],Back!A11794,Balanço[Quantidade])</f>
        <v>0</v>
      </c>
      <c r="G11794" s="32" t="str" cm="1">
        <f t="array" ref="G11794">IF(F11794="","",SUM(_xlfn._xlws.FILTER(Balanço[Quantidade],(Balanço[Estoque]=Back!$E$3)*(Balanço[Material]=Back!F11794))))</f>
        <v/>
      </c>
    </row>
    <row r="11795" spans="2:7">
      <c r="B11795" s="32">
        <f>SUMIF(Balanço[Estoque],Back!A11795,Balanço[Quantidade])</f>
        <v>0</v>
      </c>
      <c r="G11795" s="32" t="str" cm="1">
        <f t="array" ref="G11795">IF(F11795="","",SUM(_xlfn._xlws.FILTER(Balanço[Quantidade],(Balanço[Estoque]=Back!$E$3)*(Balanço[Material]=Back!F11795))))</f>
        <v/>
      </c>
    </row>
    <row r="11796" spans="2:7">
      <c r="B11796" s="32">
        <f>SUMIF(Balanço[Estoque],Back!A11796,Balanço[Quantidade])</f>
        <v>0</v>
      </c>
      <c r="G11796" s="32" t="str" cm="1">
        <f t="array" ref="G11796">IF(F11796="","",SUM(_xlfn._xlws.FILTER(Balanço[Quantidade],(Balanço[Estoque]=Back!$E$3)*(Balanço[Material]=Back!F11796))))</f>
        <v/>
      </c>
    </row>
    <row r="11797" spans="2:7">
      <c r="B11797" s="32">
        <f>SUMIF(Balanço[Estoque],Back!A11797,Balanço[Quantidade])</f>
        <v>0</v>
      </c>
      <c r="G11797" s="32" t="str" cm="1">
        <f t="array" ref="G11797">IF(F11797="","",SUM(_xlfn._xlws.FILTER(Balanço[Quantidade],(Balanço[Estoque]=Back!$E$3)*(Balanço[Material]=Back!F11797))))</f>
        <v/>
      </c>
    </row>
    <row r="11798" spans="2:7">
      <c r="B11798" s="32">
        <f>SUMIF(Balanço[Estoque],Back!A11798,Balanço[Quantidade])</f>
        <v>0</v>
      </c>
      <c r="G11798" s="32" t="str" cm="1">
        <f t="array" ref="G11798">IF(F11798="","",SUM(_xlfn._xlws.FILTER(Balanço[Quantidade],(Balanço[Estoque]=Back!$E$3)*(Balanço[Material]=Back!F11798))))</f>
        <v/>
      </c>
    </row>
    <row r="11799" spans="2:7">
      <c r="B11799" s="32">
        <f>SUMIF(Balanço[Estoque],Back!A11799,Balanço[Quantidade])</f>
        <v>0</v>
      </c>
      <c r="G11799" s="32" t="str" cm="1">
        <f t="array" ref="G11799">IF(F11799="","",SUM(_xlfn._xlws.FILTER(Balanço[Quantidade],(Balanço[Estoque]=Back!$E$3)*(Balanço[Material]=Back!F11799))))</f>
        <v/>
      </c>
    </row>
    <row r="11800" spans="2:7">
      <c r="B11800" s="32">
        <f>SUMIF(Balanço[Estoque],Back!A11800,Balanço[Quantidade])</f>
        <v>0</v>
      </c>
      <c r="G11800" s="32" t="str" cm="1">
        <f t="array" ref="G11800">IF(F11800="","",SUM(_xlfn._xlws.FILTER(Balanço[Quantidade],(Balanço[Estoque]=Back!$E$3)*(Balanço[Material]=Back!F11800))))</f>
        <v/>
      </c>
    </row>
    <row r="11801" spans="2:7">
      <c r="B11801" s="32">
        <f>SUMIF(Balanço[Estoque],Back!A11801,Balanço[Quantidade])</f>
        <v>0</v>
      </c>
      <c r="G11801" s="32" t="str" cm="1">
        <f t="array" ref="G11801">IF(F11801="","",SUM(_xlfn._xlws.FILTER(Balanço[Quantidade],(Balanço[Estoque]=Back!$E$3)*(Balanço[Material]=Back!F11801))))</f>
        <v/>
      </c>
    </row>
    <row r="11802" spans="2:7">
      <c r="B11802" s="32">
        <f>SUMIF(Balanço[Estoque],Back!A11802,Balanço[Quantidade])</f>
        <v>0</v>
      </c>
      <c r="G11802" s="32" t="str" cm="1">
        <f t="array" ref="G11802">IF(F11802="","",SUM(_xlfn._xlws.FILTER(Balanço[Quantidade],(Balanço[Estoque]=Back!$E$3)*(Balanço[Material]=Back!F11802))))</f>
        <v/>
      </c>
    </row>
    <row r="11803" spans="2:7">
      <c r="B11803" s="32">
        <f>SUMIF(Balanço[Estoque],Back!A11803,Balanço[Quantidade])</f>
        <v>0</v>
      </c>
      <c r="G11803" s="32" t="str" cm="1">
        <f t="array" ref="G11803">IF(F11803="","",SUM(_xlfn._xlws.FILTER(Balanço[Quantidade],(Balanço[Estoque]=Back!$E$3)*(Balanço[Material]=Back!F11803))))</f>
        <v/>
      </c>
    </row>
    <row r="11804" spans="2:7">
      <c r="B11804" s="32">
        <f>SUMIF(Balanço[Estoque],Back!A11804,Balanço[Quantidade])</f>
        <v>0</v>
      </c>
      <c r="G11804" s="32" t="str" cm="1">
        <f t="array" ref="G11804">IF(F11804="","",SUM(_xlfn._xlws.FILTER(Balanço[Quantidade],(Balanço[Estoque]=Back!$E$3)*(Balanço[Material]=Back!F11804))))</f>
        <v/>
      </c>
    </row>
    <row r="11805" spans="2:7">
      <c r="B11805" s="32">
        <f>SUMIF(Balanço[Estoque],Back!A11805,Balanço[Quantidade])</f>
        <v>0</v>
      </c>
      <c r="G11805" s="32" t="str" cm="1">
        <f t="array" ref="G11805">IF(F11805="","",SUM(_xlfn._xlws.FILTER(Balanço[Quantidade],(Balanço[Estoque]=Back!$E$3)*(Balanço[Material]=Back!F11805))))</f>
        <v/>
      </c>
    </row>
    <row r="11806" spans="2:7">
      <c r="B11806" s="32">
        <f>SUMIF(Balanço[Estoque],Back!A11806,Balanço[Quantidade])</f>
        <v>0</v>
      </c>
      <c r="G11806" s="32" t="str" cm="1">
        <f t="array" ref="G11806">IF(F11806="","",SUM(_xlfn._xlws.FILTER(Balanço[Quantidade],(Balanço[Estoque]=Back!$E$3)*(Balanço[Material]=Back!F11806))))</f>
        <v/>
      </c>
    </row>
    <row r="11807" spans="2:7">
      <c r="B11807" s="32">
        <f>SUMIF(Balanço[Estoque],Back!A11807,Balanço[Quantidade])</f>
        <v>0</v>
      </c>
      <c r="G11807" s="32" t="str" cm="1">
        <f t="array" ref="G11807">IF(F11807="","",SUM(_xlfn._xlws.FILTER(Balanço[Quantidade],(Balanço[Estoque]=Back!$E$3)*(Balanço[Material]=Back!F11807))))</f>
        <v/>
      </c>
    </row>
    <row r="11808" spans="2:7">
      <c r="B11808" s="32">
        <f>SUMIF(Balanço[Estoque],Back!A11808,Balanço[Quantidade])</f>
        <v>0</v>
      </c>
      <c r="G11808" s="32" t="str" cm="1">
        <f t="array" ref="G11808">IF(F11808="","",SUM(_xlfn._xlws.FILTER(Balanço[Quantidade],(Balanço[Estoque]=Back!$E$3)*(Balanço[Material]=Back!F11808))))</f>
        <v/>
      </c>
    </row>
    <row r="11809" spans="2:7">
      <c r="B11809" s="32">
        <f>SUMIF(Balanço[Estoque],Back!A11809,Balanço[Quantidade])</f>
        <v>0</v>
      </c>
      <c r="G11809" s="32" t="str" cm="1">
        <f t="array" ref="G11809">IF(F11809="","",SUM(_xlfn._xlws.FILTER(Balanço[Quantidade],(Balanço[Estoque]=Back!$E$3)*(Balanço[Material]=Back!F11809))))</f>
        <v/>
      </c>
    </row>
    <row r="11810" spans="2:7">
      <c r="B11810" s="32">
        <f>SUMIF(Balanço[Estoque],Back!A11810,Balanço[Quantidade])</f>
        <v>0</v>
      </c>
      <c r="G11810" s="32" t="str" cm="1">
        <f t="array" ref="G11810">IF(F11810="","",SUM(_xlfn._xlws.FILTER(Balanço[Quantidade],(Balanço[Estoque]=Back!$E$3)*(Balanço[Material]=Back!F11810))))</f>
        <v/>
      </c>
    </row>
    <row r="11811" spans="2:7">
      <c r="B11811" s="32">
        <f>SUMIF(Balanço[Estoque],Back!A11811,Balanço[Quantidade])</f>
        <v>0</v>
      </c>
      <c r="G11811" s="32" t="str" cm="1">
        <f t="array" ref="G11811">IF(F11811="","",SUM(_xlfn._xlws.FILTER(Balanço[Quantidade],(Balanço[Estoque]=Back!$E$3)*(Balanço[Material]=Back!F11811))))</f>
        <v/>
      </c>
    </row>
    <row r="11812" spans="2:7">
      <c r="B11812" s="32">
        <f>SUMIF(Balanço[Estoque],Back!A11812,Balanço[Quantidade])</f>
        <v>0</v>
      </c>
      <c r="G11812" s="32" t="str" cm="1">
        <f t="array" ref="G11812">IF(F11812="","",SUM(_xlfn._xlws.FILTER(Balanço[Quantidade],(Balanço[Estoque]=Back!$E$3)*(Balanço[Material]=Back!F11812))))</f>
        <v/>
      </c>
    </row>
    <row r="11813" spans="2:7">
      <c r="B11813" s="32">
        <f>SUMIF(Balanço[Estoque],Back!A11813,Balanço[Quantidade])</f>
        <v>0</v>
      </c>
      <c r="G11813" s="32" t="str" cm="1">
        <f t="array" ref="G11813">IF(F11813="","",SUM(_xlfn._xlws.FILTER(Balanço[Quantidade],(Balanço[Estoque]=Back!$E$3)*(Balanço[Material]=Back!F11813))))</f>
        <v/>
      </c>
    </row>
    <row r="11814" spans="2:7">
      <c r="B11814" s="32">
        <f>SUMIF(Balanço[Estoque],Back!A11814,Balanço[Quantidade])</f>
        <v>0</v>
      </c>
      <c r="G11814" s="32" t="str" cm="1">
        <f t="array" ref="G11814">IF(F11814="","",SUM(_xlfn._xlws.FILTER(Balanço[Quantidade],(Balanço[Estoque]=Back!$E$3)*(Balanço[Material]=Back!F11814))))</f>
        <v/>
      </c>
    </row>
    <row r="11815" spans="2:7">
      <c r="B11815" s="32">
        <f>SUMIF(Balanço[Estoque],Back!A11815,Balanço[Quantidade])</f>
        <v>0</v>
      </c>
      <c r="G11815" s="32" t="str" cm="1">
        <f t="array" ref="G11815">IF(F11815="","",SUM(_xlfn._xlws.FILTER(Balanço[Quantidade],(Balanço[Estoque]=Back!$E$3)*(Balanço[Material]=Back!F11815))))</f>
        <v/>
      </c>
    </row>
    <row r="11816" spans="2:7">
      <c r="B11816" s="32">
        <f>SUMIF(Balanço[Estoque],Back!A11816,Balanço[Quantidade])</f>
        <v>0</v>
      </c>
      <c r="G11816" s="32" t="str" cm="1">
        <f t="array" ref="G11816">IF(F11816="","",SUM(_xlfn._xlws.FILTER(Balanço[Quantidade],(Balanço[Estoque]=Back!$E$3)*(Balanço[Material]=Back!F11816))))</f>
        <v/>
      </c>
    </row>
    <row r="11817" spans="2:7">
      <c r="B11817" s="32">
        <f>SUMIF(Balanço[Estoque],Back!A11817,Balanço[Quantidade])</f>
        <v>0</v>
      </c>
      <c r="G11817" s="32" t="str" cm="1">
        <f t="array" ref="G11817">IF(F11817="","",SUM(_xlfn._xlws.FILTER(Balanço[Quantidade],(Balanço[Estoque]=Back!$E$3)*(Balanço[Material]=Back!F11817))))</f>
        <v/>
      </c>
    </row>
    <row r="11818" spans="2:7">
      <c r="B11818" s="32">
        <f>SUMIF(Balanço[Estoque],Back!A11818,Balanço[Quantidade])</f>
        <v>0</v>
      </c>
      <c r="G11818" s="32" t="str" cm="1">
        <f t="array" ref="G11818">IF(F11818="","",SUM(_xlfn._xlws.FILTER(Balanço[Quantidade],(Balanço[Estoque]=Back!$E$3)*(Balanço[Material]=Back!F11818))))</f>
        <v/>
      </c>
    </row>
    <row r="11819" spans="2:7">
      <c r="B11819" s="32">
        <f>SUMIF(Balanço[Estoque],Back!A11819,Balanço[Quantidade])</f>
        <v>0</v>
      </c>
      <c r="G11819" s="32" t="str" cm="1">
        <f t="array" ref="G11819">IF(F11819="","",SUM(_xlfn._xlws.FILTER(Balanço[Quantidade],(Balanço[Estoque]=Back!$E$3)*(Balanço[Material]=Back!F11819))))</f>
        <v/>
      </c>
    </row>
    <row r="11820" spans="2:7">
      <c r="B11820" s="32">
        <f>SUMIF(Balanço[Estoque],Back!A11820,Balanço[Quantidade])</f>
        <v>0</v>
      </c>
      <c r="G11820" s="32" t="str" cm="1">
        <f t="array" ref="G11820">IF(F11820="","",SUM(_xlfn._xlws.FILTER(Balanço[Quantidade],(Balanço[Estoque]=Back!$E$3)*(Balanço[Material]=Back!F11820))))</f>
        <v/>
      </c>
    </row>
    <row r="11821" spans="2:7">
      <c r="B11821" s="32">
        <f>SUMIF(Balanço[Estoque],Back!A11821,Balanço[Quantidade])</f>
        <v>0</v>
      </c>
      <c r="G11821" s="32" t="str" cm="1">
        <f t="array" ref="G11821">IF(F11821="","",SUM(_xlfn._xlws.FILTER(Balanço[Quantidade],(Balanço[Estoque]=Back!$E$3)*(Balanço[Material]=Back!F11821))))</f>
        <v/>
      </c>
    </row>
    <row r="11822" spans="2:7">
      <c r="B11822" s="32">
        <f>SUMIF(Balanço[Estoque],Back!A11822,Balanço[Quantidade])</f>
        <v>0</v>
      </c>
      <c r="G11822" s="32" t="str" cm="1">
        <f t="array" ref="G11822">IF(F11822="","",SUM(_xlfn._xlws.FILTER(Balanço[Quantidade],(Balanço[Estoque]=Back!$E$3)*(Balanço[Material]=Back!F11822))))</f>
        <v/>
      </c>
    </row>
    <row r="11823" spans="2:7">
      <c r="B11823" s="32">
        <f>SUMIF(Balanço[Estoque],Back!A11823,Balanço[Quantidade])</f>
        <v>0</v>
      </c>
      <c r="G11823" s="32" t="str" cm="1">
        <f t="array" ref="G11823">IF(F11823="","",SUM(_xlfn._xlws.FILTER(Balanço[Quantidade],(Balanço[Estoque]=Back!$E$3)*(Balanço[Material]=Back!F11823))))</f>
        <v/>
      </c>
    </row>
    <row r="11824" spans="2:7">
      <c r="B11824" s="32">
        <f>SUMIF(Balanço[Estoque],Back!A11824,Balanço[Quantidade])</f>
        <v>0</v>
      </c>
      <c r="G11824" s="32" t="str" cm="1">
        <f t="array" ref="G11824">IF(F11824="","",SUM(_xlfn._xlws.FILTER(Balanço[Quantidade],(Balanço[Estoque]=Back!$E$3)*(Balanço[Material]=Back!F11824))))</f>
        <v/>
      </c>
    </row>
    <row r="11825" spans="2:7">
      <c r="B11825" s="32">
        <f>SUMIF(Balanço[Estoque],Back!A11825,Balanço[Quantidade])</f>
        <v>0</v>
      </c>
      <c r="G11825" s="32" t="str" cm="1">
        <f t="array" ref="G11825">IF(F11825="","",SUM(_xlfn._xlws.FILTER(Balanço[Quantidade],(Balanço[Estoque]=Back!$E$3)*(Balanço[Material]=Back!F11825))))</f>
        <v/>
      </c>
    </row>
    <row r="11826" spans="2:7">
      <c r="B11826" s="32">
        <f>SUMIF(Balanço[Estoque],Back!A11826,Balanço[Quantidade])</f>
        <v>0</v>
      </c>
      <c r="G11826" s="32" t="str" cm="1">
        <f t="array" ref="G11826">IF(F11826="","",SUM(_xlfn._xlws.FILTER(Balanço[Quantidade],(Balanço[Estoque]=Back!$E$3)*(Balanço[Material]=Back!F11826))))</f>
        <v/>
      </c>
    </row>
    <row r="11827" spans="2:7">
      <c r="B11827" s="32">
        <f>SUMIF(Balanço[Estoque],Back!A11827,Balanço[Quantidade])</f>
        <v>0</v>
      </c>
      <c r="G11827" s="32" t="str" cm="1">
        <f t="array" ref="G11827">IF(F11827="","",SUM(_xlfn._xlws.FILTER(Balanço[Quantidade],(Balanço[Estoque]=Back!$E$3)*(Balanço[Material]=Back!F11827))))</f>
        <v/>
      </c>
    </row>
    <row r="11828" spans="2:7">
      <c r="B11828" s="32">
        <f>SUMIF(Balanço[Estoque],Back!A11828,Balanço[Quantidade])</f>
        <v>0</v>
      </c>
      <c r="G11828" s="32" t="str" cm="1">
        <f t="array" ref="G11828">IF(F11828="","",SUM(_xlfn._xlws.FILTER(Balanço[Quantidade],(Balanço[Estoque]=Back!$E$3)*(Balanço[Material]=Back!F11828))))</f>
        <v/>
      </c>
    </row>
    <row r="11829" spans="2:7">
      <c r="B11829" s="32">
        <f>SUMIF(Balanço[Estoque],Back!A11829,Balanço[Quantidade])</f>
        <v>0</v>
      </c>
      <c r="G11829" s="32" t="str" cm="1">
        <f t="array" ref="G11829">IF(F11829="","",SUM(_xlfn._xlws.FILTER(Balanço[Quantidade],(Balanço[Estoque]=Back!$E$3)*(Balanço[Material]=Back!F11829))))</f>
        <v/>
      </c>
    </row>
    <row r="11830" spans="2:7">
      <c r="B11830" s="32">
        <f>SUMIF(Balanço[Estoque],Back!A11830,Balanço[Quantidade])</f>
        <v>0</v>
      </c>
      <c r="G11830" s="32" t="str" cm="1">
        <f t="array" ref="G11830">IF(F11830="","",SUM(_xlfn._xlws.FILTER(Balanço[Quantidade],(Balanço[Estoque]=Back!$E$3)*(Balanço[Material]=Back!F11830))))</f>
        <v/>
      </c>
    </row>
    <row r="11831" spans="2:7">
      <c r="B11831" s="32">
        <f>SUMIF(Balanço[Estoque],Back!A11831,Balanço[Quantidade])</f>
        <v>0</v>
      </c>
      <c r="G11831" s="32" t="str" cm="1">
        <f t="array" ref="G11831">IF(F11831="","",SUM(_xlfn._xlws.FILTER(Balanço[Quantidade],(Balanço[Estoque]=Back!$E$3)*(Balanço[Material]=Back!F11831))))</f>
        <v/>
      </c>
    </row>
    <row r="11832" spans="2:7">
      <c r="B11832" s="32">
        <f>SUMIF(Balanço[Estoque],Back!A11832,Balanço[Quantidade])</f>
        <v>0</v>
      </c>
      <c r="G11832" s="32" t="str" cm="1">
        <f t="array" ref="G11832">IF(F11832="","",SUM(_xlfn._xlws.FILTER(Balanço[Quantidade],(Balanço[Estoque]=Back!$E$3)*(Balanço[Material]=Back!F11832))))</f>
        <v/>
      </c>
    </row>
    <row r="11833" spans="2:7">
      <c r="B11833" s="32">
        <f>SUMIF(Balanço[Estoque],Back!A11833,Balanço[Quantidade])</f>
        <v>0</v>
      </c>
      <c r="G11833" s="32" t="str" cm="1">
        <f t="array" ref="G11833">IF(F11833="","",SUM(_xlfn._xlws.FILTER(Balanço[Quantidade],(Balanço[Estoque]=Back!$E$3)*(Balanço[Material]=Back!F11833))))</f>
        <v/>
      </c>
    </row>
    <row r="11834" spans="2:7">
      <c r="B11834" s="32">
        <f>SUMIF(Balanço[Estoque],Back!A11834,Balanço[Quantidade])</f>
        <v>0</v>
      </c>
      <c r="G11834" s="32" t="str" cm="1">
        <f t="array" ref="G11834">IF(F11834="","",SUM(_xlfn._xlws.FILTER(Balanço[Quantidade],(Balanço[Estoque]=Back!$E$3)*(Balanço[Material]=Back!F11834))))</f>
        <v/>
      </c>
    </row>
    <row r="11835" spans="2:7">
      <c r="B11835" s="32">
        <f>SUMIF(Balanço[Estoque],Back!A11835,Balanço[Quantidade])</f>
        <v>0</v>
      </c>
      <c r="G11835" s="32" t="str" cm="1">
        <f t="array" ref="G11835">IF(F11835="","",SUM(_xlfn._xlws.FILTER(Balanço[Quantidade],(Balanço[Estoque]=Back!$E$3)*(Balanço[Material]=Back!F11835))))</f>
        <v/>
      </c>
    </row>
    <row r="11836" spans="2:7">
      <c r="B11836" s="32">
        <f>SUMIF(Balanço[Estoque],Back!A11836,Balanço[Quantidade])</f>
        <v>0</v>
      </c>
      <c r="G11836" s="32" t="str" cm="1">
        <f t="array" ref="G11836">IF(F11836="","",SUM(_xlfn._xlws.FILTER(Balanço[Quantidade],(Balanço[Estoque]=Back!$E$3)*(Balanço[Material]=Back!F11836))))</f>
        <v/>
      </c>
    </row>
    <row r="11837" spans="2:7">
      <c r="B11837" s="32">
        <f>SUMIF(Balanço[Estoque],Back!A11837,Balanço[Quantidade])</f>
        <v>0</v>
      </c>
      <c r="G11837" s="32" t="str" cm="1">
        <f t="array" ref="G11837">IF(F11837="","",SUM(_xlfn._xlws.FILTER(Balanço[Quantidade],(Balanço[Estoque]=Back!$E$3)*(Balanço[Material]=Back!F11837))))</f>
        <v/>
      </c>
    </row>
    <row r="11838" spans="2:7">
      <c r="B11838" s="32">
        <f>SUMIF(Balanço[Estoque],Back!A11838,Balanço[Quantidade])</f>
        <v>0</v>
      </c>
      <c r="G11838" s="32" t="str" cm="1">
        <f t="array" ref="G11838">IF(F11838="","",SUM(_xlfn._xlws.FILTER(Balanço[Quantidade],(Balanço[Estoque]=Back!$E$3)*(Balanço[Material]=Back!F11838))))</f>
        <v/>
      </c>
    </row>
    <row r="11839" spans="2:7">
      <c r="B11839" s="32">
        <f>SUMIF(Balanço[Estoque],Back!A11839,Balanço[Quantidade])</f>
        <v>0</v>
      </c>
      <c r="G11839" s="32" t="str" cm="1">
        <f t="array" ref="G11839">IF(F11839="","",SUM(_xlfn._xlws.FILTER(Balanço[Quantidade],(Balanço[Estoque]=Back!$E$3)*(Balanço[Material]=Back!F11839))))</f>
        <v/>
      </c>
    </row>
    <row r="11840" spans="2:7">
      <c r="B11840" s="32">
        <f>SUMIF(Balanço[Estoque],Back!A11840,Balanço[Quantidade])</f>
        <v>0</v>
      </c>
      <c r="G11840" s="32" t="str" cm="1">
        <f t="array" ref="G11840">IF(F11840="","",SUM(_xlfn._xlws.FILTER(Balanço[Quantidade],(Balanço[Estoque]=Back!$E$3)*(Balanço[Material]=Back!F11840))))</f>
        <v/>
      </c>
    </row>
    <row r="11841" spans="2:7">
      <c r="B11841" s="32">
        <f>SUMIF(Balanço[Estoque],Back!A11841,Balanço[Quantidade])</f>
        <v>0</v>
      </c>
      <c r="G11841" s="32" t="str" cm="1">
        <f t="array" ref="G11841">IF(F11841="","",SUM(_xlfn._xlws.FILTER(Balanço[Quantidade],(Balanço[Estoque]=Back!$E$3)*(Balanço[Material]=Back!F11841))))</f>
        <v/>
      </c>
    </row>
    <row r="11842" spans="2:7">
      <c r="B11842" s="32">
        <f>SUMIF(Balanço[Estoque],Back!A11842,Balanço[Quantidade])</f>
        <v>0</v>
      </c>
      <c r="G11842" s="32" t="str" cm="1">
        <f t="array" ref="G11842">IF(F11842="","",SUM(_xlfn._xlws.FILTER(Balanço[Quantidade],(Balanço[Estoque]=Back!$E$3)*(Balanço[Material]=Back!F11842))))</f>
        <v/>
      </c>
    </row>
    <row r="11843" spans="2:7">
      <c r="B11843" s="32">
        <f>SUMIF(Balanço[Estoque],Back!A11843,Balanço[Quantidade])</f>
        <v>0</v>
      </c>
      <c r="G11843" s="32" t="str" cm="1">
        <f t="array" ref="G11843">IF(F11843="","",SUM(_xlfn._xlws.FILTER(Balanço[Quantidade],(Balanço[Estoque]=Back!$E$3)*(Balanço[Material]=Back!F11843))))</f>
        <v/>
      </c>
    </row>
    <row r="11844" spans="2:7">
      <c r="B11844" s="32">
        <f>SUMIF(Balanço[Estoque],Back!A11844,Balanço[Quantidade])</f>
        <v>0</v>
      </c>
      <c r="G11844" s="32" t="str" cm="1">
        <f t="array" ref="G11844">IF(F11844="","",SUM(_xlfn._xlws.FILTER(Balanço[Quantidade],(Balanço[Estoque]=Back!$E$3)*(Balanço[Material]=Back!F11844))))</f>
        <v/>
      </c>
    </row>
    <row r="11845" spans="2:7">
      <c r="B11845" s="32">
        <f>SUMIF(Balanço[Estoque],Back!A11845,Balanço[Quantidade])</f>
        <v>0</v>
      </c>
      <c r="G11845" s="32" t="str" cm="1">
        <f t="array" ref="G11845">IF(F11845="","",SUM(_xlfn._xlws.FILTER(Balanço[Quantidade],(Balanço[Estoque]=Back!$E$3)*(Balanço[Material]=Back!F11845))))</f>
        <v/>
      </c>
    </row>
    <row r="11846" spans="2:7">
      <c r="B11846" s="32">
        <f>SUMIF(Balanço[Estoque],Back!A11846,Balanço[Quantidade])</f>
        <v>0</v>
      </c>
      <c r="G11846" s="32" t="str" cm="1">
        <f t="array" ref="G11846">IF(F11846="","",SUM(_xlfn._xlws.FILTER(Balanço[Quantidade],(Balanço[Estoque]=Back!$E$3)*(Balanço[Material]=Back!F11846))))</f>
        <v/>
      </c>
    </row>
    <row r="11847" spans="2:7">
      <c r="B11847" s="32">
        <f>SUMIF(Balanço[Estoque],Back!A11847,Balanço[Quantidade])</f>
        <v>0</v>
      </c>
      <c r="G11847" s="32" t="str" cm="1">
        <f t="array" ref="G11847">IF(F11847="","",SUM(_xlfn._xlws.FILTER(Balanço[Quantidade],(Balanço[Estoque]=Back!$E$3)*(Balanço[Material]=Back!F11847))))</f>
        <v/>
      </c>
    </row>
    <row r="11848" spans="2:7">
      <c r="B11848" s="32">
        <f>SUMIF(Balanço[Estoque],Back!A11848,Balanço[Quantidade])</f>
        <v>0</v>
      </c>
      <c r="G11848" s="32" t="str" cm="1">
        <f t="array" ref="G11848">IF(F11848="","",SUM(_xlfn._xlws.FILTER(Balanço[Quantidade],(Balanço[Estoque]=Back!$E$3)*(Balanço[Material]=Back!F11848))))</f>
        <v/>
      </c>
    </row>
    <row r="11849" spans="2:7">
      <c r="B11849" s="32">
        <f>SUMIF(Balanço[Estoque],Back!A11849,Balanço[Quantidade])</f>
        <v>0</v>
      </c>
      <c r="G11849" s="32" t="str" cm="1">
        <f t="array" ref="G11849">IF(F11849="","",SUM(_xlfn._xlws.FILTER(Balanço[Quantidade],(Balanço[Estoque]=Back!$E$3)*(Balanço[Material]=Back!F11849))))</f>
        <v/>
      </c>
    </row>
    <row r="11850" spans="2:7">
      <c r="B11850" s="32">
        <f>SUMIF(Balanço[Estoque],Back!A11850,Balanço[Quantidade])</f>
        <v>0</v>
      </c>
      <c r="G11850" s="32" t="str" cm="1">
        <f t="array" ref="G11850">IF(F11850="","",SUM(_xlfn._xlws.FILTER(Balanço[Quantidade],(Balanço[Estoque]=Back!$E$3)*(Balanço[Material]=Back!F11850))))</f>
        <v/>
      </c>
    </row>
    <row r="11851" spans="2:7">
      <c r="B11851" s="32">
        <f>SUMIF(Balanço[Estoque],Back!A11851,Balanço[Quantidade])</f>
        <v>0</v>
      </c>
      <c r="G11851" s="32" t="str" cm="1">
        <f t="array" ref="G11851">IF(F11851="","",SUM(_xlfn._xlws.FILTER(Balanço[Quantidade],(Balanço[Estoque]=Back!$E$3)*(Balanço[Material]=Back!F11851))))</f>
        <v/>
      </c>
    </row>
    <row r="11852" spans="2:7">
      <c r="B11852" s="32">
        <f>SUMIF(Balanço[Estoque],Back!A11852,Balanço[Quantidade])</f>
        <v>0</v>
      </c>
      <c r="G11852" s="32" t="str" cm="1">
        <f t="array" ref="G11852">IF(F11852="","",SUM(_xlfn._xlws.FILTER(Balanço[Quantidade],(Balanço[Estoque]=Back!$E$3)*(Balanço[Material]=Back!F11852))))</f>
        <v/>
      </c>
    </row>
    <row r="11853" spans="2:7">
      <c r="B11853" s="32">
        <f>SUMIF(Balanço[Estoque],Back!A11853,Balanço[Quantidade])</f>
        <v>0</v>
      </c>
      <c r="G11853" s="32" t="str" cm="1">
        <f t="array" ref="G11853">IF(F11853="","",SUM(_xlfn._xlws.FILTER(Balanço[Quantidade],(Balanço[Estoque]=Back!$E$3)*(Balanço[Material]=Back!F11853))))</f>
        <v/>
      </c>
    </row>
    <row r="11854" spans="2:7">
      <c r="B11854" s="32">
        <f>SUMIF(Balanço[Estoque],Back!A11854,Balanço[Quantidade])</f>
        <v>0</v>
      </c>
      <c r="G11854" s="32" t="str" cm="1">
        <f t="array" ref="G11854">IF(F11854="","",SUM(_xlfn._xlws.FILTER(Balanço[Quantidade],(Balanço[Estoque]=Back!$E$3)*(Balanço[Material]=Back!F11854))))</f>
        <v/>
      </c>
    </row>
    <row r="11855" spans="2:7">
      <c r="B11855" s="32">
        <f>SUMIF(Balanço[Estoque],Back!A11855,Balanço[Quantidade])</f>
        <v>0</v>
      </c>
      <c r="G11855" s="32" t="str" cm="1">
        <f t="array" ref="G11855">IF(F11855="","",SUM(_xlfn._xlws.FILTER(Balanço[Quantidade],(Balanço[Estoque]=Back!$E$3)*(Balanço[Material]=Back!F11855))))</f>
        <v/>
      </c>
    </row>
    <row r="11856" spans="2:7">
      <c r="B11856" s="32">
        <f>SUMIF(Balanço[Estoque],Back!A11856,Balanço[Quantidade])</f>
        <v>0</v>
      </c>
      <c r="G11856" s="32" t="str" cm="1">
        <f t="array" ref="G11856">IF(F11856="","",SUM(_xlfn._xlws.FILTER(Balanço[Quantidade],(Balanço[Estoque]=Back!$E$3)*(Balanço[Material]=Back!F11856))))</f>
        <v/>
      </c>
    </row>
    <row r="11857" spans="2:7">
      <c r="B11857" s="32">
        <f>SUMIF(Balanço[Estoque],Back!A11857,Balanço[Quantidade])</f>
        <v>0</v>
      </c>
      <c r="G11857" s="32" t="str" cm="1">
        <f t="array" ref="G11857">IF(F11857="","",SUM(_xlfn._xlws.FILTER(Balanço[Quantidade],(Balanço[Estoque]=Back!$E$3)*(Balanço[Material]=Back!F11857))))</f>
        <v/>
      </c>
    </row>
    <row r="11858" spans="2:7">
      <c r="B11858" s="32">
        <f>SUMIF(Balanço[Estoque],Back!A11858,Balanço[Quantidade])</f>
        <v>0</v>
      </c>
      <c r="G11858" s="32" t="str" cm="1">
        <f t="array" ref="G11858">IF(F11858="","",SUM(_xlfn._xlws.FILTER(Balanço[Quantidade],(Balanço[Estoque]=Back!$E$3)*(Balanço[Material]=Back!F11858))))</f>
        <v/>
      </c>
    </row>
    <row r="11859" spans="2:7">
      <c r="B11859" s="32">
        <f>SUMIF(Balanço[Estoque],Back!A11859,Balanço[Quantidade])</f>
        <v>0</v>
      </c>
      <c r="G11859" s="32" t="str" cm="1">
        <f t="array" ref="G11859">IF(F11859="","",SUM(_xlfn._xlws.FILTER(Balanço[Quantidade],(Balanço[Estoque]=Back!$E$3)*(Balanço[Material]=Back!F11859))))</f>
        <v/>
      </c>
    </row>
    <row r="11860" spans="2:7">
      <c r="B11860" s="32">
        <f>SUMIF(Balanço[Estoque],Back!A11860,Balanço[Quantidade])</f>
        <v>0</v>
      </c>
      <c r="G11860" s="32" t="str" cm="1">
        <f t="array" ref="G11860">IF(F11860="","",SUM(_xlfn._xlws.FILTER(Balanço[Quantidade],(Balanço[Estoque]=Back!$E$3)*(Balanço[Material]=Back!F11860))))</f>
        <v/>
      </c>
    </row>
    <row r="11861" spans="2:7">
      <c r="B11861" s="32">
        <f>SUMIF(Balanço[Estoque],Back!A11861,Balanço[Quantidade])</f>
        <v>0</v>
      </c>
      <c r="G11861" s="32" t="str" cm="1">
        <f t="array" ref="G11861">IF(F11861="","",SUM(_xlfn._xlws.FILTER(Balanço[Quantidade],(Balanço[Estoque]=Back!$E$3)*(Balanço[Material]=Back!F11861))))</f>
        <v/>
      </c>
    </row>
    <row r="11862" spans="2:7">
      <c r="B11862" s="32">
        <f>SUMIF(Balanço[Estoque],Back!A11862,Balanço[Quantidade])</f>
        <v>0</v>
      </c>
      <c r="G11862" s="32" t="str" cm="1">
        <f t="array" ref="G11862">IF(F11862="","",SUM(_xlfn._xlws.FILTER(Balanço[Quantidade],(Balanço[Estoque]=Back!$E$3)*(Balanço[Material]=Back!F11862))))</f>
        <v/>
      </c>
    </row>
    <row r="11863" spans="2:7">
      <c r="B11863" s="32">
        <f>SUMIF(Balanço[Estoque],Back!A11863,Balanço[Quantidade])</f>
        <v>0</v>
      </c>
      <c r="G11863" s="32" t="str" cm="1">
        <f t="array" ref="G11863">IF(F11863="","",SUM(_xlfn._xlws.FILTER(Balanço[Quantidade],(Balanço[Estoque]=Back!$E$3)*(Balanço[Material]=Back!F11863))))</f>
        <v/>
      </c>
    </row>
    <row r="11864" spans="2:7">
      <c r="B11864" s="32">
        <f>SUMIF(Balanço[Estoque],Back!A11864,Balanço[Quantidade])</f>
        <v>0</v>
      </c>
      <c r="G11864" s="32" t="str" cm="1">
        <f t="array" ref="G11864">IF(F11864="","",SUM(_xlfn._xlws.FILTER(Balanço[Quantidade],(Balanço[Estoque]=Back!$E$3)*(Balanço[Material]=Back!F11864))))</f>
        <v/>
      </c>
    </row>
    <row r="11865" spans="2:7">
      <c r="B11865" s="32">
        <f>SUMIF(Balanço[Estoque],Back!A11865,Balanço[Quantidade])</f>
        <v>0</v>
      </c>
      <c r="G11865" s="32" t="str" cm="1">
        <f t="array" ref="G11865">IF(F11865="","",SUM(_xlfn._xlws.FILTER(Balanço[Quantidade],(Balanço[Estoque]=Back!$E$3)*(Balanço[Material]=Back!F11865))))</f>
        <v/>
      </c>
    </row>
    <row r="11866" spans="2:7">
      <c r="B11866" s="32">
        <f>SUMIF(Balanço[Estoque],Back!A11866,Balanço[Quantidade])</f>
        <v>0</v>
      </c>
      <c r="G11866" s="32" t="str" cm="1">
        <f t="array" ref="G11866">IF(F11866="","",SUM(_xlfn._xlws.FILTER(Balanço[Quantidade],(Balanço[Estoque]=Back!$E$3)*(Balanço[Material]=Back!F11866))))</f>
        <v/>
      </c>
    </row>
    <row r="11867" spans="2:7">
      <c r="B11867" s="32">
        <f>SUMIF(Balanço[Estoque],Back!A11867,Balanço[Quantidade])</f>
        <v>0</v>
      </c>
      <c r="G11867" s="32" t="str" cm="1">
        <f t="array" ref="G11867">IF(F11867="","",SUM(_xlfn._xlws.FILTER(Balanço[Quantidade],(Balanço[Estoque]=Back!$E$3)*(Balanço[Material]=Back!F11867))))</f>
        <v/>
      </c>
    </row>
    <row r="11868" spans="2:7">
      <c r="B11868" s="32">
        <f>SUMIF(Balanço[Estoque],Back!A11868,Balanço[Quantidade])</f>
        <v>0</v>
      </c>
      <c r="G11868" s="32" t="str" cm="1">
        <f t="array" ref="G11868">IF(F11868="","",SUM(_xlfn._xlws.FILTER(Balanço[Quantidade],(Balanço[Estoque]=Back!$E$3)*(Balanço[Material]=Back!F11868))))</f>
        <v/>
      </c>
    </row>
    <row r="11869" spans="2:7">
      <c r="B11869" s="32">
        <f>SUMIF(Balanço[Estoque],Back!A11869,Balanço[Quantidade])</f>
        <v>0</v>
      </c>
      <c r="G11869" s="32" t="str" cm="1">
        <f t="array" ref="G11869">IF(F11869="","",SUM(_xlfn._xlws.FILTER(Balanço[Quantidade],(Balanço[Estoque]=Back!$E$3)*(Balanço[Material]=Back!F11869))))</f>
        <v/>
      </c>
    </row>
    <row r="11870" spans="2:7">
      <c r="B11870" s="32">
        <f>SUMIF(Balanço[Estoque],Back!A11870,Balanço[Quantidade])</f>
        <v>0</v>
      </c>
      <c r="G11870" s="32" t="str" cm="1">
        <f t="array" ref="G11870">IF(F11870="","",SUM(_xlfn._xlws.FILTER(Balanço[Quantidade],(Balanço[Estoque]=Back!$E$3)*(Balanço[Material]=Back!F11870))))</f>
        <v/>
      </c>
    </row>
    <row r="11871" spans="2:7">
      <c r="B11871" s="32">
        <f>SUMIF(Balanço[Estoque],Back!A11871,Balanço[Quantidade])</f>
        <v>0</v>
      </c>
      <c r="G11871" s="32" t="str" cm="1">
        <f t="array" ref="G11871">IF(F11871="","",SUM(_xlfn._xlws.FILTER(Balanço[Quantidade],(Balanço[Estoque]=Back!$E$3)*(Balanço[Material]=Back!F11871))))</f>
        <v/>
      </c>
    </row>
    <row r="11872" spans="2:7">
      <c r="B11872" s="32">
        <f>SUMIF(Balanço[Estoque],Back!A11872,Balanço[Quantidade])</f>
        <v>0</v>
      </c>
      <c r="G11872" s="32" t="str" cm="1">
        <f t="array" ref="G11872">IF(F11872="","",SUM(_xlfn._xlws.FILTER(Balanço[Quantidade],(Balanço[Estoque]=Back!$E$3)*(Balanço[Material]=Back!F11872))))</f>
        <v/>
      </c>
    </row>
    <row r="11873" spans="2:7">
      <c r="B11873" s="32">
        <f>SUMIF(Balanço[Estoque],Back!A11873,Balanço[Quantidade])</f>
        <v>0</v>
      </c>
      <c r="G11873" s="32" t="str" cm="1">
        <f t="array" ref="G11873">IF(F11873="","",SUM(_xlfn._xlws.FILTER(Balanço[Quantidade],(Balanço[Estoque]=Back!$E$3)*(Balanço[Material]=Back!F11873))))</f>
        <v/>
      </c>
    </row>
    <row r="11874" spans="2:7">
      <c r="B11874" s="32">
        <f>SUMIF(Balanço[Estoque],Back!A11874,Balanço[Quantidade])</f>
        <v>0</v>
      </c>
      <c r="G11874" s="32" t="str" cm="1">
        <f t="array" ref="G11874">IF(F11874="","",SUM(_xlfn._xlws.FILTER(Balanço[Quantidade],(Balanço[Estoque]=Back!$E$3)*(Balanço[Material]=Back!F11874))))</f>
        <v/>
      </c>
    </row>
    <row r="11875" spans="2:7">
      <c r="B11875" s="32">
        <f>SUMIF(Balanço[Estoque],Back!A11875,Balanço[Quantidade])</f>
        <v>0</v>
      </c>
      <c r="G11875" s="32" t="str" cm="1">
        <f t="array" ref="G11875">IF(F11875="","",SUM(_xlfn._xlws.FILTER(Balanço[Quantidade],(Balanço[Estoque]=Back!$E$3)*(Balanço[Material]=Back!F11875))))</f>
        <v/>
      </c>
    </row>
    <row r="11876" spans="2:7">
      <c r="B11876" s="32">
        <f>SUMIF(Balanço[Estoque],Back!A11876,Balanço[Quantidade])</f>
        <v>0</v>
      </c>
      <c r="G11876" s="32" t="str" cm="1">
        <f t="array" ref="G11876">IF(F11876="","",SUM(_xlfn._xlws.FILTER(Balanço[Quantidade],(Balanço[Estoque]=Back!$E$3)*(Balanço[Material]=Back!F11876))))</f>
        <v/>
      </c>
    </row>
    <row r="11877" spans="2:7">
      <c r="B11877" s="32">
        <f>SUMIF(Balanço[Estoque],Back!A11877,Balanço[Quantidade])</f>
        <v>0</v>
      </c>
      <c r="G11877" s="32" t="str" cm="1">
        <f t="array" ref="G11877">IF(F11877="","",SUM(_xlfn._xlws.FILTER(Balanço[Quantidade],(Balanço[Estoque]=Back!$E$3)*(Balanço[Material]=Back!F11877))))</f>
        <v/>
      </c>
    </row>
    <row r="11878" spans="2:7">
      <c r="B11878" s="32">
        <f>SUMIF(Balanço[Estoque],Back!A11878,Balanço[Quantidade])</f>
        <v>0</v>
      </c>
      <c r="G11878" s="32" t="str" cm="1">
        <f t="array" ref="G11878">IF(F11878="","",SUM(_xlfn._xlws.FILTER(Balanço[Quantidade],(Balanço[Estoque]=Back!$E$3)*(Balanço[Material]=Back!F11878))))</f>
        <v/>
      </c>
    </row>
    <row r="11879" spans="2:7">
      <c r="B11879" s="32">
        <f>SUMIF(Balanço[Estoque],Back!A11879,Balanço[Quantidade])</f>
        <v>0</v>
      </c>
      <c r="G11879" s="32" t="str" cm="1">
        <f t="array" ref="G11879">IF(F11879="","",SUM(_xlfn._xlws.FILTER(Balanço[Quantidade],(Balanço[Estoque]=Back!$E$3)*(Balanço[Material]=Back!F11879))))</f>
        <v/>
      </c>
    </row>
    <row r="11880" spans="2:7">
      <c r="B11880" s="32">
        <f>SUMIF(Balanço[Estoque],Back!A11880,Balanço[Quantidade])</f>
        <v>0</v>
      </c>
      <c r="G11880" s="32" t="str" cm="1">
        <f t="array" ref="G11880">IF(F11880="","",SUM(_xlfn._xlws.FILTER(Balanço[Quantidade],(Balanço[Estoque]=Back!$E$3)*(Balanço[Material]=Back!F11880))))</f>
        <v/>
      </c>
    </row>
    <row r="11881" spans="2:7">
      <c r="B11881" s="32">
        <f>SUMIF(Balanço[Estoque],Back!A11881,Balanço[Quantidade])</f>
        <v>0</v>
      </c>
      <c r="G11881" s="32" t="str" cm="1">
        <f t="array" ref="G11881">IF(F11881="","",SUM(_xlfn._xlws.FILTER(Balanço[Quantidade],(Balanço[Estoque]=Back!$E$3)*(Balanço[Material]=Back!F11881))))</f>
        <v/>
      </c>
    </row>
    <row r="11882" spans="2:7">
      <c r="B11882" s="32">
        <f>SUMIF(Balanço[Estoque],Back!A11882,Balanço[Quantidade])</f>
        <v>0</v>
      </c>
      <c r="G11882" s="32" t="str" cm="1">
        <f t="array" ref="G11882">IF(F11882="","",SUM(_xlfn._xlws.FILTER(Balanço[Quantidade],(Balanço[Estoque]=Back!$E$3)*(Balanço[Material]=Back!F11882))))</f>
        <v/>
      </c>
    </row>
    <row r="11883" spans="2:7">
      <c r="B11883" s="32">
        <f>SUMIF(Balanço[Estoque],Back!A11883,Balanço[Quantidade])</f>
        <v>0</v>
      </c>
      <c r="G11883" s="32" t="str" cm="1">
        <f t="array" ref="G11883">IF(F11883="","",SUM(_xlfn._xlws.FILTER(Balanço[Quantidade],(Balanço[Estoque]=Back!$E$3)*(Balanço[Material]=Back!F11883))))</f>
        <v/>
      </c>
    </row>
    <row r="11884" spans="2:7">
      <c r="B11884" s="32">
        <f>SUMIF(Balanço[Estoque],Back!A11884,Balanço[Quantidade])</f>
        <v>0</v>
      </c>
      <c r="G11884" s="32" t="str" cm="1">
        <f t="array" ref="G11884">IF(F11884="","",SUM(_xlfn._xlws.FILTER(Balanço[Quantidade],(Balanço[Estoque]=Back!$E$3)*(Balanço[Material]=Back!F11884))))</f>
        <v/>
      </c>
    </row>
    <row r="11885" spans="2:7">
      <c r="B11885" s="32">
        <f>SUMIF(Balanço[Estoque],Back!A11885,Balanço[Quantidade])</f>
        <v>0</v>
      </c>
      <c r="G11885" s="32" t="str" cm="1">
        <f t="array" ref="G11885">IF(F11885="","",SUM(_xlfn._xlws.FILTER(Balanço[Quantidade],(Balanço[Estoque]=Back!$E$3)*(Balanço[Material]=Back!F11885))))</f>
        <v/>
      </c>
    </row>
    <row r="11886" spans="2:7">
      <c r="B11886" s="32">
        <f>SUMIF(Balanço[Estoque],Back!A11886,Balanço[Quantidade])</f>
        <v>0</v>
      </c>
      <c r="G11886" s="32" t="str" cm="1">
        <f t="array" ref="G11886">IF(F11886="","",SUM(_xlfn._xlws.FILTER(Balanço[Quantidade],(Balanço[Estoque]=Back!$E$3)*(Balanço[Material]=Back!F11886))))</f>
        <v/>
      </c>
    </row>
    <row r="11887" spans="2:7">
      <c r="B11887" s="32">
        <f>SUMIF(Balanço[Estoque],Back!A11887,Balanço[Quantidade])</f>
        <v>0</v>
      </c>
      <c r="G11887" s="32" t="str" cm="1">
        <f t="array" ref="G11887">IF(F11887="","",SUM(_xlfn._xlws.FILTER(Balanço[Quantidade],(Balanço[Estoque]=Back!$E$3)*(Balanço[Material]=Back!F11887))))</f>
        <v/>
      </c>
    </row>
    <row r="11888" spans="2:7">
      <c r="B11888" s="32">
        <f>SUMIF(Balanço[Estoque],Back!A11888,Balanço[Quantidade])</f>
        <v>0</v>
      </c>
      <c r="G11888" s="32" t="str" cm="1">
        <f t="array" ref="G11888">IF(F11888="","",SUM(_xlfn._xlws.FILTER(Balanço[Quantidade],(Balanço[Estoque]=Back!$E$3)*(Balanço[Material]=Back!F11888))))</f>
        <v/>
      </c>
    </row>
    <row r="11889" spans="2:7">
      <c r="B11889" s="32">
        <f>SUMIF(Balanço[Estoque],Back!A11889,Balanço[Quantidade])</f>
        <v>0</v>
      </c>
      <c r="G11889" s="32" t="str" cm="1">
        <f t="array" ref="G11889">IF(F11889="","",SUM(_xlfn._xlws.FILTER(Balanço[Quantidade],(Balanço[Estoque]=Back!$E$3)*(Balanço[Material]=Back!F11889))))</f>
        <v/>
      </c>
    </row>
    <row r="11890" spans="2:7">
      <c r="B11890" s="32">
        <f>SUMIF(Balanço[Estoque],Back!A11890,Balanço[Quantidade])</f>
        <v>0</v>
      </c>
      <c r="G11890" s="32" t="str" cm="1">
        <f t="array" ref="G11890">IF(F11890="","",SUM(_xlfn._xlws.FILTER(Balanço[Quantidade],(Balanço[Estoque]=Back!$E$3)*(Balanço[Material]=Back!F11890))))</f>
        <v/>
      </c>
    </row>
    <row r="11891" spans="2:7">
      <c r="B11891" s="32">
        <f>SUMIF(Balanço[Estoque],Back!A11891,Balanço[Quantidade])</f>
        <v>0</v>
      </c>
      <c r="G11891" s="32" t="str" cm="1">
        <f t="array" ref="G11891">IF(F11891="","",SUM(_xlfn._xlws.FILTER(Balanço[Quantidade],(Balanço[Estoque]=Back!$E$3)*(Balanço[Material]=Back!F11891))))</f>
        <v/>
      </c>
    </row>
    <row r="11892" spans="2:7">
      <c r="B11892" s="32">
        <f>SUMIF(Balanço[Estoque],Back!A11892,Balanço[Quantidade])</f>
        <v>0</v>
      </c>
      <c r="G11892" s="32" t="str" cm="1">
        <f t="array" ref="G11892">IF(F11892="","",SUM(_xlfn._xlws.FILTER(Balanço[Quantidade],(Balanço[Estoque]=Back!$E$3)*(Balanço[Material]=Back!F11892))))</f>
        <v/>
      </c>
    </row>
    <row r="11893" spans="2:7">
      <c r="B11893" s="32">
        <f>SUMIF(Balanço[Estoque],Back!A11893,Balanço[Quantidade])</f>
        <v>0</v>
      </c>
      <c r="G11893" s="32" t="str" cm="1">
        <f t="array" ref="G11893">IF(F11893="","",SUM(_xlfn._xlws.FILTER(Balanço[Quantidade],(Balanço[Estoque]=Back!$E$3)*(Balanço[Material]=Back!F11893))))</f>
        <v/>
      </c>
    </row>
    <row r="11894" spans="2:7">
      <c r="B11894" s="32">
        <f>SUMIF(Balanço[Estoque],Back!A11894,Balanço[Quantidade])</f>
        <v>0</v>
      </c>
      <c r="G11894" s="32" t="str" cm="1">
        <f t="array" ref="G11894">IF(F11894="","",SUM(_xlfn._xlws.FILTER(Balanço[Quantidade],(Balanço[Estoque]=Back!$E$3)*(Balanço[Material]=Back!F11894))))</f>
        <v/>
      </c>
    </row>
    <row r="11895" spans="2:7">
      <c r="B11895" s="32">
        <f>SUMIF(Balanço[Estoque],Back!A11895,Balanço[Quantidade])</f>
        <v>0</v>
      </c>
      <c r="G11895" s="32" t="str" cm="1">
        <f t="array" ref="G11895">IF(F11895="","",SUM(_xlfn._xlws.FILTER(Balanço[Quantidade],(Balanço[Estoque]=Back!$E$3)*(Balanço[Material]=Back!F11895))))</f>
        <v/>
      </c>
    </row>
    <row r="11896" spans="2:7">
      <c r="B11896" s="32">
        <f>SUMIF(Balanço[Estoque],Back!A11896,Balanço[Quantidade])</f>
        <v>0</v>
      </c>
      <c r="G11896" s="32" t="str" cm="1">
        <f t="array" ref="G11896">IF(F11896="","",SUM(_xlfn._xlws.FILTER(Balanço[Quantidade],(Balanço[Estoque]=Back!$E$3)*(Balanço[Material]=Back!F11896))))</f>
        <v/>
      </c>
    </row>
    <row r="11897" spans="2:7">
      <c r="B11897" s="32">
        <f>SUMIF(Balanço[Estoque],Back!A11897,Balanço[Quantidade])</f>
        <v>0</v>
      </c>
      <c r="G11897" s="32" t="str" cm="1">
        <f t="array" ref="G11897">IF(F11897="","",SUM(_xlfn._xlws.FILTER(Balanço[Quantidade],(Balanço[Estoque]=Back!$E$3)*(Balanço[Material]=Back!F11897))))</f>
        <v/>
      </c>
    </row>
    <row r="11898" spans="2:7">
      <c r="B11898" s="32">
        <f>SUMIF(Balanço[Estoque],Back!A11898,Balanço[Quantidade])</f>
        <v>0</v>
      </c>
      <c r="G11898" s="32" t="str" cm="1">
        <f t="array" ref="G11898">IF(F11898="","",SUM(_xlfn._xlws.FILTER(Balanço[Quantidade],(Balanço[Estoque]=Back!$E$3)*(Balanço[Material]=Back!F11898))))</f>
        <v/>
      </c>
    </row>
    <row r="11899" spans="2:7">
      <c r="B11899" s="32">
        <f>SUMIF(Balanço[Estoque],Back!A11899,Balanço[Quantidade])</f>
        <v>0</v>
      </c>
      <c r="G11899" s="32" t="str" cm="1">
        <f t="array" ref="G11899">IF(F11899="","",SUM(_xlfn._xlws.FILTER(Balanço[Quantidade],(Balanço[Estoque]=Back!$E$3)*(Balanço[Material]=Back!F11899))))</f>
        <v/>
      </c>
    </row>
    <row r="11900" spans="2:7">
      <c r="B11900" s="32">
        <f>SUMIF(Balanço[Estoque],Back!A11900,Balanço[Quantidade])</f>
        <v>0</v>
      </c>
      <c r="G11900" s="32" t="str" cm="1">
        <f t="array" ref="G11900">IF(F11900="","",SUM(_xlfn._xlws.FILTER(Balanço[Quantidade],(Balanço[Estoque]=Back!$E$3)*(Balanço[Material]=Back!F11900))))</f>
        <v/>
      </c>
    </row>
    <row r="11901" spans="2:7">
      <c r="B11901" s="32">
        <f>SUMIF(Balanço[Estoque],Back!A11901,Balanço[Quantidade])</f>
        <v>0</v>
      </c>
      <c r="G11901" s="32" t="str" cm="1">
        <f t="array" ref="G11901">IF(F11901="","",SUM(_xlfn._xlws.FILTER(Balanço[Quantidade],(Balanço[Estoque]=Back!$E$3)*(Balanço[Material]=Back!F11901))))</f>
        <v/>
      </c>
    </row>
    <row r="11902" spans="2:7">
      <c r="B11902" s="32">
        <f>SUMIF(Balanço[Estoque],Back!A11902,Balanço[Quantidade])</f>
        <v>0</v>
      </c>
      <c r="G11902" s="32" t="str" cm="1">
        <f t="array" ref="G11902">IF(F11902="","",SUM(_xlfn._xlws.FILTER(Balanço[Quantidade],(Balanço[Estoque]=Back!$E$3)*(Balanço[Material]=Back!F11902))))</f>
        <v/>
      </c>
    </row>
    <row r="11903" spans="2:7">
      <c r="B11903" s="32">
        <f>SUMIF(Balanço[Estoque],Back!A11903,Balanço[Quantidade])</f>
        <v>0</v>
      </c>
      <c r="G11903" s="32" t="str" cm="1">
        <f t="array" ref="G11903">IF(F11903="","",SUM(_xlfn._xlws.FILTER(Balanço[Quantidade],(Balanço[Estoque]=Back!$E$3)*(Balanço[Material]=Back!F11903))))</f>
        <v/>
      </c>
    </row>
    <row r="11904" spans="2:7">
      <c r="B11904" s="32">
        <f>SUMIF(Balanço[Estoque],Back!A11904,Balanço[Quantidade])</f>
        <v>0</v>
      </c>
      <c r="G11904" s="32" t="str" cm="1">
        <f t="array" ref="G11904">IF(F11904="","",SUM(_xlfn._xlws.FILTER(Balanço[Quantidade],(Balanço[Estoque]=Back!$E$3)*(Balanço[Material]=Back!F11904))))</f>
        <v/>
      </c>
    </row>
    <row r="11905" spans="2:7">
      <c r="B11905" s="32">
        <f>SUMIF(Balanço[Estoque],Back!A11905,Balanço[Quantidade])</f>
        <v>0</v>
      </c>
      <c r="G11905" s="32" t="str" cm="1">
        <f t="array" ref="G11905">IF(F11905="","",SUM(_xlfn._xlws.FILTER(Balanço[Quantidade],(Balanço[Estoque]=Back!$E$3)*(Balanço[Material]=Back!F11905))))</f>
        <v/>
      </c>
    </row>
    <row r="11906" spans="2:7">
      <c r="B11906" s="32">
        <f>SUMIF(Balanço[Estoque],Back!A11906,Balanço[Quantidade])</f>
        <v>0</v>
      </c>
      <c r="G11906" s="32" t="str" cm="1">
        <f t="array" ref="G11906">IF(F11906="","",SUM(_xlfn._xlws.FILTER(Balanço[Quantidade],(Balanço[Estoque]=Back!$E$3)*(Balanço[Material]=Back!F11906))))</f>
        <v/>
      </c>
    </row>
    <row r="11907" spans="2:7">
      <c r="B11907" s="32">
        <f>SUMIF(Balanço[Estoque],Back!A11907,Balanço[Quantidade])</f>
        <v>0</v>
      </c>
      <c r="G11907" s="32" t="str" cm="1">
        <f t="array" ref="G11907">IF(F11907="","",SUM(_xlfn._xlws.FILTER(Balanço[Quantidade],(Balanço[Estoque]=Back!$E$3)*(Balanço[Material]=Back!F11907))))</f>
        <v/>
      </c>
    </row>
    <row r="11908" spans="2:7">
      <c r="B11908" s="32">
        <f>SUMIF(Balanço[Estoque],Back!A11908,Balanço[Quantidade])</f>
        <v>0</v>
      </c>
      <c r="G11908" s="32" t="str" cm="1">
        <f t="array" ref="G11908">IF(F11908="","",SUM(_xlfn._xlws.FILTER(Balanço[Quantidade],(Balanço[Estoque]=Back!$E$3)*(Balanço[Material]=Back!F11908))))</f>
        <v/>
      </c>
    </row>
    <row r="11909" spans="2:7">
      <c r="B11909" s="32">
        <f>SUMIF(Balanço[Estoque],Back!A11909,Balanço[Quantidade])</f>
        <v>0</v>
      </c>
      <c r="G11909" s="32" t="str" cm="1">
        <f t="array" ref="G11909">IF(F11909="","",SUM(_xlfn._xlws.FILTER(Balanço[Quantidade],(Balanço[Estoque]=Back!$E$3)*(Balanço[Material]=Back!F11909))))</f>
        <v/>
      </c>
    </row>
    <row r="11910" spans="2:7">
      <c r="B11910" s="32">
        <f>SUMIF(Balanço[Estoque],Back!A11910,Balanço[Quantidade])</f>
        <v>0</v>
      </c>
      <c r="G11910" s="32" t="str" cm="1">
        <f t="array" ref="G11910">IF(F11910="","",SUM(_xlfn._xlws.FILTER(Balanço[Quantidade],(Balanço[Estoque]=Back!$E$3)*(Balanço[Material]=Back!F11910))))</f>
        <v/>
      </c>
    </row>
    <row r="11911" spans="2:7">
      <c r="B11911" s="32">
        <f>SUMIF(Balanço[Estoque],Back!A11911,Balanço[Quantidade])</f>
        <v>0</v>
      </c>
      <c r="G11911" s="32" t="str" cm="1">
        <f t="array" ref="G11911">IF(F11911="","",SUM(_xlfn._xlws.FILTER(Balanço[Quantidade],(Balanço[Estoque]=Back!$E$3)*(Balanço[Material]=Back!F11911))))</f>
        <v/>
      </c>
    </row>
    <row r="11912" spans="2:7">
      <c r="B11912" s="32">
        <f>SUMIF(Balanço[Estoque],Back!A11912,Balanço[Quantidade])</f>
        <v>0</v>
      </c>
      <c r="G11912" s="32" t="str" cm="1">
        <f t="array" ref="G11912">IF(F11912="","",SUM(_xlfn._xlws.FILTER(Balanço[Quantidade],(Balanço[Estoque]=Back!$E$3)*(Balanço[Material]=Back!F11912))))</f>
        <v/>
      </c>
    </row>
    <row r="11913" spans="2:7">
      <c r="B11913" s="32">
        <f>SUMIF(Balanço[Estoque],Back!A11913,Balanço[Quantidade])</f>
        <v>0</v>
      </c>
      <c r="G11913" s="32" t="str" cm="1">
        <f t="array" ref="G11913">IF(F11913="","",SUM(_xlfn._xlws.FILTER(Balanço[Quantidade],(Balanço[Estoque]=Back!$E$3)*(Balanço[Material]=Back!F11913))))</f>
        <v/>
      </c>
    </row>
    <row r="11914" spans="2:7">
      <c r="B11914" s="32">
        <f>SUMIF(Balanço[Estoque],Back!A11914,Balanço[Quantidade])</f>
        <v>0</v>
      </c>
      <c r="G11914" s="32" t="str" cm="1">
        <f t="array" ref="G11914">IF(F11914="","",SUM(_xlfn._xlws.FILTER(Balanço[Quantidade],(Balanço[Estoque]=Back!$E$3)*(Balanço[Material]=Back!F11914))))</f>
        <v/>
      </c>
    </row>
    <row r="11915" spans="2:7">
      <c r="B11915" s="32">
        <f>SUMIF(Balanço[Estoque],Back!A11915,Balanço[Quantidade])</f>
        <v>0</v>
      </c>
      <c r="G11915" s="32" t="str" cm="1">
        <f t="array" ref="G11915">IF(F11915="","",SUM(_xlfn._xlws.FILTER(Balanço[Quantidade],(Balanço[Estoque]=Back!$E$3)*(Balanço[Material]=Back!F11915))))</f>
        <v/>
      </c>
    </row>
    <row r="11916" spans="2:7">
      <c r="B11916" s="32">
        <f>SUMIF(Balanço[Estoque],Back!A11916,Balanço[Quantidade])</f>
        <v>0</v>
      </c>
      <c r="G11916" s="32" t="str" cm="1">
        <f t="array" ref="G11916">IF(F11916="","",SUM(_xlfn._xlws.FILTER(Balanço[Quantidade],(Balanço[Estoque]=Back!$E$3)*(Balanço[Material]=Back!F11916))))</f>
        <v/>
      </c>
    </row>
    <row r="11917" spans="2:7">
      <c r="B11917" s="32">
        <f>SUMIF(Balanço[Estoque],Back!A11917,Balanço[Quantidade])</f>
        <v>0</v>
      </c>
      <c r="G11917" s="32" t="str" cm="1">
        <f t="array" ref="G11917">IF(F11917="","",SUM(_xlfn._xlws.FILTER(Balanço[Quantidade],(Balanço[Estoque]=Back!$E$3)*(Balanço[Material]=Back!F11917))))</f>
        <v/>
      </c>
    </row>
    <row r="11918" spans="2:7">
      <c r="B11918" s="32">
        <f>SUMIF(Balanço[Estoque],Back!A11918,Balanço[Quantidade])</f>
        <v>0</v>
      </c>
      <c r="G11918" s="32" t="str" cm="1">
        <f t="array" ref="G11918">IF(F11918="","",SUM(_xlfn._xlws.FILTER(Balanço[Quantidade],(Balanço[Estoque]=Back!$E$3)*(Balanço[Material]=Back!F11918))))</f>
        <v/>
      </c>
    </row>
    <row r="11919" spans="2:7">
      <c r="B11919" s="32">
        <f>SUMIF(Balanço[Estoque],Back!A11919,Balanço[Quantidade])</f>
        <v>0</v>
      </c>
      <c r="G11919" s="32" t="str" cm="1">
        <f t="array" ref="G11919">IF(F11919="","",SUM(_xlfn._xlws.FILTER(Balanço[Quantidade],(Balanço[Estoque]=Back!$E$3)*(Balanço[Material]=Back!F11919))))</f>
        <v/>
      </c>
    </row>
    <row r="11920" spans="2:7">
      <c r="B11920" s="32">
        <f>SUMIF(Balanço[Estoque],Back!A11920,Balanço[Quantidade])</f>
        <v>0</v>
      </c>
      <c r="G11920" s="32" t="str" cm="1">
        <f t="array" ref="G11920">IF(F11920="","",SUM(_xlfn._xlws.FILTER(Balanço[Quantidade],(Balanço[Estoque]=Back!$E$3)*(Balanço[Material]=Back!F11920))))</f>
        <v/>
      </c>
    </row>
    <row r="11921" spans="2:7">
      <c r="B11921" s="32">
        <f>SUMIF(Balanço[Estoque],Back!A11921,Balanço[Quantidade])</f>
        <v>0</v>
      </c>
      <c r="G11921" s="32" t="str" cm="1">
        <f t="array" ref="G11921">IF(F11921="","",SUM(_xlfn._xlws.FILTER(Balanço[Quantidade],(Balanço[Estoque]=Back!$E$3)*(Balanço[Material]=Back!F11921))))</f>
        <v/>
      </c>
    </row>
    <row r="11922" spans="2:7">
      <c r="B11922" s="32">
        <f>SUMIF(Balanço[Estoque],Back!A11922,Balanço[Quantidade])</f>
        <v>0</v>
      </c>
      <c r="G11922" s="32" t="str" cm="1">
        <f t="array" ref="G11922">IF(F11922="","",SUM(_xlfn._xlws.FILTER(Balanço[Quantidade],(Balanço[Estoque]=Back!$E$3)*(Balanço[Material]=Back!F11922))))</f>
        <v/>
      </c>
    </row>
    <row r="11923" spans="2:7">
      <c r="B11923" s="32">
        <f>SUMIF(Balanço[Estoque],Back!A11923,Balanço[Quantidade])</f>
        <v>0</v>
      </c>
      <c r="G11923" s="32" t="str" cm="1">
        <f t="array" ref="G11923">IF(F11923="","",SUM(_xlfn._xlws.FILTER(Balanço[Quantidade],(Balanço[Estoque]=Back!$E$3)*(Balanço[Material]=Back!F11923))))</f>
        <v/>
      </c>
    </row>
    <row r="11924" spans="2:7">
      <c r="B11924" s="32">
        <f>SUMIF(Balanço[Estoque],Back!A11924,Balanço[Quantidade])</f>
        <v>0</v>
      </c>
      <c r="G11924" s="32" t="str" cm="1">
        <f t="array" ref="G11924">IF(F11924="","",SUM(_xlfn._xlws.FILTER(Balanço[Quantidade],(Balanço[Estoque]=Back!$E$3)*(Balanço[Material]=Back!F11924))))</f>
        <v/>
      </c>
    </row>
    <row r="11925" spans="2:7">
      <c r="B11925" s="32">
        <f>SUMIF(Balanço[Estoque],Back!A11925,Balanço[Quantidade])</f>
        <v>0</v>
      </c>
      <c r="G11925" s="32" t="str" cm="1">
        <f t="array" ref="G11925">IF(F11925="","",SUM(_xlfn._xlws.FILTER(Balanço[Quantidade],(Balanço[Estoque]=Back!$E$3)*(Balanço[Material]=Back!F11925))))</f>
        <v/>
      </c>
    </row>
    <row r="11926" spans="2:7">
      <c r="B11926" s="32">
        <f>SUMIF(Balanço[Estoque],Back!A11926,Balanço[Quantidade])</f>
        <v>0</v>
      </c>
      <c r="G11926" s="32" t="str" cm="1">
        <f t="array" ref="G11926">IF(F11926="","",SUM(_xlfn._xlws.FILTER(Balanço[Quantidade],(Balanço[Estoque]=Back!$E$3)*(Balanço[Material]=Back!F11926))))</f>
        <v/>
      </c>
    </row>
    <row r="11927" spans="2:7">
      <c r="B11927" s="32">
        <f>SUMIF(Balanço[Estoque],Back!A11927,Balanço[Quantidade])</f>
        <v>0</v>
      </c>
      <c r="G11927" s="32" t="str" cm="1">
        <f t="array" ref="G11927">IF(F11927="","",SUM(_xlfn._xlws.FILTER(Balanço[Quantidade],(Balanço[Estoque]=Back!$E$3)*(Balanço[Material]=Back!F11927))))</f>
        <v/>
      </c>
    </row>
    <row r="11928" spans="2:7">
      <c r="B11928" s="32">
        <f>SUMIF(Balanço[Estoque],Back!A11928,Balanço[Quantidade])</f>
        <v>0</v>
      </c>
      <c r="G11928" s="32" t="str" cm="1">
        <f t="array" ref="G11928">IF(F11928="","",SUM(_xlfn._xlws.FILTER(Balanço[Quantidade],(Balanço[Estoque]=Back!$E$3)*(Balanço[Material]=Back!F11928))))</f>
        <v/>
      </c>
    </row>
    <row r="11929" spans="2:7">
      <c r="B11929" s="32">
        <f>SUMIF(Balanço[Estoque],Back!A11929,Balanço[Quantidade])</f>
        <v>0</v>
      </c>
      <c r="G11929" s="32" t="str" cm="1">
        <f t="array" ref="G11929">IF(F11929="","",SUM(_xlfn._xlws.FILTER(Balanço[Quantidade],(Balanço[Estoque]=Back!$E$3)*(Balanço[Material]=Back!F11929))))</f>
        <v/>
      </c>
    </row>
    <row r="11930" spans="2:7">
      <c r="B11930" s="32">
        <f>SUMIF(Balanço[Estoque],Back!A11930,Balanço[Quantidade])</f>
        <v>0</v>
      </c>
      <c r="G11930" s="32" t="str" cm="1">
        <f t="array" ref="G11930">IF(F11930="","",SUM(_xlfn._xlws.FILTER(Balanço[Quantidade],(Balanço[Estoque]=Back!$E$3)*(Balanço[Material]=Back!F11930))))</f>
        <v/>
      </c>
    </row>
    <row r="11931" spans="2:7">
      <c r="B11931" s="32">
        <f>SUMIF(Balanço[Estoque],Back!A11931,Balanço[Quantidade])</f>
        <v>0</v>
      </c>
      <c r="G11931" s="32" t="str" cm="1">
        <f t="array" ref="G11931">IF(F11931="","",SUM(_xlfn._xlws.FILTER(Balanço[Quantidade],(Balanço[Estoque]=Back!$E$3)*(Balanço[Material]=Back!F11931))))</f>
        <v/>
      </c>
    </row>
    <row r="11932" spans="2:7">
      <c r="B11932" s="32">
        <f>SUMIF(Balanço[Estoque],Back!A11932,Balanço[Quantidade])</f>
        <v>0</v>
      </c>
      <c r="G11932" s="32" t="str" cm="1">
        <f t="array" ref="G11932">IF(F11932="","",SUM(_xlfn._xlws.FILTER(Balanço[Quantidade],(Balanço[Estoque]=Back!$E$3)*(Balanço[Material]=Back!F11932))))</f>
        <v/>
      </c>
    </row>
    <row r="11933" spans="2:7">
      <c r="B11933" s="32">
        <f>SUMIF(Balanço[Estoque],Back!A11933,Balanço[Quantidade])</f>
        <v>0</v>
      </c>
      <c r="G11933" s="32" t="str" cm="1">
        <f t="array" ref="G11933">IF(F11933="","",SUM(_xlfn._xlws.FILTER(Balanço[Quantidade],(Balanço[Estoque]=Back!$E$3)*(Balanço[Material]=Back!F11933))))</f>
        <v/>
      </c>
    </row>
    <row r="11934" spans="2:7">
      <c r="B11934" s="32">
        <f>SUMIF(Balanço[Estoque],Back!A11934,Balanço[Quantidade])</f>
        <v>0</v>
      </c>
      <c r="G11934" s="32" t="str" cm="1">
        <f t="array" ref="G11934">IF(F11934="","",SUM(_xlfn._xlws.FILTER(Balanço[Quantidade],(Balanço[Estoque]=Back!$E$3)*(Balanço[Material]=Back!F11934))))</f>
        <v/>
      </c>
    </row>
    <row r="11935" spans="2:7">
      <c r="B11935" s="32">
        <f>SUMIF(Balanço[Estoque],Back!A11935,Balanço[Quantidade])</f>
        <v>0</v>
      </c>
      <c r="G11935" s="32" t="str" cm="1">
        <f t="array" ref="G11935">IF(F11935="","",SUM(_xlfn._xlws.FILTER(Balanço[Quantidade],(Balanço[Estoque]=Back!$E$3)*(Balanço[Material]=Back!F11935))))</f>
        <v/>
      </c>
    </row>
    <row r="11936" spans="2:7">
      <c r="B11936" s="32">
        <f>SUMIF(Balanço[Estoque],Back!A11936,Balanço[Quantidade])</f>
        <v>0</v>
      </c>
      <c r="G11936" s="32" t="str" cm="1">
        <f t="array" ref="G11936">IF(F11936="","",SUM(_xlfn._xlws.FILTER(Balanço[Quantidade],(Balanço[Estoque]=Back!$E$3)*(Balanço[Material]=Back!F11936))))</f>
        <v/>
      </c>
    </row>
    <row r="11937" spans="2:7">
      <c r="B11937" s="32">
        <f>SUMIF(Balanço[Estoque],Back!A11937,Balanço[Quantidade])</f>
        <v>0</v>
      </c>
      <c r="G11937" s="32" t="str" cm="1">
        <f t="array" ref="G11937">IF(F11937="","",SUM(_xlfn._xlws.FILTER(Balanço[Quantidade],(Balanço[Estoque]=Back!$E$3)*(Balanço[Material]=Back!F11937))))</f>
        <v/>
      </c>
    </row>
    <row r="11938" spans="2:7">
      <c r="B11938" s="32">
        <f>SUMIF(Balanço[Estoque],Back!A11938,Balanço[Quantidade])</f>
        <v>0</v>
      </c>
      <c r="G11938" s="32" t="str" cm="1">
        <f t="array" ref="G11938">IF(F11938="","",SUM(_xlfn._xlws.FILTER(Balanço[Quantidade],(Balanço[Estoque]=Back!$E$3)*(Balanço[Material]=Back!F11938))))</f>
        <v/>
      </c>
    </row>
    <row r="11939" spans="2:7">
      <c r="B11939" s="32">
        <f>SUMIF(Balanço[Estoque],Back!A11939,Balanço[Quantidade])</f>
        <v>0</v>
      </c>
      <c r="G11939" s="32" t="str" cm="1">
        <f t="array" ref="G11939">IF(F11939="","",SUM(_xlfn._xlws.FILTER(Balanço[Quantidade],(Balanço[Estoque]=Back!$E$3)*(Balanço[Material]=Back!F11939))))</f>
        <v/>
      </c>
    </row>
    <row r="11940" spans="2:7">
      <c r="B11940" s="32">
        <f>SUMIF(Balanço[Estoque],Back!A11940,Balanço[Quantidade])</f>
        <v>0</v>
      </c>
      <c r="G11940" s="32" t="str" cm="1">
        <f t="array" ref="G11940">IF(F11940="","",SUM(_xlfn._xlws.FILTER(Balanço[Quantidade],(Balanço[Estoque]=Back!$E$3)*(Balanço[Material]=Back!F11940))))</f>
        <v/>
      </c>
    </row>
    <row r="11941" spans="2:7">
      <c r="B11941" s="32">
        <f>SUMIF(Balanço[Estoque],Back!A11941,Balanço[Quantidade])</f>
        <v>0</v>
      </c>
      <c r="G11941" s="32" t="str" cm="1">
        <f t="array" ref="G11941">IF(F11941="","",SUM(_xlfn._xlws.FILTER(Balanço[Quantidade],(Balanço[Estoque]=Back!$E$3)*(Balanço[Material]=Back!F11941))))</f>
        <v/>
      </c>
    </row>
    <row r="11942" spans="2:7">
      <c r="B11942" s="32">
        <f>SUMIF(Balanço[Estoque],Back!A11942,Balanço[Quantidade])</f>
        <v>0</v>
      </c>
      <c r="G11942" s="32" t="str" cm="1">
        <f t="array" ref="G11942">IF(F11942="","",SUM(_xlfn._xlws.FILTER(Balanço[Quantidade],(Balanço[Estoque]=Back!$E$3)*(Balanço[Material]=Back!F11942))))</f>
        <v/>
      </c>
    </row>
    <row r="11943" spans="2:7">
      <c r="B11943" s="32">
        <f>SUMIF(Balanço[Estoque],Back!A11943,Balanço[Quantidade])</f>
        <v>0</v>
      </c>
      <c r="G11943" s="32" t="str" cm="1">
        <f t="array" ref="G11943">IF(F11943="","",SUM(_xlfn._xlws.FILTER(Balanço[Quantidade],(Balanço[Estoque]=Back!$E$3)*(Balanço[Material]=Back!F11943))))</f>
        <v/>
      </c>
    </row>
    <row r="11944" spans="2:7">
      <c r="B11944" s="32">
        <f>SUMIF(Balanço[Estoque],Back!A11944,Balanço[Quantidade])</f>
        <v>0</v>
      </c>
      <c r="G11944" s="32" t="str" cm="1">
        <f t="array" ref="G11944">IF(F11944="","",SUM(_xlfn._xlws.FILTER(Balanço[Quantidade],(Balanço[Estoque]=Back!$E$3)*(Balanço[Material]=Back!F11944))))</f>
        <v/>
      </c>
    </row>
    <row r="11945" spans="2:7">
      <c r="B11945" s="32">
        <f>SUMIF(Balanço[Estoque],Back!A11945,Balanço[Quantidade])</f>
        <v>0</v>
      </c>
      <c r="G11945" s="32" t="str" cm="1">
        <f t="array" ref="G11945">IF(F11945="","",SUM(_xlfn._xlws.FILTER(Balanço[Quantidade],(Balanço[Estoque]=Back!$E$3)*(Balanço[Material]=Back!F11945))))</f>
        <v/>
      </c>
    </row>
    <row r="11946" spans="2:7">
      <c r="B11946" s="32">
        <f>SUMIF(Balanço[Estoque],Back!A11946,Balanço[Quantidade])</f>
        <v>0</v>
      </c>
      <c r="G11946" s="32" t="str" cm="1">
        <f t="array" ref="G11946">IF(F11946="","",SUM(_xlfn._xlws.FILTER(Balanço[Quantidade],(Balanço[Estoque]=Back!$E$3)*(Balanço[Material]=Back!F11946))))</f>
        <v/>
      </c>
    </row>
    <row r="11947" spans="2:7">
      <c r="B11947" s="32">
        <f>SUMIF(Balanço[Estoque],Back!A11947,Balanço[Quantidade])</f>
        <v>0</v>
      </c>
      <c r="G11947" s="32" t="str" cm="1">
        <f t="array" ref="G11947">IF(F11947="","",SUM(_xlfn._xlws.FILTER(Balanço[Quantidade],(Balanço[Estoque]=Back!$E$3)*(Balanço[Material]=Back!F11947))))</f>
        <v/>
      </c>
    </row>
    <row r="11948" spans="2:7">
      <c r="B11948" s="32">
        <f>SUMIF(Balanço[Estoque],Back!A11948,Balanço[Quantidade])</f>
        <v>0</v>
      </c>
      <c r="G11948" s="32" t="str" cm="1">
        <f t="array" ref="G11948">IF(F11948="","",SUM(_xlfn._xlws.FILTER(Balanço[Quantidade],(Balanço[Estoque]=Back!$E$3)*(Balanço[Material]=Back!F11948))))</f>
        <v/>
      </c>
    </row>
    <row r="11949" spans="2:7">
      <c r="B11949" s="32">
        <f>SUMIF(Balanço[Estoque],Back!A11949,Balanço[Quantidade])</f>
        <v>0</v>
      </c>
      <c r="G11949" s="32" t="str" cm="1">
        <f t="array" ref="G11949">IF(F11949="","",SUM(_xlfn._xlws.FILTER(Balanço[Quantidade],(Balanço[Estoque]=Back!$E$3)*(Balanço[Material]=Back!F11949))))</f>
        <v/>
      </c>
    </row>
    <row r="11950" spans="2:7">
      <c r="B11950" s="32">
        <f>SUMIF(Balanço[Estoque],Back!A11950,Balanço[Quantidade])</f>
        <v>0</v>
      </c>
      <c r="G11950" s="32" t="str" cm="1">
        <f t="array" ref="G11950">IF(F11950="","",SUM(_xlfn._xlws.FILTER(Balanço[Quantidade],(Balanço[Estoque]=Back!$E$3)*(Balanço[Material]=Back!F11950))))</f>
        <v/>
      </c>
    </row>
    <row r="11951" spans="2:7">
      <c r="B11951" s="32">
        <f>SUMIF(Balanço[Estoque],Back!A11951,Balanço[Quantidade])</f>
        <v>0</v>
      </c>
      <c r="G11951" s="32" t="str" cm="1">
        <f t="array" ref="G11951">IF(F11951="","",SUM(_xlfn._xlws.FILTER(Balanço[Quantidade],(Balanço[Estoque]=Back!$E$3)*(Balanço[Material]=Back!F11951))))</f>
        <v/>
      </c>
    </row>
    <row r="11952" spans="2:7">
      <c r="B11952" s="32">
        <f>SUMIF(Balanço[Estoque],Back!A11952,Balanço[Quantidade])</f>
        <v>0</v>
      </c>
      <c r="G11952" s="32" t="str" cm="1">
        <f t="array" ref="G11952">IF(F11952="","",SUM(_xlfn._xlws.FILTER(Balanço[Quantidade],(Balanço[Estoque]=Back!$E$3)*(Balanço[Material]=Back!F11952))))</f>
        <v/>
      </c>
    </row>
    <row r="11953" spans="2:7">
      <c r="B11953" s="32">
        <f>SUMIF(Balanço[Estoque],Back!A11953,Balanço[Quantidade])</f>
        <v>0</v>
      </c>
      <c r="G11953" s="32" t="str" cm="1">
        <f t="array" ref="G11953">IF(F11953="","",SUM(_xlfn._xlws.FILTER(Balanço[Quantidade],(Balanço[Estoque]=Back!$E$3)*(Balanço[Material]=Back!F11953))))</f>
        <v/>
      </c>
    </row>
    <row r="11954" spans="2:7">
      <c r="B11954" s="32">
        <f>SUMIF(Balanço[Estoque],Back!A11954,Balanço[Quantidade])</f>
        <v>0</v>
      </c>
      <c r="G11954" s="32" t="str" cm="1">
        <f t="array" ref="G11954">IF(F11954="","",SUM(_xlfn._xlws.FILTER(Balanço[Quantidade],(Balanço[Estoque]=Back!$E$3)*(Balanço[Material]=Back!F11954))))</f>
        <v/>
      </c>
    </row>
    <row r="11955" spans="2:7">
      <c r="B11955" s="32">
        <f>SUMIF(Balanço[Estoque],Back!A11955,Balanço[Quantidade])</f>
        <v>0</v>
      </c>
      <c r="G11955" s="32" t="str" cm="1">
        <f t="array" ref="G11955">IF(F11955="","",SUM(_xlfn._xlws.FILTER(Balanço[Quantidade],(Balanço[Estoque]=Back!$E$3)*(Balanço[Material]=Back!F11955))))</f>
        <v/>
      </c>
    </row>
    <row r="11956" spans="2:7">
      <c r="B11956" s="32">
        <f>SUMIF(Balanço[Estoque],Back!A11956,Balanço[Quantidade])</f>
        <v>0</v>
      </c>
      <c r="G11956" s="32" t="str" cm="1">
        <f t="array" ref="G11956">IF(F11956="","",SUM(_xlfn._xlws.FILTER(Balanço[Quantidade],(Balanço[Estoque]=Back!$E$3)*(Balanço[Material]=Back!F11956))))</f>
        <v/>
      </c>
    </row>
    <row r="11957" spans="2:7">
      <c r="B11957" s="32">
        <f>SUMIF(Balanço[Estoque],Back!A11957,Balanço[Quantidade])</f>
        <v>0</v>
      </c>
      <c r="G11957" s="32" t="str" cm="1">
        <f t="array" ref="G11957">IF(F11957="","",SUM(_xlfn._xlws.FILTER(Balanço[Quantidade],(Balanço[Estoque]=Back!$E$3)*(Balanço[Material]=Back!F11957))))</f>
        <v/>
      </c>
    </row>
    <row r="11958" spans="2:7">
      <c r="B11958" s="32">
        <f>SUMIF(Balanço[Estoque],Back!A11958,Balanço[Quantidade])</f>
        <v>0</v>
      </c>
      <c r="G11958" s="32" t="str" cm="1">
        <f t="array" ref="G11958">IF(F11958="","",SUM(_xlfn._xlws.FILTER(Balanço[Quantidade],(Balanço[Estoque]=Back!$E$3)*(Balanço[Material]=Back!F11958))))</f>
        <v/>
      </c>
    </row>
    <row r="11959" spans="2:7">
      <c r="B11959" s="32">
        <f>SUMIF(Balanço[Estoque],Back!A11959,Balanço[Quantidade])</f>
        <v>0</v>
      </c>
      <c r="G11959" s="32" t="str" cm="1">
        <f t="array" ref="G11959">IF(F11959="","",SUM(_xlfn._xlws.FILTER(Balanço[Quantidade],(Balanço[Estoque]=Back!$E$3)*(Balanço[Material]=Back!F11959))))</f>
        <v/>
      </c>
    </row>
    <row r="11960" spans="2:7">
      <c r="B11960" s="32">
        <f>SUMIF(Balanço[Estoque],Back!A11960,Balanço[Quantidade])</f>
        <v>0</v>
      </c>
      <c r="G11960" s="32" t="str" cm="1">
        <f t="array" ref="G11960">IF(F11960="","",SUM(_xlfn._xlws.FILTER(Balanço[Quantidade],(Balanço[Estoque]=Back!$E$3)*(Balanço[Material]=Back!F11960))))</f>
        <v/>
      </c>
    </row>
    <row r="11961" spans="2:7">
      <c r="B11961" s="32">
        <f>SUMIF(Balanço[Estoque],Back!A11961,Balanço[Quantidade])</f>
        <v>0</v>
      </c>
      <c r="G11961" s="32" t="str" cm="1">
        <f t="array" ref="G11961">IF(F11961="","",SUM(_xlfn._xlws.FILTER(Balanço[Quantidade],(Balanço[Estoque]=Back!$E$3)*(Balanço[Material]=Back!F11961))))</f>
        <v/>
      </c>
    </row>
    <row r="11962" spans="2:7">
      <c r="B11962" s="32">
        <f>SUMIF(Balanço[Estoque],Back!A11962,Balanço[Quantidade])</f>
        <v>0</v>
      </c>
      <c r="G11962" s="32" t="str" cm="1">
        <f t="array" ref="G11962">IF(F11962="","",SUM(_xlfn._xlws.FILTER(Balanço[Quantidade],(Balanço[Estoque]=Back!$E$3)*(Balanço[Material]=Back!F11962))))</f>
        <v/>
      </c>
    </row>
    <row r="11963" spans="2:7">
      <c r="B11963" s="32">
        <f>SUMIF(Balanço[Estoque],Back!A11963,Balanço[Quantidade])</f>
        <v>0</v>
      </c>
      <c r="G11963" s="32" t="str" cm="1">
        <f t="array" ref="G11963">IF(F11963="","",SUM(_xlfn._xlws.FILTER(Balanço[Quantidade],(Balanço[Estoque]=Back!$E$3)*(Balanço[Material]=Back!F11963))))</f>
        <v/>
      </c>
    </row>
    <row r="11964" spans="2:7">
      <c r="B11964" s="32">
        <f>SUMIF(Balanço[Estoque],Back!A11964,Balanço[Quantidade])</f>
        <v>0</v>
      </c>
      <c r="G11964" s="32" t="str" cm="1">
        <f t="array" ref="G11964">IF(F11964="","",SUM(_xlfn._xlws.FILTER(Balanço[Quantidade],(Balanço[Estoque]=Back!$E$3)*(Balanço[Material]=Back!F11964))))</f>
        <v/>
      </c>
    </row>
    <row r="11965" spans="2:7">
      <c r="B11965" s="32">
        <f>SUMIF(Balanço[Estoque],Back!A11965,Balanço[Quantidade])</f>
        <v>0</v>
      </c>
      <c r="G11965" s="32" t="str" cm="1">
        <f t="array" ref="G11965">IF(F11965="","",SUM(_xlfn._xlws.FILTER(Balanço[Quantidade],(Balanço[Estoque]=Back!$E$3)*(Balanço[Material]=Back!F11965))))</f>
        <v/>
      </c>
    </row>
    <row r="11966" spans="2:7">
      <c r="B11966" s="32">
        <f>SUMIF(Balanço[Estoque],Back!A11966,Balanço[Quantidade])</f>
        <v>0</v>
      </c>
      <c r="G11966" s="32" t="str" cm="1">
        <f t="array" ref="G11966">IF(F11966="","",SUM(_xlfn._xlws.FILTER(Balanço[Quantidade],(Balanço[Estoque]=Back!$E$3)*(Balanço[Material]=Back!F11966))))</f>
        <v/>
      </c>
    </row>
    <row r="11967" spans="2:7">
      <c r="B11967" s="32">
        <f>SUMIF(Balanço[Estoque],Back!A11967,Balanço[Quantidade])</f>
        <v>0</v>
      </c>
      <c r="G11967" s="32" t="str" cm="1">
        <f t="array" ref="G11967">IF(F11967="","",SUM(_xlfn._xlws.FILTER(Balanço[Quantidade],(Balanço[Estoque]=Back!$E$3)*(Balanço[Material]=Back!F11967))))</f>
        <v/>
      </c>
    </row>
    <row r="11968" spans="2:7">
      <c r="B11968" s="32">
        <f>SUMIF(Balanço[Estoque],Back!A11968,Balanço[Quantidade])</f>
        <v>0</v>
      </c>
      <c r="G11968" s="32" t="str" cm="1">
        <f t="array" ref="G11968">IF(F11968="","",SUM(_xlfn._xlws.FILTER(Balanço[Quantidade],(Balanço[Estoque]=Back!$E$3)*(Balanço[Material]=Back!F11968))))</f>
        <v/>
      </c>
    </row>
    <row r="11969" spans="2:7">
      <c r="B11969" s="32">
        <f>SUMIF(Balanço[Estoque],Back!A11969,Balanço[Quantidade])</f>
        <v>0</v>
      </c>
      <c r="G11969" s="32" t="str" cm="1">
        <f t="array" ref="G11969">IF(F11969="","",SUM(_xlfn._xlws.FILTER(Balanço[Quantidade],(Balanço[Estoque]=Back!$E$3)*(Balanço[Material]=Back!F11969))))</f>
        <v/>
      </c>
    </row>
    <row r="11970" spans="2:7">
      <c r="B11970" s="32">
        <f>SUMIF(Balanço[Estoque],Back!A11970,Balanço[Quantidade])</f>
        <v>0</v>
      </c>
      <c r="G11970" s="32" t="str" cm="1">
        <f t="array" ref="G11970">IF(F11970="","",SUM(_xlfn._xlws.FILTER(Balanço[Quantidade],(Balanço[Estoque]=Back!$E$3)*(Balanço[Material]=Back!F11970))))</f>
        <v/>
      </c>
    </row>
    <row r="11971" spans="2:7">
      <c r="B11971" s="32">
        <f>SUMIF(Balanço[Estoque],Back!A11971,Balanço[Quantidade])</f>
        <v>0</v>
      </c>
      <c r="G11971" s="32" t="str" cm="1">
        <f t="array" ref="G11971">IF(F11971="","",SUM(_xlfn._xlws.FILTER(Balanço[Quantidade],(Balanço[Estoque]=Back!$E$3)*(Balanço[Material]=Back!F11971))))</f>
        <v/>
      </c>
    </row>
    <row r="11972" spans="2:7">
      <c r="B11972" s="32">
        <f>SUMIF(Balanço[Estoque],Back!A11972,Balanço[Quantidade])</f>
        <v>0</v>
      </c>
      <c r="G11972" s="32" t="str" cm="1">
        <f t="array" ref="G11972">IF(F11972="","",SUM(_xlfn._xlws.FILTER(Balanço[Quantidade],(Balanço[Estoque]=Back!$E$3)*(Balanço[Material]=Back!F11972))))</f>
        <v/>
      </c>
    </row>
    <row r="11973" spans="2:7">
      <c r="B11973" s="32">
        <f>SUMIF(Balanço[Estoque],Back!A11973,Balanço[Quantidade])</f>
        <v>0</v>
      </c>
      <c r="G11973" s="32" t="str" cm="1">
        <f t="array" ref="G11973">IF(F11973="","",SUM(_xlfn._xlws.FILTER(Balanço[Quantidade],(Balanço[Estoque]=Back!$E$3)*(Balanço[Material]=Back!F11973))))</f>
        <v/>
      </c>
    </row>
    <row r="11974" spans="2:7">
      <c r="B11974" s="32">
        <f>SUMIF(Balanço[Estoque],Back!A11974,Balanço[Quantidade])</f>
        <v>0</v>
      </c>
      <c r="G11974" s="32" t="str" cm="1">
        <f t="array" ref="G11974">IF(F11974="","",SUM(_xlfn._xlws.FILTER(Balanço[Quantidade],(Balanço[Estoque]=Back!$E$3)*(Balanço[Material]=Back!F11974))))</f>
        <v/>
      </c>
    </row>
    <row r="11975" spans="2:7">
      <c r="B11975" s="32">
        <f>SUMIF(Balanço[Estoque],Back!A11975,Balanço[Quantidade])</f>
        <v>0</v>
      </c>
      <c r="G11975" s="32" t="str" cm="1">
        <f t="array" ref="G11975">IF(F11975="","",SUM(_xlfn._xlws.FILTER(Balanço[Quantidade],(Balanço[Estoque]=Back!$E$3)*(Balanço[Material]=Back!F11975))))</f>
        <v/>
      </c>
    </row>
    <row r="11976" spans="2:7">
      <c r="B11976" s="32">
        <f>SUMIF(Balanço[Estoque],Back!A11976,Balanço[Quantidade])</f>
        <v>0</v>
      </c>
      <c r="G11976" s="32" t="str" cm="1">
        <f t="array" ref="G11976">IF(F11976="","",SUM(_xlfn._xlws.FILTER(Balanço[Quantidade],(Balanço[Estoque]=Back!$E$3)*(Balanço[Material]=Back!F11976))))</f>
        <v/>
      </c>
    </row>
    <row r="11977" spans="2:7">
      <c r="B11977" s="32">
        <f>SUMIF(Balanço[Estoque],Back!A11977,Balanço[Quantidade])</f>
        <v>0</v>
      </c>
      <c r="G11977" s="32" t="str" cm="1">
        <f t="array" ref="G11977">IF(F11977="","",SUM(_xlfn._xlws.FILTER(Balanço[Quantidade],(Balanço[Estoque]=Back!$E$3)*(Balanço[Material]=Back!F11977))))</f>
        <v/>
      </c>
    </row>
    <row r="11978" spans="2:7">
      <c r="B11978" s="32">
        <f>SUMIF(Balanço[Estoque],Back!A11978,Balanço[Quantidade])</f>
        <v>0</v>
      </c>
      <c r="G11978" s="32" t="str" cm="1">
        <f t="array" ref="G11978">IF(F11978="","",SUM(_xlfn._xlws.FILTER(Balanço[Quantidade],(Balanço[Estoque]=Back!$E$3)*(Balanço[Material]=Back!F11978))))</f>
        <v/>
      </c>
    </row>
    <row r="11979" spans="2:7">
      <c r="B11979" s="32">
        <f>SUMIF(Balanço[Estoque],Back!A11979,Balanço[Quantidade])</f>
        <v>0</v>
      </c>
      <c r="G11979" s="32" t="str" cm="1">
        <f t="array" ref="G11979">IF(F11979="","",SUM(_xlfn._xlws.FILTER(Balanço[Quantidade],(Balanço[Estoque]=Back!$E$3)*(Balanço[Material]=Back!F11979))))</f>
        <v/>
      </c>
    </row>
    <row r="11980" spans="2:7">
      <c r="B11980" s="32">
        <f>SUMIF(Balanço[Estoque],Back!A11980,Balanço[Quantidade])</f>
        <v>0</v>
      </c>
      <c r="G11980" s="32" t="str" cm="1">
        <f t="array" ref="G11980">IF(F11980="","",SUM(_xlfn._xlws.FILTER(Balanço[Quantidade],(Balanço[Estoque]=Back!$E$3)*(Balanço[Material]=Back!F11980))))</f>
        <v/>
      </c>
    </row>
    <row r="11981" spans="2:7">
      <c r="B11981" s="32">
        <f>SUMIF(Balanço[Estoque],Back!A11981,Balanço[Quantidade])</f>
        <v>0</v>
      </c>
      <c r="G11981" s="32" t="str" cm="1">
        <f t="array" ref="G11981">IF(F11981="","",SUM(_xlfn._xlws.FILTER(Balanço[Quantidade],(Balanço[Estoque]=Back!$E$3)*(Balanço[Material]=Back!F11981))))</f>
        <v/>
      </c>
    </row>
    <row r="11982" spans="2:7">
      <c r="B11982" s="32">
        <f>SUMIF(Balanço[Estoque],Back!A11982,Balanço[Quantidade])</f>
        <v>0</v>
      </c>
      <c r="G11982" s="32" t="str" cm="1">
        <f t="array" ref="G11982">IF(F11982="","",SUM(_xlfn._xlws.FILTER(Balanço[Quantidade],(Balanço[Estoque]=Back!$E$3)*(Balanço[Material]=Back!F11982))))</f>
        <v/>
      </c>
    </row>
    <row r="11983" spans="2:7">
      <c r="B11983" s="32">
        <f>SUMIF(Balanço[Estoque],Back!A11983,Balanço[Quantidade])</f>
        <v>0</v>
      </c>
      <c r="G11983" s="32" t="str" cm="1">
        <f t="array" ref="G11983">IF(F11983="","",SUM(_xlfn._xlws.FILTER(Balanço[Quantidade],(Balanço[Estoque]=Back!$E$3)*(Balanço[Material]=Back!F11983))))</f>
        <v/>
      </c>
    </row>
    <row r="11984" spans="2:7">
      <c r="B11984" s="32">
        <f>SUMIF(Balanço[Estoque],Back!A11984,Balanço[Quantidade])</f>
        <v>0</v>
      </c>
      <c r="G11984" s="32" t="str" cm="1">
        <f t="array" ref="G11984">IF(F11984="","",SUM(_xlfn._xlws.FILTER(Balanço[Quantidade],(Balanço[Estoque]=Back!$E$3)*(Balanço[Material]=Back!F11984))))</f>
        <v/>
      </c>
    </row>
    <row r="11985" spans="2:7">
      <c r="B11985" s="32">
        <f>SUMIF(Balanço[Estoque],Back!A11985,Balanço[Quantidade])</f>
        <v>0</v>
      </c>
      <c r="G11985" s="32" t="str" cm="1">
        <f t="array" ref="G11985">IF(F11985="","",SUM(_xlfn._xlws.FILTER(Balanço[Quantidade],(Balanço[Estoque]=Back!$E$3)*(Balanço[Material]=Back!F11985))))</f>
        <v/>
      </c>
    </row>
    <row r="11986" spans="2:7">
      <c r="B11986" s="32">
        <f>SUMIF(Balanço[Estoque],Back!A11986,Balanço[Quantidade])</f>
        <v>0</v>
      </c>
      <c r="G11986" s="32" t="str" cm="1">
        <f t="array" ref="G11986">IF(F11986="","",SUM(_xlfn._xlws.FILTER(Balanço[Quantidade],(Balanço[Estoque]=Back!$E$3)*(Balanço[Material]=Back!F11986))))</f>
        <v/>
      </c>
    </row>
    <row r="11987" spans="2:7">
      <c r="B11987" s="32">
        <f>SUMIF(Balanço[Estoque],Back!A11987,Balanço[Quantidade])</f>
        <v>0</v>
      </c>
      <c r="G11987" s="32" t="str" cm="1">
        <f t="array" ref="G11987">IF(F11987="","",SUM(_xlfn._xlws.FILTER(Balanço[Quantidade],(Balanço[Estoque]=Back!$E$3)*(Balanço[Material]=Back!F11987))))</f>
        <v/>
      </c>
    </row>
    <row r="11988" spans="2:7">
      <c r="B11988" s="32">
        <f>SUMIF(Balanço[Estoque],Back!A11988,Balanço[Quantidade])</f>
        <v>0</v>
      </c>
      <c r="G11988" s="32" t="str" cm="1">
        <f t="array" ref="G11988">IF(F11988="","",SUM(_xlfn._xlws.FILTER(Balanço[Quantidade],(Balanço[Estoque]=Back!$E$3)*(Balanço[Material]=Back!F11988))))</f>
        <v/>
      </c>
    </row>
    <row r="11989" spans="2:7">
      <c r="B11989" s="32">
        <f>SUMIF(Balanço[Estoque],Back!A11989,Balanço[Quantidade])</f>
        <v>0</v>
      </c>
      <c r="G11989" s="32" t="str" cm="1">
        <f t="array" ref="G11989">IF(F11989="","",SUM(_xlfn._xlws.FILTER(Balanço[Quantidade],(Balanço[Estoque]=Back!$E$3)*(Balanço[Material]=Back!F11989))))</f>
        <v/>
      </c>
    </row>
    <row r="11990" spans="2:7">
      <c r="B11990" s="32">
        <f>SUMIF(Balanço[Estoque],Back!A11990,Balanço[Quantidade])</f>
        <v>0</v>
      </c>
      <c r="G11990" s="32" t="str" cm="1">
        <f t="array" ref="G11990">IF(F11990="","",SUM(_xlfn._xlws.FILTER(Balanço[Quantidade],(Balanço[Estoque]=Back!$E$3)*(Balanço[Material]=Back!F11990))))</f>
        <v/>
      </c>
    </row>
    <row r="11991" spans="2:7">
      <c r="B11991" s="32">
        <f>SUMIF(Balanço[Estoque],Back!A11991,Balanço[Quantidade])</f>
        <v>0</v>
      </c>
      <c r="G11991" s="32" t="str" cm="1">
        <f t="array" ref="G11991">IF(F11991="","",SUM(_xlfn._xlws.FILTER(Balanço[Quantidade],(Balanço[Estoque]=Back!$E$3)*(Balanço[Material]=Back!F11991))))</f>
        <v/>
      </c>
    </row>
    <row r="11992" spans="2:7">
      <c r="B11992" s="32">
        <f>SUMIF(Balanço[Estoque],Back!A11992,Balanço[Quantidade])</f>
        <v>0</v>
      </c>
      <c r="G11992" s="32" t="str" cm="1">
        <f t="array" ref="G11992">IF(F11992="","",SUM(_xlfn._xlws.FILTER(Balanço[Quantidade],(Balanço[Estoque]=Back!$E$3)*(Balanço[Material]=Back!F11992))))</f>
        <v/>
      </c>
    </row>
    <row r="11993" spans="2:7">
      <c r="B11993" s="32">
        <f>SUMIF(Balanço[Estoque],Back!A11993,Balanço[Quantidade])</f>
        <v>0</v>
      </c>
      <c r="G11993" s="32" t="str" cm="1">
        <f t="array" ref="G11993">IF(F11993="","",SUM(_xlfn._xlws.FILTER(Balanço[Quantidade],(Balanço[Estoque]=Back!$E$3)*(Balanço[Material]=Back!F11993))))</f>
        <v/>
      </c>
    </row>
    <row r="11994" spans="2:7">
      <c r="B11994" s="32">
        <f>SUMIF(Balanço[Estoque],Back!A11994,Balanço[Quantidade])</f>
        <v>0</v>
      </c>
      <c r="G11994" s="32" t="str" cm="1">
        <f t="array" ref="G11994">IF(F11994="","",SUM(_xlfn._xlws.FILTER(Balanço[Quantidade],(Balanço[Estoque]=Back!$E$3)*(Balanço[Material]=Back!F11994))))</f>
        <v/>
      </c>
    </row>
    <row r="11995" spans="2:7">
      <c r="B11995" s="32">
        <f>SUMIF(Balanço[Estoque],Back!A11995,Balanço[Quantidade])</f>
        <v>0</v>
      </c>
      <c r="G11995" s="32" t="str" cm="1">
        <f t="array" ref="G11995">IF(F11995="","",SUM(_xlfn._xlws.FILTER(Balanço[Quantidade],(Balanço[Estoque]=Back!$E$3)*(Balanço[Material]=Back!F11995))))</f>
        <v/>
      </c>
    </row>
    <row r="11996" spans="2:7">
      <c r="B11996" s="32">
        <f>SUMIF(Balanço[Estoque],Back!A11996,Balanço[Quantidade])</f>
        <v>0</v>
      </c>
      <c r="G11996" s="32" t="str" cm="1">
        <f t="array" ref="G11996">IF(F11996="","",SUM(_xlfn._xlws.FILTER(Balanço[Quantidade],(Balanço[Estoque]=Back!$E$3)*(Balanço[Material]=Back!F11996))))</f>
        <v/>
      </c>
    </row>
    <row r="11997" spans="2:7">
      <c r="B11997" s="32">
        <f>SUMIF(Balanço[Estoque],Back!A11997,Balanço[Quantidade])</f>
        <v>0</v>
      </c>
      <c r="G11997" s="32" t="str" cm="1">
        <f t="array" ref="G11997">IF(F11997="","",SUM(_xlfn._xlws.FILTER(Balanço[Quantidade],(Balanço[Estoque]=Back!$E$3)*(Balanço[Material]=Back!F11997))))</f>
        <v/>
      </c>
    </row>
    <row r="11998" spans="2:7">
      <c r="B11998" s="32">
        <f>SUMIF(Balanço[Estoque],Back!A11998,Balanço[Quantidade])</f>
        <v>0</v>
      </c>
      <c r="G11998" s="32" t="str" cm="1">
        <f t="array" ref="G11998">IF(F11998="","",SUM(_xlfn._xlws.FILTER(Balanço[Quantidade],(Balanço[Estoque]=Back!$E$3)*(Balanço[Material]=Back!F11998))))</f>
        <v/>
      </c>
    </row>
    <row r="11999" spans="2:7">
      <c r="B11999" s="32">
        <f>SUMIF(Balanço[Estoque],Back!A11999,Balanço[Quantidade])</f>
        <v>0</v>
      </c>
      <c r="G11999" s="32" t="str" cm="1">
        <f t="array" ref="G11999">IF(F11999="","",SUM(_xlfn._xlws.FILTER(Balanço[Quantidade],(Balanço[Estoque]=Back!$E$3)*(Balanço[Material]=Back!F11999))))</f>
        <v/>
      </c>
    </row>
    <row r="12000" spans="2:7">
      <c r="B12000" s="32">
        <f>SUMIF(Balanço[Estoque],Back!A12000,Balanço[Quantidade])</f>
        <v>0</v>
      </c>
      <c r="G12000" s="32" t="str" cm="1">
        <f t="array" ref="G12000">IF(F12000="","",SUM(_xlfn._xlws.FILTER(Balanço[Quantidade],(Balanço[Estoque]=Back!$E$3)*(Balanço[Material]=Back!F12000))))</f>
        <v/>
      </c>
    </row>
    <row r="12001" spans="2:7">
      <c r="B12001" s="32">
        <f>SUMIF(Balanço[Estoque],Back!A12001,Balanço[Quantidade])</f>
        <v>0</v>
      </c>
      <c r="G12001" s="32" t="str" cm="1">
        <f t="array" ref="G12001">IF(F12001="","",SUM(_xlfn._xlws.FILTER(Balanço[Quantidade],(Balanço[Estoque]=Back!$E$3)*(Balanço[Material]=Back!F12001))))</f>
        <v/>
      </c>
    </row>
    <row r="12002" spans="2:7">
      <c r="B12002" s="32">
        <f>SUMIF(Balanço[Estoque],Back!A12002,Balanço[Quantidade])</f>
        <v>0</v>
      </c>
      <c r="G12002" s="32" t="str" cm="1">
        <f t="array" ref="G12002">IF(F12002="","",SUM(_xlfn._xlws.FILTER(Balanço[Quantidade],(Balanço[Estoque]=Back!$E$3)*(Balanço[Material]=Back!F12002))))</f>
        <v/>
      </c>
    </row>
    <row r="12003" spans="2:7">
      <c r="B12003" s="32">
        <f>SUMIF(Balanço[Estoque],Back!A12003,Balanço[Quantidade])</f>
        <v>0</v>
      </c>
      <c r="G12003" s="32" t="str" cm="1">
        <f t="array" ref="G12003">IF(F12003="","",SUM(_xlfn._xlws.FILTER(Balanço[Quantidade],(Balanço[Estoque]=Back!$E$3)*(Balanço[Material]=Back!F12003))))</f>
        <v/>
      </c>
    </row>
    <row r="12004" spans="2:7">
      <c r="B12004" s="32">
        <f>SUMIF(Balanço[Estoque],Back!A12004,Balanço[Quantidade])</f>
        <v>0</v>
      </c>
      <c r="G12004" s="32" t="str" cm="1">
        <f t="array" ref="G12004">IF(F12004="","",SUM(_xlfn._xlws.FILTER(Balanço[Quantidade],(Balanço[Estoque]=Back!$E$3)*(Balanço[Material]=Back!F12004))))</f>
        <v/>
      </c>
    </row>
    <row r="12005" spans="2:7">
      <c r="B12005" s="32">
        <f>SUMIF(Balanço[Estoque],Back!A12005,Balanço[Quantidade])</f>
        <v>0</v>
      </c>
      <c r="G12005" s="32" t="str" cm="1">
        <f t="array" ref="G12005">IF(F12005="","",SUM(_xlfn._xlws.FILTER(Balanço[Quantidade],(Balanço[Estoque]=Back!$E$3)*(Balanço[Material]=Back!F12005))))</f>
        <v/>
      </c>
    </row>
    <row r="12006" spans="2:7">
      <c r="B12006" s="32">
        <f>SUMIF(Balanço[Estoque],Back!A12006,Balanço[Quantidade])</f>
        <v>0</v>
      </c>
      <c r="G12006" s="32" t="str" cm="1">
        <f t="array" ref="G12006">IF(F12006="","",SUM(_xlfn._xlws.FILTER(Balanço[Quantidade],(Balanço[Estoque]=Back!$E$3)*(Balanço[Material]=Back!F12006))))</f>
        <v/>
      </c>
    </row>
    <row r="12007" spans="2:7">
      <c r="B12007" s="32">
        <f>SUMIF(Balanço[Estoque],Back!A12007,Balanço[Quantidade])</f>
        <v>0</v>
      </c>
      <c r="G12007" s="32" t="str" cm="1">
        <f t="array" ref="G12007">IF(F12007="","",SUM(_xlfn._xlws.FILTER(Balanço[Quantidade],(Balanço[Estoque]=Back!$E$3)*(Balanço[Material]=Back!F12007))))</f>
        <v/>
      </c>
    </row>
    <row r="12008" spans="2:7">
      <c r="B12008" s="32">
        <f>SUMIF(Balanço[Estoque],Back!A12008,Balanço[Quantidade])</f>
        <v>0</v>
      </c>
      <c r="G12008" s="32" t="str" cm="1">
        <f t="array" ref="G12008">IF(F12008="","",SUM(_xlfn._xlws.FILTER(Balanço[Quantidade],(Balanço[Estoque]=Back!$E$3)*(Balanço[Material]=Back!F12008))))</f>
        <v/>
      </c>
    </row>
    <row r="12009" spans="2:7">
      <c r="B12009" s="32">
        <f>SUMIF(Balanço[Estoque],Back!A12009,Balanço[Quantidade])</f>
        <v>0</v>
      </c>
      <c r="G12009" s="32" t="str" cm="1">
        <f t="array" ref="G12009">IF(F12009="","",SUM(_xlfn._xlws.FILTER(Balanço[Quantidade],(Balanço[Estoque]=Back!$E$3)*(Balanço[Material]=Back!F12009))))</f>
        <v/>
      </c>
    </row>
    <row r="12010" spans="2:7">
      <c r="B12010" s="32">
        <f>SUMIF(Balanço[Estoque],Back!A12010,Balanço[Quantidade])</f>
        <v>0</v>
      </c>
      <c r="G12010" s="32" t="str" cm="1">
        <f t="array" ref="G12010">IF(F12010="","",SUM(_xlfn._xlws.FILTER(Balanço[Quantidade],(Balanço[Estoque]=Back!$E$3)*(Balanço[Material]=Back!F12010))))</f>
        <v/>
      </c>
    </row>
    <row r="12011" spans="2:7">
      <c r="B12011" s="32">
        <f>SUMIF(Balanço[Estoque],Back!A12011,Balanço[Quantidade])</f>
        <v>0</v>
      </c>
      <c r="G12011" s="32" t="str" cm="1">
        <f t="array" ref="G12011">IF(F12011="","",SUM(_xlfn._xlws.FILTER(Balanço[Quantidade],(Balanço[Estoque]=Back!$E$3)*(Balanço[Material]=Back!F12011))))</f>
        <v/>
      </c>
    </row>
    <row r="12012" spans="2:7">
      <c r="B12012" s="32">
        <f>SUMIF(Balanço[Estoque],Back!A12012,Balanço[Quantidade])</f>
        <v>0</v>
      </c>
      <c r="G12012" s="32" t="str" cm="1">
        <f t="array" ref="G12012">IF(F12012="","",SUM(_xlfn._xlws.FILTER(Balanço[Quantidade],(Balanço[Estoque]=Back!$E$3)*(Balanço[Material]=Back!F12012))))</f>
        <v/>
      </c>
    </row>
    <row r="12013" spans="2:7">
      <c r="B12013" s="32">
        <f>SUMIF(Balanço[Estoque],Back!A12013,Balanço[Quantidade])</f>
        <v>0</v>
      </c>
      <c r="G12013" s="32" t="str" cm="1">
        <f t="array" ref="G12013">IF(F12013="","",SUM(_xlfn._xlws.FILTER(Balanço[Quantidade],(Balanço[Estoque]=Back!$E$3)*(Balanço[Material]=Back!F12013))))</f>
        <v/>
      </c>
    </row>
    <row r="12014" spans="2:7">
      <c r="B12014" s="32">
        <f>SUMIF(Balanço[Estoque],Back!A12014,Balanço[Quantidade])</f>
        <v>0</v>
      </c>
      <c r="G12014" s="32" t="str" cm="1">
        <f t="array" ref="G12014">IF(F12014="","",SUM(_xlfn._xlws.FILTER(Balanço[Quantidade],(Balanço[Estoque]=Back!$E$3)*(Balanço[Material]=Back!F12014))))</f>
        <v/>
      </c>
    </row>
    <row r="12015" spans="2:7">
      <c r="B12015" s="32">
        <f>SUMIF(Balanço[Estoque],Back!A12015,Balanço[Quantidade])</f>
        <v>0</v>
      </c>
      <c r="G12015" s="32" t="str" cm="1">
        <f t="array" ref="G12015">IF(F12015="","",SUM(_xlfn._xlws.FILTER(Balanço[Quantidade],(Balanço[Estoque]=Back!$E$3)*(Balanço[Material]=Back!F12015))))</f>
        <v/>
      </c>
    </row>
    <row r="12016" spans="2:7">
      <c r="B12016" s="32">
        <f>SUMIF(Balanço[Estoque],Back!A12016,Balanço[Quantidade])</f>
        <v>0</v>
      </c>
      <c r="G12016" s="32" t="str" cm="1">
        <f t="array" ref="G12016">IF(F12016="","",SUM(_xlfn._xlws.FILTER(Balanço[Quantidade],(Balanço[Estoque]=Back!$E$3)*(Balanço[Material]=Back!F12016))))</f>
        <v/>
      </c>
    </row>
    <row r="12017" spans="2:7">
      <c r="B12017" s="32">
        <f>SUMIF(Balanço[Estoque],Back!A12017,Balanço[Quantidade])</f>
        <v>0</v>
      </c>
      <c r="G12017" s="32" t="str" cm="1">
        <f t="array" ref="G12017">IF(F12017="","",SUM(_xlfn._xlws.FILTER(Balanço[Quantidade],(Balanço[Estoque]=Back!$E$3)*(Balanço[Material]=Back!F12017))))</f>
        <v/>
      </c>
    </row>
    <row r="12018" spans="2:7">
      <c r="B12018" s="32">
        <f>SUMIF(Balanço[Estoque],Back!A12018,Balanço[Quantidade])</f>
        <v>0</v>
      </c>
      <c r="G12018" s="32" t="str" cm="1">
        <f t="array" ref="G12018">IF(F12018="","",SUM(_xlfn._xlws.FILTER(Balanço[Quantidade],(Balanço[Estoque]=Back!$E$3)*(Balanço[Material]=Back!F12018))))</f>
        <v/>
      </c>
    </row>
    <row r="12019" spans="2:7">
      <c r="B12019" s="32">
        <f>SUMIF(Balanço[Estoque],Back!A12019,Balanço[Quantidade])</f>
        <v>0</v>
      </c>
      <c r="G12019" s="32" t="str" cm="1">
        <f t="array" ref="G12019">IF(F12019="","",SUM(_xlfn._xlws.FILTER(Balanço[Quantidade],(Balanço[Estoque]=Back!$E$3)*(Balanço[Material]=Back!F12019))))</f>
        <v/>
      </c>
    </row>
    <row r="12020" spans="2:7">
      <c r="B12020" s="32">
        <f>SUMIF(Balanço[Estoque],Back!A12020,Balanço[Quantidade])</f>
        <v>0</v>
      </c>
      <c r="G12020" s="32" t="str" cm="1">
        <f t="array" ref="G12020">IF(F12020="","",SUM(_xlfn._xlws.FILTER(Balanço[Quantidade],(Balanço[Estoque]=Back!$E$3)*(Balanço[Material]=Back!F12020))))</f>
        <v/>
      </c>
    </row>
    <row r="12021" spans="2:7">
      <c r="B12021" s="32">
        <f>SUMIF(Balanço[Estoque],Back!A12021,Balanço[Quantidade])</f>
        <v>0</v>
      </c>
      <c r="G12021" s="32" t="str" cm="1">
        <f t="array" ref="G12021">IF(F12021="","",SUM(_xlfn._xlws.FILTER(Balanço[Quantidade],(Balanço[Estoque]=Back!$E$3)*(Balanço[Material]=Back!F12021))))</f>
        <v/>
      </c>
    </row>
    <row r="12022" spans="2:7">
      <c r="B12022" s="32">
        <f>SUMIF(Balanço[Estoque],Back!A12022,Balanço[Quantidade])</f>
        <v>0</v>
      </c>
      <c r="G12022" s="32" t="str" cm="1">
        <f t="array" ref="G12022">IF(F12022="","",SUM(_xlfn._xlws.FILTER(Balanço[Quantidade],(Balanço[Estoque]=Back!$E$3)*(Balanço[Material]=Back!F12022))))</f>
        <v/>
      </c>
    </row>
    <row r="12023" spans="2:7">
      <c r="B12023" s="32">
        <f>SUMIF(Balanço[Estoque],Back!A12023,Balanço[Quantidade])</f>
        <v>0</v>
      </c>
      <c r="G12023" s="32" t="str" cm="1">
        <f t="array" ref="G12023">IF(F12023="","",SUM(_xlfn._xlws.FILTER(Balanço[Quantidade],(Balanço[Estoque]=Back!$E$3)*(Balanço[Material]=Back!F12023))))</f>
        <v/>
      </c>
    </row>
    <row r="12024" spans="2:7">
      <c r="B12024" s="32">
        <f>SUMIF(Balanço[Estoque],Back!A12024,Balanço[Quantidade])</f>
        <v>0</v>
      </c>
      <c r="G12024" s="32" t="str" cm="1">
        <f t="array" ref="G12024">IF(F12024="","",SUM(_xlfn._xlws.FILTER(Balanço[Quantidade],(Balanço[Estoque]=Back!$E$3)*(Balanço[Material]=Back!F12024))))</f>
        <v/>
      </c>
    </row>
    <row r="12025" spans="2:7">
      <c r="B12025" s="32">
        <f>SUMIF(Balanço[Estoque],Back!A12025,Balanço[Quantidade])</f>
        <v>0</v>
      </c>
      <c r="G12025" s="32" t="str" cm="1">
        <f t="array" ref="G12025">IF(F12025="","",SUM(_xlfn._xlws.FILTER(Balanço[Quantidade],(Balanço[Estoque]=Back!$E$3)*(Balanço[Material]=Back!F12025))))</f>
        <v/>
      </c>
    </row>
    <row r="12026" spans="2:7">
      <c r="B12026" s="32">
        <f>SUMIF(Balanço[Estoque],Back!A12026,Balanço[Quantidade])</f>
        <v>0</v>
      </c>
      <c r="G12026" s="32" t="str" cm="1">
        <f t="array" ref="G12026">IF(F12026="","",SUM(_xlfn._xlws.FILTER(Balanço[Quantidade],(Balanço[Estoque]=Back!$E$3)*(Balanço[Material]=Back!F12026))))</f>
        <v/>
      </c>
    </row>
    <row r="12027" spans="2:7">
      <c r="B12027" s="32">
        <f>SUMIF(Balanço[Estoque],Back!A12027,Balanço[Quantidade])</f>
        <v>0</v>
      </c>
      <c r="G12027" s="32" t="str" cm="1">
        <f t="array" ref="G12027">IF(F12027="","",SUM(_xlfn._xlws.FILTER(Balanço[Quantidade],(Balanço[Estoque]=Back!$E$3)*(Balanço[Material]=Back!F12027))))</f>
        <v/>
      </c>
    </row>
    <row r="12028" spans="2:7">
      <c r="B12028" s="32">
        <f>SUMIF(Balanço[Estoque],Back!A12028,Balanço[Quantidade])</f>
        <v>0</v>
      </c>
      <c r="G12028" s="32" t="str" cm="1">
        <f t="array" ref="G12028">IF(F12028="","",SUM(_xlfn._xlws.FILTER(Balanço[Quantidade],(Balanço[Estoque]=Back!$E$3)*(Balanço[Material]=Back!F12028))))</f>
        <v/>
      </c>
    </row>
    <row r="12029" spans="2:7">
      <c r="B12029" s="32">
        <f>SUMIF(Balanço[Estoque],Back!A12029,Balanço[Quantidade])</f>
        <v>0</v>
      </c>
      <c r="G12029" s="32" t="str" cm="1">
        <f t="array" ref="G12029">IF(F12029="","",SUM(_xlfn._xlws.FILTER(Balanço[Quantidade],(Balanço[Estoque]=Back!$E$3)*(Balanço[Material]=Back!F12029))))</f>
        <v/>
      </c>
    </row>
    <row r="12030" spans="2:7">
      <c r="B12030" s="32">
        <f>SUMIF(Balanço[Estoque],Back!A12030,Balanço[Quantidade])</f>
        <v>0</v>
      </c>
      <c r="G12030" s="32" t="str" cm="1">
        <f t="array" ref="G12030">IF(F12030="","",SUM(_xlfn._xlws.FILTER(Balanço[Quantidade],(Balanço[Estoque]=Back!$E$3)*(Balanço[Material]=Back!F12030))))</f>
        <v/>
      </c>
    </row>
    <row r="12031" spans="2:7">
      <c r="B12031" s="32">
        <f>SUMIF(Balanço[Estoque],Back!A12031,Balanço[Quantidade])</f>
        <v>0</v>
      </c>
      <c r="G12031" s="32" t="str" cm="1">
        <f t="array" ref="G12031">IF(F12031="","",SUM(_xlfn._xlws.FILTER(Balanço[Quantidade],(Balanço[Estoque]=Back!$E$3)*(Balanço[Material]=Back!F12031))))</f>
        <v/>
      </c>
    </row>
    <row r="12032" spans="2:7">
      <c r="B12032" s="32">
        <f>SUMIF(Balanço[Estoque],Back!A12032,Balanço[Quantidade])</f>
        <v>0</v>
      </c>
      <c r="G12032" s="32" t="str" cm="1">
        <f t="array" ref="G12032">IF(F12032="","",SUM(_xlfn._xlws.FILTER(Balanço[Quantidade],(Balanço[Estoque]=Back!$E$3)*(Balanço[Material]=Back!F12032))))</f>
        <v/>
      </c>
    </row>
    <row r="12033" spans="2:7">
      <c r="B12033" s="32">
        <f>SUMIF(Balanço[Estoque],Back!A12033,Balanço[Quantidade])</f>
        <v>0</v>
      </c>
      <c r="G12033" s="32" t="str" cm="1">
        <f t="array" ref="G12033">IF(F12033="","",SUM(_xlfn._xlws.FILTER(Balanço[Quantidade],(Balanço[Estoque]=Back!$E$3)*(Balanço[Material]=Back!F12033))))</f>
        <v/>
      </c>
    </row>
    <row r="12034" spans="2:7">
      <c r="B12034" s="32">
        <f>SUMIF(Balanço[Estoque],Back!A12034,Balanço[Quantidade])</f>
        <v>0</v>
      </c>
      <c r="G12034" s="32" t="str" cm="1">
        <f t="array" ref="G12034">IF(F12034="","",SUM(_xlfn._xlws.FILTER(Balanço[Quantidade],(Balanço[Estoque]=Back!$E$3)*(Balanço[Material]=Back!F12034))))</f>
        <v/>
      </c>
    </row>
    <row r="12035" spans="2:7">
      <c r="B12035" s="32">
        <f>SUMIF(Balanço[Estoque],Back!A12035,Balanço[Quantidade])</f>
        <v>0</v>
      </c>
      <c r="G12035" s="32" t="str" cm="1">
        <f t="array" ref="G12035">IF(F12035="","",SUM(_xlfn._xlws.FILTER(Balanço[Quantidade],(Balanço[Estoque]=Back!$E$3)*(Balanço[Material]=Back!F12035))))</f>
        <v/>
      </c>
    </row>
    <row r="12036" spans="2:7">
      <c r="B12036" s="32">
        <f>SUMIF(Balanço[Estoque],Back!A12036,Balanço[Quantidade])</f>
        <v>0</v>
      </c>
      <c r="G12036" s="32" t="str" cm="1">
        <f t="array" ref="G12036">IF(F12036="","",SUM(_xlfn._xlws.FILTER(Balanço[Quantidade],(Balanço[Estoque]=Back!$E$3)*(Balanço[Material]=Back!F12036))))</f>
        <v/>
      </c>
    </row>
    <row r="12037" spans="2:7">
      <c r="B12037" s="32">
        <f>SUMIF(Balanço[Estoque],Back!A12037,Balanço[Quantidade])</f>
        <v>0</v>
      </c>
      <c r="G12037" s="32" t="str" cm="1">
        <f t="array" ref="G12037">IF(F12037="","",SUM(_xlfn._xlws.FILTER(Balanço[Quantidade],(Balanço[Estoque]=Back!$E$3)*(Balanço[Material]=Back!F12037))))</f>
        <v/>
      </c>
    </row>
    <row r="12038" spans="2:7">
      <c r="B12038" s="32">
        <f>SUMIF(Balanço[Estoque],Back!A12038,Balanço[Quantidade])</f>
        <v>0</v>
      </c>
      <c r="G12038" s="32" t="str" cm="1">
        <f t="array" ref="G12038">IF(F12038="","",SUM(_xlfn._xlws.FILTER(Balanço[Quantidade],(Balanço[Estoque]=Back!$E$3)*(Balanço[Material]=Back!F12038))))</f>
        <v/>
      </c>
    </row>
    <row r="12039" spans="2:7">
      <c r="B12039" s="32">
        <f>SUMIF(Balanço[Estoque],Back!A12039,Balanço[Quantidade])</f>
        <v>0</v>
      </c>
      <c r="G12039" s="32" t="str" cm="1">
        <f t="array" ref="G12039">IF(F12039="","",SUM(_xlfn._xlws.FILTER(Balanço[Quantidade],(Balanço[Estoque]=Back!$E$3)*(Balanço[Material]=Back!F12039))))</f>
        <v/>
      </c>
    </row>
    <row r="12040" spans="2:7">
      <c r="B12040" s="32">
        <f>SUMIF(Balanço[Estoque],Back!A12040,Balanço[Quantidade])</f>
        <v>0</v>
      </c>
      <c r="G12040" s="32" t="str" cm="1">
        <f t="array" ref="G12040">IF(F12040="","",SUM(_xlfn._xlws.FILTER(Balanço[Quantidade],(Balanço[Estoque]=Back!$E$3)*(Balanço[Material]=Back!F12040))))</f>
        <v/>
      </c>
    </row>
    <row r="12041" spans="2:7">
      <c r="B12041" s="32">
        <f>SUMIF(Balanço[Estoque],Back!A12041,Balanço[Quantidade])</f>
        <v>0</v>
      </c>
      <c r="G12041" s="32" t="str" cm="1">
        <f t="array" ref="G12041">IF(F12041="","",SUM(_xlfn._xlws.FILTER(Balanço[Quantidade],(Balanço[Estoque]=Back!$E$3)*(Balanço[Material]=Back!F12041))))</f>
        <v/>
      </c>
    </row>
    <row r="12042" spans="2:7">
      <c r="B12042" s="32">
        <f>SUMIF(Balanço[Estoque],Back!A12042,Balanço[Quantidade])</f>
        <v>0</v>
      </c>
      <c r="G12042" s="32" t="str" cm="1">
        <f t="array" ref="G12042">IF(F12042="","",SUM(_xlfn._xlws.FILTER(Balanço[Quantidade],(Balanço[Estoque]=Back!$E$3)*(Balanço[Material]=Back!F12042))))</f>
        <v/>
      </c>
    </row>
    <row r="12043" spans="2:7">
      <c r="B12043" s="32">
        <f>SUMIF(Balanço[Estoque],Back!A12043,Balanço[Quantidade])</f>
        <v>0</v>
      </c>
      <c r="G12043" s="32" t="str" cm="1">
        <f t="array" ref="G12043">IF(F12043="","",SUM(_xlfn._xlws.FILTER(Balanço[Quantidade],(Balanço[Estoque]=Back!$E$3)*(Balanço[Material]=Back!F12043))))</f>
        <v/>
      </c>
    </row>
    <row r="12044" spans="2:7">
      <c r="B12044" s="32">
        <f>SUMIF(Balanço[Estoque],Back!A12044,Balanço[Quantidade])</f>
        <v>0</v>
      </c>
      <c r="G12044" s="32" t="str" cm="1">
        <f t="array" ref="G12044">IF(F12044="","",SUM(_xlfn._xlws.FILTER(Balanço[Quantidade],(Balanço[Estoque]=Back!$E$3)*(Balanço[Material]=Back!F12044))))</f>
        <v/>
      </c>
    </row>
    <row r="12045" spans="2:7">
      <c r="B12045" s="32">
        <f>SUMIF(Balanço[Estoque],Back!A12045,Balanço[Quantidade])</f>
        <v>0</v>
      </c>
      <c r="G12045" s="32" t="str" cm="1">
        <f t="array" ref="G12045">IF(F12045="","",SUM(_xlfn._xlws.FILTER(Balanço[Quantidade],(Balanço[Estoque]=Back!$E$3)*(Balanço[Material]=Back!F12045))))</f>
        <v/>
      </c>
    </row>
    <row r="12046" spans="2:7">
      <c r="B12046" s="32">
        <f>SUMIF(Balanço[Estoque],Back!A12046,Balanço[Quantidade])</f>
        <v>0</v>
      </c>
      <c r="G12046" s="32" t="str" cm="1">
        <f t="array" ref="G12046">IF(F12046="","",SUM(_xlfn._xlws.FILTER(Balanço[Quantidade],(Balanço[Estoque]=Back!$E$3)*(Balanço[Material]=Back!F12046))))</f>
        <v/>
      </c>
    </row>
    <row r="12047" spans="2:7">
      <c r="B12047" s="32">
        <f>SUMIF(Balanço[Estoque],Back!A12047,Balanço[Quantidade])</f>
        <v>0</v>
      </c>
      <c r="G12047" s="32" t="str" cm="1">
        <f t="array" ref="G12047">IF(F12047="","",SUM(_xlfn._xlws.FILTER(Balanço[Quantidade],(Balanço[Estoque]=Back!$E$3)*(Balanço[Material]=Back!F12047))))</f>
        <v/>
      </c>
    </row>
    <row r="12048" spans="2:7">
      <c r="B12048" s="32">
        <f>SUMIF(Balanço[Estoque],Back!A12048,Balanço[Quantidade])</f>
        <v>0</v>
      </c>
      <c r="G12048" s="32" t="str" cm="1">
        <f t="array" ref="G12048">IF(F12048="","",SUM(_xlfn._xlws.FILTER(Balanço[Quantidade],(Balanço[Estoque]=Back!$E$3)*(Balanço[Material]=Back!F12048))))</f>
        <v/>
      </c>
    </row>
    <row r="12049" spans="2:7">
      <c r="B12049" s="32">
        <f>SUMIF(Balanço[Estoque],Back!A12049,Balanço[Quantidade])</f>
        <v>0</v>
      </c>
      <c r="G12049" s="32" t="str" cm="1">
        <f t="array" ref="G12049">IF(F12049="","",SUM(_xlfn._xlws.FILTER(Balanço[Quantidade],(Balanço[Estoque]=Back!$E$3)*(Balanço[Material]=Back!F12049))))</f>
        <v/>
      </c>
    </row>
    <row r="12050" spans="2:7">
      <c r="B12050" s="32">
        <f>SUMIF(Balanço[Estoque],Back!A12050,Balanço[Quantidade])</f>
        <v>0</v>
      </c>
      <c r="G12050" s="32" t="str" cm="1">
        <f t="array" ref="G12050">IF(F12050="","",SUM(_xlfn._xlws.FILTER(Balanço[Quantidade],(Balanço[Estoque]=Back!$E$3)*(Balanço[Material]=Back!F12050))))</f>
        <v/>
      </c>
    </row>
    <row r="12051" spans="2:7">
      <c r="B12051" s="32">
        <f>SUMIF(Balanço[Estoque],Back!A12051,Balanço[Quantidade])</f>
        <v>0</v>
      </c>
      <c r="G12051" s="32" t="str" cm="1">
        <f t="array" ref="G12051">IF(F12051="","",SUM(_xlfn._xlws.FILTER(Balanço[Quantidade],(Balanço[Estoque]=Back!$E$3)*(Balanço[Material]=Back!F12051))))</f>
        <v/>
      </c>
    </row>
    <row r="12052" spans="2:7">
      <c r="B12052" s="32">
        <f>SUMIF(Balanço[Estoque],Back!A12052,Balanço[Quantidade])</f>
        <v>0</v>
      </c>
      <c r="G12052" s="32" t="str" cm="1">
        <f t="array" ref="G12052">IF(F12052="","",SUM(_xlfn._xlws.FILTER(Balanço[Quantidade],(Balanço[Estoque]=Back!$E$3)*(Balanço[Material]=Back!F12052))))</f>
        <v/>
      </c>
    </row>
    <row r="12053" spans="2:7">
      <c r="B12053" s="32">
        <f>SUMIF(Balanço[Estoque],Back!A12053,Balanço[Quantidade])</f>
        <v>0</v>
      </c>
      <c r="G12053" s="32" t="str" cm="1">
        <f t="array" ref="G12053">IF(F12053="","",SUM(_xlfn._xlws.FILTER(Balanço[Quantidade],(Balanço[Estoque]=Back!$E$3)*(Balanço[Material]=Back!F12053))))</f>
        <v/>
      </c>
    </row>
    <row r="12054" spans="2:7">
      <c r="B12054" s="32">
        <f>SUMIF(Balanço[Estoque],Back!A12054,Balanço[Quantidade])</f>
        <v>0</v>
      </c>
      <c r="G12054" s="32" t="str" cm="1">
        <f t="array" ref="G12054">IF(F12054="","",SUM(_xlfn._xlws.FILTER(Balanço[Quantidade],(Balanço[Estoque]=Back!$E$3)*(Balanço[Material]=Back!F12054))))</f>
        <v/>
      </c>
    </row>
    <row r="12055" spans="2:7">
      <c r="B12055" s="32">
        <f>SUMIF(Balanço[Estoque],Back!A12055,Balanço[Quantidade])</f>
        <v>0</v>
      </c>
      <c r="G12055" s="32" t="str" cm="1">
        <f t="array" ref="G12055">IF(F12055="","",SUM(_xlfn._xlws.FILTER(Balanço[Quantidade],(Balanço[Estoque]=Back!$E$3)*(Balanço[Material]=Back!F12055))))</f>
        <v/>
      </c>
    </row>
    <row r="12056" spans="2:7">
      <c r="B12056" s="32">
        <f>SUMIF(Balanço[Estoque],Back!A12056,Balanço[Quantidade])</f>
        <v>0</v>
      </c>
      <c r="G12056" s="32" t="str" cm="1">
        <f t="array" ref="G12056">IF(F12056="","",SUM(_xlfn._xlws.FILTER(Balanço[Quantidade],(Balanço[Estoque]=Back!$E$3)*(Balanço[Material]=Back!F12056))))</f>
        <v/>
      </c>
    </row>
    <row r="12057" spans="2:7">
      <c r="B12057" s="32">
        <f>SUMIF(Balanço[Estoque],Back!A12057,Balanço[Quantidade])</f>
        <v>0</v>
      </c>
      <c r="G12057" s="32" t="str" cm="1">
        <f t="array" ref="G12057">IF(F12057="","",SUM(_xlfn._xlws.FILTER(Balanço[Quantidade],(Balanço[Estoque]=Back!$E$3)*(Balanço[Material]=Back!F12057))))</f>
        <v/>
      </c>
    </row>
    <row r="12058" spans="2:7">
      <c r="B12058" s="32">
        <f>SUMIF(Balanço[Estoque],Back!A12058,Balanço[Quantidade])</f>
        <v>0</v>
      </c>
      <c r="G12058" s="32" t="str" cm="1">
        <f t="array" ref="G12058">IF(F12058="","",SUM(_xlfn._xlws.FILTER(Balanço[Quantidade],(Balanço[Estoque]=Back!$E$3)*(Balanço[Material]=Back!F12058))))</f>
        <v/>
      </c>
    </row>
    <row r="12059" spans="2:7">
      <c r="B12059" s="32">
        <f>SUMIF(Balanço[Estoque],Back!A12059,Balanço[Quantidade])</f>
        <v>0</v>
      </c>
      <c r="G12059" s="32" t="str" cm="1">
        <f t="array" ref="G12059">IF(F12059="","",SUM(_xlfn._xlws.FILTER(Balanço[Quantidade],(Balanço[Estoque]=Back!$E$3)*(Balanço[Material]=Back!F12059))))</f>
        <v/>
      </c>
    </row>
    <row r="12060" spans="2:7">
      <c r="B12060" s="32">
        <f>SUMIF(Balanço[Estoque],Back!A12060,Balanço[Quantidade])</f>
        <v>0</v>
      </c>
      <c r="G12060" s="32" t="str" cm="1">
        <f t="array" ref="G12060">IF(F12060="","",SUM(_xlfn._xlws.FILTER(Balanço[Quantidade],(Balanço[Estoque]=Back!$E$3)*(Balanço[Material]=Back!F12060))))</f>
        <v/>
      </c>
    </row>
    <row r="12061" spans="2:7">
      <c r="B12061" s="32">
        <f>SUMIF(Balanço[Estoque],Back!A12061,Balanço[Quantidade])</f>
        <v>0</v>
      </c>
      <c r="G12061" s="32" t="str" cm="1">
        <f t="array" ref="G12061">IF(F12061="","",SUM(_xlfn._xlws.FILTER(Balanço[Quantidade],(Balanço[Estoque]=Back!$E$3)*(Balanço[Material]=Back!F12061))))</f>
        <v/>
      </c>
    </row>
    <row r="12062" spans="2:7">
      <c r="B12062" s="32">
        <f>SUMIF(Balanço[Estoque],Back!A12062,Balanço[Quantidade])</f>
        <v>0</v>
      </c>
      <c r="G12062" s="32" t="str" cm="1">
        <f t="array" ref="G12062">IF(F12062="","",SUM(_xlfn._xlws.FILTER(Balanço[Quantidade],(Balanço[Estoque]=Back!$E$3)*(Balanço[Material]=Back!F12062))))</f>
        <v/>
      </c>
    </row>
    <row r="12063" spans="2:7">
      <c r="B12063" s="32">
        <f>SUMIF(Balanço[Estoque],Back!A12063,Balanço[Quantidade])</f>
        <v>0</v>
      </c>
      <c r="G12063" s="32" t="str" cm="1">
        <f t="array" ref="G12063">IF(F12063="","",SUM(_xlfn._xlws.FILTER(Balanço[Quantidade],(Balanço[Estoque]=Back!$E$3)*(Balanço[Material]=Back!F12063))))</f>
        <v/>
      </c>
    </row>
    <row r="12064" spans="2:7">
      <c r="B12064" s="32">
        <f>SUMIF(Balanço[Estoque],Back!A12064,Balanço[Quantidade])</f>
        <v>0</v>
      </c>
      <c r="G12064" s="32" t="str" cm="1">
        <f t="array" ref="G12064">IF(F12064="","",SUM(_xlfn._xlws.FILTER(Balanço[Quantidade],(Balanço[Estoque]=Back!$E$3)*(Balanço[Material]=Back!F12064))))</f>
        <v/>
      </c>
    </row>
    <row r="12065" spans="2:7">
      <c r="B12065" s="32">
        <f>SUMIF(Balanço[Estoque],Back!A12065,Balanço[Quantidade])</f>
        <v>0</v>
      </c>
      <c r="G12065" s="32" t="str" cm="1">
        <f t="array" ref="G12065">IF(F12065="","",SUM(_xlfn._xlws.FILTER(Balanço[Quantidade],(Balanço[Estoque]=Back!$E$3)*(Balanço[Material]=Back!F12065))))</f>
        <v/>
      </c>
    </row>
    <row r="12066" spans="2:7">
      <c r="B12066" s="32">
        <f>SUMIF(Balanço[Estoque],Back!A12066,Balanço[Quantidade])</f>
        <v>0</v>
      </c>
      <c r="G12066" s="32" t="str" cm="1">
        <f t="array" ref="G12066">IF(F12066="","",SUM(_xlfn._xlws.FILTER(Balanço[Quantidade],(Balanço[Estoque]=Back!$E$3)*(Balanço[Material]=Back!F12066))))</f>
        <v/>
      </c>
    </row>
    <row r="12067" spans="2:7">
      <c r="B12067" s="32">
        <f>SUMIF(Balanço[Estoque],Back!A12067,Balanço[Quantidade])</f>
        <v>0</v>
      </c>
      <c r="G12067" s="32" t="str" cm="1">
        <f t="array" ref="G12067">IF(F12067="","",SUM(_xlfn._xlws.FILTER(Balanço[Quantidade],(Balanço[Estoque]=Back!$E$3)*(Balanço[Material]=Back!F12067))))</f>
        <v/>
      </c>
    </row>
    <row r="12068" spans="2:7">
      <c r="B12068" s="32">
        <f>SUMIF(Balanço[Estoque],Back!A12068,Balanço[Quantidade])</f>
        <v>0</v>
      </c>
      <c r="G12068" s="32" t="str" cm="1">
        <f t="array" ref="G12068">IF(F12068="","",SUM(_xlfn._xlws.FILTER(Balanço[Quantidade],(Balanço[Estoque]=Back!$E$3)*(Balanço[Material]=Back!F12068))))</f>
        <v/>
      </c>
    </row>
    <row r="12069" spans="2:7">
      <c r="B12069" s="32">
        <f>SUMIF(Balanço[Estoque],Back!A12069,Balanço[Quantidade])</f>
        <v>0</v>
      </c>
      <c r="G12069" s="32" t="str" cm="1">
        <f t="array" ref="G12069">IF(F12069="","",SUM(_xlfn._xlws.FILTER(Balanço[Quantidade],(Balanço[Estoque]=Back!$E$3)*(Balanço[Material]=Back!F12069))))</f>
        <v/>
      </c>
    </row>
    <row r="12070" spans="2:7">
      <c r="B12070" s="32">
        <f>SUMIF(Balanço[Estoque],Back!A12070,Balanço[Quantidade])</f>
        <v>0</v>
      </c>
      <c r="G12070" s="32" t="str" cm="1">
        <f t="array" ref="G12070">IF(F12070="","",SUM(_xlfn._xlws.FILTER(Balanço[Quantidade],(Balanço[Estoque]=Back!$E$3)*(Balanço[Material]=Back!F12070))))</f>
        <v/>
      </c>
    </row>
    <row r="12071" spans="2:7">
      <c r="B12071" s="32">
        <f>SUMIF(Balanço[Estoque],Back!A12071,Balanço[Quantidade])</f>
        <v>0</v>
      </c>
      <c r="G12071" s="32" t="str" cm="1">
        <f t="array" ref="G12071">IF(F12071="","",SUM(_xlfn._xlws.FILTER(Balanço[Quantidade],(Balanço[Estoque]=Back!$E$3)*(Balanço[Material]=Back!F12071))))</f>
        <v/>
      </c>
    </row>
    <row r="12072" spans="2:7">
      <c r="B12072" s="32">
        <f>SUMIF(Balanço[Estoque],Back!A12072,Balanço[Quantidade])</f>
        <v>0</v>
      </c>
      <c r="G12072" s="32" t="str" cm="1">
        <f t="array" ref="G12072">IF(F12072="","",SUM(_xlfn._xlws.FILTER(Balanço[Quantidade],(Balanço[Estoque]=Back!$E$3)*(Balanço[Material]=Back!F12072))))</f>
        <v/>
      </c>
    </row>
    <row r="12073" spans="2:7">
      <c r="B12073" s="32">
        <f>SUMIF(Balanço[Estoque],Back!A12073,Balanço[Quantidade])</f>
        <v>0</v>
      </c>
      <c r="G12073" s="32" t="str" cm="1">
        <f t="array" ref="G12073">IF(F12073="","",SUM(_xlfn._xlws.FILTER(Balanço[Quantidade],(Balanço[Estoque]=Back!$E$3)*(Balanço[Material]=Back!F12073))))</f>
        <v/>
      </c>
    </row>
    <row r="12074" spans="2:7">
      <c r="B12074" s="32">
        <f>SUMIF(Balanço[Estoque],Back!A12074,Balanço[Quantidade])</f>
        <v>0</v>
      </c>
      <c r="G12074" s="32" t="str" cm="1">
        <f t="array" ref="G12074">IF(F12074="","",SUM(_xlfn._xlws.FILTER(Balanço[Quantidade],(Balanço[Estoque]=Back!$E$3)*(Balanço[Material]=Back!F12074))))</f>
        <v/>
      </c>
    </row>
    <row r="12075" spans="2:7">
      <c r="B12075" s="32">
        <f>SUMIF(Balanço[Estoque],Back!A12075,Balanço[Quantidade])</f>
        <v>0</v>
      </c>
      <c r="G12075" s="32" t="str" cm="1">
        <f t="array" ref="G12075">IF(F12075="","",SUM(_xlfn._xlws.FILTER(Balanço[Quantidade],(Balanço[Estoque]=Back!$E$3)*(Balanço[Material]=Back!F12075))))</f>
        <v/>
      </c>
    </row>
    <row r="12076" spans="2:7">
      <c r="B12076" s="32">
        <f>SUMIF(Balanço[Estoque],Back!A12076,Balanço[Quantidade])</f>
        <v>0</v>
      </c>
      <c r="G12076" s="32" t="str" cm="1">
        <f t="array" ref="G12076">IF(F12076="","",SUM(_xlfn._xlws.FILTER(Balanço[Quantidade],(Balanço[Estoque]=Back!$E$3)*(Balanço[Material]=Back!F12076))))</f>
        <v/>
      </c>
    </row>
    <row r="12077" spans="2:7">
      <c r="B12077" s="32">
        <f>SUMIF(Balanço[Estoque],Back!A12077,Balanço[Quantidade])</f>
        <v>0</v>
      </c>
      <c r="G12077" s="32" t="str" cm="1">
        <f t="array" ref="G12077">IF(F12077="","",SUM(_xlfn._xlws.FILTER(Balanço[Quantidade],(Balanço[Estoque]=Back!$E$3)*(Balanço[Material]=Back!F12077))))</f>
        <v/>
      </c>
    </row>
    <row r="12078" spans="2:7">
      <c r="B12078" s="32">
        <f>SUMIF(Balanço[Estoque],Back!A12078,Balanço[Quantidade])</f>
        <v>0</v>
      </c>
      <c r="G12078" s="32" t="str" cm="1">
        <f t="array" ref="G12078">IF(F12078="","",SUM(_xlfn._xlws.FILTER(Balanço[Quantidade],(Balanço[Estoque]=Back!$E$3)*(Balanço[Material]=Back!F12078))))</f>
        <v/>
      </c>
    </row>
    <row r="12079" spans="2:7">
      <c r="B12079" s="32">
        <f>SUMIF(Balanço[Estoque],Back!A12079,Balanço[Quantidade])</f>
        <v>0</v>
      </c>
      <c r="G12079" s="32" t="str" cm="1">
        <f t="array" ref="G12079">IF(F12079="","",SUM(_xlfn._xlws.FILTER(Balanço[Quantidade],(Balanço[Estoque]=Back!$E$3)*(Balanço[Material]=Back!F12079))))</f>
        <v/>
      </c>
    </row>
    <row r="12080" spans="2:7">
      <c r="B12080" s="32">
        <f>SUMIF(Balanço[Estoque],Back!A12080,Balanço[Quantidade])</f>
        <v>0</v>
      </c>
      <c r="G12080" s="32" t="str" cm="1">
        <f t="array" ref="G12080">IF(F12080="","",SUM(_xlfn._xlws.FILTER(Balanço[Quantidade],(Balanço[Estoque]=Back!$E$3)*(Balanço[Material]=Back!F12080))))</f>
        <v/>
      </c>
    </row>
    <row r="12081" spans="2:7">
      <c r="B12081" s="32">
        <f>SUMIF(Balanço[Estoque],Back!A12081,Balanço[Quantidade])</f>
        <v>0</v>
      </c>
      <c r="G12081" s="32" t="str" cm="1">
        <f t="array" ref="G12081">IF(F12081="","",SUM(_xlfn._xlws.FILTER(Balanço[Quantidade],(Balanço[Estoque]=Back!$E$3)*(Balanço[Material]=Back!F12081))))</f>
        <v/>
      </c>
    </row>
    <row r="12082" spans="2:7">
      <c r="B12082" s="32">
        <f>SUMIF(Balanço[Estoque],Back!A12082,Balanço[Quantidade])</f>
        <v>0</v>
      </c>
      <c r="G12082" s="32" t="str" cm="1">
        <f t="array" ref="G12082">IF(F12082="","",SUM(_xlfn._xlws.FILTER(Balanço[Quantidade],(Balanço[Estoque]=Back!$E$3)*(Balanço[Material]=Back!F12082))))</f>
        <v/>
      </c>
    </row>
    <row r="12083" spans="2:7">
      <c r="B12083" s="32">
        <f>SUMIF(Balanço[Estoque],Back!A12083,Balanço[Quantidade])</f>
        <v>0</v>
      </c>
      <c r="G12083" s="32" t="str" cm="1">
        <f t="array" ref="G12083">IF(F12083="","",SUM(_xlfn._xlws.FILTER(Balanço[Quantidade],(Balanço[Estoque]=Back!$E$3)*(Balanço[Material]=Back!F12083))))</f>
        <v/>
      </c>
    </row>
    <row r="12084" spans="2:7">
      <c r="B12084" s="32">
        <f>SUMIF(Balanço[Estoque],Back!A12084,Balanço[Quantidade])</f>
        <v>0</v>
      </c>
      <c r="G12084" s="32" t="str" cm="1">
        <f t="array" ref="G12084">IF(F12084="","",SUM(_xlfn._xlws.FILTER(Balanço[Quantidade],(Balanço[Estoque]=Back!$E$3)*(Balanço[Material]=Back!F12084))))</f>
        <v/>
      </c>
    </row>
    <row r="12085" spans="2:7">
      <c r="B12085" s="32">
        <f>SUMIF(Balanço[Estoque],Back!A12085,Balanço[Quantidade])</f>
        <v>0</v>
      </c>
      <c r="G12085" s="32" t="str" cm="1">
        <f t="array" ref="G12085">IF(F12085="","",SUM(_xlfn._xlws.FILTER(Balanço[Quantidade],(Balanço[Estoque]=Back!$E$3)*(Balanço[Material]=Back!F12085))))</f>
        <v/>
      </c>
    </row>
    <row r="12086" spans="2:7">
      <c r="B12086" s="32">
        <f>SUMIF(Balanço[Estoque],Back!A12086,Balanço[Quantidade])</f>
        <v>0</v>
      </c>
      <c r="G12086" s="32" t="str" cm="1">
        <f t="array" ref="G12086">IF(F12086="","",SUM(_xlfn._xlws.FILTER(Balanço[Quantidade],(Balanço[Estoque]=Back!$E$3)*(Balanço[Material]=Back!F12086))))</f>
        <v/>
      </c>
    </row>
    <row r="12087" spans="2:7">
      <c r="B12087" s="32">
        <f>SUMIF(Balanço[Estoque],Back!A12087,Balanço[Quantidade])</f>
        <v>0</v>
      </c>
      <c r="G12087" s="32" t="str" cm="1">
        <f t="array" ref="G12087">IF(F12087="","",SUM(_xlfn._xlws.FILTER(Balanço[Quantidade],(Balanço[Estoque]=Back!$E$3)*(Balanço[Material]=Back!F12087))))</f>
        <v/>
      </c>
    </row>
    <row r="12088" spans="2:7">
      <c r="B12088" s="32">
        <f>SUMIF(Balanço[Estoque],Back!A12088,Balanço[Quantidade])</f>
        <v>0</v>
      </c>
      <c r="G12088" s="32" t="str" cm="1">
        <f t="array" ref="G12088">IF(F12088="","",SUM(_xlfn._xlws.FILTER(Balanço[Quantidade],(Balanço[Estoque]=Back!$E$3)*(Balanço[Material]=Back!F12088))))</f>
        <v/>
      </c>
    </row>
    <row r="12089" spans="2:7">
      <c r="B12089" s="32">
        <f>SUMIF(Balanço[Estoque],Back!A12089,Balanço[Quantidade])</f>
        <v>0</v>
      </c>
      <c r="G12089" s="32" t="str" cm="1">
        <f t="array" ref="G12089">IF(F12089="","",SUM(_xlfn._xlws.FILTER(Balanço[Quantidade],(Balanço[Estoque]=Back!$E$3)*(Balanço[Material]=Back!F12089))))</f>
        <v/>
      </c>
    </row>
    <row r="12090" spans="2:7">
      <c r="B12090" s="32">
        <f>SUMIF(Balanço[Estoque],Back!A12090,Balanço[Quantidade])</f>
        <v>0</v>
      </c>
      <c r="G12090" s="32" t="str" cm="1">
        <f t="array" ref="G12090">IF(F12090="","",SUM(_xlfn._xlws.FILTER(Balanço[Quantidade],(Balanço[Estoque]=Back!$E$3)*(Balanço[Material]=Back!F12090))))</f>
        <v/>
      </c>
    </row>
    <row r="12091" spans="2:7">
      <c r="B12091" s="32">
        <f>SUMIF(Balanço[Estoque],Back!A12091,Balanço[Quantidade])</f>
        <v>0</v>
      </c>
      <c r="G12091" s="32" t="str" cm="1">
        <f t="array" ref="G12091">IF(F12091="","",SUM(_xlfn._xlws.FILTER(Balanço[Quantidade],(Balanço[Estoque]=Back!$E$3)*(Balanço[Material]=Back!F12091))))</f>
        <v/>
      </c>
    </row>
    <row r="12092" spans="2:7">
      <c r="B12092" s="32">
        <f>SUMIF(Balanço[Estoque],Back!A12092,Balanço[Quantidade])</f>
        <v>0</v>
      </c>
      <c r="G12092" s="32" t="str" cm="1">
        <f t="array" ref="G12092">IF(F12092="","",SUM(_xlfn._xlws.FILTER(Balanço[Quantidade],(Balanço[Estoque]=Back!$E$3)*(Balanço[Material]=Back!F12092))))</f>
        <v/>
      </c>
    </row>
    <row r="12093" spans="2:7">
      <c r="B12093" s="32">
        <f>SUMIF(Balanço[Estoque],Back!A12093,Balanço[Quantidade])</f>
        <v>0</v>
      </c>
      <c r="G12093" s="32" t="str" cm="1">
        <f t="array" ref="G12093">IF(F12093="","",SUM(_xlfn._xlws.FILTER(Balanço[Quantidade],(Balanço[Estoque]=Back!$E$3)*(Balanço[Material]=Back!F12093))))</f>
        <v/>
      </c>
    </row>
    <row r="12094" spans="2:7">
      <c r="B12094" s="32">
        <f>SUMIF(Balanço[Estoque],Back!A12094,Balanço[Quantidade])</f>
        <v>0</v>
      </c>
      <c r="G12094" s="32" t="str" cm="1">
        <f t="array" ref="G12094">IF(F12094="","",SUM(_xlfn._xlws.FILTER(Balanço[Quantidade],(Balanço[Estoque]=Back!$E$3)*(Balanço[Material]=Back!F12094))))</f>
        <v/>
      </c>
    </row>
    <row r="12095" spans="2:7">
      <c r="B12095" s="32">
        <f>SUMIF(Balanço[Estoque],Back!A12095,Balanço[Quantidade])</f>
        <v>0</v>
      </c>
      <c r="G12095" s="32" t="str" cm="1">
        <f t="array" ref="G12095">IF(F12095="","",SUM(_xlfn._xlws.FILTER(Balanço[Quantidade],(Balanço[Estoque]=Back!$E$3)*(Balanço[Material]=Back!F12095))))</f>
        <v/>
      </c>
    </row>
    <row r="12096" spans="2:7">
      <c r="B12096" s="32">
        <f>SUMIF(Balanço[Estoque],Back!A12096,Balanço[Quantidade])</f>
        <v>0</v>
      </c>
      <c r="G12096" s="32" t="str" cm="1">
        <f t="array" ref="G12096">IF(F12096="","",SUM(_xlfn._xlws.FILTER(Balanço[Quantidade],(Balanço[Estoque]=Back!$E$3)*(Balanço[Material]=Back!F12096))))</f>
        <v/>
      </c>
    </row>
    <row r="12097" spans="2:7">
      <c r="B12097" s="32">
        <f>SUMIF(Balanço[Estoque],Back!A12097,Balanço[Quantidade])</f>
        <v>0</v>
      </c>
      <c r="G12097" s="32" t="str" cm="1">
        <f t="array" ref="G12097">IF(F12097="","",SUM(_xlfn._xlws.FILTER(Balanço[Quantidade],(Balanço[Estoque]=Back!$E$3)*(Balanço[Material]=Back!F12097))))</f>
        <v/>
      </c>
    </row>
    <row r="12098" spans="2:7">
      <c r="B12098" s="32">
        <f>SUMIF(Balanço[Estoque],Back!A12098,Balanço[Quantidade])</f>
        <v>0</v>
      </c>
      <c r="G12098" s="32" t="str" cm="1">
        <f t="array" ref="G12098">IF(F12098="","",SUM(_xlfn._xlws.FILTER(Balanço[Quantidade],(Balanço[Estoque]=Back!$E$3)*(Balanço[Material]=Back!F12098))))</f>
        <v/>
      </c>
    </row>
    <row r="12099" spans="2:7">
      <c r="B12099" s="32">
        <f>SUMIF(Balanço[Estoque],Back!A12099,Balanço[Quantidade])</f>
        <v>0</v>
      </c>
      <c r="G12099" s="32" t="str" cm="1">
        <f t="array" ref="G12099">IF(F12099="","",SUM(_xlfn._xlws.FILTER(Balanço[Quantidade],(Balanço[Estoque]=Back!$E$3)*(Balanço[Material]=Back!F12099))))</f>
        <v/>
      </c>
    </row>
    <row r="12100" spans="2:7">
      <c r="B12100" s="32">
        <f>SUMIF(Balanço[Estoque],Back!A12100,Balanço[Quantidade])</f>
        <v>0</v>
      </c>
      <c r="G12100" s="32" t="str" cm="1">
        <f t="array" ref="G12100">IF(F12100="","",SUM(_xlfn._xlws.FILTER(Balanço[Quantidade],(Balanço[Estoque]=Back!$E$3)*(Balanço[Material]=Back!F12100))))</f>
        <v/>
      </c>
    </row>
    <row r="12101" spans="2:7">
      <c r="B12101" s="32">
        <f>SUMIF(Balanço[Estoque],Back!A12101,Balanço[Quantidade])</f>
        <v>0</v>
      </c>
      <c r="G12101" s="32" t="str" cm="1">
        <f t="array" ref="G12101">IF(F12101="","",SUM(_xlfn._xlws.FILTER(Balanço[Quantidade],(Balanço[Estoque]=Back!$E$3)*(Balanço[Material]=Back!F12101))))</f>
        <v/>
      </c>
    </row>
    <row r="12102" spans="2:7">
      <c r="B12102" s="32">
        <f>SUMIF(Balanço[Estoque],Back!A12102,Balanço[Quantidade])</f>
        <v>0</v>
      </c>
      <c r="G12102" s="32" t="str" cm="1">
        <f t="array" ref="G12102">IF(F12102="","",SUM(_xlfn._xlws.FILTER(Balanço[Quantidade],(Balanço[Estoque]=Back!$E$3)*(Balanço[Material]=Back!F12102))))</f>
        <v/>
      </c>
    </row>
    <row r="12103" spans="2:7">
      <c r="B12103" s="32">
        <f>SUMIF(Balanço[Estoque],Back!A12103,Balanço[Quantidade])</f>
        <v>0</v>
      </c>
      <c r="G12103" s="32" t="str" cm="1">
        <f t="array" ref="G12103">IF(F12103="","",SUM(_xlfn._xlws.FILTER(Balanço[Quantidade],(Balanço[Estoque]=Back!$E$3)*(Balanço[Material]=Back!F12103))))</f>
        <v/>
      </c>
    </row>
    <row r="12104" spans="2:7">
      <c r="B12104" s="32">
        <f>SUMIF(Balanço[Estoque],Back!A12104,Balanço[Quantidade])</f>
        <v>0</v>
      </c>
      <c r="G12104" s="32" t="str" cm="1">
        <f t="array" ref="G12104">IF(F12104="","",SUM(_xlfn._xlws.FILTER(Balanço[Quantidade],(Balanço[Estoque]=Back!$E$3)*(Balanço[Material]=Back!F12104))))</f>
        <v/>
      </c>
    </row>
    <row r="12105" spans="2:7">
      <c r="B12105" s="32">
        <f>SUMIF(Balanço[Estoque],Back!A12105,Balanço[Quantidade])</f>
        <v>0</v>
      </c>
      <c r="G12105" s="32" t="str" cm="1">
        <f t="array" ref="G12105">IF(F12105="","",SUM(_xlfn._xlws.FILTER(Balanço[Quantidade],(Balanço[Estoque]=Back!$E$3)*(Balanço[Material]=Back!F12105))))</f>
        <v/>
      </c>
    </row>
    <row r="12106" spans="2:7">
      <c r="B12106" s="32">
        <f>SUMIF(Balanço[Estoque],Back!A12106,Balanço[Quantidade])</f>
        <v>0</v>
      </c>
      <c r="G12106" s="32" t="str" cm="1">
        <f t="array" ref="G12106">IF(F12106="","",SUM(_xlfn._xlws.FILTER(Balanço[Quantidade],(Balanço[Estoque]=Back!$E$3)*(Balanço[Material]=Back!F12106))))</f>
        <v/>
      </c>
    </row>
    <row r="12107" spans="2:7">
      <c r="B12107" s="32">
        <f>SUMIF(Balanço[Estoque],Back!A12107,Balanço[Quantidade])</f>
        <v>0</v>
      </c>
      <c r="G12107" s="32" t="str" cm="1">
        <f t="array" ref="G12107">IF(F12107="","",SUM(_xlfn._xlws.FILTER(Balanço[Quantidade],(Balanço[Estoque]=Back!$E$3)*(Balanço[Material]=Back!F12107))))</f>
        <v/>
      </c>
    </row>
    <row r="12108" spans="2:7">
      <c r="B12108" s="32">
        <f>SUMIF(Balanço[Estoque],Back!A12108,Balanço[Quantidade])</f>
        <v>0</v>
      </c>
      <c r="G12108" s="32" t="str" cm="1">
        <f t="array" ref="G12108">IF(F12108="","",SUM(_xlfn._xlws.FILTER(Balanço[Quantidade],(Balanço[Estoque]=Back!$E$3)*(Balanço[Material]=Back!F12108))))</f>
        <v/>
      </c>
    </row>
    <row r="12109" spans="2:7">
      <c r="B12109" s="32">
        <f>SUMIF(Balanço[Estoque],Back!A12109,Balanço[Quantidade])</f>
        <v>0</v>
      </c>
      <c r="G12109" s="32" t="str" cm="1">
        <f t="array" ref="G12109">IF(F12109="","",SUM(_xlfn._xlws.FILTER(Balanço[Quantidade],(Balanço[Estoque]=Back!$E$3)*(Balanço[Material]=Back!F12109))))</f>
        <v/>
      </c>
    </row>
    <row r="12110" spans="2:7">
      <c r="B12110" s="32">
        <f>SUMIF(Balanço[Estoque],Back!A12110,Balanço[Quantidade])</f>
        <v>0</v>
      </c>
      <c r="G12110" s="32" t="str" cm="1">
        <f t="array" ref="G12110">IF(F12110="","",SUM(_xlfn._xlws.FILTER(Balanço[Quantidade],(Balanço[Estoque]=Back!$E$3)*(Balanço[Material]=Back!F12110))))</f>
        <v/>
      </c>
    </row>
    <row r="12111" spans="2:7">
      <c r="B12111" s="32">
        <f>SUMIF(Balanço[Estoque],Back!A12111,Balanço[Quantidade])</f>
        <v>0</v>
      </c>
      <c r="G12111" s="32" t="str" cm="1">
        <f t="array" ref="G12111">IF(F12111="","",SUM(_xlfn._xlws.FILTER(Balanço[Quantidade],(Balanço[Estoque]=Back!$E$3)*(Balanço[Material]=Back!F12111))))</f>
        <v/>
      </c>
    </row>
    <row r="12112" spans="2:7">
      <c r="B12112" s="32">
        <f>SUMIF(Balanço[Estoque],Back!A12112,Balanço[Quantidade])</f>
        <v>0</v>
      </c>
      <c r="G12112" s="32" t="str" cm="1">
        <f t="array" ref="G12112">IF(F12112="","",SUM(_xlfn._xlws.FILTER(Balanço[Quantidade],(Balanço[Estoque]=Back!$E$3)*(Balanço[Material]=Back!F12112))))</f>
        <v/>
      </c>
    </row>
    <row r="12113" spans="2:7">
      <c r="B12113" s="32">
        <f>SUMIF(Balanço[Estoque],Back!A12113,Balanço[Quantidade])</f>
        <v>0</v>
      </c>
      <c r="G12113" s="32" t="str" cm="1">
        <f t="array" ref="G12113">IF(F12113="","",SUM(_xlfn._xlws.FILTER(Balanço[Quantidade],(Balanço[Estoque]=Back!$E$3)*(Balanço[Material]=Back!F12113))))</f>
        <v/>
      </c>
    </row>
    <row r="12114" spans="2:7">
      <c r="B12114" s="32">
        <f>SUMIF(Balanço[Estoque],Back!A12114,Balanço[Quantidade])</f>
        <v>0</v>
      </c>
      <c r="G12114" s="32" t="str" cm="1">
        <f t="array" ref="G12114">IF(F12114="","",SUM(_xlfn._xlws.FILTER(Balanço[Quantidade],(Balanço[Estoque]=Back!$E$3)*(Balanço[Material]=Back!F12114))))</f>
        <v/>
      </c>
    </row>
    <row r="12115" spans="2:7">
      <c r="B12115" s="32">
        <f>SUMIF(Balanço[Estoque],Back!A12115,Balanço[Quantidade])</f>
        <v>0</v>
      </c>
      <c r="G12115" s="32" t="str" cm="1">
        <f t="array" ref="G12115">IF(F12115="","",SUM(_xlfn._xlws.FILTER(Balanço[Quantidade],(Balanço[Estoque]=Back!$E$3)*(Balanço[Material]=Back!F12115))))</f>
        <v/>
      </c>
    </row>
    <row r="12116" spans="2:7">
      <c r="B12116" s="32">
        <f>SUMIF(Balanço[Estoque],Back!A12116,Balanço[Quantidade])</f>
        <v>0</v>
      </c>
      <c r="G12116" s="32" t="str" cm="1">
        <f t="array" ref="G12116">IF(F12116="","",SUM(_xlfn._xlws.FILTER(Balanço[Quantidade],(Balanço[Estoque]=Back!$E$3)*(Balanço[Material]=Back!F12116))))</f>
        <v/>
      </c>
    </row>
    <row r="12117" spans="2:7">
      <c r="B12117" s="32">
        <f>SUMIF(Balanço[Estoque],Back!A12117,Balanço[Quantidade])</f>
        <v>0</v>
      </c>
      <c r="G12117" s="32" t="str" cm="1">
        <f t="array" ref="G12117">IF(F12117="","",SUM(_xlfn._xlws.FILTER(Balanço[Quantidade],(Balanço[Estoque]=Back!$E$3)*(Balanço[Material]=Back!F12117))))</f>
        <v/>
      </c>
    </row>
    <row r="12118" spans="2:7">
      <c r="B12118" s="32">
        <f>SUMIF(Balanço[Estoque],Back!A12118,Balanço[Quantidade])</f>
        <v>0</v>
      </c>
      <c r="G12118" s="32" t="str" cm="1">
        <f t="array" ref="G12118">IF(F12118="","",SUM(_xlfn._xlws.FILTER(Balanço[Quantidade],(Balanço[Estoque]=Back!$E$3)*(Balanço[Material]=Back!F12118))))</f>
        <v/>
      </c>
    </row>
    <row r="12119" spans="2:7">
      <c r="B12119" s="32">
        <f>SUMIF(Balanço[Estoque],Back!A12119,Balanço[Quantidade])</f>
        <v>0</v>
      </c>
      <c r="G12119" s="32" t="str" cm="1">
        <f t="array" ref="G12119">IF(F12119="","",SUM(_xlfn._xlws.FILTER(Balanço[Quantidade],(Balanço[Estoque]=Back!$E$3)*(Balanço[Material]=Back!F12119))))</f>
        <v/>
      </c>
    </row>
    <row r="12120" spans="2:7">
      <c r="B12120" s="32">
        <f>SUMIF(Balanço[Estoque],Back!A12120,Balanço[Quantidade])</f>
        <v>0</v>
      </c>
      <c r="G12120" s="32" t="str" cm="1">
        <f t="array" ref="G12120">IF(F12120="","",SUM(_xlfn._xlws.FILTER(Balanço[Quantidade],(Balanço[Estoque]=Back!$E$3)*(Balanço[Material]=Back!F12120))))</f>
        <v/>
      </c>
    </row>
    <row r="12121" spans="2:7">
      <c r="B12121" s="32">
        <f>SUMIF(Balanço[Estoque],Back!A12121,Balanço[Quantidade])</f>
        <v>0</v>
      </c>
      <c r="G12121" s="32" t="str" cm="1">
        <f t="array" ref="G12121">IF(F12121="","",SUM(_xlfn._xlws.FILTER(Balanço[Quantidade],(Balanço[Estoque]=Back!$E$3)*(Balanço[Material]=Back!F12121))))</f>
        <v/>
      </c>
    </row>
    <row r="12122" spans="2:7">
      <c r="B12122" s="32">
        <f>SUMIF(Balanço[Estoque],Back!A12122,Balanço[Quantidade])</f>
        <v>0</v>
      </c>
      <c r="G12122" s="32" t="str" cm="1">
        <f t="array" ref="G12122">IF(F12122="","",SUM(_xlfn._xlws.FILTER(Balanço[Quantidade],(Balanço[Estoque]=Back!$E$3)*(Balanço[Material]=Back!F12122))))</f>
        <v/>
      </c>
    </row>
    <row r="12123" spans="2:7">
      <c r="B12123" s="32">
        <f>SUMIF(Balanço[Estoque],Back!A12123,Balanço[Quantidade])</f>
        <v>0</v>
      </c>
      <c r="G12123" s="32" t="str" cm="1">
        <f t="array" ref="G12123">IF(F12123="","",SUM(_xlfn._xlws.FILTER(Balanço[Quantidade],(Balanço[Estoque]=Back!$E$3)*(Balanço[Material]=Back!F12123))))</f>
        <v/>
      </c>
    </row>
    <row r="12124" spans="2:7">
      <c r="B12124" s="32">
        <f>SUMIF(Balanço[Estoque],Back!A12124,Balanço[Quantidade])</f>
        <v>0</v>
      </c>
      <c r="G12124" s="32" t="str" cm="1">
        <f t="array" ref="G12124">IF(F12124="","",SUM(_xlfn._xlws.FILTER(Balanço[Quantidade],(Balanço[Estoque]=Back!$E$3)*(Balanço[Material]=Back!F12124))))</f>
        <v/>
      </c>
    </row>
    <row r="12125" spans="2:7">
      <c r="B12125" s="32">
        <f>SUMIF(Balanço[Estoque],Back!A12125,Balanço[Quantidade])</f>
        <v>0</v>
      </c>
      <c r="G12125" s="32" t="str" cm="1">
        <f t="array" ref="G12125">IF(F12125="","",SUM(_xlfn._xlws.FILTER(Balanço[Quantidade],(Balanço[Estoque]=Back!$E$3)*(Balanço[Material]=Back!F12125))))</f>
        <v/>
      </c>
    </row>
    <row r="12126" spans="2:7">
      <c r="B12126" s="32">
        <f>SUMIF(Balanço[Estoque],Back!A12126,Balanço[Quantidade])</f>
        <v>0</v>
      </c>
      <c r="G12126" s="32" t="str" cm="1">
        <f t="array" ref="G12126">IF(F12126="","",SUM(_xlfn._xlws.FILTER(Balanço[Quantidade],(Balanço[Estoque]=Back!$E$3)*(Balanço[Material]=Back!F12126))))</f>
        <v/>
      </c>
    </row>
    <row r="12127" spans="2:7">
      <c r="B12127" s="32">
        <f>SUMIF(Balanço[Estoque],Back!A12127,Balanço[Quantidade])</f>
        <v>0</v>
      </c>
      <c r="G12127" s="32" t="str" cm="1">
        <f t="array" ref="G12127">IF(F12127="","",SUM(_xlfn._xlws.FILTER(Balanço[Quantidade],(Balanço[Estoque]=Back!$E$3)*(Balanço[Material]=Back!F12127))))</f>
        <v/>
      </c>
    </row>
    <row r="12128" spans="2:7">
      <c r="B12128" s="32">
        <f>SUMIF(Balanço[Estoque],Back!A12128,Balanço[Quantidade])</f>
        <v>0</v>
      </c>
      <c r="G12128" s="32" t="str" cm="1">
        <f t="array" ref="G12128">IF(F12128="","",SUM(_xlfn._xlws.FILTER(Balanço[Quantidade],(Balanço[Estoque]=Back!$E$3)*(Balanço[Material]=Back!F12128))))</f>
        <v/>
      </c>
    </row>
    <row r="12129" spans="2:7">
      <c r="B12129" s="32">
        <f>SUMIF(Balanço[Estoque],Back!A12129,Balanço[Quantidade])</f>
        <v>0</v>
      </c>
      <c r="G12129" s="32" t="str" cm="1">
        <f t="array" ref="G12129">IF(F12129="","",SUM(_xlfn._xlws.FILTER(Balanço[Quantidade],(Balanço[Estoque]=Back!$E$3)*(Balanço[Material]=Back!F12129))))</f>
        <v/>
      </c>
    </row>
    <row r="12130" spans="2:7">
      <c r="B12130" s="32">
        <f>SUMIF(Balanço[Estoque],Back!A12130,Balanço[Quantidade])</f>
        <v>0</v>
      </c>
      <c r="G12130" s="32" t="str" cm="1">
        <f t="array" ref="G12130">IF(F12130="","",SUM(_xlfn._xlws.FILTER(Balanço[Quantidade],(Balanço[Estoque]=Back!$E$3)*(Balanço[Material]=Back!F12130))))</f>
        <v/>
      </c>
    </row>
    <row r="12131" spans="2:7">
      <c r="B12131" s="32">
        <f>SUMIF(Balanço[Estoque],Back!A12131,Balanço[Quantidade])</f>
        <v>0</v>
      </c>
      <c r="G12131" s="32" t="str" cm="1">
        <f t="array" ref="G12131">IF(F12131="","",SUM(_xlfn._xlws.FILTER(Balanço[Quantidade],(Balanço[Estoque]=Back!$E$3)*(Balanço[Material]=Back!F12131))))</f>
        <v/>
      </c>
    </row>
    <row r="12132" spans="2:7">
      <c r="B12132" s="32">
        <f>SUMIF(Balanço[Estoque],Back!A12132,Balanço[Quantidade])</f>
        <v>0</v>
      </c>
      <c r="G12132" s="32" t="str" cm="1">
        <f t="array" ref="G12132">IF(F12132="","",SUM(_xlfn._xlws.FILTER(Balanço[Quantidade],(Balanço[Estoque]=Back!$E$3)*(Balanço[Material]=Back!F12132))))</f>
        <v/>
      </c>
    </row>
    <row r="12133" spans="2:7">
      <c r="B12133" s="32">
        <f>SUMIF(Balanço[Estoque],Back!A12133,Balanço[Quantidade])</f>
        <v>0</v>
      </c>
      <c r="G12133" s="32" t="str" cm="1">
        <f t="array" ref="G12133">IF(F12133="","",SUM(_xlfn._xlws.FILTER(Balanço[Quantidade],(Balanço[Estoque]=Back!$E$3)*(Balanço[Material]=Back!F12133))))</f>
        <v/>
      </c>
    </row>
    <row r="12134" spans="2:7">
      <c r="B12134" s="32">
        <f>SUMIF(Balanço[Estoque],Back!A12134,Balanço[Quantidade])</f>
        <v>0</v>
      </c>
      <c r="G12134" s="32" t="str" cm="1">
        <f t="array" ref="G12134">IF(F12134="","",SUM(_xlfn._xlws.FILTER(Balanço[Quantidade],(Balanço[Estoque]=Back!$E$3)*(Balanço[Material]=Back!F12134))))</f>
        <v/>
      </c>
    </row>
    <row r="12135" spans="2:7">
      <c r="B12135" s="32">
        <f>SUMIF(Balanço[Estoque],Back!A12135,Balanço[Quantidade])</f>
        <v>0</v>
      </c>
      <c r="G12135" s="32" t="str" cm="1">
        <f t="array" ref="G12135">IF(F12135="","",SUM(_xlfn._xlws.FILTER(Balanço[Quantidade],(Balanço[Estoque]=Back!$E$3)*(Balanço[Material]=Back!F12135))))</f>
        <v/>
      </c>
    </row>
    <row r="12136" spans="2:7">
      <c r="B12136" s="32">
        <f>SUMIF(Balanço[Estoque],Back!A12136,Balanço[Quantidade])</f>
        <v>0</v>
      </c>
      <c r="G12136" s="32" t="str" cm="1">
        <f t="array" ref="G12136">IF(F12136="","",SUM(_xlfn._xlws.FILTER(Balanço[Quantidade],(Balanço[Estoque]=Back!$E$3)*(Balanço[Material]=Back!F12136))))</f>
        <v/>
      </c>
    </row>
    <row r="12137" spans="2:7">
      <c r="B12137" s="32">
        <f>SUMIF(Balanço[Estoque],Back!A12137,Balanço[Quantidade])</f>
        <v>0</v>
      </c>
      <c r="G12137" s="32" t="str" cm="1">
        <f t="array" ref="G12137">IF(F12137="","",SUM(_xlfn._xlws.FILTER(Balanço[Quantidade],(Balanço[Estoque]=Back!$E$3)*(Balanço[Material]=Back!F12137))))</f>
        <v/>
      </c>
    </row>
    <row r="12138" spans="2:7">
      <c r="B12138" s="32">
        <f>SUMIF(Balanço[Estoque],Back!A12138,Balanço[Quantidade])</f>
        <v>0</v>
      </c>
      <c r="G12138" s="32" t="str" cm="1">
        <f t="array" ref="G12138">IF(F12138="","",SUM(_xlfn._xlws.FILTER(Balanço[Quantidade],(Balanço[Estoque]=Back!$E$3)*(Balanço[Material]=Back!F12138))))</f>
        <v/>
      </c>
    </row>
    <row r="12139" spans="2:7">
      <c r="B12139" s="32">
        <f>SUMIF(Balanço[Estoque],Back!A12139,Balanço[Quantidade])</f>
        <v>0</v>
      </c>
      <c r="G12139" s="32" t="str" cm="1">
        <f t="array" ref="G12139">IF(F12139="","",SUM(_xlfn._xlws.FILTER(Balanço[Quantidade],(Balanço[Estoque]=Back!$E$3)*(Balanço[Material]=Back!F12139))))</f>
        <v/>
      </c>
    </row>
    <row r="12140" spans="2:7">
      <c r="B12140" s="32">
        <f>SUMIF(Balanço[Estoque],Back!A12140,Balanço[Quantidade])</f>
        <v>0</v>
      </c>
      <c r="G12140" s="32" t="str" cm="1">
        <f t="array" ref="G12140">IF(F12140="","",SUM(_xlfn._xlws.FILTER(Balanço[Quantidade],(Balanço[Estoque]=Back!$E$3)*(Balanço[Material]=Back!F12140))))</f>
        <v/>
      </c>
    </row>
    <row r="12141" spans="2:7">
      <c r="B12141" s="32">
        <f>SUMIF(Balanço[Estoque],Back!A12141,Balanço[Quantidade])</f>
        <v>0</v>
      </c>
      <c r="G12141" s="32" t="str" cm="1">
        <f t="array" ref="G12141">IF(F12141="","",SUM(_xlfn._xlws.FILTER(Balanço[Quantidade],(Balanço[Estoque]=Back!$E$3)*(Balanço[Material]=Back!F12141))))</f>
        <v/>
      </c>
    </row>
    <row r="12142" spans="2:7">
      <c r="B12142" s="32">
        <f>SUMIF(Balanço[Estoque],Back!A12142,Balanço[Quantidade])</f>
        <v>0</v>
      </c>
      <c r="G12142" s="32" t="str" cm="1">
        <f t="array" ref="G12142">IF(F12142="","",SUM(_xlfn._xlws.FILTER(Balanço[Quantidade],(Balanço[Estoque]=Back!$E$3)*(Balanço[Material]=Back!F12142))))</f>
        <v/>
      </c>
    </row>
    <row r="12143" spans="2:7">
      <c r="B12143" s="32">
        <f>SUMIF(Balanço[Estoque],Back!A12143,Balanço[Quantidade])</f>
        <v>0</v>
      </c>
      <c r="G12143" s="32" t="str" cm="1">
        <f t="array" ref="G12143">IF(F12143="","",SUM(_xlfn._xlws.FILTER(Balanço[Quantidade],(Balanço[Estoque]=Back!$E$3)*(Balanço[Material]=Back!F12143))))</f>
        <v/>
      </c>
    </row>
    <row r="12144" spans="2:7">
      <c r="B12144" s="32">
        <f>SUMIF(Balanço[Estoque],Back!A12144,Balanço[Quantidade])</f>
        <v>0</v>
      </c>
      <c r="G12144" s="32" t="str" cm="1">
        <f t="array" ref="G12144">IF(F12144="","",SUM(_xlfn._xlws.FILTER(Balanço[Quantidade],(Balanço[Estoque]=Back!$E$3)*(Balanço[Material]=Back!F12144))))</f>
        <v/>
      </c>
    </row>
    <row r="12145" spans="2:7">
      <c r="B12145" s="32">
        <f>SUMIF(Balanço[Estoque],Back!A12145,Balanço[Quantidade])</f>
        <v>0</v>
      </c>
      <c r="G12145" s="32" t="str" cm="1">
        <f t="array" ref="G12145">IF(F12145="","",SUM(_xlfn._xlws.FILTER(Balanço[Quantidade],(Balanço[Estoque]=Back!$E$3)*(Balanço[Material]=Back!F12145))))</f>
        <v/>
      </c>
    </row>
    <row r="12146" spans="2:7">
      <c r="B12146" s="32">
        <f>SUMIF(Balanço[Estoque],Back!A12146,Balanço[Quantidade])</f>
        <v>0</v>
      </c>
      <c r="G12146" s="32" t="str" cm="1">
        <f t="array" ref="G12146">IF(F12146="","",SUM(_xlfn._xlws.FILTER(Balanço[Quantidade],(Balanço[Estoque]=Back!$E$3)*(Balanço[Material]=Back!F12146))))</f>
        <v/>
      </c>
    </row>
    <row r="12147" spans="2:7">
      <c r="B12147" s="32">
        <f>SUMIF(Balanço[Estoque],Back!A12147,Balanço[Quantidade])</f>
        <v>0</v>
      </c>
      <c r="G12147" s="32" t="str" cm="1">
        <f t="array" ref="G12147">IF(F12147="","",SUM(_xlfn._xlws.FILTER(Balanço[Quantidade],(Balanço[Estoque]=Back!$E$3)*(Balanço[Material]=Back!F12147))))</f>
        <v/>
      </c>
    </row>
    <row r="12148" spans="2:7">
      <c r="B12148" s="32">
        <f>SUMIF(Balanço[Estoque],Back!A12148,Balanço[Quantidade])</f>
        <v>0</v>
      </c>
      <c r="G12148" s="32" t="str" cm="1">
        <f t="array" ref="G12148">IF(F12148="","",SUM(_xlfn._xlws.FILTER(Balanço[Quantidade],(Balanço[Estoque]=Back!$E$3)*(Balanço[Material]=Back!F12148))))</f>
        <v/>
      </c>
    </row>
    <row r="12149" spans="2:7">
      <c r="B12149" s="32">
        <f>SUMIF(Balanço[Estoque],Back!A12149,Balanço[Quantidade])</f>
        <v>0</v>
      </c>
      <c r="G12149" s="32" t="str" cm="1">
        <f t="array" ref="G12149">IF(F12149="","",SUM(_xlfn._xlws.FILTER(Balanço[Quantidade],(Balanço[Estoque]=Back!$E$3)*(Balanço[Material]=Back!F12149))))</f>
        <v/>
      </c>
    </row>
    <row r="12150" spans="2:7">
      <c r="B12150" s="32">
        <f>SUMIF(Balanço[Estoque],Back!A12150,Balanço[Quantidade])</f>
        <v>0</v>
      </c>
      <c r="G12150" s="32" t="str" cm="1">
        <f t="array" ref="G12150">IF(F12150="","",SUM(_xlfn._xlws.FILTER(Balanço[Quantidade],(Balanço[Estoque]=Back!$E$3)*(Balanço[Material]=Back!F12150))))</f>
        <v/>
      </c>
    </row>
    <row r="12151" spans="2:7">
      <c r="B12151" s="32">
        <f>SUMIF(Balanço[Estoque],Back!A12151,Balanço[Quantidade])</f>
        <v>0</v>
      </c>
      <c r="G12151" s="32" t="str" cm="1">
        <f t="array" ref="G12151">IF(F12151="","",SUM(_xlfn._xlws.FILTER(Balanço[Quantidade],(Balanço[Estoque]=Back!$E$3)*(Balanço[Material]=Back!F12151))))</f>
        <v/>
      </c>
    </row>
    <row r="12152" spans="2:7">
      <c r="B12152" s="32">
        <f>SUMIF(Balanço[Estoque],Back!A12152,Balanço[Quantidade])</f>
        <v>0</v>
      </c>
      <c r="G12152" s="32" t="str" cm="1">
        <f t="array" ref="G12152">IF(F12152="","",SUM(_xlfn._xlws.FILTER(Balanço[Quantidade],(Balanço[Estoque]=Back!$E$3)*(Balanço[Material]=Back!F12152))))</f>
        <v/>
      </c>
    </row>
    <row r="12153" spans="2:7">
      <c r="B12153" s="32">
        <f>SUMIF(Balanço[Estoque],Back!A12153,Balanço[Quantidade])</f>
        <v>0</v>
      </c>
      <c r="G12153" s="32" t="str" cm="1">
        <f t="array" ref="G12153">IF(F12153="","",SUM(_xlfn._xlws.FILTER(Balanço[Quantidade],(Balanço[Estoque]=Back!$E$3)*(Balanço[Material]=Back!F12153))))</f>
        <v/>
      </c>
    </row>
    <row r="12154" spans="2:7">
      <c r="B12154" s="32">
        <f>SUMIF(Balanço[Estoque],Back!A12154,Balanço[Quantidade])</f>
        <v>0</v>
      </c>
      <c r="G12154" s="32" t="str" cm="1">
        <f t="array" ref="G12154">IF(F12154="","",SUM(_xlfn._xlws.FILTER(Balanço[Quantidade],(Balanço[Estoque]=Back!$E$3)*(Balanço[Material]=Back!F12154))))</f>
        <v/>
      </c>
    </row>
    <row r="12155" spans="2:7">
      <c r="B12155" s="32">
        <f>SUMIF(Balanço[Estoque],Back!A12155,Balanço[Quantidade])</f>
        <v>0</v>
      </c>
      <c r="G12155" s="32" t="str" cm="1">
        <f t="array" ref="G12155">IF(F12155="","",SUM(_xlfn._xlws.FILTER(Balanço[Quantidade],(Balanço[Estoque]=Back!$E$3)*(Balanço[Material]=Back!F12155))))</f>
        <v/>
      </c>
    </row>
    <row r="12156" spans="2:7">
      <c r="B12156" s="32">
        <f>SUMIF(Balanço[Estoque],Back!A12156,Balanço[Quantidade])</f>
        <v>0</v>
      </c>
      <c r="G12156" s="32" t="str" cm="1">
        <f t="array" ref="G12156">IF(F12156="","",SUM(_xlfn._xlws.FILTER(Balanço[Quantidade],(Balanço[Estoque]=Back!$E$3)*(Balanço[Material]=Back!F12156))))</f>
        <v/>
      </c>
    </row>
    <row r="12157" spans="2:7">
      <c r="B12157" s="32">
        <f>SUMIF(Balanço[Estoque],Back!A12157,Balanço[Quantidade])</f>
        <v>0</v>
      </c>
      <c r="G12157" s="32" t="str" cm="1">
        <f t="array" ref="G12157">IF(F12157="","",SUM(_xlfn._xlws.FILTER(Balanço[Quantidade],(Balanço[Estoque]=Back!$E$3)*(Balanço[Material]=Back!F12157))))</f>
        <v/>
      </c>
    </row>
    <row r="12158" spans="2:7">
      <c r="B12158" s="32">
        <f>SUMIF(Balanço[Estoque],Back!A12158,Balanço[Quantidade])</f>
        <v>0</v>
      </c>
      <c r="G12158" s="32" t="str" cm="1">
        <f t="array" ref="G12158">IF(F12158="","",SUM(_xlfn._xlws.FILTER(Balanço[Quantidade],(Balanço[Estoque]=Back!$E$3)*(Balanço[Material]=Back!F12158))))</f>
        <v/>
      </c>
    </row>
    <row r="12159" spans="2:7">
      <c r="B12159" s="32">
        <f>SUMIF(Balanço[Estoque],Back!A12159,Balanço[Quantidade])</f>
        <v>0</v>
      </c>
      <c r="G12159" s="32" t="str" cm="1">
        <f t="array" ref="G12159">IF(F12159="","",SUM(_xlfn._xlws.FILTER(Balanço[Quantidade],(Balanço[Estoque]=Back!$E$3)*(Balanço[Material]=Back!F12159))))</f>
        <v/>
      </c>
    </row>
    <row r="12160" spans="2:7">
      <c r="B12160" s="32">
        <f>SUMIF(Balanço[Estoque],Back!A12160,Balanço[Quantidade])</f>
        <v>0</v>
      </c>
      <c r="G12160" s="32" t="str" cm="1">
        <f t="array" ref="G12160">IF(F12160="","",SUM(_xlfn._xlws.FILTER(Balanço[Quantidade],(Balanço[Estoque]=Back!$E$3)*(Balanço[Material]=Back!F12160))))</f>
        <v/>
      </c>
    </row>
    <row r="12161" spans="2:7">
      <c r="B12161" s="32">
        <f>SUMIF(Balanço[Estoque],Back!A12161,Balanço[Quantidade])</f>
        <v>0</v>
      </c>
      <c r="G12161" s="32" t="str" cm="1">
        <f t="array" ref="G12161">IF(F12161="","",SUM(_xlfn._xlws.FILTER(Balanço[Quantidade],(Balanço[Estoque]=Back!$E$3)*(Balanço[Material]=Back!F12161))))</f>
        <v/>
      </c>
    </row>
    <row r="12162" spans="2:7">
      <c r="B12162" s="32">
        <f>SUMIF(Balanço[Estoque],Back!A12162,Balanço[Quantidade])</f>
        <v>0</v>
      </c>
      <c r="G12162" s="32" t="str" cm="1">
        <f t="array" ref="G12162">IF(F12162="","",SUM(_xlfn._xlws.FILTER(Balanço[Quantidade],(Balanço[Estoque]=Back!$E$3)*(Balanço[Material]=Back!F12162))))</f>
        <v/>
      </c>
    </row>
    <row r="12163" spans="2:7">
      <c r="B12163" s="32">
        <f>SUMIF(Balanço[Estoque],Back!A12163,Balanço[Quantidade])</f>
        <v>0</v>
      </c>
      <c r="G12163" s="32" t="str" cm="1">
        <f t="array" ref="G12163">IF(F12163="","",SUM(_xlfn._xlws.FILTER(Balanço[Quantidade],(Balanço[Estoque]=Back!$E$3)*(Balanço[Material]=Back!F12163))))</f>
        <v/>
      </c>
    </row>
    <row r="12164" spans="2:7">
      <c r="B12164" s="32">
        <f>SUMIF(Balanço[Estoque],Back!A12164,Balanço[Quantidade])</f>
        <v>0</v>
      </c>
      <c r="G12164" s="32" t="str" cm="1">
        <f t="array" ref="G12164">IF(F12164="","",SUM(_xlfn._xlws.FILTER(Balanço[Quantidade],(Balanço[Estoque]=Back!$E$3)*(Balanço[Material]=Back!F12164))))</f>
        <v/>
      </c>
    </row>
    <row r="12165" spans="2:7">
      <c r="B12165" s="32">
        <f>SUMIF(Balanço[Estoque],Back!A12165,Balanço[Quantidade])</f>
        <v>0</v>
      </c>
      <c r="G12165" s="32" t="str" cm="1">
        <f t="array" ref="G12165">IF(F12165="","",SUM(_xlfn._xlws.FILTER(Balanço[Quantidade],(Balanço[Estoque]=Back!$E$3)*(Balanço[Material]=Back!F12165))))</f>
        <v/>
      </c>
    </row>
    <row r="12166" spans="2:7">
      <c r="B12166" s="32">
        <f>SUMIF(Balanço[Estoque],Back!A12166,Balanço[Quantidade])</f>
        <v>0</v>
      </c>
      <c r="G12166" s="32" t="str" cm="1">
        <f t="array" ref="G12166">IF(F12166="","",SUM(_xlfn._xlws.FILTER(Balanço[Quantidade],(Balanço[Estoque]=Back!$E$3)*(Balanço[Material]=Back!F12166))))</f>
        <v/>
      </c>
    </row>
    <row r="12167" spans="2:7">
      <c r="B12167" s="32">
        <f>SUMIF(Balanço[Estoque],Back!A12167,Balanço[Quantidade])</f>
        <v>0</v>
      </c>
      <c r="G12167" s="32" t="str" cm="1">
        <f t="array" ref="G12167">IF(F12167="","",SUM(_xlfn._xlws.FILTER(Balanço[Quantidade],(Balanço[Estoque]=Back!$E$3)*(Balanço[Material]=Back!F12167))))</f>
        <v/>
      </c>
    </row>
    <row r="12168" spans="2:7">
      <c r="B12168" s="32">
        <f>SUMIF(Balanço[Estoque],Back!A12168,Balanço[Quantidade])</f>
        <v>0</v>
      </c>
      <c r="G12168" s="32" t="str" cm="1">
        <f t="array" ref="G12168">IF(F12168="","",SUM(_xlfn._xlws.FILTER(Balanço[Quantidade],(Balanço[Estoque]=Back!$E$3)*(Balanço[Material]=Back!F12168))))</f>
        <v/>
      </c>
    </row>
    <row r="12169" spans="2:7">
      <c r="B12169" s="32">
        <f>SUMIF(Balanço[Estoque],Back!A12169,Balanço[Quantidade])</f>
        <v>0</v>
      </c>
      <c r="G12169" s="32" t="str" cm="1">
        <f t="array" ref="G12169">IF(F12169="","",SUM(_xlfn._xlws.FILTER(Balanço[Quantidade],(Balanço[Estoque]=Back!$E$3)*(Balanço[Material]=Back!F12169))))</f>
        <v/>
      </c>
    </row>
    <row r="12170" spans="2:7">
      <c r="B12170" s="32">
        <f>SUMIF(Balanço[Estoque],Back!A12170,Balanço[Quantidade])</f>
        <v>0</v>
      </c>
      <c r="G12170" s="32" t="str" cm="1">
        <f t="array" ref="G12170">IF(F12170="","",SUM(_xlfn._xlws.FILTER(Balanço[Quantidade],(Balanço[Estoque]=Back!$E$3)*(Balanço[Material]=Back!F12170))))</f>
        <v/>
      </c>
    </row>
    <row r="12171" spans="2:7">
      <c r="B12171" s="32">
        <f>SUMIF(Balanço[Estoque],Back!A12171,Balanço[Quantidade])</f>
        <v>0</v>
      </c>
      <c r="G12171" s="32" t="str" cm="1">
        <f t="array" ref="G12171">IF(F12171="","",SUM(_xlfn._xlws.FILTER(Balanço[Quantidade],(Balanço[Estoque]=Back!$E$3)*(Balanço[Material]=Back!F12171))))</f>
        <v/>
      </c>
    </row>
    <row r="12172" spans="2:7">
      <c r="B12172" s="32">
        <f>SUMIF(Balanço[Estoque],Back!A12172,Balanço[Quantidade])</f>
        <v>0</v>
      </c>
      <c r="G12172" s="32" t="str" cm="1">
        <f t="array" ref="G12172">IF(F12172="","",SUM(_xlfn._xlws.FILTER(Balanço[Quantidade],(Balanço[Estoque]=Back!$E$3)*(Balanço[Material]=Back!F12172))))</f>
        <v/>
      </c>
    </row>
    <row r="12173" spans="2:7">
      <c r="B12173" s="32">
        <f>SUMIF(Balanço[Estoque],Back!A12173,Balanço[Quantidade])</f>
        <v>0</v>
      </c>
      <c r="G12173" s="32" t="str" cm="1">
        <f t="array" ref="G12173">IF(F12173="","",SUM(_xlfn._xlws.FILTER(Balanço[Quantidade],(Balanço[Estoque]=Back!$E$3)*(Balanço[Material]=Back!F12173))))</f>
        <v/>
      </c>
    </row>
    <row r="12174" spans="2:7">
      <c r="B12174" s="32">
        <f>SUMIF(Balanço[Estoque],Back!A12174,Balanço[Quantidade])</f>
        <v>0</v>
      </c>
      <c r="G12174" s="32" t="str" cm="1">
        <f t="array" ref="G12174">IF(F12174="","",SUM(_xlfn._xlws.FILTER(Balanço[Quantidade],(Balanço[Estoque]=Back!$E$3)*(Balanço[Material]=Back!F12174))))</f>
        <v/>
      </c>
    </row>
    <row r="12175" spans="2:7">
      <c r="B12175" s="32">
        <f>SUMIF(Balanço[Estoque],Back!A12175,Balanço[Quantidade])</f>
        <v>0</v>
      </c>
      <c r="G12175" s="32" t="str" cm="1">
        <f t="array" ref="G12175">IF(F12175="","",SUM(_xlfn._xlws.FILTER(Balanço[Quantidade],(Balanço[Estoque]=Back!$E$3)*(Balanço[Material]=Back!F12175))))</f>
        <v/>
      </c>
    </row>
    <row r="12176" spans="2:7">
      <c r="B12176" s="32">
        <f>SUMIF(Balanço[Estoque],Back!A12176,Balanço[Quantidade])</f>
        <v>0</v>
      </c>
      <c r="G12176" s="32" t="str" cm="1">
        <f t="array" ref="G12176">IF(F12176="","",SUM(_xlfn._xlws.FILTER(Balanço[Quantidade],(Balanço[Estoque]=Back!$E$3)*(Balanço[Material]=Back!F12176))))</f>
        <v/>
      </c>
    </row>
    <row r="12177" spans="2:7">
      <c r="B12177" s="32">
        <f>SUMIF(Balanço[Estoque],Back!A12177,Balanço[Quantidade])</f>
        <v>0</v>
      </c>
      <c r="G12177" s="32" t="str" cm="1">
        <f t="array" ref="G12177">IF(F12177="","",SUM(_xlfn._xlws.FILTER(Balanço[Quantidade],(Balanço[Estoque]=Back!$E$3)*(Balanço[Material]=Back!F12177))))</f>
        <v/>
      </c>
    </row>
    <row r="12178" spans="2:7">
      <c r="B12178" s="32">
        <f>SUMIF(Balanço[Estoque],Back!A12178,Balanço[Quantidade])</f>
        <v>0</v>
      </c>
      <c r="G12178" s="32" t="str" cm="1">
        <f t="array" ref="G12178">IF(F12178="","",SUM(_xlfn._xlws.FILTER(Balanço[Quantidade],(Balanço[Estoque]=Back!$E$3)*(Balanço[Material]=Back!F12178))))</f>
        <v/>
      </c>
    </row>
    <row r="12179" spans="2:7">
      <c r="B12179" s="32">
        <f>SUMIF(Balanço[Estoque],Back!A12179,Balanço[Quantidade])</f>
        <v>0</v>
      </c>
      <c r="G12179" s="32" t="str" cm="1">
        <f t="array" ref="G12179">IF(F12179="","",SUM(_xlfn._xlws.FILTER(Balanço[Quantidade],(Balanço[Estoque]=Back!$E$3)*(Balanço[Material]=Back!F12179))))</f>
        <v/>
      </c>
    </row>
    <row r="12180" spans="2:7">
      <c r="B12180" s="32">
        <f>SUMIF(Balanço[Estoque],Back!A12180,Balanço[Quantidade])</f>
        <v>0</v>
      </c>
      <c r="G12180" s="32" t="str" cm="1">
        <f t="array" ref="G12180">IF(F12180="","",SUM(_xlfn._xlws.FILTER(Balanço[Quantidade],(Balanço[Estoque]=Back!$E$3)*(Balanço[Material]=Back!F12180))))</f>
        <v/>
      </c>
    </row>
    <row r="12181" spans="2:7">
      <c r="B12181" s="32">
        <f>SUMIF(Balanço[Estoque],Back!A12181,Balanço[Quantidade])</f>
        <v>0</v>
      </c>
      <c r="G12181" s="32" t="str" cm="1">
        <f t="array" ref="G12181">IF(F12181="","",SUM(_xlfn._xlws.FILTER(Balanço[Quantidade],(Balanço[Estoque]=Back!$E$3)*(Balanço[Material]=Back!F12181))))</f>
        <v/>
      </c>
    </row>
    <row r="12182" spans="2:7">
      <c r="B12182" s="32">
        <f>SUMIF(Balanço[Estoque],Back!A12182,Balanço[Quantidade])</f>
        <v>0</v>
      </c>
      <c r="G12182" s="32" t="str" cm="1">
        <f t="array" ref="G12182">IF(F12182="","",SUM(_xlfn._xlws.FILTER(Balanço[Quantidade],(Balanço[Estoque]=Back!$E$3)*(Balanço[Material]=Back!F12182))))</f>
        <v/>
      </c>
    </row>
    <row r="12183" spans="2:7">
      <c r="B12183" s="32">
        <f>SUMIF(Balanço[Estoque],Back!A12183,Balanço[Quantidade])</f>
        <v>0</v>
      </c>
      <c r="G12183" s="32" t="str" cm="1">
        <f t="array" ref="G12183">IF(F12183="","",SUM(_xlfn._xlws.FILTER(Balanço[Quantidade],(Balanço[Estoque]=Back!$E$3)*(Balanço[Material]=Back!F12183))))</f>
        <v/>
      </c>
    </row>
    <row r="12184" spans="2:7">
      <c r="B12184" s="32">
        <f>SUMIF(Balanço[Estoque],Back!A12184,Balanço[Quantidade])</f>
        <v>0</v>
      </c>
      <c r="G12184" s="32" t="str" cm="1">
        <f t="array" ref="G12184">IF(F12184="","",SUM(_xlfn._xlws.FILTER(Balanço[Quantidade],(Balanço[Estoque]=Back!$E$3)*(Balanço[Material]=Back!F12184))))</f>
        <v/>
      </c>
    </row>
    <row r="12185" spans="2:7">
      <c r="B12185" s="32">
        <f>SUMIF(Balanço[Estoque],Back!A12185,Balanço[Quantidade])</f>
        <v>0</v>
      </c>
      <c r="G12185" s="32" t="str" cm="1">
        <f t="array" ref="G12185">IF(F12185="","",SUM(_xlfn._xlws.FILTER(Balanço[Quantidade],(Balanço[Estoque]=Back!$E$3)*(Balanço[Material]=Back!F12185))))</f>
        <v/>
      </c>
    </row>
    <row r="12186" spans="2:7">
      <c r="B12186" s="32">
        <f>SUMIF(Balanço[Estoque],Back!A12186,Balanço[Quantidade])</f>
        <v>0</v>
      </c>
      <c r="G12186" s="32" t="str" cm="1">
        <f t="array" ref="G12186">IF(F12186="","",SUM(_xlfn._xlws.FILTER(Balanço[Quantidade],(Balanço[Estoque]=Back!$E$3)*(Balanço[Material]=Back!F12186))))</f>
        <v/>
      </c>
    </row>
    <row r="12187" spans="2:7">
      <c r="B12187" s="32">
        <f>SUMIF(Balanço[Estoque],Back!A12187,Balanço[Quantidade])</f>
        <v>0</v>
      </c>
      <c r="G12187" s="32" t="str" cm="1">
        <f t="array" ref="G12187">IF(F12187="","",SUM(_xlfn._xlws.FILTER(Balanço[Quantidade],(Balanço[Estoque]=Back!$E$3)*(Balanço[Material]=Back!F12187))))</f>
        <v/>
      </c>
    </row>
    <row r="12188" spans="2:7">
      <c r="B12188" s="32">
        <f>SUMIF(Balanço[Estoque],Back!A12188,Balanço[Quantidade])</f>
        <v>0</v>
      </c>
      <c r="G12188" s="32" t="str" cm="1">
        <f t="array" ref="G12188">IF(F12188="","",SUM(_xlfn._xlws.FILTER(Balanço[Quantidade],(Balanço[Estoque]=Back!$E$3)*(Balanço[Material]=Back!F12188))))</f>
        <v/>
      </c>
    </row>
    <row r="12189" spans="2:7">
      <c r="B12189" s="32">
        <f>SUMIF(Balanço[Estoque],Back!A12189,Balanço[Quantidade])</f>
        <v>0</v>
      </c>
      <c r="G12189" s="32" t="str" cm="1">
        <f t="array" ref="G12189">IF(F12189="","",SUM(_xlfn._xlws.FILTER(Balanço[Quantidade],(Balanço[Estoque]=Back!$E$3)*(Balanço[Material]=Back!F12189))))</f>
        <v/>
      </c>
    </row>
    <row r="12190" spans="2:7">
      <c r="B12190" s="32">
        <f>SUMIF(Balanço[Estoque],Back!A12190,Balanço[Quantidade])</f>
        <v>0</v>
      </c>
      <c r="G12190" s="32" t="str" cm="1">
        <f t="array" ref="G12190">IF(F12190="","",SUM(_xlfn._xlws.FILTER(Balanço[Quantidade],(Balanço[Estoque]=Back!$E$3)*(Balanço[Material]=Back!F12190))))</f>
        <v/>
      </c>
    </row>
    <row r="12191" spans="2:7">
      <c r="B12191" s="32">
        <f>SUMIF(Balanço[Estoque],Back!A12191,Balanço[Quantidade])</f>
        <v>0</v>
      </c>
      <c r="G12191" s="32" t="str" cm="1">
        <f t="array" ref="G12191">IF(F12191="","",SUM(_xlfn._xlws.FILTER(Balanço[Quantidade],(Balanço[Estoque]=Back!$E$3)*(Balanço[Material]=Back!F12191))))</f>
        <v/>
      </c>
    </row>
    <row r="12192" spans="2:7">
      <c r="B12192" s="32">
        <f>SUMIF(Balanço[Estoque],Back!A12192,Balanço[Quantidade])</f>
        <v>0</v>
      </c>
      <c r="G12192" s="32" t="str" cm="1">
        <f t="array" ref="G12192">IF(F12192="","",SUM(_xlfn._xlws.FILTER(Balanço[Quantidade],(Balanço[Estoque]=Back!$E$3)*(Balanço[Material]=Back!F12192))))</f>
        <v/>
      </c>
    </row>
    <row r="12193" spans="2:7">
      <c r="B12193" s="32">
        <f>SUMIF(Balanço[Estoque],Back!A12193,Balanço[Quantidade])</f>
        <v>0</v>
      </c>
      <c r="G12193" s="32" t="str" cm="1">
        <f t="array" ref="G12193">IF(F12193="","",SUM(_xlfn._xlws.FILTER(Balanço[Quantidade],(Balanço[Estoque]=Back!$E$3)*(Balanço[Material]=Back!F12193))))</f>
        <v/>
      </c>
    </row>
    <row r="12194" spans="2:7">
      <c r="B12194" s="32">
        <f>SUMIF(Balanço[Estoque],Back!A12194,Balanço[Quantidade])</f>
        <v>0</v>
      </c>
      <c r="G12194" s="32" t="str" cm="1">
        <f t="array" ref="G12194">IF(F12194="","",SUM(_xlfn._xlws.FILTER(Balanço[Quantidade],(Balanço[Estoque]=Back!$E$3)*(Balanço[Material]=Back!F12194))))</f>
        <v/>
      </c>
    </row>
    <row r="12195" spans="2:7">
      <c r="B12195" s="32">
        <f>SUMIF(Balanço[Estoque],Back!A12195,Balanço[Quantidade])</f>
        <v>0</v>
      </c>
      <c r="G12195" s="32" t="str" cm="1">
        <f t="array" ref="G12195">IF(F12195="","",SUM(_xlfn._xlws.FILTER(Balanço[Quantidade],(Balanço[Estoque]=Back!$E$3)*(Balanço[Material]=Back!F12195))))</f>
        <v/>
      </c>
    </row>
    <row r="12196" spans="2:7">
      <c r="B12196" s="32">
        <f>SUMIF(Balanço[Estoque],Back!A12196,Balanço[Quantidade])</f>
        <v>0</v>
      </c>
      <c r="G12196" s="32" t="str" cm="1">
        <f t="array" ref="G12196">IF(F12196="","",SUM(_xlfn._xlws.FILTER(Balanço[Quantidade],(Balanço[Estoque]=Back!$E$3)*(Balanço[Material]=Back!F12196))))</f>
        <v/>
      </c>
    </row>
    <row r="12197" spans="2:7">
      <c r="B12197" s="32">
        <f>SUMIF(Balanço[Estoque],Back!A12197,Balanço[Quantidade])</f>
        <v>0</v>
      </c>
      <c r="G12197" s="32" t="str" cm="1">
        <f t="array" ref="G12197">IF(F12197="","",SUM(_xlfn._xlws.FILTER(Balanço[Quantidade],(Balanço[Estoque]=Back!$E$3)*(Balanço[Material]=Back!F12197))))</f>
        <v/>
      </c>
    </row>
    <row r="12198" spans="2:7">
      <c r="B12198" s="32">
        <f>SUMIF(Balanço[Estoque],Back!A12198,Balanço[Quantidade])</f>
        <v>0</v>
      </c>
      <c r="G12198" s="32" t="str" cm="1">
        <f t="array" ref="G12198">IF(F12198="","",SUM(_xlfn._xlws.FILTER(Balanço[Quantidade],(Balanço[Estoque]=Back!$E$3)*(Balanço[Material]=Back!F12198))))</f>
        <v/>
      </c>
    </row>
    <row r="12199" spans="2:7">
      <c r="B12199" s="32">
        <f>SUMIF(Balanço[Estoque],Back!A12199,Balanço[Quantidade])</f>
        <v>0</v>
      </c>
      <c r="G12199" s="32" t="str" cm="1">
        <f t="array" ref="G12199">IF(F12199="","",SUM(_xlfn._xlws.FILTER(Balanço[Quantidade],(Balanço[Estoque]=Back!$E$3)*(Balanço[Material]=Back!F12199))))</f>
        <v/>
      </c>
    </row>
    <row r="12200" spans="2:7">
      <c r="B12200" s="32">
        <f>SUMIF(Balanço[Estoque],Back!A12200,Balanço[Quantidade])</f>
        <v>0</v>
      </c>
      <c r="G12200" s="32" t="str" cm="1">
        <f t="array" ref="G12200">IF(F12200="","",SUM(_xlfn._xlws.FILTER(Balanço[Quantidade],(Balanço[Estoque]=Back!$E$3)*(Balanço[Material]=Back!F12200))))</f>
        <v/>
      </c>
    </row>
    <row r="12201" spans="2:7">
      <c r="B12201" s="32">
        <f>SUMIF(Balanço[Estoque],Back!A12201,Balanço[Quantidade])</f>
        <v>0</v>
      </c>
      <c r="G12201" s="32" t="str" cm="1">
        <f t="array" ref="G12201">IF(F12201="","",SUM(_xlfn._xlws.FILTER(Balanço[Quantidade],(Balanço[Estoque]=Back!$E$3)*(Balanço[Material]=Back!F12201))))</f>
        <v/>
      </c>
    </row>
    <row r="12202" spans="2:7">
      <c r="B12202" s="32">
        <f>SUMIF(Balanço[Estoque],Back!A12202,Balanço[Quantidade])</f>
        <v>0</v>
      </c>
      <c r="G12202" s="32" t="str" cm="1">
        <f t="array" ref="G12202">IF(F12202="","",SUM(_xlfn._xlws.FILTER(Balanço[Quantidade],(Balanço[Estoque]=Back!$E$3)*(Balanço[Material]=Back!F12202))))</f>
        <v/>
      </c>
    </row>
    <row r="12203" spans="2:7">
      <c r="B12203" s="32">
        <f>SUMIF(Balanço[Estoque],Back!A12203,Balanço[Quantidade])</f>
        <v>0</v>
      </c>
      <c r="G12203" s="32" t="str" cm="1">
        <f t="array" ref="G12203">IF(F12203="","",SUM(_xlfn._xlws.FILTER(Balanço[Quantidade],(Balanço[Estoque]=Back!$E$3)*(Balanço[Material]=Back!F12203))))</f>
        <v/>
      </c>
    </row>
    <row r="12204" spans="2:7">
      <c r="B12204" s="32">
        <f>SUMIF(Balanço[Estoque],Back!A12204,Balanço[Quantidade])</f>
        <v>0</v>
      </c>
      <c r="G12204" s="32" t="str" cm="1">
        <f t="array" ref="G12204">IF(F12204="","",SUM(_xlfn._xlws.FILTER(Balanço[Quantidade],(Balanço[Estoque]=Back!$E$3)*(Balanço[Material]=Back!F12204))))</f>
        <v/>
      </c>
    </row>
    <row r="12205" spans="2:7">
      <c r="B12205" s="32">
        <f>SUMIF(Balanço[Estoque],Back!A12205,Balanço[Quantidade])</f>
        <v>0</v>
      </c>
      <c r="G12205" s="32" t="str" cm="1">
        <f t="array" ref="G12205">IF(F12205="","",SUM(_xlfn._xlws.FILTER(Balanço[Quantidade],(Balanço[Estoque]=Back!$E$3)*(Balanço[Material]=Back!F12205))))</f>
        <v/>
      </c>
    </row>
    <row r="12206" spans="2:7">
      <c r="B12206" s="32">
        <f>SUMIF(Balanço[Estoque],Back!A12206,Balanço[Quantidade])</f>
        <v>0</v>
      </c>
      <c r="G12206" s="32" t="str" cm="1">
        <f t="array" ref="G12206">IF(F12206="","",SUM(_xlfn._xlws.FILTER(Balanço[Quantidade],(Balanço[Estoque]=Back!$E$3)*(Balanço[Material]=Back!F12206))))</f>
        <v/>
      </c>
    </row>
    <row r="12207" spans="2:7">
      <c r="B12207" s="32">
        <f>SUMIF(Balanço[Estoque],Back!A12207,Balanço[Quantidade])</f>
        <v>0</v>
      </c>
      <c r="G12207" s="32" t="str" cm="1">
        <f t="array" ref="G12207">IF(F12207="","",SUM(_xlfn._xlws.FILTER(Balanço[Quantidade],(Balanço[Estoque]=Back!$E$3)*(Balanço[Material]=Back!F12207))))</f>
        <v/>
      </c>
    </row>
    <row r="12208" spans="2:7">
      <c r="B12208" s="32">
        <f>SUMIF(Balanço[Estoque],Back!A12208,Balanço[Quantidade])</f>
        <v>0</v>
      </c>
      <c r="G12208" s="32" t="str" cm="1">
        <f t="array" ref="G12208">IF(F12208="","",SUM(_xlfn._xlws.FILTER(Balanço[Quantidade],(Balanço[Estoque]=Back!$E$3)*(Balanço[Material]=Back!F12208))))</f>
        <v/>
      </c>
    </row>
    <row r="12209" spans="2:7">
      <c r="B12209" s="32">
        <f>SUMIF(Balanço[Estoque],Back!A12209,Balanço[Quantidade])</f>
        <v>0</v>
      </c>
      <c r="G12209" s="32" t="str" cm="1">
        <f t="array" ref="G12209">IF(F12209="","",SUM(_xlfn._xlws.FILTER(Balanço[Quantidade],(Balanço[Estoque]=Back!$E$3)*(Balanço[Material]=Back!F12209))))</f>
        <v/>
      </c>
    </row>
    <row r="12210" spans="2:7">
      <c r="B12210" s="32">
        <f>SUMIF(Balanço[Estoque],Back!A12210,Balanço[Quantidade])</f>
        <v>0</v>
      </c>
      <c r="G12210" s="32" t="str" cm="1">
        <f t="array" ref="G12210">IF(F12210="","",SUM(_xlfn._xlws.FILTER(Balanço[Quantidade],(Balanço[Estoque]=Back!$E$3)*(Balanço[Material]=Back!F12210))))</f>
        <v/>
      </c>
    </row>
    <row r="12211" spans="2:7">
      <c r="B12211" s="32">
        <f>SUMIF(Balanço[Estoque],Back!A12211,Balanço[Quantidade])</f>
        <v>0</v>
      </c>
      <c r="G12211" s="32" t="str" cm="1">
        <f t="array" ref="G12211">IF(F12211="","",SUM(_xlfn._xlws.FILTER(Balanço[Quantidade],(Balanço[Estoque]=Back!$E$3)*(Balanço[Material]=Back!F12211))))</f>
        <v/>
      </c>
    </row>
    <row r="12212" spans="2:7">
      <c r="B12212" s="32">
        <f>SUMIF(Balanço[Estoque],Back!A12212,Balanço[Quantidade])</f>
        <v>0</v>
      </c>
      <c r="G12212" s="32" t="str" cm="1">
        <f t="array" ref="G12212">IF(F12212="","",SUM(_xlfn._xlws.FILTER(Balanço[Quantidade],(Balanço[Estoque]=Back!$E$3)*(Balanço[Material]=Back!F12212))))</f>
        <v/>
      </c>
    </row>
    <row r="12213" spans="2:7">
      <c r="B12213" s="32">
        <f>SUMIF(Balanço[Estoque],Back!A12213,Balanço[Quantidade])</f>
        <v>0</v>
      </c>
      <c r="G12213" s="32" t="str" cm="1">
        <f t="array" ref="G12213">IF(F12213="","",SUM(_xlfn._xlws.FILTER(Balanço[Quantidade],(Balanço[Estoque]=Back!$E$3)*(Balanço[Material]=Back!F12213))))</f>
        <v/>
      </c>
    </row>
    <row r="12214" spans="2:7">
      <c r="B12214" s="32">
        <f>SUMIF(Balanço[Estoque],Back!A12214,Balanço[Quantidade])</f>
        <v>0</v>
      </c>
      <c r="G12214" s="32" t="str" cm="1">
        <f t="array" ref="G12214">IF(F12214="","",SUM(_xlfn._xlws.FILTER(Balanço[Quantidade],(Balanço[Estoque]=Back!$E$3)*(Balanço[Material]=Back!F12214))))</f>
        <v/>
      </c>
    </row>
    <row r="12215" spans="2:7">
      <c r="B12215" s="32">
        <f>SUMIF(Balanço[Estoque],Back!A12215,Balanço[Quantidade])</f>
        <v>0</v>
      </c>
      <c r="G12215" s="32" t="str" cm="1">
        <f t="array" ref="G12215">IF(F12215="","",SUM(_xlfn._xlws.FILTER(Balanço[Quantidade],(Balanço[Estoque]=Back!$E$3)*(Balanço[Material]=Back!F12215))))</f>
        <v/>
      </c>
    </row>
    <row r="12216" spans="2:7">
      <c r="B12216" s="32">
        <f>SUMIF(Balanço[Estoque],Back!A12216,Balanço[Quantidade])</f>
        <v>0</v>
      </c>
      <c r="G12216" s="32" t="str" cm="1">
        <f t="array" ref="G12216">IF(F12216="","",SUM(_xlfn._xlws.FILTER(Balanço[Quantidade],(Balanço[Estoque]=Back!$E$3)*(Balanço[Material]=Back!F12216))))</f>
        <v/>
      </c>
    </row>
    <row r="12217" spans="2:7">
      <c r="B12217" s="32">
        <f>SUMIF(Balanço[Estoque],Back!A12217,Balanço[Quantidade])</f>
        <v>0</v>
      </c>
      <c r="G12217" s="32" t="str" cm="1">
        <f t="array" ref="G12217">IF(F12217="","",SUM(_xlfn._xlws.FILTER(Balanço[Quantidade],(Balanço[Estoque]=Back!$E$3)*(Balanço[Material]=Back!F12217))))</f>
        <v/>
      </c>
    </row>
    <row r="12218" spans="2:7">
      <c r="B12218" s="32">
        <f>SUMIF(Balanço[Estoque],Back!A12218,Balanço[Quantidade])</f>
        <v>0</v>
      </c>
      <c r="G12218" s="32" t="str" cm="1">
        <f t="array" ref="G12218">IF(F12218="","",SUM(_xlfn._xlws.FILTER(Balanço[Quantidade],(Balanço[Estoque]=Back!$E$3)*(Balanço[Material]=Back!F12218))))</f>
        <v/>
      </c>
    </row>
    <row r="12219" spans="2:7">
      <c r="B12219" s="32">
        <f>SUMIF(Balanço[Estoque],Back!A12219,Balanço[Quantidade])</f>
        <v>0</v>
      </c>
      <c r="G12219" s="32" t="str" cm="1">
        <f t="array" ref="G12219">IF(F12219="","",SUM(_xlfn._xlws.FILTER(Balanço[Quantidade],(Balanço[Estoque]=Back!$E$3)*(Balanço[Material]=Back!F12219))))</f>
        <v/>
      </c>
    </row>
    <row r="12220" spans="2:7">
      <c r="B12220" s="32">
        <f>SUMIF(Balanço[Estoque],Back!A12220,Balanço[Quantidade])</f>
        <v>0</v>
      </c>
      <c r="G12220" s="32" t="str" cm="1">
        <f t="array" ref="G12220">IF(F12220="","",SUM(_xlfn._xlws.FILTER(Balanço[Quantidade],(Balanço[Estoque]=Back!$E$3)*(Balanço[Material]=Back!F12220))))</f>
        <v/>
      </c>
    </row>
    <row r="12221" spans="2:7">
      <c r="B12221" s="32">
        <f>SUMIF(Balanço[Estoque],Back!A12221,Balanço[Quantidade])</f>
        <v>0</v>
      </c>
      <c r="G12221" s="32" t="str" cm="1">
        <f t="array" ref="G12221">IF(F12221="","",SUM(_xlfn._xlws.FILTER(Balanço[Quantidade],(Balanço[Estoque]=Back!$E$3)*(Balanço[Material]=Back!F12221))))</f>
        <v/>
      </c>
    </row>
    <row r="12222" spans="2:7">
      <c r="B12222" s="32">
        <f>SUMIF(Balanço[Estoque],Back!A12222,Balanço[Quantidade])</f>
        <v>0</v>
      </c>
      <c r="G12222" s="32" t="str" cm="1">
        <f t="array" ref="G12222">IF(F12222="","",SUM(_xlfn._xlws.FILTER(Balanço[Quantidade],(Balanço[Estoque]=Back!$E$3)*(Balanço[Material]=Back!F12222))))</f>
        <v/>
      </c>
    </row>
    <row r="12223" spans="2:7">
      <c r="B12223" s="32">
        <f>SUMIF(Balanço[Estoque],Back!A12223,Balanço[Quantidade])</f>
        <v>0</v>
      </c>
      <c r="G12223" s="32" t="str" cm="1">
        <f t="array" ref="G12223">IF(F12223="","",SUM(_xlfn._xlws.FILTER(Balanço[Quantidade],(Balanço[Estoque]=Back!$E$3)*(Balanço[Material]=Back!F12223))))</f>
        <v/>
      </c>
    </row>
    <row r="12224" spans="2:7">
      <c r="B12224" s="32">
        <f>SUMIF(Balanço[Estoque],Back!A12224,Balanço[Quantidade])</f>
        <v>0</v>
      </c>
      <c r="G12224" s="32" t="str" cm="1">
        <f t="array" ref="G12224">IF(F12224="","",SUM(_xlfn._xlws.FILTER(Balanço[Quantidade],(Balanço[Estoque]=Back!$E$3)*(Balanço[Material]=Back!F12224))))</f>
        <v/>
      </c>
    </row>
    <row r="12225" spans="2:7">
      <c r="B12225" s="32">
        <f>SUMIF(Balanço[Estoque],Back!A12225,Balanço[Quantidade])</f>
        <v>0</v>
      </c>
      <c r="G12225" s="32" t="str" cm="1">
        <f t="array" ref="G12225">IF(F12225="","",SUM(_xlfn._xlws.FILTER(Balanço[Quantidade],(Balanço[Estoque]=Back!$E$3)*(Balanço[Material]=Back!F12225))))</f>
        <v/>
      </c>
    </row>
    <row r="12226" spans="2:7">
      <c r="B12226" s="32">
        <f>SUMIF(Balanço[Estoque],Back!A12226,Balanço[Quantidade])</f>
        <v>0</v>
      </c>
      <c r="G12226" s="32" t="str" cm="1">
        <f t="array" ref="G12226">IF(F12226="","",SUM(_xlfn._xlws.FILTER(Balanço[Quantidade],(Balanço[Estoque]=Back!$E$3)*(Balanço[Material]=Back!F12226))))</f>
        <v/>
      </c>
    </row>
    <row r="12227" spans="2:7">
      <c r="B12227" s="32">
        <f>SUMIF(Balanço[Estoque],Back!A12227,Balanço[Quantidade])</f>
        <v>0</v>
      </c>
      <c r="G12227" s="32" t="str" cm="1">
        <f t="array" ref="G12227">IF(F12227="","",SUM(_xlfn._xlws.FILTER(Balanço[Quantidade],(Balanço[Estoque]=Back!$E$3)*(Balanço[Material]=Back!F12227))))</f>
        <v/>
      </c>
    </row>
    <row r="12228" spans="2:7">
      <c r="B12228" s="32">
        <f>SUMIF(Balanço[Estoque],Back!A12228,Balanço[Quantidade])</f>
        <v>0</v>
      </c>
      <c r="G12228" s="32" t="str" cm="1">
        <f t="array" ref="G12228">IF(F12228="","",SUM(_xlfn._xlws.FILTER(Balanço[Quantidade],(Balanço[Estoque]=Back!$E$3)*(Balanço[Material]=Back!F12228))))</f>
        <v/>
      </c>
    </row>
    <row r="12229" spans="2:7">
      <c r="B12229" s="32">
        <f>SUMIF(Balanço[Estoque],Back!A12229,Balanço[Quantidade])</f>
        <v>0</v>
      </c>
      <c r="G12229" s="32" t="str" cm="1">
        <f t="array" ref="G12229">IF(F12229="","",SUM(_xlfn._xlws.FILTER(Balanço[Quantidade],(Balanço[Estoque]=Back!$E$3)*(Balanço[Material]=Back!F12229))))</f>
        <v/>
      </c>
    </row>
    <row r="12230" spans="2:7">
      <c r="B12230" s="32">
        <f>SUMIF(Balanço[Estoque],Back!A12230,Balanço[Quantidade])</f>
        <v>0</v>
      </c>
      <c r="G12230" s="32" t="str" cm="1">
        <f t="array" ref="G12230">IF(F12230="","",SUM(_xlfn._xlws.FILTER(Balanço[Quantidade],(Balanço[Estoque]=Back!$E$3)*(Balanço[Material]=Back!F12230))))</f>
        <v/>
      </c>
    </row>
    <row r="12231" spans="2:7">
      <c r="B12231" s="32">
        <f>SUMIF(Balanço[Estoque],Back!A12231,Balanço[Quantidade])</f>
        <v>0</v>
      </c>
      <c r="G12231" s="32" t="str" cm="1">
        <f t="array" ref="G12231">IF(F12231="","",SUM(_xlfn._xlws.FILTER(Balanço[Quantidade],(Balanço[Estoque]=Back!$E$3)*(Balanço[Material]=Back!F12231))))</f>
        <v/>
      </c>
    </row>
    <row r="12232" spans="2:7">
      <c r="B12232" s="32">
        <f>SUMIF(Balanço[Estoque],Back!A12232,Balanço[Quantidade])</f>
        <v>0</v>
      </c>
      <c r="G12232" s="32" t="str" cm="1">
        <f t="array" ref="G12232">IF(F12232="","",SUM(_xlfn._xlws.FILTER(Balanço[Quantidade],(Balanço[Estoque]=Back!$E$3)*(Balanço[Material]=Back!F12232))))</f>
        <v/>
      </c>
    </row>
    <row r="12233" spans="2:7">
      <c r="B12233" s="32">
        <f>SUMIF(Balanço[Estoque],Back!A12233,Balanço[Quantidade])</f>
        <v>0</v>
      </c>
      <c r="G12233" s="32" t="str" cm="1">
        <f t="array" ref="G12233">IF(F12233="","",SUM(_xlfn._xlws.FILTER(Balanço[Quantidade],(Balanço[Estoque]=Back!$E$3)*(Balanço[Material]=Back!F12233))))</f>
        <v/>
      </c>
    </row>
    <row r="12234" spans="2:7">
      <c r="B12234" s="32">
        <f>SUMIF(Balanço[Estoque],Back!A12234,Balanço[Quantidade])</f>
        <v>0</v>
      </c>
      <c r="G12234" s="32" t="str" cm="1">
        <f t="array" ref="G12234">IF(F12234="","",SUM(_xlfn._xlws.FILTER(Balanço[Quantidade],(Balanço[Estoque]=Back!$E$3)*(Balanço[Material]=Back!F12234))))</f>
        <v/>
      </c>
    </row>
    <row r="12235" spans="2:7">
      <c r="B12235" s="32">
        <f>SUMIF(Balanço[Estoque],Back!A12235,Balanço[Quantidade])</f>
        <v>0</v>
      </c>
      <c r="G12235" s="32" t="str" cm="1">
        <f t="array" ref="G12235">IF(F12235="","",SUM(_xlfn._xlws.FILTER(Balanço[Quantidade],(Balanço[Estoque]=Back!$E$3)*(Balanço[Material]=Back!F12235))))</f>
        <v/>
      </c>
    </row>
    <row r="12236" spans="2:7">
      <c r="B12236" s="32">
        <f>SUMIF(Balanço[Estoque],Back!A12236,Balanço[Quantidade])</f>
        <v>0</v>
      </c>
      <c r="G12236" s="32" t="str" cm="1">
        <f t="array" ref="G12236">IF(F12236="","",SUM(_xlfn._xlws.FILTER(Balanço[Quantidade],(Balanço[Estoque]=Back!$E$3)*(Balanço[Material]=Back!F12236))))</f>
        <v/>
      </c>
    </row>
    <row r="12237" spans="2:7">
      <c r="B12237" s="32">
        <f>SUMIF(Balanço[Estoque],Back!A12237,Balanço[Quantidade])</f>
        <v>0</v>
      </c>
      <c r="G12237" s="32" t="str" cm="1">
        <f t="array" ref="G12237">IF(F12237="","",SUM(_xlfn._xlws.FILTER(Balanço[Quantidade],(Balanço[Estoque]=Back!$E$3)*(Balanço[Material]=Back!F12237))))</f>
        <v/>
      </c>
    </row>
    <row r="12238" spans="2:7">
      <c r="B12238" s="32">
        <f>SUMIF(Balanço[Estoque],Back!A12238,Balanço[Quantidade])</f>
        <v>0</v>
      </c>
      <c r="G12238" s="32" t="str" cm="1">
        <f t="array" ref="G12238">IF(F12238="","",SUM(_xlfn._xlws.FILTER(Balanço[Quantidade],(Balanço[Estoque]=Back!$E$3)*(Balanço[Material]=Back!F12238))))</f>
        <v/>
      </c>
    </row>
    <row r="12239" spans="2:7">
      <c r="B12239" s="32">
        <f>SUMIF(Balanço[Estoque],Back!A12239,Balanço[Quantidade])</f>
        <v>0</v>
      </c>
      <c r="G12239" s="32" t="str" cm="1">
        <f t="array" ref="G12239">IF(F12239="","",SUM(_xlfn._xlws.FILTER(Balanço[Quantidade],(Balanço[Estoque]=Back!$E$3)*(Balanço[Material]=Back!F12239))))</f>
        <v/>
      </c>
    </row>
    <row r="12240" spans="2:7">
      <c r="B12240" s="32">
        <f>SUMIF(Balanço[Estoque],Back!A12240,Balanço[Quantidade])</f>
        <v>0</v>
      </c>
      <c r="G12240" s="32" t="str" cm="1">
        <f t="array" ref="G12240">IF(F12240="","",SUM(_xlfn._xlws.FILTER(Balanço[Quantidade],(Balanço[Estoque]=Back!$E$3)*(Balanço[Material]=Back!F12240))))</f>
        <v/>
      </c>
    </row>
    <row r="12241" spans="2:7">
      <c r="B12241" s="32">
        <f>SUMIF(Balanço[Estoque],Back!A12241,Balanço[Quantidade])</f>
        <v>0</v>
      </c>
      <c r="G12241" s="32" t="str" cm="1">
        <f t="array" ref="G12241">IF(F12241="","",SUM(_xlfn._xlws.FILTER(Balanço[Quantidade],(Balanço[Estoque]=Back!$E$3)*(Balanço[Material]=Back!F12241))))</f>
        <v/>
      </c>
    </row>
    <row r="12242" spans="2:7">
      <c r="B12242" s="32">
        <f>SUMIF(Balanço[Estoque],Back!A12242,Balanço[Quantidade])</f>
        <v>0</v>
      </c>
      <c r="G12242" s="32" t="str" cm="1">
        <f t="array" ref="G12242">IF(F12242="","",SUM(_xlfn._xlws.FILTER(Balanço[Quantidade],(Balanço[Estoque]=Back!$E$3)*(Balanço[Material]=Back!F12242))))</f>
        <v/>
      </c>
    </row>
    <row r="12243" spans="2:7">
      <c r="B12243" s="32">
        <f>SUMIF(Balanço[Estoque],Back!A12243,Balanço[Quantidade])</f>
        <v>0</v>
      </c>
      <c r="G12243" s="32" t="str" cm="1">
        <f t="array" ref="G12243">IF(F12243="","",SUM(_xlfn._xlws.FILTER(Balanço[Quantidade],(Balanço[Estoque]=Back!$E$3)*(Balanço[Material]=Back!F12243))))</f>
        <v/>
      </c>
    </row>
    <row r="12244" spans="2:7">
      <c r="B12244" s="32">
        <f>SUMIF(Balanço[Estoque],Back!A12244,Balanço[Quantidade])</f>
        <v>0</v>
      </c>
      <c r="G12244" s="32" t="str" cm="1">
        <f t="array" ref="G12244">IF(F12244="","",SUM(_xlfn._xlws.FILTER(Balanço[Quantidade],(Balanço[Estoque]=Back!$E$3)*(Balanço[Material]=Back!F12244))))</f>
        <v/>
      </c>
    </row>
    <row r="12245" spans="2:7">
      <c r="B12245" s="32">
        <f>SUMIF(Balanço[Estoque],Back!A12245,Balanço[Quantidade])</f>
        <v>0</v>
      </c>
      <c r="G12245" s="32" t="str" cm="1">
        <f t="array" ref="G12245">IF(F12245="","",SUM(_xlfn._xlws.FILTER(Balanço[Quantidade],(Balanço[Estoque]=Back!$E$3)*(Balanço[Material]=Back!F12245))))</f>
        <v/>
      </c>
    </row>
    <row r="12246" spans="2:7">
      <c r="B12246" s="32">
        <f>SUMIF(Balanço[Estoque],Back!A12246,Balanço[Quantidade])</f>
        <v>0</v>
      </c>
      <c r="G12246" s="32" t="str" cm="1">
        <f t="array" ref="G12246">IF(F12246="","",SUM(_xlfn._xlws.FILTER(Balanço[Quantidade],(Balanço[Estoque]=Back!$E$3)*(Balanço[Material]=Back!F12246))))</f>
        <v/>
      </c>
    </row>
    <row r="12247" spans="2:7">
      <c r="B12247" s="32">
        <f>SUMIF(Balanço[Estoque],Back!A12247,Balanço[Quantidade])</f>
        <v>0</v>
      </c>
      <c r="G12247" s="32" t="str" cm="1">
        <f t="array" ref="G12247">IF(F12247="","",SUM(_xlfn._xlws.FILTER(Balanço[Quantidade],(Balanço[Estoque]=Back!$E$3)*(Balanço[Material]=Back!F12247))))</f>
        <v/>
      </c>
    </row>
    <row r="12248" spans="2:7">
      <c r="B12248" s="32">
        <f>SUMIF(Balanço[Estoque],Back!A12248,Balanço[Quantidade])</f>
        <v>0</v>
      </c>
      <c r="G12248" s="32" t="str" cm="1">
        <f t="array" ref="G12248">IF(F12248="","",SUM(_xlfn._xlws.FILTER(Balanço[Quantidade],(Balanço[Estoque]=Back!$E$3)*(Balanço[Material]=Back!F12248))))</f>
        <v/>
      </c>
    </row>
    <row r="12249" spans="2:7">
      <c r="B12249" s="32">
        <f>SUMIF(Balanço[Estoque],Back!A12249,Balanço[Quantidade])</f>
        <v>0</v>
      </c>
      <c r="G12249" s="32" t="str" cm="1">
        <f t="array" ref="G12249">IF(F12249="","",SUM(_xlfn._xlws.FILTER(Balanço[Quantidade],(Balanço[Estoque]=Back!$E$3)*(Balanço[Material]=Back!F12249))))</f>
        <v/>
      </c>
    </row>
    <row r="12250" spans="2:7">
      <c r="B12250" s="32">
        <f>SUMIF(Balanço[Estoque],Back!A12250,Balanço[Quantidade])</f>
        <v>0</v>
      </c>
      <c r="G12250" s="32" t="str" cm="1">
        <f t="array" ref="G12250">IF(F12250="","",SUM(_xlfn._xlws.FILTER(Balanço[Quantidade],(Balanço[Estoque]=Back!$E$3)*(Balanço[Material]=Back!F12250))))</f>
        <v/>
      </c>
    </row>
    <row r="12251" spans="2:7">
      <c r="B12251" s="32">
        <f>SUMIF(Balanço[Estoque],Back!A12251,Balanço[Quantidade])</f>
        <v>0</v>
      </c>
      <c r="G12251" s="32" t="str" cm="1">
        <f t="array" ref="G12251">IF(F12251="","",SUM(_xlfn._xlws.FILTER(Balanço[Quantidade],(Balanço[Estoque]=Back!$E$3)*(Balanço[Material]=Back!F12251))))</f>
        <v/>
      </c>
    </row>
    <row r="12252" spans="2:7">
      <c r="B12252" s="32">
        <f>SUMIF(Balanço[Estoque],Back!A12252,Balanço[Quantidade])</f>
        <v>0</v>
      </c>
      <c r="G12252" s="32" t="str" cm="1">
        <f t="array" ref="G12252">IF(F12252="","",SUM(_xlfn._xlws.FILTER(Balanço[Quantidade],(Balanço[Estoque]=Back!$E$3)*(Balanço[Material]=Back!F12252))))</f>
        <v/>
      </c>
    </row>
    <row r="12253" spans="2:7">
      <c r="B12253" s="32">
        <f>SUMIF(Balanço[Estoque],Back!A12253,Balanço[Quantidade])</f>
        <v>0</v>
      </c>
      <c r="G12253" s="32" t="str" cm="1">
        <f t="array" ref="G12253">IF(F12253="","",SUM(_xlfn._xlws.FILTER(Balanço[Quantidade],(Balanço[Estoque]=Back!$E$3)*(Balanço[Material]=Back!F12253))))</f>
        <v/>
      </c>
    </row>
    <row r="12254" spans="2:7">
      <c r="B12254" s="32">
        <f>SUMIF(Balanço[Estoque],Back!A12254,Balanço[Quantidade])</f>
        <v>0</v>
      </c>
      <c r="G12254" s="32" t="str" cm="1">
        <f t="array" ref="G12254">IF(F12254="","",SUM(_xlfn._xlws.FILTER(Balanço[Quantidade],(Balanço[Estoque]=Back!$E$3)*(Balanço[Material]=Back!F12254))))</f>
        <v/>
      </c>
    </row>
    <row r="12255" spans="2:7">
      <c r="B12255" s="32">
        <f>SUMIF(Balanço[Estoque],Back!A12255,Balanço[Quantidade])</f>
        <v>0</v>
      </c>
      <c r="G12255" s="32" t="str" cm="1">
        <f t="array" ref="G12255">IF(F12255="","",SUM(_xlfn._xlws.FILTER(Balanço[Quantidade],(Balanço[Estoque]=Back!$E$3)*(Balanço[Material]=Back!F12255))))</f>
        <v/>
      </c>
    </row>
    <row r="12256" spans="2:7">
      <c r="B12256" s="32">
        <f>SUMIF(Balanço[Estoque],Back!A12256,Balanço[Quantidade])</f>
        <v>0</v>
      </c>
      <c r="G12256" s="32" t="str" cm="1">
        <f t="array" ref="G12256">IF(F12256="","",SUM(_xlfn._xlws.FILTER(Balanço[Quantidade],(Balanço[Estoque]=Back!$E$3)*(Balanço[Material]=Back!F12256))))</f>
        <v/>
      </c>
    </row>
    <row r="12257" spans="2:7">
      <c r="B12257" s="32">
        <f>SUMIF(Balanço[Estoque],Back!A12257,Balanço[Quantidade])</f>
        <v>0</v>
      </c>
      <c r="G12257" s="32" t="str" cm="1">
        <f t="array" ref="G12257">IF(F12257="","",SUM(_xlfn._xlws.FILTER(Balanço[Quantidade],(Balanço[Estoque]=Back!$E$3)*(Balanço[Material]=Back!F12257))))</f>
        <v/>
      </c>
    </row>
    <row r="12258" spans="2:7">
      <c r="B12258" s="32">
        <f>SUMIF(Balanço[Estoque],Back!A12258,Balanço[Quantidade])</f>
        <v>0</v>
      </c>
      <c r="G12258" s="32" t="str" cm="1">
        <f t="array" ref="G12258">IF(F12258="","",SUM(_xlfn._xlws.FILTER(Balanço[Quantidade],(Balanço[Estoque]=Back!$E$3)*(Balanço[Material]=Back!F12258))))</f>
        <v/>
      </c>
    </row>
    <row r="12259" spans="2:7">
      <c r="B12259" s="32">
        <f>SUMIF(Balanço[Estoque],Back!A12259,Balanço[Quantidade])</f>
        <v>0</v>
      </c>
      <c r="G12259" s="32" t="str" cm="1">
        <f t="array" ref="G12259">IF(F12259="","",SUM(_xlfn._xlws.FILTER(Balanço[Quantidade],(Balanço[Estoque]=Back!$E$3)*(Balanço[Material]=Back!F12259))))</f>
        <v/>
      </c>
    </row>
    <row r="12260" spans="2:7">
      <c r="B12260" s="32">
        <f>SUMIF(Balanço[Estoque],Back!A12260,Balanço[Quantidade])</f>
        <v>0</v>
      </c>
      <c r="G12260" s="32" t="str" cm="1">
        <f t="array" ref="G12260">IF(F12260="","",SUM(_xlfn._xlws.FILTER(Balanço[Quantidade],(Balanço[Estoque]=Back!$E$3)*(Balanço[Material]=Back!F12260))))</f>
        <v/>
      </c>
    </row>
    <row r="12261" spans="2:7">
      <c r="B12261" s="32">
        <f>SUMIF(Balanço[Estoque],Back!A12261,Balanço[Quantidade])</f>
        <v>0</v>
      </c>
      <c r="G12261" s="32" t="str" cm="1">
        <f t="array" ref="G12261">IF(F12261="","",SUM(_xlfn._xlws.FILTER(Balanço[Quantidade],(Balanço[Estoque]=Back!$E$3)*(Balanço[Material]=Back!F12261))))</f>
        <v/>
      </c>
    </row>
    <row r="12262" spans="2:7">
      <c r="B12262" s="32">
        <f>SUMIF(Balanço[Estoque],Back!A12262,Balanço[Quantidade])</f>
        <v>0</v>
      </c>
      <c r="G12262" s="32" t="str" cm="1">
        <f t="array" ref="G12262">IF(F12262="","",SUM(_xlfn._xlws.FILTER(Balanço[Quantidade],(Balanço[Estoque]=Back!$E$3)*(Balanço[Material]=Back!F12262))))</f>
        <v/>
      </c>
    </row>
    <row r="12263" spans="2:7">
      <c r="B12263" s="32">
        <f>SUMIF(Balanço[Estoque],Back!A12263,Balanço[Quantidade])</f>
        <v>0</v>
      </c>
      <c r="G12263" s="32" t="str" cm="1">
        <f t="array" ref="G12263">IF(F12263="","",SUM(_xlfn._xlws.FILTER(Balanço[Quantidade],(Balanço[Estoque]=Back!$E$3)*(Balanço[Material]=Back!F12263))))</f>
        <v/>
      </c>
    </row>
    <row r="12264" spans="2:7">
      <c r="B12264" s="32">
        <f>SUMIF(Balanço[Estoque],Back!A12264,Balanço[Quantidade])</f>
        <v>0</v>
      </c>
      <c r="G12264" s="32" t="str" cm="1">
        <f t="array" ref="G12264">IF(F12264="","",SUM(_xlfn._xlws.FILTER(Balanço[Quantidade],(Balanço[Estoque]=Back!$E$3)*(Balanço[Material]=Back!F12264))))</f>
        <v/>
      </c>
    </row>
    <row r="12265" spans="2:7">
      <c r="B12265" s="32">
        <f>SUMIF(Balanço[Estoque],Back!A12265,Balanço[Quantidade])</f>
        <v>0</v>
      </c>
      <c r="G12265" s="32" t="str" cm="1">
        <f t="array" ref="G12265">IF(F12265="","",SUM(_xlfn._xlws.FILTER(Balanço[Quantidade],(Balanço[Estoque]=Back!$E$3)*(Balanço[Material]=Back!F12265))))</f>
        <v/>
      </c>
    </row>
    <row r="12266" spans="2:7">
      <c r="B12266" s="32">
        <f>SUMIF(Balanço[Estoque],Back!A12266,Balanço[Quantidade])</f>
        <v>0</v>
      </c>
      <c r="G12266" s="32" t="str" cm="1">
        <f t="array" ref="G12266">IF(F12266="","",SUM(_xlfn._xlws.FILTER(Balanço[Quantidade],(Balanço[Estoque]=Back!$E$3)*(Balanço[Material]=Back!F12266))))</f>
        <v/>
      </c>
    </row>
    <row r="12267" spans="2:7">
      <c r="B12267" s="32">
        <f>SUMIF(Balanço[Estoque],Back!A12267,Balanço[Quantidade])</f>
        <v>0</v>
      </c>
      <c r="G12267" s="32" t="str" cm="1">
        <f t="array" ref="G12267">IF(F12267="","",SUM(_xlfn._xlws.FILTER(Balanço[Quantidade],(Balanço[Estoque]=Back!$E$3)*(Balanço[Material]=Back!F12267))))</f>
        <v/>
      </c>
    </row>
    <row r="12268" spans="2:7">
      <c r="B12268" s="32">
        <f>SUMIF(Balanço[Estoque],Back!A12268,Balanço[Quantidade])</f>
        <v>0</v>
      </c>
      <c r="G12268" s="32" t="str" cm="1">
        <f t="array" ref="G12268">IF(F12268="","",SUM(_xlfn._xlws.FILTER(Balanço[Quantidade],(Balanço[Estoque]=Back!$E$3)*(Balanço[Material]=Back!F12268))))</f>
        <v/>
      </c>
    </row>
    <row r="12269" spans="2:7">
      <c r="B12269" s="32">
        <f>SUMIF(Balanço[Estoque],Back!A12269,Balanço[Quantidade])</f>
        <v>0</v>
      </c>
      <c r="G12269" s="32" t="str" cm="1">
        <f t="array" ref="G12269">IF(F12269="","",SUM(_xlfn._xlws.FILTER(Balanço[Quantidade],(Balanço[Estoque]=Back!$E$3)*(Balanço[Material]=Back!F12269))))</f>
        <v/>
      </c>
    </row>
    <row r="12270" spans="2:7">
      <c r="B12270" s="32">
        <f>SUMIF(Balanço[Estoque],Back!A12270,Balanço[Quantidade])</f>
        <v>0</v>
      </c>
      <c r="G12270" s="32" t="str" cm="1">
        <f t="array" ref="G12270">IF(F12270="","",SUM(_xlfn._xlws.FILTER(Balanço[Quantidade],(Balanço[Estoque]=Back!$E$3)*(Balanço[Material]=Back!F12270))))</f>
        <v/>
      </c>
    </row>
    <row r="12271" spans="2:7">
      <c r="B12271" s="32">
        <f>SUMIF(Balanço[Estoque],Back!A12271,Balanço[Quantidade])</f>
        <v>0</v>
      </c>
      <c r="G12271" s="32" t="str" cm="1">
        <f t="array" ref="G12271">IF(F12271="","",SUM(_xlfn._xlws.FILTER(Balanço[Quantidade],(Balanço[Estoque]=Back!$E$3)*(Balanço[Material]=Back!F12271))))</f>
        <v/>
      </c>
    </row>
    <row r="12272" spans="2:7">
      <c r="B12272" s="32">
        <f>SUMIF(Balanço[Estoque],Back!A12272,Balanço[Quantidade])</f>
        <v>0</v>
      </c>
      <c r="G12272" s="32" t="str" cm="1">
        <f t="array" ref="G12272">IF(F12272="","",SUM(_xlfn._xlws.FILTER(Balanço[Quantidade],(Balanço[Estoque]=Back!$E$3)*(Balanço[Material]=Back!F12272))))</f>
        <v/>
      </c>
    </row>
    <row r="12273" spans="2:7">
      <c r="B12273" s="32">
        <f>SUMIF(Balanço[Estoque],Back!A12273,Balanço[Quantidade])</f>
        <v>0</v>
      </c>
      <c r="G12273" s="32" t="str" cm="1">
        <f t="array" ref="G12273">IF(F12273="","",SUM(_xlfn._xlws.FILTER(Balanço[Quantidade],(Balanço[Estoque]=Back!$E$3)*(Balanço[Material]=Back!F12273))))</f>
        <v/>
      </c>
    </row>
    <row r="12274" spans="2:7">
      <c r="B12274" s="32">
        <f>SUMIF(Balanço[Estoque],Back!A12274,Balanço[Quantidade])</f>
        <v>0</v>
      </c>
      <c r="G12274" s="32" t="str" cm="1">
        <f t="array" ref="G12274">IF(F12274="","",SUM(_xlfn._xlws.FILTER(Balanço[Quantidade],(Balanço[Estoque]=Back!$E$3)*(Balanço[Material]=Back!F12274))))</f>
        <v/>
      </c>
    </row>
    <row r="12275" spans="2:7">
      <c r="B12275" s="32">
        <f>SUMIF(Balanço[Estoque],Back!A12275,Balanço[Quantidade])</f>
        <v>0</v>
      </c>
      <c r="G12275" s="32" t="str" cm="1">
        <f t="array" ref="G12275">IF(F12275="","",SUM(_xlfn._xlws.FILTER(Balanço[Quantidade],(Balanço[Estoque]=Back!$E$3)*(Balanço[Material]=Back!F12275))))</f>
        <v/>
      </c>
    </row>
    <row r="12276" spans="2:7">
      <c r="B12276" s="32">
        <f>SUMIF(Balanço[Estoque],Back!A12276,Balanço[Quantidade])</f>
        <v>0</v>
      </c>
      <c r="G12276" s="32" t="str" cm="1">
        <f t="array" ref="G12276">IF(F12276="","",SUM(_xlfn._xlws.FILTER(Balanço[Quantidade],(Balanço[Estoque]=Back!$E$3)*(Balanço[Material]=Back!F12276))))</f>
        <v/>
      </c>
    </row>
    <row r="12277" spans="2:7">
      <c r="B12277" s="32">
        <f>SUMIF(Balanço[Estoque],Back!A12277,Balanço[Quantidade])</f>
        <v>0</v>
      </c>
      <c r="G12277" s="32" t="str" cm="1">
        <f t="array" ref="G12277">IF(F12277="","",SUM(_xlfn._xlws.FILTER(Balanço[Quantidade],(Balanço[Estoque]=Back!$E$3)*(Balanço[Material]=Back!F12277))))</f>
        <v/>
      </c>
    </row>
    <row r="12278" spans="2:7">
      <c r="B12278" s="32">
        <f>SUMIF(Balanço[Estoque],Back!A12278,Balanço[Quantidade])</f>
        <v>0</v>
      </c>
      <c r="G12278" s="32" t="str" cm="1">
        <f t="array" ref="G12278">IF(F12278="","",SUM(_xlfn._xlws.FILTER(Balanço[Quantidade],(Balanço[Estoque]=Back!$E$3)*(Balanço[Material]=Back!F12278))))</f>
        <v/>
      </c>
    </row>
    <row r="12279" spans="2:7">
      <c r="B12279" s="32">
        <f>SUMIF(Balanço[Estoque],Back!A12279,Balanço[Quantidade])</f>
        <v>0</v>
      </c>
      <c r="G12279" s="32" t="str" cm="1">
        <f t="array" ref="G12279">IF(F12279="","",SUM(_xlfn._xlws.FILTER(Balanço[Quantidade],(Balanço[Estoque]=Back!$E$3)*(Balanço[Material]=Back!F12279))))</f>
        <v/>
      </c>
    </row>
    <row r="12280" spans="2:7">
      <c r="B12280" s="32">
        <f>SUMIF(Balanço[Estoque],Back!A12280,Balanço[Quantidade])</f>
        <v>0</v>
      </c>
      <c r="G12280" s="32" t="str" cm="1">
        <f t="array" ref="G12280">IF(F12280="","",SUM(_xlfn._xlws.FILTER(Balanço[Quantidade],(Balanço[Estoque]=Back!$E$3)*(Balanço[Material]=Back!F12280))))</f>
        <v/>
      </c>
    </row>
    <row r="12281" spans="2:7">
      <c r="B12281" s="32">
        <f>SUMIF(Balanço[Estoque],Back!A12281,Balanço[Quantidade])</f>
        <v>0</v>
      </c>
      <c r="G12281" s="32" t="str" cm="1">
        <f t="array" ref="G12281">IF(F12281="","",SUM(_xlfn._xlws.FILTER(Balanço[Quantidade],(Balanço[Estoque]=Back!$E$3)*(Balanço[Material]=Back!F12281))))</f>
        <v/>
      </c>
    </row>
    <row r="12282" spans="2:7">
      <c r="B12282" s="32">
        <f>SUMIF(Balanço[Estoque],Back!A12282,Balanço[Quantidade])</f>
        <v>0</v>
      </c>
      <c r="G12282" s="32" t="str" cm="1">
        <f t="array" ref="G12282">IF(F12282="","",SUM(_xlfn._xlws.FILTER(Balanço[Quantidade],(Balanço[Estoque]=Back!$E$3)*(Balanço[Material]=Back!F12282))))</f>
        <v/>
      </c>
    </row>
    <row r="12283" spans="2:7">
      <c r="B12283" s="32">
        <f>SUMIF(Balanço[Estoque],Back!A12283,Balanço[Quantidade])</f>
        <v>0</v>
      </c>
      <c r="G12283" s="32" t="str" cm="1">
        <f t="array" ref="G12283">IF(F12283="","",SUM(_xlfn._xlws.FILTER(Balanço[Quantidade],(Balanço[Estoque]=Back!$E$3)*(Balanço[Material]=Back!F12283))))</f>
        <v/>
      </c>
    </row>
    <row r="12284" spans="2:7">
      <c r="B12284" s="32">
        <f>SUMIF(Balanço[Estoque],Back!A12284,Balanço[Quantidade])</f>
        <v>0</v>
      </c>
      <c r="G12284" s="32" t="str" cm="1">
        <f t="array" ref="G12284">IF(F12284="","",SUM(_xlfn._xlws.FILTER(Balanço[Quantidade],(Balanço[Estoque]=Back!$E$3)*(Balanço[Material]=Back!F12284))))</f>
        <v/>
      </c>
    </row>
    <row r="12285" spans="2:7">
      <c r="B12285" s="32">
        <f>SUMIF(Balanço[Estoque],Back!A12285,Balanço[Quantidade])</f>
        <v>0</v>
      </c>
      <c r="G12285" s="32" t="str" cm="1">
        <f t="array" ref="G12285">IF(F12285="","",SUM(_xlfn._xlws.FILTER(Balanço[Quantidade],(Balanço[Estoque]=Back!$E$3)*(Balanço[Material]=Back!F12285))))</f>
        <v/>
      </c>
    </row>
    <row r="12286" spans="2:7">
      <c r="B12286" s="32">
        <f>SUMIF(Balanço[Estoque],Back!A12286,Balanço[Quantidade])</f>
        <v>0</v>
      </c>
      <c r="G12286" s="32" t="str" cm="1">
        <f t="array" ref="G12286">IF(F12286="","",SUM(_xlfn._xlws.FILTER(Balanço[Quantidade],(Balanço[Estoque]=Back!$E$3)*(Balanço[Material]=Back!F12286))))</f>
        <v/>
      </c>
    </row>
    <row r="12287" spans="2:7">
      <c r="B12287" s="32">
        <f>SUMIF(Balanço[Estoque],Back!A12287,Balanço[Quantidade])</f>
        <v>0</v>
      </c>
      <c r="G12287" s="32" t="str" cm="1">
        <f t="array" ref="G12287">IF(F12287="","",SUM(_xlfn._xlws.FILTER(Balanço[Quantidade],(Balanço[Estoque]=Back!$E$3)*(Balanço[Material]=Back!F12287))))</f>
        <v/>
      </c>
    </row>
    <row r="12288" spans="2:7">
      <c r="B12288" s="32">
        <f>SUMIF(Balanço[Estoque],Back!A12288,Balanço[Quantidade])</f>
        <v>0</v>
      </c>
      <c r="G12288" s="32" t="str" cm="1">
        <f t="array" ref="G12288">IF(F12288="","",SUM(_xlfn._xlws.FILTER(Balanço[Quantidade],(Balanço[Estoque]=Back!$E$3)*(Balanço[Material]=Back!F12288))))</f>
        <v/>
      </c>
    </row>
    <row r="12289" spans="2:7">
      <c r="B12289" s="32">
        <f>SUMIF(Balanço[Estoque],Back!A12289,Balanço[Quantidade])</f>
        <v>0</v>
      </c>
      <c r="G12289" s="32" t="str" cm="1">
        <f t="array" ref="G12289">IF(F12289="","",SUM(_xlfn._xlws.FILTER(Balanço[Quantidade],(Balanço[Estoque]=Back!$E$3)*(Balanço[Material]=Back!F12289))))</f>
        <v/>
      </c>
    </row>
    <row r="12290" spans="2:7">
      <c r="B12290" s="32">
        <f>SUMIF(Balanço[Estoque],Back!A12290,Balanço[Quantidade])</f>
        <v>0</v>
      </c>
      <c r="G12290" s="32" t="str" cm="1">
        <f t="array" ref="G12290">IF(F12290="","",SUM(_xlfn._xlws.FILTER(Balanço[Quantidade],(Balanço[Estoque]=Back!$E$3)*(Balanço[Material]=Back!F12290))))</f>
        <v/>
      </c>
    </row>
    <row r="12291" spans="2:7">
      <c r="B12291" s="32">
        <f>SUMIF(Balanço[Estoque],Back!A12291,Balanço[Quantidade])</f>
        <v>0</v>
      </c>
      <c r="G12291" s="32" t="str" cm="1">
        <f t="array" ref="G12291">IF(F12291="","",SUM(_xlfn._xlws.FILTER(Balanço[Quantidade],(Balanço[Estoque]=Back!$E$3)*(Balanço[Material]=Back!F12291))))</f>
        <v/>
      </c>
    </row>
    <row r="12292" spans="2:7">
      <c r="B12292" s="32">
        <f>SUMIF(Balanço[Estoque],Back!A12292,Balanço[Quantidade])</f>
        <v>0</v>
      </c>
      <c r="G12292" s="32" t="str" cm="1">
        <f t="array" ref="G12292">IF(F12292="","",SUM(_xlfn._xlws.FILTER(Balanço[Quantidade],(Balanço[Estoque]=Back!$E$3)*(Balanço[Material]=Back!F12292))))</f>
        <v/>
      </c>
    </row>
    <row r="12293" spans="2:7">
      <c r="B12293" s="32">
        <f>SUMIF(Balanço[Estoque],Back!A12293,Balanço[Quantidade])</f>
        <v>0</v>
      </c>
      <c r="G12293" s="32" t="str" cm="1">
        <f t="array" ref="G12293">IF(F12293="","",SUM(_xlfn._xlws.FILTER(Balanço[Quantidade],(Balanço[Estoque]=Back!$E$3)*(Balanço[Material]=Back!F12293))))</f>
        <v/>
      </c>
    </row>
    <row r="12294" spans="2:7">
      <c r="B12294" s="32">
        <f>SUMIF(Balanço[Estoque],Back!A12294,Balanço[Quantidade])</f>
        <v>0</v>
      </c>
      <c r="G12294" s="32" t="str" cm="1">
        <f t="array" ref="G12294">IF(F12294="","",SUM(_xlfn._xlws.FILTER(Balanço[Quantidade],(Balanço[Estoque]=Back!$E$3)*(Balanço[Material]=Back!F12294))))</f>
        <v/>
      </c>
    </row>
    <row r="12295" spans="2:7">
      <c r="B12295" s="32">
        <f>SUMIF(Balanço[Estoque],Back!A12295,Balanço[Quantidade])</f>
        <v>0</v>
      </c>
      <c r="G12295" s="32" t="str" cm="1">
        <f t="array" ref="G12295">IF(F12295="","",SUM(_xlfn._xlws.FILTER(Balanço[Quantidade],(Balanço[Estoque]=Back!$E$3)*(Balanço[Material]=Back!F12295))))</f>
        <v/>
      </c>
    </row>
    <row r="12296" spans="2:7">
      <c r="B12296" s="32">
        <f>SUMIF(Balanço[Estoque],Back!A12296,Balanço[Quantidade])</f>
        <v>0</v>
      </c>
      <c r="G12296" s="32" t="str" cm="1">
        <f t="array" ref="G12296">IF(F12296="","",SUM(_xlfn._xlws.FILTER(Balanço[Quantidade],(Balanço[Estoque]=Back!$E$3)*(Balanço[Material]=Back!F12296))))</f>
        <v/>
      </c>
    </row>
    <row r="12297" spans="2:7">
      <c r="B12297" s="32">
        <f>SUMIF(Balanço[Estoque],Back!A12297,Balanço[Quantidade])</f>
        <v>0</v>
      </c>
      <c r="G12297" s="32" t="str" cm="1">
        <f t="array" ref="G12297">IF(F12297="","",SUM(_xlfn._xlws.FILTER(Balanço[Quantidade],(Balanço[Estoque]=Back!$E$3)*(Balanço[Material]=Back!F12297))))</f>
        <v/>
      </c>
    </row>
    <row r="12298" spans="2:7">
      <c r="B12298" s="32">
        <f>SUMIF(Balanço[Estoque],Back!A12298,Balanço[Quantidade])</f>
        <v>0</v>
      </c>
      <c r="G12298" s="32" t="str" cm="1">
        <f t="array" ref="G12298">IF(F12298="","",SUM(_xlfn._xlws.FILTER(Balanço[Quantidade],(Balanço[Estoque]=Back!$E$3)*(Balanço[Material]=Back!F12298))))</f>
        <v/>
      </c>
    </row>
    <row r="12299" spans="2:7">
      <c r="B12299" s="32">
        <f>SUMIF(Balanço[Estoque],Back!A12299,Balanço[Quantidade])</f>
        <v>0</v>
      </c>
      <c r="G12299" s="32" t="str" cm="1">
        <f t="array" ref="G12299">IF(F12299="","",SUM(_xlfn._xlws.FILTER(Balanço[Quantidade],(Balanço[Estoque]=Back!$E$3)*(Balanço[Material]=Back!F12299))))</f>
        <v/>
      </c>
    </row>
    <row r="12300" spans="2:7">
      <c r="B12300" s="32">
        <f>SUMIF(Balanço[Estoque],Back!A12300,Balanço[Quantidade])</f>
        <v>0</v>
      </c>
      <c r="G12300" s="32" t="str" cm="1">
        <f t="array" ref="G12300">IF(F12300="","",SUM(_xlfn._xlws.FILTER(Balanço[Quantidade],(Balanço[Estoque]=Back!$E$3)*(Balanço[Material]=Back!F12300))))</f>
        <v/>
      </c>
    </row>
    <row r="12301" spans="2:7">
      <c r="B12301" s="32">
        <f>SUMIF(Balanço[Estoque],Back!A12301,Balanço[Quantidade])</f>
        <v>0</v>
      </c>
      <c r="G12301" s="32" t="str" cm="1">
        <f t="array" ref="G12301">IF(F12301="","",SUM(_xlfn._xlws.FILTER(Balanço[Quantidade],(Balanço[Estoque]=Back!$E$3)*(Balanço[Material]=Back!F12301))))</f>
        <v/>
      </c>
    </row>
    <row r="12302" spans="2:7">
      <c r="B12302" s="32">
        <f>SUMIF(Balanço[Estoque],Back!A12302,Balanço[Quantidade])</f>
        <v>0</v>
      </c>
      <c r="G12302" s="32" t="str" cm="1">
        <f t="array" ref="G12302">IF(F12302="","",SUM(_xlfn._xlws.FILTER(Balanço[Quantidade],(Balanço[Estoque]=Back!$E$3)*(Balanço[Material]=Back!F12302))))</f>
        <v/>
      </c>
    </row>
    <row r="12303" spans="2:7">
      <c r="B12303" s="32">
        <f>SUMIF(Balanço[Estoque],Back!A12303,Balanço[Quantidade])</f>
        <v>0</v>
      </c>
      <c r="G12303" s="32" t="str" cm="1">
        <f t="array" ref="G12303">IF(F12303="","",SUM(_xlfn._xlws.FILTER(Balanço[Quantidade],(Balanço[Estoque]=Back!$E$3)*(Balanço[Material]=Back!F12303))))</f>
        <v/>
      </c>
    </row>
    <row r="12304" spans="2:7">
      <c r="B12304" s="32">
        <f>SUMIF(Balanço[Estoque],Back!A12304,Balanço[Quantidade])</f>
        <v>0</v>
      </c>
      <c r="G12304" s="32" t="str" cm="1">
        <f t="array" ref="G12304">IF(F12304="","",SUM(_xlfn._xlws.FILTER(Balanço[Quantidade],(Balanço[Estoque]=Back!$E$3)*(Balanço[Material]=Back!F12304))))</f>
        <v/>
      </c>
    </row>
    <row r="12305" spans="2:7">
      <c r="B12305" s="32">
        <f>SUMIF(Balanço[Estoque],Back!A12305,Balanço[Quantidade])</f>
        <v>0</v>
      </c>
      <c r="G12305" s="32" t="str" cm="1">
        <f t="array" ref="G12305">IF(F12305="","",SUM(_xlfn._xlws.FILTER(Balanço[Quantidade],(Balanço[Estoque]=Back!$E$3)*(Balanço[Material]=Back!F12305))))</f>
        <v/>
      </c>
    </row>
    <row r="12306" spans="2:7">
      <c r="B12306" s="32">
        <f>SUMIF(Balanço[Estoque],Back!A12306,Balanço[Quantidade])</f>
        <v>0</v>
      </c>
      <c r="G12306" s="32" t="str" cm="1">
        <f t="array" ref="G12306">IF(F12306="","",SUM(_xlfn._xlws.FILTER(Balanço[Quantidade],(Balanço[Estoque]=Back!$E$3)*(Balanço[Material]=Back!F12306))))</f>
        <v/>
      </c>
    </row>
    <row r="12307" spans="2:7">
      <c r="B12307" s="32">
        <f>SUMIF(Balanço[Estoque],Back!A12307,Balanço[Quantidade])</f>
        <v>0</v>
      </c>
      <c r="G12307" s="32" t="str" cm="1">
        <f t="array" ref="G12307">IF(F12307="","",SUM(_xlfn._xlws.FILTER(Balanço[Quantidade],(Balanço[Estoque]=Back!$E$3)*(Balanço[Material]=Back!F12307))))</f>
        <v/>
      </c>
    </row>
    <row r="12308" spans="2:7">
      <c r="B12308" s="32">
        <f>SUMIF(Balanço[Estoque],Back!A12308,Balanço[Quantidade])</f>
        <v>0</v>
      </c>
      <c r="G12308" s="32" t="str" cm="1">
        <f t="array" ref="G12308">IF(F12308="","",SUM(_xlfn._xlws.FILTER(Balanço[Quantidade],(Balanço[Estoque]=Back!$E$3)*(Balanço[Material]=Back!F12308))))</f>
        <v/>
      </c>
    </row>
    <row r="12309" spans="2:7">
      <c r="B12309" s="32">
        <f>SUMIF(Balanço[Estoque],Back!A12309,Balanço[Quantidade])</f>
        <v>0</v>
      </c>
      <c r="G12309" s="32" t="str" cm="1">
        <f t="array" ref="G12309">IF(F12309="","",SUM(_xlfn._xlws.FILTER(Balanço[Quantidade],(Balanço[Estoque]=Back!$E$3)*(Balanço[Material]=Back!F12309))))</f>
        <v/>
      </c>
    </row>
    <row r="12310" spans="2:7">
      <c r="B12310" s="32">
        <f>SUMIF(Balanço[Estoque],Back!A12310,Balanço[Quantidade])</f>
        <v>0</v>
      </c>
      <c r="G12310" s="32" t="str" cm="1">
        <f t="array" ref="G12310">IF(F12310="","",SUM(_xlfn._xlws.FILTER(Balanço[Quantidade],(Balanço[Estoque]=Back!$E$3)*(Balanço[Material]=Back!F12310))))</f>
        <v/>
      </c>
    </row>
    <row r="12311" spans="2:7">
      <c r="B12311" s="32">
        <f>SUMIF(Balanço[Estoque],Back!A12311,Balanço[Quantidade])</f>
        <v>0</v>
      </c>
      <c r="G12311" s="32" t="str" cm="1">
        <f t="array" ref="G12311">IF(F12311="","",SUM(_xlfn._xlws.FILTER(Balanço[Quantidade],(Balanço[Estoque]=Back!$E$3)*(Balanço[Material]=Back!F12311))))</f>
        <v/>
      </c>
    </row>
    <row r="12312" spans="2:7">
      <c r="B12312" s="32">
        <f>SUMIF(Balanço[Estoque],Back!A12312,Balanço[Quantidade])</f>
        <v>0</v>
      </c>
      <c r="G12312" s="32" t="str" cm="1">
        <f t="array" ref="G12312">IF(F12312="","",SUM(_xlfn._xlws.FILTER(Balanço[Quantidade],(Balanço[Estoque]=Back!$E$3)*(Balanço[Material]=Back!F12312))))</f>
        <v/>
      </c>
    </row>
    <row r="12313" spans="2:7">
      <c r="B12313" s="32">
        <f>SUMIF(Balanço[Estoque],Back!A12313,Balanço[Quantidade])</f>
        <v>0</v>
      </c>
      <c r="G12313" s="32" t="str" cm="1">
        <f t="array" ref="G12313">IF(F12313="","",SUM(_xlfn._xlws.FILTER(Balanço[Quantidade],(Balanço[Estoque]=Back!$E$3)*(Balanço[Material]=Back!F12313))))</f>
        <v/>
      </c>
    </row>
    <row r="12314" spans="2:7">
      <c r="B12314" s="32">
        <f>SUMIF(Balanço[Estoque],Back!A12314,Balanço[Quantidade])</f>
        <v>0</v>
      </c>
      <c r="G12314" s="32" t="str" cm="1">
        <f t="array" ref="G12314">IF(F12314="","",SUM(_xlfn._xlws.FILTER(Balanço[Quantidade],(Balanço[Estoque]=Back!$E$3)*(Balanço[Material]=Back!F12314))))</f>
        <v/>
      </c>
    </row>
    <row r="12315" spans="2:7">
      <c r="B12315" s="32">
        <f>SUMIF(Balanço[Estoque],Back!A12315,Balanço[Quantidade])</f>
        <v>0</v>
      </c>
      <c r="G12315" s="32" t="str" cm="1">
        <f t="array" ref="G12315">IF(F12315="","",SUM(_xlfn._xlws.FILTER(Balanço[Quantidade],(Balanço[Estoque]=Back!$E$3)*(Balanço[Material]=Back!F12315))))</f>
        <v/>
      </c>
    </row>
    <row r="12316" spans="2:7">
      <c r="B12316" s="32">
        <f>SUMIF(Balanço[Estoque],Back!A12316,Balanço[Quantidade])</f>
        <v>0</v>
      </c>
      <c r="G12316" s="32" t="str" cm="1">
        <f t="array" ref="G12316">IF(F12316="","",SUM(_xlfn._xlws.FILTER(Balanço[Quantidade],(Balanço[Estoque]=Back!$E$3)*(Balanço[Material]=Back!F12316))))</f>
        <v/>
      </c>
    </row>
    <row r="12317" spans="2:7">
      <c r="B12317" s="32">
        <f>SUMIF(Balanço[Estoque],Back!A12317,Balanço[Quantidade])</f>
        <v>0</v>
      </c>
      <c r="G12317" s="32" t="str" cm="1">
        <f t="array" ref="G12317">IF(F12317="","",SUM(_xlfn._xlws.FILTER(Balanço[Quantidade],(Balanço[Estoque]=Back!$E$3)*(Balanço[Material]=Back!F12317))))</f>
        <v/>
      </c>
    </row>
    <row r="12318" spans="2:7">
      <c r="B12318" s="32">
        <f>SUMIF(Balanço[Estoque],Back!A12318,Balanço[Quantidade])</f>
        <v>0</v>
      </c>
      <c r="G12318" s="32" t="str" cm="1">
        <f t="array" ref="G12318">IF(F12318="","",SUM(_xlfn._xlws.FILTER(Balanço[Quantidade],(Balanço[Estoque]=Back!$E$3)*(Balanço[Material]=Back!F12318))))</f>
        <v/>
      </c>
    </row>
    <row r="12319" spans="2:7">
      <c r="B12319" s="32">
        <f>SUMIF(Balanço[Estoque],Back!A12319,Balanço[Quantidade])</f>
        <v>0</v>
      </c>
      <c r="G12319" s="32" t="str" cm="1">
        <f t="array" ref="G12319">IF(F12319="","",SUM(_xlfn._xlws.FILTER(Balanço[Quantidade],(Balanço[Estoque]=Back!$E$3)*(Balanço[Material]=Back!F12319))))</f>
        <v/>
      </c>
    </row>
    <row r="12320" spans="2:7">
      <c r="B12320" s="32">
        <f>SUMIF(Balanço[Estoque],Back!A12320,Balanço[Quantidade])</f>
        <v>0</v>
      </c>
      <c r="G12320" s="32" t="str" cm="1">
        <f t="array" ref="G12320">IF(F12320="","",SUM(_xlfn._xlws.FILTER(Balanço[Quantidade],(Balanço[Estoque]=Back!$E$3)*(Balanço[Material]=Back!F12320))))</f>
        <v/>
      </c>
    </row>
    <row r="12321" spans="2:7">
      <c r="B12321" s="32">
        <f>SUMIF(Balanço[Estoque],Back!A12321,Balanço[Quantidade])</f>
        <v>0</v>
      </c>
      <c r="G12321" s="32" t="str" cm="1">
        <f t="array" ref="G12321">IF(F12321="","",SUM(_xlfn._xlws.FILTER(Balanço[Quantidade],(Balanço[Estoque]=Back!$E$3)*(Balanço[Material]=Back!F12321))))</f>
        <v/>
      </c>
    </row>
    <row r="12322" spans="2:7">
      <c r="B12322" s="32">
        <f>SUMIF(Balanço[Estoque],Back!A12322,Balanço[Quantidade])</f>
        <v>0</v>
      </c>
      <c r="G12322" s="32" t="str" cm="1">
        <f t="array" ref="G12322">IF(F12322="","",SUM(_xlfn._xlws.FILTER(Balanço[Quantidade],(Balanço[Estoque]=Back!$E$3)*(Balanço[Material]=Back!F12322))))</f>
        <v/>
      </c>
    </row>
    <row r="12323" spans="2:7">
      <c r="B12323" s="32">
        <f>SUMIF(Balanço[Estoque],Back!A12323,Balanço[Quantidade])</f>
        <v>0</v>
      </c>
      <c r="G12323" s="32" t="str" cm="1">
        <f t="array" ref="G12323">IF(F12323="","",SUM(_xlfn._xlws.FILTER(Balanço[Quantidade],(Balanço[Estoque]=Back!$E$3)*(Balanço[Material]=Back!F12323))))</f>
        <v/>
      </c>
    </row>
    <row r="12324" spans="2:7">
      <c r="B12324" s="32">
        <f>SUMIF(Balanço[Estoque],Back!A12324,Balanço[Quantidade])</f>
        <v>0</v>
      </c>
      <c r="G12324" s="32" t="str" cm="1">
        <f t="array" ref="G12324">IF(F12324="","",SUM(_xlfn._xlws.FILTER(Balanço[Quantidade],(Balanço[Estoque]=Back!$E$3)*(Balanço[Material]=Back!F12324))))</f>
        <v/>
      </c>
    </row>
    <row r="12325" spans="2:7">
      <c r="B12325" s="32">
        <f>SUMIF(Balanço[Estoque],Back!A12325,Balanço[Quantidade])</f>
        <v>0</v>
      </c>
      <c r="G12325" s="32" t="str" cm="1">
        <f t="array" ref="G12325">IF(F12325="","",SUM(_xlfn._xlws.FILTER(Balanço[Quantidade],(Balanço[Estoque]=Back!$E$3)*(Balanço[Material]=Back!F12325))))</f>
        <v/>
      </c>
    </row>
    <row r="12326" spans="2:7">
      <c r="B12326" s="32">
        <f>SUMIF(Balanço[Estoque],Back!A12326,Balanço[Quantidade])</f>
        <v>0</v>
      </c>
      <c r="G12326" s="32" t="str" cm="1">
        <f t="array" ref="G12326">IF(F12326="","",SUM(_xlfn._xlws.FILTER(Balanço[Quantidade],(Balanço[Estoque]=Back!$E$3)*(Balanço[Material]=Back!F12326))))</f>
        <v/>
      </c>
    </row>
    <row r="12327" spans="2:7">
      <c r="B12327" s="32">
        <f>SUMIF(Balanço[Estoque],Back!A12327,Balanço[Quantidade])</f>
        <v>0</v>
      </c>
      <c r="G12327" s="32" t="str" cm="1">
        <f t="array" ref="G12327">IF(F12327="","",SUM(_xlfn._xlws.FILTER(Balanço[Quantidade],(Balanço[Estoque]=Back!$E$3)*(Balanço[Material]=Back!F12327))))</f>
        <v/>
      </c>
    </row>
    <row r="12328" spans="2:7">
      <c r="B12328" s="32">
        <f>SUMIF(Balanço[Estoque],Back!A12328,Balanço[Quantidade])</f>
        <v>0</v>
      </c>
      <c r="G12328" s="32" t="str" cm="1">
        <f t="array" ref="G12328">IF(F12328="","",SUM(_xlfn._xlws.FILTER(Balanço[Quantidade],(Balanço[Estoque]=Back!$E$3)*(Balanço[Material]=Back!F12328))))</f>
        <v/>
      </c>
    </row>
    <row r="12329" spans="2:7">
      <c r="B12329" s="32">
        <f>SUMIF(Balanço[Estoque],Back!A12329,Balanço[Quantidade])</f>
        <v>0</v>
      </c>
      <c r="G12329" s="32" t="str" cm="1">
        <f t="array" ref="G12329">IF(F12329="","",SUM(_xlfn._xlws.FILTER(Balanço[Quantidade],(Balanço[Estoque]=Back!$E$3)*(Balanço[Material]=Back!F12329))))</f>
        <v/>
      </c>
    </row>
    <row r="12330" spans="2:7">
      <c r="B12330" s="32">
        <f>SUMIF(Balanço[Estoque],Back!A12330,Balanço[Quantidade])</f>
        <v>0</v>
      </c>
      <c r="G12330" s="32" t="str" cm="1">
        <f t="array" ref="G12330">IF(F12330="","",SUM(_xlfn._xlws.FILTER(Balanço[Quantidade],(Balanço[Estoque]=Back!$E$3)*(Balanço[Material]=Back!F12330))))</f>
        <v/>
      </c>
    </row>
    <row r="12331" spans="2:7">
      <c r="B12331" s="32">
        <f>SUMIF(Balanço[Estoque],Back!A12331,Balanço[Quantidade])</f>
        <v>0</v>
      </c>
      <c r="G12331" s="32" t="str" cm="1">
        <f t="array" ref="G12331">IF(F12331="","",SUM(_xlfn._xlws.FILTER(Balanço[Quantidade],(Balanço[Estoque]=Back!$E$3)*(Balanço[Material]=Back!F12331))))</f>
        <v/>
      </c>
    </row>
    <row r="12332" spans="2:7">
      <c r="B12332" s="32">
        <f>SUMIF(Balanço[Estoque],Back!A12332,Balanço[Quantidade])</f>
        <v>0</v>
      </c>
      <c r="G12332" s="32" t="str" cm="1">
        <f t="array" ref="G12332">IF(F12332="","",SUM(_xlfn._xlws.FILTER(Balanço[Quantidade],(Balanço[Estoque]=Back!$E$3)*(Balanço[Material]=Back!F12332))))</f>
        <v/>
      </c>
    </row>
    <row r="12333" spans="2:7">
      <c r="B12333" s="32">
        <f>SUMIF(Balanço[Estoque],Back!A12333,Balanço[Quantidade])</f>
        <v>0</v>
      </c>
      <c r="G12333" s="32" t="str" cm="1">
        <f t="array" ref="G12333">IF(F12333="","",SUM(_xlfn._xlws.FILTER(Balanço[Quantidade],(Balanço[Estoque]=Back!$E$3)*(Balanço[Material]=Back!F12333))))</f>
        <v/>
      </c>
    </row>
    <row r="12334" spans="2:7">
      <c r="B12334" s="32">
        <f>SUMIF(Balanço[Estoque],Back!A12334,Balanço[Quantidade])</f>
        <v>0</v>
      </c>
      <c r="G12334" s="32" t="str" cm="1">
        <f t="array" ref="G12334">IF(F12334="","",SUM(_xlfn._xlws.FILTER(Balanço[Quantidade],(Balanço[Estoque]=Back!$E$3)*(Balanço[Material]=Back!F12334))))</f>
        <v/>
      </c>
    </row>
    <row r="12335" spans="2:7">
      <c r="B12335" s="32">
        <f>SUMIF(Balanço[Estoque],Back!A12335,Balanço[Quantidade])</f>
        <v>0</v>
      </c>
      <c r="G12335" s="32" t="str" cm="1">
        <f t="array" ref="G12335">IF(F12335="","",SUM(_xlfn._xlws.FILTER(Balanço[Quantidade],(Balanço[Estoque]=Back!$E$3)*(Balanço[Material]=Back!F12335))))</f>
        <v/>
      </c>
    </row>
    <row r="12336" spans="2:7">
      <c r="B12336" s="32">
        <f>SUMIF(Balanço[Estoque],Back!A12336,Balanço[Quantidade])</f>
        <v>0</v>
      </c>
      <c r="G12336" s="32" t="str" cm="1">
        <f t="array" ref="G12336">IF(F12336="","",SUM(_xlfn._xlws.FILTER(Balanço[Quantidade],(Balanço[Estoque]=Back!$E$3)*(Balanço[Material]=Back!F12336))))</f>
        <v/>
      </c>
    </row>
    <row r="12337" spans="2:7">
      <c r="B12337" s="32">
        <f>SUMIF(Balanço[Estoque],Back!A12337,Balanço[Quantidade])</f>
        <v>0</v>
      </c>
      <c r="G12337" s="32" t="str" cm="1">
        <f t="array" ref="G12337">IF(F12337="","",SUM(_xlfn._xlws.FILTER(Balanço[Quantidade],(Balanço[Estoque]=Back!$E$3)*(Balanço[Material]=Back!F12337))))</f>
        <v/>
      </c>
    </row>
    <row r="12338" spans="2:7">
      <c r="B12338" s="32">
        <f>SUMIF(Balanço[Estoque],Back!A12338,Balanço[Quantidade])</f>
        <v>0</v>
      </c>
      <c r="G12338" s="32" t="str" cm="1">
        <f t="array" ref="G12338">IF(F12338="","",SUM(_xlfn._xlws.FILTER(Balanço[Quantidade],(Balanço[Estoque]=Back!$E$3)*(Balanço[Material]=Back!F12338))))</f>
        <v/>
      </c>
    </row>
    <row r="12339" spans="2:7">
      <c r="B12339" s="32">
        <f>SUMIF(Balanço[Estoque],Back!A12339,Balanço[Quantidade])</f>
        <v>0</v>
      </c>
      <c r="G12339" s="32" t="str" cm="1">
        <f t="array" ref="G12339">IF(F12339="","",SUM(_xlfn._xlws.FILTER(Balanço[Quantidade],(Balanço[Estoque]=Back!$E$3)*(Balanço[Material]=Back!F12339))))</f>
        <v/>
      </c>
    </row>
    <row r="12340" spans="2:7">
      <c r="B12340" s="32">
        <f>SUMIF(Balanço[Estoque],Back!A12340,Balanço[Quantidade])</f>
        <v>0</v>
      </c>
      <c r="G12340" s="32" t="str" cm="1">
        <f t="array" ref="G12340">IF(F12340="","",SUM(_xlfn._xlws.FILTER(Balanço[Quantidade],(Balanço[Estoque]=Back!$E$3)*(Balanço[Material]=Back!F12340))))</f>
        <v/>
      </c>
    </row>
    <row r="12341" spans="2:7">
      <c r="B12341" s="32">
        <f>SUMIF(Balanço[Estoque],Back!A12341,Balanço[Quantidade])</f>
        <v>0</v>
      </c>
      <c r="G12341" s="32" t="str" cm="1">
        <f t="array" ref="G12341">IF(F12341="","",SUM(_xlfn._xlws.FILTER(Balanço[Quantidade],(Balanço[Estoque]=Back!$E$3)*(Balanço[Material]=Back!F12341))))</f>
        <v/>
      </c>
    </row>
    <row r="12342" spans="2:7">
      <c r="B12342" s="32">
        <f>SUMIF(Balanço[Estoque],Back!A12342,Balanço[Quantidade])</f>
        <v>0</v>
      </c>
      <c r="G12342" s="32" t="str" cm="1">
        <f t="array" ref="G12342">IF(F12342="","",SUM(_xlfn._xlws.FILTER(Balanço[Quantidade],(Balanço[Estoque]=Back!$E$3)*(Balanço[Material]=Back!F12342))))</f>
        <v/>
      </c>
    </row>
    <row r="12343" spans="2:7">
      <c r="B12343" s="32">
        <f>SUMIF(Balanço[Estoque],Back!A12343,Balanço[Quantidade])</f>
        <v>0</v>
      </c>
      <c r="G12343" s="32" t="str" cm="1">
        <f t="array" ref="G12343">IF(F12343="","",SUM(_xlfn._xlws.FILTER(Balanço[Quantidade],(Balanço[Estoque]=Back!$E$3)*(Balanço[Material]=Back!F12343))))</f>
        <v/>
      </c>
    </row>
    <row r="12344" spans="2:7">
      <c r="B12344" s="32">
        <f>SUMIF(Balanço[Estoque],Back!A12344,Balanço[Quantidade])</f>
        <v>0</v>
      </c>
      <c r="G12344" s="32" t="str" cm="1">
        <f t="array" ref="G12344">IF(F12344="","",SUM(_xlfn._xlws.FILTER(Balanço[Quantidade],(Balanço[Estoque]=Back!$E$3)*(Balanço[Material]=Back!F12344))))</f>
        <v/>
      </c>
    </row>
    <row r="12345" spans="2:7">
      <c r="B12345" s="32">
        <f>SUMIF(Balanço[Estoque],Back!A12345,Balanço[Quantidade])</f>
        <v>0</v>
      </c>
      <c r="G12345" s="32" t="str" cm="1">
        <f t="array" ref="G12345">IF(F12345="","",SUM(_xlfn._xlws.FILTER(Balanço[Quantidade],(Balanço[Estoque]=Back!$E$3)*(Balanço[Material]=Back!F12345))))</f>
        <v/>
      </c>
    </row>
    <row r="12346" spans="2:7">
      <c r="B12346" s="32">
        <f>SUMIF(Balanço[Estoque],Back!A12346,Balanço[Quantidade])</f>
        <v>0</v>
      </c>
      <c r="G12346" s="32" t="str" cm="1">
        <f t="array" ref="G12346">IF(F12346="","",SUM(_xlfn._xlws.FILTER(Balanço[Quantidade],(Balanço[Estoque]=Back!$E$3)*(Balanço[Material]=Back!F12346))))</f>
        <v/>
      </c>
    </row>
    <row r="12347" spans="2:7">
      <c r="B12347" s="32">
        <f>SUMIF(Balanço[Estoque],Back!A12347,Balanço[Quantidade])</f>
        <v>0</v>
      </c>
      <c r="G12347" s="32" t="str" cm="1">
        <f t="array" ref="G12347">IF(F12347="","",SUM(_xlfn._xlws.FILTER(Balanço[Quantidade],(Balanço[Estoque]=Back!$E$3)*(Balanço[Material]=Back!F12347))))</f>
        <v/>
      </c>
    </row>
    <row r="12348" spans="2:7">
      <c r="B12348" s="32">
        <f>SUMIF(Balanço[Estoque],Back!A12348,Balanço[Quantidade])</f>
        <v>0</v>
      </c>
      <c r="G12348" s="32" t="str" cm="1">
        <f t="array" ref="G12348">IF(F12348="","",SUM(_xlfn._xlws.FILTER(Balanço[Quantidade],(Balanço[Estoque]=Back!$E$3)*(Balanço[Material]=Back!F12348))))</f>
        <v/>
      </c>
    </row>
    <row r="12349" spans="2:7">
      <c r="B12349" s="32">
        <f>SUMIF(Balanço[Estoque],Back!A12349,Balanço[Quantidade])</f>
        <v>0</v>
      </c>
      <c r="G12349" s="32" t="str" cm="1">
        <f t="array" ref="G12349">IF(F12349="","",SUM(_xlfn._xlws.FILTER(Balanço[Quantidade],(Balanço[Estoque]=Back!$E$3)*(Balanço[Material]=Back!F12349))))</f>
        <v/>
      </c>
    </row>
    <row r="12350" spans="2:7">
      <c r="B12350" s="32">
        <f>SUMIF(Balanço[Estoque],Back!A12350,Balanço[Quantidade])</f>
        <v>0</v>
      </c>
      <c r="G12350" s="32" t="str" cm="1">
        <f t="array" ref="G12350">IF(F12350="","",SUM(_xlfn._xlws.FILTER(Balanço[Quantidade],(Balanço[Estoque]=Back!$E$3)*(Balanço[Material]=Back!F12350))))</f>
        <v/>
      </c>
    </row>
    <row r="12351" spans="2:7">
      <c r="B12351" s="32">
        <f>SUMIF(Balanço[Estoque],Back!A12351,Balanço[Quantidade])</f>
        <v>0</v>
      </c>
      <c r="G12351" s="32" t="str" cm="1">
        <f t="array" ref="G12351">IF(F12351="","",SUM(_xlfn._xlws.FILTER(Balanço[Quantidade],(Balanço[Estoque]=Back!$E$3)*(Balanço[Material]=Back!F12351))))</f>
        <v/>
      </c>
    </row>
    <row r="12352" spans="2:7">
      <c r="B12352" s="32">
        <f>SUMIF(Balanço[Estoque],Back!A12352,Balanço[Quantidade])</f>
        <v>0</v>
      </c>
      <c r="G12352" s="32" t="str" cm="1">
        <f t="array" ref="G12352">IF(F12352="","",SUM(_xlfn._xlws.FILTER(Balanço[Quantidade],(Balanço[Estoque]=Back!$E$3)*(Balanço[Material]=Back!F12352))))</f>
        <v/>
      </c>
    </row>
    <row r="12353" spans="2:7">
      <c r="B12353" s="32">
        <f>SUMIF(Balanço[Estoque],Back!A12353,Balanço[Quantidade])</f>
        <v>0</v>
      </c>
      <c r="G12353" s="32" t="str" cm="1">
        <f t="array" ref="G12353">IF(F12353="","",SUM(_xlfn._xlws.FILTER(Balanço[Quantidade],(Balanço[Estoque]=Back!$E$3)*(Balanço[Material]=Back!F12353))))</f>
        <v/>
      </c>
    </row>
    <row r="12354" spans="2:7">
      <c r="B12354" s="32">
        <f>SUMIF(Balanço[Estoque],Back!A12354,Balanço[Quantidade])</f>
        <v>0</v>
      </c>
      <c r="G12354" s="32" t="str" cm="1">
        <f t="array" ref="G12354">IF(F12354="","",SUM(_xlfn._xlws.FILTER(Balanço[Quantidade],(Balanço[Estoque]=Back!$E$3)*(Balanço[Material]=Back!F12354))))</f>
        <v/>
      </c>
    </row>
    <row r="12355" spans="2:7">
      <c r="B12355" s="32">
        <f>SUMIF(Balanço[Estoque],Back!A12355,Balanço[Quantidade])</f>
        <v>0</v>
      </c>
      <c r="G12355" s="32" t="str" cm="1">
        <f t="array" ref="G12355">IF(F12355="","",SUM(_xlfn._xlws.FILTER(Balanço[Quantidade],(Balanço[Estoque]=Back!$E$3)*(Balanço[Material]=Back!F12355))))</f>
        <v/>
      </c>
    </row>
    <row r="12356" spans="2:7">
      <c r="B12356" s="32">
        <f>SUMIF(Balanço[Estoque],Back!A12356,Balanço[Quantidade])</f>
        <v>0</v>
      </c>
      <c r="G12356" s="32" t="str" cm="1">
        <f t="array" ref="G12356">IF(F12356="","",SUM(_xlfn._xlws.FILTER(Balanço[Quantidade],(Balanço[Estoque]=Back!$E$3)*(Balanço[Material]=Back!F12356))))</f>
        <v/>
      </c>
    </row>
    <row r="12357" spans="2:7">
      <c r="B12357" s="32">
        <f>SUMIF(Balanço[Estoque],Back!A12357,Balanço[Quantidade])</f>
        <v>0</v>
      </c>
      <c r="G12357" s="32" t="str" cm="1">
        <f t="array" ref="G12357">IF(F12357="","",SUM(_xlfn._xlws.FILTER(Balanço[Quantidade],(Balanço[Estoque]=Back!$E$3)*(Balanço[Material]=Back!F12357))))</f>
        <v/>
      </c>
    </row>
    <row r="12358" spans="2:7">
      <c r="B12358" s="32">
        <f>SUMIF(Balanço[Estoque],Back!A12358,Balanço[Quantidade])</f>
        <v>0</v>
      </c>
      <c r="G12358" s="32" t="str" cm="1">
        <f t="array" ref="G12358">IF(F12358="","",SUM(_xlfn._xlws.FILTER(Balanço[Quantidade],(Balanço[Estoque]=Back!$E$3)*(Balanço[Material]=Back!F12358))))</f>
        <v/>
      </c>
    </row>
    <row r="12359" spans="2:7">
      <c r="B12359" s="32">
        <f>SUMIF(Balanço[Estoque],Back!A12359,Balanço[Quantidade])</f>
        <v>0</v>
      </c>
      <c r="G12359" s="32" t="str" cm="1">
        <f t="array" ref="G12359">IF(F12359="","",SUM(_xlfn._xlws.FILTER(Balanço[Quantidade],(Balanço[Estoque]=Back!$E$3)*(Balanço[Material]=Back!F12359))))</f>
        <v/>
      </c>
    </row>
    <row r="12360" spans="2:7">
      <c r="B12360" s="32">
        <f>SUMIF(Balanço[Estoque],Back!A12360,Balanço[Quantidade])</f>
        <v>0</v>
      </c>
      <c r="G12360" s="32" t="str" cm="1">
        <f t="array" ref="G12360">IF(F12360="","",SUM(_xlfn._xlws.FILTER(Balanço[Quantidade],(Balanço[Estoque]=Back!$E$3)*(Balanço[Material]=Back!F12360))))</f>
        <v/>
      </c>
    </row>
    <row r="12361" spans="2:7">
      <c r="B12361" s="32">
        <f>SUMIF(Balanço[Estoque],Back!A12361,Balanço[Quantidade])</f>
        <v>0</v>
      </c>
      <c r="G12361" s="32" t="str" cm="1">
        <f t="array" ref="G12361">IF(F12361="","",SUM(_xlfn._xlws.FILTER(Balanço[Quantidade],(Balanço[Estoque]=Back!$E$3)*(Balanço[Material]=Back!F12361))))</f>
        <v/>
      </c>
    </row>
    <row r="12362" spans="2:7">
      <c r="B12362" s="32">
        <f>SUMIF(Balanço[Estoque],Back!A12362,Balanço[Quantidade])</f>
        <v>0</v>
      </c>
      <c r="G12362" s="32" t="str" cm="1">
        <f t="array" ref="G12362">IF(F12362="","",SUM(_xlfn._xlws.FILTER(Balanço[Quantidade],(Balanço[Estoque]=Back!$E$3)*(Balanço[Material]=Back!F12362))))</f>
        <v/>
      </c>
    </row>
    <row r="12363" spans="2:7">
      <c r="B12363" s="32">
        <f>SUMIF(Balanço[Estoque],Back!A12363,Balanço[Quantidade])</f>
        <v>0</v>
      </c>
      <c r="G12363" s="32" t="str" cm="1">
        <f t="array" ref="G12363">IF(F12363="","",SUM(_xlfn._xlws.FILTER(Balanço[Quantidade],(Balanço[Estoque]=Back!$E$3)*(Balanço[Material]=Back!F12363))))</f>
        <v/>
      </c>
    </row>
    <row r="12364" spans="2:7">
      <c r="B12364" s="32">
        <f>SUMIF(Balanço[Estoque],Back!A12364,Balanço[Quantidade])</f>
        <v>0</v>
      </c>
      <c r="G12364" s="32" t="str" cm="1">
        <f t="array" ref="G12364">IF(F12364="","",SUM(_xlfn._xlws.FILTER(Balanço[Quantidade],(Balanço[Estoque]=Back!$E$3)*(Balanço[Material]=Back!F12364))))</f>
        <v/>
      </c>
    </row>
    <row r="12365" spans="2:7">
      <c r="B12365" s="32">
        <f>SUMIF(Balanço[Estoque],Back!A12365,Balanço[Quantidade])</f>
        <v>0</v>
      </c>
      <c r="G12365" s="32" t="str" cm="1">
        <f t="array" ref="G12365">IF(F12365="","",SUM(_xlfn._xlws.FILTER(Balanço[Quantidade],(Balanço[Estoque]=Back!$E$3)*(Balanço[Material]=Back!F12365))))</f>
        <v/>
      </c>
    </row>
    <row r="12366" spans="2:7">
      <c r="B12366" s="32">
        <f>SUMIF(Balanço[Estoque],Back!A12366,Balanço[Quantidade])</f>
        <v>0</v>
      </c>
      <c r="G12366" s="32" t="str" cm="1">
        <f t="array" ref="G12366">IF(F12366="","",SUM(_xlfn._xlws.FILTER(Balanço[Quantidade],(Balanço[Estoque]=Back!$E$3)*(Balanço[Material]=Back!F12366))))</f>
        <v/>
      </c>
    </row>
    <row r="12367" spans="2:7">
      <c r="B12367" s="32">
        <f>SUMIF(Balanço[Estoque],Back!A12367,Balanço[Quantidade])</f>
        <v>0</v>
      </c>
      <c r="G12367" s="32" t="str" cm="1">
        <f t="array" ref="G12367">IF(F12367="","",SUM(_xlfn._xlws.FILTER(Balanço[Quantidade],(Balanço[Estoque]=Back!$E$3)*(Balanço[Material]=Back!F12367))))</f>
        <v/>
      </c>
    </row>
    <row r="12368" spans="2:7">
      <c r="B12368" s="32">
        <f>SUMIF(Balanço[Estoque],Back!A12368,Balanço[Quantidade])</f>
        <v>0</v>
      </c>
      <c r="G12368" s="32" t="str" cm="1">
        <f t="array" ref="G12368">IF(F12368="","",SUM(_xlfn._xlws.FILTER(Balanço[Quantidade],(Balanço[Estoque]=Back!$E$3)*(Balanço[Material]=Back!F12368))))</f>
        <v/>
      </c>
    </row>
    <row r="12369" spans="2:7">
      <c r="B12369" s="32">
        <f>SUMIF(Balanço[Estoque],Back!A12369,Balanço[Quantidade])</f>
        <v>0</v>
      </c>
      <c r="G12369" s="32" t="str" cm="1">
        <f t="array" ref="G12369">IF(F12369="","",SUM(_xlfn._xlws.FILTER(Balanço[Quantidade],(Balanço[Estoque]=Back!$E$3)*(Balanço[Material]=Back!F12369))))</f>
        <v/>
      </c>
    </row>
    <row r="12370" spans="2:7">
      <c r="B12370" s="32">
        <f>SUMIF(Balanço[Estoque],Back!A12370,Balanço[Quantidade])</f>
        <v>0</v>
      </c>
      <c r="G12370" s="32" t="str" cm="1">
        <f t="array" ref="G12370">IF(F12370="","",SUM(_xlfn._xlws.FILTER(Balanço[Quantidade],(Balanço[Estoque]=Back!$E$3)*(Balanço[Material]=Back!F12370))))</f>
        <v/>
      </c>
    </row>
    <row r="12371" spans="2:7">
      <c r="B12371" s="32">
        <f>SUMIF(Balanço[Estoque],Back!A12371,Balanço[Quantidade])</f>
        <v>0</v>
      </c>
      <c r="G12371" s="32" t="str" cm="1">
        <f t="array" ref="G12371">IF(F12371="","",SUM(_xlfn._xlws.FILTER(Balanço[Quantidade],(Balanço[Estoque]=Back!$E$3)*(Balanço[Material]=Back!F12371))))</f>
        <v/>
      </c>
    </row>
    <row r="12372" spans="2:7">
      <c r="B12372" s="32">
        <f>SUMIF(Balanço[Estoque],Back!A12372,Balanço[Quantidade])</f>
        <v>0</v>
      </c>
      <c r="G12372" s="32" t="str" cm="1">
        <f t="array" ref="G12372">IF(F12372="","",SUM(_xlfn._xlws.FILTER(Balanço[Quantidade],(Balanço[Estoque]=Back!$E$3)*(Balanço[Material]=Back!F12372))))</f>
        <v/>
      </c>
    </row>
    <row r="12373" spans="2:7">
      <c r="B12373" s="32">
        <f>SUMIF(Balanço[Estoque],Back!A12373,Balanço[Quantidade])</f>
        <v>0</v>
      </c>
      <c r="G12373" s="32" t="str" cm="1">
        <f t="array" ref="G12373">IF(F12373="","",SUM(_xlfn._xlws.FILTER(Balanço[Quantidade],(Balanço[Estoque]=Back!$E$3)*(Balanço[Material]=Back!F12373))))</f>
        <v/>
      </c>
    </row>
    <row r="12374" spans="2:7">
      <c r="B12374" s="32">
        <f>SUMIF(Balanço[Estoque],Back!A12374,Balanço[Quantidade])</f>
        <v>0</v>
      </c>
      <c r="G12374" s="32" t="str" cm="1">
        <f t="array" ref="G12374">IF(F12374="","",SUM(_xlfn._xlws.FILTER(Balanço[Quantidade],(Balanço[Estoque]=Back!$E$3)*(Balanço[Material]=Back!F12374))))</f>
        <v/>
      </c>
    </row>
    <row r="12375" spans="2:7">
      <c r="B12375" s="32">
        <f>SUMIF(Balanço[Estoque],Back!A12375,Balanço[Quantidade])</f>
        <v>0</v>
      </c>
      <c r="G12375" s="32" t="str" cm="1">
        <f t="array" ref="G12375">IF(F12375="","",SUM(_xlfn._xlws.FILTER(Balanço[Quantidade],(Balanço[Estoque]=Back!$E$3)*(Balanço[Material]=Back!F12375))))</f>
        <v/>
      </c>
    </row>
    <row r="12376" spans="2:7">
      <c r="B12376" s="32">
        <f>SUMIF(Balanço[Estoque],Back!A12376,Balanço[Quantidade])</f>
        <v>0</v>
      </c>
      <c r="G12376" s="32" t="str" cm="1">
        <f t="array" ref="G12376">IF(F12376="","",SUM(_xlfn._xlws.FILTER(Balanço[Quantidade],(Balanço[Estoque]=Back!$E$3)*(Balanço[Material]=Back!F12376))))</f>
        <v/>
      </c>
    </row>
    <row r="12377" spans="2:7">
      <c r="B12377" s="32">
        <f>SUMIF(Balanço[Estoque],Back!A12377,Balanço[Quantidade])</f>
        <v>0</v>
      </c>
      <c r="G12377" s="32" t="str" cm="1">
        <f t="array" ref="G12377">IF(F12377="","",SUM(_xlfn._xlws.FILTER(Balanço[Quantidade],(Balanço[Estoque]=Back!$E$3)*(Balanço[Material]=Back!F12377))))</f>
        <v/>
      </c>
    </row>
    <row r="12378" spans="2:7">
      <c r="B12378" s="32">
        <f>SUMIF(Balanço[Estoque],Back!A12378,Balanço[Quantidade])</f>
        <v>0</v>
      </c>
      <c r="G12378" s="32" t="str" cm="1">
        <f t="array" ref="G12378">IF(F12378="","",SUM(_xlfn._xlws.FILTER(Balanço[Quantidade],(Balanço[Estoque]=Back!$E$3)*(Balanço[Material]=Back!F12378))))</f>
        <v/>
      </c>
    </row>
    <row r="12379" spans="2:7">
      <c r="B12379" s="32">
        <f>SUMIF(Balanço[Estoque],Back!A12379,Balanço[Quantidade])</f>
        <v>0</v>
      </c>
      <c r="G12379" s="32" t="str" cm="1">
        <f t="array" ref="G12379">IF(F12379="","",SUM(_xlfn._xlws.FILTER(Balanço[Quantidade],(Balanço[Estoque]=Back!$E$3)*(Balanço[Material]=Back!F12379))))</f>
        <v/>
      </c>
    </row>
    <row r="12380" spans="2:7">
      <c r="B12380" s="32">
        <f>SUMIF(Balanço[Estoque],Back!A12380,Balanço[Quantidade])</f>
        <v>0</v>
      </c>
      <c r="G12380" s="32" t="str" cm="1">
        <f t="array" ref="G12380">IF(F12380="","",SUM(_xlfn._xlws.FILTER(Balanço[Quantidade],(Balanço[Estoque]=Back!$E$3)*(Balanço[Material]=Back!F12380))))</f>
        <v/>
      </c>
    </row>
    <row r="12381" spans="2:7">
      <c r="B12381" s="32">
        <f>SUMIF(Balanço[Estoque],Back!A12381,Balanço[Quantidade])</f>
        <v>0</v>
      </c>
      <c r="G12381" s="32" t="str" cm="1">
        <f t="array" ref="G12381">IF(F12381="","",SUM(_xlfn._xlws.FILTER(Balanço[Quantidade],(Balanço[Estoque]=Back!$E$3)*(Balanço[Material]=Back!F12381))))</f>
        <v/>
      </c>
    </row>
    <row r="12382" spans="2:7">
      <c r="B12382" s="32">
        <f>SUMIF(Balanço[Estoque],Back!A12382,Balanço[Quantidade])</f>
        <v>0</v>
      </c>
      <c r="G12382" s="32" t="str" cm="1">
        <f t="array" ref="G12382">IF(F12382="","",SUM(_xlfn._xlws.FILTER(Balanço[Quantidade],(Balanço[Estoque]=Back!$E$3)*(Balanço[Material]=Back!F12382))))</f>
        <v/>
      </c>
    </row>
    <row r="12383" spans="2:7">
      <c r="B12383" s="32">
        <f>SUMIF(Balanço[Estoque],Back!A12383,Balanço[Quantidade])</f>
        <v>0</v>
      </c>
      <c r="G12383" s="32" t="str" cm="1">
        <f t="array" ref="G12383">IF(F12383="","",SUM(_xlfn._xlws.FILTER(Balanço[Quantidade],(Balanço[Estoque]=Back!$E$3)*(Balanço[Material]=Back!F12383))))</f>
        <v/>
      </c>
    </row>
    <row r="12384" spans="2:7">
      <c r="B12384" s="32">
        <f>SUMIF(Balanço[Estoque],Back!A12384,Balanço[Quantidade])</f>
        <v>0</v>
      </c>
      <c r="G12384" s="32" t="str" cm="1">
        <f t="array" ref="G12384">IF(F12384="","",SUM(_xlfn._xlws.FILTER(Balanço[Quantidade],(Balanço[Estoque]=Back!$E$3)*(Balanço[Material]=Back!F12384))))</f>
        <v/>
      </c>
    </row>
    <row r="12385" spans="2:7">
      <c r="B12385" s="32">
        <f>SUMIF(Balanço[Estoque],Back!A12385,Balanço[Quantidade])</f>
        <v>0</v>
      </c>
      <c r="G12385" s="32" t="str" cm="1">
        <f t="array" ref="G12385">IF(F12385="","",SUM(_xlfn._xlws.FILTER(Balanço[Quantidade],(Balanço[Estoque]=Back!$E$3)*(Balanço[Material]=Back!F12385))))</f>
        <v/>
      </c>
    </row>
    <row r="12386" spans="2:7">
      <c r="B12386" s="32">
        <f>SUMIF(Balanço[Estoque],Back!A12386,Balanço[Quantidade])</f>
        <v>0</v>
      </c>
      <c r="G12386" s="32" t="str" cm="1">
        <f t="array" ref="G12386">IF(F12386="","",SUM(_xlfn._xlws.FILTER(Balanço[Quantidade],(Balanço[Estoque]=Back!$E$3)*(Balanço[Material]=Back!F12386))))</f>
        <v/>
      </c>
    </row>
    <row r="12387" spans="2:7">
      <c r="B12387" s="32">
        <f>SUMIF(Balanço[Estoque],Back!A12387,Balanço[Quantidade])</f>
        <v>0</v>
      </c>
      <c r="G12387" s="32" t="str" cm="1">
        <f t="array" ref="G12387">IF(F12387="","",SUM(_xlfn._xlws.FILTER(Balanço[Quantidade],(Balanço[Estoque]=Back!$E$3)*(Balanço[Material]=Back!F12387))))</f>
        <v/>
      </c>
    </row>
    <row r="12388" spans="2:7">
      <c r="B12388" s="32">
        <f>SUMIF(Balanço[Estoque],Back!A12388,Balanço[Quantidade])</f>
        <v>0</v>
      </c>
      <c r="G12388" s="32" t="str" cm="1">
        <f t="array" ref="G12388">IF(F12388="","",SUM(_xlfn._xlws.FILTER(Balanço[Quantidade],(Balanço[Estoque]=Back!$E$3)*(Balanço[Material]=Back!F12388))))</f>
        <v/>
      </c>
    </row>
    <row r="12389" spans="2:7">
      <c r="B12389" s="32">
        <f>SUMIF(Balanço[Estoque],Back!A12389,Balanço[Quantidade])</f>
        <v>0</v>
      </c>
      <c r="G12389" s="32" t="str" cm="1">
        <f t="array" ref="G12389">IF(F12389="","",SUM(_xlfn._xlws.FILTER(Balanço[Quantidade],(Balanço[Estoque]=Back!$E$3)*(Balanço[Material]=Back!F12389))))</f>
        <v/>
      </c>
    </row>
    <row r="12390" spans="2:7">
      <c r="B12390" s="32">
        <f>SUMIF(Balanço[Estoque],Back!A12390,Balanço[Quantidade])</f>
        <v>0</v>
      </c>
      <c r="G12390" s="32" t="str" cm="1">
        <f t="array" ref="G12390">IF(F12390="","",SUM(_xlfn._xlws.FILTER(Balanço[Quantidade],(Balanço[Estoque]=Back!$E$3)*(Balanço[Material]=Back!F12390))))</f>
        <v/>
      </c>
    </row>
    <row r="12391" spans="2:7">
      <c r="B12391" s="32">
        <f>SUMIF(Balanço[Estoque],Back!A12391,Balanço[Quantidade])</f>
        <v>0</v>
      </c>
      <c r="G12391" s="32" t="str" cm="1">
        <f t="array" ref="G12391">IF(F12391="","",SUM(_xlfn._xlws.FILTER(Balanço[Quantidade],(Balanço[Estoque]=Back!$E$3)*(Balanço[Material]=Back!F12391))))</f>
        <v/>
      </c>
    </row>
    <row r="12392" spans="2:7">
      <c r="B12392" s="32">
        <f>SUMIF(Balanço[Estoque],Back!A12392,Balanço[Quantidade])</f>
        <v>0</v>
      </c>
      <c r="G12392" s="32" t="str" cm="1">
        <f t="array" ref="G12392">IF(F12392="","",SUM(_xlfn._xlws.FILTER(Balanço[Quantidade],(Balanço[Estoque]=Back!$E$3)*(Balanço[Material]=Back!F12392))))</f>
        <v/>
      </c>
    </row>
    <row r="12393" spans="2:7">
      <c r="B12393" s="32">
        <f>SUMIF(Balanço[Estoque],Back!A12393,Balanço[Quantidade])</f>
        <v>0</v>
      </c>
      <c r="G12393" s="32" t="str" cm="1">
        <f t="array" ref="G12393">IF(F12393="","",SUM(_xlfn._xlws.FILTER(Balanço[Quantidade],(Balanço[Estoque]=Back!$E$3)*(Balanço[Material]=Back!F12393))))</f>
        <v/>
      </c>
    </row>
    <row r="12394" spans="2:7">
      <c r="B12394" s="32">
        <f>SUMIF(Balanço[Estoque],Back!A12394,Balanço[Quantidade])</f>
        <v>0</v>
      </c>
      <c r="G12394" s="32" t="str" cm="1">
        <f t="array" ref="G12394">IF(F12394="","",SUM(_xlfn._xlws.FILTER(Balanço[Quantidade],(Balanço[Estoque]=Back!$E$3)*(Balanço[Material]=Back!F12394))))</f>
        <v/>
      </c>
    </row>
    <row r="12395" spans="2:7">
      <c r="B12395" s="32">
        <f>SUMIF(Balanço[Estoque],Back!A12395,Balanço[Quantidade])</f>
        <v>0</v>
      </c>
      <c r="G12395" s="32" t="str" cm="1">
        <f t="array" ref="G12395">IF(F12395="","",SUM(_xlfn._xlws.FILTER(Balanço[Quantidade],(Balanço[Estoque]=Back!$E$3)*(Balanço[Material]=Back!F12395))))</f>
        <v/>
      </c>
    </row>
    <row r="12396" spans="2:7">
      <c r="B12396" s="32">
        <f>SUMIF(Balanço[Estoque],Back!A12396,Balanço[Quantidade])</f>
        <v>0</v>
      </c>
      <c r="G12396" s="32" t="str" cm="1">
        <f t="array" ref="G12396">IF(F12396="","",SUM(_xlfn._xlws.FILTER(Balanço[Quantidade],(Balanço[Estoque]=Back!$E$3)*(Balanço[Material]=Back!F12396))))</f>
        <v/>
      </c>
    </row>
    <row r="12397" spans="2:7">
      <c r="B12397" s="32">
        <f>SUMIF(Balanço[Estoque],Back!A12397,Balanço[Quantidade])</f>
        <v>0</v>
      </c>
      <c r="G12397" s="32" t="str" cm="1">
        <f t="array" ref="G12397">IF(F12397="","",SUM(_xlfn._xlws.FILTER(Balanço[Quantidade],(Balanço[Estoque]=Back!$E$3)*(Balanço[Material]=Back!F12397))))</f>
        <v/>
      </c>
    </row>
    <row r="12398" spans="2:7">
      <c r="B12398" s="32">
        <f>SUMIF(Balanço[Estoque],Back!A12398,Balanço[Quantidade])</f>
        <v>0</v>
      </c>
      <c r="G12398" s="32" t="str" cm="1">
        <f t="array" ref="G12398">IF(F12398="","",SUM(_xlfn._xlws.FILTER(Balanço[Quantidade],(Balanço[Estoque]=Back!$E$3)*(Balanço[Material]=Back!F12398))))</f>
        <v/>
      </c>
    </row>
    <row r="12399" spans="2:7">
      <c r="B12399" s="32">
        <f>SUMIF(Balanço[Estoque],Back!A12399,Balanço[Quantidade])</f>
        <v>0</v>
      </c>
      <c r="G12399" s="32" t="str" cm="1">
        <f t="array" ref="G12399">IF(F12399="","",SUM(_xlfn._xlws.FILTER(Balanço[Quantidade],(Balanço[Estoque]=Back!$E$3)*(Balanço[Material]=Back!F12399))))</f>
        <v/>
      </c>
    </row>
    <row r="12400" spans="2:7">
      <c r="B12400" s="32">
        <f>SUMIF(Balanço[Estoque],Back!A12400,Balanço[Quantidade])</f>
        <v>0</v>
      </c>
      <c r="G12400" s="32" t="str" cm="1">
        <f t="array" ref="G12400">IF(F12400="","",SUM(_xlfn._xlws.FILTER(Balanço[Quantidade],(Balanço[Estoque]=Back!$E$3)*(Balanço[Material]=Back!F12400))))</f>
        <v/>
      </c>
    </row>
    <row r="12401" spans="2:7">
      <c r="B12401" s="32">
        <f>SUMIF(Balanço[Estoque],Back!A12401,Balanço[Quantidade])</f>
        <v>0</v>
      </c>
      <c r="G12401" s="32" t="str" cm="1">
        <f t="array" ref="G12401">IF(F12401="","",SUM(_xlfn._xlws.FILTER(Balanço[Quantidade],(Balanço[Estoque]=Back!$E$3)*(Balanço[Material]=Back!F12401))))</f>
        <v/>
      </c>
    </row>
    <row r="12402" spans="2:7">
      <c r="B12402" s="32">
        <f>SUMIF(Balanço[Estoque],Back!A12402,Balanço[Quantidade])</f>
        <v>0</v>
      </c>
      <c r="G12402" s="32" t="str" cm="1">
        <f t="array" ref="G12402">IF(F12402="","",SUM(_xlfn._xlws.FILTER(Balanço[Quantidade],(Balanço[Estoque]=Back!$E$3)*(Balanço[Material]=Back!F12402))))</f>
        <v/>
      </c>
    </row>
    <row r="12403" spans="2:7">
      <c r="B12403" s="32">
        <f>SUMIF(Balanço[Estoque],Back!A12403,Balanço[Quantidade])</f>
        <v>0</v>
      </c>
      <c r="G12403" s="32" t="str" cm="1">
        <f t="array" ref="G12403">IF(F12403="","",SUM(_xlfn._xlws.FILTER(Balanço[Quantidade],(Balanço[Estoque]=Back!$E$3)*(Balanço[Material]=Back!F12403))))</f>
        <v/>
      </c>
    </row>
    <row r="12404" spans="2:7">
      <c r="B12404" s="32">
        <f>SUMIF(Balanço[Estoque],Back!A12404,Balanço[Quantidade])</f>
        <v>0</v>
      </c>
      <c r="G12404" s="32" t="str" cm="1">
        <f t="array" ref="G12404">IF(F12404="","",SUM(_xlfn._xlws.FILTER(Balanço[Quantidade],(Balanço[Estoque]=Back!$E$3)*(Balanço[Material]=Back!F12404))))</f>
        <v/>
      </c>
    </row>
    <row r="12405" spans="2:7">
      <c r="B12405" s="32">
        <f>SUMIF(Balanço[Estoque],Back!A12405,Balanço[Quantidade])</f>
        <v>0</v>
      </c>
      <c r="G12405" s="32" t="str" cm="1">
        <f t="array" ref="G12405">IF(F12405="","",SUM(_xlfn._xlws.FILTER(Balanço[Quantidade],(Balanço[Estoque]=Back!$E$3)*(Balanço[Material]=Back!F12405))))</f>
        <v/>
      </c>
    </row>
    <row r="12406" spans="2:7">
      <c r="B12406" s="32">
        <f>SUMIF(Balanço[Estoque],Back!A12406,Balanço[Quantidade])</f>
        <v>0</v>
      </c>
      <c r="G12406" s="32" t="str" cm="1">
        <f t="array" ref="G12406">IF(F12406="","",SUM(_xlfn._xlws.FILTER(Balanço[Quantidade],(Balanço[Estoque]=Back!$E$3)*(Balanço[Material]=Back!F12406))))</f>
        <v/>
      </c>
    </row>
    <row r="12407" spans="2:7">
      <c r="B12407" s="32">
        <f>SUMIF(Balanço[Estoque],Back!A12407,Balanço[Quantidade])</f>
        <v>0</v>
      </c>
      <c r="G12407" s="32" t="str" cm="1">
        <f t="array" ref="G12407">IF(F12407="","",SUM(_xlfn._xlws.FILTER(Balanço[Quantidade],(Balanço[Estoque]=Back!$E$3)*(Balanço[Material]=Back!F12407))))</f>
        <v/>
      </c>
    </row>
    <row r="12408" spans="2:7">
      <c r="B12408" s="32">
        <f>SUMIF(Balanço[Estoque],Back!A12408,Balanço[Quantidade])</f>
        <v>0</v>
      </c>
      <c r="G12408" s="32" t="str" cm="1">
        <f t="array" ref="G12408">IF(F12408="","",SUM(_xlfn._xlws.FILTER(Balanço[Quantidade],(Balanço[Estoque]=Back!$E$3)*(Balanço[Material]=Back!F12408))))</f>
        <v/>
      </c>
    </row>
    <row r="12409" spans="2:7">
      <c r="B12409" s="32">
        <f>SUMIF(Balanço[Estoque],Back!A12409,Balanço[Quantidade])</f>
        <v>0</v>
      </c>
      <c r="G12409" s="32" t="str" cm="1">
        <f t="array" ref="G12409">IF(F12409="","",SUM(_xlfn._xlws.FILTER(Balanço[Quantidade],(Balanço[Estoque]=Back!$E$3)*(Balanço[Material]=Back!F12409))))</f>
        <v/>
      </c>
    </row>
    <row r="12410" spans="2:7">
      <c r="B12410" s="32">
        <f>SUMIF(Balanço[Estoque],Back!A12410,Balanço[Quantidade])</f>
        <v>0</v>
      </c>
      <c r="G12410" s="32" t="str" cm="1">
        <f t="array" ref="G12410">IF(F12410="","",SUM(_xlfn._xlws.FILTER(Balanço[Quantidade],(Balanço[Estoque]=Back!$E$3)*(Balanço[Material]=Back!F12410))))</f>
        <v/>
      </c>
    </row>
    <row r="12411" spans="2:7">
      <c r="B12411" s="32">
        <f>SUMIF(Balanço[Estoque],Back!A12411,Balanço[Quantidade])</f>
        <v>0</v>
      </c>
      <c r="G12411" s="32" t="str" cm="1">
        <f t="array" ref="G12411">IF(F12411="","",SUM(_xlfn._xlws.FILTER(Balanço[Quantidade],(Balanço[Estoque]=Back!$E$3)*(Balanço[Material]=Back!F12411))))</f>
        <v/>
      </c>
    </row>
    <row r="12412" spans="2:7">
      <c r="B12412" s="32">
        <f>SUMIF(Balanço[Estoque],Back!A12412,Balanço[Quantidade])</f>
        <v>0</v>
      </c>
      <c r="G12412" s="32" t="str" cm="1">
        <f t="array" ref="G12412">IF(F12412="","",SUM(_xlfn._xlws.FILTER(Balanço[Quantidade],(Balanço[Estoque]=Back!$E$3)*(Balanço[Material]=Back!F12412))))</f>
        <v/>
      </c>
    </row>
    <row r="12413" spans="2:7">
      <c r="B12413" s="32">
        <f>SUMIF(Balanço[Estoque],Back!A12413,Balanço[Quantidade])</f>
        <v>0</v>
      </c>
      <c r="G12413" s="32" t="str" cm="1">
        <f t="array" ref="G12413">IF(F12413="","",SUM(_xlfn._xlws.FILTER(Balanço[Quantidade],(Balanço[Estoque]=Back!$E$3)*(Balanço[Material]=Back!F12413))))</f>
        <v/>
      </c>
    </row>
    <row r="12414" spans="2:7">
      <c r="B12414" s="32">
        <f>SUMIF(Balanço[Estoque],Back!A12414,Balanço[Quantidade])</f>
        <v>0</v>
      </c>
      <c r="G12414" s="32" t="str" cm="1">
        <f t="array" ref="G12414">IF(F12414="","",SUM(_xlfn._xlws.FILTER(Balanço[Quantidade],(Balanço[Estoque]=Back!$E$3)*(Balanço[Material]=Back!F12414))))</f>
        <v/>
      </c>
    </row>
    <row r="12415" spans="2:7">
      <c r="B12415" s="32">
        <f>SUMIF(Balanço[Estoque],Back!A12415,Balanço[Quantidade])</f>
        <v>0</v>
      </c>
      <c r="G12415" s="32" t="str" cm="1">
        <f t="array" ref="G12415">IF(F12415="","",SUM(_xlfn._xlws.FILTER(Balanço[Quantidade],(Balanço[Estoque]=Back!$E$3)*(Balanço[Material]=Back!F12415))))</f>
        <v/>
      </c>
    </row>
    <row r="12416" spans="2:7">
      <c r="B12416" s="32">
        <f>SUMIF(Balanço[Estoque],Back!A12416,Balanço[Quantidade])</f>
        <v>0</v>
      </c>
      <c r="G12416" s="32" t="str" cm="1">
        <f t="array" ref="G12416">IF(F12416="","",SUM(_xlfn._xlws.FILTER(Balanço[Quantidade],(Balanço[Estoque]=Back!$E$3)*(Balanço[Material]=Back!F12416))))</f>
        <v/>
      </c>
    </row>
    <row r="12417" spans="2:7">
      <c r="B12417" s="32">
        <f>SUMIF(Balanço[Estoque],Back!A12417,Balanço[Quantidade])</f>
        <v>0</v>
      </c>
      <c r="G12417" s="32" t="str" cm="1">
        <f t="array" ref="G12417">IF(F12417="","",SUM(_xlfn._xlws.FILTER(Balanço[Quantidade],(Balanço[Estoque]=Back!$E$3)*(Balanço[Material]=Back!F12417))))</f>
        <v/>
      </c>
    </row>
    <row r="12418" spans="2:7">
      <c r="B12418" s="32">
        <f>SUMIF(Balanço[Estoque],Back!A12418,Balanço[Quantidade])</f>
        <v>0</v>
      </c>
      <c r="G12418" s="32" t="str" cm="1">
        <f t="array" ref="G12418">IF(F12418="","",SUM(_xlfn._xlws.FILTER(Balanço[Quantidade],(Balanço[Estoque]=Back!$E$3)*(Balanço[Material]=Back!F12418))))</f>
        <v/>
      </c>
    </row>
    <row r="12419" spans="2:7">
      <c r="B12419" s="32">
        <f>SUMIF(Balanço[Estoque],Back!A12419,Balanço[Quantidade])</f>
        <v>0</v>
      </c>
      <c r="G12419" s="32" t="str" cm="1">
        <f t="array" ref="G12419">IF(F12419="","",SUM(_xlfn._xlws.FILTER(Balanço[Quantidade],(Balanço[Estoque]=Back!$E$3)*(Balanço[Material]=Back!F12419))))</f>
        <v/>
      </c>
    </row>
    <row r="12420" spans="2:7">
      <c r="B12420" s="32">
        <f>SUMIF(Balanço[Estoque],Back!A12420,Balanço[Quantidade])</f>
        <v>0</v>
      </c>
      <c r="G12420" s="32" t="str" cm="1">
        <f t="array" ref="G12420">IF(F12420="","",SUM(_xlfn._xlws.FILTER(Balanço[Quantidade],(Balanço[Estoque]=Back!$E$3)*(Balanço[Material]=Back!F12420))))</f>
        <v/>
      </c>
    </row>
    <row r="12421" spans="2:7">
      <c r="B12421" s="32">
        <f>SUMIF(Balanço[Estoque],Back!A12421,Balanço[Quantidade])</f>
        <v>0</v>
      </c>
      <c r="G12421" s="32" t="str" cm="1">
        <f t="array" ref="G12421">IF(F12421="","",SUM(_xlfn._xlws.FILTER(Balanço[Quantidade],(Balanço[Estoque]=Back!$E$3)*(Balanço[Material]=Back!F12421))))</f>
        <v/>
      </c>
    </row>
    <row r="12422" spans="2:7">
      <c r="B12422" s="32">
        <f>SUMIF(Balanço[Estoque],Back!A12422,Balanço[Quantidade])</f>
        <v>0</v>
      </c>
      <c r="G12422" s="32" t="str" cm="1">
        <f t="array" ref="G12422">IF(F12422="","",SUM(_xlfn._xlws.FILTER(Balanço[Quantidade],(Balanço[Estoque]=Back!$E$3)*(Balanço[Material]=Back!F12422))))</f>
        <v/>
      </c>
    </row>
    <row r="12423" spans="2:7">
      <c r="B12423" s="32">
        <f>SUMIF(Balanço[Estoque],Back!A12423,Balanço[Quantidade])</f>
        <v>0</v>
      </c>
      <c r="G12423" s="32" t="str" cm="1">
        <f t="array" ref="G12423">IF(F12423="","",SUM(_xlfn._xlws.FILTER(Balanço[Quantidade],(Balanço[Estoque]=Back!$E$3)*(Balanço[Material]=Back!F12423))))</f>
        <v/>
      </c>
    </row>
    <row r="12424" spans="2:7">
      <c r="B12424" s="32">
        <f>SUMIF(Balanço[Estoque],Back!A12424,Balanço[Quantidade])</f>
        <v>0</v>
      </c>
      <c r="G12424" s="32" t="str" cm="1">
        <f t="array" ref="G12424">IF(F12424="","",SUM(_xlfn._xlws.FILTER(Balanço[Quantidade],(Balanço[Estoque]=Back!$E$3)*(Balanço[Material]=Back!F12424))))</f>
        <v/>
      </c>
    </row>
    <row r="12425" spans="2:7">
      <c r="B12425" s="32">
        <f>SUMIF(Balanço[Estoque],Back!A12425,Balanço[Quantidade])</f>
        <v>0</v>
      </c>
      <c r="G12425" s="32" t="str" cm="1">
        <f t="array" ref="G12425">IF(F12425="","",SUM(_xlfn._xlws.FILTER(Balanço[Quantidade],(Balanço[Estoque]=Back!$E$3)*(Balanço[Material]=Back!F12425))))</f>
        <v/>
      </c>
    </row>
    <row r="12426" spans="2:7">
      <c r="B12426" s="32">
        <f>SUMIF(Balanço[Estoque],Back!A12426,Balanço[Quantidade])</f>
        <v>0</v>
      </c>
      <c r="G12426" s="32" t="str" cm="1">
        <f t="array" ref="G12426">IF(F12426="","",SUM(_xlfn._xlws.FILTER(Balanço[Quantidade],(Balanço[Estoque]=Back!$E$3)*(Balanço[Material]=Back!F12426))))</f>
        <v/>
      </c>
    </row>
    <row r="12427" spans="2:7">
      <c r="B12427" s="32">
        <f>SUMIF(Balanço[Estoque],Back!A12427,Balanço[Quantidade])</f>
        <v>0</v>
      </c>
      <c r="G12427" s="32" t="str" cm="1">
        <f t="array" ref="G12427">IF(F12427="","",SUM(_xlfn._xlws.FILTER(Balanço[Quantidade],(Balanço[Estoque]=Back!$E$3)*(Balanço[Material]=Back!F12427))))</f>
        <v/>
      </c>
    </row>
    <row r="12428" spans="2:7">
      <c r="B12428" s="32">
        <f>SUMIF(Balanço[Estoque],Back!A12428,Balanço[Quantidade])</f>
        <v>0</v>
      </c>
      <c r="G12428" s="32" t="str" cm="1">
        <f t="array" ref="G12428">IF(F12428="","",SUM(_xlfn._xlws.FILTER(Balanço[Quantidade],(Balanço[Estoque]=Back!$E$3)*(Balanço[Material]=Back!F12428))))</f>
        <v/>
      </c>
    </row>
    <row r="12429" spans="2:7">
      <c r="B12429" s="32">
        <f>SUMIF(Balanço[Estoque],Back!A12429,Balanço[Quantidade])</f>
        <v>0</v>
      </c>
      <c r="G12429" s="32" t="str" cm="1">
        <f t="array" ref="G12429">IF(F12429="","",SUM(_xlfn._xlws.FILTER(Balanço[Quantidade],(Balanço[Estoque]=Back!$E$3)*(Balanço[Material]=Back!F12429))))</f>
        <v/>
      </c>
    </row>
    <row r="12430" spans="2:7">
      <c r="B12430" s="32">
        <f>SUMIF(Balanço[Estoque],Back!A12430,Balanço[Quantidade])</f>
        <v>0</v>
      </c>
      <c r="G12430" s="32" t="str" cm="1">
        <f t="array" ref="G12430">IF(F12430="","",SUM(_xlfn._xlws.FILTER(Balanço[Quantidade],(Balanço[Estoque]=Back!$E$3)*(Balanço[Material]=Back!F12430))))</f>
        <v/>
      </c>
    </row>
    <row r="12431" spans="2:7">
      <c r="B12431" s="32">
        <f>SUMIF(Balanço[Estoque],Back!A12431,Balanço[Quantidade])</f>
        <v>0</v>
      </c>
      <c r="G12431" s="32" t="str" cm="1">
        <f t="array" ref="G12431">IF(F12431="","",SUM(_xlfn._xlws.FILTER(Balanço[Quantidade],(Balanço[Estoque]=Back!$E$3)*(Balanço[Material]=Back!F12431))))</f>
        <v/>
      </c>
    </row>
    <row r="12432" spans="2:7">
      <c r="B12432" s="32">
        <f>SUMIF(Balanço[Estoque],Back!A12432,Balanço[Quantidade])</f>
        <v>0</v>
      </c>
      <c r="G12432" s="32" t="str" cm="1">
        <f t="array" ref="G12432">IF(F12432="","",SUM(_xlfn._xlws.FILTER(Balanço[Quantidade],(Balanço[Estoque]=Back!$E$3)*(Balanço[Material]=Back!F12432))))</f>
        <v/>
      </c>
    </row>
    <row r="12433" spans="2:7">
      <c r="B12433" s="32">
        <f>SUMIF(Balanço[Estoque],Back!A12433,Balanço[Quantidade])</f>
        <v>0</v>
      </c>
      <c r="G12433" s="32" t="str" cm="1">
        <f t="array" ref="G12433">IF(F12433="","",SUM(_xlfn._xlws.FILTER(Balanço[Quantidade],(Balanço[Estoque]=Back!$E$3)*(Balanço[Material]=Back!F12433))))</f>
        <v/>
      </c>
    </row>
    <row r="12434" spans="2:7">
      <c r="B12434" s="32">
        <f>SUMIF(Balanço[Estoque],Back!A12434,Balanço[Quantidade])</f>
        <v>0</v>
      </c>
      <c r="G12434" s="32" t="str" cm="1">
        <f t="array" ref="G12434">IF(F12434="","",SUM(_xlfn._xlws.FILTER(Balanço[Quantidade],(Balanço[Estoque]=Back!$E$3)*(Balanço[Material]=Back!F12434))))</f>
        <v/>
      </c>
    </row>
    <row r="12435" spans="2:7">
      <c r="B12435" s="32">
        <f>SUMIF(Balanço[Estoque],Back!A12435,Balanço[Quantidade])</f>
        <v>0</v>
      </c>
      <c r="G12435" s="32" t="str" cm="1">
        <f t="array" ref="G12435">IF(F12435="","",SUM(_xlfn._xlws.FILTER(Balanço[Quantidade],(Balanço[Estoque]=Back!$E$3)*(Balanço[Material]=Back!F12435))))</f>
        <v/>
      </c>
    </row>
    <row r="12436" spans="2:7">
      <c r="B12436" s="32">
        <f>SUMIF(Balanço[Estoque],Back!A12436,Balanço[Quantidade])</f>
        <v>0</v>
      </c>
      <c r="G12436" s="32" t="str" cm="1">
        <f t="array" ref="G12436">IF(F12436="","",SUM(_xlfn._xlws.FILTER(Balanço[Quantidade],(Balanço[Estoque]=Back!$E$3)*(Balanço[Material]=Back!F12436))))</f>
        <v/>
      </c>
    </row>
    <row r="12437" spans="2:7">
      <c r="B12437" s="32">
        <f>SUMIF(Balanço[Estoque],Back!A12437,Balanço[Quantidade])</f>
        <v>0</v>
      </c>
      <c r="G12437" s="32" t="str" cm="1">
        <f t="array" ref="G12437">IF(F12437="","",SUM(_xlfn._xlws.FILTER(Balanço[Quantidade],(Balanço[Estoque]=Back!$E$3)*(Balanço[Material]=Back!F12437))))</f>
        <v/>
      </c>
    </row>
    <row r="12438" spans="2:7">
      <c r="B12438" s="32">
        <f>SUMIF(Balanço[Estoque],Back!A12438,Balanço[Quantidade])</f>
        <v>0</v>
      </c>
      <c r="G12438" s="32" t="str" cm="1">
        <f t="array" ref="G12438">IF(F12438="","",SUM(_xlfn._xlws.FILTER(Balanço[Quantidade],(Balanço[Estoque]=Back!$E$3)*(Balanço[Material]=Back!F12438))))</f>
        <v/>
      </c>
    </row>
    <row r="12439" spans="2:7">
      <c r="B12439" s="32">
        <f>SUMIF(Balanço[Estoque],Back!A12439,Balanço[Quantidade])</f>
        <v>0</v>
      </c>
      <c r="G12439" s="32" t="str" cm="1">
        <f t="array" ref="G12439">IF(F12439="","",SUM(_xlfn._xlws.FILTER(Balanço[Quantidade],(Balanço[Estoque]=Back!$E$3)*(Balanço[Material]=Back!F12439))))</f>
        <v/>
      </c>
    </row>
    <row r="12440" spans="2:7">
      <c r="B12440" s="32">
        <f>SUMIF(Balanço[Estoque],Back!A12440,Balanço[Quantidade])</f>
        <v>0</v>
      </c>
      <c r="G12440" s="32" t="str" cm="1">
        <f t="array" ref="G12440">IF(F12440="","",SUM(_xlfn._xlws.FILTER(Balanço[Quantidade],(Balanço[Estoque]=Back!$E$3)*(Balanço[Material]=Back!F12440))))</f>
        <v/>
      </c>
    </row>
    <row r="12441" spans="2:7">
      <c r="B12441" s="32">
        <f>SUMIF(Balanço[Estoque],Back!A12441,Balanço[Quantidade])</f>
        <v>0</v>
      </c>
      <c r="G12441" s="32" t="str" cm="1">
        <f t="array" ref="G12441">IF(F12441="","",SUM(_xlfn._xlws.FILTER(Balanço[Quantidade],(Balanço[Estoque]=Back!$E$3)*(Balanço[Material]=Back!F12441))))</f>
        <v/>
      </c>
    </row>
    <row r="12442" spans="2:7">
      <c r="B12442" s="32">
        <f>SUMIF(Balanço[Estoque],Back!A12442,Balanço[Quantidade])</f>
        <v>0</v>
      </c>
      <c r="G12442" s="32" t="str" cm="1">
        <f t="array" ref="G12442">IF(F12442="","",SUM(_xlfn._xlws.FILTER(Balanço[Quantidade],(Balanço[Estoque]=Back!$E$3)*(Balanço[Material]=Back!F12442))))</f>
        <v/>
      </c>
    </row>
    <row r="12443" spans="2:7">
      <c r="B12443" s="32">
        <f>SUMIF(Balanço[Estoque],Back!A12443,Balanço[Quantidade])</f>
        <v>0</v>
      </c>
      <c r="G12443" s="32" t="str" cm="1">
        <f t="array" ref="G12443">IF(F12443="","",SUM(_xlfn._xlws.FILTER(Balanço[Quantidade],(Balanço[Estoque]=Back!$E$3)*(Balanço[Material]=Back!F12443))))</f>
        <v/>
      </c>
    </row>
    <row r="12444" spans="2:7">
      <c r="B12444" s="32">
        <f>SUMIF(Balanço[Estoque],Back!A12444,Balanço[Quantidade])</f>
        <v>0</v>
      </c>
      <c r="G12444" s="32" t="str" cm="1">
        <f t="array" ref="G12444">IF(F12444="","",SUM(_xlfn._xlws.FILTER(Balanço[Quantidade],(Balanço[Estoque]=Back!$E$3)*(Balanço[Material]=Back!F12444))))</f>
        <v/>
      </c>
    </row>
    <row r="12445" spans="2:7">
      <c r="B12445" s="32">
        <f>SUMIF(Balanço[Estoque],Back!A12445,Balanço[Quantidade])</f>
        <v>0</v>
      </c>
      <c r="G12445" s="32" t="str" cm="1">
        <f t="array" ref="G12445">IF(F12445="","",SUM(_xlfn._xlws.FILTER(Balanço[Quantidade],(Balanço[Estoque]=Back!$E$3)*(Balanço[Material]=Back!F12445))))</f>
        <v/>
      </c>
    </row>
    <row r="12446" spans="2:7">
      <c r="B12446" s="32">
        <f>SUMIF(Balanço[Estoque],Back!A12446,Balanço[Quantidade])</f>
        <v>0</v>
      </c>
      <c r="G12446" s="32" t="str" cm="1">
        <f t="array" ref="G12446">IF(F12446="","",SUM(_xlfn._xlws.FILTER(Balanço[Quantidade],(Balanço[Estoque]=Back!$E$3)*(Balanço[Material]=Back!F12446))))</f>
        <v/>
      </c>
    </row>
    <row r="12447" spans="2:7">
      <c r="B12447" s="32">
        <f>SUMIF(Balanço[Estoque],Back!A12447,Balanço[Quantidade])</f>
        <v>0</v>
      </c>
      <c r="G12447" s="32" t="str" cm="1">
        <f t="array" ref="G12447">IF(F12447="","",SUM(_xlfn._xlws.FILTER(Balanço[Quantidade],(Balanço[Estoque]=Back!$E$3)*(Balanço[Material]=Back!F12447))))</f>
        <v/>
      </c>
    </row>
    <row r="12448" spans="2:7">
      <c r="B12448" s="32">
        <f>SUMIF(Balanço[Estoque],Back!A12448,Balanço[Quantidade])</f>
        <v>0</v>
      </c>
      <c r="G12448" s="32" t="str" cm="1">
        <f t="array" ref="G12448">IF(F12448="","",SUM(_xlfn._xlws.FILTER(Balanço[Quantidade],(Balanço[Estoque]=Back!$E$3)*(Balanço[Material]=Back!F12448))))</f>
        <v/>
      </c>
    </row>
    <row r="12449" spans="2:7">
      <c r="B12449" s="32">
        <f>SUMIF(Balanço[Estoque],Back!A12449,Balanço[Quantidade])</f>
        <v>0</v>
      </c>
      <c r="G12449" s="32" t="str" cm="1">
        <f t="array" ref="G12449">IF(F12449="","",SUM(_xlfn._xlws.FILTER(Balanço[Quantidade],(Balanço[Estoque]=Back!$E$3)*(Balanço[Material]=Back!F12449))))</f>
        <v/>
      </c>
    </row>
    <row r="12450" spans="2:7">
      <c r="B12450" s="32">
        <f>SUMIF(Balanço[Estoque],Back!A12450,Balanço[Quantidade])</f>
        <v>0</v>
      </c>
      <c r="G12450" s="32" t="str" cm="1">
        <f t="array" ref="G12450">IF(F12450="","",SUM(_xlfn._xlws.FILTER(Balanço[Quantidade],(Balanço[Estoque]=Back!$E$3)*(Balanço[Material]=Back!F12450))))</f>
        <v/>
      </c>
    </row>
    <row r="12451" spans="2:7">
      <c r="B12451" s="32">
        <f>SUMIF(Balanço[Estoque],Back!A12451,Balanço[Quantidade])</f>
        <v>0</v>
      </c>
      <c r="G12451" s="32" t="str" cm="1">
        <f t="array" ref="G12451">IF(F12451="","",SUM(_xlfn._xlws.FILTER(Balanço[Quantidade],(Balanço[Estoque]=Back!$E$3)*(Balanço[Material]=Back!F12451))))</f>
        <v/>
      </c>
    </row>
    <row r="12452" spans="2:7">
      <c r="B12452" s="32">
        <f>SUMIF(Balanço[Estoque],Back!A12452,Balanço[Quantidade])</f>
        <v>0</v>
      </c>
      <c r="G12452" s="32" t="str" cm="1">
        <f t="array" ref="G12452">IF(F12452="","",SUM(_xlfn._xlws.FILTER(Balanço[Quantidade],(Balanço[Estoque]=Back!$E$3)*(Balanço[Material]=Back!F12452))))</f>
        <v/>
      </c>
    </row>
    <row r="12453" spans="2:7">
      <c r="B12453" s="32">
        <f>SUMIF(Balanço[Estoque],Back!A12453,Balanço[Quantidade])</f>
        <v>0</v>
      </c>
      <c r="G12453" s="32" t="str" cm="1">
        <f t="array" ref="G12453">IF(F12453="","",SUM(_xlfn._xlws.FILTER(Balanço[Quantidade],(Balanço[Estoque]=Back!$E$3)*(Balanço[Material]=Back!F12453))))</f>
        <v/>
      </c>
    </row>
    <row r="12454" spans="2:7">
      <c r="B12454" s="32">
        <f>SUMIF(Balanço[Estoque],Back!A12454,Balanço[Quantidade])</f>
        <v>0</v>
      </c>
      <c r="G12454" s="32" t="str" cm="1">
        <f t="array" ref="G12454">IF(F12454="","",SUM(_xlfn._xlws.FILTER(Balanço[Quantidade],(Balanço[Estoque]=Back!$E$3)*(Balanço[Material]=Back!F12454))))</f>
        <v/>
      </c>
    </row>
    <row r="12455" spans="2:7">
      <c r="B12455" s="32">
        <f>SUMIF(Balanço[Estoque],Back!A12455,Balanço[Quantidade])</f>
        <v>0</v>
      </c>
      <c r="G12455" s="32" t="str" cm="1">
        <f t="array" ref="G12455">IF(F12455="","",SUM(_xlfn._xlws.FILTER(Balanço[Quantidade],(Balanço[Estoque]=Back!$E$3)*(Balanço[Material]=Back!F12455))))</f>
        <v/>
      </c>
    </row>
    <row r="12456" spans="2:7">
      <c r="B12456" s="32">
        <f>SUMIF(Balanço[Estoque],Back!A12456,Balanço[Quantidade])</f>
        <v>0</v>
      </c>
      <c r="G12456" s="32" t="str" cm="1">
        <f t="array" ref="G12456">IF(F12456="","",SUM(_xlfn._xlws.FILTER(Balanço[Quantidade],(Balanço[Estoque]=Back!$E$3)*(Balanço[Material]=Back!F12456))))</f>
        <v/>
      </c>
    </row>
    <row r="12457" spans="2:7">
      <c r="B12457" s="32">
        <f>SUMIF(Balanço[Estoque],Back!A12457,Balanço[Quantidade])</f>
        <v>0</v>
      </c>
      <c r="G12457" s="32" t="str" cm="1">
        <f t="array" ref="G12457">IF(F12457="","",SUM(_xlfn._xlws.FILTER(Balanço[Quantidade],(Balanço[Estoque]=Back!$E$3)*(Balanço[Material]=Back!F12457))))</f>
        <v/>
      </c>
    </row>
    <row r="12458" spans="2:7">
      <c r="B12458" s="32">
        <f>SUMIF(Balanço[Estoque],Back!A12458,Balanço[Quantidade])</f>
        <v>0</v>
      </c>
      <c r="G12458" s="32" t="str" cm="1">
        <f t="array" ref="G12458">IF(F12458="","",SUM(_xlfn._xlws.FILTER(Balanço[Quantidade],(Balanço[Estoque]=Back!$E$3)*(Balanço[Material]=Back!F12458))))</f>
        <v/>
      </c>
    </row>
    <row r="12459" spans="2:7">
      <c r="B12459" s="32">
        <f>SUMIF(Balanço[Estoque],Back!A12459,Balanço[Quantidade])</f>
        <v>0</v>
      </c>
      <c r="G12459" s="32" t="str" cm="1">
        <f t="array" ref="G12459">IF(F12459="","",SUM(_xlfn._xlws.FILTER(Balanço[Quantidade],(Balanço[Estoque]=Back!$E$3)*(Balanço[Material]=Back!F12459))))</f>
        <v/>
      </c>
    </row>
    <row r="12460" spans="2:7">
      <c r="B12460" s="32">
        <f>SUMIF(Balanço[Estoque],Back!A12460,Balanço[Quantidade])</f>
        <v>0</v>
      </c>
      <c r="G12460" s="32" t="str" cm="1">
        <f t="array" ref="G12460">IF(F12460="","",SUM(_xlfn._xlws.FILTER(Balanço[Quantidade],(Balanço[Estoque]=Back!$E$3)*(Balanço[Material]=Back!F12460))))</f>
        <v/>
      </c>
    </row>
    <row r="12461" spans="2:7">
      <c r="B12461" s="32">
        <f>SUMIF(Balanço[Estoque],Back!A12461,Balanço[Quantidade])</f>
        <v>0</v>
      </c>
      <c r="G12461" s="32" t="str" cm="1">
        <f t="array" ref="G12461">IF(F12461="","",SUM(_xlfn._xlws.FILTER(Balanço[Quantidade],(Balanço[Estoque]=Back!$E$3)*(Balanço[Material]=Back!F12461))))</f>
        <v/>
      </c>
    </row>
    <row r="12462" spans="2:7">
      <c r="B12462" s="32">
        <f>SUMIF(Balanço[Estoque],Back!A12462,Balanço[Quantidade])</f>
        <v>0</v>
      </c>
      <c r="G12462" s="32" t="str" cm="1">
        <f t="array" ref="G12462">IF(F12462="","",SUM(_xlfn._xlws.FILTER(Balanço[Quantidade],(Balanço[Estoque]=Back!$E$3)*(Balanço[Material]=Back!F12462))))</f>
        <v/>
      </c>
    </row>
    <row r="12463" spans="2:7">
      <c r="B12463" s="32">
        <f>SUMIF(Balanço[Estoque],Back!A12463,Balanço[Quantidade])</f>
        <v>0</v>
      </c>
      <c r="G12463" s="32" t="str" cm="1">
        <f t="array" ref="G12463">IF(F12463="","",SUM(_xlfn._xlws.FILTER(Balanço[Quantidade],(Balanço[Estoque]=Back!$E$3)*(Balanço[Material]=Back!F12463))))</f>
        <v/>
      </c>
    </row>
    <row r="12464" spans="2:7">
      <c r="B12464" s="32">
        <f>SUMIF(Balanço[Estoque],Back!A12464,Balanço[Quantidade])</f>
        <v>0</v>
      </c>
      <c r="G12464" s="32" t="str" cm="1">
        <f t="array" ref="G12464">IF(F12464="","",SUM(_xlfn._xlws.FILTER(Balanço[Quantidade],(Balanço[Estoque]=Back!$E$3)*(Balanço[Material]=Back!F12464))))</f>
        <v/>
      </c>
    </row>
    <row r="12465" spans="2:7">
      <c r="B12465" s="32">
        <f>SUMIF(Balanço[Estoque],Back!A12465,Balanço[Quantidade])</f>
        <v>0</v>
      </c>
      <c r="G12465" s="32" t="str" cm="1">
        <f t="array" ref="G12465">IF(F12465="","",SUM(_xlfn._xlws.FILTER(Balanço[Quantidade],(Balanço[Estoque]=Back!$E$3)*(Balanço[Material]=Back!F12465))))</f>
        <v/>
      </c>
    </row>
    <row r="12466" spans="2:7">
      <c r="B12466" s="32">
        <f>SUMIF(Balanço[Estoque],Back!A12466,Balanço[Quantidade])</f>
        <v>0</v>
      </c>
      <c r="G12466" s="32" t="str" cm="1">
        <f t="array" ref="G12466">IF(F12466="","",SUM(_xlfn._xlws.FILTER(Balanço[Quantidade],(Balanço[Estoque]=Back!$E$3)*(Balanço[Material]=Back!F12466))))</f>
        <v/>
      </c>
    </row>
    <row r="12467" spans="2:7">
      <c r="B12467" s="32">
        <f>SUMIF(Balanço[Estoque],Back!A12467,Balanço[Quantidade])</f>
        <v>0</v>
      </c>
      <c r="G12467" s="32" t="str" cm="1">
        <f t="array" ref="G12467">IF(F12467="","",SUM(_xlfn._xlws.FILTER(Balanço[Quantidade],(Balanço[Estoque]=Back!$E$3)*(Balanço[Material]=Back!F12467))))</f>
        <v/>
      </c>
    </row>
    <row r="12468" spans="2:7">
      <c r="B12468" s="32">
        <f>SUMIF(Balanço[Estoque],Back!A12468,Balanço[Quantidade])</f>
        <v>0</v>
      </c>
      <c r="G12468" s="32" t="str" cm="1">
        <f t="array" ref="G12468">IF(F12468="","",SUM(_xlfn._xlws.FILTER(Balanço[Quantidade],(Balanço[Estoque]=Back!$E$3)*(Balanço[Material]=Back!F12468))))</f>
        <v/>
      </c>
    </row>
    <row r="12469" spans="2:7">
      <c r="B12469" s="32">
        <f>SUMIF(Balanço[Estoque],Back!A12469,Balanço[Quantidade])</f>
        <v>0</v>
      </c>
      <c r="G12469" s="32" t="str" cm="1">
        <f t="array" ref="G12469">IF(F12469="","",SUM(_xlfn._xlws.FILTER(Balanço[Quantidade],(Balanço[Estoque]=Back!$E$3)*(Balanço[Material]=Back!F12469))))</f>
        <v/>
      </c>
    </row>
    <row r="12470" spans="2:7">
      <c r="B12470" s="32">
        <f>SUMIF(Balanço[Estoque],Back!A12470,Balanço[Quantidade])</f>
        <v>0</v>
      </c>
      <c r="G12470" s="32" t="str" cm="1">
        <f t="array" ref="G12470">IF(F12470="","",SUM(_xlfn._xlws.FILTER(Balanço[Quantidade],(Balanço[Estoque]=Back!$E$3)*(Balanço[Material]=Back!F12470))))</f>
        <v/>
      </c>
    </row>
    <row r="12471" spans="2:7">
      <c r="B12471" s="32">
        <f>SUMIF(Balanço[Estoque],Back!A12471,Balanço[Quantidade])</f>
        <v>0</v>
      </c>
      <c r="G12471" s="32" t="str" cm="1">
        <f t="array" ref="G12471">IF(F12471="","",SUM(_xlfn._xlws.FILTER(Balanço[Quantidade],(Balanço[Estoque]=Back!$E$3)*(Balanço[Material]=Back!F12471))))</f>
        <v/>
      </c>
    </row>
    <row r="12472" spans="2:7">
      <c r="B12472" s="32">
        <f>SUMIF(Balanço[Estoque],Back!A12472,Balanço[Quantidade])</f>
        <v>0</v>
      </c>
      <c r="G12472" s="32" t="str" cm="1">
        <f t="array" ref="G12472">IF(F12472="","",SUM(_xlfn._xlws.FILTER(Balanço[Quantidade],(Balanço[Estoque]=Back!$E$3)*(Balanço[Material]=Back!F12472))))</f>
        <v/>
      </c>
    </row>
    <row r="12473" spans="2:7">
      <c r="B12473" s="32">
        <f>SUMIF(Balanço[Estoque],Back!A12473,Balanço[Quantidade])</f>
        <v>0</v>
      </c>
      <c r="G12473" s="32" t="str" cm="1">
        <f t="array" ref="G12473">IF(F12473="","",SUM(_xlfn._xlws.FILTER(Balanço[Quantidade],(Balanço[Estoque]=Back!$E$3)*(Balanço[Material]=Back!F12473))))</f>
        <v/>
      </c>
    </row>
    <row r="12474" spans="2:7">
      <c r="B12474" s="32">
        <f>SUMIF(Balanço[Estoque],Back!A12474,Balanço[Quantidade])</f>
        <v>0</v>
      </c>
      <c r="G12474" s="32" t="str" cm="1">
        <f t="array" ref="G12474">IF(F12474="","",SUM(_xlfn._xlws.FILTER(Balanço[Quantidade],(Balanço[Estoque]=Back!$E$3)*(Balanço[Material]=Back!F12474))))</f>
        <v/>
      </c>
    </row>
    <row r="12475" spans="2:7">
      <c r="B12475" s="32">
        <f>SUMIF(Balanço[Estoque],Back!A12475,Balanço[Quantidade])</f>
        <v>0</v>
      </c>
      <c r="G12475" s="32" t="str" cm="1">
        <f t="array" ref="G12475">IF(F12475="","",SUM(_xlfn._xlws.FILTER(Balanço[Quantidade],(Balanço[Estoque]=Back!$E$3)*(Balanço[Material]=Back!F12475))))</f>
        <v/>
      </c>
    </row>
    <row r="12476" spans="2:7">
      <c r="B12476" s="32">
        <f>SUMIF(Balanço[Estoque],Back!A12476,Balanço[Quantidade])</f>
        <v>0</v>
      </c>
      <c r="G12476" s="32" t="str" cm="1">
        <f t="array" ref="G12476">IF(F12476="","",SUM(_xlfn._xlws.FILTER(Balanço[Quantidade],(Balanço[Estoque]=Back!$E$3)*(Balanço[Material]=Back!F12476))))</f>
        <v/>
      </c>
    </row>
    <row r="12477" spans="2:7">
      <c r="B12477" s="32">
        <f>SUMIF(Balanço[Estoque],Back!A12477,Balanço[Quantidade])</f>
        <v>0</v>
      </c>
      <c r="G12477" s="32" t="str" cm="1">
        <f t="array" ref="G12477">IF(F12477="","",SUM(_xlfn._xlws.FILTER(Balanço[Quantidade],(Balanço[Estoque]=Back!$E$3)*(Balanço[Material]=Back!F12477))))</f>
        <v/>
      </c>
    </row>
    <row r="12478" spans="2:7">
      <c r="B12478" s="32">
        <f>SUMIF(Balanço[Estoque],Back!A12478,Balanço[Quantidade])</f>
        <v>0</v>
      </c>
      <c r="G12478" s="32" t="str" cm="1">
        <f t="array" ref="G12478">IF(F12478="","",SUM(_xlfn._xlws.FILTER(Balanço[Quantidade],(Balanço[Estoque]=Back!$E$3)*(Balanço[Material]=Back!F12478))))</f>
        <v/>
      </c>
    </row>
    <row r="12479" spans="2:7">
      <c r="B12479" s="32">
        <f>SUMIF(Balanço[Estoque],Back!A12479,Balanço[Quantidade])</f>
        <v>0</v>
      </c>
      <c r="G12479" s="32" t="str" cm="1">
        <f t="array" ref="G12479">IF(F12479="","",SUM(_xlfn._xlws.FILTER(Balanço[Quantidade],(Balanço[Estoque]=Back!$E$3)*(Balanço[Material]=Back!F12479))))</f>
        <v/>
      </c>
    </row>
    <row r="12480" spans="2:7">
      <c r="B12480" s="32">
        <f>SUMIF(Balanço[Estoque],Back!A12480,Balanço[Quantidade])</f>
        <v>0</v>
      </c>
      <c r="G12480" s="32" t="str" cm="1">
        <f t="array" ref="G12480">IF(F12480="","",SUM(_xlfn._xlws.FILTER(Balanço[Quantidade],(Balanço[Estoque]=Back!$E$3)*(Balanço[Material]=Back!F12480))))</f>
        <v/>
      </c>
    </row>
    <row r="12481" spans="2:7">
      <c r="B12481" s="32">
        <f>SUMIF(Balanço[Estoque],Back!A12481,Balanço[Quantidade])</f>
        <v>0</v>
      </c>
      <c r="G12481" s="32" t="str" cm="1">
        <f t="array" ref="G12481">IF(F12481="","",SUM(_xlfn._xlws.FILTER(Balanço[Quantidade],(Balanço[Estoque]=Back!$E$3)*(Balanço[Material]=Back!F12481))))</f>
        <v/>
      </c>
    </row>
    <row r="12482" spans="2:7">
      <c r="B12482" s="32">
        <f>SUMIF(Balanço[Estoque],Back!A12482,Balanço[Quantidade])</f>
        <v>0</v>
      </c>
      <c r="G12482" s="32" t="str" cm="1">
        <f t="array" ref="G12482">IF(F12482="","",SUM(_xlfn._xlws.FILTER(Balanço[Quantidade],(Balanço[Estoque]=Back!$E$3)*(Balanço[Material]=Back!F12482))))</f>
        <v/>
      </c>
    </row>
    <row r="12483" spans="2:7">
      <c r="B12483" s="32">
        <f>SUMIF(Balanço[Estoque],Back!A12483,Balanço[Quantidade])</f>
        <v>0</v>
      </c>
      <c r="G12483" s="32" t="str" cm="1">
        <f t="array" ref="G12483">IF(F12483="","",SUM(_xlfn._xlws.FILTER(Balanço[Quantidade],(Balanço[Estoque]=Back!$E$3)*(Balanço[Material]=Back!F12483))))</f>
        <v/>
      </c>
    </row>
    <row r="12484" spans="2:7">
      <c r="B12484" s="32">
        <f>SUMIF(Balanço[Estoque],Back!A12484,Balanço[Quantidade])</f>
        <v>0</v>
      </c>
      <c r="G12484" s="32" t="str" cm="1">
        <f t="array" ref="G12484">IF(F12484="","",SUM(_xlfn._xlws.FILTER(Balanço[Quantidade],(Balanço[Estoque]=Back!$E$3)*(Balanço[Material]=Back!F12484))))</f>
        <v/>
      </c>
    </row>
    <row r="12485" spans="2:7">
      <c r="B12485" s="32">
        <f>SUMIF(Balanço[Estoque],Back!A12485,Balanço[Quantidade])</f>
        <v>0</v>
      </c>
      <c r="G12485" s="32" t="str" cm="1">
        <f t="array" ref="G12485">IF(F12485="","",SUM(_xlfn._xlws.FILTER(Balanço[Quantidade],(Balanço[Estoque]=Back!$E$3)*(Balanço[Material]=Back!F12485))))</f>
        <v/>
      </c>
    </row>
    <row r="12486" spans="2:7">
      <c r="B12486" s="32">
        <f>SUMIF(Balanço[Estoque],Back!A12486,Balanço[Quantidade])</f>
        <v>0</v>
      </c>
      <c r="G12486" s="32" t="str" cm="1">
        <f t="array" ref="G12486">IF(F12486="","",SUM(_xlfn._xlws.FILTER(Balanço[Quantidade],(Balanço[Estoque]=Back!$E$3)*(Balanço[Material]=Back!F12486))))</f>
        <v/>
      </c>
    </row>
    <row r="12487" spans="2:7">
      <c r="B12487" s="32">
        <f>SUMIF(Balanço[Estoque],Back!A12487,Balanço[Quantidade])</f>
        <v>0</v>
      </c>
      <c r="G12487" s="32" t="str" cm="1">
        <f t="array" ref="G12487">IF(F12487="","",SUM(_xlfn._xlws.FILTER(Balanço[Quantidade],(Balanço[Estoque]=Back!$E$3)*(Balanço[Material]=Back!F12487))))</f>
        <v/>
      </c>
    </row>
    <row r="12488" spans="2:7">
      <c r="B12488" s="32">
        <f>SUMIF(Balanço[Estoque],Back!A12488,Balanço[Quantidade])</f>
        <v>0</v>
      </c>
      <c r="G12488" s="32" t="str" cm="1">
        <f t="array" ref="G12488">IF(F12488="","",SUM(_xlfn._xlws.FILTER(Balanço[Quantidade],(Balanço[Estoque]=Back!$E$3)*(Balanço[Material]=Back!F12488))))</f>
        <v/>
      </c>
    </row>
    <row r="12489" spans="2:7">
      <c r="B12489" s="32">
        <f>SUMIF(Balanço[Estoque],Back!A12489,Balanço[Quantidade])</f>
        <v>0</v>
      </c>
      <c r="G12489" s="32" t="str" cm="1">
        <f t="array" ref="G12489">IF(F12489="","",SUM(_xlfn._xlws.FILTER(Balanço[Quantidade],(Balanço[Estoque]=Back!$E$3)*(Balanço[Material]=Back!F12489))))</f>
        <v/>
      </c>
    </row>
    <row r="12490" spans="2:7">
      <c r="B12490" s="32">
        <f>SUMIF(Balanço[Estoque],Back!A12490,Balanço[Quantidade])</f>
        <v>0</v>
      </c>
      <c r="G12490" s="32" t="str" cm="1">
        <f t="array" ref="G12490">IF(F12490="","",SUM(_xlfn._xlws.FILTER(Balanço[Quantidade],(Balanço[Estoque]=Back!$E$3)*(Balanço[Material]=Back!F12490))))</f>
        <v/>
      </c>
    </row>
    <row r="12491" spans="2:7">
      <c r="B12491" s="32">
        <f>SUMIF(Balanço[Estoque],Back!A12491,Balanço[Quantidade])</f>
        <v>0</v>
      </c>
      <c r="G12491" s="32" t="str" cm="1">
        <f t="array" ref="G12491">IF(F12491="","",SUM(_xlfn._xlws.FILTER(Balanço[Quantidade],(Balanço[Estoque]=Back!$E$3)*(Balanço[Material]=Back!F12491))))</f>
        <v/>
      </c>
    </row>
    <row r="12492" spans="2:7">
      <c r="B12492" s="32">
        <f>SUMIF(Balanço[Estoque],Back!A12492,Balanço[Quantidade])</f>
        <v>0</v>
      </c>
      <c r="G12492" s="32" t="str" cm="1">
        <f t="array" ref="G12492">IF(F12492="","",SUM(_xlfn._xlws.FILTER(Balanço[Quantidade],(Balanço[Estoque]=Back!$E$3)*(Balanço[Material]=Back!F12492))))</f>
        <v/>
      </c>
    </row>
    <row r="12493" spans="2:7">
      <c r="B12493" s="32">
        <f>SUMIF(Balanço[Estoque],Back!A12493,Balanço[Quantidade])</f>
        <v>0</v>
      </c>
      <c r="G12493" s="32" t="str" cm="1">
        <f t="array" ref="G12493">IF(F12493="","",SUM(_xlfn._xlws.FILTER(Balanço[Quantidade],(Balanço[Estoque]=Back!$E$3)*(Balanço[Material]=Back!F12493))))</f>
        <v/>
      </c>
    </row>
    <row r="12494" spans="2:7">
      <c r="B12494" s="32">
        <f>SUMIF(Balanço[Estoque],Back!A12494,Balanço[Quantidade])</f>
        <v>0</v>
      </c>
      <c r="G12494" s="32" t="str" cm="1">
        <f t="array" ref="G12494">IF(F12494="","",SUM(_xlfn._xlws.FILTER(Balanço[Quantidade],(Balanço[Estoque]=Back!$E$3)*(Balanço[Material]=Back!F12494))))</f>
        <v/>
      </c>
    </row>
    <row r="12495" spans="2:7">
      <c r="B12495" s="32">
        <f>SUMIF(Balanço[Estoque],Back!A12495,Balanço[Quantidade])</f>
        <v>0</v>
      </c>
      <c r="G12495" s="32" t="str" cm="1">
        <f t="array" ref="G12495">IF(F12495="","",SUM(_xlfn._xlws.FILTER(Balanço[Quantidade],(Balanço[Estoque]=Back!$E$3)*(Balanço[Material]=Back!F12495))))</f>
        <v/>
      </c>
    </row>
    <row r="12496" spans="2:7">
      <c r="B12496" s="32">
        <f>SUMIF(Balanço[Estoque],Back!A12496,Balanço[Quantidade])</f>
        <v>0</v>
      </c>
      <c r="G12496" s="32" t="str" cm="1">
        <f t="array" ref="G12496">IF(F12496="","",SUM(_xlfn._xlws.FILTER(Balanço[Quantidade],(Balanço[Estoque]=Back!$E$3)*(Balanço[Material]=Back!F12496))))</f>
        <v/>
      </c>
    </row>
    <row r="12497" spans="2:7">
      <c r="B12497" s="32">
        <f>SUMIF(Balanço[Estoque],Back!A12497,Balanço[Quantidade])</f>
        <v>0</v>
      </c>
      <c r="G12497" s="32" t="str" cm="1">
        <f t="array" ref="G12497">IF(F12497="","",SUM(_xlfn._xlws.FILTER(Balanço[Quantidade],(Balanço[Estoque]=Back!$E$3)*(Balanço[Material]=Back!F12497))))</f>
        <v/>
      </c>
    </row>
    <row r="12498" spans="2:7">
      <c r="B12498" s="32">
        <f>SUMIF(Balanço[Estoque],Back!A12498,Balanço[Quantidade])</f>
        <v>0</v>
      </c>
      <c r="G12498" s="32" t="str" cm="1">
        <f t="array" ref="G12498">IF(F12498="","",SUM(_xlfn._xlws.FILTER(Balanço[Quantidade],(Balanço[Estoque]=Back!$E$3)*(Balanço[Material]=Back!F12498))))</f>
        <v/>
      </c>
    </row>
    <row r="12499" spans="2:7">
      <c r="B12499" s="32">
        <f>SUMIF(Balanço[Estoque],Back!A12499,Balanço[Quantidade])</f>
        <v>0</v>
      </c>
      <c r="G12499" s="32" t="str" cm="1">
        <f t="array" ref="G12499">IF(F12499="","",SUM(_xlfn._xlws.FILTER(Balanço[Quantidade],(Balanço[Estoque]=Back!$E$3)*(Balanço[Material]=Back!F12499))))</f>
        <v/>
      </c>
    </row>
    <row r="12500" spans="2:7">
      <c r="B12500" s="32">
        <f>SUMIF(Balanço[Estoque],Back!A12500,Balanço[Quantidade])</f>
        <v>0</v>
      </c>
      <c r="G12500" s="32" t="str" cm="1">
        <f t="array" ref="G12500">IF(F12500="","",SUM(_xlfn._xlws.FILTER(Balanço[Quantidade],(Balanço[Estoque]=Back!$E$3)*(Balanço[Material]=Back!F12500))))</f>
        <v/>
      </c>
    </row>
    <row r="12501" spans="2:7">
      <c r="B12501" s="32">
        <f>SUMIF(Balanço[Estoque],Back!A12501,Balanço[Quantidade])</f>
        <v>0</v>
      </c>
      <c r="G12501" s="32" t="str" cm="1">
        <f t="array" ref="G12501">IF(F12501="","",SUM(_xlfn._xlws.FILTER(Balanço[Quantidade],(Balanço[Estoque]=Back!$E$3)*(Balanço[Material]=Back!F12501))))</f>
        <v/>
      </c>
    </row>
    <row r="12502" spans="2:7">
      <c r="B12502" s="32">
        <f>SUMIF(Balanço[Estoque],Back!A12502,Balanço[Quantidade])</f>
        <v>0</v>
      </c>
      <c r="G12502" s="32" t="str" cm="1">
        <f t="array" ref="G12502">IF(F12502="","",SUM(_xlfn._xlws.FILTER(Balanço[Quantidade],(Balanço[Estoque]=Back!$E$3)*(Balanço[Material]=Back!F12502))))</f>
        <v/>
      </c>
    </row>
    <row r="12503" spans="2:7">
      <c r="B12503" s="32">
        <f>SUMIF(Balanço[Estoque],Back!A12503,Balanço[Quantidade])</f>
        <v>0</v>
      </c>
      <c r="G12503" s="32" t="str" cm="1">
        <f t="array" ref="G12503">IF(F12503="","",SUM(_xlfn._xlws.FILTER(Balanço[Quantidade],(Balanço[Estoque]=Back!$E$3)*(Balanço[Material]=Back!F12503))))</f>
        <v/>
      </c>
    </row>
    <row r="12504" spans="2:7">
      <c r="B12504" s="32">
        <f>SUMIF(Balanço[Estoque],Back!A12504,Balanço[Quantidade])</f>
        <v>0</v>
      </c>
      <c r="G12504" s="32" t="str" cm="1">
        <f t="array" ref="G12504">IF(F12504="","",SUM(_xlfn._xlws.FILTER(Balanço[Quantidade],(Balanço[Estoque]=Back!$E$3)*(Balanço[Material]=Back!F12504))))</f>
        <v/>
      </c>
    </row>
    <row r="12505" spans="2:7">
      <c r="B12505" s="32">
        <f>SUMIF(Balanço[Estoque],Back!A12505,Balanço[Quantidade])</f>
        <v>0</v>
      </c>
      <c r="G12505" s="32" t="str" cm="1">
        <f t="array" ref="G12505">IF(F12505="","",SUM(_xlfn._xlws.FILTER(Balanço[Quantidade],(Balanço[Estoque]=Back!$E$3)*(Balanço[Material]=Back!F12505))))</f>
        <v/>
      </c>
    </row>
    <row r="12506" spans="2:7">
      <c r="B12506" s="32">
        <f>SUMIF(Balanço[Estoque],Back!A12506,Balanço[Quantidade])</f>
        <v>0</v>
      </c>
      <c r="G12506" s="32" t="str" cm="1">
        <f t="array" ref="G12506">IF(F12506="","",SUM(_xlfn._xlws.FILTER(Balanço[Quantidade],(Balanço[Estoque]=Back!$E$3)*(Balanço[Material]=Back!F12506))))</f>
        <v/>
      </c>
    </row>
    <row r="12507" spans="2:7">
      <c r="B12507" s="32">
        <f>SUMIF(Balanço[Estoque],Back!A12507,Balanço[Quantidade])</f>
        <v>0</v>
      </c>
      <c r="G12507" s="32" t="str" cm="1">
        <f t="array" ref="G12507">IF(F12507="","",SUM(_xlfn._xlws.FILTER(Balanço[Quantidade],(Balanço[Estoque]=Back!$E$3)*(Balanço[Material]=Back!F12507))))</f>
        <v/>
      </c>
    </row>
    <row r="12508" spans="2:7">
      <c r="B12508" s="32">
        <f>SUMIF(Balanço[Estoque],Back!A12508,Balanço[Quantidade])</f>
        <v>0</v>
      </c>
      <c r="G12508" s="32" t="str" cm="1">
        <f t="array" ref="G12508">IF(F12508="","",SUM(_xlfn._xlws.FILTER(Balanço[Quantidade],(Balanço[Estoque]=Back!$E$3)*(Balanço[Material]=Back!F12508))))</f>
        <v/>
      </c>
    </row>
    <row r="12509" spans="2:7">
      <c r="B12509" s="32">
        <f>SUMIF(Balanço[Estoque],Back!A12509,Balanço[Quantidade])</f>
        <v>0</v>
      </c>
      <c r="G12509" s="32" t="str" cm="1">
        <f t="array" ref="G12509">IF(F12509="","",SUM(_xlfn._xlws.FILTER(Balanço[Quantidade],(Balanço[Estoque]=Back!$E$3)*(Balanço[Material]=Back!F12509))))</f>
        <v/>
      </c>
    </row>
    <row r="12510" spans="2:7">
      <c r="B12510" s="32">
        <f>SUMIF(Balanço[Estoque],Back!A12510,Balanço[Quantidade])</f>
        <v>0</v>
      </c>
      <c r="G12510" s="32" t="str" cm="1">
        <f t="array" ref="G12510">IF(F12510="","",SUM(_xlfn._xlws.FILTER(Balanço[Quantidade],(Balanço[Estoque]=Back!$E$3)*(Balanço[Material]=Back!F12510))))</f>
        <v/>
      </c>
    </row>
    <row r="12511" spans="2:7">
      <c r="B12511" s="32">
        <f>SUMIF(Balanço[Estoque],Back!A12511,Balanço[Quantidade])</f>
        <v>0</v>
      </c>
      <c r="G12511" s="32" t="str" cm="1">
        <f t="array" ref="G12511">IF(F12511="","",SUM(_xlfn._xlws.FILTER(Balanço[Quantidade],(Balanço[Estoque]=Back!$E$3)*(Balanço[Material]=Back!F12511))))</f>
        <v/>
      </c>
    </row>
    <row r="12512" spans="2:7">
      <c r="B12512" s="32">
        <f>SUMIF(Balanço[Estoque],Back!A12512,Balanço[Quantidade])</f>
        <v>0</v>
      </c>
      <c r="G12512" s="32" t="str" cm="1">
        <f t="array" ref="G12512">IF(F12512="","",SUM(_xlfn._xlws.FILTER(Balanço[Quantidade],(Balanço[Estoque]=Back!$E$3)*(Balanço[Material]=Back!F12512))))</f>
        <v/>
      </c>
    </row>
    <row r="12513" spans="2:7">
      <c r="B12513" s="32">
        <f>SUMIF(Balanço[Estoque],Back!A12513,Balanço[Quantidade])</f>
        <v>0</v>
      </c>
      <c r="G12513" s="32" t="str" cm="1">
        <f t="array" ref="G12513">IF(F12513="","",SUM(_xlfn._xlws.FILTER(Balanço[Quantidade],(Balanço[Estoque]=Back!$E$3)*(Balanço[Material]=Back!F12513))))</f>
        <v/>
      </c>
    </row>
    <row r="12514" spans="2:7">
      <c r="B12514" s="32">
        <f>SUMIF(Balanço[Estoque],Back!A12514,Balanço[Quantidade])</f>
        <v>0</v>
      </c>
      <c r="G12514" s="32" t="str" cm="1">
        <f t="array" ref="G12514">IF(F12514="","",SUM(_xlfn._xlws.FILTER(Balanço[Quantidade],(Balanço[Estoque]=Back!$E$3)*(Balanço[Material]=Back!F12514))))</f>
        <v/>
      </c>
    </row>
    <row r="12515" spans="2:7">
      <c r="B12515" s="32">
        <f>SUMIF(Balanço[Estoque],Back!A12515,Balanço[Quantidade])</f>
        <v>0</v>
      </c>
      <c r="G12515" s="32" t="str" cm="1">
        <f t="array" ref="G12515">IF(F12515="","",SUM(_xlfn._xlws.FILTER(Balanço[Quantidade],(Balanço[Estoque]=Back!$E$3)*(Balanço[Material]=Back!F12515))))</f>
        <v/>
      </c>
    </row>
    <row r="12516" spans="2:7">
      <c r="B12516" s="32">
        <f>SUMIF(Balanço[Estoque],Back!A12516,Balanço[Quantidade])</f>
        <v>0</v>
      </c>
      <c r="G12516" s="32" t="str" cm="1">
        <f t="array" ref="G12516">IF(F12516="","",SUM(_xlfn._xlws.FILTER(Balanço[Quantidade],(Balanço[Estoque]=Back!$E$3)*(Balanço[Material]=Back!F12516))))</f>
        <v/>
      </c>
    </row>
    <row r="12517" spans="2:7">
      <c r="B12517" s="32">
        <f>SUMIF(Balanço[Estoque],Back!A12517,Balanço[Quantidade])</f>
        <v>0</v>
      </c>
      <c r="G12517" s="32" t="str" cm="1">
        <f t="array" ref="G12517">IF(F12517="","",SUM(_xlfn._xlws.FILTER(Balanço[Quantidade],(Balanço[Estoque]=Back!$E$3)*(Balanço[Material]=Back!F12517))))</f>
        <v/>
      </c>
    </row>
    <row r="12518" spans="2:7">
      <c r="B12518" s="32">
        <f>SUMIF(Balanço[Estoque],Back!A12518,Balanço[Quantidade])</f>
        <v>0</v>
      </c>
      <c r="G12518" s="32" t="str" cm="1">
        <f t="array" ref="G12518">IF(F12518="","",SUM(_xlfn._xlws.FILTER(Balanço[Quantidade],(Balanço[Estoque]=Back!$E$3)*(Balanço[Material]=Back!F12518))))</f>
        <v/>
      </c>
    </row>
    <row r="12519" spans="2:7">
      <c r="B12519" s="32">
        <f>SUMIF(Balanço[Estoque],Back!A12519,Balanço[Quantidade])</f>
        <v>0</v>
      </c>
      <c r="G12519" s="32" t="str" cm="1">
        <f t="array" ref="G12519">IF(F12519="","",SUM(_xlfn._xlws.FILTER(Balanço[Quantidade],(Balanço[Estoque]=Back!$E$3)*(Balanço[Material]=Back!F12519))))</f>
        <v/>
      </c>
    </row>
    <row r="12520" spans="2:7">
      <c r="B12520" s="32">
        <f>SUMIF(Balanço[Estoque],Back!A12520,Balanço[Quantidade])</f>
        <v>0</v>
      </c>
      <c r="G12520" s="32" t="str" cm="1">
        <f t="array" ref="G12520">IF(F12520="","",SUM(_xlfn._xlws.FILTER(Balanço[Quantidade],(Balanço[Estoque]=Back!$E$3)*(Balanço[Material]=Back!F12520))))</f>
        <v/>
      </c>
    </row>
    <row r="12521" spans="2:7">
      <c r="B12521" s="32">
        <f>SUMIF(Balanço[Estoque],Back!A12521,Balanço[Quantidade])</f>
        <v>0</v>
      </c>
      <c r="G12521" s="32" t="str" cm="1">
        <f t="array" ref="G12521">IF(F12521="","",SUM(_xlfn._xlws.FILTER(Balanço[Quantidade],(Balanço[Estoque]=Back!$E$3)*(Balanço[Material]=Back!F12521))))</f>
        <v/>
      </c>
    </row>
    <row r="12522" spans="2:7">
      <c r="B12522" s="32">
        <f>SUMIF(Balanço[Estoque],Back!A12522,Balanço[Quantidade])</f>
        <v>0</v>
      </c>
      <c r="G12522" s="32" t="str" cm="1">
        <f t="array" ref="G12522">IF(F12522="","",SUM(_xlfn._xlws.FILTER(Balanço[Quantidade],(Balanço[Estoque]=Back!$E$3)*(Balanço[Material]=Back!F12522))))</f>
        <v/>
      </c>
    </row>
    <row r="12523" spans="2:7">
      <c r="B12523" s="32">
        <f>SUMIF(Balanço[Estoque],Back!A12523,Balanço[Quantidade])</f>
        <v>0</v>
      </c>
      <c r="G12523" s="32" t="str" cm="1">
        <f t="array" ref="G12523">IF(F12523="","",SUM(_xlfn._xlws.FILTER(Balanço[Quantidade],(Balanço[Estoque]=Back!$E$3)*(Balanço[Material]=Back!F12523))))</f>
        <v/>
      </c>
    </row>
    <row r="12524" spans="2:7">
      <c r="B12524" s="32">
        <f>SUMIF(Balanço[Estoque],Back!A12524,Balanço[Quantidade])</f>
        <v>0</v>
      </c>
      <c r="G12524" s="32" t="str" cm="1">
        <f t="array" ref="G12524">IF(F12524="","",SUM(_xlfn._xlws.FILTER(Balanço[Quantidade],(Balanço[Estoque]=Back!$E$3)*(Balanço[Material]=Back!F12524))))</f>
        <v/>
      </c>
    </row>
    <row r="12525" spans="2:7">
      <c r="B12525" s="32">
        <f>SUMIF(Balanço[Estoque],Back!A12525,Balanço[Quantidade])</f>
        <v>0</v>
      </c>
      <c r="G12525" s="32" t="str" cm="1">
        <f t="array" ref="G12525">IF(F12525="","",SUM(_xlfn._xlws.FILTER(Balanço[Quantidade],(Balanço[Estoque]=Back!$E$3)*(Balanço[Material]=Back!F12525))))</f>
        <v/>
      </c>
    </row>
    <row r="12526" spans="2:7">
      <c r="B12526" s="32">
        <f>SUMIF(Balanço[Estoque],Back!A12526,Balanço[Quantidade])</f>
        <v>0</v>
      </c>
      <c r="G12526" s="32" t="str" cm="1">
        <f t="array" ref="G12526">IF(F12526="","",SUM(_xlfn._xlws.FILTER(Balanço[Quantidade],(Balanço[Estoque]=Back!$E$3)*(Balanço[Material]=Back!F12526))))</f>
        <v/>
      </c>
    </row>
    <row r="12527" spans="2:7">
      <c r="B12527" s="32">
        <f>SUMIF(Balanço[Estoque],Back!A12527,Balanço[Quantidade])</f>
        <v>0</v>
      </c>
      <c r="G12527" s="32" t="str" cm="1">
        <f t="array" ref="G12527">IF(F12527="","",SUM(_xlfn._xlws.FILTER(Balanço[Quantidade],(Balanço[Estoque]=Back!$E$3)*(Balanço[Material]=Back!F12527))))</f>
        <v/>
      </c>
    </row>
    <row r="12528" spans="2:7">
      <c r="B12528" s="32">
        <f>SUMIF(Balanço[Estoque],Back!A12528,Balanço[Quantidade])</f>
        <v>0</v>
      </c>
      <c r="G12528" s="32" t="str" cm="1">
        <f t="array" ref="G12528">IF(F12528="","",SUM(_xlfn._xlws.FILTER(Balanço[Quantidade],(Balanço[Estoque]=Back!$E$3)*(Balanço[Material]=Back!F12528))))</f>
        <v/>
      </c>
    </row>
    <row r="12529" spans="2:7">
      <c r="B12529" s="32">
        <f>SUMIF(Balanço[Estoque],Back!A12529,Balanço[Quantidade])</f>
        <v>0</v>
      </c>
      <c r="G12529" s="32" t="str" cm="1">
        <f t="array" ref="G12529">IF(F12529="","",SUM(_xlfn._xlws.FILTER(Balanço[Quantidade],(Balanço[Estoque]=Back!$E$3)*(Balanço[Material]=Back!F12529))))</f>
        <v/>
      </c>
    </row>
    <row r="12530" spans="2:7">
      <c r="B12530" s="32">
        <f>SUMIF(Balanço[Estoque],Back!A12530,Balanço[Quantidade])</f>
        <v>0</v>
      </c>
      <c r="G12530" s="32" t="str" cm="1">
        <f t="array" ref="G12530">IF(F12530="","",SUM(_xlfn._xlws.FILTER(Balanço[Quantidade],(Balanço[Estoque]=Back!$E$3)*(Balanço[Material]=Back!F12530))))</f>
        <v/>
      </c>
    </row>
    <row r="12531" spans="2:7">
      <c r="B12531" s="32">
        <f>SUMIF(Balanço[Estoque],Back!A12531,Balanço[Quantidade])</f>
        <v>0</v>
      </c>
      <c r="G12531" s="32" t="str" cm="1">
        <f t="array" ref="G12531">IF(F12531="","",SUM(_xlfn._xlws.FILTER(Balanço[Quantidade],(Balanço[Estoque]=Back!$E$3)*(Balanço[Material]=Back!F12531))))</f>
        <v/>
      </c>
    </row>
    <row r="12532" spans="2:7">
      <c r="B12532" s="32">
        <f>SUMIF(Balanço[Estoque],Back!A12532,Balanço[Quantidade])</f>
        <v>0</v>
      </c>
      <c r="G12532" s="32" t="str" cm="1">
        <f t="array" ref="G12532">IF(F12532="","",SUM(_xlfn._xlws.FILTER(Balanço[Quantidade],(Balanço[Estoque]=Back!$E$3)*(Balanço[Material]=Back!F12532))))</f>
        <v/>
      </c>
    </row>
    <row r="12533" spans="2:7">
      <c r="B12533" s="32">
        <f>SUMIF(Balanço[Estoque],Back!A12533,Balanço[Quantidade])</f>
        <v>0</v>
      </c>
      <c r="G12533" s="32" t="str" cm="1">
        <f t="array" ref="G12533">IF(F12533="","",SUM(_xlfn._xlws.FILTER(Balanço[Quantidade],(Balanço[Estoque]=Back!$E$3)*(Balanço[Material]=Back!F12533))))</f>
        <v/>
      </c>
    </row>
    <row r="12534" spans="2:7">
      <c r="B12534" s="32">
        <f>SUMIF(Balanço[Estoque],Back!A12534,Balanço[Quantidade])</f>
        <v>0</v>
      </c>
      <c r="G12534" s="32" t="str" cm="1">
        <f t="array" ref="G12534">IF(F12534="","",SUM(_xlfn._xlws.FILTER(Balanço[Quantidade],(Balanço[Estoque]=Back!$E$3)*(Balanço[Material]=Back!F12534))))</f>
        <v/>
      </c>
    </row>
    <row r="12535" spans="2:7">
      <c r="B12535" s="32">
        <f>SUMIF(Balanço[Estoque],Back!A12535,Balanço[Quantidade])</f>
        <v>0</v>
      </c>
      <c r="G12535" s="32" t="str" cm="1">
        <f t="array" ref="G12535">IF(F12535="","",SUM(_xlfn._xlws.FILTER(Balanço[Quantidade],(Balanço[Estoque]=Back!$E$3)*(Balanço[Material]=Back!F12535))))</f>
        <v/>
      </c>
    </row>
    <row r="12536" spans="2:7">
      <c r="B12536" s="32">
        <f>SUMIF(Balanço[Estoque],Back!A12536,Balanço[Quantidade])</f>
        <v>0</v>
      </c>
      <c r="G12536" s="32" t="str" cm="1">
        <f t="array" ref="G12536">IF(F12536="","",SUM(_xlfn._xlws.FILTER(Balanço[Quantidade],(Balanço[Estoque]=Back!$E$3)*(Balanço[Material]=Back!F12536))))</f>
        <v/>
      </c>
    </row>
    <row r="12537" spans="2:7">
      <c r="B12537" s="32">
        <f>SUMIF(Balanço[Estoque],Back!A12537,Balanço[Quantidade])</f>
        <v>0</v>
      </c>
      <c r="G12537" s="32" t="str" cm="1">
        <f t="array" ref="G12537">IF(F12537="","",SUM(_xlfn._xlws.FILTER(Balanço[Quantidade],(Balanço[Estoque]=Back!$E$3)*(Balanço[Material]=Back!F12537))))</f>
        <v/>
      </c>
    </row>
    <row r="12538" spans="2:7">
      <c r="B12538" s="32">
        <f>SUMIF(Balanço[Estoque],Back!A12538,Balanço[Quantidade])</f>
        <v>0</v>
      </c>
      <c r="G12538" s="32" t="str" cm="1">
        <f t="array" ref="G12538">IF(F12538="","",SUM(_xlfn._xlws.FILTER(Balanço[Quantidade],(Balanço[Estoque]=Back!$E$3)*(Balanço[Material]=Back!F12538))))</f>
        <v/>
      </c>
    </row>
    <row r="12539" spans="2:7">
      <c r="B12539" s="32">
        <f>SUMIF(Balanço[Estoque],Back!A12539,Balanço[Quantidade])</f>
        <v>0</v>
      </c>
      <c r="G12539" s="32" t="str" cm="1">
        <f t="array" ref="G12539">IF(F12539="","",SUM(_xlfn._xlws.FILTER(Balanço[Quantidade],(Balanço[Estoque]=Back!$E$3)*(Balanço[Material]=Back!F12539))))</f>
        <v/>
      </c>
    </row>
    <row r="12540" spans="2:7">
      <c r="B12540" s="32">
        <f>SUMIF(Balanço[Estoque],Back!A12540,Balanço[Quantidade])</f>
        <v>0</v>
      </c>
      <c r="G12540" s="32" t="str" cm="1">
        <f t="array" ref="G12540">IF(F12540="","",SUM(_xlfn._xlws.FILTER(Balanço[Quantidade],(Balanço[Estoque]=Back!$E$3)*(Balanço[Material]=Back!F12540))))</f>
        <v/>
      </c>
    </row>
    <row r="12541" spans="2:7">
      <c r="B12541" s="32">
        <f>SUMIF(Balanço[Estoque],Back!A12541,Balanço[Quantidade])</f>
        <v>0</v>
      </c>
      <c r="G12541" s="32" t="str" cm="1">
        <f t="array" ref="G12541">IF(F12541="","",SUM(_xlfn._xlws.FILTER(Balanço[Quantidade],(Balanço[Estoque]=Back!$E$3)*(Balanço[Material]=Back!F12541))))</f>
        <v/>
      </c>
    </row>
    <row r="12542" spans="2:7">
      <c r="B12542" s="32">
        <f>SUMIF(Balanço[Estoque],Back!A12542,Balanço[Quantidade])</f>
        <v>0</v>
      </c>
      <c r="G12542" s="32" t="str" cm="1">
        <f t="array" ref="G12542">IF(F12542="","",SUM(_xlfn._xlws.FILTER(Balanço[Quantidade],(Balanço[Estoque]=Back!$E$3)*(Balanço[Material]=Back!F12542))))</f>
        <v/>
      </c>
    </row>
    <row r="12543" spans="2:7">
      <c r="B12543" s="32">
        <f>SUMIF(Balanço[Estoque],Back!A12543,Balanço[Quantidade])</f>
        <v>0</v>
      </c>
      <c r="G12543" s="32" t="str" cm="1">
        <f t="array" ref="G12543">IF(F12543="","",SUM(_xlfn._xlws.FILTER(Balanço[Quantidade],(Balanço[Estoque]=Back!$E$3)*(Balanço[Material]=Back!F12543))))</f>
        <v/>
      </c>
    </row>
    <row r="12544" spans="2:7">
      <c r="B12544" s="32">
        <f>SUMIF(Balanço[Estoque],Back!A12544,Balanço[Quantidade])</f>
        <v>0</v>
      </c>
      <c r="G12544" s="32" t="str" cm="1">
        <f t="array" ref="G12544">IF(F12544="","",SUM(_xlfn._xlws.FILTER(Balanço[Quantidade],(Balanço[Estoque]=Back!$E$3)*(Balanço[Material]=Back!F12544))))</f>
        <v/>
      </c>
    </row>
    <row r="12545" spans="2:7">
      <c r="B12545" s="32">
        <f>SUMIF(Balanço[Estoque],Back!A12545,Balanço[Quantidade])</f>
        <v>0</v>
      </c>
      <c r="G12545" s="32" t="str" cm="1">
        <f t="array" ref="G12545">IF(F12545="","",SUM(_xlfn._xlws.FILTER(Balanço[Quantidade],(Balanço[Estoque]=Back!$E$3)*(Balanço[Material]=Back!F12545))))</f>
        <v/>
      </c>
    </row>
    <row r="12546" spans="2:7">
      <c r="B12546" s="32">
        <f>SUMIF(Balanço[Estoque],Back!A12546,Balanço[Quantidade])</f>
        <v>0</v>
      </c>
      <c r="G12546" s="32" t="str" cm="1">
        <f t="array" ref="G12546">IF(F12546="","",SUM(_xlfn._xlws.FILTER(Balanço[Quantidade],(Balanço[Estoque]=Back!$E$3)*(Balanço[Material]=Back!F12546))))</f>
        <v/>
      </c>
    </row>
    <row r="12547" spans="2:7">
      <c r="B12547" s="32">
        <f>SUMIF(Balanço[Estoque],Back!A12547,Balanço[Quantidade])</f>
        <v>0</v>
      </c>
      <c r="G12547" s="32" t="str" cm="1">
        <f t="array" ref="G12547">IF(F12547="","",SUM(_xlfn._xlws.FILTER(Balanço[Quantidade],(Balanço[Estoque]=Back!$E$3)*(Balanço[Material]=Back!F12547))))</f>
        <v/>
      </c>
    </row>
    <row r="12548" spans="2:7">
      <c r="B12548" s="32">
        <f>SUMIF(Balanço[Estoque],Back!A12548,Balanço[Quantidade])</f>
        <v>0</v>
      </c>
      <c r="G12548" s="32" t="str" cm="1">
        <f t="array" ref="G12548">IF(F12548="","",SUM(_xlfn._xlws.FILTER(Balanço[Quantidade],(Balanço[Estoque]=Back!$E$3)*(Balanço[Material]=Back!F12548))))</f>
        <v/>
      </c>
    </row>
    <row r="12549" spans="2:7">
      <c r="B12549" s="32">
        <f>SUMIF(Balanço[Estoque],Back!A12549,Balanço[Quantidade])</f>
        <v>0</v>
      </c>
      <c r="G12549" s="32" t="str" cm="1">
        <f t="array" ref="G12549">IF(F12549="","",SUM(_xlfn._xlws.FILTER(Balanço[Quantidade],(Balanço[Estoque]=Back!$E$3)*(Balanço[Material]=Back!F12549))))</f>
        <v/>
      </c>
    </row>
    <row r="12550" spans="2:7">
      <c r="B12550" s="32">
        <f>SUMIF(Balanço[Estoque],Back!A12550,Balanço[Quantidade])</f>
        <v>0</v>
      </c>
      <c r="G12550" s="32" t="str" cm="1">
        <f t="array" ref="G12550">IF(F12550="","",SUM(_xlfn._xlws.FILTER(Balanço[Quantidade],(Balanço[Estoque]=Back!$E$3)*(Balanço[Material]=Back!F12550))))</f>
        <v/>
      </c>
    </row>
    <row r="12551" spans="2:7">
      <c r="B12551" s="32">
        <f>SUMIF(Balanço[Estoque],Back!A12551,Balanço[Quantidade])</f>
        <v>0</v>
      </c>
      <c r="G12551" s="32" t="str" cm="1">
        <f t="array" ref="G12551">IF(F12551="","",SUM(_xlfn._xlws.FILTER(Balanço[Quantidade],(Balanço[Estoque]=Back!$E$3)*(Balanço[Material]=Back!F12551))))</f>
        <v/>
      </c>
    </row>
    <row r="12552" spans="2:7">
      <c r="B12552" s="32">
        <f>SUMIF(Balanço[Estoque],Back!A12552,Balanço[Quantidade])</f>
        <v>0</v>
      </c>
      <c r="G12552" s="32" t="str" cm="1">
        <f t="array" ref="G12552">IF(F12552="","",SUM(_xlfn._xlws.FILTER(Balanço[Quantidade],(Balanço[Estoque]=Back!$E$3)*(Balanço[Material]=Back!F12552))))</f>
        <v/>
      </c>
    </row>
    <row r="12553" spans="2:7">
      <c r="B12553" s="32">
        <f>SUMIF(Balanço[Estoque],Back!A12553,Balanço[Quantidade])</f>
        <v>0</v>
      </c>
      <c r="G12553" s="32" t="str" cm="1">
        <f t="array" ref="G12553">IF(F12553="","",SUM(_xlfn._xlws.FILTER(Balanço[Quantidade],(Balanço[Estoque]=Back!$E$3)*(Balanço[Material]=Back!F12553))))</f>
        <v/>
      </c>
    </row>
    <row r="12554" spans="2:7">
      <c r="B12554" s="32">
        <f>SUMIF(Balanço[Estoque],Back!A12554,Balanço[Quantidade])</f>
        <v>0</v>
      </c>
      <c r="G12554" s="32" t="str" cm="1">
        <f t="array" ref="G12554">IF(F12554="","",SUM(_xlfn._xlws.FILTER(Balanço[Quantidade],(Balanço[Estoque]=Back!$E$3)*(Balanço[Material]=Back!F12554))))</f>
        <v/>
      </c>
    </row>
    <row r="12555" spans="2:7">
      <c r="B12555" s="32">
        <f>SUMIF(Balanço[Estoque],Back!A12555,Balanço[Quantidade])</f>
        <v>0</v>
      </c>
      <c r="G12555" s="32" t="str" cm="1">
        <f t="array" ref="G12555">IF(F12555="","",SUM(_xlfn._xlws.FILTER(Balanço[Quantidade],(Balanço[Estoque]=Back!$E$3)*(Balanço[Material]=Back!F12555))))</f>
        <v/>
      </c>
    </row>
    <row r="12556" spans="2:7">
      <c r="B12556" s="32">
        <f>SUMIF(Balanço[Estoque],Back!A12556,Balanço[Quantidade])</f>
        <v>0</v>
      </c>
      <c r="G12556" s="32" t="str" cm="1">
        <f t="array" ref="G12556">IF(F12556="","",SUM(_xlfn._xlws.FILTER(Balanço[Quantidade],(Balanço[Estoque]=Back!$E$3)*(Balanço[Material]=Back!F12556))))</f>
        <v/>
      </c>
    </row>
    <row r="12557" spans="2:7">
      <c r="B12557" s="32">
        <f>SUMIF(Balanço[Estoque],Back!A12557,Balanço[Quantidade])</f>
        <v>0</v>
      </c>
      <c r="G12557" s="32" t="str" cm="1">
        <f t="array" ref="G12557">IF(F12557="","",SUM(_xlfn._xlws.FILTER(Balanço[Quantidade],(Balanço[Estoque]=Back!$E$3)*(Balanço[Material]=Back!F12557))))</f>
        <v/>
      </c>
    </row>
    <row r="12558" spans="2:7">
      <c r="B12558" s="32">
        <f>SUMIF(Balanço[Estoque],Back!A12558,Balanço[Quantidade])</f>
        <v>0</v>
      </c>
      <c r="G12558" s="32" t="str" cm="1">
        <f t="array" ref="G12558">IF(F12558="","",SUM(_xlfn._xlws.FILTER(Balanço[Quantidade],(Balanço[Estoque]=Back!$E$3)*(Balanço[Material]=Back!F12558))))</f>
        <v/>
      </c>
    </row>
    <row r="12559" spans="2:7">
      <c r="B12559" s="32">
        <f>SUMIF(Balanço[Estoque],Back!A12559,Balanço[Quantidade])</f>
        <v>0</v>
      </c>
      <c r="G12559" s="32" t="str" cm="1">
        <f t="array" ref="G12559">IF(F12559="","",SUM(_xlfn._xlws.FILTER(Balanço[Quantidade],(Balanço[Estoque]=Back!$E$3)*(Balanço[Material]=Back!F12559))))</f>
        <v/>
      </c>
    </row>
    <row r="12560" spans="2:7">
      <c r="B12560" s="32">
        <f>SUMIF(Balanço[Estoque],Back!A12560,Balanço[Quantidade])</f>
        <v>0</v>
      </c>
      <c r="G12560" s="32" t="str" cm="1">
        <f t="array" ref="G12560">IF(F12560="","",SUM(_xlfn._xlws.FILTER(Balanço[Quantidade],(Balanço[Estoque]=Back!$E$3)*(Balanço[Material]=Back!F12560))))</f>
        <v/>
      </c>
    </row>
    <row r="12561" spans="2:7">
      <c r="B12561" s="32">
        <f>SUMIF(Balanço[Estoque],Back!A12561,Balanço[Quantidade])</f>
        <v>0</v>
      </c>
      <c r="G12561" s="32" t="str" cm="1">
        <f t="array" ref="G12561">IF(F12561="","",SUM(_xlfn._xlws.FILTER(Balanço[Quantidade],(Balanço[Estoque]=Back!$E$3)*(Balanço[Material]=Back!F12561))))</f>
        <v/>
      </c>
    </row>
    <row r="12562" spans="2:7">
      <c r="B12562" s="32">
        <f>SUMIF(Balanço[Estoque],Back!A12562,Balanço[Quantidade])</f>
        <v>0</v>
      </c>
      <c r="G12562" s="32" t="str" cm="1">
        <f t="array" ref="G12562">IF(F12562="","",SUM(_xlfn._xlws.FILTER(Balanço[Quantidade],(Balanço[Estoque]=Back!$E$3)*(Balanço[Material]=Back!F12562))))</f>
        <v/>
      </c>
    </row>
    <row r="12563" spans="2:7">
      <c r="B12563" s="32">
        <f>SUMIF(Balanço[Estoque],Back!A12563,Balanço[Quantidade])</f>
        <v>0</v>
      </c>
      <c r="G12563" s="32" t="str" cm="1">
        <f t="array" ref="G12563">IF(F12563="","",SUM(_xlfn._xlws.FILTER(Balanço[Quantidade],(Balanço[Estoque]=Back!$E$3)*(Balanço[Material]=Back!F12563))))</f>
        <v/>
      </c>
    </row>
    <row r="12564" spans="2:7">
      <c r="B12564" s="32">
        <f>SUMIF(Balanço[Estoque],Back!A12564,Balanço[Quantidade])</f>
        <v>0</v>
      </c>
      <c r="G12564" s="32" t="str" cm="1">
        <f t="array" ref="G12564">IF(F12564="","",SUM(_xlfn._xlws.FILTER(Balanço[Quantidade],(Balanço[Estoque]=Back!$E$3)*(Balanço[Material]=Back!F12564))))</f>
        <v/>
      </c>
    </row>
    <row r="12565" spans="2:7">
      <c r="B12565" s="32">
        <f>SUMIF(Balanço[Estoque],Back!A12565,Balanço[Quantidade])</f>
        <v>0</v>
      </c>
      <c r="G12565" s="32" t="str" cm="1">
        <f t="array" ref="G12565">IF(F12565="","",SUM(_xlfn._xlws.FILTER(Balanço[Quantidade],(Balanço[Estoque]=Back!$E$3)*(Balanço[Material]=Back!F12565))))</f>
        <v/>
      </c>
    </row>
    <row r="12566" spans="2:7">
      <c r="B12566" s="32">
        <f>SUMIF(Balanço[Estoque],Back!A12566,Balanço[Quantidade])</f>
        <v>0</v>
      </c>
      <c r="G12566" s="32" t="str" cm="1">
        <f t="array" ref="G12566">IF(F12566="","",SUM(_xlfn._xlws.FILTER(Balanço[Quantidade],(Balanço[Estoque]=Back!$E$3)*(Balanço[Material]=Back!F12566))))</f>
        <v/>
      </c>
    </row>
    <row r="12567" spans="2:7">
      <c r="B12567" s="32">
        <f>SUMIF(Balanço[Estoque],Back!A12567,Balanço[Quantidade])</f>
        <v>0</v>
      </c>
      <c r="G12567" s="32" t="str" cm="1">
        <f t="array" ref="G12567">IF(F12567="","",SUM(_xlfn._xlws.FILTER(Balanço[Quantidade],(Balanço[Estoque]=Back!$E$3)*(Balanço[Material]=Back!F12567))))</f>
        <v/>
      </c>
    </row>
    <row r="12568" spans="2:7">
      <c r="B12568" s="32">
        <f>SUMIF(Balanço[Estoque],Back!A12568,Balanço[Quantidade])</f>
        <v>0</v>
      </c>
      <c r="G12568" s="32" t="str" cm="1">
        <f t="array" ref="G12568">IF(F12568="","",SUM(_xlfn._xlws.FILTER(Balanço[Quantidade],(Balanço[Estoque]=Back!$E$3)*(Balanço[Material]=Back!F12568))))</f>
        <v/>
      </c>
    </row>
    <row r="12569" spans="2:7">
      <c r="B12569" s="32">
        <f>SUMIF(Balanço[Estoque],Back!A12569,Balanço[Quantidade])</f>
        <v>0</v>
      </c>
      <c r="G12569" s="32" t="str" cm="1">
        <f t="array" ref="G12569">IF(F12569="","",SUM(_xlfn._xlws.FILTER(Balanço[Quantidade],(Balanço[Estoque]=Back!$E$3)*(Balanço[Material]=Back!F12569))))</f>
        <v/>
      </c>
    </row>
    <row r="12570" spans="2:7">
      <c r="B12570" s="32">
        <f>SUMIF(Balanço[Estoque],Back!A12570,Balanço[Quantidade])</f>
        <v>0</v>
      </c>
      <c r="G12570" s="32" t="str" cm="1">
        <f t="array" ref="G12570">IF(F12570="","",SUM(_xlfn._xlws.FILTER(Balanço[Quantidade],(Balanço[Estoque]=Back!$E$3)*(Balanço[Material]=Back!F12570))))</f>
        <v/>
      </c>
    </row>
    <row r="12571" spans="2:7">
      <c r="B12571" s="32">
        <f>SUMIF(Balanço[Estoque],Back!A12571,Balanço[Quantidade])</f>
        <v>0</v>
      </c>
      <c r="G12571" s="32" t="str" cm="1">
        <f t="array" ref="G12571">IF(F12571="","",SUM(_xlfn._xlws.FILTER(Balanço[Quantidade],(Balanço[Estoque]=Back!$E$3)*(Balanço[Material]=Back!F12571))))</f>
        <v/>
      </c>
    </row>
    <row r="12572" spans="2:7">
      <c r="B12572" s="32">
        <f>SUMIF(Balanço[Estoque],Back!A12572,Balanço[Quantidade])</f>
        <v>0</v>
      </c>
      <c r="G12572" s="32" t="str" cm="1">
        <f t="array" ref="G12572">IF(F12572="","",SUM(_xlfn._xlws.FILTER(Balanço[Quantidade],(Balanço[Estoque]=Back!$E$3)*(Balanço[Material]=Back!F12572))))</f>
        <v/>
      </c>
    </row>
    <row r="12573" spans="2:7">
      <c r="B12573" s="32">
        <f>SUMIF(Balanço[Estoque],Back!A12573,Balanço[Quantidade])</f>
        <v>0</v>
      </c>
      <c r="G12573" s="32" t="str" cm="1">
        <f t="array" ref="G12573">IF(F12573="","",SUM(_xlfn._xlws.FILTER(Balanço[Quantidade],(Balanço[Estoque]=Back!$E$3)*(Balanço[Material]=Back!F12573))))</f>
        <v/>
      </c>
    </row>
    <row r="12574" spans="2:7">
      <c r="B12574" s="32">
        <f>SUMIF(Balanço[Estoque],Back!A12574,Balanço[Quantidade])</f>
        <v>0</v>
      </c>
      <c r="G12574" s="32" t="str" cm="1">
        <f t="array" ref="G12574">IF(F12574="","",SUM(_xlfn._xlws.FILTER(Balanço[Quantidade],(Balanço[Estoque]=Back!$E$3)*(Balanço[Material]=Back!F12574))))</f>
        <v/>
      </c>
    </row>
    <row r="12575" spans="2:7">
      <c r="B12575" s="32">
        <f>SUMIF(Balanço[Estoque],Back!A12575,Balanço[Quantidade])</f>
        <v>0</v>
      </c>
      <c r="G12575" s="32" t="str" cm="1">
        <f t="array" ref="G12575">IF(F12575="","",SUM(_xlfn._xlws.FILTER(Balanço[Quantidade],(Balanço[Estoque]=Back!$E$3)*(Balanço[Material]=Back!F12575))))</f>
        <v/>
      </c>
    </row>
    <row r="12576" spans="2:7">
      <c r="B12576" s="32">
        <f>SUMIF(Balanço[Estoque],Back!A12576,Balanço[Quantidade])</f>
        <v>0</v>
      </c>
      <c r="G12576" s="32" t="str" cm="1">
        <f t="array" ref="G12576">IF(F12576="","",SUM(_xlfn._xlws.FILTER(Balanço[Quantidade],(Balanço[Estoque]=Back!$E$3)*(Balanço[Material]=Back!F12576))))</f>
        <v/>
      </c>
    </row>
    <row r="12577" spans="2:7">
      <c r="B12577" s="32">
        <f>SUMIF(Balanço[Estoque],Back!A12577,Balanço[Quantidade])</f>
        <v>0</v>
      </c>
      <c r="G12577" s="32" t="str" cm="1">
        <f t="array" ref="G12577">IF(F12577="","",SUM(_xlfn._xlws.FILTER(Balanço[Quantidade],(Balanço[Estoque]=Back!$E$3)*(Balanço[Material]=Back!F12577))))</f>
        <v/>
      </c>
    </row>
    <row r="12578" spans="2:7">
      <c r="B12578" s="32">
        <f>SUMIF(Balanço[Estoque],Back!A12578,Balanço[Quantidade])</f>
        <v>0</v>
      </c>
      <c r="G12578" s="32" t="str" cm="1">
        <f t="array" ref="G12578">IF(F12578="","",SUM(_xlfn._xlws.FILTER(Balanço[Quantidade],(Balanço[Estoque]=Back!$E$3)*(Balanço[Material]=Back!F12578))))</f>
        <v/>
      </c>
    </row>
    <row r="12579" spans="2:7">
      <c r="B12579" s="32">
        <f>SUMIF(Balanço[Estoque],Back!A12579,Balanço[Quantidade])</f>
        <v>0</v>
      </c>
      <c r="G12579" s="32" t="str" cm="1">
        <f t="array" ref="G12579">IF(F12579="","",SUM(_xlfn._xlws.FILTER(Balanço[Quantidade],(Balanço[Estoque]=Back!$E$3)*(Balanço[Material]=Back!F12579))))</f>
        <v/>
      </c>
    </row>
    <row r="12580" spans="2:7">
      <c r="B12580" s="32">
        <f>SUMIF(Balanço[Estoque],Back!A12580,Balanço[Quantidade])</f>
        <v>0</v>
      </c>
      <c r="G12580" s="32" t="str" cm="1">
        <f t="array" ref="G12580">IF(F12580="","",SUM(_xlfn._xlws.FILTER(Balanço[Quantidade],(Balanço[Estoque]=Back!$E$3)*(Balanço[Material]=Back!F12580))))</f>
        <v/>
      </c>
    </row>
    <row r="12581" spans="2:7">
      <c r="B12581" s="32">
        <f>SUMIF(Balanço[Estoque],Back!A12581,Balanço[Quantidade])</f>
        <v>0</v>
      </c>
      <c r="G12581" s="32" t="str" cm="1">
        <f t="array" ref="G12581">IF(F12581="","",SUM(_xlfn._xlws.FILTER(Balanço[Quantidade],(Balanço[Estoque]=Back!$E$3)*(Balanço[Material]=Back!F12581))))</f>
        <v/>
      </c>
    </row>
    <row r="12582" spans="2:7">
      <c r="B12582" s="32">
        <f>SUMIF(Balanço[Estoque],Back!A12582,Balanço[Quantidade])</f>
        <v>0</v>
      </c>
      <c r="G12582" s="32" t="str" cm="1">
        <f t="array" ref="G12582">IF(F12582="","",SUM(_xlfn._xlws.FILTER(Balanço[Quantidade],(Balanço[Estoque]=Back!$E$3)*(Balanço[Material]=Back!F12582))))</f>
        <v/>
      </c>
    </row>
    <row r="12583" spans="2:7">
      <c r="B12583" s="32">
        <f>SUMIF(Balanço[Estoque],Back!A12583,Balanço[Quantidade])</f>
        <v>0</v>
      </c>
      <c r="G12583" s="32" t="str" cm="1">
        <f t="array" ref="G12583">IF(F12583="","",SUM(_xlfn._xlws.FILTER(Balanço[Quantidade],(Balanço[Estoque]=Back!$E$3)*(Balanço[Material]=Back!F12583))))</f>
        <v/>
      </c>
    </row>
    <row r="12584" spans="2:7">
      <c r="B12584" s="32">
        <f>SUMIF(Balanço[Estoque],Back!A12584,Balanço[Quantidade])</f>
        <v>0</v>
      </c>
      <c r="G12584" s="32" t="str" cm="1">
        <f t="array" ref="G12584">IF(F12584="","",SUM(_xlfn._xlws.FILTER(Balanço[Quantidade],(Balanço[Estoque]=Back!$E$3)*(Balanço[Material]=Back!F12584))))</f>
        <v/>
      </c>
    </row>
    <row r="12585" spans="2:7">
      <c r="B12585" s="32">
        <f>SUMIF(Balanço[Estoque],Back!A12585,Balanço[Quantidade])</f>
        <v>0</v>
      </c>
      <c r="G12585" s="32" t="str" cm="1">
        <f t="array" ref="G12585">IF(F12585="","",SUM(_xlfn._xlws.FILTER(Balanço[Quantidade],(Balanço[Estoque]=Back!$E$3)*(Balanço[Material]=Back!F12585))))</f>
        <v/>
      </c>
    </row>
    <row r="12586" spans="2:7">
      <c r="B12586" s="32">
        <f>SUMIF(Balanço[Estoque],Back!A12586,Balanço[Quantidade])</f>
        <v>0</v>
      </c>
      <c r="G12586" s="32" t="str" cm="1">
        <f t="array" ref="G12586">IF(F12586="","",SUM(_xlfn._xlws.FILTER(Balanço[Quantidade],(Balanço[Estoque]=Back!$E$3)*(Balanço[Material]=Back!F12586))))</f>
        <v/>
      </c>
    </row>
    <row r="12587" spans="2:7">
      <c r="B12587" s="32">
        <f>SUMIF(Balanço[Estoque],Back!A12587,Balanço[Quantidade])</f>
        <v>0</v>
      </c>
      <c r="G12587" s="32" t="str" cm="1">
        <f t="array" ref="G12587">IF(F12587="","",SUM(_xlfn._xlws.FILTER(Balanço[Quantidade],(Balanço[Estoque]=Back!$E$3)*(Balanço[Material]=Back!F12587))))</f>
        <v/>
      </c>
    </row>
    <row r="12588" spans="2:7">
      <c r="B12588" s="32">
        <f>SUMIF(Balanço[Estoque],Back!A12588,Balanço[Quantidade])</f>
        <v>0</v>
      </c>
      <c r="G12588" s="32" t="str" cm="1">
        <f t="array" ref="G12588">IF(F12588="","",SUM(_xlfn._xlws.FILTER(Balanço[Quantidade],(Balanço[Estoque]=Back!$E$3)*(Balanço[Material]=Back!F12588))))</f>
        <v/>
      </c>
    </row>
    <row r="12589" spans="2:7">
      <c r="B12589" s="32">
        <f>SUMIF(Balanço[Estoque],Back!A12589,Balanço[Quantidade])</f>
        <v>0</v>
      </c>
      <c r="G12589" s="32" t="str" cm="1">
        <f t="array" ref="G12589">IF(F12589="","",SUM(_xlfn._xlws.FILTER(Balanço[Quantidade],(Balanço[Estoque]=Back!$E$3)*(Balanço[Material]=Back!F12589))))</f>
        <v/>
      </c>
    </row>
    <row r="12590" spans="2:7">
      <c r="B12590" s="32">
        <f>SUMIF(Balanço[Estoque],Back!A12590,Balanço[Quantidade])</f>
        <v>0</v>
      </c>
      <c r="G12590" s="32" t="str" cm="1">
        <f t="array" ref="G12590">IF(F12590="","",SUM(_xlfn._xlws.FILTER(Balanço[Quantidade],(Balanço[Estoque]=Back!$E$3)*(Balanço[Material]=Back!F12590))))</f>
        <v/>
      </c>
    </row>
    <row r="12591" spans="2:7">
      <c r="B12591" s="32">
        <f>SUMIF(Balanço[Estoque],Back!A12591,Balanço[Quantidade])</f>
        <v>0</v>
      </c>
      <c r="G12591" s="32" t="str" cm="1">
        <f t="array" ref="G12591">IF(F12591="","",SUM(_xlfn._xlws.FILTER(Balanço[Quantidade],(Balanço[Estoque]=Back!$E$3)*(Balanço[Material]=Back!F12591))))</f>
        <v/>
      </c>
    </row>
    <row r="12592" spans="2:7">
      <c r="B12592" s="32">
        <f>SUMIF(Balanço[Estoque],Back!A12592,Balanço[Quantidade])</f>
        <v>0</v>
      </c>
      <c r="G12592" s="32" t="str" cm="1">
        <f t="array" ref="G12592">IF(F12592="","",SUM(_xlfn._xlws.FILTER(Balanço[Quantidade],(Balanço[Estoque]=Back!$E$3)*(Balanço[Material]=Back!F12592))))</f>
        <v/>
      </c>
    </row>
    <row r="12593" spans="2:7">
      <c r="B12593" s="32">
        <f>SUMIF(Balanço[Estoque],Back!A12593,Balanço[Quantidade])</f>
        <v>0</v>
      </c>
      <c r="G12593" s="32" t="str" cm="1">
        <f t="array" ref="G12593">IF(F12593="","",SUM(_xlfn._xlws.FILTER(Balanço[Quantidade],(Balanço[Estoque]=Back!$E$3)*(Balanço[Material]=Back!F12593))))</f>
        <v/>
      </c>
    </row>
    <row r="12594" spans="2:7">
      <c r="B12594" s="32">
        <f>SUMIF(Balanço[Estoque],Back!A12594,Balanço[Quantidade])</f>
        <v>0</v>
      </c>
      <c r="G12594" s="32" t="str" cm="1">
        <f t="array" ref="G12594">IF(F12594="","",SUM(_xlfn._xlws.FILTER(Balanço[Quantidade],(Balanço[Estoque]=Back!$E$3)*(Balanço[Material]=Back!F12594))))</f>
        <v/>
      </c>
    </row>
    <row r="12595" spans="2:7">
      <c r="B12595" s="32">
        <f>SUMIF(Balanço[Estoque],Back!A12595,Balanço[Quantidade])</f>
        <v>0</v>
      </c>
      <c r="G12595" s="32" t="str" cm="1">
        <f t="array" ref="G12595">IF(F12595="","",SUM(_xlfn._xlws.FILTER(Balanço[Quantidade],(Balanço[Estoque]=Back!$E$3)*(Balanço[Material]=Back!F12595))))</f>
        <v/>
      </c>
    </row>
    <row r="12596" spans="2:7">
      <c r="B12596" s="32">
        <f>SUMIF(Balanço[Estoque],Back!A12596,Balanço[Quantidade])</f>
        <v>0</v>
      </c>
      <c r="G12596" s="32" t="str" cm="1">
        <f t="array" ref="G12596">IF(F12596="","",SUM(_xlfn._xlws.FILTER(Balanço[Quantidade],(Balanço[Estoque]=Back!$E$3)*(Balanço[Material]=Back!F12596))))</f>
        <v/>
      </c>
    </row>
    <row r="12597" spans="2:7">
      <c r="B12597" s="32">
        <f>SUMIF(Balanço[Estoque],Back!A12597,Balanço[Quantidade])</f>
        <v>0</v>
      </c>
      <c r="G12597" s="32" t="str" cm="1">
        <f t="array" ref="G12597">IF(F12597="","",SUM(_xlfn._xlws.FILTER(Balanço[Quantidade],(Balanço[Estoque]=Back!$E$3)*(Balanço[Material]=Back!F12597))))</f>
        <v/>
      </c>
    </row>
    <row r="12598" spans="2:7">
      <c r="B12598" s="32">
        <f>SUMIF(Balanço[Estoque],Back!A12598,Balanço[Quantidade])</f>
        <v>0</v>
      </c>
      <c r="G12598" s="32" t="str" cm="1">
        <f t="array" ref="G12598">IF(F12598="","",SUM(_xlfn._xlws.FILTER(Balanço[Quantidade],(Balanço[Estoque]=Back!$E$3)*(Balanço[Material]=Back!F12598))))</f>
        <v/>
      </c>
    </row>
    <row r="12599" spans="2:7">
      <c r="B12599" s="32">
        <f>SUMIF(Balanço[Estoque],Back!A12599,Balanço[Quantidade])</f>
        <v>0</v>
      </c>
      <c r="G12599" s="32" t="str" cm="1">
        <f t="array" ref="G12599">IF(F12599="","",SUM(_xlfn._xlws.FILTER(Balanço[Quantidade],(Balanço[Estoque]=Back!$E$3)*(Balanço[Material]=Back!F12599))))</f>
        <v/>
      </c>
    </row>
    <row r="12600" spans="2:7">
      <c r="B12600" s="32">
        <f>SUMIF(Balanço[Estoque],Back!A12600,Balanço[Quantidade])</f>
        <v>0</v>
      </c>
      <c r="G12600" s="32" t="str" cm="1">
        <f t="array" ref="G12600">IF(F12600="","",SUM(_xlfn._xlws.FILTER(Balanço[Quantidade],(Balanço[Estoque]=Back!$E$3)*(Balanço[Material]=Back!F12600))))</f>
        <v/>
      </c>
    </row>
    <row r="12601" spans="2:7">
      <c r="B12601" s="32">
        <f>SUMIF(Balanço[Estoque],Back!A12601,Balanço[Quantidade])</f>
        <v>0</v>
      </c>
      <c r="G12601" s="32" t="str" cm="1">
        <f t="array" ref="G12601">IF(F12601="","",SUM(_xlfn._xlws.FILTER(Balanço[Quantidade],(Balanço[Estoque]=Back!$E$3)*(Balanço[Material]=Back!F12601))))</f>
        <v/>
      </c>
    </row>
    <row r="12602" spans="2:7">
      <c r="B12602" s="32">
        <f>SUMIF(Balanço[Estoque],Back!A12602,Balanço[Quantidade])</f>
        <v>0</v>
      </c>
      <c r="G12602" s="32" t="str" cm="1">
        <f t="array" ref="G12602">IF(F12602="","",SUM(_xlfn._xlws.FILTER(Balanço[Quantidade],(Balanço[Estoque]=Back!$E$3)*(Balanço[Material]=Back!F12602))))</f>
        <v/>
      </c>
    </row>
    <row r="12603" spans="2:7">
      <c r="B12603" s="32">
        <f>SUMIF(Balanço[Estoque],Back!A12603,Balanço[Quantidade])</f>
        <v>0</v>
      </c>
      <c r="G12603" s="32" t="str" cm="1">
        <f t="array" ref="G12603">IF(F12603="","",SUM(_xlfn._xlws.FILTER(Balanço[Quantidade],(Balanço[Estoque]=Back!$E$3)*(Balanço[Material]=Back!F12603))))</f>
        <v/>
      </c>
    </row>
    <row r="12604" spans="2:7">
      <c r="B12604" s="32">
        <f>SUMIF(Balanço[Estoque],Back!A12604,Balanço[Quantidade])</f>
        <v>0</v>
      </c>
      <c r="G12604" s="32" t="str" cm="1">
        <f t="array" ref="G12604">IF(F12604="","",SUM(_xlfn._xlws.FILTER(Balanço[Quantidade],(Balanço[Estoque]=Back!$E$3)*(Balanço[Material]=Back!F12604))))</f>
        <v/>
      </c>
    </row>
    <row r="12605" spans="2:7">
      <c r="B12605" s="32">
        <f>SUMIF(Balanço[Estoque],Back!A12605,Balanço[Quantidade])</f>
        <v>0</v>
      </c>
      <c r="G12605" s="32" t="str" cm="1">
        <f t="array" ref="G12605">IF(F12605="","",SUM(_xlfn._xlws.FILTER(Balanço[Quantidade],(Balanço[Estoque]=Back!$E$3)*(Balanço[Material]=Back!F12605))))</f>
        <v/>
      </c>
    </row>
    <row r="12606" spans="2:7">
      <c r="B12606" s="32">
        <f>SUMIF(Balanço[Estoque],Back!A12606,Balanço[Quantidade])</f>
        <v>0</v>
      </c>
      <c r="G12606" s="32" t="str" cm="1">
        <f t="array" ref="G12606">IF(F12606="","",SUM(_xlfn._xlws.FILTER(Balanço[Quantidade],(Balanço[Estoque]=Back!$E$3)*(Balanço[Material]=Back!F12606))))</f>
        <v/>
      </c>
    </row>
    <row r="12607" spans="2:7">
      <c r="B12607" s="32">
        <f>SUMIF(Balanço[Estoque],Back!A12607,Balanço[Quantidade])</f>
        <v>0</v>
      </c>
      <c r="G12607" s="32" t="str" cm="1">
        <f t="array" ref="G12607">IF(F12607="","",SUM(_xlfn._xlws.FILTER(Balanço[Quantidade],(Balanço[Estoque]=Back!$E$3)*(Balanço[Material]=Back!F12607))))</f>
        <v/>
      </c>
    </row>
    <row r="12608" spans="2:7">
      <c r="B12608" s="32">
        <f>SUMIF(Balanço[Estoque],Back!A12608,Balanço[Quantidade])</f>
        <v>0</v>
      </c>
      <c r="G12608" s="32" t="str" cm="1">
        <f t="array" ref="G12608">IF(F12608="","",SUM(_xlfn._xlws.FILTER(Balanço[Quantidade],(Balanço[Estoque]=Back!$E$3)*(Balanço[Material]=Back!F12608))))</f>
        <v/>
      </c>
    </row>
    <row r="12609" spans="2:7">
      <c r="B12609" s="32">
        <f>SUMIF(Balanço[Estoque],Back!A12609,Balanço[Quantidade])</f>
        <v>0</v>
      </c>
      <c r="G12609" s="32" t="str" cm="1">
        <f t="array" ref="G12609">IF(F12609="","",SUM(_xlfn._xlws.FILTER(Balanço[Quantidade],(Balanço[Estoque]=Back!$E$3)*(Balanço[Material]=Back!F12609))))</f>
        <v/>
      </c>
    </row>
    <row r="12610" spans="2:7">
      <c r="B12610" s="32">
        <f>SUMIF(Balanço[Estoque],Back!A12610,Balanço[Quantidade])</f>
        <v>0</v>
      </c>
      <c r="G12610" s="32" t="str" cm="1">
        <f t="array" ref="G12610">IF(F12610="","",SUM(_xlfn._xlws.FILTER(Balanço[Quantidade],(Balanço[Estoque]=Back!$E$3)*(Balanço[Material]=Back!F12610))))</f>
        <v/>
      </c>
    </row>
    <row r="12611" spans="2:7">
      <c r="B12611" s="32">
        <f>SUMIF(Balanço[Estoque],Back!A12611,Balanço[Quantidade])</f>
        <v>0</v>
      </c>
      <c r="G12611" s="32" t="str" cm="1">
        <f t="array" ref="G12611">IF(F12611="","",SUM(_xlfn._xlws.FILTER(Balanço[Quantidade],(Balanço[Estoque]=Back!$E$3)*(Balanço[Material]=Back!F12611))))</f>
        <v/>
      </c>
    </row>
    <row r="12612" spans="2:7">
      <c r="B12612" s="32">
        <f>SUMIF(Balanço[Estoque],Back!A12612,Balanço[Quantidade])</f>
        <v>0</v>
      </c>
      <c r="G12612" s="32" t="str" cm="1">
        <f t="array" ref="G12612">IF(F12612="","",SUM(_xlfn._xlws.FILTER(Balanço[Quantidade],(Balanço[Estoque]=Back!$E$3)*(Balanço[Material]=Back!F12612))))</f>
        <v/>
      </c>
    </row>
    <row r="12613" spans="2:7">
      <c r="B12613" s="32">
        <f>SUMIF(Balanço[Estoque],Back!A12613,Balanço[Quantidade])</f>
        <v>0</v>
      </c>
      <c r="G12613" s="32" t="str" cm="1">
        <f t="array" ref="G12613">IF(F12613="","",SUM(_xlfn._xlws.FILTER(Balanço[Quantidade],(Balanço[Estoque]=Back!$E$3)*(Balanço[Material]=Back!F12613))))</f>
        <v/>
      </c>
    </row>
    <row r="12614" spans="2:7">
      <c r="B12614" s="32">
        <f>SUMIF(Balanço[Estoque],Back!A12614,Balanço[Quantidade])</f>
        <v>0</v>
      </c>
      <c r="G12614" s="32" t="str" cm="1">
        <f t="array" ref="G12614">IF(F12614="","",SUM(_xlfn._xlws.FILTER(Balanço[Quantidade],(Balanço[Estoque]=Back!$E$3)*(Balanço[Material]=Back!F12614))))</f>
        <v/>
      </c>
    </row>
    <row r="12615" spans="2:7">
      <c r="B12615" s="32">
        <f>SUMIF(Balanço[Estoque],Back!A12615,Balanço[Quantidade])</f>
        <v>0</v>
      </c>
      <c r="G12615" s="32" t="str" cm="1">
        <f t="array" ref="G12615">IF(F12615="","",SUM(_xlfn._xlws.FILTER(Balanço[Quantidade],(Balanço[Estoque]=Back!$E$3)*(Balanço[Material]=Back!F12615))))</f>
        <v/>
      </c>
    </row>
    <row r="12616" spans="2:7">
      <c r="B12616" s="32">
        <f>SUMIF(Balanço[Estoque],Back!A12616,Balanço[Quantidade])</f>
        <v>0</v>
      </c>
      <c r="G12616" s="32" t="str" cm="1">
        <f t="array" ref="G12616">IF(F12616="","",SUM(_xlfn._xlws.FILTER(Balanço[Quantidade],(Balanço[Estoque]=Back!$E$3)*(Balanço[Material]=Back!F12616))))</f>
        <v/>
      </c>
    </row>
    <row r="12617" spans="2:7">
      <c r="B12617" s="32">
        <f>SUMIF(Balanço[Estoque],Back!A12617,Balanço[Quantidade])</f>
        <v>0</v>
      </c>
      <c r="G12617" s="32" t="str" cm="1">
        <f t="array" ref="G12617">IF(F12617="","",SUM(_xlfn._xlws.FILTER(Balanço[Quantidade],(Balanço[Estoque]=Back!$E$3)*(Balanço[Material]=Back!F12617))))</f>
        <v/>
      </c>
    </row>
    <row r="12618" spans="2:7">
      <c r="B12618" s="32">
        <f>SUMIF(Balanço[Estoque],Back!A12618,Balanço[Quantidade])</f>
        <v>0</v>
      </c>
      <c r="G12618" s="32" t="str" cm="1">
        <f t="array" ref="G12618">IF(F12618="","",SUM(_xlfn._xlws.FILTER(Balanço[Quantidade],(Balanço[Estoque]=Back!$E$3)*(Balanço[Material]=Back!F12618))))</f>
        <v/>
      </c>
    </row>
    <row r="12619" spans="2:7">
      <c r="B12619" s="32">
        <f>SUMIF(Balanço[Estoque],Back!A12619,Balanço[Quantidade])</f>
        <v>0</v>
      </c>
      <c r="G12619" s="32" t="str" cm="1">
        <f t="array" ref="G12619">IF(F12619="","",SUM(_xlfn._xlws.FILTER(Balanço[Quantidade],(Balanço[Estoque]=Back!$E$3)*(Balanço[Material]=Back!F12619))))</f>
        <v/>
      </c>
    </row>
    <row r="12620" spans="2:7">
      <c r="B12620" s="32">
        <f>SUMIF(Balanço[Estoque],Back!A12620,Balanço[Quantidade])</f>
        <v>0</v>
      </c>
      <c r="G12620" s="32" t="str" cm="1">
        <f t="array" ref="G12620">IF(F12620="","",SUM(_xlfn._xlws.FILTER(Balanço[Quantidade],(Balanço[Estoque]=Back!$E$3)*(Balanço[Material]=Back!F12620))))</f>
        <v/>
      </c>
    </row>
    <row r="12621" spans="2:7">
      <c r="B12621" s="32">
        <f>SUMIF(Balanço[Estoque],Back!A12621,Balanço[Quantidade])</f>
        <v>0</v>
      </c>
      <c r="G12621" s="32" t="str" cm="1">
        <f t="array" ref="G12621">IF(F12621="","",SUM(_xlfn._xlws.FILTER(Balanço[Quantidade],(Balanço[Estoque]=Back!$E$3)*(Balanço[Material]=Back!F12621))))</f>
        <v/>
      </c>
    </row>
    <row r="12622" spans="2:7">
      <c r="B12622" s="32">
        <f>SUMIF(Balanço[Estoque],Back!A12622,Balanço[Quantidade])</f>
        <v>0</v>
      </c>
      <c r="G12622" s="32" t="str" cm="1">
        <f t="array" ref="G12622">IF(F12622="","",SUM(_xlfn._xlws.FILTER(Balanço[Quantidade],(Balanço[Estoque]=Back!$E$3)*(Balanço[Material]=Back!F12622))))</f>
        <v/>
      </c>
    </row>
    <row r="12623" spans="2:7">
      <c r="B12623" s="32">
        <f>SUMIF(Balanço[Estoque],Back!A12623,Balanço[Quantidade])</f>
        <v>0</v>
      </c>
      <c r="G12623" s="32" t="str" cm="1">
        <f t="array" ref="G12623">IF(F12623="","",SUM(_xlfn._xlws.FILTER(Balanço[Quantidade],(Balanço[Estoque]=Back!$E$3)*(Balanço[Material]=Back!F12623))))</f>
        <v/>
      </c>
    </row>
    <row r="12624" spans="2:7">
      <c r="B12624" s="32">
        <f>SUMIF(Balanço[Estoque],Back!A12624,Balanço[Quantidade])</f>
        <v>0</v>
      </c>
      <c r="G12624" s="32" t="str" cm="1">
        <f t="array" ref="G12624">IF(F12624="","",SUM(_xlfn._xlws.FILTER(Balanço[Quantidade],(Balanço[Estoque]=Back!$E$3)*(Balanço[Material]=Back!F12624))))</f>
        <v/>
      </c>
    </row>
    <row r="12625" spans="2:7">
      <c r="B12625" s="32">
        <f>SUMIF(Balanço[Estoque],Back!A12625,Balanço[Quantidade])</f>
        <v>0</v>
      </c>
      <c r="G12625" s="32" t="str" cm="1">
        <f t="array" ref="G12625">IF(F12625="","",SUM(_xlfn._xlws.FILTER(Balanço[Quantidade],(Balanço[Estoque]=Back!$E$3)*(Balanço[Material]=Back!F12625))))</f>
        <v/>
      </c>
    </row>
    <row r="12626" spans="2:7">
      <c r="B12626" s="32">
        <f>SUMIF(Balanço[Estoque],Back!A12626,Balanço[Quantidade])</f>
        <v>0</v>
      </c>
      <c r="G12626" s="32" t="str" cm="1">
        <f t="array" ref="G12626">IF(F12626="","",SUM(_xlfn._xlws.FILTER(Balanço[Quantidade],(Balanço[Estoque]=Back!$E$3)*(Balanço[Material]=Back!F12626))))</f>
        <v/>
      </c>
    </row>
    <row r="12627" spans="2:7">
      <c r="B12627" s="32">
        <f>SUMIF(Balanço[Estoque],Back!A12627,Balanço[Quantidade])</f>
        <v>0</v>
      </c>
      <c r="G12627" s="32" t="str" cm="1">
        <f t="array" ref="G12627">IF(F12627="","",SUM(_xlfn._xlws.FILTER(Balanço[Quantidade],(Balanço[Estoque]=Back!$E$3)*(Balanço[Material]=Back!F12627))))</f>
        <v/>
      </c>
    </row>
    <row r="12628" spans="2:7">
      <c r="B12628" s="32">
        <f>SUMIF(Balanço[Estoque],Back!A12628,Balanço[Quantidade])</f>
        <v>0</v>
      </c>
      <c r="G12628" s="32" t="str" cm="1">
        <f t="array" ref="G12628">IF(F12628="","",SUM(_xlfn._xlws.FILTER(Balanço[Quantidade],(Balanço[Estoque]=Back!$E$3)*(Balanço[Material]=Back!F12628))))</f>
        <v/>
      </c>
    </row>
    <row r="12629" spans="2:7">
      <c r="B12629" s="32">
        <f>SUMIF(Balanço[Estoque],Back!A12629,Balanço[Quantidade])</f>
        <v>0</v>
      </c>
      <c r="G12629" s="32" t="str" cm="1">
        <f t="array" ref="G12629">IF(F12629="","",SUM(_xlfn._xlws.FILTER(Balanço[Quantidade],(Balanço[Estoque]=Back!$E$3)*(Balanço[Material]=Back!F12629))))</f>
        <v/>
      </c>
    </row>
    <row r="12630" spans="2:7">
      <c r="B12630" s="32">
        <f>SUMIF(Balanço[Estoque],Back!A12630,Balanço[Quantidade])</f>
        <v>0</v>
      </c>
      <c r="G12630" s="32" t="str" cm="1">
        <f t="array" ref="G12630">IF(F12630="","",SUM(_xlfn._xlws.FILTER(Balanço[Quantidade],(Balanço[Estoque]=Back!$E$3)*(Balanço[Material]=Back!F12630))))</f>
        <v/>
      </c>
    </row>
    <row r="12631" spans="2:7">
      <c r="B12631" s="32">
        <f>SUMIF(Balanço[Estoque],Back!A12631,Balanço[Quantidade])</f>
        <v>0</v>
      </c>
      <c r="G12631" s="32" t="str" cm="1">
        <f t="array" ref="G12631">IF(F12631="","",SUM(_xlfn._xlws.FILTER(Balanço[Quantidade],(Balanço[Estoque]=Back!$E$3)*(Balanço[Material]=Back!F12631))))</f>
        <v/>
      </c>
    </row>
    <row r="12632" spans="2:7">
      <c r="B12632" s="32">
        <f>SUMIF(Balanço[Estoque],Back!A12632,Balanço[Quantidade])</f>
        <v>0</v>
      </c>
      <c r="G12632" s="32" t="str" cm="1">
        <f t="array" ref="G12632">IF(F12632="","",SUM(_xlfn._xlws.FILTER(Balanço[Quantidade],(Balanço[Estoque]=Back!$E$3)*(Balanço[Material]=Back!F12632))))</f>
        <v/>
      </c>
    </row>
    <row r="12633" spans="2:7">
      <c r="B12633" s="32">
        <f>SUMIF(Balanço[Estoque],Back!A12633,Balanço[Quantidade])</f>
        <v>0</v>
      </c>
      <c r="G12633" s="32" t="str" cm="1">
        <f t="array" ref="G12633">IF(F12633="","",SUM(_xlfn._xlws.FILTER(Balanço[Quantidade],(Balanço[Estoque]=Back!$E$3)*(Balanço[Material]=Back!F12633))))</f>
        <v/>
      </c>
    </row>
    <row r="12634" spans="2:7">
      <c r="B12634" s="32">
        <f>SUMIF(Balanço[Estoque],Back!A12634,Balanço[Quantidade])</f>
        <v>0</v>
      </c>
      <c r="G12634" s="32" t="str" cm="1">
        <f t="array" ref="G12634">IF(F12634="","",SUM(_xlfn._xlws.FILTER(Balanço[Quantidade],(Balanço[Estoque]=Back!$E$3)*(Balanço[Material]=Back!F12634))))</f>
        <v/>
      </c>
    </row>
    <row r="12635" spans="2:7">
      <c r="B12635" s="32">
        <f>SUMIF(Balanço[Estoque],Back!A12635,Balanço[Quantidade])</f>
        <v>0</v>
      </c>
      <c r="G12635" s="32" t="str" cm="1">
        <f t="array" ref="G12635">IF(F12635="","",SUM(_xlfn._xlws.FILTER(Balanço[Quantidade],(Balanço[Estoque]=Back!$E$3)*(Balanço[Material]=Back!F12635))))</f>
        <v/>
      </c>
    </row>
    <row r="12636" spans="2:7">
      <c r="B12636" s="32">
        <f>SUMIF(Balanço[Estoque],Back!A12636,Balanço[Quantidade])</f>
        <v>0</v>
      </c>
      <c r="G12636" s="32" t="str" cm="1">
        <f t="array" ref="G12636">IF(F12636="","",SUM(_xlfn._xlws.FILTER(Balanço[Quantidade],(Balanço[Estoque]=Back!$E$3)*(Balanço[Material]=Back!F12636))))</f>
        <v/>
      </c>
    </row>
    <row r="12637" spans="2:7">
      <c r="B12637" s="32">
        <f>SUMIF(Balanço[Estoque],Back!A12637,Balanço[Quantidade])</f>
        <v>0</v>
      </c>
      <c r="G12637" s="32" t="str" cm="1">
        <f t="array" ref="G12637">IF(F12637="","",SUM(_xlfn._xlws.FILTER(Balanço[Quantidade],(Balanço[Estoque]=Back!$E$3)*(Balanço[Material]=Back!F12637))))</f>
        <v/>
      </c>
    </row>
    <row r="12638" spans="2:7">
      <c r="B12638" s="32">
        <f>SUMIF(Balanço[Estoque],Back!A12638,Balanço[Quantidade])</f>
        <v>0</v>
      </c>
      <c r="G12638" s="32" t="str" cm="1">
        <f t="array" ref="G12638">IF(F12638="","",SUM(_xlfn._xlws.FILTER(Balanço[Quantidade],(Balanço[Estoque]=Back!$E$3)*(Balanço[Material]=Back!F12638))))</f>
        <v/>
      </c>
    </row>
    <row r="12639" spans="2:7">
      <c r="B12639" s="32">
        <f>SUMIF(Balanço[Estoque],Back!A12639,Balanço[Quantidade])</f>
        <v>0</v>
      </c>
      <c r="G12639" s="32" t="str" cm="1">
        <f t="array" ref="G12639">IF(F12639="","",SUM(_xlfn._xlws.FILTER(Balanço[Quantidade],(Balanço[Estoque]=Back!$E$3)*(Balanço[Material]=Back!F12639))))</f>
        <v/>
      </c>
    </row>
    <row r="12640" spans="2:7">
      <c r="B12640" s="32">
        <f>SUMIF(Balanço[Estoque],Back!A12640,Balanço[Quantidade])</f>
        <v>0</v>
      </c>
      <c r="G12640" s="32" t="str" cm="1">
        <f t="array" ref="G12640">IF(F12640="","",SUM(_xlfn._xlws.FILTER(Balanço[Quantidade],(Balanço[Estoque]=Back!$E$3)*(Balanço[Material]=Back!F12640))))</f>
        <v/>
      </c>
    </row>
    <row r="12641" spans="2:7">
      <c r="B12641" s="32">
        <f>SUMIF(Balanço[Estoque],Back!A12641,Balanço[Quantidade])</f>
        <v>0</v>
      </c>
      <c r="G12641" s="32" t="str" cm="1">
        <f t="array" ref="G12641">IF(F12641="","",SUM(_xlfn._xlws.FILTER(Balanço[Quantidade],(Balanço[Estoque]=Back!$E$3)*(Balanço[Material]=Back!F12641))))</f>
        <v/>
      </c>
    </row>
    <row r="12642" spans="2:7">
      <c r="B12642" s="32">
        <f>SUMIF(Balanço[Estoque],Back!A12642,Balanço[Quantidade])</f>
        <v>0</v>
      </c>
      <c r="G12642" s="32" t="str" cm="1">
        <f t="array" ref="G12642">IF(F12642="","",SUM(_xlfn._xlws.FILTER(Balanço[Quantidade],(Balanço[Estoque]=Back!$E$3)*(Balanço[Material]=Back!F12642))))</f>
        <v/>
      </c>
    </row>
    <row r="12643" spans="2:7">
      <c r="B12643" s="32">
        <f>SUMIF(Balanço[Estoque],Back!A12643,Balanço[Quantidade])</f>
        <v>0</v>
      </c>
      <c r="G12643" s="32" t="str" cm="1">
        <f t="array" ref="G12643">IF(F12643="","",SUM(_xlfn._xlws.FILTER(Balanço[Quantidade],(Balanço[Estoque]=Back!$E$3)*(Balanço[Material]=Back!F12643))))</f>
        <v/>
      </c>
    </row>
    <row r="12644" spans="2:7">
      <c r="B12644" s="32">
        <f>SUMIF(Balanço[Estoque],Back!A12644,Balanço[Quantidade])</f>
        <v>0</v>
      </c>
      <c r="G12644" s="32" t="str" cm="1">
        <f t="array" ref="G12644">IF(F12644="","",SUM(_xlfn._xlws.FILTER(Balanço[Quantidade],(Balanço[Estoque]=Back!$E$3)*(Balanço[Material]=Back!F12644))))</f>
        <v/>
      </c>
    </row>
    <row r="12645" spans="2:7">
      <c r="B12645" s="32">
        <f>SUMIF(Balanço[Estoque],Back!A12645,Balanço[Quantidade])</f>
        <v>0</v>
      </c>
      <c r="G12645" s="32" t="str" cm="1">
        <f t="array" ref="G12645">IF(F12645="","",SUM(_xlfn._xlws.FILTER(Balanço[Quantidade],(Balanço[Estoque]=Back!$E$3)*(Balanço[Material]=Back!F12645))))</f>
        <v/>
      </c>
    </row>
    <row r="12646" spans="2:7">
      <c r="B12646" s="32">
        <f>SUMIF(Balanço[Estoque],Back!A12646,Balanço[Quantidade])</f>
        <v>0</v>
      </c>
      <c r="G12646" s="32" t="str" cm="1">
        <f t="array" ref="G12646">IF(F12646="","",SUM(_xlfn._xlws.FILTER(Balanço[Quantidade],(Balanço[Estoque]=Back!$E$3)*(Balanço[Material]=Back!F12646))))</f>
        <v/>
      </c>
    </row>
    <row r="12647" spans="2:7">
      <c r="B12647" s="32">
        <f>SUMIF(Balanço[Estoque],Back!A12647,Balanço[Quantidade])</f>
        <v>0</v>
      </c>
      <c r="G12647" s="32" t="str" cm="1">
        <f t="array" ref="G12647">IF(F12647="","",SUM(_xlfn._xlws.FILTER(Balanço[Quantidade],(Balanço[Estoque]=Back!$E$3)*(Balanço[Material]=Back!F12647))))</f>
        <v/>
      </c>
    </row>
    <row r="12648" spans="2:7">
      <c r="B12648" s="32">
        <f>SUMIF(Balanço[Estoque],Back!A12648,Balanço[Quantidade])</f>
        <v>0</v>
      </c>
      <c r="G12648" s="32" t="str" cm="1">
        <f t="array" ref="G12648">IF(F12648="","",SUM(_xlfn._xlws.FILTER(Balanço[Quantidade],(Balanço[Estoque]=Back!$E$3)*(Balanço[Material]=Back!F12648))))</f>
        <v/>
      </c>
    </row>
    <row r="12649" spans="2:7">
      <c r="B12649" s="32">
        <f>SUMIF(Balanço[Estoque],Back!A12649,Balanço[Quantidade])</f>
        <v>0</v>
      </c>
      <c r="G12649" s="32" t="str" cm="1">
        <f t="array" ref="G12649">IF(F12649="","",SUM(_xlfn._xlws.FILTER(Balanço[Quantidade],(Balanço[Estoque]=Back!$E$3)*(Balanço[Material]=Back!F12649))))</f>
        <v/>
      </c>
    </row>
    <row r="12650" spans="2:7">
      <c r="B12650" s="32">
        <f>SUMIF(Balanço[Estoque],Back!A12650,Balanço[Quantidade])</f>
        <v>0</v>
      </c>
      <c r="G12650" s="32" t="str" cm="1">
        <f t="array" ref="G12650">IF(F12650="","",SUM(_xlfn._xlws.FILTER(Balanço[Quantidade],(Balanço[Estoque]=Back!$E$3)*(Balanço[Material]=Back!F12650))))</f>
        <v/>
      </c>
    </row>
    <row r="12651" spans="2:7">
      <c r="B12651" s="32">
        <f>SUMIF(Balanço[Estoque],Back!A12651,Balanço[Quantidade])</f>
        <v>0</v>
      </c>
      <c r="G12651" s="32" t="str" cm="1">
        <f t="array" ref="G12651">IF(F12651="","",SUM(_xlfn._xlws.FILTER(Balanço[Quantidade],(Balanço[Estoque]=Back!$E$3)*(Balanço[Material]=Back!F12651))))</f>
        <v/>
      </c>
    </row>
    <row r="12652" spans="2:7">
      <c r="B12652" s="32">
        <f>SUMIF(Balanço[Estoque],Back!A12652,Balanço[Quantidade])</f>
        <v>0</v>
      </c>
      <c r="G12652" s="32" t="str" cm="1">
        <f t="array" ref="G12652">IF(F12652="","",SUM(_xlfn._xlws.FILTER(Balanço[Quantidade],(Balanço[Estoque]=Back!$E$3)*(Balanço[Material]=Back!F12652))))</f>
        <v/>
      </c>
    </row>
    <row r="12653" spans="2:7">
      <c r="B12653" s="32">
        <f>SUMIF(Balanço[Estoque],Back!A12653,Balanço[Quantidade])</f>
        <v>0</v>
      </c>
      <c r="G12653" s="32" t="str" cm="1">
        <f t="array" ref="G12653">IF(F12653="","",SUM(_xlfn._xlws.FILTER(Balanço[Quantidade],(Balanço[Estoque]=Back!$E$3)*(Balanço[Material]=Back!F12653))))</f>
        <v/>
      </c>
    </row>
    <row r="12654" spans="2:7">
      <c r="B12654" s="32">
        <f>SUMIF(Balanço[Estoque],Back!A12654,Balanço[Quantidade])</f>
        <v>0</v>
      </c>
      <c r="G12654" s="32" t="str" cm="1">
        <f t="array" ref="G12654">IF(F12654="","",SUM(_xlfn._xlws.FILTER(Balanço[Quantidade],(Balanço[Estoque]=Back!$E$3)*(Balanço[Material]=Back!F12654))))</f>
        <v/>
      </c>
    </row>
    <row r="12655" spans="2:7">
      <c r="B12655" s="32">
        <f>SUMIF(Balanço[Estoque],Back!A12655,Balanço[Quantidade])</f>
        <v>0</v>
      </c>
      <c r="G12655" s="32" t="str" cm="1">
        <f t="array" ref="G12655">IF(F12655="","",SUM(_xlfn._xlws.FILTER(Balanço[Quantidade],(Balanço[Estoque]=Back!$E$3)*(Balanço[Material]=Back!F12655))))</f>
        <v/>
      </c>
    </row>
    <row r="12656" spans="2:7">
      <c r="B12656" s="32">
        <f>SUMIF(Balanço[Estoque],Back!A12656,Balanço[Quantidade])</f>
        <v>0</v>
      </c>
      <c r="G12656" s="32" t="str" cm="1">
        <f t="array" ref="G12656">IF(F12656="","",SUM(_xlfn._xlws.FILTER(Balanço[Quantidade],(Balanço[Estoque]=Back!$E$3)*(Balanço[Material]=Back!F12656))))</f>
        <v/>
      </c>
    </row>
    <row r="12657" spans="2:7">
      <c r="B12657" s="32">
        <f>SUMIF(Balanço[Estoque],Back!A12657,Balanço[Quantidade])</f>
        <v>0</v>
      </c>
      <c r="G12657" s="32" t="str" cm="1">
        <f t="array" ref="G12657">IF(F12657="","",SUM(_xlfn._xlws.FILTER(Balanço[Quantidade],(Balanço[Estoque]=Back!$E$3)*(Balanço[Material]=Back!F12657))))</f>
        <v/>
      </c>
    </row>
    <row r="12658" spans="2:7">
      <c r="B12658" s="32">
        <f>SUMIF(Balanço[Estoque],Back!A12658,Balanço[Quantidade])</f>
        <v>0</v>
      </c>
      <c r="G12658" s="32" t="str" cm="1">
        <f t="array" ref="G12658">IF(F12658="","",SUM(_xlfn._xlws.FILTER(Balanço[Quantidade],(Balanço[Estoque]=Back!$E$3)*(Balanço[Material]=Back!F12658))))</f>
        <v/>
      </c>
    </row>
    <row r="12659" spans="2:7">
      <c r="B12659" s="32">
        <f>SUMIF(Balanço[Estoque],Back!A12659,Balanço[Quantidade])</f>
        <v>0</v>
      </c>
      <c r="G12659" s="32" t="str" cm="1">
        <f t="array" ref="G12659">IF(F12659="","",SUM(_xlfn._xlws.FILTER(Balanço[Quantidade],(Balanço[Estoque]=Back!$E$3)*(Balanço[Material]=Back!F12659))))</f>
        <v/>
      </c>
    </row>
    <row r="12660" spans="2:7">
      <c r="B12660" s="32">
        <f>SUMIF(Balanço[Estoque],Back!A12660,Balanço[Quantidade])</f>
        <v>0</v>
      </c>
      <c r="G12660" s="32" t="str" cm="1">
        <f t="array" ref="G12660">IF(F12660="","",SUM(_xlfn._xlws.FILTER(Balanço[Quantidade],(Balanço[Estoque]=Back!$E$3)*(Balanço[Material]=Back!F12660))))</f>
        <v/>
      </c>
    </row>
    <row r="12661" spans="2:7">
      <c r="B12661" s="32">
        <f>SUMIF(Balanço[Estoque],Back!A12661,Balanço[Quantidade])</f>
        <v>0</v>
      </c>
      <c r="G12661" s="32" t="str" cm="1">
        <f t="array" ref="G12661">IF(F12661="","",SUM(_xlfn._xlws.FILTER(Balanço[Quantidade],(Balanço[Estoque]=Back!$E$3)*(Balanço[Material]=Back!F12661))))</f>
        <v/>
      </c>
    </row>
    <row r="12662" spans="2:7">
      <c r="B12662" s="32">
        <f>SUMIF(Balanço[Estoque],Back!A12662,Balanço[Quantidade])</f>
        <v>0</v>
      </c>
      <c r="G12662" s="32" t="str" cm="1">
        <f t="array" ref="G12662">IF(F12662="","",SUM(_xlfn._xlws.FILTER(Balanço[Quantidade],(Balanço[Estoque]=Back!$E$3)*(Balanço[Material]=Back!F12662))))</f>
        <v/>
      </c>
    </row>
    <row r="12663" spans="2:7">
      <c r="B12663" s="32">
        <f>SUMIF(Balanço[Estoque],Back!A12663,Balanço[Quantidade])</f>
        <v>0</v>
      </c>
      <c r="G12663" s="32" t="str" cm="1">
        <f t="array" ref="G12663">IF(F12663="","",SUM(_xlfn._xlws.FILTER(Balanço[Quantidade],(Balanço[Estoque]=Back!$E$3)*(Balanço[Material]=Back!F12663))))</f>
        <v/>
      </c>
    </row>
    <row r="12664" spans="2:7">
      <c r="B12664" s="32">
        <f>SUMIF(Balanço[Estoque],Back!A12664,Balanço[Quantidade])</f>
        <v>0</v>
      </c>
      <c r="G12664" s="32" t="str" cm="1">
        <f t="array" ref="G12664">IF(F12664="","",SUM(_xlfn._xlws.FILTER(Balanço[Quantidade],(Balanço[Estoque]=Back!$E$3)*(Balanço[Material]=Back!F12664))))</f>
        <v/>
      </c>
    </row>
    <row r="12665" spans="2:7">
      <c r="B12665" s="32">
        <f>SUMIF(Balanço[Estoque],Back!A12665,Balanço[Quantidade])</f>
        <v>0</v>
      </c>
      <c r="G12665" s="32" t="str" cm="1">
        <f t="array" ref="G12665">IF(F12665="","",SUM(_xlfn._xlws.FILTER(Balanço[Quantidade],(Balanço[Estoque]=Back!$E$3)*(Balanço[Material]=Back!F12665))))</f>
        <v/>
      </c>
    </row>
    <row r="12666" spans="2:7">
      <c r="B12666" s="32">
        <f>SUMIF(Balanço[Estoque],Back!A12666,Balanço[Quantidade])</f>
        <v>0</v>
      </c>
      <c r="G12666" s="32" t="str" cm="1">
        <f t="array" ref="G12666">IF(F12666="","",SUM(_xlfn._xlws.FILTER(Balanço[Quantidade],(Balanço[Estoque]=Back!$E$3)*(Balanço[Material]=Back!F12666))))</f>
        <v/>
      </c>
    </row>
    <row r="12667" spans="2:7">
      <c r="B12667" s="32">
        <f>SUMIF(Balanço[Estoque],Back!A12667,Balanço[Quantidade])</f>
        <v>0</v>
      </c>
      <c r="G12667" s="32" t="str" cm="1">
        <f t="array" ref="G12667">IF(F12667="","",SUM(_xlfn._xlws.FILTER(Balanço[Quantidade],(Balanço[Estoque]=Back!$E$3)*(Balanço[Material]=Back!F12667))))</f>
        <v/>
      </c>
    </row>
    <row r="12668" spans="2:7">
      <c r="B12668" s="32">
        <f>SUMIF(Balanço[Estoque],Back!A12668,Balanço[Quantidade])</f>
        <v>0</v>
      </c>
      <c r="G12668" s="32" t="str" cm="1">
        <f t="array" ref="G12668">IF(F12668="","",SUM(_xlfn._xlws.FILTER(Balanço[Quantidade],(Balanço[Estoque]=Back!$E$3)*(Balanço[Material]=Back!F12668))))</f>
        <v/>
      </c>
    </row>
    <row r="12669" spans="2:7">
      <c r="B12669" s="32">
        <f>SUMIF(Balanço[Estoque],Back!A12669,Balanço[Quantidade])</f>
        <v>0</v>
      </c>
      <c r="G12669" s="32" t="str" cm="1">
        <f t="array" ref="G12669">IF(F12669="","",SUM(_xlfn._xlws.FILTER(Balanço[Quantidade],(Balanço[Estoque]=Back!$E$3)*(Balanço[Material]=Back!F12669))))</f>
        <v/>
      </c>
    </row>
    <row r="12670" spans="2:7">
      <c r="B12670" s="32">
        <f>SUMIF(Balanço[Estoque],Back!A12670,Balanço[Quantidade])</f>
        <v>0</v>
      </c>
      <c r="G12670" s="32" t="str" cm="1">
        <f t="array" ref="G12670">IF(F12670="","",SUM(_xlfn._xlws.FILTER(Balanço[Quantidade],(Balanço[Estoque]=Back!$E$3)*(Balanço[Material]=Back!F12670))))</f>
        <v/>
      </c>
    </row>
    <row r="12671" spans="2:7">
      <c r="B12671" s="32">
        <f>SUMIF(Balanço[Estoque],Back!A12671,Balanço[Quantidade])</f>
        <v>0</v>
      </c>
      <c r="G12671" s="32" t="str" cm="1">
        <f t="array" ref="G12671">IF(F12671="","",SUM(_xlfn._xlws.FILTER(Balanço[Quantidade],(Balanço[Estoque]=Back!$E$3)*(Balanço[Material]=Back!F12671))))</f>
        <v/>
      </c>
    </row>
    <row r="12672" spans="2:7">
      <c r="B12672" s="32">
        <f>SUMIF(Balanço[Estoque],Back!A12672,Balanço[Quantidade])</f>
        <v>0</v>
      </c>
      <c r="G12672" s="32" t="str" cm="1">
        <f t="array" ref="G12672">IF(F12672="","",SUM(_xlfn._xlws.FILTER(Balanço[Quantidade],(Balanço[Estoque]=Back!$E$3)*(Balanço[Material]=Back!F12672))))</f>
        <v/>
      </c>
    </row>
    <row r="12673" spans="2:7">
      <c r="B12673" s="32">
        <f>SUMIF(Balanço[Estoque],Back!A12673,Balanço[Quantidade])</f>
        <v>0</v>
      </c>
      <c r="G12673" s="32" t="str" cm="1">
        <f t="array" ref="G12673">IF(F12673="","",SUM(_xlfn._xlws.FILTER(Balanço[Quantidade],(Balanço[Estoque]=Back!$E$3)*(Balanço[Material]=Back!F12673))))</f>
        <v/>
      </c>
    </row>
    <row r="12674" spans="2:7">
      <c r="B12674" s="32">
        <f>SUMIF(Balanço[Estoque],Back!A12674,Balanço[Quantidade])</f>
        <v>0</v>
      </c>
      <c r="G12674" s="32" t="str" cm="1">
        <f t="array" ref="G12674">IF(F12674="","",SUM(_xlfn._xlws.FILTER(Balanço[Quantidade],(Balanço[Estoque]=Back!$E$3)*(Balanço[Material]=Back!F12674))))</f>
        <v/>
      </c>
    </row>
    <row r="12675" spans="2:7">
      <c r="B12675" s="32">
        <f>SUMIF(Balanço[Estoque],Back!A12675,Balanço[Quantidade])</f>
        <v>0</v>
      </c>
      <c r="G12675" s="32" t="str" cm="1">
        <f t="array" ref="G12675">IF(F12675="","",SUM(_xlfn._xlws.FILTER(Balanço[Quantidade],(Balanço[Estoque]=Back!$E$3)*(Balanço[Material]=Back!F12675))))</f>
        <v/>
      </c>
    </row>
    <row r="12676" spans="2:7">
      <c r="B12676" s="32">
        <f>SUMIF(Balanço[Estoque],Back!A12676,Balanço[Quantidade])</f>
        <v>0</v>
      </c>
      <c r="G12676" s="32" t="str" cm="1">
        <f t="array" ref="G12676">IF(F12676="","",SUM(_xlfn._xlws.FILTER(Balanço[Quantidade],(Balanço[Estoque]=Back!$E$3)*(Balanço[Material]=Back!F12676))))</f>
        <v/>
      </c>
    </row>
    <row r="12677" spans="2:7">
      <c r="B12677" s="32">
        <f>SUMIF(Balanço[Estoque],Back!A12677,Balanço[Quantidade])</f>
        <v>0</v>
      </c>
      <c r="G12677" s="32" t="str" cm="1">
        <f t="array" ref="G12677">IF(F12677="","",SUM(_xlfn._xlws.FILTER(Balanço[Quantidade],(Balanço[Estoque]=Back!$E$3)*(Balanço[Material]=Back!F12677))))</f>
        <v/>
      </c>
    </row>
    <row r="12678" spans="2:7">
      <c r="B12678" s="32">
        <f>SUMIF(Balanço[Estoque],Back!A12678,Balanço[Quantidade])</f>
        <v>0</v>
      </c>
      <c r="G12678" s="32" t="str" cm="1">
        <f t="array" ref="G12678">IF(F12678="","",SUM(_xlfn._xlws.FILTER(Balanço[Quantidade],(Balanço[Estoque]=Back!$E$3)*(Balanço[Material]=Back!F12678))))</f>
        <v/>
      </c>
    </row>
    <row r="12679" spans="2:7">
      <c r="B12679" s="32">
        <f>SUMIF(Balanço[Estoque],Back!A12679,Balanço[Quantidade])</f>
        <v>0</v>
      </c>
      <c r="G12679" s="32" t="str" cm="1">
        <f t="array" ref="G12679">IF(F12679="","",SUM(_xlfn._xlws.FILTER(Balanço[Quantidade],(Balanço[Estoque]=Back!$E$3)*(Balanço[Material]=Back!F12679))))</f>
        <v/>
      </c>
    </row>
    <row r="12680" spans="2:7">
      <c r="B12680" s="32">
        <f>SUMIF(Balanço[Estoque],Back!A12680,Balanço[Quantidade])</f>
        <v>0</v>
      </c>
      <c r="G12680" s="32" t="str" cm="1">
        <f t="array" ref="G12680">IF(F12680="","",SUM(_xlfn._xlws.FILTER(Balanço[Quantidade],(Balanço[Estoque]=Back!$E$3)*(Balanço[Material]=Back!F12680))))</f>
        <v/>
      </c>
    </row>
    <row r="12681" spans="2:7">
      <c r="B12681" s="32">
        <f>SUMIF(Balanço[Estoque],Back!A12681,Balanço[Quantidade])</f>
        <v>0</v>
      </c>
      <c r="G12681" s="32" t="str" cm="1">
        <f t="array" ref="G12681">IF(F12681="","",SUM(_xlfn._xlws.FILTER(Balanço[Quantidade],(Balanço[Estoque]=Back!$E$3)*(Balanço[Material]=Back!F12681))))</f>
        <v/>
      </c>
    </row>
    <row r="12682" spans="2:7">
      <c r="B12682" s="32">
        <f>SUMIF(Balanço[Estoque],Back!A12682,Balanço[Quantidade])</f>
        <v>0</v>
      </c>
      <c r="G12682" s="32" t="str" cm="1">
        <f t="array" ref="G12682">IF(F12682="","",SUM(_xlfn._xlws.FILTER(Balanço[Quantidade],(Balanço[Estoque]=Back!$E$3)*(Balanço[Material]=Back!F12682))))</f>
        <v/>
      </c>
    </row>
    <row r="12683" spans="2:7">
      <c r="B12683" s="32">
        <f>SUMIF(Balanço[Estoque],Back!A12683,Balanço[Quantidade])</f>
        <v>0</v>
      </c>
      <c r="G12683" s="32" t="str" cm="1">
        <f t="array" ref="G12683">IF(F12683="","",SUM(_xlfn._xlws.FILTER(Balanço[Quantidade],(Balanço[Estoque]=Back!$E$3)*(Balanço[Material]=Back!F12683))))</f>
        <v/>
      </c>
    </row>
    <row r="12684" spans="2:7">
      <c r="B12684" s="32">
        <f>SUMIF(Balanço[Estoque],Back!A12684,Balanço[Quantidade])</f>
        <v>0</v>
      </c>
      <c r="G12684" s="32" t="str" cm="1">
        <f t="array" ref="G12684">IF(F12684="","",SUM(_xlfn._xlws.FILTER(Balanço[Quantidade],(Balanço[Estoque]=Back!$E$3)*(Balanço[Material]=Back!F12684))))</f>
        <v/>
      </c>
    </row>
    <row r="12685" spans="2:7">
      <c r="B12685" s="32">
        <f>SUMIF(Balanço[Estoque],Back!A12685,Balanço[Quantidade])</f>
        <v>0</v>
      </c>
      <c r="G12685" s="32" t="str" cm="1">
        <f t="array" ref="G12685">IF(F12685="","",SUM(_xlfn._xlws.FILTER(Balanço[Quantidade],(Balanço[Estoque]=Back!$E$3)*(Balanço[Material]=Back!F12685))))</f>
        <v/>
      </c>
    </row>
    <row r="12686" spans="2:7">
      <c r="B12686" s="32">
        <f>SUMIF(Balanço[Estoque],Back!A12686,Balanço[Quantidade])</f>
        <v>0</v>
      </c>
      <c r="G12686" s="32" t="str" cm="1">
        <f t="array" ref="G12686">IF(F12686="","",SUM(_xlfn._xlws.FILTER(Balanço[Quantidade],(Balanço[Estoque]=Back!$E$3)*(Balanço[Material]=Back!F12686))))</f>
        <v/>
      </c>
    </row>
    <row r="12687" spans="2:7">
      <c r="B12687" s="32">
        <f>SUMIF(Balanço[Estoque],Back!A12687,Balanço[Quantidade])</f>
        <v>0</v>
      </c>
      <c r="G12687" s="32" t="str" cm="1">
        <f t="array" ref="G12687">IF(F12687="","",SUM(_xlfn._xlws.FILTER(Balanço[Quantidade],(Balanço[Estoque]=Back!$E$3)*(Balanço[Material]=Back!F12687))))</f>
        <v/>
      </c>
    </row>
    <row r="12688" spans="2:7">
      <c r="B12688" s="32">
        <f>SUMIF(Balanço[Estoque],Back!A12688,Balanço[Quantidade])</f>
        <v>0</v>
      </c>
      <c r="G12688" s="32" t="str" cm="1">
        <f t="array" ref="G12688">IF(F12688="","",SUM(_xlfn._xlws.FILTER(Balanço[Quantidade],(Balanço[Estoque]=Back!$E$3)*(Balanço[Material]=Back!F12688))))</f>
        <v/>
      </c>
    </row>
    <row r="12689" spans="2:7">
      <c r="B12689" s="32">
        <f>SUMIF(Balanço[Estoque],Back!A12689,Balanço[Quantidade])</f>
        <v>0</v>
      </c>
      <c r="G12689" s="32" t="str" cm="1">
        <f t="array" ref="G12689">IF(F12689="","",SUM(_xlfn._xlws.FILTER(Balanço[Quantidade],(Balanço[Estoque]=Back!$E$3)*(Balanço[Material]=Back!F12689))))</f>
        <v/>
      </c>
    </row>
    <row r="12690" spans="2:7">
      <c r="B12690" s="32">
        <f>SUMIF(Balanço[Estoque],Back!A12690,Balanço[Quantidade])</f>
        <v>0</v>
      </c>
      <c r="G12690" s="32" t="str" cm="1">
        <f t="array" ref="G12690">IF(F12690="","",SUM(_xlfn._xlws.FILTER(Balanço[Quantidade],(Balanço[Estoque]=Back!$E$3)*(Balanço[Material]=Back!F12690))))</f>
        <v/>
      </c>
    </row>
    <row r="12691" spans="2:7">
      <c r="B12691" s="32">
        <f>SUMIF(Balanço[Estoque],Back!A12691,Balanço[Quantidade])</f>
        <v>0</v>
      </c>
      <c r="G12691" s="32" t="str" cm="1">
        <f t="array" ref="G12691">IF(F12691="","",SUM(_xlfn._xlws.FILTER(Balanço[Quantidade],(Balanço[Estoque]=Back!$E$3)*(Balanço[Material]=Back!F12691))))</f>
        <v/>
      </c>
    </row>
    <row r="12692" spans="2:7">
      <c r="B12692" s="32">
        <f>SUMIF(Balanço[Estoque],Back!A12692,Balanço[Quantidade])</f>
        <v>0</v>
      </c>
      <c r="G12692" s="32" t="str" cm="1">
        <f t="array" ref="G12692">IF(F12692="","",SUM(_xlfn._xlws.FILTER(Balanço[Quantidade],(Balanço[Estoque]=Back!$E$3)*(Balanço[Material]=Back!F12692))))</f>
        <v/>
      </c>
    </row>
    <row r="12693" spans="2:7">
      <c r="B12693" s="32">
        <f>SUMIF(Balanço[Estoque],Back!A12693,Balanço[Quantidade])</f>
        <v>0</v>
      </c>
      <c r="G12693" s="32" t="str" cm="1">
        <f t="array" ref="G12693">IF(F12693="","",SUM(_xlfn._xlws.FILTER(Balanço[Quantidade],(Balanço[Estoque]=Back!$E$3)*(Balanço[Material]=Back!F12693))))</f>
        <v/>
      </c>
    </row>
    <row r="12694" spans="2:7">
      <c r="B12694" s="32">
        <f>SUMIF(Balanço[Estoque],Back!A12694,Balanço[Quantidade])</f>
        <v>0</v>
      </c>
      <c r="G12694" s="32" t="str" cm="1">
        <f t="array" ref="G12694">IF(F12694="","",SUM(_xlfn._xlws.FILTER(Balanço[Quantidade],(Balanço[Estoque]=Back!$E$3)*(Balanço[Material]=Back!F12694))))</f>
        <v/>
      </c>
    </row>
    <row r="12695" spans="2:7">
      <c r="B12695" s="32">
        <f>SUMIF(Balanço[Estoque],Back!A12695,Balanço[Quantidade])</f>
        <v>0</v>
      </c>
      <c r="G12695" s="32" t="str" cm="1">
        <f t="array" ref="G12695">IF(F12695="","",SUM(_xlfn._xlws.FILTER(Balanço[Quantidade],(Balanço[Estoque]=Back!$E$3)*(Balanço[Material]=Back!F12695))))</f>
        <v/>
      </c>
    </row>
    <row r="12696" spans="2:7">
      <c r="B12696" s="32">
        <f>SUMIF(Balanço[Estoque],Back!A12696,Balanço[Quantidade])</f>
        <v>0</v>
      </c>
      <c r="G12696" s="32" t="str" cm="1">
        <f t="array" ref="G12696">IF(F12696="","",SUM(_xlfn._xlws.FILTER(Balanço[Quantidade],(Balanço[Estoque]=Back!$E$3)*(Balanço[Material]=Back!F12696))))</f>
        <v/>
      </c>
    </row>
    <row r="12697" spans="2:7">
      <c r="B12697" s="32">
        <f>SUMIF(Balanço[Estoque],Back!A12697,Balanço[Quantidade])</f>
        <v>0</v>
      </c>
      <c r="G12697" s="32" t="str" cm="1">
        <f t="array" ref="G12697">IF(F12697="","",SUM(_xlfn._xlws.FILTER(Balanço[Quantidade],(Balanço[Estoque]=Back!$E$3)*(Balanço[Material]=Back!F12697))))</f>
        <v/>
      </c>
    </row>
    <row r="12698" spans="2:7">
      <c r="B12698" s="32">
        <f>SUMIF(Balanço[Estoque],Back!A12698,Balanço[Quantidade])</f>
        <v>0</v>
      </c>
      <c r="G12698" s="32" t="str" cm="1">
        <f t="array" ref="G12698">IF(F12698="","",SUM(_xlfn._xlws.FILTER(Balanço[Quantidade],(Balanço[Estoque]=Back!$E$3)*(Balanço[Material]=Back!F12698))))</f>
        <v/>
      </c>
    </row>
    <row r="12699" spans="2:7">
      <c r="B12699" s="32">
        <f>SUMIF(Balanço[Estoque],Back!A12699,Balanço[Quantidade])</f>
        <v>0</v>
      </c>
      <c r="G12699" s="32" t="str" cm="1">
        <f t="array" ref="G12699">IF(F12699="","",SUM(_xlfn._xlws.FILTER(Balanço[Quantidade],(Balanço[Estoque]=Back!$E$3)*(Balanço[Material]=Back!F12699))))</f>
        <v/>
      </c>
    </row>
    <row r="12700" spans="2:7">
      <c r="B12700" s="32">
        <f>SUMIF(Balanço[Estoque],Back!A12700,Balanço[Quantidade])</f>
        <v>0</v>
      </c>
      <c r="G12700" s="32" t="str" cm="1">
        <f t="array" ref="G12700">IF(F12700="","",SUM(_xlfn._xlws.FILTER(Balanço[Quantidade],(Balanço[Estoque]=Back!$E$3)*(Balanço[Material]=Back!F12700))))</f>
        <v/>
      </c>
    </row>
    <row r="12701" spans="2:7">
      <c r="B12701" s="32">
        <f>SUMIF(Balanço[Estoque],Back!A12701,Balanço[Quantidade])</f>
        <v>0</v>
      </c>
      <c r="G12701" s="32" t="str" cm="1">
        <f t="array" ref="G12701">IF(F12701="","",SUM(_xlfn._xlws.FILTER(Balanço[Quantidade],(Balanço[Estoque]=Back!$E$3)*(Balanço[Material]=Back!F12701))))</f>
        <v/>
      </c>
    </row>
    <row r="12702" spans="2:7">
      <c r="B12702" s="32">
        <f>SUMIF(Balanço[Estoque],Back!A12702,Balanço[Quantidade])</f>
        <v>0</v>
      </c>
      <c r="G12702" s="32" t="str" cm="1">
        <f t="array" ref="G12702">IF(F12702="","",SUM(_xlfn._xlws.FILTER(Balanço[Quantidade],(Balanço[Estoque]=Back!$E$3)*(Balanço[Material]=Back!F12702))))</f>
        <v/>
      </c>
    </row>
    <row r="12703" spans="2:7">
      <c r="B12703" s="32">
        <f>SUMIF(Balanço[Estoque],Back!A12703,Balanço[Quantidade])</f>
        <v>0</v>
      </c>
      <c r="G12703" s="32" t="str" cm="1">
        <f t="array" ref="G12703">IF(F12703="","",SUM(_xlfn._xlws.FILTER(Balanço[Quantidade],(Balanço[Estoque]=Back!$E$3)*(Balanço[Material]=Back!F12703))))</f>
        <v/>
      </c>
    </row>
    <row r="12704" spans="2:7">
      <c r="B12704" s="32">
        <f>SUMIF(Balanço[Estoque],Back!A12704,Balanço[Quantidade])</f>
        <v>0</v>
      </c>
      <c r="G12704" s="32" t="str" cm="1">
        <f t="array" ref="G12704">IF(F12704="","",SUM(_xlfn._xlws.FILTER(Balanço[Quantidade],(Balanço[Estoque]=Back!$E$3)*(Balanço[Material]=Back!F12704))))</f>
        <v/>
      </c>
    </row>
    <row r="12705" spans="2:7">
      <c r="B12705" s="32">
        <f>SUMIF(Balanço[Estoque],Back!A12705,Balanço[Quantidade])</f>
        <v>0</v>
      </c>
      <c r="G12705" s="32" t="str" cm="1">
        <f t="array" ref="G12705">IF(F12705="","",SUM(_xlfn._xlws.FILTER(Balanço[Quantidade],(Balanço[Estoque]=Back!$E$3)*(Balanço[Material]=Back!F12705))))</f>
        <v/>
      </c>
    </row>
    <row r="12706" spans="2:7">
      <c r="B12706" s="32">
        <f>SUMIF(Balanço[Estoque],Back!A12706,Balanço[Quantidade])</f>
        <v>0</v>
      </c>
      <c r="G12706" s="32" t="str" cm="1">
        <f t="array" ref="G12706">IF(F12706="","",SUM(_xlfn._xlws.FILTER(Balanço[Quantidade],(Balanço[Estoque]=Back!$E$3)*(Balanço[Material]=Back!F12706))))</f>
        <v/>
      </c>
    </row>
    <row r="12707" spans="2:7">
      <c r="B12707" s="32">
        <f>SUMIF(Balanço[Estoque],Back!A12707,Balanço[Quantidade])</f>
        <v>0</v>
      </c>
      <c r="G12707" s="32" t="str" cm="1">
        <f t="array" ref="G12707">IF(F12707="","",SUM(_xlfn._xlws.FILTER(Balanço[Quantidade],(Balanço[Estoque]=Back!$E$3)*(Balanço[Material]=Back!F12707))))</f>
        <v/>
      </c>
    </row>
    <row r="12708" spans="2:7">
      <c r="B12708" s="32">
        <f>SUMIF(Balanço[Estoque],Back!A12708,Balanço[Quantidade])</f>
        <v>0</v>
      </c>
      <c r="G12708" s="32" t="str" cm="1">
        <f t="array" ref="G12708">IF(F12708="","",SUM(_xlfn._xlws.FILTER(Balanço[Quantidade],(Balanço[Estoque]=Back!$E$3)*(Balanço[Material]=Back!F12708))))</f>
        <v/>
      </c>
    </row>
    <row r="12709" spans="2:7">
      <c r="B12709" s="32">
        <f>SUMIF(Balanço[Estoque],Back!A12709,Balanço[Quantidade])</f>
        <v>0</v>
      </c>
      <c r="G12709" s="32" t="str" cm="1">
        <f t="array" ref="G12709">IF(F12709="","",SUM(_xlfn._xlws.FILTER(Balanço[Quantidade],(Balanço[Estoque]=Back!$E$3)*(Balanço[Material]=Back!F12709))))</f>
        <v/>
      </c>
    </row>
    <row r="12710" spans="2:7">
      <c r="B12710" s="32">
        <f>SUMIF(Balanço[Estoque],Back!A12710,Balanço[Quantidade])</f>
        <v>0</v>
      </c>
      <c r="G12710" s="32" t="str" cm="1">
        <f t="array" ref="G12710">IF(F12710="","",SUM(_xlfn._xlws.FILTER(Balanço[Quantidade],(Balanço[Estoque]=Back!$E$3)*(Balanço[Material]=Back!F12710))))</f>
        <v/>
      </c>
    </row>
    <row r="12711" spans="2:7">
      <c r="B12711" s="32">
        <f>SUMIF(Balanço[Estoque],Back!A12711,Balanço[Quantidade])</f>
        <v>0</v>
      </c>
      <c r="G12711" s="32" t="str" cm="1">
        <f t="array" ref="G12711">IF(F12711="","",SUM(_xlfn._xlws.FILTER(Balanço[Quantidade],(Balanço[Estoque]=Back!$E$3)*(Balanço[Material]=Back!F12711))))</f>
        <v/>
      </c>
    </row>
    <row r="12712" spans="2:7">
      <c r="B12712" s="32">
        <f>SUMIF(Balanço[Estoque],Back!A12712,Balanço[Quantidade])</f>
        <v>0</v>
      </c>
      <c r="G12712" s="32" t="str" cm="1">
        <f t="array" ref="G12712">IF(F12712="","",SUM(_xlfn._xlws.FILTER(Balanço[Quantidade],(Balanço[Estoque]=Back!$E$3)*(Balanço[Material]=Back!F12712))))</f>
        <v/>
      </c>
    </row>
    <row r="12713" spans="2:7">
      <c r="B12713" s="32">
        <f>SUMIF(Balanço[Estoque],Back!A12713,Balanço[Quantidade])</f>
        <v>0</v>
      </c>
      <c r="G12713" s="32" t="str" cm="1">
        <f t="array" ref="G12713">IF(F12713="","",SUM(_xlfn._xlws.FILTER(Balanço[Quantidade],(Balanço[Estoque]=Back!$E$3)*(Balanço[Material]=Back!F12713))))</f>
        <v/>
      </c>
    </row>
    <row r="12714" spans="2:7">
      <c r="B12714" s="32">
        <f>SUMIF(Balanço[Estoque],Back!A12714,Balanço[Quantidade])</f>
        <v>0</v>
      </c>
      <c r="G12714" s="32" t="str" cm="1">
        <f t="array" ref="G12714">IF(F12714="","",SUM(_xlfn._xlws.FILTER(Balanço[Quantidade],(Balanço[Estoque]=Back!$E$3)*(Balanço[Material]=Back!F12714))))</f>
        <v/>
      </c>
    </row>
    <row r="12715" spans="2:7">
      <c r="B12715" s="32">
        <f>SUMIF(Balanço[Estoque],Back!A12715,Balanço[Quantidade])</f>
        <v>0</v>
      </c>
      <c r="G12715" s="32" t="str" cm="1">
        <f t="array" ref="G12715">IF(F12715="","",SUM(_xlfn._xlws.FILTER(Balanço[Quantidade],(Balanço[Estoque]=Back!$E$3)*(Balanço[Material]=Back!F12715))))</f>
        <v/>
      </c>
    </row>
    <row r="12716" spans="2:7">
      <c r="B12716" s="32">
        <f>SUMIF(Balanço[Estoque],Back!A12716,Balanço[Quantidade])</f>
        <v>0</v>
      </c>
      <c r="G12716" s="32" t="str" cm="1">
        <f t="array" ref="G12716">IF(F12716="","",SUM(_xlfn._xlws.FILTER(Balanço[Quantidade],(Balanço[Estoque]=Back!$E$3)*(Balanço[Material]=Back!F12716))))</f>
        <v/>
      </c>
    </row>
    <row r="12717" spans="2:7">
      <c r="B12717" s="32">
        <f>SUMIF(Balanço[Estoque],Back!A12717,Balanço[Quantidade])</f>
        <v>0</v>
      </c>
      <c r="G12717" s="32" t="str" cm="1">
        <f t="array" ref="G12717">IF(F12717="","",SUM(_xlfn._xlws.FILTER(Balanço[Quantidade],(Balanço[Estoque]=Back!$E$3)*(Balanço[Material]=Back!F12717))))</f>
        <v/>
      </c>
    </row>
    <row r="12718" spans="2:7">
      <c r="B12718" s="32">
        <f>SUMIF(Balanço[Estoque],Back!A12718,Balanço[Quantidade])</f>
        <v>0</v>
      </c>
      <c r="G12718" s="32" t="str" cm="1">
        <f t="array" ref="G12718">IF(F12718="","",SUM(_xlfn._xlws.FILTER(Balanço[Quantidade],(Balanço[Estoque]=Back!$E$3)*(Balanço[Material]=Back!F12718))))</f>
        <v/>
      </c>
    </row>
    <row r="12719" spans="2:7">
      <c r="B12719" s="32">
        <f>SUMIF(Balanço[Estoque],Back!A12719,Balanço[Quantidade])</f>
        <v>0</v>
      </c>
      <c r="G12719" s="32" t="str" cm="1">
        <f t="array" ref="G12719">IF(F12719="","",SUM(_xlfn._xlws.FILTER(Balanço[Quantidade],(Balanço[Estoque]=Back!$E$3)*(Balanço[Material]=Back!F12719))))</f>
        <v/>
      </c>
    </row>
    <row r="12720" spans="2:7">
      <c r="B12720" s="32">
        <f>SUMIF(Balanço[Estoque],Back!A12720,Balanço[Quantidade])</f>
        <v>0</v>
      </c>
      <c r="G12720" s="32" t="str" cm="1">
        <f t="array" ref="G12720">IF(F12720="","",SUM(_xlfn._xlws.FILTER(Balanço[Quantidade],(Balanço[Estoque]=Back!$E$3)*(Balanço[Material]=Back!F12720))))</f>
        <v/>
      </c>
    </row>
    <row r="12721" spans="2:7">
      <c r="B12721" s="32">
        <f>SUMIF(Balanço[Estoque],Back!A12721,Balanço[Quantidade])</f>
        <v>0</v>
      </c>
      <c r="G12721" s="32" t="str" cm="1">
        <f t="array" ref="G12721">IF(F12721="","",SUM(_xlfn._xlws.FILTER(Balanço[Quantidade],(Balanço[Estoque]=Back!$E$3)*(Balanço[Material]=Back!F12721))))</f>
        <v/>
      </c>
    </row>
    <row r="12722" spans="2:7">
      <c r="B12722" s="32">
        <f>SUMIF(Balanço[Estoque],Back!A12722,Balanço[Quantidade])</f>
        <v>0</v>
      </c>
      <c r="G12722" s="32" t="str" cm="1">
        <f t="array" ref="G12722">IF(F12722="","",SUM(_xlfn._xlws.FILTER(Balanço[Quantidade],(Balanço[Estoque]=Back!$E$3)*(Balanço[Material]=Back!F12722))))</f>
        <v/>
      </c>
    </row>
    <row r="12723" spans="2:7">
      <c r="B12723" s="32">
        <f>SUMIF(Balanço[Estoque],Back!A12723,Balanço[Quantidade])</f>
        <v>0</v>
      </c>
      <c r="G12723" s="32" t="str" cm="1">
        <f t="array" ref="G12723">IF(F12723="","",SUM(_xlfn._xlws.FILTER(Balanço[Quantidade],(Balanço[Estoque]=Back!$E$3)*(Balanço[Material]=Back!F12723))))</f>
        <v/>
      </c>
    </row>
    <row r="12724" spans="2:7">
      <c r="B12724" s="32">
        <f>SUMIF(Balanço[Estoque],Back!A12724,Balanço[Quantidade])</f>
        <v>0</v>
      </c>
      <c r="G12724" s="32" t="str" cm="1">
        <f t="array" ref="G12724">IF(F12724="","",SUM(_xlfn._xlws.FILTER(Balanço[Quantidade],(Balanço[Estoque]=Back!$E$3)*(Balanço[Material]=Back!F12724))))</f>
        <v/>
      </c>
    </row>
    <row r="12725" spans="2:7">
      <c r="B12725" s="32">
        <f>SUMIF(Balanço[Estoque],Back!A12725,Balanço[Quantidade])</f>
        <v>0</v>
      </c>
      <c r="G12725" s="32" t="str" cm="1">
        <f t="array" ref="G12725">IF(F12725="","",SUM(_xlfn._xlws.FILTER(Balanço[Quantidade],(Balanço[Estoque]=Back!$E$3)*(Balanço[Material]=Back!F12725))))</f>
        <v/>
      </c>
    </row>
    <row r="12726" spans="2:7">
      <c r="B12726" s="32">
        <f>SUMIF(Balanço[Estoque],Back!A12726,Balanço[Quantidade])</f>
        <v>0</v>
      </c>
      <c r="G12726" s="32" t="str" cm="1">
        <f t="array" ref="G12726">IF(F12726="","",SUM(_xlfn._xlws.FILTER(Balanço[Quantidade],(Balanço[Estoque]=Back!$E$3)*(Balanço[Material]=Back!F12726))))</f>
        <v/>
      </c>
    </row>
    <row r="12727" spans="2:7">
      <c r="B12727" s="32">
        <f>SUMIF(Balanço[Estoque],Back!A12727,Balanço[Quantidade])</f>
        <v>0</v>
      </c>
      <c r="G12727" s="32" t="str" cm="1">
        <f t="array" ref="G12727">IF(F12727="","",SUM(_xlfn._xlws.FILTER(Balanço[Quantidade],(Balanço[Estoque]=Back!$E$3)*(Balanço[Material]=Back!F12727))))</f>
        <v/>
      </c>
    </row>
    <row r="12728" spans="2:7">
      <c r="B12728" s="32">
        <f>SUMIF(Balanço[Estoque],Back!A12728,Balanço[Quantidade])</f>
        <v>0</v>
      </c>
      <c r="G12728" s="32" t="str" cm="1">
        <f t="array" ref="G12728">IF(F12728="","",SUM(_xlfn._xlws.FILTER(Balanço[Quantidade],(Balanço[Estoque]=Back!$E$3)*(Balanço[Material]=Back!F12728))))</f>
        <v/>
      </c>
    </row>
    <row r="12729" spans="2:7">
      <c r="B12729" s="32">
        <f>SUMIF(Balanço[Estoque],Back!A12729,Balanço[Quantidade])</f>
        <v>0</v>
      </c>
      <c r="G12729" s="32" t="str" cm="1">
        <f t="array" ref="G12729">IF(F12729="","",SUM(_xlfn._xlws.FILTER(Balanço[Quantidade],(Balanço[Estoque]=Back!$E$3)*(Balanço[Material]=Back!F12729))))</f>
        <v/>
      </c>
    </row>
    <row r="12730" spans="2:7">
      <c r="B12730" s="32">
        <f>SUMIF(Balanço[Estoque],Back!A12730,Balanço[Quantidade])</f>
        <v>0</v>
      </c>
      <c r="G12730" s="32" t="str" cm="1">
        <f t="array" ref="G12730">IF(F12730="","",SUM(_xlfn._xlws.FILTER(Balanço[Quantidade],(Balanço[Estoque]=Back!$E$3)*(Balanço[Material]=Back!F12730))))</f>
        <v/>
      </c>
    </row>
    <row r="12731" spans="2:7">
      <c r="B12731" s="32">
        <f>SUMIF(Balanço[Estoque],Back!A12731,Balanço[Quantidade])</f>
        <v>0</v>
      </c>
      <c r="G12731" s="32" t="str" cm="1">
        <f t="array" ref="G12731">IF(F12731="","",SUM(_xlfn._xlws.FILTER(Balanço[Quantidade],(Balanço[Estoque]=Back!$E$3)*(Balanço[Material]=Back!F12731))))</f>
        <v/>
      </c>
    </row>
    <row r="12732" spans="2:7">
      <c r="B12732" s="32">
        <f>SUMIF(Balanço[Estoque],Back!A12732,Balanço[Quantidade])</f>
        <v>0</v>
      </c>
      <c r="G12732" s="32" t="str" cm="1">
        <f t="array" ref="G12732">IF(F12732="","",SUM(_xlfn._xlws.FILTER(Balanço[Quantidade],(Balanço[Estoque]=Back!$E$3)*(Balanço[Material]=Back!F12732))))</f>
        <v/>
      </c>
    </row>
    <row r="12733" spans="2:7">
      <c r="B12733" s="32">
        <f>SUMIF(Balanço[Estoque],Back!A12733,Balanço[Quantidade])</f>
        <v>0</v>
      </c>
      <c r="G12733" s="32" t="str" cm="1">
        <f t="array" ref="G12733">IF(F12733="","",SUM(_xlfn._xlws.FILTER(Balanço[Quantidade],(Balanço[Estoque]=Back!$E$3)*(Balanço[Material]=Back!F12733))))</f>
        <v/>
      </c>
    </row>
    <row r="12734" spans="2:7">
      <c r="B12734" s="32">
        <f>SUMIF(Balanço[Estoque],Back!A12734,Balanço[Quantidade])</f>
        <v>0</v>
      </c>
      <c r="G12734" s="32" t="str" cm="1">
        <f t="array" ref="G12734">IF(F12734="","",SUM(_xlfn._xlws.FILTER(Balanço[Quantidade],(Balanço[Estoque]=Back!$E$3)*(Balanço[Material]=Back!F12734))))</f>
        <v/>
      </c>
    </row>
    <row r="12735" spans="2:7">
      <c r="B12735" s="32">
        <f>SUMIF(Balanço[Estoque],Back!A12735,Balanço[Quantidade])</f>
        <v>0</v>
      </c>
      <c r="G12735" s="32" t="str" cm="1">
        <f t="array" ref="G12735">IF(F12735="","",SUM(_xlfn._xlws.FILTER(Balanço[Quantidade],(Balanço[Estoque]=Back!$E$3)*(Balanço[Material]=Back!F12735))))</f>
        <v/>
      </c>
    </row>
    <row r="12736" spans="2:7">
      <c r="B12736" s="32">
        <f>SUMIF(Balanço[Estoque],Back!A12736,Balanço[Quantidade])</f>
        <v>0</v>
      </c>
      <c r="G12736" s="32" t="str" cm="1">
        <f t="array" ref="G12736">IF(F12736="","",SUM(_xlfn._xlws.FILTER(Balanço[Quantidade],(Balanço[Estoque]=Back!$E$3)*(Balanço[Material]=Back!F12736))))</f>
        <v/>
      </c>
    </row>
    <row r="12737" spans="2:7">
      <c r="B12737" s="32">
        <f>SUMIF(Balanço[Estoque],Back!A12737,Balanço[Quantidade])</f>
        <v>0</v>
      </c>
      <c r="G12737" s="32" t="str" cm="1">
        <f t="array" ref="G12737">IF(F12737="","",SUM(_xlfn._xlws.FILTER(Balanço[Quantidade],(Balanço[Estoque]=Back!$E$3)*(Balanço[Material]=Back!F12737))))</f>
        <v/>
      </c>
    </row>
    <row r="12738" spans="2:7">
      <c r="B12738" s="32">
        <f>SUMIF(Balanço[Estoque],Back!A12738,Balanço[Quantidade])</f>
        <v>0</v>
      </c>
      <c r="G12738" s="32" t="str" cm="1">
        <f t="array" ref="G12738">IF(F12738="","",SUM(_xlfn._xlws.FILTER(Balanço[Quantidade],(Balanço[Estoque]=Back!$E$3)*(Balanço[Material]=Back!F12738))))</f>
        <v/>
      </c>
    </row>
    <row r="12739" spans="2:7">
      <c r="B12739" s="32">
        <f>SUMIF(Balanço[Estoque],Back!A12739,Balanço[Quantidade])</f>
        <v>0</v>
      </c>
      <c r="G12739" s="32" t="str" cm="1">
        <f t="array" ref="G12739">IF(F12739="","",SUM(_xlfn._xlws.FILTER(Balanço[Quantidade],(Balanço[Estoque]=Back!$E$3)*(Balanço[Material]=Back!F12739))))</f>
        <v/>
      </c>
    </row>
    <row r="12740" spans="2:7">
      <c r="B12740" s="32">
        <f>SUMIF(Balanço[Estoque],Back!A12740,Balanço[Quantidade])</f>
        <v>0</v>
      </c>
      <c r="G12740" s="32" t="str" cm="1">
        <f t="array" ref="G12740">IF(F12740="","",SUM(_xlfn._xlws.FILTER(Balanço[Quantidade],(Balanço[Estoque]=Back!$E$3)*(Balanço[Material]=Back!F12740))))</f>
        <v/>
      </c>
    </row>
    <row r="12741" spans="2:7">
      <c r="B12741" s="32">
        <f>SUMIF(Balanço[Estoque],Back!A12741,Balanço[Quantidade])</f>
        <v>0</v>
      </c>
      <c r="G12741" s="32" t="str" cm="1">
        <f t="array" ref="G12741">IF(F12741="","",SUM(_xlfn._xlws.FILTER(Balanço[Quantidade],(Balanço[Estoque]=Back!$E$3)*(Balanço[Material]=Back!F12741))))</f>
        <v/>
      </c>
    </row>
    <row r="12742" spans="2:7">
      <c r="B12742" s="32">
        <f>SUMIF(Balanço[Estoque],Back!A12742,Balanço[Quantidade])</f>
        <v>0</v>
      </c>
      <c r="G12742" s="32" t="str" cm="1">
        <f t="array" ref="G12742">IF(F12742="","",SUM(_xlfn._xlws.FILTER(Balanço[Quantidade],(Balanço[Estoque]=Back!$E$3)*(Balanço[Material]=Back!F12742))))</f>
        <v/>
      </c>
    </row>
    <row r="12743" spans="2:7">
      <c r="B12743" s="32">
        <f>SUMIF(Balanço[Estoque],Back!A12743,Balanço[Quantidade])</f>
        <v>0</v>
      </c>
      <c r="G12743" s="32" t="str" cm="1">
        <f t="array" ref="G12743">IF(F12743="","",SUM(_xlfn._xlws.FILTER(Balanço[Quantidade],(Balanço[Estoque]=Back!$E$3)*(Balanço[Material]=Back!F12743))))</f>
        <v/>
      </c>
    </row>
    <row r="12744" spans="2:7">
      <c r="B12744" s="32">
        <f>SUMIF(Balanço[Estoque],Back!A12744,Balanço[Quantidade])</f>
        <v>0</v>
      </c>
      <c r="G12744" s="32" t="str" cm="1">
        <f t="array" ref="G12744">IF(F12744="","",SUM(_xlfn._xlws.FILTER(Balanço[Quantidade],(Balanço[Estoque]=Back!$E$3)*(Balanço[Material]=Back!F12744))))</f>
        <v/>
      </c>
    </row>
    <row r="12745" spans="2:7">
      <c r="B12745" s="32">
        <f>SUMIF(Balanço[Estoque],Back!A12745,Balanço[Quantidade])</f>
        <v>0</v>
      </c>
      <c r="G12745" s="32" t="str" cm="1">
        <f t="array" ref="G12745">IF(F12745="","",SUM(_xlfn._xlws.FILTER(Balanço[Quantidade],(Balanço[Estoque]=Back!$E$3)*(Balanço[Material]=Back!F12745))))</f>
        <v/>
      </c>
    </row>
    <row r="12746" spans="2:7">
      <c r="B12746" s="32">
        <f>SUMIF(Balanço[Estoque],Back!A12746,Balanço[Quantidade])</f>
        <v>0</v>
      </c>
      <c r="G12746" s="32" t="str" cm="1">
        <f t="array" ref="G12746">IF(F12746="","",SUM(_xlfn._xlws.FILTER(Balanço[Quantidade],(Balanço[Estoque]=Back!$E$3)*(Balanço[Material]=Back!F12746))))</f>
        <v/>
      </c>
    </row>
    <row r="12747" spans="2:7">
      <c r="B12747" s="32">
        <f>SUMIF(Balanço[Estoque],Back!A12747,Balanço[Quantidade])</f>
        <v>0</v>
      </c>
      <c r="G12747" s="32" t="str" cm="1">
        <f t="array" ref="G12747">IF(F12747="","",SUM(_xlfn._xlws.FILTER(Balanço[Quantidade],(Balanço[Estoque]=Back!$E$3)*(Balanço[Material]=Back!F12747))))</f>
        <v/>
      </c>
    </row>
    <row r="12748" spans="2:7">
      <c r="B12748" s="32">
        <f>SUMIF(Balanço[Estoque],Back!A12748,Balanço[Quantidade])</f>
        <v>0</v>
      </c>
      <c r="G12748" s="32" t="str" cm="1">
        <f t="array" ref="G12748">IF(F12748="","",SUM(_xlfn._xlws.FILTER(Balanço[Quantidade],(Balanço[Estoque]=Back!$E$3)*(Balanço[Material]=Back!F12748))))</f>
        <v/>
      </c>
    </row>
    <row r="12749" spans="2:7">
      <c r="B12749" s="32">
        <f>SUMIF(Balanço[Estoque],Back!A12749,Balanço[Quantidade])</f>
        <v>0</v>
      </c>
      <c r="G12749" s="32" t="str" cm="1">
        <f t="array" ref="G12749">IF(F12749="","",SUM(_xlfn._xlws.FILTER(Balanço[Quantidade],(Balanço[Estoque]=Back!$E$3)*(Balanço[Material]=Back!F12749))))</f>
        <v/>
      </c>
    </row>
    <row r="12750" spans="2:7">
      <c r="B12750" s="32">
        <f>SUMIF(Balanço[Estoque],Back!A12750,Balanço[Quantidade])</f>
        <v>0</v>
      </c>
      <c r="G12750" s="32" t="str" cm="1">
        <f t="array" ref="G12750">IF(F12750="","",SUM(_xlfn._xlws.FILTER(Balanço[Quantidade],(Balanço[Estoque]=Back!$E$3)*(Balanço[Material]=Back!F12750))))</f>
        <v/>
      </c>
    </row>
    <row r="12751" spans="2:7">
      <c r="B12751" s="32">
        <f>SUMIF(Balanço[Estoque],Back!A12751,Balanço[Quantidade])</f>
        <v>0</v>
      </c>
      <c r="G12751" s="32" t="str" cm="1">
        <f t="array" ref="G12751">IF(F12751="","",SUM(_xlfn._xlws.FILTER(Balanço[Quantidade],(Balanço[Estoque]=Back!$E$3)*(Balanço[Material]=Back!F12751))))</f>
        <v/>
      </c>
    </row>
    <row r="12752" spans="2:7">
      <c r="B12752" s="32">
        <f>SUMIF(Balanço[Estoque],Back!A12752,Balanço[Quantidade])</f>
        <v>0</v>
      </c>
      <c r="G12752" s="32" t="str" cm="1">
        <f t="array" ref="G12752">IF(F12752="","",SUM(_xlfn._xlws.FILTER(Balanço[Quantidade],(Balanço[Estoque]=Back!$E$3)*(Balanço[Material]=Back!F12752))))</f>
        <v/>
      </c>
    </row>
    <row r="12753" spans="2:7">
      <c r="B12753" s="32">
        <f>SUMIF(Balanço[Estoque],Back!A12753,Balanço[Quantidade])</f>
        <v>0</v>
      </c>
      <c r="G12753" s="32" t="str" cm="1">
        <f t="array" ref="G12753">IF(F12753="","",SUM(_xlfn._xlws.FILTER(Balanço[Quantidade],(Balanço[Estoque]=Back!$E$3)*(Balanço[Material]=Back!F12753))))</f>
        <v/>
      </c>
    </row>
    <row r="12754" spans="2:7">
      <c r="B12754" s="32">
        <f>SUMIF(Balanço[Estoque],Back!A12754,Balanço[Quantidade])</f>
        <v>0</v>
      </c>
      <c r="G12754" s="32" t="str" cm="1">
        <f t="array" ref="G12754">IF(F12754="","",SUM(_xlfn._xlws.FILTER(Balanço[Quantidade],(Balanço[Estoque]=Back!$E$3)*(Balanço[Material]=Back!F12754))))</f>
        <v/>
      </c>
    </row>
    <row r="12755" spans="2:7">
      <c r="B12755" s="32">
        <f>SUMIF(Balanço[Estoque],Back!A12755,Balanço[Quantidade])</f>
        <v>0</v>
      </c>
      <c r="G12755" s="32" t="str" cm="1">
        <f t="array" ref="G12755">IF(F12755="","",SUM(_xlfn._xlws.FILTER(Balanço[Quantidade],(Balanço[Estoque]=Back!$E$3)*(Balanço[Material]=Back!F12755))))</f>
        <v/>
      </c>
    </row>
    <row r="12756" spans="2:7">
      <c r="B12756" s="32">
        <f>SUMIF(Balanço[Estoque],Back!A12756,Balanço[Quantidade])</f>
        <v>0</v>
      </c>
      <c r="G12756" s="32" t="str" cm="1">
        <f t="array" ref="G12756">IF(F12756="","",SUM(_xlfn._xlws.FILTER(Balanço[Quantidade],(Balanço[Estoque]=Back!$E$3)*(Balanço[Material]=Back!F12756))))</f>
        <v/>
      </c>
    </row>
    <row r="12757" spans="2:7">
      <c r="B12757" s="32">
        <f>SUMIF(Balanço[Estoque],Back!A12757,Balanço[Quantidade])</f>
        <v>0</v>
      </c>
      <c r="G12757" s="32" t="str" cm="1">
        <f t="array" ref="G12757">IF(F12757="","",SUM(_xlfn._xlws.FILTER(Balanço[Quantidade],(Balanço[Estoque]=Back!$E$3)*(Balanço[Material]=Back!F12757))))</f>
        <v/>
      </c>
    </row>
    <row r="12758" spans="2:7">
      <c r="B12758" s="32">
        <f>SUMIF(Balanço[Estoque],Back!A12758,Balanço[Quantidade])</f>
        <v>0</v>
      </c>
      <c r="G12758" s="32" t="str" cm="1">
        <f t="array" ref="G12758">IF(F12758="","",SUM(_xlfn._xlws.FILTER(Balanço[Quantidade],(Balanço[Estoque]=Back!$E$3)*(Balanço[Material]=Back!F12758))))</f>
        <v/>
      </c>
    </row>
    <row r="12759" spans="2:7">
      <c r="B12759" s="32">
        <f>SUMIF(Balanço[Estoque],Back!A12759,Balanço[Quantidade])</f>
        <v>0</v>
      </c>
      <c r="G12759" s="32" t="str" cm="1">
        <f t="array" ref="G12759">IF(F12759="","",SUM(_xlfn._xlws.FILTER(Balanço[Quantidade],(Balanço[Estoque]=Back!$E$3)*(Balanço[Material]=Back!F12759))))</f>
        <v/>
      </c>
    </row>
    <row r="12760" spans="2:7">
      <c r="B12760" s="32">
        <f>SUMIF(Balanço[Estoque],Back!A12760,Balanço[Quantidade])</f>
        <v>0</v>
      </c>
      <c r="G12760" s="32" t="str" cm="1">
        <f t="array" ref="G12760">IF(F12760="","",SUM(_xlfn._xlws.FILTER(Balanço[Quantidade],(Balanço[Estoque]=Back!$E$3)*(Balanço[Material]=Back!F12760))))</f>
        <v/>
      </c>
    </row>
    <row r="12761" spans="2:7">
      <c r="B12761" s="32">
        <f>SUMIF(Balanço[Estoque],Back!A12761,Balanço[Quantidade])</f>
        <v>0</v>
      </c>
      <c r="G12761" s="32" t="str" cm="1">
        <f t="array" ref="G12761">IF(F12761="","",SUM(_xlfn._xlws.FILTER(Balanço[Quantidade],(Balanço[Estoque]=Back!$E$3)*(Balanço[Material]=Back!F12761))))</f>
        <v/>
      </c>
    </row>
    <row r="12762" spans="2:7">
      <c r="B12762" s="32">
        <f>SUMIF(Balanço[Estoque],Back!A12762,Balanço[Quantidade])</f>
        <v>0</v>
      </c>
      <c r="G12762" s="32" t="str" cm="1">
        <f t="array" ref="G12762">IF(F12762="","",SUM(_xlfn._xlws.FILTER(Balanço[Quantidade],(Balanço[Estoque]=Back!$E$3)*(Balanço[Material]=Back!F12762))))</f>
        <v/>
      </c>
    </row>
    <row r="12763" spans="2:7">
      <c r="B12763" s="32">
        <f>SUMIF(Balanço[Estoque],Back!A12763,Balanço[Quantidade])</f>
        <v>0</v>
      </c>
      <c r="G12763" s="32" t="str" cm="1">
        <f t="array" ref="G12763">IF(F12763="","",SUM(_xlfn._xlws.FILTER(Balanço[Quantidade],(Balanço[Estoque]=Back!$E$3)*(Balanço[Material]=Back!F12763))))</f>
        <v/>
      </c>
    </row>
    <row r="12764" spans="2:7">
      <c r="B12764" s="32">
        <f>SUMIF(Balanço[Estoque],Back!A12764,Balanço[Quantidade])</f>
        <v>0</v>
      </c>
      <c r="G12764" s="32" t="str" cm="1">
        <f t="array" ref="G12764">IF(F12764="","",SUM(_xlfn._xlws.FILTER(Balanço[Quantidade],(Balanço[Estoque]=Back!$E$3)*(Balanço[Material]=Back!F12764))))</f>
        <v/>
      </c>
    </row>
    <row r="12765" spans="2:7">
      <c r="B12765" s="32">
        <f>SUMIF(Balanço[Estoque],Back!A12765,Balanço[Quantidade])</f>
        <v>0</v>
      </c>
      <c r="G12765" s="32" t="str" cm="1">
        <f t="array" ref="G12765">IF(F12765="","",SUM(_xlfn._xlws.FILTER(Balanço[Quantidade],(Balanço[Estoque]=Back!$E$3)*(Balanço[Material]=Back!F12765))))</f>
        <v/>
      </c>
    </row>
    <row r="12766" spans="2:7">
      <c r="B12766" s="32">
        <f>SUMIF(Balanço[Estoque],Back!A12766,Balanço[Quantidade])</f>
        <v>0</v>
      </c>
      <c r="G12766" s="32" t="str" cm="1">
        <f t="array" ref="G12766">IF(F12766="","",SUM(_xlfn._xlws.FILTER(Balanço[Quantidade],(Balanço[Estoque]=Back!$E$3)*(Balanço[Material]=Back!F12766))))</f>
        <v/>
      </c>
    </row>
    <row r="12767" spans="2:7">
      <c r="B12767" s="32">
        <f>SUMIF(Balanço[Estoque],Back!A12767,Balanço[Quantidade])</f>
        <v>0</v>
      </c>
      <c r="G12767" s="32" t="str" cm="1">
        <f t="array" ref="G12767">IF(F12767="","",SUM(_xlfn._xlws.FILTER(Balanço[Quantidade],(Balanço[Estoque]=Back!$E$3)*(Balanço[Material]=Back!F12767))))</f>
        <v/>
      </c>
    </row>
    <row r="12768" spans="2:7">
      <c r="B12768" s="32">
        <f>SUMIF(Balanço[Estoque],Back!A12768,Balanço[Quantidade])</f>
        <v>0</v>
      </c>
      <c r="G12768" s="32" t="str" cm="1">
        <f t="array" ref="G12768">IF(F12768="","",SUM(_xlfn._xlws.FILTER(Balanço[Quantidade],(Balanço[Estoque]=Back!$E$3)*(Balanço[Material]=Back!F12768))))</f>
        <v/>
      </c>
    </row>
    <row r="12769" spans="2:7">
      <c r="B12769" s="32">
        <f>SUMIF(Balanço[Estoque],Back!A12769,Balanço[Quantidade])</f>
        <v>0</v>
      </c>
      <c r="G12769" s="32" t="str" cm="1">
        <f t="array" ref="G12769">IF(F12769="","",SUM(_xlfn._xlws.FILTER(Balanço[Quantidade],(Balanço[Estoque]=Back!$E$3)*(Balanço[Material]=Back!F12769))))</f>
        <v/>
      </c>
    </row>
    <row r="12770" spans="2:7">
      <c r="B12770" s="32">
        <f>SUMIF(Balanço[Estoque],Back!A12770,Balanço[Quantidade])</f>
        <v>0</v>
      </c>
      <c r="G12770" s="32" t="str" cm="1">
        <f t="array" ref="G12770">IF(F12770="","",SUM(_xlfn._xlws.FILTER(Balanço[Quantidade],(Balanço[Estoque]=Back!$E$3)*(Balanço[Material]=Back!F12770))))</f>
        <v/>
      </c>
    </row>
    <row r="12771" spans="2:7">
      <c r="B12771" s="32">
        <f>SUMIF(Balanço[Estoque],Back!A12771,Balanço[Quantidade])</f>
        <v>0</v>
      </c>
      <c r="G12771" s="32" t="str" cm="1">
        <f t="array" ref="G12771">IF(F12771="","",SUM(_xlfn._xlws.FILTER(Balanço[Quantidade],(Balanço[Estoque]=Back!$E$3)*(Balanço[Material]=Back!F12771))))</f>
        <v/>
      </c>
    </row>
    <row r="12772" spans="2:7">
      <c r="B12772" s="32">
        <f>SUMIF(Balanço[Estoque],Back!A12772,Balanço[Quantidade])</f>
        <v>0</v>
      </c>
      <c r="G12772" s="32" t="str" cm="1">
        <f t="array" ref="G12772">IF(F12772="","",SUM(_xlfn._xlws.FILTER(Balanço[Quantidade],(Balanço[Estoque]=Back!$E$3)*(Balanço[Material]=Back!F12772))))</f>
        <v/>
      </c>
    </row>
    <row r="12773" spans="2:7">
      <c r="B12773" s="32">
        <f>SUMIF(Balanço[Estoque],Back!A12773,Balanço[Quantidade])</f>
        <v>0</v>
      </c>
      <c r="G12773" s="32" t="str" cm="1">
        <f t="array" ref="G12773">IF(F12773="","",SUM(_xlfn._xlws.FILTER(Balanço[Quantidade],(Balanço[Estoque]=Back!$E$3)*(Balanço[Material]=Back!F12773))))</f>
        <v/>
      </c>
    </row>
    <row r="12774" spans="2:7">
      <c r="B12774" s="32">
        <f>SUMIF(Balanço[Estoque],Back!A12774,Balanço[Quantidade])</f>
        <v>0</v>
      </c>
      <c r="G12774" s="32" t="str" cm="1">
        <f t="array" ref="G12774">IF(F12774="","",SUM(_xlfn._xlws.FILTER(Balanço[Quantidade],(Balanço[Estoque]=Back!$E$3)*(Balanço[Material]=Back!F12774))))</f>
        <v/>
      </c>
    </row>
    <row r="12775" spans="2:7">
      <c r="B12775" s="32">
        <f>SUMIF(Balanço[Estoque],Back!A12775,Balanço[Quantidade])</f>
        <v>0</v>
      </c>
      <c r="G12775" s="32" t="str" cm="1">
        <f t="array" ref="G12775">IF(F12775="","",SUM(_xlfn._xlws.FILTER(Balanço[Quantidade],(Balanço[Estoque]=Back!$E$3)*(Balanço[Material]=Back!F12775))))</f>
        <v/>
      </c>
    </row>
    <row r="12776" spans="2:7">
      <c r="B12776" s="32">
        <f>SUMIF(Balanço[Estoque],Back!A12776,Balanço[Quantidade])</f>
        <v>0</v>
      </c>
      <c r="G12776" s="32" t="str" cm="1">
        <f t="array" ref="G12776">IF(F12776="","",SUM(_xlfn._xlws.FILTER(Balanço[Quantidade],(Balanço[Estoque]=Back!$E$3)*(Balanço[Material]=Back!F12776))))</f>
        <v/>
      </c>
    </row>
    <row r="12777" spans="2:7">
      <c r="B12777" s="32">
        <f>SUMIF(Balanço[Estoque],Back!A12777,Balanço[Quantidade])</f>
        <v>0</v>
      </c>
      <c r="G12777" s="32" t="str" cm="1">
        <f t="array" ref="G12777">IF(F12777="","",SUM(_xlfn._xlws.FILTER(Balanço[Quantidade],(Balanço[Estoque]=Back!$E$3)*(Balanço[Material]=Back!F12777))))</f>
        <v/>
      </c>
    </row>
    <row r="12778" spans="2:7">
      <c r="B12778" s="32">
        <f>SUMIF(Balanço[Estoque],Back!A12778,Balanço[Quantidade])</f>
        <v>0</v>
      </c>
      <c r="G12778" s="32" t="str" cm="1">
        <f t="array" ref="G12778">IF(F12778="","",SUM(_xlfn._xlws.FILTER(Balanço[Quantidade],(Balanço[Estoque]=Back!$E$3)*(Balanço[Material]=Back!F12778))))</f>
        <v/>
      </c>
    </row>
    <row r="12779" spans="2:7">
      <c r="B12779" s="32">
        <f>SUMIF(Balanço[Estoque],Back!A12779,Balanço[Quantidade])</f>
        <v>0</v>
      </c>
      <c r="G12779" s="32" t="str" cm="1">
        <f t="array" ref="G12779">IF(F12779="","",SUM(_xlfn._xlws.FILTER(Balanço[Quantidade],(Balanço[Estoque]=Back!$E$3)*(Balanço[Material]=Back!F12779))))</f>
        <v/>
      </c>
    </row>
    <row r="12780" spans="2:7">
      <c r="B12780" s="32">
        <f>SUMIF(Balanço[Estoque],Back!A12780,Balanço[Quantidade])</f>
        <v>0</v>
      </c>
      <c r="G12780" s="32" t="str" cm="1">
        <f t="array" ref="G12780">IF(F12780="","",SUM(_xlfn._xlws.FILTER(Balanço[Quantidade],(Balanço[Estoque]=Back!$E$3)*(Balanço[Material]=Back!F12780))))</f>
        <v/>
      </c>
    </row>
    <row r="12781" spans="2:7">
      <c r="B12781" s="32">
        <f>SUMIF(Balanço[Estoque],Back!A12781,Balanço[Quantidade])</f>
        <v>0</v>
      </c>
      <c r="G12781" s="32" t="str" cm="1">
        <f t="array" ref="G12781">IF(F12781="","",SUM(_xlfn._xlws.FILTER(Balanço[Quantidade],(Balanço[Estoque]=Back!$E$3)*(Balanço[Material]=Back!F12781))))</f>
        <v/>
      </c>
    </row>
    <row r="12782" spans="2:7">
      <c r="B12782" s="32">
        <f>SUMIF(Balanço[Estoque],Back!A12782,Balanço[Quantidade])</f>
        <v>0</v>
      </c>
      <c r="G12782" s="32" t="str" cm="1">
        <f t="array" ref="G12782">IF(F12782="","",SUM(_xlfn._xlws.FILTER(Balanço[Quantidade],(Balanço[Estoque]=Back!$E$3)*(Balanço[Material]=Back!F12782))))</f>
        <v/>
      </c>
    </row>
    <row r="12783" spans="2:7">
      <c r="B12783" s="32">
        <f>SUMIF(Balanço[Estoque],Back!A12783,Balanço[Quantidade])</f>
        <v>0</v>
      </c>
      <c r="G12783" s="32" t="str" cm="1">
        <f t="array" ref="G12783">IF(F12783="","",SUM(_xlfn._xlws.FILTER(Balanço[Quantidade],(Balanço[Estoque]=Back!$E$3)*(Balanço[Material]=Back!F12783))))</f>
        <v/>
      </c>
    </row>
    <row r="12784" spans="2:7">
      <c r="B12784" s="32">
        <f>SUMIF(Balanço[Estoque],Back!A12784,Balanço[Quantidade])</f>
        <v>0</v>
      </c>
      <c r="G12784" s="32" t="str" cm="1">
        <f t="array" ref="G12784">IF(F12784="","",SUM(_xlfn._xlws.FILTER(Balanço[Quantidade],(Balanço[Estoque]=Back!$E$3)*(Balanço[Material]=Back!F12784))))</f>
        <v/>
      </c>
    </row>
    <row r="12785" spans="2:7">
      <c r="B12785" s="32">
        <f>SUMIF(Balanço[Estoque],Back!A12785,Balanço[Quantidade])</f>
        <v>0</v>
      </c>
      <c r="G12785" s="32" t="str" cm="1">
        <f t="array" ref="G12785">IF(F12785="","",SUM(_xlfn._xlws.FILTER(Balanço[Quantidade],(Balanço[Estoque]=Back!$E$3)*(Balanço[Material]=Back!F12785))))</f>
        <v/>
      </c>
    </row>
    <row r="12786" spans="2:7">
      <c r="B12786" s="32">
        <f>SUMIF(Balanço[Estoque],Back!A12786,Balanço[Quantidade])</f>
        <v>0</v>
      </c>
      <c r="G12786" s="32" t="str" cm="1">
        <f t="array" ref="G12786">IF(F12786="","",SUM(_xlfn._xlws.FILTER(Balanço[Quantidade],(Balanço[Estoque]=Back!$E$3)*(Balanço[Material]=Back!F12786))))</f>
        <v/>
      </c>
    </row>
    <row r="12787" spans="2:7">
      <c r="B12787" s="32">
        <f>SUMIF(Balanço[Estoque],Back!A12787,Balanço[Quantidade])</f>
        <v>0</v>
      </c>
      <c r="G12787" s="32" t="str" cm="1">
        <f t="array" ref="G12787">IF(F12787="","",SUM(_xlfn._xlws.FILTER(Balanço[Quantidade],(Balanço[Estoque]=Back!$E$3)*(Balanço[Material]=Back!F12787))))</f>
        <v/>
      </c>
    </row>
    <row r="12788" spans="2:7">
      <c r="B12788" s="32">
        <f>SUMIF(Balanço[Estoque],Back!A12788,Balanço[Quantidade])</f>
        <v>0</v>
      </c>
      <c r="G12788" s="32" t="str" cm="1">
        <f t="array" ref="G12788">IF(F12788="","",SUM(_xlfn._xlws.FILTER(Balanço[Quantidade],(Balanço[Estoque]=Back!$E$3)*(Balanço[Material]=Back!F12788))))</f>
        <v/>
      </c>
    </row>
    <row r="12789" spans="2:7">
      <c r="B12789" s="32">
        <f>SUMIF(Balanço[Estoque],Back!A12789,Balanço[Quantidade])</f>
        <v>0</v>
      </c>
      <c r="G12789" s="32" t="str" cm="1">
        <f t="array" ref="G12789">IF(F12789="","",SUM(_xlfn._xlws.FILTER(Balanço[Quantidade],(Balanço[Estoque]=Back!$E$3)*(Balanço[Material]=Back!F12789))))</f>
        <v/>
      </c>
    </row>
    <row r="12790" spans="2:7">
      <c r="B12790" s="32">
        <f>SUMIF(Balanço[Estoque],Back!A12790,Balanço[Quantidade])</f>
        <v>0</v>
      </c>
      <c r="G12790" s="32" t="str" cm="1">
        <f t="array" ref="G12790">IF(F12790="","",SUM(_xlfn._xlws.FILTER(Balanço[Quantidade],(Balanço[Estoque]=Back!$E$3)*(Balanço[Material]=Back!F12790))))</f>
        <v/>
      </c>
    </row>
    <row r="12791" spans="2:7">
      <c r="B12791" s="32">
        <f>SUMIF(Balanço[Estoque],Back!A12791,Balanço[Quantidade])</f>
        <v>0</v>
      </c>
      <c r="G12791" s="32" t="str" cm="1">
        <f t="array" ref="G12791">IF(F12791="","",SUM(_xlfn._xlws.FILTER(Balanço[Quantidade],(Balanço[Estoque]=Back!$E$3)*(Balanço[Material]=Back!F12791))))</f>
        <v/>
      </c>
    </row>
    <row r="12792" spans="2:7">
      <c r="B12792" s="32">
        <f>SUMIF(Balanço[Estoque],Back!A12792,Balanço[Quantidade])</f>
        <v>0</v>
      </c>
      <c r="G12792" s="32" t="str" cm="1">
        <f t="array" ref="G12792">IF(F12792="","",SUM(_xlfn._xlws.FILTER(Balanço[Quantidade],(Balanço[Estoque]=Back!$E$3)*(Balanço[Material]=Back!F12792))))</f>
        <v/>
      </c>
    </row>
    <row r="12793" spans="2:7">
      <c r="B12793" s="32">
        <f>SUMIF(Balanço[Estoque],Back!A12793,Balanço[Quantidade])</f>
        <v>0</v>
      </c>
      <c r="G12793" s="32" t="str" cm="1">
        <f t="array" ref="G12793">IF(F12793="","",SUM(_xlfn._xlws.FILTER(Balanço[Quantidade],(Balanço[Estoque]=Back!$E$3)*(Balanço[Material]=Back!F12793))))</f>
        <v/>
      </c>
    </row>
    <row r="12794" spans="2:7">
      <c r="B12794" s="32">
        <f>SUMIF(Balanço[Estoque],Back!A12794,Balanço[Quantidade])</f>
        <v>0</v>
      </c>
      <c r="G12794" s="32" t="str" cm="1">
        <f t="array" ref="G12794">IF(F12794="","",SUM(_xlfn._xlws.FILTER(Balanço[Quantidade],(Balanço[Estoque]=Back!$E$3)*(Balanço[Material]=Back!F12794))))</f>
        <v/>
      </c>
    </row>
    <row r="12795" spans="2:7">
      <c r="B12795" s="32">
        <f>SUMIF(Balanço[Estoque],Back!A12795,Balanço[Quantidade])</f>
        <v>0</v>
      </c>
      <c r="G12795" s="32" t="str" cm="1">
        <f t="array" ref="G12795">IF(F12795="","",SUM(_xlfn._xlws.FILTER(Balanço[Quantidade],(Balanço[Estoque]=Back!$E$3)*(Balanço[Material]=Back!F12795))))</f>
        <v/>
      </c>
    </row>
    <row r="12796" spans="2:7">
      <c r="B12796" s="32">
        <f>SUMIF(Balanço[Estoque],Back!A12796,Balanço[Quantidade])</f>
        <v>0</v>
      </c>
      <c r="G12796" s="32" t="str" cm="1">
        <f t="array" ref="G12796">IF(F12796="","",SUM(_xlfn._xlws.FILTER(Balanço[Quantidade],(Balanço[Estoque]=Back!$E$3)*(Balanço[Material]=Back!F12796))))</f>
        <v/>
      </c>
    </row>
    <row r="12797" spans="2:7">
      <c r="B12797" s="32">
        <f>SUMIF(Balanço[Estoque],Back!A12797,Balanço[Quantidade])</f>
        <v>0</v>
      </c>
      <c r="G12797" s="32" t="str" cm="1">
        <f t="array" ref="G12797">IF(F12797="","",SUM(_xlfn._xlws.FILTER(Balanço[Quantidade],(Balanço[Estoque]=Back!$E$3)*(Balanço[Material]=Back!F12797))))</f>
        <v/>
      </c>
    </row>
    <row r="12798" spans="2:7">
      <c r="B12798" s="32">
        <f>SUMIF(Balanço[Estoque],Back!A12798,Balanço[Quantidade])</f>
        <v>0</v>
      </c>
      <c r="G12798" s="32" t="str" cm="1">
        <f t="array" ref="G12798">IF(F12798="","",SUM(_xlfn._xlws.FILTER(Balanço[Quantidade],(Balanço[Estoque]=Back!$E$3)*(Balanço[Material]=Back!F12798))))</f>
        <v/>
      </c>
    </row>
    <row r="12799" spans="2:7">
      <c r="B12799" s="32">
        <f>SUMIF(Balanço[Estoque],Back!A12799,Balanço[Quantidade])</f>
        <v>0</v>
      </c>
      <c r="G12799" s="32" t="str" cm="1">
        <f t="array" ref="G12799">IF(F12799="","",SUM(_xlfn._xlws.FILTER(Balanço[Quantidade],(Balanço[Estoque]=Back!$E$3)*(Balanço[Material]=Back!F12799))))</f>
        <v/>
      </c>
    </row>
    <row r="12800" spans="2:7">
      <c r="B12800" s="32">
        <f>SUMIF(Balanço[Estoque],Back!A12800,Balanço[Quantidade])</f>
        <v>0</v>
      </c>
      <c r="G12800" s="32" t="str" cm="1">
        <f t="array" ref="G12800">IF(F12800="","",SUM(_xlfn._xlws.FILTER(Balanço[Quantidade],(Balanço[Estoque]=Back!$E$3)*(Balanço[Material]=Back!F12800))))</f>
        <v/>
      </c>
    </row>
    <row r="12801" spans="2:7">
      <c r="B12801" s="32">
        <f>SUMIF(Balanço[Estoque],Back!A12801,Balanço[Quantidade])</f>
        <v>0</v>
      </c>
      <c r="G12801" s="32" t="str" cm="1">
        <f t="array" ref="G12801">IF(F12801="","",SUM(_xlfn._xlws.FILTER(Balanço[Quantidade],(Balanço[Estoque]=Back!$E$3)*(Balanço[Material]=Back!F12801))))</f>
        <v/>
      </c>
    </row>
    <row r="12802" spans="2:7">
      <c r="B12802" s="32">
        <f>SUMIF(Balanço[Estoque],Back!A12802,Balanço[Quantidade])</f>
        <v>0</v>
      </c>
      <c r="G12802" s="32" t="str" cm="1">
        <f t="array" ref="G12802">IF(F12802="","",SUM(_xlfn._xlws.FILTER(Balanço[Quantidade],(Balanço[Estoque]=Back!$E$3)*(Balanço[Material]=Back!F12802))))</f>
        <v/>
      </c>
    </row>
    <row r="12803" spans="2:7">
      <c r="B12803" s="32">
        <f>SUMIF(Balanço[Estoque],Back!A12803,Balanço[Quantidade])</f>
        <v>0</v>
      </c>
      <c r="G12803" s="32" t="str" cm="1">
        <f t="array" ref="G12803">IF(F12803="","",SUM(_xlfn._xlws.FILTER(Balanço[Quantidade],(Balanço[Estoque]=Back!$E$3)*(Balanço[Material]=Back!F12803))))</f>
        <v/>
      </c>
    </row>
    <row r="12804" spans="2:7">
      <c r="B12804" s="32">
        <f>SUMIF(Balanço[Estoque],Back!A12804,Balanço[Quantidade])</f>
        <v>0</v>
      </c>
      <c r="G12804" s="32" t="str" cm="1">
        <f t="array" ref="G12804">IF(F12804="","",SUM(_xlfn._xlws.FILTER(Balanço[Quantidade],(Balanço[Estoque]=Back!$E$3)*(Balanço[Material]=Back!F12804))))</f>
        <v/>
      </c>
    </row>
    <row r="12805" spans="2:7">
      <c r="B12805" s="32">
        <f>SUMIF(Balanço[Estoque],Back!A12805,Balanço[Quantidade])</f>
        <v>0</v>
      </c>
      <c r="G12805" s="32" t="str" cm="1">
        <f t="array" ref="G12805">IF(F12805="","",SUM(_xlfn._xlws.FILTER(Balanço[Quantidade],(Balanço[Estoque]=Back!$E$3)*(Balanço[Material]=Back!F12805))))</f>
        <v/>
      </c>
    </row>
    <row r="12806" spans="2:7">
      <c r="B12806" s="32">
        <f>SUMIF(Balanço[Estoque],Back!A12806,Balanço[Quantidade])</f>
        <v>0</v>
      </c>
      <c r="G12806" s="32" t="str" cm="1">
        <f t="array" ref="G12806">IF(F12806="","",SUM(_xlfn._xlws.FILTER(Balanço[Quantidade],(Balanço[Estoque]=Back!$E$3)*(Balanço[Material]=Back!F12806))))</f>
        <v/>
      </c>
    </row>
    <row r="12807" spans="2:7">
      <c r="B12807" s="32">
        <f>SUMIF(Balanço[Estoque],Back!A12807,Balanço[Quantidade])</f>
        <v>0</v>
      </c>
      <c r="G12807" s="32" t="str" cm="1">
        <f t="array" ref="G12807">IF(F12807="","",SUM(_xlfn._xlws.FILTER(Balanço[Quantidade],(Balanço[Estoque]=Back!$E$3)*(Balanço[Material]=Back!F12807))))</f>
        <v/>
      </c>
    </row>
    <row r="12808" spans="2:7">
      <c r="B12808" s="32">
        <f>SUMIF(Balanço[Estoque],Back!A12808,Balanço[Quantidade])</f>
        <v>0</v>
      </c>
      <c r="G12808" s="32" t="str" cm="1">
        <f t="array" ref="G12808">IF(F12808="","",SUM(_xlfn._xlws.FILTER(Balanço[Quantidade],(Balanço[Estoque]=Back!$E$3)*(Balanço[Material]=Back!F12808))))</f>
        <v/>
      </c>
    </row>
    <row r="12809" spans="2:7">
      <c r="B12809" s="32">
        <f>SUMIF(Balanço[Estoque],Back!A12809,Balanço[Quantidade])</f>
        <v>0</v>
      </c>
      <c r="G12809" s="32" t="str" cm="1">
        <f t="array" ref="G12809">IF(F12809="","",SUM(_xlfn._xlws.FILTER(Balanço[Quantidade],(Balanço[Estoque]=Back!$E$3)*(Balanço[Material]=Back!F12809))))</f>
        <v/>
      </c>
    </row>
    <row r="12810" spans="2:7">
      <c r="B12810" s="32">
        <f>SUMIF(Balanço[Estoque],Back!A12810,Balanço[Quantidade])</f>
        <v>0</v>
      </c>
      <c r="G12810" s="32" t="str" cm="1">
        <f t="array" ref="G12810">IF(F12810="","",SUM(_xlfn._xlws.FILTER(Balanço[Quantidade],(Balanço[Estoque]=Back!$E$3)*(Balanço[Material]=Back!F12810))))</f>
        <v/>
      </c>
    </row>
    <row r="12811" spans="2:7">
      <c r="B12811" s="32">
        <f>SUMIF(Balanço[Estoque],Back!A12811,Balanço[Quantidade])</f>
        <v>0</v>
      </c>
      <c r="G12811" s="32" t="str" cm="1">
        <f t="array" ref="G12811">IF(F12811="","",SUM(_xlfn._xlws.FILTER(Balanço[Quantidade],(Balanço[Estoque]=Back!$E$3)*(Balanço[Material]=Back!F12811))))</f>
        <v/>
      </c>
    </row>
    <row r="12812" spans="2:7">
      <c r="B12812" s="32">
        <f>SUMIF(Balanço[Estoque],Back!A12812,Balanço[Quantidade])</f>
        <v>0</v>
      </c>
      <c r="G12812" s="32" t="str" cm="1">
        <f t="array" ref="G12812">IF(F12812="","",SUM(_xlfn._xlws.FILTER(Balanço[Quantidade],(Balanço[Estoque]=Back!$E$3)*(Balanço[Material]=Back!F12812))))</f>
        <v/>
      </c>
    </row>
    <row r="12813" spans="2:7">
      <c r="B12813" s="32">
        <f>SUMIF(Balanço[Estoque],Back!A12813,Balanço[Quantidade])</f>
        <v>0</v>
      </c>
      <c r="G12813" s="32" t="str" cm="1">
        <f t="array" ref="G12813">IF(F12813="","",SUM(_xlfn._xlws.FILTER(Balanço[Quantidade],(Balanço[Estoque]=Back!$E$3)*(Balanço[Material]=Back!F12813))))</f>
        <v/>
      </c>
    </row>
    <row r="12814" spans="2:7">
      <c r="B12814" s="32">
        <f>SUMIF(Balanço[Estoque],Back!A12814,Balanço[Quantidade])</f>
        <v>0</v>
      </c>
      <c r="G12814" s="32" t="str" cm="1">
        <f t="array" ref="G12814">IF(F12814="","",SUM(_xlfn._xlws.FILTER(Balanço[Quantidade],(Balanço[Estoque]=Back!$E$3)*(Balanço[Material]=Back!F12814))))</f>
        <v/>
      </c>
    </row>
    <row r="12815" spans="2:7">
      <c r="B12815" s="32">
        <f>SUMIF(Balanço[Estoque],Back!A12815,Balanço[Quantidade])</f>
        <v>0</v>
      </c>
      <c r="G12815" s="32" t="str" cm="1">
        <f t="array" ref="G12815">IF(F12815="","",SUM(_xlfn._xlws.FILTER(Balanço[Quantidade],(Balanço[Estoque]=Back!$E$3)*(Balanço[Material]=Back!F12815))))</f>
        <v/>
      </c>
    </row>
    <row r="12816" spans="2:7">
      <c r="B12816" s="32">
        <f>SUMIF(Balanço[Estoque],Back!A12816,Balanço[Quantidade])</f>
        <v>0</v>
      </c>
      <c r="G12816" s="32" t="str" cm="1">
        <f t="array" ref="G12816">IF(F12816="","",SUM(_xlfn._xlws.FILTER(Balanço[Quantidade],(Balanço[Estoque]=Back!$E$3)*(Balanço[Material]=Back!F12816))))</f>
        <v/>
      </c>
    </row>
    <row r="12817" spans="2:7">
      <c r="B12817" s="32">
        <f>SUMIF(Balanço[Estoque],Back!A12817,Balanço[Quantidade])</f>
        <v>0</v>
      </c>
      <c r="G12817" s="32" t="str" cm="1">
        <f t="array" ref="G12817">IF(F12817="","",SUM(_xlfn._xlws.FILTER(Balanço[Quantidade],(Balanço[Estoque]=Back!$E$3)*(Balanço[Material]=Back!F12817))))</f>
        <v/>
      </c>
    </row>
    <row r="12818" spans="2:7">
      <c r="B12818" s="32">
        <f>SUMIF(Balanço[Estoque],Back!A12818,Balanço[Quantidade])</f>
        <v>0</v>
      </c>
      <c r="G12818" s="32" t="str" cm="1">
        <f t="array" ref="G12818">IF(F12818="","",SUM(_xlfn._xlws.FILTER(Balanço[Quantidade],(Balanço[Estoque]=Back!$E$3)*(Balanço[Material]=Back!F12818))))</f>
        <v/>
      </c>
    </row>
    <row r="12819" spans="2:7">
      <c r="B12819" s="32">
        <f>SUMIF(Balanço[Estoque],Back!A12819,Balanço[Quantidade])</f>
        <v>0</v>
      </c>
      <c r="G12819" s="32" t="str" cm="1">
        <f t="array" ref="G12819">IF(F12819="","",SUM(_xlfn._xlws.FILTER(Balanço[Quantidade],(Balanço[Estoque]=Back!$E$3)*(Balanço[Material]=Back!F12819))))</f>
        <v/>
      </c>
    </row>
    <row r="12820" spans="2:7">
      <c r="B12820" s="32">
        <f>SUMIF(Balanço[Estoque],Back!A12820,Balanço[Quantidade])</f>
        <v>0</v>
      </c>
      <c r="G12820" s="32" t="str" cm="1">
        <f t="array" ref="G12820">IF(F12820="","",SUM(_xlfn._xlws.FILTER(Balanço[Quantidade],(Balanço[Estoque]=Back!$E$3)*(Balanço[Material]=Back!F12820))))</f>
        <v/>
      </c>
    </row>
    <row r="12821" spans="2:7">
      <c r="B12821" s="32">
        <f>SUMIF(Balanço[Estoque],Back!A12821,Balanço[Quantidade])</f>
        <v>0</v>
      </c>
      <c r="G12821" s="32" t="str" cm="1">
        <f t="array" ref="G12821">IF(F12821="","",SUM(_xlfn._xlws.FILTER(Balanço[Quantidade],(Balanço[Estoque]=Back!$E$3)*(Balanço[Material]=Back!F12821))))</f>
        <v/>
      </c>
    </row>
    <row r="12822" spans="2:7">
      <c r="B12822" s="32">
        <f>SUMIF(Balanço[Estoque],Back!A12822,Balanço[Quantidade])</f>
        <v>0</v>
      </c>
      <c r="G12822" s="32" t="str" cm="1">
        <f t="array" ref="G12822">IF(F12822="","",SUM(_xlfn._xlws.FILTER(Balanço[Quantidade],(Balanço[Estoque]=Back!$E$3)*(Balanço[Material]=Back!F12822))))</f>
        <v/>
      </c>
    </row>
    <row r="12823" spans="2:7">
      <c r="B12823" s="32">
        <f>SUMIF(Balanço[Estoque],Back!A12823,Balanço[Quantidade])</f>
        <v>0</v>
      </c>
      <c r="G12823" s="32" t="str" cm="1">
        <f t="array" ref="G12823">IF(F12823="","",SUM(_xlfn._xlws.FILTER(Balanço[Quantidade],(Balanço[Estoque]=Back!$E$3)*(Balanço[Material]=Back!F12823))))</f>
        <v/>
      </c>
    </row>
    <row r="12824" spans="2:7">
      <c r="B12824" s="32">
        <f>SUMIF(Balanço[Estoque],Back!A12824,Balanço[Quantidade])</f>
        <v>0</v>
      </c>
      <c r="G12824" s="32" t="str" cm="1">
        <f t="array" ref="G12824">IF(F12824="","",SUM(_xlfn._xlws.FILTER(Balanço[Quantidade],(Balanço[Estoque]=Back!$E$3)*(Balanço[Material]=Back!F12824))))</f>
        <v/>
      </c>
    </row>
    <row r="12825" spans="2:7">
      <c r="B12825" s="32">
        <f>SUMIF(Balanço[Estoque],Back!A12825,Balanço[Quantidade])</f>
        <v>0</v>
      </c>
      <c r="G12825" s="32" t="str" cm="1">
        <f t="array" ref="G12825">IF(F12825="","",SUM(_xlfn._xlws.FILTER(Balanço[Quantidade],(Balanço[Estoque]=Back!$E$3)*(Balanço[Material]=Back!F12825))))</f>
        <v/>
      </c>
    </row>
    <row r="12826" spans="2:7">
      <c r="B12826" s="32">
        <f>SUMIF(Balanço[Estoque],Back!A12826,Balanço[Quantidade])</f>
        <v>0</v>
      </c>
      <c r="G12826" s="32" t="str" cm="1">
        <f t="array" ref="G12826">IF(F12826="","",SUM(_xlfn._xlws.FILTER(Balanço[Quantidade],(Balanço[Estoque]=Back!$E$3)*(Balanço[Material]=Back!F12826))))</f>
        <v/>
      </c>
    </row>
    <row r="12827" spans="2:7">
      <c r="B12827" s="32">
        <f>SUMIF(Balanço[Estoque],Back!A12827,Balanço[Quantidade])</f>
        <v>0</v>
      </c>
      <c r="G12827" s="32" t="str" cm="1">
        <f t="array" ref="G12827">IF(F12827="","",SUM(_xlfn._xlws.FILTER(Balanço[Quantidade],(Balanço[Estoque]=Back!$E$3)*(Balanço[Material]=Back!F12827))))</f>
        <v/>
      </c>
    </row>
    <row r="12828" spans="2:7">
      <c r="B12828" s="32">
        <f>SUMIF(Balanço[Estoque],Back!A12828,Balanço[Quantidade])</f>
        <v>0</v>
      </c>
      <c r="G12828" s="32" t="str" cm="1">
        <f t="array" ref="G12828">IF(F12828="","",SUM(_xlfn._xlws.FILTER(Balanço[Quantidade],(Balanço[Estoque]=Back!$E$3)*(Balanço[Material]=Back!F12828))))</f>
        <v/>
      </c>
    </row>
    <row r="12829" spans="2:7">
      <c r="B12829" s="32">
        <f>SUMIF(Balanço[Estoque],Back!A12829,Balanço[Quantidade])</f>
        <v>0</v>
      </c>
      <c r="G12829" s="32" t="str" cm="1">
        <f t="array" ref="G12829">IF(F12829="","",SUM(_xlfn._xlws.FILTER(Balanço[Quantidade],(Balanço[Estoque]=Back!$E$3)*(Balanço[Material]=Back!F12829))))</f>
        <v/>
      </c>
    </row>
    <row r="12830" spans="2:7">
      <c r="B12830" s="32">
        <f>SUMIF(Balanço[Estoque],Back!A12830,Balanço[Quantidade])</f>
        <v>0</v>
      </c>
      <c r="G12830" s="32" t="str" cm="1">
        <f t="array" ref="G12830">IF(F12830="","",SUM(_xlfn._xlws.FILTER(Balanço[Quantidade],(Balanço[Estoque]=Back!$E$3)*(Balanço[Material]=Back!F12830))))</f>
        <v/>
      </c>
    </row>
    <row r="12831" spans="2:7">
      <c r="B12831" s="32">
        <f>SUMIF(Balanço[Estoque],Back!A12831,Balanço[Quantidade])</f>
        <v>0</v>
      </c>
      <c r="G12831" s="32" t="str" cm="1">
        <f t="array" ref="G12831">IF(F12831="","",SUM(_xlfn._xlws.FILTER(Balanço[Quantidade],(Balanço[Estoque]=Back!$E$3)*(Balanço[Material]=Back!F12831))))</f>
        <v/>
      </c>
    </row>
    <row r="12832" spans="2:7">
      <c r="B12832" s="32">
        <f>SUMIF(Balanço[Estoque],Back!A12832,Balanço[Quantidade])</f>
        <v>0</v>
      </c>
      <c r="G12832" s="32" t="str" cm="1">
        <f t="array" ref="G12832">IF(F12832="","",SUM(_xlfn._xlws.FILTER(Balanço[Quantidade],(Balanço[Estoque]=Back!$E$3)*(Balanço[Material]=Back!F12832))))</f>
        <v/>
      </c>
    </row>
    <row r="12833" spans="2:7">
      <c r="B12833" s="32">
        <f>SUMIF(Balanço[Estoque],Back!A12833,Balanço[Quantidade])</f>
        <v>0</v>
      </c>
      <c r="G12833" s="32" t="str" cm="1">
        <f t="array" ref="G12833">IF(F12833="","",SUM(_xlfn._xlws.FILTER(Balanço[Quantidade],(Balanço[Estoque]=Back!$E$3)*(Balanço[Material]=Back!F12833))))</f>
        <v/>
      </c>
    </row>
    <row r="12834" spans="2:7">
      <c r="B12834" s="32">
        <f>SUMIF(Balanço[Estoque],Back!A12834,Balanço[Quantidade])</f>
        <v>0</v>
      </c>
      <c r="G12834" s="32" t="str" cm="1">
        <f t="array" ref="G12834">IF(F12834="","",SUM(_xlfn._xlws.FILTER(Balanço[Quantidade],(Balanço[Estoque]=Back!$E$3)*(Balanço[Material]=Back!F12834))))</f>
        <v/>
      </c>
    </row>
    <row r="12835" spans="2:7">
      <c r="B12835" s="32">
        <f>SUMIF(Balanço[Estoque],Back!A12835,Balanço[Quantidade])</f>
        <v>0</v>
      </c>
      <c r="G12835" s="32" t="str" cm="1">
        <f t="array" ref="G12835">IF(F12835="","",SUM(_xlfn._xlws.FILTER(Balanço[Quantidade],(Balanço[Estoque]=Back!$E$3)*(Balanço[Material]=Back!F12835))))</f>
        <v/>
      </c>
    </row>
    <row r="12836" spans="2:7">
      <c r="B12836" s="32">
        <f>SUMIF(Balanço[Estoque],Back!A12836,Balanço[Quantidade])</f>
        <v>0</v>
      </c>
      <c r="G12836" s="32" t="str" cm="1">
        <f t="array" ref="G12836">IF(F12836="","",SUM(_xlfn._xlws.FILTER(Balanço[Quantidade],(Balanço[Estoque]=Back!$E$3)*(Balanço[Material]=Back!F12836))))</f>
        <v/>
      </c>
    </row>
    <row r="12837" spans="2:7">
      <c r="B12837" s="32">
        <f>SUMIF(Balanço[Estoque],Back!A12837,Balanço[Quantidade])</f>
        <v>0</v>
      </c>
      <c r="G12837" s="32" t="str" cm="1">
        <f t="array" ref="G12837">IF(F12837="","",SUM(_xlfn._xlws.FILTER(Balanço[Quantidade],(Balanço[Estoque]=Back!$E$3)*(Balanço[Material]=Back!F12837))))</f>
        <v/>
      </c>
    </row>
    <row r="12838" spans="2:7">
      <c r="B12838" s="32">
        <f>SUMIF(Balanço[Estoque],Back!A12838,Balanço[Quantidade])</f>
        <v>0</v>
      </c>
      <c r="G12838" s="32" t="str" cm="1">
        <f t="array" ref="G12838">IF(F12838="","",SUM(_xlfn._xlws.FILTER(Balanço[Quantidade],(Balanço[Estoque]=Back!$E$3)*(Balanço[Material]=Back!F12838))))</f>
        <v/>
      </c>
    </row>
    <row r="12839" spans="2:7">
      <c r="B12839" s="32">
        <f>SUMIF(Balanço[Estoque],Back!A12839,Balanço[Quantidade])</f>
        <v>0</v>
      </c>
      <c r="G12839" s="32" t="str" cm="1">
        <f t="array" ref="G12839">IF(F12839="","",SUM(_xlfn._xlws.FILTER(Balanço[Quantidade],(Balanço[Estoque]=Back!$E$3)*(Balanço[Material]=Back!F12839))))</f>
        <v/>
      </c>
    </row>
    <row r="12840" spans="2:7">
      <c r="B12840" s="32">
        <f>SUMIF(Balanço[Estoque],Back!A12840,Balanço[Quantidade])</f>
        <v>0</v>
      </c>
      <c r="G12840" s="32" t="str" cm="1">
        <f t="array" ref="G12840">IF(F12840="","",SUM(_xlfn._xlws.FILTER(Balanço[Quantidade],(Balanço[Estoque]=Back!$E$3)*(Balanço[Material]=Back!F12840))))</f>
        <v/>
      </c>
    </row>
    <row r="12841" spans="2:7">
      <c r="B12841" s="32">
        <f>SUMIF(Balanço[Estoque],Back!A12841,Balanço[Quantidade])</f>
        <v>0</v>
      </c>
      <c r="G12841" s="32" t="str" cm="1">
        <f t="array" ref="G12841">IF(F12841="","",SUM(_xlfn._xlws.FILTER(Balanço[Quantidade],(Balanço[Estoque]=Back!$E$3)*(Balanço[Material]=Back!F12841))))</f>
        <v/>
      </c>
    </row>
    <row r="12842" spans="2:7">
      <c r="B12842" s="32">
        <f>SUMIF(Balanço[Estoque],Back!A12842,Balanço[Quantidade])</f>
        <v>0</v>
      </c>
      <c r="G12842" s="32" t="str" cm="1">
        <f t="array" ref="G12842">IF(F12842="","",SUM(_xlfn._xlws.FILTER(Balanço[Quantidade],(Balanço[Estoque]=Back!$E$3)*(Balanço[Material]=Back!F12842))))</f>
        <v/>
      </c>
    </row>
    <row r="12843" spans="2:7">
      <c r="B12843" s="32">
        <f>SUMIF(Balanço[Estoque],Back!A12843,Balanço[Quantidade])</f>
        <v>0</v>
      </c>
      <c r="G12843" s="32" t="str" cm="1">
        <f t="array" ref="G12843">IF(F12843="","",SUM(_xlfn._xlws.FILTER(Balanço[Quantidade],(Balanço[Estoque]=Back!$E$3)*(Balanço[Material]=Back!F12843))))</f>
        <v/>
      </c>
    </row>
    <row r="12844" spans="2:7">
      <c r="B12844" s="32">
        <f>SUMIF(Balanço[Estoque],Back!A12844,Balanço[Quantidade])</f>
        <v>0</v>
      </c>
      <c r="G12844" s="32" t="str" cm="1">
        <f t="array" ref="G12844">IF(F12844="","",SUM(_xlfn._xlws.FILTER(Balanço[Quantidade],(Balanço[Estoque]=Back!$E$3)*(Balanço[Material]=Back!F12844))))</f>
        <v/>
      </c>
    </row>
    <row r="12845" spans="2:7">
      <c r="B12845" s="32">
        <f>SUMIF(Balanço[Estoque],Back!A12845,Balanço[Quantidade])</f>
        <v>0</v>
      </c>
      <c r="G12845" s="32" t="str" cm="1">
        <f t="array" ref="G12845">IF(F12845="","",SUM(_xlfn._xlws.FILTER(Balanço[Quantidade],(Balanço[Estoque]=Back!$E$3)*(Balanço[Material]=Back!F12845))))</f>
        <v/>
      </c>
    </row>
    <row r="12846" spans="2:7">
      <c r="B12846" s="32">
        <f>SUMIF(Balanço[Estoque],Back!A12846,Balanço[Quantidade])</f>
        <v>0</v>
      </c>
      <c r="G12846" s="32" t="str" cm="1">
        <f t="array" ref="G12846">IF(F12846="","",SUM(_xlfn._xlws.FILTER(Balanço[Quantidade],(Balanço[Estoque]=Back!$E$3)*(Balanço[Material]=Back!F12846))))</f>
        <v/>
      </c>
    </row>
    <row r="12847" spans="2:7">
      <c r="B12847" s="32">
        <f>SUMIF(Balanço[Estoque],Back!A12847,Balanço[Quantidade])</f>
        <v>0</v>
      </c>
      <c r="G12847" s="32" t="str" cm="1">
        <f t="array" ref="G12847">IF(F12847="","",SUM(_xlfn._xlws.FILTER(Balanço[Quantidade],(Balanço[Estoque]=Back!$E$3)*(Balanço[Material]=Back!F12847))))</f>
        <v/>
      </c>
    </row>
    <row r="12848" spans="2:7">
      <c r="B12848" s="32">
        <f>SUMIF(Balanço[Estoque],Back!A12848,Balanço[Quantidade])</f>
        <v>0</v>
      </c>
      <c r="G12848" s="32" t="str" cm="1">
        <f t="array" ref="G12848">IF(F12848="","",SUM(_xlfn._xlws.FILTER(Balanço[Quantidade],(Balanço[Estoque]=Back!$E$3)*(Balanço[Material]=Back!F12848))))</f>
        <v/>
      </c>
    </row>
    <row r="12849" spans="2:7">
      <c r="B12849" s="32">
        <f>SUMIF(Balanço[Estoque],Back!A12849,Balanço[Quantidade])</f>
        <v>0</v>
      </c>
      <c r="G12849" s="32" t="str" cm="1">
        <f t="array" ref="G12849">IF(F12849="","",SUM(_xlfn._xlws.FILTER(Balanço[Quantidade],(Balanço[Estoque]=Back!$E$3)*(Balanço[Material]=Back!F12849))))</f>
        <v/>
      </c>
    </row>
    <row r="12850" spans="2:7">
      <c r="B12850" s="32">
        <f>SUMIF(Balanço[Estoque],Back!A12850,Balanço[Quantidade])</f>
        <v>0</v>
      </c>
      <c r="G12850" s="32" t="str" cm="1">
        <f t="array" ref="G12850">IF(F12850="","",SUM(_xlfn._xlws.FILTER(Balanço[Quantidade],(Balanço[Estoque]=Back!$E$3)*(Balanço[Material]=Back!F12850))))</f>
        <v/>
      </c>
    </row>
    <row r="12851" spans="2:7">
      <c r="B12851" s="32">
        <f>SUMIF(Balanço[Estoque],Back!A12851,Balanço[Quantidade])</f>
        <v>0</v>
      </c>
      <c r="G12851" s="32" t="str" cm="1">
        <f t="array" ref="G12851">IF(F12851="","",SUM(_xlfn._xlws.FILTER(Balanço[Quantidade],(Balanço[Estoque]=Back!$E$3)*(Balanço[Material]=Back!F12851))))</f>
        <v/>
      </c>
    </row>
    <row r="12852" spans="2:7">
      <c r="B12852" s="32">
        <f>SUMIF(Balanço[Estoque],Back!A12852,Balanço[Quantidade])</f>
        <v>0</v>
      </c>
      <c r="G12852" s="32" t="str" cm="1">
        <f t="array" ref="G12852">IF(F12852="","",SUM(_xlfn._xlws.FILTER(Balanço[Quantidade],(Balanço[Estoque]=Back!$E$3)*(Balanço[Material]=Back!F12852))))</f>
        <v/>
      </c>
    </row>
    <row r="12853" spans="2:7">
      <c r="B12853" s="32">
        <f>SUMIF(Balanço[Estoque],Back!A12853,Balanço[Quantidade])</f>
        <v>0</v>
      </c>
      <c r="G12853" s="32" t="str" cm="1">
        <f t="array" ref="G12853">IF(F12853="","",SUM(_xlfn._xlws.FILTER(Balanço[Quantidade],(Balanço[Estoque]=Back!$E$3)*(Balanço[Material]=Back!F12853))))</f>
        <v/>
      </c>
    </row>
    <row r="12854" spans="2:7">
      <c r="B12854" s="32">
        <f>SUMIF(Balanço[Estoque],Back!A12854,Balanço[Quantidade])</f>
        <v>0</v>
      </c>
      <c r="G12854" s="32" t="str" cm="1">
        <f t="array" ref="G12854">IF(F12854="","",SUM(_xlfn._xlws.FILTER(Balanço[Quantidade],(Balanço[Estoque]=Back!$E$3)*(Balanço[Material]=Back!F12854))))</f>
        <v/>
      </c>
    </row>
    <row r="12855" spans="2:7">
      <c r="B12855" s="32">
        <f>SUMIF(Balanço[Estoque],Back!A12855,Balanço[Quantidade])</f>
        <v>0</v>
      </c>
      <c r="G12855" s="32" t="str" cm="1">
        <f t="array" ref="G12855">IF(F12855="","",SUM(_xlfn._xlws.FILTER(Balanço[Quantidade],(Balanço[Estoque]=Back!$E$3)*(Balanço[Material]=Back!F12855))))</f>
        <v/>
      </c>
    </row>
    <row r="12856" spans="2:7">
      <c r="B12856" s="32">
        <f>SUMIF(Balanço[Estoque],Back!A12856,Balanço[Quantidade])</f>
        <v>0</v>
      </c>
      <c r="G12856" s="32" t="str" cm="1">
        <f t="array" ref="G12856">IF(F12856="","",SUM(_xlfn._xlws.FILTER(Balanço[Quantidade],(Balanço[Estoque]=Back!$E$3)*(Balanço[Material]=Back!F12856))))</f>
        <v/>
      </c>
    </row>
    <row r="12857" spans="2:7">
      <c r="B12857" s="32">
        <f>SUMIF(Balanço[Estoque],Back!A12857,Balanço[Quantidade])</f>
        <v>0</v>
      </c>
      <c r="G12857" s="32" t="str" cm="1">
        <f t="array" ref="G12857">IF(F12857="","",SUM(_xlfn._xlws.FILTER(Balanço[Quantidade],(Balanço[Estoque]=Back!$E$3)*(Balanço[Material]=Back!F12857))))</f>
        <v/>
      </c>
    </row>
    <row r="12858" spans="2:7">
      <c r="B12858" s="32">
        <f>SUMIF(Balanço[Estoque],Back!A12858,Balanço[Quantidade])</f>
        <v>0</v>
      </c>
      <c r="G12858" s="32" t="str" cm="1">
        <f t="array" ref="G12858">IF(F12858="","",SUM(_xlfn._xlws.FILTER(Balanço[Quantidade],(Balanço[Estoque]=Back!$E$3)*(Balanço[Material]=Back!F12858))))</f>
        <v/>
      </c>
    </row>
    <row r="12859" spans="2:7">
      <c r="B12859" s="32">
        <f>SUMIF(Balanço[Estoque],Back!A12859,Balanço[Quantidade])</f>
        <v>0</v>
      </c>
      <c r="G12859" s="32" t="str" cm="1">
        <f t="array" ref="G12859">IF(F12859="","",SUM(_xlfn._xlws.FILTER(Balanço[Quantidade],(Balanço[Estoque]=Back!$E$3)*(Balanço[Material]=Back!F12859))))</f>
        <v/>
      </c>
    </row>
    <row r="12860" spans="2:7">
      <c r="B12860" s="32">
        <f>SUMIF(Balanço[Estoque],Back!A12860,Balanço[Quantidade])</f>
        <v>0</v>
      </c>
      <c r="G12860" s="32" t="str" cm="1">
        <f t="array" ref="G12860">IF(F12860="","",SUM(_xlfn._xlws.FILTER(Balanço[Quantidade],(Balanço[Estoque]=Back!$E$3)*(Balanço[Material]=Back!F12860))))</f>
        <v/>
      </c>
    </row>
    <row r="12861" spans="2:7">
      <c r="B12861" s="32">
        <f>SUMIF(Balanço[Estoque],Back!A12861,Balanço[Quantidade])</f>
        <v>0</v>
      </c>
      <c r="G12861" s="32" t="str" cm="1">
        <f t="array" ref="G12861">IF(F12861="","",SUM(_xlfn._xlws.FILTER(Balanço[Quantidade],(Balanço[Estoque]=Back!$E$3)*(Balanço[Material]=Back!F12861))))</f>
        <v/>
      </c>
    </row>
    <row r="12862" spans="2:7">
      <c r="B12862" s="32">
        <f>SUMIF(Balanço[Estoque],Back!A12862,Balanço[Quantidade])</f>
        <v>0</v>
      </c>
      <c r="G12862" s="32" t="str" cm="1">
        <f t="array" ref="G12862">IF(F12862="","",SUM(_xlfn._xlws.FILTER(Balanço[Quantidade],(Balanço[Estoque]=Back!$E$3)*(Balanço[Material]=Back!F12862))))</f>
        <v/>
      </c>
    </row>
    <row r="12863" spans="2:7">
      <c r="B12863" s="32">
        <f>SUMIF(Balanço[Estoque],Back!A12863,Balanço[Quantidade])</f>
        <v>0</v>
      </c>
      <c r="G12863" s="32" t="str" cm="1">
        <f t="array" ref="G12863">IF(F12863="","",SUM(_xlfn._xlws.FILTER(Balanço[Quantidade],(Balanço[Estoque]=Back!$E$3)*(Balanço[Material]=Back!F12863))))</f>
        <v/>
      </c>
    </row>
    <row r="12864" spans="2:7">
      <c r="B12864" s="32">
        <f>SUMIF(Balanço[Estoque],Back!A12864,Balanço[Quantidade])</f>
        <v>0</v>
      </c>
      <c r="G12864" s="32" t="str" cm="1">
        <f t="array" ref="G12864">IF(F12864="","",SUM(_xlfn._xlws.FILTER(Balanço[Quantidade],(Balanço[Estoque]=Back!$E$3)*(Balanço[Material]=Back!F12864))))</f>
        <v/>
      </c>
    </row>
    <row r="12865" spans="2:7">
      <c r="B12865" s="32">
        <f>SUMIF(Balanço[Estoque],Back!A12865,Balanço[Quantidade])</f>
        <v>0</v>
      </c>
      <c r="G12865" s="32" t="str" cm="1">
        <f t="array" ref="G12865">IF(F12865="","",SUM(_xlfn._xlws.FILTER(Balanço[Quantidade],(Balanço[Estoque]=Back!$E$3)*(Balanço[Material]=Back!F12865))))</f>
        <v/>
      </c>
    </row>
    <row r="12866" spans="2:7">
      <c r="B12866" s="32">
        <f>SUMIF(Balanço[Estoque],Back!A12866,Balanço[Quantidade])</f>
        <v>0</v>
      </c>
      <c r="G12866" s="32" t="str" cm="1">
        <f t="array" ref="G12866">IF(F12866="","",SUM(_xlfn._xlws.FILTER(Balanço[Quantidade],(Balanço[Estoque]=Back!$E$3)*(Balanço[Material]=Back!F12866))))</f>
        <v/>
      </c>
    </row>
    <row r="12867" spans="2:7">
      <c r="B12867" s="32">
        <f>SUMIF(Balanço[Estoque],Back!A12867,Balanço[Quantidade])</f>
        <v>0</v>
      </c>
      <c r="G12867" s="32" t="str" cm="1">
        <f t="array" ref="G12867">IF(F12867="","",SUM(_xlfn._xlws.FILTER(Balanço[Quantidade],(Balanço[Estoque]=Back!$E$3)*(Balanço[Material]=Back!F12867))))</f>
        <v/>
      </c>
    </row>
    <row r="12868" spans="2:7">
      <c r="B12868" s="32">
        <f>SUMIF(Balanço[Estoque],Back!A12868,Balanço[Quantidade])</f>
        <v>0</v>
      </c>
      <c r="G12868" s="32" t="str" cm="1">
        <f t="array" ref="G12868">IF(F12868="","",SUM(_xlfn._xlws.FILTER(Balanço[Quantidade],(Balanço[Estoque]=Back!$E$3)*(Balanço[Material]=Back!F12868))))</f>
        <v/>
      </c>
    </row>
    <row r="12869" spans="2:7">
      <c r="B12869" s="32">
        <f>SUMIF(Balanço[Estoque],Back!A12869,Balanço[Quantidade])</f>
        <v>0</v>
      </c>
      <c r="G12869" s="32" t="str" cm="1">
        <f t="array" ref="G12869">IF(F12869="","",SUM(_xlfn._xlws.FILTER(Balanço[Quantidade],(Balanço[Estoque]=Back!$E$3)*(Balanço[Material]=Back!F12869))))</f>
        <v/>
      </c>
    </row>
    <row r="12870" spans="2:7">
      <c r="B12870" s="32">
        <f>SUMIF(Balanço[Estoque],Back!A12870,Balanço[Quantidade])</f>
        <v>0</v>
      </c>
      <c r="G12870" s="32" t="str" cm="1">
        <f t="array" ref="G12870">IF(F12870="","",SUM(_xlfn._xlws.FILTER(Balanço[Quantidade],(Balanço[Estoque]=Back!$E$3)*(Balanço[Material]=Back!F12870))))</f>
        <v/>
      </c>
    </row>
    <row r="12871" spans="2:7">
      <c r="B12871" s="32">
        <f>SUMIF(Balanço[Estoque],Back!A12871,Balanço[Quantidade])</f>
        <v>0</v>
      </c>
      <c r="G12871" s="32" t="str" cm="1">
        <f t="array" ref="G12871">IF(F12871="","",SUM(_xlfn._xlws.FILTER(Balanço[Quantidade],(Balanço[Estoque]=Back!$E$3)*(Balanço[Material]=Back!F12871))))</f>
        <v/>
      </c>
    </row>
    <row r="12872" spans="2:7">
      <c r="B12872" s="32">
        <f>SUMIF(Balanço[Estoque],Back!A12872,Balanço[Quantidade])</f>
        <v>0</v>
      </c>
      <c r="G12872" s="32" t="str" cm="1">
        <f t="array" ref="G12872">IF(F12872="","",SUM(_xlfn._xlws.FILTER(Balanço[Quantidade],(Balanço[Estoque]=Back!$E$3)*(Balanço[Material]=Back!F12872))))</f>
        <v/>
      </c>
    </row>
    <row r="12873" spans="2:7">
      <c r="B12873" s="32">
        <f>SUMIF(Balanço[Estoque],Back!A12873,Balanço[Quantidade])</f>
        <v>0</v>
      </c>
      <c r="G12873" s="32" t="str" cm="1">
        <f t="array" ref="G12873">IF(F12873="","",SUM(_xlfn._xlws.FILTER(Balanço[Quantidade],(Balanço[Estoque]=Back!$E$3)*(Balanço[Material]=Back!F12873))))</f>
        <v/>
      </c>
    </row>
    <row r="12874" spans="2:7">
      <c r="B12874" s="32">
        <f>SUMIF(Balanço[Estoque],Back!A12874,Balanço[Quantidade])</f>
        <v>0</v>
      </c>
      <c r="G12874" s="32" t="str" cm="1">
        <f t="array" ref="G12874">IF(F12874="","",SUM(_xlfn._xlws.FILTER(Balanço[Quantidade],(Balanço[Estoque]=Back!$E$3)*(Balanço[Material]=Back!F12874))))</f>
        <v/>
      </c>
    </row>
    <row r="12875" spans="2:7">
      <c r="B12875" s="32">
        <f>SUMIF(Balanço[Estoque],Back!A12875,Balanço[Quantidade])</f>
        <v>0</v>
      </c>
      <c r="G12875" s="32" t="str" cm="1">
        <f t="array" ref="G12875">IF(F12875="","",SUM(_xlfn._xlws.FILTER(Balanço[Quantidade],(Balanço[Estoque]=Back!$E$3)*(Balanço[Material]=Back!F12875))))</f>
        <v/>
      </c>
    </row>
    <row r="12876" spans="2:7">
      <c r="B12876" s="32">
        <f>SUMIF(Balanço[Estoque],Back!A12876,Balanço[Quantidade])</f>
        <v>0</v>
      </c>
      <c r="G12876" s="32" t="str" cm="1">
        <f t="array" ref="G12876">IF(F12876="","",SUM(_xlfn._xlws.FILTER(Balanço[Quantidade],(Balanço[Estoque]=Back!$E$3)*(Balanço[Material]=Back!F12876))))</f>
        <v/>
      </c>
    </row>
    <row r="12877" spans="2:7">
      <c r="B12877" s="32">
        <f>SUMIF(Balanço[Estoque],Back!A12877,Balanço[Quantidade])</f>
        <v>0</v>
      </c>
      <c r="G12877" s="32" t="str" cm="1">
        <f t="array" ref="G12877">IF(F12877="","",SUM(_xlfn._xlws.FILTER(Balanço[Quantidade],(Balanço[Estoque]=Back!$E$3)*(Balanço[Material]=Back!F12877))))</f>
        <v/>
      </c>
    </row>
    <row r="12878" spans="2:7">
      <c r="B12878" s="32">
        <f>SUMIF(Balanço[Estoque],Back!A12878,Balanço[Quantidade])</f>
        <v>0</v>
      </c>
      <c r="G12878" s="32" t="str" cm="1">
        <f t="array" ref="G12878">IF(F12878="","",SUM(_xlfn._xlws.FILTER(Balanço[Quantidade],(Balanço[Estoque]=Back!$E$3)*(Balanço[Material]=Back!F12878))))</f>
        <v/>
      </c>
    </row>
    <row r="12879" spans="2:7">
      <c r="B12879" s="32">
        <f>SUMIF(Balanço[Estoque],Back!A12879,Balanço[Quantidade])</f>
        <v>0</v>
      </c>
      <c r="G12879" s="32" t="str" cm="1">
        <f t="array" ref="G12879">IF(F12879="","",SUM(_xlfn._xlws.FILTER(Balanço[Quantidade],(Balanço[Estoque]=Back!$E$3)*(Balanço[Material]=Back!F12879))))</f>
        <v/>
      </c>
    </row>
    <row r="12880" spans="2:7">
      <c r="B12880" s="32">
        <f>SUMIF(Balanço[Estoque],Back!A12880,Balanço[Quantidade])</f>
        <v>0</v>
      </c>
      <c r="G12880" s="32" t="str" cm="1">
        <f t="array" ref="G12880">IF(F12880="","",SUM(_xlfn._xlws.FILTER(Balanço[Quantidade],(Balanço[Estoque]=Back!$E$3)*(Balanço[Material]=Back!F12880))))</f>
        <v/>
      </c>
    </row>
    <row r="12881" spans="2:7">
      <c r="B12881" s="32">
        <f>SUMIF(Balanço[Estoque],Back!A12881,Balanço[Quantidade])</f>
        <v>0</v>
      </c>
      <c r="G12881" s="32" t="str" cm="1">
        <f t="array" ref="G12881">IF(F12881="","",SUM(_xlfn._xlws.FILTER(Balanço[Quantidade],(Balanço[Estoque]=Back!$E$3)*(Balanço[Material]=Back!F12881))))</f>
        <v/>
      </c>
    </row>
    <row r="12882" spans="2:7">
      <c r="B12882" s="32">
        <f>SUMIF(Balanço[Estoque],Back!A12882,Balanço[Quantidade])</f>
        <v>0</v>
      </c>
      <c r="G12882" s="32" t="str" cm="1">
        <f t="array" ref="G12882">IF(F12882="","",SUM(_xlfn._xlws.FILTER(Balanço[Quantidade],(Balanço[Estoque]=Back!$E$3)*(Balanço[Material]=Back!F12882))))</f>
        <v/>
      </c>
    </row>
    <row r="12883" spans="2:7">
      <c r="B12883" s="32">
        <f>SUMIF(Balanço[Estoque],Back!A12883,Balanço[Quantidade])</f>
        <v>0</v>
      </c>
      <c r="G12883" s="32" t="str" cm="1">
        <f t="array" ref="G12883">IF(F12883="","",SUM(_xlfn._xlws.FILTER(Balanço[Quantidade],(Balanço[Estoque]=Back!$E$3)*(Balanço[Material]=Back!F12883))))</f>
        <v/>
      </c>
    </row>
    <row r="12884" spans="2:7">
      <c r="B12884" s="32">
        <f>SUMIF(Balanço[Estoque],Back!A12884,Balanço[Quantidade])</f>
        <v>0</v>
      </c>
      <c r="G12884" s="32" t="str" cm="1">
        <f t="array" ref="G12884">IF(F12884="","",SUM(_xlfn._xlws.FILTER(Balanço[Quantidade],(Balanço[Estoque]=Back!$E$3)*(Balanço[Material]=Back!F12884))))</f>
        <v/>
      </c>
    </row>
    <row r="12885" spans="2:7">
      <c r="B12885" s="32">
        <f>SUMIF(Balanço[Estoque],Back!A12885,Balanço[Quantidade])</f>
        <v>0</v>
      </c>
      <c r="G12885" s="32" t="str" cm="1">
        <f t="array" ref="G12885">IF(F12885="","",SUM(_xlfn._xlws.FILTER(Balanço[Quantidade],(Balanço[Estoque]=Back!$E$3)*(Balanço[Material]=Back!F12885))))</f>
        <v/>
      </c>
    </row>
    <row r="12886" spans="2:7">
      <c r="B12886" s="32">
        <f>SUMIF(Balanço[Estoque],Back!A12886,Balanço[Quantidade])</f>
        <v>0</v>
      </c>
      <c r="G12886" s="32" t="str" cm="1">
        <f t="array" ref="G12886">IF(F12886="","",SUM(_xlfn._xlws.FILTER(Balanço[Quantidade],(Balanço[Estoque]=Back!$E$3)*(Balanço[Material]=Back!F12886))))</f>
        <v/>
      </c>
    </row>
    <row r="12887" spans="2:7">
      <c r="B12887" s="32">
        <f>SUMIF(Balanço[Estoque],Back!A12887,Balanço[Quantidade])</f>
        <v>0</v>
      </c>
      <c r="G12887" s="32" t="str" cm="1">
        <f t="array" ref="G12887">IF(F12887="","",SUM(_xlfn._xlws.FILTER(Balanço[Quantidade],(Balanço[Estoque]=Back!$E$3)*(Balanço[Material]=Back!F12887))))</f>
        <v/>
      </c>
    </row>
    <row r="12888" spans="2:7">
      <c r="B12888" s="32">
        <f>SUMIF(Balanço[Estoque],Back!A12888,Balanço[Quantidade])</f>
        <v>0</v>
      </c>
      <c r="G12888" s="32" t="str" cm="1">
        <f t="array" ref="G12888">IF(F12888="","",SUM(_xlfn._xlws.FILTER(Balanço[Quantidade],(Balanço[Estoque]=Back!$E$3)*(Balanço[Material]=Back!F12888))))</f>
        <v/>
      </c>
    </row>
    <row r="12889" spans="2:7">
      <c r="B12889" s="32">
        <f>SUMIF(Balanço[Estoque],Back!A12889,Balanço[Quantidade])</f>
        <v>0</v>
      </c>
      <c r="G12889" s="32" t="str" cm="1">
        <f t="array" ref="G12889">IF(F12889="","",SUM(_xlfn._xlws.FILTER(Balanço[Quantidade],(Balanço[Estoque]=Back!$E$3)*(Balanço[Material]=Back!F12889))))</f>
        <v/>
      </c>
    </row>
    <row r="12890" spans="2:7">
      <c r="B12890" s="32">
        <f>SUMIF(Balanço[Estoque],Back!A12890,Balanço[Quantidade])</f>
        <v>0</v>
      </c>
      <c r="G12890" s="32" t="str" cm="1">
        <f t="array" ref="G12890">IF(F12890="","",SUM(_xlfn._xlws.FILTER(Balanço[Quantidade],(Balanço[Estoque]=Back!$E$3)*(Balanço[Material]=Back!F12890))))</f>
        <v/>
      </c>
    </row>
    <row r="12891" spans="2:7">
      <c r="B12891" s="32">
        <f>SUMIF(Balanço[Estoque],Back!A12891,Balanço[Quantidade])</f>
        <v>0</v>
      </c>
      <c r="G12891" s="32" t="str" cm="1">
        <f t="array" ref="G12891">IF(F12891="","",SUM(_xlfn._xlws.FILTER(Balanço[Quantidade],(Balanço[Estoque]=Back!$E$3)*(Balanço[Material]=Back!F12891))))</f>
        <v/>
      </c>
    </row>
    <row r="12892" spans="2:7">
      <c r="B12892" s="32">
        <f>SUMIF(Balanço[Estoque],Back!A12892,Balanço[Quantidade])</f>
        <v>0</v>
      </c>
      <c r="G12892" s="32" t="str" cm="1">
        <f t="array" ref="G12892">IF(F12892="","",SUM(_xlfn._xlws.FILTER(Balanço[Quantidade],(Balanço[Estoque]=Back!$E$3)*(Balanço[Material]=Back!F12892))))</f>
        <v/>
      </c>
    </row>
    <row r="12893" spans="2:7">
      <c r="B12893" s="32">
        <f>SUMIF(Balanço[Estoque],Back!A12893,Balanço[Quantidade])</f>
        <v>0</v>
      </c>
      <c r="G12893" s="32" t="str" cm="1">
        <f t="array" ref="G12893">IF(F12893="","",SUM(_xlfn._xlws.FILTER(Balanço[Quantidade],(Balanço[Estoque]=Back!$E$3)*(Balanço[Material]=Back!F12893))))</f>
        <v/>
      </c>
    </row>
    <row r="12894" spans="2:7">
      <c r="B12894" s="32">
        <f>SUMIF(Balanço[Estoque],Back!A12894,Balanço[Quantidade])</f>
        <v>0</v>
      </c>
      <c r="G12894" s="32" t="str" cm="1">
        <f t="array" ref="G12894">IF(F12894="","",SUM(_xlfn._xlws.FILTER(Balanço[Quantidade],(Balanço[Estoque]=Back!$E$3)*(Balanço[Material]=Back!F12894))))</f>
        <v/>
      </c>
    </row>
    <row r="12895" spans="2:7">
      <c r="B12895" s="32">
        <f>SUMIF(Balanço[Estoque],Back!A12895,Balanço[Quantidade])</f>
        <v>0</v>
      </c>
      <c r="G12895" s="32" t="str" cm="1">
        <f t="array" ref="G12895">IF(F12895="","",SUM(_xlfn._xlws.FILTER(Balanço[Quantidade],(Balanço[Estoque]=Back!$E$3)*(Balanço[Material]=Back!F12895))))</f>
        <v/>
      </c>
    </row>
    <row r="12896" spans="2:7">
      <c r="B12896" s="32">
        <f>SUMIF(Balanço[Estoque],Back!A12896,Balanço[Quantidade])</f>
        <v>0</v>
      </c>
      <c r="G12896" s="32" t="str" cm="1">
        <f t="array" ref="G12896">IF(F12896="","",SUM(_xlfn._xlws.FILTER(Balanço[Quantidade],(Balanço[Estoque]=Back!$E$3)*(Balanço[Material]=Back!F12896))))</f>
        <v/>
      </c>
    </row>
    <row r="12897" spans="2:7">
      <c r="B12897" s="32">
        <f>SUMIF(Balanço[Estoque],Back!A12897,Balanço[Quantidade])</f>
        <v>0</v>
      </c>
      <c r="G12897" s="32" t="str" cm="1">
        <f t="array" ref="G12897">IF(F12897="","",SUM(_xlfn._xlws.FILTER(Balanço[Quantidade],(Balanço[Estoque]=Back!$E$3)*(Balanço[Material]=Back!F12897))))</f>
        <v/>
      </c>
    </row>
    <row r="12898" spans="2:7">
      <c r="B12898" s="32">
        <f>SUMIF(Balanço[Estoque],Back!A12898,Balanço[Quantidade])</f>
        <v>0</v>
      </c>
      <c r="G12898" s="32" t="str" cm="1">
        <f t="array" ref="G12898">IF(F12898="","",SUM(_xlfn._xlws.FILTER(Balanço[Quantidade],(Balanço[Estoque]=Back!$E$3)*(Balanço[Material]=Back!F12898))))</f>
        <v/>
      </c>
    </row>
    <row r="12899" spans="2:7">
      <c r="B12899" s="32">
        <f>SUMIF(Balanço[Estoque],Back!A12899,Balanço[Quantidade])</f>
        <v>0</v>
      </c>
      <c r="G12899" s="32" t="str" cm="1">
        <f t="array" ref="G12899">IF(F12899="","",SUM(_xlfn._xlws.FILTER(Balanço[Quantidade],(Balanço[Estoque]=Back!$E$3)*(Balanço[Material]=Back!F12899))))</f>
        <v/>
      </c>
    </row>
    <row r="12900" spans="2:7">
      <c r="B12900" s="32">
        <f>SUMIF(Balanço[Estoque],Back!A12900,Balanço[Quantidade])</f>
        <v>0</v>
      </c>
      <c r="G12900" s="32" t="str" cm="1">
        <f t="array" ref="G12900">IF(F12900="","",SUM(_xlfn._xlws.FILTER(Balanço[Quantidade],(Balanço[Estoque]=Back!$E$3)*(Balanço[Material]=Back!F12900))))</f>
        <v/>
      </c>
    </row>
    <row r="12901" spans="2:7">
      <c r="B12901" s="32">
        <f>SUMIF(Balanço[Estoque],Back!A12901,Balanço[Quantidade])</f>
        <v>0</v>
      </c>
      <c r="G12901" s="32" t="str" cm="1">
        <f t="array" ref="G12901">IF(F12901="","",SUM(_xlfn._xlws.FILTER(Balanço[Quantidade],(Balanço[Estoque]=Back!$E$3)*(Balanço[Material]=Back!F12901))))</f>
        <v/>
      </c>
    </row>
    <row r="12902" spans="2:7">
      <c r="B12902" s="32">
        <f>SUMIF(Balanço[Estoque],Back!A12902,Balanço[Quantidade])</f>
        <v>0</v>
      </c>
      <c r="G12902" s="32" t="str" cm="1">
        <f t="array" ref="G12902">IF(F12902="","",SUM(_xlfn._xlws.FILTER(Balanço[Quantidade],(Balanço[Estoque]=Back!$E$3)*(Balanço[Material]=Back!F12902))))</f>
        <v/>
      </c>
    </row>
    <row r="12903" spans="2:7">
      <c r="B12903" s="32">
        <f>SUMIF(Balanço[Estoque],Back!A12903,Balanço[Quantidade])</f>
        <v>0</v>
      </c>
      <c r="G12903" s="32" t="str" cm="1">
        <f t="array" ref="G12903">IF(F12903="","",SUM(_xlfn._xlws.FILTER(Balanço[Quantidade],(Balanço[Estoque]=Back!$E$3)*(Balanço[Material]=Back!F12903))))</f>
        <v/>
      </c>
    </row>
    <row r="12904" spans="2:7">
      <c r="B12904" s="32">
        <f>SUMIF(Balanço[Estoque],Back!A12904,Balanço[Quantidade])</f>
        <v>0</v>
      </c>
      <c r="G12904" s="32" t="str" cm="1">
        <f t="array" ref="G12904">IF(F12904="","",SUM(_xlfn._xlws.FILTER(Balanço[Quantidade],(Balanço[Estoque]=Back!$E$3)*(Balanço[Material]=Back!F12904))))</f>
        <v/>
      </c>
    </row>
    <row r="12905" spans="2:7">
      <c r="B12905" s="32">
        <f>SUMIF(Balanço[Estoque],Back!A12905,Balanço[Quantidade])</f>
        <v>0</v>
      </c>
      <c r="G12905" s="32" t="str" cm="1">
        <f t="array" ref="G12905">IF(F12905="","",SUM(_xlfn._xlws.FILTER(Balanço[Quantidade],(Balanço[Estoque]=Back!$E$3)*(Balanço[Material]=Back!F12905))))</f>
        <v/>
      </c>
    </row>
    <row r="12906" spans="2:7">
      <c r="B12906" s="32">
        <f>SUMIF(Balanço[Estoque],Back!A12906,Balanço[Quantidade])</f>
        <v>0</v>
      </c>
      <c r="G12906" s="32" t="str" cm="1">
        <f t="array" ref="G12906">IF(F12906="","",SUM(_xlfn._xlws.FILTER(Balanço[Quantidade],(Balanço[Estoque]=Back!$E$3)*(Balanço[Material]=Back!F12906))))</f>
        <v/>
      </c>
    </row>
    <row r="12907" spans="2:7">
      <c r="B12907" s="32">
        <f>SUMIF(Balanço[Estoque],Back!A12907,Balanço[Quantidade])</f>
        <v>0</v>
      </c>
      <c r="G12907" s="32" t="str" cm="1">
        <f t="array" ref="G12907">IF(F12907="","",SUM(_xlfn._xlws.FILTER(Balanço[Quantidade],(Balanço[Estoque]=Back!$E$3)*(Balanço[Material]=Back!F12907))))</f>
        <v/>
      </c>
    </row>
    <row r="12908" spans="2:7">
      <c r="B12908" s="32">
        <f>SUMIF(Balanço[Estoque],Back!A12908,Balanço[Quantidade])</f>
        <v>0</v>
      </c>
      <c r="G12908" s="32" t="str" cm="1">
        <f t="array" ref="G12908">IF(F12908="","",SUM(_xlfn._xlws.FILTER(Balanço[Quantidade],(Balanço[Estoque]=Back!$E$3)*(Balanço[Material]=Back!F12908))))</f>
        <v/>
      </c>
    </row>
    <row r="12909" spans="2:7">
      <c r="B12909" s="32">
        <f>SUMIF(Balanço[Estoque],Back!A12909,Balanço[Quantidade])</f>
        <v>0</v>
      </c>
      <c r="G12909" s="32" t="str" cm="1">
        <f t="array" ref="G12909">IF(F12909="","",SUM(_xlfn._xlws.FILTER(Balanço[Quantidade],(Balanço[Estoque]=Back!$E$3)*(Balanço[Material]=Back!F12909))))</f>
        <v/>
      </c>
    </row>
    <row r="12910" spans="2:7">
      <c r="B12910" s="32">
        <f>SUMIF(Balanço[Estoque],Back!A12910,Balanço[Quantidade])</f>
        <v>0</v>
      </c>
      <c r="G12910" s="32" t="str" cm="1">
        <f t="array" ref="G12910">IF(F12910="","",SUM(_xlfn._xlws.FILTER(Balanço[Quantidade],(Balanço[Estoque]=Back!$E$3)*(Balanço[Material]=Back!F12910))))</f>
        <v/>
      </c>
    </row>
    <row r="12911" spans="2:7">
      <c r="B12911" s="32">
        <f>SUMIF(Balanço[Estoque],Back!A12911,Balanço[Quantidade])</f>
        <v>0</v>
      </c>
      <c r="G12911" s="32" t="str" cm="1">
        <f t="array" ref="G12911">IF(F12911="","",SUM(_xlfn._xlws.FILTER(Balanço[Quantidade],(Balanço[Estoque]=Back!$E$3)*(Balanço[Material]=Back!F12911))))</f>
        <v/>
      </c>
    </row>
    <row r="12912" spans="2:7">
      <c r="B12912" s="32">
        <f>SUMIF(Balanço[Estoque],Back!A12912,Balanço[Quantidade])</f>
        <v>0</v>
      </c>
      <c r="G12912" s="32" t="str" cm="1">
        <f t="array" ref="G12912">IF(F12912="","",SUM(_xlfn._xlws.FILTER(Balanço[Quantidade],(Balanço[Estoque]=Back!$E$3)*(Balanço[Material]=Back!F12912))))</f>
        <v/>
      </c>
    </row>
    <row r="12913" spans="2:7">
      <c r="B12913" s="32">
        <f>SUMIF(Balanço[Estoque],Back!A12913,Balanço[Quantidade])</f>
        <v>0</v>
      </c>
      <c r="G12913" s="32" t="str" cm="1">
        <f t="array" ref="G12913">IF(F12913="","",SUM(_xlfn._xlws.FILTER(Balanço[Quantidade],(Balanço[Estoque]=Back!$E$3)*(Balanço[Material]=Back!F12913))))</f>
        <v/>
      </c>
    </row>
    <row r="12914" spans="2:7">
      <c r="B12914" s="32">
        <f>SUMIF(Balanço[Estoque],Back!A12914,Balanço[Quantidade])</f>
        <v>0</v>
      </c>
      <c r="G12914" s="32" t="str" cm="1">
        <f t="array" ref="G12914">IF(F12914="","",SUM(_xlfn._xlws.FILTER(Balanço[Quantidade],(Balanço[Estoque]=Back!$E$3)*(Balanço[Material]=Back!F12914))))</f>
        <v/>
      </c>
    </row>
    <row r="12915" spans="2:7">
      <c r="B12915" s="32">
        <f>SUMIF(Balanço[Estoque],Back!A12915,Balanço[Quantidade])</f>
        <v>0</v>
      </c>
      <c r="G12915" s="32" t="str" cm="1">
        <f t="array" ref="G12915">IF(F12915="","",SUM(_xlfn._xlws.FILTER(Balanço[Quantidade],(Balanço[Estoque]=Back!$E$3)*(Balanço[Material]=Back!F12915))))</f>
        <v/>
      </c>
    </row>
    <row r="12916" spans="2:7">
      <c r="B12916" s="32">
        <f>SUMIF(Balanço[Estoque],Back!A12916,Balanço[Quantidade])</f>
        <v>0</v>
      </c>
      <c r="G12916" s="32" t="str" cm="1">
        <f t="array" ref="G12916">IF(F12916="","",SUM(_xlfn._xlws.FILTER(Balanço[Quantidade],(Balanço[Estoque]=Back!$E$3)*(Balanço[Material]=Back!F12916))))</f>
        <v/>
      </c>
    </row>
    <row r="12917" spans="2:7">
      <c r="B12917" s="32">
        <f>SUMIF(Balanço[Estoque],Back!A12917,Balanço[Quantidade])</f>
        <v>0</v>
      </c>
      <c r="G12917" s="32" t="str" cm="1">
        <f t="array" ref="G12917">IF(F12917="","",SUM(_xlfn._xlws.FILTER(Balanço[Quantidade],(Balanço[Estoque]=Back!$E$3)*(Balanço[Material]=Back!F12917))))</f>
        <v/>
      </c>
    </row>
    <row r="12918" spans="2:7">
      <c r="B12918" s="32">
        <f>SUMIF(Balanço[Estoque],Back!A12918,Balanço[Quantidade])</f>
        <v>0</v>
      </c>
      <c r="G12918" s="32" t="str" cm="1">
        <f t="array" ref="G12918">IF(F12918="","",SUM(_xlfn._xlws.FILTER(Balanço[Quantidade],(Balanço[Estoque]=Back!$E$3)*(Balanço[Material]=Back!F12918))))</f>
        <v/>
      </c>
    </row>
    <row r="12919" spans="2:7">
      <c r="B12919" s="32">
        <f>SUMIF(Balanço[Estoque],Back!A12919,Balanço[Quantidade])</f>
        <v>0</v>
      </c>
      <c r="G12919" s="32" t="str" cm="1">
        <f t="array" ref="G12919">IF(F12919="","",SUM(_xlfn._xlws.FILTER(Balanço[Quantidade],(Balanço[Estoque]=Back!$E$3)*(Balanço[Material]=Back!F12919))))</f>
        <v/>
      </c>
    </row>
    <row r="12920" spans="2:7">
      <c r="B12920" s="32">
        <f>SUMIF(Balanço[Estoque],Back!A12920,Balanço[Quantidade])</f>
        <v>0</v>
      </c>
      <c r="G12920" s="32" t="str" cm="1">
        <f t="array" ref="G12920">IF(F12920="","",SUM(_xlfn._xlws.FILTER(Balanço[Quantidade],(Balanço[Estoque]=Back!$E$3)*(Balanço[Material]=Back!F12920))))</f>
        <v/>
      </c>
    </row>
    <row r="12921" spans="2:7">
      <c r="B12921" s="32">
        <f>SUMIF(Balanço[Estoque],Back!A12921,Balanço[Quantidade])</f>
        <v>0</v>
      </c>
      <c r="G12921" s="32" t="str" cm="1">
        <f t="array" ref="G12921">IF(F12921="","",SUM(_xlfn._xlws.FILTER(Balanço[Quantidade],(Balanço[Estoque]=Back!$E$3)*(Balanço[Material]=Back!F12921))))</f>
        <v/>
      </c>
    </row>
    <row r="12922" spans="2:7">
      <c r="B12922" s="32">
        <f>SUMIF(Balanço[Estoque],Back!A12922,Balanço[Quantidade])</f>
        <v>0</v>
      </c>
      <c r="G12922" s="32" t="str" cm="1">
        <f t="array" ref="G12922">IF(F12922="","",SUM(_xlfn._xlws.FILTER(Balanço[Quantidade],(Balanço[Estoque]=Back!$E$3)*(Balanço[Material]=Back!F12922))))</f>
        <v/>
      </c>
    </row>
    <row r="12923" spans="2:7">
      <c r="B12923" s="32">
        <f>SUMIF(Balanço[Estoque],Back!A12923,Balanço[Quantidade])</f>
        <v>0</v>
      </c>
      <c r="G12923" s="32" t="str" cm="1">
        <f t="array" ref="G12923">IF(F12923="","",SUM(_xlfn._xlws.FILTER(Balanço[Quantidade],(Balanço[Estoque]=Back!$E$3)*(Balanço[Material]=Back!F12923))))</f>
        <v/>
      </c>
    </row>
    <row r="12924" spans="2:7">
      <c r="B12924" s="32">
        <f>SUMIF(Balanço[Estoque],Back!A12924,Balanço[Quantidade])</f>
        <v>0</v>
      </c>
      <c r="G12924" s="32" t="str" cm="1">
        <f t="array" ref="G12924">IF(F12924="","",SUM(_xlfn._xlws.FILTER(Balanço[Quantidade],(Balanço[Estoque]=Back!$E$3)*(Balanço[Material]=Back!F12924))))</f>
        <v/>
      </c>
    </row>
    <row r="12925" spans="2:7">
      <c r="B12925" s="32">
        <f>SUMIF(Balanço[Estoque],Back!A12925,Balanço[Quantidade])</f>
        <v>0</v>
      </c>
      <c r="G12925" s="32" t="str" cm="1">
        <f t="array" ref="G12925">IF(F12925="","",SUM(_xlfn._xlws.FILTER(Balanço[Quantidade],(Balanço[Estoque]=Back!$E$3)*(Balanço[Material]=Back!F12925))))</f>
        <v/>
      </c>
    </row>
    <row r="12926" spans="2:7">
      <c r="B12926" s="32">
        <f>SUMIF(Balanço[Estoque],Back!A12926,Balanço[Quantidade])</f>
        <v>0</v>
      </c>
      <c r="G12926" s="32" t="str" cm="1">
        <f t="array" ref="G12926">IF(F12926="","",SUM(_xlfn._xlws.FILTER(Balanço[Quantidade],(Balanço[Estoque]=Back!$E$3)*(Balanço[Material]=Back!F12926))))</f>
        <v/>
      </c>
    </row>
    <row r="12927" spans="2:7">
      <c r="B12927" s="32">
        <f>SUMIF(Balanço[Estoque],Back!A12927,Balanço[Quantidade])</f>
        <v>0</v>
      </c>
      <c r="G12927" s="32" t="str" cm="1">
        <f t="array" ref="G12927">IF(F12927="","",SUM(_xlfn._xlws.FILTER(Balanço[Quantidade],(Balanço[Estoque]=Back!$E$3)*(Balanço[Material]=Back!F12927))))</f>
        <v/>
      </c>
    </row>
    <row r="12928" spans="2:7">
      <c r="B12928" s="32">
        <f>SUMIF(Balanço[Estoque],Back!A12928,Balanço[Quantidade])</f>
        <v>0</v>
      </c>
      <c r="G12928" s="32" t="str" cm="1">
        <f t="array" ref="G12928">IF(F12928="","",SUM(_xlfn._xlws.FILTER(Balanço[Quantidade],(Balanço[Estoque]=Back!$E$3)*(Balanço[Material]=Back!F12928))))</f>
        <v/>
      </c>
    </row>
    <row r="12929" spans="2:7">
      <c r="B12929" s="32">
        <f>SUMIF(Balanço[Estoque],Back!A12929,Balanço[Quantidade])</f>
        <v>0</v>
      </c>
      <c r="G12929" s="32" t="str" cm="1">
        <f t="array" ref="G12929">IF(F12929="","",SUM(_xlfn._xlws.FILTER(Balanço[Quantidade],(Balanço[Estoque]=Back!$E$3)*(Balanço[Material]=Back!F12929))))</f>
        <v/>
      </c>
    </row>
    <row r="12930" spans="2:7">
      <c r="B12930" s="32">
        <f>SUMIF(Balanço[Estoque],Back!A12930,Balanço[Quantidade])</f>
        <v>0</v>
      </c>
      <c r="G12930" s="32" t="str" cm="1">
        <f t="array" ref="G12930">IF(F12930="","",SUM(_xlfn._xlws.FILTER(Balanço[Quantidade],(Balanço[Estoque]=Back!$E$3)*(Balanço[Material]=Back!F12930))))</f>
        <v/>
      </c>
    </row>
    <row r="12931" spans="2:7">
      <c r="B12931" s="32">
        <f>SUMIF(Balanço[Estoque],Back!A12931,Balanço[Quantidade])</f>
        <v>0</v>
      </c>
      <c r="G12931" s="32" t="str" cm="1">
        <f t="array" ref="G12931">IF(F12931="","",SUM(_xlfn._xlws.FILTER(Balanço[Quantidade],(Balanço[Estoque]=Back!$E$3)*(Balanço[Material]=Back!F12931))))</f>
        <v/>
      </c>
    </row>
    <row r="12932" spans="2:7">
      <c r="B12932" s="32">
        <f>SUMIF(Balanço[Estoque],Back!A12932,Balanço[Quantidade])</f>
        <v>0</v>
      </c>
      <c r="G12932" s="32" t="str" cm="1">
        <f t="array" ref="G12932">IF(F12932="","",SUM(_xlfn._xlws.FILTER(Balanço[Quantidade],(Balanço[Estoque]=Back!$E$3)*(Balanço[Material]=Back!F12932))))</f>
        <v/>
      </c>
    </row>
    <row r="12933" spans="2:7">
      <c r="B12933" s="32">
        <f>SUMIF(Balanço[Estoque],Back!A12933,Balanço[Quantidade])</f>
        <v>0</v>
      </c>
      <c r="G12933" s="32" t="str" cm="1">
        <f t="array" ref="G12933">IF(F12933="","",SUM(_xlfn._xlws.FILTER(Balanço[Quantidade],(Balanço[Estoque]=Back!$E$3)*(Balanço[Material]=Back!F12933))))</f>
        <v/>
      </c>
    </row>
    <row r="12934" spans="2:7">
      <c r="B12934" s="32">
        <f>SUMIF(Balanço[Estoque],Back!A12934,Balanço[Quantidade])</f>
        <v>0</v>
      </c>
      <c r="G12934" s="32" t="str" cm="1">
        <f t="array" ref="G12934">IF(F12934="","",SUM(_xlfn._xlws.FILTER(Balanço[Quantidade],(Balanço[Estoque]=Back!$E$3)*(Balanço[Material]=Back!F12934))))</f>
        <v/>
      </c>
    </row>
    <row r="12935" spans="2:7">
      <c r="B12935" s="32">
        <f>SUMIF(Balanço[Estoque],Back!A12935,Balanço[Quantidade])</f>
        <v>0</v>
      </c>
      <c r="G12935" s="32" t="str" cm="1">
        <f t="array" ref="G12935">IF(F12935="","",SUM(_xlfn._xlws.FILTER(Balanço[Quantidade],(Balanço[Estoque]=Back!$E$3)*(Balanço[Material]=Back!F12935))))</f>
        <v/>
      </c>
    </row>
    <row r="12936" spans="2:7">
      <c r="B12936" s="32">
        <f>SUMIF(Balanço[Estoque],Back!A12936,Balanço[Quantidade])</f>
        <v>0</v>
      </c>
      <c r="G12936" s="32" t="str" cm="1">
        <f t="array" ref="G12936">IF(F12936="","",SUM(_xlfn._xlws.FILTER(Balanço[Quantidade],(Balanço[Estoque]=Back!$E$3)*(Balanço[Material]=Back!F12936))))</f>
        <v/>
      </c>
    </row>
    <row r="12937" spans="2:7">
      <c r="B12937" s="32">
        <f>SUMIF(Balanço[Estoque],Back!A12937,Balanço[Quantidade])</f>
        <v>0</v>
      </c>
      <c r="G12937" s="32" t="str" cm="1">
        <f t="array" ref="G12937">IF(F12937="","",SUM(_xlfn._xlws.FILTER(Balanço[Quantidade],(Balanço[Estoque]=Back!$E$3)*(Balanço[Material]=Back!F12937))))</f>
        <v/>
      </c>
    </row>
    <row r="12938" spans="2:7">
      <c r="B12938" s="32">
        <f>SUMIF(Balanço[Estoque],Back!A12938,Balanço[Quantidade])</f>
        <v>0</v>
      </c>
      <c r="G12938" s="32" t="str" cm="1">
        <f t="array" ref="G12938">IF(F12938="","",SUM(_xlfn._xlws.FILTER(Balanço[Quantidade],(Balanço[Estoque]=Back!$E$3)*(Balanço[Material]=Back!F12938))))</f>
        <v/>
      </c>
    </row>
    <row r="12939" spans="2:7">
      <c r="B12939" s="32">
        <f>SUMIF(Balanço[Estoque],Back!A12939,Balanço[Quantidade])</f>
        <v>0</v>
      </c>
      <c r="G12939" s="32" t="str" cm="1">
        <f t="array" ref="G12939">IF(F12939="","",SUM(_xlfn._xlws.FILTER(Balanço[Quantidade],(Balanço[Estoque]=Back!$E$3)*(Balanço[Material]=Back!F12939))))</f>
        <v/>
      </c>
    </row>
    <row r="12940" spans="2:7">
      <c r="B12940" s="32">
        <f>SUMIF(Balanço[Estoque],Back!A12940,Balanço[Quantidade])</f>
        <v>0</v>
      </c>
      <c r="G12940" s="32" t="str" cm="1">
        <f t="array" ref="G12940">IF(F12940="","",SUM(_xlfn._xlws.FILTER(Balanço[Quantidade],(Balanço[Estoque]=Back!$E$3)*(Balanço[Material]=Back!F12940))))</f>
        <v/>
      </c>
    </row>
    <row r="12941" spans="2:7">
      <c r="B12941" s="32">
        <f>SUMIF(Balanço[Estoque],Back!A12941,Balanço[Quantidade])</f>
        <v>0</v>
      </c>
      <c r="G12941" s="32" t="str" cm="1">
        <f t="array" ref="G12941">IF(F12941="","",SUM(_xlfn._xlws.FILTER(Balanço[Quantidade],(Balanço[Estoque]=Back!$E$3)*(Balanço[Material]=Back!F12941))))</f>
        <v/>
      </c>
    </row>
    <row r="12942" spans="2:7">
      <c r="B12942" s="32">
        <f>SUMIF(Balanço[Estoque],Back!A12942,Balanço[Quantidade])</f>
        <v>0</v>
      </c>
      <c r="G12942" s="32" t="str" cm="1">
        <f t="array" ref="G12942">IF(F12942="","",SUM(_xlfn._xlws.FILTER(Balanço[Quantidade],(Balanço[Estoque]=Back!$E$3)*(Balanço[Material]=Back!F12942))))</f>
        <v/>
      </c>
    </row>
    <row r="12943" spans="2:7">
      <c r="B12943" s="32">
        <f>SUMIF(Balanço[Estoque],Back!A12943,Balanço[Quantidade])</f>
        <v>0</v>
      </c>
      <c r="G12943" s="32" t="str" cm="1">
        <f t="array" ref="G12943">IF(F12943="","",SUM(_xlfn._xlws.FILTER(Balanço[Quantidade],(Balanço[Estoque]=Back!$E$3)*(Balanço[Material]=Back!F12943))))</f>
        <v/>
      </c>
    </row>
    <row r="12944" spans="2:7">
      <c r="B12944" s="32">
        <f>SUMIF(Balanço[Estoque],Back!A12944,Balanço[Quantidade])</f>
        <v>0</v>
      </c>
      <c r="G12944" s="32" t="str" cm="1">
        <f t="array" ref="G12944">IF(F12944="","",SUM(_xlfn._xlws.FILTER(Balanço[Quantidade],(Balanço[Estoque]=Back!$E$3)*(Balanço[Material]=Back!F12944))))</f>
        <v/>
      </c>
    </row>
    <row r="12945" spans="2:7">
      <c r="B12945" s="32">
        <f>SUMIF(Balanço[Estoque],Back!A12945,Balanço[Quantidade])</f>
        <v>0</v>
      </c>
      <c r="G12945" s="32" t="str" cm="1">
        <f t="array" ref="G12945">IF(F12945="","",SUM(_xlfn._xlws.FILTER(Balanço[Quantidade],(Balanço[Estoque]=Back!$E$3)*(Balanço[Material]=Back!F12945))))</f>
        <v/>
      </c>
    </row>
    <row r="12946" spans="2:7">
      <c r="B12946" s="32">
        <f>SUMIF(Balanço[Estoque],Back!A12946,Balanço[Quantidade])</f>
        <v>0</v>
      </c>
      <c r="G12946" s="32" t="str" cm="1">
        <f t="array" ref="G12946">IF(F12946="","",SUM(_xlfn._xlws.FILTER(Balanço[Quantidade],(Balanço[Estoque]=Back!$E$3)*(Balanço[Material]=Back!F12946))))</f>
        <v/>
      </c>
    </row>
    <row r="12947" spans="2:7">
      <c r="B12947" s="32">
        <f>SUMIF(Balanço[Estoque],Back!A12947,Balanço[Quantidade])</f>
        <v>0</v>
      </c>
      <c r="G12947" s="32" t="str" cm="1">
        <f t="array" ref="G12947">IF(F12947="","",SUM(_xlfn._xlws.FILTER(Balanço[Quantidade],(Balanço[Estoque]=Back!$E$3)*(Balanço[Material]=Back!F12947))))</f>
        <v/>
      </c>
    </row>
    <row r="12948" spans="2:7">
      <c r="B12948" s="32">
        <f>SUMIF(Balanço[Estoque],Back!A12948,Balanço[Quantidade])</f>
        <v>0</v>
      </c>
      <c r="G12948" s="32" t="str" cm="1">
        <f t="array" ref="G12948">IF(F12948="","",SUM(_xlfn._xlws.FILTER(Balanço[Quantidade],(Balanço[Estoque]=Back!$E$3)*(Balanço[Material]=Back!F12948))))</f>
        <v/>
      </c>
    </row>
    <row r="12949" spans="2:7">
      <c r="B12949" s="32">
        <f>SUMIF(Balanço[Estoque],Back!A12949,Balanço[Quantidade])</f>
        <v>0</v>
      </c>
      <c r="G12949" s="32" t="str" cm="1">
        <f t="array" ref="G12949">IF(F12949="","",SUM(_xlfn._xlws.FILTER(Balanço[Quantidade],(Balanço[Estoque]=Back!$E$3)*(Balanço[Material]=Back!F12949))))</f>
        <v/>
      </c>
    </row>
    <row r="12950" spans="2:7">
      <c r="B12950" s="32">
        <f>SUMIF(Balanço[Estoque],Back!A12950,Balanço[Quantidade])</f>
        <v>0</v>
      </c>
      <c r="G12950" s="32" t="str" cm="1">
        <f t="array" ref="G12950">IF(F12950="","",SUM(_xlfn._xlws.FILTER(Balanço[Quantidade],(Balanço[Estoque]=Back!$E$3)*(Balanço[Material]=Back!F12950))))</f>
        <v/>
      </c>
    </row>
    <row r="12951" spans="2:7">
      <c r="B12951" s="32">
        <f>SUMIF(Balanço[Estoque],Back!A12951,Balanço[Quantidade])</f>
        <v>0</v>
      </c>
      <c r="G12951" s="32" t="str" cm="1">
        <f t="array" ref="G12951">IF(F12951="","",SUM(_xlfn._xlws.FILTER(Balanço[Quantidade],(Balanço[Estoque]=Back!$E$3)*(Balanço[Material]=Back!F12951))))</f>
        <v/>
      </c>
    </row>
    <row r="12952" spans="2:7">
      <c r="B12952" s="32">
        <f>SUMIF(Balanço[Estoque],Back!A12952,Balanço[Quantidade])</f>
        <v>0</v>
      </c>
      <c r="G12952" s="32" t="str" cm="1">
        <f t="array" ref="G12952">IF(F12952="","",SUM(_xlfn._xlws.FILTER(Balanço[Quantidade],(Balanço[Estoque]=Back!$E$3)*(Balanço[Material]=Back!F12952))))</f>
        <v/>
      </c>
    </row>
    <row r="12953" spans="2:7">
      <c r="B12953" s="32">
        <f>SUMIF(Balanço[Estoque],Back!A12953,Balanço[Quantidade])</f>
        <v>0</v>
      </c>
      <c r="G12953" s="32" t="str" cm="1">
        <f t="array" ref="G12953">IF(F12953="","",SUM(_xlfn._xlws.FILTER(Balanço[Quantidade],(Balanço[Estoque]=Back!$E$3)*(Balanço[Material]=Back!F12953))))</f>
        <v/>
      </c>
    </row>
    <row r="12954" spans="2:7">
      <c r="B12954" s="32">
        <f>SUMIF(Balanço[Estoque],Back!A12954,Balanço[Quantidade])</f>
        <v>0</v>
      </c>
      <c r="G12954" s="32" t="str" cm="1">
        <f t="array" ref="G12954">IF(F12954="","",SUM(_xlfn._xlws.FILTER(Balanço[Quantidade],(Balanço[Estoque]=Back!$E$3)*(Balanço[Material]=Back!F12954))))</f>
        <v/>
      </c>
    </row>
    <row r="12955" spans="2:7">
      <c r="B12955" s="32">
        <f>SUMIF(Balanço[Estoque],Back!A12955,Balanço[Quantidade])</f>
        <v>0</v>
      </c>
      <c r="G12955" s="32" t="str" cm="1">
        <f t="array" ref="G12955">IF(F12955="","",SUM(_xlfn._xlws.FILTER(Balanço[Quantidade],(Balanço[Estoque]=Back!$E$3)*(Balanço[Material]=Back!F12955))))</f>
        <v/>
      </c>
    </row>
    <row r="12956" spans="2:7">
      <c r="B12956" s="32">
        <f>SUMIF(Balanço[Estoque],Back!A12956,Balanço[Quantidade])</f>
        <v>0</v>
      </c>
      <c r="G12956" s="32" t="str" cm="1">
        <f t="array" ref="G12956">IF(F12956="","",SUM(_xlfn._xlws.FILTER(Balanço[Quantidade],(Balanço[Estoque]=Back!$E$3)*(Balanço[Material]=Back!F12956))))</f>
        <v/>
      </c>
    </row>
    <row r="12957" spans="2:7">
      <c r="B12957" s="32">
        <f>SUMIF(Balanço[Estoque],Back!A12957,Balanço[Quantidade])</f>
        <v>0</v>
      </c>
      <c r="G12957" s="32" t="str" cm="1">
        <f t="array" ref="G12957">IF(F12957="","",SUM(_xlfn._xlws.FILTER(Balanço[Quantidade],(Balanço[Estoque]=Back!$E$3)*(Balanço[Material]=Back!F12957))))</f>
        <v/>
      </c>
    </row>
    <row r="12958" spans="2:7">
      <c r="B12958" s="32">
        <f>SUMIF(Balanço[Estoque],Back!A12958,Balanço[Quantidade])</f>
        <v>0</v>
      </c>
      <c r="G12958" s="32" t="str" cm="1">
        <f t="array" ref="G12958">IF(F12958="","",SUM(_xlfn._xlws.FILTER(Balanço[Quantidade],(Balanço[Estoque]=Back!$E$3)*(Balanço[Material]=Back!F12958))))</f>
        <v/>
      </c>
    </row>
    <row r="12959" spans="2:7">
      <c r="B12959" s="32">
        <f>SUMIF(Balanço[Estoque],Back!A12959,Balanço[Quantidade])</f>
        <v>0</v>
      </c>
      <c r="G12959" s="32" t="str" cm="1">
        <f t="array" ref="G12959">IF(F12959="","",SUM(_xlfn._xlws.FILTER(Balanço[Quantidade],(Balanço[Estoque]=Back!$E$3)*(Balanço[Material]=Back!F12959))))</f>
        <v/>
      </c>
    </row>
    <row r="12960" spans="2:7">
      <c r="B12960" s="32">
        <f>SUMIF(Balanço[Estoque],Back!A12960,Balanço[Quantidade])</f>
        <v>0</v>
      </c>
      <c r="G12960" s="32" t="str" cm="1">
        <f t="array" ref="G12960">IF(F12960="","",SUM(_xlfn._xlws.FILTER(Balanço[Quantidade],(Balanço[Estoque]=Back!$E$3)*(Balanço[Material]=Back!F12960))))</f>
        <v/>
      </c>
    </row>
    <row r="12961" spans="2:7">
      <c r="B12961" s="32">
        <f>SUMIF(Balanço[Estoque],Back!A12961,Balanço[Quantidade])</f>
        <v>0</v>
      </c>
      <c r="G12961" s="32" t="str" cm="1">
        <f t="array" ref="G12961">IF(F12961="","",SUM(_xlfn._xlws.FILTER(Balanço[Quantidade],(Balanço[Estoque]=Back!$E$3)*(Balanço[Material]=Back!F12961))))</f>
        <v/>
      </c>
    </row>
    <row r="12962" spans="2:7">
      <c r="B12962" s="32">
        <f>SUMIF(Balanço[Estoque],Back!A12962,Balanço[Quantidade])</f>
        <v>0</v>
      </c>
      <c r="G12962" s="32" t="str" cm="1">
        <f t="array" ref="G12962">IF(F12962="","",SUM(_xlfn._xlws.FILTER(Balanço[Quantidade],(Balanço[Estoque]=Back!$E$3)*(Balanço[Material]=Back!F12962))))</f>
        <v/>
      </c>
    </row>
    <row r="12963" spans="2:7">
      <c r="B12963" s="32">
        <f>SUMIF(Balanço[Estoque],Back!A12963,Balanço[Quantidade])</f>
        <v>0</v>
      </c>
      <c r="G12963" s="32" t="str" cm="1">
        <f t="array" ref="G12963">IF(F12963="","",SUM(_xlfn._xlws.FILTER(Balanço[Quantidade],(Balanço[Estoque]=Back!$E$3)*(Balanço[Material]=Back!F12963))))</f>
        <v/>
      </c>
    </row>
    <row r="12964" spans="2:7">
      <c r="B12964" s="32">
        <f>SUMIF(Balanço[Estoque],Back!A12964,Balanço[Quantidade])</f>
        <v>0</v>
      </c>
      <c r="G12964" s="32" t="str" cm="1">
        <f t="array" ref="G12964">IF(F12964="","",SUM(_xlfn._xlws.FILTER(Balanço[Quantidade],(Balanço[Estoque]=Back!$E$3)*(Balanço[Material]=Back!F12964))))</f>
        <v/>
      </c>
    </row>
    <row r="12965" spans="2:7">
      <c r="B12965" s="32">
        <f>SUMIF(Balanço[Estoque],Back!A12965,Balanço[Quantidade])</f>
        <v>0</v>
      </c>
      <c r="G12965" s="32" t="str" cm="1">
        <f t="array" ref="G12965">IF(F12965="","",SUM(_xlfn._xlws.FILTER(Balanço[Quantidade],(Balanço[Estoque]=Back!$E$3)*(Balanço[Material]=Back!F12965))))</f>
        <v/>
      </c>
    </row>
    <row r="12966" spans="2:7">
      <c r="B12966" s="32">
        <f>SUMIF(Balanço[Estoque],Back!A12966,Balanço[Quantidade])</f>
        <v>0</v>
      </c>
      <c r="G12966" s="32" t="str" cm="1">
        <f t="array" ref="G12966">IF(F12966="","",SUM(_xlfn._xlws.FILTER(Balanço[Quantidade],(Balanço[Estoque]=Back!$E$3)*(Balanço[Material]=Back!F12966))))</f>
        <v/>
      </c>
    </row>
    <row r="12967" spans="2:7">
      <c r="B12967" s="32">
        <f>SUMIF(Balanço[Estoque],Back!A12967,Balanço[Quantidade])</f>
        <v>0</v>
      </c>
      <c r="G12967" s="32" t="str" cm="1">
        <f t="array" ref="G12967">IF(F12967="","",SUM(_xlfn._xlws.FILTER(Balanço[Quantidade],(Balanço[Estoque]=Back!$E$3)*(Balanço[Material]=Back!F12967))))</f>
        <v/>
      </c>
    </row>
    <row r="12968" spans="2:7">
      <c r="B12968" s="32">
        <f>SUMIF(Balanço[Estoque],Back!A12968,Balanço[Quantidade])</f>
        <v>0</v>
      </c>
      <c r="G12968" s="32" t="str" cm="1">
        <f t="array" ref="G12968">IF(F12968="","",SUM(_xlfn._xlws.FILTER(Balanço[Quantidade],(Balanço[Estoque]=Back!$E$3)*(Balanço[Material]=Back!F12968))))</f>
        <v/>
      </c>
    </row>
    <row r="12969" spans="2:7">
      <c r="B12969" s="32">
        <f>SUMIF(Balanço[Estoque],Back!A12969,Balanço[Quantidade])</f>
        <v>0</v>
      </c>
      <c r="G12969" s="32" t="str" cm="1">
        <f t="array" ref="G12969">IF(F12969="","",SUM(_xlfn._xlws.FILTER(Balanço[Quantidade],(Balanço[Estoque]=Back!$E$3)*(Balanço[Material]=Back!F12969))))</f>
        <v/>
      </c>
    </row>
    <row r="12970" spans="2:7">
      <c r="B12970" s="32">
        <f>SUMIF(Balanço[Estoque],Back!A12970,Balanço[Quantidade])</f>
        <v>0</v>
      </c>
      <c r="G12970" s="32" t="str" cm="1">
        <f t="array" ref="G12970">IF(F12970="","",SUM(_xlfn._xlws.FILTER(Balanço[Quantidade],(Balanço[Estoque]=Back!$E$3)*(Balanço[Material]=Back!F12970))))</f>
        <v/>
      </c>
    </row>
    <row r="12971" spans="2:7">
      <c r="B12971" s="32">
        <f>SUMIF(Balanço[Estoque],Back!A12971,Balanço[Quantidade])</f>
        <v>0</v>
      </c>
      <c r="G12971" s="32" t="str" cm="1">
        <f t="array" ref="G12971">IF(F12971="","",SUM(_xlfn._xlws.FILTER(Balanço[Quantidade],(Balanço[Estoque]=Back!$E$3)*(Balanço[Material]=Back!F12971))))</f>
        <v/>
      </c>
    </row>
    <row r="12972" spans="2:7">
      <c r="B12972" s="32">
        <f>SUMIF(Balanço[Estoque],Back!A12972,Balanço[Quantidade])</f>
        <v>0</v>
      </c>
      <c r="G12972" s="32" t="str" cm="1">
        <f t="array" ref="G12972">IF(F12972="","",SUM(_xlfn._xlws.FILTER(Balanço[Quantidade],(Balanço[Estoque]=Back!$E$3)*(Balanço[Material]=Back!F12972))))</f>
        <v/>
      </c>
    </row>
    <row r="12973" spans="2:7">
      <c r="B12973" s="32">
        <f>SUMIF(Balanço[Estoque],Back!A12973,Balanço[Quantidade])</f>
        <v>0</v>
      </c>
      <c r="G12973" s="32" t="str" cm="1">
        <f t="array" ref="G12973">IF(F12973="","",SUM(_xlfn._xlws.FILTER(Balanço[Quantidade],(Balanço[Estoque]=Back!$E$3)*(Balanço[Material]=Back!F12973))))</f>
        <v/>
      </c>
    </row>
    <row r="12974" spans="2:7">
      <c r="B12974" s="32">
        <f>SUMIF(Balanço[Estoque],Back!A12974,Balanço[Quantidade])</f>
        <v>0</v>
      </c>
      <c r="G12974" s="32" t="str" cm="1">
        <f t="array" ref="G12974">IF(F12974="","",SUM(_xlfn._xlws.FILTER(Balanço[Quantidade],(Balanço[Estoque]=Back!$E$3)*(Balanço[Material]=Back!F12974))))</f>
        <v/>
      </c>
    </row>
    <row r="12975" spans="2:7">
      <c r="B12975" s="32">
        <f>SUMIF(Balanço[Estoque],Back!A12975,Balanço[Quantidade])</f>
        <v>0</v>
      </c>
      <c r="G12975" s="32" t="str" cm="1">
        <f t="array" ref="G12975">IF(F12975="","",SUM(_xlfn._xlws.FILTER(Balanço[Quantidade],(Balanço[Estoque]=Back!$E$3)*(Balanço[Material]=Back!F12975))))</f>
        <v/>
      </c>
    </row>
    <row r="12976" spans="2:7">
      <c r="B12976" s="32">
        <f>SUMIF(Balanço[Estoque],Back!A12976,Balanço[Quantidade])</f>
        <v>0</v>
      </c>
      <c r="G12976" s="32" t="str" cm="1">
        <f t="array" ref="G12976">IF(F12976="","",SUM(_xlfn._xlws.FILTER(Balanço[Quantidade],(Balanço[Estoque]=Back!$E$3)*(Balanço[Material]=Back!F12976))))</f>
        <v/>
      </c>
    </row>
    <row r="12977" spans="2:7">
      <c r="B12977" s="32">
        <f>SUMIF(Balanço[Estoque],Back!A12977,Balanço[Quantidade])</f>
        <v>0</v>
      </c>
      <c r="G12977" s="32" t="str" cm="1">
        <f t="array" ref="G12977">IF(F12977="","",SUM(_xlfn._xlws.FILTER(Balanço[Quantidade],(Balanço[Estoque]=Back!$E$3)*(Balanço[Material]=Back!F12977))))</f>
        <v/>
      </c>
    </row>
    <row r="12978" spans="2:7">
      <c r="B12978" s="32">
        <f>SUMIF(Balanço[Estoque],Back!A12978,Balanço[Quantidade])</f>
        <v>0</v>
      </c>
      <c r="G12978" s="32" t="str" cm="1">
        <f t="array" ref="G12978">IF(F12978="","",SUM(_xlfn._xlws.FILTER(Balanço[Quantidade],(Balanço[Estoque]=Back!$E$3)*(Balanço[Material]=Back!F12978))))</f>
        <v/>
      </c>
    </row>
    <row r="12979" spans="2:7">
      <c r="B12979" s="32">
        <f>SUMIF(Balanço[Estoque],Back!A12979,Balanço[Quantidade])</f>
        <v>0</v>
      </c>
      <c r="G12979" s="32" t="str" cm="1">
        <f t="array" ref="G12979">IF(F12979="","",SUM(_xlfn._xlws.FILTER(Balanço[Quantidade],(Balanço[Estoque]=Back!$E$3)*(Balanço[Material]=Back!F12979))))</f>
        <v/>
      </c>
    </row>
    <row r="12980" spans="2:7">
      <c r="B12980" s="32">
        <f>SUMIF(Balanço[Estoque],Back!A12980,Balanço[Quantidade])</f>
        <v>0</v>
      </c>
      <c r="G12980" s="32" t="str" cm="1">
        <f t="array" ref="G12980">IF(F12980="","",SUM(_xlfn._xlws.FILTER(Balanço[Quantidade],(Balanço[Estoque]=Back!$E$3)*(Balanço[Material]=Back!F12980))))</f>
        <v/>
      </c>
    </row>
    <row r="12981" spans="2:7">
      <c r="B12981" s="32">
        <f>SUMIF(Balanço[Estoque],Back!A12981,Balanço[Quantidade])</f>
        <v>0</v>
      </c>
      <c r="G12981" s="32" t="str" cm="1">
        <f t="array" ref="G12981">IF(F12981="","",SUM(_xlfn._xlws.FILTER(Balanço[Quantidade],(Balanço[Estoque]=Back!$E$3)*(Balanço[Material]=Back!F12981))))</f>
        <v/>
      </c>
    </row>
    <row r="12982" spans="2:7">
      <c r="B12982" s="32">
        <f>SUMIF(Balanço[Estoque],Back!A12982,Balanço[Quantidade])</f>
        <v>0</v>
      </c>
      <c r="G12982" s="32" t="str" cm="1">
        <f t="array" ref="G12982">IF(F12982="","",SUM(_xlfn._xlws.FILTER(Balanço[Quantidade],(Balanço[Estoque]=Back!$E$3)*(Balanço[Material]=Back!F12982))))</f>
        <v/>
      </c>
    </row>
    <row r="12983" spans="2:7">
      <c r="B12983" s="32">
        <f>SUMIF(Balanço[Estoque],Back!A12983,Balanço[Quantidade])</f>
        <v>0</v>
      </c>
      <c r="G12983" s="32" t="str" cm="1">
        <f t="array" ref="G12983">IF(F12983="","",SUM(_xlfn._xlws.FILTER(Balanço[Quantidade],(Balanço[Estoque]=Back!$E$3)*(Balanço[Material]=Back!F12983))))</f>
        <v/>
      </c>
    </row>
    <row r="12984" spans="2:7">
      <c r="B12984" s="32">
        <f>SUMIF(Balanço[Estoque],Back!A12984,Balanço[Quantidade])</f>
        <v>0</v>
      </c>
      <c r="G12984" s="32" t="str" cm="1">
        <f t="array" ref="G12984">IF(F12984="","",SUM(_xlfn._xlws.FILTER(Balanço[Quantidade],(Balanço[Estoque]=Back!$E$3)*(Balanço[Material]=Back!F12984))))</f>
        <v/>
      </c>
    </row>
    <row r="12985" spans="2:7">
      <c r="B12985" s="32">
        <f>SUMIF(Balanço[Estoque],Back!A12985,Balanço[Quantidade])</f>
        <v>0</v>
      </c>
      <c r="G12985" s="32" t="str" cm="1">
        <f t="array" ref="G12985">IF(F12985="","",SUM(_xlfn._xlws.FILTER(Balanço[Quantidade],(Balanço[Estoque]=Back!$E$3)*(Balanço[Material]=Back!F12985))))</f>
        <v/>
      </c>
    </row>
    <row r="12986" spans="2:7">
      <c r="B12986" s="32">
        <f>SUMIF(Balanço[Estoque],Back!A12986,Balanço[Quantidade])</f>
        <v>0</v>
      </c>
      <c r="G12986" s="32" t="str" cm="1">
        <f t="array" ref="G12986">IF(F12986="","",SUM(_xlfn._xlws.FILTER(Balanço[Quantidade],(Balanço[Estoque]=Back!$E$3)*(Balanço[Material]=Back!F12986))))</f>
        <v/>
      </c>
    </row>
    <row r="12987" spans="2:7">
      <c r="B12987" s="32">
        <f>SUMIF(Balanço[Estoque],Back!A12987,Balanço[Quantidade])</f>
        <v>0</v>
      </c>
      <c r="G12987" s="32" t="str" cm="1">
        <f t="array" ref="G12987">IF(F12987="","",SUM(_xlfn._xlws.FILTER(Balanço[Quantidade],(Balanço[Estoque]=Back!$E$3)*(Balanço[Material]=Back!F12987))))</f>
        <v/>
      </c>
    </row>
    <row r="12988" spans="2:7">
      <c r="B12988" s="32">
        <f>SUMIF(Balanço[Estoque],Back!A12988,Balanço[Quantidade])</f>
        <v>0</v>
      </c>
      <c r="G12988" s="32" t="str" cm="1">
        <f t="array" ref="G12988">IF(F12988="","",SUM(_xlfn._xlws.FILTER(Balanço[Quantidade],(Balanço[Estoque]=Back!$E$3)*(Balanço[Material]=Back!F12988))))</f>
        <v/>
      </c>
    </row>
    <row r="12989" spans="2:7">
      <c r="B12989" s="32">
        <f>SUMIF(Balanço[Estoque],Back!A12989,Balanço[Quantidade])</f>
        <v>0</v>
      </c>
      <c r="G12989" s="32" t="str" cm="1">
        <f t="array" ref="G12989">IF(F12989="","",SUM(_xlfn._xlws.FILTER(Balanço[Quantidade],(Balanço[Estoque]=Back!$E$3)*(Balanço[Material]=Back!F12989))))</f>
        <v/>
      </c>
    </row>
    <row r="12990" spans="2:7">
      <c r="B12990" s="32">
        <f>SUMIF(Balanço[Estoque],Back!A12990,Balanço[Quantidade])</f>
        <v>0</v>
      </c>
      <c r="G12990" s="32" t="str" cm="1">
        <f t="array" ref="G12990">IF(F12990="","",SUM(_xlfn._xlws.FILTER(Balanço[Quantidade],(Balanço[Estoque]=Back!$E$3)*(Balanço[Material]=Back!F12990))))</f>
        <v/>
      </c>
    </row>
    <row r="12991" spans="2:7">
      <c r="B12991" s="32">
        <f>SUMIF(Balanço[Estoque],Back!A12991,Balanço[Quantidade])</f>
        <v>0</v>
      </c>
      <c r="G12991" s="32" t="str" cm="1">
        <f t="array" ref="G12991">IF(F12991="","",SUM(_xlfn._xlws.FILTER(Balanço[Quantidade],(Balanço[Estoque]=Back!$E$3)*(Balanço[Material]=Back!F12991))))</f>
        <v/>
      </c>
    </row>
    <row r="12992" spans="2:7">
      <c r="B12992" s="32">
        <f>SUMIF(Balanço[Estoque],Back!A12992,Balanço[Quantidade])</f>
        <v>0</v>
      </c>
      <c r="G12992" s="32" t="str" cm="1">
        <f t="array" ref="G12992">IF(F12992="","",SUM(_xlfn._xlws.FILTER(Balanço[Quantidade],(Balanço[Estoque]=Back!$E$3)*(Balanço[Material]=Back!F12992))))</f>
        <v/>
      </c>
    </row>
    <row r="12993" spans="2:7">
      <c r="B12993" s="32">
        <f>SUMIF(Balanço[Estoque],Back!A12993,Balanço[Quantidade])</f>
        <v>0</v>
      </c>
      <c r="G12993" s="32" t="str" cm="1">
        <f t="array" ref="G12993">IF(F12993="","",SUM(_xlfn._xlws.FILTER(Balanço[Quantidade],(Balanço[Estoque]=Back!$E$3)*(Balanço[Material]=Back!F12993))))</f>
        <v/>
      </c>
    </row>
    <row r="12994" spans="2:7">
      <c r="B12994" s="32">
        <f>SUMIF(Balanço[Estoque],Back!A12994,Balanço[Quantidade])</f>
        <v>0</v>
      </c>
      <c r="G12994" s="32" t="str" cm="1">
        <f t="array" ref="G12994">IF(F12994="","",SUM(_xlfn._xlws.FILTER(Balanço[Quantidade],(Balanço[Estoque]=Back!$E$3)*(Balanço[Material]=Back!F12994))))</f>
        <v/>
      </c>
    </row>
    <row r="12995" spans="2:7">
      <c r="B12995" s="32">
        <f>SUMIF(Balanço[Estoque],Back!A12995,Balanço[Quantidade])</f>
        <v>0</v>
      </c>
      <c r="G12995" s="32" t="str" cm="1">
        <f t="array" ref="G12995">IF(F12995="","",SUM(_xlfn._xlws.FILTER(Balanço[Quantidade],(Balanço[Estoque]=Back!$E$3)*(Balanço[Material]=Back!F12995))))</f>
        <v/>
      </c>
    </row>
    <row r="12996" spans="2:7">
      <c r="B12996" s="32">
        <f>SUMIF(Balanço[Estoque],Back!A12996,Balanço[Quantidade])</f>
        <v>0</v>
      </c>
      <c r="G12996" s="32" t="str" cm="1">
        <f t="array" ref="G12996">IF(F12996="","",SUM(_xlfn._xlws.FILTER(Balanço[Quantidade],(Balanço[Estoque]=Back!$E$3)*(Balanço[Material]=Back!F12996))))</f>
        <v/>
      </c>
    </row>
    <row r="12997" spans="2:7">
      <c r="B12997" s="32">
        <f>SUMIF(Balanço[Estoque],Back!A12997,Balanço[Quantidade])</f>
        <v>0</v>
      </c>
      <c r="G12997" s="32" t="str" cm="1">
        <f t="array" ref="G12997">IF(F12997="","",SUM(_xlfn._xlws.FILTER(Balanço[Quantidade],(Balanço[Estoque]=Back!$E$3)*(Balanço[Material]=Back!F12997))))</f>
        <v/>
      </c>
    </row>
    <row r="12998" spans="2:7">
      <c r="B12998" s="32">
        <f>SUMIF(Balanço[Estoque],Back!A12998,Balanço[Quantidade])</f>
        <v>0</v>
      </c>
      <c r="G12998" s="32" t="str" cm="1">
        <f t="array" ref="G12998">IF(F12998="","",SUM(_xlfn._xlws.FILTER(Balanço[Quantidade],(Balanço[Estoque]=Back!$E$3)*(Balanço[Material]=Back!F12998))))</f>
        <v/>
      </c>
    </row>
    <row r="12999" spans="2:7">
      <c r="B12999" s="32">
        <f>SUMIF(Balanço[Estoque],Back!A12999,Balanço[Quantidade])</f>
        <v>0</v>
      </c>
      <c r="G12999" s="32" t="str" cm="1">
        <f t="array" ref="G12999">IF(F12999="","",SUM(_xlfn._xlws.FILTER(Balanço[Quantidade],(Balanço[Estoque]=Back!$E$3)*(Balanço[Material]=Back!F12999))))</f>
        <v/>
      </c>
    </row>
    <row r="13000" spans="2:7">
      <c r="B13000" s="32">
        <f>SUMIF(Balanço[Estoque],Back!A13000,Balanço[Quantidade])</f>
        <v>0</v>
      </c>
      <c r="G13000" s="32" t="str" cm="1">
        <f t="array" ref="G13000">IF(F13000="","",SUM(_xlfn._xlws.FILTER(Balanço[Quantidade],(Balanço[Estoque]=Back!$E$3)*(Balanço[Material]=Back!F13000))))</f>
        <v/>
      </c>
    </row>
    <row r="13001" spans="2:7">
      <c r="B13001" s="32">
        <f>SUMIF(Balanço[Estoque],Back!A13001,Balanço[Quantidade])</f>
        <v>0</v>
      </c>
      <c r="G13001" s="32" t="str" cm="1">
        <f t="array" ref="G13001">IF(F13001="","",SUM(_xlfn._xlws.FILTER(Balanço[Quantidade],(Balanço[Estoque]=Back!$E$3)*(Balanço[Material]=Back!F13001))))</f>
        <v/>
      </c>
    </row>
    <row r="13002" spans="2:7">
      <c r="B13002" s="32">
        <f>SUMIF(Balanço[Estoque],Back!A13002,Balanço[Quantidade])</f>
        <v>0</v>
      </c>
      <c r="G13002" s="32" t="str" cm="1">
        <f t="array" ref="G13002">IF(F13002="","",SUM(_xlfn._xlws.FILTER(Balanço[Quantidade],(Balanço[Estoque]=Back!$E$3)*(Balanço[Material]=Back!F13002))))</f>
        <v/>
      </c>
    </row>
    <row r="13003" spans="2:7">
      <c r="B13003" s="32">
        <f>SUMIF(Balanço[Estoque],Back!A13003,Balanço[Quantidade])</f>
        <v>0</v>
      </c>
      <c r="G13003" s="32" t="str" cm="1">
        <f t="array" ref="G13003">IF(F13003="","",SUM(_xlfn._xlws.FILTER(Balanço[Quantidade],(Balanço[Estoque]=Back!$E$3)*(Balanço[Material]=Back!F13003))))</f>
        <v/>
      </c>
    </row>
    <row r="13004" spans="2:7">
      <c r="B13004" s="32">
        <f>SUMIF(Balanço[Estoque],Back!A13004,Balanço[Quantidade])</f>
        <v>0</v>
      </c>
      <c r="G13004" s="32" t="str" cm="1">
        <f t="array" ref="G13004">IF(F13004="","",SUM(_xlfn._xlws.FILTER(Balanço[Quantidade],(Balanço[Estoque]=Back!$E$3)*(Balanço[Material]=Back!F13004))))</f>
        <v/>
      </c>
    </row>
    <row r="13005" spans="2:7">
      <c r="B13005" s="32">
        <f>SUMIF(Balanço[Estoque],Back!A13005,Balanço[Quantidade])</f>
        <v>0</v>
      </c>
      <c r="G13005" s="32" t="str" cm="1">
        <f t="array" ref="G13005">IF(F13005="","",SUM(_xlfn._xlws.FILTER(Balanço[Quantidade],(Balanço[Estoque]=Back!$E$3)*(Balanço[Material]=Back!F13005))))</f>
        <v/>
      </c>
    </row>
    <row r="13006" spans="2:7">
      <c r="B13006" s="32">
        <f>SUMIF(Balanço[Estoque],Back!A13006,Balanço[Quantidade])</f>
        <v>0</v>
      </c>
      <c r="G13006" s="32" t="str" cm="1">
        <f t="array" ref="G13006">IF(F13006="","",SUM(_xlfn._xlws.FILTER(Balanço[Quantidade],(Balanço[Estoque]=Back!$E$3)*(Balanço[Material]=Back!F13006))))</f>
        <v/>
      </c>
    </row>
    <row r="13007" spans="2:7">
      <c r="B13007" s="32">
        <f>SUMIF(Balanço[Estoque],Back!A13007,Balanço[Quantidade])</f>
        <v>0</v>
      </c>
      <c r="G13007" s="32" t="str" cm="1">
        <f t="array" ref="G13007">IF(F13007="","",SUM(_xlfn._xlws.FILTER(Balanço[Quantidade],(Balanço[Estoque]=Back!$E$3)*(Balanço[Material]=Back!F13007))))</f>
        <v/>
      </c>
    </row>
    <row r="13008" spans="2:7">
      <c r="B13008" s="32">
        <f>SUMIF(Balanço[Estoque],Back!A13008,Balanço[Quantidade])</f>
        <v>0</v>
      </c>
      <c r="G13008" s="32" t="str" cm="1">
        <f t="array" ref="G13008">IF(F13008="","",SUM(_xlfn._xlws.FILTER(Balanço[Quantidade],(Balanço[Estoque]=Back!$E$3)*(Balanço[Material]=Back!F13008))))</f>
        <v/>
      </c>
    </row>
    <row r="13009" spans="2:7">
      <c r="B13009" s="32">
        <f>SUMIF(Balanço[Estoque],Back!A13009,Balanço[Quantidade])</f>
        <v>0</v>
      </c>
      <c r="G13009" s="32" t="str" cm="1">
        <f t="array" ref="G13009">IF(F13009="","",SUM(_xlfn._xlws.FILTER(Balanço[Quantidade],(Balanço[Estoque]=Back!$E$3)*(Balanço[Material]=Back!F13009))))</f>
        <v/>
      </c>
    </row>
    <row r="13010" spans="2:7">
      <c r="B13010" s="32">
        <f>SUMIF(Balanço[Estoque],Back!A13010,Balanço[Quantidade])</f>
        <v>0</v>
      </c>
      <c r="G13010" s="32" t="str" cm="1">
        <f t="array" ref="G13010">IF(F13010="","",SUM(_xlfn._xlws.FILTER(Balanço[Quantidade],(Balanço[Estoque]=Back!$E$3)*(Balanço[Material]=Back!F13010))))</f>
        <v/>
      </c>
    </row>
    <row r="13011" spans="2:7">
      <c r="B13011" s="32">
        <f>SUMIF(Balanço[Estoque],Back!A13011,Balanço[Quantidade])</f>
        <v>0</v>
      </c>
      <c r="G13011" s="32" t="str" cm="1">
        <f t="array" ref="G13011">IF(F13011="","",SUM(_xlfn._xlws.FILTER(Balanço[Quantidade],(Balanço[Estoque]=Back!$E$3)*(Balanço[Material]=Back!F13011))))</f>
        <v/>
      </c>
    </row>
    <row r="13012" spans="2:7">
      <c r="B13012" s="32">
        <f>SUMIF(Balanço[Estoque],Back!A13012,Balanço[Quantidade])</f>
        <v>0</v>
      </c>
      <c r="G13012" s="32" t="str" cm="1">
        <f t="array" ref="G13012">IF(F13012="","",SUM(_xlfn._xlws.FILTER(Balanço[Quantidade],(Balanço[Estoque]=Back!$E$3)*(Balanço[Material]=Back!F13012))))</f>
        <v/>
      </c>
    </row>
    <row r="13013" spans="2:7">
      <c r="B13013" s="32">
        <f>SUMIF(Balanço[Estoque],Back!A13013,Balanço[Quantidade])</f>
        <v>0</v>
      </c>
      <c r="G13013" s="32" t="str" cm="1">
        <f t="array" ref="G13013">IF(F13013="","",SUM(_xlfn._xlws.FILTER(Balanço[Quantidade],(Balanço[Estoque]=Back!$E$3)*(Balanço[Material]=Back!F13013))))</f>
        <v/>
      </c>
    </row>
    <row r="13014" spans="2:7">
      <c r="B13014" s="32">
        <f>SUMIF(Balanço[Estoque],Back!A13014,Balanço[Quantidade])</f>
        <v>0</v>
      </c>
      <c r="G13014" s="32" t="str" cm="1">
        <f t="array" ref="G13014">IF(F13014="","",SUM(_xlfn._xlws.FILTER(Balanço[Quantidade],(Balanço[Estoque]=Back!$E$3)*(Balanço[Material]=Back!F13014))))</f>
        <v/>
      </c>
    </row>
    <row r="13015" spans="2:7">
      <c r="B13015" s="32">
        <f>SUMIF(Balanço[Estoque],Back!A13015,Balanço[Quantidade])</f>
        <v>0</v>
      </c>
      <c r="G13015" s="32" t="str" cm="1">
        <f t="array" ref="G13015">IF(F13015="","",SUM(_xlfn._xlws.FILTER(Balanço[Quantidade],(Balanço[Estoque]=Back!$E$3)*(Balanço[Material]=Back!F13015))))</f>
        <v/>
      </c>
    </row>
    <row r="13016" spans="2:7">
      <c r="B13016" s="32">
        <f>SUMIF(Balanço[Estoque],Back!A13016,Balanço[Quantidade])</f>
        <v>0</v>
      </c>
      <c r="G13016" s="32" t="str" cm="1">
        <f t="array" ref="G13016">IF(F13016="","",SUM(_xlfn._xlws.FILTER(Balanço[Quantidade],(Balanço[Estoque]=Back!$E$3)*(Balanço[Material]=Back!F13016))))</f>
        <v/>
      </c>
    </row>
    <row r="13017" spans="2:7">
      <c r="B13017" s="32">
        <f>SUMIF(Balanço[Estoque],Back!A13017,Balanço[Quantidade])</f>
        <v>0</v>
      </c>
      <c r="G13017" s="32" t="str" cm="1">
        <f t="array" ref="G13017">IF(F13017="","",SUM(_xlfn._xlws.FILTER(Balanço[Quantidade],(Balanço[Estoque]=Back!$E$3)*(Balanço[Material]=Back!F13017))))</f>
        <v/>
      </c>
    </row>
    <row r="13018" spans="2:7">
      <c r="B13018" s="32">
        <f>SUMIF(Balanço[Estoque],Back!A13018,Balanço[Quantidade])</f>
        <v>0</v>
      </c>
      <c r="G13018" s="32" t="str" cm="1">
        <f t="array" ref="G13018">IF(F13018="","",SUM(_xlfn._xlws.FILTER(Balanço[Quantidade],(Balanço[Estoque]=Back!$E$3)*(Balanço[Material]=Back!F13018))))</f>
        <v/>
      </c>
    </row>
    <row r="13019" spans="2:7">
      <c r="B13019" s="32">
        <f>SUMIF(Balanço[Estoque],Back!A13019,Balanço[Quantidade])</f>
        <v>0</v>
      </c>
      <c r="G13019" s="32" t="str" cm="1">
        <f t="array" ref="G13019">IF(F13019="","",SUM(_xlfn._xlws.FILTER(Balanço[Quantidade],(Balanço[Estoque]=Back!$E$3)*(Balanço[Material]=Back!F13019))))</f>
        <v/>
      </c>
    </row>
    <row r="13020" spans="2:7">
      <c r="B13020" s="32">
        <f>SUMIF(Balanço[Estoque],Back!A13020,Balanço[Quantidade])</f>
        <v>0</v>
      </c>
      <c r="G13020" s="32" t="str" cm="1">
        <f t="array" ref="G13020">IF(F13020="","",SUM(_xlfn._xlws.FILTER(Balanço[Quantidade],(Balanço[Estoque]=Back!$E$3)*(Balanço[Material]=Back!F13020))))</f>
        <v/>
      </c>
    </row>
    <row r="13021" spans="2:7">
      <c r="B13021" s="32">
        <f>SUMIF(Balanço[Estoque],Back!A13021,Balanço[Quantidade])</f>
        <v>0</v>
      </c>
      <c r="G13021" s="32" t="str" cm="1">
        <f t="array" ref="G13021">IF(F13021="","",SUM(_xlfn._xlws.FILTER(Balanço[Quantidade],(Balanço[Estoque]=Back!$E$3)*(Balanço[Material]=Back!F13021))))</f>
        <v/>
      </c>
    </row>
    <row r="13022" spans="2:7">
      <c r="B13022" s="32">
        <f>SUMIF(Balanço[Estoque],Back!A13022,Balanço[Quantidade])</f>
        <v>0</v>
      </c>
      <c r="G13022" s="32" t="str" cm="1">
        <f t="array" ref="G13022">IF(F13022="","",SUM(_xlfn._xlws.FILTER(Balanço[Quantidade],(Balanço[Estoque]=Back!$E$3)*(Balanço[Material]=Back!F13022))))</f>
        <v/>
      </c>
    </row>
    <row r="13023" spans="2:7">
      <c r="B13023" s="32">
        <f>SUMIF(Balanço[Estoque],Back!A13023,Balanço[Quantidade])</f>
        <v>0</v>
      </c>
      <c r="G13023" s="32" t="str" cm="1">
        <f t="array" ref="G13023">IF(F13023="","",SUM(_xlfn._xlws.FILTER(Balanço[Quantidade],(Balanço[Estoque]=Back!$E$3)*(Balanço[Material]=Back!F13023))))</f>
        <v/>
      </c>
    </row>
    <row r="13024" spans="2:7">
      <c r="B13024" s="32">
        <f>SUMIF(Balanço[Estoque],Back!A13024,Balanço[Quantidade])</f>
        <v>0</v>
      </c>
      <c r="G13024" s="32" t="str" cm="1">
        <f t="array" ref="G13024">IF(F13024="","",SUM(_xlfn._xlws.FILTER(Balanço[Quantidade],(Balanço[Estoque]=Back!$E$3)*(Balanço[Material]=Back!F13024))))</f>
        <v/>
      </c>
    </row>
    <row r="13025" spans="2:7">
      <c r="B13025" s="32">
        <f>SUMIF(Balanço[Estoque],Back!A13025,Balanço[Quantidade])</f>
        <v>0</v>
      </c>
      <c r="G13025" s="32" t="str" cm="1">
        <f t="array" ref="G13025">IF(F13025="","",SUM(_xlfn._xlws.FILTER(Balanço[Quantidade],(Balanço[Estoque]=Back!$E$3)*(Balanço[Material]=Back!F13025))))</f>
        <v/>
      </c>
    </row>
    <row r="13026" spans="2:7">
      <c r="B13026" s="32">
        <f>SUMIF(Balanço[Estoque],Back!A13026,Balanço[Quantidade])</f>
        <v>0</v>
      </c>
      <c r="G13026" s="32" t="str" cm="1">
        <f t="array" ref="G13026">IF(F13026="","",SUM(_xlfn._xlws.FILTER(Balanço[Quantidade],(Balanço[Estoque]=Back!$E$3)*(Balanço[Material]=Back!F13026))))</f>
        <v/>
      </c>
    </row>
    <row r="13027" spans="2:7">
      <c r="B13027" s="32">
        <f>SUMIF(Balanço[Estoque],Back!A13027,Balanço[Quantidade])</f>
        <v>0</v>
      </c>
      <c r="G13027" s="32" t="str" cm="1">
        <f t="array" ref="G13027">IF(F13027="","",SUM(_xlfn._xlws.FILTER(Balanço[Quantidade],(Balanço[Estoque]=Back!$E$3)*(Balanço[Material]=Back!F13027))))</f>
        <v/>
      </c>
    </row>
    <row r="13028" spans="2:7">
      <c r="B13028" s="32">
        <f>SUMIF(Balanço[Estoque],Back!A13028,Balanço[Quantidade])</f>
        <v>0</v>
      </c>
      <c r="G13028" s="32" t="str" cm="1">
        <f t="array" ref="G13028">IF(F13028="","",SUM(_xlfn._xlws.FILTER(Balanço[Quantidade],(Balanço[Estoque]=Back!$E$3)*(Balanço[Material]=Back!F13028))))</f>
        <v/>
      </c>
    </row>
    <row r="13029" spans="2:7">
      <c r="B13029" s="32">
        <f>SUMIF(Balanço[Estoque],Back!A13029,Balanço[Quantidade])</f>
        <v>0</v>
      </c>
      <c r="G13029" s="32" t="str" cm="1">
        <f t="array" ref="G13029">IF(F13029="","",SUM(_xlfn._xlws.FILTER(Balanço[Quantidade],(Balanço[Estoque]=Back!$E$3)*(Balanço[Material]=Back!F13029))))</f>
        <v/>
      </c>
    </row>
    <row r="13030" spans="2:7">
      <c r="B13030" s="32">
        <f>SUMIF(Balanço[Estoque],Back!A13030,Balanço[Quantidade])</f>
        <v>0</v>
      </c>
      <c r="G13030" s="32" t="str" cm="1">
        <f t="array" ref="G13030">IF(F13030="","",SUM(_xlfn._xlws.FILTER(Balanço[Quantidade],(Balanço[Estoque]=Back!$E$3)*(Balanço[Material]=Back!F13030))))</f>
        <v/>
      </c>
    </row>
    <row r="13031" spans="2:7">
      <c r="B13031" s="32">
        <f>SUMIF(Balanço[Estoque],Back!A13031,Balanço[Quantidade])</f>
        <v>0</v>
      </c>
      <c r="G13031" s="32" t="str" cm="1">
        <f t="array" ref="G13031">IF(F13031="","",SUM(_xlfn._xlws.FILTER(Balanço[Quantidade],(Balanço[Estoque]=Back!$E$3)*(Balanço[Material]=Back!F13031))))</f>
        <v/>
      </c>
    </row>
    <row r="13032" spans="2:7">
      <c r="B13032" s="32">
        <f>SUMIF(Balanço[Estoque],Back!A13032,Balanço[Quantidade])</f>
        <v>0</v>
      </c>
      <c r="G13032" s="32" t="str" cm="1">
        <f t="array" ref="G13032">IF(F13032="","",SUM(_xlfn._xlws.FILTER(Balanço[Quantidade],(Balanço[Estoque]=Back!$E$3)*(Balanço[Material]=Back!F13032))))</f>
        <v/>
      </c>
    </row>
    <row r="13033" spans="2:7">
      <c r="B13033" s="32">
        <f>SUMIF(Balanço[Estoque],Back!A13033,Balanço[Quantidade])</f>
        <v>0</v>
      </c>
      <c r="G13033" s="32" t="str" cm="1">
        <f t="array" ref="G13033">IF(F13033="","",SUM(_xlfn._xlws.FILTER(Balanço[Quantidade],(Balanço[Estoque]=Back!$E$3)*(Balanço[Material]=Back!F13033))))</f>
        <v/>
      </c>
    </row>
    <row r="13034" spans="2:7">
      <c r="B13034" s="32">
        <f>SUMIF(Balanço[Estoque],Back!A13034,Balanço[Quantidade])</f>
        <v>0</v>
      </c>
      <c r="G13034" s="32" t="str" cm="1">
        <f t="array" ref="G13034">IF(F13034="","",SUM(_xlfn._xlws.FILTER(Balanço[Quantidade],(Balanço[Estoque]=Back!$E$3)*(Balanço[Material]=Back!F13034))))</f>
        <v/>
      </c>
    </row>
    <row r="13035" spans="2:7">
      <c r="B13035" s="32">
        <f>SUMIF(Balanço[Estoque],Back!A13035,Balanço[Quantidade])</f>
        <v>0</v>
      </c>
      <c r="G13035" s="32" t="str" cm="1">
        <f t="array" ref="G13035">IF(F13035="","",SUM(_xlfn._xlws.FILTER(Balanço[Quantidade],(Balanço[Estoque]=Back!$E$3)*(Balanço[Material]=Back!F13035))))</f>
        <v/>
      </c>
    </row>
    <row r="13036" spans="2:7">
      <c r="B13036" s="32">
        <f>SUMIF(Balanço[Estoque],Back!A13036,Balanço[Quantidade])</f>
        <v>0</v>
      </c>
      <c r="G13036" s="32" t="str" cm="1">
        <f t="array" ref="G13036">IF(F13036="","",SUM(_xlfn._xlws.FILTER(Balanço[Quantidade],(Balanço[Estoque]=Back!$E$3)*(Balanço[Material]=Back!F13036))))</f>
        <v/>
      </c>
    </row>
    <row r="13037" spans="2:7">
      <c r="B13037" s="32">
        <f>SUMIF(Balanço[Estoque],Back!A13037,Balanço[Quantidade])</f>
        <v>0</v>
      </c>
      <c r="G13037" s="32" t="str" cm="1">
        <f t="array" ref="G13037">IF(F13037="","",SUM(_xlfn._xlws.FILTER(Balanço[Quantidade],(Balanço[Estoque]=Back!$E$3)*(Balanço[Material]=Back!F13037))))</f>
        <v/>
      </c>
    </row>
    <row r="13038" spans="2:7">
      <c r="B13038" s="32">
        <f>SUMIF(Balanço[Estoque],Back!A13038,Balanço[Quantidade])</f>
        <v>0</v>
      </c>
      <c r="G13038" s="32" t="str" cm="1">
        <f t="array" ref="G13038">IF(F13038="","",SUM(_xlfn._xlws.FILTER(Balanço[Quantidade],(Balanço[Estoque]=Back!$E$3)*(Balanço[Material]=Back!F13038))))</f>
        <v/>
      </c>
    </row>
    <row r="13039" spans="2:7">
      <c r="B13039" s="32">
        <f>SUMIF(Balanço[Estoque],Back!A13039,Balanço[Quantidade])</f>
        <v>0</v>
      </c>
      <c r="G13039" s="32" t="str" cm="1">
        <f t="array" ref="G13039">IF(F13039="","",SUM(_xlfn._xlws.FILTER(Balanço[Quantidade],(Balanço[Estoque]=Back!$E$3)*(Balanço[Material]=Back!F13039))))</f>
        <v/>
      </c>
    </row>
    <row r="13040" spans="2:7">
      <c r="B13040" s="32">
        <f>SUMIF(Balanço[Estoque],Back!A13040,Balanço[Quantidade])</f>
        <v>0</v>
      </c>
      <c r="G13040" s="32" t="str" cm="1">
        <f t="array" ref="G13040">IF(F13040="","",SUM(_xlfn._xlws.FILTER(Balanço[Quantidade],(Balanço[Estoque]=Back!$E$3)*(Balanço[Material]=Back!F13040))))</f>
        <v/>
      </c>
    </row>
    <row r="13041" spans="2:7">
      <c r="B13041" s="32">
        <f>SUMIF(Balanço[Estoque],Back!A13041,Balanço[Quantidade])</f>
        <v>0</v>
      </c>
      <c r="G13041" s="32" t="str" cm="1">
        <f t="array" ref="G13041">IF(F13041="","",SUM(_xlfn._xlws.FILTER(Balanço[Quantidade],(Balanço[Estoque]=Back!$E$3)*(Balanço[Material]=Back!F13041))))</f>
        <v/>
      </c>
    </row>
    <row r="13042" spans="2:7">
      <c r="B13042" s="32">
        <f>SUMIF(Balanço[Estoque],Back!A13042,Balanço[Quantidade])</f>
        <v>0</v>
      </c>
      <c r="G13042" s="32" t="str" cm="1">
        <f t="array" ref="G13042">IF(F13042="","",SUM(_xlfn._xlws.FILTER(Balanço[Quantidade],(Balanço[Estoque]=Back!$E$3)*(Balanço[Material]=Back!F13042))))</f>
        <v/>
      </c>
    </row>
    <row r="13043" spans="2:7">
      <c r="B13043" s="32">
        <f>SUMIF(Balanço[Estoque],Back!A13043,Balanço[Quantidade])</f>
        <v>0</v>
      </c>
      <c r="G13043" s="32" t="str" cm="1">
        <f t="array" ref="G13043">IF(F13043="","",SUM(_xlfn._xlws.FILTER(Balanço[Quantidade],(Balanço[Estoque]=Back!$E$3)*(Balanço[Material]=Back!F13043))))</f>
        <v/>
      </c>
    </row>
    <row r="13044" spans="2:7">
      <c r="B13044" s="32">
        <f>SUMIF(Balanço[Estoque],Back!A13044,Balanço[Quantidade])</f>
        <v>0</v>
      </c>
      <c r="G13044" s="32" t="str" cm="1">
        <f t="array" ref="G13044">IF(F13044="","",SUM(_xlfn._xlws.FILTER(Balanço[Quantidade],(Balanço[Estoque]=Back!$E$3)*(Balanço[Material]=Back!F13044))))</f>
        <v/>
      </c>
    </row>
    <row r="13045" spans="2:7">
      <c r="B13045" s="32">
        <f>SUMIF(Balanço[Estoque],Back!A13045,Balanço[Quantidade])</f>
        <v>0</v>
      </c>
      <c r="G13045" s="32" t="str" cm="1">
        <f t="array" ref="G13045">IF(F13045="","",SUM(_xlfn._xlws.FILTER(Balanço[Quantidade],(Balanço[Estoque]=Back!$E$3)*(Balanço[Material]=Back!F13045))))</f>
        <v/>
      </c>
    </row>
    <row r="13046" spans="2:7">
      <c r="B13046" s="32">
        <f>SUMIF(Balanço[Estoque],Back!A13046,Balanço[Quantidade])</f>
        <v>0</v>
      </c>
      <c r="G13046" s="32" t="str" cm="1">
        <f t="array" ref="G13046">IF(F13046="","",SUM(_xlfn._xlws.FILTER(Balanço[Quantidade],(Balanço[Estoque]=Back!$E$3)*(Balanço[Material]=Back!F13046))))</f>
        <v/>
      </c>
    </row>
    <row r="13047" spans="2:7">
      <c r="B13047" s="32">
        <f>SUMIF(Balanço[Estoque],Back!A13047,Balanço[Quantidade])</f>
        <v>0</v>
      </c>
      <c r="G13047" s="32" t="str" cm="1">
        <f t="array" ref="G13047">IF(F13047="","",SUM(_xlfn._xlws.FILTER(Balanço[Quantidade],(Balanço[Estoque]=Back!$E$3)*(Balanço[Material]=Back!F13047))))</f>
        <v/>
      </c>
    </row>
    <row r="13048" spans="2:7">
      <c r="B13048" s="32">
        <f>SUMIF(Balanço[Estoque],Back!A13048,Balanço[Quantidade])</f>
        <v>0</v>
      </c>
      <c r="G13048" s="32" t="str" cm="1">
        <f t="array" ref="G13048">IF(F13048="","",SUM(_xlfn._xlws.FILTER(Balanço[Quantidade],(Balanço[Estoque]=Back!$E$3)*(Balanço[Material]=Back!F13048))))</f>
        <v/>
      </c>
    </row>
    <row r="13049" spans="2:7">
      <c r="B13049" s="32">
        <f>SUMIF(Balanço[Estoque],Back!A13049,Balanço[Quantidade])</f>
        <v>0</v>
      </c>
      <c r="G13049" s="32" t="str" cm="1">
        <f t="array" ref="G13049">IF(F13049="","",SUM(_xlfn._xlws.FILTER(Balanço[Quantidade],(Balanço[Estoque]=Back!$E$3)*(Balanço[Material]=Back!F13049))))</f>
        <v/>
      </c>
    </row>
    <row r="13050" spans="2:7">
      <c r="B13050" s="32">
        <f>SUMIF(Balanço[Estoque],Back!A13050,Balanço[Quantidade])</f>
        <v>0</v>
      </c>
      <c r="G13050" s="32" t="str" cm="1">
        <f t="array" ref="G13050">IF(F13050="","",SUM(_xlfn._xlws.FILTER(Balanço[Quantidade],(Balanço[Estoque]=Back!$E$3)*(Balanço[Material]=Back!F13050))))</f>
        <v/>
      </c>
    </row>
    <row r="13051" spans="2:7">
      <c r="B13051" s="32">
        <f>SUMIF(Balanço[Estoque],Back!A13051,Balanço[Quantidade])</f>
        <v>0</v>
      </c>
      <c r="G13051" s="32" t="str" cm="1">
        <f t="array" ref="G13051">IF(F13051="","",SUM(_xlfn._xlws.FILTER(Balanço[Quantidade],(Balanço[Estoque]=Back!$E$3)*(Balanço[Material]=Back!F13051))))</f>
        <v/>
      </c>
    </row>
    <row r="13052" spans="2:7">
      <c r="B13052" s="32">
        <f>SUMIF(Balanço[Estoque],Back!A13052,Balanço[Quantidade])</f>
        <v>0</v>
      </c>
      <c r="G13052" s="32" t="str" cm="1">
        <f t="array" ref="G13052">IF(F13052="","",SUM(_xlfn._xlws.FILTER(Balanço[Quantidade],(Balanço[Estoque]=Back!$E$3)*(Balanço[Material]=Back!F13052))))</f>
        <v/>
      </c>
    </row>
    <row r="13053" spans="2:7">
      <c r="B13053" s="32">
        <f>SUMIF(Balanço[Estoque],Back!A13053,Balanço[Quantidade])</f>
        <v>0</v>
      </c>
      <c r="G13053" s="32" t="str" cm="1">
        <f t="array" ref="G13053">IF(F13053="","",SUM(_xlfn._xlws.FILTER(Balanço[Quantidade],(Balanço[Estoque]=Back!$E$3)*(Balanço[Material]=Back!F13053))))</f>
        <v/>
      </c>
    </row>
    <row r="13054" spans="2:7">
      <c r="B13054" s="32">
        <f>SUMIF(Balanço[Estoque],Back!A13054,Balanço[Quantidade])</f>
        <v>0</v>
      </c>
      <c r="G13054" s="32" t="str" cm="1">
        <f t="array" ref="G13054">IF(F13054="","",SUM(_xlfn._xlws.FILTER(Balanço[Quantidade],(Balanço[Estoque]=Back!$E$3)*(Balanço[Material]=Back!F13054))))</f>
        <v/>
      </c>
    </row>
    <row r="13055" spans="2:7">
      <c r="B13055" s="32">
        <f>SUMIF(Balanço[Estoque],Back!A13055,Balanço[Quantidade])</f>
        <v>0</v>
      </c>
      <c r="G13055" s="32" t="str" cm="1">
        <f t="array" ref="G13055">IF(F13055="","",SUM(_xlfn._xlws.FILTER(Balanço[Quantidade],(Balanço[Estoque]=Back!$E$3)*(Balanço[Material]=Back!F13055))))</f>
        <v/>
      </c>
    </row>
    <row r="13056" spans="2:7">
      <c r="B13056" s="32">
        <f>SUMIF(Balanço[Estoque],Back!A13056,Balanço[Quantidade])</f>
        <v>0</v>
      </c>
      <c r="G13056" s="32" t="str" cm="1">
        <f t="array" ref="G13056">IF(F13056="","",SUM(_xlfn._xlws.FILTER(Balanço[Quantidade],(Balanço[Estoque]=Back!$E$3)*(Balanço[Material]=Back!F13056))))</f>
        <v/>
      </c>
    </row>
    <row r="13057" spans="2:7">
      <c r="B13057" s="32">
        <f>SUMIF(Balanço[Estoque],Back!A13057,Balanço[Quantidade])</f>
        <v>0</v>
      </c>
      <c r="G13057" s="32" t="str" cm="1">
        <f t="array" ref="G13057">IF(F13057="","",SUM(_xlfn._xlws.FILTER(Balanço[Quantidade],(Balanço[Estoque]=Back!$E$3)*(Balanço[Material]=Back!F13057))))</f>
        <v/>
      </c>
    </row>
    <row r="13058" spans="2:7">
      <c r="B13058" s="32">
        <f>SUMIF(Balanço[Estoque],Back!A13058,Balanço[Quantidade])</f>
        <v>0</v>
      </c>
      <c r="G13058" s="32" t="str" cm="1">
        <f t="array" ref="G13058">IF(F13058="","",SUM(_xlfn._xlws.FILTER(Balanço[Quantidade],(Balanço[Estoque]=Back!$E$3)*(Balanço[Material]=Back!F13058))))</f>
        <v/>
      </c>
    </row>
    <row r="13059" spans="2:7">
      <c r="B13059" s="32">
        <f>SUMIF(Balanço[Estoque],Back!A13059,Balanço[Quantidade])</f>
        <v>0</v>
      </c>
      <c r="G13059" s="32" t="str" cm="1">
        <f t="array" ref="G13059">IF(F13059="","",SUM(_xlfn._xlws.FILTER(Balanço[Quantidade],(Balanço[Estoque]=Back!$E$3)*(Balanço[Material]=Back!F13059))))</f>
        <v/>
      </c>
    </row>
    <row r="13060" spans="2:7">
      <c r="B13060" s="32">
        <f>SUMIF(Balanço[Estoque],Back!A13060,Balanço[Quantidade])</f>
        <v>0</v>
      </c>
      <c r="G13060" s="32" t="str" cm="1">
        <f t="array" ref="G13060">IF(F13060="","",SUM(_xlfn._xlws.FILTER(Balanço[Quantidade],(Balanço[Estoque]=Back!$E$3)*(Balanço[Material]=Back!F13060))))</f>
        <v/>
      </c>
    </row>
    <row r="13061" spans="2:7">
      <c r="B13061" s="32">
        <f>SUMIF(Balanço[Estoque],Back!A13061,Balanço[Quantidade])</f>
        <v>0</v>
      </c>
      <c r="G13061" s="32" t="str" cm="1">
        <f t="array" ref="G13061">IF(F13061="","",SUM(_xlfn._xlws.FILTER(Balanço[Quantidade],(Balanço[Estoque]=Back!$E$3)*(Balanço[Material]=Back!F13061))))</f>
        <v/>
      </c>
    </row>
    <row r="13062" spans="2:7">
      <c r="B13062" s="32">
        <f>SUMIF(Balanço[Estoque],Back!A13062,Balanço[Quantidade])</f>
        <v>0</v>
      </c>
      <c r="G13062" s="32" t="str" cm="1">
        <f t="array" ref="G13062">IF(F13062="","",SUM(_xlfn._xlws.FILTER(Balanço[Quantidade],(Balanço[Estoque]=Back!$E$3)*(Balanço[Material]=Back!F13062))))</f>
        <v/>
      </c>
    </row>
    <row r="13063" spans="2:7">
      <c r="B13063" s="32">
        <f>SUMIF(Balanço[Estoque],Back!A13063,Balanço[Quantidade])</f>
        <v>0</v>
      </c>
      <c r="G13063" s="32" t="str" cm="1">
        <f t="array" ref="G13063">IF(F13063="","",SUM(_xlfn._xlws.FILTER(Balanço[Quantidade],(Balanço[Estoque]=Back!$E$3)*(Balanço[Material]=Back!F13063))))</f>
        <v/>
      </c>
    </row>
    <row r="13064" spans="2:7">
      <c r="B13064" s="32">
        <f>SUMIF(Balanço[Estoque],Back!A13064,Balanço[Quantidade])</f>
        <v>0</v>
      </c>
      <c r="G13064" s="32" t="str" cm="1">
        <f t="array" ref="G13064">IF(F13064="","",SUM(_xlfn._xlws.FILTER(Balanço[Quantidade],(Balanço[Estoque]=Back!$E$3)*(Balanço[Material]=Back!F13064))))</f>
        <v/>
      </c>
    </row>
    <row r="13065" spans="2:7">
      <c r="B13065" s="32">
        <f>SUMIF(Balanço[Estoque],Back!A13065,Balanço[Quantidade])</f>
        <v>0</v>
      </c>
      <c r="G13065" s="32" t="str" cm="1">
        <f t="array" ref="G13065">IF(F13065="","",SUM(_xlfn._xlws.FILTER(Balanço[Quantidade],(Balanço[Estoque]=Back!$E$3)*(Balanço[Material]=Back!F13065))))</f>
        <v/>
      </c>
    </row>
    <row r="13066" spans="2:7">
      <c r="B13066" s="32">
        <f>SUMIF(Balanço[Estoque],Back!A13066,Balanço[Quantidade])</f>
        <v>0</v>
      </c>
      <c r="G13066" s="32" t="str" cm="1">
        <f t="array" ref="G13066">IF(F13066="","",SUM(_xlfn._xlws.FILTER(Balanço[Quantidade],(Balanço[Estoque]=Back!$E$3)*(Balanço[Material]=Back!F13066))))</f>
        <v/>
      </c>
    </row>
    <row r="13067" spans="2:7">
      <c r="B13067" s="32">
        <f>SUMIF(Balanço[Estoque],Back!A13067,Balanço[Quantidade])</f>
        <v>0</v>
      </c>
      <c r="G13067" s="32" t="str" cm="1">
        <f t="array" ref="G13067">IF(F13067="","",SUM(_xlfn._xlws.FILTER(Balanço[Quantidade],(Balanço[Estoque]=Back!$E$3)*(Balanço[Material]=Back!F13067))))</f>
        <v/>
      </c>
    </row>
    <row r="13068" spans="2:7">
      <c r="B13068" s="32">
        <f>SUMIF(Balanço[Estoque],Back!A13068,Balanço[Quantidade])</f>
        <v>0</v>
      </c>
      <c r="G13068" s="32" t="str" cm="1">
        <f t="array" ref="G13068">IF(F13068="","",SUM(_xlfn._xlws.FILTER(Balanço[Quantidade],(Balanço[Estoque]=Back!$E$3)*(Balanço[Material]=Back!F13068))))</f>
        <v/>
      </c>
    </row>
    <row r="13069" spans="2:7">
      <c r="B13069" s="32">
        <f>SUMIF(Balanço[Estoque],Back!A13069,Balanço[Quantidade])</f>
        <v>0</v>
      </c>
      <c r="G13069" s="32" t="str" cm="1">
        <f t="array" ref="G13069">IF(F13069="","",SUM(_xlfn._xlws.FILTER(Balanço[Quantidade],(Balanço[Estoque]=Back!$E$3)*(Balanço[Material]=Back!F13069))))</f>
        <v/>
      </c>
    </row>
    <row r="13070" spans="2:7">
      <c r="B13070" s="32">
        <f>SUMIF(Balanço[Estoque],Back!A13070,Balanço[Quantidade])</f>
        <v>0</v>
      </c>
      <c r="G13070" s="32" t="str" cm="1">
        <f t="array" ref="G13070">IF(F13070="","",SUM(_xlfn._xlws.FILTER(Balanço[Quantidade],(Balanço[Estoque]=Back!$E$3)*(Balanço[Material]=Back!F13070))))</f>
        <v/>
      </c>
    </row>
    <row r="13071" spans="2:7">
      <c r="B13071" s="32">
        <f>SUMIF(Balanço[Estoque],Back!A13071,Balanço[Quantidade])</f>
        <v>0</v>
      </c>
      <c r="G13071" s="32" t="str" cm="1">
        <f t="array" ref="G13071">IF(F13071="","",SUM(_xlfn._xlws.FILTER(Balanço[Quantidade],(Balanço[Estoque]=Back!$E$3)*(Balanço[Material]=Back!F13071))))</f>
        <v/>
      </c>
    </row>
    <row r="13072" spans="2:7">
      <c r="B13072" s="32">
        <f>SUMIF(Balanço[Estoque],Back!A13072,Balanço[Quantidade])</f>
        <v>0</v>
      </c>
      <c r="G13072" s="32" t="str" cm="1">
        <f t="array" ref="G13072">IF(F13072="","",SUM(_xlfn._xlws.FILTER(Balanço[Quantidade],(Balanço[Estoque]=Back!$E$3)*(Balanço[Material]=Back!F13072))))</f>
        <v/>
      </c>
    </row>
    <row r="13073" spans="2:7">
      <c r="B13073" s="32">
        <f>SUMIF(Balanço[Estoque],Back!A13073,Balanço[Quantidade])</f>
        <v>0</v>
      </c>
      <c r="G13073" s="32" t="str" cm="1">
        <f t="array" ref="G13073">IF(F13073="","",SUM(_xlfn._xlws.FILTER(Balanço[Quantidade],(Balanço[Estoque]=Back!$E$3)*(Balanço[Material]=Back!F13073))))</f>
        <v/>
      </c>
    </row>
    <row r="13074" spans="2:7">
      <c r="B13074" s="32">
        <f>SUMIF(Balanço[Estoque],Back!A13074,Balanço[Quantidade])</f>
        <v>0</v>
      </c>
      <c r="G13074" s="32" t="str" cm="1">
        <f t="array" ref="G13074">IF(F13074="","",SUM(_xlfn._xlws.FILTER(Balanço[Quantidade],(Balanço[Estoque]=Back!$E$3)*(Balanço[Material]=Back!F13074))))</f>
        <v/>
      </c>
    </row>
    <row r="13075" spans="2:7">
      <c r="B13075" s="32">
        <f>SUMIF(Balanço[Estoque],Back!A13075,Balanço[Quantidade])</f>
        <v>0</v>
      </c>
      <c r="G13075" s="32" t="str" cm="1">
        <f t="array" ref="G13075">IF(F13075="","",SUM(_xlfn._xlws.FILTER(Balanço[Quantidade],(Balanço[Estoque]=Back!$E$3)*(Balanço[Material]=Back!F13075))))</f>
        <v/>
      </c>
    </row>
    <row r="13076" spans="2:7">
      <c r="B13076" s="32">
        <f>SUMIF(Balanço[Estoque],Back!A13076,Balanço[Quantidade])</f>
        <v>0</v>
      </c>
      <c r="G13076" s="32" t="str" cm="1">
        <f t="array" ref="G13076">IF(F13076="","",SUM(_xlfn._xlws.FILTER(Balanço[Quantidade],(Balanço[Estoque]=Back!$E$3)*(Balanço[Material]=Back!F13076))))</f>
        <v/>
      </c>
    </row>
    <row r="13077" spans="2:7">
      <c r="B13077" s="32">
        <f>SUMIF(Balanço[Estoque],Back!A13077,Balanço[Quantidade])</f>
        <v>0</v>
      </c>
      <c r="G13077" s="32" t="str" cm="1">
        <f t="array" ref="G13077">IF(F13077="","",SUM(_xlfn._xlws.FILTER(Balanço[Quantidade],(Balanço[Estoque]=Back!$E$3)*(Balanço[Material]=Back!F13077))))</f>
        <v/>
      </c>
    </row>
    <row r="13078" spans="2:7">
      <c r="B13078" s="32">
        <f>SUMIF(Balanço[Estoque],Back!A13078,Balanço[Quantidade])</f>
        <v>0</v>
      </c>
      <c r="G13078" s="32" t="str" cm="1">
        <f t="array" ref="G13078">IF(F13078="","",SUM(_xlfn._xlws.FILTER(Balanço[Quantidade],(Balanço[Estoque]=Back!$E$3)*(Balanço[Material]=Back!F13078))))</f>
        <v/>
      </c>
    </row>
    <row r="13079" spans="2:7">
      <c r="B13079" s="32">
        <f>SUMIF(Balanço[Estoque],Back!A13079,Balanço[Quantidade])</f>
        <v>0</v>
      </c>
      <c r="G13079" s="32" t="str" cm="1">
        <f t="array" ref="G13079">IF(F13079="","",SUM(_xlfn._xlws.FILTER(Balanço[Quantidade],(Balanço[Estoque]=Back!$E$3)*(Balanço[Material]=Back!F13079))))</f>
        <v/>
      </c>
    </row>
    <row r="13080" spans="2:7">
      <c r="B13080" s="32">
        <f>SUMIF(Balanço[Estoque],Back!A13080,Balanço[Quantidade])</f>
        <v>0</v>
      </c>
      <c r="G13080" s="32" t="str" cm="1">
        <f t="array" ref="G13080">IF(F13080="","",SUM(_xlfn._xlws.FILTER(Balanço[Quantidade],(Balanço[Estoque]=Back!$E$3)*(Balanço[Material]=Back!F13080))))</f>
        <v/>
      </c>
    </row>
    <row r="13081" spans="2:7">
      <c r="B13081" s="32">
        <f>SUMIF(Balanço[Estoque],Back!A13081,Balanço[Quantidade])</f>
        <v>0</v>
      </c>
      <c r="G13081" s="32" t="str" cm="1">
        <f t="array" ref="G13081">IF(F13081="","",SUM(_xlfn._xlws.FILTER(Balanço[Quantidade],(Balanço[Estoque]=Back!$E$3)*(Balanço[Material]=Back!F13081))))</f>
        <v/>
      </c>
    </row>
    <row r="13082" spans="2:7">
      <c r="B13082" s="32">
        <f>SUMIF(Balanço[Estoque],Back!A13082,Balanço[Quantidade])</f>
        <v>0</v>
      </c>
      <c r="G13082" s="32" t="str" cm="1">
        <f t="array" ref="G13082">IF(F13082="","",SUM(_xlfn._xlws.FILTER(Balanço[Quantidade],(Balanço[Estoque]=Back!$E$3)*(Balanço[Material]=Back!F13082))))</f>
        <v/>
      </c>
    </row>
    <row r="13083" spans="2:7">
      <c r="B13083" s="32">
        <f>SUMIF(Balanço[Estoque],Back!A13083,Balanço[Quantidade])</f>
        <v>0</v>
      </c>
      <c r="G13083" s="32" t="str" cm="1">
        <f t="array" ref="G13083">IF(F13083="","",SUM(_xlfn._xlws.FILTER(Balanço[Quantidade],(Balanço[Estoque]=Back!$E$3)*(Balanço[Material]=Back!F13083))))</f>
        <v/>
      </c>
    </row>
    <row r="13084" spans="2:7">
      <c r="B13084" s="32">
        <f>SUMIF(Balanço[Estoque],Back!A13084,Balanço[Quantidade])</f>
        <v>0</v>
      </c>
      <c r="G13084" s="32" t="str" cm="1">
        <f t="array" ref="G13084">IF(F13084="","",SUM(_xlfn._xlws.FILTER(Balanço[Quantidade],(Balanço[Estoque]=Back!$E$3)*(Balanço[Material]=Back!F13084))))</f>
        <v/>
      </c>
    </row>
    <row r="13085" spans="2:7">
      <c r="B13085" s="32">
        <f>SUMIF(Balanço[Estoque],Back!A13085,Balanço[Quantidade])</f>
        <v>0</v>
      </c>
      <c r="G13085" s="32" t="str" cm="1">
        <f t="array" ref="G13085">IF(F13085="","",SUM(_xlfn._xlws.FILTER(Balanço[Quantidade],(Balanço[Estoque]=Back!$E$3)*(Balanço[Material]=Back!F13085))))</f>
        <v/>
      </c>
    </row>
    <row r="13086" spans="2:7">
      <c r="B13086" s="32">
        <f>SUMIF(Balanço[Estoque],Back!A13086,Balanço[Quantidade])</f>
        <v>0</v>
      </c>
      <c r="G13086" s="32" t="str" cm="1">
        <f t="array" ref="G13086">IF(F13086="","",SUM(_xlfn._xlws.FILTER(Balanço[Quantidade],(Balanço[Estoque]=Back!$E$3)*(Balanço[Material]=Back!F13086))))</f>
        <v/>
      </c>
    </row>
    <row r="13087" spans="2:7">
      <c r="B13087" s="32">
        <f>SUMIF(Balanço[Estoque],Back!A13087,Balanço[Quantidade])</f>
        <v>0</v>
      </c>
      <c r="G13087" s="32" t="str" cm="1">
        <f t="array" ref="G13087">IF(F13087="","",SUM(_xlfn._xlws.FILTER(Balanço[Quantidade],(Balanço[Estoque]=Back!$E$3)*(Balanço[Material]=Back!F13087))))</f>
        <v/>
      </c>
    </row>
    <row r="13088" spans="2:7">
      <c r="B13088" s="32">
        <f>SUMIF(Balanço[Estoque],Back!A13088,Balanço[Quantidade])</f>
        <v>0</v>
      </c>
      <c r="G13088" s="32" t="str" cm="1">
        <f t="array" ref="G13088">IF(F13088="","",SUM(_xlfn._xlws.FILTER(Balanço[Quantidade],(Balanço[Estoque]=Back!$E$3)*(Balanço[Material]=Back!F13088))))</f>
        <v/>
      </c>
    </row>
    <row r="13089" spans="2:7">
      <c r="B13089" s="32">
        <f>SUMIF(Balanço[Estoque],Back!A13089,Balanço[Quantidade])</f>
        <v>0</v>
      </c>
      <c r="G13089" s="32" t="str" cm="1">
        <f t="array" ref="G13089">IF(F13089="","",SUM(_xlfn._xlws.FILTER(Balanço[Quantidade],(Balanço[Estoque]=Back!$E$3)*(Balanço[Material]=Back!F13089))))</f>
        <v/>
      </c>
    </row>
    <row r="13090" spans="2:7">
      <c r="B13090" s="32">
        <f>SUMIF(Balanço[Estoque],Back!A13090,Balanço[Quantidade])</f>
        <v>0</v>
      </c>
      <c r="G13090" s="32" t="str" cm="1">
        <f t="array" ref="G13090">IF(F13090="","",SUM(_xlfn._xlws.FILTER(Balanço[Quantidade],(Balanço[Estoque]=Back!$E$3)*(Balanço[Material]=Back!F13090))))</f>
        <v/>
      </c>
    </row>
    <row r="13091" spans="2:7">
      <c r="B13091" s="32">
        <f>SUMIF(Balanço[Estoque],Back!A13091,Balanço[Quantidade])</f>
        <v>0</v>
      </c>
      <c r="G13091" s="32" t="str" cm="1">
        <f t="array" ref="G13091">IF(F13091="","",SUM(_xlfn._xlws.FILTER(Balanço[Quantidade],(Balanço[Estoque]=Back!$E$3)*(Balanço[Material]=Back!F13091))))</f>
        <v/>
      </c>
    </row>
    <row r="13092" spans="2:7">
      <c r="B13092" s="32">
        <f>SUMIF(Balanço[Estoque],Back!A13092,Balanço[Quantidade])</f>
        <v>0</v>
      </c>
      <c r="G13092" s="32" t="str" cm="1">
        <f t="array" ref="G13092">IF(F13092="","",SUM(_xlfn._xlws.FILTER(Balanço[Quantidade],(Balanço[Estoque]=Back!$E$3)*(Balanço[Material]=Back!F13092))))</f>
        <v/>
      </c>
    </row>
    <row r="13093" spans="2:7">
      <c r="B13093" s="32">
        <f>SUMIF(Balanço[Estoque],Back!A13093,Balanço[Quantidade])</f>
        <v>0</v>
      </c>
      <c r="G13093" s="32" t="str" cm="1">
        <f t="array" ref="G13093">IF(F13093="","",SUM(_xlfn._xlws.FILTER(Balanço[Quantidade],(Balanço[Estoque]=Back!$E$3)*(Balanço[Material]=Back!F13093))))</f>
        <v/>
      </c>
    </row>
    <row r="13094" spans="2:7">
      <c r="B13094" s="32">
        <f>SUMIF(Balanço[Estoque],Back!A13094,Balanço[Quantidade])</f>
        <v>0</v>
      </c>
      <c r="G13094" s="32" t="str" cm="1">
        <f t="array" ref="G13094">IF(F13094="","",SUM(_xlfn._xlws.FILTER(Balanço[Quantidade],(Balanço[Estoque]=Back!$E$3)*(Balanço[Material]=Back!F13094))))</f>
        <v/>
      </c>
    </row>
    <row r="13095" spans="2:7">
      <c r="B13095" s="32">
        <f>SUMIF(Balanço[Estoque],Back!A13095,Balanço[Quantidade])</f>
        <v>0</v>
      </c>
      <c r="G13095" s="32" t="str" cm="1">
        <f t="array" ref="G13095">IF(F13095="","",SUM(_xlfn._xlws.FILTER(Balanço[Quantidade],(Balanço[Estoque]=Back!$E$3)*(Balanço[Material]=Back!F13095))))</f>
        <v/>
      </c>
    </row>
    <row r="13096" spans="2:7">
      <c r="B13096" s="32">
        <f>SUMIF(Balanço[Estoque],Back!A13096,Balanço[Quantidade])</f>
        <v>0</v>
      </c>
      <c r="G13096" s="32" t="str" cm="1">
        <f t="array" ref="G13096">IF(F13096="","",SUM(_xlfn._xlws.FILTER(Balanço[Quantidade],(Balanço[Estoque]=Back!$E$3)*(Balanço[Material]=Back!F13096))))</f>
        <v/>
      </c>
    </row>
    <row r="13097" spans="2:7">
      <c r="B13097" s="32">
        <f>SUMIF(Balanço[Estoque],Back!A13097,Balanço[Quantidade])</f>
        <v>0</v>
      </c>
      <c r="G13097" s="32" t="str" cm="1">
        <f t="array" ref="G13097">IF(F13097="","",SUM(_xlfn._xlws.FILTER(Balanço[Quantidade],(Balanço[Estoque]=Back!$E$3)*(Balanço[Material]=Back!F13097))))</f>
        <v/>
      </c>
    </row>
    <row r="13098" spans="2:7">
      <c r="B13098" s="32">
        <f>SUMIF(Balanço[Estoque],Back!A13098,Balanço[Quantidade])</f>
        <v>0</v>
      </c>
      <c r="G13098" s="32" t="str" cm="1">
        <f t="array" ref="G13098">IF(F13098="","",SUM(_xlfn._xlws.FILTER(Balanço[Quantidade],(Balanço[Estoque]=Back!$E$3)*(Balanço[Material]=Back!F13098))))</f>
        <v/>
      </c>
    </row>
    <row r="13099" spans="2:7">
      <c r="B13099" s="32">
        <f>SUMIF(Balanço[Estoque],Back!A13099,Balanço[Quantidade])</f>
        <v>0</v>
      </c>
      <c r="G13099" s="32" t="str" cm="1">
        <f t="array" ref="G13099">IF(F13099="","",SUM(_xlfn._xlws.FILTER(Balanço[Quantidade],(Balanço[Estoque]=Back!$E$3)*(Balanço[Material]=Back!F13099))))</f>
        <v/>
      </c>
    </row>
    <row r="13100" spans="2:7">
      <c r="B13100" s="32">
        <f>SUMIF(Balanço[Estoque],Back!A13100,Balanço[Quantidade])</f>
        <v>0</v>
      </c>
      <c r="G13100" s="32" t="str" cm="1">
        <f t="array" ref="G13100">IF(F13100="","",SUM(_xlfn._xlws.FILTER(Balanço[Quantidade],(Balanço[Estoque]=Back!$E$3)*(Balanço[Material]=Back!F13100))))</f>
        <v/>
      </c>
    </row>
    <row r="13101" spans="2:7">
      <c r="B13101" s="32">
        <f>SUMIF(Balanço[Estoque],Back!A13101,Balanço[Quantidade])</f>
        <v>0</v>
      </c>
      <c r="G13101" s="32" t="str" cm="1">
        <f t="array" ref="G13101">IF(F13101="","",SUM(_xlfn._xlws.FILTER(Balanço[Quantidade],(Balanço[Estoque]=Back!$E$3)*(Balanço[Material]=Back!F13101))))</f>
        <v/>
      </c>
    </row>
    <row r="13102" spans="2:7">
      <c r="B13102" s="32">
        <f>SUMIF(Balanço[Estoque],Back!A13102,Balanço[Quantidade])</f>
        <v>0</v>
      </c>
      <c r="G13102" s="32" t="str" cm="1">
        <f t="array" ref="G13102">IF(F13102="","",SUM(_xlfn._xlws.FILTER(Balanço[Quantidade],(Balanço[Estoque]=Back!$E$3)*(Balanço[Material]=Back!F13102))))</f>
        <v/>
      </c>
    </row>
    <row r="13103" spans="2:7">
      <c r="B13103" s="32">
        <f>SUMIF(Balanço[Estoque],Back!A13103,Balanço[Quantidade])</f>
        <v>0</v>
      </c>
      <c r="G13103" s="32" t="str" cm="1">
        <f t="array" ref="G13103">IF(F13103="","",SUM(_xlfn._xlws.FILTER(Balanço[Quantidade],(Balanço[Estoque]=Back!$E$3)*(Balanço[Material]=Back!F13103))))</f>
        <v/>
      </c>
    </row>
    <row r="13104" spans="2:7">
      <c r="B13104" s="32">
        <f>SUMIF(Balanço[Estoque],Back!A13104,Balanço[Quantidade])</f>
        <v>0</v>
      </c>
      <c r="G13104" s="32" t="str" cm="1">
        <f t="array" ref="G13104">IF(F13104="","",SUM(_xlfn._xlws.FILTER(Balanço[Quantidade],(Balanço[Estoque]=Back!$E$3)*(Balanço[Material]=Back!F13104))))</f>
        <v/>
      </c>
    </row>
    <row r="13105" spans="2:7">
      <c r="B13105" s="32">
        <f>SUMIF(Balanço[Estoque],Back!A13105,Balanço[Quantidade])</f>
        <v>0</v>
      </c>
      <c r="G13105" s="32" t="str" cm="1">
        <f t="array" ref="G13105">IF(F13105="","",SUM(_xlfn._xlws.FILTER(Balanço[Quantidade],(Balanço[Estoque]=Back!$E$3)*(Balanço[Material]=Back!F13105))))</f>
        <v/>
      </c>
    </row>
    <row r="13106" spans="2:7">
      <c r="B13106" s="32">
        <f>SUMIF(Balanço[Estoque],Back!A13106,Balanço[Quantidade])</f>
        <v>0</v>
      </c>
      <c r="G13106" s="32" t="str" cm="1">
        <f t="array" ref="G13106">IF(F13106="","",SUM(_xlfn._xlws.FILTER(Balanço[Quantidade],(Balanço[Estoque]=Back!$E$3)*(Balanço[Material]=Back!F13106))))</f>
        <v/>
      </c>
    </row>
    <row r="13107" spans="2:7">
      <c r="B13107" s="32">
        <f>SUMIF(Balanço[Estoque],Back!A13107,Balanço[Quantidade])</f>
        <v>0</v>
      </c>
      <c r="G13107" s="32" t="str" cm="1">
        <f t="array" ref="G13107">IF(F13107="","",SUM(_xlfn._xlws.FILTER(Balanço[Quantidade],(Balanço[Estoque]=Back!$E$3)*(Balanço[Material]=Back!F13107))))</f>
        <v/>
      </c>
    </row>
    <row r="13108" spans="2:7">
      <c r="B13108" s="32">
        <f>SUMIF(Balanço[Estoque],Back!A13108,Balanço[Quantidade])</f>
        <v>0</v>
      </c>
      <c r="G13108" s="32" t="str" cm="1">
        <f t="array" ref="G13108">IF(F13108="","",SUM(_xlfn._xlws.FILTER(Balanço[Quantidade],(Balanço[Estoque]=Back!$E$3)*(Balanço[Material]=Back!F13108))))</f>
        <v/>
      </c>
    </row>
    <row r="13109" spans="2:7">
      <c r="B13109" s="32">
        <f>SUMIF(Balanço[Estoque],Back!A13109,Balanço[Quantidade])</f>
        <v>0</v>
      </c>
      <c r="G13109" s="32" t="str" cm="1">
        <f t="array" ref="G13109">IF(F13109="","",SUM(_xlfn._xlws.FILTER(Balanço[Quantidade],(Balanço[Estoque]=Back!$E$3)*(Balanço[Material]=Back!F13109))))</f>
        <v/>
      </c>
    </row>
    <row r="13110" spans="2:7">
      <c r="B13110" s="32">
        <f>SUMIF(Balanço[Estoque],Back!A13110,Balanço[Quantidade])</f>
        <v>0</v>
      </c>
      <c r="G13110" s="32" t="str" cm="1">
        <f t="array" ref="G13110">IF(F13110="","",SUM(_xlfn._xlws.FILTER(Balanço[Quantidade],(Balanço[Estoque]=Back!$E$3)*(Balanço[Material]=Back!F13110))))</f>
        <v/>
      </c>
    </row>
    <row r="13111" spans="2:7">
      <c r="B13111" s="32">
        <f>SUMIF(Balanço[Estoque],Back!A13111,Balanço[Quantidade])</f>
        <v>0</v>
      </c>
      <c r="G13111" s="32" t="str" cm="1">
        <f t="array" ref="G13111">IF(F13111="","",SUM(_xlfn._xlws.FILTER(Balanço[Quantidade],(Balanço[Estoque]=Back!$E$3)*(Balanço[Material]=Back!F13111))))</f>
        <v/>
      </c>
    </row>
    <row r="13112" spans="2:7">
      <c r="B13112" s="32">
        <f>SUMIF(Balanço[Estoque],Back!A13112,Balanço[Quantidade])</f>
        <v>0</v>
      </c>
      <c r="G13112" s="32" t="str" cm="1">
        <f t="array" ref="G13112">IF(F13112="","",SUM(_xlfn._xlws.FILTER(Balanço[Quantidade],(Balanço[Estoque]=Back!$E$3)*(Balanço[Material]=Back!F13112))))</f>
        <v/>
      </c>
    </row>
    <row r="13113" spans="2:7">
      <c r="B13113" s="32">
        <f>SUMIF(Balanço[Estoque],Back!A13113,Balanço[Quantidade])</f>
        <v>0</v>
      </c>
      <c r="G13113" s="32" t="str" cm="1">
        <f t="array" ref="G13113">IF(F13113="","",SUM(_xlfn._xlws.FILTER(Balanço[Quantidade],(Balanço[Estoque]=Back!$E$3)*(Balanço[Material]=Back!F13113))))</f>
        <v/>
      </c>
    </row>
    <row r="13114" spans="2:7">
      <c r="B13114" s="32">
        <f>SUMIF(Balanço[Estoque],Back!A13114,Balanço[Quantidade])</f>
        <v>0</v>
      </c>
      <c r="G13114" s="32" t="str" cm="1">
        <f t="array" ref="G13114">IF(F13114="","",SUM(_xlfn._xlws.FILTER(Balanço[Quantidade],(Balanço[Estoque]=Back!$E$3)*(Balanço[Material]=Back!F13114))))</f>
        <v/>
      </c>
    </row>
    <row r="13115" spans="2:7">
      <c r="B13115" s="32">
        <f>SUMIF(Balanço[Estoque],Back!A13115,Balanço[Quantidade])</f>
        <v>0</v>
      </c>
      <c r="G13115" s="32" t="str" cm="1">
        <f t="array" ref="G13115">IF(F13115="","",SUM(_xlfn._xlws.FILTER(Balanço[Quantidade],(Balanço[Estoque]=Back!$E$3)*(Balanço[Material]=Back!F13115))))</f>
        <v/>
      </c>
    </row>
    <row r="13116" spans="2:7">
      <c r="B13116" s="32">
        <f>SUMIF(Balanço[Estoque],Back!A13116,Balanço[Quantidade])</f>
        <v>0</v>
      </c>
      <c r="G13116" s="32" t="str" cm="1">
        <f t="array" ref="G13116">IF(F13116="","",SUM(_xlfn._xlws.FILTER(Balanço[Quantidade],(Balanço[Estoque]=Back!$E$3)*(Balanço[Material]=Back!F13116))))</f>
        <v/>
      </c>
    </row>
    <row r="13117" spans="2:7">
      <c r="B13117" s="32">
        <f>SUMIF(Balanço[Estoque],Back!A13117,Balanço[Quantidade])</f>
        <v>0</v>
      </c>
      <c r="G13117" s="32" t="str" cm="1">
        <f t="array" ref="G13117">IF(F13117="","",SUM(_xlfn._xlws.FILTER(Balanço[Quantidade],(Balanço[Estoque]=Back!$E$3)*(Balanço[Material]=Back!F13117))))</f>
        <v/>
      </c>
    </row>
    <row r="13118" spans="2:7">
      <c r="B13118" s="32">
        <f>SUMIF(Balanço[Estoque],Back!A13118,Balanço[Quantidade])</f>
        <v>0</v>
      </c>
      <c r="G13118" s="32" t="str" cm="1">
        <f t="array" ref="G13118">IF(F13118="","",SUM(_xlfn._xlws.FILTER(Balanço[Quantidade],(Balanço[Estoque]=Back!$E$3)*(Balanço[Material]=Back!F13118))))</f>
        <v/>
      </c>
    </row>
    <row r="13119" spans="2:7">
      <c r="B13119" s="32">
        <f>SUMIF(Balanço[Estoque],Back!A13119,Balanço[Quantidade])</f>
        <v>0</v>
      </c>
      <c r="G13119" s="32" t="str" cm="1">
        <f t="array" ref="G13119">IF(F13119="","",SUM(_xlfn._xlws.FILTER(Balanço[Quantidade],(Balanço[Estoque]=Back!$E$3)*(Balanço[Material]=Back!F13119))))</f>
        <v/>
      </c>
    </row>
    <row r="13120" spans="2:7">
      <c r="B13120" s="32">
        <f>SUMIF(Balanço[Estoque],Back!A13120,Balanço[Quantidade])</f>
        <v>0</v>
      </c>
      <c r="G13120" s="32" t="str" cm="1">
        <f t="array" ref="G13120">IF(F13120="","",SUM(_xlfn._xlws.FILTER(Balanço[Quantidade],(Balanço[Estoque]=Back!$E$3)*(Balanço[Material]=Back!F13120))))</f>
        <v/>
      </c>
    </row>
    <row r="13121" spans="2:7">
      <c r="B13121" s="32">
        <f>SUMIF(Balanço[Estoque],Back!A13121,Balanço[Quantidade])</f>
        <v>0</v>
      </c>
      <c r="G13121" s="32" t="str" cm="1">
        <f t="array" ref="G13121">IF(F13121="","",SUM(_xlfn._xlws.FILTER(Balanço[Quantidade],(Balanço[Estoque]=Back!$E$3)*(Balanço[Material]=Back!F13121))))</f>
        <v/>
      </c>
    </row>
    <row r="13122" spans="2:7">
      <c r="B13122" s="32">
        <f>SUMIF(Balanço[Estoque],Back!A13122,Balanço[Quantidade])</f>
        <v>0</v>
      </c>
      <c r="G13122" s="32" t="str" cm="1">
        <f t="array" ref="G13122">IF(F13122="","",SUM(_xlfn._xlws.FILTER(Balanço[Quantidade],(Balanço[Estoque]=Back!$E$3)*(Balanço[Material]=Back!F13122))))</f>
        <v/>
      </c>
    </row>
    <row r="13123" spans="2:7">
      <c r="B13123" s="32">
        <f>SUMIF(Balanço[Estoque],Back!A13123,Balanço[Quantidade])</f>
        <v>0</v>
      </c>
      <c r="G13123" s="32" t="str" cm="1">
        <f t="array" ref="G13123">IF(F13123="","",SUM(_xlfn._xlws.FILTER(Balanço[Quantidade],(Balanço[Estoque]=Back!$E$3)*(Balanço[Material]=Back!F13123))))</f>
        <v/>
      </c>
    </row>
    <row r="13124" spans="2:7">
      <c r="B13124" s="32">
        <f>SUMIF(Balanço[Estoque],Back!A13124,Balanço[Quantidade])</f>
        <v>0</v>
      </c>
      <c r="G13124" s="32" t="str" cm="1">
        <f t="array" ref="G13124">IF(F13124="","",SUM(_xlfn._xlws.FILTER(Balanço[Quantidade],(Balanço[Estoque]=Back!$E$3)*(Balanço[Material]=Back!F13124))))</f>
        <v/>
      </c>
    </row>
    <row r="13125" spans="2:7">
      <c r="B13125" s="32">
        <f>SUMIF(Balanço[Estoque],Back!A13125,Balanço[Quantidade])</f>
        <v>0</v>
      </c>
      <c r="G13125" s="32" t="str" cm="1">
        <f t="array" ref="G13125">IF(F13125="","",SUM(_xlfn._xlws.FILTER(Balanço[Quantidade],(Balanço[Estoque]=Back!$E$3)*(Balanço[Material]=Back!F13125))))</f>
        <v/>
      </c>
    </row>
    <row r="13126" spans="2:7">
      <c r="B13126" s="32">
        <f>SUMIF(Balanço[Estoque],Back!A13126,Balanço[Quantidade])</f>
        <v>0</v>
      </c>
      <c r="G13126" s="32" t="str" cm="1">
        <f t="array" ref="G13126">IF(F13126="","",SUM(_xlfn._xlws.FILTER(Balanço[Quantidade],(Balanço[Estoque]=Back!$E$3)*(Balanço[Material]=Back!F13126))))</f>
        <v/>
      </c>
    </row>
    <row r="13127" spans="2:7">
      <c r="B13127" s="32">
        <f>SUMIF(Balanço[Estoque],Back!A13127,Balanço[Quantidade])</f>
        <v>0</v>
      </c>
      <c r="G13127" s="32" t="str" cm="1">
        <f t="array" ref="G13127">IF(F13127="","",SUM(_xlfn._xlws.FILTER(Balanço[Quantidade],(Balanço[Estoque]=Back!$E$3)*(Balanço[Material]=Back!F13127))))</f>
        <v/>
      </c>
    </row>
    <row r="13128" spans="2:7">
      <c r="B13128" s="32">
        <f>SUMIF(Balanço[Estoque],Back!A13128,Balanço[Quantidade])</f>
        <v>0</v>
      </c>
      <c r="G13128" s="32" t="str" cm="1">
        <f t="array" ref="G13128">IF(F13128="","",SUM(_xlfn._xlws.FILTER(Balanço[Quantidade],(Balanço[Estoque]=Back!$E$3)*(Balanço[Material]=Back!F13128))))</f>
        <v/>
      </c>
    </row>
    <row r="13129" spans="2:7">
      <c r="B13129" s="32">
        <f>SUMIF(Balanço[Estoque],Back!A13129,Balanço[Quantidade])</f>
        <v>0</v>
      </c>
      <c r="G13129" s="32" t="str" cm="1">
        <f t="array" ref="G13129">IF(F13129="","",SUM(_xlfn._xlws.FILTER(Balanço[Quantidade],(Balanço[Estoque]=Back!$E$3)*(Balanço[Material]=Back!F13129))))</f>
        <v/>
      </c>
    </row>
    <row r="13130" spans="2:7">
      <c r="B13130" s="32">
        <f>SUMIF(Balanço[Estoque],Back!A13130,Balanço[Quantidade])</f>
        <v>0</v>
      </c>
      <c r="G13130" s="32" t="str" cm="1">
        <f t="array" ref="G13130">IF(F13130="","",SUM(_xlfn._xlws.FILTER(Balanço[Quantidade],(Balanço[Estoque]=Back!$E$3)*(Balanço[Material]=Back!F13130))))</f>
        <v/>
      </c>
    </row>
    <row r="13131" spans="2:7">
      <c r="B13131" s="32">
        <f>SUMIF(Balanço[Estoque],Back!A13131,Balanço[Quantidade])</f>
        <v>0</v>
      </c>
      <c r="G13131" s="32" t="str" cm="1">
        <f t="array" ref="G13131">IF(F13131="","",SUM(_xlfn._xlws.FILTER(Balanço[Quantidade],(Balanço[Estoque]=Back!$E$3)*(Balanço[Material]=Back!F13131))))</f>
        <v/>
      </c>
    </row>
    <row r="13132" spans="2:7">
      <c r="B13132" s="32">
        <f>SUMIF(Balanço[Estoque],Back!A13132,Balanço[Quantidade])</f>
        <v>0</v>
      </c>
      <c r="G13132" s="32" t="str" cm="1">
        <f t="array" ref="G13132">IF(F13132="","",SUM(_xlfn._xlws.FILTER(Balanço[Quantidade],(Balanço[Estoque]=Back!$E$3)*(Balanço[Material]=Back!F13132))))</f>
        <v/>
      </c>
    </row>
    <row r="13133" spans="2:7">
      <c r="B13133" s="32">
        <f>SUMIF(Balanço[Estoque],Back!A13133,Balanço[Quantidade])</f>
        <v>0</v>
      </c>
      <c r="G13133" s="32" t="str" cm="1">
        <f t="array" ref="G13133">IF(F13133="","",SUM(_xlfn._xlws.FILTER(Balanço[Quantidade],(Balanço[Estoque]=Back!$E$3)*(Balanço[Material]=Back!F13133))))</f>
        <v/>
      </c>
    </row>
    <row r="13134" spans="2:7">
      <c r="B13134" s="32">
        <f>SUMIF(Balanço[Estoque],Back!A13134,Balanço[Quantidade])</f>
        <v>0</v>
      </c>
      <c r="G13134" s="32" t="str" cm="1">
        <f t="array" ref="G13134">IF(F13134="","",SUM(_xlfn._xlws.FILTER(Balanço[Quantidade],(Balanço[Estoque]=Back!$E$3)*(Balanço[Material]=Back!F13134))))</f>
        <v/>
      </c>
    </row>
    <row r="13135" spans="2:7">
      <c r="B13135" s="32">
        <f>SUMIF(Balanço[Estoque],Back!A13135,Balanço[Quantidade])</f>
        <v>0</v>
      </c>
      <c r="G13135" s="32" t="str" cm="1">
        <f t="array" ref="G13135">IF(F13135="","",SUM(_xlfn._xlws.FILTER(Balanço[Quantidade],(Balanço[Estoque]=Back!$E$3)*(Balanço[Material]=Back!F13135))))</f>
        <v/>
      </c>
    </row>
    <row r="13136" spans="2:7">
      <c r="B13136" s="32">
        <f>SUMIF(Balanço[Estoque],Back!A13136,Balanço[Quantidade])</f>
        <v>0</v>
      </c>
      <c r="G13136" s="32" t="str" cm="1">
        <f t="array" ref="G13136">IF(F13136="","",SUM(_xlfn._xlws.FILTER(Balanço[Quantidade],(Balanço[Estoque]=Back!$E$3)*(Balanço[Material]=Back!F13136))))</f>
        <v/>
      </c>
    </row>
    <row r="13137" spans="2:7">
      <c r="B13137" s="32">
        <f>SUMIF(Balanço[Estoque],Back!A13137,Balanço[Quantidade])</f>
        <v>0</v>
      </c>
      <c r="G13137" s="32" t="str" cm="1">
        <f t="array" ref="G13137">IF(F13137="","",SUM(_xlfn._xlws.FILTER(Balanço[Quantidade],(Balanço[Estoque]=Back!$E$3)*(Balanço[Material]=Back!F13137))))</f>
        <v/>
      </c>
    </row>
    <row r="13138" spans="2:7">
      <c r="B13138" s="32">
        <f>SUMIF(Balanço[Estoque],Back!A13138,Balanço[Quantidade])</f>
        <v>0</v>
      </c>
      <c r="G13138" s="32" t="str" cm="1">
        <f t="array" ref="G13138">IF(F13138="","",SUM(_xlfn._xlws.FILTER(Balanço[Quantidade],(Balanço[Estoque]=Back!$E$3)*(Balanço[Material]=Back!F13138))))</f>
        <v/>
      </c>
    </row>
    <row r="13139" spans="2:7">
      <c r="B13139" s="32">
        <f>SUMIF(Balanço[Estoque],Back!A13139,Balanço[Quantidade])</f>
        <v>0</v>
      </c>
      <c r="G13139" s="32" t="str" cm="1">
        <f t="array" ref="G13139">IF(F13139="","",SUM(_xlfn._xlws.FILTER(Balanço[Quantidade],(Balanço[Estoque]=Back!$E$3)*(Balanço[Material]=Back!F13139))))</f>
        <v/>
      </c>
    </row>
    <row r="13140" spans="2:7">
      <c r="B13140" s="32">
        <f>SUMIF(Balanço[Estoque],Back!A13140,Balanço[Quantidade])</f>
        <v>0</v>
      </c>
      <c r="G13140" s="32" t="str" cm="1">
        <f t="array" ref="G13140">IF(F13140="","",SUM(_xlfn._xlws.FILTER(Balanço[Quantidade],(Balanço[Estoque]=Back!$E$3)*(Balanço[Material]=Back!F13140))))</f>
        <v/>
      </c>
    </row>
    <row r="13141" spans="2:7">
      <c r="B13141" s="32">
        <f>SUMIF(Balanço[Estoque],Back!A13141,Balanço[Quantidade])</f>
        <v>0</v>
      </c>
      <c r="G13141" s="32" t="str" cm="1">
        <f t="array" ref="G13141">IF(F13141="","",SUM(_xlfn._xlws.FILTER(Balanço[Quantidade],(Balanço[Estoque]=Back!$E$3)*(Balanço[Material]=Back!F13141))))</f>
        <v/>
      </c>
    </row>
    <row r="13142" spans="2:7">
      <c r="B13142" s="32">
        <f>SUMIF(Balanço[Estoque],Back!A13142,Balanço[Quantidade])</f>
        <v>0</v>
      </c>
      <c r="G13142" s="32" t="str" cm="1">
        <f t="array" ref="G13142">IF(F13142="","",SUM(_xlfn._xlws.FILTER(Balanço[Quantidade],(Balanço[Estoque]=Back!$E$3)*(Balanço[Material]=Back!F13142))))</f>
        <v/>
      </c>
    </row>
    <row r="13143" spans="2:7">
      <c r="B13143" s="32">
        <f>SUMIF(Balanço[Estoque],Back!A13143,Balanço[Quantidade])</f>
        <v>0</v>
      </c>
      <c r="G13143" s="32" t="str" cm="1">
        <f t="array" ref="G13143">IF(F13143="","",SUM(_xlfn._xlws.FILTER(Balanço[Quantidade],(Balanço[Estoque]=Back!$E$3)*(Balanço[Material]=Back!F13143))))</f>
        <v/>
      </c>
    </row>
    <row r="13144" spans="2:7">
      <c r="B13144" s="32">
        <f>SUMIF(Balanço[Estoque],Back!A13144,Balanço[Quantidade])</f>
        <v>0</v>
      </c>
      <c r="G13144" s="32" t="str" cm="1">
        <f t="array" ref="G13144">IF(F13144="","",SUM(_xlfn._xlws.FILTER(Balanço[Quantidade],(Balanço[Estoque]=Back!$E$3)*(Balanço[Material]=Back!F13144))))</f>
        <v/>
      </c>
    </row>
    <row r="13145" spans="2:7">
      <c r="B13145" s="32">
        <f>SUMIF(Balanço[Estoque],Back!A13145,Balanço[Quantidade])</f>
        <v>0</v>
      </c>
      <c r="G13145" s="32" t="str" cm="1">
        <f t="array" ref="G13145">IF(F13145="","",SUM(_xlfn._xlws.FILTER(Balanço[Quantidade],(Balanço[Estoque]=Back!$E$3)*(Balanço[Material]=Back!F13145))))</f>
        <v/>
      </c>
    </row>
    <row r="13146" spans="2:7">
      <c r="B13146" s="32">
        <f>SUMIF(Balanço[Estoque],Back!A13146,Balanço[Quantidade])</f>
        <v>0</v>
      </c>
      <c r="G13146" s="32" t="str" cm="1">
        <f t="array" ref="G13146">IF(F13146="","",SUM(_xlfn._xlws.FILTER(Balanço[Quantidade],(Balanço[Estoque]=Back!$E$3)*(Balanço[Material]=Back!F13146))))</f>
        <v/>
      </c>
    </row>
    <row r="13147" spans="2:7">
      <c r="B13147" s="32">
        <f>SUMIF(Balanço[Estoque],Back!A13147,Balanço[Quantidade])</f>
        <v>0</v>
      </c>
      <c r="G13147" s="32" t="str" cm="1">
        <f t="array" ref="G13147">IF(F13147="","",SUM(_xlfn._xlws.FILTER(Balanço[Quantidade],(Balanço[Estoque]=Back!$E$3)*(Balanço[Material]=Back!F13147))))</f>
        <v/>
      </c>
    </row>
    <row r="13148" spans="2:7">
      <c r="B13148" s="32">
        <f>SUMIF(Balanço[Estoque],Back!A13148,Balanço[Quantidade])</f>
        <v>0</v>
      </c>
      <c r="G13148" s="32" t="str" cm="1">
        <f t="array" ref="G13148">IF(F13148="","",SUM(_xlfn._xlws.FILTER(Balanço[Quantidade],(Balanço[Estoque]=Back!$E$3)*(Balanço[Material]=Back!F13148))))</f>
        <v/>
      </c>
    </row>
    <row r="13149" spans="2:7">
      <c r="B13149" s="32">
        <f>SUMIF(Balanço[Estoque],Back!A13149,Balanço[Quantidade])</f>
        <v>0</v>
      </c>
      <c r="G13149" s="32" t="str" cm="1">
        <f t="array" ref="G13149">IF(F13149="","",SUM(_xlfn._xlws.FILTER(Balanço[Quantidade],(Balanço[Estoque]=Back!$E$3)*(Balanço[Material]=Back!F13149))))</f>
        <v/>
      </c>
    </row>
    <row r="13150" spans="2:7">
      <c r="B13150" s="32">
        <f>SUMIF(Balanço[Estoque],Back!A13150,Balanço[Quantidade])</f>
        <v>0</v>
      </c>
      <c r="G13150" s="32" t="str" cm="1">
        <f t="array" ref="G13150">IF(F13150="","",SUM(_xlfn._xlws.FILTER(Balanço[Quantidade],(Balanço[Estoque]=Back!$E$3)*(Balanço[Material]=Back!F13150))))</f>
        <v/>
      </c>
    </row>
    <row r="13151" spans="2:7">
      <c r="B13151" s="32">
        <f>SUMIF(Balanço[Estoque],Back!A13151,Balanço[Quantidade])</f>
        <v>0</v>
      </c>
      <c r="G13151" s="32" t="str" cm="1">
        <f t="array" ref="G13151">IF(F13151="","",SUM(_xlfn._xlws.FILTER(Balanço[Quantidade],(Balanço[Estoque]=Back!$E$3)*(Balanço[Material]=Back!F13151))))</f>
        <v/>
      </c>
    </row>
    <row r="13152" spans="2:7">
      <c r="B13152" s="32">
        <f>SUMIF(Balanço[Estoque],Back!A13152,Balanço[Quantidade])</f>
        <v>0</v>
      </c>
      <c r="G13152" s="32" t="str" cm="1">
        <f t="array" ref="G13152">IF(F13152="","",SUM(_xlfn._xlws.FILTER(Balanço[Quantidade],(Balanço[Estoque]=Back!$E$3)*(Balanço[Material]=Back!F13152))))</f>
        <v/>
      </c>
    </row>
    <row r="13153" spans="2:7">
      <c r="B13153" s="32">
        <f>SUMIF(Balanço[Estoque],Back!A13153,Balanço[Quantidade])</f>
        <v>0</v>
      </c>
      <c r="G13153" s="32" t="str" cm="1">
        <f t="array" ref="G13153">IF(F13153="","",SUM(_xlfn._xlws.FILTER(Balanço[Quantidade],(Balanço[Estoque]=Back!$E$3)*(Balanço[Material]=Back!F13153))))</f>
        <v/>
      </c>
    </row>
    <row r="13154" spans="2:7">
      <c r="B13154" s="32">
        <f>SUMIF(Balanço[Estoque],Back!A13154,Balanço[Quantidade])</f>
        <v>0</v>
      </c>
      <c r="G13154" s="32" t="str" cm="1">
        <f t="array" ref="G13154">IF(F13154="","",SUM(_xlfn._xlws.FILTER(Balanço[Quantidade],(Balanço[Estoque]=Back!$E$3)*(Balanço[Material]=Back!F13154))))</f>
        <v/>
      </c>
    </row>
    <row r="13155" spans="2:7">
      <c r="B13155" s="32">
        <f>SUMIF(Balanço[Estoque],Back!A13155,Balanço[Quantidade])</f>
        <v>0</v>
      </c>
      <c r="G13155" s="32" t="str" cm="1">
        <f t="array" ref="G13155">IF(F13155="","",SUM(_xlfn._xlws.FILTER(Balanço[Quantidade],(Balanço[Estoque]=Back!$E$3)*(Balanço[Material]=Back!F13155))))</f>
        <v/>
      </c>
    </row>
    <row r="13156" spans="2:7">
      <c r="B13156" s="32">
        <f>SUMIF(Balanço[Estoque],Back!A13156,Balanço[Quantidade])</f>
        <v>0</v>
      </c>
      <c r="G13156" s="32" t="str" cm="1">
        <f t="array" ref="G13156">IF(F13156="","",SUM(_xlfn._xlws.FILTER(Balanço[Quantidade],(Balanço[Estoque]=Back!$E$3)*(Balanço[Material]=Back!F13156))))</f>
        <v/>
      </c>
    </row>
    <row r="13157" spans="2:7">
      <c r="B13157" s="32">
        <f>SUMIF(Balanço[Estoque],Back!A13157,Balanço[Quantidade])</f>
        <v>0</v>
      </c>
      <c r="G13157" s="32" t="str" cm="1">
        <f t="array" ref="G13157">IF(F13157="","",SUM(_xlfn._xlws.FILTER(Balanço[Quantidade],(Balanço[Estoque]=Back!$E$3)*(Balanço[Material]=Back!F13157))))</f>
        <v/>
      </c>
    </row>
    <row r="13158" spans="2:7">
      <c r="B13158" s="32">
        <f>SUMIF(Balanço[Estoque],Back!A13158,Balanço[Quantidade])</f>
        <v>0</v>
      </c>
      <c r="G13158" s="32" t="str" cm="1">
        <f t="array" ref="G13158">IF(F13158="","",SUM(_xlfn._xlws.FILTER(Balanço[Quantidade],(Balanço[Estoque]=Back!$E$3)*(Balanço[Material]=Back!F13158))))</f>
        <v/>
      </c>
    </row>
    <row r="13159" spans="2:7">
      <c r="B13159" s="32">
        <f>SUMIF(Balanço[Estoque],Back!A13159,Balanço[Quantidade])</f>
        <v>0</v>
      </c>
      <c r="G13159" s="32" t="str" cm="1">
        <f t="array" ref="G13159">IF(F13159="","",SUM(_xlfn._xlws.FILTER(Balanço[Quantidade],(Balanço[Estoque]=Back!$E$3)*(Balanço[Material]=Back!F13159))))</f>
        <v/>
      </c>
    </row>
    <row r="13160" spans="2:7">
      <c r="B13160" s="32">
        <f>SUMIF(Balanço[Estoque],Back!A13160,Balanço[Quantidade])</f>
        <v>0</v>
      </c>
      <c r="G13160" s="32" t="str" cm="1">
        <f t="array" ref="G13160">IF(F13160="","",SUM(_xlfn._xlws.FILTER(Balanço[Quantidade],(Balanço[Estoque]=Back!$E$3)*(Balanço[Material]=Back!F13160))))</f>
        <v/>
      </c>
    </row>
    <row r="13161" spans="2:7">
      <c r="B13161" s="32">
        <f>SUMIF(Balanço[Estoque],Back!A13161,Balanço[Quantidade])</f>
        <v>0</v>
      </c>
      <c r="G13161" s="32" t="str" cm="1">
        <f t="array" ref="G13161">IF(F13161="","",SUM(_xlfn._xlws.FILTER(Balanço[Quantidade],(Balanço[Estoque]=Back!$E$3)*(Balanço[Material]=Back!F13161))))</f>
        <v/>
      </c>
    </row>
    <row r="13162" spans="2:7">
      <c r="B13162" s="32">
        <f>SUMIF(Balanço[Estoque],Back!A13162,Balanço[Quantidade])</f>
        <v>0</v>
      </c>
      <c r="G13162" s="32" t="str" cm="1">
        <f t="array" ref="G13162">IF(F13162="","",SUM(_xlfn._xlws.FILTER(Balanço[Quantidade],(Balanço[Estoque]=Back!$E$3)*(Balanço[Material]=Back!F13162))))</f>
        <v/>
      </c>
    </row>
    <row r="13163" spans="2:7">
      <c r="B13163" s="32">
        <f>SUMIF(Balanço[Estoque],Back!A13163,Balanço[Quantidade])</f>
        <v>0</v>
      </c>
      <c r="G13163" s="32" t="str" cm="1">
        <f t="array" ref="G13163">IF(F13163="","",SUM(_xlfn._xlws.FILTER(Balanço[Quantidade],(Balanço[Estoque]=Back!$E$3)*(Balanço[Material]=Back!F13163))))</f>
        <v/>
      </c>
    </row>
    <row r="13164" spans="2:7">
      <c r="B13164" s="32">
        <f>SUMIF(Balanço[Estoque],Back!A13164,Balanço[Quantidade])</f>
        <v>0</v>
      </c>
      <c r="G13164" s="32" t="str" cm="1">
        <f t="array" ref="G13164">IF(F13164="","",SUM(_xlfn._xlws.FILTER(Balanço[Quantidade],(Balanço[Estoque]=Back!$E$3)*(Balanço[Material]=Back!F13164))))</f>
        <v/>
      </c>
    </row>
    <row r="13165" spans="2:7">
      <c r="B13165" s="32">
        <f>SUMIF(Balanço[Estoque],Back!A13165,Balanço[Quantidade])</f>
        <v>0</v>
      </c>
      <c r="G13165" s="32" t="str" cm="1">
        <f t="array" ref="G13165">IF(F13165="","",SUM(_xlfn._xlws.FILTER(Balanço[Quantidade],(Balanço[Estoque]=Back!$E$3)*(Balanço[Material]=Back!F13165))))</f>
        <v/>
      </c>
    </row>
    <row r="13166" spans="2:7">
      <c r="B13166" s="32">
        <f>SUMIF(Balanço[Estoque],Back!A13166,Balanço[Quantidade])</f>
        <v>0</v>
      </c>
      <c r="G13166" s="32" t="str" cm="1">
        <f t="array" ref="G13166">IF(F13166="","",SUM(_xlfn._xlws.FILTER(Balanço[Quantidade],(Balanço[Estoque]=Back!$E$3)*(Balanço[Material]=Back!F13166))))</f>
        <v/>
      </c>
    </row>
    <row r="13167" spans="2:7">
      <c r="B13167" s="32">
        <f>SUMIF(Balanço[Estoque],Back!A13167,Balanço[Quantidade])</f>
        <v>0</v>
      </c>
      <c r="G13167" s="32" t="str" cm="1">
        <f t="array" ref="G13167">IF(F13167="","",SUM(_xlfn._xlws.FILTER(Balanço[Quantidade],(Balanço[Estoque]=Back!$E$3)*(Balanço[Material]=Back!F13167))))</f>
        <v/>
      </c>
    </row>
    <row r="13168" spans="2:7">
      <c r="B13168" s="32">
        <f>SUMIF(Balanço[Estoque],Back!A13168,Balanço[Quantidade])</f>
        <v>0</v>
      </c>
      <c r="G13168" s="32" t="str" cm="1">
        <f t="array" ref="G13168">IF(F13168="","",SUM(_xlfn._xlws.FILTER(Balanço[Quantidade],(Balanço[Estoque]=Back!$E$3)*(Balanço[Material]=Back!F13168))))</f>
        <v/>
      </c>
    </row>
    <row r="13169" spans="2:7">
      <c r="B13169" s="32">
        <f>SUMIF(Balanço[Estoque],Back!A13169,Balanço[Quantidade])</f>
        <v>0</v>
      </c>
      <c r="G13169" s="32" t="str" cm="1">
        <f t="array" ref="G13169">IF(F13169="","",SUM(_xlfn._xlws.FILTER(Balanço[Quantidade],(Balanço[Estoque]=Back!$E$3)*(Balanço[Material]=Back!F13169))))</f>
        <v/>
      </c>
    </row>
    <row r="13170" spans="2:7">
      <c r="B13170" s="32">
        <f>SUMIF(Balanço[Estoque],Back!A13170,Balanço[Quantidade])</f>
        <v>0</v>
      </c>
      <c r="G13170" s="32" t="str" cm="1">
        <f t="array" ref="G13170">IF(F13170="","",SUM(_xlfn._xlws.FILTER(Balanço[Quantidade],(Balanço[Estoque]=Back!$E$3)*(Balanço[Material]=Back!F13170))))</f>
        <v/>
      </c>
    </row>
    <row r="13171" spans="2:7">
      <c r="B13171" s="32">
        <f>SUMIF(Balanço[Estoque],Back!A13171,Balanço[Quantidade])</f>
        <v>0</v>
      </c>
      <c r="G13171" s="32" t="str" cm="1">
        <f t="array" ref="G13171">IF(F13171="","",SUM(_xlfn._xlws.FILTER(Balanço[Quantidade],(Balanço[Estoque]=Back!$E$3)*(Balanço[Material]=Back!F13171))))</f>
        <v/>
      </c>
    </row>
    <row r="13172" spans="2:7">
      <c r="B13172" s="32">
        <f>SUMIF(Balanço[Estoque],Back!A13172,Balanço[Quantidade])</f>
        <v>0</v>
      </c>
      <c r="G13172" s="32" t="str" cm="1">
        <f t="array" ref="G13172">IF(F13172="","",SUM(_xlfn._xlws.FILTER(Balanço[Quantidade],(Balanço[Estoque]=Back!$E$3)*(Balanço[Material]=Back!F13172))))</f>
        <v/>
      </c>
    </row>
    <row r="13173" spans="2:7">
      <c r="B13173" s="32">
        <f>SUMIF(Balanço[Estoque],Back!A13173,Balanço[Quantidade])</f>
        <v>0</v>
      </c>
      <c r="G13173" s="32" t="str" cm="1">
        <f t="array" ref="G13173">IF(F13173="","",SUM(_xlfn._xlws.FILTER(Balanço[Quantidade],(Balanço[Estoque]=Back!$E$3)*(Balanço[Material]=Back!F13173))))</f>
        <v/>
      </c>
    </row>
    <row r="13174" spans="2:7">
      <c r="B13174" s="32">
        <f>SUMIF(Balanço[Estoque],Back!A13174,Balanço[Quantidade])</f>
        <v>0</v>
      </c>
      <c r="G13174" s="32" t="str" cm="1">
        <f t="array" ref="G13174">IF(F13174="","",SUM(_xlfn._xlws.FILTER(Balanço[Quantidade],(Balanço[Estoque]=Back!$E$3)*(Balanço[Material]=Back!F13174))))</f>
        <v/>
      </c>
    </row>
    <row r="13175" spans="2:7">
      <c r="B13175" s="32">
        <f>SUMIF(Balanço[Estoque],Back!A13175,Balanço[Quantidade])</f>
        <v>0</v>
      </c>
      <c r="G13175" s="32" t="str" cm="1">
        <f t="array" ref="G13175">IF(F13175="","",SUM(_xlfn._xlws.FILTER(Balanço[Quantidade],(Balanço[Estoque]=Back!$E$3)*(Balanço[Material]=Back!F13175))))</f>
        <v/>
      </c>
    </row>
    <row r="13176" spans="2:7">
      <c r="B13176" s="32">
        <f>SUMIF(Balanço[Estoque],Back!A13176,Balanço[Quantidade])</f>
        <v>0</v>
      </c>
      <c r="G13176" s="32" t="str" cm="1">
        <f t="array" ref="G13176">IF(F13176="","",SUM(_xlfn._xlws.FILTER(Balanço[Quantidade],(Balanço[Estoque]=Back!$E$3)*(Balanço[Material]=Back!F13176))))</f>
        <v/>
      </c>
    </row>
    <row r="13177" spans="2:7">
      <c r="B13177" s="32">
        <f>SUMIF(Balanço[Estoque],Back!A13177,Balanço[Quantidade])</f>
        <v>0</v>
      </c>
      <c r="G13177" s="32" t="str" cm="1">
        <f t="array" ref="G13177">IF(F13177="","",SUM(_xlfn._xlws.FILTER(Balanço[Quantidade],(Balanço[Estoque]=Back!$E$3)*(Balanço[Material]=Back!F13177))))</f>
        <v/>
      </c>
    </row>
    <row r="13178" spans="2:7">
      <c r="B13178" s="32">
        <f>SUMIF(Balanço[Estoque],Back!A13178,Balanço[Quantidade])</f>
        <v>0</v>
      </c>
      <c r="G13178" s="32" t="str" cm="1">
        <f t="array" ref="G13178">IF(F13178="","",SUM(_xlfn._xlws.FILTER(Balanço[Quantidade],(Balanço[Estoque]=Back!$E$3)*(Balanço[Material]=Back!F13178))))</f>
        <v/>
      </c>
    </row>
    <row r="13179" spans="2:7">
      <c r="B13179" s="32">
        <f>SUMIF(Balanço[Estoque],Back!A13179,Balanço[Quantidade])</f>
        <v>0</v>
      </c>
      <c r="G13179" s="32" t="str" cm="1">
        <f t="array" ref="G13179">IF(F13179="","",SUM(_xlfn._xlws.FILTER(Balanço[Quantidade],(Balanço[Estoque]=Back!$E$3)*(Balanço[Material]=Back!F13179))))</f>
        <v/>
      </c>
    </row>
    <row r="13180" spans="2:7">
      <c r="B13180" s="32">
        <f>SUMIF(Balanço[Estoque],Back!A13180,Balanço[Quantidade])</f>
        <v>0</v>
      </c>
      <c r="G13180" s="32" t="str" cm="1">
        <f t="array" ref="G13180">IF(F13180="","",SUM(_xlfn._xlws.FILTER(Balanço[Quantidade],(Balanço[Estoque]=Back!$E$3)*(Balanço[Material]=Back!F13180))))</f>
        <v/>
      </c>
    </row>
    <row r="13181" spans="2:7">
      <c r="B13181" s="32">
        <f>SUMIF(Balanço[Estoque],Back!A13181,Balanço[Quantidade])</f>
        <v>0</v>
      </c>
      <c r="G13181" s="32" t="str" cm="1">
        <f t="array" ref="G13181">IF(F13181="","",SUM(_xlfn._xlws.FILTER(Balanço[Quantidade],(Balanço[Estoque]=Back!$E$3)*(Balanço[Material]=Back!F13181))))</f>
        <v/>
      </c>
    </row>
    <row r="13182" spans="2:7">
      <c r="B13182" s="32">
        <f>SUMIF(Balanço[Estoque],Back!A13182,Balanço[Quantidade])</f>
        <v>0</v>
      </c>
      <c r="G13182" s="32" t="str" cm="1">
        <f t="array" ref="G13182">IF(F13182="","",SUM(_xlfn._xlws.FILTER(Balanço[Quantidade],(Balanço[Estoque]=Back!$E$3)*(Balanço[Material]=Back!F13182))))</f>
        <v/>
      </c>
    </row>
    <row r="13183" spans="2:7">
      <c r="B13183" s="32">
        <f>SUMIF(Balanço[Estoque],Back!A13183,Balanço[Quantidade])</f>
        <v>0</v>
      </c>
      <c r="G13183" s="32" t="str" cm="1">
        <f t="array" ref="G13183">IF(F13183="","",SUM(_xlfn._xlws.FILTER(Balanço[Quantidade],(Balanço[Estoque]=Back!$E$3)*(Balanço[Material]=Back!F13183))))</f>
        <v/>
      </c>
    </row>
    <row r="13184" spans="2:7">
      <c r="B13184" s="32">
        <f>SUMIF(Balanço[Estoque],Back!A13184,Balanço[Quantidade])</f>
        <v>0</v>
      </c>
      <c r="G13184" s="32" t="str" cm="1">
        <f t="array" ref="G13184">IF(F13184="","",SUM(_xlfn._xlws.FILTER(Balanço[Quantidade],(Balanço[Estoque]=Back!$E$3)*(Balanço[Material]=Back!F13184))))</f>
        <v/>
      </c>
    </row>
    <row r="13185" spans="2:7">
      <c r="B13185" s="32">
        <f>SUMIF(Balanço[Estoque],Back!A13185,Balanço[Quantidade])</f>
        <v>0</v>
      </c>
      <c r="G13185" s="32" t="str" cm="1">
        <f t="array" ref="G13185">IF(F13185="","",SUM(_xlfn._xlws.FILTER(Balanço[Quantidade],(Balanço[Estoque]=Back!$E$3)*(Balanço[Material]=Back!F13185))))</f>
        <v/>
      </c>
    </row>
    <row r="13186" spans="2:7">
      <c r="B13186" s="32">
        <f>SUMIF(Balanço[Estoque],Back!A13186,Balanço[Quantidade])</f>
        <v>0</v>
      </c>
      <c r="G13186" s="32" t="str" cm="1">
        <f t="array" ref="G13186">IF(F13186="","",SUM(_xlfn._xlws.FILTER(Balanço[Quantidade],(Balanço[Estoque]=Back!$E$3)*(Balanço[Material]=Back!F13186))))</f>
        <v/>
      </c>
    </row>
    <row r="13187" spans="2:7">
      <c r="B13187" s="32">
        <f>SUMIF(Balanço[Estoque],Back!A13187,Balanço[Quantidade])</f>
        <v>0</v>
      </c>
      <c r="G13187" s="32" t="str" cm="1">
        <f t="array" ref="G13187">IF(F13187="","",SUM(_xlfn._xlws.FILTER(Balanço[Quantidade],(Balanço[Estoque]=Back!$E$3)*(Balanço[Material]=Back!F13187))))</f>
        <v/>
      </c>
    </row>
    <row r="13188" spans="2:7">
      <c r="B13188" s="32">
        <f>SUMIF(Balanço[Estoque],Back!A13188,Balanço[Quantidade])</f>
        <v>0</v>
      </c>
      <c r="G13188" s="32" t="str" cm="1">
        <f t="array" ref="G13188">IF(F13188="","",SUM(_xlfn._xlws.FILTER(Balanço[Quantidade],(Balanço[Estoque]=Back!$E$3)*(Balanço[Material]=Back!F13188))))</f>
        <v/>
      </c>
    </row>
    <row r="13189" spans="2:7">
      <c r="B13189" s="32">
        <f>SUMIF(Balanço[Estoque],Back!A13189,Balanço[Quantidade])</f>
        <v>0</v>
      </c>
      <c r="G13189" s="32" t="str" cm="1">
        <f t="array" ref="G13189">IF(F13189="","",SUM(_xlfn._xlws.FILTER(Balanço[Quantidade],(Balanço[Estoque]=Back!$E$3)*(Balanço[Material]=Back!F13189))))</f>
        <v/>
      </c>
    </row>
    <row r="13190" spans="2:7">
      <c r="B13190" s="32">
        <f>SUMIF(Balanço[Estoque],Back!A13190,Balanço[Quantidade])</f>
        <v>0</v>
      </c>
      <c r="G13190" s="32" t="str" cm="1">
        <f t="array" ref="G13190">IF(F13190="","",SUM(_xlfn._xlws.FILTER(Balanço[Quantidade],(Balanço[Estoque]=Back!$E$3)*(Balanço[Material]=Back!F13190))))</f>
        <v/>
      </c>
    </row>
    <row r="13191" spans="2:7">
      <c r="B13191" s="32">
        <f>SUMIF(Balanço[Estoque],Back!A13191,Balanço[Quantidade])</f>
        <v>0</v>
      </c>
      <c r="G13191" s="32" t="str" cm="1">
        <f t="array" ref="G13191">IF(F13191="","",SUM(_xlfn._xlws.FILTER(Balanço[Quantidade],(Balanço[Estoque]=Back!$E$3)*(Balanço[Material]=Back!F13191))))</f>
        <v/>
      </c>
    </row>
    <row r="13192" spans="2:7">
      <c r="B13192" s="32">
        <f>SUMIF(Balanço[Estoque],Back!A13192,Balanço[Quantidade])</f>
        <v>0</v>
      </c>
      <c r="G13192" s="32" t="str" cm="1">
        <f t="array" ref="G13192">IF(F13192="","",SUM(_xlfn._xlws.FILTER(Balanço[Quantidade],(Balanço[Estoque]=Back!$E$3)*(Balanço[Material]=Back!F13192))))</f>
        <v/>
      </c>
    </row>
    <row r="13193" spans="2:7">
      <c r="B13193" s="32">
        <f>SUMIF(Balanço[Estoque],Back!A13193,Balanço[Quantidade])</f>
        <v>0</v>
      </c>
      <c r="G13193" s="32" t="str" cm="1">
        <f t="array" ref="G13193">IF(F13193="","",SUM(_xlfn._xlws.FILTER(Balanço[Quantidade],(Balanço[Estoque]=Back!$E$3)*(Balanço[Material]=Back!F13193))))</f>
        <v/>
      </c>
    </row>
    <row r="13194" spans="2:7">
      <c r="B13194" s="32">
        <f>SUMIF(Balanço[Estoque],Back!A13194,Balanço[Quantidade])</f>
        <v>0</v>
      </c>
      <c r="G13194" s="32" t="str" cm="1">
        <f t="array" ref="G13194">IF(F13194="","",SUM(_xlfn._xlws.FILTER(Balanço[Quantidade],(Balanço[Estoque]=Back!$E$3)*(Balanço[Material]=Back!F13194))))</f>
        <v/>
      </c>
    </row>
    <row r="13195" spans="2:7">
      <c r="B13195" s="32">
        <f>SUMIF(Balanço[Estoque],Back!A13195,Balanço[Quantidade])</f>
        <v>0</v>
      </c>
      <c r="G13195" s="32" t="str" cm="1">
        <f t="array" ref="G13195">IF(F13195="","",SUM(_xlfn._xlws.FILTER(Balanço[Quantidade],(Balanço[Estoque]=Back!$E$3)*(Balanço[Material]=Back!F13195))))</f>
        <v/>
      </c>
    </row>
    <row r="13196" spans="2:7">
      <c r="B13196" s="32">
        <f>SUMIF(Balanço[Estoque],Back!A13196,Balanço[Quantidade])</f>
        <v>0</v>
      </c>
      <c r="G13196" s="32" t="str" cm="1">
        <f t="array" ref="G13196">IF(F13196="","",SUM(_xlfn._xlws.FILTER(Balanço[Quantidade],(Balanço[Estoque]=Back!$E$3)*(Balanço[Material]=Back!F13196))))</f>
        <v/>
      </c>
    </row>
    <row r="13197" spans="2:7">
      <c r="B13197" s="32">
        <f>SUMIF(Balanço[Estoque],Back!A13197,Balanço[Quantidade])</f>
        <v>0</v>
      </c>
      <c r="G13197" s="32" t="str" cm="1">
        <f t="array" ref="G13197">IF(F13197="","",SUM(_xlfn._xlws.FILTER(Balanço[Quantidade],(Balanço[Estoque]=Back!$E$3)*(Balanço[Material]=Back!F13197))))</f>
        <v/>
      </c>
    </row>
    <row r="13198" spans="2:7">
      <c r="B13198" s="32">
        <f>SUMIF(Balanço[Estoque],Back!A13198,Balanço[Quantidade])</f>
        <v>0</v>
      </c>
      <c r="G13198" s="32" t="str" cm="1">
        <f t="array" ref="G13198">IF(F13198="","",SUM(_xlfn._xlws.FILTER(Balanço[Quantidade],(Balanço[Estoque]=Back!$E$3)*(Balanço[Material]=Back!F13198))))</f>
        <v/>
      </c>
    </row>
    <row r="13199" spans="2:7">
      <c r="B13199" s="32">
        <f>SUMIF(Balanço[Estoque],Back!A13199,Balanço[Quantidade])</f>
        <v>0</v>
      </c>
      <c r="G13199" s="32" t="str" cm="1">
        <f t="array" ref="G13199">IF(F13199="","",SUM(_xlfn._xlws.FILTER(Balanço[Quantidade],(Balanço[Estoque]=Back!$E$3)*(Balanço[Material]=Back!F13199))))</f>
        <v/>
      </c>
    </row>
    <row r="13200" spans="2:7">
      <c r="B13200" s="32">
        <f>SUMIF(Balanço[Estoque],Back!A13200,Balanço[Quantidade])</f>
        <v>0</v>
      </c>
      <c r="G13200" s="32" t="str" cm="1">
        <f t="array" ref="G13200">IF(F13200="","",SUM(_xlfn._xlws.FILTER(Balanço[Quantidade],(Balanço[Estoque]=Back!$E$3)*(Balanço[Material]=Back!F13200))))</f>
        <v/>
      </c>
    </row>
    <row r="13201" spans="2:7">
      <c r="B13201" s="32">
        <f>SUMIF(Balanço[Estoque],Back!A13201,Balanço[Quantidade])</f>
        <v>0</v>
      </c>
      <c r="G13201" s="32" t="str" cm="1">
        <f t="array" ref="G13201">IF(F13201="","",SUM(_xlfn._xlws.FILTER(Balanço[Quantidade],(Balanço[Estoque]=Back!$E$3)*(Balanço[Material]=Back!F13201))))</f>
        <v/>
      </c>
    </row>
    <row r="13202" spans="2:7">
      <c r="B13202" s="32">
        <f>SUMIF(Balanço[Estoque],Back!A13202,Balanço[Quantidade])</f>
        <v>0</v>
      </c>
      <c r="G13202" s="32" t="str" cm="1">
        <f t="array" ref="G13202">IF(F13202="","",SUM(_xlfn._xlws.FILTER(Balanço[Quantidade],(Balanço[Estoque]=Back!$E$3)*(Balanço[Material]=Back!F13202))))</f>
        <v/>
      </c>
    </row>
    <row r="13203" spans="2:7">
      <c r="B13203" s="32">
        <f>SUMIF(Balanço[Estoque],Back!A13203,Balanço[Quantidade])</f>
        <v>0</v>
      </c>
      <c r="G13203" s="32" t="str" cm="1">
        <f t="array" ref="G13203">IF(F13203="","",SUM(_xlfn._xlws.FILTER(Balanço[Quantidade],(Balanço[Estoque]=Back!$E$3)*(Balanço[Material]=Back!F13203))))</f>
        <v/>
      </c>
    </row>
    <row r="13204" spans="2:7">
      <c r="B13204" s="32">
        <f>SUMIF(Balanço[Estoque],Back!A13204,Balanço[Quantidade])</f>
        <v>0</v>
      </c>
      <c r="G13204" s="32" t="str" cm="1">
        <f t="array" ref="G13204">IF(F13204="","",SUM(_xlfn._xlws.FILTER(Balanço[Quantidade],(Balanço[Estoque]=Back!$E$3)*(Balanço[Material]=Back!F13204))))</f>
        <v/>
      </c>
    </row>
    <row r="13205" spans="2:7">
      <c r="B13205" s="32">
        <f>SUMIF(Balanço[Estoque],Back!A13205,Balanço[Quantidade])</f>
        <v>0</v>
      </c>
      <c r="G13205" s="32" t="str" cm="1">
        <f t="array" ref="G13205">IF(F13205="","",SUM(_xlfn._xlws.FILTER(Balanço[Quantidade],(Balanço[Estoque]=Back!$E$3)*(Balanço[Material]=Back!F13205))))</f>
        <v/>
      </c>
    </row>
    <row r="13206" spans="2:7">
      <c r="B13206" s="32">
        <f>SUMIF(Balanço[Estoque],Back!A13206,Balanço[Quantidade])</f>
        <v>0</v>
      </c>
      <c r="G13206" s="32" t="str" cm="1">
        <f t="array" ref="G13206">IF(F13206="","",SUM(_xlfn._xlws.FILTER(Balanço[Quantidade],(Balanço[Estoque]=Back!$E$3)*(Balanço[Material]=Back!F13206))))</f>
        <v/>
      </c>
    </row>
    <row r="13207" spans="2:7">
      <c r="B13207" s="32">
        <f>SUMIF(Balanço[Estoque],Back!A13207,Balanço[Quantidade])</f>
        <v>0</v>
      </c>
      <c r="G13207" s="32" t="str" cm="1">
        <f t="array" ref="G13207">IF(F13207="","",SUM(_xlfn._xlws.FILTER(Balanço[Quantidade],(Balanço[Estoque]=Back!$E$3)*(Balanço[Material]=Back!F13207))))</f>
        <v/>
      </c>
    </row>
    <row r="13208" spans="2:7">
      <c r="B13208" s="32">
        <f>SUMIF(Balanço[Estoque],Back!A13208,Balanço[Quantidade])</f>
        <v>0</v>
      </c>
      <c r="G13208" s="32" t="str" cm="1">
        <f t="array" ref="G13208">IF(F13208="","",SUM(_xlfn._xlws.FILTER(Balanço[Quantidade],(Balanço[Estoque]=Back!$E$3)*(Balanço[Material]=Back!F13208))))</f>
        <v/>
      </c>
    </row>
    <row r="13209" spans="2:7">
      <c r="B13209" s="32">
        <f>SUMIF(Balanço[Estoque],Back!A13209,Balanço[Quantidade])</f>
        <v>0</v>
      </c>
      <c r="G13209" s="32" t="str" cm="1">
        <f t="array" ref="G13209">IF(F13209="","",SUM(_xlfn._xlws.FILTER(Balanço[Quantidade],(Balanço[Estoque]=Back!$E$3)*(Balanço[Material]=Back!F13209))))</f>
        <v/>
      </c>
    </row>
    <row r="13210" spans="2:7">
      <c r="B13210" s="32">
        <f>SUMIF(Balanço[Estoque],Back!A13210,Balanço[Quantidade])</f>
        <v>0</v>
      </c>
      <c r="G13210" s="32" t="str" cm="1">
        <f t="array" ref="G13210">IF(F13210="","",SUM(_xlfn._xlws.FILTER(Balanço[Quantidade],(Balanço[Estoque]=Back!$E$3)*(Balanço[Material]=Back!F13210))))</f>
        <v/>
      </c>
    </row>
    <row r="13211" spans="2:7">
      <c r="B13211" s="32">
        <f>SUMIF(Balanço[Estoque],Back!A13211,Balanço[Quantidade])</f>
        <v>0</v>
      </c>
      <c r="G13211" s="32" t="str" cm="1">
        <f t="array" ref="G13211">IF(F13211="","",SUM(_xlfn._xlws.FILTER(Balanço[Quantidade],(Balanço[Estoque]=Back!$E$3)*(Balanço[Material]=Back!F13211))))</f>
        <v/>
      </c>
    </row>
    <row r="13212" spans="2:7">
      <c r="B13212" s="32">
        <f>SUMIF(Balanço[Estoque],Back!A13212,Balanço[Quantidade])</f>
        <v>0</v>
      </c>
      <c r="G13212" s="32" t="str" cm="1">
        <f t="array" ref="G13212">IF(F13212="","",SUM(_xlfn._xlws.FILTER(Balanço[Quantidade],(Balanço[Estoque]=Back!$E$3)*(Balanço[Material]=Back!F13212))))</f>
        <v/>
      </c>
    </row>
    <row r="13213" spans="2:7">
      <c r="B13213" s="32">
        <f>SUMIF(Balanço[Estoque],Back!A13213,Balanço[Quantidade])</f>
        <v>0</v>
      </c>
      <c r="G13213" s="32" t="str" cm="1">
        <f t="array" ref="G13213">IF(F13213="","",SUM(_xlfn._xlws.FILTER(Balanço[Quantidade],(Balanço[Estoque]=Back!$E$3)*(Balanço[Material]=Back!F13213))))</f>
        <v/>
      </c>
    </row>
    <row r="13214" spans="2:7">
      <c r="B13214" s="32">
        <f>SUMIF(Balanço[Estoque],Back!A13214,Balanço[Quantidade])</f>
        <v>0</v>
      </c>
      <c r="G13214" s="32" t="str" cm="1">
        <f t="array" ref="G13214">IF(F13214="","",SUM(_xlfn._xlws.FILTER(Balanço[Quantidade],(Balanço[Estoque]=Back!$E$3)*(Balanço[Material]=Back!F13214))))</f>
        <v/>
      </c>
    </row>
    <row r="13215" spans="2:7">
      <c r="B13215" s="32">
        <f>SUMIF(Balanço[Estoque],Back!A13215,Balanço[Quantidade])</f>
        <v>0</v>
      </c>
      <c r="G13215" s="32" t="str" cm="1">
        <f t="array" ref="G13215">IF(F13215="","",SUM(_xlfn._xlws.FILTER(Balanço[Quantidade],(Balanço[Estoque]=Back!$E$3)*(Balanço[Material]=Back!F13215))))</f>
        <v/>
      </c>
    </row>
    <row r="13216" spans="2:7">
      <c r="B13216" s="32">
        <f>SUMIF(Balanço[Estoque],Back!A13216,Balanço[Quantidade])</f>
        <v>0</v>
      </c>
      <c r="G13216" s="32" t="str" cm="1">
        <f t="array" ref="G13216">IF(F13216="","",SUM(_xlfn._xlws.FILTER(Balanço[Quantidade],(Balanço[Estoque]=Back!$E$3)*(Balanço[Material]=Back!F13216))))</f>
        <v/>
      </c>
    </row>
    <row r="13217" spans="2:7">
      <c r="B13217" s="32">
        <f>SUMIF(Balanço[Estoque],Back!A13217,Balanço[Quantidade])</f>
        <v>0</v>
      </c>
      <c r="G13217" s="32" t="str" cm="1">
        <f t="array" ref="G13217">IF(F13217="","",SUM(_xlfn._xlws.FILTER(Balanço[Quantidade],(Balanço[Estoque]=Back!$E$3)*(Balanço[Material]=Back!F13217))))</f>
        <v/>
      </c>
    </row>
    <row r="13218" spans="2:7">
      <c r="B13218" s="32">
        <f>SUMIF(Balanço[Estoque],Back!A13218,Balanço[Quantidade])</f>
        <v>0</v>
      </c>
      <c r="G13218" s="32" t="str" cm="1">
        <f t="array" ref="G13218">IF(F13218="","",SUM(_xlfn._xlws.FILTER(Balanço[Quantidade],(Balanço[Estoque]=Back!$E$3)*(Balanço[Material]=Back!F13218))))</f>
        <v/>
      </c>
    </row>
    <row r="13219" spans="2:7">
      <c r="B13219" s="32">
        <f>SUMIF(Balanço[Estoque],Back!A13219,Balanço[Quantidade])</f>
        <v>0</v>
      </c>
      <c r="G13219" s="32" t="str" cm="1">
        <f t="array" ref="G13219">IF(F13219="","",SUM(_xlfn._xlws.FILTER(Balanço[Quantidade],(Balanço[Estoque]=Back!$E$3)*(Balanço[Material]=Back!F13219))))</f>
        <v/>
      </c>
    </row>
    <row r="13220" spans="2:7">
      <c r="B13220" s="32">
        <f>SUMIF(Balanço[Estoque],Back!A13220,Balanço[Quantidade])</f>
        <v>0</v>
      </c>
      <c r="G13220" s="32" t="str" cm="1">
        <f t="array" ref="G13220">IF(F13220="","",SUM(_xlfn._xlws.FILTER(Balanço[Quantidade],(Balanço[Estoque]=Back!$E$3)*(Balanço[Material]=Back!F13220))))</f>
        <v/>
      </c>
    </row>
    <row r="13221" spans="2:7">
      <c r="B13221" s="32">
        <f>SUMIF(Balanço[Estoque],Back!A13221,Balanço[Quantidade])</f>
        <v>0</v>
      </c>
      <c r="G13221" s="32" t="str" cm="1">
        <f t="array" ref="G13221">IF(F13221="","",SUM(_xlfn._xlws.FILTER(Balanço[Quantidade],(Balanço[Estoque]=Back!$E$3)*(Balanço[Material]=Back!F13221))))</f>
        <v/>
      </c>
    </row>
    <row r="13222" spans="2:7">
      <c r="B13222" s="32">
        <f>SUMIF(Balanço[Estoque],Back!A13222,Balanço[Quantidade])</f>
        <v>0</v>
      </c>
      <c r="G13222" s="32" t="str" cm="1">
        <f t="array" ref="G13222">IF(F13222="","",SUM(_xlfn._xlws.FILTER(Balanço[Quantidade],(Balanço[Estoque]=Back!$E$3)*(Balanço[Material]=Back!F13222))))</f>
        <v/>
      </c>
    </row>
    <row r="13223" spans="2:7">
      <c r="B13223" s="32">
        <f>SUMIF(Balanço[Estoque],Back!A13223,Balanço[Quantidade])</f>
        <v>0</v>
      </c>
      <c r="G13223" s="32" t="str" cm="1">
        <f t="array" ref="G13223">IF(F13223="","",SUM(_xlfn._xlws.FILTER(Balanço[Quantidade],(Balanço[Estoque]=Back!$E$3)*(Balanço[Material]=Back!F13223))))</f>
        <v/>
      </c>
    </row>
    <row r="13224" spans="2:7">
      <c r="B13224" s="32">
        <f>SUMIF(Balanço[Estoque],Back!A13224,Balanço[Quantidade])</f>
        <v>0</v>
      </c>
      <c r="G13224" s="32" t="str" cm="1">
        <f t="array" ref="G13224">IF(F13224="","",SUM(_xlfn._xlws.FILTER(Balanço[Quantidade],(Balanço[Estoque]=Back!$E$3)*(Balanço[Material]=Back!F13224))))</f>
        <v/>
      </c>
    </row>
    <row r="13225" spans="2:7">
      <c r="B13225" s="32">
        <f>SUMIF(Balanço[Estoque],Back!A13225,Balanço[Quantidade])</f>
        <v>0</v>
      </c>
      <c r="G13225" s="32" t="str" cm="1">
        <f t="array" ref="G13225">IF(F13225="","",SUM(_xlfn._xlws.FILTER(Balanço[Quantidade],(Balanço[Estoque]=Back!$E$3)*(Balanço[Material]=Back!F13225))))</f>
        <v/>
      </c>
    </row>
    <row r="13226" spans="2:7">
      <c r="B13226" s="32">
        <f>SUMIF(Balanço[Estoque],Back!A13226,Balanço[Quantidade])</f>
        <v>0</v>
      </c>
      <c r="G13226" s="32" t="str" cm="1">
        <f t="array" ref="G13226">IF(F13226="","",SUM(_xlfn._xlws.FILTER(Balanço[Quantidade],(Balanço[Estoque]=Back!$E$3)*(Balanço[Material]=Back!F13226))))</f>
        <v/>
      </c>
    </row>
    <row r="13227" spans="2:7">
      <c r="B13227" s="32">
        <f>SUMIF(Balanço[Estoque],Back!A13227,Balanço[Quantidade])</f>
        <v>0</v>
      </c>
      <c r="G13227" s="32" t="str" cm="1">
        <f t="array" ref="G13227">IF(F13227="","",SUM(_xlfn._xlws.FILTER(Balanço[Quantidade],(Balanço[Estoque]=Back!$E$3)*(Balanço[Material]=Back!F13227))))</f>
        <v/>
      </c>
    </row>
    <row r="13228" spans="2:7">
      <c r="B13228" s="32">
        <f>SUMIF(Balanço[Estoque],Back!A13228,Balanço[Quantidade])</f>
        <v>0</v>
      </c>
      <c r="G13228" s="32" t="str" cm="1">
        <f t="array" ref="G13228">IF(F13228="","",SUM(_xlfn._xlws.FILTER(Balanço[Quantidade],(Balanço[Estoque]=Back!$E$3)*(Balanço[Material]=Back!F13228))))</f>
        <v/>
      </c>
    </row>
    <row r="13229" spans="2:7">
      <c r="B13229" s="32">
        <f>SUMIF(Balanço[Estoque],Back!A13229,Balanço[Quantidade])</f>
        <v>0</v>
      </c>
      <c r="G13229" s="32" t="str" cm="1">
        <f t="array" ref="G13229">IF(F13229="","",SUM(_xlfn._xlws.FILTER(Balanço[Quantidade],(Balanço[Estoque]=Back!$E$3)*(Balanço[Material]=Back!F13229))))</f>
        <v/>
      </c>
    </row>
    <row r="13230" spans="2:7">
      <c r="B13230" s="32">
        <f>SUMIF(Balanço[Estoque],Back!A13230,Balanço[Quantidade])</f>
        <v>0</v>
      </c>
      <c r="G13230" s="32" t="str" cm="1">
        <f t="array" ref="G13230">IF(F13230="","",SUM(_xlfn._xlws.FILTER(Balanço[Quantidade],(Balanço[Estoque]=Back!$E$3)*(Balanço[Material]=Back!F13230))))</f>
        <v/>
      </c>
    </row>
    <row r="13231" spans="2:7">
      <c r="B13231" s="32">
        <f>SUMIF(Balanço[Estoque],Back!A13231,Balanço[Quantidade])</f>
        <v>0</v>
      </c>
      <c r="G13231" s="32" t="str" cm="1">
        <f t="array" ref="G13231">IF(F13231="","",SUM(_xlfn._xlws.FILTER(Balanço[Quantidade],(Balanço[Estoque]=Back!$E$3)*(Balanço[Material]=Back!F13231))))</f>
        <v/>
      </c>
    </row>
    <row r="13232" spans="2:7">
      <c r="B13232" s="32">
        <f>SUMIF(Balanço[Estoque],Back!A13232,Balanço[Quantidade])</f>
        <v>0</v>
      </c>
      <c r="G13232" s="32" t="str" cm="1">
        <f t="array" ref="G13232">IF(F13232="","",SUM(_xlfn._xlws.FILTER(Balanço[Quantidade],(Balanço[Estoque]=Back!$E$3)*(Balanço[Material]=Back!F13232))))</f>
        <v/>
      </c>
    </row>
    <row r="13233" spans="2:7">
      <c r="B13233" s="32">
        <f>SUMIF(Balanço[Estoque],Back!A13233,Balanço[Quantidade])</f>
        <v>0</v>
      </c>
      <c r="G13233" s="32" t="str" cm="1">
        <f t="array" ref="G13233">IF(F13233="","",SUM(_xlfn._xlws.FILTER(Balanço[Quantidade],(Balanço[Estoque]=Back!$E$3)*(Balanço[Material]=Back!F13233))))</f>
        <v/>
      </c>
    </row>
    <row r="13234" spans="2:7">
      <c r="B13234" s="32">
        <f>SUMIF(Balanço[Estoque],Back!A13234,Balanço[Quantidade])</f>
        <v>0</v>
      </c>
      <c r="G13234" s="32" t="str" cm="1">
        <f t="array" ref="G13234">IF(F13234="","",SUM(_xlfn._xlws.FILTER(Balanço[Quantidade],(Balanço[Estoque]=Back!$E$3)*(Balanço[Material]=Back!F13234))))</f>
        <v/>
      </c>
    </row>
    <row r="13235" spans="2:7">
      <c r="B13235" s="32">
        <f>SUMIF(Balanço[Estoque],Back!A13235,Balanço[Quantidade])</f>
        <v>0</v>
      </c>
      <c r="G13235" s="32" t="str" cm="1">
        <f t="array" ref="G13235">IF(F13235="","",SUM(_xlfn._xlws.FILTER(Balanço[Quantidade],(Balanço[Estoque]=Back!$E$3)*(Balanço[Material]=Back!F13235))))</f>
        <v/>
      </c>
    </row>
    <row r="13236" spans="2:7">
      <c r="B13236" s="32">
        <f>SUMIF(Balanço[Estoque],Back!A13236,Balanço[Quantidade])</f>
        <v>0</v>
      </c>
      <c r="G13236" s="32" t="str" cm="1">
        <f t="array" ref="G13236">IF(F13236="","",SUM(_xlfn._xlws.FILTER(Balanço[Quantidade],(Balanço[Estoque]=Back!$E$3)*(Balanço[Material]=Back!F13236))))</f>
        <v/>
      </c>
    </row>
    <row r="13237" spans="2:7">
      <c r="B13237" s="32">
        <f>SUMIF(Balanço[Estoque],Back!A13237,Balanço[Quantidade])</f>
        <v>0</v>
      </c>
      <c r="G13237" s="32" t="str" cm="1">
        <f t="array" ref="G13237">IF(F13237="","",SUM(_xlfn._xlws.FILTER(Balanço[Quantidade],(Balanço[Estoque]=Back!$E$3)*(Balanço[Material]=Back!F13237))))</f>
        <v/>
      </c>
    </row>
    <row r="13238" spans="2:7">
      <c r="B13238" s="32">
        <f>SUMIF(Balanço[Estoque],Back!A13238,Balanço[Quantidade])</f>
        <v>0</v>
      </c>
      <c r="G13238" s="32" t="str" cm="1">
        <f t="array" ref="G13238">IF(F13238="","",SUM(_xlfn._xlws.FILTER(Balanço[Quantidade],(Balanço[Estoque]=Back!$E$3)*(Balanço[Material]=Back!F13238))))</f>
        <v/>
      </c>
    </row>
    <row r="13239" spans="2:7">
      <c r="B13239" s="32">
        <f>SUMIF(Balanço[Estoque],Back!A13239,Balanço[Quantidade])</f>
        <v>0</v>
      </c>
      <c r="G13239" s="32" t="str" cm="1">
        <f t="array" ref="G13239">IF(F13239="","",SUM(_xlfn._xlws.FILTER(Balanço[Quantidade],(Balanço[Estoque]=Back!$E$3)*(Balanço[Material]=Back!F13239))))</f>
        <v/>
      </c>
    </row>
    <row r="13240" spans="2:7">
      <c r="B13240" s="32">
        <f>SUMIF(Balanço[Estoque],Back!A13240,Balanço[Quantidade])</f>
        <v>0</v>
      </c>
      <c r="G13240" s="32" t="str" cm="1">
        <f t="array" ref="G13240">IF(F13240="","",SUM(_xlfn._xlws.FILTER(Balanço[Quantidade],(Balanço[Estoque]=Back!$E$3)*(Balanço[Material]=Back!F13240))))</f>
        <v/>
      </c>
    </row>
    <row r="13241" spans="2:7">
      <c r="B13241" s="32">
        <f>SUMIF(Balanço[Estoque],Back!A13241,Balanço[Quantidade])</f>
        <v>0</v>
      </c>
      <c r="G13241" s="32" t="str" cm="1">
        <f t="array" ref="G13241">IF(F13241="","",SUM(_xlfn._xlws.FILTER(Balanço[Quantidade],(Balanço[Estoque]=Back!$E$3)*(Balanço[Material]=Back!F13241))))</f>
        <v/>
      </c>
    </row>
    <row r="13242" spans="2:7">
      <c r="B13242" s="32">
        <f>SUMIF(Balanço[Estoque],Back!A13242,Balanço[Quantidade])</f>
        <v>0</v>
      </c>
      <c r="G13242" s="32" t="str" cm="1">
        <f t="array" ref="G13242">IF(F13242="","",SUM(_xlfn._xlws.FILTER(Balanço[Quantidade],(Balanço[Estoque]=Back!$E$3)*(Balanço[Material]=Back!F13242))))</f>
        <v/>
      </c>
    </row>
    <row r="13243" spans="2:7">
      <c r="B13243" s="32">
        <f>SUMIF(Balanço[Estoque],Back!A13243,Balanço[Quantidade])</f>
        <v>0</v>
      </c>
      <c r="G13243" s="32" t="str" cm="1">
        <f t="array" ref="G13243">IF(F13243="","",SUM(_xlfn._xlws.FILTER(Balanço[Quantidade],(Balanço[Estoque]=Back!$E$3)*(Balanço[Material]=Back!F13243))))</f>
        <v/>
      </c>
    </row>
    <row r="13244" spans="2:7">
      <c r="B13244" s="32">
        <f>SUMIF(Balanço[Estoque],Back!A13244,Balanço[Quantidade])</f>
        <v>0</v>
      </c>
      <c r="G13244" s="32" t="str" cm="1">
        <f t="array" ref="G13244">IF(F13244="","",SUM(_xlfn._xlws.FILTER(Balanço[Quantidade],(Balanço[Estoque]=Back!$E$3)*(Balanço[Material]=Back!F13244))))</f>
        <v/>
      </c>
    </row>
    <row r="13245" spans="2:7">
      <c r="B13245" s="32">
        <f>SUMIF(Balanço[Estoque],Back!A13245,Balanço[Quantidade])</f>
        <v>0</v>
      </c>
      <c r="G13245" s="32" t="str" cm="1">
        <f t="array" ref="G13245">IF(F13245="","",SUM(_xlfn._xlws.FILTER(Balanço[Quantidade],(Balanço[Estoque]=Back!$E$3)*(Balanço[Material]=Back!F13245))))</f>
        <v/>
      </c>
    </row>
    <row r="13246" spans="2:7">
      <c r="B13246" s="32">
        <f>SUMIF(Balanço[Estoque],Back!A13246,Balanço[Quantidade])</f>
        <v>0</v>
      </c>
      <c r="G13246" s="32" t="str" cm="1">
        <f t="array" ref="G13246">IF(F13246="","",SUM(_xlfn._xlws.FILTER(Balanço[Quantidade],(Balanço[Estoque]=Back!$E$3)*(Balanço[Material]=Back!F13246))))</f>
        <v/>
      </c>
    </row>
    <row r="13247" spans="2:7">
      <c r="B13247" s="32">
        <f>SUMIF(Balanço[Estoque],Back!A13247,Balanço[Quantidade])</f>
        <v>0</v>
      </c>
      <c r="G13247" s="32" t="str" cm="1">
        <f t="array" ref="G13247">IF(F13247="","",SUM(_xlfn._xlws.FILTER(Balanço[Quantidade],(Balanço[Estoque]=Back!$E$3)*(Balanço[Material]=Back!F13247))))</f>
        <v/>
      </c>
    </row>
    <row r="13248" spans="2:7">
      <c r="B13248" s="32">
        <f>SUMIF(Balanço[Estoque],Back!A13248,Balanço[Quantidade])</f>
        <v>0</v>
      </c>
      <c r="G13248" s="32" t="str" cm="1">
        <f t="array" ref="G13248">IF(F13248="","",SUM(_xlfn._xlws.FILTER(Balanço[Quantidade],(Balanço[Estoque]=Back!$E$3)*(Balanço[Material]=Back!F13248))))</f>
        <v/>
      </c>
    </row>
    <row r="13249" spans="2:7">
      <c r="B13249" s="32">
        <f>SUMIF(Balanço[Estoque],Back!A13249,Balanço[Quantidade])</f>
        <v>0</v>
      </c>
      <c r="G13249" s="32" t="str" cm="1">
        <f t="array" ref="G13249">IF(F13249="","",SUM(_xlfn._xlws.FILTER(Balanço[Quantidade],(Balanço[Estoque]=Back!$E$3)*(Balanço[Material]=Back!F13249))))</f>
        <v/>
      </c>
    </row>
    <row r="13250" spans="2:7">
      <c r="B13250" s="32">
        <f>SUMIF(Balanço[Estoque],Back!A13250,Balanço[Quantidade])</f>
        <v>0</v>
      </c>
      <c r="G13250" s="32" t="str" cm="1">
        <f t="array" ref="G13250">IF(F13250="","",SUM(_xlfn._xlws.FILTER(Balanço[Quantidade],(Balanço[Estoque]=Back!$E$3)*(Balanço[Material]=Back!F13250))))</f>
        <v/>
      </c>
    </row>
    <row r="13251" spans="2:7">
      <c r="B13251" s="32">
        <f>SUMIF(Balanço[Estoque],Back!A13251,Balanço[Quantidade])</f>
        <v>0</v>
      </c>
      <c r="G13251" s="32" t="str" cm="1">
        <f t="array" ref="G13251">IF(F13251="","",SUM(_xlfn._xlws.FILTER(Balanço[Quantidade],(Balanço[Estoque]=Back!$E$3)*(Balanço[Material]=Back!F13251))))</f>
        <v/>
      </c>
    </row>
    <row r="13252" spans="2:7">
      <c r="B13252" s="32">
        <f>SUMIF(Balanço[Estoque],Back!A13252,Balanço[Quantidade])</f>
        <v>0</v>
      </c>
      <c r="G13252" s="32" t="str" cm="1">
        <f t="array" ref="G13252">IF(F13252="","",SUM(_xlfn._xlws.FILTER(Balanço[Quantidade],(Balanço[Estoque]=Back!$E$3)*(Balanço[Material]=Back!F13252))))</f>
        <v/>
      </c>
    </row>
    <row r="13253" spans="2:7">
      <c r="B13253" s="32">
        <f>SUMIF(Balanço[Estoque],Back!A13253,Balanço[Quantidade])</f>
        <v>0</v>
      </c>
      <c r="G13253" s="32" t="str" cm="1">
        <f t="array" ref="G13253">IF(F13253="","",SUM(_xlfn._xlws.FILTER(Balanço[Quantidade],(Balanço[Estoque]=Back!$E$3)*(Balanço[Material]=Back!F13253))))</f>
        <v/>
      </c>
    </row>
    <row r="13254" spans="2:7">
      <c r="B13254" s="32">
        <f>SUMIF(Balanço[Estoque],Back!A13254,Balanço[Quantidade])</f>
        <v>0</v>
      </c>
      <c r="G13254" s="32" t="str" cm="1">
        <f t="array" ref="G13254">IF(F13254="","",SUM(_xlfn._xlws.FILTER(Balanço[Quantidade],(Balanço[Estoque]=Back!$E$3)*(Balanço[Material]=Back!F13254))))</f>
        <v/>
      </c>
    </row>
    <row r="13255" spans="2:7">
      <c r="B13255" s="32">
        <f>SUMIF(Balanço[Estoque],Back!A13255,Balanço[Quantidade])</f>
        <v>0</v>
      </c>
      <c r="G13255" s="32" t="str" cm="1">
        <f t="array" ref="G13255">IF(F13255="","",SUM(_xlfn._xlws.FILTER(Balanço[Quantidade],(Balanço[Estoque]=Back!$E$3)*(Balanço[Material]=Back!F13255))))</f>
        <v/>
      </c>
    </row>
    <row r="13256" spans="2:7">
      <c r="B13256" s="32">
        <f>SUMIF(Balanço[Estoque],Back!A13256,Balanço[Quantidade])</f>
        <v>0</v>
      </c>
      <c r="G13256" s="32" t="str" cm="1">
        <f t="array" ref="G13256">IF(F13256="","",SUM(_xlfn._xlws.FILTER(Balanço[Quantidade],(Balanço[Estoque]=Back!$E$3)*(Balanço[Material]=Back!F13256))))</f>
        <v/>
      </c>
    </row>
    <row r="13257" spans="2:7">
      <c r="B13257" s="32">
        <f>SUMIF(Balanço[Estoque],Back!A13257,Balanço[Quantidade])</f>
        <v>0</v>
      </c>
      <c r="G13257" s="32" t="str" cm="1">
        <f t="array" ref="G13257">IF(F13257="","",SUM(_xlfn._xlws.FILTER(Balanço[Quantidade],(Balanço[Estoque]=Back!$E$3)*(Balanço[Material]=Back!F13257))))</f>
        <v/>
      </c>
    </row>
    <row r="13258" spans="2:7">
      <c r="B13258" s="32">
        <f>SUMIF(Balanço[Estoque],Back!A13258,Balanço[Quantidade])</f>
        <v>0</v>
      </c>
      <c r="G13258" s="32" t="str" cm="1">
        <f t="array" ref="G13258">IF(F13258="","",SUM(_xlfn._xlws.FILTER(Balanço[Quantidade],(Balanço[Estoque]=Back!$E$3)*(Balanço[Material]=Back!F13258))))</f>
        <v/>
      </c>
    </row>
    <row r="13259" spans="2:7">
      <c r="B13259" s="32">
        <f>SUMIF(Balanço[Estoque],Back!A13259,Balanço[Quantidade])</f>
        <v>0</v>
      </c>
      <c r="G13259" s="32" t="str" cm="1">
        <f t="array" ref="G13259">IF(F13259="","",SUM(_xlfn._xlws.FILTER(Balanço[Quantidade],(Balanço[Estoque]=Back!$E$3)*(Balanço[Material]=Back!F13259))))</f>
        <v/>
      </c>
    </row>
    <row r="13260" spans="2:7">
      <c r="B13260" s="32">
        <f>SUMIF(Balanço[Estoque],Back!A13260,Balanço[Quantidade])</f>
        <v>0</v>
      </c>
      <c r="G13260" s="32" t="str" cm="1">
        <f t="array" ref="G13260">IF(F13260="","",SUM(_xlfn._xlws.FILTER(Balanço[Quantidade],(Balanço[Estoque]=Back!$E$3)*(Balanço[Material]=Back!F13260))))</f>
        <v/>
      </c>
    </row>
    <row r="13261" spans="2:7">
      <c r="B13261" s="32">
        <f>SUMIF(Balanço[Estoque],Back!A13261,Balanço[Quantidade])</f>
        <v>0</v>
      </c>
      <c r="G13261" s="32" t="str" cm="1">
        <f t="array" ref="G13261">IF(F13261="","",SUM(_xlfn._xlws.FILTER(Balanço[Quantidade],(Balanço[Estoque]=Back!$E$3)*(Balanço[Material]=Back!F13261))))</f>
        <v/>
      </c>
    </row>
    <row r="13262" spans="2:7">
      <c r="B13262" s="32">
        <f>SUMIF(Balanço[Estoque],Back!A13262,Balanço[Quantidade])</f>
        <v>0</v>
      </c>
      <c r="G13262" s="32" t="str" cm="1">
        <f t="array" ref="G13262">IF(F13262="","",SUM(_xlfn._xlws.FILTER(Balanço[Quantidade],(Balanço[Estoque]=Back!$E$3)*(Balanço[Material]=Back!F13262))))</f>
        <v/>
      </c>
    </row>
    <row r="13263" spans="2:7">
      <c r="B13263" s="32">
        <f>SUMIF(Balanço[Estoque],Back!A13263,Balanço[Quantidade])</f>
        <v>0</v>
      </c>
      <c r="G13263" s="32" t="str" cm="1">
        <f t="array" ref="G13263">IF(F13263="","",SUM(_xlfn._xlws.FILTER(Balanço[Quantidade],(Balanço[Estoque]=Back!$E$3)*(Balanço[Material]=Back!F13263))))</f>
        <v/>
      </c>
    </row>
    <row r="13264" spans="2:7">
      <c r="B13264" s="32">
        <f>SUMIF(Balanço[Estoque],Back!A13264,Balanço[Quantidade])</f>
        <v>0</v>
      </c>
      <c r="G13264" s="32" t="str" cm="1">
        <f t="array" ref="G13264">IF(F13264="","",SUM(_xlfn._xlws.FILTER(Balanço[Quantidade],(Balanço[Estoque]=Back!$E$3)*(Balanço[Material]=Back!F13264))))</f>
        <v/>
      </c>
    </row>
    <row r="13265" spans="2:7">
      <c r="B13265" s="32">
        <f>SUMIF(Balanço[Estoque],Back!A13265,Balanço[Quantidade])</f>
        <v>0</v>
      </c>
      <c r="G13265" s="32" t="str" cm="1">
        <f t="array" ref="G13265">IF(F13265="","",SUM(_xlfn._xlws.FILTER(Balanço[Quantidade],(Balanço[Estoque]=Back!$E$3)*(Balanço[Material]=Back!F13265))))</f>
        <v/>
      </c>
    </row>
    <row r="13266" spans="2:7">
      <c r="B13266" s="32">
        <f>SUMIF(Balanço[Estoque],Back!A13266,Balanço[Quantidade])</f>
        <v>0</v>
      </c>
      <c r="G13266" s="32" t="str" cm="1">
        <f t="array" ref="G13266">IF(F13266="","",SUM(_xlfn._xlws.FILTER(Balanço[Quantidade],(Balanço[Estoque]=Back!$E$3)*(Balanço[Material]=Back!F13266))))</f>
        <v/>
      </c>
    </row>
    <row r="13267" spans="2:7">
      <c r="B13267" s="32">
        <f>SUMIF(Balanço[Estoque],Back!A13267,Balanço[Quantidade])</f>
        <v>0</v>
      </c>
      <c r="G13267" s="32" t="str" cm="1">
        <f t="array" ref="G13267">IF(F13267="","",SUM(_xlfn._xlws.FILTER(Balanço[Quantidade],(Balanço[Estoque]=Back!$E$3)*(Balanço[Material]=Back!F13267))))</f>
        <v/>
      </c>
    </row>
    <row r="13268" spans="2:7">
      <c r="B13268" s="32">
        <f>SUMIF(Balanço[Estoque],Back!A13268,Balanço[Quantidade])</f>
        <v>0</v>
      </c>
      <c r="G13268" s="32" t="str" cm="1">
        <f t="array" ref="G13268">IF(F13268="","",SUM(_xlfn._xlws.FILTER(Balanço[Quantidade],(Balanço[Estoque]=Back!$E$3)*(Balanço[Material]=Back!F13268))))</f>
        <v/>
      </c>
    </row>
    <row r="13269" spans="2:7">
      <c r="B13269" s="32">
        <f>SUMIF(Balanço[Estoque],Back!A13269,Balanço[Quantidade])</f>
        <v>0</v>
      </c>
      <c r="G13269" s="32" t="str" cm="1">
        <f t="array" ref="G13269">IF(F13269="","",SUM(_xlfn._xlws.FILTER(Balanço[Quantidade],(Balanço[Estoque]=Back!$E$3)*(Balanço[Material]=Back!F13269))))</f>
        <v/>
      </c>
    </row>
    <row r="13270" spans="2:7">
      <c r="B13270" s="32">
        <f>SUMIF(Balanço[Estoque],Back!A13270,Balanço[Quantidade])</f>
        <v>0</v>
      </c>
      <c r="G13270" s="32" t="str" cm="1">
        <f t="array" ref="G13270">IF(F13270="","",SUM(_xlfn._xlws.FILTER(Balanço[Quantidade],(Balanço[Estoque]=Back!$E$3)*(Balanço[Material]=Back!F13270))))</f>
        <v/>
      </c>
    </row>
    <row r="13271" spans="2:7">
      <c r="B13271" s="32">
        <f>SUMIF(Balanço[Estoque],Back!A13271,Balanço[Quantidade])</f>
        <v>0</v>
      </c>
      <c r="G13271" s="32" t="str" cm="1">
        <f t="array" ref="G13271">IF(F13271="","",SUM(_xlfn._xlws.FILTER(Balanço[Quantidade],(Balanço[Estoque]=Back!$E$3)*(Balanço[Material]=Back!F13271))))</f>
        <v/>
      </c>
    </row>
    <row r="13272" spans="2:7">
      <c r="B13272" s="32">
        <f>SUMIF(Balanço[Estoque],Back!A13272,Balanço[Quantidade])</f>
        <v>0</v>
      </c>
      <c r="G13272" s="32" t="str" cm="1">
        <f t="array" ref="G13272">IF(F13272="","",SUM(_xlfn._xlws.FILTER(Balanço[Quantidade],(Balanço[Estoque]=Back!$E$3)*(Balanço[Material]=Back!F13272))))</f>
        <v/>
      </c>
    </row>
    <row r="13273" spans="2:7">
      <c r="B13273" s="32">
        <f>SUMIF(Balanço[Estoque],Back!A13273,Balanço[Quantidade])</f>
        <v>0</v>
      </c>
      <c r="G13273" s="32" t="str" cm="1">
        <f t="array" ref="G13273">IF(F13273="","",SUM(_xlfn._xlws.FILTER(Balanço[Quantidade],(Balanço[Estoque]=Back!$E$3)*(Balanço[Material]=Back!F13273))))</f>
        <v/>
      </c>
    </row>
    <row r="13274" spans="2:7">
      <c r="B13274" s="32">
        <f>SUMIF(Balanço[Estoque],Back!A13274,Balanço[Quantidade])</f>
        <v>0</v>
      </c>
      <c r="G13274" s="32" t="str" cm="1">
        <f t="array" ref="G13274">IF(F13274="","",SUM(_xlfn._xlws.FILTER(Balanço[Quantidade],(Balanço[Estoque]=Back!$E$3)*(Balanço[Material]=Back!F13274))))</f>
        <v/>
      </c>
    </row>
    <row r="13275" spans="2:7">
      <c r="B13275" s="32">
        <f>SUMIF(Balanço[Estoque],Back!A13275,Balanço[Quantidade])</f>
        <v>0</v>
      </c>
      <c r="G13275" s="32" t="str" cm="1">
        <f t="array" ref="G13275">IF(F13275="","",SUM(_xlfn._xlws.FILTER(Balanço[Quantidade],(Balanço[Estoque]=Back!$E$3)*(Balanço[Material]=Back!F13275))))</f>
        <v/>
      </c>
    </row>
    <row r="13276" spans="2:7">
      <c r="B13276" s="32">
        <f>SUMIF(Balanço[Estoque],Back!A13276,Balanço[Quantidade])</f>
        <v>0</v>
      </c>
      <c r="G13276" s="32" t="str" cm="1">
        <f t="array" ref="G13276">IF(F13276="","",SUM(_xlfn._xlws.FILTER(Balanço[Quantidade],(Balanço[Estoque]=Back!$E$3)*(Balanço[Material]=Back!F13276))))</f>
        <v/>
      </c>
    </row>
    <row r="13277" spans="2:7">
      <c r="B13277" s="32">
        <f>SUMIF(Balanço[Estoque],Back!A13277,Balanço[Quantidade])</f>
        <v>0</v>
      </c>
      <c r="G13277" s="32" t="str" cm="1">
        <f t="array" ref="G13277">IF(F13277="","",SUM(_xlfn._xlws.FILTER(Balanço[Quantidade],(Balanço[Estoque]=Back!$E$3)*(Balanço[Material]=Back!F13277))))</f>
        <v/>
      </c>
    </row>
    <row r="13278" spans="2:7">
      <c r="B13278" s="32">
        <f>SUMIF(Balanço[Estoque],Back!A13278,Balanço[Quantidade])</f>
        <v>0</v>
      </c>
      <c r="G13278" s="32" t="str" cm="1">
        <f t="array" ref="G13278">IF(F13278="","",SUM(_xlfn._xlws.FILTER(Balanço[Quantidade],(Balanço[Estoque]=Back!$E$3)*(Balanço[Material]=Back!F13278))))</f>
        <v/>
      </c>
    </row>
    <row r="13279" spans="2:7">
      <c r="B13279" s="32">
        <f>SUMIF(Balanço[Estoque],Back!A13279,Balanço[Quantidade])</f>
        <v>0</v>
      </c>
      <c r="G13279" s="32" t="str" cm="1">
        <f t="array" ref="G13279">IF(F13279="","",SUM(_xlfn._xlws.FILTER(Balanço[Quantidade],(Balanço[Estoque]=Back!$E$3)*(Balanço[Material]=Back!F13279))))</f>
        <v/>
      </c>
    </row>
    <row r="13280" spans="2:7">
      <c r="B13280" s="32">
        <f>SUMIF(Balanço[Estoque],Back!A13280,Balanço[Quantidade])</f>
        <v>0</v>
      </c>
      <c r="G13280" s="32" t="str" cm="1">
        <f t="array" ref="G13280">IF(F13280="","",SUM(_xlfn._xlws.FILTER(Balanço[Quantidade],(Balanço[Estoque]=Back!$E$3)*(Balanço[Material]=Back!F13280))))</f>
        <v/>
      </c>
    </row>
    <row r="13281" spans="2:7">
      <c r="B13281" s="32">
        <f>SUMIF(Balanço[Estoque],Back!A13281,Balanço[Quantidade])</f>
        <v>0</v>
      </c>
      <c r="G13281" s="32" t="str" cm="1">
        <f t="array" ref="G13281">IF(F13281="","",SUM(_xlfn._xlws.FILTER(Balanço[Quantidade],(Balanço[Estoque]=Back!$E$3)*(Balanço[Material]=Back!F13281))))</f>
        <v/>
      </c>
    </row>
    <row r="13282" spans="2:7">
      <c r="B13282" s="32">
        <f>SUMIF(Balanço[Estoque],Back!A13282,Balanço[Quantidade])</f>
        <v>0</v>
      </c>
      <c r="G13282" s="32" t="str" cm="1">
        <f t="array" ref="G13282">IF(F13282="","",SUM(_xlfn._xlws.FILTER(Balanço[Quantidade],(Balanço[Estoque]=Back!$E$3)*(Balanço[Material]=Back!F13282))))</f>
        <v/>
      </c>
    </row>
    <row r="13283" spans="2:7">
      <c r="B13283" s="32">
        <f>SUMIF(Balanço[Estoque],Back!A13283,Balanço[Quantidade])</f>
        <v>0</v>
      </c>
      <c r="G13283" s="32" t="str" cm="1">
        <f t="array" ref="G13283">IF(F13283="","",SUM(_xlfn._xlws.FILTER(Balanço[Quantidade],(Balanço[Estoque]=Back!$E$3)*(Balanço[Material]=Back!F13283))))</f>
        <v/>
      </c>
    </row>
    <row r="13284" spans="2:7">
      <c r="B13284" s="32">
        <f>SUMIF(Balanço[Estoque],Back!A13284,Balanço[Quantidade])</f>
        <v>0</v>
      </c>
      <c r="G13284" s="32" t="str" cm="1">
        <f t="array" ref="G13284">IF(F13284="","",SUM(_xlfn._xlws.FILTER(Balanço[Quantidade],(Balanço[Estoque]=Back!$E$3)*(Balanço[Material]=Back!F13284))))</f>
        <v/>
      </c>
    </row>
    <row r="13285" spans="2:7">
      <c r="B13285" s="32">
        <f>SUMIF(Balanço[Estoque],Back!A13285,Balanço[Quantidade])</f>
        <v>0</v>
      </c>
      <c r="G13285" s="32" t="str" cm="1">
        <f t="array" ref="G13285">IF(F13285="","",SUM(_xlfn._xlws.FILTER(Balanço[Quantidade],(Balanço[Estoque]=Back!$E$3)*(Balanço[Material]=Back!F13285))))</f>
        <v/>
      </c>
    </row>
    <row r="13286" spans="2:7">
      <c r="B13286" s="32">
        <f>SUMIF(Balanço[Estoque],Back!A13286,Balanço[Quantidade])</f>
        <v>0</v>
      </c>
      <c r="G13286" s="32" t="str" cm="1">
        <f t="array" ref="G13286">IF(F13286="","",SUM(_xlfn._xlws.FILTER(Balanço[Quantidade],(Balanço[Estoque]=Back!$E$3)*(Balanço[Material]=Back!F13286))))</f>
        <v/>
      </c>
    </row>
    <row r="13287" spans="2:7">
      <c r="B13287" s="32">
        <f>SUMIF(Balanço[Estoque],Back!A13287,Balanço[Quantidade])</f>
        <v>0</v>
      </c>
      <c r="G13287" s="32" t="str" cm="1">
        <f t="array" ref="G13287">IF(F13287="","",SUM(_xlfn._xlws.FILTER(Balanço[Quantidade],(Balanço[Estoque]=Back!$E$3)*(Balanço[Material]=Back!F13287))))</f>
        <v/>
      </c>
    </row>
    <row r="13288" spans="2:7">
      <c r="B13288" s="32">
        <f>SUMIF(Balanço[Estoque],Back!A13288,Balanço[Quantidade])</f>
        <v>0</v>
      </c>
      <c r="G13288" s="32" t="str" cm="1">
        <f t="array" ref="G13288">IF(F13288="","",SUM(_xlfn._xlws.FILTER(Balanço[Quantidade],(Balanço[Estoque]=Back!$E$3)*(Balanço[Material]=Back!F13288))))</f>
        <v/>
      </c>
    </row>
    <row r="13289" spans="2:7">
      <c r="B13289" s="32">
        <f>SUMIF(Balanço[Estoque],Back!A13289,Balanço[Quantidade])</f>
        <v>0</v>
      </c>
      <c r="G13289" s="32" t="str" cm="1">
        <f t="array" ref="G13289">IF(F13289="","",SUM(_xlfn._xlws.FILTER(Balanço[Quantidade],(Balanço[Estoque]=Back!$E$3)*(Balanço[Material]=Back!F13289))))</f>
        <v/>
      </c>
    </row>
    <row r="13290" spans="2:7">
      <c r="B13290" s="32">
        <f>SUMIF(Balanço[Estoque],Back!A13290,Balanço[Quantidade])</f>
        <v>0</v>
      </c>
      <c r="G13290" s="32" t="str" cm="1">
        <f t="array" ref="G13290">IF(F13290="","",SUM(_xlfn._xlws.FILTER(Balanço[Quantidade],(Balanço[Estoque]=Back!$E$3)*(Balanço[Material]=Back!F13290))))</f>
        <v/>
      </c>
    </row>
    <row r="13291" spans="2:7">
      <c r="B13291" s="32">
        <f>SUMIF(Balanço[Estoque],Back!A13291,Balanço[Quantidade])</f>
        <v>0</v>
      </c>
      <c r="G13291" s="32" t="str" cm="1">
        <f t="array" ref="G13291">IF(F13291="","",SUM(_xlfn._xlws.FILTER(Balanço[Quantidade],(Balanço[Estoque]=Back!$E$3)*(Balanço[Material]=Back!F13291))))</f>
        <v/>
      </c>
    </row>
    <row r="13292" spans="2:7">
      <c r="B13292" s="32">
        <f>SUMIF(Balanço[Estoque],Back!A13292,Balanço[Quantidade])</f>
        <v>0</v>
      </c>
      <c r="G13292" s="32" t="str" cm="1">
        <f t="array" ref="G13292">IF(F13292="","",SUM(_xlfn._xlws.FILTER(Balanço[Quantidade],(Balanço[Estoque]=Back!$E$3)*(Balanço[Material]=Back!F13292))))</f>
        <v/>
      </c>
    </row>
    <row r="13293" spans="2:7">
      <c r="B13293" s="32">
        <f>SUMIF(Balanço[Estoque],Back!A13293,Balanço[Quantidade])</f>
        <v>0</v>
      </c>
      <c r="G13293" s="32" t="str" cm="1">
        <f t="array" ref="G13293">IF(F13293="","",SUM(_xlfn._xlws.FILTER(Balanço[Quantidade],(Balanço[Estoque]=Back!$E$3)*(Balanço[Material]=Back!F13293))))</f>
        <v/>
      </c>
    </row>
    <row r="13294" spans="2:7">
      <c r="B13294" s="32">
        <f>SUMIF(Balanço[Estoque],Back!A13294,Balanço[Quantidade])</f>
        <v>0</v>
      </c>
      <c r="G13294" s="32" t="str" cm="1">
        <f t="array" ref="G13294">IF(F13294="","",SUM(_xlfn._xlws.FILTER(Balanço[Quantidade],(Balanço[Estoque]=Back!$E$3)*(Balanço[Material]=Back!F13294))))</f>
        <v/>
      </c>
    </row>
    <row r="13295" spans="2:7">
      <c r="B13295" s="32">
        <f>SUMIF(Balanço[Estoque],Back!A13295,Balanço[Quantidade])</f>
        <v>0</v>
      </c>
      <c r="G13295" s="32" t="str" cm="1">
        <f t="array" ref="G13295">IF(F13295="","",SUM(_xlfn._xlws.FILTER(Balanço[Quantidade],(Balanço[Estoque]=Back!$E$3)*(Balanço[Material]=Back!F13295))))</f>
        <v/>
      </c>
    </row>
    <row r="13296" spans="2:7">
      <c r="B13296" s="32">
        <f>SUMIF(Balanço[Estoque],Back!A13296,Balanço[Quantidade])</f>
        <v>0</v>
      </c>
      <c r="G13296" s="32" t="str" cm="1">
        <f t="array" ref="G13296">IF(F13296="","",SUM(_xlfn._xlws.FILTER(Balanço[Quantidade],(Balanço[Estoque]=Back!$E$3)*(Balanço[Material]=Back!F13296))))</f>
        <v/>
      </c>
    </row>
    <row r="13297" spans="2:7">
      <c r="B13297" s="32">
        <f>SUMIF(Balanço[Estoque],Back!A13297,Balanço[Quantidade])</f>
        <v>0</v>
      </c>
      <c r="G13297" s="32" t="str" cm="1">
        <f t="array" ref="G13297">IF(F13297="","",SUM(_xlfn._xlws.FILTER(Balanço[Quantidade],(Balanço[Estoque]=Back!$E$3)*(Balanço[Material]=Back!F13297))))</f>
        <v/>
      </c>
    </row>
    <row r="13298" spans="2:7">
      <c r="B13298" s="32">
        <f>SUMIF(Balanço[Estoque],Back!A13298,Balanço[Quantidade])</f>
        <v>0</v>
      </c>
      <c r="G13298" s="32" t="str" cm="1">
        <f t="array" ref="G13298">IF(F13298="","",SUM(_xlfn._xlws.FILTER(Balanço[Quantidade],(Balanço[Estoque]=Back!$E$3)*(Balanço[Material]=Back!F13298))))</f>
        <v/>
      </c>
    </row>
    <row r="13299" spans="2:7">
      <c r="B13299" s="32">
        <f>SUMIF(Balanço[Estoque],Back!A13299,Balanço[Quantidade])</f>
        <v>0</v>
      </c>
      <c r="G13299" s="32" t="str" cm="1">
        <f t="array" ref="G13299">IF(F13299="","",SUM(_xlfn._xlws.FILTER(Balanço[Quantidade],(Balanço[Estoque]=Back!$E$3)*(Balanço[Material]=Back!F13299))))</f>
        <v/>
      </c>
    </row>
    <row r="13300" spans="2:7">
      <c r="B13300" s="32">
        <f>SUMIF(Balanço[Estoque],Back!A13300,Balanço[Quantidade])</f>
        <v>0</v>
      </c>
      <c r="G13300" s="32" t="str" cm="1">
        <f t="array" ref="G13300">IF(F13300="","",SUM(_xlfn._xlws.FILTER(Balanço[Quantidade],(Balanço[Estoque]=Back!$E$3)*(Balanço[Material]=Back!F13300))))</f>
        <v/>
      </c>
    </row>
    <row r="13301" spans="2:7">
      <c r="B13301" s="32">
        <f>SUMIF(Balanço[Estoque],Back!A13301,Balanço[Quantidade])</f>
        <v>0</v>
      </c>
      <c r="G13301" s="32" t="str" cm="1">
        <f t="array" ref="G13301">IF(F13301="","",SUM(_xlfn._xlws.FILTER(Balanço[Quantidade],(Balanço[Estoque]=Back!$E$3)*(Balanço[Material]=Back!F13301))))</f>
        <v/>
      </c>
    </row>
    <row r="13302" spans="2:7">
      <c r="B13302" s="32">
        <f>SUMIF(Balanço[Estoque],Back!A13302,Balanço[Quantidade])</f>
        <v>0</v>
      </c>
      <c r="G13302" s="32" t="str" cm="1">
        <f t="array" ref="G13302">IF(F13302="","",SUM(_xlfn._xlws.FILTER(Balanço[Quantidade],(Balanço[Estoque]=Back!$E$3)*(Balanço[Material]=Back!F13302))))</f>
        <v/>
      </c>
    </row>
    <row r="13303" spans="2:7">
      <c r="B13303" s="32">
        <f>SUMIF(Balanço[Estoque],Back!A13303,Balanço[Quantidade])</f>
        <v>0</v>
      </c>
      <c r="G13303" s="32" t="str" cm="1">
        <f t="array" ref="G13303">IF(F13303="","",SUM(_xlfn._xlws.FILTER(Balanço[Quantidade],(Balanço[Estoque]=Back!$E$3)*(Balanço[Material]=Back!F13303))))</f>
        <v/>
      </c>
    </row>
    <row r="13304" spans="2:7">
      <c r="B13304" s="32">
        <f>SUMIF(Balanço[Estoque],Back!A13304,Balanço[Quantidade])</f>
        <v>0</v>
      </c>
      <c r="G13304" s="32" t="str" cm="1">
        <f t="array" ref="G13304">IF(F13304="","",SUM(_xlfn._xlws.FILTER(Balanço[Quantidade],(Balanço[Estoque]=Back!$E$3)*(Balanço[Material]=Back!F13304))))</f>
        <v/>
      </c>
    </row>
    <row r="13305" spans="2:7">
      <c r="B13305" s="32">
        <f>SUMIF(Balanço[Estoque],Back!A13305,Balanço[Quantidade])</f>
        <v>0</v>
      </c>
      <c r="G13305" s="32" t="str" cm="1">
        <f t="array" ref="G13305">IF(F13305="","",SUM(_xlfn._xlws.FILTER(Balanço[Quantidade],(Balanço[Estoque]=Back!$E$3)*(Balanço[Material]=Back!F13305))))</f>
        <v/>
      </c>
    </row>
    <row r="13306" spans="2:7">
      <c r="B13306" s="32">
        <f>SUMIF(Balanço[Estoque],Back!A13306,Balanço[Quantidade])</f>
        <v>0</v>
      </c>
      <c r="G13306" s="32" t="str" cm="1">
        <f t="array" ref="G13306">IF(F13306="","",SUM(_xlfn._xlws.FILTER(Balanço[Quantidade],(Balanço[Estoque]=Back!$E$3)*(Balanço[Material]=Back!F13306))))</f>
        <v/>
      </c>
    </row>
    <row r="13307" spans="2:7">
      <c r="B13307" s="32">
        <f>SUMIF(Balanço[Estoque],Back!A13307,Balanço[Quantidade])</f>
        <v>0</v>
      </c>
      <c r="G13307" s="32" t="str" cm="1">
        <f t="array" ref="G13307">IF(F13307="","",SUM(_xlfn._xlws.FILTER(Balanço[Quantidade],(Balanço[Estoque]=Back!$E$3)*(Balanço[Material]=Back!F13307))))</f>
        <v/>
      </c>
    </row>
    <row r="13308" spans="2:7">
      <c r="B13308" s="32">
        <f>SUMIF(Balanço[Estoque],Back!A13308,Balanço[Quantidade])</f>
        <v>0</v>
      </c>
      <c r="G13308" s="32" t="str" cm="1">
        <f t="array" ref="G13308">IF(F13308="","",SUM(_xlfn._xlws.FILTER(Balanço[Quantidade],(Balanço[Estoque]=Back!$E$3)*(Balanço[Material]=Back!F13308))))</f>
        <v/>
      </c>
    </row>
    <row r="13309" spans="2:7">
      <c r="B13309" s="32">
        <f>SUMIF(Balanço[Estoque],Back!A13309,Balanço[Quantidade])</f>
        <v>0</v>
      </c>
      <c r="G13309" s="32" t="str" cm="1">
        <f t="array" ref="G13309">IF(F13309="","",SUM(_xlfn._xlws.FILTER(Balanço[Quantidade],(Balanço[Estoque]=Back!$E$3)*(Balanço[Material]=Back!F13309))))</f>
        <v/>
      </c>
    </row>
    <row r="13310" spans="2:7">
      <c r="B13310" s="32">
        <f>SUMIF(Balanço[Estoque],Back!A13310,Balanço[Quantidade])</f>
        <v>0</v>
      </c>
      <c r="G13310" s="32" t="str" cm="1">
        <f t="array" ref="G13310">IF(F13310="","",SUM(_xlfn._xlws.FILTER(Balanço[Quantidade],(Balanço[Estoque]=Back!$E$3)*(Balanço[Material]=Back!F13310))))</f>
        <v/>
      </c>
    </row>
    <row r="13311" spans="2:7">
      <c r="B13311" s="32">
        <f>SUMIF(Balanço[Estoque],Back!A13311,Balanço[Quantidade])</f>
        <v>0</v>
      </c>
      <c r="G13311" s="32" t="str" cm="1">
        <f t="array" ref="G13311">IF(F13311="","",SUM(_xlfn._xlws.FILTER(Balanço[Quantidade],(Balanço[Estoque]=Back!$E$3)*(Balanço[Material]=Back!F13311))))</f>
        <v/>
      </c>
    </row>
    <row r="13312" spans="2:7">
      <c r="B13312" s="32">
        <f>SUMIF(Balanço[Estoque],Back!A13312,Balanço[Quantidade])</f>
        <v>0</v>
      </c>
      <c r="G13312" s="32" t="str" cm="1">
        <f t="array" ref="G13312">IF(F13312="","",SUM(_xlfn._xlws.FILTER(Balanço[Quantidade],(Balanço[Estoque]=Back!$E$3)*(Balanço[Material]=Back!F13312))))</f>
        <v/>
      </c>
    </row>
    <row r="13313" spans="2:7">
      <c r="B13313" s="32">
        <f>SUMIF(Balanço[Estoque],Back!A13313,Balanço[Quantidade])</f>
        <v>0</v>
      </c>
      <c r="G13313" s="32" t="str" cm="1">
        <f t="array" ref="G13313">IF(F13313="","",SUM(_xlfn._xlws.FILTER(Balanço[Quantidade],(Balanço[Estoque]=Back!$E$3)*(Balanço[Material]=Back!F13313))))</f>
        <v/>
      </c>
    </row>
    <row r="13314" spans="2:7">
      <c r="B13314" s="32">
        <f>SUMIF(Balanço[Estoque],Back!A13314,Balanço[Quantidade])</f>
        <v>0</v>
      </c>
      <c r="G13314" s="32" t="str" cm="1">
        <f t="array" ref="G13314">IF(F13314="","",SUM(_xlfn._xlws.FILTER(Balanço[Quantidade],(Balanço[Estoque]=Back!$E$3)*(Balanço[Material]=Back!F13314))))</f>
        <v/>
      </c>
    </row>
    <row r="13315" spans="2:7">
      <c r="B13315" s="32">
        <f>SUMIF(Balanço[Estoque],Back!A13315,Balanço[Quantidade])</f>
        <v>0</v>
      </c>
      <c r="G13315" s="32" t="str" cm="1">
        <f t="array" ref="G13315">IF(F13315="","",SUM(_xlfn._xlws.FILTER(Balanço[Quantidade],(Balanço[Estoque]=Back!$E$3)*(Balanço[Material]=Back!F13315))))</f>
        <v/>
      </c>
    </row>
    <row r="13316" spans="2:7">
      <c r="B13316" s="32">
        <f>SUMIF(Balanço[Estoque],Back!A13316,Balanço[Quantidade])</f>
        <v>0</v>
      </c>
      <c r="G13316" s="32" t="str" cm="1">
        <f t="array" ref="G13316">IF(F13316="","",SUM(_xlfn._xlws.FILTER(Balanço[Quantidade],(Balanço[Estoque]=Back!$E$3)*(Balanço[Material]=Back!F13316))))</f>
        <v/>
      </c>
    </row>
    <row r="13317" spans="2:7">
      <c r="B13317" s="32">
        <f>SUMIF(Balanço[Estoque],Back!A13317,Balanço[Quantidade])</f>
        <v>0</v>
      </c>
      <c r="G13317" s="32" t="str" cm="1">
        <f t="array" ref="G13317">IF(F13317="","",SUM(_xlfn._xlws.FILTER(Balanço[Quantidade],(Balanço[Estoque]=Back!$E$3)*(Balanço[Material]=Back!F13317))))</f>
        <v/>
      </c>
    </row>
    <row r="13318" spans="2:7">
      <c r="B13318" s="32">
        <f>SUMIF(Balanço[Estoque],Back!A13318,Balanço[Quantidade])</f>
        <v>0</v>
      </c>
      <c r="G13318" s="32" t="str" cm="1">
        <f t="array" ref="G13318">IF(F13318="","",SUM(_xlfn._xlws.FILTER(Balanço[Quantidade],(Balanço[Estoque]=Back!$E$3)*(Balanço[Material]=Back!F13318))))</f>
        <v/>
      </c>
    </row>
    <row r="13319" spans="2:7">
      <c r="B13319" s="32">
        <f>SUMIF(Balanço[Estoque],Back!A13319,Balanço[Quantidade])</f>
        <v>0</v>
      </c>
      <c r="G13319" s="32" t="str" cm="1">
        <f t="array" ref="G13319">IF(F13319="","",SUM(_xlfn._xlws.FILTER(Balanço[Quantidade],(Balanço[Estoque]=Back!$E$3)*(Balanço[Material]=Back!F13319))))</f>
        <v/>
      </c>
    </row>
    <row r="13320" spans="2:7">
      <c r="B13320" s="32">
        <f>SUMIF(Balanço[Estoque],Back!A13320,Balanço[Quantidade])</f>
        <v>0</v>
      </c>
      <c r="G13320" s="32" t="str" cm="1">
        <f t="array" ref="G13320">IF(F13320="","",SUM(_xlfn._xlws.FILTER(Balanço[Quantidade],(Balanço[Estoque]=Back!$E$3)*(Balanço[Material]=Back!F13320))))</f>
        <v/>
      </c>
    </row>
    <row r="13321" spans="2:7">
      <c r="B13321" s="32">
        <f>SUMIF(Balanço[Estoque],Back!A13321,Balanço[Quantidade])</f>
        <v>0</v>
      </c>
      <c r="G13321" s="32" t="str" cm="1">
        <f t="array" ref="G13321">IF(F13321="","",SUM(_xlfn._xlws.FILTER(Balanço[Quantidade],(Balanço[Estoque]=Back!$E$3)*(Balanço[Material]=Back!F13321))))</f>
        <v/>
      </c>
    </row>
    <row r="13322" spans="2:7">
      <c r="B13322" s="32">
        <f>SUMIF(Balanço[Estoque],Back!A13322,Balanço[Quantidade])</f>
        <v>0</v>
      </c>
      <c r="G13322" s="32" t="str" cm="1">
        <f t="array" ref="G13322">IF(F13322="","",SUM(_xlfn._xlws.FILTER(Balanço[Quantidade],(Balanço[Estoque]=Back!$E$3)*(Balanço[Material]=Back!F13322))))</f>
        <v/>
      </c>
    </row>
    <row r="13323" spans="2:7">
      <c r="B13323" s="32">
        <f>SUMIF(Balanço[Estoque],Back!A13323,Balanço[Quantidade])</f>
        <v>0</v>
      </c>
      <c r="G13323" s="32" t="str" cm="1">
        <f t="array" ref="G13323">IF(F13323="","",SUM(_xlfn._xlws.FILTER(Balanço[Quantidade],(Balanço[Estoque]=Back!$E$3)*(Balanço[Material]=Back!F13323))))</f>
        <v/>
      </c>
    </row>
    <row r="13324" spans="2:7">
      <c r="B13324" s="32">
        <f>SUMIF(Balanço[Estoque],Back!A13324,Balanço[Quantidade])</f>
        <v>0</v>
      </c>
      <c r="G13324" s="32" t="str" cm="1">
        <f t="array" ref="G13324">IF(F13324="","",SUM(_xlfn._xlws.FILTER(Balanço[Quantidade],(Balanço[Estoque]=Back!$E$3)*(Balanço[Material]=Back!F13324))))</f>
        <v/>
      </c>
    </row>
    <row r="13325" spans="2:7">
      <c r="B13325" s="32">
        <f>SUMIF(Balanço[Estoque],Back!A13325,Balanço[Quantidade])</f>
        <v>0</v>
      </c>
      <c r="G13325" s="32" t="str" cm="1">
        <f t="array" ref="G13325">IF(F13325="","",SUM(_xlfn._xlws.FILTER(Balanço[Quantidade],(Balanço[Estoque]=Back!$E$3)*(Balanço[Material]=Back!F13325))))</f>
        <v/>
      </c>
    </row>
    <row r="13326" spans="2:7">
      <c r="B13326" s="32">
        <f>SUMIF(Balanço[Estoque],Back!A13326,Balanço[Quantidade])</f>
        <v>0</v>
      </c>
      <c r="G13326" s="32" t="str" cm="1">
        <f t="array" ref="G13326">IF(F13326="","",SUM(_xlfn._xlws.FILTER(Balanço[Quantidade],(Balanço[Estoque]=Back!$E$3)*(Balanço[Material]=Back!F13326))))</f>
        <v/>
      </c>
    </row>
    <row r="13327" spans="2:7">
      <c r="B13327" s="32">
        <f>SUMIF(Balanço[Estoque],Back!A13327,Balanço[Quantidade])</f>
        <v>0</v>
      </c>
      <c r="G13327" s="32" t="str" cm="1">
        <f t="array" ref="G13327">IF(F13327="","",SUM(_xlfn._xlws.FILTER(Balanço[Quantidade],(Balanço[Estoque]=Back!$E$3)*(Balanço[Material]=Back!F13327))))</f>
        <v/>
      </c>
    </row>
    <row r="13328" spans="2:7">
      <c r="B13328" s="32">
        <f>SUMIF(Balanço[Estoque],Back!A13328,Balanço[Quantidade])</f>
        <v>0</v>
      </c>
      <c r="G13328" s="32" t="str" cm="1">
        <f t="array" ref="G13328">IF(F13328="","",SUM(_xlfn._xlws.FILTER(Balanço[Quantidade],(Balanço[Estoque]=Back!$E$3)*(Balanço[Material]=Back!F13328))))</f>
        <v/>
      </c>
    </row>
    <row r="13329" spans="2:7">
      <c r="B13329" s="32">
        <f>SUMIF(Balanço[Estoque],Back!A13329,Balanço[Quantidade])</f>
        <v>0</v>
      </c>
      <c r="G13329" s="32" t="str" cm="1">
        <f t="array" ref="G13329">IF(F13329="","",SUM(_xlfn._xlws.FILTER(Balanço[Quantidade],(Balanço[Estoque]=Back!$E$3)*(Balanço[Material]=Back!F13329))))</f>
        <v/>
      </c>
    </row>
    <row r="13330" spans="2:7">
      <c r="B13330" s="32">
        <f>SUMIF(Balanço[Estoque],Back!A13330,Balanço[Quantidade])</f>
        <v>0</v>
      </c>
      <c r="G13330" s="32" t="str" cm="1">
        <f t="array" ref="G13330">IF(F13330="","",SUM(_xlfn._xlws.FILTER(Balanço[Quantidade],(Balanço[Estoque]=Back!$E$3)*(Balanço[Material]=Back!F13330))))</f>
        <v/>
      </c>
    </row>
    <row r="13331" spans="2:7">
      <c r="B13331" s="32">
        <f>SUMIF(Balanço[Estoque],Back!A13331,Balanço[Quantidade])</f>
        <v>0</v>
      </c>
      <c r="G13331" s="32" t="str" cm="1">
        <f t="array" ref="G13331">IF(F13331="","",SUM(_xlfn._xlws.FILTER(Balanço[Quantidade],(Balanço[Estoque]=Back!$E$3)*(Balanço[Material]=Back!F13331))))</f>
        <v/>
      </c>
    </row>
    <row r="13332" spans="2:7">
      <c r="B13332" s="32">
        <f>SUMIF(Balanço[Estoque],Back!A13332,Balanço[Quantidade])</f>
        <v>0</v>
      </c>
      <c r="G13332" s="32" t="str" cm="1">
        <f t="array" ref="G13332">IF(F13332="","",SUM(_xlfn._xlws.FILTER(Balanço[Quantidade],(Balanço[Estoque]=Back!$E$3)*(Balanço[Material]=Back!F13332))))</f>
        <v/>
      </c>
    </row>
    <row r="13333" spans="2:7">
      <c r="B13333" s="32">
        <f>SUMIF(Balanço[Estoque],Back!A13333,Balanço[Quantidade])</f>
        <v>0</v>
      </c>
      <c r="G13333" s="32" t="str" cm="1">
        <f t="array" ref="G13333">IF(F13333="","",SUM(_xlfn._xlws.FILTER(Balanço[Quantidade],(Balanço[Estoque]=Back!$E$3)*(Balanço[Material]=Back!F13333))))</f>
        <v/>
      </c>
    </row>
    <row r="13334" spans="2:7">
      <c r="B13334" s="32">
        <f>SUMIF(Balanço[Estoque],Back!A13334,Balanço[Quantidade])</f>
        <v>0</v>
      </c>
      <c r="G13334" s="32" t="str" cm="1">
        <f t="array" ref="G13334">IF(F13334="","",SUM(_xlfn._xlws.FILTER(Balanço[Quantidade],(Balanço[Estoque]=Back!$E$3)*(Balanço[Material]=Back!F13334))))</f>
        <v/>
      </c>
    </row>
    <row r="13335" spans="2:7">
      <c r="B13335" s="32">
        <f>SUMIF(Balanço[Estoque],Back!A13335,Balanço[Quantidade])</f>
        <v>0</v>
      </c>
      <c r="G13335" s="32" t="str" cm="1">
        <f t="array" ref="G13335">IF(F13335="","",SUM(_xlfn._xlws.FILTER(Balanço[Quantidade],(Balanço[Estoque]=Back!$E$3)*(Balanço[Material]=Back!F13335))))</f>
        <v/>
      </c>
    </row>
    <row r="13336" spans="2:7">
      <c r="B13336" s="32">
        <f>SUMIF(Balanço[Estoque],Back!A13336,Balanço[Quantidade])</f>
        <v>0</v>
      </c>
      <c r="G13336" s="32" t="str" cm="1">
        <f t="array" ref="G13336">IF(F13336="","",SUM(_xlfn._xlws.FILTER(Balanço[Quantidade],(Balanço[Estoque]=Back!$E$3)*(Balanço[Material]=Back!F13336))))</f>
        <v/>
      </c>
    </row>
    <row r="13337" spans="2:7">
      <c r="B13337" s="32">
        <f>SUMIF(Balanço[Estoque],Back!A13337,Balanço[Quantidade])</f>
        <v>0</v>
      </c>
      <c r="G13337" s="32" t="str" cm="1">
        <f t="array" ref="G13337">IF(F13337="","",SUM(_xlfn._xlws.FILTER(Balanço[Quantidade],(Balanço[Estoque]=Back!$E$3)*(Balanço[Material]=Back!F13337))))</f>
        <v/>
      </c>
    </row>
    <row r="13338" spans="2:7">
      <c r="B13338" s="32">
        <f>SUMIF(Balanço[Estoque],Back!A13338,Balanço[Quantidade])</f>
        <v>0</v>
      </c>
      <c r="G13338" s="32" t="str" cm="1">
        <f t="array" ref="G13338">IF(F13338="","",SUM(_xlfn._xlws.FILTER(Balanço[Quantidade],(Balanço[Estoque]=Back!$E$3)*(Balanço[Material]=Back!F13338))))</f>
        <v/>
      </c>
    </row>
    <row r="13339" spans="2:7">
      <c r="B13339" s="32">
        <f>SUMIF(Balanço[Estoque],Back!A13339,Balanço[Quantidade])</f>
        <v>0</v>
      </c>
      <c r="G13339" s="32" t="str" cm="1">
        <f t="array" ref="G13339">IF(F13339="","",SUM(_xlfn._xlws.FILTER(Balanço[Quantidade],(Balanço[Estoque]=Back!$E$3)*(Balanço[Material]=Back!F13339))))</f>
        <v/>
      </c>
    </row>
    <row r="13340" spans="2:7">
      <c r="B13340" s="32">
        <f>SUMIF(Balanço[Estoque],Back!A13340,Balanço[Quantidade])</f>
        <v>0</v>
      </c>
      <c r="G13340" s="32" t="str" cm="1">
        <f t="array" ref="G13340">IF(F13340="","",SUM(_xlfn._xlws.FILTER(Balanço[Quantidade],(Balanço[Estoque]=Back!$E$3)*(Balanço[Material]=Back!F13340))))</f>
        <v/>
      </c>
    </row>
    <row r="13341" spans="2:7">
      <c r="B13341" s="32">
        <f>SUMIF(Balanço[Estoque],Back!A13341,Balanço[Quantidade])</f>
        <v>0</v>
      </c>
      <c r="G13341" s="32" t="str" cm="1">
        <f t="array" ref="G13341">IF(F13341="","",SUM(_xlfn._xlws.FILTER(Balanço[Quantidade],(Balanço[Estoque]=Back!$E$3)*(Balanço[Material]=Back!F13341))))</f>
        <v/>
      </c>
    </row>
    <row r="13342" spans="2:7">
      <c r="B13342" s="32">
        <f>SUMIF(Balanço[Estoque],Back!A13342,Balanço[Quantidade])</f>
        <v>0</v>
      </c>
      <c r="G13342" s="32" t="str" cm="1">
        <f t="array" ref="G13342">IF(F13342="","",SUM(_xlfn._xlws.FILTER(Balanço[Quantidade],(Balanço[Estoque]=Back!$E$3)*(Balanço[Material]=Back!F13342))))</f>
        <v/>
      </c>
    </row>
    <row r="13343" spans="2:7">
      <c r="B13343" s="32">
        <f>SUMIF(Balanço[Estoque],Back!A13343,Balanço[Quantidade])</f>
        <v>0</v>
      </c>
      <c r="G13343" s="32" t="str" cm="1">
        <f t="array" ref="G13343">IF(F13343="","",SUM(_xlfn._xlws.FILTER(Balanço[Quantidade],(Balanço[Estoque]=Back!$E$3)*(Balanço[Material]=Back!F13343))))</f>
        <v/>
      </c>
    </row>
    <row r="13344" spans="2:7">
      <c r="B13344" s="32">
        <f>SUMIF(Balanço[Estoque],Back!A13344,Balanço[Quantidade])</f>
        <v>0</v>
      </c>
      <c r="G13344" s="32" t="str" cm="1">
        <f t="array" ref="G13344">IF(F13344="","",SUM(_xlfn._xlws.FILTER(Balanço[Quantidade],(Balanço[Estoque]=Back!$E$3)*(Balanço[Material]=Back!F13344))))</f>
        <v/>
      </c>
    </row>
    <row r="13345" spans="2:7">
      <c r="B13345" s="32">
        <f>SUMIF(Balanço[Estoque],Back!A13345,Balanço[Quantidade])</f>
        <v>0</v>
      </c>
      <c r="G13345" s="32" t="str" cm="1">
        <f t="array" ref="G13345">IF(F13345="","",SUM(_xlfn._xlws.FILTER(Balanço[Quantidade],(Balanço[Estoque]=Back!$E$3)*(Balanço[Material]=Back!F13345))))</f>
        <v/>
      </c>
    </row>
    <row r="13346" spans="2:7">
      <c r="B13346" s="32">
        <f>SUMIF(Balanço[Estoque],Back!A13346,Balanço[Quantidade])</f>
        <v>0</v>
      </c>
      <c r="G13346" s="32" t="str" cm="1">
        <f t="array" ref="G13346">IF(F13346="","",SUM(_xlfn._xlws.FILTER(Balanço[Quantidade],(Balanço[Estoque]=Back!$E$3)*(Balanço[Material]=Back!F13346))))</f>
        <v/>
      </c>
    </row>
    <row r="13347" spans="2:7">
      <c r="B13347" s="32">
        <f>SUMIF(Balanço[Estoque],Back!A13347,Balanço[Quantidade])</f>
        <v>0</v>
      </c>
      <c r="G13347" s="32" t="str" cm="1">
        <f t="array" ref="G13347">IF(F13347="","",SUM(_xlfn._xlws.FILTER(Balanço[Quantidade],(Balanço[Estoque]=Back!$E$3)*(Balanço[Material]=Back!F13347))))</f>
        <v/>
      </c>
    </row>
    <row r="13348" spans="2:7">
      <c r="B13348" s="32">
        <f>SUMIF(Balanço[Estoque],Back!A13348,Balanço[Quantidade])</f>
        <v>0</v>
      </c>
      <c r="G13348" s="32" t="str" cm="1">
        <f t="array" ref="G13348">IF(F13348="","",SUM(_xlfn._xlws.FILTER(Balanço[Quantidade],(Balanço[Estoque]=Back!$E$3)*(Balanço[Material]=Back!F13348))))</f>
        <v/>
      </c>
    </row>
    <row r="13349" spans="2:7">
      <c r="B13349" s="32">
        <f>SUMIF(Balanço[Estoque],Back!A13349,Balanço[Quantidade])</f>
        <v>0</v>
      </c>
      <c r="G13349" s="32" t="str" cm="1">
        <f t="array" ref="G13349">IF(F13349="","",SUM(_xlfn._xlws.FILTER(Balanço[Quantidade],(Balanço[Estoque]=Back!$E$3)*(Balanço[Material]=Back!F13349))))</f>
        <v/>
      </c>
    </row>
    <row r="13350" spans="2:7">
      <c r="B13350" s="32">
        <f>SUMIF(Balanço[Estoque],Back!A13350,Balanço[Quantidade])</f>
        <v>0</v>
      </c>
      <c r="G13350" s="32" t="str" cm="1">
        <f t="array" ref="G13350">IF(F13350="","",SUM(_xlfn._xlws.FILTER(Balanço[Quantidade],(Balanço[Estoque]=Back!$E$3)*(Balanço[Material]=Back!F13350))))</f>
        <v/>
      </c>
    </row>
    <row r="13351" spans="2:7">
      <c r="B13351" s="32">
        <f>SUMIF(Balanço[Estoque],Back!A13351,Balanço[Quantidade])</f>
        <v>0</v>
      </c>
      <c r="G13351" s="32" t="str" cm="1">
        <f t="array" ref="G13351">IF(F13351="","",SUM(_xlfn._xlws.FILTER(Balanço[Quantidade],(Balanço[Estoque]=Back!$E$3)*(Balanço[Material]=Back!F13351))))</f>
        <v/>
      </c>
    </row>
    <row r="13352" spans="2:7">
      <c r="B13352" s="32">
        <f>SUMIF(Balanço[Estoque],Back!A13352,Balanço[Quantidade])</f>
        <v>0</v>
      </c>
      <c r="G13352" s="32" t="str" cm="1">
        <f t="array" ref="G13352">IF(F13352="","",SUM(_xlfn._xlws.FILTER(Balanço[Quantidade],(Balanço[Estoque]=Back!$E$3)*(Balanço[Material]=Back!F13352))))</f>
        <v/>
      </c>
    </row>
    <row r="13353" spans="2:7">
      <c r="B13353" s="32">
        <f>SUMIF(Balanço[Estoque],Back!A13353,Balanço[Quantidade])</f>
        <v>0</v>
      </c>
      <c r="G13353" s="32" t="str" cm="1">
        <f t="array" ref="G13353">IF(F13353="","",SUM(_xlfn._xlws.FILTER(Balanço[Quantidade],(Balanço[Estoque]=Back!$E$3)*(Balanço[Material]=Back!F13353))))</f>
        <v/>
      </c>
    </row>
    <row r="13354" spans="2:7">
      <c r="B13354" s="32">
        <f>SUMIF(Balanço[Estoque],Back!A13354,Balanço[Quantidade])</f>
        <v>0</v>
      </c>
      <c r="G13354" s="32" t="str" cm="1">
        <f t="array" ref="G13354">IF(F13354="","",SUM(_xlfn._xlws.FILTER(Balanço[Quantidade],(Balanço[Estoque]=Back!$E$3)*(Balanço[Material]=Back!F13354))))</f>
        <v/>
      </c>
    </row>
    <row r="13355" spans="2:7">
      <c r="B13355" s="32">
        <f>SUMIF(Balanço[Estoque],Back!A13355,Balanço[Quantidade])</f>
        <v>0</v>
      </c>
      <c r="G13355" s="32" t="str" cm="1">
        <f t="array" ref="G13355">IF(F13355="","",SUM(_xlfn._xlws.FILTER(Balanço[Quantidade],(Balanço[Estoque]=Back!$E$3)*(Balanço[Material]=Back!F13355))))</f>
        <v/>
      </c>
    </row>
    <row r="13356" spans="2:7">
      <c r="B13356" s="32">
        <f>SUMIF(Balanço[Estoque],Back!A13356,Balanço[Quantidade])</f>
        <v>0</v>
      </c>
      <c r="G13356" s="32" t="str" cm="1">
        <f t="array" ref="G13356">IF(F13356="","",SUM(_xlfn._xlws.FILTER(Balanço[Quantidade],(Balanço[Estoque]=Back!$E$3)*(Balanço[Material]=Back!F13356))))</f>
        <v/>
      </c>
    </row>
    <row r="13357" spans="2:7">
      <c r="B13357" s="32">
        <f>SUMIF(Balanço[Estoque],Back!A13357,Balanço[Quantidade])</f>
        <v>0</v>
      </c>
      <c r="G13357" s="32" t="str" cm="1">
        <f t="array" ref="G13357">IF(F13357="","",SUM(_xlfn._xlws.FILTER(Balanço[Quantidade],(Balanço[Estoque]=Back!$E$3)*(Balanço[Material]=Back!F13357))))</f>
        <v/>
      </c>
    </row>
    <row r="13358" spans="2:7">
      <c r="B13358" s="32">
        <f>SUMIF(Balanço[Estoque],Back!A13358,Balanço[Quantidade])</f>
        <v>0</v>
      </c>
      <c r="G13358" s="32" t="str" cm="1">
        <f t="array" ref="G13358">IF(F13358="","",SUM(_xlfn._xlws.FILTER(Balanço[Quantidade],(Balanço[Estoque]=Back!$E$3)*(Balanço[Material]=Back!F13358))))</f>
        <v/>
      </c>
    </row>
    <row r="13359" spans="2:7">
      <c r="B13359" s="32">
        <f>SUMIF(Balanço[Estoque],Back!A13359,Balanço[Quantidade])</f>
        <v>0</v>
      </c>
      <c r="G13359" s="32" t="str" cm="1">
        <f t="array" ref="G13359">IF(F13359="","",SUM(_xlfn._xlws.FILTER(Balanço[Quantidade],(Balanço[Estoque]=Back!$E$3)*(Balanço[Material]=Back!F13359))))</f>
        <v/>
      </c>
    </row>
    <row r="13360" spans="2:7">
      <c r="B13360" s="32">
        <f>SUMIF(Balanço[Estoque],Back!A13360,Balanço[Quantidade])</f>
        <v>0</v>
      </c>
      <c r="G13360" s="32" t="str" cm="1">
        <f t="array" ref="G13360">IF(F13360="","",SUM(_xlfn._xlws.FILTER(Balanço[Quantidade],(Balanço[Estoque]=Back!$E$3)*(Balanço[Material]=Back!F13360))))</f>
        <v/>
      </c>
    </row>
    <row r="13361" spans="2:7">
      <c r="B13361" s="32">
        <f>SUMIF(Balanço[Estoque],Back!A13361,Balanço[Quantidade])</f>
        <v>0</v>
      </c>
      <c r="G13361" s="32" t="str" cm="1">
        <f t="array" ref="G13361">IF(F13361="","",SUM(_xlfn._xlws.FILTER(Balanço[Quantidade],(Balanço[Estoque]=Back!$E$3)*(Balanço[Material]=Back!F13361))))</f>
        <v/>
      </c>
    </row>
    <row r="13362" spans="2:7">
      <c r="B13362" s="32">
        <f>SUMIF(Balanço[Estoque],Back!A13362,Balanço[Quantidade])</f>
        <v>0</v>
      </c>
      <c r="G13362" s="32" t="str" cm="1">
        <f t="array" ref="G13362">IF(F13362="","",SUM(_xlfn._xlws.FILTER(Balanço[Quantidade],(Balanço[Estoque]=Back!$E$3)*(Balanço[Material]=Back!F13362))))</f>
        <v/>
      </c>
    </row>
    <row r="13363" spans="2:7">
      <c r="B13363" s="32">
        <f>SUMIF(Balanço[Estoque],Back!A13363,Balanço[Quantidade])</f>
        <v>0</v>
      </c>
      <c r="G13363" s="32" t="str" cm="1">
        <f t="array" ref="G13363">IF(F13363="","",SUM(_xlfn._xlws.FILTER(Balanço[Quantidade],(Balanço[Estoque]=Back!$E$3)*(Balanço[Material]=Back!F13363))))</f>
        <v/>
      </c>
    </row>
    <row r="13364" spans="2:7">
      <c r="B13364" s="32">
        <f>SUMIF(Balanço[Estoque],Back!A13364,Balanço[Quantidade])</f>
        <v>0</v>
      </c>
      <c r="G13364" s="32" t="str" cm="1">
        <f t="array" ref="G13364">IF(F13364="","",SUM(_xlfn._xlws.FILTER(Balanço[Quantidade],(Balanço[Estoque]=Back!$E$3)*(Balanço[Material]=Back!F13364))))</f>
        <v/>
      </c>
    </row>
    <row r="13365" spans="2:7">
      <c r="B13365" s="32">
        <f>SUMIF(Balanço[Estoque],Back!A13365,Balanço[Quantidade])</f>
        <v>0</v>
      </c>
      <c r="G13365" s="32" t="str" cm="1">
        <f t="array" ref="G13365">IF(F13365="","",SUM(_xlfn._xlws.FILTER(Balanço[Quantidade],(Balanço[Estoque]=Back!$E$3)*(Balanço[Material]=Back!F13365))))</f>
        <v/>
      </c>
    </row>
    <row r="13366" spans="2:7">
      <c r="B13366" s="32">
        <f>SUMIF(Balanço[Estoque],Back!A13366,Balanço[Quantidade])</f>
        <v>0</v>
      </c>
      <c r="G13366" s="32" t="str" cm="1">
        <f t="array" ref="G13366">IF(F13366="","",SUM(_xlfn._xlws.FILTER(Balanço[Quantidade],(Balanço[Estoque]=Back!$E$3)*(Balanço[Material]=Back!F13366))))</f>
        <v/>
      </c>
    </row>
    <row r="13367" spans="2:7">
      <c r="B13367" s="32">
        <f>SUMIF(Balanço[Estoque],Back!A13367,Balanço[Quantidade])</f>
        <v>0</v>
      </c>
      <c r="G13367" s="32" t="str" cm="1">
        <f t="array" ref="G13367">IF(F13367="","",SUM(_xlfn._xlws.FILTER(Balanço[Quantidade],(Balanço[Estoque]=Back!$E$3)*(Balanço[Material]=Back!F13367))))</f>
        <v/>
      </c>
    </row>
    <row r="13368" spans="2:7">
      <c r="B13368" s="32">
        <f>SUMIF(Balanço[Estoque],Back!A13368,Balanço[Quantidade])</f>
        <v>0</v>
      </c>
      <c r="G13368" s="32" t="str" cm="1">
        <f t="array" ref="G13368">IF(F13368="","",SUM(_xlfn._xlws.FILTER(Balanço[Quantidade],(Balanço[Estoque]=Back!$E$3)*(Balanço[Material]=Back!F13368))))</f>
        <v/>
      </c>
    </row>
    <row r="13369" spans="2:7">
      <c r="B13369" s="32">
        <f>SUMIF(Balanço[Estoque],Back!A13369,Balanço[Quantidade])</f>
        <v>0</v>
      </c>
      <c r="G13369" s="32" t="str" cm="1">
        <f t="array" ref="G13369">IF(F13369="","",SUM(_xlfn._xlws.FILTER(Balanço[Quantidade],(Balanço[Estoque]=Back!$E$3)*(Balanço[Material]=Back!F13369))))</f>
        <v/>
      </c>
    </row>
    <row r="13370" spans="2:7">
      <c r="B13370" s="32">
        <f>SUMIF(Balanço[Estoque],Back!A13370,Balanço[Quantidade])</f>
        <v>0</v>
      </c>
      <c r="G13370" s="32" t="str" cm="1">
        <f t="array" ref="G13370">IF(F13370="","",SUM(_xlfn._xlws.FILTER(Balanço[Quantidade],(Balanço[Estoque]=Back!$E$3)*(Balanço[Material]=Back!F13370))))</f>
        <v/>
      </c>
    </row>
    <row r="13371" spans="2:7">
      <c r="B13371" s="32">
        <f>SUMIF(Balanço[Estoque],Back!A13371,Balanço[Quantidade])</f>
        <v>0</v>
      </c>
      <c r="G13371" s="32" t="str" cm="1">
        <f t="array" ref="G13371">IF(F13371="","",SUM(_xlfn._xlws.FILTER(Balanço[Quantidade],(Balanço[Estoque]=Back!$E$3)*(Balanço[Material]=Back!F13371))))</f>
        <v/>
      </c>
    </row>
    <row r="13372" spans="2:7">
      <c r="B13372" s="32">
        <f>SUMIF(Balanço[Estoque],Back!A13372,Balanço[Quantidade])</f>
        <v>0</v>
      </c>
      <c r="G13372" s="32" t="str" cm="1">
        <f t="array" ref="G13372">IF(F13372="","",SUM(_xlfn._xlws.FILTER(Balanço[Quantidade],(Balanço[Estoque]=Back!$E$3)*(Balanço[Material]=Back!F13372))))</f>
        <v/>
      </c>
    </row>
    <row r="13373" spans="2:7">
      <c r="B13373" s="32">
        <f>SUMIF(Balanço[Estoque],Back!A13373,Balanço[Quantidade])</f>
        <v>0</v>
      </c>
      <c r="G13373" s="32" t="str" cm="1">
        <f t="array" ref="G13373">IF(F13373="","",SUM(_xlfn._xlws.FILTER(Balanço[Quantidade],(Balanço[Estoque]=Back!$E$3)*(Balanço[Material]=Back!F13373))))</f>
        <v/>
      </c>
    </row>
    <row r="13374" spans="2:7">
      <c r="B13374" s="32">
        <f>SUMIF(Balanço[Estoque],Back!A13374,Balanço[Quantidade])</f>
        <v>0</v>
      </c>
      <c r="G13374" s="32" t="str" cm="1">
        <f t="array" ref="G13374">IF(F13374="","",SUM(_xlfn._xlws.FILTER(Balanço[Quantidade],(Balanço[Estoque]=Back!$E$3)*(Balanço[Material]=Back!F13374))))</f>
        <v/>
      </c>
    </row>
    <row r="13375" spans="2:7">
      <c r="B13375" s="32">
        <f>SUMIF(Balanço[Estoque],Back!A13375,Balanço[Quantidade])</f>
        <v>0</v>
      </c>
      <c r="G13375" s="32" t="str" cm="1">
        <f t="array" ref="G13375">IF(F13375="","",SUM(_xlfn._xlws.FILTER(Balanço[Quantidade],(Balanço[Estoque]=Back!$E$3)*(Balanço[Material]=Back!F13375))))</f>
        <v/>
      </c>
    </row>
    <row r="13376" spans="2:7">
      <c r="B13376" s="32">
        <f>SUMIF(Balanço[Estoque],Back!A13376,Balanço[Quantidade])</f>
        <v>0</v>
      </c>
      <c r="G13376" s="32" t="str" cm="1">
        <f t="array" ref="G13376">IF(F13376="","",SUM(_xlfn._xlws.FILTER(Balanço[Quantidade],(Balanço[Estoque]=Back!$E$3)*(Balanço[Material]=Back!F13376))))</f>
        <v/>
      </c>
    </row>
    <row r="13377" spans="2:7">
      <c r="B13377" s="32">
        <f>SUMIF(Balanço[Estoque],Back!A13377,Balanço[Quantidade])</f>
        <v>0</v>
      </c>
      <c r="G13377" s="32" t="str" cm="1">
        <f t="array" ref="G13377">IF(F13377="","",SUM(_xlfn._xlws.FILTER(Balanço[Quantidade],(Balanço[Estoque]=Back!$E$3)*(Balanço[Material]=Back!F13377))))</f>
        <v/>
      </c>
    </row>
    <row r="13378" spans="2:7">
      <c r="B13378" s="32">
        <f>SUMIF(Balanço[Estoque],Back!A13378,Balanço[Quantidade])</f>
        <v>0</v>
      </c>
      <c r="G13378" s="32" t="str" cm="1">
        <f t="array" ref="G13378">IF(F13378="","",SUM(_xlfn._xlws.FILTER(Balanço[Quantidade],(Balanço[Estoque]=Back!$E$3)*(Balanço[Material]=Back!F13378))))</f>
        <v/>
      </c>
    </row>
    <row r="13379" spans="2:7">
      <c r="B13379" s="32">
        <f>SUMIF(Balanço[Estoque],Back!A13379,Balanço[Quantidade])</f>
        <v>0</v>
      </c>
      <c r="G13379" s="32" t="str" cm="1">
        <f t="array" ref="G13379">IF(F13379="","",SUM(_xlfn._xlws.FILTER(Balanço[Quantidade],(Balanço[Estoque]=Back!$E$3)*(Balanço[Material]=Back!F13379))))</f>
        <v/>
      </c>
    </row>
    <row r="13380" spans="2:7">
      <c r="B13380" s="32">
        <f>SUMIF(Balanço[Estoque],Back!A13380,Balanço[Quantidade])</f>
        <v>0</v>
      </c>
      <c r="G13380" s="32" t="str" cm="1">
        <f t="array" ref="G13380">IF(F13380="","",SUM(_xlfn._xlws.FILTER(Balanço[Quantidade],(Balanço[Estoque]=Back!$E$3)*(Balanço[Material]=Back!F13380))))</f>
        <v/>
      </c>
    </row>
    <row r="13381" spans="2:7">
      <c r="B13381" s="32">
        <f>SUMIF(Balanço[Estoque],Back!A13381,Balanço[Quantidade])</f>
        <v>0</v>
      </c>
      <c r="G13381" s="32" t="str" cm="1">
        <f t="array" ref="G13381">IF(F13381="","",SUM(_xlfn._xlws.FILTER(Balanço[Quantidade],(Balanço[Estoque]=Back!$E$3)*(Balanço[Material]=Back!F13381))))</f>
        <v/>
      </c>
    </row>
    <row r="13382" spans="2:7">
      <c r="B13382" s="32">
        <f>SUMIF(Balanço[Estoque],Back!A13382,Balanço[Quantidade])</f>
        <v>0</v>
      </c>
      <c r="G13382" s="32" t="str" cm="1">
        <f t="array" ref="G13382">IF(F13382="","",SUM(_xlfn._xlws.FILTER(Balanço[Quantidade],(Balanço[Estoque]=Back!$E$3)*(Balanço[Material]=Back!F13382))))</f>
        <v/>
      </c>
    </row>
    <row r="13383" spans="2:7">
      <c r="B13383" s="32">
        <f>SUMIF(Balanço[Estoque],Back!A13383,Balanço[Quantidade])</f>
        <v>0</v>
      </c>
      <c r="G13383" s="32" t="str" cm="1">
        <f t="array" ref="G13383">IF(F13383="","",SUM(_xlfn._xlws.FILTER(Balanço[Quantidade],(Balanço[Estoque]=Back!$E$3)*(Balanço[Material]=Back!F13383))))</f>
        <v/>
      </c>
    </row>
    <row r="13384" spans="2:7">
      <c r="B13384" s="32">
        <f>SUMIF(Balanço[Estoque],Back!A13384,Balanço[Quantidade])</f>
        <v>0</v>
      </c>
      <c r="G13384" s="32" t="str" cm="1">
        <f t="array" ref="G13384">IF(F13384="","",SUM(_xlfn._xlws.FILTER(Balanço[Quantidade],(Balanço[Estoque]=Back!$E$3)*(Balanço[Material]=Back!F13384))))</f>
        <v/>
      </c>
    </row>
    <row r="13385" spans="2:7">
      <c r="B13385" s="32">
        <f>SUMIF(Balanço[Estoque],Back!A13385,Balanço[Quantidade])</f>
        <v>0</v>
      </c>
      <c r="G13385" s="32" t="str" cm="1">
        <f t="array" ref="G13385">IF(F13385="","",SUM(_xlfn._xlws.FILTER(Balanço[Quantidade],(Balanço[Estoque]=Back!$E$3)*(Balanço[Material]=Back!F13385))))</f>
        <v/>
      </c>
    </row>
    <row r="13386" spans="2:7">
      <c r="B13386" s="32">
        <f>SUMIF(Balanço[Estoque],Back!A13386,Balanço[Quantidade])</f>
        <v>0</v>
      </c>
      <c r="G13386" s="32" t="str" cm="1">
        <f t="array" ref="G13386">IF(F13386="","",SUM(_xlfn._xlws.FILTER(Balanço[Quantidade],(Balanço[Estoque]=Back!$E$3)*(Balanço[Material]=Back!F13386))))</f>
        <v/>
      </c>
    </row>
    <row r="13387" spans="2:7">
      <c r="B13387" s="32">
        <f>SUMIF(Balanço[Estoque],Back!A13387,Balanço[Quantidade])</f>
        <v>0</v>
      </c>
      <c r="G13387" s="32" t="str" cm="1">
        <f t="array" ref="G13387">IF(F13387="","",SUM(_xlfn._xlws.FILTER(Balanço[Quantidade],(Balanço[Estoque]=Back!$E$3)*(Balanço[Material]=Back!F13387))))</f>
        <v/>
      </c>
    </row>
    <row r="13388" spans="2:7">
      <c r="B13388" s="32">
        <f>SUMIF(Balanço[Estoque],Back!A13388,Balanço[Quantidade])</f>
        <v>0</v>
      </c>
      <c r="G13388" s="32" t="str" cm="1">
        <f t="array" ref="G13388">IF(F13388="","",SUM(_xlfn._xlws.FILTER(Balanço[Quantidade],(Balanço[Estoque]=Back!$E$3)*(Balanço[Material]=Back!F13388))))</f>
        <v/>
      </c>
    </row>
    <row r="13389" spans="2:7">
      <c r="B13389" s="32">
        <f>SUMIF(Balanço[Estoque],Back!A13389,Balanço[Quantidade])</f>
        <v>0</v>
      </c>
      <c r="G13389" s="32" t="str" cm="1">
        <f t="array" ref="G13389">IF(F13389="","",SUM(_xlfn._xlws.FILTER(Balanço[Quantidade],(Balanço[Estoque]=Back!$E$3)*(Balanço[Material]=Back!F13389))))</f>
        <v/>
      </c>
    </row>
    <row r="13390" spans="2:7">
      <c r="B13390" s="32">
        <f>SUMIF(Balanço[Estoque],Back!A13390,Balanço[Quantidade])</f>
        <v>0</v>
      </c>
      <c r="G13390" s="32" t="str" cm="1">
        <f t="array" ref="G13390">IF(F13390="","",SUM(_xlfn._xlws.FILTER(Balanço[Quantidade],(Balanço[Estoque]=Back!$E$3)*(Balanço[Material]=Back!F13390))))</f>
        <v/>
      </c>
    </row>
    <row r="13391" spans="2:7">
      <c r="B13391" s="32">
        <f>SUMIF(Balanço[Estoque],Back!A13391,Balanço[Quantidade])</f>
        <v>0</v>
      </c>
      <c r="G13391" s="32" t="str" cm="1">
        <f t="array" ref="G13391">IF(F13391="","",SUM(_xlfn._xlws.FILTER(Balanço[Quantidade],(Balanço[Estoque]=Back!$E$3)*(Balanço[Material]=Back!F13391))))</f>
        <v/>
      </c>
    </row>
    <row r="13392" spans="2:7">
      <c r="B13392" s="32">
        <f>SUMIF(Balanço[Estoque],Back!A13392,Balanço[Quantidade])</f>
        <v>0</v>
      </c>
      <c r="G13392" s="32" t="str" cm="1">
        <f t="array" ref="G13392">IF(F13392="","",SUM(_xlfn._xlws.FILTER(Balanço[Quantidade],(Balanço[Estoque]=Back!$E$3)*(Balanço[Material]=Back!F13392))))</f>
        <v/>
      </c>
    </row>
    <row r="13393" spans="2:7">
      <c r="B13393" s="32">
        <f>SUMIF(Balanço[Estoque],Back!A13393,Balanço[Quantidade])</f>
        <v>0</v>
      </c>
      <c r="G13393" s="32" t="str" cm="1">
        <f t="array" ref="G13393">IF(F13393="","",SUM(_xlfn._xlws.FILTER(Balanço[Quantidade],(Balanço[Estoque]=Back!$E$3)*(Balanço[Material]=Back!F13393))))</f>
        <v/>
      </c>
    </row>
    <row r="13394" spans="2:7">
      <c r="B13394" s="32">
        <f>SUMIF(Balanço[Estoque],Back!A13394,Balanço[Quantidade])</f>
        <v>0</v>
      </c>
      <c r="G13394" s="32" t="str" cm="1">
        <f t="array" ref="G13394">IF(F13394="","",SUM(_xlfn._xlws.FILTER(Balanço[Quantidade],(Balanço[Estoque]=Back!$E$3)*(Balanço[Material]=Back!F13394))))</f>
        <v/>
      </c>
    </row>
    <row r="13395" spans="2:7">
      <c r="B13395" s="32">
        <f>SUMIF(Balanço[Estoque],Back!A13395,Balanço[Quantidade])</f>
        <v>0</v>
      </c>
      <c r="G13395" s="32" t="str" cm="1">
        <f t="array" ref="G13395">IF(F13395="","",SUM(_xlfn._xlws.FILTER(Balanço[Quantidade],(Balanço[Estoque]=Back!$E$3)*(Balanço[Material]=Back!F13395))))</f>
        <v/>
      </c>
    </row>
    <row r="13396" spans="2:7">
      <c r="B13396" s="32">
        <f>SUMIF(Balanço[Estoque],Back!A13396,Balanço[Quantidade])</f>
        <v>0</v>
      </c>
      <c r="G13396" s="32" t="str" cm="1">
        <f t="array" ref="G13396">IF(F13396="","",SUM(_xlfn._xlws.FILTER(Balanço[Quantidade],(Balanço[Estoque]=Back!$E$3)*(Balanço[Material]=Back!F13396))))</f>
        <v/>
      </c>
    </row>
    <row r="13397" spans="2:7">
      <c r="B13397" s="32">
        <f>SUMIF(Balanço[Estoque],Back!A13397,Balanço[Quantidade])</f>
        <v>0</v>
      </c>
      <c r="G13397" s="32" t="str" cm="1">
        <f t="array" ref="G13397">IF(F13397="","",SUM(_xlfn._xlws.FILTER(Balanço[Quantidade],(Balanço[Estoque]=Back!$E$3)*(Balanço[Material]=Back!F13397))))</f>
        <v/>
      </c>
    </row>
    <row r="13398" spans="2:7">
      <c r="B13398" s="32">
        <f>SUMIF(Balanço[Estoque],Back!A13398,Balanço[Quantidade])</f>
        <v>0</v>
      </c>
      <c r="G13398" s="32" t="str" cm="1">
        <f t="array" ref="G13398">IF(F13398="","",SUM(_xlfn._xlws.FILTER(Balanço[Quantidade],(Balanço[Estoque]=Back!$E$3)*(Balanço[Material]=Back!F13398))))</f>
        <v/>
      </c>
    </row>
    <row r="13399" spans="2:7">
      <c r="B13399" s="32">
        <f>SUMIF(Balanço[Estoque],Back!A13399,Balanço[Quantidade])</f>
        <v>0</v>
      </c>
      <c r="G13399" s="32" t="str" cm="1">
        <f t="array" ref="G13399">IF(F13399="","",SUM(_xlfn._xlws.FILTER(Balanço[Quantidade],(Balanço[Estoque]=Back!$E$3)*(Balanço[Material]=Back!F13399))))</f>
        <v/>
      </c>
    </row>
    <row r="13400" spans="2:7">
      <c r="B13400" s="32">
        <f>SUMIF(Balanço[Estoque],Back!A13400,Balanço[Quantidade])</f>
        <v>0</v>
      </c>
      <c r="G13400" s="32" t="str" cm="1">
        <f t="array" ref="G13400">IF(F13400="","",SUM(_xlfn._xlws.FILTER(Balanço[Quantidade],(Balanço[Estoque]=Back!$E$3)*(Balanço[Material]=Back!F13400))))</f>
        <v/>
      </c>
    </row>
    <row r="13401" spans="2:7">
      <c r="B13401" s="32">
        <f>SUMIF(Balanço[Estoque],Back!A13401,Balanço[Quantidade])</f>
        <v>0</v>
      </c>
      <c r="G13401" s="32" t="str" cm="1">
        <f t="array" ref="G13401">IF(F13401="","",SUM(_xlfn._xlws.FILTER(Balanço[Quantidade],(Balanço[Estoque]=Back!$E$3)*(Balanço[Material]=Back!F13401))))</f>
        <v/>
      </c>
    </row>
    <row r="13402" spans="2:7">
      <c r="B13402" s="32">
        <f>SUMIF(Balanço[Estoque],Back!A13402,Balanço[Quantidade])</f>
        <v>0</v>
      </c>
      <c r="G13402" s="32" t="str" cm="1">
        <f t="array" ref="G13402">IF(F13402="","",SUM(_xlfn._xlws.FILTER(Balanço[Quantidade],(Balanço[Estoque]=Back!$E$3)*(Balanço[Material]=Back!F13402))))</f>
        <v/>
      </c>
    </row>
    <row r="13403" spans="2:7">
      <c r="B13403" s="32">
        <f>SUMIF(Balanço[Estoque],Back!A13403,Balanço[Quantidade])</f>
        <v>0</v>
      </c>
      <c r="G13403" s="32" t="str" cm="1">
        <f t="array" ref="G13403">IF(F13403="","",SUM(_xlfn._xlws.FILTER(Balanço[Quantidade],(Balanço[Estoque]=Back!$E$3)*(Balanço[Material]=Back!F13403))))</f>
        <v/>
      </c>
    </row>
    <row r="13404" spans="2:7">
      <c r="B13404" s="32">
        <f>SUMIF(Balanço[Estoque],Back!A13404,Balanço[Quantidade])</f>
        <v>0</v>
      </c>
      <c r="G13404" s="32" t="str" cm="1">
        <f t="array" ref="G13404">IF(F13404="","",SUM(_xlfn._xlws.FILTER(Balanço[Quantidade],(Balanço[Estoque]=Back!$E$3)*(Balanço[Material]=Back!F13404))))</f>
        <v/>
      </c>
    </row>
    <row r="13405" spans="2:7">
      <c r="B13405" s="32">
        <f>SUMIF(Balanço[Estoque],Back!A13405,Balanço[Quantidade])</f>
        <v>0</v>
      </c>
      <c r="G13405" s="32" t="str" cm="1">
        <f t="array" ref="G13405">IF(F13405="","",SUM(_xlfn._xlws.FILTER(Balanço[Quantidade],(Balanço[Estoque]=Back!$E$3)*(Balanço[Material]=Back!F13405))))</f>
        <v/>
      </c>
    </row>
    <row r="13406" spans="2:7">
      <c r="B13406" s="32">
        <f>SUMIF(Balanço[Estoque],Back!A13406,Balanço[Quantidade])</f>
        <v>0</v>
      </c>
      <c r="G13406" s="32" t="str" cm="1">
        <f t="array" ref="G13406">IF(F13406="","",SUM(_xlfn._xlws.FILTER(Balanço[Quantidade],(Balanço[Estoque]=Back!$E$3)*(Balanço[Material]=Back!F13406))))</f>
        <v/>
      </c>
    </row>
    <row r="13407" spans="2:7">
      <c r="B13407" s="32">
        <f>SUMIF(Balanço[Estoque],Back!A13407,Balanço[Quantidade])</f>
        <v>0</v>
      </c>
      <c r="G13407" s="32" t="str" cm="1">
        <f t="array" ref="G13407">IF(F13407="","",SUM(_xlfn._xlws.FILTER(Balanço[Quantidade],(Balanço[Estoque]=Back!$E$3)*(Balanço[Material]=Back!F13407))))</f>
        <v/>
      </c>
    </row>
    <row r="13408" spans="2:7">
      <c r="B13408" s="32">
        <f>SUMIF(Balanço[Estoque],Back!A13408,Balanço[Quantidade])</f>
        <v>0</v>
      </c>
      <c r="G13408" s="32" t="str" cm="1">
        <f t="array" ref="G13408">IF(F13408="","",SUM(_xlfn._xlws.FILTER(Balanço[Quantidade],(Balanço[Estoque]=Back!$E$3)*(Balanço[Material]=Back!F13408))))</f>
        <v/>
      </c>
    </row>
    <row r="13409" spans="2:7">
      <c r="B13409" s="32">
        <f>SUMIF(Balanço[Estoque],Back!A13409,Balanço[Quantidade])</f>
        <v>0</v>
      </c>
      <c r="G13409" s="32" t="str" cm="1">
        <f t="array" ref="G13409">IF(F13409="","",SUM(_xlfn._xlws.FILTER(Balanço[Quantidade],(Balanço[Estoque]=Back!$E$3)*(Balanço[Material]=Back!F13409))))</f>
        <v/>
      </c>
    </row>
    <row r="13410" spans="2:7">
      <c r="B13410" s="32">
        <f>SUMIF(Balanço[Estoque],Back!A13410,Balanço[Quantidade])</f>
        <v>0</v>
      </c>
      <c r="G13410" s="32" t="str" cm="1">
        <f t="array" ref="G13410">IF(F13410="","",SUM(_xlfn._xlws.FILTER(Balanço[Quantidade],(Balanço[Estoque]=Back!$E$3)*(Balanço[Material]=Back!F13410))))</f>
        <v/>
      </c>
    </row>
    <row r="13411" spans="2:7">
      <c r="B13411" s="32">
        <f>SUMIF(Balanço[Estoque],Back!A13411,Balanço[Quantidade])</f>
        <v>0</v>
      </c>
      <c r="G13411" s="32" t="str" cm="1">
        <f t="array" ref="G13411">IF(F13411="","",SUM(_xlfn._xlws.FILTER(Balanço[Quantidade],(Balanço[Estoque]=Back!$E$3)*(Balanço[Material]=Back!F13411))))</f>
        <v/>
      </c>
    </row>
    <row r="13412" spans="2:7">
      <c r="B13412" s="32">
        <f>SUMIF(Balanço[Estoque],Back!A13412,Balanço[Quantidade])</f>
        <v>0</v>
      </c>
      <c r="G13412" s="32" t="str" cm="1">
        <f t="array" ref="G13412">IF(F13412="","",SUM(_xlfn._xlws.FILTER(Balanço[Quantidade],(Balanço[Estoque]=Back!$E$3)*(Balanço[Material]=Back!F13412))))</f>
        <v/>
      </c>
    </row>
    <row r="13413" spans="2:7">
      <c r="B13413" s="32">
        <f>SUMIF(Balanço[Estoque],Back!A13413,Balanço[Quantidade])</f>
        <v>0</v>
      </c>
      <c r="G13413" s="32" t="str" cm="1">
        <f t="array" ref="G13413">IF(F13413="","",SUM(_xlfn._xlws.FILTER(Balanço[Quantidade],(Balanço[Estoque]=Back!$E$3)*(Balanço[Material]=Back!F13413))))</f>
        <v/>
      </c>
    </row>
    <row r="13414" spans="2:7">
      <c r="B13414" s="32">
        <f>SUMIF(Balanço[Estoque],Back!A13414,Balanço[Quantidade])</f>
        <v>0</v>
      </c>
      <c r="G13414" s="32" t="str" cm="1">
        <f t="array" ref="G13414">IF(F13414="","",SUM(_xlfn._xlws.FILTER(Balanço[Quantidade],(Balanço[Estoque]=Back!$E$3)*(Balanço[Material]=Back!F13414))))</f>
        <v/>
      </c>
    </row>
    <row r="13415" spans="2:7">
      <c r="B13415" s="32">
        <f>SUMIF(Balanço[Estoque],Back!A13415,Balanço[Quantidade])</f>
        <v>0</v>
      </c>
      <c r="G13415" s="32" t="str" cm="1">
        <f t="array" ref="G13415">IF(F13415="","",SUM(_xlfn._xlws.FILTER(Balanço[Quantidade],(Balanço[Estoque]=Back!$E$3)*(Balanço[Material]=Back!F13415))))</f>
        <v/>
      </c>
    </row>
    <row r="13416" spans="2:7">
      <c r="B13416" s="32">
        <f>SUMIF(Balanço[Estoque],Back!A13416,Balanço[Quantidade])</f>
        <v>0</v>
      </c>
      <c r="G13416" s="32" t="str" cm="1">
        <f t="array" ref="G13416">IF(F13416="","",SUM(_xlfn._xlws.FILTER(Balanço[Quantidade],(Balanço[Estoque]=Back!$E$3)*(Balanço[Material]=Back!F13416))))</f>
        <v/>
      </c>
    </row>
    <row r="13417" spans="2:7">
      <c r="B13417" s="32">
        <f>SUMIF(Balanço[Estoque],Back!A13417,Balanço[Quantidade])</f>
        <v>0</v>
      </c>
      <c r="G13417" s="32" t="str" cm="1">
        <f t="array" ref="G13417">IF(F13417="","",SUM(_xlfn._xlws.FILTER(Balanço[Quantidade],(Balanço[Estoque]=Back!$E$3)*(Balanço[Material]=Back!F13417))))</f>
        <v/>
      </c>
    </row>
    <row r="13418" spans="2:7">
      <c r="B13418" s="32">
        <f>SUMIF(Balanço[Estoque],Back!A13418,Balanço[Quantidade])</f>
        <v>0</v>
      </c>
      <c r="G13418" s="32" t="str" cm="1">
        <f t="array" ref="G13418">IF(F13418="","",SUM(_xlfn._xlws.FILTER(Balanço[Quantidade],(Balanço[Estoque]=Back!$E$3)*(Balanço[Material]=Back!F13418))))</f>
        <v/>
      </c>
    </row>
    <row r="13419" spans="2:7">
      <c r="B13419" s="32">
        <f>SUMIF(Balanço[Estoque],Back!A13419,Balanço[Quantidade])</f>
        <v>0</v>
      </c>
      <c r="G13419" s="32" t="str" cm="1">
        <f t="array" ref="G13419">IF(F13419="","",SUM(_xlfn._xlws.FILTER(Balanço[Quantidade],(Balanço[Estoque]=Back!$E$3)*(Balanço[Material]=Back!F13419))))</f>
        <v/>
      </c>
    </row>
    <row r="13420" spans="2:7">
      <c r="B13420" s="32">
        <f>SUMIF(Balanço[Estoque],Back!A13420,Balanço[Quantidade])</f>
        <v>0</v>
      </c>
      <c r="G13420" s="32" t="str" cm="1">
        <f t="array" ref="G13420">IF(F13420="","",SUM(_xlfn._xlws.FILTER(Balanço[Quantidade],(Balanço[Estoque]=Back!$E$3)*(Balanço[Material]=Back!F13420))))</f>
        <v/>
      </c>
    </row>
    <row r="13421" spans="2:7">
      <c r="B13421" s="32">
        <f>SUMIF(Balanço[Estoque],Back!A13421,Balanço[Quantidade])</f>
        <v>0</v>
      </c>
      <c r="G13421" s="32" t="str" cm="1">
        <f t="array" ref="G13421">IF(F13421="","",SUM(_xlfn._xlws.FILTER(Balanço[Quantidade],(Balanço[Estoque]=Back!$E$3)*(Balanço[Material]=Back!F13421))))</f>
        <v/>
      </c>
    </row>
    <row r="13422" spans="2:7">
      <c r="B13422" s="32">
        <f>SUMIF(Balanço[Estoque],Back!A13422,Balanço[Quantidade])</f>
        <v>0</v>
      </c>
      <c r="G13422" s="32" t="str" cm="1">
        <f t="array" ref="G13422">IF(F13422="","",SUM(_xlfn._xlws.FILTER(Balanço[Quantidade],(Balanço[Estoque]=Back!$E$3)*(Balanço[Material]=Back!F13422))))</f>
        <v/>
      </c>
    </row>
    <row r="13423" spans="2:7">
      <c r="B13423" s="32">
        <f>SUMIF(Balanço[Estoque],Back!A13423,Balanço[Quantidade])</f>
        <v>0</v>
      </c>
      <c r="G13423" s="32" t="str" cm="1">
        <f t="array" ref="G13423">IF(F13423="","",SUM(_xlfn._xlws.FILTER(Balanço[Quantidade],(Balanço[Estoque]=Back!$E$3)*(Balanço[Material]=Back!F13423))))</f>
        <v/>
      </c>
    </row>
    <row r="13424" spans="2:7">
      <c r="B13424" s="32">
        <f>SUMIF(Balanço[Estoque],Back!A13424,Balanço[Quantidade])</f>
        <v>0</v>
      </c>
      <c r="G13424" s="32" t="str" cm="1">
        <f t="array" ref="G13424">IF(F13424="","",SUM(_xlfn._xlws.FILTER(Balanço[Quantidade],(Balanço[Estoque]=Back!$E$3)*(Balanço[Material]=Back!F13424))))</f>
        <v/>
      </c>
    </row>
    <row r="13425" spans="2:7">
      <c r="B13425" s="32">
        <f>SUMIF(Balanço[Estoque],Back!A13425,Balanço[Quantidade])</f>
        <v>0</v>
      </c>
      <c r="G13425" s="32" t="str" cm="1">
        <f t="array" ref="G13425">IF(F13425="","",SUM(_xlfn._xlws.FILTER(Balanço[Quantidade],(Balanço[Estoque]=Back!$E$3)*(Balanço[Material]=Back!F13425))))</f>
        <v/>
      </c>
    </row>
    <row r="13426" spans="2:7">
      <c r="B13426" s="32">
        <f>SUMIF(Balanço[Estoque],Back!A13426,Balanço[Quantidade])</f>
        <v>0</v>
      </c>
      <c r="G13426" s="32" t="str" cm="1">
        <f t="array" ref="G13426">IF(F13426="","",SUM(_xlfn._xlws.FILTER(Balanço[Quantidade],(Balanço[Estoque]=Back!$E$3)*(Balanço[Material]=Back!F13426))))</f>
        <v/>
      </c>
    </row>
    <row r="13427" spans="2:7">
      <c r="B13427" s="32">
        <f>SUMIF(Balanço[Estoque],Back!A13427,Balanço[Quantidade])</f>
        <v>0</v>
      </c>
      <c r="G13427" s="32" t="str" cm="1">
        <f t="array" ref="G13427">IF(F13427="","",SUM(_xlfn._xlws.FILTER(Balanço[Quantidade],(Balanço[Estoque]=Back!$E$3)*(Balanço[Material]=Back!F13427))))</f>
        <v/>
      </c>
    </row>
    <row r="13428" spans="2:7">
      <c r="B13428" s="32">
        <f>SUMIF(Balanço[Estoque],Back!A13428,Balanço[Quantidade])</f>
        <v>0</v>
      </c>
      <c r="G13428" s="32" t="str" cm="1">
        <f t="array" ref="G13428">IF(F13428="","",SUM(_xlfn._xlws.FILTER(Balanço[Quantidade],(Balanço[Estoque]=Back!$E$3)*(Balanço[Material]=Back!F13428))))</f>
        <v/>
      </c>
    </row>
    <row r="13429" spans="2:7">
      <c r="B13429" s="32">
        <f>SUMIF(Balanço[Estoque],Back!A13429,Balanço[Quantidade])</f>
        <v>0</v>
      </c>
      <c r="G13429" s="32" t="str" cm="1">
        <f t="array" ref="G13429">IF(F13429="","",SUM(_xlfn._xlws.FILTER(Balanço[Quantidade],(Balanço[Estoque]=Back!$E$3)*(Balanço[Material]=Back!F13429))))</f>
        <v/>
      </c>
    </row>
    <row r="13430" spans="2:7">
      <c r="B13430" s="32">
        <f>SUMIF(Balanço[Estoque],Back!A13430,Balanço[Quantidade])</f>
        <v>0</v>
      </c>
      <c r="G13430" s="32" t="str" cm="1">
        <f t="array" ref="G13430">IF(F13430="","",SUM(_xlfn._xlws.FILTER(Balanço[Quantidade],(Balanço[Estoque]=Back!$E$3)*(Balanço[Material]=Back!F13430))))</f>
        <v/>
      </c>
    </row>
    <row r="13431" spans="2:7">
      <c r="B13431" s="32">
        <f>SUMIF(Balanço[Estoque],Back!A13431,Balanço[Quantidade])</f>
        <v>0</v>
      </c>
      <c r="G13431" s="32" t="str" cm="1">
        <f t="array" ref="G13431">IF(F13431="","",SUM(_xlfn._xlws.FILTER(Balanço[Quantidade],(Balanço[Estoque]=Back!$E$3)*(Balanço[Material]=Back!F13431))))</f>
        <v/>
      </c>
    </row>
    <row r="13432" spans="2:7">
      <c r="B13432" s="32">
        <f>SUMIF(Balanço[Estoque],Back!A13432,Balanço[Quantidade])</f>
        <v>0</v>
      </c>
      <c r="G13432" s="32" t="str" cm="1">
        <f t="array" ref="G13432">IF(F13432="","",SUM(_xlfn._xlws.FILTER(Balanço[Quantidade],(Balanço[Estoque]=Back!$E$3)*(Balanço[Material]=Back!F13432))))</f>
        <v/>
      </c>
    </row>
    <row r="13433" spans="2:7">
      <c r="B13433" s="32">
        <f>SUMIF(Balanço[Estoque],Back!A13433,Balanço[Quantidade])</f>
        <v>0</v>
      </c>
      <c r="G13433" s="32" t="str" cm="1">
        <f t="array" ref="G13433">IF(F13433="","",SUM(_xlfn._xlws.FILTER(Balanço[Quantidade],(Balanço[Estoque]=Back!$E$3)*(Balanço[Material]=Back!F13433))))</f>
        <v/>
      </c>
    </row>
    <row r="13434" spans="2:7">
      <c r="B13434" s="32">
        <f>SUMIF(Balanço[Estoque],Back!A13434,Balanço[Quantidade])</f>
        <v>0</v>
      </c>
      <c r="G13434" s="32" t="str" cm="1">
        <f t="array" ref="G13434">IF(F13434="","",SUM(_xlfn._xlws.FILTER(Balanço[Quantidade],(Balanço[Estoque]=Back!$E$3)*(Balanço[Material]=Back!F13434))))</f>
        <v/>
      </c>
    </row>
    <row r="13435" spans="2:7">
      <c r="B13435" s="32">
        <f>SUMIF(Balanço[Estoque],Back!A13435,Balanço[Quantidade])</f>
        <v>0</v>
      </c>
      <c r="G13435" s="32" t="str" cm="1">
        <f t="array" ref="G13435">IF(F13435="","",SUM(_xlfn._xlws.FILTER(Balanço[Quantidade],(Balanço[Estoque]=Back!$E$3)*(Balanço[Material]=Back!F13435))))</f>
        <v/>
      </c>
    </row>
    <row r="13436" spans="2:7">
      <c r="B13436" s="32">
        <f>SUMIF(Balanço[Estoque],Back!A13436,Balanço[Quantidade])</f>
        <v>0</v>
      </c>
      <c r="G13436" s="32" t="str" cm="1">
        <f t="array" ref="G13436">IF(F13436="","",SUM(_xlfn._xlws.FILTER(Balanço[Quantidade],(Balanço[Estoque]=Back!$E$3)*(Balanço[Material]=Back!F13436))))</f>
        <v/>
      </c>
    </row>
    <row r="13437" spans="2:7">
      <c r="B13437" s="32">
        <f>SUMIF(Balanço[Estoque],Back!A13437,Balanço[Quantidade])</f>
        <v>0</v>
      </c>
      <c r="G13437" s="32" t="str" cm="1">
        <f t="array" ref="G13437">IF(F13437="","",SUM(_xlfn._xlws.FILTER(Balanço[Quantidade],(Balanço[Estoque]=Back!$E$3)*(Balanço[Material]=Back!F13437))))</f>
        <v/>
      </c>
    </row>
    <row r="13438" spans="2:7">
      <c r="B13438" s="32">
        <f>SUMIF(Balanço[Estoque],Back!A13438,Balanço[Quantidade])</f>
        <v>0</v>
      </c>
      <c r="G13438" s="32" t="str" cm="1">
        <f t="array" ref="G13438">IF(F13438="","",SUM(_xlfn._xlws.FILTER(Balanço[Quantidade],(Balanço[Estoque]=Back!$E$3)*(Balanço[Material]=Back!F13438))))</f>
        <v/>
      </c>
    </row>
    <row r="13439" spans="2:7">
      <c r="B13439" s="32">
        <f>SUMIF(Balanço[Estoque],Back!A13439,Balanço[Quantidade])</f>
        <v>0</v>
      </c>
      <c r="G13439" s="32" t="str" cm="1">
        <f t="array" ref="G13439">IF(F13439="","",SUM(_xlfn._xlws.FILTER(Balanço[Quantidade],(Balanço[Estoque]=Back!$E$3)*(Balanço[Material]=Back!F13439))))</f>
        <v/>
      </c>
    </row>
    <row r="13440" spans="2:7">
      <c r="B13440" s="32">
        <f>SUMIF(Balanço[Estoque],Back!A13440,Balanço[Quantidade])</f>
        <v>0</v>
      </c>
      <c r="G13440" s="32" t="str" cm="1">
        <f t="array" ref="G13440">IF(F13440="","",SUM(_xlfn._xlws.FILTER(Balanço[Quantidade],(Balanço[Estoque]=Back!$E$3)*(Balanço[Material]=Back!F13440))))</f>
        <v/>
      </c>
    </row>
    <row r="13441" spans="2:7">
      <c r="B13441" s="32">
        <f>SUMIF(Balanço[Estoque],Back!A13441,Balanço[Quantidade])</f>
        <v>0</v>
      </c>
      <c r="G13441" s="32" t="str" cm="1">
        <f t="array" ref="G13441">IF(F13441="","",SUM(_xlfn._xlws.FILTER(Balanço[Quantidade],(Balanço[Estoque]=Back!$E$3)*(Balanço[Material]=Back!F13441))))</f>
        <v/>
      </c>
    </row>
    <row r="13442" spans="2:7">
      <c r="B13442" s="32">
        <f>SUMIF(Balanço[Estoque],Back!A13442,Balanço[Quantidade])</f>
        <v>0</v>
      </c>
      <c r="G13442" s="32" t="str" cm="1">
        <f t="array" ref="G13442">IF(F13442="","",SUM(_xlfn._xlws.FILTER(Balanço[Quantidade],(Balanço[Estoque]=Back!$E$3)*(Balanço[Material]=Back!F13442))))</f>
        <v/>
      </c>
    </row>
    <row r="13443" spans="2:7">
      <c r="B13443" s="32">
        <f>SUMIF(Balanço[Estoque],Back!A13443,Balanço[Quantidade])</f>
        <v>0</v>
      </c>
      <c r="G13443" s="32" t="str" cm="1">
        <f t="array" ref="G13443">IF(F13443="","",SUM(_xlfn._xlws.FILTER(Balanço[Quantidade],(Balanço[Estoque]=Back!$E$3)*(Balanço[Material]=Back!F13443))))</f>
        <v/>
      </c>
    </row>
    <row r="13444" spans="2:7">
      <c r="B13444" s="32">
        <f>SUMIF(Balanço[Estoque],Back!A13444,Balanço[Quantidade])</f>
        <v>0</v>
      </c>
      <c r="G13444" s="32" t="str" cm="1">
        <f t="array" ref="G13444">IF(F13444="","",SUM(_xlfn._xlws.FILTER(Balanço[Quantidade],(Balanço[Estoque]=Back!$E$3)*(Balanço[Material]=Back!F13444))))</f>
        <v/>
      </c>
    </row>
    <row r="13445" spans="2:7">
      <c r="B13445" s="32">
        <f>SUMIF(Balanço[Estoque],Back!A13445,Balanço[Quantidade])</f>
        <v>0</v>
      </c>
      <c r="G13445" s="32" t="str" cm="1">
        <f t="array" ref="G13445">IF(F13445="","",SUM(_xlfn._xlws.FILTER(Balanço[Quantidade],(Balanço[Estoque]=Back!$E$3)*(Balanço[Material]=Back!F13445))))</f>
        <v/>
      </c>
    </row>
    <row r="13446" spans="2:7">
      <c r="B13446" s="32">
        <f>SUMIF(Balanço[Estoque],Back!A13446,Balanço[Quantidade])</f>
        <v>0</v>
      </c>
      <c r="G13446" s="32" t="str" cm="1">
        <f t="array" ref="G13446">IF(F13446="","",SUM(_xlfn._xlws.FILTER(Balanço[Quantidade],(Balanço[Estoque]=Back!$E$3)*(Balanço[Material]=Back!F13446))))</f>
        <v/>
      </c>
    </row>
    <row r="13447" spans="2:7">
      <c r="B13447" s="32">
        <f>SUMIF(Balanço[Estoque],Back!A13447,Balanço[Quantidade])</f>
        <v>0</v>
      </c>
      <c r="G13447" s="32" t="str" cm="1">
        <f t="array" ref="G13447">IF(F13447="","",SUM(_xlfn._xlws.FILTER(Balanço[Quantidade],(Balanço[Estoque]=Back!$E$3)*(Balanço[Material]=Back!F13447))))</f>
        <v/>
      </c>
    </row>
    <row r="13448" spans="2:7">
      <c r="B13448" s="32">
        <f>SUMIF(Balanço[Estoque],Back!A13448,Balanço[Quantidade])</f>
        <v>0</v>
      </c>
      <c r="G13448" s="32" t="str" cm="1">
        <f t="array" ref="G13448">IF(F13448="","",SUM(_xlfn._xlws.FILTER(Balanço[Quantidade],(Balanço[Estoque]=Back!$E$3)*(Balanço[Material]=Back!F13448))))</f>
        <v/>
      </c>
    </row>
    <row r="13449" spans="2:7">
      <c r="B13449" s="32">
        <f>SUMIF(Balanço[Estoque],Back!A13449,Balanço[Quantidade])</f>
        <v>0</v>
      </c>
      <c r="G13449" s="32" t="str" cm="1">
        <f t="array" ref="G13449">IF(F13449="","",SUM(_xlfn._xlws.FILTER(Balanço[Quantidade],(Balanço[Estoque]=Back!$E$3)*(Balanço[Material]=Back!F13449))))</f>
        <v/>
      </c>
    </row>
    <row r="13450" spans="2:7">
      <c r="B13450" s="32">
        <f>SUMIF(Balanço[Estoque],Back!A13450,Balanço[Quantidade])</f>
        <v>0</v>
      </c>
      <c r="G13450" s="32" t="str" cm="1">
        <f t="array" ref="G13450">IF(F13450="","",SUM(_xlfn._xlws.FILTER(Balanço[Quantidade],(Balanço[Estoque]=Back!$E$3)*(Balanço[Material]=Back!F13450))))</f>
        <v/>
      </c>
    </row>
    <row r="13451" spans="2:7">
      <c r="B13451" s="32">
        <f>SUMIF(Balanço[Estoque],Back!A13451,Balanço[Quantidade])</f>
        <v>0</v>
      </c>
      <c r="G13451" s="32" t="str" cm="1">
        <f t="array" ref="G13451">IF(F13451="","",SUM(_xlfn._xlws.FILTER(Balanço[Quantidade],(Balanço[Estoque]=Back!$E$3)*(Balanço[Material]=Back!F13451))))</f>
        <v/>
      </c>
    </row>
    <row r="13452" spans="2:7">
      <c r="B13452" s="32">
        <f>SUMIF(Balanço[Estoque],Back!A13452,Balanço[Quantidade])</f>
        <v>0</v>
      </c>
      <c r="G13452" s="32" t="str" cm="1">
        <f t="array" ref="G13452">IF(F13452="","",SUM(_xlfn._xlws.FILTER(Balanço[Quantidade],(Balanço[Estoque]=Back!$E$3)*(Balanço[Material]=Back!F13452))))</f>
        <v/>
      </c>
    </row>
    <row r="13453" spans="2:7">
      <c r="B13453" s="32">
        <f>SUMIF(Balanço[Estoque],Back!A13453,Balanço[Quantidade])</f>
        <v>0</v>
      </c>
      <c r="G13453" s="32" t="str" cm="1">
        <f t="array" ref="G13453">IF(F13453="","",SUM(_xlfn._xlws.FILTER(Balanço[Quantidade],(Balanço[Estoque]=Back!$E$3)*(Balanço[Material]=Back!F13453))))</f>
        <v/>
      </c>
    </row>
    <row r="13454" spans="2:7">
      <c r="B13454" s="32">
        <f>SUMIF(Balanço[Estoque],Back!A13454,Balanço[Quantidade])</f>
        <v>0</v>
      </c>
      <c r="G13454" s="32" t="str" cm="1">
        <f t="array" ref="G13454">IF(F13454="","",SUM(_xlfn._xlws.FILTER(Balanço[Quantidade],(Balanço[Estoque]=Back!$E$3)*(Balanço[Material]=Back!F13454))))</f>
        <v/>
      </c>
    </row>
    <row r="13455" spans="2:7">
      <c r="B13455" s="32">
        <f>SUMIF(Balanço[Estoque],Back!A13455,Balanço[Quantidade])</f>
        <v>0</v>
      </c>
      <c r="G13455" s="32" t="str" cm="1">
        <f t="array" ref="G13455">IF(F13455="","",SUM(_xlfn._xlws.FILTER(Balanço[Quantidade],(Balanço[Estoque]=Back!$E$3)*(Balanço[Material]=Back!F13455))))</f>
        <v/>
      </c>
    </row>
    <row r="13456" spans="2:7">
      <c r="B13456" s="32">
        <f>SUMIF(Balanço[Estoque],Back!A13456,Balanço[Quantidade])</f>
        <v>0</v>
      </c>
      <c r="G13456" s="32" t="str" cm="1">
        <f t="array" ref="G13456">IF(F13456="","",SUM(_xlfn._xlws.FILTER(Balanço[Quantidade],(Balanço[Estoque]=Back!$E$3)*(Balanço[Material]=Back!F13456))))</f>
        <v/>
      </c>
    </row>
    <row r="13457" spans="2:7">
      <c r="B13457" s="32">
        <f>SUMIF(Balanço[Estoque],Back!A13457,Balanço[Quantidade])</f>
        <v>0</v>
      </c>
      <c r="G13457" s="32" t="str" cm="1">
        <f t="array" ref="G13457">IF(F13457="","",SUM(_xlfn._xlws.FILTER(Balanço[Quantidade],(Balanço[Estoque]=Back!$E$3)*(Balanço[Material]=Back!F13457))))</f>
        <v/>
      </c>
    </row>
    <row r="13458" spans="2:7">
      <c r="B13458" s="32">
        <f>SUMIF(Balanço[Estoque],Back!A13458,Balanço[Quantidade])</f>
        <v>0</v>
      </c>
      <c r="G13458" s="32" t="str" cm="1">
        <f t="array" ref="G13458">IF(F13458="","",SUM(_xlfn._xlws.FILTER(Balanço[Quantidade],(Balanço[Estoque]=Back!$E$3)*(Balanço[Material]=Back!F13458))))</f>
        <v/>
      </c>
    </row>
    <row r="13459" spans="2:7">
      <c r="B13459" s="32">
        <f>SUMIF(Balanço[Estoque],Back!A13459,Balanço[Quantidade])</f>
        <v>0</v>
      </c>
      <c r="G13459" s="32" t="str" cm="1">
        <f t="array" ref="G13459">IF(F13459="","",SUM(_xlfn._xlws.FILTER(Balanço[Quantidade],(Balanço[Estoque]=Back!$E$3)*(Balanço[Material]=Back!F13459))))</f>
        <v/>
      </c>
    </row>
    <row r="13460" spans="2:7">
      <c r="B13460" s="32">
        <f>SUMIF(Balanço[Estoque],Back!A13460,Balanço[Quantidade])</f>
        <v>0</v>
      </c>
      <c r="G13460" s="32" t="str" cm="1">
        <f t="array" ref="G13460">IF(F13460="","",SUM(_xlfn._xlws.FILTER(Balanço[Quantidade],(Balanço[Estoque]=Back!$E$3)*(Balanço[Material]=Back!F13460))))</f>
        <v/>
      </c>
    </row>
    <row r="13461" spans="2:7">
      <c r="B13461" s="32">
        <f>SUMIF(Balanço[Estoque],Back!A13461,Balanço[Quantidade])</f>
        <v>0</v>
      </c>
      <c r="G13461" s="32" t="str" cm="1">
        <f t="array" ref="G13461">IF(F13461="","",SUM(_xlfn._xlws.FILTER(Balanço[Quantidade],(Balanço[Estoque]=Back!$E$3)*(Balanço[Material]=Back!F13461))))</f>
        <v/>
      </c>
    </row>
    <row r="13462" spans="2:7">
      <c r="B13462" s="32">
        <f>SUMIF(Balanço[Estoque],Back!A13462,Balanço[Quantidade])</f>
        <v>0</v>
      </c>
      <c r="G13462" s="32" t="str" cm="1">
        <f t="array" ref="G13462">IF(F13462="","",SUM(_xlfn._xlws.FILTER(Balanço[Quantidade],(Balanço[Estoque]=Back!$E$3)*(Balanço[Material]=Back!F13462))))</f>
        <v/>
      </c>
    </row>
    <row r="13463" spans="2:7">
      <c r="B13463" s="32">
        <f>SUMIF(Balanço[Estoque],Back!A13463,Balanço[Quantidade])</f>
        <v>0</v>
      </c>
      <c r="G13463" s="32" t="str" cm="1">
        <f t="array" ref="G13463">IF(F13463="","",SUM(_xlfn._xlws.FILTER(Balanço[Quantidade],(Balanço[Estoque]=Back!$E$3)*(Balanço[Material]=Back!F13463))))</f>
        <v/>
      </c>
    </row>
    <row r="13464" spans="2:7">
      <c r="B13464" s="32">
        <f>SUMIF(Balanço[Estoque],Back!A13464,Balanço[Quantidade])</f>
        <v>0</v>
      </c>
      <c r="G13464" s="32" t="str" cm="1">
        <f t="array" ref="G13464">IF(F13464="","",SUM(_xlfn._xlws.FILTER(Balanço[Quantidade],(Balanço[Estoque]=Back!$E$3)*(Balanço[Material]=Back!F13464))))</f>
        <v/>
      </c>
    </row>
    <row r="13465" spans="2:7">
      <c r="B13465" s="32">
        <f>SUMIF(Balanço[Estoque],Back!A13465,Balanço[Quantidade])</f>
        <v>0</v>
      </c>
      <c r="G13465" s="32" t="str" cm="1">
        <f t="array" ref="G13465">IF(F13465="","",SUM(_xlfn._xlws.FILTER(Balanço[Quantidade],(Balanço[Estoque]=Back!$E$3)*(Balanço[Material]=Back!F13465))))</f>
        <v/>
      </c>
    </row>
    <row r="13466" spans="2:7">
      <c r="B13466" s="32">
        <f>SUMIF(Balanço[Estoque],Back!A13466,Balanço[Quantidade])</f>
        <v>0</v>
      </c>
      <c r="G13466" s="32" t="str" cm="1">
        <f t="array" ref="G13466">IF(F13466="","",SUM(_xlfn._xlws.FILTER(Balanço[Quantidade],(Balanço[Estoque]=Back!$E$3)*(Balanço[Material]=Back!F13466))))</f>
        <v/>
      </c>
    </row>
    <row r="13467" spans="2:7">
      <c r="B13467" s="32">
        <f>SUMIF(Balanço[Estoque],Back!A13467,Balanço[Quantidade])</f>
        <v>0</v>
      </c>
      <c r="G13467" s="32" t="str" cm="1">
        <f t="array" ref="G13467">IF(F13467="","",SUM(_xlfn._xlws.FILTER(Balanço[Quantidade],(Balanço[Estoque]=Back!$E$3)*(Balanço[Material]=Back!F13467))))</f>
        <v/>
      </c>
    </row>
    <row r="13468" spans="2:7">
      <c r="B13468" s="32">
        <f>SUMIF(Balanço[Estoque],Back!A13468,Balanço[Quantidade])</f>
        <v>0</v>
      </c>
      <c r="G13468" s="32" t="str" cm="1">
        <f t="array" ref="G13468">IF(F13468="","",SUM(_xlfn._xlws.FILTER(Balanço[Quantidade],(Balanço[Estoque]=Back!$E$3)*(Balanço[Material]=Back!F13468))))</f>
        <v/>
      </c>
    </row>
    <row r="13469" spans="2:7">
      <c r="B13469" s="32">
        <f>SUMIF(Balanço[Estoque],Back!A13469,Balanço[Quantidade])</f>
        <v>0</v>
      </c>
      <c r="G13469" s="32" t="str" cm="1">
        <f t="array" ref="G13469">IF(F13469="","",SUM(_xlfn._xlws.FILTER(Balanço[Quantidade],(Balanço[Estoque]=Back!$E$3)*(Balanço[Material]=Back!F13469))))</f>
        <v/>
      </c>
    </row>
    <row r="13470" spans="2:7">
      <c r="B13470" s="32">
        <f>SUMIF(Balanço[Estoque],Back!A13470,Balanço[Quantidade])</f>
        <v>0</v>
      </c>
      <c r="G13470" s="32" t="str" cm="1">
        <f t="array" ref="G13470">IF(F13470="","",SUM(_xlfn._xlws.FILTER(Balanço[Quantidade],(Balanço[Estoque]=Back!$E$3)*(Balanço[Material]=Back!F13470))))</f>
        <v/>
      </c>
    </row>
    <row r="13471" spans="2:7">
      <c r="B13471" s="32">
        <f>SUMIF(Balanço[Estoque],Back!A13471,Balanço[Quantidade])</f>
        <v>0</v>
      </c>
      <c r="G13471" s="32" t="str" cm="1">
        <f t="array" ref="G13471">IF(F13471="","",SUM(_xlfn._xlws.FILTER(Balanço[Quantidade],(Balanço[Estoque]=Back!$E$3)*(Balanço[Material]=Back!F13471))))</f>
        <v/>
      </c>
    </row>
    <row r="13472" spans="2:7">
      <c r="B13472" s="32">
        <f>SUMIF(Balanço[Estoque],Back!A13472,Balanço[Quantidade])</f>
        <v>0</v>
      </c>
      <c r="G13472" s="32" t="str" cm="1">
        <f t="array" ref="G13472">IF(F13472="","",SUM(_xlfn._xlws.FILTER(Balanço[Quantidade],(Balanço[Estoque]=Back!$E$3)*(Balanço[Material]=Back!F13472))))</f>
        <v/>
      </c>
    </row>
    <row r="13473" spans="2:7">
      <c r="B13473" s="32">
        <f>SUMIF(Balanço[Estoque],Back!A13473,Balanço[Quantidade])</f>
        <v>0</v>
      </c>
      <c r="G13473" s="32" t="str" cm="1">
        <f t="array" ref="G13473">IF(F13473="","",SUM(_xlfn._xlws.FILTER(Balanço[Quantidade],(Balanço[Estoque]=Back!$E$3)*(Balanço[Material]=Back!F13473))))</f>
        <v/>
      </c>
    </row>
    <row r="13474" spans="2:7">
      <c r="B13474" s="32">
        <f>SUMIF(Balanço[Estoque],Back!A13474,Balanço[Quantidade])</f>
        <v>0</v>
      </c>
      <c r="G13474" s="32" t="str" cm="1">
        <f t="array" ref="G13474">IF(F13474="","",SUM(_xlfn._xlws.FILTER(Balanço[Quantidade],(Balanço[Estoque]=Back!$E$3)*(Balanço[Material]=Back!F13474))))</f>
        <v/>
      </c>
    </row>
    <row r="13475" spans="2:7">
      <c r="B13475" s="32">
        <f>SUMIF(Balanço[Estoque],Back!A13475,Balanço[Quantidade])</f>
        <v>0</v>
      </c>
      <c r="G13475" s="32" t="str" cm="1">
        <f t="array" ref="G13475">IF(F13475="","",SUM(_xlfn._xlws.FILTER(Balanço[Quantidade],(Balanço[Estoque]=Back!$E$3)*(Balanço[Material]=Back!F13475))))</f>
        <v/>
      </c>
    </row>
    <row r="13476" spans="2:7">
      <c r="B13476" s="32">
        <f>SUMIF(Balanço[Estoque],Back!A13476,Balanço[Quantidade])</f>
        <v>0</v>
      </c>
      <c r="G13476" s="32" t="str" cm="1">
        <f t="array" ref="G13476">IF(F13476="","",SUM(_xlfn._xlws.FILTER(Balanço[Quantidade],(Balanço[Estoque]=Back!$E$3)*(Balanço[Material]=Back!F13476))))</f>
        <v/>
      </c>
    </row>
    <row r="13477" spans="2:7">
      <c r="B13477" s="32">
        <f>SUMIF(Balanço[Estoque],Back!A13477,Balanço[Quantidade])</f>
        <v>0</v>
      </c>
      <c r="G13477" s="32" t="str" cm="1">
        <f t="array" ref="G13477">IF(F13477="","",SUM(_xlfn._xlws.FILTER(Balanço[Quantidade],(Balanço[Estoque]=Back!$E$3)*(Balanço[Material]=Back!F13477))))</f>
        <v/>
      </c>
    </row>
    <row r="13478" spans="2:7">
      <c r="B13478" s="32">
        <f>SUMIF(Balanço[Estoque],Back!A13478,Balanço[Quantidade])</f>
        <v>0</v>
      </c>
      <c r="G13478" s="32" t="str" cm="1">
        <f t="array" ref="G13478">IF(F13478="","",SUM(_xlfn._xlws.FILTER(Balanço[Quantidade],(Balanço[Estoque]=Back!$E$3)*(Balanço[Material]=Back!F13478))))</f>
        <v/>
      </c>
    </row>
    <row r="13479" spans="2:7">
      <c r="B13479" s="32">
        <f>SUMIF(Balanço[Estoque],Back!A13479,Balanço[Quantidade])</f>
        <v>0</v>
      </c>
      <c r="G13479" s="32" t="str" cm="1">
        <f t="array" ref="G13479">IF(F13479="","",SUM(_xlfn._xlws.FILTER(Balanço[Quantidade],(Balanço[Estoque]=Back!$E$3)*(Balanço[Material]=Back!F13479))))</f>
        <v/>
      </c>
    </row>
    <row r="13480" spans="2:7">
      <c r="B13480" s="32">
        <f>SUMIF(Balanço[Estoque],Back!A13480,Balanço[Quantidade])</f>
        <v>0</v>
      </c>
      <c r="G13480" s="32" t="str" cm="1">
        <f t="array" ref="G13480">IF(F13480="","",SUM(_xlfn._xlws.FILTER(Balanço[Quantidade],(Balanço[Estoque]=Back!$E$3)*(Balanço[Material]=Back!F13480))))</f>
        <v/>
      </c>
    </row>
    <row r="13481" spans="2:7">
      <c r="B13481" s="32">
        <f>SUMIF(Balanço[Estoque],Back!A13481,Balanço[Quantidade])</f>
        <v>0</v>
      </c>
      <c r="G13481" s="32" t="str" cm="1">
        <f t="array" ref="G13481">IF(F13481="","",SUM(_xlfn._xlws.FILTER(Balanço[Quantidade],(Balanço[Estoque]=Back!$E$3)*(Balanço[Material]=Back!F13481))))</f>
        <v/>
      </c>
    </row>
    <row r="13482" spans="2:7">
      <c r="B13482" s="32">
        <f>SUMIF(Balanço[Estoque],Back!A13482,Balanço[Quantidade])</f>
        <v>0</v>
      </c>
      <c r="G13482" s="32" t="str" cm="1">
        <f t="array" ref="G13482">IF(F13482="","",SUM(_xlfn._xlws.FILTER(Balanço[Quantidade],(Balanço[Estoque]=Back!$E$3)*(Balanço[Material]=Back!F13482))))</f>
        <v/>
      </c>
    </row>
    <row r="13483" spans="2:7">
      <c r="B13483" s="32">
        <f>SUMIF(Balanço[Estoque],Back!A13483,Balanço[Quantidade])</f>
        <v>0</v>
      </c>
      <c r="G13483" s="32" t="str" cm="1">
        <f t="array" ref="G13483">IF(F13483="","",SUM(_xlfn._xlws.FILTER(Balanço[Quantidade],(Balanço[Estoque]=Back!$E$3)*(Balanço[Material]=Back!F13483))))</f>
        <v/>
      </c>
    </row>
    <row r="13484" spans="2:7">
      <c r="B13484" s="32">
        <f>SUMIF(Balanço[Estoque],Back!A13484,Balanço[Quantidade])</f>
        <v>0</v>
      </c>
      <c r="G13484" s="32" t="str" cm="1">
        <f t="array" ref="G13484">IF(F13484="","",SUM(_xlfn._xlws.FILTER(Balanço[Quantidade],(Balanço[Estoque]=Back!$E$3)*(Balanço[Material]=Back!F13484))))</f>
        <v/>
      </c>
    </row>
    <row r="13485" spans="2:7">
      <c r="B13485" s="32">
        <f>SUMIF(Balanço[Estoque],Back!A13485,Balanço[Quantidade])</f>
        <v>0</v>
      </c>
      <c r="G13485" s="32" t="str" cm="1">
        <f t="array" ref="G13485">IF(F13485="","",SUM(_xlfn._xlws.FILTER(Balanço[Quantidade],(Balanço[Estoque]=Back!$E$3)*(Balanço[Material]=Back!F13485))))</f>
        <v/>
      </c>
    </row>
    <row r="13486" spans="2:7">
      <c r="B13486" s="32">
        <f>SUMIF(Balanço[Estoque],Back!A13486,Balanço[Quantidade])</f>
        <v>0</v>
      </c>
      <c r="G13486" s="32" t="str" cm="1">
        <f t="array" ref="G13486">IF(F13486="","",SUM(_xlfn._xlws.FILTER(Balanço[Quantidade],(Balanço[Estoque]=Back!$E$3)*(Balanço[Material]=Back!F13486))))</f>
        <v/>
      </c>
    </row>
    <row r="13487" spans="2:7">
      <c r="B13487" s="32">
        <f>SUMIF(Balanço[Estoque],Back!A13487,Balanço[Quantidade])</f>
        <v>0</v>
      </c>
      <c r="G13487" s="32" t="str" cm="1">
        <f t="array" ref="G13487">IF(F13487="","",SUM(_xlfn._xlws.FILTER(Balanço[Quantidade],(Balanço[Estoque]=Back!$E$3)*(Balanço[Material]=Back!F13487))))</f>
        <v/>
      </c>
    </row>
    <row r="13488" spans="2:7">
      <c r="B13488" s="32">
        <f>SUMIF(Balanço[Estoque],Back!A13488,Balanço[Quantidade])</f>
        <v>0</v>
      </c>
      <c r="G13488" s="32" t="str" cm="1">
        <f t="array" ref="G13488">IF(F13488="","",SUM(_xlfn._xlws.FILTER(Balanço[Quantidade],(Balanço[Estoque]=Back!$E$3)*(Balanço[Material]=Back!F13488))))</f>
        <v/>
      </c>
    </row>
    <row r="13489" spans="2:7">
      <c r="B13489" s="32">
        <f>SUMIF(Balanço[Estoque],Back!A13489,Balanço[Quantidade])</f>
        <v>0</v>
      </c>
      <c r="G13489" s="32" t="str" cm="1">
        <f t="array" ref="G13489">IF(F13489="","",SUM(_xlfn._xlws.FILTER(Balanço[Quantidade],(Balanço[Estoque]=Back!$E$3)*(Balanço[Material]=Back!F13489))))</f>
        <v/>
      </c>
    </row>
    <row r="13490" spans="2:7">
      <c r="B13490" s="32">
        <f>SUMIF(Balanço[Estoque],Back!A13490,Balanço[Quantidade])</f>
        <v>0</v>
      </c>
      <c r="G13490" s="32" t="str" cm="1">
        <f t="array" ref="G13490">IF(F13490="","",SUM(_xlfn._xlws.FILTER(Balanço[Quantidade],(Balanço[Estoque]=Back!$E$3)*(Balanço[Material]=Back!F13490))))</f>
        <v/>
      </c>
    </row>
    <row r="13491" spans="2:7">
      <c r="B13491" s="32">
        <f>SUMIF(Balanço[Estoque],Back!A13491,Balanço[Quantidade])</f>
        <v>0</v>
      </c>
      <c r="G13491" s="32" t="str" cm="1">
        <f t="array" ref="G13491">IF(F13491="","",SUM(_xlfn._xlws.FILTER(Balanço[Quantidade],(Balanço[Estoque]=Back!$E$3)*(Balanço[Material]=Back!F13491))))</f>
        <v/>
      </c>
    </row>
    <row r="13492" spans="2:7">
      <c r="B13492" s="32">
        <f>SUMIF(Balanço[Estoque],Back!A13492,Balanço[Quantidade])</f>
        <v>0</v>
      </c>
      <c r="G13492" s="32" t="str" cm="1">
        <f t="array" ref="G13492">IF(F13492="","",SUM(_xlfn._xlws.FILTER(Balanço[Quantidade],(Balanço[Estoque]=Back!$E$3)*(Balanço[Material]=Back!F13492))))</f>
        <v/>
      </c>
    </row>
    <row r="13493" spans="2:7">
      <c r="B13493" s="32">
        <f>SUMIF(Balanço[Estoque],Back!A13493,Balanço[Quantidade])</f>
        <v>0</v>
      </c>
      <c r="G13493" s="32" t="str" cm="1">
        <f t="array" ref="G13493">IF(F13493="","",SUM(_xlfn._xlws.FILTER(Balanço[Quantidade],(Balanço[Estoque]=Back!$E$3)*(Balanço[Material]=Back!F13493))))</f>
        <v/>
      </c>
    </row>
    <row r="13494" spans="2:7">
      <c r="B13494" s="32">
        <f>SUMIF(Balanço[Estoque],Back!A13494,Balanço[Quantidade])</f>
        <v>0</v>
      </c>
      <c r="G13494" s="32" t="str" cm="1">
        <f t="array" ref="G13494">IF(F13494="","",SUM(_xlfn._xlws.FILTER(Balanço[Quantidade],(Balanço[Estoque]=Back!$E$3)*(Balanço[Material]=Back!F13494))))</f>
        <v/>
      </c>
    </row>
    <row r="13495" spans="2:7">
      <c r="B13495" s="32">
        <f>SUMIF(Balanço[Estoque],Back!A13495,Balanço[Quantidade])</f>
        <v>0</v>
      </c>
      <c r="G13495" s="32" t="str" cm="1">
        <f t="array" ref="G13495">IF(F13495="","",SUM(_xlfn._xlws.FILTER(Balanço[Quantidade],(Balanço[Estoque]=Back!$E$3)*(Balanço[Material]=Back!F13495))))</f>
        <v/>
      </c>
    </row>
    <row r="13496" spans="2:7">
      <c r="B13496" s="32">
        <f>SUMIF(Balanço[Estoque],Back!A13496,Balanço[Quantidade])</f>
        <v>0</v>
      </c>
      <c r="G13496" s="32" t="str" cm="1">
        <f t="array" ref="G13496">IF(F13496="","",SUM(_xlfn._xlws.FILTER(Balanço[Quantidade],(Balanço[Estoque]=Back!$E$3)*(Balanço[Material]=Back!F13496))))</f>
        <v/>
      </c>
    </row>
    <row r="13497" spans="2:7">
      <c r="B13497" s="32">
        <f>SUMIF(Balanço[Estoque],Back!A13497,Balanço[Quantidade])</f>
        <v>0</v>
      </c>
      <c r="G13497" s="32" t="str" cm="1">
        <f t="array" ref="G13497">IF(F13497="","",SUM(_xlfn._xlws.FILTER(Balanço[Quantidade],(Balanço[Estoque]=Back!$E$3)*(Balanço[Material]=Back!F13497))))</f>
        <v/>
      </c>
    </row>
    <row r="13498" spans="2:7">
      <c r="B13498" s="32">
        <f>SUMIF(Balanço[Estoque],Back!A13498,Balanço[Quantidade])</f>
        <v>0</v>
      </c>
      <c r="G13498" s="32" t="str" cm="1">
        <f t="array" ref="G13498">IF(F13498="","",SUM(_xlfn._xlws.FILTER(Balanço[Quantidade],(Balanço[Estoque]=Back!$E$3)*(Balanço[Material]=Back!F13498))))</f>
        <v/>
      </c>
    </row>
    <row r="13499" spans="2:7">
      <c r="B13499" s="32">
        <f>SUMIF(Balanço[Estoque],Back!A13499,Balanço[Quantidade])</f>
        <v>0</v>
      </c>
      <c r="G13499" s="32" t="str" cm="1">
        <f t="array" ref="G13499">IF(F13499="","",SUM(_xlfn._xlws.FILTER(Balanço[Quantidade],(Balanço[Estoque]=Back!$E$3)*(Balanço[Material]=Back!F13499))))</f>
        <v/>
      </c>
    </row>
    <row r="13500" spans="2:7">
      <c r="B13500" s="32">
        <f>SUMIF(Balanço[Estoque],Back!A13500,Balanço[Quantidade])</f>
        <v>0</v>
      </c>
      <c r="G13500" s="32" t="str" cm="1">
        <f t="array" ref="G13500">IF(F13500="","",SUM(_xlfn._xlws.FILTER(Balanço[Quantidade],(Balanço[Estoque]=Back!$E$3)*(Balanço[Material]=Back!F13500))))</f>
        <v/>
      </c>
    </row>
    <row r="13501" spans="2:7">
      <c r="B13501" s="32">
        <f>SUMIF(Balanço[Estoque],Back!A13501,Balanço[Quantidade])</f>
        <v>0</v>
      </c>
      <c r="G13501" s="32" t="str" cm="1">
        <f t="array" ref="G13501">IF(F13501="","",SUM(_xlfn._xlws.FILTER(Balanço[Quantidade],(Balanço[Estoque]=Back!$E$3)*(Balanço[Material]=Back!F13501))))</f>
        <v/>
      </c>
    </row>
    <row r="13502" spans="2:7">
      <c r="B13502" s="32">
        <f>SUMIF(Balanço[Estoque],Back!A13502,Balanço[Quantidade])</f>
        <v>0</v>
      </c>
      <c r="G13502" s="32" t="str" cm="1">
        <f t="array" ref="G13502">IF(F13502="","",SUM(_xlfn._xlws.FILTER(Balanço[Quantidade],(Balanço[Estoque]=Back!$E$3)*(Balanço[Material]=Back!F13502))))</f>
        <v/>
      </c>
    </row>
    <row r="13503" spans="2:7">
      <c r="B13503" s="32">
        <f>SUMIF(Balanço[Estoque],Back!A13503,Balanço[Quantidade])</f>
        <v>0</v>
      </c>
      <c r="G13503" s="32" t="str" cm="1">
        <f t="array" ref="G13503">IF(F13503="","",SUM(_xlfn._xlws.FILTER(Balanço[Quantidade],(Balanço[Estoque]=Back!$E$3)*(Balanço[Material]=Back!F13503))))</f>
        <v/>
      </c>
    </row>
    <row r="13504" spans="2:7">
      <c r="B13504" s="32">
        <f>SUMIF(Balanço[Estoque],Back!A13504,Balanço[Quantidade])</f>
        <v>0</v>
      </c>
      <c r="G13504" s="32" t="str" cm="1">
        <f t="array" ref="G13504">IF(F13504="","",SUM(_xlfn._xlws.FILTER(Balanço[Quantidade],(Balanço[Estoque]=Back!$E$3)*(Balanço[Material]=Back!F13504))))</f>
        <v/>
      </c>
    </row>
    <row r="13505" spans="2:7">
      <c r="B13505" s="32">
        <f>SUMIF(Balanço[Estoque],Back!A13505,Balanço[Quantidade])</f>
        <v>0</v>
      </c>
      <c r="G13505" s="32" t="str" cm="1">
        <f t="array" ref="G13505">IF(F13505="","",SUM(_xlfn._xlws.FILTER(Balanço[Quantidade],(Balanço[Estoque]=Back!$E$3)*(Balanço[Material]=Back!F13505))))</f>
        <v/>
      </c>
    </row>
    <row r="13506" spans="2:7">
      <c r="B13506" s="32">
        <f>SUMIF(Balanço[Estoque],Back!A13506,Balanço[Quantidade])</f>
        <v>0</v>
      </c>
      <c r="G13506" s="32" t="str" cm="1">
        <f t="array" ref="G13506">IF(F13506="","",SUM(_xlfn._xlws.FILTER(Balanço[Quantidade],(Balanço[Estoque]=Back!$E$3)*(Balanço[Material]=Back!F13506))))</f>
        <v/>
      </c>
    </row>
    <row r="13507" spans="2:7">
      <c r="B13507" s="32">
        <f>SUMIF(Balanço[Estoque],Back!A13507,Balanço[Quantidade])</f>
        <v>0</v>
      </c>
      <c r="G13507" s="32" t="str" cm="1">
        <f t="array" ref="G13507">IF(F13507="","",SUM(_xlfn._xlws.FILTER(Balanço[Quantidade],(Balanço[Estoque]=Back!$E$3)*(Balanço[Material]=Back!F13507))))</f>
        <v/>
      </c>
    </row>
    <row r="13508" spans="2:7">
      <c r="B13508" s="32">
        <f>SUMIF(Balanço[Estoque],Back!A13508,Balanço[Quantidade])</f>
        <v>0</v>
      </c>
      <c r="G13508" s="32" t="str" cm="1">
        <f t="array" ref="G13508">IF(F13508="","",SUM(_xlfn._xlws.FILTER(Balanço[Quantidade],(Balanço[Estoque]=Back!$E$3)*(Balanço[Material]=Back!F13508))))</f>
        <v/>
      </c>
    </row>
    <row r="13509" spans="2:7">
      <c r="B13509" s="32">
        <f>SUMIF(Balanço[Estoque],Back!A13509,Balanço[Quantidade])</f>
        <v>0</v>
      </c>
      <c r="G13509" s="32" t="str" cm="1">
        <f t="array" ref="G13509">IF(F13509="","",SUM(_xlfn._xlws.FILTER(Balanço[Quantidade],(Balanço[Estoque]=Back!$E$3)*(Balanço[Material]=Back!F13509))))</f>
        <v/>
      </c>
    </row>
    <row r="13510" spans="2:7">
      <c r="B13510" s="32">
        <f>SUMIF(Balanço[Estoque],Back!A13510,Balanço[Quantidade])</f>
        <v>0</v>
      </c>
      <c r="G13510" s="32" t="str" cm="1">
        <f t="array" ref="G13510">IF(F13510="","",SUM(_xlfn._xlws.FILTER(Balanço[Quantidade],(Balanço[Estoque]=Back!$E$3)*(Balanço[Material]=Back!F13510))))</f>
        <v/>
      </c>
    </row>
    <row r="13511" spans="2:7">
      <c r="B13511" s="32">
        <f>SUMIF(Balanço[Estoque],Back!A13511,Balanço[Quantidade])</f>
        <v>0</v>
      </c>
      <c r="G13511" s="32" t="str" cm="1">
        <f t="array" ref="G13511">IF(F13511="","",SUM(_xlfn._xlws.FILTER(Balanço[Quantidade],(Balanço[Estoque]=Back!$E$3)*(Balanço[Material]=Back!F13511))))</f>
        <v/>
      </c>
    </row>
    <row r="13512" spans="2:7">
      <c r="B13512" s="32">
        <f>SUMIF(Balanço[Estoque],Back!A13512,Balanço[Quantidade])</f>
        <v>0</v>
      </c>
      <c r="G13512" s="32" t="str" cm="1">
        <f t="array" ref="G13512">IF(F13512="","",SUM(_xlfn._xlws.FILTER(Balanço[Quantidade],(Balanço[Estoque]=Back!$E$3)*(Balanço[Material]=Back!F13512))))</f>
        <v/>
      </c>
    </row>
    <row r="13513" spans="2:7">
      <c r="B13513" s="32">
        <f>SUMIF(Balanço[Estoque],Back!A13513,Balanço[Quantidade])</f>
        <v>0</v>
      </c>
      <c r="G13513" s="32" t="str" cm="1">
        <f t="array" ref="G13513">IF(F13513="","",SUM(_xlfn._xlws.FILTER(Balanço[Quantidade],(Balanço[Estoque]=Back!$E$3)*(Balanço[Material]=Back!F13513))))</f>
        <v/>
      </c>
    </row>
    <row r="13514" spans="2:7">
      <c r="B13514" s="32">
        <f>SUMIF(Balanço[Estoque],Back!A13514,Balanço[Quantidade])</f>
        <v>0</v>
      </c>
      <c r="G13514" s="32" t="str" cm="1">
        <f t="array" ref="G13514">IF(F13514="","",SUM(_xlfn._xlws.FILTER(Balanço[Quantidade],(Balanço[Estoque]=Back!$E$3)*(Balanço[Material]=Back!F13514))))</f>
        <v/>
      </c>
    </row>
    <row r="13515" spans="2:7">
      <c r="B13515" s="32">
        <f>SUMIF(Balanço[Estoque],Back!A13515,Balanço[Quantidade])</f>
        <v>0</v>
      </c>
      <c r="G13515" s="32" t="str" cm="1">
        <f t="array" ref="G13515">IF(F13515="","",SUM(_xlfn._xlws.FILTER(Balanço[Quantidade],(Balanço[Estoque]=Back!$E$3)*(Balanço[Material]=Back!F13515))))</f>
        <v/>
      </c>
    </row>
    <row r="13516" spans="2:7">
      <c r="B13516" s="32">
        <f>SUMIF(Balanço[Estoque],Back!A13516,Balanço[Quantidade])</f>
        <v>0</v>
      </c>
      <c r="G13516" s="32" t="str" cm="1">
        <f t="array" ref="G13516">IF(F13516="","",SUM(_xlfn._xlws.FILTER(Balanço[Quantidade],(Balanço[Estoque]=Back!$E$3)*(Balanço[Material]=Back!F13516))))</f>
        <v/>
      </c>
    </row>
    <row r="13517" spans="2:7">
      <c r="B13517" s="32">
        <f>SUMIF(Balanço[Estoque],Back!A13517,Balanço[Quantidade])</f>
        <v>0</v>
      </c>
      <c r="G13517" s="32" t="str" cm="1">
        <f t="array" ref="G13517">IF(F13517="","",SUM(_xlfn._xlws.FILTER(Balanço[Quantidade],(Balanço[Estoque]=Back!$E$3)*(Balanço[Material]=Back!F13517))))</f>
        <v/>
      </c>
    </row>
    <row r="13518" spans="2:7">
      <c r="B13518" s="32">
        <f>SUMIF(Balanço[Estoque],Back!A13518,Balanço[Quantidade])</f>
        <v>0</v>
      </c>
      <c r="G13518" s="32" t="str" cm="1">
        <f t="array" ref="G13518">IF(F13518="","",SUM(_xlfn._xlws.FILTER(Balanço[Quantidade],(Balanço[Estoque]=Back!$E$3)*(Balanço[Material]=Back!F13518))))</f>
        <v/>
      </c>
    </row>
    <row r="13519" spans="2:7">
      <c r="B13519" s="32">
        <f>SUMIF(Balanço[Estoque],Back!A13519,Balanço[Quantidade])</f>
        <v>0</v>
      </c>
      <c r="G13519" s="32" t="str" cm="1">
        <f t="array" ref="G13519">IF(F13519="","",SUM(_xlfn._xlws.FILTER(Balanço[Quantidade],(Balanço[Estoque]=Back!$E$3)*(Balanço[Material]=Back!F13519))))</f>
        <v/>
      </c>
    </row>
    <row r="13520" spans="2:7">
      <c r="B13520" s="32">
        <f>SUMIF(Balanço[Estoque],Back!A13520,Balanço[Quantidade])</f>
        <v>0</v>
      </c>
      <c r="G13520" s="32" t="str" cm="1">
        <f t="array" ref="G13520">IF(F13520="","",SUM(_xlfn._xlws.FILTER(Balanço[Quantidade],(Balanço[Estoque]=Back!$E$3)*(Balanço[Material]=Back!F13520))))</f>
        <v/>
      </c>
    </row>
    <row r="13521" spans="2:7">
      <c r="B13521" s="32">
        <f>SUMIF(Balanço[Estoque],Back!A13521,Balanço[Quantidade])</f>
        <v>0</v>
      </c>
      <c r="G13521" s="32" t="str" cm="1">
        <f t="array" ref="G13521">IF(F13521="","",SUM(_xlfn._xlws.FILTER(Balanço[Quantidade],(Balanço[Estoque]=Back!$E$3)*(Balanço[Material]=Back!F13521))))</f>
        <v/>
      </c>
    </row>
    <row r="13522" spans="2:7">
      <c r="B13522" s="32">
        <f>SUMIF(Balanço[Estoque],Back!A13522,Balanço[Quantidade])</f>
        <v>0</v>
      </c>
      <c r="G13522" s="32" t="str" cm="1">
        <f t="array" ref="G13522">IF(F13522="","",SUM(_xlfn._xlws.FILTER(Balanço[Quantidade],(Balanço[Estoque]=Back!$E$3)*(Balanço[Material]=Back!F13522))))</f>
        <v/>
      </c>
    </row>
    <row r="13523" spans="2:7">
      <c r="B13523" s="32">
        <f>SUMIF(Balanço[Estoque],Back!A13523,Balanço[Quantidade])</f>
        <v>0</v>
      </c>
      <c r="G13523" s="32" t="str" cm="1">
        <f t="array" ref="G13523">IF(F13523="","",SUM(_xlfn._xlws.FILTER(Balanço[Quantidade],(Balanço[Estoque]=Back!$E$3)*(Balanço[Material]=Back!F13523))))</f>
        <v/>
      </c>
    </row>
    <row r="13524" spans="2:7">
      <c r="B13524" s="32">
        <f>SUMIF(Balanço[Estoque],Back!A13524,Balanço[Quantidade])</f>
        <v>0</v>
      </c>
      <c r="G13524" s="32" t="str" cm="1">
        <f t="array" ref="G13524">IF(F13524="","",SUM(_xlfn._xlws.FILTER(Balanço[Quantidade],(Balanço[Estoque]=Back!$E$3)*(Balanço[Material]=Back!F13524))))</f>
        <v/>
      </c>
    </row>
    <row r="13525" spans="2:7">
      <c r="B13525" s="32">
        <f>SUMIF(Balanço[Estoque],Back!A13525,Balanço[Quantidade])</f>
        <v>0</v>
      </c>
      <c r="G13525" s="32" t="str" cm="1">
        <f t="array" ref="G13525">IF(F13525="","",SUM(_xlfn._xlws.FILTER(Balanço[Quantidade],(Balanço[Estoque]=Back!$E$3)*(Balanço[Material]=Back!F13525))))</f>
        <v/>
      </c>
    </row>
    <row r="13526" spans="2:7">
      <c r="B13526" s="32">
        <f>SUMIF(Balanço[Estoque],Back!A13526,Balanço[Quantidade])</f>
        <v>0</v>
      </c>
      <c r="G13526" s="32" t="str" cm="1">
        <f t="array" ref="G13526">IF(F13526="","",SUM(_xlfn._xlws.FILTER(Balanço[Quantidade],(Balanço[Estoque]=Back!$E$3)*(Balanço[Material]=Back!F13526))))</f>
        <v/>
      </c>
    </row>
    <row r="13527" spans="2:7">
      <c r="B13527" s="32">
        <f>SUMIF(Balanço[Estoque],Back!A13527,Balanço[Quantidade])</f>
        <v>0</v>
      </c>
      <c r="G13527" s="32" t="str" cm="1">
        <f t="array" ref="G13527">IF(F13527="","",SUM(_xlfn._xlws.FILTER(Balanço[Quantidade],(Balanço[Estoque]=Back!$E$3)*(Balanço[Material]=Back!F13527))))</f>
        <v/>
      </c>
    </row>
    <row r="13528" spans="2:7">
      <c r="B13528" s="32">
        <f>SUMIF(Balanço[Estoque],Back!A13528,Balanço[Quantidade])</f>
        <v>0</v>
      </c>
      <c r="G13528" s="32" t="str" cm="1">
        <f t="array" ref="G13528">IF(F13528="","",SUM(_xlfn._xlws.FILTER(Balanço[Quantidade],(Balanço[Estoque]=Back!$E$3)*(Balanço[Material]=Back!F13528))))</f>
        <v/>
      </c>
    </row>
    <row r="13529" spans="2:7">
      <c r="B13529" s="32">
        <f>SUMIF(Balanço[Estoque],Back!A13529,Balanço[Quantidade])</f>
        <v>0</v>
      </c>
      <c r="G13529" s="32" t="str" cm="1">
        <f t="array" ref="G13529">IF(F13529="","",SUM(_xlfn._xlws.FILTER(Balanço[Quantidade],(Balanço[Estoque]=Back!$E$3)*(Balanço[Material]=Back!F13529))))</f>
        <v/>
      </c>
    </row>
    <row r="13530" spans="2:7">
      <c r="B13530" s="32">
        <f>SUMIF(Balanço[Estoque],Back!A13530,Balanço[Quantidade])</f>
        <v>0</v>
      </c>
      <c r="G13530" s="32" t="str" cm="1">
        <f t="array" ref="G13530">IF(F13530="","",SUM(_xlfn._xlws.FILTER(Balanço[Quantidade],(Balanço[Estoque]=Back!$E$3)*(Balanço[Material]=Back!F13530))))</f>
        <v/>
      </c>
    </row>
    <row r="13531" spans="2:7">
      <c r="B13531" s="32">
        <f>SUMIF(Balanço[Estoque],Back!A13531,Balanço[Quantidade])</f>
        <v>0</v>
      </c>
      <c r="G13531" s="32" t="str" cm="1">
        <f t="array" ref="G13531">IF(F13531="","",SUM(_xlfn._xlws.FILTER(Balanço[Quantidade],(Balanço[Estoque]=Back!$E$3)*(Balanço[Material]=Back!F13531))))</f>
        <v/>
      </c>
    </row>
    <row r="13532" spans="2:7">
      <c r="B13532" s="32">
        <f>SUMIF(Balanço[Estoque],Back!A13532,Balanço[Quantidade])</f>
        <v>0</v>
      </c>
      <c r="G13532" s="32" t="str" cm="1">
        <f t="array" ref="G13532">IF(F13532="","",SUM(_xlfn._xlws.FILTER(Balanço[Quantidade],(Balanço[Estoque]=Back!$E$3)*(Balanço[Material]=Back!F13532))))</f>
        <v/>
      </c>
    </row>
    <row r="13533" spans="2:7">
      <c r="B13533" s="32">
        <f>SUMIF(Balanço[Estoque],Back!A13533,Balanço[Quantidade])</f>
        <v>0</v>
      </c>
      <c r="G13533" s="32" t="str" cm="1">
        <f t="array" ref="G13533">IF(F13533="","",SUM(_xlfn._xlws.FILTER(Balanço[Quantidade],(Balanço[Estoque]=Back!$E$3)*(Balanço[Material]=Back!F13533))))</f>
        <v/>
      </c>
    </row>
    <row r="13534" spans="2:7">
      <c r="B13534" s="32">
        <f>SUMIF(Balanço[Estoque],Back!A13534,Balanço[Quantidade])</f>
        <v>0</v>
      </c>
      <c r="G13534" s="32" t="str" cm="1">
        <f t="array" ref="G13534">IF(F13534="","",SUM(_xlfn._xlws.FILTER(Balanço[Quantidade],(Balanço[Estoque]=Back!$E$3)*(Balanço[Material]=Back!F13534))))</f>
        <v/>
      </c>
    </row>
    <row r="13535" spans="2:7">
      <c r="B13535" s="32">
        <f>SUMIF(Balanço[Estoque],Back!A13535,Balanço[Quantidade])</f>
        <v>0</v>
      </c>
      <c r="G13535" s="32" t="str" cm="1">
        <f t="array" ref="G13535">IF(F13535="","",SUM(_xlfn._xlws.FILTER(Balanço[Quantidade],(Balanço[Estoque]=Back!$E$3)*(Balanço[Material]=Back!F13535))))</f>
        <v/>
      </c>
    </row>
    <row r="13536" spans="2:7">
      <c r="B13536" s="32">
        <f>SUMIF(Balanço[Estoque],Back!A13536,Balanço[Quantidade])</f>
        <v>0</v>
      </c>
      <c r="G13536" s="32" t="str" cm="1">
        <f t="array" ref="G13536">IF(F13536="","",SUM(_xlfn._xlws.FILTER(Balanço[Quantidade],(Balanço[Estoque]=Back!$E$3)*(Balanço[Material]=Back!F13536))))</f>
        <v/>
      </c>
    </row>
    <row r="13537" spans="2:7">
      <c r="B13537" s="32">
        <f>SUMIF(Balanço[Estoque],Back!A13537,Balanço[Quantidade])</f>
        <v>0</v>
      </c>
      <c r="G13537" s="32" t="str" cm="1">
        <f t="array" ref="G13537">IF(F13537="","",SUM(_xlfn._xlws.FILTER(Balanço[Quantidade],(Balanço[Estoque]=Back!$E$3)*(Balanço[Material]=Back!F13537))))</f>
        <v/>
      </c>
    </row>
    <row r="13538" spans="2:7">
      <c r="B13538" s="32">
        <f>SUMIF(Balanço[Estoque],Back!A13538,Balanço[Quantidade])</f>
        <v>0</v>
      </c>
      <c r="G13538" s="32" t="str" cm="1">
        <f t="array" ref="G13538">IF(F13538="","",SUM(_xlfn._xlws.FILTER(Balanço[Quantidade],(Balanço[Estoque]=Back!$E$3)*(Balanço[Material]=Back!F13538))))</f>
        <v/>
      </c>
    </row>
    <row r="13539" spans="2:7">
      <c r="B13539" s="32">
        <f>SUMIF(Balanço[Estoque],Back!A13539,Balanço[Quantidade])</f>
        <v>0</v>
      </c>
      <c r="G13539" s="32" t="str" cm="1">
        <f t="array" ref="G13539">IF(F13539="","",SUM(_xlfn._xlws.FILTER(Balanço[Quantidade],(Balanço[Estoque]=Back!$E$3)*(Balanço[Material]=Back!F13539))))</f>
        <v/>
      </c>
    </row>
    <row r="13540" spans="2:7">
      <c r="B13540" s="32">
        <f>SUMIF(Balanço[Estoque],Back!A13540,Balanço[Quantidade])</f>
        <v>0</v>
      </c>
      <c r="G13540" s="32" t="str" cm="1">
        <f t="array" ref="G13540">IF(F13540="","",SUM(_xlfn._xlws.FILTER(Balanço[Quantidade],(Balanço[Estoque]=Back!$E$3)*(Balanço[Material]=Back!F13540))))</f>
        <v/>
      </c>
    </row>
    <row r="13541" spans="2:7">
      <c r="B13541" s="32">
        <f>SUMIF(Balanço[Estoque],Back!A13541,Balanço[Quantidade])</f>
        <v>0</v>
      </c>
      <c r="G13541" s="32" t="str" cm="1">
        <f t="array" ref="G13541">IF(F13541="","",SUM(_xlfn._xlws.FILTER(Balanço[Quantidade],(Balanço[Estoque]=Back!$E$3)*(Balanço[Material]=Back!F13541))))</f>
        <v/>
      </c>
    </row>
    <row r="13542" spans="2:7">
      <c r="B13542" s="32">
        <f>SUMIF(Balanço[Estoque],Back!A13542,Balanço[Quantidade])</f>
        <v>0</v>
      </c>
      <c r="G13542" s="32" t="str" cm="1">
        <f t="array" ref="G13542">IF(F13542="","",SUM(_xlfn._xlws.FILTER(Balanço[Quantidade],(Balanço[Estoque]=Back!$E$3)*(Balanço[Material]=Back!F13542))))</f>
        <v/>
      </c>
    </row>
    <row r="13543" spans="2:7">
      <c r="B13543" s="32">
        <f>SUMIF(Balanço[Estoque],Back!A13543,Balanço[Quantidade])</f>
        <v>0</v>
      </c>
      <c r="G13543" s="32" t="str" cm="1">
        <f t="array" ref="G13543">IF(F13543="","",SUM(_xlfn._xlws.FILTER(Balanço[Quantidade],(Balanço[Estoque]=Back!$E$3)*(Balanço[Material]=Back!F13543))))</f>
        <v/>
      </c>
    </row>
    <row r="13544" spans="2:7">
      <c r="B13544" s="32">
        <f>SUMIF(Balanço[Estoque],Back!A13544,Balanço[Quantidade])</f>
        <v>0</v>
      </c>
      <c r="G13544" s="32" t="str" cm="1">
        <f t="array" ref="G13544">IF(F13544="","",SUM(_xlfn._xlws.FILTER(Balanço[Quantidade],(Balanço[Estoque]=Back!$E$3)*(Balanço[Material]=Back!F13544))))</f>
        <v/>
      </c>
    </row>
    <row r="13545" spans="2:7">
      <c r="B13545" s="32">
        <f>SUMIF(Balanço[Estoque],Back!A13545,Balanço[Quantidade])</f>
        <v>0</v>
      </c>
      <c r="G13545" s="32" t="str" cm="1">
        <f t="array" ref="G13545">IF(F13545="","",SUM(_xlfn._xlws.FILTER(Balanço[Quantidade],(Balanço[Estoque]=Back!$E$3)*(Balanço[Material]=Back!F13545))))</f>
        <v/>
      </c>
    </row>
    <row r="13546" spans="2:7">
      <c r="B13546" s="32">
        <f>SUMIF(Balanço[Estoque],Back!A13546,Balanço[Quantidade])</f>
        <v>0</v>
      </c>
      <c r="G13546" s="32" t="str" cm="1">
        <f t="array" ref="G13546">IF(F13546="","",SUM(_xlfn._xlws.FILTER(Balanço[Quantidade],(Balanço[Estoque]=Back!$E$3)*(Balanço[Material]=Back!F13546))))</f>
        <v/>
      </c>
    </row>
    <row r="13547" spans="2:7">
      <c r="B13547" s="32">
        <f>SUMIF(Balanço[Estoque],Back!A13547,Balanço[Quantidade])</f>
        <v>0</v>
      </c>
      <c r="G13547" s="32" t="str" cm="1">
        <f t="array" ref="G13547">IF(F13547="","",SUM(_xlfn._xlws.FILTER(Balanço[Quantidade],(Balanço[Estoque]=Back!$E$3)*(Balanço[Material]=Back!F13547))))</f>
        <v/>
      </c>
    </row>
    <row r="13548" spans="2:7">
      <c r="B13548" s="32">
        <f>SUMIF(Balanço[Estoque],Back!A13548,Balanço[Quantidade])</f>
        <v>0</v>
      </c>
      <c r="G13548" s="32" t="str" cm="1">
        <f t="array" ref="G13548">IF(F13548="","",SUM(_xlfn._xlws.FILTER(Balanço[Quantidade],(Balanço[Estoque]=Back!$E$3)*(Balanço[Material]=Back!F13548))))</f>
        <v/>
      </c>
    </row>
    <row r="13549" spans="2:7">
      <c r="B13549" s="32">
        <f>SUMIF(Balanço[Estoque],Back!A13549,Balanço[Quantidade])</f>
        <v>0</v>
      </c>
      <c r="G13549" s="32" t="str" cm="1">
        <f t="array" ref="G13549">IF(F13549="","",SUM(_xlfn._xlws.FILTER(Balanço[Quantidade],(Balanço[Estoque]=Back!$E$3)*(Balanço[Material]=Back!F13549))))</f>
        <v/>
      </c>
    </row>
    <row r="13550" spans="2:7">
      <c r="B13550" s="32">
        <f>SUMIF(Balanço[Estoque],Back!A13550,Balanço[Quantidade])</f>
        <v>0</v>
      </c>
      <c r="G13550" s="32" t="str" cm="1">
        <f t="array" ref="G13550">IF(F13550="","",SUM(_xlfn._xlws.FILTER(Balanço[Quantidade],(Balanço[Estoque]=Back!$E$3)*(Balanço[Material]=Back!F13550))))</f>
        <v/>
      </c>
    </row>
    <row r="13551" spans="2:7">
      <c r="B13551" s="32">
        <f>SUMIF(Balanço[Estoque],Back!A13551,Balanço[Quantidade])</f>
        <v>0</v>
      </c>
      <c r="G13551" s="32" t="str" cm="1">
        <f t="array" ref="G13551">IF(F13551="","",SUM(_xlfn._xlws.FILTER(Balanço[Quantidade],(Balanço[Estoque]=Back!$E$3)*(Balanço[Material]=Back!F13551))))</f>
        <v/>
      </c>
    </row>
    <row r="13552" spans="2:7">
      <c r="B13552" s="32">
        <f>SUMIF(Balanço[Estoque],Back!A13552,Balanço[Quantidade])</f>
        <v>0</v>
      </c>
      <c r="G13552" s="32" t="str" cm="1">
        <f t="array" ref="G13552">IF(F13552="","",SUM(_xlfn._xlws.FILTER(Balanço[Quantidade],(Balanço[Estoque]=Back!$E$3)*(Balanço[Material]=Back!F13552))))</f>
        <v/>
      </c>
    </row>
    <row r="13553" spans="2:7">
      <c r="B13553" s="32">
        <f>SUMIF(Balanço[Estoque],Back!A13553,Balanço[Quantidade])</f>
        <v>0</v>
      </c>
      <c r="G13553" s="32" t="str" cm="1">
        <f t="array" ref="G13553">IF(F13553="","",SUM(_xlfn._xlws.FILTER(Balanço[Quantidade],(Balanço[Estoque]=Back!$E$3)*(Balanço[Material]=Back!F13553))))</f>
        <v/>
      </c>
    </row>
    <row r="13554" spans="2:7">
      <c r="B13554" s="32">
        <f>SUMIF(Balanço[Estoque],Back!A13554,Balanço[Quantidade])</f>
        <v>0</v>
      </c>
      <c r="G13554" s="32" t="str" cm="1">
        <f t="array" ref="G13554">IF(F13554="","",SUM(_xlfn._xlws.FILTER(Balanço[Quantidade],(Balanço[Estoque]=Back!$E$3)*(Balanço[Material]=Back!F13554))))</f>
        <v/>
      </c>
    </row>
    <row r="13555" spans="2:7">
      <c r="B13555" s="32">
        <f>SUMIF(Balanço[Estoque],Back!A13555,Balanço[Quantidade])</f>
        <v>0</v>
      </c>
      <c r="G13555" s="32" t="str" cm="1">
        <f t="array" ref="G13555">IF(F13555="","",SUM(_xlfn._xlws.FILTER(Balanço[Quantidade],(Balanço[Estoque]=Back!$E$3)*(Balanço[Material]=Back!F13555))))</f>
        <v/>
      </c>
    </row>
    <row r="13556" spans="2:7">
      <c r="B13556" s="32">
        <f>SUMIF(Balanço[Estoque],Back!A13556,Balanço[Quantidade])</f>
        <v>0</v>
      </c>
      <c r="G13556" s="32" t="str" cm="1">
        <f t="array" ref="G13556">IF(F13556="","",SUM(_xlfn._xlws.FILTER(Balanço[Quantidade],(Balanço[Estoque]=Back!$E$3)*(Balanço[Material]=Back!F13556))))</f>
        <v/>
      </c>
    </row>
    <row r="13557" spans="2:7">
      <c r="B13557" s="32">
        <f>SUMIF(Balanço[Estoque],Back!A13557,Balanço[Quantidade])</f>
        <v>0</v>
      </c>
      <c r="G13557" s="32" t="str" cm="1">
        <f t="array" ref="G13557">IF(F13557="","",SUM(_xlfn._xlws.FILTER(Balanço[Quantidade],(Balanço[Estoque]=Back!$E$3)*(Balanço[Material]=Back!F13557))))</f>
        <v/>
      </c>
    </row>
    <row r="13558" spans="2:7">
      <c r="B13558" s="32">
        <f>SUMIF(Balanço[Estoque],Back!A13558,Balanço[Quantidade])</f>
        <v>0</v>
      </c>
      <c r="G13558" s="32" t="str" cm="1">
        <f t="array" ref="G13558">IF(F13558="","",SUM(_xlfn._xlws.FILTER(Balanço[Quantidade],(Balanço[Estoque]=Back!$E$3)*(Balanço[Material]=Back!F13558))))</f>
        <v/>
      </c>
    </row>
    <row r="13559" spans="2:7">
      <c r="B13559" s="32">
        <f>SUMIF(Balanço[Estoque],Back!A13559,Balanço[Quantidade])</f>
        <v>0</v>
      </c>
      <c r="G13559" s="32" t="str" cm="1">
        <f t="array" ref="G13559">IF(F13559="","",SUM(_xlfn._xlws.FILTER(Balanço[Quantidade],(Balanço[Estoque]=Back!$E$3)*(Balanço[Material]=Back!F13559))))</f>
        <v/>
      </c>
    </row>
    <row r="13560" spans="2:7">
      <c r="B13560" s="32">
        <f>SUMIF(Balanço[Estoque],Back!A13560,Balanço[Quantidade])</f>
        <v>0</v>
      </c>
      <c r="G13560" s="32" t="str" cm="1">
        <f t="array" ref="G13560">IF(F13560="","",SUM(_xlfn._xlws.FILTER(Balanço[Quantidade],(Balanço[Estoque]=Back!$E$3)*(Balanço[Material]=Back!F13560))))</f>
        <v/>
      </c>
    </row>
    <row r="13561" spans="2:7">
      <c r="B13561" s="32">
        <f>SUMIF(Balanço[Estoque],Back!A13561,Balanço[Quantidade])</f>
        <v>0</v>
      </c>
      <c r="G13561" s="32" t="str" cm="1">
        <f t="array" ref="G13561">IF(F13561="","",SUM(_xlfn._xlws.FILTER(Balanço[Quantidade],(Balanço[Estoque]=Back!$E$3)*(Balanço[Material]=Back!F13561))))</f>
        <v/>
      </c>
    </row>
    <row r="13562" spans="2:7">
      <c r="B13562" s="32">
        <f>SUMIF(Balanço[Estoque],Back!A13562,Balanço[Quantidade])</f>
        <v>0</v>
      </c>
      <c r="G13562" s="32" t="str" cm="1">
        <f t="array" ref="G13562">IF(F13562="","",SUM(_xlfn._xlws.FILTER(Balanço[Quantidade],(Balanço[Estoque]=Back!$E$3)*(Balanço[Material]=Back!F13562))))</f>
        <v/>
      </c>
    </row>
    <row r="13563" spans="2:7">
      <c r="B13563" s="32">
        <f>SUMIF(Balanço[Estoque],Back!A13563,Balanço[Quantidade])</f>
        <v>0</v>
      </c>
      <c r="G13563" s="32" t="str" cm="1">
        <f t="array" ref="G13563">IF(F13563="","",SUM(_xlfn._xlws.FILTER(Balanço[Quantidade],(Balanço[Estoque]=Back!$E$3)*(Balanço[Material]=Back!F13563))))</f>
        <v/>
      </c>
    </row>
    <row r="13564" spans="2:7">
      <c r="B13564" s="32">
        <f>SUMIF(Balanço[Estoque],Back!A13564,Balanço[Quantidade])</f>
        <v>0</v>
      </c>
      <c r="G13564" s="32" t="str" cm="1">
        <f t="array" ref="G13564">IF(F13564="","",SUM(_xlfn._xlws.FILTER(Balanço[Quantidade],(Balanço[Estoque]=Back!$E$3)*(Balanço[Material]=Back!F13564))))</f>
        <v/>
      </c>
    </row>
    <row r="13565" spans="2:7">
      <c r="B13565" s="32">
        <f>SUMIF(Balanço[Estoque],Back!A13565,Balanço[Quantidade])</f>
        <v>0</v>
      </c>
      <c r="G13565" s="32" t="str" cm="1">
        <f t="array" ref="G13565">IF(F13565="","",SUM(_xlfn._xlws.FILTER(Balanço[Quantidade],(Balanço[Estoque]=Back!$E$3)*(Balanço[Material]=Back!F13565))))</f>
        <v/>
      </c>
    </row>
    <row r="13566" spans="2:7">
      <c r="B13566" s="32">
        <f>SUMIF(Balanço[Estoque],Back!A13566,Balanço[Quantidade])</f>
        <v>0</v>
      </c>
      <c r="G13566" s="32" t="str" cm="1">
        <f t="array" ref="G13566">IF(F13566="","",SUM(_xlfn._xlws.FILTER(Balanço[Quantidade],(Balanço[Estoque]=Back!$E$3)*(Balanço[Material]=Back!F13566))))</f>
        <v/>
      </c>
    </row>
    <row r="13567" spans="2:7">
      <c r="B13567" s="32">
        <f>SUMIF(Balanço[Estoque],Back!A13567,Balanço[Quantidade])</f>
        <v>0</v>
      </c>
      <c r="G13567" s="32" t="str" cm="1">
        <f t="array" ref="G13567">IF(F13567="","",SUM(_xlfn._xlws.FILTER(Balanço[Quantidade],(Balanço[Estoque]=Back!$E$3)*(Balanço[Material]=Back!F13567))))</f>
        <v/>
      </c>
    </row>
    <row r="13568" spans="2:7">
      <c r="B13568" s="32">
        <f>SUMIF(Balanço[Estoque],Back!A13568,Balanço[Quantidade])</f>
        <v>0</v>
      </c>
      <c r="G13568" s="32" t="str" cm="1">
        <f t="array" ref="G13568">IF(F13568="","",SUM(_xlfn._xlws.FILTER(Balanço[Quantidade],(Balanço[Estoque]=Back!$E$3)*(Balanço[Material]=Back!F13568))))</f>
        <v/>
      </c>
    </row>
    <row r="13569" spans="2:7">
      <c r="B13569" s="32">
        <f>SUMIF(Balanço[Estoque],Back!A13569,Balanço[Quantidade])</f>
        <v>0</v>
      </c>
      <c r="G13569" s="32" t="str" cm="1">
        <f t="array" ref="G13569">IF(F13569="","",SUM(_xlfn._xlws.FILTER(Balanço[Quantidade],(Balanço[Estoque]=Back!$E$3)*(Balanço[Material]=Back!F13569))))</f>
        <v/>
      </c>
    </row>
    <row r="13570" spans="2:7">
      <c r="B13570" s="32">
        <f>SUMIF(Balanço[Estoque],Back!A13570,Balanço[Quantidade])</f>
        <v>0</v>
      </c>
      <c r="G13570" s="32" t="str" cm="1">
        <f t="array" ref="G13570">IF(F13570="","",SUM(_xlfn._xlws.FILTER(Balanço[Quantidade],(Balanço[Estoque]=Back!$E$3)*(Balanço[Material]=Back!F13570))))</f>
        <v/>
      </c>
    </row>
    <row r="13571" spans="2:7">
      <c r="B13571" s="32">
        <f>SUMIF(Balanço[Estoque],Back!A13571,Balanço[Quantidade])</f>
        <v>0</v>
      </c>
      <c r="G13571" s="32" t="str" cm="1">
        <f t="array" ref="G13571">IF(F13571="","",SUM(_xlfn._xlws.FILTER(Balanço[Quantidade],(Balanço[Estoque]=Back!$E$3)*(Balanço[Material]=Back!F13571))))</f>
        <v/>
      </c>
    </row>
    <row r="13572" spans="2:7">
      <c r="B13572" s="32">
        <f>SUMIF(Balanço[Estoque],Back!A13572,Balanço[Quantidade])</f>
        <v>0</v>
      </c>
      <c r="G13572" s="32" t="str" cm="1">
        <f t="array" ref="G13572">IF(F13572="","",SUM(_xlfn._xlws.FILTER(Balanço[Quantidade],(Balanço[Estoque]=Back!$E$3)*(Balanço[Material]=Back!F13572))))</f>
        <v/>
      </c>
    </row>
    <row r="13573" spans="2:7">
      <c r="B13573" s="32">
        <f>SUMIF(Balanço[Estoque],Back!A13573,Balanço[Quantidade])</f>
        <v>0</v>
      </c>
      <c r="G13573" s="32" t="str" cm="1">
        <f t="array" ref="G13573">IF(F13573="","",SUM(_xlfn._xlws.FILTER(Balanço[Quantidade],(Balanço[Estoque]=Back!$E$3)*(Balanço[Material]=Back!F13573))))</f>
        <v/>
      </c>
    </row>
    <row r="13574" spans="2:7">
      <c r="B13574" s="32">
        <f>SUMIF(Balanço[Estoque],Back!A13574,Balanço[Quantidade])</f>
        <v>0</v>
      </c>
      <c r="G13574" s="32" t="str" cm="1">
        <f t="array" ref="G13574">IF(F13574="","",SUM(_xlfn._xlws.FILTER(Balanço[Quantidade],(Balanço[Estoque]=Back!$E$3)*(Balanço[Material]=Back!F13574))))</f>
        <v/>
      </c>
    </row>
    <row r="13575" spans="2:7">
      <c r="B13575" s="32">
        <f>SUMIF(Balanço[Estoque],Back!A13575,Balanço[Quantidade])</f>
        <v>0</v>
      </c>
      <c r="G13575" s="32" t="str" cm="1">
        <f t="array" ref="G13575">IF(F13575="","",SUM(_xlfn._xlws.FILTER(Balanço[Quantidade],(Balanço[Estoque]=Back!$E$3)*(Balanço[Material]=Back!F13575))))</f>
        <v/>
      </c>
    </row>
    <row r="13576" spans="2:7">
      <c r="B13576" s="32">
        <f>SUMIF(Balanço[Estoque],Back!A13576,Balanço[Quantidade])</f>
        <v>0</v>
      </c>
      <c r="G13576" s="32" t="str" cm="1">
        <f t="array" ref="G13576">IF(F13576="","",SUM(_xlfn._xlws.FILTER(Balanço[Quantidade],(Balanço[Estoque]=Back!$E$3)*(Balanço[Material]=Back!F13576))))</f>
        <v/>
      </c>
    </row>
    <row r="13577" spans="2:7">
      <c r="B13577" s="32">
        <f>SUMIF(Balanço[Estoque],Back!A13577,Balanço[Quantidade])</f>
        <v>0</v>
      </c>
      <c r="G13577" s="32" t="str" cm="1">
        <f t="array" ref="G13577">IF(F13577="","",SUM(_xlfn._xlws.FILTER(Balanço[Quantidade],(Balanço[Estoque]=Back!$E$3)*(Balanço[Material]=Back!F13577))))</f>
        <v/>
      </c>
    </row>
    <row r="13578" spans="2:7">
      <c r="B13578" s="32">
        <f>SUMIF(Balanço[Estoque],Back!A13578,Balanço[Quantidade])</f>
        <v>0</v>
      </c>
      <c r="G13578" s="32" t="str" cm="1">
        <f t="array" ref="G13578">IF(F13578="","",SUM(_xlfn._xlws.FILTER(Balanço[Quantidade],(Balanço[Estoque]=Back!$E$3)*(Balanço[Material]=Back!F13578))))</f>
        <v/>
      </c>
    </row>
    <row r="13579" spans="2:7">
      <c r="B13579" s="32">
        <f>SUMIF(Balanço[Estoque],Back!A13579,Balanço[Quantidade])</f>
        <v>0</v>
      </c>
      <c r="G13579" s="32" t="str" cm="1">
        <f t="array" ref="G13579">IF(F13579="","",SUM(_xlfn._xlws.FILTER(Balanço[Quantidade],(Balanço[Estoque]=Back!$E$3)*(Balanço[Material]=Back!F13579))))</f>
        <v/>
      </c>
    </row>
    <row r="13580" spans="2:7">
      <c r="B13580" s="32">
        <f>SUMIF(Balanço[Estoque],Back!A13580,Balanço[Quantidade])</f>
        <v>0</v>
      </c>
      <c r="G13580" s="32" t="str" cm="1">
        <f t="array" ref="G13580">IF(F13580="","",SUM(_xlfn._xlws.FILTER(Balanço[Quantidade],(Balanço[Estoque]=Back!$E$3)*(Balanço[Material]=Back!F13580))))</f>
        <v/>
      </c>
    </row>
    <row r="13581" spans="2:7">
      <c r="B13581" s="32">
        <f>SUMIF(Balanço[Estoque],Back!A13581,Balanço[Quantidade])</f>
        <v>0</v>
      </c>
      <c r="G13581" s="32" t="str" cm="1">
        <f t="array" ref="G13581">IF(F13581="","",SUM(_xlfn._xlws.FILTER(Balanço[Quantidade],(Balanço[Estoque]=Back!$E$3)*(Balanço[Material]=Back!F13581))))</f>
        <v/>
      </c>
    </row>
    <row r="13582" spans="2:7">
      <c r="B13582" s="32">
        <f>SUMIF(Balanço[Estoque],Back!A13582,Balanço[Quantidade])</f>
        <v>0</v>
      </c>
      <c r="G13582" s="32" t="str" cm="1">
        <f t="array" ref="G13582">IF(F13582="","",SUM(_xlfn._xlws.FILTER(Balanço[Quantidade],(Balanço[Estoque]=Back!$E$3)*(Balanço[Material]=Back!F13582))))</f>
        <v/>
      </c>
    </row>
    <row r="13583" spans="2:7">
      <c r="B13583" s="32">
        <f>SUMIF(Balanço[Estoque],Back!A13583,Balanço[Quantidade])</f>
        <v>0</v>
      </c>
      <c r="G13583" s="32" t="str" cm="1">
        <f t="array" ref="G13583">IF(F13583="","",SUM(_xlfn._xlws.FILTER(Balanço[Quantidade],(Balanço[Estoque]=Back!$E$3)*(Balanço[Material]=Back!F13583))))</f>
        <v/>
      </c>
    </row>
    <row r="13584" spans="2:7">
      <c r="B13584" s="32">
        <f>SUMIF(Balanço[Estoque],Back!A13584,Balanço[Quantidade])</f>
        <v>0</v>
      </c>
      <c r="G13584" s="32" t="str" cm="1">
        <f t="array" ref="G13584">IF(F13584="","",SUM(_xlfn._xlws.FILTER(Balanço[Quantidade],(Balanço[Estoque]=Back!$E$3)*(Balanço[Material]=Back!F13584))))</f>
        <v/>
      </c>
    </row>
    <row r="13585" spans="2:7">
      <c r="B13585" s="32">
        <f>SUMIF(Balanço[Estoque],Back!A13585,Balanço[Quantidade])</f>
        <v>0</v>
      </c>
      <c r="G13585" s="32" t="str" cm="1">
        <f t="array" ref="G13585">IF(F13585="","",SUM(_xlfn._xlws.FILTER(Balanço[Quantidade],(Balanço[Estoque]=Back!$E$3)*(Balanço[Material]=Back!F13585))))</f>
        <v/>
      </c>
    </row>
    <row r="13586" spans="2:7">
      <c r="B13586" s="32">
        <f>SUMIF(Balanço[Estoque],Back!A13586,Balanço[Quantidade])</f>
        <v>0</v>
      </c>
      <c r="G13586" s="32" t="str" cm="1">
        <f t="array" ref="G13586">IF(F13586="","",SUM(_xlfn._xlws.FILTER(Balanço[Quantidade],(Balanço[Estoque]=Back!$E$3)*(Balanço[Material]=Back!F13586))))</f>
        <v/>
      </c>
    </row>
    <row r="13587" spans="2:7">
      <c r="B13587" s="32">
        <f>SUMIF(Balanço[Estoque],Back!A13587,Balanço[Quantidade])</f>
        <v>0</v>
      </c>
      <c r="G13587" s="32" t="str" cm="1">
        <f t="array" ref="G13587">IF(F13587="","",SUM(_xlfn._xlws.FILTER(Balanço[Quantidade],(Balanço[Estoque]=Back!$E$3)*(Balanço[Material]=Back!F13587))))</f>
        <v/>
      </c>
    </row>
    <row r="13588" spans="2:7">
      <c r="B13588" s="32">
        <f>SUMIF(Balanço[Estoque],Back!A13588,Balanço[Quantidade])</f>
        <v>0</v>
      </c>
      <c r="G13588" s="32" t="str" cm="1">
        <f t="array" ref="G13588">IF(F13588="","",SUM(_xlfn._xlws.FILTER(Balanço[Quantidade],(Balanço[Estoque]=Back!$E$3)*(Balanço[Material]=Back!F13588))))</f>
        <v/>
      </c>
    </row>
    <row r="13589" spans="2:7">
      <c r="B13589" s="32">
        <f>SUMIF(Balanço[Estoque],Back!A13589,Balanço[Quantidade])</f>
        <v>0</v>
      </c>
      <c r="G13589" s="32" t="str" cm="1">
        <f t="array" ref="G13589">IF(F13589="","",SUM(_xlfn._xlws.FILTER(Balanço[Quantidade],(Balanço[Estoque]=Back!$E$3)*(Balanço[Material]=Back!F13589))))</f>
        <v/>
      </c>
    </row>
    <row r="13590" spans="2:7">
      <c r="B13590" s="32">
        <f>SUMIF(Balanço[Estoque],Back!A13590,Balanço[Quantidade])</f>
        <v>0</v>
      </c>
      <c r="G13590" s="32" t="str" cm="1">
        <f t="array" ref="G13590">IF(F13590="","",SUM(_xlfn._xlws.FILTER(Balanço[Quantidade],(Balanço[Estoque]=Back!$E$3)*(Balanço[Material]=Back!F13590))))</f>
        <v/>
      </c>
    </row>
    <row r="13591" spans="2:7">
      <c r="B13591" s="32">
        <f>SUMIF(Balanço[Estoque],Back!A13591,Balanço[Quantidade])</f>
        <v>0</v>
      </c>
      <c r="G13591" s="32" t="str" cm="1">
        <f t="array" ref="G13591">IF(F13591="","",SUM(_xlfn._xlws.FILTER(Balanço[Quantidade],(Balanço[Estoque]=Back!$E$3)*(Balanço[Material]=Back!F13591))))</f>
        <v/>
      </c>
    </row>
    <row r="13592" spans="2:7">
      <c r="B13592" s="32">
        <f>SUMIF(Balanço[Estoque],Back!A13592,Balanço[Quantidade])</f>
        <v>0</v>
      </c>
      <c r="G13592" s="32" t="str" cm="1">
        <f t="array" ref="G13592">IF(F13592="","",SUM(_xlfn._xlws.FILTER(Balanço[Quantidade],(Balanço[Estoque]=Back!$E$3)*(Balanço[Material]=Back!F13592))))</f>
        <v/>
      </c>
    </row>
    <row r="13593" spans="2:7">
      <c r="B13593" s="32">
        <f>SUMIF(Balanço[Estoque],Back!A13593,Balanço[Quantidade])</f>
        <v>0</v>
      </c>
      <c r="G13593" s="32" t="str" cm="1">
        <f t="array" ref="G13593">IF(F13593="","",SUM(_xlfn._xlws.FILTER(Balanço[Quantidade],(Balanço[Estoque]=Back!$E$3)*(Balanço[Material]=Back!F13593))))</f>
        <v/>
      </c>
    </row>
    <row r="13594" spans="2:7">
      <c r="B13594" s="32">
        <f>SUMIF(Balanço[Estoque],Back!A13594,Balanço[Quantidade])</f>
        <v>0</v>
      </c>
      <c r="G13594" s="32" t="str" cm="1">
        <f t="array" ref="G13594">IF(F13594="","",SUM(_xlfn._xlws.FILTER(Balanço[Quantidade],(Balanço[Estoque]=Back!$E$3)*(Balanço[Material]=Back!F13594))))</f>
        <v/>
      </c>
    </row>
    <row r="13595" spans="2:7">
      <c r="B13595" s="32">
        <f>SUMIF(Balanço[Estoque],Back!A13595,Balanço[Quantidade])</f>
        <v>0</v>
      </c>
      <c r="G13595" s="32" t="str" cm="1">
        <f t="array" ref="G13595">IF(F13595="","",SUM(_xlfn._xlws.FILTER(Balanço[Quantidade],(Balanço[Estoque]=Back!$E$3)*(Balanço[Material]=Back!F13595))))</f>
        <v/>
      </c>
    </row>
    <row r="13596" spans="2:7">
      <c r="B13596" s="32">
        <f>SUMIF(Balanço[Estoque],Back!A13596,Balanço[Quantidade])</f>
        <v>0</v>
      </c>
      <c r="G13596" s="32" t="str" cm="1">
        <f t="array" ref="G13596">IF(F13596="","",SUM(_xlfn._xlws.FILTER(Balanço[Quantidade],(Balanço[Estoque]=Back!$E$3)*(Balanço[Material]=Back!F13596))))</f>
        <v/>
      </c>
    </row>
    <row r="13597" spans="2:7">
      <c r="B13597" s="32">
        <f>SUMIF(Balanço[Estoque],Back!A13597,Balanço[Quantidade])</f>
        <v>0</v>
      </c>
      <c r="G13597" s="32" t="str" cm="1">
        <f t="array" ref="G13597">IF(F13597="","",SUM(_xlfn._xlws.FILTER(Balanço[Quantidade],(Balanço[Estoque]=Back!$E$3)*(Balanço[Material]=Back!F13597))))</f>
        <v/>
      </c>
    </row>
    <row r="13598" spans="2:7">
      <c r="B13598" s="32">
        <f>SUMIF(Balanço[Estoque],Back!A13598,Balanço[Quantidade])</f>
        <v>0</v>
      </c>
      <c r="G13598" s="32" t="str" cm="1">
        <f t="array" ref="G13598">IF(F13598="","",SUM(_xlfn._xlws.FILTER(Balanço[Quantidade],(Balanço[Estoque]=Back!$E$3)*(Balanço[Material]=Back!F13598))))</f>
        <v/>
      </c>
    </row>
    <row r="13599" spans="2:7">
      <c r="B13599" s="32">
        <f>SUMIF(Balanço[Estoque],Back!A13599,Balanço[Quantidade])</f>
        <v>0</v>
      </c>
      <c r="G13599" s="32" t="str" cm="1">
        <f t="array" ref="G13599">IF(F13599="","",SUM(_xlfn._xlws.FILTER(Balanço[Quantidade],(Balanço[Estoque]=Back!$E$3)*(Balanço[Material]=Back!F13599))))</f>
        <v/>
      </c>
    </row>
    <row r="13600" spans="2:7">
      <c r="B13600" s="32">
        <f>SUMIF(Balanço[Estoque],Back!A13600,Balanço[Quantidade])</f>
        <v>0</v>
      </c>
      <c r="G13600" s="32" t="str" cm="1">
        <f t="array" ref="G13600">IF(F13600="","",SUM(_xlfn._xlws.FILTER(Balanço[Quantidade],(Balanço[Estoque]=Back!$E$3)*(Balanço[Material]=Back!F13600))))</f>
        <v/>
      </c>
    </row>
    <row r="13601" spans="2:7">
      <c r="B13601" s="32">
        <f>SUMIF(Balanço[Estoque],Back!A13601,Balanço[Quantidade])</f>
        <v>0</v>
      </c>
      <c r="G13601" s="32" t="str" cm="1">
        <f t="array" ref="G13601">IF(F13601="","",SUM(_xlfn._xlws.FILTER(Balanço[Quantidade],(Balanço[Estoque]=Back!$E$3)*(Balanço[Material]=Back!F13601))))</f>
        <v/>
      </c>
    </row>
    <row r="13602" spans="2:7">
      <c r="B13602" s="32">
        <f>SUMIF(Balanço[Estoque],Back!A13602,Balanço[Quantidade])</f>
        <v>0</v>
      </c>
      <c r="G13602" s="32" t="str" cm="1">
        <f t="array" ref="G13602">IF(F13602="","",SUM(_xlfn._xlws.FILTER(Balanço[Quantidade],(Balanço[Estoque]=Back!$E$3)*(Balanço[Material]=Back!F13602))))</f>
        <v/>
      </c>
    </row>
    <row r="13603" spans="2:7">
      <c r="B13603" s="32">
        <f>SUMIF(Balanço[Estoque],Back!A13603,Balanço[Quantidade])</f>
        <v>0</v>
      </c>
      <c r="G13603" s="32" t="str" cm="1">
        <f t="array" ref="G13603">IF(F13603="","",SUM(_xlfn._xlws.FILTER(Balanço[Quantidade],(Balanço[Estoque]=Back!$E$3)*(Balanço[Material]=Back!F13603))))</f>
        <v/>
      </c>
    </row>
    <row r="13604" spans="2:7">
      <c r="B13604" s="32">
        <f>SUMIF(Balanço[Estoque],Back!A13604,Balanço[Quantidade])</f>
        <v>0</v>
      </c>
      <c r="G13604" s="32" t="str" cm="1">
        <f t="array" ref="G13604">IF(F13604="","",SUM(_xlfn._xlws.FILTER(Balanço[Quantidade],(Balanço[Estoque]=Back!$E$3)*(Balanço[Material]=Back!F13604))))</f>
        <v/>
      </c>
    </row>
    <row r="13605" spans="2:7">
      <c r="B13605" s="32">
        <f>SUMIF(Balanço[Estoque],Back!A13605,Balanço[Quantidade])</f>
        <v>0</v>
      </c>
      <c r="G13605" s="32" t="str" cm="1">
        <f t="array" ref="G13605">IF(F13605="","",SUM(_xlfn._xlws.FILTER(Balanço[Quantidade],(Balanço[Estoque]=Back!$E$3)*(Balanço[Material]=Back!F13605))))</f>
        <v/>
      </c>
    </row>
    <row r="13606" spans="2:7">
      <c r="B13606" s="32">
        <f>SUMIF(Balanço[Estoque],Back!A13606,Balanço[Quantidade])</f>
        <v>0</v>
      </c>
      <c r="G13606" s="32" t="str" cm="1">
        <f t="array" ref="G13606">IF(F13606="","",SUM(_xlfn._xlws.FILTER(Balanço[Quantidade],(Balanço[Estoque]=Back!$E$3)*(Balanço[Material]=Back!F13606))))</f>
        <v/>
      </c>
    </row>
    <row r="13607" spans="2:7">
      <c r="B13607" s="32">
        <f>SUMIF(Balanço[Estoque],Back!A13607,Balanço[Quantidade])</f>
        <v>0</v>
      </c>
      <c r="G13607" s="32" t="str" cm="1">
        <f t="array" ref="G13607">IF(F13607="","",SUM(_xlfn._xlws.FILTER(Balanço[Quantidade],(Balanço[Estoque]=Back!$E$3)*(Balanço[Material]=Back!F13607))))</f>
        <v/>
      </c>
    </row>
    <row r="13608" spans="2:7">
      <c r="B13608" s="32">
        <f>SUMIF(Balanço[Estoque],Back!A13608,Balanço[Quantidade])</f>
        <v>0</v>
      </c>
      <c r="G13608" s="32" t="str" cm="1">
        <f t="array" ref="G13608">IF(F13608="","",SUM(_xlfn._xlws.FILTER(Balanço[Quantidade],(Balanço[Estoque]=Back!$E$3)*(Balanço[Material]=Back!F13608))))</f>
        <v/>
      </c>
    </row>
    <row r="13609" spans="2:7">
      <c r="B13609" s="32">
        <f>SUMIF(Balanço[Estoque],Back!A13609,Balanço[Quantidade])</f>
        <v>0</v>
      </c>
      <c r="G13609" s="32" t="str" cm="1">
        <f t="array" ref="G13609">IF(F13609="","",SUM(_xlfn._xlws.FILTER(Balanço[Quantidade],(Balanço[Estoque]=Back!$E$3)*(Balanço[Material]=Back!F13609))))</f>
        <v/>
      </c>
    </row>
    <row r="13610" spans="2:7">
      <c r="B13610" s="32">
        <f>SUMIF(Balanço[Estoque],Back!A13610,Balanço[Quantidade])</f>
        <v>0</v>
      </c>
      <c r="G13610" s="32" t="str" cm="1">
        <f t="array" ref="G13610">IF(F13610="","",SUM(_xlfn._xlws.FILTER(Balanço[Quantidade],(Balanço[Estoque]=Back!$E$3)*(Balanço[Material]=Back!F13610))))</f>
        <v/>
      </c>
    </row>
    <row r="13611" spans="2:7">
      <c r="B13611" s="32">
        <f>SUMIF(Balanço[Estoque],Back!A13611,Balanço[Quantidade])</f>
        <v>0</v>
      </c>
      <c r="G13611" s="32" t="str" cm="1">
        <f t="array" ref="G13611">IF(F13611="","",SUM(_xlfn._xlws.FILTER(Balanço[Quantidade],(Balanço[Estoque]=Back!$E$3)*(Balanço[Material]=Back!F13611))))</f>
        <v/>
      </c>
    </row>
    <row r="13612" spans="2:7">
      <c r="B13612" s="32">
        <f>SUMIF(Balanço[Estoque],Back!A13612,Balanço[Quantidade])</f>
        <v>0</v>
      </c>
      <c r="G13612" s="32" t="str" cm="1">
        <f t="array" ref="G13612">IF(F13612="","",SUM(_xlfn._xlws.FILTER(Balanço[Quantidade],(Balanço[Estoque]=Back!$E$3)*(Balanço[Material]=Back!F13612))))</f>
        <v/>
      </c>
    </row>
    <row r="13613" spans="2:7">
      <c r="B13613" s="32">
        <f>SUMIF(Balanço[Estoque],Back!A13613,Balanço[Quantidade])</f>
        <v>0</v>
      </c>
      <c r="G13613" s="32" t="str" cm="1">
        <f t="array" ref="G13613">IF(F13613="","",SUM(_xlfn._xlws.FILTER(Balanço[Quantidade],(Balanço[Estoque]=Back!$E$3)*(Balanço[Material]=Back!F13613))))</f>
        <v/>
      </c>
    </row>
    <row r="13614" spans="2:7">
      <c r="B13614" s="32">
        <f>SUMIF(Balanço[Estoque],Back!A13614,Balanço[Quantidade])</f>
        <v>0</v>
      </c>
      <c r="G13614" s="32" t="str" cm="1">
        <f t="array" ref="G13614">IF(F13614="","",SUM(_xlfn._xlws.FILTER(Balanço[Quantidade],(Balanço[Estoque]=Back!$E$3)*(Balanço[Material]=Back!F13614))))</f>
        <v/>
      </c>
    </row>
    <row r="13615" spans="2:7">
      <c r="B13615" s="32">
        <f>SUMIF(Balanço[Estoque],Back!A13615,Balanço[Quantidade])</f>
        <v>0</v>
      </c>
      <c r="G13615" s="32" t="str" cm="1">
        <f t="array" ref="G13615">IF(F13615="","",SUM(_xlfn._xlws.FILTER(Balanço[Quantidade],(Balanço[Estoque]=Back!$E$3)*(Balanço[Material]=Back!F13615))))</f>
        <v/>
      </c>
    </row>
    <row r="13616" spans="2:7">
      <c r="B13616" s="32">
        <f>SUMIF(Balanço[Estoque],Back!A13616,Balanço[Quantidade])</f>
        <v>0</v>
      </c>
      <c r="G13616" s="32" t="str" cm="1">
        <f t="array" ref="G13616">IF(F13616="","",SUM(_xlfn._xlws.FILTER(Balanço[Quantidade],(Balanço[Estoque]=Back!$E$3)*(Balanço[Material]=Back!F13616))))</f>
        <v/>
      </c>
    </row>
    <row r="13617" spans="2:7">
      <c r="B13617" s="32">
        <f>SUMIF(Balanço[Estoque],Back!A13617,Balanço[Quantidade])</f>
        <v>0</v>
      </c>
      <c r="G13617" s="32" t="str" cm="1">
        <f t="array" ref="G13617">IF(F13617="","",SUM(_xlfn._xlws.FILTER(Balanço[Quantidade],(Balanço[Estoque]=Back!$E$3)*(Balanço[Material]=Back!F13617))))</f>
        <v/>
      </c>
    </row>
    <row r="13618" spans="2:7">
      <c r="B13618" s="32">
        <f>SUMIF(Balanço[Estoque],Back!A13618,Balanço[Quantidade])</f>
        <v>0</v>
      </c>
      <c r="G13618" s="32" t="str" cm="1">
        <f t="array" ref="G13618">IF(F13618="","",SUM(_xlfn._xlws.FILTER(Balanço[Quantidade],(Balanço[Estoque]=Back!$E$3)*(Balanço[Material]=Back!F13618))))</f>
        <v/>
      </c>
    </row>
    <row r="13619" spans="2:7">
      <c r="B13619" s="32">
        <f>SUMIF(Balanço[Estoque],Back!A13619,Balanço[Quantidade])</f>
        <v>0</v>
      </c>
      <c r="G13619" s="32" t="str" cm="1">
        <f t="array" ref="G13619">IF(F13619="","",SUM(_xlfn._xlws.FILTER(Balanço[Quantidade],(Balanço[Estoque]=Back!$E$3)*(Balanço[Material]=Back!F13619))))</f>
        <v/>
      </c>
    </row>
    <row r="13620" spans="2:7">
      <c r="B13620" s="32">
        <f>SUMIF(Balanço[Estoque],Back!A13620,Balanço[Quantidade])</f>
        <v>0</v>
      </c>
      <c r="G13620" s="32" t="str" cm="1">
        <f t="array" ref="G13620">IF(F13620="","",SUM(_xlfn._xlws.FILTER(Balanço[Quantidade],(Balanço[Estoque]=Back!$E$3)*(Balanço[Material]=Back!F13620))))</f>
        <v/>
      </c>
    </row>
    <row r="13621" spans="2:7">
      <c r="B13621" s="32">
        <f>SUMIF(Balanço[Estoque],Back!A13621,Balanço[Quantidade])</f>
        <v>0</v>
      </c>
      <c r="G13621" s="32" t="str" cm="1">
        <f t="array" ref="G13621">IF(F13621="","",SUM(_xlfn._xlws.FILTER(Balanço[Quantidade],(Balanço[Estoque]=Back!$E$3)*(Balanço[Material]=Back!F13621))))</f>
        <v/>
      </c>
    </row>
    <row r="13622" spans="2:7">
      <c r="B13622" s="32">
        <f>SUMIF(Balanço[Estoque],Back!A13622,Balanço[Quantidade])</f>
        <v>0</v>
      </c>
      <c r="G13622" s="32" t="str" cm="1">
        <f t="array" ref="G13622">IF(F13622="","",SUM(_xlfn._xlws.FILTER(Balanço[Quantidade],(Balanço[Estoque]=Back!$E$3)*(Balanço[Material]=Back!F13622))))</f>
        <v/>
      </c>
    </row>
    <row r="13623" spans="2:7">
      <c r="B13623" s="32">
        <f>SUMIF(Balanço[Estoque],Back!A13623,Balanço[Quantidade])</f>
        <v>0</v>
      </c>
      <c r="G13623" s="32" t="str" cm="1">
        <f t="array" ref="G13623">IF(F13623="","",SUM(_xlfn._xlws.FILTER(Balanço[Quantidade],(Balanço[Estoque]=Back!$E$3)*(Balanço[Material]=Back!F13623))))</f>
        <v/>
      </c>
    </row>
    <row r="13624" spans="2:7">
      <c r="B13624" s="32">
        <f>SUMIF(Balanço[Estoque],Back!A13624,Balanço[Quantidade])</f>
        <v>0</v>
      </c>
      <c r="G13624" s="32" t="str" cm="1">
        <f t="array" ref="G13624">IF(F13624="","",SUM(_xlfn._xlws.FILTER(Balanço[Quantidade],(Balanço[Estoque]=Back!$E$3)*(Balanço[Material]=Back!F13624))))</f>
        <v/>
      </c>
    </row>
    <row r="13625" spans="2:7">
      <c r="B13625" s="32">
        <f>SUMIF(Balanço[Estoque],Back!A13625,Balanço[Quantidade])</f>
        <v>0</v>
      </c>
      <c r="G13625" s="32" t="str" cm="1">
        <f t="array" ref="G13625">IF(F13625="","",SUM(_xlfn._xlws.FILTER(Balanço[Quantidade],(Balanço[Estoque]=Back!$E$3)*(Balanço[Material]=Back!F13625))))</f>
        <v/>
      </c>
    </row>
    <row r="13626" spans="2:7">
      <c r="B13626" s="32">
        <f>SUMIF(Balanço[Estoque],Back!A13626,Balanço[Quantidade])</f>
        <v>0</v>
      </c>
      <c r="G13626" s="32" t="str" cm="1">
        <f t="array" ref="G13626">IF(F13626="","",SUM(_xlfn._xlws.FILTER(Balanço[Quantidade],(Balanço[Estoque]=Back!$E$3)*(Balanço[Material]=Back!F13626))))</f>
        <v/>
      </c>
    </row>
    <row r="13627" spans="2:7">
      <c r="B13627" s="32">
        <f>SUMIF(Balanço[Estoque],Back!A13627,Balanço[Quantidade])</f>
        <v>0</v>
      </c>
      <c r="G13627" s="32" t="str" cm="1">
        <f t="array" ref="G13627">IF(F13627="","",SUM(_xlfn._xlws.FILTER(Balanço[Quantidade],(Balanço[Estoque]=Back!$E$3)*(Balanço[Material]=Back!F13627))))</f>
        <v/>
      </c>
    </row>
    <row r="13628" spans="2:7">
      <c r="B13628" s="32">
        <f>SUMIF(Balanço[Estoque],Back!A13628,Balanço[Quantidade])</f>
        <v>0</v>
      </c>
      <c r="G13628" s="32" t="str" cm="1">
        <f t="array" ref="G13628">IF(F13628="","",SUM(_xlfn._xlws.FILTER(Balanço[Quantidade],(Balanço[Estoque]=Back!$E$3)*(Balanço[Material]=Back!F13628))))</f>
        <v/>
      </c>
    </row>
    <row r="13629" spans="2:7">
      <c r="B13629" s="32">
        <f>SUMIF(Balanço[Estoque],Back!A13629,Balanço[Quantidade])</f>
        <v>0</v>
      </c>
      <c r="G13629" s="32" t="str" cm="1">
        <f t="array" ref="G13629">IF(F13629="","",SUM(_xlfn._xlws.FILTER(Balanço[Quantidade],(Balanço[Estoque]=Back!$E$3)*(Balanço[Material]=Back!F13629))))</f>
        <v/>
      </c>
    </row>
    <row r="13630" spans="2:7">
      <c r="B13630" s="32">
        <f>SUMIF(Balanço[Estoque],Back!A13630,Balanço[Quantidade])</f>
        <v>0</v>
      </c>
      <c r="G13630" s="32" t="str" cm="1">
        <f t="array" ref="G13630">IF(F13630="","",SUM(_xlfn._xlws.FILTER(Balanço[Quantidade],(Balanço[Estoque]=Back!$E$3)*(Balanço[Material]=Back!F13630))))</f>
        <v/>
      </c>
    </row>
    <row r="13631" spans="2:7">
      <c r="B13631" s="32">
        <f>SUMIF(Balanço[Estoque],Back!A13631,Balanço[Quantidade])</f>
        <v>0</v>
      </c>
      <c r="G13631" s="32" t="str" cm="1">
        <f t="array" ref="G13631">IF(F13631="","",SUM(_xlfn._xlws.FILTER(Balanço[Quantidade],(Balanço[Estoque]=Back!$E$3)*(Balanço[Material]=Back!F13631))))</f>
        <v/>
      </c>
    </row>
    <row r="13632" spans="2:7">
      <c r="B13632" s="32">
        <f>SUMIF(Balanço[Estoque],Back!A13632,Balanço[Quantidade])</f>
        <v>0</v>
      </c>
      <c r="G13632" s="32" t="str" cm="1">
        <f t="array" ref="G13632">IF(F13632="","",SUM(_xlfn._xlws.FILTER(Balanço[Quantidade],(Balanço[Estoque]=Back!$E$3)*(Balanço[Material]=Back!F13632))))</f>
        <v/>
      </c>
    </row>
    <row r="13633" spans="2:7">
      <c r="B13633" s="32">
        <f>SUMIF(Balanço[Estoque],Back!A13633,Balanço[Quantidade])</f>
        <v>0</v>
      </c>
      <c r="G13633" s="32" t="str" cm="1">
        <f t="array" ref="G13633">IF(F13633="","",SUM(_xlfn._xlws.FILTER(Balanço[Quantidade],(Balanço[Estoque]=Back!$E$3)*(Balanço[Material]=Back!F13633))))</f>
        <v/>
      </c>
    </row>
    <row r="13634" spans="2:7">
      <c r="B13634" s="32">
        <f>SUMIF(Balanço[Estoque],Back!A13634,Balanço[Quantidade])</f>
        <v>0</v>
      </c>
      <c r="G13634" s="32" t="str" cm="1">
        <f t="array" ref="G13634">IF(F13634="","",SUM(_xlfn._xlws.FILTER(Balanço[Quantidade],(Balanço[Estoque]=Back!$E$3)*(Balanço[Material]=Back!F13634))))</f>
        <v/>
      </c>
    </row>
    <row r="13635" spans="2:7">
      <c r="B13635" s="32">
        <f>SUMIF(Balanço[Estoque],Back!A13635,Balanço[Quantidade])</f>
        <v>0</v>
      </c>
      <c r="G13635" s="32" t="str" cm="1">
        <f t="array" ref="G13635">IF(F13635="","",SUM(_xlfn._xlws.FILTER(Balanço[Quantidade],(Balanço[Estoque]=Back!$E$3)*(Balanço[Material]=Back!F13635))))</f>
        <v/>
      </c>
    </row>
    <row r="13636" spans="2:7">
      <c r="B13636" s="32">
        <f>SUMIF(Balanço[Estoque],Back!A13636,Balanço[Quantidade])</f>
        <v>0</v>
      </c>
      <c r="G13636" s="32" t="str" cm="1">
        <f t="array" ref="G13636">IF(F13636="","",SUM(_xlfn._xlws.FILTER(Balanço[Quantidade],(Balanço[Estoque]=Back!$E$3)*(Balanço[Material]=Back!F13636))))</f>
        <v/>
      </c>
    </row>
    <row r="13637" spans="2:7">
      <c r="B13637" s="32">
        <f>SUMIF(Balanço[Estoque],Back!A13637,Balanço[Quantidade])</f>
        <v>0</v>
      </c>
      <c r="G13637" s="32" t="str" cm="1">
        <f t="array" ref="G13637">IF(F13637="","",SUM(_xlfn._xlws.FILTER(Balanço[Quantidade],(Balanço[Estoque]=Back!$E$3)*(Balanço[Material]=Back!F13637))))</f>
        <v/>
      </c>
    </row>
    <row r="13638" spans="2:7">
      <c r="B13638" s="32">
        <f>SUMIF(Balanço[Estoque],Back!A13638,Balanço[Quantidade])</f>
        <v>0</v>
      </c>
      <c r="G13638" s="32" t="str" cm="1">
        <f t="array" ref="G13638">IF(F13638="","",SUM(_xlfn._xlws.FILTER(Balanço[Quantidade],(Balanço[Estoque]=Back!$E$3)*(Balanço[Material]=Back!F13638))))</f>
        <v/>
      </c>
    </row>
    <row r="13639" spans="2:7">
      <c r="B13639" s="32">
        <f>SUMIF(Balanço[Estoque],Back!A13639,Balanço[Quantidade])</f>
        <v>0</v>
      </c>
      <c r="G13639" s="32" t="str" cm="1">
        <f t="array" ref="G13639">IF(F13639="","",SUM(_xlfn._xlws.FILTER(Balanço[Quantidade],(Balanço[Estoque]=Back!$E$3)*(Balanço[Material]=Back!F13639))))</f>
        <v/>
      </c>
    </row>
    <row r="13640" spans="2:7">
      <c r="B13640" s="32">
        <f>SUMIF(Balanço[Estoque],Back!A13640,Balanço[Quantidade])</f>
        <v>0</v>
      </c>
      <c r="G13640" s="32" t="str" cm="1">
        <f t="array" ref="G13640">IF(F13640="","",SUM(_xlfn._xlws.FILTER(Balanço[Quantidade],(Balanço[Estoque]=Back!$E$3)*(Balanço[Material]=Back!F13640))))</f>
        <v/>
      </c>
    </row>
    <row r="13641" spans="2:7">
      <c r="B13641" s="32">
        <f>SUMIF(Balanço[Estoque],Back!A13641,Balanço[Quantidade])</f>
        <v>0</v>
      </c>
      <c r="G13641" s="32" t="str" cm="1">
        <f t="array" ref="G13641">IF(F13641="","",SUM(_xlfn._xlws.FILTER(Balanço[Quantidade],(Balanço[Estoque]=Back!$E$3)*(Balanço[Material]=Back!F13641))))</f>
        <v/>
      </c>
    </row>
    <row r="13642" spans="2:7">
      <c r="B13642" s="32">
        <f>SUMIF(Balanço[Estoque],Back!A13642,Balanço[Quantidade])</f>
        <v>0</v>
      </c>
      <c r="G13642" s="32" t="str" cm="1">
        <f t="array" ref="G13642">IF(F13642="","",SUM(_xlfn._xlws.FILTER(Balanço[Quantidade],(Balanço[Estoque]=Back!$E$3)*(Balanço[Material]=Back!F13642))))</f>
        <v/>
      </c>
    </row>
    <row r="13643" spans="2:7">
      <c r="B13643" s="32">
        <f>SUMIF(Balanço[Estoque],Back!A13643,Balanço[Quantidade])</f>
        <v>0</v>
      </c>
      <c r="G13643" s="32" t="str" cm="1">
        <f t="array" ref="G13643">IF(F13643="","",SUM(_xlfn._xlws.FILTER(Balanço[Quantidade],(Balanço[Estoque]=Back!$E$3)*(Balanço[Material]=Back!F13643))))</f>
        <v/>
      </c>
    </row>
    <row r="13644" spans="2:7">
      <c r="B13644" s="32">
        <f>SUMIF(Balanço[Estoque],Back!A13644,Balanço[Quantidade])</f>
        <v>0</v>
      </c>
      <c r="G13644" s="32" t="str" cm="1">
        <f t="array" ref="G13644">IF(F13644="","",SUM(_xlfn._xlws.FILTER(Balanço[Quantidade],(Balanço[Estoque]=Back!$E$3)*(Balanço[Material]=Back!F13644))))</f>
        <v/>
      </c>
    </row>
    <row r="13645" spans="2:7">
      <c r="B13645" s="32">
        <f>SUMIF(Balanço[Estoque],Back!A13645,Balanço[Quantidade])</f>
        <v>0</v>
      </c>
      <c r="G13645" s="32" t="str" cm="1">
        <f t="array" ref="G13645">IF(F13645="","",SUM(_xlfn._xlws.FILTER(Balanço[Quantidade],(Balanço[Estoque]=Back!$E$3)*(Balanço[Material]=Back!F13645))))</f>
        <v/>
      </c>
    </row>
    <row r="13646" spans="2:7">
      <c r="B13646" s="32">
        <f>SUMIF(Balanço[Estoque],Back!A13646,Balanço[Quantidade])</f>
        <v>0</v>
      </c>
      <c r="G13646" s="32" t="str" cm="1">
        <f t="array" ref="G13646">IF(F13646="","",SUM(_xlfn._xlws.FILTER(Balanço[Quantidade],(Balanço[Estoque]=Back!$E$3)*(Balanço[Material]=Back!F13646))))</f>
        <v/>
      </c>
    </row>
    <row r="13647" spans="2:7">
      <c r="B13647" s="32">
        <f>SUMIF(Balanço[Estoque],Back!A13647,Balanço[Quantidade])</f>
        <v>0</v>
      </c>
      <c r="G13647" s="32" t="str" cm="1">
        <f t="array" ref="G13647">IF(F13647="","",SUM(_xlfn._xlws.FILTER(Balanço[Quantidade],(Balanço[Estoque]=Back!$E$3)*(Balanço[Material]=Back!F13647))))</f>
        <v/>
      </c>
    </row>
    <row r="13648" spans="2:7">
      <c r="B13648" s="32">
        <f>SUMIF(Balanço[Estoque],Back!A13648,Balanço[Quantidade])</f>
        <v>0</v>
      </c>
      <c r="G13648" s="32" t="str" cm="1">
        <f t="array" ref="G13648">IF(F13648="","",SUM(_xlfn._xlws.FILTER(Balanço[Quantidade],(Balanço[Estoque]=Back!$E$3)*(Balanço[Material]=Back!F13648))))</f>
        <v/>
      </c>
    </row>
    <row r="13649" spans="2:7">
      <c r="B13649" s="32">
        <f>SUMIF(Balanço[Estoque],Back!A13649,Balanço[Quantidade])</f>
        <v>0</v>
      </c>
      <c r="G13649" s="32" t="str" cm="1">
        <f t="array" ref="G13649">IF(F13649="","",SUM(_xlfn._xlws.FILTER(Balanço[Quantidade],(Balanço[Estoque]=Back!$E$3)*(Balanço[Material]=Back!F13649))))</f>
        <v/>
      </c>
    </row>
    <row r="13650" spans="2:7">
      <c r="B13650" s="32">
        <f>SUMIF(Balanço[Estoque],Back!A13650,Balanço[Quantidade])</f>
        <v>0</v>
      </c>
      <c r="G13650" s="32" t="str" cm="1">
        <f t="array" ref="G13650">IF(F13650="","",SUM(_xlfn._xlws.FILTER(Balanço[Quantidade],(Balanço[Estoque]=Back!$E$3)*(Balanço[Material]=Back!F13650))))</f>
        <v/>
      </c>
    </row>
    <row r="13651" spans="2:7">
      <c r="B13651" s="32">
        <f>SUMIF(Balanço[Estoque],Back!A13651,Balanço[Quantidade])</f>
        <v>0</v>
      </c>
      <c r="G13651" s="32" t="str" cm="1">
        <f t="array" ref="G13651">IF(F13651="","",SUM(_xlfn._xlws.FILTER(Balanço[Quantidade],(Balanço[Estoque]=Back!$E$3)*(Balanço[Material]=Back!F13651))))</f>
        <v/>
      </c>
    </row>
    <row r="13652" spans="2:7">
      <c r="B13652" s="32">
        <f>SUMIF(Balanço[Estoque],Back!A13652,Balanço[Quantidade])</f>
        <v>0</v>
      </c>
      <c r="G13652" s="32" t="str" cm="1">
        <f t="array" ref="G13652">IF(F13652="","",SUM(_xlfn._xlws.FILTER(Balanço[Quantidade],(Balanço[Estoque]=Back!$E$3)*(Balanço[Material]=Back!F13652))))</f>
        <v/>
      </c>
    </row>
    <row r="13653" spans="2:7">
      <c r="B13653" s="32">
        <f>SUMIF(Balanço[Estoque],Back!A13653,Balanço[Quantidade])</f>
        <v>0</v>
      </c>
      <c r="G13653" s="32" t="str" cm="1">
        <f t="array" ref="G13653">IF(F13653="","",SUM(_xlfn._xlws.FILTER(Balanço[Quantidade],(Balanço[Estoque]=Back!$E$3)*(Balanço[Material]=Back!F13653))))</f>
        <v/>
      </c>
    </row>
    <row r="13654" spans="2:7">
      <c r="B13654" s="32">
        <f>SUMIF(Balanço[Estoque],Back!A13654,Balanço[Quantidade])</f>
        <v>0</v>
      </c>
      <c r="G13654" s="32" t="str" cm="1">
        <f t="array" ref="G13654">IF(F13654="","",SUM(_xlfn._xlws.FILTER(Balanço[Quantidade],(Balanço[Estoque]=Back!$E$3)*(Balanço[Material]=Back!F13654))))</f>
        <v/>
      </c>
    </row>
    <row r="13655" spans="2:7">
      <c r="B13655" s="32">
        <f>SUMIF(Balanço[Estoque],Back!A13655,Balanço[Quantidade])</f>
        <v>0</v>
      </c>
      <c r="G13655" s="32" t="str" cm="1">
        <f t="array" ref="G13655">IF(F13655="","",SUM(_xlfn._xlws.FILTER(Balanço[Quantidade],(Balanço[Estoque]=Back!$E$3)*(Balanço[Material]=Back!F13655))))</f>
        <v/>
      </c>
    </row>
    <row r="13656" spans="2:7">
      <c r="B13656" s="32">
        <f>SUMIF(Balanço[Estoque],Back!A13656,Balanço[Quantidade])</f>
        <v>0</v>
      </c>
      <c r="G13656" s="32" t="str" cm="1">
        <f t="array" ref="G13656">IF(F13656="","",SUM(_xlfn._xlws.FILTER(Balanço[Quantidade],(Balanço[Estoque]=Back!$E$3)*(Balanço[Material]=Back!F13656))))</f>
        <v/>
      </c>
    </row>
    <row r="13657" spans="2:7">
      <c r="B13657" s="32">
        <f>SUMIF(Balanço[Estoque],Back!A13657,Balanço[Quantidade])</f>
        <v>0</v>
      </c>
      <c r="G13657" s="32" t="str" cm="1">
        <f t="array" ref="G13657">IF(F13657="","",SUM(_xlfn._xlws.FILTER(Balanço[Quantidade],(Balanço[Estoque]=Back!$E$3)*(Balanço[Material]=Back!F13657))))</f>
        <v/>
      </c>
    </row>
    <row r="13658" spans="2:7">
      <c r="B13658" s="32">
        <f>SUMIF(Balanço[Estoque],Back!A13658,Balanço[Quantidade])</f>
        <v>0</v>
      </c>
      <c r="G13658" s="32" t="str" cm="1">
        <f t="array" ref="G13658">IF(F13658="","",SUM(_xlfn._xlws.FILTER(Balanço[Quantidade],(Balanço[Estoque]=Back!$E$3)*(Balanço[Material]=Back!F13658))))</f>
        <v/>
      </c>
    </row>
    <row r="13659" spans="2:7">
      <c r="B13659" s="32">
        <f>SUMIF(Balanço[Estoque],Back!A13659,Balanço[Quantidade])</f>
        <v>0</v>
      </c>
      <c r="G13659" s="32" t="str" cm="1">
        <f t="array" ref="G13659">IF(F13659="","",SUM(_xlfn._xlws.FILTER(Balanço[Quantidade],(Balanço[Estoque]=Back!$E$3)*(Balanço[Material]=Back!F13659))))</f>
        <v/>
      </c>
    </row>
    <row r="13660" spans="2:7">
      <c r="B13660" s="32">
        <f>SUMIF(Balanço[Estoque],Back!A13660,Balanço[Quantidade])</f>
        <v>0</v>
      </c>
      <c r="G13660" s="32" t="str" cm="1">
        <f t="array" ref="G13660">IF(F13660="","",SUM(_xlfn._xlws.FILTER(Balanço[Quantidade],(Balanço[Estoque]=Back!$E$3)*(Balanço[Material]=Back!F13660))))</f>
        <v/>
      </c>
    </row>
    <row r="13661" spans="2:7">
      <c r="B13661" s="32">
        <f>SUMIF(Balanço[Estoque],Back!A13661,Balanço[Quantidade])</f>
        <v>0</v>
      </c>
      <c r="G13661" s="32" t="str" cm="1">
        <f t="array" ref="G13661">IF(F13661="","",SUM(_xlfn._xlws.FILTER(Balanço[Quantidade],(Balanço[Estoque]=Back!$E$3)*(Balanço[Material]=Back!F13661))))</f>
        <v/>
      </c>
    </row>
    <row r="13662" spans="2:7">
      <c r="B13662" s="32">
        <f>SUMIF(Balanço[Estoque],Back!A13662,Balanço[Quantidade])</f>
        <v>0</v>
      </c>
      <c r="G13662" s="32" t="str" cm="1">
        <f t="array" ref="G13662">IF(F13662="","",SUM(_xlfn._xlws.FILTER(Balanço[Quantidade],(Balanço[Estoque]=Back!$E$3)*(Balanço[Material]=Back!F13662))))</f>
        <v/>
      </c>
    </row>
    <row r="13663" spans="2:7">
      <c r="B13663" s="32">
        <f>SUMIF(Balanço[Estoque],Back!A13663,Balanço[Quantidade])</f>
        <v>0</v>
      </c>
      <c r="G13663" s="32" t="str" cm="1">
        <f t="array" ref="G13663">IF(F13663="","",SUM(_xlfn._xlws.FILTER(Balanço[Quantidade],(Balanço[Estoque]=Back!$E$3)*(Balanço[Material]=Back!F13663))))</f>
        <v/>
      </c>
    </row>
    <row r="13664" spans="2:7">
      <c r="B13664" s="32">
        <f>SUMIF(Balanço[Estoque],Back!A13664,Balanço[Quantidade])</f>
        <v>0</v>
      </c>
      <c r="G13664" s="32" t="str" cm="1">
        <f t="array" ref="G13664">IF(F13664="","",SUM(_xlfn._xlws.FILTER(Balanço[Quantidade],(Balanço[Estoque]=Back!$E$3)*(Balanço[Material]=Back!F13664))))</f>
        <v/>
      </c>
    </row>
    <row r="13665" spans="2:7">
      <c r="B13665" s="32">
        <f>SUMIF(Balanço[Estoque],Back!A13665,Balanço[Quantidade])</f>
        <v>0</v>
      </c>
      <c r="G13665" s="32" t="str" cm="1">
        <f t="array" ref="G13665">IF(F13665="","",SUM(_xlfn._xlws.FILTER(Balanço[Quantidade],(Balanço[Estoque]=Back!$E$3)*(Balanço[Material]=Back!F13665))))</f>
        <v/>
      </c>
    </row>
    <row r="13666" spans="2:7">
      <c r="B13666" s="32">
        <f>SUMIF(Balanço[Estoque],Back!A13666,Balanço[Quantidade])</f>
        <v>0</v>
      </c>
      <c r="G13666" s="32" t="str" cm="1">
        <f t="array" ref="G13666">IF(F13666="","",SUM(_xlfn._xlws.FILTER(Balanço[Quantidade],(Balanço[Estoque]=Back!$E$3)*(Balanço[Material]=Back!F13666))))</f>
        <v/>
      </c>
    </row>
    <row r="13667" spans="2:7">
      <c r="B13667" s="32">
        <f>SUMIF(Balanço[Estoque],Back!A13667,Balanço[Quantidade])</f>
        <v>0</v>
      </c>
      <c r="G13667" s="32" t="str" cm="1">
        <f t="array" ref="G13667">IF(F13667="","",SUM(_xlfn._xlws.FILTER(Balanço[Quantidade],(Balanço[Estoque]=Back!$E$3)*(Balanço[Material]=Back!F13667))))</f>
        <v/>
      </c>
    </row>
    <row r="13668" spans="2:7">
      <c r="B13668" s="32">
        <f>SUMIF(Balanço[Estoque],Back!A13668,Balanço[Quantidade])</f>
        <v>0</v>
      </c>
      <c r="G13668" s="32" t="str" cm="1">
        <f t="array" ref="G13668">IF(F13668="","",SUM(_xlfn._xlws.FILTER(Balanço[Quantidade],(Balanço[Estoque]=Back!$E$3)*(Balanço[Material]=Back!F13668))))</f>
        <v/>
      </c>
    </row>
    <row r="13669" spans="2:7">
      <c r="B13669" s="32">
        <f>SUMIF(Balanço[Estoque],Back!A13669,Balanço[Quantidade])</f>
        <v>0</v>
      </c>
      <c r="G13669" s="32" t="str" cm="1">
        <f t="array" ref="G13669">IF(F13669="","",SUM(_xlfn._xlws.FILTER(Balanço[Quantidade],(Balanço[Estoque]=Back!$E$3)*(Balanço[Material]=Back!F13669))))</f>
        <v/>
      </c>
    </row>
    <row r="13670" spans="2:7">
      <c r="B13670" s="32">
        <f>SUMIF(Balanço[Estoque],Back!A13670,Balanço[Quantidade])</f>
        <v>0</v>
      </c>
      <c r="G13670" s="32" t="str" cm="1">
        <f t="array" ref="G13670">IF(F13670="","",SUM(_xlfn._xlws.FILTER(Balanço[Quantidade],(Balanço[Estoque]=Back!$E$3)*(Balanço[Material]=Back!F13670))))</f>
        <v/>
      </c>
    </row>
    <row r="13671" spans="2:7">
      <c r="B13671" s="32">
        <f>SUMIF(Balanço[Estoque],Back!A13671,Balanço[Quantidade])</f>
        <v>0</v>
      </c>
      <c r="G13671" s="32" t="str" cm="1">
        <f t="array" ref="G13671">IF(F13671="","",SUM(_xlfn._xlws.FILTER(Balanço[Quantidade],(Balanço[Estoque]=Back!$E$3)*(Balanço[Material]=Back!F13671))))</f>
        <v/>
      </c>
    </row>
    <row r="13672" spans="2:7">
      <c r="B13672" s="32">
        <f>SUMIF(Balanço[Estoque],Back!A13672,Balanço[Quantidade])</f>
        <v>0</v>
      </c>
      <c r="G13672" s="32" t="str" cm="1">
        <f t="array" ref="G13672">IF(F13672="","",SUM(_xlfn._xlws.FILTER(Balanço[Quantidade],(Balanço[Estoque]=Back!$E$3)*(Balanço[Material]=Back!F13672))))</f>
        <v/>
      </c>
    </row>
    <row r="13673" spans="2:7">
      <c r="B13673" s="32">
        <f>SUMIF(Balanço[Estoque],Back!A13673,Balanço[Quantidade])</f>
        <v>0</v>
      </c>
      <c r="G13673" s="32" t="str" cm="1">
        <f t="array" ref="G13673">IF(F13673="","",SUM(_xlfn._xlws.FILTER(Balanço[Quantidade],(Balanço[Estoque]=Back!$E$3)*(Balanço[Material]=Back!F13673))))</f>
        <v/>
      </c>
    </row>
    <row r="13674" spans="2:7">
      <c r="B13674" s="32">
        <f>SUMIF(Balanço[Estoque],Back!A13674,Balanço[Quantidade])</f>
        <v>0</v>
      </c>
      <c r="G13674" s="32" t="str" cm="1">
        <f t="array" ref="G13674">IF(F13674="","",SUM(_xlfn._xlws.FILTER(Balanço[Quantidade],(Balanço[Estoque]=Back!$E$3)*(Balanço[Material]=Back!F13674))))</f>
        <v/>
      </c>
    </row>
    <row r="13675" spans="2:7">
      <c r="B13675" s="32">
        <f>SUMIF(Balanço[Estoque],Back!A13675,Balanço[Quantidade])</f>
        <v>0</v>
      </c>
      <c r="G13675" s="32" t="str" cm="1">
        <f t="array" ref="G13675">IF(F13675="","",SUM(_xlfn._xlws.FILTER(Balanço[Quantidade],(Balanço[Estoque]=Back!$E$3)*(Balanço[Material]=Back!F13675))))</f>
        <v/>
      </c>
    </row>
    <row r="13676" spans="2:7">
      <c r="B13676" s="32">
        <f>SUMIF(Balanço[Estoque],Back!A13676,Balanço[Quantidade])</f>
        <v>0</v>
      </c>
      <c r="G13676" s="32" t="str" cm="1">
        <f t="array" ref="G13676">IF(F13676="","",SUM(_xlfn._xlws.FILTER(Balanço[Quantidade],(Balanço[Estoque]=Back!$E$3)*(Balanço[Material]=Back!F13676))))</f>
        <v/>
      </c>
    </row>
    <row r="13677" spans="2:7">
      <c r="B13677" s="32">
        <f>SUMIF(Balanço[Estoque],Back!A13677,Balanço[Quantidade])</f>
        <v>0</v>
      </c>
      <c r="G13677" s="32" t="str" cm="1">
        <f t="array" ref="G13677">IF(F13677="","",SUM(_xlfn._xlws.FILTER(Balanço[Quantidade],(Balanço[Estoque]=Back!$E$3)*(Balanço[Material]=Back!F13677))))</f>
        <v/>
      </c>
    </row>
    <row r="13678" spans="2:7">
      <c r="B13678" s="32">
        <f>SUMIF(Balanço[Estoque],Back!A13678,Balanço[Quantidade])</f>
        <v>0</v>
      </c>
      <c r="G13678" s="32" t="str" cm="1">
        <f t="array" ref="G13678">IF(F13678="","",SUM(_xlfn._xlws.FILTER(Balanço[Quantidade],(Balanço[Estoque]=Back!$E$3)*(Balanço[Material]=Back!F13678))))</f>
        <v/>
      </c>
    </row>
    <row r="13679" spans="2:7">
      <c r="B13679" s="32">
        <f>SUMIF(Balanço[Estoque],Back!A13679,Balanço[Quantidade])</f>
        <v>0</v>
      </c>
      <c r="G13679" s="32" t="str" cm="1">
        <f t="array" ref="G13679">IF(F13679="","",SUM(_xlfn._xlws.FILTER(Balanço[Quantidade],(Balanço[Estoque]=Back!$E$3)*(Balanço[Material]=Back!F13679))))</f>
        <v/>
      </c>
    </row>
    <row r="13680" spans="2:7">
      <c r="B13680" s="32">
        <f>SUMIF(Balanço[Estoque],Back!A13680,Balanço[Quantidade])</f>
        <v>0</v>
      </c>
      <c r="G13680" s="32" t="str" cm="1">
        <f t="array" ref="G13680">IF(F13680="","",SUM(_xlfn._xlws.FILTER(Balanço[Quantidade],(Balanço[Estoque]=Back!$E$3)*(Balanço[Material]=Back!F13680))))</f>
        <v/>
      </c>
    </row>
    <row r="13681" spans="2:7">
      <c r="B13681" s="32">
        <f>SUMIF(Balanço[Estoque],Back!A13681,Balanço[Quantidade])</f>
        <v>0</v>
      </c>
      <c r="G13681" s="32" t="str" cm="1">
        <f t="array" ref="G13681">IF(F13681="","",SUM(_xlfn._xlws.FILTER(Balanço[Quantidade],(Balanço[Estoque]=Back!$E$3)*(Balanço[Material]=Back!F13681))))</f>
        <v/>
      </c>
    </row>
    <row r="13682" spans="2:7">
      <c r="B13682" s="32">
        <f>SUMIF(Balanço[Estoque],Back!A13682,Balanço[Quantidade])</f>
        <v>0</v>
      </c>
      <c r="G13682" s="32" t="str" cm="1">
        <f t="array" ref="G13682">IF(F13682="","",SUM(_xlfn._xlws.FILTER(Balanço[Quantidade],(Balanço[Estoque]=Back!$E$3)*(Balanço[Material]=Back!F13682))))</f>
        <v/>
      </c>
    </row>
    <row r="13683" spans="2:7">
      <c r="B13683" s="32">
        <f>SUMIF(Balanço[Estoque],Back!A13683,Balanço[Quantidade])</f>
        <v>0</v>
      </c>
      <c r="G13683" s="32" t="str" cm="1">
        <f t="array" ref="G13683">IF(F13683="","",SUM(_xlfn._xlws.FILTER(Balanço[Quantidade],(Balanço[Estoque]=Back!$E$3)*(Balanço[Material]=Back!F13683))))</f>
        <v/>
      </c>
    </row>
    <row r="13684" spans="2:7">
      <c r="B13684" s="32">
        <f>SUMIF(Balanço[Estoque],Back!A13684,Balanço[Quantidade])</f>
        <v>0</v>
      </c>
      <c r="G13684" s="32" t="str" cm="1">
        <f t="array" ref="G13684">IF(F13684="","",SUM(_xlfn._xlws.FILTER(Balanço[Quantidade],(Balanço[Estoque]=Back!$E$3)*(Balanço[Material]=Back!F13684))))</f>
        <v/>
      </c>
    </row>
    <row r="13685" spans="2:7">
      <c r="B13685" s="32">
        <f>SUMIF(Balanço[Estoque],Back!A13685,Balanço[Quantidade])</f>
        <v>0</v>
      </c>
      <c r="G13685" s="32" t="str" cm="1">
        <f t="array" ref="G13685">IF(F13685="","",SUM(_xlfn._xlws.FILTER(Balanço[Quantidade],(Balanço[Estoque]=Back!$E$3)*(Balanço[Material]=Back!F13685))))</f>
        <v/>
      </c>
    </row>
    <row r="13686" spans="2:7">
      <c r="B13686" s="32">
        <f>SUMIF(Balanço[Estoque],Back!A13686,Balanço[Quantidade])</f>
        <v>0</v>
      </c>
      <c r="G13686" s="32" t="str" cm="1">
        <f t="array" ref="G13686">IF(F13686="","",SUM(_xlfn._xlws.FILTER(Balanço[Quantidade],(Balanço[Estoque]=Back!$E$3)*(Balanço[Material]=Back!F13686))))</f>
        <v/>
      </c>
    </row>
    <row r="13687" spans="2:7">
      <c r="B13687" s="32">
        <f>SUMIF(Balanço[Estoque],Back!A13687,Balanço[Quantidade])</f>
        <v>0</v>
      </c>
      <c r="G13687" s="32" t="str" cm="1">
        <f t="array" ref="G13687">IF(F13687="","",SUM(_xlfn._xlws.FILTER(Balanço[Quantidade],(Balanço[Estoque]=Back!$E$3)*(Balanço[Material]=Back!F13687))))</f>
        <v/>
      </c>
    </row>
    <row r="13688" spans="2:7">
      <c r="B13688" s="32">
        <f>SUMIF(Balanço[Estoque],Back!A13688,Balanço[Quantidade])</f>
        <v>0</v>
      </c>
      <c r="G13688" s="32" t="str" cm="1">
        <f t="array" ref="G13688">IF(F13688="","",SUM(_xlfn._xlws.FILTER(Balanço[Quantidade],(Balanço[Estoque]=Back!$E$3)*(Balanço[Material]=Back!F13688))))</f>
        <v/>
      </c>
    </row>
    <row r="13689" spans="2:7">
      <c r="B13689" s="32">
        <f>SUMIF(Balanço[Estoque],Back!A13689,Balanço[Quantidade])</f>
        <v>0</v>
      </c>
      <c r="G13689" s="32" t="str" cm="1">
        <f t="array" ref="G13689">IF(F13689="","",SUM(_xlfn._xlws.FILTER(Balanço[Quantidade],(Balanço[Estoque]=Back!$E$3)*(Balanço[Material]=Back!F13689))))</f>
        <v/>
      </c>
    </row>
    <row r="13690" spans="2:7">
      <c r="B13690" s="32">
        <f>SUMIF(Balanço[Estoque],Back!A13690,Balanço[Quantidade])</f>
        <v>0</v>
      </c>
      <c r="G13690" s="32" t="str" cm="1">
        <f t="array" ref="G13690">IF(F13690="","",SUM(_xlfn._xlws.FILTER(Balanço[Quantidade],(Balanço[Estoque]=Back!$E$3)*(Balanço[Material]=Back!F13690))))</f>
        <v/>
      </c>
    </row>
    <row r="13691" spans="2:7">
      <c r="B13691" s="32">
        <f>SUMIF(Balanço[Estoque],Back!A13691,Balanço[Quantidade])</f>
        <v>0</v>
      </c>
      <c r="G13691" s="32" t="str" cm="1">
        <f t="array" ref="G13691">IF(F13691="","",SUM(_xlfn._xlws.FILTER(Balanço[Quantidade],(Balanço[Estoque]=Back!$E$3)*(Balanço[Material]=Back!F13691))))</f>
        <v/>
      </c>
    </row>
    <row r="13692" spans="2:7">
      <c r="B13692" s="32">
        <f>SUMIF(Balanço[Estoque],Back!A13692,Balanço[Quantidade])</f>
        <v>0</v>
      </c>
      <c r="G13692" s="32" t="str" cm="1">
        <f t="array" ref="G13692">IF(F13692="","",SUM(_xlfn._xlws.FILTER(Balanço[Quantidade],(Balanço[Estoque]=Back!$E$3)*(Balanço[Material]=Back!F13692))))</f>
        <v/>
      </c>
    </row>
    <row r="13693" spans="2:7">
      <c r="B13693" s="32">
        <f>SUMIF(Balanço[Estoque],Back!A13693,Balanço[Quantidade])</f>
        <v>0</v>
      </c>
      <c r="G13693" s="32" t="str" cm="1">
        <f t="array" ref="G13693">IF(F13693="","",SUM(_xlfn._xlws.FILTER(Balanço[Quantidade],(Balanço[Estoque]=Back!$E$3)*(Balanço[Material]=Back!F13693))))</f>
        <v/>
      </c>
    </row>
    <row r="13694" spans="2:7">
      <c r="B13694" s="32">
        <f>SUMIF(Balanço[Estoque],Back!A13694,Balanço[Quantidade])</f>
        <v>0</v>
      </c>
      <c r="G13694" s="32" t="str" cm="1">
        <f t="array" ref="G13694">IF(F13694="","",SUM(_xlfn._xlws.FILTER(Balanço[Quantidade],(Balanço[Estoque]=Back!$E$3)*(Balanço[Material]=Back!F13694))))</f>
        <v/>
      </c>
    </row>
    <row r="13695" spans="2:7">
      <c r="B13695" s="32">
        <f>SUMIF(Balanço[Estoque],Back!A13695,Balanço[Quantidade])</f>
        <v>0</v>
      </c>
      <c r="G13695" s="32" t="str" cm="1">
        <f t="array" ref="G13695">IF(F13695="","",SUM(_xlfn._xlws.FILTER(Balanço[Quantidade],(Balanço[Estoque]=Back!$E$3)*(Balanço[Material]=Back!F13695))))</f>
        <v/>
      </c>
    </row>
    <row r="13696" spans="2:7">
      <c r="B13696" s="32">
        <f>SUMIF(Balanço[Estoque],Back!A13696,Balanço[Quantidade])</f>
        <v>0</v>
      </c>
      <c r="G13696" s="32" t="str" cm="1">
        <f t="array" ref="G13696">IF(F13696="","",SUM(_xlfn._xlws.FILTER(Balanço[Quantidade],(Balanço[Estoque]=Back!$E$3)*(Balanço[Material]=Back!F13696))))</f>
        <v/>
      </c>
    </row>
    <row r="13697" spans="2:7">
      <c r="B13697" s="32">
        <f>SUMIF(Balanço[Estoque],Back!A13697,Balanço[Quantidade])</f>
        <v>0</v>
      </c>
      <c r="G13697" s="32" t="str" cm="1">
        <f t="array" ref="G13697">IF(F13697="","",SUM(_xlfn._xlws.FILTER(Balanço[Quantidade],(Balanço[Estoque]=Back!$E$3)*(Balanço[Material]=Back!F13697))))</f>
        <v/>
      </c>
    </row>
    <row r="13698" spans="2:7">
      <c r="B13698" s="32">
        <f>SUMIF(Balanço[Estoque],Back!A13698,Balanço[Quantidade])</f>
        <v>0</v>
      </c>
      <c r="G13698" s="32" t="str" cm="1">
        <f t="array" ref="G13698">IF(F13698="","",SUM(_xlfn._xlws.FILTER(Balanço[Quantidade],(Balanço[Estoque]=Back!$E$3)*(Balanço[Material]=Back!F13698))))</f>
        <v/>
      </c>
    </row>
    <row r="13699" spans="2:7">
      <c r="B13699" s="32">
        <f>SUMIF(Balanço[Estoque],Back!A13699,Balanço[Quantidade])</f>
        <v>0</v>
      </c>
      <c r="G13699" s="32" t="str" cm="1">
        <f t="array" ref="G13699">IF(F13699="","",SUM(_xlfn._xlws.FILTER(Balanço[Quantidade],(Balanço[Estoque]=Back!$E$3)*(Balanço[Material]=Back!F13699))))</f>
        <v/>
      </c>
    </row>
    <row r="13700" spans="2:7">
      <c r="B13700" s="32">
        <f>SUMIF(Balanço[Estoque],Back!A13700,Balanço[Quantidade])</f>
        <v>0</v>
      </c>
      <c r="G13700" s="32" t="str" cm="1">
        <f t="array" ref="G13700">IF(F13700="","",SUM(_xlfn._xlws.FILTER(Balanço[Quantidade],(Balanço[Estoque]=Back!$E$3)*(Balanço[Material]=Back!F13700))))</f>
        <v/>
      </c>
    </row>
    <row r="13701" spans="2:7">
      <c r="B13701" s="32">
        <f>SUMIF(Balanço[Estoque],Back!A13701,Balanço[Quantidade])</f>
        <v>0</v>
      </c>
      <c r="G13701" s="32" t="str" cm="1">
        <f t="array" ref="G13701">IF(F13701="","",SUM(_xlfn._xlws.FILTER(Balanço[Quantidade],(Balanço[Estoque]=Back!$E$3)*(Balanço[Material]=Back!F13701))))</f>
        <v/>
      </c>
    </row>
    <row r="13702" spans="2:7">
      <c r="B13702" s="32">
        <f>SUMIF(Balanço[Estoque],Back!A13702,Balanço[Quantidade])</f>
        <v>0</v>
      </c>
      <c r="G13702" s="32" t="str" cm="1">
        <f t="array" ref="G13702">IF(F13702="","",SUM(_xlfn._xlws.FILTER(Balanço[Quantidade],(Balanço[Estoque]=Back!$E$3)*(Balanço[Material]=Back!F13702))))</f>
        <v/>
      </c>
    </row>
    <row r="13703" spans="2:7">
      <c r="B13703" s="32">
        <f>SUMIF(Balanço[Estoque],Back!A13703,Balanço[Quantidade])</f>
        <v>0</v>
      </c>
      <c r="G13703" s="32" t="str" cm="1">
        <f t="array" ref="G13703">IF(F13703="","",SUM(_xlfn._xlws.FILTER(Balanço[Quantidade],(Balanço[Estoque]=Back!$E$3)*(Balanço[Material]=Back!F13703))))</f>
        <v/>
      </c>
    </row>
    <row r="13704" spans="2:7">
      <c r="B13704" s="32">
        <f>SUMIF(Balanço[Estoque],Back!A13704,Balanço[Quantidade])</f>
        <v>0</v>
      </c>
      <c r="G13704" s="32" t="str" cm="1">
        <f t="array" ref="G13704">IF(F13704="","",SUM(_xlfn._xlws.FILTER(Balanço[Quantidade],(Balanço[Estoque]=Back!$E$3)*(Balanço[Material]=Back!F13704))))</f>
        <v/>
      </c>
    </row>
    <row r="13705" spans="2:7">
      <c r="B13705" s="32">
        <f>SUMIF(Balanço[Estoque],Back!A13705,Balanço[Quantidade])</f>
        <v>0</v>
      </c>
      <c r="G13705" s="32" t="str" cm="1">
        <f t="array" ref="G13705">IF(F13705="","",SUM(_xlfn._xlws.FILTER(Balanço[Quantidade],(Balanço[Estoque]=Back!$E$3)*(Balanço[Material]=Back!F13705))))</f>
        <v/>
      </c>
    </row>
    <row r="13706" spans="2:7">
      <c r="B13706" s="32">
        <f>SUMIF(Balanço[Estoque],Back!A13706,Balanço[Quantidade])</f>
        <v>0</v>
      </c>
      <c r="G13706" s="32" t="str" cm="1">
        <f t="array" ref="G13706">IF(F13706="","",SUM(_xlfn._xlws.FILTER(Balanço[Quantidade],(Balanço[Estoque]=Back!$E$3)*(Balanço[Material]=Back!F13706))))</f>
        <v/>
      </c>
    </row>
    <row r="13707" spans="2:7">
      <c r="B13707" s="32">
        <f>SUMIF(Balanço[Estoque],Back!A13707,Balanço[Quantidade])</f>
        <v>0</v>
      </c>
      <c r="G13707" s="32" t="str" cm="1">
        <f t="array" ref="G13707">IF(F13707="","",SUM(_xlfn._xlws.FILTER(Balanço[Quantidade],(Balanço[Estoque]=Back!$E$3)*(Balanço[Material]=Back!F13707))))</f>
        <v/>
      </c>
    </row>
    <row r="13708" spans="2:7">
      <c r="B13708" s="32">
        <f>SUMIF(Balanço[Estoque],Back!A13708,Balanço[Quantidade])</f>
        <v>0</v>
      </c>
      <c r="G13708" s="32" t="str" cm="1">
        <f t="array" ref="G13708">IF(F13708="","",SUM(_xlfn._xlws.FILTER(Balanço[Quantidade],(Balanço[Estoque]=Back!$E$3)*(Balanço[Material]=Back!F13708))))</f>
        <v/>
      </c>
    </row>
    <row r="13709" spans="2:7">
      <c r="B13709" s="32">
        <f>SUMIF(Balanço[Estoque],Back!A13709,Balanço[Quantidade])</f>
        <v>0</v>
      </c>
      <c r="G13709" s="32" t="str" cm="1">
        <f t="array" ref="G13709">IF(F13709="","",SUM(_xlfn._xlws.FILTER(Balanço[Quantidade],(Balanço[Estoque]=Back!$E$3)*(Balanço[Material]=Back!F13709))))</f>
        <v/>
      </c>
    </row>
    <row r="13710" spans="2:7">
      <c r="B13710" s="32">
        <f>SUMIF(Balanço[Estoque],Back!A13710,Balanço[Quantidade])</f>
        <v>0</v>
      </c>
      <c r="G13710" s="32" t="str" cm="1">
        <f t="array" ref="G13710">IF(F13710="","",SUM(_xlfn._xlws.FILTER(Balanço[Quantidade],(Balanço[Estoque]=Back!$E$3)*(Balanço[Material]=Back!F13710))))</f>
        <v/>
      </c>
    </row>
    <row r="13711" spans="2:7">
      <c r="B13711" s="32">
        <f>SUMIF(Balanço[Estoque],Back!A13711,Balanço[Quantidade])</f>
        <v>0</v>
      </c>
      <c r="G13711" s="32" t="str" cm="1">
        <f t="array" ref="G13711">IF(F13711="","",SUM(_xlfn._xlws.FILTER(Balanço[Quantidade],(Balanço[Estoque]=Back!$E$3)*(Balanço[Material]=Back!F13711))))</f>
        <v/>
      </c>
    </row>
    <row r="13712" spans="2:7">
      <c r="B13712" s="32">
        <f>SUMIF(Balanço[Estoque],Back!A13712,Balanço[Quantidade])</f>
        <v>0</v>
      </c>
      <c r="G13712" s="32" t="str" cm="1">
        <f t="array" ref="G13712">IF(F13712="","",SUM(_xlfn._xlws.FILTER(Balanço[Quantidade],(Balanço[Estoque]=Back!$E$3)*(Balanço[Material]=Back!F13712))))</f>
        <v/>
      </c>
    </row>
    <row r="13713" spans="2:7">
      <c r="B13713" s="32">
        <f>SUMIF(Balanço[Estoque],Back!A13713,Balanço[Quantidade])</f>
        <v>0</v>
      </c>
      <c r="G13713" s="32" t="str" cm="1">
        <f t="array" ref="G13713">IF(F13713="","",SUM(_xlfn._xlws.FILTER(Balanço[Quantidade],(Balanço[Estoque]=Back!$E$3)*(Balanço[Material]=Back!F13713))))</f>
        <v/>
      </c>
    </row>
    <row r="13714" spans="2:7">
      <c r="B13714" s="32">
        <f>SUMIF(Balanço[Estoque],Back!A13714,Balanço[Quantidade])</f>
        <v>0</v>
      </c>
      <c r="G13714" s="32" t="str" cm="1">
        <f t="array" ref="G13714">IF(F13714="","",SUM(_xlfn._xlws.FILTER(Balanço[Quantidade],(Balanço[Estoque]=Back!$E$3)*(Balanço[Material]=Back!F13714))))</f>
        <v/>
      </c>
    </row>
    <row r="13715" spans="2:7">
      <c r="B13715" s="32">
        <f>SUMIF(Balanço[Estoque],Back!A13715,Balanço[Quantidade])</f>
        <v>0</v>
      </c>
      <c r="G13715" s="32" t="str" cm="1">
        <f t="array" ref="G13715">IF(F13715="","",SUM(_xlfn._xlws.FILTER(Balanço[Quantidade],(Balanço[Estoque]=Back!$E$3)*(Balanço[Material]=Back!F13715))))</f>
        <v/>
      </c>
    </row>
    <row r="13716" spans="2:7">
      <c r="B13716" s="32">
        <f>SUMIF(Balanço[Estoque],Back!A13716,Balanço[Quantidade])</f>
        <v>0</v>
      </c>
      <c r="G13716" s="32" t="str" cm="1">
        <f t="array" ref="G13716">IF(F13716="","",SUM(_xlfn._xlws.FILTER(Balanço[Quantidade],(Balanço[Estoque]=Back!$E$3)*(Balanço[Material]=Back!F13716))))</f>
        <v/>
      </c>
    </row>
    <row r="13717" spans="2:7">
      <c r="B13717" s="32">
        <f>SUMIF(Balanço[Estoque],Back!A13717,Balanço[Quantidade])</f>
        <v>0</v>
      </c>
      <c r="G13717" s="32" t="str" cm="1">
        <f t="array" ref="G13717">IF(F13717="","",SUM(_xlfn._xlws.FILTER(Balanço[Quantidade],(Balanço[Estoque]=Back!$E$3)*(Balanço[Material]=Back!F13717))))</f>
        <v/>
      </c>
    </row>
    <row r="13718" spans="2:7">
      <c r="B13718" s="32">
        <f>SUMIF(Balanço[Estoque],Back!A13718,Balanço[Quantidade])</f>
        <v>0</v>
      </c>
      <c r="G13718" s="32" t="str" cm="1">
        <f t="array" ref="G13718">IF(F13718="","",SUM(_xlfn._xlws.FILTER(Balanço[Quantidade],(Balanço[Estoque]=Back!$E$3)*(Balanço[Material]=Back!F13718))))</f>
        <v/>
      </c>
    </row>
    <row r="13719" spans="2:7">
      <c r="B13719" s="32">
        <f>SUMIF(Balanço[Estoque],Back!A13719,Balanço[Quantidade])</f>
        <v>0</v>
      </c>
      <c r="G13719" s="32" t="str" cm="1">
        <f t="array" ref="G13719">IF(F13719="","",SUM(_xlfn._xlws.FILTER(Balanço[Quantidade],(Balanço[Estoque]=Back!$E$3)*(Balanço[Material]=Back!F13719))))</f>
        <v/>
      </c>
    </row>
    <row r="13720" spans="2:7">
      <c r="B13720" s="32">
        <f>SUMIF(Balanço[Estoque],Back!A13720,Balanço[Quantidade])</f>
        <v>0</v>
      </c>
      <c r="G13720" s="32" t="str" cm="1">
        <f t="array" ref="G13720">IF(F13720="","",SUM(_xlfn._xlws.FILTER(Balanço[Quantidade],(Balanço[Estoque]=Back!$E$3)*(Balanço[Material]=Back!F13720))))</f>
        <v/>
      </c>
    </row>
    <row r="13721" spans="2:7">
      <c r="B13721" s="32">
        <f>SUMIF(Balanço[Estoque],Back!A13721,Balanço[Quantidade])</f>
        <v>0</v>
      </c>
      <c r="G13721" s="32" t="str" cm="1">
        <f t="array" ref="G13721">IF(F13721="","",SUM(_xlfn._xlws.FILTER(Balanço[Quantidade],(Balanço[Estoque]=Back!$E$3)*(Balanço[Material]=Back!F13721))))</f>
        <v/>
      </c>
    </row>
    <row r="13722" spans="2:7">
      <c r="B13722" s="32">
        <f>SUMIF(Balanço[Estoque],Back!A13722,Balanço[Quantidade])</f>
        <v>0</v>
      </c>
      <c r="G13722" s="32" t="str" cm="1">
        <f t="array" ref="G13722">IF(F13722="","",SUM(_xlfn._xlws.FILTER(Balanço[Quantidade],(Balanço[Estoque]=Back!$E$3)*(Balanço[Material]=Back!F13722))))</f>
        <v/>
      </c>
    </row>
    <row r="13723" spans="2:7">
      <c r="B13723" s="32">
        <f>SUMIF(Balanço[Estoque],Back!A13723,Balanço[Quantidade])</f>
        <v>0</v>
      </c>
      <c r="G13723" s="32" t="str" cm="1">
        <f t="array" ref="G13723">IF(F13723="","",SUM(_xlfn._xlws.FILTER(Balanço[Quantidade],(Balanço[Estoque]=Back!$E$3)*(Balanço[Material]=Back!F13723))))</f>
        <v/>
      </c>
    </row>
    <row r="13724" spans="2:7">
      <c r="B13724" s="32">
        <f>SUMIF(Balanço[Estoque],Back!A13724,Balanço[Quantidade])</f>
        <v>0</v>
      </c>
      <c r="G13724" s="32" t="str" cm="1">
        <f t="array" ref="G13724">IF(F13724="","",SUM(_xlfn._xlws.FILTER(Balanço[Quantidade],(Balanço[Estoque]=Back!$E$3)*(Balanço[Material]=Back!F13724))))</f>
        <v/>
      </c>
    </row>
    <row r="13725" spans="2:7">
      <c r="B13725" s="32">
        <f>SUMIF(Balanço[Estoque],Back!A13725,Balanço[Quantidade])</f>
        <v>0</v>
      </c>
      <c r="G13725" s="32" t="str" cm="1">
        <f t="array" ref="G13725">IF(F13725="","",SUM(_xlfn._xlws.FILTER(Balanço[Quantidade],(Balanço[Estoque]=Back!$E$3)*(Balanço[Material]=Back!F13725))))</f>
        <v/>
      </c>
    </row>
    <row r="13726" spans="2:7">
      <c r="B13726" s="32">
        <f>SUMIF(Balanço[Estoque],Back!A13726,Balanço[Quantidade])</f>
        <v>0</v>
      </c>
      <c r="G13726" s="32" t="str" cm="1">
        <f t="array" ref="G13726">IF(F13726="","",SUM(_xlfn._xlws.FILTER(Balanço[Quantidade],(Balanço[Estoque]=Back!$E$3)*(Balanço[Material]=Back!F13726))))</f>
        <v/>
      </c>
    </row>
    <row r="13727" spans="2:7">
      <c r="B13727" s="32">
        <f>SUMIF(Balanço[Estoque],Back!A13727,Balanço[Quantidade])</f>
        <v>0</v>
      </c>
      <c r="G13727" s="32" t="str" cm="1">
        <f t="array" ref="G13727">IF(F13727="","",SUM(_xlfn._xlws.FILTER(Balanço[Quantidade],(Balanço[Estoque]=Back!$E$3)*(Balanço[Material]=Back!F13727))))</f>
        <v/>
      </c>
    </row>
    <row r="13728" spans="2:7">
      <c r="B13728" s="32">
        <f>SUMIF(Balanço[Estoque],Back!A13728,Balanço[Quantidade])</f>
        <v>0</v>
      </c>
      <c r="G13728" s="32" t="str" cm="1">
        <f t="array" ref="G13728">IF(F13728="","",SUM(_xlfn._xlws.FILTER(Balanço[Quantidade],(Balanço[Estoque]=Back!$E$3)*(Balanço[Material]=Back!F13728))))</f>
        <v/>
      </c>
    </row>
    <row r="13729" spans="2:7">
      <c r="B13729" s="32">
        <f>SUMIF(Balanço[Estoque],Back!A13729,Balanço[Quantidade])</f>
        <v>0</v>
      </c>
      <c r="G13729" s="32" t="str" cm="1">
        <f t="array" ref="G13729">IF(F13729="","",SUM(_xlfn._xlws.FILTER(Balanço[Quantidade],(Balanço[Estoque]=Back!$E$3)*(Balanço[Material]=Back!F13729))))</f>
        <v/>
      </c>
    </row>
    <row r="13730" spans="2:7">
      <c r="B13730" s="32">
        <f>SUMIF(Balanço[Estoque],Back!A13730,Balanço[Quantidade])</f>
        <v>0</v>
      </c>
      <c r="G13730" s="32" t="str" cm="1">
        <f t="array" ref="G13730">IF(F13730="","",SUM(_xlfn._xlws.FILTER(Balanço[Quantidade],(Balanço[Estoque]=Back!$E$3)*(Balanço[Material]=Back!F13730))))</f>
        <v/>
      </c>
    </row>
    <row r="13731" spans="2:7">
      <c r="B13731" s="32">
        <f>SUMIF(Balanço[Estoque],Back!A13731,Balanço[Quantidade])</f>
        <v>0</v>
      </c>
      <c r="G13731" s="32" t="str" cm="1">
        <f t="array" ref="G13731">IF(F13731="","",SUM(_xlfn._xlws.FILTER(Balanço[Quantidade],(Balanço[Estoque]=Back!$E$3)*(Balanço[Material]=Back!F13731))))</f>
        <v/>
      </c>
    </row>
    <row r="13732" spans="2:7">
      <c r="B13732" s="32">
        <f>SUMIF(Balanço[Estoque],Back!A13732,Balanço[Quantidade])</f>
        <v>0</v>
      </c>
      <c r="G13732" s="32" t="str" cm="1">
        <f t="array" ref="G13732">IF(F13732="","",SUM(_xlfn._xlws.FILTER(Balanço[Quantidade],(Balanço[Estoque]=Back!$E$3)*(Balanço[Material]=Back!F13732))))</f>
        <v/>
      </c>
    </row>
    <row r="13733" spans="2:7">
      <c r="B13733" s="32">
        <f>SUMIF(Balanço[Estoque],Back!A13733,Balanço[Quantidade])</f>
        <v>0</v>
      </c>
      <c r="G13733" s="32" t="str" cm="1">
        <f t="array" ref="G13733">IF(F13733="","",SUM(_xlfn._xlws.FILTER(Balanço[Quantidade],(Balanço[Estoque]=Back!$E$3)*(Balanço[Material]=Back!F13733))))</f>
        <v/>
      </c>
    </row>
    <row r="13734" spans="2:7">
      <c r="B13734" s="32">
        <f>SUMIF(Balanço[Estoque],Back!A13734,Balanço[Quantidade])</f>
        <v>0</v>
      </c>
      <c r="G13734" s="32" t="str" cm="1">
        <f t="array" ref="G13734">IF(F13734="","",SUM(_xlfn._xlws.FILTER(Balanço[Quantidade],(Balanço[Estoque]=Back!$E$3)*(Balanço[Material]=Back!F13734))))</f>
        <v/>
      </c>
    </row>
    <row r="13735" spans="2:7">
      <c r="B13735" s="32">
        <f>SUMIF(Balanço[Estoque],Back!A13735,Balanço[Quantidade])</f>
        <v>0</v>
      </c>
      <c r="G13735" s="32" t="str" cm="1">
        <f t="array" ref="G13735">IF(F13735="","",SUM(_xlfn._xlws.FILTER(Balanço[Quantidade],(Balanço[Estoque]=Back!$E$3)*(Balanço[Material]=Back!F13735))))</f>
        <v/>
      </c>
    </row>
    <row r="13736" spans="2:7">
      <c r="B13736" s="32">
        <f>SUMIF(Balanço[Estoque],Back!A13736,Balanço[Quantidade])</f>
        <v>0</v>
      </c>
      <c r="G13736" s="32" t="str" cm="1">
        <f t="array" ref="G13736">IF(F13736="","",SUM(_xlfn._xlws.FILTER(Balanço[Quantidade],(Balanço[Estoque]=Back!$E$3)*(Balanço[Material]=Back!F13736))))</f>
        <v/>
      </c>
    </row>
    <row r="13737" spans="2:7">
      <c r="B13737" s="32">
        <f>SUMIF(Balanço[Estoque],Back!A13737,Balanço[Quantidade])</f>
        <v>0</v>
      </c>
      <c r="G13737" s="32" t="str" cm="1">
        <f t="array" ref="G13737">IF(F13737="","",SUM(_xlfn._xlws.FILTER(Balanço[Quantidade],(Balanço[Estoque]=Back!$E$3)*(Balanço[Material]=Back!F13737))))</f>
        <v/>
      </c>
    </row>
    <row r="13738" spans="2:7">
      <c r="B13738" s="32">
        <f>SUMIF(Balanço[Estoque],Back!A13738,Balanço[Quantidade])</f>
        <v>0</v>
      </c>
      <c r="G13738" s="32" t="str" cm="1">
        <f t="array" ref="G13738">IF(F13738="","",SUM(_xlfn._xlws.FILTER(Balanço[Quantidade],(Balanço[Estoque]=Back!$E$3)*(Balanço[Material]=Back!F13738))))</f>
        <v/>
      </c>
    </row>
    <row r="13739" spans="2:7">
      <c r="B13739" s="32">
        <f>SUMIF(Balanço[Estoque],Back!A13739,Balanço[Quantidade])</f>
        <v>0</v>
      </c>
      <c r="G13739" s="32" t="str" cm="1">
        <f t="array" ref="G13739">IF(F13739="","",SUM(_xlfn._xlws.FILTER(Balanço[Quantidade],(Balanço[Estoque]=Back!$E$3)*(Balanço[Material]=Back!F13739))))</f>
        <v/>
      </c>
    </row>
    <row r="13740" spans="2:7">
      <c r="B13740" s="32">
        <f>SUMIF(Balanço[Estoque],Back!A13740,Balanço[Quantidade])</f>
        <v>0</v>
      </c>
      <c r="G13740" s="32" t="str" cm="1">
        <f t="array" ref="G13740">IF(F13740="","",SUM(_xlfn._xlws.FILTER(Balanço[Quantidade],(Balanço[Estoque]=Back!$E$3)*(Balanço[Material]=Back!F13740))))</f>
        <v/>
      </c>
    </row>
    <row r="13741" spans="2:7">
      <c r="B13741" s="32">
        <f>SUMIF(Balanço[Estoque],Back!A13741,Balanço[Quantidade])</f>
        <v>0</v>
      </c>
      <c r="G13741" s="32" t="str" cm="1">
        <f t="array" ref="G13741">IF(F13741="","",SUM(_xlfn._xlws.FILTER(Balanço[Quantidade],(Balanço[Estoque]=Back!$E$3)*(Balanço[Material]=Back!F13741))))</f>
        <v/>
      </c>
    </row>
    <row r="13742" spans="2:7">
      <c r="B13742" s="32">
        <f>SUMIF(Balanço[Estoque],Back!A13742,Balanço[Quantidade])</f>
        <v>0</v>
      </c>
      <c r="G13742" s="32" t="str" cm="1">
        <f t="array" ref="G13742">IF(F13742="","",SUM(_xlfn._xlws.FILTER(Balanço[Quantidade],(Balanço[Estoque]=Back!$E$3)*(Balanço[Material]=Back!F13742))))</f>
        <v/>
      </c>
    </row>
    <row r="13743" spans="2:7">
      <c r="B13743" s="32">
        <f>SUMIF(Balanço[Estoque],Back!A13743,Balanço[Quantidade])</f>
        <v>0</v>
      </c>
      <c r="G13743" s="32" t="str" cm="1">
        <f t="array" ref="G13743">IF(F13743="","",SUM(_xlfn._xlws.FILTER(Balanço[Quantidade],(Balanço[Estoque]=Back!$E$3)*(Balanço[Material]=Back!F13743))))</f>
        <v/>
      </c>
    </row>
    <row r="13744" spans="2:7">
      <c r="B13744" s="32">
        <f>SUMIF(Balanço[Estoque],Back!A13744,Balanço[Quantidade])</f>
        <v>0</v>
      </c>
      <c r="G13744" s="32" t="str" cm="1">
        <f t="array" ref="G13744">IF(F13744="","",SUM(_xlfn._xlws.FILTER(Balanço[Quantidade],(Balanço[Estoque]=Back!$E$3)*(Balanço[Material]=Back!F13744))))</f>
        <v/>
      </c>
    </row>
    <row r="13745" spans="2:7">
      <c r="B13745" s="32">
        <f>SUMIF(Balanço[Estoque],Back!A13745,Balanço[Quantidade])</f>
        <v>0</v>
      </c>
      <c r="G13745" s="32" t="str" cm="1">
        <f t="array" ref="G13745">IF(F13745="","",SUM(_xlfn._xlws.FILTER(Balanço[Quantidade],(Balanço[Estoque]=Back!$E$3)*(Balanço[Material]=Back!F13745))))</f>
        <v/>
      </c>
    </row>
    <row r="13746" spans="2:7">
      <c r="B13746" s="32">
        <f>SUMIF(Balanço[Estoque],Back!A13746,Balanço[Quantidade])</f>
        <v>0</v>
      </c>
      <c r="G13746" s="32" t="str" cm="1">
        <f t="array" ref="G13746">IF(F13746="","",SUM(_xlfn._xlws.FILTER(Balanço[Quantidade],(Balanço[Estoque]=Back!$E$3)*(Balanço[Material]=Back!F13746))))</f>
        <v/>
      </c>
    </row>
    <row r="13747" spans="2:7">
      <c r="B13747" s="32">
        <f>SUMIF(Balanço[Estoque],Back!A13747,Balanço[Quantidade])</f>
        <v>0</v>
      </c>
      <c r="G13747" s="32" t="str" cm="1">
        <f t="array" ref="G13747">IF(F13747="","",SUM(_xlfn._xlws.FILTER(Balanço[Quantidade],(Balanço[Estoque]=Back!$E$3)*(Balanço[Material]=Back!F13747))))</f>
        <v/>
      </c>
    </row>
    <row r="13748" spans="2:7">
      <c r="B13748" s="32">
        <f>SUMIF(Balanço[Estoque],Back!A13748,Balanço[Quantidade])</f>
        <v>0</v>
      </c>
      <c r="G13748" s="32" t="str" cm="1">
        <f t="array" ref="G13748">IF(F13748="","",SUM(_xlfn._xlws.FILTER(Balanço[Quantidade],(Balanço[Estoque]=Back!$E$3)*(Balanço[Material]=Back!F13748))))</f>
        <v/>
      </c>
    </row>
    <row r="13749" spans="2:7">
      <c r="B13749" s="32">
        <f>SUMIF(Balanço[Estoque],Back!A13749,Balanço[Quantidade])</f>
        <v>0</v>
      </c>
      <c r="G13749" s="32" t="str" cm="1">
        <f t="array" ref="G13749">IF(F13749="","",SUM(_xlfn._xlws.FILTER(Balanço[Quantidade],(Balanço[Estoque]=Back!$E$3)*(Balanço[Material]=Back!F13749))))</f>
        <v/>
      </c>
    </row>
    <row r="13750" spans="2:7">
      <c r="B13750" s="32">
        <f>SUMIF(Balanço[Estoque],Back!A13750,Balanço[Quantidade])</f>
        <v>0</v>
      </c>
      <c r="G13750" s="32" t="str" cm="1">
        <f t="array" ref="G13750">IF(F13750="","",SUM(_xlfn._xlws.FILTER(Balanço[Quantidade],(Balanço[Estoque]=Back!$E$3)*(Balanço[Material]=Back!F13750))))</f>
        <v/>
      </c>
    </row>
    <row r="13751" spans="2:7">
      <c r="B13751" s="32">
        <f>SUMIF(Balanço[Estoque],Back!A13751,Balanço[Quantidade])</f>
        <v>0</v>
      </c>
      <c r="G13751" s="32" t="str" cm="1">
        <f t="array" ref="G13751">IF(F13751="","",SUM(_xlfn._xlws.FILTER(Balanço[Quantidade],(Balanço[Estoque]=Back!$E$3)*(Balanço[Material]=Back!F13751))))</f>
        <v/>
      </c>
    </row>
    <row r="13752" spans="2:7">
      <c r="B13752" s="32">
        <f>SUMIF(Balanço[Estoque],Back!A13752,Balanço[Quantidade])</f>
        <v>0</v>
      </c>
      <c r="G13752" s="32" t="str" cm="1">
        <f t="array" ref="G13752">IF(F13752="","",SUM(_xlfn._xlws.FILTER(Balanço[Quantidade],(Balanço[Estoque]=Back!$E$3)*(Balanço[Material]=Back!F13752))))</f>
        <v/>
      </c>
    </row>
    <row r="13753" spans="2:7">
      <c r="B13753" s="32">
        <f>SUMIF(Balanço[Estoque],Back!A13753,Balanço[Quantidade])</f>
        <v>0</v>
      </c>
      <c r="G13753" s="32" t="str" cm="1">
        <f t="array" ref="G13753">IF(F13753="","",SUM(_xlfn._xlws.FILTER(Balanço[Quantidade],(Balanço[Estoque]=Back!$E$3)*(Balanço[Material]=Back!F13753))))</f>
        <v/>
      </c>
    </row>
    <row r="13754" spans="2:7">
      <c r="B13754" s="32">
        <f>SUMIF(Balanço[Estoque],Back!A13754,Balanço[Quantidade])</f>
        <v>0</v>
      </c>
      <c r="G13754" s="32" t="str" cm="1">
        <f t="array" ref="G13754">IF(F13754="","",SUM(_xlfn._xlws.FILTER(Balanço[Quantidade],(Balanço[Estoque]=Back!$E$3)*(Balanço[Material]=Back!F13754))))</f>
        <v/>
      </c>
    </row>
    <row r="13755" spans="2:7">
      <c r="B13755" s="32">
        <f>SUMIF(Balanço[Estoque],Back!A13755,Balanço[Quantidade])</f>
        <v>0</v>
      </c>
      <c r="G13755" s="32" t="str" cm="1">
        <f t="array" ref="G13755">IF(F13755="","",SUM(_xlfn._xlws.FILTER(Balanço[Quantidade],(Balanço[Estoque]=Back!$E$3)*(Balanço[Material]=Back!F13755))))</f>
        <v/>
      </c>
    </row>
    <row r="13756" spans="2:7">
      <c r="B13756" s="32">
        <f>SUMIF(Balanço[Estoque],Back!A13756,Balanço[Quantidade])</f>
        <v>0</v>
      </c>
      <c r="G13756" s="32" t="str" cm="1">
        <f t="array" ref="G13756">IF(F13756="","",SUM(_xlfn._xlws.FILTER(Balanço[Quantidade],(Balanço[Estoque]=Back!$E$3)*(Balanço[Material]=Back!F13756))))</f>
        <v/>
      </c>
    </row>
    <row r="13757" spans="2:7">
      <c r="B13757" s="32">
        <f>SUMIF(Balanço[Estoque],Back!A13757,Balanço[Quantidade])</f>
        <v>0</v>
      </c>
      <c r="G13757" s="32" t="str" cm="1">
        <f t="array" ref="G13757">IF(F13757="","",SUM(_xlfn._xlws.FILTER(Balanço[Quantidade],(Balanço[Estoque]=Back!$E$3)*(Balanço[Material]=Back!F13757))))</f>
        <v/>
      </c>
    </row>
    <row r="13758" spans="2:7">
      <c r="B13758" s="32">
        <f>SUMIF(Balanço[Estoque],Back!A13758,Balanço[Quantidade])</f>
        <v>0</v>
      </c>
      <c r="G13758" s="32" t="str" cm="1">
        <f t="array" ref="G13758">IF(F13758="","",SUM(_xlfn._xlws.FILTER(Balanço[Quantidade],(Balanço[Estoque]=Back!$E$3)*(Balanço[Material]=Back!F13758))))</f>
        <v/>
      </c>
    </row>
    <row r="13759" spans="2:7">
      <c r="B13759" s="32">
        <f>SUMIF(Balanço[Estoque],Back!A13759,Balanço[Quantidade])</f>
        <v>0</v>
      </c>
      <c r="G13759" s="32" t="str" cm="1">
        <f t="array" ref="G13759">IF(F13759="","",SUM(_xlfn._xlws.FILTER(Balanço[Quantidade],(Balanço[Estoque]=Back!$E$3)*(Balanço[Material]=Back!F13759))))</f>
        <v/>
      </c>
    </row>
    <row r="13760" spans="2:7">
      <c r="B13760" s="32">
        <f>SUMIF(Balanço[Estoque],Back!A13760,Balanço[Quantidade])</f>
        <v>0</v>
      </c>
      <c r="G13760" s="32" t="str" cm="1">
        <f t="array" ref="G13760">IF(F13760="","",SUM(_xlfn._xlws.FILTER(Balanço[Quantidade],(Balanço[Estoque]=Back!$E$3)*(Balanço[Material]=Back!F13760))))</f>
        <v/>
      </c>
    </row>
    <row r="13761" spans="2:7">
      <c r="B13761" s="32">
        <f>SUMIF(Balanço[Estoque],Back!A13761,Balanço[Quantidade])</f>
        <v>0</v>
      </c>
      <c r="G13761" s="32" t="str" cm="1">
        <f t="array" ref="G13761">IF(F13761="","",SUM(_xlfn._xlws.FILTER(Balanço[Quantidade],(Balanço[Estoque]=Back!$E$3)*(Balanço[Material]=Back!F13761))))</f>
        <v/>
      </c>
    </row>
    <row r="13762" spans="2:7">
      <c r="B13762" s="32">
        <f>SUMIF(Balanço[Estoque],Back!A13762,Balanço[Quantidade])</f>
        <v>0</v>
      </c>
      <c r="G13762" s="32" t="str" cm="1">
        <f t="array" ref="G13762">IF(F13762="","",SUM(_xlfn._xlws.FILTER(Balanço[Quantidade],(Balanço[Estoque]=Back!$E$3)*(Balanço[Material]=Back!F13762))))</f>
        <v/>
      </c>
    </row>
    <row r="13763" spans="2:7">
      <c r="B13763" s="32">
        <f>SUMIF(Balanço[Estoque],Back!A13763,Balanço[Quantidade])</f>
        <v>0</v>
      </c>
      <c r="G13763" s="32" t="str" cm="1">
        <f t="array" ref="G13763">IF(F13763="","",SUM(_xlfn._xlws.FILTER(Balanço[Quantidade],(Balanço[Estoque]=Back!$E$3)*(Balanço[Material]=Back!F13763))))</f>
        <v/>
      </c>
    </row>
    <row r="13764" spans="2:7">
      <c r="B13764" s="32">
        <f>SUMIF(Balanço[Estoque],Back!A13764,Balanço[Quantidade])</f>
        <v>0</v>
      </c>
      <c r="G13764" s="32" t="str" cm="1">
        <f t="array" ref="G13764">IF(F13764="","",SUM(_xlfn._xlws.FILTER(Balanço[Quantidade],(Balanço[Estoque]=Back!$E$3)*(Balanço[Material]=Back!F13764))))</f>
        <v/>
      </c>
    </row>
    <row r="13765" spans="2:7">
      <c r="B13765" s="32">
        <f>SUMIF(Balanço[Estoque],Back!A13765,Balanço[Quantidade])</f>
        <v>0</v>
      </c>
      <c r="G13765" s="32" t="str" cm="1">
        <f t="array" ref="G13765">IF(F13765="","",SUM(_xlfn._xlws.FILTER(Balanço[Quantidade],(Balanço[Estoque]=Back!$E$3)*(Balanço[Material]=Back!F13765))))</f>
        <v/>
      </c>
    </row>
    <row r="13766" spans="2:7">
      <c r="B13766" s="32">
        <f>SUMIF(Balanço[Estoque],Back!A13766,Balanço[Quantidade])</f>
        <v>0</v>
      </c>
      <c r="G13766" s="32" t="str" cm="1">
        <f t="array" ref="G13766">IF(F13766="","",SUM(_xlfn._xlws.FILTER(Balanço[Quantidade],(Balanço[Estoque]=Back!$E$3)*(Balanço[Material]=Back!F13766))))</f>
        <v/>
      </c>
    </row>
    <row r="13767" spans="2:7">
      <c r="B13767" s="32">
        <f>SUMIF(Balanço[Estoque],Back!A13767,Balanço[Quantidade])</f>
        <v>0</v>
      </c>
      <c r="G13767" s="32" t="str" cm="1">
        <f t="array" ref="G13767">IF(F13767="","",SUM(_xlfn._xlws.FILTER(Balanço[Quantidade],(Balanço[Estoque]=Back!$E$3)*(Balanço[Material]=Back!F13767))))</f>
        <v/>
      </c>
    </row>
    <row r="13768" spans="2:7">
      <c r="B13768" s="32">
        <f>SUMIF(Balanço[Estoque],Back!A13768,Balanço[Quantidade])</f>
        <v>0</v>
      </c>
      <c r="G13768" s="32" t="str" cm="1">
        <f t="array" ref="G13768">IF(F13768="","",SUM(_xlfn._xlws.FILTER(Balanço[Quantidade],(Balanço[Estoque]=Back!$E$3)*(Balanço[Material]=Back!F13768))))</f>
        <v/>
      </c>
    </row>
    <row r="13769" spans="2:7">
      <c r="B13769" s="32">
        <f>SUMIF(Balanço[Estoque],Back!A13769,Balanço[Quantidade])</f>
        <v>0</v>
      </c>
      <c r="G13769" s="32" t="str" cm="1">
        <f t="array" ref="G13769">IF(F13769="","",SUM(_xlfn._xlws.FILTER(Balanço[Quantidade],(Balanço[Estoque]=Back!$E$3)*(Balanço[Material]=Back!F13769))))</f>
        <v/>
      </c>
    </row>
    <row r="13770" spans="2:7">
      <c r="B13770" s="32">
        <f>SUMIF(Balanço[Estoque],Back!A13770,Balanço[Quantidade])</f>
        <v>0</v>
      </c>
      <c r="G13770" s="32" t="str" cm="1">
        <f t="array" ref="G13770">IF(F13770="","",SUM(_xlfn._xlws.FILTER(Balanço[Quantidade],(Balanço[Estoque]=Back!$E$3)*(Balanço[Material]=Back!F13770))))</f>
        <v/>
      </c>
    </row>
    <row r="13771" spans="2:7">
      <c r="B13771" s="32">
        <f>SUMIF(Balanço[Estoque],Back!A13771,Balanço[Quantidade])</f>
        <v>0</v>
      </c>
      <c r="G13771" s="32" t="str" cm="1">
        <f t="array" ref="G13771">IF(F13771="","",SUM(_xlfn._xlws.FILTER(Balanço[Quantidade],(Balanço[Estoque]=Back!$E$3)*(Balanço[Material]=Back!F13771))))</f>
        <v/>
      </c>
    </row>
    <row r="13772" spans="2:7">
      <c r="B13772" s="32">
        <f>SUMIF(Balanço[Estoque],Back!A13772,Balanço[Quantidade])</f>
        <v>0</v>
      </c>
      <c r="G13772" s="32" t="str" cm="1">
        <f t="array" ref="G13772">IF(F13772="","",SUM(_xlfn._xlws.FILTER(Balanço[Quantidade],(Balanço[Estoque]=Back!$E$3)*(Balanço[Material]=Back!F13772))))</f>
        <v/>
      </c>
    </row>
    <row r="13773" spans="2:7">
      <c r="B13773" s="32">
        <f>SUMIF(Balanço[Estoque],Back!A13773,Balanço[Quantidade])</f>
        <v>0</v>
      </c>
      <c r="G13773" s="32" t="str" cm="1">
        <f t="array" ref="G13773">IF(F13773="","",SUM(_xlfn._xlws.FILTER(Balanço[Quantidade],(Balanço[Estoque]=Back!$E$3)*(Balanço[Material]=Back!F13773))))</f>
        <v/>
      </c>
    </row>
    <row r="13774" spans="2:7">
      <c r="B13774" s="32">
        <f>SUMIF(Balanço[Estoque],Back!A13774,Balanço[Quantidade])</f>
        <v>0</v>
      </c>
      <c r="G13774" s="32" t="str" cm="1">
        <f t="array" ref="G13774">IF(F13774="","",SUM(_xlfn._xlws.FILTER(Balanço[Quantidade],(Balanço[Estoque]=Back!$E$3)*(Balanço[Material]=Back!F13774))))</f>
        <v/>
      </c>
    </row>
    <row r="13775" spans="2:7">
      <c r="B13775" s="32">
        <f>SUMIF(Balanço[Estoque],Back!A13775,Balanço[Quantidade])</f>
        <v>0</v>
      </c>
      <c r="G13775" s="32" t="str" cm="1">
        <f t="array" ref="G13775">IF(F13775="","",SUM(_xlfn._xlws.FILTER(Balanço[Quantidade],(Balanço[Estoque]=Back!$E$3)*(Balanço[Material]=Back!F13775))))</f>
        <v/>
      </c>
    </row>
    <row r="13776" spans="2:7">
      <c r="B13776" s="32">
        <f>SUMIF(Balanço[Estoque],Back!A13776,Balanço[Quantidade])</f>
        <v>0</v>
      </c>
      <c r="G13776" s="32" t="str" cm="1">
        <f t="array" ref="G13776">IF(F13776="","",SUM(_xlfn._xlws.FILTER(Balanço[Quantidade],(Balanço[Estoque]=Back!$E$3)*(Balanço[Material]=Back!F13776))))</f>
        <v/>
      </c>
    </row>
    <row r="13777" spans="2:7">
      <c r="B13777" s="32">
        <f>SUMIF(Balanço[Estoque],Back!A13777,Balanço[Quantidade])</f>
        <v>0</v>
      </c>
      <c r="G13777" s="32" t="str" cm="1">
        <f t="array" ref="G13777">IF(F13777="","",SUM(_xlfn._xlws.FILTER(Balanço[Quantidade],(Balanço[Estoque]=Back!$E$3)*(Balanço[Material]=Back!F13777))))</f>
        <v/>
      </c>
    </row>
    <row r="13778" spans="2:7">
      <c r="B13778" s="32">
        <f>SUMIF(Balanço[Estoque],Back!A13778,Balanço[Quantidade])</f>
        <v>0</v>
      </c>
      <c r="G13778" s="32" t="str" cm="1">
        <f t="array" ref="G13778">IF(F13778="","",SUM(_xlfn._xlws.FILTER(Balanço[Quantidade],(Balanço[Estoque]=Back!$E$3)*(Balanço[Material]=Back!F13778))))</f>
        <v/>
      </c>
    </row>
    <row r="13779" spans="2:7">
      <c r="B13779" s="32">
        <f>SUMIF(Balanço[Estoque],Back!A13779,Balanço[Quantidade])</f>
        <v>0</v>
      </c>
      <c r="G13779" s="32" t="str" cm="1">
        <f t="array" ref="G13779">IF(F13779="","",SUM(_xlfn._xlws.FILTER(Balanço[Quantidade],(Balanço[Estoque]=Back!$E$3)*(Balanço[Material]=Back!F13779))))</f>
        <v/>
      </c>
    </row>
    <row r="13780" spans="2:7">
      <c r="B13780" s="32">
        <f>SUMIF(Balanço[Estoque],Back!A13780,Balanço[Quantidade])</f>
        <v>0</v>
      </c>
      <c r="G13780" s="32" t="str" cm="1">
        <f t="array" ref="G13780">IF(F13780="","",SUM(_xlfn._xlws.FILTER(Balanço[Quantidade],(Balanço[Estoque]=Back!$E$3)*(Balanço[Material]=Back!F13780))))</f>
        <v/>
      </c>
    </row>
    <row r="13781" spans="2:7">
      <c r="B13781" s="32">
        <f>SUMIF(Balanço[Estoque],Back!A13781,Balanço[Quantidade])</f>
        <v>0</v>
      </c>
      <c r="G13781" s="32" t="str" cm="1">
        <f t="array" ref="G13781">IF(F13781="","",SUM(_xlfn._xlws.FILTER(Balanço[Quantidade],(Balanço[Estoque]=Back!$E$3)*(Balanço[Material]=Back!F13781))))</f>
        <v/>
      </c>
    </row>
    <row r="13782" spans="2:7">
      <c r="B13782" s="32">
        <f>SUMIF(Balanço[Estoque],Back!A13782,Balanço[Quantidade])</f>
        <v>0</v>
      </c>
      <c r="G13782" s="32" t="str" cm="1">
        <f t="array" ref="G13782">IF(F13782="","",SUM(_xlfn._xlws.FILTER(Balanço[Quantidade],(Balanço[Estoque]=Back!$E$3)*(Balanço[Material]=Back!F13782))))</f>
        <v/>
      </c>
    </row>
    <row r="13783" spans="2:7">
      <c r="B13783" s="32">
        <f>SUMIF(Balanço[Estoque],Back!A13783,Balanço[Quantidade])</f>
        <v>0</v>
      </c>
      <c r="G13783" s="32" t="str" cm="1">
        <f t="array" ref="G13783">IF(F13783="","",SUM(_xlfn._xlws.FILTER(Balanço[Quantidade],(Balanço[Estoque]=Back!$E$3)*(Balanço[Material]=Back!F13783))))</f>
        <v/>
      </c>
    </row>
    <row r="13784" spans="2:7">
      <c r="B13784" s="32">
        <f>SUMIF(Balanço[Estoque],Back!A13784,Balanço[Quantidade])</f>
        <v>0</v>
      </c>
      <c r="G13784" s="32" t="str" cm="1">
        <f t="array" ref="G13784">IF(F13784="","",SUM(_xlfn._xlws.FILTER(Balanço[Quantidade],(Balanço[Estoque]=Back!$E$3)*(Balanço[Material]=Back!F13784))))</f>
        <v/>
      </c>
    </row>
    <row r="13785" spans="2:7">
      <c r="B13785" s="32">
        <f>SUMIF(Balanço[Estoque],Back!A13785,Balanço[Quantidade])</f>
        <v>0</v>
      </c>
      <c r="G13785" s="32" t="str" cm="1">
        <f t="array" ref="G13785">IF(F13785="","",SUM(_xlfn._xlws.FILTER(Balanço[Quantidade],(Balanço[Estoque]=Back!$E$3)*(Balanço[Material]=Back!F13785))))</f>
        <v/>
      </c>
    </row>
    <row r="13786" spans="2:7">
      <c r="B13786" s="32">
        <f>SUMIF(Balanço[Estoque],Back!A13786,Balanço[Quantidade])</f>
        <v>0</v>
      </c>
      <c r="G13786" s="32" t="str" cm="1">
        <f t="array" ref="G13786">IF(F13786="","",SUM(_xlfn._xlws.FILTER(Balanço[Quantidade],(Balanço[Estoque]=Back!$E$3)*(Balanço[Material]=Back!F13786))))</f>
        <v/>
      </c>
    </row>
    <row r="13787" spans="2:7">
      <c r="B13787" s="32">
        <f>SUMIF(Balanço[Estoque],Back!A13787,Balanço[Quantidade])</f>
        <v>0</v>
      </c>
      <c r="G13787" s="32" t="str" cm="1">
        <f t="array" ref="G13787">IF(F13787="","",SUM(_xlfn._xlws.FILTER(Balanço[Quantidade],(Balanço[Estoque]=Back!$E$3)*(Balanço[Material]=Back!F13787))))</f>
        <v/>
      </c>
    </row>
    <row r="13788" spans="2:7">
      <c r="B13788" s="32">
        <f>SUMIF(Balanço[Estoque],Back!A13788,Balanço[Quantidade])</f>
        <v>0</v>
      </c>
      <c r="G13788" s="32" t="str" cm="1">
        <f t="array" ref="G13788">IF(F13788="","",SUM(_xlfn._xlws.FILTER(Balanço[Quantidade],(Balanço[Estoque]=Back!$E$3)*(Balanço[Material]=Back!F13788))))</f>
        <v/>
      </c>
    </row>
    <row r="13789" spans="2:7">
      <c r="B13789" s="32">
        <f>SUMIF(Balanço[Estoque],Back!A13789,Balanço[Quantidade])</f>
        <v>0</v>
      </c>
      <c r="G13789" s="32" t="str" cm="1">
        <f t="array" ref="G13789">IF(F13789="","",SUM(_xlfn._xlws.FILTER(Balanço[Quantidade],(Balanço[Estoque]=Back!$E$3)*(Balanço[Material]=Back!F13789))))</f>
        <v/>
      </c>
    </row>
    <row r="13790" spans="2:7">
      <c r="B13790" s="32">
        <f>SUMIF(Balanço[Estoque],Back!A13790,Balanço[Quantidade])</f>
        <v>0</v>
      </c>
      <c r="G13790" s="32" t="str" cm="1">
        <f t="array" ref="G13790">IF(F13790="","",SUM(_xlfn._xlws.FILTER(Balanço[Quantidade],(Balanço[Estoque]=Back!$E$3)*(Balanço[Material]=Back!F13790))))</f>
        <v/>
      </c>
    </row>
    <row r="13791" spans="2:7">
      <c r="B13791" s="32">
        <f>SUMIF(Balanço[Estoque],Back!A13791,Balanço[Quantidade])</f>
        <v>0</v>
      </c>
      <c r="G13791" s="32" t="str" cm="1">
        <f t="array" ref="G13791">IF(F13791="","",SUM(_xlfn._xlws.FILTER(Balanço[Quantidade],(Balanço[Estoque]=Back!$E$3)*(Balanço[Material]=Back!F13791))))</f>
        <v/>
      </c>
    </row>
    <row r="13792" spans="2:7">
      <c r="B13792" s="32">
        <f>SUMIF(Balanço[Estoque],Back!A13792,Balanço[Quantidade])</f>
        <v>0</v>
      </c>
      <c r="G13792" s="32" t="str" cm="1">
        <f t="array" ref="G13792">IF(F13792="","",SUM(_xlfn._xlws.FILTER(Balanço[Quantidade],(Balanço[Estoque]=Back!$E$3)*(Balanço[Material]=Back!F13792))))</f>
        <v/>
      </c>
    </row>
    <row r="13793" spans="2:7">
      <c r="B13793" s="32">
        <f>SUMIF(Balanço[Estoque],Back!A13793,Balanço[Quantidade])</f>
        <v>0</v>
      </c>
      <c r="G13793" s="32" t="str" cm="1">
        <f t="array" ref="G13793">IF(F13793="","",SUM(_xlfn._xlws.FILTER(Balanço[Quantidade],(Balanço[Estoque]=Back!$E$3)*(Balanço[Material]=Back!F13793))))</f>
        <v/>
      </c>
    </row>
    <row r="13794" spans="2:7">
      <c r="B13794" s="32">
        <f>SUMIF(Balanço[Estoque],Back!A13794,Balanço[Quantidade])</f>
        <v>0</v>
      </c>
      <c r="G13794" s="32" t="str" cm="1">
        <f t="array" ref="G13794">IF(F13794="","",SUM(_xlfn._xlws.FILTER(Balanço[Quantidade],(Balanço[Estoque]=Back!$E$3)*(Balanço[Material]=Back!F13794))))</f>
        <v/>
      </c>
    </row>
    <row r="13795" spans="2:7">
      <c r="B13795" s="32">
        <f>SUMIF(Balanço[Estoque],Back!A13795,Balanço[Quantidade])</f>
        <v>0</v>
      </c>
      <c r="G13795" s="32" t="str" cm="1">
        <f t="array" ref="G13795">IF(F13795="","",SUM(_xlfn._xlws.FILTER(Balanço[Quantidade],(Balanço[Estoque]=Back!$E$3)*(Balanço[Material]=Back!F13795))))</f>
        <v/>
      </c>
    </row>
    <row r="13796" spans="2:7">
      <c r="B13796" s="32">
        <f>SUMIF(Balanço[Estoque],Back!A13796,Balanço[Quantidade])</f>
        <v>0</v>
      </c>
      <c r="G13796" s="32" t="str" cm="1">
        <f t="array" ref="G13796">IF(F13796="","",SUM(_xlfn._xlws.FILTER(Balanço[Quantidade],(Balanço[Estoque]=Back!$E$3)*(Balanço[Material]=Back!F13796))))</f>
        <v/>
      </c>
    </row>
    <row r="13797" spans="2:7">
      <c r="B13797" s="32">
        <f>SUMIF(Balanço[Estoque],Back!A13797,Balanço[Quantidade])</f>
        <v>0</v>
      </c>
      <c r="G13797" s="32" t="str" cm="1">
        <f t="array" ref="G13797">IF(F13797="","",SUM(_xlfn._xlws.FILTER(Balanço[Quantidade],(Balanço[Estoque]=Back!$E$3)*(Balanço[Material]=Back!F13797))))</f>
        <v/>
      </c>
    </row>
    <row r="13798" spans="2:7">
      <c r="B13798" s="32">
        <f>SUMIF(Balanço[Estoque],Back!A13798,Balanço[Quantidade])</f>
        <v>0</v>
      </c>
      <c r="G13798" s="32" t="str" cm="1">
        <f t="array" ref="G13798">IF(F13798="","",SUM(_xlfn._xlws.FILTER(Balanço[Quantidade],(Balanço[Estoque]=Back!$E$3)*(Balanço[Material]=Back!F13798))))</f>
        <v/>
      </c>
    </row>
    <row r="13799" spans="2:7">
      <c r="B13799" s="32">
        <f>SUMIF(Balanço[Estoque],Back!A13799,Balanço[Quantidade])</f>
        <v>0</v>
      </c>
      <c r="G13799" s="32" t="str" cm="1">
        <f t="array" ref="G13799">IF(F13799="","",SUM(_xlfn._xlws.FILTER(Balanço[Quantidade],(Balanço[Estoque]=Back!$E$3)*(Balanço[Material]=Back!F13799))))</f>
        <v/>
      </c>
    </row>
    <row r="13800" spans="2:7">
      <c r="B13800" s="32">
        <f>SUMIF(Balanço[Estoque],Back!A13800,Balanço[Quantidade])</f>
        <v>0</v>
      </c>
      <c r="G13800" s="32" t="str" cm="1">
        <f t="array" ref="G13800">IF(F13800="","",SUM(_xlfn._xlws.FILTER(Balanço[Quantidade],(Balanço[Estoque]=Back!$E$3)*(Balanço[Material]=Back!F13800))))</f>
        <v/>
      </c>
    </row>
    <row r="13801" spans="2:7">
      <c r="B13801" s="32">
        <f>SUMIF(Balanço[Estoque],Back!A13801,Balanço[Quantidade])</f>
        <v>0</v>
      </c>
      <c r="G13801" s="32" t="str" cm="1">
        <f t="array" ref="G13801">IF(F13801="","",SUM(_xlfn._xlws.FILTER(Balanço[Quantidade],(Balanço[Estoque]=Back!$E$3)*(Balanço[Material]=Back!F13801))))</f>
        <v/>
      </c>
    </row>
    <row r="13802" spans="2:7">
      <c r="B13802" s="32">
        <f>SUMIF(Balanço[Estoque],Back!A13802,Balanço[Quantidade])</f>
        <v>0</v>
      </c>
      <c r="G13802" s="32" t="str" cm="1">
        <f t="array" ref="G13802">IF(F13802="","",SUM(_xlfn._xlws.FILTER(Balanço[Quantidade],(Balanço[Estoque]=Back!$E$3)*(Balanço[Material]=Back!F13802))))</f>
        <v/>
      </c>
    </row>
    <row r="13803" spans="2:7">
      <c r="B13803" s="32">
        <f>SUMIF(Balanço[Estoque],Back!A13803,Balanço[Quantidade])</f>
        <v>0</v>
      </c>
      <c r="G13803" s="32" t="str" cm="1">
        <f t="array" ref="G13803">IF(F13803="","",SUM(_xlfn._xlws.FILTER(Balanço[Quantidade],(Balanço[Estoque]=Back!$E$3)*(Balanço[Material]=Back!F13803))))</f>
        <v/>
      </c>
    </row>
    <row r="13804" spans="2:7">
      <c r="B13804" s="32">
        <f>SUMIF(Balanço[Estoque],Back!A13804,Balanço[Quantidade])</f>
        <v>0</v>
      </c>
      <c r="G13804" s="32" t="str" cm="1">
        <f t="array" ref="G13804">IF(F13804="","",SUM(_xlfn._xlws.FILTER(Balanço[Quantidade],(Balanço[Estoque]=Back!$E$3)*(Balanço[Material]=Back!F13804))))</f>
        <v/>
      </c>
    </row>
    <row r="13805" spans="2:7">
      <c r="B13805" s="32">
        <f>SUMIF(Balanço[Estoque],Back!A13805,Balanço[Quantidade])</f>
        <v>0</v>
      </c>
      <c r="G13805" s="32" t="str" cm="1">
        <f t="array" ref="G13805">IF(F13805="","",SUM(_xlfn._xlws.FILTER(Balanço[Quantidade],(Balanço[Estoque]=Back!$E$3)*(Balanço[Material]=Back!F13805))))</f>
        <v/>
      </c>
    </row>
    <row r="13806" spans="2:7">
      <c r="B13806" s="32">
        <f>SUMIF(Balanço[Estoque],Back!A13806,Balanço[Quantidade])</f>
        <v>0</v>
      </c>
      <c r="G13806" s="32" t="str" cm="1">
        <f t="array" ref="G13806">IF(F13806="","",SUM(_xlfn._xlws.FILTER(Balanço[Quantidade],(Balanço[Estoque]=Back!$E$3)*(Balanço[Material]=Back!F13806))))</f>
        <v/>
      </c>
    </row>
    <row r="13807" spans="2:7">
      <c r="B13807" s="32">
        <f>SUMIF(Balanço[Estoque],Back!A13807,Balanço[Quantidade])</f>
        <v>0</v>
      </c>
      <c r="G13807" s="32" t="str" cm="1">
        <f t="array" ref="G13807">IF(F13807="","",SUM(_xlfn._xlws.FILTER(Balanço[Quantidade],(Balanço[Estoque]=Back!$E$3)*(Balanço[Material]=Back!F13807))))</f>
        <v/>
      </c>
    </row>
    <row r="13808" spans="2:7">
      <c r="B13808" s="32">
        <f>SUMIF(Balanço[Estoque],Back!A13808,Balanço[Quantidade])</f>
        <v>0</v>
      </c>
      <c r="G13808" s="32" t="str" cm="1">
        <f t="array" ref="G13808">IF(F13808="","",SUM(_xlfn._xlws.FILTER(Balanço[Quantidade],(Balanço[Estoque]=Back!$E$3)*(Balanço[Material]=Back!F13808))))</f>
        <v/>
      </c>
    </row>
    <row r="13809" spans="2:7">
      <c r="B13809" s="32">
        <f>SUMIF(Balanço[Estoque],Back!A13809,Balanço[Quantidade])</f>
        <v>0</v>
      </c>
      <c r="G13809" s="32" t="str" cm="1">
        <f t="array" ref="G13809">IF(F13809="","",SUM(_xlfn._xlws.FILTER(Balanço[Quantidade],(Balanço[Estoque]=Back!$E$3)*(Balanço[Material]=Back!F13809))))</f>
        <v/>
      </c>
    </row>
    <row r="13810" spans="2:7">
      <c r="B13810" s="32">
        <f>SUMIF(Balanço[Estoque],Back!A13810,Balanço[Quantidade])</f>
        <v>0</v>
      </c>
      <c r="G13810" s="32" t="str" cm="1">
        <f t="array" ref="G13810">IF(F13810="","",SUM(_xlfn._xlws.FILTER(Balanço[Quantidade],(Balanço[Estoque]=Back!$E$3)*(Balanço[Material]=Back!F13810))))</f>
        <v/>
      </c>
    </row>
    <row r="13811" spans="2:7">
      <c r="B13811" s="32">
        <f>SUMIF(Balanço[Estoque],Back!A13811,Balanço[Quantidade])</f>
        <v>0</v>
      </c>
      <c r="G13811" s="32" t="str" cm="1">
        <f t="array" ref="G13811">IF(F13811="","",SUM(_xlfn._xlws.FILTER(Balanço[Quantidade],(Balanço[Estoque]=Back!$E$3)*(Balanço[Material]=Back!F13811))))</f>
        <v/>
      </c>
    </row>
    <row r="13812" spans="2:7">
      <c r="B13812" s="32">
        <f>SUMIF(Balanço[Estoque],Back!A13812,Balanço[Quantidade])</f>
        <v>0</v>
      </c>
      <c r="G13812" s="32" t="str" cm="1">
        <f t="array" ref="G13812">IF(F13812="","",SUM(_xlfn._xlws.FILTER(Balanço[Quantidade],(Balanço[Estoque]=Back!$E$3)*(Balanço[Material]=Back!F13812))))</f>
        <v/>
      </c>
    </row>
    <row r="13813" spans="2:7">
      <c r="B13813" s="32">
        <f>SUMIF(Balanço[Estoque],Back!A13813,Balanço[Quantidade])</f>
        <v>0</v>
      </c>
      <c r="G13813" s="32" t="str" cm="1">
        <f t="array" ref="G13813">IF(F13813="","",SUM(_xlfn._xlws.FILTER(Balanço[Quantidade],(Balanço[Estoque]=Back!$E$3)*(Balanço[Material]=Back!F13813))))</f>
        <v/>
      </c>
    </row>
    <row r="13814" spans="2:7">
      <c r="B13814" s="32">
        <f>SUMIF(Balanço[Estoque],Back!A13814,Balanço[Quantidade])</f>
        <v>0</v>
      </c>
      <c r="G13814" s="32" t="str" cm="1">
        <f t="array" ref="G13814">IF(F13814="","",SUM(_xlfn._xlws.FILTER(Balanço[Quantidade],(Balanço[Estoque]=Back!$E$3)*(Balanço[Material]=Back!F13814))))</f>
        <v/>
      </c>
    </row>
    <row r="13815" spans="2:7">
      <c r="B13815" s="32">
        <f>SUMIF(Balanço[Estoque],Back!A13815,Balanço[Quantidade])</f>
        <v>0</v>
      </c>
      <c r="G13815" s="32" t="str" cm="1">
        <f t="array" ref="G13815">IF(F13815="","",SUM(_xlfn._xlws.FILTER(Balanço[Quantidade],(Balanço[Estoque]=Back!$E$3)*(Balanço[Material]=Back!F13815))))</f>
        <v/>
      </c>
    </row>
    <row r="13816" spans="2:7">
      <c r="B13816" s="32">
        <f>SUMIF(Balanço[Estoque],Back!A13816,Balanço[Quantidade])</f>
        <v>0</v>
      </c>
      <c r="G13816" s="32" t="str" cm="1">
        <f t="array" ref="G13816">IF(F13816="","",SUM(_xlfn._xlws.FILTER(Balanço[Quantidade],(Balanço[Estoque]=Back!$E$3)*(Balanço[Material]=Back!F13816))))</f>
        <v/>
      </c>
    </row>
    <row r="13817" spans="2:7">
      <c r="B13817" s="32">
        <f>SUMIF(Balanço[Estoque],Back!A13817,Balanço[Quantidade])</f>
        <v>0</v>
      </c>
      <c r="G13817" s="32" t="str" cm="1">
        <f t="array" ref="G13817">IF(F13817="","",SUM(_xlfn._xlws.FILTER(Balanço[Quantidade],(Balanço[Estoque]=Back!$E$3)*(Balanço[Material]=Back!F13817))))</f>
        <v/>
      </c>
    </row>
    <row r="13818" spans="2:7">
      <c r="B13818" s="32">
        <f>SUMIF(Balanço[Estoque],Back!A13818,Balanço[Quantidade])</f>
        <v>0</v>
      </c>
      <c r="G13818" s="32" t="str" cm="1">
        <f t="array" ref="G13818">IF(F13818="","",SUM(_xlfn._xlws.FILTER(Balanço[Quantidade],(Balanço[Estoque]=Back!$E$3)*(Balanço[Material]=Back!F13818))))</f>
        <v/>
      </c>
    </row>
    <row r="13819" spans="2:7">
      <c r="B13819" s="32">
        <f>SUMIF(Balanço[Estoque],Back!A13819,Balanço[Quantidade])</f>
        <v>0</v>
      </c>
      <c r="G13819" s="32" t="str" cm="1">
        <f t="array" ref="G13819">IF(F13819="","",SUM(_xlfn._xlws.FILTER(Balanço[Quantidade],(Balanço[Estoque]=Back!$E$3)*(Balanço[Material]=Back!F13819))))</f>
        <v/>
      </c>
    </row>
    <row r="13820" spans="2:7">
      <c r="B13820" s="32">
        <f>SUMIF(Balanço[Estoque],Back!A13820,Balanço[Quantidade])</f>
        <v>0</v>
      </c>
      <c r="G13820" s="32" t="str" cm="1">
        <f t="array" ref="G13820">IF(F13820="","",SUM(_xlfn._xlws.FILTER(Balanço[Quantidade],(Balanço[Estoque]=Back!$E$3)*(Balanço[Material]=Back!F13820))))</f>
        <v/>
      </c>
    </row>
    <row r="13821" spans="2:7">
      <c r="B13821" s="32">
        <f>SUMIF(Balanço[Estoque],Back!A13821,Balanço[Quantidade])</f>
        <v>0</v>
      </c>
      <c r="G13821" s="32" t="str" cm="1">
        <f t="array" ref="G13821">IF(F13821="","",SUM(_xlfn._xlws.FILTER(Balanço[Quantidade],(Balanço[Estoque]=Back!$E$3)*(Balanço[Material]=Back!F13821))))</f>
        <v/>
      </c>
    </row>
    <row r="13822" spans="2:7">
      <c r="B13822" s="32">
        <f>SUMIF(Balanço[Estoque],Back!A13822,Balanço[Quantidade])</f>
        <v>0</v>
      </c>
      <c r="G13822" s="32" t="str" cm="1">
        <f t="array" ref="G13822">IF(F13822="","",SUM(_xlfn._xlws.FILTER(Balanço[Quantidade],(Balanço[Estoque]=Back!$E$3)*(Balanço[Material]=Back!F13822))))</f>
        <v/>
      </c>
    </row>
    <row r="13823" spans="2:7">
      <c r="B13823" s="32">
        <f>SUMIF(Balanço[Estoque],Back!A13823,Balanço[Quantidade])</f>
        <v>0</v>
      </c>
      <c r="G13823" s="32" t="str" cm="1">
        <f t="array" ref="G13823">IF(F13823="","",SUM(_xlfn._xlws.FILTER(Balanço[Quantidade],(Balanço[Estoque]=Back!$E$3)*(Balanço[Material]=Back!F13823))))</f>
        <v/>
      </c>
    </row>
    <row r="13824" spans="2:7">
      <c r="B13824" s="32">
        <f>SUMIF(Balanço[Estoque],Back!A13824,Balanço[Quantidade])</f>
        <v>0</v>
      </c>
      <c r="G13824" s="32" t="str" cm="1">
        <f t="array" ref="G13824">IF(F13824="","",SUM(_xlfn._xlws.FILTER(Balanço[Quantidade],(Balanço[Estoque]=Back!$E$3)*(Balanço[Material]=Back!F13824))))</f>
        <v/>
      </c>
    </row>
    <row r="13825" spans="2:7">
      <c r="B13825" s="32">
        <f>SUMIF(Balanço[Estoque],Back!A13825,Balanço[Quantidade])</f>
        <v>0</v>
      </c>
      <c r="G13825" s="32" t="str" cm="1">
        <f t="array" ref="G13825">IF(F13825="","",SUM(_xlfn._xlws.FILTER(Balanço[Quantidade],(Balanço[Estoque]=Back!$E$3)*(Balanço[Material]=Back!F13825))))</f>
        <v/>
      </c>
    </row>
    <row r="13826" spans="2:7">
      <c r="B13826" s="32">
        <f>SUMIF(Balanço[Estoque],Back!A13826,Balanço[Quantidade])</f>
        <v>0</v>
      </c>
      <c r="G13826" s="32" t="str" cm="1">
        <f t="array" ref="G13826">IF(F13826="","",SUM(_xlfn._xlws.FILTER(Balanço[Quantidade],(Balanço[Estoque]=Back!$E$3)*(Balanço[Material]=Back!F13826))))</f>
        <v/>
      </c>
    </row>
    <row r="13827" spans="2:7">
      <c r="B13827" s="32">
        <f>SUMIF(Balanço[Estoque],Back!A13827,Balanço[Quantidade])</f>
        <v>0</v>
      </c>
      <c r="G13827" s="32" t="str" cm="1">
        <f t="array" ref="G13827">IF(F13827="","",SUM(_xlfn._xlws.FILTER(Balanço[Quantidade],(Balanço[Estoque]=Back!$E$3)*(Balanço[Material]=Back!F13827))))</f>
        <v/>
      </c>
    </row>
    <row r="13828" spans="2:7">
      <c r="B13828" s="32">
        <f>SUMIF(Balanço[Estoque],Back!A13828,Balanço[Quantidade])</f>
        <v>0</v>
      </c>
      <c r="G13828" s="32" t="str" cm="1">
        <f t="array" ref="G13828">IF(F13828="","",SUM(_xlfn._xlws.FILTER(Balanço[Quantidade],(Balanço[Estoque]=Back!$E$3)*(Balanço[Material]=Back!F13828))))</f>
        <v/>
      </c>
    </row>
    <row r="13829" spans="2:7">
      <c r="B13829" s="32">
        <f>SUMIF(Balanço[Estoque],Back!A13829,Balanço[Quantidade])</f>
        <v>0</v>
      </c>
      <c r="G13829" s="32" t="str" cm="1">
        <f t="array" ref="G13829">IF(F13829="","",SUM(_xlfn._xlws.FILTER(Balanço[Quantidade],(Balanço[Estoque]=Back!$E$3)*(Balanço[Material]=Back!F13829))))</f>
        <v/>
      </c>
    </row>
    <row r="13830" spans="2:7">
      <c r="B13830" s="32">
        <f>SUMIF(Balanço[Estoque],Back!A13830,Balanço[Quantidade])</f>
        <v>0</v>
      </c>
      <c r="G13830" s="32" t="str" cm="1">
        <f t="array" ref="G13830">IF(F13830="","",SUM(_xlfn._xlws.FILTER(Balanço[Quantidade],(Balanço[Estoque]=Back!$E$3)*(Balanço[Material]=Back!F13830))))</f>
        <v/>
      </c>
    </row>
    <row r="13831" spans="2:7">
      <c r="B13831" s="32">
        <f>SUMIF(Balanço[Estoque],Back!A13831,Balanço[Quantidade])</f>
        <v>0</v>
      </c>
      <c r="G13831" s="32" t="str" cm="1">
        <f t="array" ref="G13831">IF(F13831="","",SUM(_xlfn._xlws.FILTER(Balanço[Quantidade],(Balanço[Estoque]=Back!$E$3)*(Balanço[Material]=Back!F13831))))</f>
        <v/>
      </c>
    </row>
    <row r="13832" spans="2:7">
      <c r="B13832" s="32">
        <f>SUMIF(Balanço[Estoque],Back!A13832,Balanço[Quantidade])</f>
        <v>0</v>
      </c>
      <c r="G13832" s="32" t="str" cm="1">
        <f t="array" ref="G13832">IF(F13832="","",SUM(_xlfn._xlws.FILTER(Balanço[Quantidade],(Balanço[Estoque]=Back!$E$3)*(Balanço[Material]=Back!F13832))))</f>
        <v/>
      </c>
    </row>
    <row r="13833" spans="2:7">
      <c r="B13833" s="32">
        <f>SUMIF(Balanço[Estoque],Back!A13833,Balanço[Quantidade])</f>
        <v>0</v>
      </c>
      <c r="G13833" s="32" t="str" cm="1">
        <f t="array" ref="G13833">IF(F13833="","",SUM(_xlfn._xlws.FILTER(Balanço[Quantidade],(Balanço[Estoque]=Back!$E$3)*(Balanço[Material]=Back!F13833))))</f>
        <v/>
      </c>
    </row>
    <row r="13834" spans="2:7">
      <c r="B13834" s="32">
        <f>SUMIF(Balanço[Estoque],Back!A13834,Balanço[Quantidade])</f>
        <v>0</v>
      </c>
      <c r="G13834" s="32" t="str" cm="1">
        <f t="array" ref="G13834">IF(F13834="","",SUM(_xlfn._xlws.FILTER(Balanço[Quantidade],(Balanço[Estoque]=Back!$E$3)*(Balanço[Material]=Back!F13834))))</f>
        <v/>
      </c>
    </row>
    <row r="13835" spans="2:7">
      <c r="B13835" s="32">
        <f>SUMIF(Balanço[Estoque],Back!A13835,Balanço[Quantidade])</f>
        <v>0</v>
      </c>
      <c r="G13835" s="32" t="str" cm="1">
        <f t="array" ref="G13835">IF(F13835="","",SUM(_xlfn._xlws.FILTER(Balanço[Quantidade],(Balanço[Estoque]=Back!$E$3)*(Balanço[Material]=Back!F13835))))</f>
        <v/>
      </c>
    </row>
    <row r="13836" spans="2:7">
      <c r="B13836" s="32">
        <f>SUMIF(Balanço[Estoque],Back!A13836,Balanço[Quantidade])</f>
        <v>0</v>
      </c>
      <c r="G13836" s="32" t="str" cm="1">
        <f t="array" ref="G13836">IF(F13836="","",SUM(_xlfn._xlws.FILTER(Balanço[Quantidade],(Balanço[Estoque]=Back!$E$3)*(Balanço[Material]=Back!F13836))))</f>
        <v/>
      </c>
    </row>
    <row r="13837" spans="2:7">
      <c r="B13837" s="32">
        <f>SUMIF(Balanço[Estoque],Back!A13837,Balanço[Quantidade])</f>
        <v>0</v>
      </c>
      <c r="G13837" s="32" t="str" cm="1">
        <f t="array" ref="G13837">IF(F13837="","",SUM(_xlfn._xlws.FILTER(Balanço[Quantidade],(Balanço[Estoque]=Back!$E$3)*(Balanço[Material]=Back!F13837))))</f>
        <v/>
      </c>
    </row>
    <row r="13838" spans="2:7">
      <c r="B13838" s="32">
        <f>SUMIF(Balanço[Estoque],Back!A13838,Balanço[Quantidade])</f>
        <v>0</v>
      </c>
      <c r="G13838" s="32" t="str" cm="1">
        <f t="array" ref="G13838">IF(F13838="","",SUM(_xlfn._xlws.FILTER(Balanço[Quantidade],(Balanço[Estoque]=Back!$E$3)*(Balanço[Material]=Back!F13838))))</f>
        <v/>
      </c>
    </row>
    <row r="13839" spans="2:7">
      <c r="B13839" s="32">
        <f>SUMIF(Balanço[Estoque],Back!A13839,Balanço[Quantidade])</f>
        <v>0</v>
      </c>
      <c r="G13839" s="32" t="str" cm="1">
        <f t="array" ref="G13839">IF(F13839="","",SUM(_xlfn._xlws.FILTER(Balanço[Quantidade],(Balanço[Estoque]=Back!$E$3)*(Balanço[Material]=Back!F13839))))</f>
        <v/>
      </c>
    </row>
    <row r="13840" spans="2:7">
      <c r="B13840" s="32">
        <f>SUMIF(Balanço[Estoque],Back!A13840,Balanço[Quantidade])</f>
        <v>0</v>
      </c>
      <c r="G13840" s="32" t="str" cm="1">
        <f t="array" ref="G13840">IF(F13840="","",SUM(_xlfn._xlws.FILTER(Balanço[Quantidade],(Balanço[Estoque]=Back!$E$3)*(Balanço[Material]=Back!F13840))))</f>
        <v/>
      </c>
    </row>
    <row r="13841" spans="2:7">
      <c r="B13841" s="32">
        <f>SUMIF(Balanço[Estoque],Back!A13841,Balanço[Quantidade])</f>
        <v>0</v>
      </c>
      <c r="G13841" s="32" t="str" cm="1">
        <f t="array" ref="G13841">IF(F13841="","",SUM(_xlfn._xlws.FILTER(Balanço[Quantidade],(Balanço[Estoque]=Back!$E$3)*(Balanço[Material]=Back!F13841))))</f>
        <v/>
      </c>
    </row>
    <row r="13842" spans="2:7">
      <c r="B13842" s="32">
        <f>SUMIF(Balanço[Estoque],Back!A13842,Balanço[Quantidade])</f>
        <v>0</v>
      </c>
      <c r="G13842" s="32" t="str" cm="1">
        <f t="array" ref="G13842">IF(F13842="","",SUM(_xlfn._xlws.FILTER(Balanço[Quantidade],(Balanço[Estoque]=Back!$E$3)*(Balanço[Material]=Back!F13842))))</f>
        <v/>
      </c>
    </row>
    <row r="13843" spans="2:7">
      <c r="B13843" s="32">
        <f>SUMIF(Balanço[Estoque],Back!A13843,Balanço[Quantidade])</f>
        <v>0</v>
      </c>
      <c r="G13843" s="32" t="str" cm="1">
        <f t="array" ref="G13843">IF(F13843="","",SUM(_xlfn._xlws.FILTER(Balanço[Quantidade],(Balanço[Estoque]=Back!$E$3)*(Balanço[Material]=Back!F13843))))</f>
        <v/>
      </c>
    </row>
    <row r="13844" spans="2:7">
      <c r="B13844" s="32">
        <f>SUMIF(Balanço[Estoque],Back!A13844,Balanço[Quantidade])</f>
        <v>0</v>
      </c>
      <c r="G13844" s="32" t="str" cm="1">
        <f t="array" ref="G13844">IF(F13844="","",SUM(_xlfn._xlws.FILTER(Balanço[Quantidade],(Balanço[Estoque]=Back!$E$3)*(Balanço[Material]=Back!F13844))))</f>
        <v/>
      </c>
    </row>
    <row r="13845" spans="2:7">
      <c r="B13845" s="32">
        <f>SUMIF(Balanço[Estoque],Back!A13845,Balanço[Quantidade])</f>
        <v>0</v>
      </c>
      <c r="G13845" s="32" t="str" cm="1">
        <f t="array" ref="G13845">IF(F13845="","",SUM(_xlfn._xlws.FILTER(Balanço[Quantidade],(Balanço[Estoque]=Back!$E$3)*(Balanço[Material]=Back!F13845))))</f>
        <v/>
      </c>
    </row>
    <row r="13846" spans="2:7">
      <c r="B13846" s="32">
        <f>SUMIF(Balanço[Estoque],Back!A13846,Balanço[Quantidade])</f>
        <v>0</v>
      </c>
      <c r="G13846" s="32" t="str" cm="1">
        <f t="array" ref="G13846">IF(F13846="","",SUM(_xlfn._xlws.FILTER(Balanço[Quantidade],(Balanço[Estoque]=Back!$E$3)*(Balanço[Material]=Back!F13846))))</f>
        <v/>
      </c>
    </row>
    <row r="13847" spans="2:7">
      <c r="B13847" s="32">
        <f>SUMIF(Balanço[Estoque],Back!A13847,Balanço[Quantidade])</f>
        <v>0</v>
      </c>
      <c r="G13847" s="32" t="str" cm="1">
        <f t="array" ref="G13847">IF(F13847="","",SUM(_xlfn._xlws.FILTER(Balanço[Quantidade],(Balanço[Estoque]=Back!$E$3)*(Balanço[Material]=Back!F13847))))</f>
        <v/>
      </c>
    </row>
    <row r="13848" spans="2:7">
      <c r="B13848" s="32">
        <f>SUMIF(Balanço[Estoque],Back!A13848,Balanço[Quantidade])</f>
        <v>0</v>
      </c>
      <c r="G13848" s="32" t="str" cm="1">
        <f t="array" ref="G13848">IF(F13848="","",SUM(_xlfn._xlws.FILTER(Balanço[Quantidade],(Balanço[Estoque]=Back!$E$3)*(Balanço[Material]=Back!F13848))))</f>
        <v/>
      </c>
    </row>
    <row r="13849" spans="2:7">
      <c r="B13849" s="32">
        <f>SUMIF(Balanço[Estoque],Back!A13849,Balanço[Quantidade])</f>
        <v>0</v>
      </c>
      <c r="G13849" s="32" t="str" cm="1">
        <f t="array" ref="G13849">IF(F13849="","",SUM(_xlfn._xlws.FILTER(Balanço[Quantidade],(Balanço[Estoque]=Back!$E$3)*(Balanço[Material]=Back!F13849))))</f>
        <v/>
      </c>
    </row>
    <row r="13850" spans="2:7">
      <c r="B13850" s="32">
        <f>SUMIF(Balanço[Estoque],Back!A13850,Balanço[Quantidade])</f>
        <v>0</v>
      </c>
      <c r="G13850" s="32" t="str" cm="1">
        <f t="array" ref="G13850">IF(F13850="","",SUM(_xlfn._xlws.FILTER(Balanço[Quantidade],(Balanço[Estoque]=Back!$E$3)*(Balanço[Material]=Back!F13850))))</f>
        <v/>
      </c>
    </row>
    <row r="13851" spans="2:7">
      <c r="B13851" s="32">
        <f>SUMIF(Balanço[Estoque],Back!A13851,Balanço[Quantidade])</f>
        <v>0</v>
      </c>
      <c r="G13851" s="32" t="str" cm="1">
        <f t="array" ref="G13851">IF(F13851="","",SUM(_xlfn._xlws.FILTER(Balanço[Quantidade],(Balanço[Estoque]=Back!$E$3)*(Balanço[Material]=Back!F13851))))</f>
        <v/>
      </c>
    </row>
    <row r="13852" spans="2:7">
      <c r="B13852" s="32">
        <f>SUMIF(Balanço[Estoque],Back!A13852,Balanço[Quantidade])</f>
        <v>0</v>
      </c>
      <c r="G13852" s="32" t="str" cm="1">
        <f t="array" ref="G13852">IF(F13852="","",SUM(_xlfn._xlws.FILTER(Balanço[Quantidade],(Balanço[Estoque]=Back!$E$3)*(Balanço[Material]=Back!F13852))))</f>
        <v/>
      </c>
    </row>
    <row r="13853" spans="2:7">
      <c r="B13853" s="32">
        <f>SUMIF(Balanço[Estoque],Back!A13853,Balanço[Quantidade])</f>
        <v>0</v>
      </c>
      <c r="G13853" s="32" t="str" cm="1">
        <f t="array" ref="G13853">IF(F13853="","",SUM(_xlfn._xlws.FILTER(Balanço[Quantidade],(Balanço[Estoque]=Back!$E$3)*(Balanço[Material]=Back!F13853))))</f>
        <v/>
      </c>
    </row>
    <row r="13854" spans="2:7">
      <c r="B13854" s="32">
        <f>SUMIF(Balanço[Estoque],Back!A13854,Balanço[Quantidade])</f>
        <v>0</v>
      </c>
      <c r="G13854" s="32" t="str" cm="1">
        <f t="array" ref="G13854">IF(F13854="","",SUM(_xlfn._xlws.FILTER(Balanço[Quantidade],(Balanço[Estoque]=Back!$E$3)*(Balanço[Material]=Back!F13854))))</f>
        <v/>
      </c>
    </row>
    <row r="13855" spans="2:7">
      <c r="B13855" s="32">
        <f>SUMIF(Balanço[Estoque],Back!A13855,Balanço[Quantidade])</f>
        <v>0</v>
      </c>
      <c r="G13855" s="32" t="str" cm="1">
        <f t="array" ref="G13855">IF(F13855="","",SUM(_xlfn._xlws.FILTER(Balanço[Quantidade],(Balanço[Estoque]=Back!$E$3)*(Balanço[Material]=Back!F13855))))</f>
        <v/>
      </c>
    </row>
    <row r="13856" spans="2:7">
      <c r="B13856" s="32">
        <f>SUMIF(Balanço[Estoque],Back!A13856,Balanço[Quantidade])</f>
        <v>0</v>
      </c>
      <c r="G13856" s="32" t="str" cm="1">
        <f t="array" ref="G13856">IF(F13856="","",SUM(_xlfn._xlws.FILTER(Balanço[Quantidade],(Balanço[Estoque]=Back!$E$3)*(Balanço[Material]=Back!F13856))))</f>
        <v/>
      </c>
    </row>
    <row r="13857" spans="2:7">
      <c r="B13857" s="32">
        <f>SUMIF(Balanço[Estoque],Back!A13857,Balanço[Quantidade])</f>
        <v>0</v>
      </c>
      <c r="G13857" s="32" t="str" cm="1">
        <f t="array" ref="G13857">IF(F13857="","",SUM(_xlfn._xlws.FILTER(Balanço[Quantidade],(Balanço[Estoque]=Back!$E$3)*(Balanço[Material]=Back!F13857))))</f>
        <v/>
      </c>
    </row>
    <row r="13858" spans="2:7">
      <c r="B13858" s="32">
        <f>SUMIF(Balanço[Estoque],Back!A13858,Balanço[Quantidade])</f>
        <v>0</v>
      </c>
      <c r="G13858" s="32" t="str" cm="1">
        <f t="array" ref="G13858">IF(F13858="","",SUM(_xlfn._xlws.FILTER(Balanço[Quantidade],(Balanço[Estoque]=Back!$E$3)*(Balanço[Material]=Back!F13858))))</f>
        <v/>
      </c>
    </row>
    <row r="13859" spans="2:7">
      <c r="B13859" s="32">
        <f>SUMIF(Balanço[Estoque],Back!A13859,Balanço[Quantidade])</f>
        <v>0</v>
      </c>
      <c r="G13859" s="32" t="str" cm="1">
        <f t="array" ref="G13859">IF(F13859="","",SUM(_xlfn._xlws.FILTER(Balanço[Quantidade],(Balanço[Estoque]=Back!$E$3)*(Balanço[Material]=Back!F13859))))</f>
        <v/>
      </c>
    </row>
    <row r="13860" spans="2:7">
      <c r="B13860" s="32">
        <f>SUMIF(Balanço[Estoque],Back!A13860,Balanço[Quantidade])</f>
        <v>0</v>
      </c>
      <c r="G13860" s="32" t="str" cm="1">
        <f t="array" ref="G13860">IF(F13860="","",SUM(_xlfn._xlws.FILTER(Balanço[Quantidade],(Balanço[Estoque]=Back!$E$3)*(Balanço[Material]=Back!F13860))))</f>
        <v/>
      </c>
    </row>
    <row r="13861" spans="2:7">
      <c r="B13861" s="32">
        <f>SUMIF(Balanço[Estoque],Back!A13861,Balanço[Quantidade])</f>
        <v>0</v>
      </c>
      <c r="G13861" s="32" t="str" cm="1">
        <f t="array" ref="G13861">IF(F13861="","",SUM(_xlfn._xlws.FILTER(Balanço[Quantidade],(Balanço[Estoque]=Back!$E$3)*(Balanço[Material]=Back!F13861))))</f>
        <v/>
      </c>
    </row>
    <row r="13862" spans="2:7">
      <c r="B13862" s="32">
        <f>SUMIF(Balanço[Estoque],Back!A13862,Balanço[Quantidade])</f>
        <v>0</v>
      </c>
      <c r="G13862" s="32" t="str" cm="1">
        <f t="array" ref="G13862">IF(F13862="","",SUM(_xlfn._xlws.FILTER(Balanço[Quantidade],(Balanço[Estoque]=Back!$E$3)*(Balanço[Material]=Back!F13862))))</f>
        <v/>
      </c>
    </row>
    <row r="13863" spans="2:7">
      <c r="B13863" s="32">
        <f>SUMIF(Balanço[Estoque],Back!A13863,Balanço[Quantidade])</f>
        <v>0</v>
      </c>
      <c r="G13863" s="32" t="str" cm="1">
        <f t="array" ref="G13863">IF(F13863="","",SUM(_xlfn._xlws.FILTER(Balanço[Quantidade],(Balanço[Estoque]=Back!$E$3)*(Balanço[Material]=Back!F13863))))</f>
        <v/>
      </c>
    </row>
    <row r="13864" spans="2:7">
      <c r="B13864" s="32">
        <f>SUMIF(Balanço[Estoque],Back!A13864,Balanço[Quantidade])</f>
        <v>0</v>
      </c>
      <c r="G13864" s="32" t="str" cm="1">
        <f t="array" ref="G13864">IF(F13864="","",SUM(_xlfn._xlws.FILTER(Balanço[Quantidade],(Balanço[Estoque]=Back!$E$3)*(Balanço[Material]=Back!F13864))))</f>
        <v/>
      </c>
    </row>
    <row r="13865" spans="2:7">
      <c r="B13865" s="32">
        <f>SUMIF(Balanço[Estoque],Back!A13865,Balanço[Quantidade])</f>
        <v>0</v>
      </c>
      <c r="G13865" s="32" t="str" cm="1">
        <f t="array" ref="G13865">IF(F13865="","",SUM(_xlfn._xlws.FILTER(Balanço[Quantidade],(Balanço[Estoque]=Back!$E$3)*(Balanço[Material]=Back!F13865))))</f>
        <v/>
      </c>
    </row>
    <row r="13866" spans="2:7">
      <c r="B13866" s="32">
        <f>SUMIF(Balanço[Estoque],Back!A13866,Balanço[Quantidade])</f>
        <v>0</v>
      </c>
      <c r="G13866" s="32" t="str" cm="1">
        <f t="array" ref="G13866">IF(F13866="","",SUM(_xlfn._xlws.FILTER(Balanço[Quantidade],(Balanço[Estoque]=Back!$E$3)*(Balanço[Material]=Back!F13866))))</f>
        <v/>
      </c>
    </row>
    <row r="13867" spans="2:7">
      <c r="B13867" s="32">
        <f>SUMIF(Balanço[Estoque],Back!A13867,Balanço[Quantidade])</f>
        <v>0</v>
      </c>
      <c r="G13867" s="32" t="str" cm="1">
        <f t="array" ref="G13867">IF(F13867="","",SUM(_xlfn._xlws.FILTER(Balanço[Quantidade],(Balanço[Estoque]=Back!$E$3)*(Balanço[Material]=Back!F13867))))</f>
        <v/>
      </c>
    </row>
    <row r="13868" spans="2:7">
      <c r="B13868" s="32">
        <f>SUMIF(Balanço[Estoque],Back!A13868,Balanço[Quantidade])</f>
        <v>0</v>
      </c>
      <c r="G13868" s="32" t="str" cm="1">
        <f t="array" ref="G13868">IF(F13868="","",SUM(_xlfn._xlws.FILTER(Balanço[Quantidade],(Balanço[Estoque]=Back!$E$3)*(Balanço[Material]=Back!F13868))))</f>
        <v/>
      </c>
    </row>
    <row r="13869" spans="2:7">
      <c r="B13869" s="32">
        <f>SUMIF(Balanço[Estoque],Back!A13869,Balanço[Quantidade])</f>
        <v>0</v>
      </c>
      <c r="G13869" s="32" t="str" cm="1">
        <f t="array" ref="G13869">IF(F13869="","",SUM(_xlfn._xlws.FILTER(Balanço[Quantidade],(Balanço[Estoque]=Back!$E$3)*(Balanço[Material]=Back!F13869))))</f>
        <v/>
      </c>
    </row>
    <row r="13870" spans="2:7">
      <c r="B13870" s="32">
        <f>SUMIF(Balanço[Estoque],Back!A13870,Balanço[Quantidade])</f>
        <v>0</v>
      </c>
      <c r="G13870" s="32" t="str" cm="1">
        <f t="array" ref="G13870">IF(F13870="","",SUM(_xlfn._xlws.FILTER(Balanço[Quantidade],(Balanço[Estoque]=Back!$E$3)*(Balanço[Material]=Back!F13870))))</f>
        <v/>
      </c>
    </row>
    <row r="13871" spans="2:7">
      <c r="B13871" s="32">
        <f>SUMIF(Balanço[Estoque],Back!A13871,Balanço[Quantidade])</f>
        <v>0</v>
      </c>
      <c r="G13871" s="32" t="str" cm="1">
        <f t="array" ref="G13871">IF(F13871="","",SUM(_xlfn._xlws.FILTER(Balanço[Quantidade],(Balanço[Estoque]=Back!$E$3)*(Balanço[Material]=Back!F13871))))</f>
        <v/>
      </c>
    </row>
    <row r="13872" spans="2:7">
      <c r="B13872" s="32">
        <f>SUMIF(Balanço[Estoque],Back!A13872,Balanço[Quantidade])</f>
        <v>0</v>
      </c>
      <c r="G13872" s="32" t="str" cm="1">
        <f t="array" ref="G13872">IF(F13872="","",SUM(_xlfn._xlws.FILTER(Balanço[Quantidade],(Balanço[Estoque]=Back!$E$3)*(Balanço[Material]=Back!F13872))))</f>
        <v/>
      </c>
    </row>
    <row r="13873" spans="2:7">
      <c r="B13873" s="32">
        <f>SUMIF(Balanço[Estoque],Back!A13873,Balanço[Quantidade])</f>
        <v>0</v>
      </c>
      <c r="G13873" s="32" t="str" cm="1">
        <f t="array" ref="G13873">IF(F13873="","",SUM(_xlfn._xlws.FILTER(Balanço[Quantidade],(Balanço[Estoque]=Back!$E$3)*(Balanço[Material]=Back!F13873))))</f>
        <v/>
      </c>
    </row>
    <row r="13874" spans="2:7">
      <c r="B13874" s="32">
        <f>SUMIF(Balanço[Estoque],Back!A13874,Balanço[Quantidade])</f>
        <v>0</v>
      </c>
      <c r="G13874" s="32" t="str" cm="1">
        <f t="array" ref="G13874">IF(F13874="","",SUM(_xlfn._xlws.FILTER(Balanço[Quantidade],(Balanço[Estoque]=Back!$E$3)*(Balanço[Material]=Back!F13874))))</f>
        <v/>
      </c>
    </row>
    <row r="13875" spans="2:7">
      <c r="B13875" s="32">
        <f>SUMIF(Balanço[Estoque],Back!A13875,Balanço[Quantidade])</f>
        <v>0</v>
      </c>
      <c r="G13875" s="32" t="str" cm="1">
        <f t="array" ref="G13875">IF(F13875="","",SUM(_xlfn._xlws.FILTER(Balanço[Quantidade],(Balanço[Estoque]=Back!$E$3)*(Balanço[Material]=Back!F13875))))</f>
        <v/>
      </c>
    </row>
    <row r="13876" spans="2:7">
      <c r="B13876" s="32">
        <f>SUMIF(Balanço[Estoque],Back!A13876,Balanço[Quantidade])</f>
        <v>0</v>
      </c>
      <c r="G13876" s="32" t="str" cm="1">
        <f t="array" ref="G13876">IF(F13876="","",SUM(_xlfn._xlws.FILTER(Balanço[Quantidade],(Balanço[Estoque]=Back!$E$3)*(Balanço[Material]=Back!F13876))))</f>
        <v/>
      </c>
    </row>
    <row r="13877" spans="2:7">
      <c r="B13877" s="32">
        <f>SUMIF(Balanço[Estoque],Back!A13877,Balanço[Quantidade])</f>
        <v>0</v>
      </c>
      <c r="G13877" s="32" t="str" cm="1">
        <f t="array" ref="G13877">IF(F13877="","",SUM(_xlfn._xlws.FILTER(Balanço[Quantidade],(Balanço[Estoque]=Back!$E$3)*(Balanço[Material]=Back!F13877))))</f>
        <v/>
      </c>
    </row>
    <row r="13878" spans="2:7">
      <c r="B13878" s="32">
        <f>SUMIF(Balanço[Estoque],Back!A13878,Balanço[Quantidade])</f>
        <v>0</v>
      </c>
      <c r="G13878" s="32" t="str" cm="1">
        <f t="array" ref="G13878">IF(F13878="","",SUM(_xlfn._xlws.FILTER(Balanço[Quantidade],(Balanço[Estoque]=Back!$E$3)*(Balanço[Material]=Back!F13878))))</f>
        <v/>
      </c>
    </row>
    <row r="13879" spans="2:7">
      <c r="B13879" s="32">
        <f>SUMIF(Balanço[Estoque],Back!A13879,Balanço[Quantidade])</f>
        <v>0</v>
      </c>
      <c r="G13879" s="32" t="str" cm="1">
        <f t="array" ref="G13879">IF(F13879="","",SUM(_xlfn._xlws.FILTER(Balanço[Quantidade],(Balanço[Estoque]=Back!$E$3)*(Balanço[Material]=Back!F13879))))</f>
        <v/>
      </c>
    </row>
    <row r="13880" spans="2:7">
      <c r="B13880" s="32">
        <f>SUMIF(Balanço[Estoque],Back!A13880,Balanço[Quantidade])</f>
        <v>0</v>
      </c>
      <c r="G13880" s="32" t="str" cm="1">
        <f t="array" ref="G13880">IF(F13880="","",SUM(_xlfn._xlws.FILTER(Balanço[Quantidade],(Balanço[Estoque]=Back!$E$3)*(Balanço[Material]=Back!F13880))))</f>
        <v/>
      </c>
    </row>
    <row r="13881" spans="2:7">
      <c r="B13881" s="32">
        <f>SUMIF(Balanço[Estoque],Back!A13881,Balanço[Quantidade])</f>
        <v>0</v>
      </c>
      <c r="G13881" s="32" t="str" cm="1">
        <f t="array" ref="G13881">IF(F13881="","",SUM(_xlfn._xlws.FILTER(Balanço[Quantidade],(Balanço[Estoque]=Back!$E$3)*(Balanço[Material]=Back!F13881))))</f>
        <v/>
      </c>
    </row>
    <row r="13882" spans="2:7">
      <c r="B13882" s="32">
        <f>SUMIF(Balanço[Estoque],Back!A13882,Balanço[Quantidade])</f>
        <v>0</v>
      </c>
      <c r="G13882" s="32" t="str" cm="1">
        <f t="array" ref="G13882">IF(F13882="","",SUM(_xlfn._xlws.FILTER(Balanço[Quantidade],(Balanço[Estoque]=Back!$E$3)*(Balanço[Material]=Back!F13882))))</f>
        <v/>
      </c>
    </row>
    <row r="13883" spans="2:7">
      <c r="B13883" s="32">
        <f>SUMIF(Balanço[Estoque],Back!A13883,Balanço[Quantidade])</f>
        <v>0</v>
      </c>
      <c r="G13883" s="32" t="str" cm="1">
        <f t="array" ref="G13883">IF(F13883="","",SUM(_xlfn._xlws.FILTER(Balanço[Quantidade],(Balanço[Estoque]=Back!$E$3)*(Balanço[Material]=Back!F13883))))</f>
        <v/>
      </c>
    </row>
    <row r="13884" spans="2:7">
      <c r="B13884" s="32">
        <f>SUMIF(Balanço[Estoque],Back!A13884,Balanço[Quantidade])</f>
        <v>0</v>
      </c>
      <c r="G13884" s="32" t="str" cm="1">
        <f t="array" ref="G13884">IF(F13884="","",SUM(_xlfn._xlws.FILTER(Balanço[Quantidade],(Balanço[Estoque]=Back!$E$3)*(Balanço[Material]=Back!F13884))))</f>
        <v/>
      </c>
    </row>
    <row r="13885" spans="2:7">
      <c r="B13885" s="32">
        <f>SUMIF(Balanço[Estoque],Back!A13885,Balanço[Quantidade])</f>
        <v>0</v>
      </c>
      <c r="G13885" s="32" t="str" cm="1">
        <f t="array" ref="G13885">IF(F13885="","",SUM(_xlfn._xlws.FILTER(Balanço[Quantidade],(Balanço[Estoque]=Back!$E$3)*(Balanço[Material]=Back!F13885))))</f>
        <v/>
      </c>
    </row>
    <row r="13886" spans="2:7">
      <c r="B13886" s="32">
        <f>SUMIF(Balanço[Estoque],Back!A13886,Balanço[Quantidade])</f>
        <v>0</v>
      </c>
      <c r="G13886" s="32" t="str" cm="1">
        <f t="array" ref="G13886">IF(F13886="","",SUM(_xlfn._xlws.FILTER(Balanço[Quantidade],(Balanço[Estoque]=Back!$E$3)*(Balanço[Material]=Back!F13886))))</f>
        <v/>
      </c>
    </row>
    <row r="13887" spans="2:7">
      <c r="B13887" s="32">
        <f>SUMIF(Balanço[Estoque],Back!A13887,Balanço[Quantidade])</f>
        <v>0</v>
      </c>
      <c r="G13887" s="32" t="str" cm="1">
        <f t="array" ref="G13887">IF(F13887="","",SUM(_xlfn._xlws.FILTER(Balanço[Quantidade],(Balanço[Estoque]=Back!$E$3)*(Balanço[Material]=Back!F13887))))</f>
        <v/>
      </c>
    </row>
    <row r="13888" spans="2:7">
      <c r="B13888" s="32">
        <f>SUMIF(Balanço[Estoque],Back!A13888,Balanço[Quantidade])</f>
        <v>0</v>
      </c>
      <c r="G13888" s="32" t="str" cm="1">
        <f t="array" ref="G13888">IF(F13888="","",SUM(_xlfn._xlws.FILTER(Balanço[Quantidade],(Balanço[Estoque]=Back!$E$3)*(Balanço[Material]=Back!F13888))))</f>
        <v/>
      </c>
    </row>
    <row r="13889" spans="2:7">
      <c r="B13889" s="32">
        <f>SUMIF(Balanço[Estoque],Back!A13889,Balanço[Quantidade])</f>
        <v>0</v>
      </c>
      <c r="G13889" s="32" t="str" cm="1">
        <f t="array" ref="G13889">IF(F13889="","",SUM(_xlfn._xlws.FILTER(Balanço[Quantidade],(Balanço[Estoque]=Back!$E$3)*(Balanço[Material]=Back!F13889))))</f>
        <v/>
      </c>
    </row>
    <row r="13890" spans="2:7">
      <c r="B13890" s="32">
        <f>SUMIF(Balanço[Estoque],Back!A13890,Balanço[Quantidade])</f>
        <v>0</v>
      </c>
      <c r="G13890" s="32" t="str" cm="1">
        <f t="array" ref="G13890">IF(F13890="","",SUM(_xlfn._xlws.FILTER(Balanço[Quantidade],(Balanço[Estoque]=Back!$E$3)*(Balanço[Material]=Back!F13890))))</f>
        <v/>
      </c>
    </row>
    <row r="13891" spans="2:7">
      <c r="B13891" s="32">
        <f>SUMIF(Balanço[Estoque],Back!A13891,Balanço[Quantidade])</f>
        <v>0</v>
      </c>
      <c r="G13891" s="32" t="str" cm="1">
        <f t="array" ref="G13891">IF(F13891="","",SUM(_xlfn._xlws.FILTER(Balanço[Quantidade],(Balanço[Estoque]=Back!$E$3)*(Balanço[Material]=Back!F13891))))</f>
        <v/>
      </c>
    </row>
    <row r="13892" spans="2:7">
      <c r="B13892" s="32">
        <f>SUMIF(Balanço[Estoque],Back!A13892,Balanço[Quantidade])</f>
        <v>0</v>
      </c>
      <c r="G13892" s="32" t="str" cm="1">
        <f t="array" ref="G13892">IF(F13892="","",SUM(_xlfn._xlws.FILTER(Balanço[Quantidade],(Balanço[Estoque]=Back!$E$3)*(Balanço[Material]=Back!F13892))))</f>
        <v/>
      </c>
    </row>
    <row r="13893" spans="2:7">
      <c r="B13893" s="32">
        <f>SUMIF(Balanço[Estoque],Back!A13893,Balanço[Quantidade])</f>
        <v>0</v>
      </c>
      <c r="G13893" s="32" t="str" cm="1">
        <f t="array" ref="G13893">IF(F13893="","",SUM(_xlfn._xlws.FILTER(Balanço[Quantidade],(Balanço[Estoque]=Back!$E$3)*(Balanço[Material]=Back!F13893))))</f>
        <v/>
      </c>
    </row>
    <row r="13894" spans="2:7">
      <c r="B13894" s="32">
        <f>SUMIF(Balanço[Estoque],Back!A13894,Balanço[Quantidade])</f>
        <v>0</v>
      </c>
      <c r="G13894" s="32" t="str" cm="1">
        <f t="array" ref="G13894">IF(F13894="","",SUM(_xlfn._xlws.FILTER(Balanço[Quantidade],(Balanço[Estoque]=Back!$E$3)*(Balanço[Material]=Back!F13894))))</f>
        <v/>
      </c>
    </row>
    <row r="13895" spans="2:7">
      <c r="B13895" s="32">
        <f>SUMIF(Balanço[Estoque],Back!A13895,Balanço[Quantidade])</f>
        <v>0</v>
      </c>
      <c r="G13895" s="32" t="str" cm="1">
        <f t="array" ref="G13895">IF(F13895="","",SUM(_xlfn._xlws.FILTER(Balanço[Quantidade],(Balanço[Estoque]=Back!$E$3)*(Balanço[Material]=Back!F13895))))</f>
        <v/>
      </c>
    </row>
    <row r="13896" spans="2:7">
      <c r="B13896" s="32">
        <f>SUMIF(Balanço[Estoque],Back!A13896,Balanço[Quantidade])</f>
        <v>0</v>
      </c>
      <c r="G13896" s="32" t="str" cm="1">
        <f t="array" ref="G13896">IF(F13896="","",SUM(_xlfn._xlws.FILTER(Balanço[Quantidade],(Balanço[Estoque]=Back!$E$3)*(Balanço[Material]=Back!F13896))))</f>
        <v/>
      </c>
    </row>
    <row r="13897" spans="2:7">
      <c r="B13897" s="32">
        <f>SUMIF(Balanço[Estoque],Back!A13897,Balanço[Quantidade])</f>
        <v>0</v>
      </c>
      <c r="G13897" s="32" t="str" cm="1">
        <f t="array" ref="G13897">IF(F13897="","",SUM(_xlfn._xlws.FILTER(Balanço[Quantidade],(Balanço[Estoque]=Back!$E$3)*(Balanço[Material]=Back!F13897))))</f>
        <v/>
      </c>
    </row>
    <row r="13898" spans="2:7">
      <c r="B13898" s="32">
        <f>SUMIF(Balanço[Estoque],Back!A13898,Balanço[Quantidade])</f>
        <v>0</v>
      </c>
      <c r="G13898" s="32" t="str" cm="1">
        <f t="array" ref="G13898">IF(F13898="","",SUM(_xlfn._xlws.FILTER(Balanço[Quantidade],(Balanço[Estoque]=Back!$E$3)*(Balanço[Material]=Back!F13898))))</f>
        <v/>
      </c>
    </row>
    <row r="13899" spans="2:7">
      <c r="B13899" s="32">
        <f>SUMIF(Balanço[Estoque],Back!A13899,Balanço[Quantidade])</f>
        <v>0</v>
      </c>
      <c r="G13899" s="32" t="str" cm="1">
        <f t="array" ref="G13899">IF(F13899="","",SUM(_xlfn._xlws.FILTER(Balanço[Quantidade],(Balanço[Estoque]=Back!$E$3)*(Balanço[Material]=Back!F13899))))</f>
        <v/>
      </c>
    </row>
    <row r="13900" spans="2:7">
      <c r="B13900" s="32">
        <f>SUMIF(Balanço[Estoque],Back!A13900,Balanço[Quantidade])</f>
        <v>0</v>
      </c>
      <c r="G13900" s="32" t="str" cm="1">
        <f t="array" ref="G13900">IF(F13900="","",SUM(_xlfn._xlws.FILTER(Balanço[Quantidade],(Balanço[Estoque]=Back!$E$3)*(Balanço[Material]=Back!F13900))))</f>
        <v/>
      </c>
    </row>
    <row r="13901" spans="2:7">
      <c r="B13901" s="32">
        <f>SUMIF(Balanço[Estoque],Back!A13901,Balanço[Quantidade])</f>
        <v>0</v>
      </c>
      <c r="G13901" s="32" t="str" cm="1">
        <f t="array" ref="G13901">IF(F13901="","",SUM(_xlfn._xlws.FILTER(Balanço[Quantidade],(Balanço[Estoque]=Back!$E$3)*(Balanço[Material]=Back!F13901))))</f>
        <v/>
      </c>
    </row>
    <row r="13902" spans="2:7">
      <c r="B13902" s="32">
        <f>SUMIF(Balanço[Estoque],Back!A13902,Balanço[Quantidade])</f>
        <v>0</v>
      </c>
      <c r="G13902" s="32" t="str" cm="1">
        <f t="array" ref="G13902">IF(F13902="","",SUM(_xlfn._xlws.FILTER(Balanço[Quantidade],(Balanço[Estoque]=Back!$E$3)*(Balanço[Material]=Back!F13902))))</f>
        <v/>
      </c>
    </row>
    <row r="13903" spans="2:7">
      <c r="B13903" s="32">
        <f>SUMIF(Balanço[Estoque],Back!A13903,Balanço[Quantidade])</f>
        <v>0</v>
      </c>
      <c r="G13903" s="32" t="str" cm="1">
        <f t="array" ref="G13903">IF(F13903="","",SUM(_xlfn._xlws.FILTER(Balanço[Quantidade],(Balanço[Estoque]=Back!$E$3)*(Balanço[Material]=Back!F13903))))</f>
        <v/>
      </c>
    </row>
    <row r="13904" spans="2:7">
      <c r="B13904" s="32">
        <f>SUMIF(Balanço[Estoque],Back!A13904,Balanço[Quantidade])</f>
        <v>0</v>
      </c>
      <c r="G13904" s="32" t="str" cm="1">
        <f t="array" ref="G13904">IF(F13904="","",SUM(_xlfn._xlws.FILTER(Balanço[Quantidade],(Balanço[Estoque]=Back!$E$3)*(Balanço[Material]=Back!F13904))))</f>
        <v/>
      </c>
    </row>
    <row r="13905" spans="2:7">
      <c r="B13905" s="32">
        <f>SUMIF(Balanço[Estoque],Back!A13905,Balanço[Quantidade])</f>
        <v>0</v>
      </c>
      <c r="G13905" s="32" t="str" cm="1">
        <f t="array" ref="G13905">IF(F13905="","",SUM(_xlfn._xlws.FILTER(Balanço[Quantidade],(Balanço[Estoque]=Back!$E$3)*(Balanço[Material]=Back!F13905))))</f>
        <v/>
      </c>
    </row>
    <row r="13906" spans="2:7">
      <c r="B13906" s="32">
        <f>SUMIF(Balanço[Estoque],Back!A13906,Balanço[Quantidade])</f>
        <v>0</v>
      </c>
      <c r="G13906" s="32" t="str" cm="1">
        <f t="array" ref="G13906">IF(F13906="","",SUM(_xlfn._xlws.FILTER(Balanço[Quantidade],(Balanço[Estoque]=Back!$E$3)*(Balanço[Material]=Back!F13906))))</f>
        <v/>
      </c>
    </row>
    <row r="13907" spans="2:7">
      <c r="B13907" s="32">
        <f>SUMIF(Balanço[Estoque],Back!A13907,Balanço[Quantidade])</f>
        <v>0</v>
      </c>
      <c r="G13907" s="32" t="str" cm="1">
        <f t="array" ref="G13907">IF(F13907="","",SUM(_xlfn._xlws.FILTER(Balanço[Quantidade],(Balanço[Estoque]=Back!$E$3)*(Balanço[Material]=Back!F13907))))</f>
        <v/>
      </c>
    </row>
    <row r="13908" spans="2:7">
      <c r="B13908" s="32">
        <f>SUMIF(Balanço[Estoque],Back!A13908,Balanço[Quantidade])</f>
        <v>0</v>
      </c>
      <c r="G13908" s="32" t="str" cm="1">
        <f t="array" ref="G13908">IF(F13908="","",SUM(_xlfn._xlws.FILTER(Balanço[Quantidade],(Balanço[Estoque]=Back!$E$3)*(Balanço[Material]=Back!F13908))))</f>
        <v/>
      </c>
    </row>
    <row r="13909" spans="2:7">
      <c r="B13909" s="32">
        <f>SUMIF(Balanço[Estoque],Back!A13909,Balanço[Quantidade])</f>
        <v>0</v>
      </c>
      <c r="G13909" s="32" t="str" cm="1">
        <f t="array" ref="G13909">IF(F13909="","",SUM(_xlfn._xlws.FILTER(Balanço[Quantidade],(Balanço[Estoque]=Back!$E$3)*(Balanço[Material]=Back!F13909))))</f>
        <v/>
      </c>
    </row>
    <row r="13910" spans="2:7">
      <c r="B13910" s="32">
        <f>SUMIF(Balanço[Estoque],Back!A13910,Balanço[Quantidade])</f>
        <v>0</v>
      </c>
      <c r="G13910" s="32" t="str" cm="1">
        <f t="array" ref="G13910">IF(F13910="","",SUM(_xlfn._xlws.FILTER(Balanço[Quantidade],(Balanço[Estoque]=Back!$E$3)*(Balanço[Material]=Back!F13910))))</f>
        <v/>
      </c>
    </row>
    <row r="13911" spans="2:7">
      <c r="B13911" s="32">
        <f>SUMIF(Balanço[Estoque],Back!A13911,Balanço[Quantidade])</f>
        <v>0</v>
      </c>
      <c r="G13911" s="32" t="str" cm="1">
        <f t="array" ref="G13911">IF(F13911="","",SUM(_xlfn._xlws.FILTER(Balanço[Quantidade],(Balanço[Estoque]=Back!$E$3)*(Balanço[Material]=Back!F13911))))</f>
        <v/>
      </c>
    </row>
    <row r="13912" spans="2:7">
      <c r="B13912" s="32">
        <f>SUMIF(Balanço[Estoque],Back!A13912,Balanço[Quantidade])</f>
        <v>0</v>
      </c>
      <c r="G13912" s="32" t="str" cm="1">
        <f t="array" ref="G13912">IF(F13912="","",SUM(_xlfn._xlws.FILTER(Balanço[Quantidade],(Balanço[Estoque]=Back!$E$3)*(Balanço[Material]=Back!F13912))))</f>
        <v/>
      </c>
    </row>
    <row r="13913" spans="2:7">
      <c r="B13913" s="32">
        <f>SUMIF(Balanço[Estoque],Back!A13913,Balanço[Quantidade])</f>
        <v>0</v>
      </c>
      <c r="G13913" s="32" t="str" cm="1">
        <f t="array" ref="G13913">IF(F13913="","",SUM(_xlfn._xlws.FILTER(Balanço[Quantidade],(Balanço[Estoque]=Back!$E$3)*(Balanço[Material]=Back!F13913))))</f>
        <v/>
      </c>
    </row>
    <row r="13914" spans="2:7">
      <c r="B13914" s="32">
        <f>SUMIF(Balanço[Estoque],Back!A13914,Balanço[Quantidade])</f>
        <v>0</v>
      </c>
      <c r="G13914" s="32" t="str" cm="1">
        <f t="array" ref="G13914">IF(F13914="","",SUM(_xlfn._xlws.FILTER(Balanço[Quantidade],(Balanço[Estoque]=Back!$E$3)*(Balanço[Material]=Back!F13914))))</f>
        <v/>
      </c>
    </row>
    <row r="13915" spans="2:7">
      <c r="B13915" s="32">
        <f>SUMIF(Balanço[Estoque],Back!A13915,Balanço[Quantidade])</f>
        <v>0</v>
      </c>
      <c r="G13915" s="32" t="str" cm="1">
        <f t="array" ref="G13915">IF(F13915="","",SUM(_xlfn._xlws.FILTER(Balanço[Quantidade],(Balanço[Estoque]=Back!$E$3)*(Balanço[Material]=Back!F13915))))</f>
        <v/>
      </c>
    </row>
    <row r="13916" spans="2:7">
      <c r="B13916" s="32">
        <f>SUMIF(Balanço[Estoque],Back!A13916,Balanço[Quantidade])</f>
        <v>0</v>
      </c>
      <c r="G13916" s="32" t="str" cm="1">
        <f t="array" ref="G13916">IF(F13916="","",SUM(_xlfn._xlws.FILTER(Balanço[Quantidade],(Balanço[Estoque]=Back!$E$3)*(Balanço[Material]=Back!F13916))))</f>
        <v/>
      </c>
    </row>
    <row r="13917" spans="2:7">
      <c r="B13917" s="32">
        <f>SUMIF(Balanço[Estoque],Back!A13917,Balanço[Quantidade])</f>
        <v>0</v>
      </c>
      <c r="G13917" s="32" t="str" cm="1">
        <f t="array" ref="G13917">IF(F13917="","",SUM(_xlfn._xlws.FILTER(Balanço[Quantidade],(Balanço[Estoque]=Back!$E$3)*(Balanço[Material]=Back!F13917))))</f>
        <v/>
      </c>
    </row>
    <row r="13918" spans="2:7">
      <c r="B13918" s="32">
        <f>SUMIF(Balanço[Estoque],Back!A13918,Balanço[Quantidade])</f>
        <v>0</v>
      </c>
      <c r="G13918" s="32" t="str" cm="1">
        <f t="array" ref="G13918">IF(F13918="","",SUM(_xlfn._xlws.FILTER(Balanço[Quantidade],(Balanço[Estoque]=Back!$E$3)*(Balanço[Material]=Back!F13918))))</f>
        <v/>
      </c>
    </row>
    <row r="13919" spans="2:7">
      <c r="B13919" s="32">
        <f>SUMIF(Balanço[Estoque],Back!A13919,Balanço[Quantidade])</f>
        <v>0</v>
      </c>
      <c r="G13919" s="32" t="str" cm="1">
        <f t="array" ref="G13919">IF(F13919="","",SUM(_xlfn._xlws.FILTER(Balanço[Quantidade],(Balanço[Estoque]=Back!$E$3)*(Balanço[Material]=Back!F13919))))</f>
        <v/>
      </c>
    </row>
    <row r="13920" spans="2:7">
      <c r="B13920" s="32">
        <f>SUMIF(Balanço[Estoque],Back!A13920,Balanço[Quantidade])</f>
        <v>0</v>
      </c>
      <c r="G13920" s="32" t="str" cm="1">
        <f t="array" ref="G13920">IF(F13920="","",SUM(_xlfn._xlws.FILTER(Balanço[Quantidade],(Balanço[Estoque]=Back!$E$3)*(Balanço[Material]=Back!F13920))))</f>
        <v/>
      </c>
    </row>
    <row r="13921" spans="2:7">
      <c r="B13921" s="32">
        <f>SUMIF(Balanço[Estoque],Back!A13921,Balanço[Quantidade])</f>
        <v>0</v>
      </c>
      <c r="G13921" s="32" t="str" cm="1">
        <f t="array" ref="G13921">IF(F13921="","",SUM(_xlfn._xlws.FILTER(Balanço[Quantidade],(Balanço[Estoque]=Back!$E$3)*(Balanço[Material]=Back!F13921))))</f>
        <v/>
      </c>
    </row>
    <row r="13922" spans="2:7">
      <c r="B13922" s="32">
        <f>SUMIF(Balanço[Estoque],Back!A13922,Balanço[Quantidade])</f>
        <v>0</v>
      </c>
      <c r="G13922" s="32" t="str" cm="1">
        <f t="array" ref="G13922">IF(F13922="","",SUM(_xlfn._xlws.FILTER(Balanço[Quantidade],(Balanço[Estoque]=Back!$E$3)*(Balanço[Material]=Back!F13922))))</f>
        <v/>
      </c>
    </row>
    <row r="13923" spans="2:7">
      <c r="B13923" s="32">
        <f>SUMIF(Balanço[Estoque],Back!A13923,Balanço[Quantidade])</f>
        <v>0</v>
      </c>
      <c r="G13923" s="32" t="str" cm="1">
        <f t="array" ref="G13923">IF(F13923="","",SUM(_xlfn._xlws.FILTER(Balanço[Quantidade],(Balanço[Estoque]=Back!$E$3)*(Balanço[Material]=Back!F13923))))</f>
        <v/>
      </c>
    </row>
    <row r="13924" spans="2:7">
      <c r="B13924" s="32">
        <f>SUMIF(Balanço[Estoque],Back!A13924,Balanço[Quantidade])</f>
        <v>0</v>
      </c>
      <c r="G13924" s="32" t="str" cm="1">
        <f t="array" ref="G13924">IF(F13924="","",SUM(_xlfn._xlws.FILTER(Balanço[Quantidade],(Balanço[Estoque]=Back!$E$3)*(Balanço[Material]=Back!F13924))))</f>
        <v/>
      </c>
    </row>
    <row r="13925" spans="2:7">
      <c r="B13925" s="32">
        <f>SUMIF(Balanço[Estoque],Back!A13925,Balanço[Quantidade])</f>
        <v>0</v>
      </c>
      <c r="G13925" s="32" t="str" cm="1">
        <f t="array" ref="G13925">IF(F13925="","",SUM(_xlfn._xlws.FILTER(Balanço[Quantidade],(Balanço[Estoque]=Back!$E$3)*(Balanço[Material]=Back!F13925))))</f>
        <v/>
      </c>
    </row>
    <row r="13926" spans="2:7">
      <c r="B13926" s="32">
        <f>SUMIF(Balanço[Estoque],Back!A13926,Balanço[Quantidade])</f>
        <v>0</v>
      </c>
      <c r="G13926" s="32" t="str" cm="1">
        <f t="array" ref="G13926">IF(F13926="","",SUM(_xlfn._xlws.FILTER(Balanço[Quantidade],(Balanço[Estoque]=Back!$E$3)*(Balanço[Material]=Back!F13926))))</f>
        <v/>
      </c>
    </row>
    <row r="13927" spans="2:7">
      <c r="B13927" s="32">
        <f>SUMIF(Balanço[Estoque],Back!A13927,Balanço[Quantidade])</f>
        <v>0</v>
      </c>
      <c r="G13927" s="32" t="str" cm="1">
        <f t="array" ref="G13927">IF(F13927="","",SUM(_xlfn._xlws.FILTER(Balanço[Quantidade],(Balanço[Estoque]=Back!$E$3)*(Balanço[Material]=Back!F13927))))</f>
        <v/>
      </c>
    </row>
    <row r="13928" spans="2:7">
      <c r="B13928" s="32">
        <f>SUMIF(Balanço[Estoque],Back!A13928,Balanço[Quantidade])</f>
        <v>0</v>
      </c>
      <c r="G13928" s="32" t="str" cm="1">
        <f t="array" ref="G13928">IF(F13928="","",SUM(_xlfn._xlws.FILTER(Balanço[Quantidade],(Balanço[Estoque]=Back!$E$3)*(Balanço[Material]=Back!F13928))))</f>
        <v/>
      </c>
    </row>
    <row r="13929" spans="2:7">
      <c r="B13929" s="32">
        <f>SUMIF(Balanço[Estoque],Back!A13929,Balanço[Quantidade])</f>
        <v>0</v>
      </c>
      <c r="G13929" s="32" t="str" cm="1">
        <f t="array" ref="G13929">IF(F13929="","",SUM(_xlfn._xlws.FILTER(Balanço[Quantidade],(Balanço[Estoque]=Back!$E$3)*(Balanço[Material]=Back!F13929))))</f>
        <v/>
      </c>
    </row>
    <row r="13930" spans="2:7">
      <c r="B13930" s="32">
        <f>SUMIF(Balanço[Estoque],Back!A13930,Balanço[Quantidade])</f>
        <v>0</v>
      </c>
      <c r="G13930" s="32" t="str" cm="1">
        <f t="array" ref="G13930">IF(F13930="","",SUM(_xlfn._xlws.FILTER(Balanço[Quantidade],(Balanço[Estoque]=Back!$E$3)*(Balanço[Material]=Back!F13930))))</f>
        <v/>
      </c>
    </row>
    <row r="13931" spans="2:7">
      <c r="B13931" s="32">
        <f>SUMIF(Balanço[Estoque],Back!A13931,Balanço[Quantidade])</f>
        <v>0</v>
      </c>
      <c r="G13931" s="32" t="str" cm="1">
        <f t="array" ref="G13931">IF(F13931="","",SUM(_xlfn._xlws.FILTER(Balanço[Quantidade],(Balanço[Estoque]=Back!$E$3)*(Balanço[Material]=Back!F13931))))</f>
        <v/>
      </c>
    </row>
    <row r="13932" spans="2:7">
      <c r="B13932" s="32">
        <f>SUMIF(Balanço[Estoque],Back!A13932,Balanço[Quantidade])</f>
        <v>0</v>
      </c>
      <c r="G13932" s="32" t="str" cm="1">
        <f t="array" ref="G13932">IF(F13932="","",SUM(_xlfn._xlws.FILTER(Balanço[Quantidade],(Balanço[Estoque]=Back!$E$3)*(Balanço[Material]=Back!F13932))))</f>
        <v/>
      </c>
    </row>
    <row r="13933" spans="2:7">
      <c r="B13933" s="32">
        <f>SUMIF(Balanço[Estoque],Back!A13933,Balanço[Quantidade])</f>
        <v>0</v>
      </c>
      <c r="G13933" s="32" t="str" cm="1">
        <f t="array" ref="G13933">IF(F13933="","",SUM(_xlfn._xlws.FILTER(Balanço[Quantidade],(Balanço[Estoque]=Back!$E$3)*(Balanço[Material]=Back!F13933))))</f>
        <v/>
      </c>
    </row>
    <row r="13934" spans="2:7">
      <c r="B13934" s="32">
        <f>SUMIF(Balanço[Estoque],Back!A13934,Balanço[Quantidade])</f>
        <v>0</v>
      </c>
      <c r="G13934" s="32" t="str" cm="1">
        <f t="array" ref="G13934">IF(F13934="","",SUM(_xlfn._xlws.FILTER(Balanço[Quantidade],(Balanço[Estoque]=Back!$E$3)*(Balanço[Material]=Back!F13934))))</f>
        <v/>
      </c>
    </row>
    <row r="13935" spans="2:7">
      <c r="B13935" s="32">
        <f>SUMIF(Balanço[Estoque],Back!A13935,Balanço[Quantidade])</f>
        <v>0</v>
      </c>
      <c r="G13935" s="32" t="str" cm="1">
        <f t="array" ref="G13935">IF(F13935="","",SUM(_xlfn._xlws.FILTER(Balanço[Quantidade],(Balanço[Estoque]=Back!$E$3)*(Balanço[Material]=Back!F13935))))</f>
        <v/>
      </c>
    </row>
    <row r="13936" spans="2:7">
      <c r="B13936" s="32">
        <f>SUMIF(Balanço[Estoque],Back!A13936,Balanço[Quantidade])</f>
        <v>0</v>
      </c>
      <c r="G13936" s="32" t="str" cm="1">
        <f t="array" ref="G13936">IF(F13936="","",SUM(_xlfn._xlws.FILTER(Balanço[Quantidade],(Balanço[Estoque]=Back!$E$3)*(Balanço[Material]=Back!F13936))))</f>
        <v/>
      </c>
    </row>
    <row r="13937" spans="2:7">
      <c r="B13937" s="32">
        <f>SUMIF(Balanço[Estoque],Back!A13937,Balanço[Quantidade])</f>
        <v>0</v>
      </c>
      <c r="G13937" s="32" t="str" cm="1">
        <f t="array" ref="G13937">IF(F13937="","",SUM(_xlfn._xlws.FILTER(Balanço[Quantidade],(Balanço[Estoque]=Back!$E$3)*(Balanço[Material]=Back!F13937))))</f>
        <v/>
      </c>
    </row>
    <row r="13938" spans="2:7">
      <c r="B13938" s="32">
        <f>SUMIF(Balanço[Estoque],Back!A13938,Balanço[Quantidade])</f>
        <v>0</v>
      </c>
      <c r="G13938" s="32" t="str" cm="1">
        <f t="array" ref="G13938">IF(F13938="","",SUM(_xlfn._xlws.FILTER(Balanço[Quantidade],(Balanço[Estoque]=Back!$E$3)*(Balanço[Material]=Back!F13938))))</f>
        <v/>
      </c>
    </row>
    <row r="13939" spans="2:7">
      <c r="B13939" s="32">
        <f>SUMIF(Balanço[Estoque],Back!A13939,Balanço[Quantidade])</f>
        <v>0</v>
      </c>
      <c r="G13939" s="32" t="str" cm="1">
        <f t="array" ref="G13939">IF(F13939="","",SUM(_xlfn._xlws.FILTER(Balanço[Quantidade],(Balanço[Estoque]=Back!$E$3)*(Balanço[Material]=Back!F13939))))</f>
        <v/>
      </c>
    </row>
    <row r="13940" spans="2:7">
      <c r="B13940" s="32">
        <f>SUMIF(Balanço[Estoque],Back!A13940,Balanço[Quantidade])</f>
        <v>0</v>
      </c>
      <c r="G13940" s="32" t="str" cm="1">
        <f t="array" ref="G13940">IF(F13940="","",SUM(_xlfn._xlws.FILTER(Balanço[Quantidade],(Balanço[Estoque]=Back!$E$3)*(Balanço[Material]=Back!F13940))))</f>
        <v/>
      </c>
    </row>
    <row r="13941" spans="2:7">
      <c r="B13941" s="32">
        <f>SUMIF(Balanço[Estoque],Back!A13941,Balanço[Quantidade])</f>
        <v>0</v>
      </c>
      <c r="G13941" s="32" t="str" cm="1">
        <f t="array" ref="G13941">IF(F13941="","",SUM(_xlfn._xlws.FILTER(Balanço[Quantidade],(Balanço[Estoque]=Back!$E$3)*(Balanço[Material]=Back!F13941))))</f>
        <v/>
      </c>
    </row>
    <row r="13942" spans="2:7">
      <c r="B13942" s="32">
        <f>SUMIF(Balanço[Estoque],Back!A13942,Balanço[Quantidade])</f>
        <v>0</v>
      </c>
      <c r="G13942" s="32" t="str" cm="1">
        <f t="array" ref="G13942">IF(F13942="","",SUM(_xlfn._xlws.FILTER(Balanço[Quantidade],(Balanço[Estoque]=Back!$E$3)*(Balanço[Material]=Back!F13942))))</f>
        <v/>
      </c>
    </row>
    <row r="13943" spans="2:7">
      <c r="B13943" s="32">
        <f>SUMIF(Balanço[Estoque],Back!A13943,Balanço[Quantidade])</f>
        <v>0</v>
      </c>
      <c r="G13943" s="32" t="str" cm="1">
        <f t="array" ref="G13943">IF(F13943="","",SUM(_xlfn._xlws.FILTER(Balanço[Quantidade],(Balanço[Estoque]=Back!$E$3)*(Balanço[Material]=Back!F13943))))</f>
        <v/>
      </c>
    </row>
    <row r="13944" spans="2:7">
      <c r="B13944" s="32">
        <f>SUMIF(Balanço[Estoque],Back!A13944,Balanço[Quantidade])</f>
        <v>0</v>
      </c>
      <c r="G13944" s="32" t="str" cm="1">
        <f t="array" ref="G13944">IF(F13944="","",SUM(_xlfn._xlws.FILTER(Balanço[Quantidade],(Balanço[Estoque]=Back!$E$3)*(Balanço[Material]=Back!F13944))))</f>
        <v/>
      </c>
    </row>
    <row r="13945" spans="2:7">
      <c r="B13945" s="32">
        <f>SUMIF(Balanço[Estoque],Back!A13945,Balanço[Quantidade])</f>
        <v>0</v>
      </c>
      <c r="G13945" s="32" t="str" cm="1">
        <f t="array" ref="G13945">IF(F13945="","",SUM(_xlfn._xlws.FILTER(Balanço[Quantidade],(Balanço[Estoque]=Back!$E$3)*(Balanço[Material]=Back!F13945))))</f>
        <v/>
      </c>
    </row>
    <row r="13946" spans="2:7">
      <c r="B13946" s="32">
        <f>SUMIF(Balanço[Estoque],Back!A13946,Balanço[Quantidade])</f>
        <v>0</v>
      </c>
      <c r="G13946" s="32" t="str" cm="1">
        <f t="array" ref="G13946">IF(F13946="","",SUM(_xlfn._xlws.FILTER(Balanço[Quantidade],(Balanço[Estoque]=Back!$E$3)*(Balanço[Material]=Back!F13946))))</f>
        <v/>
      </c>
    </row>
    <row r="13947" spans="2:7">
      <c r="B13947" s="32">
        <f>SUMIF(Balanço[Estoque],Back!A13947,Balanço[Quantidade])</f>
        <v>0</v>
      </c>
      <c r="G13947" s="32" t="str" cm="1">
        <f t="array" ref="G13947">IF(F13947="","",SUM(_xlfn._xlws.FILTER(Balanço[Quantidade],(Balanço[Estoque]=Back!$E$3)*(Balanço[Material]=Back!F13947))))</f>
        <v/>
      </c>
    </row>
    <row r="13948" spans="2:7">
      <c r="B13948" s="32">
        <f>SUMIF(Balanço[Estoque],Back!A13948,Balanço[Quantidade])</f>
        <v>0</v>
      </c>
      <c r="G13948" s="32" t="str" cm="1">
        <f t="array" ref="G13948">IF(F13948="","",SUM(_xlfn._xlws.FILTER(Balanço[Quantidade],(Balanço[Estoque]=Back!$E$3)*(Balanço[Material]=Back!F13948))))</f>
        <v/>
      </c>
    </row>
    <row r="13949" spans="2:7">
      <c r="B13949" s="32">
        <f>SUMIF(Balanço[Estoque],Back!A13949,Balanço[Quantidade])</f>
        <v>0</v>
      </c>
      <c r="G13949" s="32" t="str" cm="1">
        <f t="array" ref="G13949">IF(F13949="","",SUM(_xlfn._xlws.FILTER(Balanço[Quantidade],(Balanço[Estoque]=Back!$E$3)*(Balanço[Material]=Back!F13949))))</f>
        <v/>
      </c>
    </row>
    <row r="13950" spans="2:7">
      <c r="B13950" s="32">
        <f>SUMIF(Balanço[Estoque],Back!A13950,Balanço[Quantidade])</f>
        <v>0</v>
      </c>
      <c r="G13950" s="32" t="str" cm="1">
        <f t="array" ref="G13950">IF(F13950="","",SUM(_xlfn._xlws.FILTER(Balanço[Quantidade],(Balanço[Estoque]=Back!$E$3)*(Balanço[Material]=Back!F13950))))</f>
        <v/>
      </c>
    </row>
    <row r="13951" spans="2:7">
      <c r="B13951" s="32">
        <f>SUMIF(Balanço[Estoque],Back!A13951,Balanço[Quantidade])</f>
        <v>0</v>
      </c>
      <c r="G13951" s="32" t="str" cm="1">
        <f t="array" ref="G13951">IF(F13951="","",SUM(_xlfn._xlws.FILTER(Balanço[Quantidade],(Balanço[Estoque]=Back!$E$3)*(Balanço[Material]=Back!F13951))))</f>
        <v/>
      </c>
    </row>
    <row r="13952" spans="2:7">
      <c r="B13952" s="32">
        <f>SUMIF(Balanço[Estoque],Back!A13952,Balanço[Quantidade])</f>
        <v>0</v>
      </c>
      <c r="G13952" s="32" t="str" cm="1">
        <f t="array" ref="G13952">IF(F13952="","",SUM(_xlfn._xlws.FILTER(Balanço[Quantidade],(Balanço[Estoque]=Back!$E$3)*(Balanço[Material]=Back!F13952))))</f>
        <v/>
      </c>
    </row>
    <row r="13953" spans="2:7">
      <c r="B13953" s="32">
        <f>SUMIF(Balanço[Estoque],Back!A13953,Balanço[Quantidade])</f>
        <v>0</v>
      </c>
      <c r="G13953" s="32" t="str" cm="1">
        <f t="array" ref="G13953">IF(F13953="","",SUM(_xlfn._xlws.FILTER(Balanço[Quantidade],(Balanço[Estoque]=Back!$E$3)*(Balanço[Material]=Back!F13953))))</f>
        <v/>
      </c>
    </row>
    <row r="13954" spans="2:7">
      <c r="B13954" s="32">
        <f>SUMIF(Balanço[Estoque],Back!A13954,Balanço[Quantidade])</f>
        <v>0</v>
      </c>
      <c r="G13954" s="32" t="str" cm="1">
        <f t="array" ref="G13954">IF(F13954="","",SUM(_xlfn._xlws.FILTER(Balanço[Quantidade],(Balanço[Estoque]=Back!$E$3)*(Balanço[Material]=Back!F13954))))</f>
        <v/>
      </c>
    </row>
    <row r="13955" spans="2:7">
      <c r="B13955" s="32">
        <f>SUMIF(Balanço[Estoque],Back!A13955,Balanço[Quantidade])</f>
        <v>0</v>
      </c>
      <c r="G13955" s="32" t="str" cm="1">
        <f t="array" ref="G13955">IF(F13955="","",SUM(_xlfn._xlws.FILTER(Balanço[Quantidade],(Balanço[Estoque]=Back!$E$3)*(Balanço[Material]=Back!F13955))))</f>
        <v/>
      </c>
    </row>
    <row r="13956" spans="2:7">
      <c r="B13956" s="32">
        <f>SUMIF(Balanço[Estoque],Back!A13956,Balanço[Quantidade])</f>
        <v>0</v>
      </c>
      <c r="G13956" s="32" t="str" cm="1">
        <f t="array" ref="G13956">IF(F13956="","",SUM(_xlfn._xlws.FILTER(Balanço[Quantidade],(Balanço[Estoque]=Back!$E$3)*(Balanço[Material]=Back!F13956))))</f>
        <v/>
      </c>
    </row>
    <row r="13957" spans="2:7">
      <c r="B13957" s="32">
        <f>SUMIF(Balanço[Estoque],Back!A13957,Balanço[Quantidade])</f>
        <v>0</v>
      </c>
      <c r="G13957" s="32" t="str" cm="1">
        <f t="array" ref="G13957">IF(F13957="","",SUM(_xlfn._xlws.FILTER(Balanço[Quantidade],(Balanço[Estoque]=Back!$E$3)*(Balanço[Material]=Back!F13957))))</f>
        <v/>
      </c>
    </row>
    <row r="13958" spans="2:7">
      <c r="B13958" s="32">
        <f>SUMIF(Balanço[Estoque],Back!A13958,Balanço[Quantidade])</f>
        <v>0</v>
      </c>
      <c r="G13958" s="32" t="str" cm="1">
        <f t="array" ref="G13958">IF(F13958="","",SUM(_xlfn._xlws.FILTER(Balanço[Quantidade],(Balanço[Estoque]=Back!$E$3)*(Balanço[Material]=Back!F13958))))</f>
        <v/>
      </c>
    </row>
    <row r="13959" spans="2:7">
      <c r="B13959" s="32">
        <f>SUMIF(Balanço[Estoque],Back!A13959,Balanço[Quantidade])</f>
        <v>0</v>
      </c>
      <c r="G13959" s="32" t="str" cm="1">
        <f t="array" ref="G13959">IF(F13959="","",SUM(_xlfn._xlws.FILTER(Balanço[Quantidade],(Balanço[Estoque]=Back!$E$3)*(Balanço[Material]=Back!F13959))))</f>
        <v/>
      </c>
    </row>
    <row r="13960" spans="2:7">
      <c r="B13960" s="32">
        <f>SUMIF(Balanço[Estoque],Back!A13960,Balanço[Quantidade])</f>
        <v>0</v>
      </c>
      <c r="G13960" s="32" t="str" cm="1">
        <f t="array" ref="G13960">IF(F13960="","",SUM(_xlfn._xlws.FILTER(Balanço[Quantidade],(Balanço[Estoque]=Back!$E$3)*(Balanço[Material]=Back!F13960))))</f>
        <v/>
      </c>
    </row>
    <row r="13961" spans="2:7">
      <c r="B13961" s="32">
        <f>SUMIF(Balanço[Estoque],Back!A13961,Balanço[Quantidade])</f>
        <v>0</v>
      </c>
      <c r="G13961" s="32" t="str" cm="1">
        <f t="array" ref="G13961">IF(F13961="","",SUM(_xlfn._xlws.FILTER(Balanço[Quantidade],(Balanço[Estoque]=Back!$E$3)*(Balanço[Material]=Back!F13961))))</f>
        <v/>
      </c>
    </row>
    <row r="13962" spans="2:7">
      <c r="B13962" s="32">
        <f>SUMIF(Balanço[Estoque],Back!A13962,Balanço[Quantidade])</f>
        <v>0</v>
      </c>
      <c r="G13962" s="32" t="str" cm="1">
        <f t="array" ref="G13962">IF(F13962="","",SUM(_xlfn._xlws.FILTER(Balanço[Quantidade],(Balanço[Estoque]=Back!$E$3)*(Balanço[Material]=Back!F13962))))</f>
        <v/>
      </c>
    </row>
    <row r="13963" spans="2:7">
      <c r="B13963" s="32">
        <f>SUMIF(Balanço[Estoque],Back!A13963,Balanço[Quantidade])</f>
        <v>0</v>
      </c>
      <c r="G13963" s="32" t="str" cm="1">
        <f t="array" ref="G13963">IF(F13963="","",SUM(_xlfn._xlws.FILTER(Balanço[Quantidade],(Balanço[Estoque]=Back!$E$3)*(Balanço[Material]=Back!F13963))))</f>
        <v/>
      </c>
    </row>
    <row r="13964" spans="2:7">
      <c r="B13964" s="32">
        <f>SUMIF(Balanço[Estoque],Back!A13964,Balanço[Quantidade])</f>
        <v>0</v>
      </c>
      <c r="G13964" s="32" t="str" cm="1">
        <f t="array" ref="G13964">IF(F13964="","",SUM(_xlfn._xlws.FILTER(Balanço[Quantidade],(Balanço[Estoque]=Back!$E$3)*(Balanço[Material]=Back!F13964))))</f>
        <v/>
      </c>
    </row>
    <row r="13965" spans="2:7">
      <c r="B13965" s="32">
        <f>SUMIF(Balanço[Estoque],Back!A13965,Balanço[Quantidade])</f>
        <v>0</v>
      </c>
      <c r="G13965" s="32" t="str" cm="1">
        <f t="array" ref="G13965">IF(F13965="","",SUM(_xlfn._xlws.FILTER(Balanço[Quantidade],(Balanço[Estoque]=Back!$E$3)*(Balanço[Material]=Back!F13965))))</f>
        <v/>
      </c>
    </row>
    <row r="13966" spans="2:7">
      <c r="B13966" s="32">
        <f>SUMIF(Balanço[Estoque],Back!A13966,Balanço[Quantidade])</f>
        <v>0</v>
      </c>
      <c r="G13966" s="32" t="str" cm="1">
        <f t="array" ref="G13966">IF(F13966="","",SUM(_xlfn._xlws.FILTER(Balanço[Quantidade],(Balanço[Estoque]=Back!$E$3)*(Balanço[Material]=Back!F13966))))</f>
        <v/>
      </c>
    </row>
    <row r="13967" spans="2:7">
      <c r="B13967" s="32">
        <f>SUMIF(Balanço[Estoque],Back!A13967,Balanço[Quantidade])</f>
        <v>0</v>
      </c>
      <c r="G13967" s="32" t="str" cm="1">
        <f t="array" ref="G13967">IF(F13967="","",SUM(_xlfn._xlws.FILTER(Balanço[Quantidade],(Balanço[Estoque]=Back!$E$3)*(Balanço[Material]=Back!F13967))))</f>
        <v/>
      </c>
    </row>
    <row r="13968" spans="2:7">
      <c r="B13968" s="32">
        <f>SUMIF(Balanço[Estoque],Back!A13968,Balanço[Quantidade])</f>
        <v>0</v>
      </c>
      <c r="G13968" s="32" t="str" cm="1">
        <f t="array" ref="G13968">IF(F13968="","",SUM(_xlfn._xlws.FILTER(Balanço[Quantidade],(Balanço[Estoque]=Back!$E$3)*(Balanço[Material]=Back!F13968))))</f>
        <v/>
      </c>
    </row>
    <row r="13969" spans="2:7">
      <c r="B13969" s="32">
        <f>SUMIF(Balanço[Estoque],Back!A13969,Balanço[Quantidade])</f>
        <v>0</v>
      </c>
      <c r="G13969" s="32" t="str" cm="1">
        <f t="array" ref="G13969">IF(F13969="","",SUM(_xlfn._xlws.FILTER(Balanço[Quantidade],(Balanço[Estoque]=Back!$E$3)*(Balanço[Material]=Back!F13969))))</f>
        <v/>
      </c>
    </row>
    <row r="13970" spans="2:7">
      <c r="B13970" s="32">
        <f>SUMIF(Balanço[Estoque],Back!A13970,Balanço[Quantidade])</f>
        <v>0</v>
      </c>
      <c r="G13970" s="32" t="str" cm="1">
        <f t="array" ref="G13970">IF(F13970="","",SUM(_xlfn._xlws.FILTER(Balanço[Quantidade],(Balanço[Estoque]=Back!$E$3)*(Balanço[Material]=Back!F13970))))</f>
        <v/>
      </c>
    </row>
    <row r="13971" spans="2:7">
      <c r="B13971" s="32">
        <f>SUMIF(Balanço[Estoque],Back!A13971,Balanço[Quantidade])</f>
        <v>0</v>
      </c>
      <c r="G13971" s="32" t="str" cm="1">
        <f t="array" ref="G13971">IF(F13971="","",SUM(_xlfn._xlws.FILTER(Balanço[Quantidade],(Balanço[Estoque]=Back!$E$3)*(Balanço[Material]=Back!F13971))))</f>
        <v/>
      </c>
    </row>
    <row r="13972" spans="2:7">
      <c r="B13972" s="32">
        <f>SUMIF(Balanço[Estoque],Back!A13972,Balanço[Quantidade])</f>
        <v>0</v>
      </c>
      <c r="G13972" s="32" t="str" cm="1">
        <f t="array" ref="G13972">IF(F13972="","",SUM(_xlfn._xlws.FILTER(Balanço[Quantidade],(Balanço[Estoque]=Back!$E$3)*(Balanço[Material]=Back!F13972))))</f>
        <v/>
      </c>
    </row>
    <row r="13973" spans="2:7">
      <c r="B13973" s="32">
        <f>SUMIF(Balanço[Estoque],Back!A13973,Balanço[Quantidade])</f>
        <v>0</v>
      </c>
      <c r="G13973" s="32" t="str" cm="1">
        <f t="array" ref="G13973">IF(F13973="","",SUM(_xlfn._xlws.FILTER(Balanço[Quantidade],(Balanço[Estoque]=Back!$E$3)*(Balanço[Material]=Back!F13973))))</f>
        <v/>
      </c>
    </row>
    <row r="13974" spans="2:7">
      <c r="B13974" s="32">
        <f>SUMIF(Balanço[Estoque],Back!A13974,Balanço[Quantidade])</f>
        <v>0</v>
      </c>
      <c r="G13974" s="32" t="str" cm="1">
        <f t="array" ref="G13974">IF(F13974="","",SUM(_xlfn._xlws.FILTER(Balanço[Quantidade],(Balanço[Estoque]=Back!$E$3)*(Balanço[Material]=Back!F13974))))</f>
        <v/>
      </c>
    </row>
    <row r="13975" spans="2:7">
      <c r="B13975" s="32">
        <f>SUMIF(Balanço[Estoque],Back!A13975,Balanço[Quantidade])</f>
        <v>0</v>
      </c>
      <c r="G13975" s="32" t="str" cm="1">
        <f t="array" ref="G13975">IF(F13975="","",SUM(_xlfn._xlws.FILTER(Balanço[Quantidade],(Balanço[Estoque]=Back!$E$3)*(Balanço[Material]=Back!F13975))))</f>
        <v/>
      </c>
    </row>
    <row r="13976" spans="2:7">
      <c r="B13976" s="32">
        <f>SUMIF(Balanço[Estoque],Back!A13976,Balanço[Quantidade])</f>
        <v>0</v>
      </c>
      <c r="G13976" s="32" t="str" cm="1">
        <f t="array" ref="G13976">IF(F13976="","",SUM(_xlfn._xlws.FILTER(Balanço[Quantidade],(Balanço[Estoque]=Back!$E$3)*(Balanço[Material]=Back!F13976))))</f>
        <v/>
      </c>
    </row>
    <row r="13977" spans="2:7">
      <c r="B13977" s="32">
        <f>SUMIF(Balanço[Estoque],Back!A13977,Balanço[Quantidade])</f>
        <v>0</v>
      </c>
      <c r="G13977" s="32" t="str" cm="1">
        <f t="array" ref="G13977">IF(F13977="","",SUM(_xlfn._xlws.FILTER(Balanço[Quantidade],(Balanço[Estoque]=Back!$E$3)*(Balanço[Material]=Back!F13977))))</f>
        <v/>
      </c>
    </row>
    <row r="13978" spans="2:7">
      <c r="B13978" s="32">
        <f>SUMIF(Balanço[Estoque],Back!A13978,Balanço[Quantidade])</f>
        <v>0</v>
      </c>
      <c r="G13978" s="32" t="str" cm="1">
        <f t="array" ref="G13978">IF(F13978="","",SUM(_xlfn._xlws.FILTER(Balanço[Quantidade],(Balanço[Estoque]=Back!$E$3)*(Balanço[Material]=Back!F13978))))</f>
        <v/>
      </c>
    </row>
    <row r="13979" spans="2:7">
      <c r="B13979" s="32">
        <f>SUMIF(Balanço[Estoque],Back!A13979,Balanço[Quantidade])</f>
        <v>0</v>
      </c>
      <c r="G13979" s="32" t="str" cm="1">
        <f t="array" ref="G13979">IF(F13979="","",SUM(_xlfn._xlws.FILTER(Balanço[Quantidade],(Balanço[Estoque]=Back!$E$3)*(Balanço[Material]=Back!F13979))))</f>
        <v/>
      </c>
    </row>
    <row r="13980" spans="2:7">
      <c r="B13980" s="32">
        <f>SUMIF(Balanço[Estoque],Back!A13980,Balanço[Quantidade])</f>
        <v>0</v>
      </c>
      <c r="G13980" s="32" t="str" cm="1">
        <f t="array" ref="G13980">IF(F13980="","",SUM(_xlfn._xlws.FILTER(Balanço[Quantidade],(Balanço[Estoque]=Back!$E$3)*(Balanço[Material]=Back!F13980))))</f>
        <v/>
      </c>
    </row>
    <row r="13981" spans="2:7">
      <c r="B13981" s="32">
        <f>SUMIF(Balanço[Estoque],Back!A13981,Balanço[Quantidade])</f>
        <v>0</v>
      </c>
      <c r="G13981" s="32" t="str" cm="1">
        <f t="array" ref="G13981">IF(F13981="","",SUM(_xlfn._xlws.FILTER(Balanço[Quantidade],(Balanço[Estoque]=Back!$E$3)*(Balanço[Material]=Back!F13981))))</f>
        <v/>
      </c>
    </row>
    <row r="13982" spans="2:7">
      <c r="B13982" s="32">
        <f>SUMIF(Balanço[Estoque],Back!A13982,Balanço[Quantidade])</f>
        <v>0</v>
      </c>
      <c r="G13982" s="32" t="str" cm="1">
        <f t="array" ref="G13982">IF(F13982="","",SUM(_xlfn._xlws.FILTER(Balanço[Quantidade],(Balanço[Estoque]=Back!$E$3)*(Balanço[Material]=Back!F13982))))</f>
        <v/>
      </c>
    </row>
    <row r="13983" spans="2:7">
      <c r="B13983" s="32">
        <f>SUMIF(Balanço[Estoque],Back!A13983,Balanço[Quantidade])</f>
        <v>0</v>
      </c>
      <c r="G13983" s="32" t="str" cm="1">
        <f t="array" ref="G13983">IF(F13983="","",SUM(_xlfn._xlws.FILTER(Balanço[Quantidade],(Balanço[Estoque]=Back!$E$3)*(Balanço[Material]=Back!F13983))))</f>
        <v/>
      </c>
    </row>
    <row r="13984" spans="2:7">
      <c r="B13984" s="32">
        <f>SUMIF(Balanço[Estoque],Back!A13984,Balanço[Quantidade])</f>
        <v>0</v>
      </c>
      <c r="G13984" s="32" t="str" cm="1">
        <f t="array" ref="G13984">IF(F13984="","",SUM(_xlfn._xlws.FILTER(Balanço[Quantidade],(Balanço[Estoque]=Back!$E$3)*(Balanço[Material]=Back!F13984))))</f>
        <v/>
      </c>
    </row>
    <row r="13985" spans="2:7">
      <c r="B13985" s="32">
        <f>SUMIF(Balanço[Estoque],Back!A13985,Balanço[Quantidade])</f>
        <v>0</v>
      </c>
      <c r="G13985" s="32" t="str" cm="1">
        <f t="array" ref="G13985">IF(F13985="","",SUM(_xlfn._xlws.FILTER(Balanço[Quantidade],(Balanço[Estoque]=Back!$E$3)*(Balanço[Material]=Back!F13985))))</f>
        <v/>
      </c>
    </row>
    <row r="13986" spans="2:7">
      <c r="B13986" s="32">
        <f>SUMIF(Balanço[Estoque],Back!A13986,Balanço[Quantidade])</f>
        <v>0</v>
      </c>
      <c r="G13986" s="32" t="str" cm="1">
        <f t="array" ref="G13986">IF(F13986="","",SUM(_xlfn._xlws.FILTER(Balanço[Quantidade],(Balanço[Estoque]=Back!$E$3)*(Balanço[Material]=Back!F13986))))</f>
        <v/>
      </c>
    </row>
    <row r="13987" spans="2:7">
      <c r="B13987" s="32">
        <f>SUMIF(Balanço[Estoque],Back!A13987,Balanço[Quantidade])</f>
        <v>0</v>
      </c>
      <c r="G13987" s="32" t="str" cm="1">
        <f t="array" ref="G13987">IF(F13987="","",SUM(_xlfn._xlws.FILTER(Balanço[Quantidade],(Balanço[Estoque]=Back!$E$3)*(Balanço[Material]=Back!F13987))))</f>
        <v/>
      </c>
    </row>
    <row r="13988" spans="2:7">
      <c r="B13988" s="32">
        <f>SUMIF(Balanço[Estoque],Back!A13988,Balanço[Quantidade])</f>
        <v>0</v>
      </c>
      <c r="G13988" s="32" t="str" cm="1">
        <f t="array" ref="G13988">IF(F13988="","",SUM(_xlfn._xlws.FILTER(Balanço[Quantidade],(Balanço[Estoque]=Back!$E$3)*(Balanço[Material]=Back!F13988))))</f>
        <v/>
      </c>
    </row>
    <row r="13989" spans="2:7">
      <c r="B13989" s="32">
        <f>SUMIF(Balanço[Estoque],Back!A13989,Balanço[Quantidade])</f>
        <v>0</v>
      </c>
      <c r="G13989" s="32" t="str" cm="1">
        <f t="array" ref="G13989">IF(F13989="","",SUM(_xlfn._xlws.FILTER(Balanço[Quantidade],(Balanço[Estoque]=Back!$E$3)*(Balanço[Material]=Back!F13989))))</f>
        <v/>
      </c>
    </row>
    <row r="13990" spans="2:7">
      <c r="B13990" s="32">
        <f>SUMIF(Balanço[Estoque],Back!A13990,Balanço[Quantidade])</f>
        <v>0</v>
      </c>
      <c r="G13990" s="32" t="str" cm="1">
        <f t="array" ref="G13990">IF(F13990="","",SUM(_xlfn._xlws.FILTER(Balanço[Quantidade],(Balanço[Estoque]=Back!$E$3)*(Balanço[Material]=Back!F13990))))</f>
        <v/>
      </c>
    </row>
    <row r="13991" spans="2:7">
      <c r="B13991" s="32">
        <f>SUMIF(Balanço[Estoque],Back!A13991,Balanço[Quantidade])</f>
        <v>0</v>
      </c>
      <c r="G13991" s="32" t="str" cm="1">
        <f t="array" ref="G13991">IF(F13991="","",SUM(_xlfn._xlws.FILTER(Balanço[Quantidade],(Balanço[Estoque]=Back!$E$3)*(Balanço[Material]=Back!F13991))))</f>
        <v/>
      </c>
    </row>
    <row r="13992" spans="2:7">
      <c r="B13992" s="32">
        <f>SUMIF(Balanço[Estoque],Back!A13992,Balanço[Quantidade])</f>
        <v>0</v>
      </c>
      <c r="G13992" s="32" t="str" cm="1">
        <f t="array" ref="G13992">IF(F13992="","",SUM(_xlfn._xlws.FILTER(Balanço[Quantidade],(Balanço[Estoque]=Back!$E$3)*(Balanço[Material]=Back!F13992))))</f>
        <v/>
      </c>
    </row>
    <row r="13993" spans="2:7">
      <c r="B13993" s="32">
        <f>SUMIF(Balanço[Estoque],Back!A13993,Balanço[Quantidade])</f>
        <v>0</v>
      </c>
      <c r="G13993" s="32" t="str" cm="1">
        <f t="array" ref="G13993">IF(F13993="","",SUM(_xlfn._xlws.FILTER(Balanço[Quantidade],(Balanço[Estoque]=Back!$E$3)*(Balanço[Material]=Back!F13993))))</f>
        <v/>
      </c>
    </row>
    <row r="13994" spans="2:7">
      <c r="B13994" s="32">
        <f>SUMIF(Balanço[Estoque],Back!A13994,Balanço[Quantidade])</f>
        <v>0</v>
      </c>
      <c r="G13994" s="32" t="str" cm="1">
        <f t="array" ref="G13994">IF(F13994="","",SUM(_xlfn._xlws.FILTER(Balanço[Quantidade],(Balanço[Estoque]=Back!$E$3)*(Balanço[Material]=Back!F13994))))</f>
        <v/>
      </c>
    </row>
    <row r="13995" spans="2:7">
      <c r="B13995" s="32">
        <f>SUMIF(Balanço[Estoque],Back!A13995,Balanço[Quantidade])</f>
        <v>0</v>
      </c>
      <c r="G13995" s="32" t="str" cm="1">
        <f t="array" ref="G13995">IF(F13995="","",SUM(_xlfn._xlws.FILTER(Balanço[Quantidade],(Balanço[Estoque]=Back!$E$3)*(Balanço[Material]=Back!F13995))))</f>
        <v/>
      </c>
    </row>
    <row r="13996" spans="2:7">
      <c r="B13996" s="32">
        <f>SUMIF(Balanço[Estoque],Back!A13996,Balanço[Quantidade])</f>
        <v>0</v>
      </c>
      <c r="G13996" s="32" t="str" cm="1">
        <f t="array" ref="G13996">IF(F13996="","",SUM(_xlfn._xlws.FILTER(Balanço[Quantidade],(Balanço[Estoque]=Back!$E$3)*(Balanço[Material]=Back!F13996))))</f>
        <v/>
      </c>
    </row>
    <row r="13997" spans="2:7">
      <c r="B13997" s="32">
        <f>SUMIF(Balanço[Estoque],Back!A13997,Balanço[Quantidade])</f>
        <v>0</v>
      </c>
      <c r="G13997" s="32" t="str" cm="1">
        <f t="array" ref="G13997">IF(F13997="","",SUM(_xlfn._xlws.FILTER(Balanço[Quantidade],(Balanço[Estoque]=Back!$E$3)*(Balanço[Material]=Back!F13997))))</f>
        <v/>
      </c>
    </row>
    <row r="13998" spans="2:7">
      <c r="B13998" s="32">
        <f>SUMIF(Balanço[Estoque],Back!A13998,Balanço[Quantidade])</f>
        <v>0</v>
      </c>
      <c r="G13998" s="32" t="str" cm="1">
        <f t="array" ref="G13998">IF(F13998="","",SUM(_xlfn._xlws.FILTER(Balanço[Quantidade],(Balanço[Estoque]=Back!$E$3)*(Balanço[Material]=Back!F13998))))</f>
        <v/>
      </c>
    </row>
    <row r="13999" spans="2:7">
      <c r="B13999" s="32">
        <f>SUMIF(Balanço[Estoque],Back!A13999,Balanço[Quantidade])</f>
        <v>0</v>
      </c>
      <c r="G13999" s="32" t="str" cm="1">
        <f t="array" ref="G13999">IF(F13999="","",SUM(_xlfn._xlws.FILTER(Balanço[Quantidade],(Balanço[Estoque]=Back!$E$3)*(Balanço[Material]=Back!F13999))))</f>
        <v/>
      </c>
    </row>
    <row r="14000" spans="2:7">
      <c r="B14000" s="32">
        <f>SUMIF(Balanço[Estoque],Back!A14000,Balanço[Quantidade])</f>
        <v>0</v>
      </c>
      <c r="G14000" s="32" t="str" cm="1">
        <f t="array" ref="G14000">IF(F14000="","",SUM(_xlfn._xlws.FILTER(Balanço[Quantidade],(Balanço[Estoque]=Back!$E$3)*(Balanço[Material]=Back!F14000))))</f>
        <v/>
      </c>
    </row>
    <row r="14001" spans="2:7">
      <c r="B14001" s="32">
        <f>SUMIF(Balanço[Estoque],Back!A14001,Balanço[Quantidade])</f>
        <v>0</v>
      </c>
      <c r="G14001" s="32" t="str" cm="1">
        <f t="array" ref="G14001">IF(F14001="","",SUM(_xlfn._xlws.FILTER(Balanço[Quantidade],(Balanço[Estoque]=Back!$E$3)*(Balanço[Material]=Back!F14001))))</f>
        <v/>
      </c>
    </row>
    <row r="14002" spans="2:7">
      <c r="B14002" s="32">
        <f>SUMIF(Balanço[Estoque],Back!A14002,Balanço[Quantidade])</f>
        <v>0</v>
      </c>
      <c r="G14002" s="32" t="str" cm="1">
        <f t="array" ref="G14002">IF(F14002="","",SUM(_xlfn._xlws.FILTER(Balanço[Quantidade],(Balanço[Estoque]=Back!$E$3)*(Balanço[Material]=Back!F14002))))</f>
        <v/>
      </c>
    </row>
    <row r="14003" spans="2:7">
      <c r="B14003" s="32">
        <f>SUMIF(Balanço[Estoque],Back!A14003,Balanço[Quantidade])</f>
        <v>0</v>
      </c>
      <c r="G14003" s="32" t="str" cm="1">
        <f t="array" ref="G14003">IF(F14003="","",SUM(_xlfn._xlws.FILTER(Balanço[Quantidade],(Balanço[Estoque]=Back!$E$3)*(Balanço[Material]=Back!F14003))))</f>
        <v/>
      </c>
    </row>
    <row r="14004" spans="2:7">
      <c r="B14004" s="32">
        <f>SUMIF(Balanço[Estoque],Back!A14004,Balanço[Quantidade])</f>
        <v>0</v>
      </c>
      <c r="G14004" s="32" t="str" cm="1">
        <f t="array" ref="G14004">IF(F14004="","",SUM(_xlfn._xlws.FILTER(Balanço[Quantidade],(Balanço[Estoque]=Back!$E$3)*(Balanço[Material]=Back!F14004))))</f>
        <v/>
      </c>
    </row>
    <row r="14005" spans="2:7">
      <c r="B14005" s="32">
        <f>SUMIF(Balanço[Estoque],Back!A14005,Balanço[Quantidade])</f>
        <v>0</v>
      </c>
      <c r="G14005" s="32" t="str" cm="1">
        <f t="array" ref="G14005">IF(F14005="","",SUM(_xlfn._xlws.FILTER(Balanço[Quantidade],(Balanço[Estoque]=Back!$E$3)*(Balanço[Material]=Back!F14005))))</f>
        <v/>
      </c>
    </row>
    <row r="14006" spans="2:7">
      <c r="B14006" s="32">
        <f>SUMIF(Balanço[Estoque],Back!A14006,Balanço[Quantidade])</f>
        <v>0</v>
      </c>
      <c r="G14006" s="32" t="str" cm="1">
        <f t="array" ref="G14006">IF(F14006="","",SUM(_xlfn._xlws.FILTER(Balanço[Quantidade],(Balanço[Estoque]=Back!$E$3)*(Balanço[Material]=Back!F14006))))</f>
        <v/>
      </c>
    </row>
    <row r="14007" spans="2:7">
      <c r="B14007" s="32">
        <f>SUMIF(Balanço[Estoque],Back!A14007,Balanço[Quantidade])</f>
        <v>0</v>
      </c>
      <c r="G14007" s="32" t="str" cm="1">
        <f t="array" ref="G14007">IF(F14007="","",SUM(_xlfn._xlws.FILTER(Balanço[Quantidade],(Balanço[Estoque]=Back!$E$3)*(Balanço[Material]=Back!F14007))))</f>
        <v/>
      </c>
    </row>
    <row r="14008" spans="2:7">
      <c r="B14008" s="32">
        <f>SUMIF(Balanço[Estoque],Back!A14008,Balanço[Quantidade])</f>
        <v>0</v>
      </c>
      <c r="G14008" s="32" t="str" cm="1">
        <f t="array" ref="G14008">IF(F14008="","",SUM(_xlfn._xlws.FILTER(Balanço[Quantidade],(Balanço[Estoque]=Back!$E$3)*(Balanço[Material]=Back!F14008))))</f>
        <v/>
      </c>
    </row>
    <row r="14009" spans="2:7">
      <c r="B14009" s="32">
        <f>SUMIF(Balanço[Estoque],Back!A14009,Balanço[Quantidade])</f>
        <v>0</v>
      </c>
      <c r="G14009" s="32" t="str" cm="1">
        <f t="array" ref="G14009">IF(F14009="","",SUM(_xlfn._xlws.FILTER(Balanço[Quantidade],(Balanço[Estoque]=Back!$E$3)*(Balanço[Material]=Back!F14009))))</f>
        <v/>
      </c>
    </row>
    <row r="14010" spans="2:7">
      <c r="B14010" s="32">
        <f>SUMIF(Balanço[Estoque],Back!A14010,Balanço[Quantidade])</f>
        <v>0</v>
      </c>
      <c r="G14010" s="32" t="str" cm="1">
        <f t="array" ref="G14010">IF(F14010="","",SUM(_xlfn._xlws.FILTER(Balanço[Quantidade],(Balanço[Estoque]=Back!$E$3)*(Balanço[Material]=Back!F14010))))</f>
        <v/>
      </c>
    </row>
    <row r="14011" spans="2:7">
      <c r="B14011" s="32">
        <f>SUMIF(Balanço[Estoque],Back!A14011,Balanço[Quantidade])</f>
        <v>0</v>
      </c>
      <c r="G14011" s="32" t="str" cm="1">
        <f t="array" ref="G14011">IF(F14011="","",SUM(_xlfn._xlws.FILTER(Balanço[Quantidade],(Balanço[Estoque]=Back!$E$3)*(Balanço[Material]=Back!F14011))))</f>
        <v/>
      </c>
    </row>
    <row r="14012" spans="2:7">
      <c r="B14012" s="32">
        <f>SUMIF(Balanço[Estoque],Back!A14012,Balanço[Quantidade])</f>
        <v>0</v>
      </c>
      <c r="G14012" s="32" t="str" cm="1">
        <f t="array" ref="G14012">IF(F14012="","",SUM(_xlfn._xlws.FILTER(Balanço[Quantidade],(Balanço[Estoque]=Back!$E$3)*(Balanço[Material]=Back!F14012))))</f>
        <v/>
      </c>
    </row>
    <row r="14013" spans="2:7">
      <c r="B14013" s="32">
        <f>SUMIF(Balanço[Estoque],Back!A14013,Balanço[Quantidade])</f>
        <v>0</v>
      </c>
      <c r="G14013" s="32" t="str" cm="1">
        <f t="array" ref="G14013">IF(F14013="","",SUM(_xlfn._xlws.FILTER(Balanço[Quantidade],(Balanço[Estoque]=Back!$E$3)*(Balanço[Material]=Back!F14013))))</f>
        <v/>
      </c>
    </row>
    <row r="14014" spans="2:7">
      <c r="B14014" s="32">
        <f>SUMIF(Balanço[Estoque],Back!A14014,Balanço[Quantidade])</f>
        <v>0</v>
      </c>
      <c r="G14014" s="32" t="str" cm="1">
        <f t="array" ref="G14014">IF(F14014="","",SUM(_xlfn._xlws.FILTER(Balanço[Quantidade],(Balanço[Estoque]=Back!$E$3)*(Balanço[Material]=Back!F14014))))</f>
        <v/>
      </c>
    </row>
    <row r="14015" spans="2:7">
      <c r="B14015" s="32">
        <f>SUMIF(Balanço[Estoque],Back!A14015,Balanço[Quantidade])</f>
        <v>0</v>
      </c>
      <c r="G14015" s="32" t="str" cm="1">
        <f t="array" ref="G14015">IF(F14015="","",SUM(_xlfn._xlws.FILTER(Balanço[Quantidade],(Balanço[Estoque]=Back!$E$3)*(Balanço[Material]=Back!F14015))))</f>
        <v/>
      </c>
    </row>
    <row r="14016" spans="2:7">
      <c r="B14016" s="32">
        <f>SUMIF(Balanço[Estoque],Back!A14016,Balanço[Quantidade])</f>
        <v>0</v>
      </c>
      <c r="G14016" s="32" t="str" cm="1">
        <f t="array" ref="G14016">IF(F14016="","",SUM(_xlfn._xlws.FILTER(Balanço[Quantidade],(Balanço[Estoque]=Back!$E$3)*(Balanço[Material]=Back!F14016))))</f>
        <v/>
      </c>
    </row>
    <row r="14017" spans="2:7">
      <c r="B14017" s="32">
        <f>SUMIF(Balanço[Estoque],Back!A14017,Balanço[Quantidade])</f>
        <v>0</v>
      </c>
      <c r="G14017" s="32" t="str" cm="1">
        <f t="array" ref="G14017">IF(F14017="","",SUM(_xlfn._xlws.FILTER(Balanço[Quantidade],(Balanço[Estoque]=Back!$E$3)*(Balanço[Material]=Back!F14017))))</f>
        <v/>
      </c>
    </row>
    <row r="14018" spans="2:7">
      <c r="B14018" s="32">
        <f>SUMIF(Balanço[Estoque],Back!A14018,Balanço[Quantidade])</f>
        <v>0</v>
      </c>
      <c r="G14018" s="32" t="str" cm="1">
        <f t="array" ref="G14018">IF(F14018="","",SUM(_xlfn._xlws.FILTER(Balanço[Quantidade],(Balanço[Estoque]=Back!$E$3)*(Balanço[Material]=Back!F14018))))</f>
        <v/>
      </c>
    </row>
    <row r="14019" spans="2:7">
      <c r="B14019" s="32">
        <f>SUMIF(Balanço[Estoque],Back!A14019,Balanço[Quantidade])</f>
        <v>0</v>
      </c>
      <c r="G14019" s="32" t="str" cm="1">
        <f t="array" ref="G14019">IF(F14019="","",SUM(_xlfn._xlws.FILTER(Balanço[Quantidade],(Balanço[Estoque]=Back!$E$3)*(Balanço[Material]=Back!F14019))))</f>
        <v/>
      </c>
    </row>
    <row r="14020" spans="2:7">
      <c r="B14020" s="32">
        <f>SUMIF(Balanço[Estoque],Back!A14020,Balanço[Quantidade])</f>
        <v>0</v>
      </c>
      <c r="G14020" s="32" t="str" cm="1">
        <f t="array" ref="G14020">IF(F14020="","",SUM(_xlfn._xlws.FILTER(Balanço[Quantidade],(Balanço[Estoque]=Back!$E$3)*(Balanço[Material]=Back!F14020))))</f>
        <v/>
      </c>
    </row>
    <row r="14021" spans="2:7">
      <c r="B14021" s="32">
        <f>SUMIF(Balanço[Estoque],Back!A14021,Balanço[Quantidade])</f>
        <v>0</v>
      </c>
      <c r="G14021" s="32" t="str" cm="1">
        <f t="array" ref="G14021">IF(F14021="","",SUM(_xlfn._xlws.FILTER(Balanço[Quantidade],(Balanço[Estoque]=Back!$E$3)*(Balanço[Material]=Back!F14021))))</f>
        <v/>
      </c>
    </row>
    <row r="14022" spans="2:7">
      <c r="B14022" s="32">
        <f>SUMIF(Balanço[Estoque],Back!A14022,Balanço[Quantidade])</f>
        <v>0</v>
      </c>
      <c r="G14022" s="32" t="str" cm="1">
        <f t="array" ref="G14022">IF(F14022="","",SUM(_xlfn._xlws.FILTER(Balanço[Quantidade],(Balanço[Estoque]=Back!$E$3)*(Balanço[Material]=Back!F14022))))</f>
        <v/>
      </c>
    </row>
    <row r="14023" spans="2:7">
      <c r="B14023" s="32">
        <f>SUMIF(Balanço[Estoque],Back!A14023,Balanço[Quantidade])</f>
        <v>0</v>
      </c>
      <c r="G14023" s="32" t="str" cm="1">
        <f t="array" ref="G14023">IF(F14023="","",SUM(_xlfn._xlws.FILTER(Balanço[Quantidade],(Balanço[Estoque]=Back!$E$3)*(Balanço[Material]=Back!F14023))))</f>
        <v/>
      </c>
    </row>
    <row r="14024" spans="2:7">
      <c r="B14024" s="32">
        <f>SUMIF(Balanço[Estoque],Back!A14024,Balanço[Quantidade])</f>
        <v>0</v>
      </c>
      <c r="G14024" s="32" t="str" cm="1">
        <f t="array" ref="G14024">IF(F14024="","",SUM(_xlfn._xlws.FILTER(Balanço[Quantidade],(Balanço[Estoque]=Back!$E$3)*(Balanço[Material]=Back!F14024))))</f>
        <v/>
      </c>
    </row>
    <row r="14025" spans="2:7">
      <c r="B14025" s="32">
        <f>SUMIF(Balanço[Estoque],Back!A14025,Balanço[Quantidade])</f>
        <v>0</v>
      </c>
      <c r="G14025" s="32" t="str" cm="1">
        <f t="array" ref="G14025">IF(F14025="","",SUM(_xlfn._xlws.FILTER(Balanço[Quantidade],(Balanço[Estoque]=Back!$E$3)*(Balanço[Material]=Back!F14025))))</f>
        <v/>
      </c>
    </row>
    <row r="14026" spans="2:7">
      <c r="B14026" s="32">
        <f>SUMIF(Balanço[Estoque],Back!A14026,Balanço[Quantidade])</f>
        <v>0</v>
      </c>
      <c r="G14026" s="32" t="str" cm="1">
        <f t="array" ref="G14026">IF(F14026="","",SUM(_xlfn._xlws.FILTER(Balanço[Quantidade],(Balanço[Estoque]=Back!$E$3)*(Balanço[Material]=Back!F14026))))</f>
        <v/>
      </c>
    </row>
    <row r="14027" spans="2:7">
      <c r="B14027" s="32">
        <f>SUMIF(Balanço[Estoque],Back!A14027,Balanço[Quantidade])</f>
        <v>0</v>
      </c>
      <c r="G14027" s="32" t="str" cm="1">
        <f t="array" ref="G14027">IF(F14027="","",SUM(_xlfn._xlws.FILTER(Balanço[Quantidade],(Balanço[Estoque]=Back!$E$3)*(Balanço[Material]=Back!F14027))))</f>
        <v/>
      </c>
    </row>
    <row r="14028" spans="2:7">
      <c r="B14028" s="32">
        <f>SUMIF(Balanço[Estoque],Back!A14028,Balanço[Quantidade])</f>
        <v>0</v>
      </c>
      <c r="G14028" s="32" t="str" cm="1">
        <f t="array" ref="G14028">IF(F14028="","",SUM(_xlfn._xlws.FILTER(Balanço[Quantidade],(Balanço[Estoque]=Back!$E$3)*(Balanço[Material]=Back!F14028))))</f>
        <v/>
      </c>
    </row>
    <row r="14029" spans="2:7">
      <c r="B14029" s="32">
        <f>SUMIF(Balanço[Estoque],Back!A14029,Balanço[Quantidade])</f>
        <v>0</v>
      </c>
      <c r="G14029" s="32" t="str" cm="1">
        <f t="array" ref="G14029">IF(F14029="","",SUM(_xlfn._xlws.FILTER(Balanço[Quantidade],(Balanço[Estoque]=Back!$E$3)*(Balanço[Material]=Back!F14029))))</f>
        <v/>
      </c>
    </row>
    <row r="14030" spans="2:7">
      <c r="B14030" s="32">
        <f>SUMIF(Balanço[Estoque],Back!A14030,Balanço[Quantidade])</f>
        <v>0</v>
      </c>
      <c r="G14030" s="32" t="str" cm="1">
        <f t="array" ref="G14030">IF(F14030="","",SUM(_xlfn._xlws.FILTER(Balanço[Quantidade],(Balanço[Estoque]=Back!$E$3)*(Balanço[Material]=Back!F14030))))</f>
        <v/>
      </c>
    </row>
    <row r="14031" spans="2:7">
      <c r="B14031" s="32">
        <f>SUMIF(Balanço[Estoque],Back!A14031,Balanço[Quantidade])</f>
        <v>0</v>
      </c>
      <c r="G14031" s="32" t="str" cm="1">
        <f t="array" ref="G14031">IF(F14031="","",SUM(_xlfn._xlws.FILTER(Balanço[Quantidade],(Balanço[Estoque]=Back!$E$3)*(Balanço[Material]=Back!F14031))))</f>
        <v/>
      </c>
    </row>
    <row r="14032" spans="2:7">
      <c r="B14032" s="32">
        <f>SUMIF(Balanço[Estoque],Back!A14032,Balanço[Quantidade])</f>
        <v>0</v>
      </c>
      <c r="G14032" s="32" t="str" cm="1">
        <f t="array" ref="G14032">IF(F14032="","",SUM(_xlfn._xlws.FILTER(Balanço[Quantidade],(Balanço[Estoque]=Back!$E$3)*(Balanço[Material]=Back!F14032))))</f>
        <v/>
      </c>
    </row>
    <row r="14033" spans="2:7">
      <c r="B14033" s="32">
        <f>SUMIF(Balanço[Estoque],Back!A14033,Balanço[Quantidade])</f>
        <v>0</v>
      </c>
      <c r="G14033" s="32" t="str" cm="1">
        <f t="array" ref="G14033">IF(F14033="","",SUM(_xlfn._xlws.FILTER(Balanço[Quantidade],(Balanço[Estoque]=Back!$E$3)*(Balanço[Material]=Back!F14033))))</f>
        <v/>
      </c>
    </row>
    <row r="14034" spans="2:7">
      <c r="B14034" s="32">
        <f>SUMIF(Balanço[Estoque],Back!A14034,Balanço[Quantidade])</f>
        <v>0</v>
      </c>
      <c r="G14034" s="32" t="str" cm="1">
        <f t="array" ref="G14034">IF(F14034="","",SUM(_xlfn._xlws.FILTER(Balanço[Quantidade],(Balanço[Estoque]=Back!$E$3)*(Balanço[Material]=Back!F14034))))</f>
        <v/>
      </c>
    </row>
    <row r="14035" spans="2:7">
      <c r="B14035" s="32">
        <f>SUMIF(Balanço[Estoque],Back!A14035,Balanço[Quantidade])</f>
        <v>0</v>
      </c>
      <c r="G14035" s="32" t="str" cm="1">
        <f t="array" ref="G14035">IF(F14035="","",SUM(_xlfn._xlws.FILTER(Balanço[Quantidade],(Balanço[Estoque]=Back!$E$3)*(Balanço[Material]=Back!F14035))))</f>
        <v/>
      </c>
    </row>
    <row r="14036" spans="2:7">
      <c r="B14036" s="32">
        <f>SUMIF(Balanço[Estoque],Back!A14036,Balanço[Quantidade])</f>
        <v>0</v>
      </c>
      <c r="G14036" s="32" t="str" cm="1">
        <f t="array" ref="G14036">IF(F14036="","",SUM(_xlfn._xlws.FILTER(Balanço[Quantidade],(Balanço[Estoque]=Back!$E$3)*(Balanço[Material]=Back!F14036))))</f>
        <v/>
      </c>
    </row>
    <row r="14037" spans="2:7">
      <c r="B14037" s="32">
        <f>SUMIF(Balanço[Estoque],Back!A14037,Balanço[Quantidade])</f>
        <v>0</v>
      </c>
      <c r="G14037" s="32" t="str" cm="1">
        <f t="array" ref="G14037">IF(F14037="","",SUM(_xlfn._xlws.FILTER(Balanço[Quantidade],(Balanço[Estoque]=Back!$E$3)*(Balanço[Material]=Back!F14037))))</f>
        <v/>
      </c>
    </row>
    <row r="14038" spans="2:7">
      <c r="B14038" s="32">
        <f>SUMIF(Balanço[Estoque],Back!A14038,Balanço[Quantidade])</f>
        <v>0</v>
      </c>
      <c r="G14038" s="32" t="str" cm="1">
        <f t="array" ref="G14038">IF(F14038="","",SUM(_xlfn._xlws.FILTER(Balanço[Quantidade],(Balanço[Estoque]=Back!$E$3)*(Balanço[Material]=Back!F14038))))</f>
        <v/>
      </c>
    </row>
    <row r="14039" spans="2:7">
      <c r="B14039" s="32">
        <f>SUMIF(Balanço[Estoque],Back!A14039,Balanço[Quantidade])</f>
        <v>0</v>
      </c>
      <c r="G14039" s="32" t="str" cm="1">
        <f t="array" ref="G14039">IF(F14039="","",SUM(_xlfn._xlws.FILTER(Balanço[Quantidade],(Balanço[Estoque]=Back!$E$3)*(Balanço[Material]=Back!F14039))))</f>
        <v/>
      </c>
    </row>
    <row r="14040" spans="2:7">
      <c r="B14040" s="32">
        <f>SUMIF(Balanço[Estoque],Back!A14040,Balanço[Quantidade])</f>
        <v>0</v>
      </c>
      <c r="G14040" s="32" t="str" cm="1">
        <f t="array" ref="G14040">IF(F14040="","",SUM(_xlfn._xlws.FILTER(Balanço[Quantidade],(Balanço[Estoque]=Back!$E$3)*(Balanço[Material]=Back!F14040))))</f>
        <v/>
      </c>
    </row>
    <row r="14041" spans="2:7">
      <c r="B14041" s="32">
        <f>SUMIF(Balanço[Estoque],Back!A14041,Balanço[Quantidade])</f>
        <v>0</v>
      </c>
      <c r="G14041" s="32" t="str" cm="1">
        <f t="array" ref="G14041">IF(F14041="","",SUM(_xlfn._xlws.FILTER(Balanço[Quantidade],(Balanço[Estoque]=Back!$E$3)*(Balanço[Material]=Back!F14041))))</f>
        <v/>
      </c>
    </row>
    <row r="14042" spans="2:7">
      <c r="B14042" s="32">
        <f>SUMIF(Balanço[Estoque],Back!A14042,Balanço[Quantidade])</f>
        <v>0</v>
      </c>
      <c r="G14042" s="32" t="str" cm="1">
        <f t="array" ref="G14042">IF(F14042="","",SUM(_xlfn._xlws.FILTER(Balanço[Quantidade],(Balanço[Estoque]=Back!$E$3)*(Balanço[Material]=Back!F14042))))</f>
        <v/>
      </c>
    </row>
    <row r="14043" spans="2:7">
      <c r="B14043" s="32">
        <f>SUMIF(Balanço[Estoque],Back!A14043,Balanço[Quantidade])</f>
        <v>0</v>
      </c>
      <c r="G14043" s="32" t="str" cm="1">
        <f t="array" ref="G14043">IF(F14043="","",SUM(_xlfn._xlws.FILTER(Balanço[Quantidade],(Balanço[Estoque]=Back!$E$3)*(Balanço[Material]=Back!F14043))))</f>
        <v/>
      </c>
    </row>
    <row r="14044" spans="2:7">
      <c r="B14044" s="32">
        <f>SUMIF(Balanço[Estoque],Back!A14044,Balanço[Quantidade])</f>
        <v>0</v>
      </c>
      <c r="G14044" s="32" t="str" cm="1">
        <f t="array" ref="G14044">IF(F14044="","",SUM(_xlfn._xlws.FILTER(Balanço[Quantidade],(Balanço[Estoque]=Back!$E$3)*(Balanço[Material]=Back!F14044))))</f>
        <v/>
      </c>
    </row>
    <row r="14045" spans="2:7">
      <c r="B14045" s="32">
        <f>SUMIF(Balanço[Estoque],Back!A14045,Balanço[Quantidade])</f>
        <v>0</v>
      </c>
      <c r="G14045" s="32" t="str" cm="1">
        <f t="array" ref="G14045">IF(F14045="","",SUM(_xlfn._xlws.FILTER(Balanço[Quantidade],(Balanço[Estoque]=Back!$E$3)*(Balanço[Material]=Back!F14045))))</f>
        <v/>
      </c>
    </row>
    <row r="14046" spans="2:7">
      <c r="B14046" s="32">
        <f>SUMIF(Balanço[Estoque],Back!A14046,Balanço[Quantidade])</f>
        <v>0</v>
      </c>
      <c r="G14046" s="32" t="str" cm="1">
        <f t="array" ref="G14046">IF(F14046="","",SUM(_xlfn._xlws.FILTER(Balanço[Quantidade],(Balanço[Estoque]=Back!$E$3)*(Balanço[Material]=Back!F14046))))</f>
        <v/>
      </c>
    </row>
    <row r="14047" spans="2:7">
      <c r="B14047" s="32">
        <f>SUMIF(Balanço[Estoque],Back!A14047,Balanço[Quantidade])</f>
        <v>0</v>
      </c>
      <c r="G14047" s="32" t="str" cm="1">
        <f t="array" ref="G14047">IF(F14047="","",SUM(_xlfn._xlws.FILTER(Balanço[Quantidade],(Balanço[Estoque]=Back!$E$3)*(Balanço[Material]=Back!F14047))))</f>
        <v/>
      </c>
    </row>
    <row r="14048" spans="2:7">
      <c r="B14048" s="32">
        <f>SUMIF(Balanço[Estoque],Back!A14048,Balanço[Quantidade])</f>
        <v>0</v>
      </c>
      <c r="G14048" s="32" t="str" cm="1">
        <f t="array" ref="G14048">IF(F14048="","",SUM(_xlfn._xlws.FILTER(Balanço[Quantidade],(Balanço[Estoque]=Back!$E$3)*(Balanço[Material]=Back!F14048))))</f>
        <v/>
      </c>
    </row>
    <row r="14049" spans="2:7">
      <c r="B14049" s="32">
        <f>SUMIF(Balanço[Estoque],Back!A14049,Balanço[Quantidade])</f>
        <v>0</v>
      </c>
      <c r="G14049" s="32" t="str" cm="1">
        <f t="array" ref="G14049">IF(F14049="","",SUM(_xlfn._xlws.FILTER(Balanço[Quantidade],(Balanço[Estoque]=Back!$E$3)*(Balanço[Material]=Back!F14049))))</f>
        <v/>
      </c>
    </row>
    <row r="14050" spans="2:7">
      <c r="B14050" s="32">
        <f>SUMIF(Balanço[Estoque],Back!A14050,Balanço[Quantidade])</f>
        <v>0</v>
      </c>
      <c r="G14050" s="32" t="str" cm="1">
        <f t="array" ref="G14050">IF(F14050="","",SUM(_xlfn._xlws.FILTER(Balanço[Quantidade],(Balanço[Estoque]=Back!$E$3)*(Balanço[Material]=Back!F14050))))</f>
        <v/>
      </c>
    </row>
    <row r="14051" spans="2:7">
      <c r="B14051" s="32">
        <f>SUMIF(Balanço[Estoque],Back!A14051,Balanço[Quantidade])</f>
        <v>0</v>
      </c>
      <c r="G14051" s="32" t="str" cm="1">
        <f t="array" ref="G14051">IF(F14051="","",SUM(_xlfn._xlws.FILTER(Balanço[Quantidade],(Balanço[Estoque]=Back!$E$3)*(Balanço[Material]=Back!F14051))))</f>
        <v/>
      </c>
    </row>
    <row r="14052" spans="2:7">
      <c r="B14052" s="32">
        <f>SUMIF(Balanço[Estoque],Back!A14052,Balanço[Quantidade])</f>
        <v>0</v>
      </c>
      <c r="G14052" s="32" t="str" cm="1">
        <f t="array" ref="G14052">IF(F14052="","",SUM(_xlfn._xlws.FILTER(Balanço[Quantidade],(Balanço[Estoque]=Back!$E$3)*(Balanço[Material]=Back!F14052))))</f>
        <v/>
      </c>
    </row>
    <row r="14053" spans="2:7">
      <c r="B14053" s="32">
        <f>SUMIF(Balanço[Estoque],Back!A14053,Balanço[Quantidade])</f>
        <v>0</v>
      </c>
      <c r="G14053" s="32" t="str" cm="1">
        <f t="array" ref="G14053">IF(F14053="","",SUM(_xlfn._xlws.FILTER(Balanço[Quantidade],(Balanço[Estoque]=Back!$E$3)*(Balanço[Material]=Back!F14053))))</f>
        <v/>
      </c>
    </row>
    <row r="14054" spans="2:7">
      <c r="B14054" s="32">
        <f>SUMIF(Balanço[Estoque],Back!A14054,Balanço[Quantidade])</f>
        <v>0</v>
      </c>
      <c r="G14054" s="32" t="str" cm="1">
        <f t="array" ref="G14054">IF(F14054="","",SUM(_xlfn._xlws.FILTER(Balanço[Quantidade],(Balanço[Estoque]=Back!$E$3)*(Balanço[Material]=Back!F14054))))</f>
        <v/>
      </c>
    </row>
    <row r="14055" spans="2:7">
      <c r="B14055" s="32">
        <f>SUMIF(Balanço[Estoque],Back!A14055,Balanço[Quantidade])</f>
        <v>0</v>
      </c>
      <c r="G14055" s="32" t="str" cm="1">
        <f t="array" ref="G14055">IF(F14055="","",SUM(_xlfn._xlws.FILTER(Balanço[Quantidade],(Balanço[Estoque]=Back!$E$3)*(Balanço[Material]=Back!F14055))))</f>
        <v/>
      </c>
    </row>
    <row r="14056" spans="2:7">
      <c r="B14056" s="32">
        <f>SUMIF(Balanço[Estoque],Back!A14056,Balanço[Quantidade])</f>
        <v>0</v>
      </c>
      <c r="G14056" s="32" t="str" cm="1">
        <f t="array" ref="G14056">IF(F14056="","",SUM(_xlfn._xlws.FILTER(Balanço[Quantidade],(Balanço[Estoque]=Back!$E$3)*(Balanço[Material]=Back!F14056))))</f>
        <v/>
      </c>
    </row>
    <row r="14057" spans="2:7">
      <c r="B14057" s="32">
        <f>SUMIF(Balanço[Estoque],Back!A14057,Balanço[Quantidade])</f>
        <v>0</v>
      </c>
      <c r="G14057" s="32" t="str" cm="1">
        <f t="array" ref="G14057">IF(F14057="","",SUM(_xlfn._xlws.FILTER(Balanço[Quantidade],(Balanço[Estoque]=Back!$E$3)*(Balanço[Material]=Back!F14057))))</f>
        <v/>
      </c>
    </row>
    <row r="14058" spans="2:7">
      <c r="B14058" s="32">
        <f>SUMIF(Balanço[Estoque],Back!A14058,Balanço[Quantidade])</f>
        <v>0</v>
      </c>
      <c r="G14058" s="32" t="str" cm="1">
        <f t="array" ref="G14058">IF(F14058="","",SUM(_xlfn._xlws.FILTER(Balanço[Quantidade],(Balanço[Estoque]=Back!$E$3)*(Balanço[Material]=Back!F14058))))</f>
        <v/>
      </c>
    </row>
    <row r="14059" spans="2:7">
      <c r="B14059" s="32">
        <f>SUMIF(Balanço[Estoque],Back!A14059,Balanço[Quantidade])</f>
        <v>0</v>
      </c>
      <c r="G14059" s="32" t="str" cm="1">
        <f t="array" ref="G14059">IF(F14059="","",SUM(_xlfn._xlws.FILTER(Balanço[Quantidade],(Balanço[Estoque]=Back!$E$3)*(Balanço[Material]=Back!F14059))))</f>
        <v/>
      </c>
    </row>
    <row r="14060" spans="2:7">
      <c r="B14060" s="32">
        <f>SUMIF(Balanço[Estoque],Back!A14060,Balanço[Quantidade])</f>
        <v>0</v>
      </c>
      <c r="G14060" s="32" t="str" cm="1">
        <f t="array" ref="G14060">IF(F14060="","",SUM(_xlfn._xlws.FILTER(Balanço[Quantidade],(Balanço[Estoque]=Back!$E$3)*(Balanço[Material]=Back!F14060))))</f>
        <v/>
      </c>
    </row>
    <row r="14061" spans="2:7">
      <c r="B14061" s="32">
        <f>SUMIF(Balanço[Estoque],Back!A14061,Balanço[Quantidade])</f>
        <v>0</v>
      </c>
      <c r="G14061" s="32" t="str" cm="1">
        <f t="array" ref="G14061">IF(F14061="","",SUM(_xlfn._xlws.FILTER(Balanço[Quantidade],(Balanço[Estoque]=Back!$E$3)*(Balanço[Material]=Back!F14061))))</f>
        <v/>
      </c>
    </row>
    <row r="14062" spans="2:7">
      <c r="B14062" s="32">
        <f>SUMIF(Balanço[Estoque],Back!A14062,Balanço[Quantidade])</f>
        <v>0</v>
      </c>
      <c r="G14062" s="32" t="str" cm="1">
        <f t="array" ref="G14062">IF(F14062="","",SUM(_xlfn._xlws.FILTER(Balanço[Quantidade],(Balanço[Estoque]=Back!$E$3)*(Balanço[Material]=Back!F14062))))</f>
        <v/>
      </c>
    </row>
    <row r="14063" spans="2:7">
      <c r="B14063" s="32">
        <f>SUMIF(Balanço[Estoque],Back!A14063,Balanço[Quantidade])</f>
        <v>0</v>
      </c>
      <c r="G14063" s="32" t="str" cm="1">
        <f t="array" ref="G14063">IF(F14063="","",SUM(_xlfn._xlws.FILTER(Balanço[Quantidade],(Balanço[Estoque]=Back!$E$3)*(Balanço[Material]=Back!F14063))))</f>
        <v/>
      </c>
    </row>
    <row r="14064" spans="2:7">
      <c r="B14064" s="32">
        <f>SUMIF(Balanço[Estoque],Back!A14064,Balanço[Quantidade])</f>
        <v>0</v>
      </c>
      <c r="G14064" s="32" t="str" cm="1">
        <f t="array" ref="G14064">IF(F14064="","",SUM(_xlfn._xlws.FILTER(Balanço[Quantidade],(Balanço[Estoque]=Back!$E$3)*(Balanço[Material]=Back!F14064))))</f>
        <v/>
      </c>
    </row>
    <row r="14065" spans="2:7">
      <c r="B14065" s="32">
        <f>SUMIF(Balanço[Estoque],Back!A14065,Balanço[Quantidade])</f>
        <v>0</v>
      </c>
      <c r="G14065" s="32" t="str" cm="1">
        <f t="array" ref="G14065">IF(F14065="","",SUM(_xlfn._xlws.FILTER(Balanço[Quantidade],(Balanço[Estoque]=Back!$E$3)*(Balanço[Material]=Back!F14065))))</f>
        <v/>
      </c>
    </row>
    <row r="14066" spans="2:7">
      <c r="B14066" s="32">
        <f>SUMIF(Balanço[Estoque],Back!A14066,Balanço[Quantidade])</f>
        <v>0</v>
      </c>
      <c r="G14066" s="32" t="str" cm="1">
        <f t="array" ref="G14066">IF(F14066="","",SUM(_xlfn._xlws.FILTER(Balanço[Quantidade],(Balanço[Estoque]=Back!$E$3)*(Balanço[Material]=Back!F14066))))</f>
        <v/>
      </c>
    </row>
    <row r="14067" spans="2:7">
      <c r="B14067" s="32">
        <f>SUMIF(Balanço[Estoque],Back!A14067,Balanço[Quantidade])</f>
        <v>0</v>
      </c>
      <c r="G14067" s="32" t="str" cm="1">
        <f t="array" ref="G14067">IF(F14067="","",SUM(_xlfn._xlws.FILTER(Balanço[Quantidade],(Balanço[Estoque]=Back!$E$3)*(Balanço[Material]=Back!F14067))))</f>
        <v/>
      </c>
    </row>
    <row r="14068" spans="2:7">
      <c r="B14068" s="32">
        <f>SUMIF(Balanço[Estoque],Back!A14068,Balanço[Quantidade])</f>
        <v>0</v>
      </c>
      <c r="G14068" s="32" t="str" cm="1">
        <f t="array" ref="G14068">IF(F14068="","",SUM(_xlfn._xlws.FILTER(Balanço[Quantidade],(Balanço[Estoque]=Back!$E$3)*(Balanço[Material]=Back!F14068))))</f>
        <v/>
      </c>
    </row>
    <row r="14069" spans="2:7">
      <c r="B14069" s="32">
        <f>SUMIF(Balanço[Estoque],Back!A14069,Balanço[Quantidade])</f>
        <v>0</v>
      </c>
      <c r="G14069" s="32" t="str" cm="1">
        <f t="array" ref="G14069">IF(F14069="","",SUM(_xlfn._xlws.FILTER(Balanço[Quantidade],(Balanço[Estoque]=Back!$E$3)*(Balanço[Material]=Back!F14069))))</f>
        <v/>
      </c>
    </row>
    <row r="14070" spans="2:7">
      <c r="B14070" s="32">
        <f>SUMIF(Balanço[Estoque],Back!A14070,Balanço[Quantidade])</f>
        <v>0</v>
      </c>
      <c r="G14070" s="32" t="str" cm="1">
        <f t="array" ref="G14070">IF(F14070="","",SUM(_xlfn._xlws.FILTER(Balanço[Quantidade],(Balanço[Estoque]=Back!$E$3)*(Balanço[Material]=Back!F14070))))</f>
        <v/>
      </c>
    </row>
    <row r="14071" spans="2:7">
      <c r="B14071" s="32">
        <f>SUMIF(Balanço[Estoque],Back!A14071,Balanço[Quantidade])</f>
        <v>0</v>
      </c>
      <c r="G14071" s="32" t="str" cm="1">
        <f t="array" ref="G14071">IF(F14071="","",SUM(_xlfn._xlws.FILTER(Balanço[Quantidade],(Balanço[Estoque]=Back!$E$3)*(Balanço[Material]=Back!F14071))))</f>
        <v/>
      </c>
    </row>
    <row r="14072" spans="2:7">
      <c r="B14072" s="32">
        <f>SUMIF(Balanço[Estoque],Back!A14072,Balanço[Quantidade])</f>
        <v>0</v>
      </c>
      <c r="G14072" s="32" t="str" cm="1">
        <f t="array" ref="G14072">IF(F14072="","",SUM(_xlfn._xlws.FILTER(Balanço[Quantidade],(Balanço[Estoque]=Back!$E$3)*(Balanço[Material]=Back!F14072))))</f>
        <v/>
      </c>
    </row>
    <row r="14073" spans="2:7">
      <c r="B14073" s="32">
        <f>SUMIF(Balanço[Estoque],Back!A14073,Balanço[Quantidade])</f>
        <v>0</v>
      </c>
      <c r="G14073" s="32" t="str" cm="1">
        <f t="array" ref="G14073">IF(F14073="","",SUM(_xlfn._xlws.FILTER(Balanço[Quantidade],(Balanço[Estoque]=Back!$E$3)*(Balanço[Material]=Back!F14073))))</f>
        <v/>
      </c>
    </row>
    <row r="14074" spans="2:7">
      <c r="B14074" s="32">
        <f>SUMIF(Balanço[Estoque],Back!A14074,Balanço[Quantidade])</f>
        <v>0</v>
      </c>
      <c r="G14074" s="32" t="str" cm="1">
        <f t="array" ref="G14074">IF(F14074="","",SUM(_xlfn._xlws.FILTER(Balanço[Quantidade],(Balanço[Estoque]=Back!$E$3)*(Balanço[Material]=Back!F14074))))</f>
        <v/>
      </c>
    </row>
    <row r="14075" spans="2:7">
      <c r="B14075" s="32">
        <f>SUMIF(Balanço[Estoque],Back!A14075,Balanço[Quantidade])</f>
        <v>0</v>
      </c>
      <c r="G14075" s="32" t="str" cm="1">
        <f t="array" ref="G14075">IF(F14075="","",SUM(_xlfn._xlws.FILTER(Balanço[Quantidade],(Balanço[Estoque]=Back!$E$3)*(Balanço[Material]=Back!F14075))))</f>
        <v/>
      </c>
    </row>
    <row r="14076" spans="2:7">
      <c r="B14076" s="32">
        <f>SUMIF(Balanço[Estoque],Back!A14076,Balanço[Quantidade])</f>
        <v>0</v>
      </c>
      <c r="G14076" s="32" t="str" cm="1">
        <f t="array" ref="G14076">IF(F14076="","",SUM(_xlfn._xlws.FILTER(Balanço[Quantidade],(Balanço[Estoque]=Back!$E$3)*(Balanço[Material]=Back!F14076))))</f>
        <v/>
      </c>
    </row>
    <row r="14077" spans="2:7">
      <c r="B14077" s="32">
        <f>SUMIF(Balanço[Estoque],Back!A14077,Balanço[Quantidade])</f>
        <v>0</v>
      </c>
      <c r="G14077" s="32" t="str" cm="1">
        <f t="array" ref="G14077">IF(F14077="","",SUM(_xlfn._xlws.FILTER(Balanço[Quantidade],(Balanço[Estoque]=Back!$E$3)*(Balanço[Material]=Back!F14077))))</f>
        <v/>
      </c>
    </row>
    <row r="14078" spans="2:7">
      <c r="B14078" s="32">
        <f>SUMIF(Balanço[Estoque],Back!A14078,Balanço[Quantidade])</f>
        <v>0</v>
      </c>
      <c r="G14078" s="32" t="str" cm="1">
        <f t="array" ref="G14078">IF(F14078="","",SUM(_xlfn._xlws.FILTER(Balanço[Quantidade],(Balanço[Estoque]=Back!$E$3)*(Balanço[Material]=Back!F14078))))</f>
        <v/>
      </c>
    </row>
    <row r="14079" spans="2:7">
      <c r="B14079" s="32">
        <f>SUMIF(Balanço[Estoque],Back!A14079,Balanço[Quantidade])</f>
        <v>0</v>
      </c>
      <c r="G14079" s="32" t="str" cm="1">
        <f t="array" ref="G14079">IF(F14079="","",SUM(_xlfn._xlws.FILTER(Balanço[Quantidade],(Balanço[Estoque]=Back!$E$3)*(Balanço[Material]=Back!F14079))))</f>
        <v/>
      </c>
    </row>
    <row r="14080" spans="2:7">
      <c r="B14080" s="32">
        <f>SUMIF(Balanço[Estoque],Back!A14080,Balanço[Quantidade])</f>
        <v>0</v>
      </c>
      <c r="G14080" s="32" t="str" cm="1">
        <f t="array" ref="G14080">IF(F14080="","",SUM(_xlfn._xlws.FILTER(Balanço[Quantidade],(Balanço[Estoque]=Back!$E$3)*(Balanço[Material]=Back!F14080))))</f>
        <v/>
      </c>
    </row>
    <row r="14081" spans="2:7">
      <c r="B14081" s="32">
        <f>SUMIF(Balanço[Estoque],Back!A14081,Balanço[Quantidade])</f>
        <v>0</v>
      </c>
      <c r="G14081" s="32" t="str" cm="1">
        <f t="array" ref="G14081">IF(F14081="","",SUM(_xlfn._xlws.FILTER(Balanço[Quantidade],(Balanço[Estoque]=Back!$E$3)*(Balanço[Material]=Back!F14081))))</f>
        <v/>
      </c>
    </row>
    <row r="14082" spans="2:7">
      <c r="B14082" s="32">
        <f>SUMIF(Balanço[Estoque],Back!A14082,Balanço[Quantidade])</f>
        <v>0</v>
      </c>
      <c r="G14082" s="32" t="str" cm="1">
        <f t="array" ref="G14082">IF(F14082="","",SUM(_xlfn._xlws.FILTER(Balanço[Quantidade],(Balanço[Estoque]=Back!$E$3)*(Balanço[Material]=Back!F14082))))</f>
        <v/>
      </c>
    </row>
    <row r="14083" spans="2:7">
      <c r="B14083" s="32">
        <f>SUMIF(Balanço[Estoque],Back!A14083,Balanço[Quantidade])</f>
        <v>0</v>
      </c>
      <c r="G14083" s="32" t="str" cm="1">
        <f t="array" ref="G14083">IF(F14083="","",SUM(_xlfn._xlws.FILTER(Balanço[Quantidade],(Balanço[Estoque]=Back!$E$3)*(Balanço[Material]=Back!F14083))))</f>
        <v/>
      </c>
    </row>
    <row r="14084" spans="2:7">
      <c r="B14084" s="32">
        <f>SUMIF(Balanço[Estoque],Back!A14084,Balanço[Quantidade])</f>
        <v>0</v>
      </c>
      <c r="G14084" s="32" t="str" cm="1">
        <f t="array" ref="G14084">IF(F14084="","",SUM(_xlfn._xlws.FILTER(Balanço[Quantidade],(Balanço[Estoque]=Back!$E$3)*(Balanço[Material]=Back!F14084))))</f>
        <v/>
      </c>
    </row>
    <row r="14085" spans="2:7">
      <c r="B14085" s="32">
        <f>SUMIF(Balanço[Estoque],Back!A14085,Balanço[Quantidade])</f>
        <v>0</v>
      </c>
      <c r="G14085" s="32" t="str" cm="1">
        <f t="array" ref="G14085">IF(F14085="","",SUM(_xlfn._xlws.FILTER(Balanço[Quantidade],(Balanço[Estoque]=Back!$E$3)*(Balanço[Material]=Back!F14085))))</f>
        <v/>
      </c>
    </row>
    <row r="14086" spans="2:7">
      <c r="B14086" s="32">
        <f>SUMIF(Balanço[Estoque],Back!A14086,Balanço[Quantidade])</f>
        <v>0</v>
      </c>
      <c r="G14086" s="32" t="str" cm="1">
        <f t="array" ref="G14086">IF(F14086="","",SUM(_xlfn._xlws.FILTER(Balanço[Quantidade],(Balanço[Estoque]=Back!$E$3)*(Balanço[Material]=Back!F14086))))</f>
        <v/>
      </c>
    </row>
    <row r="14087" spans="2:7">
      <c r="B14087" s="32">
        <f>SUMIF(Balanço[Estoque],Back!A14087,Balanço[Quantidade])</f>
        <v>0</v>
      </c>
      <c r="G14087" s="32" t="str" cm="1">
        <f t="array" ref="G14087">IF(F14087="","",SUM(_xlfn._xlws.FILTER(Balanço[Quantidade],(Balanço[Estoque]=Back!$E$3)*(Balanço[Material]=Back!F14087))))</f>
        <v/>
      </c>
    </row>
    <row r="14088" spans="2:7">
      <c r="B14088" s="32">
        <f>SUMIF(Balanço[Estoque],Back!A14088,Balanço[Quantidade])</f>
        <v>0</v>
      </c>
      <c r="G14088" s="32" t="str" cm="1">
        <f t="array" ref="G14088">IF(F14088="","",SUM(_xlfn._xlws.FILTER(Balanço[Quantidade],(Balanço[Estoque]=Back!$E$3)*(Balanço[Material]=Back!F14088))))</f>
        <v/>
      </c>
    </row>
    <row r="14089" spans="2:7">
      <c r="B14089" s="32">
        <f>SUMIF(Balanço[Estoque],Back!A14089,Balanço[Quantidade])</f>
        <v>0</v>
      </c>
      <c r="G14089" s="32" t="str" cm="1">
        <f t="array" ref="G14089">IF(F14089="","",SUM(_xlfn._xlws.FILTER(Balanço[Quantidade],(Balanço[Estoque]=Back!$E$3)*(Balanço[Material]=Back!F14089))))</f>
        <v/>
      </c>
    </row>
    <row r="14090" spans="2:7">
      <c r="B14090" s="32">
        <f>SUMIF(Balanço[Estoque],Back!A14090,Balanço[Quantidade])</f>
        <v>0</v>
      </c>
      <c r="G14090" s="32" t="str" cm="1">
        <f t="array" ref="G14090">IF(F14090="","",SUM(_xlfn._xlws.FILTER(Balanço[Quantidade],(Balanço[Estoque]=Back!$E$3)*(Balanço[Material]=Back!F14090))))</f>
        <v/>
      </c>
    </row>
    <row r="14091" spans="2:7">
      <c r="B14091" s="32">
        <f>SUMIF(Balanço[Estoque],Back!A14091,Balanço[Quantidade])</f>
        <v>0</v>
      </c>
      <c r="G14091" s="32" t="str" cm="1">
        <f t="array" ref="G14091">IF(F14091="","",SUM(_xlfn._xlws.FILTER(Balanço[Quantidade],(Balanço[Estoque]=Back!$E$3)*(Balanço[Material]=Back!F14091))))</f>
        <v/>
      </c>
    </row>
    <row r="14092" spans="2:7">
      <c r="B14092" s="32">
        <f>SUMIF(Balanço[Estoque],Back!A14092,Balanço[Quantidade])</f>
        <v>0</v>
      </c>
      <c r="G14092" s="32" t="str" cm="1">
        <f t="array" ref="G14092">IF(F14092="","",SUM(_xlfn._xlws.FILTER(Balanço[Quantidade],(Balanço[Estoque]=Back!$E$3)*(Balanço[Material]=Back!F14092))))</f>
        <v/>
      </c>
    </row>
    <row r="14093" spans="2:7">
      <c r="B14093" s="32">
        <f>SUMIF(Balanço[Estoque],Back!A14093,Balanço[Quantidade])</f>
        <v>0</v>
      </c>
      <c r="G14093" s="32" t="str" cm="1">
        <f t="array" ref="G14093">IF(F14093="","",SUM(_xlfn._xlws.FILTER(Balanço[Quantidade],(Balanço[Estoque]=Back!$E$3)*(Balanço[Material]=Back!F14093))))</f>
        <v/>
      </c>
    </row>
    <row r="14094" spans="2:7">
      <c r="B14094" s="32">
        <f>SUMIF(Balanço[Estoque],Back!A14094,Balanço[Quantidade])</f>
        <v>0</v>
      </c>
      <c r="G14094" s="32" t="str" cm="1">
        <f t="array" ref="G14094">IF(F14094="","",SUM(_xlfn._xlws.FILTER(Balanço[Quantidade],(Balanço[Estoque]=Back!$E$3)*(Balanço[Material]=Back!F14094))))</f>
        <v/>
      </c>
    </row>
    <row r="14095" spans="2:7">
      <c r="B14095" s="32">
        <f>SUMIF(Balanço[Estoque],Back!A14095,Balanço[Quantidade])</f>
        <v>0</v>
      </c>
      <c r="G14095" s="32" t="str" cm="1">
        <f t="array" ref="G14095">IF(F14095="","",SUM(_xlfn._xlws.FILTER(Balanço[Quantidade],(Balanço[Estoque]=Back!$E$3)*(Balanço[Material]=Back!F14095))))</f>
        <v/>
      </c>
    </row>
    <row r="14096" spans="2:7">
      <c r="B14096" s="32">
        <f>SUMIF(Balanço[Estoque],Back!A14096,Balanço[Quantidade])</f>
        <v>0</v>
      </c>
      <c r="G14096" s="32" t="str" cm="1">
        <f t="array" ref="G14096">IF(F14096="","",SUM(_xlfn._xlws.FILTER(Balanço[Quantidade],(Balanço[Estoque]=Back!$E$3)*(Balanço[Material]=Back!F14096))))</f>
        <v/>
      </c>
    </row>
    <row r="14097" spans="2:7">
      <c r="B14097" s="32">
        <f>SUMIF(Balanço[Estoque],Back!A14097,Balanço[Quantidade])</f>
        <v>0</v>
      </c>
      <c r="G14097" s="32" t="str" cm="1">
        <f t="array" ref="G14097">IF(F14097="","",SUM(_xlfn._xlws.FILTER(Balanço[Quantidade],(Balanço[Estoque]=Back!$E$3)*(Balanço[Material]=Back!F14097))))</f>
        <v/>
      </c>
    </row>
    <row r="14098" spans="2:7">
      <c r="B14098" s="32">
        <f>SUMIF(Balanço[Estoque],Back!A14098,Balanço[Quantidade])</f>
        <v>0</v>
      </c>
      <c r="G14098" s="32" t="str" cm="1">
        <f t="array" ref="G14098">IF(F14098="","",SUM(_xlfn._xlws.FILTER(Balanço[Quantidade],(Balanço[Estoque]=Back!$E$3)*(Balanço[Material]=Back!F14098))))</f>
        <v/>
      </c>
    </row>
    <row r="14099" spans="2:7">
      <c r="B14099" s="32">
        <f>SUMIF(Balanço[Estoque],Back!A14099,Balanço[Quantidade])</f>
        <v>0</v>
      </c>
      <c r="G14099" s="32" t="str" cm="1">
        <f t="array" ref="G14099">IF(F14099="","",SUM(_xlfn._xlws.FILTER(Balanço[Quantidade],(Balanço[Estoque]=Back!$E$3)*(Balanço[Material]=Back!F14099))))</f>
        <v/>
      </c>
    </row>
    <row r="14100" spans="2:7">
      <c r="B14100" s="32">
        <f>SUMIF(Balanço[Estoque],Back!A14100,Balanço[Quantidade])</f>
        <v>0</v>
      </c>
      <c r="G14100" s="32" t="str" cm="1">
        <f t="array" ref="G14100">IF(F14100="","",SUM(_xlfn._xlws.FILTER(Balanço[Quantidade],(Balanço[Estoque]=Back!$E$3)*(Balanço[Material]=Back!F14100))))</f>
        <v/>
      </c>
    </row>
    <row r="14101" spans="2:7">
      <c r="B14101" s="32">
        <f>SUMIF(Balanço[Estoque],Back!A14101,Balanço[Quantidade])</f>
        <v>0</v>
      </c>
      <c r="G14101" s="32" t="str" cm="1">
        <f t="array" ref="G14101">IF(F14101="","",SUM(_xlfn._xlws.FILTER(Balanço[Quantidade],(Balanço[Estoque]=Back!$E$3)*(Balanço[Material]=Back!F14101))))</f>
        <v/>
      </c>
    </row>
    <row r="14102" spans="2:7">
      <c r="B14102" s="32">
        <f>SUMIF(Balanço[Estoque],Back!A14102,Balanço[Quantidade])</f>
        <v>0</v>
      </c>
      <c r="G14102" s="32" t="str" cm="1">
        <f t="array" ref="G14102">IF(F14102="","",SUM(_xlfn._xlws.FILTER(Balanço[Quantidade],(Balanço[Estoque]=Back!$E$3)*(Balanço[Material]=Back!F14102))))</f>
        <v/>
      </c>
    </row>
    <row r="14103" spans="2:7">
      <c r="B14103" s="32">
        <f>SUMIF(Balanço[Estoque],Back!A14103,Balanço[Quantidade])</f>
        <v>0</v>
      </c>
      <c r="G14103" s="32" t="str" cm="1">
        <f t="array" ref="G14103">IF(F14103="","",SUM(_xlfn._xlws.FILTER(Balanço[Quantidade],(Balanço[Estoque]=Back!$E$3)*(Balanço[Material]=Back!F14103))))</f>
        <v/>
      </c>
    </row>
    <row r="14104" spans="2:7">
      <c r="B14104" s="32">
        <f>SUMIF(Balanço[Estoque],Back!A14104,Balanço[Quantidade])</f>
        <v>0</v>
      </c>
      <c r="G14104" s="32" t="str" cm="1">
        <f t="array" ref="G14104">IF(F14104="","",SUM(_xlfn._xlws.FILTER(Balanço[Quantidade],(Balanço[Estoque]=Back!$E$3)*(Balanço[Material]=Back!F14104))))</f>
        <v/>
      </c>
    </row>
    <row r="14105" spans="2:7">
      <c r="B14105" s="32">
        <f>SUMIF(Balanço[Estoque],Back!A14105,Balanço[Quantidade])</f>
        <v>0</v>
      </c>
      <c r="G14105" s="32" t="str" cm="1">
        <f t="array" ref="G14105">IF(F14105="","",SUM(_xlfn._xlws.FILTER(Balanço[Quantidade],(Balanço[Estoque]=Back!$E$3)*(Balanço[Material]=Back!F14105))))</f>
        <v/>
      </c>
    </row>
    <row r="14106" spans="2:7">
      <c r="B14106" s="32">
        <f>SUMIF(Balanço[Estoque],Back!A14106,Balanço[Quantidade])</f>
        <v>0</v>
      </c>
      <c r="G14106" s="32" t="str" cm="1">
        <f t="array" ref="G14106">IF(F14106="","",SUM(_xlfn._xlws.FILTER(Balanço[Quantidade],(Balanço[Estoque]=Back!$E$3)*(Balanço[Material]=Back!F14106))))</f>
        <v/>
      </c>
    </row>
    <row r="14107" spans="2:7">
      <c r="B14107" s="32">
        <f>SUMIF(Balanço[Estoque],Back!A14107,Balanço[Quantidade])</f>
        <v>0</v>
      </c>
      <c r="G14107" s="32" t="str" cm="1">
        <f t="array" ref="G14107">IF(F14107="","",SUM(_xlfn._xlws.FILTER(Balanço[Quantidade],(Balanço[Estoque]=Back!$E$3)*(Balanço[Material]=Back!F14107))))</f>
        <v/>
      </c>
    </row>
    <row r="14108" spans="2:7">
      <c r="B14108" s="32">
        <f>SUMIF(Balanço[Estoque],Back!A14108,Balanço[Quantidade])</f>
        <v>0</v>
      </c>
      <c r="G14108" s="32" t="str" cm="1">
        <f t="array" ref="G14108">IF(F14108="","",SUM(_xlfn._xlws.FILTER(Balanço[Quantidade],(Balanço[Estoque]=Back!$E$3)*(Balanço[Material]=Back!F14108))))</f>
        <v/>
      </c>
    </row>
    <row r="14109" spans="2:7">
      <c r="B14109" s="32">
        <f>SUMIF(Balanço[Estoque],Back!A14109,Balanço[Quantidade])</f>
        <v>0</v>
      </c>
      <c r="G14109" s="32" t="str" cm="1">
        <f t="array" ref="G14109">IF(F14109="","",SUM(_xlfn._xlws.FILTER(Balanço[Quantidade],(Balanço[Estoque]=Back!$E$3)*(Balanço[Material]=Back!F14109))))</f>
        <v/>
      </c>
    </row>
    <row r="14110" spans="2:7">
      <c r="B14110" s="32">
        <f>SUMIF(Balanço[Estoque],Back!A14110,Balanço[Quantidade])</f>
        <v>0</v>
      </c>
      <c r="G14110" s="32" t="str" cm="1">
        <f t="array" ref="G14110">IF(F14110="","",SUM(_xlfn._xlws.FILTER(Balanço[Quantidade],(Balanço[Estoque]=Back!$E$3)*(Balanço[Material]=Back!F14110))))</f>
        <v/>
      </c>
    </row>
    <row r="14111" spans="2:7">
      <c r="B14111" s="32">
        <f>SUMIF(Balanço[Estoque],Back!A14111,Balanço[Quantidade])</f>
        <v>0</v>
      </c>
      <c r="G14111" s="32" t="str" cm="1">
        <f t="array" ref="G14111">IF(F14111="","",SUM(_xlfn._xlws.FILTER(Balanço[Quantidade],(Balanço[Estoque]=Back!$E$3)*(Balanço[Material]=Back!F14111))))</f>
        <v/>
      </c>
    </row>
    <row r="14112" spans="2:7">
      <c r="B14112" s="32">
        <f>SUMIF(Balanço[Estoque],Back!A14112,Balanço[Quantidade])</f>
        <v>0</v>
      </c>
      <c r="G14112" s="32" t="str" cm="1">
        <f t="array" ref="G14112">IF(F14112="","",SUM(_xlfn._xlws.FILTER(Balanço[Quantidade],(Balanço[Estoque]=Back!$E$3)*(Balanço[Material]=Back!F14112))))</f>
        <v/>
      </c>
    </row>
    <row r="14113" spans="2:7">
      <c r="B14113" s="32">
        <f>SUMIF(Balanço[Estoque],Back!A14113,Balanço[Quantidade])</f>
        <v>0</v>
      </c>
      <c r="G14113" s="32" t="str" cm="1">
        <f t="array" ref="G14113">IF(F14113="","",SUM(_xlfn._xlws.FILTER(Balanço[Quantidade],(Balanço[Estoque]=Back!$E$3)*(Balanço[Material]=Back!F14113))))</f>
        <v/>
      </c>
    </row>
    <row r="14114" spans="2:7">
      <c r="B14114" s="32">
        <f>SUMIF(Balanço[Estoque],Back!A14114,Balanço[Quantidade])</f>
        <v>0</v>
      </c>
      <c r="G14114" s="32" t="str" cm="1">
        <f t="array" ref="G14114">IF(F14114="","",SUM(_xlfn._xlws.FILTER(Balanço[Quantidade],(Balanço[Estoque]=Back!$E$3)*(Balanço[Material]=Back!F14114))))</f>
        <v/>
      </c>
    </row>
    <row r="14115" spans="2:7">
      <c r="B14115" s="32">
        <f>SUMIF(Balanço[Estoque],Back!A14115,Balanço[Quantidade])</f>
        <v>0</v>
      </c>
      <c r="G14115" s="32" t="str" cm="1">
        <f t="array" ref="G14115">IF(F14115="","",SUM(_xlfn._xlws.FILTER(Balanço[Quantidade],(Balanço[Estoque]=Back!$E$3)*(Balanço[Material]=Back!F14115))))</f>
        <v/>
      </c>
    </row>
    <row r="14116" spans="2:7">
      <c r="B14116" s="32">
        <f>SUMIF(Balanço[Estoque],Back!A14116,Balanço[Quantidade])</f>
        <v>0</v>
      </c>
      <c r="G14116" s="32" t="str" cm="1">
        <f t="array" ref="G14116">IF(F14116="","",SUM(_xlfn._xlws.FILTER(Balanço[Quantidade],(Balanço[Estoque]=Back!$E$3)*(Balanço[Material]=Back!F14116))))</f>
        <v/>
      </c>
    </row>
    <row r="14117" spans="2:7">
      <c r="B14117" s="32">
        <f>SUMIF(Balanço[Estoque],Back!A14117,Balanço[Quantidade])</f>
        <v>0</v>
      </c>
      <c r="G14117" s="32" t="str" cm="1">
        <f t="array" ref="G14117">IF(F14117="","",SUM(_xlfn._xlws.FILTER(Balanço[Quantidade],(Balanço[Estoque]=Back!$E$3)*(Balanço[Material]=Back!F14117))))</f>
        <v/>
      </c>
    </row>
    <row r="14118" spans="2:7">
      <c r="B14118" s="32">
        <f>SUMIF(Balanço[Estoque],Back!A14118,Balanço[Quantidade])</f>
        <v>0</v>
      </c>
      <c r="G14118" s="32" t="str" cm="1">
        <f t="array" ref="G14118">IF(F14118="","",SUM(_xlfn._xlws.FILTER(Balanço[Quantidade],(Balanço[Estoque]=Back!$E$3)*(Balanço[Material]=Back!F14118))))</f>
        <v/>
      </c>
    </row>
    <row r="14119" spans="2:7">
      <c r="B14119" s="32">
        <f>SUMIF(Balanço[Estoque],Back!A14119,Balanço[Quantidade])</f>
        <v>0</v>
      </c>
      <c r="G14119" s="32" t="str" cm="1">
        <f t="array" ref="G14119">IF(F14119="","",SUM(_xlfn._xlws.FILTER(Balanço[Quantidade],(Balanço[Estoque]=Back!$E$3)*(Balanço[Material]=Back!F14119))))</f>
        <v/>
      </c>
    </row>
    <row r="14120" spans="2:7">
      <c r="B14120" s="32">
        <f>SUMIF(Balanço[Estoque],Back!A14120,Balanço[Quantidade])</f>
        <v>0</v>
      </c>
      <c r="G14120" s="32" t="str" cm="1">
        <f t="array" ref="G14120">IF(F14120="","",SUM(_xlfn._xlws.FILTER(Balanço[Quantidade],(Balanço[Estoque]=Back!$E$3)*(Balanço[Material]=Back!F14120))))</f>
        <v/>
      </c>
    </row>
    <row r="14121" spans="2:7">
      <c r="B14121" s="32">
        <f>SUMIF(Balanço[Estoque],Back!A14121,Balanço[Quantidade])</f>
        <v>0</v>
      </c>
      <c r="G14121" s="32" t="str" cm="1">
        <f t="array" ref="G14121">IF(F14121="","",SUM(_xlfn._xlws.FILTER(Balanço[Quantidade],(Balanço[Estoque]=Back!$E$3)*(Balanço[Material]=Back!F14121))))</f>
        <v/>
      </c>
    </row>
    <row r="14122" spans="2:7">
      <c r="B14122" s="32">
        <f>SUMIF(Balanço[Estoque],Back!A14122,Balanço[Quantidade])</f>
        <v>0</v>
      </c>
      <c r="G14122" s="32" t="str" cm="1">
        <f t="array" ref="G14122">IF(F14122="","",SUM(_xlfn._xlws.FILTER(Balanço[Quantidade],(Balanço[Estoque]=Back!$E$3)*(Balanço[Material]=Back!F14122))))</f>
        <v/>
      </c>
    </row>
    <row r="14123" spans="2:7">
      <c r="B14123" s="32">
        <f>SUMIF(Balanço[Estoque],Back!A14123,Balanço[Quantidade])</f>
        <v>0</v>
      </c>
      <c r="G14123" s="32" t="str" cm="1">
        <f t="array" ref="G14123">IF(F14123="","",SUM(_xlfn._xlws.FILTER(Balanço[Quantidade],(Balanço[Estoque]=Back!$E$3)*(Balanço[Material]=Back!F14123))))</f>
        <v/>
      </c>
    </row>
    <row r="14124" spans="2:7">
      <c r="B14124" s="32">
        <f>SUMIF(Balanço[Estoque],Back!A14124,Balanço[Quantidade])</f>
        <v>0</v>
      </c>
      <c r="G14124" s="32" t="str" cm="1">
        <f t="array" ref="G14124">IF(F14124="","",SUM(_xlfn._xlws.FILTER(Balanço[Quantidade],(Balanço[Estoque]=Back!$E$3)*(Balanço[Material]=Back!F14124))))</f>
        <v/>
      </c>
    </row>
    <row r="14125" spans="2:7">
      <c r="B14125" s="32">
        <f>SUMIF(Balanço[Estoque],Back!A14125,Balanço[Quantidade])</f>
        <v>0</v>
      </c>
      <c r="G14125" s="32" t="str" cm="1">
        <f t="array" ref="G14125">IF(F14125="","",SUM(_xlfn._xlws.FILTER(Balanço[Quantidade],(Balanço[Estoque]=Back!$E$3)*(Balanço[Material]=Back!F14125))))</f>
        <v/>
      </c>
    </row>
    <row r="14126" spans="2:7">
      <c r="B14126" s="32">
        <f>SUMIF(Balanço[Estoque],Back!A14126,Balanço[Quantidade])</f>
        <v>0</v>
      </c>
      <c r="G14126" s="32" t="str" cm="1">
        <f t="array" ref="G14126">IF(F14126="","",SUM(_xlfn._xlws.FILTER(Balanço[Quantidade],(Balanço[Estoque]=Back!$E$3)*(Balanço[Material]=Back!F14126))))</f>
        <v/>
      </c>
    </row>
    <row r="14127" spans="2:7">
      <c r="B14127" s="32">
        <f>SUMIF(Balanço[Estoque],Back!A14127,Balanço[Quantidade])</f>
        <v>0</v>
      </c>
      <c r="G14127" s="32" t="str" cm="1">
        <f t="array" ref="G14127">IF(F14127="","",SUM(_xlfn._xlws.FILTER(Balanço[Quantidade],(Balanço[Estoque]=Back!$E$3)*(Balanço[Material]=Back!F14127))))</f>
        <v/>
      </c>
    </row>
    <row r="14128" spans="2:7">
      <c r="B14128" s="32">
        <f>SUMIF(Balanço[Estoque],Back!A14128,Balanço[Quantidade])</f>
        <v>0</v>
      </c>
      <c r="G14128" s="32" t="str" cm="1">
        <f t="array" ref="G14128">IF(F14128="","",SUM(_xlfn._xlws.FILTER(Balanço[Quantidade],(Balanço[Estoque]=Back!$E$3)*(Balanço[Material]=Back!F14128))))</f>
        <v/>
      </c>
    </row>
    <row r="14129" spans="2:7">
      <c r="B14129" s="32">
        <f>SUMIF(Balanço[Estoque],Back!A14129,Balanço[Quantidade])</f>
        <v>0</v>
      </c>
      <c r="G14129" s="32" t="str" cm="1">
        <f t="array" ref="G14129">IF(F14129="","",SUM(_xlfn._xlws.FILTER(Balanço[Quantidade],(Balanço[Estoque]=Back!$E$3)*(Balanço[Material]=Back!F14129))))</f>
        <v/>
      </c>
    </row>
    <row r="14130" spans="2:7">
      <c r="B14130" s="32">
        <f>SUMIF(Balanço[Estoque],Back!A14130,Balanço[Quantidade])</f>
        <v>0</v>
      </c>
      <c r="G14130" s="32" t="str" cm="1">
        <f t="array" ref="G14130">IF(F14130="","",SUM(_xlfn._xlws.FILTER(Balanço[Quantidade],(Balanço[Estoque]=Back!$E$3)*(Balanço[Material]=Back!F14130))))</f>
        <v/>
      </c>
    </row>
    <row r="14131" spans="2:7">
      <c r="B14131" s="32">
        <f>SUMIF(Balanço[Estoque],Back!A14131,Balanço[Quantidade])</f>
        <v>0</v>
      </c>
      <c r="G14131" s="32" t="str" cm="1">
        <f t="array" ref="G14131">IF(F14131="","",SUM(_xlfn._xlws.FILTER(Balanço[Quantidade],(Balanço[Estoque]=Back!$E$3)*(Balanço[Material]=Back!F14131))))</f>
        <v/>
      </c>
    </row>
    <row r="14132" spans="2:7">
      <c r="B14132" s="32">
        <f>SUMIF(Balanço[Estoque],Back!A14132,Balanço[Quantidade])</f>
        <v>0</v>
      </c>
      <c r="G14132" s="32" t="str" cm="1">
        <f t="array" ref="G14132">IF(F14132="","",SUM(_xlfn._xlws.FILTER(Balanço[Quantidade],(Balanço[Estoque]=Back!$E$3)*(Balanço[Material]=Back!F14132))))</f>
        <v/>
      </c>
    </row>
    <row r="14133" spans="2:7">
      <c r="B14133" s="32">
        <f>SUMIF(Balanço[Estoque],Back!A14133,Balanço[Quantidade])</f>
        <v>0</v>
      </c>
      <c r="G14133" s="32" t="str" cm="1">
        <f t="array" ref="G14133">IF(F14133="","",SUM(_xlfn._xlws.FILTER(Balanço[Quantidade],(Balanço[Estoque]=Back!$E$3)*(Balanço[Material]=Back!F14133))))</f>
        <v/>
      </c>
    </row>
    <row r="14134" spans="2:7">
      <c r="B14134" s="32">
        <f>SUMIF(Balanço[Estoque],Back!A14134,Balanço[Quantidade])</f>
        <v>0</v>
      </c>
      <c r="G14134" s="32" t="str" cm="1">
        <f t="array" ref="G14134">IF(F14134="","",SUM(_xlfn._xlws.FILTER(Balanço[Quantidade],(Balanço[Estoque]=Back!$E$3)*(Balanço[Material]=Back!F14134))))</f>
        <v/>
      </c>
    </row>
    <row r="14135" spans="2:7">
      <c r="B14135" s="32">
        <f>SUMIF(Balanço[Estoque],Back!A14135,Balanço[Quantidade])</f>
        <v>0</v>
      </c>
      <c r="G14135" s="32" t="str" cm="1">
        <f t="array" ref="G14135">IF(F14135="","",SUM(_xlfn._xlws.FILTER(Balanço[Quantidade],(Balanço[Estoque]=Back!$E$3)*(Balanço[Material]=Back!F14135))))</f>
        <v/>
      </c>
    </row>
    <row r="14136" spans="2:7">
      <c r="B14136" s="32">
        <f>SUMIF(Balanço[Estoque],Back!A14136,Balanço[Quantidade])</f>
        <v>0</v>
      </c>
      <c r="G14136" s="32" t="str" cm="1">
        <f t="array" ref="G14136">IF(F14136="","",SUM(_xlfn._xlws.FILTER(Balanço[Quantidade],(Balanço[Estoque]=Back!$E$3)*(Balanço[Material]=Back!F14136))))</f>
        <v/>
      </c>
    </row>
    <row r="14137" spans="2:7">
      <c r="B14137" s="32">
        <f>SUMIF(Balanço[Estoque],Back!A14137,Balanço[Quantidade])</f>
        <v>0</v>
      </c>
      <c r="G14137" s="32" t="str" cm="1">
        <f t="array" ref="G14137">IF(F14137="","",SUM(_xlfn._xlws.FILTER(Balanço[Quantidade],(Balanço[Estoque]=Back!$E$3)*(Balanço[Material]=Back!F14137))))</f>
        <v/>
      </c>
    </row>
    <row r="14138" spans="2:7">
      <c r="B14138" s="32">
        <f>SUMIF(Balanço[Estoque],Back!A14138,Balanço[Quantidade])</f>
        <v>0</v>
      </c>
      <c r="G14138" s="32" t="str" cm="1">
        <f t="array" ref="G14138">IF(F14138="","",SUM(_xlfn._xlws.FILTER(Balanço[Quantidade],(Balanço[Estoque]=Back!$E$3)*(Balanço[Material]=Back!F14138))))</f>
        <v/>
      </c>
    </row>
    <row r="14139" spans="2:7">
      <c r="B14139" s="32">
        <f>SUMIF(Balanço[Estoque],Back!A14139,Balanço[Quantidade])</f>
        <v>0</v>
      </c>
      <c r="G14139" s="32" t="str" cm="1">
        <f t="array" ref="G14139">IF(F14139="","",SUM(_xlfn._xlws.FILTER(Balanço[Quantidade],(Balanço[Estoque]=Back!$E$3)*(Balanço[Material]=Back!F14139))))</f>
        <v/>
      </c>
    </row>
    <row r="14140" spans="2:7">
      <c r="B14140" s="32">
        <f>SUMIF(Balanço[Estoque],Back!A14140,Balanço[Quantidade])</f>
        <v>0</v>
      </c>
      <c r="G14140" s="32" t="str" cm="1">
        <f t="array" ref="G14140">IF(F14140="","",SUM(_xlfn._xlws.FILTER(Balanço[Quantidade],(Balanço[Estoque]=Back!$E$3)*(Balanço[Material]=Back!F14140))))</f>
        <v/>
      </c>
    </row>
    <row r="14141" spans="2:7">
      <c r="B14141" s="32">
        <f>SUMIF(Balanço[Estoque],Back!A14141,Balanço[Quantidade])</f>
        <v>0</v>
      </c>
      <c r="G14141" s="32" t="str" cm="1">
        <f t="array" ref="G14141">IF(F14141="","",SUM(_xlfn._xlws.FILTER(Balanço[Quantidade],(Balanço[Estoque]=Back!$E$3)*(Balanço[Material]=Back!F14141))))</f>
        <v/>
      </c>
    </row>
    <row r="14142" spans="2:7">
      <c r="B14142" s="32">
        <f>SUMIF(Balanço[Estoque],Back!A14142,Balanço[Quantidade])</f>
        <v>0</v>
      </c>
      <c r="G14142" s="32" t="str" cm="1">
        <f t="array" ref="G14142">IF(F14142="","",SUM(_xlfn._xlws.FILTER(Balanço[Quantidade],(Balanço[Estoque]=Back!$E$3)*(Balanço[Material]=Back!F14142))))</f>
        <v/>
      </c>
    </row>
    <row r="14143" spans="2:7">
      <c r="B14143" s="32">
        <f>SUMIF(Balanço[Estoque],Back!A14143,Balanço[Quantidade])</f>
        <v>0</v>
      </c>
      <c r="G14143" s="32" t="str" cm="1">
        <f t="array" ref="G14143">IF(F14143="","",SUM(_xlfn._xlws.FILTER(Balanço[Quantidade],(Balanço[Estoque]=Back!$E$3)*(Balanço[Material]=Back!F14143))))</f>
        <v/>
      </c>
    </row>
    <row r="14144" spans="2:7">
      <c r="B14144" s="32">
        <f>SUMIF(Balanço[Estoque],Back!A14144,Balanço[Quantidade])</f>
        <v>0</v>
      </c>
      <c r="G14144" s="32" t="str" cm="1">
        <f t="array" ref="G14144">IF(F14144="","",SUM(_xlfn._xlws.FILTER(Balanço[Quantidade],(Balanço[Estoque]=Back!$E$3)*(Balanço[Material]=Back!F14144))))</f>
        <v/>
      </c>
    </row>
    <row r="14145" spans="2:7">
      <c r="B14145" s="32">
        <f>SUMIF(Balanço[Estoque],Back!A14145,Balanço[Quantidade])</f>
        <v>0</v>
      </c>
      <c r="G14145" s="32" t="str" cm="1">
        <f t="array" ref="G14145">IF(F14145="","",SUM(_xlfn._xlws.FILTER(Balanço[Quantidade],(Balanço[Estoque]=Back!$E$3)*(Balanço[Material]=Back!F14145))))</f>
        <v/>
      </c>
    </row>
    <row r="14146" spans="2:7">
      <c r="B14146" s="32">
        <f>SUMIF(Balanço[Estoque],Back!A14146,Balanço[Quantidade])</f>
        <v>0</v>
      </c>
      <c r="G14146" s="32" t="str" cm="1">
        <f t="array" ref="G14146">IF(F14146="","",SUM(_xlfn._xlws.FILTER(Balanço[Quantidade],(Balanço[Estoque]=Back!$E$3)*(Balanço[Material]=Back!F14146))))</f>
        <v/>
      </c>
    </row>
    <row r="14147" spans="2:7">
      <c r="B14147" s="32">
        <f>SUMIF(Balanço[Estoque],Back!A14147,Balanço[Quantidade])</f>
        <v>0</v>
      </c>
      <c r="G14147" s="32" t="str" cm="1">
        <f t="array" ref="G14147">IF(F14147="","",SUM(_xlfn._xlws.FILTER(Balanço[Quantidade],(Balanço[Estoque]=Back!$E$3)*(Balanço[Material]=Back!F14147))))</f>
        <v/>
      </c>
    </row>
    <row r="14148" spans="2:7">
      <c r="B14148" s="32">
        <f>SUMIF(Balanço[Estoque],Back!A14148,Balanço[Quantidade])</f>
        <v>0</v>
      </c>
      <c r="G14148" s="32" t="str" cm="1">
        <f t="array" ref="G14148">IF(F14148="","",SUM(_xlfn._xlws.FILTER(Balanço[Quantidade],(Balanço[Estoque]=Back!$E$3)*(Balanço[Material]=Back!F14148))))</f>
        <v/>
      </c>
    </row>
    <row r="14149" spans="2:7">
      <c r="B14149" s="32">
        <f>SUMIF(Balanço[Estoque],Back!A14149,Balanço[Quantidade])</f>
        <v>0</v>
      </c>
      <c r="G14149" s="32" t="str" cm="1">
        <f t="array" ref="G14149">IF(F14149="","",SUM(_xlfn._xlws.FILTER(Balanço[Quantidade],(Balanço[Estoque]=Back!$E$3)*(Balanço[Material]=Back!F14149))))</f>
        <v/>
      </c>
    </row>
    <row r="14150" spans="2:7">
      <c r="B14150" s="32">
        <f>SUMIF(Balanço[Estoque],Back!A14150,Balanço[Quantidade])</f>
        <v>0</v>
      </c>
      <c r="G14150" s="32" t="str" cm="1">
        <f t="array" ref="G14150">IF(F14150="","",SUM(_xlfn._xlws.FILTER(Balanço[Quantidade],(Balanço[Estoque]=Back!$E$3)*(Balanço[Material]=Back!F14150))))</f>
        <v/>
      </c>
    </row>
    <row r="14151" spans="2:7">
      <c r="B14151" s="32">
        <f>SUMIF(Balanço[Estoque],Back!A14151,Balanço[Quantidade])</f>
        <v>0</v>
      </c>
      <c r="G14151" s="32" t="str" cm="1">
        <f t="array" ref="G14151">IF(F14151="","",SUM(_xlfn._xlws.FILTER(Balanço[Quantidade],(Balanço[Estoque]=Back!$E$3)*(Balanço[Material]=Back!F14151))))</f>
        <v/>
      </c>
    </row>
    <row r="14152" spans="2:7">
      <c r="B14152" s="32">
        <f>SUMIF(Balanço[Estoque],Back!A14152,Balanço[Quantidade])</f>
        <v>0</v>
      </c>
      <c r="G14152" s="32" t="str" cm="1">
        <f t="array" ref="G14152">IF(F14152="","",SUM(_xlfn._xlws.FILTER(Balanço[Quantidade],(Balanço[Estoque]=Back!$E$3)*(Balanço[Material]=Back!F14152))))</f>
        <v/>
      </c>
    </row>
    <row r="14153" spans="2:7">
      <c r="B14153" s="32">
        <f>SUMIF(Balanço[Estoque],Back!A14153,Balanço[Quantidade])</f>
        <v>0</v>
      </c>
      <c r="G14153" s="32" t="str" cm="1">
        <f t="array" ref="G14153">IF(F14153="","",SUM(_xlfn._xlws.FILTER(Balanço[Quantidade],(Balanço[Estoque]=Back!$E$3)*(Balanço[Material]=Back!F14153))))</f>
        <v/>
      </c>
    </row>
    <row r="14154" spans="2:7">
      <c r="B14154" s="32">
        <f>SUMIF(Balanço[Estoque],Back!A14154,Balanço[Quantidade])</f>
        <v>0</v>
      </c>
      <c r="G14154" s="32" t="str" cm="1">
        <f t="array" ref="G14154">IF(F14154="","",SUM(_xlfn._xlws.FILTER(Balanço[Quantidade],(Balanço[Estoque]=Back!$E$3)*(Balanço[Material]=Back!F14154))))</f>
        <v/>
      </c>
    </row>
    <row r="14155" spans="2:7">
      <c r="B14155" s="32">
        <f>SUMIF(Balanço[Estoque],Back!A14155,Balanço[Quantidade])</f>
        <v>0</v>
      </c>
      <c r="G14155" s="32" t="str" cm="1">
        <f t="array" ref="G14155">IF(F14155="","",SUM(_xlfn._xlws.FILTER(Balanço[Quantidade],(Balanço[Estoque]=Back!$E$3)*(Balanço[Material]=Back!F14155))))</f>
        <v/>
      </c>
    </row>
    <row r="14156" spans="2:7">
      <c r="B14156" s="32">
        <f>SUMIF(Balanço[Estoque],Back!A14156,Balanço[Quantidade])</f>
        <v>0</v>
      </c>
      <c r="G14156" s="32" t="str" cm="1">
        <f t="array" ref="G14156">IF(F14156="","",SUM(_xlfn._xlws.FILTER(Balanço[Quantidade],(Balanço[Estoque]=Back!$E$3)*(Balanço[Material]=Back!F14156))))</f>
        <v/>
      </c>
    </row>
    <row r="14157" spans="2:7">
      <c r="B14157" s="32">
        <f>SUMIF(Balanço[Estoque],Back!A14157,Balanço[Quantidade])</f>
        <v>0</v>
      </c>
      <c r="G14157" s="32" t="str" cm="1">
        <f t="array" ref="G14157">IF(F14157="","",SUM(_xlfn._xlws.FILTER(Balanço[Quantidade],(Balanço[Estoque]=Back!$E$3)*(Balanço[Material]=Back!F14157))))</f>
        <v/>
      </c>
    </row>
    <row r="14158" spans="2:7">
      <c r="B14158" s="32">
        <f>SUMIF(Balanço[Estoque],Back!A14158,Balanço[Quantidade])</f>
        <v>0</v>
      </c>
      <c r="G14158" s="32" t="str" cm="1">
        <f t="array" ref="G14158">IF(F14158="","",SUM(_xlfn._xlws.FILTER(Balanço[Quantidade],(Balanço[Estoque]=Back!$E$3)*(Balanço[Material]=Back!F14158))))</f>
        <v/>
      </c>
    </row>
    <row r="14159" spans="2:7">
      <c r="B14159" s="32">
        <f>SUMIF(Balanço[Estoque],Back!A14159,Balanço[Quantidade])</f>
        <v>0</v>
      </c>
      <c r="G14159" s="32" t="str" cm="1">
        <f t="array" ref="G14159">IF(F14159="","",SUM(_xlfn._xlws.FILTER(Balanço[Quantidade],(Balanço[Estoque]=Back!$E$3)*(Balanço[Material]=Back!F14159))))</f>
        <v/>
      </c>
    </row>
    <row r="14160" spans="2:7">
      <c r="B14160" s="32">
        <f>SUMIF(Balanço[Estoque],Back!A14160,Balanço[Quantidade])</f>
        <v>0</v>
      </c>
      <c r="G14160" s="32" t="str" cm="1">
        <f t="array" ref="G14160">IF(F14160="","",SUM(_xlfn._xlws.FILTER(Balanço[Quantidade],(Balanço[Estoque]=Back!$E$3)*(Balanço[Material]=Back!F14160))))</f>
        <v/>
      </c>
    </row>
    <row r="14161" spans="2:7">
      <c r="B14161" s="32">
        <f>SUMIF(Balanço[Estoque],Back!A14161,Balanço[Quantidade])</f>
        <v>0</v>
      </c>
      <c r="G14161" s="32" t="str" cm="1">
        <f t="array" ref="G14161">IF(F14161="","",SUM(_xlfn._xlws.FILTER(Balanço[Quantidade],(Balanço[Estoque]=Back!$E$3)*(Balanço[Material]=Back!F14161))))</f>
        <v/>
      </c>
    </row>
    <row r="14162" spans="2:7">
      <c r="B14162" s="32">
        <f>SUMIF(Balanço[Estoque],Back!A14162,Balanço[Quantidade])</f>
        <v>0</v>
      </c>
      <c r="G14162" s="32" t="str" cm="1">
        <f t="array" ref="G14162">IF(F14162="","",SUM(_xlfn._xlws.FILTER(Balanço[Quantidade],(Balanço[Estoque]=Back!$E$3)*(Balanço[Material]=Back!F14162))))</f>
        <v/>
      </c>
    </row>
    <row r="14163" spans="2:7">
      <c r="B14163" s="32">
        <f>SUMIF(Balanço[Estoque],Back!A14163,Balanço[Quantidade])</f>
        <v>0</v>
      </c>
      <c r="G14163" s="32" t="str" cm="1">
        <f t="array" ref="G14163">IF(F14163="","",SUM(_xlfn._xlws.FILTER(Balanço[Quantidade],(Balanço[Estoque]=Back!$E$3)*(Balanço[Material]=Back!F14163))))</f>
        <v/>
      </c>
    </row>
    <row r="14164" spans="2:7">
      <c r="B14164" s="32">
        <f>SUMIF(Balanço[Estoque],Back!A14164,Balanço[Quantidade])</f>
        <v>0</v>
      </c>
      <c r="G14164" s="32" t="str" cm="1">
        <f t="array" ref="G14164">IF(F14164="","",SUM(_xlfn._xlws.FILTER(Balanço[Quantidade],(Balanço[Estoque]=Back!$E$3)*(Balanço[Material]=Back!F14164))))</f>
        <v/>
      </c>
    </row>
    <row r="14165" spans="2:7">
      <c r="B14165" s="32">
        <f>SUMIF(Balanço[Estoque],Back!A14165,Balanço[Quantidade])</f>
        <v>0</v>
      </c>
      <c r="G14165" s="32" t="str" cm="1">
        <f t="array" ref="G14165">IF(F14165="","",SUM(_xlfn._xlws.FILTER(Balanço[Quantidade],(Balanço[Estoque]=Back!$E$3)*(Balanço[Material]=Back!F14165))))</f>
        <v/>
      </c>
    </row>
    <row r="14166" spans="2:7">
      <c r="B14166" s="32">
        <f>SUMIF(Balanço[Estoque],Back!A14166,Balanço[Quantidade])</f>
        <v>0</v>
      </c>
      <c r="G14166" s="32" t="str" cm="1">
        <f t="array" ref="G14166">IF(F14166="","",SUM(_xlfn._xlws.FILTER(Balanço[Quantidade],(Balanço[Estoque]=Back!$E$3)*(Balanço[Material]=Back!F14166))))</f>
        <v/>
      </c>
    </row>
    <row r="14167" spans="2:7">
      <c r="B14167" s="32">
        <f>SUMIF(Balanço[Estoque],Back!A14167,Balanço[Quantidade])</f>
        <v>0</v>
      </c>
      <c r="G14167" s="32" t="str" cm="1">
        <f t="array" ref="G14167">IF(F14167="","",SUM(_xlfn._xlws.FILTER(Balanço[Quantidade],(Balanço[Estoque]=Back!$E$3)*(Balanço[Material]=Back!F14167))))</f>
        <v/>
      </c>
    </row>
    <row r="14168" spans="2:7">
      <c r="B14168" s="32">
        <f>SUMIF(Balanço[Estoque],Back!A14168,Balanço[Quantidade])</f>
        <v>0</v>
      </c>
      <c r="G14168" s="32" t="str" cm="1">
        <f t="array" ref="G14168">IF(F14168="","",SUM(_xlfn._xlws.FILTER(Balanço[Quantidade],(Balanço[Estoque]=Back!$E$3)*(Balanço[Material]=Back!F14168))))</f>
        <v/>
      </c>
    </row>
    <row r="14169" spans="2:7">
      <c r="B14169" s="32">
        <f>SUMIF(Balanço[Estoque],Back!A14169,Balanço[Quantidade])</f>
        <v>0</v>
      </c>
      <c r="G14169" s="32" t="str" cm="1">
        <f t="array" ref="G14169">IF(F14169="","",SUM(_xlfn._xlws.FILTER(Balanço[Quantidade],(Balanço[Estoque]=Back!$E$3)*(Balanço[Material]=Back!F14169))))</f>
        <v/>
      </c>
    </row>
    <row r="14170" spans="2:7">
      <c r="B14170" s="32">
        <f>SUMIF(Balanço[Estoque],Back!A14170,Balanço[Quantidade])</f>
        <v>0</v>
      </c>
      <c r="G14170" s="32" t="str" cm="1">
        <f t="array" ref="G14170">IF(F14170="","",SUM(_xlfn._xlws.FILTER(Balanço[Quantidade],(Balanço[Estoque]=Back!$E$3)*(Balanço[Material]=Back!F14170))))</f>
        <v/>
      </c>
    </row>
    <row r="14171" spans="2:7">
      <c r="B14171" s="32">
        <f>SUMIF(Balanço[Estoque],Back!A14171,Balanço[Quantidade])</f>
        <v>0</v>
      </c>
      <c r="G14171" s="32" t="str" cm="1">
        <f t="array" ref="G14171">IF(F14171="","",SUM(_xlfn._xlws.FILTER(Balanço[Quantidade],(Balanço[Estoque]=Back!$E$3)*(Balanço[Material]=Back!F14171))))</f>
        <v/>
      </c>
    </row>
    <row r="14172" spans="2:7">
      <c r="B14172" s="32">
        <f>SUMIF(Balanço[Estoque],Back!A14172,Balanço[Quantidade])</f>
        <v>0</v>
      </c>
      <c r="G14172" s="32" t="str" cm="1">
        <f t="array" ref="G14172">IF(F14172="","",SUM(_xlfn._xlws.FILTER(Balanço[Quantidade],(Balanço[Estoque]=Back!$E$3)*(Balanço[Material]=Back!F14172))))</f>
        <v/>
      </c>
    </row>
    <row r="14173" spans="2:7">
      <c r="B14173" s="32">
        <f>SUMIF(Balanço[Estoque],Back!A14173,Balanço[Quantidade])</f>
        <v>0</v>
      </c>
      <c r="G14173" s="32" t="str" cm="1">
        <f t="array" ref="G14173">IF(F14173="","",SUM(_xlfn._xlws.FILTER(Balanço[Quantidade],(Balanço[Estoque]=Back!$E$3)*(Balanço[Material]=Back!F14173))))</f>
        <v/>
      </c>
    </row>
    <row r="14174" spans="2:7">
      <c r="B14174" s="32">
        <f>SUMIF(Balanço[Estoque],Back!A14174,Balanço[Quantidade])</f>
        <v>0</v>
      </c>
      <c r="G14174" s="32" t="str" cm="1">
        <f t="array" ref="G14174">IF(F14174="","",SUM(_xlfn._xlws.FILTER(Balanço[Quantidade],(Balanço[Estoque]=Back!$E$3)*(Balanço[Material]=Back!F14174))))</f>
        <v/>
      </c>
    </row>
    <row r="14175" spans="2:7">
      <c r="B14175" s="32">
        <f>SUMIF(Balanço[Estoque],Back!A14175,Balanço[Quantidade])</f>
        <v>0</v>
      </c>
      <c r="G14175" s="32" t="str" cm="1">
        <f t="array" ref="G14175">IF(F14175="","",SUM(_xlfn._xlws.FILTER(Balanço[Quantidade],(Balanço[Estoque]=Back!$E$3)*(Balanço[Material]=Back!F14175))))</f>
        <v/>
      </c>
    </row>
    <row r="14176" spans="2:7">
      <c r="B14176" s="32">
        <f>SUMIF(Balanço[Estoque],Back!A14176,Balanço[Quantidade])</f>
        <v>0</v>
      </c>
      <c r="G14176" s="32" t="str" cm="1">
        <f t="array" ref="G14176">IF(F14176="","",SUM(_xlfn._xlws.FILTER(Balanço[Quantidade],(Balanço[Estoque]=Back!$E$3)*(Balanço[Material]=Back!F14176))))</f>
        <v/>
      </c>
    </row>
    <row r="14177" spans="2:7">
      <c r="B14177" s="32">
        <f>SUMIF(Balanço[Estoque],Back!A14177,Balanço[Quantidade])</f>
        <v>0</v>
      </c>
      <c r="G14177" s="32" t="str" cm="1">
        <f t="array" ref="G14177">IF(F14177="","",SUM(_xlfn._xlws.FILTER(Balanço[Quantidade],(Balanço[Estoque]=Back!$E$3)*(Balanço[Material]=Back!F14177))))</f>
        <v/>
      </c>
    </row>
    <row r="14178" spans="2:7">
      <c r="B14178" s="32">
        <f>SUMIF(Balanço[Estoque],Back!A14178,Balanço[Quantidade])</f>
        <v>0</v>
      </c>
      <c r="G14178" s="32" t="str" cm="1">
        <f t="array" ref="G14178">IF(F14178="","",SUM(_xlfn._xlws.FILTER(Balanço[Quantidade],(Balanço[Estoque]=Back!$E$3)*(Balanço[Material]=Back!F14178))))</f>
        <v/>
      </c>
    </row>
    <row r="14179" spans="2:7">
      <c r="B14179" s="32">
        <f>SUMIF(Balanço[Estoque],Back!A14179,Balanço[Quantidade])</f>
        <v>0</v>
      </c>
      <c r="G14179" s="32" t="str" cm="1">
        <f t="array" ref="G14179">IF(F14179="","",SUM(_xlfn._xlws.FILTER(Balanço[Quantidade],(Balanço[Estoque]=Back!$E$3)*(Balanço[Material]=Back!F14179))))</f>
        <v/>
      </c>
    </row>
    <row r="14180" spans="2:7">
      <c r="B14180" s="32">
        <f>SUMIF(Balanço[Estoque],Back!A14180,Balanço[Quantidade])</f>
        <v>0</v>
      </c>
      <c r="G14180" s="32" t="str" cm="1">
        <f t="array" ref="G14180">IF(F14180="","",SUM(_xlfn._xlws.FILTER(Balanço[Quantidade],(Balanço[Estoque]=Back!$E$3)*(Balanço[Material]=Back!F14180))))</f>
        <v/>
      </c>
    </row>
    <row r="14181" spans="2:7">
      <c r="B14181" s="32">
        <f>SUMIF(Balanço[Estoque],Back!A14181,Balanço[Quantidade])</f>
        <v>0</v>
      </c>
      <c r="G14181" s="32" t="str" cm="1">
        <f t="array" ref="G14181">IF(F14181="","",SUM(_xlfn._xlws.FILTER(Balanço[Quantidade],(Balanço[Estoque]=Back!$E$3)*(Balanço[Material]=Back!F14181))))</f>
        <v/>
      </c>
    </row>
    <row r="14182" spans="2:7">
      <c r="B14182" s="32">
        <f>SUMIF(Balanço[Estoque],Back!A14182,Balanço[Quantidade])</f>
        <v>0</v>
      </c>
      <c r="G14182" s="32" t="str" cm="1">
        <f t="array" ref="G14182">IF(F14182="","",SUM(_xlfn._xlws.FILTER(Balanço[Quantidade],(Balanço[Estoque]=Back!$E$3)*(Balanço[Material]=Back!F14182))))</f>
        <v/>
      </c>
    </row>
    <row r="14183" spans="2:7">
      <c r="B14183" s="32">
        <f>SUMIF(Balanço[Estoque],Back!A14183,Balanço[Quantidade])</f>
        <v>0</v>
      </c>
      <c r="G14183" s="32" t="str" cm="1">
        <f t="array" ref="G14183">IF(F14183="","",SUM(_xlfn._xlws.FILTER(Balanço[Quantidade],(Balanço[Estoque]=Back!$E$3)*(Balanço[Material]=Back!F14183))))</f>
        <v/>
      </c>
    </row>
    <row r="14184" spans="2:7">
      <c r="B14184" s="32">
        <f>SUMIF(Balanço[Estoque],Back!A14184,Balanço[Quantidade])</f>
        <v>0</v>
      </c>
      <c r="G14184" s="32" t="str" cm="1">
        <f t="array" ref="G14184">IF(F14184="","",SUM(_xlfn._xlws.FILTER(Balanço[Quantidade],(Balanço[Estoque]=Back!$E$3)*(Balanço[Material]=Back!F14184))))</f>
        <v/>
      </c>
    </row>
    <row r="14185" spans="2:7">
      <c r="B14185" s="32">
        <f>SUMIF(Balanço[Estoque],Back!A14185,Balanço[Quantidade])</f>
        <v>0</v>
      </c>
      <c r="G14185" s="32" t="str" cm="1">
        <f t="array" ref="G14185">IF(F14185="","",SUM(_xlfn._xlws.FILTER(Balanço[Quantidade],(Balanço[Estoque]=Back!$E$3)*(Balanço[Material]=Back!F14185))))</f>
        <v/>
      </c>
    </row>
    <row r="14186" spans="2:7">
      <c r="B14186" s="32">
        <f>SUMIF(Balanço[Estoque],Back!A14186,Balanço[Quantidade])</f>
        <v>0</v>
      </c>
      <c r="G14186" s="32" t="str" cm="1">
        <f t="array" ref="G14186">IF(F14186="","",SUM(_xlfn._xlws.FILTER(Balanço[Quantidade],(Balanço[Estoque]=Back!$E$3)*(Balanço[Material]=Back!F14186))))</f>
        <v/>
      </c>
    </row>
    <row r="14187" spans="2:7">
      <c r="B14187" s="32">
        <f>SUMIF(Balanço[Estoque],Back!A14187,Balanço[Quantidade])</f>
        <v>0</v>
      </c>
      <c r="G14187" s="32" t="str" cm="1">
        <f t="array" ref="G14187">IF(F14187="","",SUM(_xlfn._xlws.FILTER(Balanço[Quantidade],(Balanço[Estoque]=Back!$E$3)*(Balanço[Material]=Back!F14187))))</f>
        <v/>
      </c>
    </row>
    <row r="14188" spans="2:7">
      <c r="B14188" s="32">
        <f>SUMIF(Balanço[Estoque],Back!A14188,Balanço[Quantidade])</f>
        <v>0</v>
      </c>
      <c r="G14188" s="32" t="str" cm="1">
        <f t="array" ref="G14188">IF(F14188="","",SUM(_xlfn._xlws.FILTER(Balanço[Quantidade],(Balanço[Estoque]=Back!$E$3)*(Balanço[Material]=Back!F14188))))</f>
        <v/>
      </c>
    </row>
    <row r="14189" spans="2:7">
      <c r="B14189" s="32">
        <f>SUMIF(Balanço[Estoque],Back!A14189,Balanço[Quantidade])</f>
        <v>0</v>
      </c>
      <c r="G14189" s="32" t="str" cm="1">
        <f t="array" ref="G14189">IF(F14189="","",SUM(_xlfn._xlws.FILTER(Balanço[Quantidade],(Balanço[Estoque]=Back!$E$3)*(Balanço[Material]=Back!F14189))))</f>
        <v/>
      </c>
    </row>
    <row r="14190" spans="2:7">
      <c r="B14190" s="32">
        <f>SUMIF(Balanço[Estoque],Back!A14190,Balanço[Quantidade])</f>
        <v>0</v>
      </c>
      <c r="G14190" s="32" t="str" cm="1">
        <f t="array" ref="G14190">IF(F14190="","",SUM(_xlfn._xlws.FILTER(Balanço[Quantidade],(Balanço[Estoque]=Back!$E$3)*(Balanço[Material]=Back!F14190))))</f>
        <v/>
      </c>
    </row>
    <row r="14191" spans="2:7">
      <c r="B14191" s="32">
        <f>SUMIF(Balanço[Estoque],Back!A14191,Balanço[Quantidade])</f>
        <v>0</v>
      </c>
      <c r="G14191" s="32" t="str" cm="1">
        <f t="array" ref="G14191">IF(F14191="","",SUM(_xlfn._xlws.FILTER(Balanço[Quantidade],(Balanço[Estoque]=Back!$E$3)*(Balanço[Material]=Back!F14191))))</f>
        <v/>
      </c>
    </row>
    <row r="14192" spans="2:7">
      <c r="B14192" s="32">
        <f>SUMIF(Balanço[Estoque],Back!A14192,Balanço[Quantidade])</f>
        <v>0</v>
      </c>
      <c r="G14192" s="32" t="str" cm="1">
        <f t="array" ref="G14192">IF(F14192="","",SUM(_xlfn._xlws.FILTER(Balanço[Quantidade],(Balanço[Estoque]=Back!$E$3)*(Balanço[Material]=Back!F14192))))</f>
        <v/>
      </c>
    </row>
    <row r="14193" spans="2:7">
      <c r="B14193" s="32">
        <f>SUMIF(Balanço[Estoque],Back!A14193,Balanço[Quantidade])</f>
        <v>0</v>
      </c>
      <c r="G14193" s="32" t="str" cm="1">
        <f t="array" ref="G14193">IF(F14193="","",SUM(_xlfn._xlws.FILTER(Balanço[Quantidade],(Balanço[Estoque]=Back!$E$3)*(Balanço[Material]=Back!F14193))))</f>
        <v/>
      </c>
    </row>
    <row r="14194" spans="2:7">
      <c r="B14194" s="32">
        <f>SUMIF(Balanço[Estoque],Back!A14194,Balanço[Quantidade])</f>
        <v>0</v>
      </c>
      <c r="G14194" s="32" t="str" cm="1">
        <f t="array" ref="G14194">IF(F14194="","",SUM(_xlfn._xlws.FILTER(Balanço[Quantidade],(Balanço[Estoque]=Back!$E$3)*(Balanço[Material]=Back!F14194))))</f>
        <v/>
      </c>
    </row>
    <row r="14195" spans="2:7">
      <c r="B14195" s="32">
        <f>SUMIF(Balanço[Estoque],Back!A14195,Balanço[Quantidade])</f>
        <v>0</v>
      </c>
      <c r="G14195" s="32" t="str" cm="1">
        <f t="array" ref="G14195">IF(F14195="","",SUM(_xlfn._xlws.FILTER(Balanço[Quantidade],(Balanço[Estoque]=Back!$E$3)*(Balanço[Material]=Back!F14195))))</f>
        <v/>
      </c>
    </row>
    <row r="14196" spans="2:7">
      <c r="B14196" s="32">
        <f>SUMIF(Balanço[Estoque],Back!A14196,Balanço[Quantidade])</f>
        <v>0</v>
      </c>
      <c r="G14196" s="32" t="str" cm="1">
        <f t="array" ref="G14196">IF(F14196="","",SUM(_xlfn._xlws.FILTER(Balanço[Quantidade],(Balanço[Estoque]=Back!$E$3)*(Balanço[Material]=Back!F14196))))</f>
        <v/>
      </c>
    </row>
    <row r="14197" spans="2:7">
      <c r="B14197" s="32">
        <f>SUMIF(Balanço[Estoque],Back!A14197,Balanço[Quantidade])</f>
        <v>0</v>
      </c>
      <c r="G14197" s="32" t="str" cm="1">
        <f t="array" ref="G14197">IF(F14197="","",SUM(_xlfn._xlws.FILTER(Balanço[Quantidade],(Balanço[Estoque]=Back!$E$3)*(Balanço[Material]=Back!F14197))))</f>
        <v/>
      </c>
    </row>
    <row r="14198" spans="2:7">
      <c r="B14198" s="32">
        <f>SUMIF(Balanço[Estoque],Back!A14198,Balanço[Quantidade])</f>
        <v>0</v>
      </c>
      <c r="G14198" s="32" t="str" cm="1">
        <f t="array" ref="G14198">IF(F14198="","",SUM(_xlfn._xlws.FILTER(Balanço[Quantidade],(Balanço[Estoque]=Back!$E$3)*(Balanço[Material]=Back!F14198))))</f>
        <v/>
      </c>
    </row>
    <row r="14199" spans="2:7">
      <c r="B14199" s="32">
        <f>SUMIF(Balanço[Estoque],Back!A14199,Balanço[Quantidade])</f>
        <v>0</v>
      </c>
      <c r="G14199" s="32" t="str" cm="1">
        <f t="array" ref="G14199">IF(F14199="","",SUM(_xlfn._xlws.FILTER(Balanço[Quantidade],(Balanço[Estoque]=Back!$E$3)*(Balanço[Material]=Back!F14199))))</f>
        <v/>
      </c>
    </row>
    <row r="14200" spans="2:7">
      <c r="B14200" s="32">
        <f>SUMIF(Balanço[Estoque],Back!A14200,Balanço[Quantidade])</f>
        <v>0</v>
      </c>
      <c r="G14200" s="32" t="str" cm="1">
        <f t="array" ref="G14200">IF(F14200="","",SUM(_xlfn._xlws.FILTER(Balanço[Quantidade],(Balanço[Estoque]=Back!$E$3)*(Balanço[Material]=Back!F14200))))</f>
        <v/>
      </c>
    </row>
    <row r="14201" spans="2:7">
      <c r="B14201" s="32">
        <f>SUMIF(Balanço[Estoque],Back!A14201,Balanço[Quantidade])</f>
        <v>0</v>
      </c>
      <c r="G14201" s="32" t="str" cm="1">
        <f t="array" ref="G14201">IF(F14201="","",SUM(_xlfn._xlws.FILTER(Balanço[Quantidade],(Balanço[Estoque]=Back!$E$3)*(Balanço[Material]=Back!F14201))))</f>
        <v/>
      </c>
    </row>
    <row r="14202" spans="2:7">
      <c r="B14202" s="32">
        <f>SUMIF(Balanço[Estoque],Back!A14202,Balanço[Quantidade])</f>
        <v>0</v>
      </c>
      <c r="G14202" s="32" t="str" cm="1">
        <f t="array" ref="G14202">IF(F14202="","",SUM(_xlfn._xlws.FILTER(Balanço[Quantidade],(Balanço[Estoque]=Back!$E$3)*(Balanço[Material]=Back!F14202))))</f>
        <v/>
      </c>
    </row>
    <row r="14203" spans="2:7">
      <c r="B14203" s="32">
        <f>SUMIF(Balanço[Estoque],Back!A14203,Balanço[Quantidade])</f>
        <v>0</v>
      </c>
      <c r="G14203" s="32" t="str" cm="1">
        <f t="array" ref="G14203">IF(F14203="","",SUM(_xlfn._xlws.FILTER(Balanço[Quantidade],(Balanço[Estoque]=Back!$E$3)*(Balanço[Material]=Back!F14203))))</f>
        <v/>
      </c>
    </row>
    <row r="14204" spans="2:7">
      <c r="B14204" s="32">
        <f>SUMIF(Balanço[Estoque],Back!A14204,Balanço[Quantidade])</f>
        <v>0</v>
      </c>
      <c r="G14204" s="32" t="str" cm="1">
        <f t="array" ref="G14204">IF(F14204="","",SUM(_xlfn._xlws.FILTER(Balanço[Quantidade],(Balanço[Estoque]=Back!$E$3)*(Balanço[Material]=Back!F14204))))</f>
        <v/>
      </c>
    </row>
    <row r="14205" spans="2:7">
      <c r="B14205" s="32">
        <f>SUMIF(Balanço[Estoque],Back!A14205,Balanço[Quantidade])</f>
        <v>0</v>
      </c>
      <c r="G14205" s="32" t="str" cm="1">
        <f t="array" ref="G14205">IF(F14205="","",SUM(_xlfn._xlws.FILTER(Balanço[Quantidade],(Balanço[Estoque]=Back!$E$3)*(Balanço[Material]=Back!F14205))))</f>
        <v/>
      </c>
    </row>
    <row r="14206" spans="2:7">
      <c r="B14206" s="32">
        <f>SUMIF(Balanço[Estoque],Back!A14206,Balanço[Quantidade])</f>
        <v>0</v>
      </c>
      <c r="G14206" s="32" t="str" cm="1">
        <f t="array" ref="G14206">IF(F14206="","",SUM(_xlfn._xlws.FILTER(Balanço[Quantidade],(Balanço[Estoque]=Back!$E$3)*(Balanço[Material]=Back!F14206))))</f>
        <v/>
      </c>
    </row>
    <row r="14207" spans="2:7">
      <c r="B14207" s="32">
        <f>SUMIF(Balanço[Estoque],Back!A14207,Balanço[Quantidade])</f>
        <v>0</v>
      </c>
      <c r="G14207" s="32" t="str" cm="1">
        <f t="array" ref="G14207">IF(F14207="","",SUM(_xlfn._xlws.FILTER(Balanço[Quantidade],(Balanço[Estoque]=Back!$E$3)*(Balanço[Material]=Back!F14207))))</f>
        <v/>
      </c>
    </row>
    <row r="14208" spans="2:7">
      <c r="B14208" s="32">
        <f>SUMIF(Balanço[Estoque],Back!A14208,Balanço[Quantidade])</f>
        <v>0</v>
      </c>
      <c r="G14208" s="32" t="str" cm="1">
        <f t="array" ref="G14208">IF(F14208="","",SUM(_xlfn._xlws.FILTER(Balanço[Quantidade],(Balanço[Estoque]=Back!$E$3)*(Balanço[Material]=Back!F14208))))</f>
        <v/>
      </c>
    </row>
    <row r="14209" spans="2:7">
      <c r="B14209" s="32">
        <f>SUMIF(Balanço[Estoque],Back!A14209,Balanço[Quantidade])</f>
        <v>0</v>
      </c>
      <c r="G14209" s="32" t="str" cm="1">
        <f t="array" ref="G14209">IF(F14209="","",SUM(_xlfn._xlws.FILTER(Balanço[Quantidade],(Balanço[Estoque]=Back!$E$3)*(Balanço[Material]=Back!F14209))))</f>
        <v/>
      </c>
    </row>
    <row r="14210" spans="2:7">
      <c r="B14210" s="32">
        <f>SUMIF(Balanço[Estoque],Back!A14210,Balanço[Quantidade])</f>
        <v>0</v>
      </c>
      <c r="G14210" s="32" t="str" cm="1">
        <f t="array" ref="G14210">IF(F14210="","",SUM(_xlfn._xlws.FILTER(Balanço[Quantidade],(Balanço[Estoque]=Back!$E$3)*(Balanço[Material]=Back!F14210))))</f>
        <v/>
      </c>
    </row>
    <row r="14211" spans="2:7">
      <c r="B14211" s="32">
        <f>SUMIF(Balanço[Estoque],Back!A14211,Balanço[Quantidade])</f>
        <v>0</v>
      </c>
      <c r="G14211" s="32" t="str" cm="1">
        <f t="array" ref="G14211">IF(F14211="","",SUM(_xlfn._xlws.FILTER(Balanço[Quantidade],(Balanço[Estoque]=Back!$E$3)*(Balanço[Material]=Back!F14211))))</f>
        <v/>
      </c>
    </row>
    <row r="14212" spans="2:7">
      <c r="B14212" s="32">
        <f>SUMIF(Balanço[Estoque],Back!A14212,Balanço[Quantidade])</f>
        <v>0</v>
      </c>
      <c r="G14212" s="32" t="str" cm="1">
        <f t="array" ref="G14212">IF(F14212="","",SUM(_xlfn._xlws.FILTER(Balanço[Quantidade],(Balanço[Estoque]=Back!$E$3)*(Balanço[Material]=Back!F14212))))</f>
        <v/>
      </c>
    </row>
    <row r="14213" spans="2:7">
      <c r="B14213" s="32">
        <f>SUMIF(Balanço[Estoque],Back!A14213,Balanço[Quantidade])</f>
        <v>0</v>
      </c>
      <c r="G14213" s="32" t="str" cm="1">
        <f t="array" ref="G14213">IF(F14213="","",SUM(_xlfn._xlws.FILTER(Balanço[Quantidade],(Balanço[Estoque]=Back!$E$3)*(Balanço[Material]=Back!F14213))))</f>
        <v/>
      </c>
    </row>
    <row r="14214" spans="2:7">
      <c r="B14214" s="32">
        <f>SUMIF(Balanço[Estoque],Back!A14214,Balanço[Quantidade])</f>
        <v>0</v>
      </c>
      <c r="G14214" s="32" t="str" cm="1">
        <f t="array" ref="G14214">IF(F14214="","",SUM(_xlfn._xlws.FILTER(Balanço[Quantidade],(Balanço[Estoque]=Back!$E$3)*(Balanço[Material]=Back!F14214))))</f>
        <v/>
      </c>
    </row>
    <row r="14215" spans="2:7">
      <c r="B14215" s="32">
        <f>SUMIF(Balanço[Estoque],Back!A14215,Balanço[Quantidade])</f>
        <v>0</v>
      </c>
      <c r="G14215" s="32" t="str" cm="1">
        <f t="array" ref="G14215">IF(F14215="","",SUM(_xlfn._xlws.FILTER(Balanço[Quantidade],(Balanço[Estoque]=Back!$E$3)*(Balanço[Material]=Back!F14215))))</f>
        <v/>
      </c>
    </row>
    <row r="14216" spans="2:7">
      <c r="B14216" s="32">
        <f>SUMIF(Balanço[Estoque],Back!A14216,Balanço[Quantidade])</f>
        <v>0</v>
      </c>
      <c r="G14216" s="32" t="str" cm="1">
        <f t="array" ref="G14216">IF(F14216="","",SUM(_xlfn._xlws.FILTER(Balanço[Quantidade],(Balanço[Estoque]=Back!$E$3)*(Balanço[Material]=Back!F14216))))</f>
        <v/>
      </c>
    </row>
    <row r="14217" spans="2:7">
      <c r="B14217" s="32">
        <f>SUMIF(Balanço[Estoque],Back!A14217,Balanço[Quantidade])</f>
        <v>0</v>
      </c>
      <c r="G14217" s="32" t="str" cm="1">
        <f t="array" ref="G14217">IF(F14217="","",SUM(_xlfn._xlws.FILTER(Balanço[Quantidade],(Balanço[Estoque]=Back!$E$3)*(Balanço[Material]=Back!F14217))))</f>
        <v/>
      </c>
    </row>
    <row r="14218" spans="2:7">
      <c r="B14218" s="32">
        <f>SUMIF(Balanço[Estoque],Back!A14218,Balanço[Quantidade])</f>
        <v>0</v>
      </c>
      <c r="G14218" s="32" t="str" cm="1">
        <f t="array" ref="G14218">IF(F14218="","",SUM(_xlfn._xlws.FILTER(Balanço[Quantidade],(Balanço[Estoque]=Back!$E$3)*(Balanço[Material]=Back!F14218))))</f>
        <v/>
      </c>
    </row>
    <row r="14219" spans="2:7">
      <c r="B14219" s="32">
        <f>SUMIF(Balanço[Estoque],Back!A14219,Balanço[Quantidade])</f>
        <v>0</v>
      </c>
      <c r="G14219" s="32" t="str" cm="1">
        <f t="array" ref="G14219">IF(F14219="","",SUM(_xlfn._xlws.FILTER(Balanço[Quantidade],(Balanço[Estoque]=Back!$E$3)*(Balanço[Material]=Back!F14219))))</f>
        <v/>
      </c>
    </row>
    <row r="14220" spans="2:7">
      <c r="B14220" s="32">
        <f>SUMIF(Balanço[Estoque],Back!A14220,Balanço[Quantidade])</f>
        <v>0</v>
      </c>
      <c r="G14220" s="32" t="str" cm="1">
        <f t="array" ref="G14220">IF(F14220="","",SUM(_xlfn._xlws.FILTER(Balanço[Quantidade],(Balanço[Estoque]=Back!$E$3)*(Balanço[Material]=Back!F14220))))</f>
        <v/>
      </c>
    </row>
    <row r="14221" spans="2:7">
      <c r="B14221" s="32">
        <f>SUMIF(Balanço[Estoque],Back!A14221,Balanço[Quantidade])</f>
        <v>0</v>
      </c>
      <c r="G14221" s="32" t="str" cm="1">
        <f t="array" ref="G14221">IF(F14221="","",SUM(_xlfn._xlws.FILTER(Balanço[Quantidade],(Balanço[Estoque]=Back!$E$3)*(Balanço[Material]=Back!F14221))))</f>
        <v/>
      </c>
    </row>
    <row r="14222" spans="2:7">
      <c r="B14222" s="32">
        <f>SUMIF(Balanço[Estoque],Back!A14222,Balanço[Quantidade])</f>
        <v>0</v>
      </c>
      <c r="G14222" s="32" t="str" cm="1">
        <f t="array" ref="G14222">IF(F14222="","",SUM(_xlfn._xlws.FILTER(Balanço[Quantidade],(Balanço[Estoque]=Back!$E$3)*(Balanço[Material]=Back!F14222))))</f>
        <v/>
      </c>
    </row>
    <row r="14223" spans="2:7">
      <c r="B14223" s="32">
        <f>SUMIF(Balanço[Estoque],Back!A14223,Balanço[Quantidade])</f>
        <v>0</v>
      </c>
      <c r="G14223" s="32" t="str" cm="1">
        <f t="array" ref="G14223">IF(F14223="","",SUM(_xlfn._xlws.FILTER(Balanço[Quantidade],(Balanço[Estoque]=Back!$E$3)*(Balanço[Material]=Back!F14223))))</f>
        <v/>
      </c>
    </row>
    <row r="14224" spans="2:7">
      <c r="B14224" s="32">
        <f>SUMIF(Balanço[Estoque],Back!A14224,Balanço[Quantidade])</f>
        <v>0</v>
      </c>
      <c r="G14224" s="32" t="str" cm="1">
        <f t="array" ref="G14224">IF(F14224="","",SUM(_xlfn._xlws.FILTER(Balanço[Quantidade],(Balanço[Estoque]=Back!$E$3)*(Balanço[Material]=Back!F14224))))</f>
        <v/>
      </c>
    </row>
    <row r="14225" spans="2:7">
      <c r="B14225" s="32">
        <f>SUMIF(Balanço[Estoque],Back!A14225,Balanço[Quantidade])</f>
        <v>0</v>
      </c>
      <c r="G14225" s="32" t="str" cm="1">
        <f t="array" ref="G14225">IF(F14225="","",SUM(_xlfn._xlws.FILTER(Balanço[Quantidade],(Balanço[Estoque]=Back!$E$3)*(Balanço[Material]=Back!F14225))))</f>
        <v/>
      </c>
    </row>
    <row r="14226" spans="2:7">
      <c r="B14226" s="32">
        <f>SUMIF(Balanço[Estoque],Back!A14226,Balanço[Quantidade])</f>
        <v>0</v>
      </c>
      <c r="G14226" s="32" t="str" cm="1">
        <f t="array" ref="G14226">IF(F14226="","",SUM(_xlfn._xlws.FILTER(Balanço[Quantidade],(Balanço[Estoque]=Back!$E$3)*(Balanço[Material]=Back!F14226))))</f>
        <v/>
      </c>
    </row>
    <row r="14227" spans="2:7">
      <c r="B14227" s="32">
        <f>SUMIF(Balanço[Estoque],Back!A14227,Balanço[Quantidade])</f>
        <v>0</v>
      </c>
      <c r="G14227" s="32" t="str" cm="1">
        <f t="array" ref="G14227">IF(F14227="","",SUM(_xlfn._xlws.FILTER(Balanço[Quantidade],(Balanço[Estoque]=Back!$E$3)*(Balanço[Material]=Back!F14227))))</f>
        <v/>
      </c>
    </row>
    <row r="14228" spans="2:7">
      <c r="B14228" s="32">
        <f>SUMIF(Balanço[Estoque],Back!A14228,Balanço[Quantidade])</f>
        <v>0</v>
      </c>
      <c r="G14228" s="32" t="str" cm="1">
        <f t="array" ref="G14228">IF(F14228="","",SUM(_xlfn._xlws.FILTER(Balanço[Quantidade],(Balanço[Estoque]=Back!$E$3)*(Balanço[Material]=Back!F14228))))</f>
        <v/>
      </c>
    </row>
    <row r="14229" spans="2:7">
      <c r="B14229" s="32">
        <f>SUMIF(Balanço[Estoque],Back!A14229,Balanço[Quantidade])</f>
        <v>0</v>
      </c>
      <c r="G14229" s="32" t="str" cm="1">
        <f t="array" ref="G14229">IF(F14229="","",SUM(_xlfn._xlws.FILTER(Balanço[Quantidade],(Balanço[Estoque]=Back!$E$3)*(Balanço[Material]=Back!F14229))))</f>
        <v/>
      </c>
    </row>
    <row r="14230" spans="2:7">
      <c r="B14230" s="32">
        <f>SUMIF(Balanço[Estoque],Back!A14230,Balanço[Quantidade])</f>
        <v>0</v>
      </c>
      <c r="G14230" s="32" t="str" cm="1">
        <f t="array" ref="G14230">IF(F14230="","",SUM(_xlfn._xlws.FILTER(Balanço[Quantidade],(Balanço[Estoque]=Back!$E$3)*(Balanço[Material]=Back!F14230))))</f>
        <v/>
      </c>
    </row>
    <row r="14231" spans="2:7">
      <c r="B14231" s="32">
        <f>SUMIF(Balanço[Estoque],Back!A14231,Balanço[Quantidade])</f>
        <v>0</v>
      </c>
      <c r="G14231" s="32" t="str" cm="1">
        <f t="array" ref="G14231">IF(F14231="","",SUM(_xlfn._xlws.FILTER(Balanço[Quantidade],(Balanço[Estoque]=Back!$E$3)*(Balanço[Material]=Back!F14231))))</f>
        <v/>
      </c>
    </row>
    <row r="14232" spans="2:7">
      <c r="B14232" s="32">
        <f>SUMIF(Balanço[Estoque],Back!A14232,Balanço[Quantidade])</f>
        <v>0</v>
      </c>
      <c r="G14232" s="32" t="str" cm="1">
        <f t="array" ref="G14232">IF(F14232="","",SUM(_xlfn._xlws.FILTER(Balanço[Quantidade],(Balanço[Estoque]=Back!$E$3)*(Balanço[Material]=Back!F14232))))</f>
        <v/>
      </c>
    </row>
    <row r="14233" spans="2:7">
      <c r="B14233" s="32">
        <f>SUMIF(Balanço[Estoque],Back!A14233,Balanço[Quantidade])</f>
        <v>0</v>
      </c>
      <c r="G14233" s="32" t="str" cm="1">
        <f t="array" ref="G14233">IF(F14233="","",SUM(_xlfn._xlws.FILTER(Balanço[Quantidade],(Balanço[Estoque]=Back!$E$3)*(Balanço[Material]=Back!F14233))))</f>
        <v/>
      </c>
    </row>
    <row r="14234" spans="2:7">
      <c r="B14234" s="32">
        <f>SUMIF(Balanço[Estoque],Back!A14234,Balanço[Quantidade])</f>
        <v>0</v>
      </c>
      <c r="G14234" s="32" t="str" cm="1">
        <f t="array" ref="G14234">IF(F14234="","",SUM(_xlfn._xlws.FILTER(Balanço[Quantidade],(Balanço[Estoque]=Back!$E$3)*(Balanço[Material]=Back!F14234))))</f>
        <v/>
      </c>
    </row>
    <row r="14235" spans="2:7">
      <c r="B14235" s="32">
        <f>SUMIF(Balanço[Estoque],Back!A14235,Balanço[Quantidade])</f>
        <v>0</v>
      </c>
      <c r="G14235" s="32" t="str" cm="1">
        <f t="array" ref="G14235">IF(F14235="","",SUM(_xlfn._xlws.FILTER(Balanço[Quantidade],(Balanço[Estoque]=Back!$E$3)*(Balanço[Material]=Back!F14235))))</f>
        <v/>
      </c>
    </row>
    <row r="14236" spans="2:7">
      <c r="B14236" s="32">
        <f>SUMIF(Balanço[Estoque],Back!A14236,Balanço[Quantidade])</f>
        <v>0</v>
      </c>
      <c r="G14236" s="32" t="str" cm="1">
        <f t="array" ref="G14236">IF(F14236="","",SUM(_xlfn._xlws.FILTER(Balanço[Quantidade],(Balanço[Estoque]=Back!$E$3)*(Balanço[Material]=Back!F14236))))</f>
        <v/>
      </c>
    </row>
    <row r="14237" spans="2:7">
      <c r="B14237" s="32">
        <f>SUMIF(Balanço[Estoque],Back!A14237,Balanço[Quantidade])</f>
        <v>0</v>
      </c>
      <c r="G14237" s="32" t="str" cm="1">
        <f t="array" ref="G14237">IF(F14237="","",SUM(_xlfn._xlws.FILTER(Balanço[Quantidade],(Balanço[Estoque]=Back!$E$3)*(Balanço[Material]=Back!F14237))))</f>
        <v/>
      </c>
    </row>
    <row r="14238" spans="2:7">
      <c r="B14238" s="32">
        <f>SUMIF(Balanço[Estoque],Back!A14238,Balanço[Quantidade])</f>
        <v>0</v>
      </c>
      <c r="G14238" s="32" t="str" cm="1">
        <f t="array" ref="G14238">IF(F14238="","",SUM(_xlfn._xlws.FILTER(Balanço[Quantidade],(Balanço[Estoque]=Back!$E$3)*(Balanço[Material]=Back!F14238))))</f>
        <v/>
      </c>
    </row>
    <row r="14239" spans="2:7">
      <c r="B14239" s="32">
        <f>SUMIF(Balanço[Estoque],Back!A14239,Balanço[Quantidade])</f>
        <v>0</v>
      </c>
      <c r="G14239" s="32" t="str" cm="1">
        <f t="array" ref="G14239">IF(F14239="","",SUM(_xlfn._xlws.FILTER(Balanço[Quantidade],(Balanço[Estoque]=Back!$E$3)*(Balanço[Material]=Back!F14239))))</f>
        <v/>
      </c>
    </row>
    <row r="14240" spans="2:7">
      <c r="B14240" s="32">
        <f>SUMIF(Balanço[Estoque],Back!A14240,Balanço[Quantidade])</f>
        <v>0</v>
      </c>
      <c r="G14240" s="32" t="str" cm="1">
        <f t="array" ref="G14240">IF(F14240="","",SUM(_xlfn._xlws.FILTER(Balanço[Quantidade],(Balanço[Estoque]=Back!$E$3)*(Balanço[Material]=Back!F14240))))</f>
        <v/>
      </c>
    </row>
    <row r="14241" spans="2:7">
      <c r="B14241" s="32">
        <f>SUMIF(Balanço[Estoque],Back!A14241,Balanço[Quantidade])</f>
        <v>0</v>
      </c>
      <c r="G14241" s="32" t="str" cm="1">
        <f t="array" ref="G14241">IF(F14241="","",SUM(_xlfn._xlws.FILTER(Balanço[Quantidade],(Balanço[Estoque]=Back!$E$3)*(Balanço[Material]=Back!F14241))))</f>
        <v/>
      </c>
    </row>
    <row r="14242" spans="2:7">
      <c r="B14242" s="32">
        <f>SUMIF(Balanço[Estoque],Back!A14242,Balanço[Quantidade])</f>
        <v>0</v>
      </c>
      <c r="G14242" s="32" t="str" cm="1">
        <f t="array" ref="G14242">IF(F14242="","",SUM(_xlfn._xlws.FILTER(Balanço[Quantidade],(Balanço[Estoque]=Back!$E$3)*(Balanço[Material]=Back!F14242))))</f>
        <v/>
      </c>
    </row>
    <row r="14243" spans="2:7">
      <c r="B14243" s="32">
        <f>SUMIF(Balanço[Estoque],Back!A14243,Balanço[Quantidade])</f>
        <v>0</v>
      </c>
      <c r="G14243" s="32" t="str" cm="1">
        <f t="array" ref="G14243">IF(F14243="","",SUM(_xlfn._xlws.FILTER(Balanço[Quantidade],(Balanço[Estoque]=Back!$E$3)*(Balanço[Material]=Back!F14243))))</f>
        <v/>
      </c>
    </row>
    <row r="14244" spans="2:7">
      <c r="B14244" s="32">
        <f>SUMIF(Balanço[Estoque],Back!A14244,Balanço[Quantidade])</f>
        <v>0</v>
      </c>
      <c r="G14244" s="32" t="str" cm="1">
        <f t="array" ref="G14244">IF(F14244="","",SUM(_xlfn._xlws.FILTER(Balanço[Quantidade],(Balanço[Estoque]=Back!$E$3)*(Balanço[Material]=Back!F14244))))</f>
        <v/>
      </c>
    </row>
    <row r="14245" spans="2:7">
      <c r="B14245" s="32">
        <f>SUMIF(Balanço[Estoque],Back!A14245,Balanço[Quantidade])</f>
        <v>0</v>
      </c>
      <c r="G14245" s="32" t="str" cm="1">
        <f t="array" ref="G14245">IF(F14245="","",SUM(_xlfn._xlws.FILTER(Balanço[Quantidade],(Balanço[Estoque]=Back!$E$3)*(Balanço[Material]=Back!F14245))))</f>
        <v/>
      </c>
    </row>
    <row r="14246" spans="2:7">
      <c r="B14246" s="32">
        <f>SUMIF(Balanço[Estoque],Back!A14246,Balanço[Quantidade])</f>
        <v>0</v>
      </c>
      <c r="G14246" s="32" t="str" cm="1">
        <f t="array" ref="G14246">IF(F14246="","",SUM(_xlfn._xlws.FILTER(Balanço[Quantidade],(Balanço[Estoque]=Back!$E$3)*(Balanço[Material]=Back!F14246))))</f>
        <v/>
      </c>
    </row>
    <row r="14247" spans="2:7">
      <c r="B14247" s="32">
        <f>SUMIF(Balanço[Estoque],Back!A14247,Balanço[Quantidade])</f>
        <v>0</v>
      </c>
      <c r="G14247" s="32" t="str" cm="1">
        <f t="array" ref="G14247">IF(F14247="","",SUM(_xlfn._xlws.FILTER(Balanço[Quantidade],(Balanço[Estoque]=Back!$E$3)*(Balanço[Material]=Back!F14247))))</f>
        <v/>
      </c>
    </row>
    <row r="14248" spans="2:7">
      <c r="B14248" s="32">
        <f>SUMIF(Balanço[Estoque],Back!A14248,Balanço[Quantidade])</f>
        <v>0</v>
      </c>
      <c r="G14248" s="32" t="str" cm="1">
        <f t="array" ref="G14248">IF(F14248="","",SUM(_xlfn._xlws.FILTER(Balanço[Quantidade],(Balanço[Estoque]=Back!$E$3)*(Balanço[Material]=Back!F14248))))</f>
        <v/>
      </c>
    </row>
    <row r="14249" spans="2:7">
      <c r="B14249" s="32">
        <f>SUMIF(Balanço[Estoque],Back!A14249,Balanço[Quantidade])</f>
        <v>0</v>
      </c>
      <c r="G14249" s="32" t="str" cm="1">
        <f t="array" ref="G14249">IF(F14249="","",SUM(_xlfn._xlws.FILTER(Balanço[Quantidade],(Balanço[Estoque]=Back!$E$3)*(Balanço[Material]=Back!F14249))))</f>
        <v/>
      </c>
    </row>
    <row r="14250" spans="2:7">
      <c r="B14250" s="32">
        <f>SUMIF(Balanço[Estoque],Back!A14250,Balanço[Quantidade])</f>
        <v>0</v>
      </c>
      <c r="G14250" s="32" t="str" cm="1">
        <f t="array" ref="G14250">IF(F14250="","",SUM(_xlfn._xlws.FILTER(Balanço[Quantidade],(Balanço[Estoque]=Back!$E$3)*(Balanço[Material]=Back!F14250))))</f>
        <v/>
      </c>
    </row>
    <row r="14251" spans="2:7">
      <c r="B14251" s="32">
        <f>SUMIF(Balanço[Estoque],Back!A14251,Balanço[Quantidade])</f>
        <v>0</v>
      </c>
      <c r="G14251" s="32" t="str" cm="1">
        <f t="array" ref="G14251">IF(F14251="","",SUM(_xlfn._xlws.FILTER(Balanço[Quantidade],(Balanço[Estoque]=Back!$E$3)*(Balanço[Material]=Back!F14251))))</f>
        <v/>
      </c>
    </row>
    <row r="14252" spans="2:7">
      <c r="B14252" s="32">
        <f>SUMIF(Balanço[Estoque],Back!A14252,Balanço[Quantidade])</f>
        <v>0</v>
      </c>
      <c r="G14252" s="32" t="str" cm="1">
        <f t="array" ref="G14252">IF(F14252="","",SUM(_xlfn._xlws.FILTER(Balanço[Quantidade],(Balanço[Estoque]=Back!$E$3)*(Balanço[Material]=Back!F14252))))</f>
        <v/>
      </c>
    </row>
    <row r="14253" spans="2:7">
      <c r="B14253" s="32">
        <f>SUMIF(Balanço[Estoque],Back!A14253,Balanço[Quantidade])</f>
        <v>0</v>
      </c>
      <c r="G14253" s="32" t="str" cm="1">
        <f t="array" ref="G14253">IF(F14253="","",SUM(_xlfn._xlws.FILTER(Balanço[Quantidade],(Balanço[Estoque]=Back!$E$3)*(Balanço[Material]=Back!F14253))))</f>
        <v/>
      </c>
    </row>
    <row r="14254" spans="2:7">
      <c r="B14254" s="32">
        <f>SUMIF(Balanço[Estoque],Back!A14254,Balanço[Quantidade])</f>
        <v>0</v>
      </c>
      <c r="G14254" s="32" t="str" cm="1">
        <f t="array" ref="G14254">IF(F14254="","",SUM(_xlfn._xlws.FILTER(Balanço[Quantidade],(Balanço[Estoque]=Back!$E$3)*(Balanço[Material]=Back!F14254))))</f>
        <v/>
      </c>
    </row>
    <row r="14255" spans="2:7">
      <c r="B14255" s="32">
        <f>SUMIF(Balanço[Estoque],Back!A14255,Balanço[Quantidade])</f>
        <v>0</v>
      </c>
      <c r="G14255" s="32" t="str" cm="1">
        <f t="array" ref="G14255">IF(F14255="","",SUM(_xlfn._xlws.FILTER(Balanço[Quantidade],(Balanço[Estoque]=Back!$E$3)*(Balanço[Material]=Back!F14255))))</f>
        <v/>
      </c>
    </row>
    <row r="14256" spans="2:7">
      <c r="B14256" s="32">
        <f>SUMIF(Balanço[Estoque],Back!A14256,Balanço[Quantidade])</f>
        <v>0</v>
      </c>
      <c r="G14256" s="32" t="str" cm="1">
        <f t="array" ref="G14256">IF(F14256="","",SUM(_xlfn._xlws.FILTER(Balanço[Quantidade],(Balanço[Estoque]=Back!$E$3)*(Balanço[Material]=Back!F14256))))</f>
        <v/>
      </c>
    </row>
    <row r="14257" spans="2:7">
      <c r="B14257" s="32">
        <f>SUMIF(Balanço[Estoque],Back!A14257,Balanço[Quantidade])</f>
        <v>0</v>
      </c>
      <c r="G14257" s="32" t="str" cm="1">
        <f t="array" ref="G14257">IF(F14257="","",SUM(_xlfn._xlws.FILTER(Balanço[Quantidade],(Balanço[Estoque]=Back!$E$3)*(Balanço[Material]=Back!F14257))))</f>
        <v/>
      </c>
    </row>
    <row r="14258" spans="2:7">
      <c r="B14258" s="32">
        <f>SUMIF(Balanço[Estoque],Back!A14258,Balanço[Quantidade])</f>
        <v>0</v>
      </c>
      <c r="G14258" s="32" t="str" cm="1">
        <f t="array" ref="G14258">IF(F14258="","",SUM(_xlfn._xlws.FILTER(Balanço[Quantidade],(Balanço[Estoque]=Back!$E$3)*(Balanço[Material]=Back!F14258))))</f>
        <v/>
      </c>
    </row>
    <row r="14259" spans="2:7">
      <c r="B14259" s="32">
        <f>SUMIF(Balanço[Estoque],Back!A14259,Balanço[Quantidade])</f>
        <v>0</v>
      </c>
      <c r="G14259" s="32" t="str" cm="1">
        <f t="array" ref="G14259">IF(F14259="","",SUM(_xlfn._xlws.FILTER(Balanço[Quantidade],(Balanço[Estoque]=Back!$E$3)*(Balanço[Material]=Back!F14259))))</f>
        <v/>
      </c>
    </row>
    <row r="14260" spans="2:7">
      <c r="B14260" s="32">
        <f>SUMIF(Balanço[Estoque],Back!A14260,Balanço[Quantidade])</f>
        <v>0</v>
      </c>
      <c r="G14260" s="32" t="str" cm="1">
        <f t="array" ref="G14260">IF(F14260="","",SUM(_xlfn._xlws.FILTER(Balanço[Quantidade],(Balanço[Estoque]=Back!$E$3)*(Balanço[Material]=Back!F14260))))</f>
        <v/>
      </c>
    </row>
    <row r="14261" spans="2:7">
      <c r="B14261" s="32">
        <f>SUMIF(Balanço[Estoque],Back!A14261,Balanço[Quantidade])</f>
        <v>0</v>
      </c>
      <c r="G14261" s="32" t="str" cm="1">
        <f t="array" ref="G14261">IF(F14261="","",SUM(_xlfn._xlws.FILTER(Balanço[Quantidade],(Balanço[Estoque]=Back!$E$3)*(Balanço[Material]=Back!F14261))))</f>
        <v/>
      </c>
    </row>
    <row r="14262" spans="2:7">
      <c r="B14262" s="32">
        <f>SUMIF(Balanço[Estoque],Back!A14262,Balanço[Quantidade])</f>
        <v>0</v>
      </c>
      <c r="G14262" s="32" t="str" cm="1">
        <f t="array" ref="G14262">IF(F14262="","",SUM(_xlfn._xlws.FILTER(Balanço[Quantidade],(Balanço[Estoque]=Back!$E$3)*(Balanço[Material]=Back!F14262))))</f>
        <v/>
      </c>
    </row>
    <row r="14263" spans="2:7">
      <c r="B14263" s="32">
        <f>SUMIF(Balanço[Estoque],Back!A14263,Balanço[Quantidade])</f>
        <v>0</v>
      </c>
      <c r="G14263" s="32" t="str" cm="1">
        <f t="array" ref="G14263">IF(F14263="","",SUM(_xlfn._xlws.FILTER(Balanço[Quantidade],(Balanço[Estoque]=Back!$E$3)*(Balanço[Material]=Back!F14263))))</f>
        <v/>
      </c>
    </row>
    <row r="14264" spans="2:7">
      <c r="B14264" s="32">
        <f>SUMIF(Balanço[Estoque],Back!A14264,Balanço[Quantidade])</f>
        <v>0</v>
      </c>
      <c r="G14264" s="32" t="str" cm="1">
        <f t="array" ref="G14264">IF(F14264="","",SUM(_xlfn._xlws.FILTER(Balanço[Quantidade],(Balanço[Estoque]=Back!$E$3)*(Balanço[Material]=Back!F14264))))</f>
        <v/>
      </c>
    </row>
    <row r="14265" spans="2:7">
      <c r="B14265" s="32">
        <f>SUMIF(Balanço[Estoque],Back!A14265,Balanço[Quantidade])</f>
        <v>0</v>
      </c>
      <c r="G14265" s="32" t="str" cm="1">
        <f t="array" ref="G14265">IF(F14265="","",SUM(_xlfn._xlws.FILTER(Balanço[Quantidade],(Balanço[Estoque]=Back!$E$3)*(Balanço[Material]=Back!F14265))))</f>
        <v/>
      </c>
    </row>
    <row r="14266" spans="2:7">
      <c r="B14266" s="32">
        <f>SUMIF(Balanço[Estoque],Back!A14266,Balanço[Quantidade])</f>
        <v>0</v>
      </c>
      <c r="G14266" s="32" t="str" cm="1">
        <f t="array" ref="G14266">IF(F14266="","",SUM(_xlfn._xlws.FILTER(Balanço[Quantidade],(Balanço[Estoque]=Back!$E$3)*(Balanço[Material]=Back!F14266))))</f>
        <v/>
      </c>
    </row>
    <row r="14267" spans="2:7">
      <c r="B14267" s="32">
        <f>SUMIF(Balanço[Estoque],Back!A14267,Balanço[Quantidade])</f>
        <v>0</v>
      </c>
      <c r="G14267" s="32" t="str" cm="1">
        <f t="array" ref="G14267">IF(F14267="","",SUM(_xlfn._xlws.FILTER(Balanço[Quantidade],(Balanço[Estoque]=Back!$E$3)*(Balanço[Material]=Back!F14267))))</f>
        <v/>
      </c>
    </row>
    <row r="14268" spans="2:7">
      <c r="B14268" s="32">
        <f>SUMIF(Balanço[Estoque],Back!A14268,Balanço[Quantidade])</f>
        <v>0</v>
      </c>
      <c r="G14268" s="32" t="str" cm="1">
        <f t="array" ref="G14268">IF(F14268="","",SUM(_xlfn._xlws.FILTER(Balanço[Quantidade],(Balanço[Estoque]=Back!$E$3)*(Balanço[Material]=Back!F14268))))</f>
        <v/>
      </c>
    </row>
    <row r="14269" spans="2:7">
      <c r="B14269" s="32">
        <f>SUMIF(Balanço[Estoque],Back!A14269,Balanço[Quantidade])</f>
        <v>0</v>
      </c>
      <c r="G14269" s="32" t="str" cm="1">
        <f t="array" ref="G14269">IF(F14269="","",SUM(_xlfn._xlws.FILTER(Balanço[Quantidade],(Balanço[Estoque]=Back!$E$3)*(Balanço[Material]=Back!F14269))))</f>
        <v/>
      </c>
    </row>
    <row r="14270" spans="2:7">
      <c r="B14270" s="32">
        <f>SUMIF(Balanço[Estoque],Back!A14270,Balanço[Quantidade])</f>
        <v>0</v>
      </c>
      <c r="G14270" s="32" t="str" cm="1">
        <f t="array" ref="G14270">IF(F14270="","",SUM(_xlfn._xlws.FILTER(Balanço[Quantidade],(Balanço[Estoque]=Back!$E$3)*(Balanço[Material]=Back!F14270))))</f>
        <v/>
      </c>
    </row>
    <row r="14271" spans="2:7">
      <c r="B14271" s="32">
        <f>SUMIF(Balanço[Estoque],Back!A14271,Balanço[Quantidade])</f>
        <v>0</v>
      </c>
      <c r="G14271" s="32" t="str" cm="1">
        <f t="array" ref="G14271">IF(F14271="","",SUM(_xlfn._xlws.FILTER(Balanço[Quantidade],(Balanço[Estoque]=Back!$E$3)*(Balanço[Material]=Back!F14271))))</f>
        <v/>
      </c>
    </row>
    <row r="14272" spans="2:7">
      <c r="B14272" s="32">
        <f>SUMIF(Balanço[Estoque],Back!A14272,Balanço[Quantidade])</f>
        <v>0</v>
      </c>
      <c r="G14272" s="32" t="str" cm="1">
        <f t="array" ref="G14272">IF(F14272="","",SUM(_xlfn._xlws.FILTER(Balanço[Quantidade],(Balanço[Estoque]=Back!$E$3)*(Balanço[Material]=Back!F14272))))</f>
        <v/>
      </c>
    </row>
    <row r="14273" spans="2:7">
      <c r="B14273" s="32">
        <f>SUMIF(Balanço[Estoque],Back!A14273,Balanço[Quantidade])</f>
        <v>0</v>
      </c>
      <c r="G14273" s="32" t="str" cm="1">
        <f t="array" ref="G14273">IF(F14273="","",SUM(_xlfn._xlws.FILTER(Balanço[Quantidade],(Balanço[Estoque]=Back!$E$3)*(Balanço[Material]=Back!F14273))))</f>
        <v/>
      </c>
    </row>
    <row r="14274" spans="2:7">
      <c r="B14274" s="32">
        <f>SUMIF(Balanço[Estoque],Back!A14274,Balanço[Quantidade])</f>
        <v>0</v>
      </c>
      <c r="G14274" s="32" t="str" cm="1">
        <f t="array" ref="G14274">IF(F14274="","",SUM(_xlfn._xlws.FILTER(Balanço[Quantidade],(Balanço[Estoque]=Back!$E$3)*(Balanço[Material]=Back!F14274))))</f>
        <v/>
      </c>
    </row>
    <row r="14275" spans="2:7">
      <c r="B14275" s="32">
        <f>SUMIF(Balanço[Estoque],Back!A14275,Balanço[Quantidade])</f>
        <v>0</v>
      </c>
      <c r="G14275" s="32" t="str" cm="1">
        <f t="array" ref="G14275">IF(F14275="","",SUM(_xlfn._xlws.FILTER(Balanço[Quantidade],(Balanço[Estoque]=Back!$E$3)*(Balanço[Material]=Back!F14275))))</f>
        <v/>
      </c>
    </row>
    <row r="14276" spans="2:7">
      <c r="B14276" s="32">
        <f>SUMIF(Balanço[Estoque],Back!A14276,Balanço[Quantidade])</f>
        <v>0</v>
      </c>
      <c r="G14276" s="32" t="str" cm="1">
        <f t="array" ref="G14276">IF(F14276="","",SUM(_xlfn._xlws.FILTER(Balanço[Quantidade],(Balanço[Estoque]=Back!$E$3)*(Balanço[Material]=Back!F14276))))</f>
        <v/>
      </c>
    </row>
    <row r="14277" spans="2:7">
      <c r="B14277" s="32">
        <f>SUMIF(Balanço[Estoque],Back!A14277,Balanço[Quantidade])</f>
        <v>0</v>
      </c>
      <c r="G14277" s="32" t="str" cm="1">
        <f t="array" ref="G14277">IF(F14277="","",SUM(_xlfn._xlws.FILTER(Balanço[Quantidade],(Balanço[Estoque]=Back!$E$3)*(Balanço[Material]=Back!F14277))))</f>
        <v/>
      </c>
    </row>
    <row r="14278" spans="2:7">
      <c r="B14278" s="32">
        <f>SUMIF(Balanço[Estoque],Back!A14278,Balanço[Quantidade])</f>
        <v>0</v>
      </c>
      <c r="G14278" s="32" t="str" cm="1">
        <f t="array" ref="G14278">IF(F14278="","",SUM(_xlfn._xlws.FILTER(Balanço[Quantidade],(Balanço[Estoque]=Back!$E$3)*(Balanço[Material]=Back!F14278))))</f>
        <v/>
      </c>
    </row>
    <row r="14279" spans="2:7">
      <c r="B14279" s="32">
        <f>SUMIF(Balanço[Estoque],Back!A14279,Balanço[Quantidade])</f>
        <v>0</v>
      </c>
      <c r="G14279" s="32" t="str" cm="1">
        <f t="array" ref="G14279">IF(F14279="","",SUM(_xlfn._xlws.FILTER(Balanço[Quantidade],(Balanço[Estoque]=Back!$E$3)*(Balanço[Material]=Back!F14279))))</f>
        <v/>
      </c>
    </row>
    <row r="14280" spans="2:7">
      <c r="B14280" s="32">
        <f>SUMIF(Balanço[Estoque],Back!A14280,Balanço[Quantidade])</f>
        <v>0</v>
      </c>
      <c r="G14280" s="32" t="str" cm="1">
        <f t="array" ref="G14280">IF(F14280="","",SUM(_xlfn._xlws.FILTER(Balanço[Quantidade],(Balanço[Estoque]=Back!$E$3)*(Balanço[Material]=Back!F14280))))</f>
        <v/>
      </c>
    </row>
    <row r="14281" spans="2:7">
      <c r="B14281" s="32">
        <f>SUMIF(Balanço[Estoque],Back!A14281,Balanço[Quantidade])</f>
        <v>0</v>
      </c>
      <c r="G14281" s="32" t="str" cm="1">
        <f t="array" ref="G14281">IF(F14281="","",SUM(_xlfn._xlws.FILTER(Balanço[Quantidade],(Balanço[Estoque]=Back!$E$3)*(Balanço[Material]=Back!F14281))))</f>
        <v/>
      </c>
    </row>
    <row r="14282" spans="2:7">
      <c r="B14282" s="32">
        <f>SUMIF(Balanço[Estoque],Back!A14282,Balanço[Quantidade])</f>
        <v>0</v>
      </c>
      <c r="G14282" s="32" t="str" cm="1">
        <f t="array" ref="G14282">IF(F14282="","",SUM(_xlfn._xlws.FILTER(Balanço[Quantidade],(Balanço[Estoque]=Back!$E$3)*(Balanço[Material]=Back!F14282))))</f>
        <v/>
      </c>
    </row>
    <row r="14283" spans="2:7">
      <c r="B14283" s="32">
        <f>SUMIF(Balanço[Estoque],Back!A14283,Balanço[Quantidade])</f>
        <v>0</v>
      </c>
      <c r="G14283" s="32" t="str" cm="1">
        <f t="array" ref="G14283">IF(F14283="","",SUM(_xlfn._xlws.FILTER(Balanço[Quantidade],(Balanço[Estoque]=Back!$E$3)*(Balanço[Material]=Back!F14283))))</f>
        <v/>
      </c>
    </row>
    <row r="14284" spans="2:7">
      <c r="B14284" s="32">
        <f>SUMIF(Balanço[Estoque],Back!A14284,Balanço[Quantidade])</f>
        <v>0</v>
      </c>
      <c r="G14284" s="32" t="str" cm="1">
        <f t="array" ref="G14284">IF(F14284="","",SUM(_xlfn._xlws.FILTER(Balanço[Quantidade],(Balanço[Estoque]=Back!$E$3)*(Balanço[Material]=Back!F14284))))</f>
        <v/>
      </c>
    </row>
    <row r="14285" spans="2:7">
      <c r="B14285" s="32">
        <f>SUMIF(Balanço[Estoque],Back!A14285,Balanço[Quantidade])</f>
        <v>0</v>
      </c>
      <c r="G14285" s="32" t="str" cm="1">
        <f t="array" ref="G14285">IF(F14285="","",SUM(_xlfn._xlws.FILTER(Balanço[Quantidade],(Balanço[Estoque]=Back!$E$3)*(Balanço[Material]=Back!F14285))))</f>
        <v/>
      </c>
    </row>
    <row r="14286" spans="2:7">
      <c r="B14286" s="32">
        <f>SUMIF(Balanço[Estoque],Back!A14286,Balanço[Quantidade])</f>
        <v>0</v>
      </c>
      <c r="G14286" s="32" t="str" cm="1">
        <f t="array" ref="G14286">IF(F14286="","",SUM(_xlfn._xlws.FILTER(Balanço[Quantidade],(Balanço[Estoque]=Back!$E$3)*(Balanço[Material]=Back!F14286))))</f>
        <v/>
      </c>
    </row>
    <row r="14287" spans="2:7">
      <c r="B14287" s="32">
        <f>SUMIF(Balanço[Estoque],Back!A14287,Balanço[Quantidade])</f>
        <v>0</v>
      </c>
      <c r="G14287" s="32" t="str" cm="1">
        <f t="array" ref="G14287">IF(F14287="","",SUM(_xlfn._xlws.FILTER(Balanço[Quantidade],(Balanço[Estoque]=Back!$E$3)*(Balanço[Material]=Back!F14287))))</f>
        <v/>
      </c>
    </row>
    <row r="14288" spans="2:7">
      <c r="B14288" s="32">
        <f>SUMIF(Balanço[Estoque],Back!A14288,Balanço[Quantidade])</f>
        <v>0</v>
      </c>
      <c r="G14288" s="32" t="str" cm="1">
        <f t="array" ref="G14288">IF(F14288="","",SUM(_xlfn._xlws.FILTER(Balanço[Quantidade],(Balanço[Estoque]=Back!$E$3)*(Balanço[Material]=Back!F14288))))</f>
        <v/>
      </c>
    </row>
    <row r="14289" spans="2:7">
      <c r="B14289" s="32">
        <f>SUMIF(Balanço[Estoque],Back!A14289,Balanço[Quantidade])</f>
        <v>0</v>
      </c>
      <c r="G14289" s="32" t="str" cm="1">
        <f t="array" ref="G14289">IF(F14289="","",SUM(_xlfn._xlws.FILTER(Balanço[Quantidade],(Balanço[Estoque]=Back!$E$3)*(Balanço[Material]=Back!F14289))))</f>
        <v/>
      </c>
    </row>
    <row r="14290" spans="2:7">
      <c r="B14290" s="32">
        <f>SUMIF(Balanço[Estoque],Back!A14290,Balanço[Quantidade])</f>
        <v>0</v>
      </c>
      <c r="G14290" s="32" t="str" cm="1">
        <f t="array" ref="G14290">IF(F14290="","",SUM(_xlfn._xlws.FILTER(Balanço[Quantidade],(Balanço[Estoque]=Back!$E$3)*(Balanço[Material]=Back!F14290))))</f>
        <v/>
      </c>
    </row>
    <row r="14291" spans="2:7">
      <c r="B14291" s="32">
        <f>SUMIF(Balanço[Estoque],Back!A14291,Balanço[Quantidade])</f>
        <v>0</v>
      </c>
      <c r="G14291" s="32" t="str" cm="1">
        <f t="array" ref="G14291">IF(F14291="","",SUM(_xlfn._xlws.FILTER(Balanço[Quantidade],(Balanço[Estoque]=Back!$E$3)*(Balanço[Material]=Back!F14291))))</f>
        <v/>
      </c>
    </row>
    <row r="14292" spans="2:7">
      <c r="B14292" s="32">
        <f>SUMIF(Balanço[Estoque],Back!A14292,Balanço[Quantidade])</f>
        <v>0</v>
      </c>
      <c r="G14292" s="32" t="str" cm="1">
        <f t="array" ref="G14292">IF(F14292="","",SUM(_xlfn._xlws.FILTER(Balanço[Quantidade],(Balanço[Estoque]=Back!$E$3)*(Balanço[Material]=Back!F14292))))</f>
        <v/>
      </c>
    </row>
    <row r="14293" spans="2:7">
      <c r="B14293" s="32">
        <f>SUMIF(Balanço[Estoque],Back!A14293,Balanço[Quantidade])</f>
        <v>0</v>
      </c>
      <c r="G14293" s="32" t="str" cm="1">
        <f t="array" ref="G14293">IF(F14293="","",SUM(_xlfn._xlws.FILTER(Balanço[Quantidade],(Balanço[Estoque]=Back!$E$3)*(Balanço[Material]=Back!F14293))))</f>
        <v/>
      </c>
    </row>
    <row r="14294" spans="2:7">
      <c r="B14294" s="32">
        <f>SUMIF(Balanço[Estoque],Back!A14294,Balanço[Quantidade])</f>
        <v>0</v>
      </c>
      <c r="G14294" s="32" t="str" cm="1">
        <f t="array" ref="G14294">IF(F14294="","",SUM(_xlfn._xlws.FILTER(Balanço[Quantidade],(Balanço[Estoque]=Back!$E$3)*(Balanço[Material]=Back!F14294))))</f>
        <v/>
      </c>
    </row>
    <row r="14295" spans="2:7">
      <c r="B14295" s="32">
        <f>SUMIF(Balanço[Estoque],Back!A14295,Balanço[Quantidade])</f>
        <v>0</v>
      </c>
      <c r="G14295" s="32" t="str" cm="1">
        <f t="array" ref="G14295">IF(F14295="","",SUM(_xlfn._xlws.FILTER(Balanço[Quantidade],(Balanço[Estoque]=Back!$E$3)*(Balanço[Material]=Back!F14295))))</f>
        <v/>
      </c>
    </row>
    <row r="14296" spans="2:7">
      <c r="B14296" s="32">
        <f>SUMIF(Balanço[Estoque],Back!A14296,Balanço[Quantidade])</f>
        <v>0</v>
      </c>
      <c r="G14296" s="32" t="str" cm="1">
        <f t="array" ref="G14296">IF(F14296="","",SUM(_xlfn._xlws.FILTER(Balanço[Quantidade],(Balanço[Estoque]=Back!$E$3)*(Balanço[Material]=Back!F14296))))</f>
        <v/>
      </c>
    </row>
    <row r="14297" spans="2:7">
      <c r="B14297" s="32">
        <f>SUMIF(Balanço[Estoque],Back!A14297,Balanço[Quantidade])</f>
        <v>0</v>
      </c>
      <c r="G14297" s="32" t="str" cm="1">
        <f t="array" ref="G14297">IF(F14297="","",SUM(_xlfn._xlws.FILTER(Balanço[Quantidade],(Balanço[Estoque]=Back!$E$3)*(Balanço[Material]=Back!F14297))))</f>
        <v/>
      </c>
    </row>
    <row r="14298" spans="2:7">
      <c r="B14298" s="32">
        <f>SUMIF(Balanço[Estoque],Back!A14298,Balanço[Quantidade])</f>
        <v>0</v>
      </c>
      <c r="G14298" s="32" t="str" cm="1">
        <f t="array" ref="G14298">IF(F14298="","",SUM(_xlfn._xlws.FILTER(Balanço[Quantidade],(Balanço[Estoque]=Back!$E$3)*(Balanço[Material]=Back!F14298))))</f>
        <v/>
      </c>
    </row>
    <row r="14299" spans="2:7">
      <c r="B14299" s="32">
        <f>SUMIF(Balanço[Estoque],Back!A14299,Balanço[Quantidade])</f>
        <v>0</v>
      </c>
      <c r="G14299" s="32" t="str" cm="1">
        <f t="array" ref="G14299">IF(F14299="","",SUM(_xlfn._xlws.FILTER(Balanço[Quantidade],(Balanço[Estoque]=Back!$E$3)*(Balanço[Material]=Back!F14299))))</f>
        <v/>
      </c>
    </row>
    <row r="14300" spans="2:7">
      <c r="B14300" s="32">
        <f>SUMIF(Balanço[Estoque],Back!A14300,Balanço[Quantidade])</f>
        <v>0</v>
      </c>
      <c r="G14300" s="32" t="str" cm="1">
        <f t="array" ref="G14300">IF(F14300="","",SUM(_xlfn._xlws.FILTER(Balanço[Quantidade],(Balanço[Estoque]=Back!$E$3)*(Balanço[Material]=Back!F14300))))</f>
        <v/>
      </c>
    </row>
    <row r="14301" spans="2:7">
      <c r="B14301" s="32">
        <f>SUMIF(Balanço[Estoque],Back!A14301,Balanço[Quantidade])</f>
        <v>0</v>
      </c>
      <c r="G14301" s="32" t="str" cm="1">
        <f t="array" ref="G14301">IF(F14301="","",SUM(_xlfn._xlws.FILTER(Balanço[Quantidade],(Balanço[Estoque]=Back!$E$3)*(Balanço[Material]=Back!F14301))))</f>
        <v/>
      </c>
    </row>
    <row r="14302" spans="2:7">
      <c r="B14302" s="32">
        <f>SUMIF(Balanço[Estoque],Back!A14302,Balanço[Quantidade])</f>
        <v>0</v>
      </c>
      <c r="G14302" s="32" t="str" cm="1">
        <f t="array" ref="G14302">IF(F14302="","",SUM(_xlfn._xlws.FILTER(Balanço[Quantidade],(Balanço[Estoque]=Back!$E$3)*(Balanço[Material]=Back!F14302))))</f>
        <v/>
      </c>
    </row>
    <row r="14303" spans="2:7">
      <c r="B14303" s="32">
        <f>SUMIF(Balanço[Estoque],Back!A14303,Balanço[Quantidade])</f>
        <v>0</v>
      </c>
      <c r="G14303" s="32" t="str" cm="1">
        <f t="array" ref="G14303">IF(F14303="","",SUM(_xlfn._xlws.FILTER(Balanço[Quantidade],(Balanço[Estoque]=Back!$E$3)*(Balanço[Material]=Back!F14303))))</f>
        <v/>
      </c>
    </row>
    <row r="14304" spans="2:7">
      <c r="B14304" s="32">
        <f>SUMIF(Balanço[Estoque],Back!A14304,Balanço[Quantidade])</f>
        <v>0</v>
      </c>
      <c r="G14304" s="32" t="str" cm="1">
        <f t="array" ref="G14304">IF(F14304="","",SUM(_xlfn._xlws.FILTER(Balanço[Quantidade],(Balanço[Estoque]=Back!$E$3)*(Balanço[Material]=Back!F14304))))</f>
        <v/>
      </c>
    </row>
    <row r="14305" spans="2:7">
      <c r="B14305" s="32">
        <f>SUMIF(Balanço[Estoque],Back!A14305,Balanço[Quantidade])</f>
        <v>0</v>
      </c>
      <c r="G14305" s="32" t="str" cm="1">
        <f t="array" ref="G14305">IF(F14305="","",SUM(_xlfn._xlws.FILTER(Balanço[Quantidade],(Balanço[Estoque]=Back!$E$3)*(Balanço[Material]=Back!F14305))))</f>
        <v/>
      </c>
    </row>
    <row r="14306" spans="2:7">
      <c r="B14306" s="32">
        <f>SUMIF(Balanço[Estoque],Back!A14306,Balanço[Quantidade])</f>
        <v>0</v>
      </c>
      <c r="G14306" s="32" t="str" cm="1">
        <f t="array" ref="G14306">IF(F14306="","",SUM(_xlfn._xlws.FILTER(Balanço[Quantidade],(Balanço[Estoque]=Back!$E$3)*(Balanço[Material]=Back!F14306))))</f>
        <v/>
      </c>
    </row>
    <row r="14307" spans="2:7">
      <c r="B14307" s="32">
        <f>SUMIF(Balanço[Estoque],Back!A14307,Balanço[Quantidade])</f>
        <v>0</v>
      </c>
      <c r="G14307" s="32" t="str" cm="1">
        <f t="array" ref="G14307">IF(F14307="","",SUM(_xlfn._xlws.FILTER(Balanço[Quantidade],(Balanço[Estoque]=Back!$E$3)*(Balanço[Material]=Back!F14307))))</f>
        <v/>
      </c>
    </row>
    <row r="14308" spans="2:7">
      <c r="B14308" s="32">
        <f>SUMIF(Balanço[Estoque],Back!A14308,Balanço[Quantidade])</f>
        <v>0</v>
      </c>
      <c r="G14308" s="32" t="str" cm="1">
        <f t="array" ref="G14308">IF(F14308="","",SUM(_xlfn._xlws.FILTER(Balanço[Quantidade],(Balanço[Estoque]=Back!$E$3)*(Balanço[Material]=Back!F14308))))</f>
        <v/>
      </c>
    </row>
    <row r="14309" spans="2:7">
      <c r="B14309" s="32">
        <f>SUMIF(Balanço[Estoque],Back!A14309,Balanço[Quantidade])</f>
        <v>0</v>
      </c>
      <c r="G14309" s="32" t="str" cm="1">
        <f t="array" ref="G14309">IF(F14309="","",SUM(_xlfn._xlws.FILTER(Balanço[Quantidade],(Balanço[Estoque]=Back!$E$3)*(Balanço[Material]=Back!F14309))))</f>
        <v/>
      </c>
    </row>
    <row r="14310" spans="2:7">
      <c r="B14310" s="32">
        <f>SUMIF(Balanço[Estoque],Back!A14310,Balanço[Quantidade])</f>
        <v>0</v>
      </c>
      <c r="G14310" s="32" t="str" cm="1">
        <f t="array" ref="G14310">IF(F14310="","",SUM(_xlfn._xlws.FILTER(Balanço[Quantidade],(Balanço[Estoque]=Back!$E$3)*(Balanço[Material]=Back!F14310))))</f>
        <v/>
      </c>
    </row>
    <row r="14311" spans="2:7">
      <c r="B14311" s="32">
        <f>SUMIF(Balanço[Estoque],Back!A14311,Balanço[Quantidade])</f>
        <v>0</v>
      </c>
      <c r="G14311" s="32" t="str" cm="1">
        <f t="array" ref="G14311">IF(F14311="","",SUM(_xlfn._xlws.FILTER(Balanço[Quantidade],(Balanço[Estoque]=Back!$E$3)*(Balanço[Material]=Back!F14311))))</f>
        <v/>
      </c>
    </row>
    <row r="14312" spans="2:7">
      <c r="B14312" s="32">
        <f>SUMIF(Balanço[Estoque],Back!A14312,Balanço[Quantidade])</f>
        <v>0</v>
      </c>
      <c r="G14312" s="32" t="str" cm="1">
        <f t="array" ref="G14312">IF(F14312="","",SUM(_xlfn._xlws.FILTER(Balanço[Quantidade],(Balanço[Estoque]=Back!$E$3)*(Balanço[Material]=Back!F14312))))</f>
        <v/>
      </c>
    </row>
    <row r="14313" spans="2:7">
      <c r="B14313" s="32">
        <f>SUMIF(Balanço[Estoque],Back!A14313,Balanço[Quantidade])</f>
        <v>0</v>
      </c>
      <c r="G14313" s="32" t="str" cm="1">
        <f t="array" ref="G14313">IF(F14313="","",SUM(_xlfn._xlws.FILTER(Balanço[Quantidade],(Balanço[Estoque]=Back!$E$3)*(Balanço[Material]=Back!F14313))))</f>
        <v/>
      </c>
    </row>
    <row r="14314" spans="2:7">
      <c r="B14314" s="32">
        <f>SUMIF(Balanço[Estoque],Back!A14314,Balanço[Quantidade])</f>
        <v>0</v>
      </c>
      <c r="G14314" s="32" t="str" cm="1">
        <f t="array" ref="G14314">IF(F14314="","",SUM(_xlfn._xlws.FILTER(Balanço[Quantidade],(Balanço[Estoque]=Back!$E$3)*(Balanço[Material]=Back!F14314))))</f>
        <v/>
      </c>
    </row>
    <row r="14315" spans="2:7">
      <c r="B14315" s="32">
        <f>SUMIF(Balanço[Estoque],Back!A14315,Balanço[Quantidade])</f>
        <v>0</v>
      </c>
      <c r="G14315" s="32" t="str" cm="1">
        <f t="array" ref="G14315">IF(F14315="","",SUM(_xlfn._xlws.FILTER(Balanço[Quantidade],(Balanço[Estoque]=Back!$E$3)*(Balanço[Material]=Back!F14315))))</f>
        <v/>
      </c>
    </row>
    <row r="14316" spans="2:7">
      <c r="B14316" s="32">
        <f>SUMIF(Balanço[Estoque],Back!A14316,Balanço[Quantidade])</f>
        <v>0</v>
      </c>
      <c r="G14316" s="32" t="str" cm="1">
        <f t="array" ref="G14316">IF(F14316="","",SUM(_xlfn._xlws.FILTER(Balanço[Quantidade],(Balanço[Estoque]=Back!$E$3)*(Balanço[Material]=Back!F14316))))</f>
        <v/>
      </c>
    </row>
    <row r="14317" spans="2:7">
      <c r="B14317" s="32">
        <f>SUMIF(Balanço[Estoque],Back!A14317,Balanço[Quantidade])</f>
        <v>0</v>
      </c>
      <c r="G14317" s="32" t="str" cm="1">
        <f t="array" ref="G14317">IF(F14317="","",SUM(_xlfn._xlws.FILTER(Balanço[Quantidade],(Balanço[Estoque]=Back!$E$3)*(Balanço[Material]=Back!F14317))))</f>
        <v/>
      </c>
    </row>
    <row r="14318" spans="2:7">
      <c r="B14318" s="32">
        <f>SUMIF(Balanço[Estoque],Back!A14318,Balanço[Quantidade])</f>
        <v>0</v>
      </c>
      <c r="G14318" s="32" t="str" cm="1">
        <f t="array" ref="G14318">IF(F14318="","",SUM(_xlfn._xlws.FILTER(Balanço[Quantidade],(Balanço[Estoque]=Back!$E$3)*(Balanço[Material]=Back!F14318))))</f>
        <v/>
      </c>
    </row>
    <row r="14319" spans="2:7">
      <c r="B14319" s="32">
        <f>SUMIF(Balanço[Estoque],Back!A14319,Balanço[Quantidade])</f>
        <v>0</v>
      </c>
      <c r="G14319" s="32" t="str" cm="1">
        <f t="array" ref="G14319">IF(F14319="","",SUM(_xlfn._xlws.FILTER(Balanço[Quantidade],(Balanço[Estoque]=Back!$E$3)*(Balanço[Material]=Back!F14319))))</f>
        <v/>
      </c>
    </row>
    <row r="14320" spans="2:7">
      <c r="B14320" s="32">
        <f>SUMIF(Balanço[Estoque],Back!A14320,Balanço[Quantidade])</f>
        <v>0</v>
      </c>
      <c r="G14320" s="32" t="str" cm="1">
        <f t="array" ref="G14320">IF(F14320="","",SUM(_xlfn._xlws.FILTER(Balanço[Quantidade],(Balanço[Estoque]=Back!$E$3)*(Balanço[Material]=Back!F14320))))</f>
        <v/>
      </c>
    </row>
    <row r="14321" spans="2:7">
      <c r="B14321" s="32">
        <f>SUMIF(Balanço[Estoque],Back!A14321,Balanço[Quantidade])</f>
        <v>0</v>
      </c>
      <c r="G14321" s="32" t="str" cm="1">
        <f t="array" ref="G14321">IF(F14321="","",SUM(_xlfn._xlws.FILTER(Balanço[Quantidade],(Balanço[Estoque]=Back!$E$3)*(Balanço[Material]=Back!F14321))))</f>
        <v/>
      </c>
    </row>
    <row r="14322" spans="2:7">
      <c r="B14322" s="32">
        <f>SUMIF(Balanço[Estoque],Back!A14322,Balanço[Quantidade])</f>
        <v>0</v>
      </c>
      <c r="G14322" s="32" t="str" cm="1">
        <f t="array" ref="G14322">IF(F14322="","",SUM(_xlfn._xlws.FILTER(Balanço[Quantidade],(Balanço[Estoque]=Back!$E$3)*(Balanço[Material]=Back!F14322))))</f>
        <v/>
      </c>
    </row>
    <row r="14323" spans="2:7">
      <c r="B14323" s="32">
        <f>SUMIF(Balanço[Estoque],Back!A14323,Balanço[Quantidade])</f>
        <v>0</v>
      </c>
      <c r="G14323" s="32" t="str" cm="1">
        <f t="array" ref="G14323">IF(F14323="","",SUM(_xlfn._xlws.FILTER(Balanço[Quantidade],(Balanço[Estoque]=Back!$E$3)*(Balanço[Material]=Back!F14323))))</f>
        <v/>
      </c>
    </row>
    <row r="14324" spans="2:7">
      <c r="B14324" s="32">
        <f>SUMIF(Balanço[Estoque],Back!A14324,Balanço[Quantidade])</f>
        <v>0</v>
      </c>
      <c r="G14324" s="32" t="str" cm="1">
        <f t="array" ref="G14324">IF(F14324="","",SUM(_xlfn._xlws.FILTER(Balanço[Quantidade],(Balanço[Estoque]=Back!$E$3)*(Balanço[Material]=Back!F14324))))</f>
        <v/>
      </c>
    </row>
    <row r="14325" spans="2:7">
      <c r="B14325" s="32">
        <f>SUMIF(Balanço[Estoque],Back!A14325,Balanço[Quantidade])</f>
        <v>0</v>
      </c>
      <c r="G14325" s="32" t="str" cm="1">
        <f t="array" ref="G14325">IF(F14325="","",SUM(_xlfn._xlws.FILTER(Balanço[Quantidade],(Balanço[Estoque]=Back!$E$3)*(Balanço[Material]=Back!F14325))))</f>
        <v/>
      </c>
    </row>
    <row r="14326" spans="2:7">
      <c r="B14326" s="32">
        <f>SUMIF(Balanço[Estoque],Back!A14326,Balanço[Quantidade])</f>
        <v>0</v>
      </c>
      <c r="G14326" s="32" t="str" cm="1">
        <f t="array" ref="G14326">IF(F14326="","",SUM(_xlfn._xlws.FILTER(Balanço[Quantidade],(Balanço[Estoque]=Back!$E$3)*(Balanço[Material]=Back!F14326))))</f>
        <v/>
      </c>
    </row>
    <row r="14327" spans="2:7">
      <c r="B14327" s="32">
        <f>SUMIF(Balanço[Estoque],Back!A14327,Balanço[Quantidade])</f>
        <v>0</v>
      </c>
      <c r="G14327" s="32" t="str" cm="1">
        <f t="array" ref="G14327">IF(F14327="","",SUM(_xlfn._xlws.FILTER(Balanço[Quantidade],(Balanço[Estoque]=Back!$E$3)*(Balanço[Material]=Back!F14327))))</f>
        <v/>
      </c>
    </row>
    <row r="14328" spans="2:7">
      <c r="B14328" s="32">
        <f>SUMIF(Balanço[Estoque],Back!A14328,Balanço[Quantidade])</f>
        <v>0</v>
      </c>
      <c r="G14328" s="32" t="str" cm="1">
        <f t="array" ref="G14328">IF(F14328="","",SUM(_xlfn._xlws.FILTER(Balanço[Quantidade],(Balanço[Estoque]=Back!$E$3)*(Balanço[Material]=Back!F14328))))</f>
        <v/>
      </c>
    </row>
    <row r="14329" spans="2:7">
      <c r="B14329" s="32">
        <f>SUMIF(Balanço[Estoque],Back!A14329,Balanço[Quantidade])</f>
        <v>0</v>
      </c>
      <c r="G14329" s="32" t="str" cm="1">
        <f t="array" ref="G14329">IF(F14329="","",SUM(_xlfn._xlws.FILTER(Balanço[Quantidade],(Balanço[Estoque]=Back!$E$3)*(Balanço[Material]=Back!F14329))))</f>
        <v/>
      </c>
    </row>
    <row r="14330" spans="2:7">
      <c r="B14330" s="32">
        <f>SUMIF(Balanço[Estoque],Back!A14330,Balanço[Quantidade])</f>
        <v>0</v>
      </c>
      <c r="G14330" s="32" t="str" cm="1">
        <f t="array" ref="G14330">IF(F14330="","",SUM(_xlfn._xlws.FILTER(Balanço[Quantidade],(Balanço[Estoque]=Back!$E$3)*(Balanço[Material]=Back!F14330))))</f>
        <v/>
      </c>
    </row>
    <row r="14331" spans="2:7">
      <c r="B14331" s="32">
        <f>SUMIF(Balanço[Estoque],Back!A14331,Balanço[Quantidade])</f>
        <v>0</v>
      </c>
      <c r="G14331" s="32" t="str" cm="1">
        <f t="array" ref="G14331">IF(F14331="","",SUM(_xlfn._xlws.FILTER(Balanço[Quantidade],(Balanço[Estoque]=Back!$E$3)*(Balanço[Material]=Back!F14331))))</f>
        <v/>
      </c>
    </row>
    <row r="14332" spans="2:7">
      <c r="B14332" s="32">
        <f>SUMIF(Balanço[Estoque],Back!A14332,Balanço[Quantidade])</f>
        <v>0</v>
      </c>
      <c r="G14332" s="32" t="str" cm="1">
        <f t="array" ref="G14332">IF(F14332="","",SUM(_xlfn._xlws.FILTER(Balanço[Quantidade],(Balanço[Estoque]=Back!$E$3)*(Balanço[Material]=Back!F14332))))</f>
        <v/>
      </c>
    </row>
    <row r="14333" spans="2:7">
      <c r="B14333" s="32">
        <f>SUMIF(Balanço[Estoque],Back!A14333,Balanço[Quantidade])</f>
        <v>0</v>
      </c>
      <c r="G14333" s="32" t="str" cm="1">
        <f t="array" ref="G14333">IF(F14333="","",SUM(_xlfn._xlws.FILTER(Balanço[Quantidade],(Balanço[Estoque]=Back!$E$3)*(Balanço[Material]=Back!F14333))))</f>
        <v/>
      </c>
    </row>
    <row r="14334" spans="2:7">
      <c r="B14334" s="32">
        <f>SUMIF(Balanço[Estoque],Back!A14334,Balanço[Quantidade])</f>
        <v>0</v>
      </c>
      <c r="G14334" s="32" t="str" cm="1">
        <f t="array" ref="G14334">IF(F14334="","",SUM(_xlfn._xlws.FILTER(Balanço[Quantidade],(Balanço[Estoque]=Back!$E$3)*(Balanço[Material]=Back!F14334))))</f>
        <v/>
      </c>
    </row>
    <row r="14335" spans="2:7">
      <c r="B14335" s="32">
        <f>SUMIF(Balanço[Estoque],Back!A14335,Balanço[Quantidade])</f>
        <v>0</v>
      </c>
      <c r="G14335" s="32" t="str" cm="1">
        <f t="array" ref="G14335">IF(F14335="","",SUM(_xlfn._xlws.FILTER(Balanço[Quantidade],(Balanço[Estoque]=Back!$E$3)*(Balanço[Material]=Back!F14335))))</f>
        <v/>
      </c>
    </row>
    <row r="14336" spans="2:7">
      <c r="B14336" s="32">
        <f>SUMIF(Balanço[Estoque],Back!A14336,Balanço[Quantidade])</f>
        <v>0</v>
      </c>
      <c r="G14336" s="32" t="str" cm="1">
        <f t="array" ref="G14336">IF(F14336="","",SUM(_xlfn._xlws.FILTER(Balanço[Quantidade],(Balanço[Estoque]=Back!$E$3)*(Balanço[Material]=Back!F14336))))</f>
        <v/>
      </c>
    </row>
    <row r="14337" spans="2:7">
      <c r="B14337" s="32">
        <f>SUMIF(Balanço[Estoque],Back!A14337,Balanço[Quantidade])</f>
        <v>0</v>
      </c>
      <c r="G14337" s="32" t="str" cm="1">
        <f t="array" ref="G14337">IF(F14337="","",SUM(_xlfn._xlws.FILTER(Balanço[Quantidade],(Balanço[Estoque]=Back!$E$3)*(Balanço[Material]=Back!F14337))))</f>
        <v/>
      </c>
    </row>
    <row r="14338" spans="2:7">
      <c r="B14338" s="32">
        <f>SUMIF(Balanço[Estoque],Back!A14338,Balanço[Quantidade])</f>
        <v>0</v>
      </c>
      <c r="G14338" s="32" t="str" cm="1">
        <f t="array" ref="G14338">IF(F14338="","",SUM(_xlfn._xlws.FILTER(Balanço[Quantidade],(Balanço[Estoque]=Back!$E$3)*(Balanço[Material]=Back!F14338))))</f>
        <v/>
      </c>
    </row>
    <row r="14339" spans="2:7">
      <c r="B14339" s="32">
        <f>SUMIF(Balanço[Estoque],Back!A14339,Balanço[Quantidade])</f>
        <v>0</v>
      </c>
      <c r="G14339" s="32" t="str" cm="1">
        <f t="array" ref="G14339">IF(F14339="","",SUM(_xlfn._xlws.FILTER(Balanço[Quantidade],(Balanço[Estoque]=Back!$E$3)*(Balanço[Material]=Back!F14339))))</f>
        <v/>
      </c>
    </row>
    <row r="14340" spans="2:7">
      <c r="B14340" s="32">
        <f>SUMIF(Balanço[Estoque],Back!A14340,Balanço[Quantidade])</f>
        <v>0</v>
      </c>
      <c r="G14340" s="32" t="str" cm="1">
        <f t="array" ref="G14340">IF(F14340="","",SUM(_xlfn._xlws.FILTER(Balanço[Quantidade],(Balanço[Estoque]=Back!$E$3)*(Balanço[Material]=Back!F14340))))</f>
        <v/>
      </c>
    </row>
    <row r="14341" spans="2:7">
      <c r="B14341" s="32">
        <f>SUMIF(Balanço[Estoque],Back!A14341,Balanço[Quantidade])</f>
        <v>0</v>
      </c>
      <c r="G14341" s="32" t="str" cm="1">
        <f t="array" ref="G14341">IF(F14341="","",SUM(_xlfn._xlws.FILTER(Balanço[Quantidade],(Balanço[Estoque]=Back!$E$3)*(Balanço[Material]=Back!F14341))))</f>
        <v/>
      </c>
    </row>
    <row r="14342" spans="2:7">
      <c r="B14342" s="32">
        <f>SUMIF(Balanço[Estoque],Back!A14342,Balanço[Quantidade])</f>
        <v>0</v>
      </c>
      <c r="G14342" s="32" t="str" cm="1">
        <f t="array" ref="G14342">IF(F14342="","",SUM(_xlfn._xlws.FILTER(Balanço[Quantidade],(Balanço[Estoque]=Back!$E$3)*(Balanço[Material]=Back!F14342))))</f>
        <v/>
      </c>
    </row>
    <row r="14343" spans="2:7">
      <c r="B14343" s="32">
        <f>SUMIF(Balanço[Estoque],Back!A14343,Balanço[Quantidade])</f>
        <v>0</v>
      </c>
      <c r="G14343" s="32" t="str" cm="1">
        <f t="array" ref="G14343">IF(F14343="","",SUM(_xlfn._xlws.FILTER(Balanço[Quantidade],(Balanço[Estoque]=Back!$E$3)*(Balanço[Material]=Back!F14343))))</f>
        <v/>
      </c>
    </row>
    <row r="14344" spans="2:7">
      <c r="B14344" s="32">
        <f>SUMIF(Balanço[Estoque],Back!A14344,Balanço[Quantidade])</f>
        <v>0</v>
      </c>
      <c r="G14344" s="32" t="str" cm="1">
        <f t="array" ref="G14344">IF(F14344="","",SUM(_xlfn._xlws.FILTER(Balanço[Quantidade],(Balanço[Estoque]=Back!$E$3)*(Balanço[Material]=Back!F14344))))</f>
        <v/>
      </c>
    </row>
    <row r="14345" spans="2:7">
      <c r="B14345" s="32">
        <f>SUMIF(Balanço[Estoque],Back!A14345,Balanço[Quantidade])</f>
        <v>0</v>
      </c>
      <c r="G14345" s="32" t="str" cm="1">
        <f t="array" ref="G14345">IF(F14345="","",SUM(_xlfn._xlws.FILTER(Balanço[Quantidade],(Balanço[Estoque]=Back!$E$3)*(Balanço[Material]=Back!F14345))))</f>
        <v/>
      </c>
    </row>
    <row r="14346" spans="2:7">
      <c r="B14346" s="32">
        <f>SUMIF(Balanço[Estoque],Back!A14346,Balanço[Quantidade])</f>
        <v>0</v>
      </c>
      <c r="G14346" s="32" t="str" cm="1">
        <f t="array" ref="G14346">IF(F14346="","",SUM(_xlfn._xlws.FILTER(Balanço[Quantidade],(Balanço[Estoque]=Back!$E$3)*(Balanço[Material]=Back!F14346))))</f>
        <v/>
      </c>
    </row>
    <row r="14347" spans="2:7">
      <c r="B14347" s="32">
        <f>SUMIF(Balanço[Estoque],Back!A14347,Balanço[Quantidade])</f>
        <v>0</v>
      </c>
      <c r="G14347" s="32" t="str" cm="1">
        <f t="array" ref="G14347">IF(F14347="","",SUM(_xlfn._xlws.FILTER(Balanço[Quantidade],(Balanço[Estoque]=Back!$E$3)*(Balanço[Material]=Back!F14347))))</f>
        <v/>
      </c>
    </row>
    <row r="14348" spans="2:7">
      <c r="B14348" s="32">
        <f>SUMIF(Balanço[Estoque],Back!A14348,Balanço[Quantidade])</f>
        <v>0</v>
      </c>
      <c r="G14348" s="32" t="str" cm="1">
        <f t="array" ref="G14348">IF(F14348="","",SUM(_xlfn._xlws.FILTER(Balanço[Quantidade],(Balanço[Estoque]=Back!$E$3)*(Balanço[Material]=Back!F14348))))</f>
        <v/>
      </c>
    </row>
    <row r="14349" spans="2:7">
      <c r="B14349" s="32">
        <f>SUMIF(Balanço[Estoque],Back!A14349,Balanço[Quantidade])</f>
        <v>0</v>
      </c>
      <c r="G14349" s="32" t="str" cm="1">
        <f t="array" ref="G14349">IF(F14349="","",SUM(_xlfn._xlws.FILTER(Balanço[Quantidade],(Balanço[Estoque]=Back!$E$3)*(Balanço[Material]=Back!F14349))))</f>
        <v/>
      </c>
    </row>
    <row r="14350" spans="2:7">
      <c r="B14350" s="32">
        <f>SUMIF(Balanço[Estoque],Back!A14350,Balanço[Quantidade])</f>
        <v>0</v>
      </c>
      <c r="G14350" s="32" t="str" cm="1">
        <f t="array" ref="G14350">IF(F14350="","",SUM(_xlfn._xlws.FILTER(Balanço[Quantidade],(Balanço[Estoque]=Back!$E$3)*(Balanço[Material]=Back!F14350))))</f>
        <v/>
      </c>
    </row>
    <row r="14351" spans="2:7">
      <c r="B14351" s="32">
        <f>SUMIF(Balanço[Estoque],Back!A14351,Balanço[Quantidade])</f>
        <v>0</v>
      </c>
      <c r="G14351" s="32" t="str" cm="1">
        <f t="array" ref="G14351">IF(F14351="","",SUM(_xlfn._xlws.FILTER(Balanço[Quantidade],(Balanço[Estoque]=Back!$E$3)*(Balanço[Material]=Back!F14351))))</f>
        <v/>
      </c>
    </row>
    <row r="14352" spans="2:7">
      <c r="B14352" s="32">
        <f>SUMIF(Balanço[Estoque],Back!A14352,Balanço[Quantidade])</f>
        <v>0</v>
      </c>
      <c r="G14352" s="32" t="str" cm="1">
        <f t="array" ref="G14352">IF(F14352="","",SUM(_xlfn._xlws.FILTER(Balanço[Quantidade],(Balanço[Estoque]=Back!$E$3)*(Balanço[Material]=Back!F14352))))</f>
        <v/>
      </c>
    </row>
    <row r="14353" spans="2:7">
      <c r="B14353" s="32">
        <f>SUMIF(Balanço[Estoque],Back!A14353,Balanço[Quantidade])</f>
        <v>0</v>
      </c>
      <c r="G14353" s="32" t="str" cm="1">
        <f t="array" ref="G14353">IF(F14353="","",SUM(_xlfn._xlws.FILTER(Balanço[Quantidade],(Balanço[Estoque]=Back!$E$3)*(Balanço[Material]=Back!F14353))))</f>
        <v/>
      </c>
    </row>
    <row r="14354" spans="2:7">
      <c r="B14354" s="32">
        <f>SUMIF(Balanço[Estoque],Back!A14354,Balanço[Quantidade])</f>
        <v>0</v>
      </c>
      <c r="G14354" s="32" t="str" cm="1">
        <f t="array" ref="G14354">IF(F14354="","",SUM(_xlfn._xlws.FILTER(Balanço[Quantidade],(Balanço[Estoque]=Back!$E$3)*(Balanço[Material]=Back!F14354))))</f>
        <v/>
      </c>
    </row>
    <row r="14355" spans="2:7">
      <c r="B14355" s="32">
        <f>SUMIF(Balanço[Estoque],Back!A14355,Balanço[Quantidade])</f>
        <v>0</v>
      </c>
      <c r="G14355" s="32" t="str" cm="1">
        <f t="array" ref="G14355">IF(F14355="","",SUM(_xlfn._xlws.FILTER(Balanço[Quantidade],(Balanço[Estoque]=Back!$E$3)*(Balanço[Material]=Back!F14355))))</f>
        <v/>
      </c>
    </row>
    <row r="14356" spans="2:7">
      <c r="B14356" s="32">
        <f>SUMIF(Balanço[Estoque],Back!A14356,Balanço[Quantidade])</f>
        <v>0</v>
      </c>
      <c r="G14356" s="32" t="str" cm="1">
        <f t="array" ref="G14356">IF(F14356="","",SUM(_xlfn._xlws.FILTER(Balanço[Quantidade],(Balanço[Estoque]=Back!$E$3)*(Balanço[Material]=Back!F14356))))</f>
        <v/>
      </c>
    </row>
    <row r="14357" spans="2:7">
      <c r="B14357" s="32">
        <f>SUMIF(Balanço[Estoque],Back!A14357,Balanço[Quantidade])</f>
        <v>0</v>
      </c>
      <c r="G14357" s="32" t="str" cm="1">
        <f t="array" ref="G14357">IF(F14357="","",SUM(_xlfn._xlws.FILTER(Balanço[Quantidade],(Balanço[Estoque]=Back!$E$3)*(Balanço[Material]=Back!F14357))))</f>
        <v/>
      </c>
    </row>
    <row r="14358" spans="2:7">
      <c r="B14358" s="32">
        <f>SUMIF(Balanço[Estoque],Back!A14358,Balanço[Quantidade])</f>
        <v>0</v>
      </c>
      <c r="G14358" s="32" t="str" cm="1">
        <f t="array" ref="G14358">IF(F14358="","",SUM(_xlfn._xlws.FILTER(Balanço[Quantidade],(Balanço[Estoque]=Back!$E$3)*(Balanço[Material]=Back!F14358))))</f>
        <v/>
      </c>
    </row>
    <row r="14359" spans="2:7">
      <c r="B14359" s="32">
        <f>SUMIF(Balanço[Estoque],Back!A14359,Balanço[Quantidade])</f>
        <v>0</v>
      </c>
      <c r="G14359" s="32" t="str" cm="1">
        <f t="array" ref="G14359">IF(F14359="","",SUM(_xlfn._xlws.FILTER(Balanço[Quantidade],(Balanço[Estoque]=Back!$E$3)*(Balanço[Material]=Back!F14359))))</f>
        <v/>
      </c>
    </row>
    <row r="14360" spans="2:7">
      <c r="B14360" s="32">
        <f>SUMIF(Balanço[Estoque],Back!A14360,Balanço[Quantidade])</f>
        <v>0</v>
      </c>
      <c r="G14360" s="32" t="str" cm="1">
        <f t="array" ref="G14360">IF(F14360="","",SUM(_xlfn._xlws.FILTER(Balanço[Quantidade],(Balanço[Estoque]=Back!$E$3)*(Balanço[Material]=Back!F14360))))</f>
        <v/>
      </c>
    </row>
    <row r="14361" spans="2:7">
      <c r="B14361" s="32">
        <f>SUMIF(Balanço[Estoque],Back!A14361,Balanço[Quantidade])</f>
        <v>0</v>
      </c>
      <c r="G14361" s="32" t="str" cm="1">
        <f t="array" ref="G14361">IF(F14361="","",SUM(_xlfn._xlws.FILTER(Balanço[Quantidade],(Balanço[Estoque]=Back!$E$3)*(Balanço[Material]=Back!F14361))))</f>
        <v/>
      </c>
    </row>
    <row r="14362" spans="2:7">
      <c r="B14362" s="32">
        <f>SUMIF(Balanço[Estoque],Back!A14362,Balanço[Quantidade])</f>
        <v>0</v>
      </c>
      <c r="G14362" s="32" t="str" cm="1">
        <f t="array" ref="G14362">IF(F14362="","",SUM(_xlfn._xlws.FILTER(Balanço[Quantidade],(Balanço[Estoque]=Back!$E$3)*(Balanço[Material]=Back!F14362))))</f>
        <v/>
      </c>
    </row>
    <row r="14363" spans="2:7">
      <c r="B14363" s="32">
        <f>SUMIF(Balanço[Estoque],Back!A14363,Balanço[Quantidade])</f>
        <v>0</v>
      </c>
      <c r="G14363" s="32" t="str" cm="1">
        <f t="array" ref="G14363">IF(F14363="","",SUM(_xlfn._xlws.FILTER(Balanço[Quantidade],(Balanço[Estoque]=Back!$E$3)*(Balanço[Material]=Back!F14363))))</f>
        <v/>
      </c>
    </row>
    <row r="14364" spans="2:7">
      <c r="B14364" s="32">
        <f>SUMIF(Balanço[Estoque],Back!A14364,Balanço[Quantidade])</f>
        <v>0</v>
      </c>
      <c r="G14364" s="32" t="str" cm="1">
        <f t="array" ref="G14364">IF(F14364="","",SUM(_xlfn._xlws.FILTER(Balanço[Quantidade],(Balanço[Estoque]=Back!$E$3)*(Balanço[Material]=Back!F14364))))</f>
        <v/>
      </c>
    </row>
    <row r="14365" spans="2:7">
      <c r="B14365" s="32">
        <f>SUMIF(Balanço[Estoque],Back!A14365,Balanço[Quantidade])</f>
        <v>0</v>
      </c>
      <c r="G14365" s="32" t="str" cm="1">
        <f t="array" ref="G14365">IF(F14365="","",SUM(_xlfn._xlws.FILTER(Balanço[Quantidade],(Balanço[Estoque]=Back!$E$3)*(Balanço[Material]=Back!F14365))))</f>
        <v/>
      </c>
    </row>
    <row r="14366" spans="2:7">
      <c r="B14366" s="32">
        <f>SUMIF(Balanço[Estoque],Back!A14366,Balanço[Quantidade])</f>
        <v>0</v>
      </c>
      <c r="G14366" s="32" t="str" cm="1">
        <f t="array" ref="G14366">IF(F14366="","",SUM(_xlfn._xlws.FILTER(Balanço[Quantidade],(Balanço[Estoque]=Back!$E$3)*(Balanço[Material]=Back!F14366))))</f>
        <v/>
      </c>
    </row>
    <row r="14367" spans="2:7">
      <c r="B14367" s="32">
        <f>SUMIF(Balanço[Estoque],Back!A14367,Balanço[Quantidade])</f>
        <v>0</v>
      </c>
      <c r="G14367" s="32" t="str" cm="1">
        <f t="array" ref="G14367">IF(F14367="","",SUM(_xlfn._xlws.FILTER(Balanço[Quantidade],(Balanço[Estoque]=Back!$E$3)*(Balanço[Material]=Back!F14367))))</f>
        <v/>
      </c>
    </row>
    <row r="14368" spans="2:7">
      <c r="B14368" s="32">
        <f>SUMIF(Balanço[Estoque],Back!A14368,Balanço[Quantidade])</f>
        <v>0</v>
      </c>
      <c r="G14368" s="32" t="str" cm="1">
        <f t="array" ref="G14368">IF(F14368="","",SUM(_xlfn._xlws.FILTER(Balanço[Quantidade],(Balanço[Estoque]=Back!$E$3)*(Balanço[Material]=Back!F14368))))</f>
        <v/>
      </c>
    </row>
    <row r="14369" spans="2:7">
      <c r="B14369" s="32">
        <f>SUMIF(Balanço[Estoque],Back!A14369,Balanço[Quantidade])</f>
        <v>0</v>
      </c>
      <c r="G14369" s="32" t="str" cm="1">
        <f t="array" ref="G14369">IF(F14369="","",SUM(_xlfn._xlws.FILTER(Balanço[Quantidade],(Balanço[Estoque]=Back!$E$3)*(Balanço[Material]=Back!F14369))))</f>
        <v/>
      </c>
    </row>
    <row r="14370" spans="2:7">
      <c r="B14370" s="32">
        <f>SUMIF(Balanço[Estoque],Back!A14370,Balanço[Quantidade])</f>
        <v>0</v>
      </c>
      <c r="G14370" s="32" t="str" cm="1">
        <f t="array" ref="G14370">IF(F14370="","",SUM(_xlfn._xlws.FILTER(Balanço[Quantidade],(Balanço[Estoque]=Back!$E$3)*(Balanço[Material]=Back!F14370))))</f>
        <v/>
      </c>
    </row>
    <row r="14371" spans="2:7">
      <c r="B14371" s="32">
        <f>SUMIF(Balanço[Estoque],Back!A14371,Balanço[Quantidade])</f>
        <v>0</v>
      </c>
      <c r="G14371" s="32" t="str" cm="1">
        <f t="array" ref="G14371">IF(F14371="","",SUM(_xlfn._xlws.FILTER(Balanço[Quantidade],(Balanço[Estoque]=Back!$E$3)*(Balanço[Material]=Back!F14371))))</f>
        <v/>
      </c>
    </row>
    <row r="14372" spans="2:7">
      <c r="B14372" s="32">
        <f>SUMIF(Balanço[Estoque],Back!A14372,Balanço[Quantidade])</f>
        <v>0</v>
      </c>
      <c r="G14372" s="32" t="str" cm="1">
        <f t="array" ref="G14372">IF(F14372="","",SUM(_xlfn._xlws.FILTER(Balanço[Quantidade],(Balanço[Estoque]=Back!$E$3)*(Balanço[Material]=Back!F14372))))</f>
        <v/>
      </c>
    </row>
    <row r="14373" spans="2:7">
      <c r="B14373" s="32">
        <f>SUMIF(Balanço[Estoque],Back!A14373,Balanço[Quantidade])</f>
        <v>0</v>
      </c>
      <c r="G14373" s="32" t="str" cm="1">
        <f t="array" ref="G14373">IF(F14373="","",SUM(_xlfn._xlws.FILTER(Balanço[Quantidade],(Balanço[Estoque]=Back!$E$3)*(Balanço[Material]=Back!F14373))))</f>
        <v/>
      </c>
    </row>
    <row r="14374" spans="2:7">
      <c r="B14374" s="32">
        <f>SUMIF(Balanço[Estoque],Back!A14374,Balanço[Quantidade])</f>
        <v>0</v>
      </c>
      <c r="G14374" s="32" t="str" cm="1">
        <f t="array" ref="G14374">IF(F14374="","",SUM(_xlfn._xlws.FILTER(Balanço[Quantidade],(Balanço[Estoque]=Back!$E$3)*(Balanço[Material]=Back!F14374))))</f>
        <v/>
      </c>
    </row>
    <row r="14375" spans="2:7">
      <c r="B14375" s="32">
        <f>SUMIF(Balanço[Estoque],Back!A14375,Balanço[Quantidade])</f>
        <v>0</v>
      </c>
      <c r="G14375" s="32" t="str" cm="1">
        <f t="array" ref="G14375">IF(F14375="","",SUM(_xlfn._xlws.FILTER(Balanço[Quantidade],(Balanço[Estoque]=Back!$E$3)*(Balanço[Material]=Back!F14375))))</f>
        <v/>
      </c>
    </row>
    <row r="14376" spans="2:7">
      <c r="B14376" s="32">
        <f>SUMIF(Balanço[Estoque],Back!A14376,Balanço[Quantidade])</f>
        <v>0</v>
      </c>
      <c r="G14376" s="32" t="str" cm="1">
        <f t="array" ref="G14376">IF(F14376="","",SUM(_xlfn._xlws.FILTER(Balanço[Quantidade],(Balanço[Estoque]=Back!$E$3)*(Balanço[Material]=Back!F14376))))</f>
        <v/>
      </c>
    </row>
    <row r="14377" spans="2:7">
      <c r="B14377" s="32">
        <f>SUMIF(Balanço[Estoque],Back!A14377,Balanço[Quantidade])</f>
        <v>0</v>
      </c>
      <c r="G14377" s="32" t="str" cm="1">
        <f t="array" ref="G14377">IF(F14377="","",SUM(_xlfn._xlws.FILTER(Balanço[Quantidade],(Balanço[Estoque]=Back!$E$3)*(Balanço[Material]=Back!F14377))))</f>
        <v/>
      </c>
    </row>
    <row r="14378" spans="2:7">
      <c r="B14378" s="32">
        <f>SUMIF(Balanço[Estoque],Back!A14378,Balanço[Quantidade])</f>
        <v>0</v>
      </c>
      <c r="G14378" s="32" t="str" cm="1">
        <f t="array" ref="G14378">IF(F14378="","",SUM(_xlfn._xlws.FILTER(Balanço[Quantidade],(Balanço[Estoque]=Back!$E$3)*(Balanço[Material]=Back!F14378))))</f>
        <v/>
      </c>
    </row>
    <row r="14379" spans="2:7">
      <c r="B14379" s="32">
        <f>SUMIF(Balanço[Estoque],Back!A14379,Balanço[Quantidade])</f>
        <v>0</v>
      </c>
      <c r="G14379" s="32" t="str" cm="1">
        <f t="array" ref="G14379">IF(F14379="","",SUM(_xlfn._xlws.FILTER(Balanço[Quantidade],(Balanço[Estoque]=Back!$E$3)*(Balanço[Material]=Back!F14379))))</f>
        <v/>
      </c>
    </row>
    <row r="14380" spans="2:7">
      <c r="B14380" s="32">
        <f>SUMIF(Balanço[Estoque],Back!A14380,Balanço[Quantidade])</f>
        <v>0</v>
      </c>
      <c r="G14380" s="32" t="str" cm="1">
        <f t="array" ref="G14380">IF(F14380="","",SUM(_xlfn._xlws.FILTER(Balanço[Quantidade],(Balanço[Estoque]=Back!$E$3)*(Balanço[Material]=Back!F14380))))</f>
        <v/>
      </c>
    </row>
    <row r="14381" spans="2:7">
      <c r="B14381" s="32">
        <f>SUMIF(Balanço[Estoque],Back!A14381,Balanço[Quantidade])</f>
        <v>0</v>
      </c>
      <c r="G14381" s="32" t="str" cm="1">
        <f t="array" ref="G14381">IF(F14381="","",SUM(_xlfn._xlws.FILTER(Balanço[Quantidade],(Balanço[Estoque]=Back!$E$3)*(Balanço[Material]=Back!F14381))))</f>
        <v/>
      </c>
    </row>
    <row r="14382" spans="2:7">
      <c r="B14382" s="32">
        <f>SUMIF(Balanço[Estoque],Back!A14382,Balanço[Quantidade])</f>
        <v>0</v>
      </c>
      <c r="G14382" s="32" t="str" cm="1">
        <f t="array" ref="G14382">IF(F14382="","",SUM(_xlfn._xlws.FILTER(Balanço[Quantidade],(Balanço[Estoque]=Back!$E$3)*(Balanço[Material]=Back!F14382))))</f>
        <v/>
      </c>
    </row>
    <row r="14383" spans="2:7">
      <c r="B14383" s="32">
        <f>SUMIF(Balanço[Estoque],Back!A14383,Balanço[Quantidade])</f>
        <v>0</v>
      </c>
      <c r="G14383" s="32" t="str" cm="1">
        <f t="array" ref="G14383">IF(F14383="","",SUM(_xlfn._xlws.FILTER(Balanço[Quantidade],(Balanço[Estoque]=Back!$E$3)*(Balanço[Material]=Back!F14383))))</f>
        <v/>
      </c>
    </row>
    <row r="14384" spans="2:7">
      <c r="B14384" s="32">
        <f>SUMIF(Balanço[Estoque],Back!A14384,Balanço[Quantidade])</f>
        <v>0</v>
      </c>
      <c r="G14384" s="32" t="str" cm="1">
        <f t="array" ref="G14384">IF(F14384="","",SUM(_xlfn._xlws.FILTER(Balanço[Quantidade],(Balanço[Estoque]=Back!$E$3)*(Balanço[Material]=Back!F14384))))</f>
        <v/>
      </c>
    </row>
    <row r="14385" spans="2:7">
      <c r="B14385" s="32">
        <f>SUMIF(Balanço[Estoque],Back!A14385,Balanço[Quantidade])</f>
        <v>0</v>
      </c>
      <c r="G14385" s="32" t="str" cm="1">
        <f t="array" ref="G14385">IF(F14385="","",SUM(_xlfn._xlws.FILTER(Balanço[Quantidade],(Balanço[Estoque]=Back!$E$3)*(Balanço[Material]=Back!F14385))))</f>
        <v/>
      </c>
    </row>
    <row r="14386" spans="2:7">
      <c r="B14386" s="32">
        <f>SUMIF(Balanço[Estoque],Back!A14386,Balanço[Quantidade])</f>
        <v>0</v>
      </c>
      <c r="G14386" s="32" t="str" cm="1">
        <f t="array" ref="G14386">IF(F14386="","",SUM(_xlfn._xlws.FILTER(Balanço[Quantidade],(Balanço[Estoque]=Back!$E$3)*(Balanço[Material]=Back!F14386))))</f>
        <v/>
      </c>
    </row>
    <row r="14387" spans="2:7">
      <c r="B14387" s="32">
        <f>SUMIF(Balanço[Estoque],Back!A14387,Balanço[Quantidade])</f>
        <v>0</v>
      </c>
      <c r="G14387" s="32" t="str" cm="1">
        <f t="array" ref="G14387">IF(F14387="","",SUM(_xlfn._xlws.FILTER(Balanço[Quantidade],(Balanço[Estoque]=Back!$E$3)*(Balanço[Material]=Back!F14387))))</f>
        <v/>
      </c>
    </row>
    <row r="14388" spans="2:7">
      <c r="B14388" s="32">
        <f>SUMIF(Balanço[Estoque],Back!A14388,Balanço[Quantidade])</f>
        <v>0</v>
      </c>
      <c r="G14388" s="32" t="str" cm="1">
        <f t="array" ref="G14388">IF(F14388="","",SUM(_xlfn._xlws.FILTER(Balanço[Quantidade],(Balanço[Estoque]=Back!$E$3)*(Balanço[Material]=Back!F14388))))</f>
        <v/>
      </c>
    </row>
    <row r="14389" spans="2:7">
      <c r="B14389" s="32">
        <f>SUMIF(Balanço[Estoque],Back!A14389,Balanço[Quantidade])</f>
        <v>0</v>
      </c>
      <c r="G14389" s="32" t="str" cm="1">
        <f t="array" ref="G14389">IF(F14389="","",SUM(_xlfn._xlws.FILTER(Balanço[Quantidade],(Balanço[Estoque]=Back!$E$3)*(Balanço[Material]=Back!F14389))))</f>
        <v/>
      </c>
    </row>
    <row r="14390" spans="2:7">
      <c r="B14390" s="32">
        <f>SUMIF(Balanço[Estoque],Back!A14390,Balanço[Quantidade])</f>
        <v>0</v>
      </c>
      <c r="G14390" s="32" t="str" cm="1">
        <f t="array" ref="G14390">IF(F14390="","",SUM(_xlfn._xlws.FILTER(Balanço[Quantidade],(Balanço[Estoque]=Back!$E$3)*(Balanço[Material]=Back!F14390))))</f>
        <v/>
      </c>
    </row>
    <row r="14391" spans="2:7">
      <c r="B14391" s="32">
        <f>SUMIF(Balanço[Estoque],Back!A14391,Balanço[Quantidade])</f>
        <v>0</v>
      </c>
      <c r="G14391" s="32" t="str" cm="1">
        <f t="array" ref="G14391">IF(F14391="","",SUM(_xlfn._xlws.FILTER(Balanço[Quantidade],(Balanço[Estoque]=Back!$E$3)*(Balanço[Material]=Back!F14391))))</f>
        <v/>
      </c>
    </row>
    <row r="14392" spans="2:7">
      <c r="B14392" s="32">
        <f>SUMIF(Balanço[Estoque],Back!A14392,Balanço[Quantidade])</f>
        <v>0</v>
      </c>
      <c r="G14392" s="32" t="str" cm="1">
        <f t="array" ref="G14392">IF(F14392="","",SUM(_xlfn._xlws.FILTER(Balanço[Quantidade],(Balanço[Estoque]=Back!$E$3)*(Balanço[Material]=Back!F14392))))</f>
        <v/>
      </c>
    </row>
    <row r="14393" spans="2:7">
      <c r="B14393" s="32">
        <f>SUMIF(Balanço[Estoque],Back!A14393,Balanço[Quantidade])</f>
        <v>0</v>
      </c>
      <c r="G14393" s="32" t="str" cm="1">
        <f t="array" ref="G14393">IF(F14393="","",SUM(_xlfn._xlws.FILTER(Balanço[Quantidade],(Balanço[Estoque]=Back!$E$3)*(Balanço[Material]=Back!F14393))))</f>
        <v/>
      </c>
    </row>
    <row r="14394" spans="2:7">
      <c r="B14394" s="32">
        <f>SUMIF(Balanço[Estoque],Back!A14394,Balanço[Quantidade])</f>
        <v>0</v>
      </c>
      <c r="G14394" s="32" t="str" cm="1">
        <f t="array" ref="G14394">IF(F14394="","",SUM(_xlfn._xlws.FILTER(Balanço[Quantidade],(Balanço[Estoque]=Back!$E$3)*(Balanço[Material]=Back!F14394))))</f>
        <v/>
      </c>
    </row>
    <row r="14395" spans="2:7">
      <c r="B14395" s="32">
        <f>SUMIF(Balanço[Estoque],Back!A14395,Balanço[Quantidade])</f>
        <v>0</v>
      </c>
      <c r="G14395" s="32" t="str" cm="1">
        <f t="array" ref="G14395">IF(F14395="","",SUM(_xlfn._xlws.FILTER(Balanço[Quantidade],(Balanço[Estoque]=Back!$E$3)*(Balanço[Material]=Back!F14395))))</f>
        <v/>
      </c>
    </row>
    <row r="14396" spans="2:7">
      <c r="B14396" s="32">
        <f>SUMIF(Balanço[Estoque],Back!A14396,Balanço[Quantidade])</f>
        <v>0</v>
      </c>
      <c r="G14396" s="32" t="str" cm="1">
        <f t="array" ref="G14396">IF(F14396="","",SUM(_xlfn._xlws.FILTER(Balanço[Quantidade],(Balanço[Estoque]=Back!$E$3)*(Balanço[Material]=Back!F14396))))</f>
        <v/>
      </c>
    </row>
    <row r="14397" spans="2:7">
      <c r="B14397" s="32">
        <f>SUMIF(Balanço[Estoque],Back!A14397,Balanço[Quantidade])</f>
        <v>0</v>
      </c>
      <c r="G14397" s="32" t="str" cm="1">
        <f t="array" ref="G14397">IF(F14397="","",SUM(_xlfn._xlws.FILTER(Balanço[Quantidade],(Balanço[Estoque]=Back!$E$3)*(Balanço[Material]=Back!F14397))))</f>
        <v/>
      </c>
    </row>
    <row r="14398" spans="2:7">
      <c r="B14398" s="32">
        <f>SUMIF(Balanço[Estoque],Back!A14398,Balanço[Quantidade])</f>
        <v>0</v>
      </c>
      <c r="G14398" s="32" t="str" cm="1">
        <f t="array" ref="G14398">IF(F14398="","",SUM(_xlfn._xlws.FILTER(Balanço[Quantidade],(Balanço[Estoque]=Back!$E$3)*(Balanço[Material]=Back!F14398))))</f>
        <v/>
      </c>
    </row>
    <row r="14399" spans="2:7">
      <c r="B14399" s="32">
        <f>SUMIF(Balanço[Estoque],Back!A14399,Balanço[Quantidade])</f>
        <v>0</v>
      </c>
      <c r="G14399" s="32" t="str" cm="1">
        <f t="array" ref="G14399">IF(F14399="","",SUM(_xlfn._xlws.FILTER(Balanço[Quantidade],(Balanço[Estoque]=Back!$E$3)*(Balanço[Material]=Back!F14399))))</f>
        <v/>
      </c>
    </row>
    <row r="14400" spans="2:7">
      <c r="B14400" s="32">
        <f>SUMIF(Balanço[Estoque],Back!A14400,Balanço[Quantidade])</f>
        <v>0</v>
      </c>
      <c r="G14400" s="32" t="str" cm="1">
        <f t="array" ref="G14400">IF(F14400="","",SUM(_xlfn._xlws.FILTER(Balanço[Quantidade],(Balanço[Estoque]=Back!$E$3)*(Balanço[Material]=Back!F14400))))</f>
        <v/>
      </c>
    </row>
    <row r="14401" spans="2:7">
      <c r="B14401" s="32">
        <f>SUMIF(Balanço[Estoque],Back!A14401,Balanço[Quantidade])</f>
        <v>0</v>
      </c>
      <c r="G14401" s="32" t="str" cm="1">
        <f t="array" ref="G14401">IF(F14401="","",SUM(_xlfn._xlws.FILTER(Balanço[Quantidade],(Balanço[Estoque]=Back!$E$3)*(Balanço[Material]=Back!F14401))))</f>
        <v/>
      </c>
    </row>
    <row r="14402" spans="2:7">
      <c r="B14402" s="32">
        <f>SUMIF(Balanço[Estoque],Back!A14402,Balanço[Quantidade])</f>
        <v>0</v>
      </c>
      <c r="G14402" s="32" t="str" cm="1">
        <f t="array" ref="G14402">IF(F14402="","",SUM(_xlfn._xlws.FILTER(Balanço[Quantidade],(Balanço[Estoque]=Back!$E$3)*(Balanço[Material]=Back!F14402))))</f>
        <v/>
      </c>
    </row>
    <row r="14403" spans="2:7">
      <c r="B14403" s="32">
        <f>SUMIF(Balanço[Estoque],Back!A14403,Balanço[Quantidade])</f>
        <v>0</v>
      </c>
      <c r="G14403" s="32" t="str" cm="1">
        <f t="array" ref="G14403">IF(F14403="","",SUM(_xlfn._xlws.FILTER(Balanço[Quantidade],(Balanço[Estoque]=Back!$E$3)*(Balanço[Material]=Back!F14403))))</f>
        <v/>
      </c>
    </row>
    <row r="14404" spans="2:7">
      <c r="B14404" s="32">
        <f>SUMIF(Balanço[Estoque],Back!A14404,Balanço[Quantidade])</f>
        <v>0</v>
      </c>
      <c r="G14404" s="32" t="str" cm="1">
        <f t="array" ref="G14404">IF(F14404="","",SUM(_xlfn._xlws.FILTER(Balanço[Quantidade],(Balanço[Estoque]=Back!$E$3)*(Balanço[Material]=Back!F14404))))</f>
        <v/>
      </c>
    </row>
    <row r="14405" spans="2:7">
      <c r="B14405" s="32">
        <f>SUMIF(Balanço[Estoque],Back!A14405,Balanço[Quantidade])</f>
        <v>0</v>
      </c>
      <c r="G14405" s="32" t="str" cm="1">
        <f t="array" ref="G14405">IF(F14405="","",SUM(_xlfn._xlws.FILTER(Balanço[Quantidade],(Balanço[Estoque]=Back!$E$3)*(Balanço[Material]=Back!F14405))))</f>
        <v/>
      </c>
    </row>
    <row r="14406" spans="2:7">
      <c r="B14406" s="32">
        <f>SUMIF(Balanço[Estoque],Back!A14406,Balanço[Quantidade])</f>
        <v>0</v>
      </c>
      <c r="G14406" s="32" t="str" cm="1">
        <f t="array" ref="G14406">IF(F14406="","",SUM(_xlfn._xlws.FILTER(Balanço[Quantidade],(Balanço[Estoque]=Back!$E$3)*(Balanço[Material]=Back!F14406))))</f>
        <v/>
      </c>
    </row>
    <row r="14407" spans="2:7">
      <c r="B14407" s="32">
        <f>SUMIF(Balanço[Estoque],Back!A14407,Balanço[Quantidade])</f>
        <v>0</v>
      </c>
      <c r="G14407" s="32" t="str" cm="1">
        <f t="array" ref="G14407">IF(F14407="","",SUM(_xlfn._xlws.FILTER(Balanço[Quantidade],(Balanço[Estoque]=Back!$E$3)*(Balanço[Material]=Back!F14407))))</f>
        <v/>
      </c>
    </row>
    <row r="14408" spans="2:7">
      <c r="B14408" s="32">
        <f>SUMIF(Balanço[Estoque],Back!A14408,Balanço[Quantidade])</f>
        <v>0</v>
      </c>
      <c r="G14408" s="32" t="str" cm="1">
        <f t="array" ref="G14408">IF(F14408="","",SUM(_xlfn._xlws.FILTER(Balanço[Quantidade],(Balanço[Estoque]=Back!$E$3)*(Balanço[Material]=Back!F14408))))</f>
        <v/>
      </c>
    </row>
    <row r="14409" spans="2:7">
      <c r="B14409" s="32">
        <f>SUMIF(Balanço[Estoque],Back!A14409,Balanço[Quantidade])</f>
        <v>0</v>
      </c>
      <c r="G14409" s="32" t="str" cm="1">
        <f t="array" ref="G14409">IF(F14409="","",SUM(_xlfn._xlws.FILTER(Balanço[Quantidade],(Balanço[Estoque]=Back!$E$3)*(Balanço[Material]=Back!F14409))))</f>
        <v/>
      </c>
    </row>
    <row r="14410" spans="2:7">
      <c r="B14410" s="32">
        <f>SUMIF(Balanço[Estoque],Back!A14410,Balanço[Quantidade])</f>
        <v>0</v>
      </c>
      <c r="G14410" s="32" t="str" cm="1">
        <f t="array" ref="G14410">IF(F14410="","",SUM(_xlfn._xlws.FILTER(Balanço[Quantidade],(Balanço[Estoque]=Back!$E$3)*(Balanço[Material]=Back!F14410))))</f>
        <v/>
      </c>
    </row>
    <row r="14411" spans="2:7">
      <c r="B14411" s="32">
        <f>SUMIF(Balanço[Estoque],Back!A14411,Balanço[Quantidade])</f>
        <v>0</v>
      </c>
      <c r="G14411" s="32" t="str" cm="1">
        <f t="array" ref="G14411">IF(F14411="","",SUM(_xlfn._xlws.FILTER(Balanço[Quantidade],(Balanço[Estoque]=Back!$E$3)*(Balanço[Material]=Back!F14411))))</f>
        <v/>
      </c>
    </row>
    <row r="14412" spans="2:7">
      <c r="B14412" s="32">
        <f>SUMIF(Balanço[Estoque],Back!A14412,Balanço[Quantidade])</f>
        <v>0</v>
      </c>
      <c r="G14412" s="32" t="str" cm="1">
        <f t="array" ref="G14412">IF(F14412="","",SUM(_xlfn._xlws.FILTER(Balanço[Quantidade],(Balanço[Estoque]=Back!$E$3)*(Balanço[Material]=Back!F14412))))</f>
        <v/>
      </c>
    </row>
    <row r="14413" spans="2:7">
      <c r="B14413" s="32">
        <f>SUMIF(Balanço[Estoque],Back!A14413,Balanço[Quantidade])</f>
        <v>0</v>
      </c>
      <c r="G14413" s="32" t="str" cm="1">
        <f t="array" ref="G14413">IF(F14413="","",SUM(_xlfn._xlws.FILTER(Balanço[Quantidade],(Balanço[Estoque]=Back!$E$3)*(Balanço[Material]=Back!F14413))))</f>
        <v/>
      </c>
    </row>
    <row r="14414" spans="2:7">
      <c r="B14414" s="32">
        <f>SUMIF(Balanço[Estoque],Back!A14414,Balanço[Quantidade])</f>
        <v>0</v>
      </c>
      <c r="G14414" s="32" t="str" cm="1">
        <f t="array" ref="G14414">IF(F14414="","",SUM(_xlfn._xlws.FILTER(Balanço[Quantidade],(Balanço[Estoque]=Back!$E$3)*(Balanço[Material]=Back!F14414))))</f>
        <v/>
      </c>
    </row>
    <row r="14415" spans="2:7">
      <c r="B14415" s="32">
        <f>SUMIF(Balanço[Estoque],Back!A14415,Balanço[Quantidade])</f>
        <v>0</v>
      </c>
      <c r="G14415" s="32" t="str" cm="1">
        <f t="array" ref="G14415">IF(F14415="","",SUM(_xlfn._xlws.FILTER(Balanço[Quantidade],(Balanço[Estoque]=Back!$E$3)*(Balanço[Material]=Back!F14415))))</f>
        <v/>
      </c>
    </row>
    <row r="14416" spans="2:7">
      <c r="B14416" s="32">
        <f>SUMIF(Balanço[Estoque],Back!A14416,Balanço[Quantidade])</f>
        <v>0</v>
      </c>
      <c r="G14416" s="32" t="str" cm="1">
        <f t="array" ref="G14416">IF(F14416="","",SUM(_xlfn._xlws.FILTER(Balanço[Quantidade],(Balanço[Estoque]=Back!$E$3)*(Balanço[Material]=Back!F14416))))</f>
        <v/>
      </c>
    </row>
    <row r="14417" spans="2:7">
      <c r="B14417" s="32">
        <f>SUMIF(Balanço[Estoque],Back!A14417,Balanço[Quantidade])</f>
        <v>0</v>
      </c>
      <c r="G14417" s="32" t="str" cm="1">
        <f t="array" ref="G14417">IF(F14417="","",SUM(_xlfn._xlws.FILTER(Balanço[Quantidade],(Balanço[Estoque]=Back!$E$3)*(Balanço[Material]=Back!F14417))))</f>
        <v/>
      </c>
    </row>
    <row r="14418" spans="2:7">
      <c r="B14418" s="32">
        <f>SUMIF(Balanço[Estoque],Back!A14418,Balanço[Quantidade])</f>
        <v>0</v>
      </c>
      <c r="G14418" s="32" t="str" cm="1">
        <f t="array" ref="G14418">IF(F14418="","",SUM(_xlfn._xlws.FILTER(Balanço[Quantidade],(Balanço[Estoque]=Back!$E$3)*(Balanço[Material]=Back!F14418))))</f>
        <v/>
      </c>
    </row>
    <row r="14419" spans="2:7">
      <c r="B14419" s="32">
        <f>SUMIF(Balanço[Estoque],Back!A14419,Balanço[Quantidade])</f>
        <v>0</v>
      </c>
      <c r="G14419" s="32" t="str" cm="1">
        <f t="array" ref="G14419">IF(F14419="","",SUM(_xlfn._xlws.FILTER(Balanço[Quantidade],(Balanço[Estoque]=Back!$E$3)*(Balanço[Material]=Back!F14419))))</f>
        <v/>
      </c>
    </row>
    <row r="14420" spans="2:7">
      <c r="B14420" s="32">
        <f>SUMIF(Balanço[Estoque],Back!A14420,Balanço[Quantidade])</f>
        <v>0</v>
      </c>
      <c r="G14420" s="32" t="str" cm="1">
        <f t="array" ref="G14420">IF(F14420="","",SUM(_xlfn._xlws.FILTER(Balanço[Quantidade],(Balanço[Estoque]=Back!$E$3)*(Balanço[Material]=Back!F14420))))</f>
        <v/>
      </c>
    </row>
    <row r="14421" spans="2:7">
      <c r="B14421" s="32">
        <f>SUMIF(Balanço[Estoque],Back!A14421,Balanço[Quantidade])</f>
        <v>0</v>
      </c>
      <c r="G14421" s="32" t="str" cm="1">
        <f t="array" ref="G14421">IF(F14421="","",SUM(_xlfn._xlws.FILTER(Balanço[Quantidade],(Balanço[Estoque]=Back!$E$3)*(Balanço[Material]=Back!F14421))))</f>
        <v/>
      </c>
    </row>
    <row r="14422" spans="2:7">
      <c r="B14422" s="32">
        <f>SUMIF(Balanço[Estoque],Back!A14422,Balanço[Quantidade])</f>
        <v>0</v>
      </c>
      <c r="G14422" s="32" t="str" cm="1">
        <f t="array" ref="G14422">IF(F14422="","",SUM(_xlfn._xlws.FILTER(Balanço[Quantidade],(Balanço[Estoque]=Back!$E$3)*(Balanço[Material]=Back!F14422))))</f>
        <v/>
      </c>
    </row>
    <row r="14423" spans="2:7">
      <c r="B14423" s="32">
        <f>SUMIF(Balanço[Estoque],Back!A14423,Balanço[Quantidade])</f>
        <v>0</v>
      </c>
      <c r="G14423" s="32" t="str" cm="1">
        <f t="array" ref="G14423">IF(F14423="","",SUM(_xlfn._xlws.FILTER(Balanço[Quantidade],(Balanço[Estoque]=Back!$E$3)*(Balanço[Material]=Back!F14423))))</f>
        <v/>
      </c>
    </row>
    <row r="14424" spans="2:7">
      <c r="B14424" s="32">
        <f>SUMIF(Balanço[Estoque],Back!A14424,Balanço[Quantidade])</f>
        <v>0</v>
      </c>
      <c r="G14424" s="32" t="str" cm="1">
        <f t="array" ref="G14424">IF(F14424="","",SUM(_xlfn._xlws.FILTER(Balanço[Quantidade],(Balanço[Estoque]=Back!$E$3)*(Balanço[Material]=Back!F14424))))</f>
        <v/>
      </c>
    </row>
    <row r="14425" spans="2:7">
      <c r="B14425" s="32">
        <f>SUMIF(Balanço[Estoque],Back!A14425,Balanço[Quantidade])</f>
        <v>0</v>
      </c>
      <c r="G14425" s="32" t="str" cm="1">
        <f t="array" ref="G14425">IF(F14425="","",SUM(_xlfn._xlws.FILTER(Balanço[Quantidade],(Balanço[Estoque]=Back!$E$3)*(Balanço[Material]=Back!F14425))))</f>
        <v/>
      </c>
    </row>
    <row r="14426" spans="2:7">
      <c r="B14426" s="32">
        <f>SUMIF(Balanço[Estoque],Back!A14426,Balanço[Quantidade])</f>
        <v>0</v>
      </c>
      <c r="G14426" s="32" t="str" cm="1">
        <f t="array" ref="G14426">IF(F14426="","",SUM(_xlfn._xlws.FILTER(Balanço[Quantidade],(Balanço[Estoque]=Back!$E$3)*(Balanço[Material]=Back!F14426))))</f>
        <v/>
      </c>
    </row>
    <row r="14427" spans="2:7">
      <c r="B14427" s="32">
        <f>SUMIF(Balanço[Estoque],Back!A14427,Balanço[Quantidade])</f>
        <v>0</v>
      </c>
      <c r="G14427" s="32" t="str" cm="1">
        <f t="array" ref="G14427">IF(F14427="","",SUM(_xlfn._xlws.FILTER(Balanço[Quantidade],(Balanço[Estoque]=Back!$E$3)*(Balanço[Material]=Back!F14427))))</f>
        <v/>
      </c>
    </row>
    <row r="14428" spans="2:7">
      <c r="B14428" s="32">
        <f>SUMIF(Balanço[Estoque],Back!A14428,Balanço[Quantidade])</f>
        <v>0</v>
      </c>
      <c r="G14428" s="32" t="str" cm="1">
        <f t="array" ref="G14428">IF(F14428="","",SUM(_xlfn._xlws.FILTER(Balanço[Quantidade],(Balanço[Estoque]=Back!$E$3)*(Balanço[Material]=Back!F14428))))</f>
        <v/>
      </c>
    </row>
    <row r="14429" spans="2:7">
      <c r="B14429" s="32">
        <f>SUMIF(Balanço[Estoque],Back!A14429,Balanço[Quantidade])</f>
        <v>0</v>
      </c>
      <c r="G14429" s="32" t="str" cm="1">
        <f t="array" ref="G14429">IF(F14429="","",SUM(_xlfn._xlws.FILTER(Balanço[Quantidade],(Balanço[Estoque]=Back!$E$3)*(Balanço[Material]=Back!F14429))))</f>
        <v/>
      </c>
    </row>
    <row r="14430" spans="2:7">
      <c r="B14430" s="32">
        <f>SUMIF(Balanço[Estoque],Back!A14430,Balanço[Quantidade])</f>
        <v>0</v>
      </c>
      <c r="G14430" s="32" t="str" cm="1">
        <f t="array" ref="G14430">IF(F14430="","",SUM(_xlfn._xlws.FILTER(Balanço[Quantidade],(Balanço[Estoque]=Back!$E$3)*(Balanço[Material]=Back!F14430))))</f>
        <v/>
      </c>
    </row>
    <row r="14431" spans="2:7">
      <c r="B14431" s="32">
        <f>SUMIF(Balanço[Estoque],Back!A14431,Balanço[Quantidade])</f>
        <v>0</v>
      </c>
      <c r="G14431" s="32" t="str" cm="1">
        <f t="array" ref="G14431">IF(F14431="","",SUM(_xlfn._xlws.FILTER(Balanço[Quantidade],(Balanço[Estoque]=Back!$E$3)*(Balanço[Material]=Back!F14431))))</f>
        <v/>
      </c>
    </row>
    <row r="14432" spans="2:7">
      <c r="B14432" s="32">
        <f>SUMIF(Balanço[Estoque],Back!A14432,Balanço[Quantidade])</f>
        <v>0</v>
      </c>
      <c r="G14432" s="32" t="str" cm="1">
        <f t="array" ref="G14432">IF(F14432="","",SUM(_xlfn._xlws.FILTER(Balanço[Quantidade],(Balanço[Estoque]=Back!$E$3)*(Balanço[Material]=Back!F14432))))</f>
        <v/>
      </c>
    </row>
    <row r="14433" spans="2:7">
      <c r="B14433" s="32">
        <f>SUMIF(Balanço[Estoque],Back!A14433,Balanço[Quantidade])</f>
        <v>0</v>
      </c>
      <c r="G14433" s="32" t="str" cm="1">
        <f t="array" ref="G14433">IF(F14433="","",SUM(_xlfn._xlws.FILTER(Balanço[Quantidade],(Balanço[Estoque]=Back!$E$3)*(Balanço[Material]=Back!F14433))))</f>
        <v/>
      </c>
    </row>
    <row r="14434" spans="2:7">
      <c r="B14434" s="32">
        <f>SUMIF(Balanço[Estoque],Back!A14434,Balanço[Quantidade])</f>
        <v>0</v>
      </c>
      <c r="G14434" s="32" t="str" cm="1">
        <f t="array" ref="G14434">IF(F14434="","",SUM(_xlfn._xlws.FILTER(Balanço[Quantidade],(Balanço[Estoque]=Back!$E$3)*(Balanço[Material]=Back!F14434))))</f>
        <v/>
      </c>
    </row>
    <row r="14435" spans="2:7">
      <c r="B14435" s="32">
        <f>SUMIF(Balanço[Estoque],Back!A14435,Balanço[Quantidade])</f>
        <v>0</v>
      </c>
      <c r="G14435" s="32" t="str" cm="1">
        <f t="array" ref="G14435">IF(F14435="","",SUM(_xlfn._xlws.FILTER(Balanço[Quantidade],(Balanço[Estoque]=Back!$E$3)*(Balanço[Material]=Back!F14435))))</f>
        <v/>
      </c>
    </row>
    <row r="14436" spans="2:7">
      <c r="B14436" s="32">
        <f>SUMIF(Balanço[Estoque],Back!A14436,Balanço[Quantidade])</f>
        <v>0</v>
      </c>
      <c r="G14436" s="32" t="str" cm="1">
        <f t="array" ref="G14436">IF(F14436="","",SUM(_xlfn._xlws.FILTER(Balanço[Quantidade],(Balanço[Estoque]=Back!$E$3)*(Balanço[Material]=Back!F14436))))</f>
        <v/>
      </c>
    </row>
    <row r="14437" spans="2:7">
      <c r="B14437" s="32">
        <f>SUMIF(Balanço[Estoque],Back!A14437,Balanço[Quantidade])</f>
        <v>0</v>
      </c>
      <c r="G14437" s="32" t="str" cm="1">
        <f t="array" ref="G14437">IF(F14437="","",SUM(_xlfn._xlws.FILTER(Balanço[Quantidade],(Balanço[Estoque]=Back!$E$3)*(Balanço[Material]=Back!F14437))))</f>
        <v/>
      </c>
    </row>
    <row r="14438" spans="2:7">
      <c r="B14438" s="32">
        <f>SUMIF(Balanço[Estoque],Back!A14438,Balanço[Quantidade])</f>
        <v>0</v>
      </c>
      <c r="G14438" s="32" t="str" cm="1">
        <f t="array" ref="G14438">IF(F14438="","",SUM(_xlfn._xlws.FILTER(Balanço[Quantidade],(Balanço[Estoque]=Back!$E$3)*(Balanço[Material]=Back!F14438))))</f>
        <v/>
      </c>
    </row>
    <row r="14439" spans="2:7">
      <c r="B14439" s="32">
        <f>SUMIF(Balanço[Estoque],Back!A14439,Balanço[Quantidade])</f>
        <v>0</v>
      </c>
      <c r="G14439" s="32" t="str" cm="1">
        <f t="array" ref="G14439">IF(F14439="","",SUM(_xlfn._xlws.FILTER(Balanço[Quantidade],(Balanço[Estoque]=Back!$E$3)*(Balanço[Material]=Back!F14439))))</f>
        <v/>
      </c>
    </row>
    <row r="14440" spans="2:7">
      <c r="B14440" s="32">
        <f>SUMIF(Balanço[Estoque],Back!A14440,Balanço[Quantidade])</f>
        <v>0</v>
      </c>
      <c r="G14440" s="32" t="str" cm="1">
        <f t="array" ref="G14440">IF(F14440="","",SUM(_xlfn._xlws.FILTER(Balanço[Quantidade],(Balanço[Estoque]=Back!$E$3)*(Balanço[Material]=Back!F14440))))</f>
        <v/>
      </c>
    </row>
    <row r="14441" spans="2:7">
      <c r="B14441" s="32">
        <f>SUMIF(Balanço[Estoque],Back!A14441,Balanço[Quantidade])</f>
        <v>0</v>
      </c>
      <c r="G14441" s="32" t="str" cm="1">
        <f t="array" ref="G14441">IF(F14441="","",SUM(_xlfn._xlws.FILTER(Balanço[Quantidade],(Balanço[Estoque]=Back!$E$3)*(Balanço[Material]=Back!F14441))))</f>
        <v/>
      </c>
    </row>
    <row r="14442" spans="2:7">
      <c r="B14442" s="32">
        <f>SUMIF(Balanço[Estoque],Back!A14442,Balanço[Quantidade])</f>
        <v>0</v>
      </c>
      <c r="G14442" s="32" t="str" cm="1">
        <f t="array" ref="G14442">IF(F14442="","",SUM(_xlfn._xlws.FILTER(Balanço[Quantidade],(Balanço[Estoque]=Back!$E$3)*(Balanço[Material]=Back!F14442))))</f>
        <v/>
      </c>
    </row>
    <row r="14443" spans="2:7">
      <c r="B14443" s="32">
        <f>SUMIF(Balanço[Estoque],Back!A14443,Balanço[Quantidade])</f>
        <v>0</v>
      </c>
      <c r="G14443" s="32" t="str" cm="1">
        <f t="array" ref="G14443">IF(F14443="","",SUM(_xlfn._xlws.FILTER(Balanço[Quantidade],(Balanço[Estoque]=Back!$E$3)*(Balanço[Material]=Back!F14443))))</f>
        <v/>
      </c>
    </row>
    <row r="14444" spans="2:7">
      <c r="B14444" s="32">
        <f>SUMIF(Balanço[Estoque],Back!A14444,Balanço[Quantidade])</f>
        <v>0</v>
      </c>
      <c r="G14444" s="32" t="str" cm="1">
        <f t="array" ref="G14444">IF(F14444="","",SUM(_xlfn._xlws.FILTER(Balanço[Quantidade],(Balanço[Estoque]=Back!$E$3)*(Balanço[Material]=Back!F14444))))</f>
        <v/>
      </c>
    </row>
    <row r="14445" spans="2:7">
      <c r="B14445" s="32">
        <f>SUMIF(Balanço[Estoque],Back!A14445,Balanço[Quantidade])</f>
        <v>0</v>
      </c>
      <c r="G14445" s="32" t="str" cm="1">
        <f t="array" ref="G14445">IF(F14445="","",SUM(_xlfn._xlws.FILTER(Balanço[Quantidade],(Balanço[Estoque]=Back!$E$3)*(Balanço[Material]=Back!F14445))))</f>
        <v/>
      </c>
    </row>
    <row r="14446" spans="2:7">
      <c r="B14446" s="32">
        <f>SUMIF(Balanço[Estoque],Back!A14446,Balanço[Quantidade])</f>
        <v>0</v>
      </c>
      <c r="G14446" s="32" t="str" cm="1">
        <f t="array" ref="G14446">IF(F14446="","",SUM(_xlfn._xlws.FILTER(Balanço[Quantidade],(Balanço[Estoque]=Back!$E$3)*(Balanço[Material]=Back!F14446))))</f>
        <v/>
      </c>
    </row>
    <row r="14447" spans="2:7">
      <c r="B14447" s="32">
        <f>SUMIF(Balanço[Estoque],Back!A14447,Balanço[Quantidade])</f>
        <v>0</v>
      </c>
      <c r="G14447" s="32" t="str" cm="1">
        <f t="array" ref="G14447">IF(F14447="","",SUM(_xlfn._xlws.FILTER(Balanço[Quantidade],(Balanço[Estoque]=Back!$E$3)*(Balanço[Material]=Back!F14447))))</f>
        <v/>
      </c>
    </row>
    <row r="14448" spans="2:7">
      <c r="B14448" s="32">
        <f>SUMIF(Balanço[Estoque],Back!A14448,Balanço[Quantidade])</f>
        <v>0</v>
      </c>
      <c r="G14448" s="32" t="str" cm="1">
        <f t="array" ref="G14448">IF(F14448="","",SUM(_xlfn._xlws.FILTER(Balanço[Quantidade],(Balanço[Estoque]=Back!$E$3)*(Balanço[Material]=Back!F14448))))</f>
        <v/>
      </c>
    </row>
    <row r="14449" spans="2:7">
      <c r="B14449" s="32">
        <f>SUMIF(Balanço[Estoque],Back!A14449,Balanço[Quantidade])</f>
        <v>0</v>
      </c>
      <c r="G14449" s="32" t="str" cm="1">
        <f t="array" ref="G14449">IF(F14449="","",SUM(_xlfn._xlws.FILTER(Balanço[Quantidade],(Balanço[Estoque]=Back!$E$3)*(Balanço[Material]=Back!F14449))))</f>
        <v/>
      </c>
    </row>
    <row r="14450" spans="2:7">
      <c r="B14450" s="32">
        <f>SUMIF(Balanço[Estoque],Back!A14450,Balanço[Quantidade])</f>
        <v>0</v>
      </c>
      <c r="G14450" s="32" t="str" cm="1">
        <f t="array" ref="G14450">IF(F14450="","",SUM(_xlfn._xlws.FILTER(Balanço[Quantidade],(Balanço[Estoque]=Back!$E$3)*(Balanço[Material]=Back!F14450))))</f>
        <v/>
      </c>
    </row>
    <row r="14451" spans="2:7">
      <c r="B14451" s="32">
        <f>SUMIF(Balanço[Estoque],Back!A14451,Balanço[Quantidade])</f>
        <v>0</v>
      </c>
      <c r="G14451" s="32" t="str" cm="1">
        <f t="array" ref="G14451">IF(F14451="","",SUM(_xlfn._xlws.FILTER(Balanço[Quantidade],(Balanço[Estoque]=Back!$E$3)*(Balanço[Material]=Back!F14451))))</f>
        <v/>
      </c>
    </row>
    <row r="14452" spans="2:7">
      <c r="B14452" s="32">
        <f>SUMIF(Balanço[Estoque],Back!A14452,Balanço[Quantidade])</f>
        <v>0</v>
      </c>
      <c r="G14452" s="32" t="str" cm="1">
        <f t="array" ref="G14452">IF(F14452="","",SUM(_xlfn._xlws.FILTER(Balanço[Quantidade],(Balanço[Estoque]=Back!$E$3)*(Balanço[Material]=Back!F14452))))</f>
        <v/>
      </c>
    </row>
    <row r="14453" spans="2:7">
      <c r="B14453" s="32">
        <f>SUMIF(Balanço[Estoque],Back!A14453,Balanço[Quantidade])</f>
        <v>0</v>
      </c>
      <c r="G14453" s="32" t="str" cm="1">
        <f t="array" ref="G14453">IF(F14453="","",SUM(_xlfn._xlws.FILTER(Balanço[Quantidade],(Balanço[Estoque]=Back!$E$3)*(Balanço[Material]=Back!F14453))))</f>
        <v/>
      </c>
    </row>
    <row r="14454" spans="2:7">
      <c r="B14454" s="32">
        <f>SUMIF(Balanço[Estoque],Back!A14454,Balanço[Quantidade])</f>
        <v>0</v>
      </c>
      <c r="G14454" s="32" t="str" cm="1">
        <f t="array" ref="G14454">IF(F14454="","",SUM(_xlfn._xlws.FILTER(Balanço[Quantidade],(Balanço[Estoque]=Back!$E$3)*(Balanço[Material]=Back!F14454))))</f>
        <v/>
      </c>
    </row>
    <row r="14455" spans="2:7">
      <c r="B14455" s="32">
        <f>SUMIF(Balanço[Estoque],Back!A14455,Balanço[Quantidade])</f>
        <v>0</v>
      </c>
      <c r="G14455" s="32" t="str" cm="1">
        <f t="array" ref="G14455">IF(F14455="","",SUM(_xlfn._xlws.FILTER(Balanço[Quantidade],(Balanço[Estoque]=Back!$E$3)*(Balanço[Material]=Back!F14455))))</f>
        <v/>
      </c>
    </row>
    <row r="14456" spans="2:7">
      <c r="B14456" s="32">
        <f>SUMIF(Balanço[Estoque],Back!A14456,Balanço[Quantidade])</f>
        <v>0</v>
      </c>
      <c r="G14456" s="32" t="str" cm="1">
        <f t="array" ref="G14456">IF(F14456="","",SUM(_xlfn._xlws.FILTER(Balanço[Quantidade],(Balanço[Estoque]=Back!$E$3)*(Balanço[Material]=Back!F14456))))</f>
        <v/>
      </c>
    </row>
    <row r="14457" spans="2:7">
      <c r="B14457" s="32">
        <f>SUMIF(Balanço[Estoque],Back!A14457,Balanço[Quantidade])</f>
        <v>0</v>
      </c>
      <c r="G14457" s="32" t="str" cm="1">
        <f t="array" ref="G14457">IF(F14457="","",SUM(_xlfn._xlws.FILTER(Balanço[Quantidade],(Balanço[Estoque]=Back!$E$3)*(Balanço[Material]=Back!F14457))))</f>
        <v/>
      </c>
    </row>
    <row r="14458" spans="2:7">
      <c r="B14458" s="32">
        <f>SUMIF(Balanço[Estoque],Back!A14458,Balanço[Quantidade])</f>
        <v>0</v>
      </c>
      <c r="G14458" s="32" t="str" cm="1">
        <f t="array" ref="G14458">IF(F14458="","",SUM(_xlfn._xlws.FILTER(Balanço[Quantidade],(Balanço[Estoque]=Back!$E$3)*(Balanço[Material]=Back!F14458))))</f>
        <v/>
      </c>
    </row>
    <row r="14459" spans="2:7">
      <c r="B14459" s="32">
        <f>SUMIF(Balanço[Estoque],Back!A14459,Balanço[Quantidade])</f>
        <v>0</v>
      </c>
      <c r="G14459" s="32" t="str" cm="1">
        <f t="array" ref="G14459">IF(F14459="","",SUM(_xlfn._xlws.FILTER(Balanço[Quantidade],(Balanço[Estoque]=Back!$E$3)*(Balanço[Material]=Back!F14459))))</f>
        <v/>
      </c>
    </row>
    <row r="14460" spans="2:7">
      <c r="B14460" s="32">
        <f>SUMIF(Balanço[Estoque],Back!A14460,Balanço[Quantidade])</f>
        <v>0</v>
      </c>
      <c r="G14460" s="32" t="str" cm="1">
        <f t="array" ref="G14460">IF(F14460="","",SUM(_xlfn._xlws.FILTER(Balanço[Quantidade],(Balanço[Estoque]=Back!$E$3)*(Balanço[Material]=Back!F14460))))</f>
        <v/>
      </c>
    </row>
    <row r="14461" spans="2:7">
      <c r="B14461" s="32">
        <f>SUMIF(Balanço[Estoque],Back!A14461,Balanço[Quantidade])</f>
        <v>0</v>
      </c>
      <c r="G14461" s="32" t="str" cm="1">
        <f t="array" ref="G14461">IF(F14461="","",SUM(_xlfn._xlws.FILTER(Balanço[Quantidade],(Balanço[Estoque]=Back!$E$3)*(Balanço[Material]=Back!F14461))))</f>
        <v/>
      </c>
    </row>
    <row r="14462" spans="2:7">
      <c r="B14462" s="32">
        <f>SUMIF(Balanço[Estoque],Back!A14462,Balanço[Quantidade])</f>
        <v>0</v>
      </c>
      <c r="G14462" s="32" t="str" cm="1">
        <f t="array" ref="G14462">IF(F14462="","",SUM(_xlfn._xlws.FILTER(Balanço[Quantidade],(Balanço[Estoque]=Back!$E$3)*(Balanço[Material]=Back!F14462))))</f>
        <v/>
      </c>
    </row>
    <row r="14463" spans="2:7">
      <c r="B14463" s="32">
        <f>SUMIF(Balanço[Estoque],Back!A14463,Balanço[Quantidade])</f>
        <v>0</v>
      </c>
      <c r="G14463" s="32" t="str" cm="1">
        <f t="array" ref="G14463">IF(F14463="","",SUM(_xlfn._xlws.FILTER(Balanço[Quantidade],(Balanço[Estoque]=Back!$E$3)*(Balanço[Material]=Back!F14463))))</f>
        <v/>
      </c>
    </row>
    <row r="14464" spans="2:7">
      <c r="B14464" s="32">
        <f>SUMIF(Balanço[Estoque],Back!A14464,Balanço[Quantidade])</f>
        <v>0</v>
      </c>
      <c r="G14464" s="32" t="str" cm="1">
        <f t="array" ref="G14464">IF(F14464="","",SUM(_xlfn._xlws.FILTER(Balanço[Quantidade],(Balanço[Estoque]=Back!$E$3)*(Balanço[Material]=Back!F14464))))</f>
        <v/>
      </c>
    </row>
    <row r="14465" spans="2:7">
      <c r="B14465" s="32">
        <f>SUMIF(Balanço[Estoque],Back!A14465,Balanço[Quantidade])</f>
        <v>0</v>
      </c>
      <c r="G14465" s="32" t="str" cm="1">
        <f t="array" ref="G14465">IF(F14465="","",SUM(_xlfn._xlws.FILTER(Balanço[Quantidade],(Balanço[Estoque]=Back!$E$3)*(Balanço[Material]=Back!F14465))))</f>
        <v/>
      </c>
    </row>
    <row r="14466" spans="2:7">
      <c r="B14466" s="32">
        <f>SUMIF(Balanço[Estoque],Back!A14466,Balanço[Quantidade])</f>
        <v>0</v>
      </c>
      <c r="G14466" s="32" t="str" cm="1">
        <f t="array" ref="G14466">IF(F14466="","",SUM(_xlfn._xlws.FILTER(Balanço[Quantidade],(Balanço[Estoque]=Back!$E$3)*(Balanço[Material]=Back!F14466))))</f>
        <v/>
      </c>
    </row>
    <row r="14467" spans="2:7">
      <c r="B14467" s="32">
        <f>SUMIF(Balanço[Estoque],Back!A14467,Balanço[Quantidade])</f>
        <v>0</v>
      </c>
      <c r="G14467" s="32" t="str" cm="1">
        <f t="array" ref="G14467">IF(F14467="","",SUM(_xlfn._xlws.FILTER(Balanço[Quantidade],(Balanço[Estoque]=Back!$E$3)*(Balanço[Material]=Back!F14467))))</f>
        <v/>
      </c>
    </row>
    <row r="14468" spans="2:7">
      <c r="B14468" s="32">
        <f>SUMIF(Balanço[Estoque],Back!A14468,Balanço[Quantidade])</f>
        <v>0</v>
      </c>
      <c r="G14468" s="32" t="str" cm="1">
        <f t="array" ref="G14468">IF(F14468="","",SUM(_xlfn._xlws.FILTER(Balanço[Quantidade],(Balanço[Estoque]=Back!$E$3)*(Balanço[Material]=Back!F14468))))</f>
        <v/>
      </c>
    </row>
    <row r="14469" spans="2:7">
      <c r="B14469" s="32">
        <f>SUMIF(Balanço[Estoque],Back!A14469,Balanço[Quantidade])</f>
        <v>0</v>
      </c>
      <c r="G14469" s="32" t="str" cm="1">
        <f t="array" ref="G14469">IF(F14469="","",SUM(_xlfn._xlws.FILTER(Balanço[Quantidade],(Balanço[Estoque]=Back!$E$3)*(Balanço[Material]=Back!F14469))))</f>
        <v/>
      </c>
    </row>
    <row r="14470" spans="2:7">
      <c r="B14470" s="32">
        <f>SUMIF(Balanço[Estoque],Back!A14470,Balanço[Quantidade])</f>
        <v>0</v>
      </c>
      <c r="G14470" s="32" t="str" cm="1">
        <f t="array" ref="G14470">IF(F14470="","",SUM(_xlfn._xlws.FILTER(Balanço[Quantidade],(Balanço[Estoque]=Back!$E$3)*(Balanço[Material]=Back!F14470))))</f>
        <v/>
      </c>
    </row>
    <row r="14471" spans="2:7">
      <c r="B14471" s="32">
        <f>SUMIF(Balanço[Estoque],Back!A14471,Balanço[Quantidade])</f>
        <v>0</v>
      </c>
      <c r="G14471" s="32" t="str" cm="1">
        <f t="array" ref="G14471">IF(F14471="","",SUM(_xlfn._xlws.FILTER(Balanço[Quantidade],(Balanço[Estoque]=Back!$E$3)*(Balanço[Material]=Back!F14471))))</f>
        <v/>
      </c>
    </row>
    <row r="14472" spans="2:7">
      <c r="B14472" s="32">
        <f>SUMIF(Balanço[Estoque],Back!A14472,Balanço[Quantidade])</f>
        <v>0</v>
      </c>
      <c r="G14472" s="32" t="str" cm="1">
        <f t="array" ref="G14472">IF(F14472="","",SUM(_xlfn._xlws.FILTER(Balanço[Quantidade],(Balanço[Estoque]=Back!$E$3)*(Balanço[Material]=Back!F14472))))</f>
        <v/>
      </c>
    </row>
    <row r="14473" spans="2:7">
      <c r="B14473" s="32">
        <f>SUMIF(Balanço[Estoque],Back!A14473,Balanço[Quantidade])</f>
        <v>0</v>
      </c>
      <c r="G14473" s="32" t="str" cm="1">
        <f t="array" ref="G14473">IF(F14473="","",SUM(_xlfn._xlws.FILTER(Balanço[Quantidade],(Balanço[Estoque]=Back!$E$3)*(Balanço[Material]=Back!F14473))))</f>
        <v/>
      </c>
    </row>
    <row r="14474" spans="2:7">
      <c r="B14474" s="32">
        <f>SUMIF(Balanço[Estoque],Back!A14474,Balanço[Quantidade])</f>
        <v>0</v>
      </c>
      <c r="G14474" s="32" t="str" cm="1">
        <f t="array" ref="G14474">IF(F14474="","",SUM(_xlfn._xlws.FILTER(Balanço[Quantidade],(Balanço[Estoque]=Back!$E$3)*(Balanço[Material]=Back!F14474))))</f>
        <v/>
      </c>
    </row>
    <row r="14475" spans="2:7">
      <c r="B14475" s="32">
        <f>SUMIF(Balanço[Estoque],Back!A14475,Balanço[Quantidade])</f>
        <v>0</v>
      </c>
      <c r="G14475" s="32" t="str" cm="1">
        <f t="array" ref="G14475">IF(F14475="","",SUM(_xlfn._xlws.FILTER(Balanço[Quantidade],(Balanço[Estoque]=Back!$E$3)*(Balanço[Material]=Back!F14475))))</f>
        <v/>
      </c>
    </row>
    <row r="14476" spans="2:7">
      <c r="B14476" s="32">
        <f>SUMIF(Balanço[Estoque],Back!A14476,Balanço[Quantidade])</f>
        <v>0</v>
      </c>
      <c r="G14476" s="32" t="str" cm="1">
        <f t="array" ref="G14476">IF(F14476="","",SUM(_xlfn._xlws.FILTER(Balanço[Quantidade],(Balanço[Estoque]=Back!$E$3)*(Balanço[Material]=Back!F14476))))</f>
        <v/>
      </c>
    </row>
    <row r="14477" spans="2:7">
      <c r="B14477" s="32">
        <f>SUMIF(Balanço[Estoque],Back!A14477,Balanço[Quantidade])</f>
        <v>0</v>
      </c>
      <c r="G14477" s="32" t="str" cm="1">
        <f t="array" ref="G14477">IF(F14477="","",SUM(_xlfn._xlws.FILTER(Balanço[Quantidade],(Balanço[Estoque]=Back!$E$3)*(Balanço[Material]=Back!F14477))))</f>
        <v/>
      </c>
    </row>
    <row r="14478" spans="2:7">
      <c r="B14478" s="32">
        <f>SUMIF(Balanço[Estoque],Back!A14478,Balanço[Quantidade])</f>
        <v>0</v>
      </c>
      <c r="G14478" s="32" t="str" cm="1">
        <f t="array" ref="G14478">IF(F14478="","",SUM(_xlfn._xlws.FILTER(Balanço[Quantidade],(Balanço[Estoque]=Back!$E$3)*(Balanço[Material]=Back!F14478))))</f>
        <v/>
      </c>
    </row>
    <row r="14479" spans="2:7">
      <c r="B14479" s="32">
        <f>SUMIF(Balanço[Estoque],Back!A14479,Balanço[Quantidade])</f>
        <v>0</v>
      </c>
      <c r="G14479" s="32" t="str" cm="1">
        <f t="array" ref="G14479">IF(F14479="","",SUM(_xlfn._xlws.FILTER(Balanço[Quantidade],(Balanço[Estoque]=Back!$E$3)*(Balanço[Material]=Back!F14479))))</f>
        <v/>
      </c>
    </row>
    <row r="14480" spans="2:7">
      <c r="B14480" s="32">
        <f>SUMIF(Balanço[Estoque],Back!A14480,Balanço[Quantidade])</f>
        <v>0</v>
      </c>
      <c r="G14480" s="32" t="str" cm="1">
        <f t="array" ref="G14480">IF(F14480="","",SUM(_xlfn._xlws.FILTER(Balanço[Quantidade],(Balanço[Estoque]=Back!$E$3)*(Balanço[Material]=Back!F14480))))</f>
        <v/>
      </c>
    </row>
    <row r="14481" spans="2:7">
      <c r="B14481" s="32">
        <f>SUMIF(Balanço[Estoque],Back!A14481,Balanço[Quantidade])</f>
        <v>0</v>
      </c>
      <c r="G14481" s="32" t="str" cm="1">
        <f t="array" ref="G14481">IF(F14481="","",SUM(_xlfn._xlws.FILTER(Balanço[Quantidade],(Balanço[Estoque]=Back!$E$3)*(Balanço[Material]=Back!F14481))))</f>
        <v/>
      </c>
    </row>
    <row r="14482" spans="2:7">
      <c r="B14482" s="32">
        <f>SUMIF(Balanço[Estoque],Back!A14482,Balanço[Quantidade])</f>
        <v>0</v>
      </c>
      <c r="G14482" s="32" t="str" cm="1">
        <f t="array" ref="G14482">IF(F14482="","",SUM(_xlfn._xlws.FILTER(Balanço[Quantidade],(Balanço[Estoque]=Back!$E$3)*(Balanço[Material]=Back!F14482))))</f>
        <v/>
      </c>
    </row>
    <row r="14483" spans="2:7">
      <c r="B14483" s="32">
        <f>SUMIF(Balanço[Estoque],Back!A14483,Balanço[Quantidade])</f>
        <v>0</v>
      </c>
      <c r="G14483" s="32" t="str" cm="1">
        <f t="array" ref="G14483">IF(F14483="","",SUM(_xlfn._xlws.FILTER(Balanço[Quantidade],(Balanço[Estoque]=Back!$E$3)*(Balanço[Material]=Back!F14483))))</f>
        <v/>
      </c>
    </row>
    <row r="14484" spans="2:7">
      <c r="B14484" s="32">
        <f>SUMIF(Balanço[Estoque],Back!A14484,Balanço[Quantidade])</f>
        <v>0</v>
      </c>
      <c r="G14484" s="32" t="str" cm="1">
        <f t="array" ref="G14484">IF(F14484="","",SUM(_xlfn._xlws.FILTER(Balanço[Quantidade],(Balanço[Estoque]=Back!$E$3)*(Balanço[Material]=Back!F14484))))</f>
        <v/>
      </c>
    </row>
    <row r="14485" spans="2:7">
      <c r="B14485" s="32">
        <f>SUMIF(Balanço[Estoque],Back!A14485,Balanço[Quantidade])</f>
        <v>0</v>
      </c>
      <c r="G14485" s="32" t="str" cm="1">
        <f t="array" ref="G14485">IF(F14485="","",SUM(_xlfn._xlws.FILTER(Balanço[Quantidade],(Balanço[Estoque]=Back!$E$3)*(Balanço[Material]=Back!F14485))))</f>
        <v/>
      </c>
    </row>
    <row r="14486" spans="2:7">
      <c r="B14486" s="32">
        <f>SUMIF(Balanço[Estoque],Back!A14486,Balanço[Quantidade])</f>
        <v>0</v>
      </c>
      <c r="G14486" s="32" t="str" cm="1">
        <f t="array" ref="G14486">IF(F14486="","",SUM(_xlfn._xlws.FILTER(Balanço[Quantidade],(Balanço[Estoque]=Back!$E$3)*(Balanço[Material]=Back!F14486))))</f>
        <v/>
      </c>
    </row>
    <row r="14487" spans="2:7">
      <c r="B14487" s="32">
        <f>SUMIF(Balanço[Estoque],Back!A14487,Balanço[Quantidade])</f>
        <v>0</v>
      </c>
      <c r="G14487" s="32" t="str" cm="1">
        <f t="array" ref="G14487">IF(F14487="","",SUM(_xlfn._xlws.FILTER(Balanço[Quantidade],(Balanço[Estoque]=Back!$E$3)*(Balanço[Material]=Back!F14487))))</f>
        <v/>
      </c>
    </row>
    <row r="14488" spans="2:7">
      <c r="B14488" s="32">
        <f>SUMIF(Balanço[Estoque],Back!A14488,Balanço[Quantidade])</f>
        <v>0</v>
      </c>
      <c r="G14488" s="32" t="str" cm="1">
        <f t="array" ref="G14488">IF(F14488="","",SUM(_xlfn._xlws.FILTER(Balanço[Quantidade],(Balanço[Estoque]=Back!$E$3)*(Balanço[Material]=Back!F14488))))</f>
        <v/>
      </c>
    </row>
    <row r="14489" spans="2:7">
      <c r="B14489" s="32">
        <f>SUMIF(Balanço[Estoque],Back!A14489,Balanço[Quantidade])</f>
        <v>0</v>
      </c>
      <c r="G14489" s="32" t="str" cm="1">
        <f t="array" ref="G14489">IF(F14489="","",SUM(_xlfn._xlws.FILTER(Balanço[Quantidade],(Balanço[Estoque]=Back!$E$3)*(Balanço[Material]=Back!F14489))))</f>
        <v/>
      </c>
    </row>
    <row r="14490" spans="2:7">
      <c r="B14490" s="32">
        <f>SUMIF(Balanço[Estoque],Back!A14490,Balanço[Quantidade])</f>
        <v>0</v>
      </c>
      <c r="G14490" s="32" t="str" cm="1">
        <f t="array" ref="G14490">IF(F14490="","",SUM(_xlfn._xlws.FILTER(Balanço[Quantidade],(Balanço[Estoque]=Back!$E$3)*(Balanço[Material]=Back!F14490))))</f>
        <v/>
      </c>
    </row>
    <row r="14491" spans="2:7">
      <c r="B14491" s="32">
        <f>SUMIF(Balanço[Estoque],Back!A14491,Balanço[Quantidade])</f>
        <v>0</v>
      </c>
      <c r="G14491" s="32" t="str" cm="1">
        <f t="array" ref="G14491">IF(F14491="","",SUM(_xlfn._xlws.FILTER(Balanço[Quantidade],(Balanço[Estoque]=Back!$E$3)*(Balanço[Material]=Back!F14491))))</f>
        <v/>
      </c>
    </row>
    <row r="14492" spans="2:7">
      <c r="B14492" s="32">
        <f>SUMIF(Balanço[Estoque],Back!A14492,Balanço[Quantidade])</f>
        <v>0</v>
      </c>
      <c r="G14492" s="32" t="str" cm="1">
        <f t="array" ref="G14492">IF(F14492="","",SUM(_xlfn._xlws.FILTER(Balanço[Quantidade],(Balanço[Estoque]=Back!$E$3)*(Balanço[Material]=Back!F14492))))</f>
        <v/>
      </c>
    </row>
    <row r="14493" spans="2:7">
      <c r="B14493" s="32">
        <f>SUMIF(Balanço[Estoque],Back!A14493,Balanço[Quantidade])</f>
        <v>0</v>
      </c>
      <c r="G14493" s="32" t="str" cm="1">
        <f t="array" ref="G14493">IF(F14493="","",SUM(_xlfn._xlws.FILTER(Balanço[Quantidade],(Balanço[Estoque]=Back!$E$3)*(Balanço[Material]=Back!F14493))))</f>
        <v/>
      </c>
    </row>
    <row r="14494" spans="2:7">
      <c r="B14494" s="32">
        <f>SUMIF(Balanço[Estoque],Back!A14494,Balanço[Quantidade])</f>
        <v>0</v>
      </c>
      <c r="G14494" s="32" t="str" cm="1">
        <f t="array" ref="G14494">IF(F14494="","",SUM(_xlfn._xlws.FILTER(Balanço[Quantidade],(Balanço[Estoque]=Back!$E$3)*(Balanço[Material]=Back!F14494))))</f>
        <v/>
      </c>
    </row>
    <row r="14495" spans="2:7">
      <c r="B14495" s="32">
        <f>SUMIF(Balanço[Estoque],Back!A14495,Balanço[Quantidade])</f>
        <v>0</v>
      </c>
      <c r="G14495" s="32" t="str" cm="1">
        <f t="array" ref="G14495">IF(F14495="","",SUM(_xlfn._xlws.FILTER(Balanço[Quantidade],(Balanço[Estoque]=Back!$E$3)*(Balanço[Material]=Back!F14495))))</f>
        <v/>
      </c>
    </row>
    <row r="14496" spans="2:7">
      <c r="B14496" s="32">
        <f>SUMIF(Balanço[Estoque],Back!A14496,Balanço[Quantidade])</f>
        <v>0</v>
      </c>
      <c r="G14496" s="32" t="str" cm="1">
        <f t="array" ref="G14496">IF(F14496="","",SUM(_xlfn._xlws.FILTER(Balanço[Quantidade],(Balanço[Estoque]=Back!$E$3)*(Balanço[Material]=Back!F14496))))</f>
        <v/>
      </c>
    </row>
    <row r="14497" spans="2:7">
      <c r="B14497" s="32">
        <f>SUMIF(Balanço[Estoque],Back!A14497,Balanço[Quantidade])</f>
        <v>0</v>
      </c>
      <c r="G14497" s="32" t="str" cm="1">
        <f t="array" ref="G14497">IF(F14497="","",SUM(_xlfn._xlws.FILTER(Balanço[Quantidade],(Balanço[Estoque]=Back!$E$3)*(Balanço[Material]=Back!F14497))))</f>
        <v/>
      </c>
    </row>
    <row r="14498" spans="2:7">
      <c r="B14498" s="32">
        <f>SUMIF(Balanço[Estoque],Back!A14498,Balanço[Quantidade])</f>
        <v>0</v>
      </c>
      <c r="G14498" s="32" t="str" cm="1">
        <f t="array" ref="G14498">IF(F14498="","",SUM(_xlfn._xlws.FILTER(Balanço[Quantidade],(Balanço[Estoque]=Back!$E$3)*(Balanço[Material]=Back!F14498))))</f>
        <v/>
      </c>
    </row>
    <row r="14499" spans="2:7">
      <c r="B14499" s="32">
        <f>SUMIF(Balanço[Estoque],Back!A14499,Balanço[Quantidade])</f>
        <v>0</v>
      </c>
      <c r="G14499" s="32" t="str" cm="1">
        <f t="array" ref="G14499">IF(F14499="","",SUM(_xlfn._xlws.FILTER(Balanço[Quantidade],(Balanço[Estoque]=Back!$E$3)*(Balanço[Material]=Back!F14499))))</f>
        <v/>
      </c>
    </row>
    <row r="14500" spans="2:7">
      <c r="B14500" s="32">
        <f>SUMIF(Balanço[Estoque],Back!A14500,Balanço[Quantidade])</f>
        <v>0</v>
      </c>
      <c r="G14500" s="32" t="str" cm="1">
        <f t="array" ref="G14500">IF(F14500="","",SUM(_xlfn._xlws.FILTER(Balanço[Quantidade],(Balanço[Estoque]=Back!$E$3)*(Balanço[Material]=Back!F14500))))</f>
        <v/>
      </c>
    </row>
    <row r="14501" spans="2:7">
      <c r="B14501" s="32">
        <f>SUMIF(Balanço[Estoque],Back!A14501,Balanço[Quantidade])</f>
        <v>0</v>
      </c>
      <c r="G14501" s="32" t="str" cm="1">
        <f t="array" ref="G14501">IF(F14501="","",SUM(_xlfn._xlws.FILTER(Balanço[Quantidade],(Balanço[Estoque]=Back!$E$3)*(Balanço[Material]=Back!F14501))))</f>
        <v/>
      </c>
    </row>
    <row r="14502" spans="2:7">
      <c r="B14502" s="32">
        <f>SUMIF(Balanço[Estoque],Back!A14502,Balanço[Quantidade])</f>
        <v>0</v>
      </c>
      <c r="G14502" s="32" t="str" cm="1">
        <f t="array" ref="G14502">IF(F14502="","",SUM(_xlfn._xlws.FILTER(Balanço[Quantidade],(Balanço[Estoque]=Back!$E$3)*(Balanço[Material]=Back!F14502))))</f>
        <v/>
      </c>
    </row>
    <row r="14503" spans="2:7">
      <c r="B14503" s="32">
        <f>SUMIF(Balanço[Estoque],Back!A14503,Balanço[Quantidade])</f>
        <v>0</v>
      </c>
      <c r="G14503" s="32" t="str" cm="1">
        <f t="array" ref="G14503">IF(F14503="","",SUM(_xlfn._xlws.FILTER(Balanço[Quantidade],(Balanço[Estoque]=Back!$E$3)*(Balanço[Material]=Back!F14503))))</f>
        <v/>
      </c>
    </row>
    <row r="14504" spans="2:7">
      <c r="B14504" s="32">
        <f>SUMIF(Balanço[Estoque],Back!A14504,Balanço[Quantidade])</f>
        <v>0</v>
      </c>
      <c r="G14504" s="32" t="str" cm="1">
        <f t="array" ref="G14504">IF(F14504="","",SUM(_xlfn._xlws.FILTER(Balanço[Quantidade],(Balanço[Estoque]=Back!$E$3)*(Balanço[Material]=Back!F14504))))</f>
        <v/>
      </c>
    </row>
    <row r="14505" spans="2:7">
      <c r="B14505" s="32">
        <f>SUMIF(Balanço[Estoque],Back!A14505,Balanço[Quantidade])</f>
        <v>0</v>
      </c>
      <c r="G14505" s="32" t="str" cm="1">
        <f t="array" ref="G14505">IF(F14505="","",SUM(_xlfn._xlws.FILTER(Balanço[Quantidade],(Balanço[Estoque]=Back!$E$3)*(Balanço[Material]=Back!F14505))))</f>
        <v/>
      </c>
    </row>
    <row r="14506" spans="2:7">
      <c r="B14506" s="32">
        <f>SUMIF(Balanço[Estoque],Back!A14506,Balanço[Quantidade])</f>
        <v>0</v>
      </c>
      <c r="G14506" s="32" t="str" cm="1">
        <f t="array" ref="G14506">IF(F14506="","",SUM(_xlfn._xlws.FILTER(Balanço[Quantidade],(Balanço[Estoque]=Back!$E$3)*(Balanço[Material]=Back!F14506))))</f>
        <v/>
      </c>
    </row>
    <row r="14507" spans="2:7">
      <c r="B14507" s="32">
        <f>SUMIF(Balanço[Estoque],Back!A14507,Balanço[Quantidade])</f>
        <v>0</v>
      </c>
      <c r="G14507" s="32" t="str" cm="1">
        <f t="array" ref="G14507">IF(F14507="","",SUM(_xlfn._xlws.FILTER(Balanço[Quantidade],(Balanço[Estoque]=Back!$E$3)*(Balanço[Material]=Back!F14507))))</f>
        <v/>
      </c>
    </row>
    <row r="14508" spans="2:7">
      <c r="B14508" s="32">
        <f>SUMIF(Balanço[Estoque],Back!A14508,Balanço[Quantidade])</f>
        <v>0</v>
      </c>
      <c r="G14508" s="32" t="str" cm="1">
        <f t="array" ref="G14508">IF(F14508="","",SUM(_xlfn._xlws.FILTER(Balanço[Quantidade],(Balanço[Estoque]=Back!$E$3)*(Balanço[Material]=Back!F14508))))</f>
        <v/>
      </c>
    </row>
    <row r="14509" spans="2:7">
      <c r="B14509" s="32">
        <f>SUMIF(Balanço[Estoque],Back!A14509,Balanço[Quantidade])</f>
        <v>0</v>
      </c>
      <c r="G14509" s="32" t="str" cm="1">
        <f t="array" ref="G14509">IF(F14509="","",SUM(_xlfn._xlws.FILTER(Balanço[Quantidade],(Balanço[Estoque]=Back!$E$3)*(Balanço[Material]=Back!F14509))))</f>
        <v/>
      </c>
    </row>
    <row r="14510" spans="2:7">
      <c r="B14510" s="32">
        <f>SUMIF(Balanço[Estoque],Back!A14510,Balanço[Quantidade])</f>
        <v>0</v>
      </c>
      <c r="G14510" s="32" t="str" cm="1">
        <f t="array" ref="G14510">IF(F14510="","",SUM(_xlfn._xlws.FILTER(Balanço[Quantidade],(Balanço[Estoque]=Back!$E$3)*(Balanço[Material]=Back!F14510))))</f>
        <v/>
      </c>
    </row>
    <row r="14511" spans="2:7">
      <c r="B14511" s="32">
        <f>SUMIF(Balanço[Estoque],Back!A14511,Balanço[Quantidade])</f>
        <v>0</v>
      </c>
      <c r="G14511" s="32" t="str" cm="1">
        <f t="array" ref="G14511">IF(F14511="","",SUM(_xlfn._xlws.FILTER(Balanço[Quantidade],(Balanço[Estoque]=Back!$E$3)*(Balanço[Material]=Back!F14511))))</f>
        <v/>
      </c>
    </row>
    <row r="14512" spans="2:7">
      <c r="B14512" s="32">
        <f>SUMIF(Balanço[Estoque],Back!A14512,Balanço[Quantidade])</f>
        <v>0</v>
      </c>
      <c r="G14512" s="32" t="str" cm="1">
        <f t="array" ref="G14512">IF(F14512="","",SUM(_xlfn._xlws.FILTER(Balanço[Quantidade],(Balanço[Estoque]=Back!$E$3)*(Balanço[Material]=Back!F14512))))</f>
        <v/>
      </c>
    </row>
    <row r="14513" spans="2:7">
      <c r="B14513" s="32">
        <f>SUMIF(Balanço[Estoque],Back!A14513,Balanço[Quantidade])</f>
        <v>0</v>
      </c>
      <c r="G14513" s="32" t="str" cm="1">
        <f t="array" ref="G14513">IF(F14513="","",SUM(_xlfn._xlws.FILTER(Balanço[Quantidade],(Balanço[Estoque]=Back!$E$3)*(Balanço[Material]=Back!F14513))))</f>
        <v/>
      </c>
    </row>
    <row r="14514" spans="2:7">
      <c r="B14514" s="32">
        <f>SUMIF(Balanço[Estoque],Back!A14514,Balanço[Quantidade])</f>
        <v>0</v>
      </c>
      <c r="G14514" s="32" t="str" cm="1">
        <f t="array" ref="G14514">IF(F14514="","",SUM(_xlfn._xlws.FILTER(Balanço[Quantidade],(Balanço[Estoque]=Back!$E$3)*(Balanço[Material]=Back!F14514))))</f>
        <v/>
      </c>
    </row>
    <row r="14515" spans="2:7">
      <c r="B14515" s="32">
        <f>SUMIF(Balanço[Estoque],Back!A14515,Balanço[Quantidade])</f>
        <v>0</v>
      </c>
      <c r="G14515" s="32" t="str" cm="1">
        <f t="array" ref="G14515">IF(F14515="","",SUM(_xlfn._xlws.FILTER(Balanço[Quantidade],(Balanço[Estoque]=Back!$E$3)*(Balanço[Material]=Back!F14515))))</f>
        <v/>
      </c>
    </row>
    <row r="14516" spans="2:7">
      <c r="B14516" s="32">
        <f>SUMIF(Balanço[Estoque],Back!A14516,Balanço[Quantidade])</f>
        <v>0</v>
      </c>
      <c r="G14516" s="32" t="str" cm="1">
        <f t="array" ref="G14516">IF(F14516="","",SUM(_xlfn._xlws.FILTER(Balanço[Quantidade],(Balanço[Estoque]=Back!$E$3)*(Balanço[Material]=Back!F14516))))</f>
        <v/>
      </c>
    </row>
    <row r="14517" spans="2:7">
      <c r="B14517" s="32">
        <f>SUMIF(Balanço[Estoque],Back!A14517,Balanço[Quantidade])</f>
        <v>0</v>
      </c>
      <c r="G14517" s="32" t="str" cm="1">
        <f t="array" ref="G14517">IF(F14517="","",SUM(_xlfn._xlws.FILTER(Balanço[Quantidade],(Balanço[Estoque]=Back!$E$3)*(Balanço[Material]=Back!F14517))))</f>
        <v/>
      </c>
    </row>
    <row r="14518" spans="2:7">
      <c r="B14518" s="32">
        <f>SUMIF(Balanço[Estoque],Back!A14518,Balanço[Quantidade])</f>
        <v>0</v>
      </c>
      <c r="G14518" s="32" t="str" cm="1">
        <f t="array" ref="G14518">IF(F14518="","",SUM(_xlfn._xlws.FILTER(Balanço[Quantidade],(Balanço[Estoque]=Back!$E$3)*(Balanço[Material]=Back!F14518))))</f>
        <v/>
      </c>
    </row>
    <row r="14519" spans="2:7">
      <c r="B14519" s="32">
        <f>SUMIF(Balanço[Estoque],Back!A14519,Balanço[Quantidade])</f>
        <v>0</v>
      </c>
      <c r="G14519" s="32" t="str" cm="1">
        <f t="array" ref="G14519">IF(F14519="","",SUM(_xlfn._xlws.FILTER(Balanço[Quantidade],(Balanço[Estoque]=Back!$E$3)*(Balanço[Material]=Back!F14519))))</f>
        <v/>
      </c>
    </row>
    <row r="14520" spans="2:7">
      <c r="B14520" s="32">
        <f>SUMIF(Balanço[Estoque],Back!A14520,Balanço[Quantidade])</f>
        <v>0</v>
      </c>
      <c r="G14520" s="32" t="str" cm="1">
        <f t="array" ref="G14520">IF(F14520="","",SUM(_xlfn._xlws.FILTER(Balanço[Quantidade],(Balanço[Estoque]=Back!$E$3)*(Balanço[Material]=Back!F14520))))</f>
        <v/>
      </c>
    </row>
    <row r="14521" spans="2:7">
      <c r="B14521" s="32">
        <f>SUMIF(Balanço[Estoque],Back!A14521,Balanço[Quantidade])</f>
        <v>0</v>
      </c>
      <c r="G14521" s="32" t="str" cm="1">
        <f t="array" ref="G14521">IF(F14521="","",SUM(_xlfn._xlws.FILTER(Balanço[Quantidade],(Balanço[Estoque]=Back!$E$3)*(Balanço[Material]=Back!F14521))))</f>
        <v/>
      </c>
    </row>
    <row r="14522" spans="2:7">
      <c r="B14522" s="32">
        <f>SUMIF(Balanço[Estoque],Back!A14522,Balanço[Quantidade])</f>
        <v>0</v>
      </c>
      <c r="G14522" s="32" t="str" cm="1">
        <f t="array" ref="G14522">IF(F14522="","",SUM(_xlfn._xlws.FILTER(Balanço[Quantidade],(Balanço[Estoque]=Back!$E$3)*(Balanço[Material]=Back!F14522))))</f>
        <v/>
      </c>
    </row>
    <row r="14523" spans="2:7">
      <c r="B14523" s="32">
        <f>SUMIF(Balanço[Estoque],Back!A14523,Balanço[Quantidade])</f>
        <v>0</v>
      </c>
      <c r="G14523" s="32" t="str" cm="1">
        <f t="array" ref="G14523">IF(F14523="","",SUM(_xlfn._xlws.FILTER(Balanço[Quantidade],(Balanço[Estoque]=Back!$E$3)*(Balanço[Material]=Back!F14523))))</f>
        <v/>
      </c>
    </row>
    <row r="14524" spans="2:7">
      <c r="B14524" s="32">
        <f>SUMIF(Balanço[Estoque],Back!A14524,Balanço[Quantidade])</f>
        <v>0</v>
      </c>
      <c r="G14524" s="32" t="str" cm="1">
        <f t="array" ref="G14524">IF(F14524="","",SUM(_xlfn._xlws.FILTER(Balanço[Quantidade],(Balanço[Estoque]=Back!$E$3)*(Balanço[Material]=Back!F14524))))</f>
        <v/>
      </c>
    </row>
    <row r="14525" spans="2:7">
      <c r="B14525" s="32">
        <f>SUMIF(Balanço[Estoque],Back!A14525,Balanço[Quantidade])</f>
        <v>0</v>
      </c>
      <c r="G14525" s="32" t="str" cm="1">
        <f t="array" ref="G14525">IF(F14525="","",SUM(_xlfn._xlws.FILTER(Balanço[Quantidade],(Balanço[Estoque]=Back!$E$3)*(Balanço[Material]=Back!F14525))))</f>
        <v/>
      </c>
    </row>
    <row r="14526" spans="2:7">
      <c r="B14526" s="32">
        <f>SUMIF(Balanço[Estoque],Back!A14526,Balanço[Quantidade])</f>
        <v>0</v>
      </c>
      <c r="G14526" s="32" t="str" cm="1">
        <f t="array" ref="G14526">IF(F14526="","",SUM(_xlfn._xlws.FILTER(Balanço[Quantidade],(Balanço[Estoque]=Back!$E$3)*(Balanço[Material]=Back!F14526))))</f>
        <v/>
      </c>
    </row>
    <row r="14527" spans="2:7">
      <c r="B14527" s="32">
        <f>SUMIF(Balanço[Estoque],Back!A14527,Balanço[Quantidade])</f>
        <v>0</v>
      </c>
      <c r="G14527" s="32" t="str" cm="1">
        <f t="array" ref="G14527">IF(F14527="","",SUM(_xlfn._xlws.FILTER(Balanço[Quantidade],(Balanço[Estoque]=Back!$E$3)*(Balanço[Material]=Back!F14527))))</f>
        <v/>
      </c>
    </row>
    <row r="14528" spans="2:7">
      <c r="B14528" s="32">
        <f>SUMIF(Balanço[Estoque],Back!A14528,Balanço[Quantidade])</f>
        <v>0</v>
      </c>
      <c r="G14528" s="32" t="str" cm="1">
        <f t="array" ref="G14528">IF(F14528="","",SUM(_xlfn._xlws.FILTER(Balanço[Quantidade],(Balanço[Estoque]=Back!$E$3)*(Balanço[Material]=Back!F14528))))</f>
        <v/>
      </c>
    </row>
    <row r="14529" spans="2:7">
      <c r="B14529" s="32">
        <f>SUMIF(Balanço[Estoque],Back!A14529,Balanço[Quantidade])</f>
        <v>0</v>
      </c>
      <c r="G14529" s="32" t="str" cm="1">
        <f t="array" ref="G14529">IF(F14529="","",SUM(_xlfn._xlws.FILTER(Balanço[Quantidade],(Balanço[Estoque]=Back!$E$3)*(Balanço[Material]=Back!F14529))))</f>
        <v/>
      </c>
    </row>
    <row r="14530" spans="2:7">
      <c r="B14530" s="32">
        <f>SUMIF(Balanço[Estoque],Back!A14530,Balanço[Quantidade])</f>
        <v>0</v>
      </c>
      <c r="G14530" s="32" t="str" cm="1">
        <f t="array" ref="G14530">IF(F14530="","",SUM(_xlfn._xlws.FILTER(Balanço[Quantidade],(Balanço[Estoque]=Back!$E$3)*(Balanço[Material]=Back!F14530))))</f>
        <v/>
      </c>
    </row>
    <row r="14531" spans="2:7">
      <c r="B14531" s="32">
        <f>SUMIF(Balanço[Estoque],Back!A14531,Balanço[Quantidade])</f>
        <v>0</v>
      </c>
      <c r="G14531" s="32" t="str" cm="1">
        <f t="array" ref="G14531">IF(F14531="","",SUM(_xlfn._xlws.FILTER(Balanço[Quantidade],(Balanço[Estoque]=Back!$E$3)*(Balanço[Material]=Back!F14531))))</f>
        <v/>
      </c>
    </row>
    <row r="14532" spans="2:7">
      <c r="B14532" s="32">
        <f>SUMIF(Balanço[Estoque],Back!A14532,Balanço[Quantidade])</f>
        <v>0</v>
      </c>
      <c r="G14532" s="32" t="str" cm="1">
        <f t="array" ref="G14532">IF(F14532="","",SUM(_xlfn._xlws.FILTER(Balanço[Quantidade],(Balanço[Estoque]=Back!$E$3)*(Balanço[Material]=Back!F14532))))</f>
        <v/>
      </c>
    </row>
    <row r="14533" spans="2:7">
      <c r="B14533" s="32">
        <f>SUMIF(Balanço[Estoque],Back!A14533,Balanço[Quantidade])</f>
        <v>0</v>
      </c>
      <c r="G14533" s="32" t="str" cm="1">
        <f t="array" ref="G14533">IF(F14533="","",SUM(_xlfn._xlws.FILTER(Balanço[Quantidade],(Balanço[Estoque]=Back!$E$3)*(Balanço[Material]=Back!F14533))))</f>
        <v/>
      </c>
    </row>
    <row r="14534" spans="2:7">
      <c r="B14534" s="32">
        <f>SUMIF(Balanço[Estoque],Back!A14534,Balanço[Quantidade])</f>
        <v>0</v>
      </c>
      <c r="G14534" s="32" t="str" cm="1">
        <f t="array" ref="G14534">IF(F14534="","",SUM(_xlfn._xlws.FILTER(Balanço[Quantidade],(Balanço[Estoque]=Back!$E$3)*(Balanço[Material]=Back!F14534))))</f>
        <v/>
      </c>
    </row>
    <row r="14535" spans="2:7">
      <c r="B14535" s="32">
        <f>SUMIF(Balanço[Estoque],Back!A14535,Balanço[Quantidade])</f>
        <v>0</v>
      </c>
      <c r="G14535" s="32" t="str" cm="1">
        <f t="array" ref="G14535">IF(F14535="","",SUM(_xlfn._xlws.FILTER(Balanço[Quantidade],(Balanço[Estoque]=Back!$E$3)*(Balanço[Material]=Back!F14535))))</f>
        <v/>
      </c>
    </row>
    <row r="14536" spans="2:7">
      <c r="B14536" s="32">
        <f>SUMIF(Balanço[Estoque],Back!A14536,Balanço[Quantidade])</f>
        <v>0</v>
      </c>
      <c r="G14536" s="32" t="str" cm="1">
        <f t="array" ref="G14536">IF(F14536="","",SUM(_xlfn._xlws.FILTER(Balanço[Quantidade],(Balanço[Estoque]=Back!$E$3)*(Balanço[Material]=Back!F14536))))</f>
        <v/>
      </c>
    </row>
    <row r="14537" spans="2:7">
      <c r="B14537" s="32">
        <f>SUMIF(Balanço[Estoque],Back!A14537,Balanço[Quantidade])</f>
        <v>0</v>
      </c>
      <c r="G14537" s="32" t="str" cm="1">
        <f t="array" ref="G14537">IF(F14537="","",SUM(_xlfn._xlws.FILTER(Balanço[Quantidade],(Balanço[Estoque]=Back!$E$3)*(Balanço[Material]=Back!F14537))))</f>
        <v/>
      </c>
    </row>
    <row r="14538" spans="2:7">
      <c r="B14538" s="32">
        <f>SUMIF(Balanço[Estoque],Back!A14538,Balanço[Quantidade])</f>
        <v>0</v>
      </c>
      <c r="G14538" s="32" t="str" cm="1">
        <f t="array" ref="G14538">IF(F14538="","",SUM(_xlfn._xlws.FILTER(Balanço[Quantidade],(Balanço[Estoque]=Back!$E$3)*(Balanço[Material]=Back!F14538))))</f>
        <v/>
      </c>
    </row>
    <row r="14539" spans="2:7">
      <c r="B14539" s="32">
        <f>SUMIF(Balanço[Estoque],Back!A14539,Balanço[Quantidade])</f>
        <v>0</v>
      </c>
      <c r="G14539" s="32" t="str" cm="1">
        <f t="array" ref="G14539">IF(F14539="","",SUM(_xlfn._xlws.FILTER(Balanço[Quantidade],(Balanço[Estoque]=Back!$E$3)*(Balanço[Material]=Back!F14539))))</f>
        <v/>
      </c>
    </row>
    <row r="14540" spans="2:7">
      <c r="B14540" s="32">
        <f>SUMIF(Balanço[Estoque],Back!A14540,Balanço[Quantidade])</f>
        <v>0</v>
      </c>
      <c r="G14540" s="32" t="str" cm="1">
        <f t="array" ref="G14540">IF(F14540="","",SUM(_xlfn._xlws.FILTER(Balanço[Quantidade],(Balanço[Estoque]=Back!$E$3)*(Balanço[Material]=Back!F14540))))</f>
        <v/>
      </c>
    </row>
    <row r="14541" spans="2:7">
      <c r="B14541" s="32">
        <f>SUMIF(Balanço[Estoque],Back!A14541,Balanço[Quantidade])</f>
        <v>0</v>
      </c>
      <c r="G14541" s="32" t="str" cm="1">
        <f t="array" ref="G14541">IF(F14541="","",SUM(_xlfn._xlws.FILTER(Balanço[Quantidade],(Balanço[Estoque]=Back!$E$3)*(Balanço[Material]=Back!F14541))))</f>
        <v/>
      </c>
    </row>
    <row r="14542" spans="2:7">
      <c r="B14542" s="32">
        <f>SUMIF(Balanço[Estoque],Back!A14542,Balanço[Quantidade])</f>
        <v>0</v>
      </c>
      <c r="G14542" s="32" t="str" cm="1">
        <f t="array" ref="G14542">IF(F14542="","",SUM(_xlfn._xlws.FILTER(Balanço[Quantidade],(Balanço[Estoque]=Back!$E$3)*(Balanço[Material]=Back!F14542))))</f>
        <v/>
      </c>
    </row>
    <row r="14543" spans="2:7">
      <c r="B14543" s="32">
        <f>SUMIF(Balanço[Estoque],Back!A14543,Balanço[Quantidade])</f>
        <v>0</v>
      </c>
      <c r="G14543" s="32" t="str" cm="1">
        <f t="array" ref="G14543">IF(F14543="","",SUM(_xlfn._xlws.FILTER(Balanço[Quantidade],(Balanço[Estoque]=Back!$E$3)*(Balanço[Material]=Back!F14543))))</f>
        <v/>
      </c>
    </row>
    <row r="14544" spans="2:7">
      <c r="B14544" s="32">
        <f>SUMIF(Balanço[Estoque],Back!A14544,Balanço[Quantidade])</f>
        <v>0</v>
      </c>
      <c r="G14544" s="32" t="str" cm="1">
        <f t="array" ref="G14544">IF(F14544="","",SUM(_xlfn._xlws.FILTER(Balanço[Quantidade],(Balanço[Estoque]=Back!$E$3)*(Balanço[Material]=Back!F14544))))</f>
        <v/>
      </c>
    </row>
    <row r="14545" spans="2:7">
      <c r="B14545" s="32">
        <f>SUMIF(Balanço[Estoque],Back!A14545,Balanço[Quantidade])</f>
        <v>0</v>
      </c>
      <c r="G14545" s="32" t="str" cm="1">
        <f t="array" ref="G14545">IF(F14545="","",SUM(_xlfn._xlws.FILTER(Balanço[Quantidade],(Balanço[Estoque]=Back!$E$3)*(Balanço[Material]=Back!F14545))))</f>
        <v/>
      </c>
    </row>
    <row r="14546" spans="2:7">
      <c r="B14546" s="32">
        <f>SUMIF(Balanço[Estoque],Back!A14546,Balanço[Quantidade])</f>
        <v>0</v>
      </c>
      <c r="G14546" s="32" t="str" cm="1">
        <f t="array" ref="G14546">IF(F14546="","",SUM(_xlfn._xlws.FILTER(Balanço[Quantidade],(Balanço[Estoque]=Back!$E$3)*(Balanço[Material]=Back!F14546))))</f>
        <v/>
      </c>
    </row>
    <row r="14547" spans="2:7">
      <c r="B14547" s="32">
        <f>SUMIF(Balanço[Estoque],Back!A14547,Balanço[Quantidade])</f>
        <v>0</v>
      </c>
      <c r="G14547" s="32" t="str" cm="1">
        <f t="array" ref="G14547">IF(F14547="","",SUM(_xlfn._xlws.FILTER(Balanço[Quantidade],(Balanço[Estoque]=Back!$E$3)*(Balanço[Material]=Back!F14547))))</f>
        <v/>
      </c>
    </row>
    <row r="14548" spans="2:7">
      <c r="B14548" s="32">
        <f>SUMIF(Balanço[Estoque],Back!A14548,Balanço[Quantidade])</f>
        <v>0</v>
      </c>
      <c r="G14548" s="32" t="str" cm="1">
        <f t="array" ref="G14548">IF(F14548="","",SUM(_xlfn._xlws.FILTER(Balanço[Quantidade],(Balanço[Estoque]=Back!$E$3)*(Balanço[Material]=Back!F14548))))</f>
        <v/>
      </c>
    </row>
    <row r="14549" spans="2:7">
      <c r="B14549" s="32">
        <f>SUMIF(Balanço[Estoque],Back!A14549,Balanço[Quantidade])</f>
        <v>0</v>
      </c>
      <c r="G14549" s="32" t="str" cm="1">
        <f t="array" ref="G14549">IF(F14549="","",SUM(_xlfn._xlws.FILTER(Balanço[Quantidade],(Balanço[Estoque]=Back!$E$3)*(Balanço[Material]=Back!F14549))))</f>
        <v/>
      </c>
    </row>
    <row r="14550" spans="2:7">
      <c r="B14550" s="32">
        <f>SUMIF(Balanço[Estoque],Back!A14550,Balanço[Quantidade])</f>
        <v>0</v>
      </c>
      <c r="G14550" s="32" t="str" cm="1">
        <f t="array" ref="G14550">IF(F14550="","",SUM(_xlfn._xlws.FILTER(Balanço[Quantidade],(Balanço[Estoque]=Back!$E$3)*(Balanço[Material]=Back!F14550))))</f>
        <v/>
      </c>
    </row>
    <row r="14551" spans="2:7">
      <c r="B14551" s="32">
        <f>SUMIF(Balanço[Estoque],Back!A14551,Balanço[Quantidade])</f>
        <v>0</v>
      </c>
      <c r="G14551" s="32" t="str" cm="1">
        <f t="array" ref="G14551">IF(F14551="","",SUM(_xlfn._xlws.FILTER(Balanço[Quantidade],(Balanço[Estoque]=Back!$E$3)*(Balanço[Material]=Back!F14551))))</f>
        <v/>
      </c>
    </row>
    <row r="14552" spans="2:7">
      <c r="B14552" s="32">
        <f>SUMIF(Balanço[Estoque],Back!A14552,Balanço[Quantidade])</f>
        <v>0</v>
      </c>
      <c r="G14552" s="32" t="str" cm="1">
        <f t="array" ref="G14552">IF(F14552="","",SUM(_xlfn._xlws.FILTER(Balanço[Quantidade],(Balanço[Estoque]=Back!$E$3)*(Balanço[Material]=Back!F14552))))</f>
        <v/>
      </c>
    </row>
    <row r="14553" spans="2:7">
      <c r="B14553" s="32">
        <f>SUMIF(Balanço[Estoque],Back!A14553,Balanço[Quantidade])</f>
        <v>0</v>
      </c>
      <c r="G14553" s="32" t="str" cm="1">
        <f t="array" ref="G14553">IF(F14553="","",SUM(_xlfn._xlws.FILTER(Balanço[Quantidade],(Balanço[Estoque]=Back!$E$3)*(Balanço[Material]=Back!F14553))))</f>
        <v/>
      </c>
    </row>
    <row r="14554" spans="2:7">
      <c r="B14554" s="32">
        <f>SUMIF(Balanço[Estoque],Back!A14554,Balanço[Quantidade])</f>
        <v>0</v>
      </c>
      <c r="G14554" s="32" t="str" cm="1">
        <f t="array" ref="G14554">IF(F14554="","",SUM(_xlfn._xlws.FILTER(Balanço[Quantidade],(Balanço[Estoque]=Back!$E$3)*(Balanço[Material]=Back!F14554))))</f>
        <v/>
      </c>
    </row>
    <row r="14555" spans="2:7">
      <c r="B14555" s="32">
        <f>SUMIF(Balanço[Estoque],Back!A14555,Balanço[Quantidade])</f>
        <v>0</v>
      </c>
      <c r="G14555" s="32" t="str" cm="1">
        <f t="array" ref="G14555">IF(F14555="","",SUM(_xlfn._xlws.FILTER(Balanço[Quantidade],(Balanço[Estoque]=Back!$E$3)*(Balanço[Material]=Back!F14555))))</f>
        <v/>
      </c>
    </row>
    <row r="14556" spans="2:7">
      <c r="B14556" s="32">
        <f>SUMIF(Balanço[Estoque],Back!A14556,Balanço[Quantidade])</f>
        <v>0</v>
      </c>
      <c r="G14556" s="32" t="str" cm="1">
        <f t="array" ref="G14556">IF(F14556="","",SUM(_xlfn._xlws.FILTER(Balanço[Quantidade],(Balanço[Estoque]=Back!$E$3)*(Balanço[Material]=Back!F14556))))</f>
        <v/>
      </c>
    </row>
    <row r="14557" spans="2:7">
      <c r="B14557" s="32">
        <f>SUMIF(Balanço[Estoque],Back!A14557,Balanço[Quantidade])</f>
        <v>0</v>
      </c>
      <c r="G14557" s="32" t="str" cm="1">
        <f t="array" ref="G14557">IF(F14557="","",SUM(_xlfn._xlws.FILTER(Balanço[Quantidade],(Balanço[Estoque]=Back!$E$3)*(Balanço[Material]=Back!F14557))))</f>
        <v/>
      </c>
    </row>
    <row r="14558" spans="2:7">
      <c r="B14558" s="32">
        <f>SUMIF(Balanço[Estoque],Back!A14558,Balanço[Quantidade])</f>
        <v>0</v>
      </c>
      <c r="G14558" s="32" t="str" cm="1">
        <f t="array" ref="G14558">IF(F14558="","",SUM(_xlfn._xlws.FILTER(Balanço[Quantidade],(Balanço[Estoque]=Back!$E$3)*(Balanço[Material]=Back!F14558))))</f>
        <v/>
      </c>
    </row>
    <row r="14559" spans="2:7">
      <c r="B14559" s="32">
        <f>SUMIF(Balanço[Estoque],Back!A14559,Balanço[Quantidade])</f>
        <v>0</v>
      </c>
      <c r="G14559" s="32" t="str" cm="1">
        <f t="array" ref="G14559">IF(F14559="","",SUM(_xlfn._xlws.FILTER(Balanço[Quantidade],(Balanço[Estoque]=Back!$E$3)*(Balanço[Material]=Back!F14559))))</f>
        <v/>
      </c>
    </row>
    <row r="14560" spans="2:7">
      <c r="B14560" s="32">
        <f>SUMIF(Balanço[Estoque],Back!A14560,Balanço[Quantidade])</f>
        <v>0</v>
      </c>
      <c r="G14560" s="32" t="str" cm="1">
        <f t="array" ref="G14560">IF(F14560="","",SUM(_xlfn._xlws.FILTER(Balanço[Quantidade],(Balanço[Estoque]=Back!$E$3)*(Balanço[Material]=Back!F14560))))</f>
        <v/>
      </c>
    </row>
    <row r="14561" spans="2:7">
      <c r="B14561" s="32">
        <f>SUMIF(Balanço[Estoque],Back!A14561,Balanço[Quantidade])</f>
        <v>0</v>
      </c>
      <c r="G14561" s="32" t="str" cm="1">
        <f t="array" ref="G14561">IF(F14561="","",SUM(_xlfn._xlws.FILTER(Balanço[Quantidade],(Balanço[Estoque]=Back!$E$3)*(Balanço[Material]=Back!F14561))))</f>
        <v/>
      </c>
    </row>
    <row r="14562" spans="2:7">
      <c r="B14562" s="32">
        <f>SUMIF(Balanço[Estoque],Back!A14562,Balanço[Quantidade])</f>
        <v>0</v>
      </c>
      <c r="G14562" s="32" t="str" cm="1">
        <f t="array" ref="G14562">IF(F14562="","",SUM(_xlfn._xlws.FILTER(Balanço[Quantidade],(Balanço[Estoque]=Back!$E$3)*(Balanço[Material]=Back!F14562))))</f>
        <v/>
      </c>
    </row>
    <row r="14563" spans="2:7">
      <c r="B14563" s="32">
        <f>SUMIF(Balanço[Estoque],Back!A14563,Balanço[Quantidade])</f>
        <v>0</v>
      </c>
      <c r="G14563" s="32" t="str" cm="1">
        <f t="array" ref="G14563">IF(F14563="","",SUM(_xlfn._xlws.FILTER(Balanço[Quantidade],(Balanço[Estoque]=Back!$E$3)*(Balanço[Material]=Back!F14563))))</f>
        <v/>
      </c>
    </row>
    <row r="14564" spans="2:7">
      <c r="B14564" s="32">
        <f>SUMIF(Balanço[Estoque],Back!A14564,Balanço[Quantidade])</f>
        <v>0</v>
      </c>
      <c r="G14564" s="32" t="str" cm="1">
        <f t="array" ref="G14564">IF(F14564="","",SUM(_xlfn._xlws.FILTER(Balanço[Quantidade],(Balanço[Estoque]=Back!$E$3)*(Balanço[Material]=Back!F14564))))</f>
        <v/>
      </c>
    </row>
    <row r="14565" spans="2:7">
      <c r="B14565" s="32">
        <f>SUMIF(Balanço[Estoque],Back!A14565,Balanço[Quantidade])</f>
        <v>0</v>
      </c>
      <c r="G14565" s="32" t="str" cm="1">
        <f t="array" ref="G14565">IF(F14565="","",SUM(_xlfn._xlws.FILTER(Balanço[Quantidade],(Balanço[Estoque]=Back!$E$3)*(Balanço[Material]=Back!F14565))))</f>
        <v/>
      </c>
    </row>
    <row r="14566" spans="2:7">
      <c r="B14566" s="32">
        <f>SUMIF(Balanço[Estoque],Back!A14566,Balanço[Quantidade])</f>
        <v>0</v>
      </c>
      <c r="G14566" s="32" t="str" cm="1">
        <f t="array" ref="G14566">IF(F14566="","",SUM(_xlfn._xlws.FILTER(Balanço[Quantidade],(Balanço[Estoque]=Back!$E$3)*(Balanço[Material]=Back!F14566))))</f>
        <v/>
      </c>
    </row>
    <row r="14567" spans="2:7">
      <c r="B14567" s="32">
        <f>SUMIF(Balanço[Estoque],Back!A14567,Balanço[Quantidade])</f>
        <v>0</v>
      </c>
      <c r="G14567" s="32" t="str" cm="1">
        <f t="array" ref="G14567">IF(F14567="","",SUM(_xlfn._xlws.FILTER(Balanço[Quantidade],(Balanço[Estoque]=Back!$E$3)*(Balanço[Material]=Back!F14567))))</f>
        <v/>
      </c>
    </row>
    <row r="14568" spans="2:7">
      <c r="B14568" s="32">
        <f>SUMIF(Balanço[Estoque],Back!A14568,Balanço[Quantidade])</f>
        <v>0</v>
      </c>
      <c r="G14568" s="32" t="str" cm="1">
        <f t="array" ref="G14568">IF(F14568="","",SUM(_xlfn._xlws.FILTER(Balanço[Quantidade],(Balanço[Estoque]=Back!$E$3)*(Balanço[Material]=Back!F14568))))</f>
        <v/>
      </c>
    </row>
    <row r="14569" spans="2:7">
      <c r="B14569" s="32">
        <f>SUMIF(Balanço[Estoque],Back!A14569,Balanço[Quantidade])</f>
        <v>0</v>
      </c>
      <c r="G14569" s="32" t="str" cm="1">
        <f t="array" ref="G14569">IF(F14569="","",SUM(_xlfn._xlws.FILTER(Balanço[Quantidade],(Balanço[Estoque]=Back!$E$3)*(Balanço[Material]=Back!F14569))))</f>
        <v/>
      </c>
    </row>
    <row r="14570" spans="2:7">
      <c r="B14570" s="32">
        <f>SUMIF(Balanço[Estoque],Back!A14570,Balanço[Quantidade])</f>
        <v>0</v>
      </c>
      <c r="G14570" s="32" t="str" cm="1">
        <f t="array" ref="G14570">IF(F14570="","",SUM(_xlfn._xlws.FILTER(Balanço[Quantidade],(Balanço[Estoque]=Back!$E$3)*(Balanço[Material]=Back!F14570))))</f>
        <v/>
      </c>
    </row>
    <row r="14571" spans="2:7">
      <c r="B14571" s="32">
        <f>SUMIF(Balanço[Estoque],Back!A14571,Balanço[Quantidade])</f>
        <v>0</v>
      </c>
      <c r="G14571" s="32" t="str" cm="1">
        <f t="array" ref="G14571">IF(F14571="","",SUM(_xlfn._xlws.FILTER(Balanço[Quantidade],(Balanço[Estoque]=Back!$E$3)*(Balanço[Material]=Back!F14571))))</f>
        <v/>
      </c>
    </row>
    <row r="14572" spans="2:7">
      <c r="B14572" s="32">
        <f>SUMIF(Balanço[Estoque],Back!A14572,Balanço[Quantidade])</f>
        <v>0</v>
      </c>
      <c r="G14572" s="32" t="str" cm="1">
        <f t="array" ref="G14572">IF(F14572="","",SUM(_xlfn._xlws.FILTER(Balanço[Quantidade],(Balanço[Estoque]=Back!$E$3)*(Balanço[Material]=Back!F14572))))</f>
        <v/>
      </c>
    </row>
    <row r="14573" spans="2:7">
      <c r="B14573" s="32">
        <f>SUMIF(Balanço[Estoque],Back!A14573,Balanço[Quantidade])</f>
        <v>0</v>
      </c>
      <c r="G14573" s="32" t="str" cm="1">
        <f t="array" ref="G14573">IF(F14573="","",SUM(_xlfn._xlws.FILTER(Balanço[Quantidade],(Balanço[Estoque]=Back!$E$3)*(Balanço[Material]=Back!F14573))))</f>
        <v/>
      </c>
    </row>
    <row r="14574" spans="2:7">
      <c r="B14574" s="32">
        <f>SUMIF(Balanço[Estoque],Back!A14574,Balanço[Quantidade])</f>
        <v>0</v>
      </c>
      <c r="G14574" s="32" t="str" cm="1">
        <f t="array" ref="G14574">IF(F14574="","",SUM(_xlfn._xlws.FILTER(Balanço[Quantidade],(Balanço[Estoque]=Back!$E$3)*(Balanço[Material]=Back!F14574))))</f>
        <v/>
      </c>
    </row>
    <row r="14575" spans="2:7">
      <c r="B14575" s="32">
        <f>SUMIF(Balanço[Estoque],Back!A14575,Balanço[Quantidade])</f>
        <v>0</v>
      </c>
      <c r="G14575" s="32" t="str" cm="1">
        <f t="array" ref="G14575">IF(F14575="","",SUM(_xlfn._xlws.FILTER(Balanço[Quantidade],(Balanço[Estoque]=Back!$E$3)*(Balanço[Material]=Back!F14575))))</f>
        <v/>
      </c>
    </row>
    <row r="14576" spans="2:7">
      <c r="B14576" s="32">
        <f>SUMIF(Balanço[Estoque],Back!A14576,Balanço[Quantidade])</f>
        <v>0</v>
      </c>
      <c r="G14576" s="32" t="str" cm="1">
        <f t="array" ref="G14576">IF(F14576="","",SUM(_xlfn._xlws.FILTER(Balanço[Quantidade],(Balanço[Estoque]=Back!$E$3)*(Balanço[Material]=Back!F14576))))</f>
        <v/>
      </c>
    </row>
    <row r="14577" spans="2:7">
      <c r="B14577" s="32">
        <f>SUMIF(Balanço[Estoque],Back!A14577,Balanço[Quantidade])</f>
        <v>0</v>
      </c>
      <c r="G14577" s="32" t="str" cm="1">
        <f t="array" ref="G14577">IF(F14577="","",SUM(_xlfn._xlws.FILTER(Balanço[Quantidade],(Balanço[Estoque]=Back!$E$3)*(Balanço[Material]=Back!F14577))))</f>
        <v/>
      </c>
    </row>
    <row r="14578" spans="2:7">
      <c r="B14578" s="32">
        <f>SUMIF(Balanço[Estoque],Back!A14578,Balanço[Quantidade])</f>
        <v>0</v>
      </c>
      <c r="G14578" s="32" t="str" cm="1">
        <f t="array" ref="G14578">IF(F14578="","",SUM(_xlfn._xlws.FILTER(Balanço[Quantidade],(Balanço[Estoque]=Back!$E$3)*(Balanço[Material]=Back!F14578))))</f>
        <v/>
      </c>
    </row>
    <row r="14579" spans="2:7">
      <c r="B14579" s="32">
        <f>SUMIF(Balanço[Estoque],Back!A14579,Balanço[Quantidade])</f>
        <v>0</v>
      </c>
      <c r="G14579" s="32" t="str" cm="1">
        <f t="array" ref="G14579">IF(F14579="","",SUM(_xlfn._xlws.FILTER(Balanço[Quantidade],(Balanço[Estoque]=Back!$E$3)*(Balanço[Material]=Back!F14579))))</f>
        <v/>
      </c>
    </row>
    <row r="14580" spans="2:7">
      <c r="B14580" s="32">
        <f>SUMIF(Balanço[Estoque],Back!A14580,Balanço[Quantidade])</f>
        <v>0</v>
      </c>
      <c r="G14580" s="32" t="str" cm="1">
        <f t="array" ref="G14580">IF(F14580="","",SUM(_xlfn._xlws.FILTER(Balanço[Quantidade],(Balanço[Estoque]=Back!$E$3)*(Balanço[Material]=Back!F14580))))</f>
        <v/>
      </c>
    </row>
    <row r="14581" spans="2:7">
      <c r="B14581" s="32">
        <f>SUMIF(Balanço[Estoque],Back!A14581,Balanço[Quantidade])</f>
        <v>0</v>
      </c>
      <c r="G14581" s="32" t="str" cm="1">
        <f t="array" ref="G14581">IF(F14581="","",SUM(_xlfn._xlws.FILTER(Balanço[Quantidade],(Balanço[Estoque]=Back!$E$3)*(Balanço[Material]=Back!F14581))))</f>
        <v/>
      </c>
    </row>
    <row r="14582" spans="2:7">
      <c r="B14582" s="32">
        <f>SUMIF(Balanço[Estoque],Back!A14582,Balanço[Quantidade])</f>
        <v>0</v>
      </c>
      <c r="G14582" s="32" t="str" cm="1">
        <f t="array" ref="G14582">IF(F14582="","",SUM(_xlfn._xlws.FILTER(Balanço[Quantidade],(Balanço[Estoque]=Back!$E$3)*(Balanço[Material]=Back!F14582))))</f>
        <v/>
      </c>
    </row>
    <row r="14583" spans="2:7">
      <c r="B14583" s="32">
        <f>SUMIF(Balanço[Estoque],Back!A14583,Balanço[Quantidade])</f>
        <v>0</v>
      </c>
      <c r="G14583" s="32" t="str" cm="1">
        <f t="array" ref="G14583">IF(F14583="","",SUM(_xlfn._xlws.FILTER(Balanço[Quantidade],(Balanço[Estoque]=Back!$E$3)*(Balanço[Material]=Back!F14583))))</f>
        <v/>
      </c>
    </row>
    <row r="14584" spans="2:7">
      <c r="B14584" s="32">
        <f>SUMIF(Balanço[Estoque],Back!A14584,Balanço[Quantidade])</f>
        <v>0</v>
      </c>
      <c r="G14584" s="32" t="str" cm="1">
        <f t="array" ref="G14584">IF(F14584="","",SUM(_xlfn._xlws.FILTER(Balanço[Quantidade],(Balanço[Estoque]=Back!$E$3)*(Balanço[Material]=Back!F14584))))</f>
        <v/>
      </c>
    </row>
    <row r="14585" spans="2:7">
      <c r="B14585" s="32">
        <f>SUMIF(Balanço[Estoque],Back!A14585,Balanço[Quantidade])</f>
        <v>0</v>
      </c>
      <c r="G14585" s="32" t="str" cm="1">
        <f t="array" ref="G14585">IF(F14585="","",SUM(_xlfn._xlws.FILTER(Balanço[Quantidade],(Balanço[Estoque]=Back!$E$3)*(Balanço[Material]=Back!F14585))))</f>
        <v/>
      </c>
    </row>
    <row r="14586" spans="2:7">
      <c r="B14586" s="32">
        <f>SUMIF(Balanço[Estoque],Back!A14586,Balanço[Quantidade])</f>
        <v>0</v>
      </c>
      <c r="G14586" s="32" t="str" cm="1">
        <f t="array" ref="G14586">IF(F14586="","",SUM(_xlfn._xlws.FILTER(Balanço[Quantidade],(Balanço[Estoque]=Back!$E$3)*(Balanço[Material]=Back!F14586))))</f>
        <v/>
      </c>
    </row>
    <row r="14587" spans="2:7">
      <c r="B14587" s="32">
        <f>SUMIF(Balanço[Estoque],Back!A14587,Balanço[Quantidade])</f>
        <v>0</v>
      </c>
      <c r="G14587" s="32" t="str" cm="1">
        <f t="array" ref="G14587">IF(F14587="","",SUM(_xlfn._xlws.FILTER(Balanço[Quantidade],(Balanço[Estoque]=Back!$E$3)*(Balanço[Material]=Back!F14587))))</f>
        <v/>
      </c>
    </row>
    <row r="14588" spans="2:7">
      <c r="B14588" s="32">
        <f>SUMIF(Balanço[Estoque],Back!A14588,Balanço[Quantidade])</f>
        <v>0</v>
      </c>
      <c r="G14588" s="32" t="str" cm="1">
        <f t="array" ref="G14588">IF(F14588="","",SUM(_xlfn._xlws.FILTER(Balanço[Quantidade],(Balanço[Estoque]=Back!$E$3)*(Balanço[Material]=Back!F14588))))</f>
        <v/>
      </c>
    </row>
    <row r="14589" spans="2:7">
      <c r="B14589" s="32">
        <f>SUMIF(Balanço[Estoque],Back!A14589,Balanço[Quantidade])</f>
        <v>0</v>
      </c>
      <c r="G14589" s="32" t="str" cm="1">
        <f t="array" ref="G14589">IF(F14589="","",SUM(_xlfn._xlws.FILTER(Balanço[Quantidade],(Balanço[Estoque]=Back!$E$3)*(Balanço[Material]=Back!F14589))))</f>
        <v/>
      </c>
    </row>
    <row r="14590" spans="2:7">
      <c r="B14590" s="32">
        <f>SUMIF(Balanço[Estoque],Back!A14590,Balanço[Quantidade])</f>
        <v>0</v>
      </c>
      <c r="G14590" s="32" t="str" cm="1">
        <f t="array" ref="G14590">IF(F14590="","",SUM(_xlfn._xlws.FILTER(Balanço[Quantidade],(Balanço[Estoque]=Back!$E$3)*(Balanço[Material]=Back!F14590))))</f>
        <v/>
      </c>
    </row>
    <row r="14591" spans="2:7">
      <c r="B14591" s="32">
        <f>SUMIF(Balanço[Estoque],Back!A14591,Balanço[Quantidade])</f>
        <v>0</v>
      </c>
      <c r="G14591" s="32" t="str" cm="1">
        <f t="array" ref="G14591">IF(F14591="","",SUM(_xlfn._xlws.FILTER(Balanço[Quantidade],(Balanço[Estoque]=Back!$E$3)*(Balanço[Material]=Back!F14591))))</f>
        <v/>
      </c>
    </row>
    <row r="14592" spans="2:7">
      <c r="B14592" s="32">
        <f>SUMIF(Balanço[Estoque],Back!A14592,Balanço[Quantidade])</f>
        <v>0</v>
      </c>
      <c r="G14592" s="32" t="str" cm="1">
        <f t="array" ref="G14592">IF(F14592="","",SUM(_xlfn._xlws.FILTER(Balanço[Quantidade],(Balanço[Estoque]=Back!$E$3)*(Balanço[Material]=Back!F14592))))</f>
        <v/>
      </c>
    </row>
    <row r="14593" spans="2:7">
      <c r="B14593" s="32">
        <f>SUMIF(Balanço[Estoque],Back!A14593,Balanço[Quantidade])</f>
        <v>0</v>
      </c>
      <c r="G14593" s="32" t="str" cm="1">
        <f t="array" ref="G14593">IF(F14593="","",SUM(_xlfn._xlws.FILTER(Balanço[Quantidade],(Balanço[Estoque]=Back!$E$3)*(Balanço[Material]=Back!F14593))))</f>
        <v/>
      </c>
    </row>
    <row r="14594" spans="2:7">
      <c r="B14594" s="32">
        <f>SUMIF(Balanço[Estoque],Back!A14594,Balanço[Quantidade])</f>
        <v>0</v>
      </c>
      <c r="G14594" s="32" t="str" cm="1">
        <f t="array" ref="G14594">IF(F14594="","",SUM(_xlfn._xlws.FILTER(Balanço[Quantidade],(Balanço[Estoque]=Back!$E$3)*(Balanço[Material]=Back!F14594))))</f>
        <v/>
      </c>
    </row>
    <row r="14595" spans="2:7">
      <c r="B14595" s="32">
        <f>SUMIF(Balanço[Estoque],Back!A14595,Balanço[Quantidade])</f>
        <v>0</v>
      </c>
      <c r="G14595" s="32" t="str" cm="1">
        <f t="array" ref="G14595">IF(F14595="","",SUM(_xlfn._xlws.FILTER(Balanço[Quantidade],(Balanço[Estoque]=Back!$E$3)*(Balanço[Material]=Back!F14595))))</f>
        <v/>
      </c>
    </row>
    <row r="14596" spans="2:7">
      <c r="B14596" s="32">
        <f>SUMIF(Balanço[Estoque],Back!A14596,Balanço[Quantidade])</f>
        <v>0</v>
      </c>
      <c r="G14596" s="32" t="str" cm="1">
        <f t="array" ref="G14596">IF(F14596="","",SUM(_xlfn._xlws.FILTER(Balanço[Quantidade],(Balanço[Estoque]=Back!$E$3)*(Balanço[Material]=Back!F14596))))</f>
        <v/>
      </c>
    </row>
    <row r="14597" spans="2:7">
      <c r="B14597" s="32">
        <f>SUMIF(Balanço[Estoque],Back!A14597,Balanço[Quantidade])</f>
        <v>0</v>
      </c>
      <c r="G14597" s="32" t="str" cm="1">
        <f t="array" ref="G14597">IF(F14597="","",SUM(_xlfn._xlws.FILTER(Balanço[Quantidade],(Balanço[Estoque]=Back!$E$3)*(Balanço[Material]=Back!F14597))))</f>
        <v/>
      </c>
    </row>
    <row r="14598" spans="2:7">
      <c r="B14598" s="32">
        <f>SUMIF(Balanço[Estoque],Back!A14598,Balanço[Quantidade])</f>
        <v>0</v>
      </c>
      <c r="G14598" s="32" t="str" cm="1">
        <f t="array" ref="G14598">IF(F14598="","",SUM(_xlfn._xlws.FILTER(Balanço[Quantidade],(Balanço[Estoque]=Back!$E$3)*(Balanço[Material]=Back!F14598))))</f>
        <v/>
      </c>
    </row>
    <row r="14599" spans="2:7">
      <c r="B14599" s="32">
        <f>SUMIF(Balanço[Estoque],Back!A14599,Balanço[Quantidade])</f>
        <v>0</v>
      </c>
      <c r="G14599" s="32" t="str" cm="1">
        <f t="array" ref="G14599">IF(F14599="","",SUM(_xlfn._xlws.FILTER(Balanço[Quantidade],(Balanço[Estoque]=Back!$E$3)*(Balanço[Material]=Back!F14599))))</f>
        <v/>
      </c>
    </row>
    <row r="14600" spans="2:7">
      <c r="B14600" s="32">
        <f>SUMIF(Balanço[Estoque],Back!A14600,Balanço[Quantidade])</f>
        <v>0</v>
      </c>
      <c r="G14600" s="32" t="str" cm="1">
        <f t="array" ref="G14600">IF(F14600="","",SUM(_xlfn._xlws.FILTER(Balanço[Quantidade],(Balanço[Estoque]=Back!$E$3)*(Balanço[Material]=Back!F14600))))</f>
        <v/>
      </c>
    </row>
    <row r="14601" spans="2:7">
      <c r="B14601" s="32">
        <f>SUMIF(Balanço[Estoque],Back!A14601,Balanço[Quantidade])</f>
        <v>0</v>
      </c>
      <c r="G14601" s="32" t="str" cm="1">
        <f t="array" ref="G14601">IF(F14601="","",SUM(_xlfn._xlws.FILTER(Balanço[Quantidade],(Balanço[Estoque]=Back!$E$3)*(Balanço[Material]=Back!F14601))))</f>
        <v/>
      </c>
    </row>
    <row r="14602" spans="2:7">
      <c r="B14602" s="32">
        <f>SUMIF(Balanço[Estoque],Back!A14602,Balanço[Quantidade])</f>
        <v>0</v>
      </c>
      <c r="G14602" s="32" t="str" cm="1">
        <f t="array" ref="G14602">IF(F14602="","",SUM(_xlfn._xlws.FILTER(Balanço[Quantidade],(Balanço[Estoque]=Back!$E$3)*(Balanço[Material]=Back!F14602))))</f>
        <v/>
      </c>
    </row>
    <row r="14603" spans="2:7">
      <c r="B14603" s="32">
        <f>SUMIF(Balanço[Estoque],Back!A14603,Balanço[Quantidade])</f>
        <v>0</v>
      </c>
      <c r="G14603" s="32" t="str" cm="1">
        <f t="array" ref="G14603">IF(F14603="","",SUM(_xlfn._xlws.FILTER(Balanço[Quantidade],(Balanço[Estoque]=Back!$E$3)*(Balanço[Material]=Back!F14603))))</f>
        <v/>
      </c>
    </row>
    <row r="14604" spans="2:7">
      <c r="B14604" s="32">
        <f>SUMIF(Balanço[Estoque],Back!A14604,Balanço[Quantidade])</f>
        <v>0</v>
      </c>
      <c r="G14604" s="32" t="str" cm="1">
        <f t="array" ref="G14604">IF(F14604="","",SUM(_xlfn._xlws.FILTER(Balanço[Quantidade],(Balanço[Estoque]=Back!$E$3)*(Balanço[Material]=Back!F14604))))</f>
        <v/>
      </c>
    </row>
    <row r="14605" spans="2:7">
      <c r="B14605" s="32">
        <f>SUMIF(Balanço[Estoque],Back!A14605,Balanço[Quantidade])</f>
        <v>0</v>
      </c>
      <c r="G14605" s="32" t="str" cm="1">
        <f t="array" ref="G14605">IF(F14605="","",SUM(_xlfn._xlws.FILTER(Balanço[Quantidade],(Balanço[Estoque]=Back!$E$3)*(Balanço[Material]=Back!F14605))))</f>
        <v/>
      </c>
    </row>
    <row r="14606" spans="2:7">
      <c r="B14606" s="32">
        <f>SUMIF(Balanço[Estoque],Back!A14606,Balanço[Quantidade])</f>
        <v>0</v>
      </c>
      <c r="G14606" s="32" t="str" cm="1">
        <f t="array" ref="G14606">IF(F14606="","",SUM(_xlfn._xlws.FILTER(Balanço[Quantidade],(Balanço[Estoque]=Back!$E$3)*(Balanço[Material]=Back!F14606))))</f>
        <v/>
      </c>
    </row>
    <row r="14607" spans="2:7">
      <c r="B14607" s="32">
        <f>SUMIF(Balanço[Estoque],Back!A14607,Balanço[Quantidade])</f>
        <v>0</v>
      </c>
      <c r="G14607" s="32" t="str" cm="1">
        <f t="array" ref="G14607">IF(F14607="","",SUM(_xlfn._xlws.FILTER(Balanço[Quantidade],(Balanço[Estoque]=Back!$E$3)*(Balanço[Material]=Back!F14607))))</f>
        <v/>
      </c>
    </row>
    <row r="14608" spans="2:7">
      <c r="B14608" s="32">
        <f>SUMIF(Balanço[Estoque],Back!A14608,Balanço[Quantidade])</f>
        <v>0</v>
      </c>
      <c r="G14608" s="32" t="str" cm="1">
        <f t="array" ref="G14608">IF(F14608="","",SUM(_xlfn._xlws.FILTER(Balanço[Quantidade],(Balanço[Estoque]=Back!$E$3)*(Balanço[Material]=Back!F14608))))</f>
        <v/>
      </c>
    </row>
    <row r="14609" spans="2:7">
      <c r="B14609" s="32">
        <f>SUMIF(Balanço[Estoque],Back!A14609,Balanço[Quantidade])</f>
        <v>0</v>
      </c>
      <c r="G14609" s="32" t="str" cm="1">
        <f t="array" ref="G14609">IF(F14609="","",SUM(_xlfn._xlws.FILTER(Balanço[Quantidade],(Balanço[Estoque]=Back!$E$3)*(Balanço[Material]=Back!F14609))))</f>
        <v/>
      </c>
    </row>
    <row r="14610" spans="2:7">
      <c r="B14610" s="32">
        <f>SUMIF(Balanço[Estoque],Back!A14610,Balanço[Quantidade])</f>
        <v>0</v>
      </c>
      <c r="G14610" s="32" t="str" cm="1">
        <f t="array" ref="G14610">IF(F14610="","",SUM(_xlfn._xlws.FILTER(Balanço[Quantidade],(Balanço[Estoque]=Back!$E$3)*(Balanço[Material]=Back!F14610))))</f>
        <v/>
      </c>
    </row>
    <row r="14611" spans="2:7">
      <c r="B14611" s="32">
        <f>SUMIF(Balanço[Estoque],Back!A14611,Balanço[Quantidade])</f>
        <v>0</v>
      </c>
      <c r="G14611" s="32" t="str" cm="1">
        <f t="array" ref="G14611">IF(F14611="","",SUM(_xlfn._xlws.FILTER(Balanço[Quantidade],(Balanço[Estoque]=Back!$E$3)*(Balanço[Material]=Back!F14611))))</f>
        <v/>
      </c>
    </row>
    <row r="14612" spans="2:7">
      <c r="B14612" s="32">
        <f>SUMIF(Balanço[Estoque],Back!A14612,Balanço[Quantidade])</f>
        <v>0</v>
      </c>
      <c r="G14612" s="32" t="str" cm="1">
        <f t="array" ref="G14612">IF(F14612="","",SUM(_xlfn._xlws.FILTER(Balanço[Quantidade],(Balanço[Estoque]=Back!$E$3)*(Balanço[Material]=Back!F14612))))</f>
        <v/>
      </c>
    </row>
    <row r="14613" spans="2:7">
      <c r="B14613" s="32">
        <f>SUMIF(Balanço[Estoque],Back!A14613,Balanço[Quantidade])</f>
        <v>0</v>
      </c>
      <c r="G14613" s="32" t="str" cm="1">
        <f t="array" ref="G14613">IF(F14613="","",SUM(_xlfn._xlws.FILTER(Balanço[Quantidade],(Balanço[Estoque]=Back!$E$3)*(Balanço[Material]=Back!F14613))))</f>
        <v/>
      </c>
    </row>
    <row r="14614" spans="2:7">
      <c r="B14614" s="32">
        <f>SUMIF(Balanço[Estoque],Back!A14614,Balanço[Quantidade])</f>
        <v>0</v>
      </c>
      <c r="G14614" s="32" t="str" cm="1">
        <f t="array" ref="G14614">IF(F14614="","",SUM(_xlfn._xlws.FILTER(Balanço[Quantidade],(Balanço[Estoque]=Back!$E$3)*(Balanço[Material]=Back!F14614))))</f>
        <v/>
      </c>
    </row>
    <row r="14615" spans="2:7">
      <c r="B14615" s="32">
        <f>SUMIF(Balanço[Estoque],Back!A14615,Balanço[Quantidade])</f>
        <v>0</v>
      </c>
      <c r="G14615" s="32" t="str" cm="1">
        <f t="array" ref="G14615">IF(F14615="","",SUM(_xlfn._xlws.FILTER(Balanço[Quantidade],(Balanço[Estoque]=Back!$E$3)*(Balanço[Material]=Back!F14615))))</f>
        <v/>
      </c>
    </row>
    <row r="14616" spans="2:7">
      <c r="B14616" s="32">
        <f>SUMIF(Balanço[Estoque],Back!A14616,Balanço[Quantidade])</f>
        <v>0</v>
      </c>
      <c r="G14616" s="32" t="str" cm="1">
        <f t="array" ref="G14616">IF(F14616="","",SUM(_xlfn._xlws.FILTER(Balanço[Quantidade],(Balanço[Estoque]=Back!$E$3)*(Balanço[Material]=Back!F14616))))</f>
        <v/>
      </c>
    </row>
    <row r="14617" spans="2:7">
      <c r="B14617" s="32">
        <f>SUMIF(Balanço[Estoque],Back!A14617,Balanço[Quantidade])</f>
        <v>0</v>
      </c>
      <c r="G14617" s="32" t="str" cm="1">
        <f t="array" ref="G14617">IF(F14617="","",SUM(_xlfn._xlws.FILTER(Balanço[Quantidade],(Balanço[Estoque]=Back!$E$3)*(Balanço[Material]=Back!F14617))))</f>
        <v/>
      </c>
    </row>
    <row r="14618" spans="2:7">
      <c r="B14618" s="32">
        <f>SUMIF(Balanço[Estoque],Back!A14618,Balanço[Quantidade])</f>
        <v>0</v>
      </c>
      <c r="G14618" s="32" t="str" cm="1">
        <f t="array" ref="G14618">IF(F14618="","",SUM(_xlfn._xlws.FILTER(Balanço[Quantidade],(Balanço[Estoque]=Back!$E$3)*(Balanço[Material]=Back!F14618))))</f>
        <v/>
      </c>
    </row>
    <row r="14619" spans="2:7">
      <c r="B14619" s="32">
        <f>SUMIF(Balanço[Estoque],Back!A14619,Balanço[Quantidade])</f>
        <v>0</v>
      </c>
      <c r="G14619" s="32" t="str" cm="1">
        <f t="array" ref="G14619">IF(F14619="","",SUM(_xlfn._xlws.FILTER(Balanço[Quantidade],(Balanço[Estoque]=Back!$E$3)*(Balanço[Material]=Back!F14619))))</f>
        <v/>
      </c>
    </row>
    <row r="14620" spans="2:7">
      <c r="B14620" s="32">
        <f>SUMIF(Balanço[Estoque],Back!A14620,Balanço[Quantidade])</f>
        <v>0</v>
      </c>
      <c r="G14620" s="32" t="str" cm="1">
        <f t="array" ref="G14620">IF(F14620="","",SUM(_xlfn._xlws.FILTER(Balanço[Quantidade],(Balanço[Estoque]=Back!$E$3)*(Balanço[Material]=Back!F14620))))</f>
        <v/>
      </c>
    </row>
    <row r="14621" spans="2:7">
      <c r="B14621" s="32">
        <f>SUMIF(Balanço[Estoque],Back!A14621,Balanço[Quantidade])</f>
        <v>0</v>
      </c>
      <c r="G14621" s="32" t="str" cm="1">
        <f t="array" ref="G14621">IF(F14621="","",SUM(_xlfn._xlws.FILTER(Balanço[Quantidade],(Balanço[Estoque]=Back!$E$3)*(Balanço[Material]=Back!F14621))))</f>
        <v/>
      </c>
    </row>
    <row r="14622" spans="2:7">
      <c r="B14622" s="32">
        <f>SUMIF(Balanço[Estoque],Back!A14622,Balanço[Quantidade])</f>
        <v>0</v>
      </c>
      <c r="G14622" s="32" t="str" cm="1">
        <f t="array" ref="G14622">IF(F14622="","",SUM(_xlfn._xlws.FILTER(Balanço[Quantidade],(Balanço[Estoque]=Back!$E$3)*(Balanço[Material]=Back!F14622))))</f>
        <v/>
      </c>
    </row>
    <row r="14623" spans="2:7">
      <c r="B14623" s="32">
        <f>SUMIF(Balanço[Estoque],Back!A14623,Balanço[Quantidade])</f>
        <v>0</v>
      </c>
      <c r="G14623" s="32" t="str" cm="1">
        <f t="array" ref="G14623">IF(F14623="","",SUM(_xlfn._xlws.FILTER(Balanço[Quantidade],(Balanço[Estoque]=Back!$E$3)*(Balanço[Material]=Back!F14623))))</f>
        <v/>
      </c>
    </row>
    <row r="14624" spans="2:7">
      <c r="B14624" s="32">
        <f>SUMIF(Balanço[Estoque],Back!A14624,Balanço[Quantidade])</f>
        <v>0</v>
      </c>
      <c r="G14624" s="32" t="str" cm="1">
        <f t="array" ref="G14624">IF(F14624="","",SUM(_xlfn._xlws.FILTER(Balanço[Quantidade],(Balanço[Estoque]=Back!$E$3)*(Balanço[Material]=Back!F14624))))</f>
        <v/>
      </c>
    </row>
    <row r="14625" spans="2:7">
      <c r="B14625" s="32">
        <f>SUMIF(Balanço[Estoque],Back!A14625,Balanço[Quantidade])</f>
        <v>0</v>
      </c>
      <c r="G14625" s="32" t="str" cm="1">
        <f t="array" ref="G14625">IF(F14625="","",SUM(_xlfn._xlws.FILTER(Balanço[Quantidade],(Balanço[Estoque]=Back!$E$3)*(Balanço[Material]=Back!F14625))))</f>
        <v/>
      </c>
    </row>
    <row r="14626" spans="2:7">
      <c r="B14626" s="32">
        <f>SUMIF(Balanço[Estoque],Back!A14626,Balanço[Quantidade])</f>
        <v>0</v>
      </c>
      <c r="G14626" s="32" t="str" cm="1">
        <f t="array" ref="G14626">IF(F14626="","",SUM(_xlfn._xlws.FILTER(Balanço[Quantidade],(Balanço[Estoque]=Back!$E$3)*(Balanço[Material]=Back!F14626))))</f>
        <v/>
      </c>
    </row>
    <row r="14627" spans="2:7">
      <c r="B14627" s="32">
        <f>SUMIF(Balanço[Estoque],Back!A14627,Balanço[Quantidade])</f>
        <v>0</v>
      </c>
      <c r="G14627" s="32" t="str" cm="1">
        <f t="array" ref="G14627">IF(F14627="","",SUM(_xlfn._xlws.FILTER(Balanço[Quantidade],(Balanço[Estoque]=Back!$E$3)*(Balanço[Material]=Back!F14627))))</f>
        <v/>
      </c>
    </row>
    <row r="14628" spans="2:7">
      <c r="B14628" s="32">
        <f>SUMIF(Balanço[Estoque],Back!A14628,Balanço[Quantidade])</f>
        <v>0</v>
      </c>
      <c r="G14628" s="32" t="str" cm="1">
        <f t="array" ref="G14628">IF(F14628="","",SUM(_xlfn._xlws.FILTER(Balanço[Quantidade],(Balanço[Estoque]=Back!$E$3)*(Balanço[Material]=Back!F14628))))</f>
        <v/>
      </c>
    </row>
    <row r="14629" spans="2:7">
      <c r="B14629" s="32">
        <f>SUMIF(Balanço[Estoque],Back!A14629,Balanço[Quantidade])</f>
        <v>0</v>
      </c>
      <c r="G14629" s="32" t="str" cm="1">
        <f t="array" ref="G14629">IF(F14629="","",SUM(_xlfn._xlws.FILTER(Balanço[Quantidade],(Balanço[Estoque]=Back!$E$3)*(Balanço[Material]=Back!F14629))))</f>
        <v/>
      </c>
    </row>
    <row r="14630" spans="2:7">
      <c r="B14630" s="32">
        <f>SUMIF(Balanço[Estoque],Back!A14630,Balanço[Quantidade])</f>
        <v>0</v>
      </c>
      <c r="G14630" s="32" t="str" cm="1">
        <f t="array" ref="G14630">IF(F14630="","",SUM(_xlfn._xlws.FILTER(Balanço[Quantidade],(Balanço[Estoque]=Back!$E$3)*(Balanço[Material]=Back!F14630))))</f>
        <v/>
      </c>
    </row>
    <row r="14631" spans="2:7">
      <c r="B14631" s="32">
        <f>SUMIF(Balanço[Estoque],Back!A14631,Balanço[Quantidade])</f>
        <v>0</v>
      </c>
      <c r="G14631" s="32" t="str" cm="1">
        <f t="array" ref="G14631">IF(F14631="","",SUM(_xlfn._xlws.FILTER(Balanço[Quantidade],(Balanço[Estoque]=Back!$E$3)*(Balanço[Material]=Back!F14631))))</f>
        <v/>
      </c>
    </row>
    <row r="14632" spans="2:7">
      <c r="B14632" s="32">
        <f>SUMIF(Balanço[Estoque],Back!A14632,Balanço[Quantidade])</f>
        <v>0</v>
      </c>
      <c r="G14632" s="32" t="str" cm="1">
        <f t="array" ref="G14632">IF(F14632="","",SUM(_xlfn._xlws.FILTER(Balanço[Quantidade],(Balanço[Estoque]=Back!$E$3)*(Balanço[Material]=Back!F14632))))</f>
        <v/>
      </c>
    </row>
    <row r="14633" spans="2:7">
      <c r="B14633" s="32">
        <f>SUMIF(Balanço[Estoque],Back!A14633,Balanço[Quantidade])</f>
        <v>0</v>
      </c>
      <c r="G14633" s="32" t="str" cm="1">
        <f t="array" ref="G14633">IF(F14633="","",SUM(_xlfn._xlws.FILTER(Balanço[Quantidade],(Balanço[Estoque]=Back!$E$3)*(Balanço[Material]=Back!F14633))))</f>
        <v/>
      </c>
    </row>
    <row r="14634" spans="2:7">
      <c r="B14634" s="32">
        <f>SUMIF(Balanço[Estoque],Back!A14634,Balanço[Quantidade])</f>
        <v>0</v>
      </c>
      <c r="G14634" s="32" t="str" cm="1">
        <f t="array" ref="G14634">IF(F14634="","",SUM(_xlfn._xlws.FILTER(Balanço[Quantidade],(Balanço[Estoque]=Back!$E$3)*(Balanço[Material]=Back!F14634))))</f>
        <v/>
      </c>
    </row>
    <row r="14635" spans="2:7">
      <c r="B14635" s="32">
        <f>SUMIF(Balanço[Estoque],Back!A14635,Balanço[Quantidade])</f>
        <v>0</v>
      </c>
      <c r="G14635" s="32" t="str" cm="1">
        <f t="array" ref="G14635">IF(F14635="","",SUM(_xlfn._xlws.FILTER(Balanço[Quantidade],(Balanço[Estoque]=Back!$E$3)*(Balanço[Material]=Back!F14635))))</f>
        <v/>
      </c>
    </row>
    <row r="14636" spans="2:7">
      <c r="B14636" s="32">
        <f>SUMIF(Balanço[Estoque],Back!A14636,Balanço[Quantidade])</f>
        <v>0</v>
      </c>
      <c r="G14636" s="32" t="str" cm="1">
        <f t="array" ref="G14636">IF(F14636="","",SUM(_xlfn._xlws.FILTER(Balanço[Quantidade],(Balanço[Estoque]=Back!$E$3)*(Balanço[Material]=Back!F14636))))</f>
        <v/>
      </c>
    </row>
    <row r="14637" spans="2:7">
      <c r="B14637" s="32">
        <f>SUMIF(Balanço[Estoque],Back!A14637,Balanço[Quantidade])</f>
        <v>0</v>
      </c>
      <c r="G14637" s="32" t="str" cm="1">
        <f t="array" ref="G14637">IF(F14637="","",SUM(_xlfn._xlws.FILTER(Balanço[Quantidade],(Balanço[Estoque]=Back!$E$3)*(Balanço[Material]=Back!F14637))))</f>
        <v/>
      </c>
    </row>
    <row r="14638" spans="2:7">
      <c r="B14638" s="32">
        <f>SUMIF(Balanço[Estoque],Back!A14638,Balanço[Quantidade])</f>
        <v>0</v>
      </c>
      <c r="G14638" s="32" t="str" cm="1">
        <f t="array" ref="G14638">IF(F14638="","",SUM(_xlfn._xlws.FILTER(Balanço[Quantidade],(Balanço[Estoque]=Back!$E$3)*(Balanço[Material]=Back!F14638))))</f>
        <v/>
      </c>
    </row>
    <row r="14639" spans="2:7">
      <c r="B14639" s="32">
        <f>SUMIF(Balanço[Estoque],Back!A14639,Balanço[Quantidade])</f>
        <v>0</v>
      </c>
      <c r="G14639" s="32" t="str" cm="1">
        <f t="array" ref="G14639">IF(F14639="","",SUM(_xlfn._xlws.FILTER(Balanço[Quantidade],(Balanço[Estoque]=Back!$E$3)*(Balanço[Material]=Back!F14639))))</f>
        <v/>
      </c>
    </row>
    <row r="14640" spans="2:7">
      <c r="B14640" s="32">
        <f>SUMIF(Balanço[Estoque],Back!A14640,Balanço[Quantidade])</f>
        <v>0</v>
      </c>
      <c r="G14640" s="32" t="str" cm="1">
        <f t="array" ref="G14640">IF(F14640="","",SUM(_xlfn._xlws.FILTER(Balanço[Quantidade],(Balanço[Estoque]=Back!$E$3)*(Balanço[Material]=Back!F14640))))</f>
        <v/>
      </c>
    </row>
    <row r="14641" spans="2:7">
      <c r="B14641" s="32">
        <f>SUMIF(Balanço[Estoque],Back!A14641,Balanço[Quantidade])</f>
        <v>0</v>
      </c>
      <c r="G14641" s="32" t="str" cm="1">
        <f t="array" ref="G14641">IF(F14641="","",SUM(_xlfn._xlws.FILTER(Balanço[Quantidade],(Balanço[Estoque]=Back!$E$3)*(Balanço[Material]=Back!F14641))))</f>
        <v/>
      </c>
    </row>
    <row r="14642" spans="2:7">
      <c r="B14642" s="32">
        <f>SUMIF(Balanço[Estoque],Back!A14642,Balanço[Quantidade])</f>
        <v>0</v>
      </c>
      <c r="G14642" s="32" t="str" cm="1">
        <f t="array" ref="G14642">IF(F14642="","",SUM(_xlfn._xlws.FILTER(Balanço[Quantidade],(Balanço[Estoque]=Back!$E$3)*(Balanço[Material]=Back!F14642))))</f>
        <v/>
      </c>
    </row>
    <row r="14643" spans="2:7">
      <c r="B14643" s="32">
        <f>SUMIF(Balanço[Estoque],Back!A14643,Balanço[Quantidade])</f>
        <v>0</v>
      </c>
      <c r="G14643" s="32" t="str" cm="1">
        <f t="array" ref="G14643">IF(F14643="","",SUM(_xlfn._xlws.FILTER(Balanço[Quantidade],(Balanço[Estoque]=Back!$E$3)*(Balanço[Material]=Back!F14643))))</f>
        <v/>
      </c>
    </row>
    <row r="14644" spans="2:7">
      <c r="B14644" s="32">
        <f>SUMIF(Balanço[Estoque],Back!A14644,Balanço[Quantidade])</f>
        <v>0</v>
      </c>
      <c r="G14644" s="32" t="str" cm="1">
        <f t="array" ref="G14644">IF(F14644="","",SUM(_xlfn._xlws.FILTER(Balanço[Quantidade],(Balanço[Estoque]=Back!$E$3)*(Balanço[Material]=Back!F14644))))</f>
        <v/>
      </c>
    </row>
    <row r="14645" spans="2:7">
      <c r="B14645" s="32">
        <f>SUMIF(Balanço[Estoque],Back!A14645,Balanço[Quantidade])</f>
        <v>0</v>
      </c>
      <c r="G14645" s="32" t="str" cm="1">
        <f t="array" ref="G14645">IF(F14645="","",SUM(_xlfn._xlws.FILTER(Balanço[Quantidade],(Balanço[Estoque]=Back!$E$3)*(Balanço[Material]=Back!F14645))))</f>
        <v/>
      </c>
    </row>
    <row r="14646" spans="2:7">
      <c r="B14646" s="32">
        <f>SUMIF(Balanço[Estoque],Back!A14646,Balanço[Quantidade])</f>
        <v>0</v>
      </c>
      <c r="G14646" s="32" t="str" cm="1">
        <f t="array" ref="G14646">IF(F14646="","",SUM(_xlfn._xlws.FILTER(Balanço[Quantidade],(Balanço[Estoque]=Back!$E$3)*(Balanço[Material]=Back!F14646))))</f>
        <v/>
      </c>
    </row>
    <row r="14647" spans="2:7">
      <c r="B14647" s="32">
        <f>SUMIF(Balanço[Estoque],Back!A14647,Balanço[Quantidade])</f>
        <v>0</v>
      </c>
      <c r="G14647" s="32" t="str" cm="1">
        <f t="array" ref="G14647">IF(F14647="","",SUM(_xlfn._xlws.FILTER(Balanço[Quantidade],(Balanço[Estoque]=Back!$E$3)*(Balanço[Material]=Back!F14647))))</f>
        <v/>
      </c>
    </row>
    <row r="14648" spans="2:7">
      <c r="B14648" s="32">
        <f>SUMIF(Balanço[Estoque],Back!A14648,Balanço[Quantidade])</f>
        <v>0</v>
      </c>
      <c r="G14648" s="32" t="str" cm="1">
        <f t="array" ref="G14648">IF(F14648="","",SUM(_xlfn._xlws.FILTER(Balanço[Quantidade],(Balanço[Estoque]=Back!$E$3)*(Balanço[Material]=Back!F14648))))</f>
        <v/>
      </c>
    </row>
    <row r="14649" spans="2:7">
      <c r="B14649" s="32">
        <f>SUMIF(Balanço[Estoque],Back!A14649,Balanço[Quantidade])</f>
        <v>0</v>
      </c>
      <c r="G14649" s="32" t="str" cm="1">
        <f t="array" ref="G14649">IF(F14649="","",SUM(_xlfn._xlws.FILTER(Balanço[Quantidade],(Balanço[Estoque]=Back!$E$3)*(Balanço[Material]=Back!F14649))))</f>
        <v/>
      </c>
    </row>
    <row r="14650" spans="2:7">
      <c r="B14650" s="32">
        <f>SUMIF(Balanço[Estoque],Back!A14650,Balanço[Quantidade])</f>
        <v>0</v>
      </c>
      <c r="G14650" s="32" t="str" cm="1">
        <f t="array" ref="G14650">IF(F14650="","",SUM(_xlfn._xlws.FILTER(Balanço[Quantidade],(Balanço[Estoque]=Back!$E$3)*(Balanço[Material]=Back!F14650))))</f>
        <v/>
      </c>
    </row>
    <row r="14651" spans="2:7">
      <c r="B14651" s="32">
        <f>SUMIF(Balanço[Estoque],Back!A14651,Balanço[Quantidade])</f>
        <v>0</v>
      </c>
      <c r="G14651" s="32" t="str" cm="1">
        <f t="array" ref="G14651">IF(F14651="","",SUM(_xlfn._xlws.FILTER(Balanço[Quantidade],(Balanço[Estoque]=Back!$E$3)*(Balanço[Material]=Back!F14651))))</f>
        <v/>
      </c>
    </row>
    <row r="14652" spans="2:7">
      <c r="B14652" s="32">
        <f>SUMIF(Balanço[Estoque],Back!A14652,Balanço[Quantidade])</f>
        <v>0</v>
      </c>
      <c r="G14652" s="32" t="str" cm="1">
        <f t="array" ref="G14652">IF(F14652="","",SUM(_xlfn._xlws.FILTER(Balanço[Quantidade],(Balanço[Estoque]=Back!$E$3)*(Balanço[Material]=Back!F14652))))</f>
        <v/>
      </c>
    </row>
    <row r="14653" spans="2:7">
      <c r="B14653" s="32">
        <f>SUMIF(Balanço[Estoque],Back!A14653,Balanço[Quantidade])</f>
        <v>0</v>
      </c>
      <c r="G14653" s="32" t="str" cm="1">
        <f t="array" ref="G14653">IF(F14653="","",SUM(_xlfn._xlws.FILTER(Balanço[Quantidade],(Balanço[Estoque]=Back!$E$3)*(Balanço[Material]=Back!F14653))))</f>
        <v/>
      </c>
    </row>
    <row r="14654" spans="2:7">
      <c r="B14654" s="32">
        <f>SUMIF(Balanço[Estoque],Back!A14654,Balanço[Quantidade])</f>
        <v>0</v>
      </c>
      <c r="G14654" s="32" t="str" cm="1">
        <f t="array" ref="G14654">IF(F14654="","",SUM(_xlfn._xlws.FILTER(Balanço[Quantidade],(Balanço[Estoque]=Back!$E$3)*(Balanço[Material]=Back!F14654))))</f>
        <v/>
      </c>
    </row>
    <row r="14655" spans="2:7">
      <c r="B14655" s="32">
        <f>SUMIF(Balanço[Estoque],Back!A14655,Balanço[Quantidade])</f>
        <v>0</v>
      </c>
      <c r="G14655" s="32" t="str" cm="1">
        <f t="array" ref="G14655">IF(F14655="","",SUM(_xlfn._xlws.FILTER(Balanço[Quantidade],(Balanço[Estoque]=Back!$E$3)*(Balanço[Material]=Back!F14655))))</f>
        <v/>
      </c>
    </row>
    <row r="14656" spans="2:7">
      <c r="B14656" s="32">
        <f>SUMIF(Balanço[Estoque],Back!A14656,Balanço[Quantidade])</f>
        <v>0</v>
      </c>
      <c r="G14656" s="32" t="str" cm="1">
        <f t="array" ref="G14656">IF(F14656="","",SUM(_xlfn._xlws.FILTER(Balanço[Quantidade],(Balanço[Estoque]=Back!$E$3)*(Balanço[Material]=Back!F14656))))</f>
        <v/>
      </c>
    </row>
    <row r="14657" spans="2:7">
      <c r="B14657" s="32">
        <f>SUMIF(Balanço[Estoque],Back!A14657,Balanço[Quantidade])</f>
        <v>0</v>
      </c>
      <c r="G14657" s="32" t="str" cm="1">
        <f t="array" ref="G14657">IF(F14657="","",SUM(_xlfn._xlws.FILTER(Balanço[Quantidade],(Balanço[Estoque]=Back!$E$3)*(Balanço[Material]=Back!F14657))))</f>
        <v/>
      </c>
    </row>
    <row r="14658" spans="2:7">
      <c r="B14658" s="32">
        <f>SUMIF(Balanço[Estoque],Back!A14658,Balanço[Quantidade])</f>
        <v>0</v>
      </c>
      <c r="G14658" s="32" t="str" cm="1">
        <f t="array" ref="G14658">IF(F14658="","",SUM(_xlfn._xlws.FILTER(Balanço[Quantidade],(Balanço[Estoque]=Back!$E$3)*(Balanço[Material]=Back!F14658))))</f>
        <v/>
      </c>
    </row>
    <row r="14659" spans="2:7">
      <c r="B14659" s="32">
        <f>SUMIF(Balanço[Estoque],Back!A14659,Balanço[Quantidade])</f>
        <v>0</v>
      </c>
      <c r="G14659" s="32" t="str" cm="1">
        <f t="array" ref="G14659">IF(F14659="","",SUM(_xlfn._xlws.FILTER(Balanço[Quantidade],(Balanço[Estoque]=Back!$E$3)*(Balanço[Material]=Back!F14659))))</f>
        <v/>
      </c>
    </row>
    <row r="14660" spans="2:7">
      <c r="B14660" s="32">
        <f>SUMIF(Balanço[Estoque],Back!A14660,Balanço[Quantidade])</f>
        <v>0</v>
      </c>
      <c r="G14660" s="32" t="str" cm="1">
        <f t="array" ref="G14660">IF(F14660="","",SUM(_xlfn._xlws.FILTER(Balanço[Quantidade],(Balanço[Estoque]=Back!$E$3)*(Balanço[Material]=Back!F14660))))</f>
        <v/>
      </c>
    </row>
    <row r="14661" spans="2:7">
      <c r="B14661" s="32">
        <f>SUMIF(Balanço[Estoque],Back!A14661,Balanço[Quantidade])</f>
        <v>0</v>
      </c>
      <c r="G14661" s="32" t="str" cm="1">
        <f t="array" ref="G14661">IF(F14661="","",SUM(_xlfn._xlws.FILTER(Balanço[Quantidade],(Balanço[Estoque]=Back!$E$3)*(Balanço[Material]=Back!F14661))))</f>
        <v/>
      </c>
    </row>
    <row r="14662" spans="2:7">
      <c r="B14662" s="32">
        <f>SUMIF(Balanço[Estoque],Back!A14662,Balanço[Quantidade])</f>
        <v>0</v>
      </c>
      <c r="G14662" s="32" t="str" cm="1">
        <f t="array" ref="G14662">IF(F14662="","",SUM(_xlfn._xlws.FILTER(Balanço[Quantidade],(Balanço[Estoque]=Back!$E$3)*(Balanço[Material]=Back!F14662))))</f>
        <v/>
      </c>
    </row>
    <row r="14663" spans="2:7">
      <c r="B14663" s="32">
        <f>SUMIF(Balanço[Estoque],Back!A14663,Balanço[Quantidade])</f>
        <v>0</v>
      </c>
      <c r="G14663" s="32" t="str" cm="1">
        <f t="array" ref="G14663">IF(F14663="","",SUM(_xlfn._xlws.FILTER(Balanço[Quantidade],(Balanço[Estoque]=Back!$E$3)*(Balanço[Material]=Back!F14663))))</f>
        <v/>
      </c>
    </row>
    <row r="14664" spans="2:7">
      <c r="B14664" s="32">
        <f>SUMIF(Balanço[Estoque],Back!A14664,Balanço[Quantidade])</f>
        <v>0</v>
      </c>
      <c r="G14664" s="32" t="str" cm="1">
        <f t="array" ref="G14664">IF(F14664="","",SUM(_xlfn._xlws.FILTER(Balanço[Quantidade],(Balanço[Estoque]=Back!$E$3)*(Balanço[Material]=Back!F14664))))</f>
        <v/>
      </c>
    </row>
    <row r="14665" spans="2:7">
      <c r="B14665" s="32">
        <f>SUMIF(Balanço[Estoque],Back!A14665,Balanço[Quantidade])</f>
        <v>0</v>
      </c>
      <c r="G14665" s="32" t="str" cm="1">
        <f t="array" ref="G14665">IF(F14665="","",SUM(_xlfn._xlws.FILTER(Balanço[Quantidade],(Balanço[Estoque]=Back!$E$3)*(Balanço[Material]=Back!F14665))))</f>
        <v/>
      </c>
    </row>
    <row r="14666" spans="2:7">
      <c r="B14666" s="32">
        <f>SUMIF(Balanço[Estoque],Back!A14666,Balanço[Quantidade])</f>
        <v>0</v>
      </c>
      <c r="G14666" s="32" t="str" cm="1">
        <f t="array" ref="G14666">IF(F14666="","",SUM(_xlfn._xlws.FILTER(Balanço[Quantidade],(Balanço[Estoque]=Back!$E$3)*(Balanço[Material]=Back!F14666))))</f>
        <v/>
      </c>
    </row>
    <row r="14667" spans="2:7">
      <c r="B14667" s="32">
        <f>SUMIF(Balanço[Estoque],Back!A14667,Balanço[Quantidade])</f>
        <v>0</v>
      </c>
      <c r="G14667" s="32" t="str" cm="1">
        <f t="array" ref="G14667">IF(F14667="","",SUM(_xlfn._xlws.FILTER(Balanço[Quantidade],(Balanço[Estoque]=Back!$E$3)*(Balanço[Material]=Back!F14667))))</f>
        <v/>
      </c>
    </row>
    <row r="14668" spans="2:7">
      <c r="B14668" s="32">
        <f>SUMIF(Balanço[Estoque],Back!A14668,Balanço[Quantidade])</f>
        <v>0</v>
      </c>
      <c r="G14668" s="32" t="str" cm="1">
        <f t="array" ref="G14668">IF(F14668="","",SUM(_xlfn._xlws.FILTER(Balanço[Quantidade],(Balanço[Estoque]=Back!$E$3)*(Balanço[Material]=Back!F14668))))</f>
        <v/>
      </c>
    </row>
    <row r="14669" spans="2:7">
      <c r="B14669" s="32">
        <f>SUMIF(Balanço[Estoque],Back!A14669,Balanço[Quantidade])</f>
        <v>0</v>
      </c>
      <c r="G14669" s="32" t="str" cm="1">
        <f t="array" ref="G14669">IF(F14669="","",SUM(_xlfn._xlws.FILTER(Balanço[Quantidade],(Balanço[Estoque]=Back!$E$3)*(Balanço[Material]=Back!F14669))))</f>
        <v/>
      </c>
    </row>
    <row r="14670" spans="2:7">
      <c r="B14670" s="32">
        <f>SUMIF(Balanço[Estoque],Back!A14670,Balanço[Quantidade])</f>
        <v>0</v>
      </c>
      <c r="G14670" s="32" t="str" cm="1">
        <f t="array" ref="G14670">IF(F14670="","",SUM(_xlfn._xlws.FILTER(Balanço[Quantidade],(Balanço[Estoque]=Back!$E$3)*(Balanço[Material]=Back!F14670))))</f>
        <v/>
      </c>
    </row>
    <row r="14671" spans="2:7">
      <c r="B14671" s="32">
        <f>SUMIF(Balanço[Estoque],Back!A14671,Balanço[Quantidade])</f>
        <v>0</v>
      </c>
      <c r="G14671" s="32" t="str" cm="1">
        <f t="array" ref="G14671">IF(F14671="","",SUM(_xlfn._xlws.FILTER(Balanço[Quantidade],(Balanço[Estoque]=Back!$E$3)*(Balanço[Material]=Back!F14671))))</f>
        <v/>
      </c>
    </row>
    <row r="14672" spans="2:7">
      <c r="B14672" s="32">
        <f>SUMIF(Balanço[Estoque],Back!A14672,Balanço[Quantidade])</f>
        <v>0</v>
      </c>
      <c r="G14672" s="32" t="str" cm="1">
        <f t="array" ref="G14672">IF(F14672="","",SUM(_xlfn._xlws.FILTER(Balanço[Quantidade],(Balanço[Estoque]=Back!$E$3)*(Balanço[Material]=Back!F14672))))</f>
        <v/>
      </c>
    </row>
    <row r="14673" spans="2:7">
      <c r="B14673" s="32">
        <f>SUMIF(Balanço[Estoque],Back!A14673,Balanço[Quantidade])</f>
        <v>0</v>
      </c>
      <c r="G14673" s="32" t="str" cm="1">
        <f t="array" ref="G14673">IF(F14673="","",SUM(_xlfn._xlws.FILTER(Balanço[Quantidade],(Balanço[Estoque]=Back!$E$3)*(Balanço[Material]=Back!F14673))))</f>
        <v/>
      </c>
    </row>
    <row r="14674" spans="2:7">
      <c r="B14674" s="32">
        <f>SUMIF(Balanço[Estoque],Back!A14674,Balanço[Quantidade])</f>
        <v>0</v>
      </c>
      <c r="G14674" s="32" t="str" cm="1">
        <f t="array" ref="G14674">IF(F14674="","",SUM(_xlfn._xlws.FILTER(Balanço[Quantidade],(Balanço[Estoque]=Back!$E$3)*(Balanço[Material]=Back!F14674))))</f>
        <v/>
      </c>
    </row>
    <row r="14675" spans="2:7">
      <c r="B14675" s="32">
        <f>SUMIF(Balanço[Estoque],Back!A14675,Balanço[Quantidade])</f>
        <v>0</v>
      </c>
      <c r="G14675" s="32" t="str" cm="1">
        <f t="array" ref="G14675">IF(F14675="","",SUM(_xlfn._xlws.FILTER(Balanço[Quantidade],(Balanço[Estoque]=Back!$E$3)*(Balanço[Material]=Back!F14675))))</f>
        <v/>
      </c>
    </row>
    <row r="14676" spans="2:7">
      <c r="B14676" s="32">
        <f>SUMIF(Balanço[Estoque],Back!A14676,Balanço[Quantidade])</f>
        <v>0</v>
      </c>
      <c r="G14676" s="32" t="str" cm="1">
        <f t="array" ref="G14676">IF(F14676="","",SUM(_xlfn._xlws.FILTER(Balanço[Quantidade],(Balanço[Estoque]=Back!$E$3)*(Balanço[Material]=Back!F14676))))</f>
        <v/>
      </c>
    </row>
    <row r="14677" spans="2:7">
      <c r="B14677" s="32">
        <f>SUMIF(Balanço[Estoque],Back!A14677,Balanço[Quantidade])</f>
        <v>0</v>
      </c>
      <c r="G14677" s="32" t="str" cm="1">
        <f t="array" ref="G14677">IF(F14677="","",SUM(_xlfn._xlws.FILTER(Balanço[Quantidade],(Balanço[Estoque]=Back!$E$3)*(Balanço[Material]=Back!F14677))))</f>
        <v/>
      </c>
    </row>
    <row r="14678" spans="2:7">
      <c r="B14678" s="32">
        <f>SUMIF(Balanço[Estoque],Back!A14678,Balanço[Quantidade])</f>
        <v>0</v>
      </c>
      <c r="G14678" s="32" t="str" cm="1">
        <f t="array" ref="G14678">IF(F14678="","",SUM(_xlfn._xlws.FILTER(Balanço[Quantidade],(Balanço[Estoque]=Back!$E$3)*(Balanço[Material]=Back!F14678))))</f>
        <v/>
      </c>
    </row>
    <row r="14679" spans="2:7">
      <c r="B14679" s="32">
        <f>SUMIF(Balanço[Estoque],Back!A14679,Balanço[Quantidade])</f>
        <v>0</v>
      </c>
      <c r="G14679" s="32" t="str" cm="1">
        <f t="array" ref="G14679">IF(F14679="","",SUM(_xlfn._xlws.FILTER(Balanço[Quantidade],(Balanço[Estoque]=Back!$E$3)*(Balanço[Material]=Back!F14679))))</f>
        <v/>
      </c>
    </row>
    <row r="14680" spans="2:7">
      <c r="B14680" s="32">
        <f>SUMIF(Balanço[Estoque],Back!A14680,Balanço[Quantidade])</f>
        <v>0</v>
      </c>
      <c r="G14680" s="32" t="str" cm="1">
        <f t="array" ref="G14680">IF(F14680="","",SUM(_xlfn._xlws.FILTER(Balanço[Quantidade],(Balanço[Estoque]=Back!$E$3)*(Balanço[Material]=Back!F14680))))</f>
        <v/>
      </c>
    </row>
    <row r="14681" spans="2:7">
      <c r="B14681" s="32">
        <f>SUMIF(Balanço[Estoque],Back!A14681,Balanço[Quantidade])</f>
        <v>0</v>
      </c>
      <c r="G14681" s="32" t="str" cm="1">
        <f t="array" ref="G14681">IF(F14681="","",SUM(_xlfn._xlws.FILTER(Balanço[Quantidade],(Balanço[Estoque]=Back!$E$3)*(Balanço[Material]=Back!F14681))))</f>
        <v/>
      </c>
    </row>
    <row r="14682" spans="2:7">
      <c r="B14682" s="32">
        <f>SUMIF(Balanço[Estoque],Back!A14682,Balanço[Quantidade])</f>
        <v>0</v>
      </c>
      <c r="G14682" s="32" t="str" cm="1">
        <f t="array" ref="G14682">IF(F14682="","",SUM(_xlfn._xlws.FILTER(Balanço[Quantidade],(Balanço[Estoque]=Back!$E$3)*(Balanço[Material]=Back!F14682))))</f>
        <v/>
      </c>
    </row>
    <row r="14683" spans="2:7">
      <c r="B14683" s="32">
        <f>SUMIF(Balanço[Estoque],Back!A14683,Balanço[Quantidade])</f>
        <v>0</v>
      </c>
      <c r="G14683" s="32" t="str" cm="1">
        <f t="array" ref="G14683">IF(F14683="","",SUM(_xlfn._xlws.FILTER(Balanço[Quantidade],(Balanço[Estoque]=Back!$E$3)*(Balanço[Material]=Back!F14683))))</f>
        <v/>
      </c>
    </row>
    <row r="14684" spans="2:7">
      <c r="B14684" s="32">
        <f>SUMIF(Balanço[Estoque],Back!A14684,Balanço[Quantidade])</f>
        <v>0</v>
      </c>
      <c r="G14684" s="32" t="str" cm="1">
        <f t="array" ref="G14684">IF(F14684="","",SUM(_xlfn._xlws.FILTER(Balanço[Quantidade],(Balanço[Estoque]=Back!$E$3)*(Balanço[Material]=Back!F14684))))</f>
        <v/>
      </c>
    </row>
    <row r="14685" spans="2:7">
      <c r="B14685" s="32">
        <f>SUMIF(Balanço[Estoque],Back!A14685,Balanço[Quantidade])</f>
        <v>0</v>
      </c>
      <c r="G14685" s="32" t="str" cm="1">
        <f t="array" ref="G14685">IF(F14685="","",SUM(_xlfn._xlws.FILTER(Balanço[Quantidade],(Balanço[Estoque]=Back!$E$3)*(Balanço[Material]=Back!F14685))))</f>
        <v/>
      </c>
    </row>
    <row r="14686" spans="2:7">
      <c r="B14686" s="32">
        <f>SUMIF(Balanço[Estoque],Back!A14686,Balanço[Quantidade])</f>
        <v>0</v>
      </c>
      <c r="G14686" s="32" t="str" cm="1">
        <f t="array" ref="G14686">IF(F14686="","",SUM(_xlfn._xlws.FILTER(Balanço[Quantidade],(Balanço[Estoque]=Back!$E$3)*(Balanço[Material]=Back!F14686))))</f>
        <v/>
      </c>
    </row>
    <row r="14687" spans="2:7">
      <c r="B14687" s="32">
        <f>SUMIF(Balanço[Estoque],Back!A14687,Balanço[Quantidade])</f>
        <v>0</v>
      </c>
      <c r="G14687" s="32" t="str" cm="1">
        <f t="array" ref="G14687">IF(F14687="","",SUM(_xlfn._xlws.FILTER(Balanço[Quantidade],(Balanço[Estoque]=Back!$E$3)*(Balanço[Material]=Back!F14687))))</f>
        <v/>
      </c>
    </row>
    <row r="14688" spans="2:7">
      <c r="B14688" s="32">
        <f>SUMIF(Balanço[Estoque],Back!A14688,Balanço[Quantidade])</f>
        <v>0</v>
      </c>
      <c r="G14688" s="32" t="str" cm="1">
        <f t="array" ref="G14688">IF(F14688="","",SUM(_xlfn._xlws.FILTER(Balanço[Quantidade],(Balanço[Estoque]=Back!$E$3)*(Balanço[Material]=Back!F14688))))</f>
        <v/>
      </c>
    </row>
    <row r="14689" spans="2:7">
      <c r="B14689" s="32">
        <f>SUMIF(Balanço[Estoque],Back!A14689,Balanço[Quantidade])</f>
        <v>0</v>
      </c>
      <c r="G14689" s="32" t="str" cm="1">
        <f t="array" ref="G14689">IF(F14689="","",SUM(_xlfn._xlws.FILTER(Balanço[Quantidade],(Balanço[Estoque]=Back!$E$3)*(Balanço[Material]=Back!F14689))))</f>
        <v/>
      </c>
    </row>
    <row r="14690" spans="2:7">
      <c r="B14690" s="32">
        <f>SUMIF(Balanço[Estoque],Back!A14690,Balanço[Quantidade])</f>
        <v>0</v>
      </c>
      <c r="G14690" s="32" t="str" cm="1">
        <f t="array" ref="G14690">IF(F14690="","",SUM(_xlfn._xlws.FILTER(Balanço[Quantidade],(Balanço[Estoque]=Back!$E$3)*(Balanço[Material]=Back!F14690))))</f>
        <v/>
      </c>
    </row>
    <row r="14691" spans="2:7">
      <c r="B14691" s="32">
        <f>SUMIF(Balanço[Estoque],Back!A14691,Balanço[Quantidade])</f>
        <v>0</v>
      </c>
      <c r="G14691" s="32" t="str" cm="1">
        <f t="array" ref="G14691">IF(F14691="","",SUM(_xlfn._xlws.FILTER(Balanço[Quantidade],(Balanço[Estoque]=Back!$E$3)*(Balanço[Material]=Back!F14691))))</f>
        <v/>
      </c>
    </row>
    <row r="14692" spans="2:7">
      <c r="B14692" s="32">
        <f>SUMIF(Balanço[Estoque],Back!A14692,Balanço[Quantidade])</f>
        <v>0</v>
      </c>
      <c r="G14692" s="32" t="str" cm="1">
        <f t="array" ref="G14692">IF(F14692="","",SUM(_xlfn._xlws.FILTER(Balanço[Quantidade],(Balanço[Estoque]=Back!$E$3)*(Balanço[Material]=Back!F14692))))</f>
        <v/>
      </c>
    </row>
    <row r="14693" spans="2:7">
      <c r="B14693" s="32">
        <f>SUMIF(Balanço[Estoque],Back!A14693,Balanço[Quantidade])</f>
        <v>0</v>
      </c>
      <c r="G14693" s="32" t="str" cm="1">
        <f t="array" ref="G14693">IF(F14693="","",SUM(_xlfn._xlws.FILTER(Balanço[Quantidade],(Balanço[Estoque]=Back!$E$3)*(Balanço[Material]=Back!F14693))))</f>
        <v/>
      </c>
    </row>
    <row r="14694" spans="2:7">
      <c r="B14694" s="32">
        <f>SUMIF(Balanço[Estoque],Back!A14694,Balanço[Quantidade])</f>
        <v>0</v>
      </c>
      <c r="G14694" s="32" t="str" cm="1">
        <f t="array" ref="G14694">IF(F14694="","",SUM(_xlfn._xlws.FILTER(Balanço[Quantidade],(Balanço[Estoque]=Back!$E$3)*(Balanço[Material]=Back!F14694))))</f>
        <v/>
      </c>
    </row>
    <row r="14695" spans="2:7">
      <c r="B14695" s="32">
        <f>SUMIF(Balanço[Estoque],Back!A14695,Balanço[Quantidade])</f>
        <v>0</v>
      </c>
      <c r="G14695" s="32" t="str" cm="1">
        <f t="array" ref="G14695">IF(F14695="","",SUM(_xlfn._xlws.FILTER(Balanço[Quantidade],(Balanço[Estoque]=Back!$E$3)*(Balanço[Material]=Back!F14695))))</f>
        <v/>
      </c>
    </row>
    <row r="14696" spans="2:7">
      <c r="B14696" s="32">
        <f>SUMIF(Balanço[Estoque],Back!A14696,Balanço[Quantidade])</f>
        <v>0</v>
      </c>
      <c r="G14696" s="32" t="str" cm="1">
        <f t="array" ref="G14696">IF(F14696="","",SUM(_xlfn._xlws.FILTER(Balanço[Quantidade],(Balanço[Estoque]=Back!$E$3)*(Balanço[Material]=Back!F14696))))</f>
        <v/>
      </c>
    </row>
    <row r="14697" spans="2:7">
      <c r="B14697" s="32">
        <f>SUMIF(Balanço[Estoque],Back!A14697,Balanço[Quantidade])</f>
        <v>0</v>
      </c>
      <c r="G14697" s="32" t="str" cm="1">
        <f t="array" ref="G14697">IF(F14697="","",SUM(_xlfn._xlws.FILTER(Balanço[Quantidade],(Balanço[Estoque]=Back!$E$3)*(Balanço[Material]=Back!F14697))))</f>
        <v/>
      </c>
    </row>
    <row r="14698" spans="2:7">
      <c r="B14698" s="32">
        <f>SUMIF(Balanço[Estoque],Back!A14698,Balanço[Quantidade])</f>
        <v>0</v>
      </c>
      <c r="G14698" s="32" t="str" cm="1">
        <f t="array" ref="G14698">IF(F14698="","",SUM(_xlfn._xlws.FILTER(Balanço[Quantidade],(Balanço[Estoque]=Back!$E$3)*(Balanço[Material]=Back!F14698))))</f>
        <v/>
      </c>
    </row>
    <row r="14699" spans="2:7">
      <c r="B14699" s="32">
        <f>SUMIF(Balanço[Estoque],Back!A14699,Balanço[Quantidade])</f>
        <v>0</v>
      </c>
      <c r="G14699" s="32" t="str" cm="1">
        <f t="array" ref="G14699">IF(F14699="","",SUM(_xlfn._xlws.FILTER(Balanço[Quantidade],(Balanço[Estoque]=Back!$E$3)*(Balanço[Material]=Back!F14699))))</f>
        <v/>
      </c>
    </row>
    <row r="14700" spans="2:7">
      <c r="B14700" s="32">
        <f>SUMIF(Balanço[Estoque],Back!A14700,Balanço[Quantidade])</f>
        <v>0</v>
      </c>
      <c r="G14700" s="32" t="str" cm="1">
        <f t="array" ref="G14700">IF(F14700="","",SUM(_xlfn._xlws.FILTER(Balanço[Quantidade],(Balanço[Estoque]=Back!$E$3)*(Balanço[Material]=Back!F14700))))</f>
        <v/>
      </c>
    </row>
    <row r="14701" spans="2:7">
      <c r="B14701" s="32">
        <f>SUMIF(Balanço[Estoque],Back!A14701,Balanço[Quantidade])</f>
        <v>0</v>
      </c>
      <c r="G14701" s="32" t="str" cm="1">
        <f t="array" ref="G14701">IF(F14701="","",SUM(_xlfn._xlws.FILTER(Balanço[Quantidade],(Balanço[Estoque]=Back!$E$3)*(Balanço[Material]=Back!F14701))))</f>
        <v/>
      </c>
    </row>
    <row r="14702" spans="2:7">
      <c r="B14702" s="32">
        <f>SUMIF(Balanço[Estoque],Back!A14702,Balanço[Quantidade])</f>
        <v>0</v>
      </c>
      <c r="G14702" s="32" t="str" cm="1">
        <f t="array" ref="G14702">IF(F14702="","",SUM(_xlfn._xlws.FILTER(Balanço[Quantidade],(Balanço[Estoque]=Back!$E$3)*(Balanço[Material]=Back!F14702))))</f>
        <v/>
      </c>
    </row>
    <row r="14703" spans="2:7">
      <c r="B14703" s="32">
        <f>SUMIF(Balanço[Estoque],Back!A14703,Balanço[Quantidade])</f>
        <v>0</v>
      </c>
      <c r="G14703" s="32" t="str" cm="1">
        <f t="array" ref="G14703">IF(F14703="","",SUM(_xlfn._xlws.FILTER(Balanço[Quantidade],(Balanço[Estoque]=Back!$E$3)*(Balanço[Material]=Back!F14703))))</f>
        <v/>
      </c>
    </row>
    <row r="14704" spans="2:7">
      <c r="B14704" s="32">
        <f>SUMIF(Balanço[Estoque],Back!A14704,Balanço[Quantidade])</f>
        <v>0</v>
      </c>
      <c r="G14704" s="32" t="str" cm="1">
        <f t="array" ref="G14704">IF(F14704="","",SUM(_xlfn._xlws.FILTER(Balanço[Quantidade],(Balanço[Estoque]=Back!$E$3)*(Balanço[Material]=Back!F14704))))</f>
        <v/>
      </c>
    </row>
    <row r="14705" spans="2:7">
      <c r="B14705" s="32">
        <f>SUMIF(Balanço[Estoque],Back!A14705,Balanço[Quantidade])</f>
        <v>0</v>
      </c>
      <c r="G14705" s="32" t="str" cm="1">
        <f t="array" ref="G14705">IF(F14705="","",SUM(_xlfn._xlws.FILTER(Balanço[Quantidade],(Balanço[Estoque]=Back!$E$3)*(Balanço[Material]=Back!F14705))))</f>
        <v/>
      </c>
    </row>
    <row r="14706" spans="2:7">
      <c r="B14706" s="32">
        <f>SUMIF(Balanço[Estoque],Back!A14706,Balanço[Quantidade])</f>
        <v>0</v>
      </c>
      <c r="G14706" s="32" t="str" cm="1">
        <f t="array" ref="G14706">IF(F14706="","",SUM(_xlfn._xlws.FILTER(Balanço[Quantidade],(Balanço[Estoque]=Back!$E$3)*(Balanço[Material]=Back!F14706))))</f>
        <v/>
      </c>
    </row>
    <row r="14707" spans="2:7">
      <c r="B14707" s="32">
        <f>SUMIF(Balanço[Estoque],Back!A14707,Balanço[Quantidade])</f>
        <v>0</v>
      </c>
      <c r="G14707" s="32" t="str" cm="1">
        <f t="array" ref="G14707">IF(F14707="","",SUM(_xlfn._xlws.FILTER(Balanço[Quantidade],(Balanço[Estoque]=Back!$E$3)*(Balanço[Material]=Back!F14707))))</f>
        <v/>
      </c>
    </row>
    <row r="14708" spans="2:7">
      <c r="B14708" s="32">
        <f>SUMIF(Balanço[Estoque],Back!A14708,Balanço[Quantidade])</f>
        <v>0</v>
      </c>
      <c r="G14708" s="32" t="str" cm="1">
        <f t="array" ref="G14708">IF(F14708="","",SUM(_xlfn._xlws.FILTER(Balanço[Quantidade],(Balanço[Estoque]=Back!$E$3)*(Balanço[Material]=Back!F14708))))</f>
        <v/>
      </c>
    </row>
    <row r="14709" spans="2:7">
      <c r="B14709" s="32">
        <f>SUMIF(Balanço[Estoque],Back!A14709,Balanço[Quantidade])</f>
        <v>0</v>
      </c>
      <c r="G14709" s="32" t="str" cm="1">
        <f t="array" ref="G14709">IF(F14709="","",SUM(_xlfn._xlws.FILTER(Balanço[Quantidade],(Balanço[Estoque]=Back!$E$3)*(Balanço[Material]=Back!F14709))))</f>
        <v/>
      </c>
    </row>
    <row r="14710" spans="2:7">
      <c r="B14710" s="32">
        <f>SUMIF(Balanço[Estoque],Back!A14710,Balanço[Quantidade])</f>
        <v>0</v>
      </c>
      <c r="G14710" s="32" t="str" cm="1">
        <f t="array" ref="G14710">IF(F14710="","",SUM(_xlfn._xlws.FILTER(Balanço[Quantidade],(Balanço[Estoque]=Back!$E$3)*(Balanço[Material]=Back!F14710))))</f>
        <v/>
      </c>
    </row>
    <row r="14711" spans="2:7">
      <c r="B14711" s="32">
        <f>SUMIF(Balanço[Estoque],Back!A14711,Balanço[Quantidade])</f>
        <v>0</v>
      </c>
      <c r="G14711" s="32" t="str" cm="1">
        <f t="array" ref="G14711">IF(F14711="","",SUM(_xlfn._xlws.FILTER(Balanço[Quantidade],(Balanço[Estoque]=Back!$E$3)*(Balanço[Material]=Back!F14711))))</f>
        <v/>
      </c>
    </row>
    <row r="14712" spans="2:7">
      <c r="B14712" s="32">
        <f>SUMIF(Balanço[Estoque],Back!A14712,Balanço[Quantidade])</f>
        <v>0</v>
      </c>
      <c r="G14712" s="32" t="str" cm="1">
        <f t="array" ref="G14712">IF(F14712="","",SUM(_xlfn._xlws.FILTER(Balanço[Quantidade],(Balanço[Estoque]=Back!$E$3)*(Balanço[Material]=Back!F14712))))</f>
        <v/>
      </c>
    </row>
    <row r="14713" spans="2:7">
      <c r="B14713" s="32">
        <f>SUMIF(Balanço[Estoque],Back!A14713,Balanço[Quantidade])</f>
        <v>0</v>
      </c>
      <c r="G14713" s="32" t="str" cm="1">
        <f t="array" ref="G14713">IF(F14713="","",SUM(_xlfn._xlws.FILTER(Balanço[Quantidade],(Balanço[Estoque]=Back!$E$3)*(Balanço[Material]=Back!F14713))))</f>
        <v/>
      </c>
    </row>
    <row r="14714" spans="2:7">
      <c r="B14714" s="32">
        <f>SUMIF(Balanço[Estoque],Back!A14714,Balanço[Quantidade])</f>
        <v>0</v>
      </c>
      <c r="G14714" s="32" t="str" cm="1">
        <f t="array" ref="G14714">IF(F14714="","",SUM(_xlfn._xlws.FILTER(Balanço[Quantidade],(Balanço[Estoque]=Back!$E$3)*(Balanço[Material]=Back!F14714))))</f>
        <v/>
      </c>
    </row>
    <row r="14715" spans="2:7">
      <c r="B14715" s="32">
        <f>SUMIF(Balanço[Estoque],Back!A14715,Balanço[Quantidade])</f>
        <v>0</v>
      </c>
      <c r="G14715" s="32" t="str" cm="1">
        <f t="array" ref="G14715">IF(F14715="","",SUM(_xlfn._xlws.FILTER(Balanço[Quantidade],(Balanço[Estoque]=Back!$E$3)*(Balanço[Material]=Back!F14715))))</f>
        <v/>
      </c>
    </row>
    <row r="14716" spans="2:7">
      <c r="B14716" s="32">
        <f>SUMIF(Balanço[Estoque],Back!A14716,Balanço[Quantidade])</f>
        <v>0</v>
      </c>
      <c r="G14716" s="32" t="str" cm="1">
        <f t="array" ref="G14716">IF(F14716="","",SUM(_xlfn._xlws.FILTER(Balanço[Quantidade],(Balanço[Estoque]=Back!$E$3)*(Balanço[Material]=Back!F14716))))</f>
        <v/>
      </c>
    </row>
    <row r="14717" spans="2:7">
      <c r="B14717" s="32">
        <f>SUMIF(Balanço[Estoque],Back!A14717,Balanço[Quantidade])</f>
        <v>0</v>
      </c>
      <c r="G14717" s="32" t="str" cm="1">
        <f t="array" ref="G14717">IF(F14717="","",SUM(_xlfn._xlws.FILTER(Balanço[Quantidade],(Balanço[Estoque]=Back!$E$3)*(Balanço[Material]=Back!F14717))))</f>
        <v/>
      </c>
    </row>
    <row r="14718" spans="2:7">
      <c r="B14718" s="32">
        <f>SUMIF(Balanço[Estoque],Back!A14718,Balanço[Quantidade])</f>
        <v>0</v>
      </c>
      <c r="G14718" s="32" t="str" cm="1">
        <f t="array" ref="G14718">IF(F14718="","",SUM(_xlfn._xlws.FILTER(Balanço[Quantidade],(Balanço[Estoque]=Back!$E$3)*(Balanço[Material]=Back!F14718))))</f>
        <v/>
      </c>
    </row>
    <row r="14719" spans="2:7">
      <c r="B14719" s="32">
        <f>SUMIF(Balanço[Estoque],Back!A14719,Balanço[Quantidade])</f>
        <v>0</v>
      </c>
      <c r="G14719" s="32" t="str" cm="1">
        <f t="array" ref="G14719">IF(F14719="","",SUM(_xlfn._xlws.FILTER(Balanço[Quantidade],(Balanço[Estoque]=Back!$E$3)*(Balanço[Material]=Back!F14719))))</f>
        <v/>
      </c>
    </row>
    <row r="14720" spans="2:7">
      <c r="B14720" s="32">
        <f>SUMIF(Balanço[Estoque],Back!A14720,Balanço[Quantidade])</f>
        <v>0</v>
      </c>
      <c r="G14720" s="32" t="str" cm="1">
        <f t="array" ref="G14720">IF(F14720="","",SUM(_xlfn._xlws.FILTER(Balanço[Quantidade],(Balanço[Estoque]=Back!$E$3)*(Balanço[Material]=Back!F14720))))</f>
        <v/>
      </c>
    </row>
    <row r="14721" spans="2:7">
      <c r="B14721" s="32">
        <f>SUMIF(Balanço[Estoque],Back!A14721,Balanço[Quantidade])</f>
        <v>0</v>
      </c>
      <c r="G14721" s="32" t="str" cm="1">
        <f t="array" ref="G14721">IF(F14721="","",SUM(_xlfn._xlws.FILTER(Balanço[Quantidade],(Balanço[Estoque]=Back!$E$3)*(Balanço[Material]=Back!F14721))))</f>
        <v/>
      </c>
    </row>
    <row r="14722" spans="2:7">
      <c r="B14722" s="32">
        <f>SUMIF(Balanço[Estoque],Back!A14722,Balanço[Quantidade])</f>
        <v>0</v>
      </c>
      <c r="G14722" s="32" t="str" cm="1">
        <f t="array" ref="G14722">IF(F14722="","",SUM(_xlfn._xlws.FILTER(Balanço[Quantidade],(Balanço[Estoque]=Back!$E$3)*(Balanço[Material]=Back!F14722))))</f>
        <v/>
      </c>
    </row>
    <row r="14723" spans="2:7">
      <c r="B14723" s="32">
        <f>SUMIF(Balanço[Estoque],Back!A14723,Balanço[Quantidade])</f>
        <v>0</v>
      </c>
      <c r="G14723" s="32" t="str" cm="1">
        <f t="array" ref="G14723">IF(F14723="","",SUM(_xlfn._xlws.FILTER(Balanço[Quantidade],(Balanço[Estoque]=Back!$E$3)*(Balanço[Material]=Back!F14723))))</f>
        <v/>
      </c>
    </row>
    <row r="14724" spans="2:7">
      <c r="B14724" s="32">
        <f>SUMIF(Balanço[Estoque],Back!A14724,Balanço[Quantidade])</f>
        <v>0</v>
      </c>
      <c r="G14724" s="32" t="str" cm="1">
        <f t="array" ref="G14724">IF(F14724="","",SUM(_xlfn._xlws.FILTER(Balanço[Quantidade],(Balanço[Estoque]=Back!$E$3)*(Balanço[Material]=Back!F14724))))</f>
        <v/>
      </c>
    </row>
    <row r="14725" spans="2:7">
      <c r="B14725" s="32">
        <f>SUMIF(Balanço[Estoque],Back!A14725,Balanço[Quantidade])</f>
        <v>0</v>
      </c>
      <c r="G14725" s="32" t="str" cm="1">
        <f t="array" ref="G14725">IF(F14725="","",SUM(_xlfn._xlws.FILTER(Balanço[Quantidade],(Balanço[Estoque]=Back!$E$3)*(Balanço[Material]=Back!F14725))))</f>
        <v/>
      </c>
    </row>
    <row r="14726" spans="2:7">
      <c r="B14726" s="32">
        <f>SUMIF(Balanço[Estoque],Back!A14726,Balanço[Quantidade])</f>
        <v>0</v>
      </c>
      <c r="G14726" s="32" t="str" cm="1">
        <f t="array" ref="G14726">IF(F14726="","",SUM(_xlfn._xlws.FILTER(Balanço[Quantidade],(Balanço[Estoque]=Back!$E$3)*(Balanço[Material]=Back!F14726))))</f>
        <v/>
      </c>
    </row>
    <row r="14727" spans="2:7">
      <c r="B14727" s="32">
        <f>SUMIF(Balanço[Estoque],Back!A14727,Balanço[Quantidade])</f>
        <v>0</v>
      </c>
      <c r="G14727" s="32" t="str" cm="1">
        <f t="array" ref="G14727">IF(F14727="","",SUM(_xlfn._xlws.FILTER(Balanço[Quantidade],(Balanço[Estoque]=Back!$E$3)*(Balanço[Material]=Back!F14727))))</f>
        <v/>
      </c>
    </row>
    <row r="14728" spans="2:7">
      <c r="B14728" s="32">
        <f>SUMIF(Balanço[Estoque],Back!A14728,Balanço[Quantidade])</f>
        <v>0</v>
      </c>
      <c r="G14728" s="32" t="str" cm="1">
        <f t="array" ref="G14728">IF(F14728="","",SUM(_xlfn._xlws.FILTER(Balanço[Quantidade],(Balanço[Estoque]=Back!$E$3)*(Balanço[Material]=Back!F14728))))</f>
        <v/>
      </c>
    </row>
    <row r="14729" spans="2:7">
      <c r="B14729" s="32">
        <f>SUMIF(Balanço[Estoque],Back!A14729,Balanço[Quantidade])</f>
        <v>0</v>
      </c>
      <c r="G14729" s="32" t="str" cm="1">
        <f t="array" ref="G14729">IF(F14729="","",SUM(_xlfn._xlws.FILTER(Balanço[Quantidade],(Balanço[Estoque]=Back!$E$3)*(Balanço[Material]=Back!F14729))))</f>
        <v/>
      </c>
    </row>
    <row r="14730" spans="2:7">
      <c r="B14730" s="32">
        <f>SUMIF(Balanço[Estoque],Back!A14730,Balanço[Quantidade])</f>
        <v>0</v>
      </c>
      <c r="G14730" s="32" t="str" cm="1">
        <f t="array" ref="G14730">IF(F14730="","",SUM(_xlfn._xlws.FILTER(Balanço[Quantidade],(Balanço[Estoque]=Back!$E$3)*(Balanço[Material]=Back!F14730))))</f>
        <v/>
      </c>
    </row>
    <row r="14731" spans="2:7">
      <c r="B14731" s="32">
        <f>SUMIF(Balanço[Estoque],Back!A14731,Balanço[Quantidade])</f>
        <v>0</v>
      </c>
      <c r="G14731" s="32" t="str" cm="1">
        <f t="array" ref="G14731">IF(F14731="","",SUM(_xlfn._xlws.FILTER(Balanço[Quantidade],(Balanço[Estoque]=Back!$E$3)*(Balanço[Material]=Back!F14731))))</f>
        <v/>
      </c>
    </row>
    <row r="14732" spans="2:7">
      <c r="B14732" s="32">
        <f>SUMIF(Balanço[Estoque],Back!A14732,Balanço[Quantidade])</f>
        <v>0</v>
      </c>
      <c r="G14732" s="32" t="str" cm="1">
        <f t="array" ref="G14732">IF(F14732="","",SUM(_xlfn._xlws.FILTER(Balanço[Quantidade],(Balanço[Estoque]=Back!$E$3)*(Balanço[Material]=Back!F14732))))</f>
        <v/>
      </c>
    </row>
    <row r="14733" spans="2:7">
      <c r="B14733" s="32">
        <f>SUMIF(Balanço[Estoque],Back!A14733,Balanço[Quantidade])</f>
        <v>0</v>
      </c>
      <c r="G14733" s="32" t="str" cm="1">
        <f t="array" ref="G14733">IF(F14733="","",SUM(_xlfn._xlws.FILTER(Balanço[Quantidade],(Balanço[Estoque]=Back!$E$3)*(Balanço[Material]=Back!F14733))))</f>
        <v/>
      </c>
    </row>
    <row r="14734" spans="2:7">
      <c r="B14734" s="32">
        <f>SUMIF(Balanço[Estoque],Back!A14734,Balanço[Quantidade])</f>
        <v>0</v>
      </c>
      <c r="G14734" s="32" t="str" cm="1">
        <f t="array" ref="G14734">IF(F14734="","",SUM(_xlfn._xlws.FILTER(Balanço[Quantidade],(Balanço[Estoque]=Back!$E$3)*(Balanço[Material]=Back!F14734))))</f>
        <v/>
      </c>
    </row>
    <row r="14735" spans="2:7">
      <c r="B14735" s="32">
        <f>SUMIF(Balanço[Estoque],Back!A14735,Balanço[Quantidade])</f>
        <v>0</v>
      </c>
      <c r="G14735" s="32" t="str" cm="1">
        <f t="array" ref="G14735">IF(F14735="","",SUM(_xlfn._xlws.FILTER(Balanço[Quantidade],(Balanço[Estoque]=Back!$E$3)*(Balanço[Material]=Back!F14735))))</f>
        <v/>
      </c>
    </row>
    <row r="14736" spans="2:7">
      <c r="B14736" s="32">
        <f>SUMIF(Balanço[Estoque],Back!A14736,Balanço[Quantidade])</f>
        <v>0</v>
      </c>
      <c r="G14736" s="32" t="str" cm="1">
        <f t="array" ref="G14736">IF(F14736="","",SUM(_xlfn._xlws.FILTER(Balanço[Quantidade],(Balanço[Estoque]=Back!$E$3)*(Balanço[Material]=Back!F14736))))</f>
        <v/>
      </c>
    </row>
    <row r="14737" spans="2:7">
      <c r="B14737" s="32">
        <f>SUMIF(Balanço[Estoque],Back!A14737,Balanço[Quantidade])</f>
        <v>0</v>
      </c>
      <c r="G14737" s="32" t="str" cm="1">
        <f t="array" ref="G14737">IF(F14737="","",SUM(_xlfn._xlws.FILTER(Balanço[Quantidade],(Balanço[Estoque]=Back!$E$3)*(Balanço[Material]=Back!F14737))))</f>
        <v/>
      </c>
    </row>
    <row r="14738" spans="2:7">
      <c r="B14738" s="32">
        <f>SUMIF(Balanço[Estoque],Back!A14738,Balanço[Quantidade])</f>
        <v>0</v>
      </c>
      <c r="G14738" s="32" t="str" cm="1">
        <f t="array" ref="G14738">IF(F14738="","",SUM(_xlfn._xlws.FILTER(Balanço[Quantidade],(Balanço[Estoque]=Back!$E$3)*(Balanço[Material]=Back!F14738))))</f>
        <v/>
      </c>
    </row>
    <row r="14739" spans="2:7">
      <c r="B14739" s="32">
        <f>SUMIF(Balanço[Estoque],Back!A14739,Balanço[Quantidade])</f>
        <v>0</v>
      </c>
      <c r="G14739" s="32" t="str" cm="1">
        <f t="array" ref="G14739">IF(F14739="","",SUM(_xlfn._xlws.FILTER(Balanço[Quantidade],(Balanço[Estoque]=Back!$E$3)*(Balanço[Material]=Back!F14739))))</f>
        <v/>
      </c>
    </row>
    <row r="14740" spans="2:7">
      <c r="B14740" s="32">
        <f>SUMIF(Balanço[Estoque],Back!A14740,Balanço[Quantidade])</f>
        <v>0</v>
      </c>
      <c r="G14740" s="32" t="str" cm="1">
        <f t="array" ref="G14740">IF(F14740="","",SUM(_xlfn._xlws.FILTER(Balanço[Quantidade],(Balanço[Estoque]=Back!$E$3)*(Balanço[Material]=Back!F14740))))</f>
        <v/>
      </c>
    </row>
    <row r="14741" spans="2:7">
      <c r="B14741" s="32">
        <f>SUMIF(Balanço[Estoque],Back!A14741,Balanço[Quantidade])</f>
        <v>0</v>
      </c>
      <c r="G14741" s="32" t="str" cm="1">
        <f t="array" ref="G14741">IF(F14741="","",SUM(_xlfn._xlws.FILTER(Balanço[Quantidade],(Balanço[Estoque]=Back!$E$3)*(Balanço[Material]=Back!F14741))))</f>
        <v/>
      </c>
    </row>
    <row r="14742" spans="2:7">
      <c r="B14742" s="32">
        <f>SUMIF(Balanço[Estoque],Back!A14742,Balanço[Quantidade])</f>
        <v>0</v>
      </c>
      <c r="G14742" s="32" t="str" cm="1">
        <f t="array" ref="G14742">IF(F14742="","",SUM(_xlfn._xlws.FILTER(Balanço[Quantidade],(Balanço[Estoque]=Back!$E$3)*(Balanço[Material]=Back!F14742))))</f>
        <v/>
      </c>
    </row>
    <row r="14743" spans="2:7">
      <c r="B14743" s="32">
        <f>SUMIF(Balanço[Estoque],Back!A14743,Balanço[Quantidade])</f>
        <v>0</v>
      </c>
      <c r="G14743" s="32" t="str" cm="1">
        <f t="array" ref="G14743">IF(F14743="","",SUM(_xlfn._xlws.FILTER(Balanço[Quantidade],(Balanço[Estoque]=Back!$E$3)*(Balanço[Material]=Back!F14743))))</f>
        <v/>
      </c>
    </row>
    <row r="14744" spans="2:7">
      <c r="B14744" s="32">
        <f>SUMIF(Balanço[Estoque],Back!A14744,Balanço[Quantidade])</f>
        <v>0</v>
      </c>
      <c r="G14744" s="32" t="str" cm="1">
        <f t="array" ref="G14744">IF(F14744="","",SUM(_xlfn._xlws.FILTER(Balanço[Quantidade],(Balanço[Estoque]=Back!$E$3)*(Balanço[Material]=Back!F14744))))</f>
        <v/>
      </c>
    </row>
    <row r="14745" spans="2:7">
      <c r="B14745" s="32">
        <f>SUMIF(Balanço[Estoque],Back!A14745,Balanço[Quantidade])</f>
        <v>0</v>
      </c>
      <c r="G14745" s="32" t="str" cm="1">
        <f t="array" ref="G14745">IF(F14745="","",SUM(_xlfn._xlws.FILTER(Balanço[Quantidade],(Balanço[Estoque]=Back!$E$3)*(Balanço[Material]=Back!F14745))))</f>
        <v/>
      </c>
    </row>
    <row r="14746" spans="2:7">
      <c r="B14746" s="32">
        <f>SUMIF(Balanço[Estoque],Back!A14746,Balanço[Quantidade])</f>
        <v>0</v>
      </c>
      <c r="G14746" s="32" t="str" cm="1">
        <f t="array" ref="G14746">IF(F14746="","",SUM(_xlfn._xlws.FILTER(Balanço[Quantidade],(Balanço[Estoque]=Back!$E$3)*(Balanço[Material]=Back!F14746))))</f>
        <v/>
      </c>
    </row>
    <row r="14747" spans="2:7">
      <c r="B14747" s="32">
        <f>SUMIF(Balanço[Estoque],Back!A14747,Balanço[Quantidade])</f>
        <v>0</v>
      </c>
      <c r="G14747" s="32" t="str" cm="1">
        <f t="array" ref="G14747">IF(F14747="","",SUM(_xlfn._xlws.FILTER(Balanço[Quantidade],(Balanço[Estoque]=Back!$E$3)*(Balanço[Material]=Back!F14747))))</f>
        <v/>
      </c>
    </row>
    <row r="14748" spans="2:7">
      <c r="B14748" s="32">
        <f>SUMIF(Balanço[Estoque],Back!A14748,Balanço[Quantidade])</f>
        <v>0</v>
      </c>
      <c r="G14748" s="32" t="str" cm="1">
        <f t="array" ref="G14748">IF(F14748="","",SUM(_xlfn._xlws.FILTER(Balanço[Quantidade],(Balanço[Estoque]=Back!$E$3)*(Balanço[Material]=Back!F14748))))</f>
        <v/>
      </c>
    </row>
    <row r="14749" spans="2:7">
      <c r="B14749" s="32">
        <f>SUMIF(Balanço[Estoque],Back!A14749,Balanço[Quantidade])</f>
        <v>0</v>
      </c>
      <c r="G14749" s="32" t="str" cm="1">
        <f t="array" ref="G14749">IF(F14749="","",SUM(_xlfn._xlws.FILTER(Balanço[Quantidade],(Balanço[Estoque]=Back!$E$3)*(Balanço[Material]=Back!F14749))))</f>
        <v/>
      </c>
    </row>
    <row r="14750" spans="2:7">
      <c r="B14750" s="32">
        <f>SUMIF(Balanço[Estoque],Back!A14750,Balanço[Quantidade])</f>
        <v>0</v>
      </c>
      <c r="G14750" s="32" t="str" cm="1">
        <f t="array" ref="G14750">IF(F14750="","",SUM(_xlfn._xlws.FILTER(Balanço[Quantidade],(Balanço[Estoque]=Back!$E$3)*(Balanço[Material]=Back!F14750))))</f>
        <v/>
      </c>
    </row>
    <row r="14751" spans="2:7">
      <c r="B14751" s="32">
        <f>SUMIF(Balanço[Estoque],Back!A14751,Balanço[Quantidade])</f>
        <v>0</v>
      </c>
      <c r="G14751" s="32" t="str" cm="1">
        <f t="array" ref="G14751">IF(F14751="","",SUM(_xlfn._xlws.FILTER(Balanço[Quantidade],(Balanço[Estoque]=Back!$E$3)*(Balanço[Material]=Back!F14751))))</f>
        <v/>
      </c>
    </row>
    <row r="14752" spans="2:7">
      <c r="B14752" s="32">
        <f>SUMIF(Balanço[Estoque],Back!A14752,Balanço[Quantidade])</f>
        <v>0</v>
      </c>
      <c r="G14752" s="32" t="str" cm="1">
        <f t="array" ref="G14752">IF(F14752="","",SUM(_xlfn._xlws.FILTER(Balanço[Quantidade],(Balanço[Estoque]=Back!$E$3)*(Balanço[Material]=Back!F14752))))</f>
        <v/>
      </c>
    </row>
    <row r="14753" spans="2:7">
      <c r="B14753" s="32">
        <f>SUMIF(Balanço[Estoque],Back!A14753,Balanço[Quantidade])</f>
        <v>0</v>
      </c>
      <c r="G14753" s="32" t="str" cm="1">
        <f t="array" ref="G14753">IF(F14753="","",SUM(_xlfn._xlws.FILTER(Balanço[Quantidade],(Balanço[Estoque]=Back!$E$3)*(Balanço[Material]=Back!F14753))))</f>
        <v/>
      </c>
    </row>
    <row r="14754" spans="2:7">
      <c r="B14754" s="32">
        <f>SUMIF(Balanço[Estoque],Back!A14754,Balanço[Quantidade])</f>
        <v>0</v>
      </c>
      <c r="G14754" s="32" t="str" cm="1">
        <f t="array" ref="G14754">IF(F14754="","",SUM(_xlfn._xlws.FILTER(Balanço[Quantidade],(Balanço[Estoque]=Back!$E$3)*(Balanço[Material]=Back!F14754))))</f>
        <v/>
      </c>
    </row>
    <row r="14755" spans="2:7">
      <c r="B14755" s="32">
        <f>SUMIF(Balanço[Estoque],Back!A14755,Balanço[Quantidade])</f>
        <v>0</v>
      </c>
      <c r="G14755" s="32" t="str" cm="1">
        <f t="array" ref="G14755">IF(F14755="","",SUM(_xlfn._xlws.FILTER(Balanço[Quantidade],(Balanço[Estoque]=Back!$E$3)*(Balanço[Material]=Back!F14755))))</f>
        <v/>
      </c>
    </row>
    <row r="14756" spans="2:7">
      <c r="B14756" s="32">
        <f>SUMIF(Balanço[Estoque],Back!A14756,Balanço[Quantidade])</f>
        <v>0</v>
      </c>
      <c r="G14756" s="32" t="str" cm="1">
        <f t="array" ref="G14756">IF(F14756="","",SUM(_xlfn._xlws.FILTER(Balanço[Quantidade],(Balanço[Estoque]=Back!$E$3)*(Balanço[Material]=Back!F14756))))</f>
        <v/>
      </c>
    </row>
    <row r="14757" spans="2:7">
      <c r="B14757" s="32">
        <f>SUMIF(Balanço[Estoque],Back!A14757,Balanço[Quantidade])</f>
        <v>0</v>
      </c>
      <c r="G14757" s="32" t="str" cm="1">
        <f t="array" ref="G14757">IF(F14757="","",SUM(_xlfn._xlws.FILTER(Balanço[Quantidade],(Balanço[Estoque]=Back!$E$3)*(Balanço[Material]=Back!F14757))))</f>
        <v/>
      </c>
    </row>
    <row r="14758" spans="2:7">
      <c r="B14758" s="32">
        <f>SUMIF(Balanço[Estoque],Back!A14758,Balanço[Quantidade])</f>
        <v>0</v>
      </c>
      <c r="G14758" s="32" t="str" cm="1">
        <f t="array" ref="G14758">IF(F14758="","",SUM(_xlfn._xlws.FILTER(Balanço[Quantidade],(Balanço[Estoque]=Back!$E$3)*(Balanço[Material]=Back!F14758))))</f>
        <v/>
      </c>
    </row>
    <row r="14759" spans="2:7">
      <c r="B14759" s="32">
        <f>SUMIF(Balanço[Estoque],Back!A14759,Balanço[Quantidade])</f>
        <v>0</v>
      </c>
      <c r="G14759" s="32" t="str" cm="1">
        <f t="array" ref="G14759">IF(F14759="","",SUM(_xlfn._xlws.FILTER(Balanço[Quantidade],(Balanço[Estoque]=Back!$E$3)*(Balanço[Material]=Back!F14759))))</f>
        <v/>
      </c>
    </row>
    <row r="14760" spans="2:7">
      <c r="B14760" s="32">
        <f>SUMIF(Balanço[Estoque],Back!A14760,Balanço[Quantidade])</f>
        <v>0</v>
      </c>
      <c r="G14760" s="32" t="str" cm="1">
        <f t="array" ref="G14760">IF(F14760="","",SUM(_xlfn._xlws.FILTER(Balanço[Quantidade],(Balanço[Estoque]=Back!$E$3)*(Balanço[Material]=Back!F14760))))</f>
        <v/>
      </c>
    </row>
    <row r="14761" spans="2:7">
      <c r="B14761" s="32">
        <f>SUMIF(Balanço[Estoque],Back!A14761,Balanço[Quantidade])</f>
        <v>0</v>
      </c>
      <c r="G14761" s="32" t="str" cm="1">
        <f t="array" ref="G14761">IF(F14761="","",SUM(_xlfn._xlws.FILTER(Balanço[Quantidade],(Balanço[Estoque]=Back!$E$3)*(Balanço[Material]=Back!F14761))))</f>
        <v/>
      </c>
    </row>
    <row r="14762" spans="2:7">
      <c r="B14762" s="32">
        <f>SUMIF(Balanço[Estoque],Back!A14762,Balanço[Quantidade])</f>
        <v>0</v>
      </c>
      <c r="G14762" s="32" t="str" cm="1">
        <f t="array" ref="G14762">IF(F14762="","",SUM(_xlfn._xlws.FILTER(Balanço[Quantidade],(Balanço[Estoque]=Back!$E$3)*(Balanço[Material]=Back!F14762))))</f>
        <v/>
      </c>
    </row>
    <row r="14763" spans="2:7">
      <c r="B14763" s="32">
        <f>SUMIF(Balanço[Estoque],Back!A14763,Balanço[Quantidade])</f>
        <v>0</v>
      </c>
      <c r="G14763" s="32" t="str" cm="1">
        <f t="array" ref="G14763">IF(F14763="","",SUM(_xlfn._xlws.FILTER(Balanço[Quantidade],(Balanço[Estoque]=Back!$E$3)*(Balanço[Material]=Back!F14763))))</f>
        <v/>
      </c>
    </row>
    <row r="14764" spans="2:7">
      <c r="B14764" s="32">
        <f>SUMIF(Balanço[Estoque],Back!A14764,Balanço[Quantidade])</f>
        <v>0</v>
      </c>
      <c r="G14764" s="32" t="str" cm="1">
        <f t="array" ref="G14764">IF(F14764="","",SUM(_xlfn._xlws.FILTER(Balanço[Quantidade],(Balanço[Estoque]=Back!$E$3)*(Balanço[Material]=Back!F14764))))</f>
        <v/>
      </c>
    </row>
    <row r="14765" spans="2:7">
      <c r="B14765" s="32">
        <f>SUMIF(Balanço[Estoque],Back!A14765,Balanço[Quantidade])</f>
        <v>0</v>
      </c>
      <c r="G14765" s="32" t="str" cm="1">
        <f t="array" ref="G14765">IF(F14765="","",SUM(_xlfn._xlws.FILTER(Balanço[Quantidade],(Balanço[Estoque]=Back!$E$3)*(Balanço[Material]=Back!F14765))))</f>
        <v/>
      </c>
    </row>
    <row r="14766" spans="2:7">
      <c r="B14766" s="32">
        <f>SUMIF(Balanço[Estoque],Back!A14766,Balanço[Quantidade])</f>
        <v>0</v>
      </c>
      <c r="G14766" s="32" t="str" cm="1">
        <f t="array" ref="G14766">IF(F14766="","",SUM(_xlfn._xlws.FILTER(Balanço[Quantidade],(Balanço[Estoque]=Back!$E$3)*(Balanço[Material]=Back!F14766))))</f>
        <v/>
      </c>
    </row>
    <row r="14767" spans="2:7">
      <c r="B14767" s="32">
        <f>SUMIF(Balanço[Estoque],Back!A14767,Balanço[Quantidade])</f>
        <v>0</v>
      </c>
      <c r="G14767" s="32" t="str" cm="1">
        <f t="array" ref="G14767">IF(F14767="","",SUM(_xlfn._xlws.FILTER(Balanço[Quantidade],(Balanço[Estoque]=Back!$E$3)*(Balanço[Material]=Back!F14767))))</f>
        <v/>
      </c>
    </row>
    <row r="14768" spans="2:7">
      <c r="B14768" s="32">
        <f>SUMIF(Balanço[Estoque],Back!A14768,Balanço[Quantidade])</f>
        <v>0</v>
      </c>
      <c r="G14768" s="32" t="str" cm="1">
        <f t="array" ref="G14768">IF(F14768="","",SUM(_xlfn._xlws.FILTER(Balanço[Quantidade],(Balanço[Estoque]=Back!$E$3)*(Balanço[Material]=Back!F14768))))</f>
        <v/>
      </c>
    </row>
    <row r="14769" spans="2:7">
      <c r="B14769" s="32">
        <f>SUMIF(Balanço[Estoque],Back!A14769,Balanço[Quantidade])</f>
        <v>0</v>
      </c>
      <c r="G14769" s="32" t="str" cm="1">
        <f t="array" ref="G14769">IF(F14769="","",SUM(_xlfn._xlws.FILTER(Balanço[Quantidade],(Balanço[Estoque]=Back!$E$3)*(Balanço[Material]=Back!F14769))))</f>
        <v/>
      </c>
    </row>
    <row r="14770" spans="2:7">
      <c r="B14770" s="32">
        <f>SUMIF(Balanço[Estoque],Back!A14770,Balanço[Quantidade])</f>
        <v>0</v>
      </c>
      <c r="G14770" s="32" t="str" cm="1">
        <f t="array" ref="G14770">IF(F14770="","",SUM(_xlfn._xlws.FILTER(Balanço[Quantidade],(Balanço[Estoque]=Back!$E$3)*(Balanço[Material]=Back!F14770))))</f>
        <v/>
      </c>
    </row>
    <row r="14771" spans="2:7">
      <c r="B14771" s="32">
        <f>SUMIF(Balanço[Estoque],Back!A14771,Balanço[Quantidade])</f>
        <v>0</v>
      </c>
      <c r="G14771" s="32" t="str" cm="1">
        <f t="array" ref="G14771">IF(F14771="","",SUM(_xlfn._xlws.FILTER(Balanço[Quantidade],(Balanço[Estoque]=Back!$E$3)*(Balanço[Material]=Back!F14771))))</f>
        <v/>
      </c>
    </row>
    <row r="14772" spans="2:7">
      <c r="B14772" s="32">
        <f>SUMIF(Balanço[Estoque],Back!A14772,Balanço[Quantidade])</f>
        <v>0</v>
      </c>
      <c r="G14772" s="32" t="str" cm="1">
        <f t="array" ref="G14772">IF(F14772="","",SUM(_xlfn._xlws.FILTER(Balanço[Quantidade],(Balanço[Estoque]=Back!$E$3)*(Balanço[Material]=Back!F14772))))</f>
        <v/>
      </c>
    </row>
    <row r="14773" spans="2:7">
      <c r="B14773" s="32">
        <f>SUMIF(Balanço[Estoque],Back!A14773,Balanço[Quantidade])</f>
        <v>0</v>
      </c>
      <c r="G14773" s="32" t="str" cm="1">
        <f t="array" ref="G14773">IF(F14773="","",SUM(_xlfn._xlws.FILTER(Balanço[Quantidade],(Balanço[Estoque]=Back!$E$3)*(Balanço[Material]=Back!F14773))))</f>
        <v/>
      </c>
    </row>
    <row r="14774" spans="2:7">
      <c r="B14774" s="32">
        <f>SUMIF(Balanço[Estoque],Back!A14774,Balanço[Quantidade])</f>
        <v>0</v>
      </c>
      <c r="G14774" s="32" t="str" cm="1">
        <f t="array" ref="G14774">IF(F14774="","",SUM(_xlfn._xlws.FILTER(Balanço[Quantidade],(Balanço[Estoque]=Back!$E$3)*(Balanço[Material]=Back!F14774))))</f>
        <v/>
      </c>
    </row>
    <row r="14775" spans="2:7">
      <c r="B14775" s="32">
        <f>SUMIF(Balanço[Estoque],Back!A14775,Balanço[Quantidade])</f>
        <v>0</v>
      </c>
      <c r="G14775" s="32" t="str" cm="1">
        <f t="array" ref="G14775">IF(F14775="","",SUM(_xlfn._xlws.FILTER(Balanço[Quantidade],(Balanço[Estoque]=Back!$E$3)*(Balanço[Material]=Back!F14775))))</f>
        <v/>
      </c>
    </row>
    <row r="14776" spans="2:7">
      <c r="B14776" s="32">
        <f>SUMIF(Balanço[Estoque],Back!A14776,Balanço[Quantidade])</f>
        <v>0</v>
      </c>
      <c r="G14776" s="32" t="str" cm="1">
        <f t="array" ref="G14776">IF(F14776="","",SUM(_xlfn._xlws.FILTER(Balanço[Quantidade],(Balanço[Estoque]=Back!$E$3)*(Balanço[Material]=Back!F14776))))</f>
        <v/>
      </c>
    </row>
    <row r="14777" spans="2:7">
      <c r="B14777" s="32">
        <f>SUMIF(Balanço[Estoque],Back!A14777,Balanço[Quantidade])</f>
        <v>0</v>
      </c>
      <c r="G14777" s="32" t="str" cm="1">
        <f t="array" ref="G14777">IF(F14777="","",SUM(_xlfn._xlws.FILTER(Balanço[Quantidade],(Balanço[Estoque]=Back!$E$3)*(Balanço[Material]=Back!F14777))))</f>
        <v/>
      </c>
    </row>
    <row r="14778" spans="2:7">
      <c r="B14778" s="32">
        <f>SUMIF(Balanço[Estoque],Back!A14778,Balanço[Quantidade])</f>
        <v>0</v>
      </c>
      <c r="G14778" s="32" t="str" cm="1">
        <f t="array" ref="G14778">IF(F14778="","",SUM(_xlfn._xlws.FILTER(Balanço[Quantidade],(Balanço[Estoque]=Back!$E$3)*(Balanço[Material]=Back!F14778))))</f>
        <v/>
      </c>
    </row>
    <row r="14779" spans="2:7">
      <c r="B14779" s="32">
        <f>SUMIF(Balanço[Estoque],Back!A14779,Balanço[Quantidade])</f>
        <v>0</v>
      </c>
      <c r="G14779" s="32" t="str" cm="1">
        <f t="array" ref="G14779">IF(F14779="","",SUM(_xlfn._xlws.FILTER(Balanço[Quantidade],(Balanço[Estoque]=Back!$E$3)*(Balanço[Material]=Back!F14779))))</f>
        <v/>
      </c>
    </row>
    <row r="14780" spans="2:7">
      <c r="B14780" s="32">
        <f>SUMIF(Balanço[Estoque],Back!A14780,Balanço[Quantidade])</f>
        <v>0</v>
      </c>
      <c r="G14780" s="32" t="str" cm="1">
        <f t="array" ref="G14780">IF(F14780="","",SUM(_xlfn._xlws.FILTER(Balanço[Quantidade],(Balanço[Estoque]=Back!$E$3)*(Balanço[Material]=Back!F14780))))</f>
        <v/>
      </c>
    </row>
    <row r="14781" spans="2:7">
      <c r="B14781" s="32">
        <f>SUMIF(Balanço[Estoque],Back!A14781,Balanço[Quantidade])</f>
        <v>0</v>
      </c>
      <c r="G14781" s="32" t="str" cm="1">
        <f t="array" ref="G14781">IF(F14781="","",SUM(_xlfn._xlws.FILTER(Balanço[Quantidade],(Balanço[Estoque]=Back!$E$3)*(Balanço[Material]=Back!F14781))))</f>
        <v/>
      </c>
    </row>
    <row r="14782" spans="2:7">
      <c r="B14782" s="32">
        <f>SUMIF(Balanço[Estoque],Back!A14782,Balanço[Quantidade])</f>
        <v>0</v>
      </c>
      <c r="G14782" s="32" t="str" cm="1">
        <f t="array" ref="G14782">IF(F14782="","",SUM(_xlfn._xlws.FILTER(Balanço[Quantidade],(Balanço[Estoque]=Back!$E$3)*(Balanço[Material]=Back!F14782))))</f>
        <v/>
      </c>
    </row>
    <row r="14783" spans="2:7">
      <c r="B14783" s="32">
        <f>SUMIF(Balanço[Estoque],Back!A14783,Balanço[Quantidade])</f>
        <v>0</v>
      </c>
      <c r="G14783" s="32" t="str" cm="1">
        <f t="array" ref="G14783">IF(F14783="","",SUM(_xlfn._xlws.FILTER(Balanço[Quantidade],(Balanço[Estoque]=Back!$E$3)*(Balanço[Material]=Back!F14783))))</f>
        <v/>
      </c>
    </row>
    <row r="14784" spans="2:7">
      <c r="B14784" s="32">
        <f>SUMIF(Balanço[Estoque],Back!A14784,Balanço[Quantidade])</f>
        <v>0</v>
      </c>
      <c r="G14784" s="32" t="str" cm="1">
        <f t="array" ref="G14784">IF(F14784="","",SUM(_xlfn._xlws.FILTER(Balanço[Quantidade],(Balanço[Estoque]=Back!$E$3)*(Balanço[Material]=Back!F14784))))</f>
        <v/>
      </c>
    </row>
    <row r="14785" spans="2:7">
      <c r="B14785" s="32">
        <f>SUMIF(Balanço[Estoque],Back!A14785,Balanço[Quantidade])</f>
        <v>0</v>
      </c>
      <c r="G14785" s="32" t="str" cm="1">
        <f t="array" ref="G14785">IF(F14785="","",SUM(_xlfn._xlws.FILTER(Balanço[Quantidade],(Balanço[Estoque]=Back!$E$3)*(Balanço[Material]=Back!F14785))))</f>
        <v/>
      </c>
    </row>
    <row r="14786" spans="2:7">
      <c r="B14786" s="32">
        <f>SUMIF(Balanço[Estoque],Back!A14786,Balanço[Quantidade])</f>
        <v>0</v>
      </c>
      <c r="G14786" s="32" t="str" cm="1">
        <f t="array" ref="G14786">IF(F14786="","",SUM(_xlfn._xlws.FILTER(Balanço[Quantidade],(Balanço[Estoque]=Back!$E$3)*(Balanço[Material]=Back!F14786))))</f>
        <v/>
      </c>
    </row>
    <row r="14787" spans="2:7">
      <c r="B14787" s="32">
        <f>SUMIF(Balanço[Estoque],Back!A14787,Balanço[Quantidade])</f>
        <v>0</v>
      </c>
      <c r="G14787" s="32" t="str" cm="1">
        <f t="array" ref="G14787">IF(F14787="","",SUM(_xlfn._xlws.FILTER(Balanço[Quantidade],(Balanço[Estoque]=Back!$E$3)*(Balanço[Material]=Back!F14787))))</f>
        <v/>
      </c>
    </row>
    <row r="14788" spans="2:7">
      <c r="B14788" s="32">
        <f>SUMIF(Balanço[Estoque],Back!A14788,Balanço[Quantidade])</f>
        <v>0</v>
      </c>
      <c r="G14788" s="32" t="str" cm="1">
        <f t="array" ref="G14788">IF(F14788="","",SUM(_xlfn._xlws.FILTER(Balanço[Quantidade],(Balanço[Estoque]=Back!$E$3)*(Balanço[Material]=Back!F14788))))</f>
        <v/>
      </c>
    </row>
    <row r="14789" spans="2:7">
      <c r="B14789" s="32">
        <f>SUMIF(Balanço[Estoque],Back!A14789,Balanço[Quantidade])</f>
        <v>0</v>
      </c>
      <c r="G14789" s="32" t="str" cm="1">
        <f t="array" ref="G14789">IF(F14789="","",SUM(_xlfn._xlws.FILTER(Balanço[Quantidade],(Balanço[Estoque]=Back!$E$3)*(Balanço[Material]=Back!F14789))))</f>
        <v/>
      </c>
    </row>
    <row r="14790" spans="2:7">
      <c r="B14790" s="32">
        <f>SUMIF(Balanço[Estoque],Back!A14790,Balanço[Quantidade])</f>
        <v>0</v>
      </c>
      <c r="G14790" s="32" t="str" cm="1">
        <f t="array" ref="G14790">IF(F14790="","",SUM(_xlfn._xlws.FILTER(Balanço[Quantidade],(Balanço[Estoque]=Back!$E$3)*(Balanço[Material]=Back!F14790))))</f>
        <v/>
      </c>
    </row>
    <row r="14791" spans="2:7">
      <c r="B14791" s="32">
        <f>SUMIF(Balanço[Estoque],Back!A14791,Balanço[Quantidade])</f>
        <v>0</v>
      </c>
      <c r="G14791" s="32" t="str" cm="1">
        <f t="array" ref="G14791">IF(F14791="","",SUM(_xlfn._xlws.FILTER(Balanço[Quantidade],(Balanço[Estoque]=Back!$E$3)*(Balanço[Material]=Back!F14791))))</f>
        <v/>
      </c>
    </row>
    <row r="14792" spans="2:7">
      <c r="B14792" s="32">
        <f>SUMIF(Balanço[Estoque],Back!A14792,Balanço[Quantidade])</f>
        <v>0</v>
      </c>
      <c r="G14792" s="32" t="str" cm="1">
        <f t="array" ref="G14792">IF(F14792="","",SUM(_xlfn._xlws.FILTER(Balanço[Quantidade],(Balanço[Estoque]=Back!$E$3)*(Balanço[Material]=Back!F14792))))</f>
        <v/>
      </c>
    </row>
    <row r="14793" spans="2:7">
      <c r="B14793" s="32">
        <f>SUMIF(Balanço[Estoque],Back!A14793,Balanço[Quantidade])</f>
        <v>0</v>
      </c>
      <c r="G14793" s="32" t="str" cm="1">
        <f t="array" ref="G14793">IF(F14793="","",SUM(_xlfn._xlws.FILTER(Balanço[Quantidade],(Balanço[Estoque]=Back!$E$3)*(Balanço[Material]=Back!F14793))))</f>
        <v/>
      </c>
    </row>
    <row r="14794" spans="2:7">
      <c r="B14794" s="32">
        <f>SUMIF(Balanço[Estoque],Back!A14794,Balanço[Quantidade])</f>
        <v>0</v>
      </c>
      <c r="G14794" s="32" t="str" cm="1">
        <f t="array" ref="G14794">IF(F14794="","",SUM(_xlfn._xlws.FILTER(Balanço[Quantidade],(Balanço[Estoque]=Back!$E$3)*(Balanço[Material]=Back!F14794))))</f>
        <v/>
      </c>
    </row>
    <row r="14795" spans="2:7">
      <c r="B14795" s="32">
        <f>SUMIF(Balanço[Estoque],Back!A14795,Balanço[Quantidade])</f>
        <v>0</v>
      </c>
      <c r="G14795" s="32" t="str" cm="1">
        <f t="array" ref="G14795">IF(F14795="","",SUM(_xlfn._xlws.FILTER(Balanço[Quantidade],(Balanço[Estoque]=Back!$E$3)*(Balanço[Material]=Back!F14795))))</f>
        <v/>
      </c>
    </row>
    <row r="14796" spans="2:7">
      <c r="B14796" s="32">
        <f>SUMIF(Balanço[Estoque],Back!A14796,Balanço[Quantidade])</f>
        <v>0</v>
      </c>
      <c r="G14796" s="32" t="str" cm="1">
        <f t="array" ref="G14796">IF(F14796="","",SUM(_xlfn._xlws.FILTER(Balanço[Quantidade],(Balanço[Estoque]=Back!$E$3)*(Balanço[Material]=Back!F14796))))</f>
        <v/>
      </c>
    </row>
    <row r="14797" spans="2:7">
      <c r="B14797" s="32">
        <f>SUMIF(Balanço[Estoque],Back!A14797,Balanço[Quantidade])</f>
        <v>0</v>
      </c>
      <c r="G14797" s="32" t="str" cm="1">
        <f t="array" ref="G14797">IF(F14797="","",SUM(_xlfn._xlws.FILTER(Balanço[Quantidade],(Balanço[Estoque]=Back!$E$3)*(Balanço[Material]=Back!F14797))))</f>
        <v/>
      </c>
    </row>
    <row r="14798" spans="2:7">
      <c r="B14798" s="32">
        <f>SUMIF(Balanço[Estoque],Back!A14798,Balanço[Quantidade])</f>
        <v>0</v>
      </c>
      <c r="G14798" s="32" t="str" cm="1">
        <f t="array" ref="G14798">IF(F14798="","",SUM(_xlfn._xlws.FILTER(Balanço[Quantidade],(Balanço[Estoque]=Back!$E$3)*(Balanço[Material]=Back!F14798))))</f>
        <v/>
      </c>
    </row>
    <row r="14799" spans="2:7">
      <c r="B14799" s="32">
        <f>SUMIF(Balanço[Estoque],Back!A14799,Balanço[Quantidade])</f>
        <v>0</v>
      </c>
      <c r="G14799" s="32" t="str" cm="1">
        <f t="array" ref="G14799">IF(F14799="","",SUM(_xlfn._xlws.FILTER(Balanço[Quantidade],(Balanço[Estoque]=Back!$E$3)*(Balanço[Material]=Back!F14799))))</f>
        <v/>
      </c>
    </row>
    <row r="14800" spans="2:7">
      <c r="B14800" s="32">
        <f>SUMIF(Balanço[Estoque],Back!A14800,Balanço[Quantidade])</f>
        <v>0</v>
      </c>
      <c r="G14800" s="32" t="str" cm="1">
        <f t="array" ref="G14800">IF(F14800="","",SUM(_xlfn._xlws.FILTER(Balanço[Quantidade],(Balanço[Estoque]=Back!$E$3)*(Balanço[Material]=Back!F14800))))</f>
        <v/>
      </c>
    </row>
    <row r="14801" spans="2:7">
      <c r="B14801" s="32">
        <f>SUMIF(Balanço[Estoque],Back!A14801,Balanço[Quantidade])</f>
        <v>0</v>
      </c>
      <c r="G14801" s="32" t="str" cm="1">
        <f t="array" ref="G14801">IF(F14801="","",SUM(_xlfn._xlws.FILTER(Balanço[Quantidade],(Balanço[Estoque]=Back!$E$3)*(Balanço[Material]=Back!F14801))))</f>
        <v/>
      </c>
    </row>
    <row r="14802" spans="2:7">
      <c r="B14802" s="32">
        <f>SUMIF(Balanço[Estoque],Back!A14802,Balanço[Quantidade])</f>
        <v>0</v>
      </c>
      <c r="G14802" s="32" t="str" cm="1">
        <f t="array" ref="G14802">IF(F14802="","",SUM(_xlfn._xlws.FILTER(Balanço[Quantidade],(Balanço[Estoque]=Back!$E$3)*(Balanço[Material]=Back!F14802))))</f>
        <v/>
      </c>
    </row>
    <row r="14803" spans="2:7">
      <c r="B14803" s="32">
        <f>SUMIF(Balanço[Estoque],Back!A14803,Balanço[Quantidade])</f>
        <v>0</v>
      </c>
      <c r="G14803" s="32" t="str" cm="1">
        <f t="array" ref="G14803">IF(F14803="","",SUM(_xlfn._xlws.FILTER(Balanço[Quantidade],(Balanço[Estoque]=Back!$E$3)*(Balanço[Material]=Back!F14803))))</f>
        <v/>
      </c>
    </row>
    <row r="14804" spans="2:7">
      <c r="B14804" s="32">
        <f>SUMIF(Balanço[Estoque],Back!A14804,Balanço[Quantidade])</f>
        <v>0</v>
      </c>
      <c r="G14804" s="32" t="str" cm="1">
        <f t="array" ref="G14804">IF(F14804="","",SUM(_xlfn._xlws.FILTER(Balanço[Quantidade],(Balanço[Estoque]=Back!$E$3)*(Balanço[Material]=Back!F14804))))</f>
        <v/>
      </c>
    </row>
    <row r="14805" spans="2:7">
      <c r="B14805" s="32">
        <f>SUMIF(Balanço[Estoque],Back!A14805,Balanço[Quantidade])</f>
        <v>0</v>
      </c>
      <c r="G14805" s="32" t="str" cm="1">
        <f t="array" ref="G14805">IF(F14805="","",SUM(_xlfn._xlws.FILTER(Balanço[Quantidade],(Balanço[Estoque]=Back!$E$3)*(Balanço[Material]=Back!F14805))))</f>
        <v/>
      </c>
    </row>
    <row r="14806" spans="2:7">
      <c r="B14806" s="32">
        <f>SUMIF(Balanço[Estoque],Back!A14806,Balanço[Quantidade])</f>
        <v>0</v>
      </c>
      <c r="G14806" s="32" t="str" cm="1">
        <f t="array" ref="G14806">IF(F14806="","",SUM(_xlfn._xlws.FILTER(Balanço[Quantidade],(Balanço[Estoque]=Back!$E$3)*(Balanço[Material]=Back!F14806))))</f>
        <v/>
      </c>
    </row>
    <row r="14807" spans="2:7">
      <c r="B14807" s="32">
        <f>SUMIF(Balanço[Estoque],Back!A14807,Balanço[Quantidade])</f>
        <v>0</v>
      </c>
      <c r="G14807" s="32" t="str" cm="1">
        <f t="array" ref="G14807">IF(F14807="","",SUM(_xlfn._xlws.FILTER(Balanço[Quantidade],(Balanço[Estoque]=Back!$E$3)*(Balanço[Material]=Back!F14807))))</f>
        <v/>
      </c>
    </row>
    <row r="14808" spans="2:7">
      <c r="B14808" s="32">
        <f>SUMIF(Balanço[Estoque],Back!A14808,Balanço[Quantidade])</f>
        <v>0</v>
      </c>
      <c r="G14808" s="32" t="str" cm="1">
        <f t="array" ref="G14808">IF(F14808="","",SUM(_xlfn._xlws.FILTER(Balanço[Quantidade],(Balanço[Estoque]=Back!$E$3)*(Balanço[Material]=Back!F14808))))</f>
        <v/>
      </c>
    </row>
    <row r="14809" spans="2:7">
      <c r="B14809" s="32">
        <f>SUMIF(Balanço[Estoque],Back!A14809,Balanço[Quantidade])</f>
        <v>0</v>
      </c>
      <c r="G14809" s="32" t="str" cm="1">
        <f t="array" ref="G14809">IF(F14809="","",SUM(_xlfn._xlws.FILTER(Balanço[Quantidade],(Balanço[Estoque]=Back!$E$3)*(Balanço[Material]=Back!F14809))))</f>
        <v/>
      </c>
    </row>
    <row r="14810" spans="2:7">
      <c r="B14810" s="32">
        <f>SUMIF(Balanço[Estoque],Back!A14810,Balanço[Quantidade])</f>
        <v>0</v>
      </c>
      <c r="G14810" s="32" t="str" cm="1">
        <f t="array" ref="G14810">IF(F14810="","",SUM(_xlfn._xlws.FILTER(Balanço[Quantidade],(Balanço[Estoque]=Back!$E$3)*(Balanço[Material]=Back!F14810))))</f>
        <v/>
      </c>
    </row>
    <row r="14811" spans="2:7">
      <c r="B14811" s="32">
        <f>SUMIF(Balanço[Estoque],Back!A14811,Balanço[Quantidade])</f>
        <v>0</v>
      </c>
      <c r="G14811" s="32" t="str" cm="1">
        <f t="array" ref="G14811">IF(F14811="","",SUM(_xlfn._xlws.FILTER(Balanço[Quantidade],(Balanço[Estoque]=Back!$E$3)*(Balanço[Material]=Back!F14811))))</f>
        <v/>
      </c>
    </row>
    <row r="14812" spans="2:7">
      <c r="B14812" s="32">
        <f>SUMIF(Balanço[Estoque],Back!A14812,Balanço[Quantidade])</f>
        <v>0</v>
      </c>
      <c r="G14812" s="32" t="str" cm="1">
        <f t="array" ref="G14812">IF(F14812="","",SUM(_xlfn._xlws.FILTER(Balanço[Quantidade],(Balanço[Estoque]=Back!$E$3)*(Balanço[Material]=Back!F14812))))</f>
        <v/>
      </c>
    </row>
    <row r="14813" spans="2:7">
      <c r="B14813" s="32">
        <f>SUMIF(Balanço[Estoque],Back!A14813,Balanço[Quantidade])</f>
        <v>0</v>
      </c>
      <c r="G14813" s="32" t="str" cm="1">
        <f t="array" ref="G14813">IF(F14813="","",SUM(_xlfn._xlws.FILTER(Balanço[Quantidade],(Balanço[Estoque]=Back!$E$3)*(Balanço[Material]=Back!F14813))))</f>
        <v/>
      </c>
    </row>
    <row r="14814" spans="2:7">
      <c r="B14814" s="32">
        <f>SUMIF(Balanço[Estoque],Back!A14814,Balanço[Quantidade])</f>
        <v>0</v>
      </c>
      <c r="G14814" s="32" t="str" cm="1">
        <f t="array" ref="G14814">IF(F14814="","",SUM(_xlfn._xlws.FILTER(Balanço[Quantidade],(Balanço[Estoque]=Back!$E$3)*(Balanço[Material]=Back!F14814))))</f>
        <v/>
      </c>
    </row>
    <row r="14815" spans="2:7">
      <c r="B14815" s="32">
        <f>SUMIF(Balanço[Estoque],Back!A14815,Balanço[Quantidade])</f>
        <v>0</v>
      </c>
      <c r="G14815" s="32" t="str" cm="1">
        <f t="array" ref="G14815">IF(F14815="","",SUM(_xlfn._xlws.FILTER(Balanço[Quantidade],(Balanço[Estoque]=Back!$E$3)*(Balanço[Material]=Back!F14815))))</f>
        <v/>
      </c>
    </row>
    <row r="14816" spans="2:7">
      <c r="B14816" s="32">
        <f>SUMIF(Balanço[Estoque],Back!A14816,Balanço[Quantidade])</f>
        <v>0</v>
      </c>
      <c r="G14816" s="32" t="str" cm="1">
        <f t="array" ref="G14816">IF(F14816="","",SUM(_xlfn._xlws.FILTER(Balanço[Quantidade],(Balanço[Estoque]=Back!$E$3)*(Balanço[Material]=Back!F14816))))</f>
        <v/>
      </c>
    </row>
    <row r="14817" spans="2:7">
      <c r="B14817" s="32">
        <f>SUMIF(Balanço[Estoque],Back!A14817,Balanço[Quantidade])</f>
        <v>0</v>
      </c>
      <c r="G14817" s="32" t="str" cm="1">
        <f t="array" ref="G14817">IF(F14817="","",SUM(_xlfn._xlws.FILTER(Balanço[Quantidade],(Balanço[Estoque]=Back!$E$3)*(Balanço[Material]=Back!F14817))))</f>
        <v/>
      </c>
    </row>
    <row r="14818" spans="2:7">
      <c r="B14818" s="32">
        <f>SUMIF(Balanço[Estoque],Back!A14818,Balanço[Quantidade])</f>
        <v>0</v>
      </c>
      <c r="G14818" s="32" t="str" cm="1">
        <f t="array" ref="G14818">IF(F14818="","",SUM(_xlfn._xlws.FILTER(Balanço[Quantidade],(Balanço[Estoque]=Back!$E$3)*(Balanço[Material]=Back!F14818))))</f>
        <v/>
      </c>
    </row>
    <row r="14819" spans="2:7">
      <c r="B14819" s="32">
        <f>SUMIF(Balanço[Estoque],Back!A14819,Balanço[Quantidade])</f>
        <v>0</v>
      </c>
      <c r="G14819" s="32" t="str" cm="1">
        <f t="array" ref="G14819">IF(F14819="","",SUM(_xlfn._xlws.FILTER(Balanço[Quantidade],(Balanço[Estoque]=Back!$E$3)*(Balanço[Material]=Back!F14819))))</f>
        <v/>
      </c>
    </row>
    <row r="14820" spans="2:7">
      <c r="B14820" s="32">
        <f>SUMIF(Balanço[Estoque],Back!A14820,Balanço[Quantidade])</f>
        <v>0</v>
      </c>
      <c r="G14820" s="32" t="str" cm="1">
        <f t="array" ref="G14820">IF(F14820="","",SUM(_xlfn._xlws.FILTER(Balanço[Quantidade],(Balanço[Estoque]=Back!$E$3)*(Balanço[Material]=Back!F14820))))</f>
        <v/>
      </c>
    </row>
    <row r="14821" spans="2:7">
      <c r="B14821" s="32">
        <f>SUMIF(Balanço[Estoque],Back!A14821,Balanço[Quantidade])</f>
        <v>0</v>
      </c>
      <c r="G14821" s="32" t="str" cm="1">
        <f t="array" ref="G14821">IF(F14821="","",SUM(_xlfn._xlws.FILTER(Balanço[Quantidade],(Balanço[Estoque]=Back!$E$3)*(Balanço[Material]=Back!F14821))))</f>
        <v/>
      </c>
    </row>
    <row r="14822" spans="2:7">
      <c r="B14822" s="32">
        <f>SUMIF(Balanço[Estoque],Back!A14822,Balanço[Quantidade])</f>
        <v>0</v>
      </c>
      <c r="G14822" s="32" t="str" cm="1">
        <f t="array" ref="G14822">IF(F14822="","",SUM(_xlfn._xlws.FILTER(Balanço[Quantidade],(Balanço[Estoque]=Back!$E$3)*(Balanço[Material]=Back!F14822))))</f>
        <v/>
      </c>
    </row>
    <row r="14823" spans="2:7">
      <c r="B14823" s="32">
        <f>SUMIF(Balanço[Estoque],Back!A14823,Balanço[Quantidade])</f>
        <v>0</v>
      </c>
      <c r="G14823" s="32" t="str" cm="1">
        <f t="array" ref="G14823">IF(F14823="","",SUM(_xlfn._xlws.FILTER(Balanço[Quantidade],(Balanço[Estoque]=Back!$E$3)*(Balanço[Material]=Back!F14823))))</f>
        <v/>
      </c>
    </row>
    <row r="14824" spans="2:7">
      <c r="B14824" s="32">
        <f>SUMIF(Balanço[Estoque],Back!A14824,Balanço[Quantidade])</f>
        <v>0</v>
      </c>
      <c r="G14824" s="32" t="str" cm="1">
        <f t="array" ref="G14824">IF(F14824="","",SUM(_xlfn._xlws.FILTER(Balanço[Quantidade],(Balanço[Estoque]=Back!$E$3)*(Balanço[Material]=Back!F14824))))</f>
        <v/>
      </c>
    </row>
    <row r="14825" spans="2:7">
      <c r="B14825" s="32">
        <f>SUMIF(Balanço[Estoque],Back!A14825,Balanço[Quantidade])</f>
        <v>0</v>
      </c>
      <c r="G14825" s="32" t="str" cm="1">
        <f t="array" ref="G14825">IF(F14825="","",SUM(_xlfn._xlws.FILTER(Balanço[Quantidade],(Balanço[Estoque]=Back!$E$3)*(Balanço[Material]=Back!F14825))))</f>
        <v/>
      </c>
    </row>
    <row r="14826" spans="2:7">
      <c r="B14826" s="32">
        <f>SUMIF(Balanço[Estoque],Back!A14826,Balanço[Quantidade])</f>
        <v>0</v>
      </c>
      <c r="G14826" s="32" t="str" cm="1">
        <f t="array" ref="G14826">IF(F14826="","",SUM(_xlfn._xlws.FILTER(Balanço[Quantidade],(Balanço[Estoque]=Back!$E$3)*(Balanço[Material]=Back!F14826))))</f>
        <v/>
      </c>
    </row>
    <row r="14827" spans="2:7">
      <c r="B14827" s="32">
        <f>SUMIF(Balanço[Estoque],Back!A14827,Balanço[Quantidade])</f>
        <v>0</v>
      </c>
      <c r="G14827" s="32" t="str" cm="1">
        <f t="array" ref="G14827">IF(F14827="","",SUM(_xlfn._xlws.FILTER(Balanço[Quantidade],(Balanço[Estoque]=Back!$E$3)*(Balanço[Material]=Back!F14827))))</f>
        <v/>
      </c>
    </row>
    <row r="14828" spans="2:7">
      <c r="B14828" s="32">
        <f>SUMIF(Balanço[Estoque],Back!A14828,Balanço[Quantidade])</f>
        <v>0</v>
      </c>
      <c r="G14828" s="32" t="str" cm="1">
        <f t="array" ref="G14828">IF(F14828="","",SUM(_xlfn._xlws.FILTER(Balanço[Quantidade],(Balanço[Estoque]=Back!$E$3)*(Balanço[Material]=Back!F14828))))</f>
        <v/>
      </c>
    </row>
    <row r="14829" spans="2:7">
      <c r="B14829" s="32">
        <f>SUMIF(Balanço[Estoque],Back!A14829,Balanço[Quantidade])</f>
        <v>0</v>
      </c>
      <c r="G14829" s="32" t="str" cm="1">
        <f t="array" ref="G14829">IF(F14829="","",SUM(_xlfn._xlws.FILTER(Balanço[Quantidade],(Balanço[Estoque]=Back!$E$3)*(Balanço[Material]=Back!F14829))))</f>
        <v/>
      </c>
    </row>
    <row r="14830" spans="2:7">
      <c r="B14830" s="32">
        <f>SUMIF(Balanço[Estoque],Back!A14830,Balanço[Quantidade])</f>
        <v>0</v>
      </c>
      <c r="G14830" s="32" t="str" cm="1">
        <f t="array" ref="G14830">IF(F14830="","",SUM(_xlfn._xlws.FILTER(Balanço[Quantidade],(Balanço[Estoque]=Back!$E$3)*(Balanço[Material]=Back!F14830))))</f>
        <v/>
      </c>
    </row>
    <row r="14831" spans="2:7">
      <c r="B14831" s="32">
        <f>SUMIF(Balanço[Estoque],Back!A14831,Balanço[Quantidade])</f>
        <v>0</v>
      </c>
      <c r="G14831" s="32" t="str" cm="1">
        <f t="array" ref="G14831">IF(F14831="","",SUM(_xlfn._xlws.FILTER(Balanço[Quantidade],(Balanço[Estoque]=Back!$E$3)*(Balanço[Material]=Back!F14831))))</f>
        <v/>
      </c>
    </row>
    <row r="14832" spans="2:7">
      <c r="B14832" s="32">
        <f>SUMIF(Balanço[Estoque],Back!A14832,Balanço[Quantidade])</f>
        <v>0</v>
      </c>
      <c r="G14832" s="32" t="str" cm="1">
        <f t="array" ref="G14832">IF(F14832="","",SUM(_xlfn._xlws.FILTER(Balanço[Quantidade],(Balanço[Estoque]=Back!$E$3)*(Balanço[Material]=Back!F14832))))</f>
        <v/>
      </c>
    </row>
    <row r="14833" spans="2:7">
      <c r="B14833" s="32">
        <f>SUMIF(Balanço[Estoque],Back!A14833,Balanço[Quantidade])</f>
        <v>0</v>
      </c>
      <c r="G14833" s="32" t="str" cm="1">
        <f t="array" ref="G14833">IF(F14833="","",SUM(_xlfn._xlws.FILTER(Balanço[Quantidade],(Balanço[Estoque]=Back!$E$3)*(Balanço[Material]=Back!F14833))))</f>
        <v/>
      </c>
    </row>
    <row r="14834" spans="2:7">
      <c r="B14834" s="32">
        <f>SUMIF(Balanço[Estoque],Back!A14834,Balanço[Quantidade])</f>
        <v>0</v>
      </c>
      <c r="G14834" s="32" t="str" cm="1">
        <f t="array" ref="G14834">IF(F14834="","",SUM(_xlfn._xlws.FILTER(Balanço[Quantidade],(Balanço[Estoque]=Back!$E$3)*(Balanço[Material]=Back!F14834))))</f>
        <v/>
      </c>
    </row>
    <row r="14835" spans="2:7">
      <c r="B14835" s="32">
        <f>SUMIF(Balanço[Estoque],Back!A14835,Balanço[Quantidade])</f>
        <v>0</v>
      </c>
      <c r="G14835" s="32" t="str" cm="1">
        <f t="array" ref="G14835">IF(F14835="","",SUM(_xlfn._xlws.FILTER(Balanço[Quantidade],(Balanço[Estoque]=Back!$E$3)*(Balanço[Material]=Back!F14835))))</f>
        <v/>
      </c>
    </row>
    <row r="14836" spans="2:7">
      <c r="B14836" s="32">
        <f>SUMIF(Balanço[Estoque],Back!A14836,Balanço[Quantidade])</f>
        <v>0</v>
      </c>
      <c r="G14836" s="32" t="str" cm="1">
        <f t="array" ref="G14836">IF(F14836="","",SUM(_xlfn._xlws.FILTER(Balanço[Quantidade],(Balanço[Estoque]=Back!$E$3)*(Balanço[Material]=Back!F14836))))</f>
        <v/>
      </c>
    </row>
    <row r="14837" spans="2:7">
      <c r="B14837" s="32">
        <f>SUMIF(Balanço[Estoque],Back!A14837,Balanço[Quantidade])</f>
        <v>0</v>
      </c>
      <c r="G14837" s="32" t="str" cm="1">
        <f t="array" ref="G14837">IF(F14837="","",SUM(_xlfn._xlws.FILTER(Balanço[Quantidade],(Balanço[Estoque]=Back!$E$3)*(Balanço[Material]=Back!F14837))))</f>
        <v/>
      </c>
    </row>
    <row r="14838" spans="2:7">
      <c r="B14838" s="32">
        <f>SUMIF(Balanço[Estoque],Back!A14838,Balanço[Quantidade])</f>
        <v>0</v>
      </c>
      <c r="G14838" s="32" t="str" cm="1">
        <f t="array" ref="G14838">IF(F14838="","",SUM(_xlfn._xlws.FILTER(Balanço[Quantidade],(Balanço[Estoque]=Back!$E$3)*(Balanço[Material]=Back!F14838))))</f>
        <v/>
      </c>
    </row>
    <row r="14839" spans="2:7">
      <c r="B14839" s="32">
        <f>SUMIF(Balanço[Estoque],Back!A14839,Balanço[Quantidade])</f>
        <v>0</v>
      </c>
      <c r="G14839" s="32" t="str" cm="1">
        <f t="array" ref="G14839">IF(F14839="","",SUM(_xlfn._xlws.FILTER(Balanço[Quantidade],(Balanço[Estoque]=Back!$E$3)*(Balanço[Material]=Back!F14839))))</f>
        <v/>
      </c>
    </row>
    <row r="14840" spans="2:7">
      <c r="B14840" s="32">
        <f>SUMIF(Balanço[Estoque],Back!A14840,Balanço[Quantidade])</f>
        <v>0</v>
      </c>
      <c r="G14840" s="32" t="str" cm="1">
        <f t="array" ref="G14840">IF(F14840="","",SUM(_xlfn._xlws.FILTER(Balanço[Quantidade],(Balanço[Estoque]=Back!$E$3)*(Balanço[Material]=Back!F14840))))</f>
        <v/>
      </c>
    </row>
    <row r="14841" spans="2:7">
      <c r="B14841" s="32">
        <f>SUMIF(Balanço[Estoque],Back!A14841,Balanço[Quantidade])</f>
        <v>0</v>
      </c>
      <c r="G14841" s="32" t="str" cm="1">
        <f t="array" ref="G14841">IF(F14841="","",SUM(_xlfn._xlws.FILTER(Balanço[Quantidade],(Balanço[Estoque]=Back!$E$3)*(Balanço[Material]=Back!F14841))))</f>
        <v/>
      </c>
    </row>
    <row r="14842" spans="2:7">
      <c r="B14842" s="32">
        <f>SUMIF(Balanço[Estoque],Back!A14842,Balanço[Quantidade])</f>
        <v>0</v>
      </c>
      <c r="G14842" s="32" t="str" cm="1">
        <f t="array" ref="G14842">IF(F14842="","",SUM(_xlfn._xlws.FILTER(Balanço[Quantidade],(Balanço[Estoque]=Back!$E$3)*(Balanço[Material]=Back!F14842))))</f>
        <v/>
      </c>
    </row>
    <row r="14843" spans="2:7">
      <c r="B14843" s="32">
        <f>SUMIF(Balanço[Estoque],Back!A14843,Balanço[Quantidade])</f>
        <v>0</v>
      </c>
      <c r="G14843" s="32" t="str" cm="1">
        <f t="array" ref="G14843">IF(F14843="","",SUM(_xlfn._xlws.FILTER(Balanço[Quantidade],(Balanço[Estoque]=Back!$E$3)*(Balanço[Material]=Back!F14843))))</f>
        <v/>
      </c>
    </row>
    <row r="14844" spans="2:7">
      <c r="B14844" s="32">
        <f>SUMIF(Balanço[Estoque],Back!A14844,Balanço[Quantidade])</f>
        <v>0</v>
      </c>
      <c r="G14844" s="32" t="str" cm="1">
        <f t="array" ref="G14844">IF(F14844="","",SUM(_xlfn._xlws.FILTER(Balanço[Quantidade],(Balanço[Estoque]=Back!$E$3)*(Balanço[Material]=Back!F14844))))</f>
        <v/>
      </c>
    </row>
    <row r="14845" spans="2:7">
      <c r="B14845" s="32">
        <f>SUMIF(Balanço[Estoque],Back!A14845,Balanço[Quantidade])</f>
        <v>0</v>
      </c>
      <c r="G14845" s="32" t="str" cm="1">
        <f t="array" ref="G14845">IF(F14845="","",SUM(_xlfn._xlws.FILTER(Balanço[Quantidade],(Balanço[Estoque]=Back!$E$3)*(Balanço[Material]=Back!F14845))))</f>
        <v/>
      </c>
    </row>
    <row r="14846" spans="2:7">
      <c r="B14846" s="32">
        <f>SUMIF(Balanço[Estoque],Back!A14846,Balanço[Quantidade])</f>
        <v>0</v>
      </c>
      <c r="G14846" s="32" t="str" cm="1">
        <f t="array" ref="G14846">IF(F14846="","",SUM(_xlfn._xlws.FILTER(Balanço[Quantidade],(Balanço[Estoque]=Back!$E$3)*(Balanço[Material]=Back!F14846))))</f>
        <v/>
      </c>
    </row>
    <row r="14847" spans="2:7">
      <c r="B14847" s="32">
        <f>SUMIF(Balanço[Estoque],Back!A14847,Balanço[Quantidade])</f>
        <v>0</v>
      </c>
      <c r="G14847" s="32" t="str" cm="1">
        <f t="array" ref="G14847">IF(F14847="","",SUM(_xlfn._xlws.FILTER(Balanço[Quantidade],(Balanço[Estoque]=Back!$E$3)*(Balanço[Material]=Back!F14847))))</f>
        <v/>
      </c>
    </row>
    <row r="14848" spans="2:7">
      <c r="B14848" s="32">
        <f>SUMIF(Balanço[Estoque],Back!A14848,Balanço[Quantidade])</f>
        <v>0</v>
      </c>
      <c r="G14848" s="32" t="str" cm="1">
        <f t="array" ref="G14848">IF(F14848="","",SUM(_xlfn._xlws.FILTER(Balanço[Quantidade],(Balanço[Estoque]=Back!$E$3)*(Balanço[Material]=Back!F14848))))</f>
        <v/>
      </c>
    </row>
    <row r="14849" spans="2:7">
      <c r="B14849" s="32">
        <f>SUMIF(Balanço[Estoque],Back!A14849,Balanço[Quantidade])</f>
        <v>0</v>
      </c>
      <c r="G14849" s="32" t="str" cm="1">
        <f t="array" ref="G14849">IF(F14849="","",SUM(_xlfn._xlws.FILTER(Balanço[Quantidade],(Balanço[Estoque]=Back!$E$3)*(Balanço[Material]=Back!F14849))))</f>
        <v/>
      </c>
    </row>
    <row r="14850" spans="2:7">
      <c r="B14850" s="32">
        <f>SUMIF(Balanço[Estoque],Back!A14850,Balanço[Quantidade])</f>
        <v>0</v>
      </c>
      <c r="G14850" s="32" t="str" cm="1">
        <f t="array" ref="G14850">IF(F14850="","",SUM(_xlfn._xlws.FILTER(Balanço[Quantidade],(Balanço[Estoque]=Back!$E$3)*(Balanço[Material]=Back!F14850))))</f>
        <v/>
      </c>
    </row>
    <row r="14851" spans="2:7">
      <c r="B14851" s="32">
        <f>SUMIF(Balanço[Estoque],Back!A14851,Balanço[Quantidade])</f>
        <v>0</v>
      </c>
      <c r="G14851" s="32" t="str" cm="1">
        <f t="array" ref="G14851">IF(F14851="","",SUM(_xlfn._xlws.FILTER(Balanço[Quantidade],(Balanço[Estoque]=Back!$E$3)*(Balanço[Material]=Back!F14851))))</f>
        <v/>
      </c>
    </row>
    <row r="14852" spans="2:7">
      <c r="B14852" s="32">
        <f>SUMIF(Balanço[Estoque],Back!A14852,Balanço[Quantidade])</f>
        <v>0</v>
      </c>
      <c r="G14852" s="32" t="str" cm="1">
        <f t="array" ref="G14852">IF(F14852="","",SUM(_xlfn._xlws.FILTER(Balanço[Quantidade],(Balanço[Estoque]=Back!$E$3)*(Balanço[Material]=Back!F14852))))</f>
        <v/>
      </c>
    </row>
    <row r="14853" spans="2:7">
      <c r="B14853" s="32">
        <f>SUMIF(Balanço[Estoque],Back!A14853,Balanço[Quantidade])</f>
        <v>0</v>
      </c>
      <c r="G14853" s="32" t="str" cm="1">
        <f t="array" ref="G14853">IF(F14853="","",SUM(_xlfn._xlws.FILTER(Balanço[Quantidade],(Balanço[Estoque]=Back!$E$3)*(Balanço[Material]=Back!F14853))))</f>
        <v/>
      </c>
    </row>
    <row r="14854" spans="2:7">
      <c r="B14854" s="32">
        <f>SUMIF(Balanço[Estoque],Back!A14854,Balanço[Quantidade])</f>
        <v>0</v>
      </c>
      <c r="G14854" s="32" t="str" cm="1">
        <f t="array" ref="G14854">IF(F14854="","",SUM(_xlfn._xlws.FILTER(Balanço[Quantidade],(Balanço[Estoque]=Back!$E$3)*(Balanço[Material]=Back!F14854))))</f>
        <v/>
      </c>
    </row>
    <row r="14855" spans="2:7">
      <c r="B14855" s="32">
        <f>SUMIF(Balanço[Estoque],Back!A14855,Balanço[Quantidade])</f>
        <v>0</v>
      </c>
      <c r="G14855" s="32" t="str" cm="1">
        <f t="array" ref="G14855">IF(F14855="","",SUM(_xlfn._xlws.FILTER(Balanço[Quantidade],(Balanço[Estoque]=Back!$E$3)*(Balanço[Material]=Back!F14855))))</f>
        <v/>
      </c>
    </row>
    <row r="14856" spans="2:7">
      <c r="B14856" s="32">
        <f>SUMIF(Balanço[Estoque],Back!A14856,Balanço[Quantidade])</f>
        <v>0</v>
      </c>
      <c r="G14856" s="32" t="str" cm="1">
        <f t="array" ref="G14856">IF(F14856="","",SUM(_xlfn._xlws.FILTER(Balanço[Quantidade],(Balanço[Estoque]=Back!$E$3)*(Balanço[Material]=Back!F14856))))</f>
        <v/>
      </c>
    </row>
    <row r="14857" spans="2:7">
      <c r="B14857" s="32">
        <f>SUMIF(Balanço[Estoque],Back!A14857,Balanço[Quantidade])</f>
        <v>0</v>
      </c>
      <c r="G14857" s="32" t="str" cm="1">
        <f t="array" ref="G14857">IF(F14857="","",SUM(_xlfn._xlws.FILTER(Balanço[Quantidade],(Balanço[Estoque]=Back!$E$3)*(Balanço[Material]=Back!F14857))))</f>
        <v/>
      </c>
    </row>
    <row r="14858" spans="2:7">
      <c r="B14858" s="32">
        <f>SUMIF(Balanço[Estoque],Back!A14858,Balanço[Quantidade])</f>
        <v>0</v>
      </c>
      <c r="G14858" s="32" t="str" cm="1">
        <f t="array" ref="G14858">IF(F14858="","",SUM(_xlfn._xlws.FILTER(Balanço[Quantidade],(Balanço[Estoque]=Back!$E$3)*(Balanço[Material]=Back!F14858))))</f>
        <v/>
      </c>
    </row>
    <row r="14859" spans="2:7">
      <c r="B14859" s="32">
        <f>SUMIF(Balanço[Estoque],Back!A14859,Balanço[Quantidade])</f>
        <v>0</v>
      </c>
      <c r="G14859" s="32" t="str" cm="1">
        <f t="array" ref="G14859">IF(F14859="","",SUM(_xlfn._xlws.FILTER(Balanço[Quantidade],(Balanço[Estoque]=Back!$E$3)*(Balanço[Material]=Back!F14859))))</f>
        <v/>
      </c>
    </row>
    <row r="14860" spans="2:7">
      <c r="B14860" s="32">
        <f>SUMIF(Balanço[Estoque],Back!A14860,Balanço[Quantidade])</f>
        <v>0</v>
      </c>
      <c r="G14860" s="32" t="str" cm="1">
        <f t="array" ref="G14860">IF(F14860="","",SUM(_xlfn._xlws.FILTER(Balanço[Quantidade],(Balanço[Estoque]=Back!$E$3)*(Balanço[Material]=Back!F14860))))</f>
        <v/>
      </c>
    </row>
    <row r="14861" spans="2:7">
      <c r="B14861" s="32">
        <f>SUMIF(Balanço[Estoque],Back!A14861,Balanço[Quantidade])</f>
        <v>0</v>
      </c>
      <c r="G14861" s="32" t="str" cm="1">
        <f t="array" ref="G14861">IF(F14861="","",SUM(_xlfn._xlws.FILTER(Balanço[Quantidade],(Balanço[Estoque]=Back!$E$3)*(Balanço[Material]=Back!F14861))))</f>
        <v/>
      </c>
    </row>
    <row r="14862" spans="2:7">
      <c r="B14862" s="32">
        <f>SUMIF(Balanço[Estoque],Back!A14862,Balanço[Quantidade])</f>
        <v>0</v>
      </c>
      <c r="G14862" s="32" t="str" cm="1">
        <f t="array" ref="G14862">IF(F14862="","",SUM(_xlfn._xlws.FILTER(Balanço[Quantidade],(Balanço[Estoque]=Back!$E$3)*(Balanço[Material]=Back!F14862))))</f>
        <v/>
      </c>
    </row>
    <row r="14863" spans="2:7">
      <c r="B14863" s="32">
        <f>SUMIF(Balanço[Estoque],Back!A14863,Balanço[Quantidade])</f>
        <v>0</v>
      </c>
      <c r="G14863" s="32" t="str" cm="1">
        <f t="array" ref="G14863">IF(F14863="","",SUM(_xlfn._xlws.FILTER(Balanço[Quantidade],(Balanço[Estoque]=Back!$E$3)*(Balanço[Material]=Back!F14863))))</f>
        <v/>
      </c>
    </row>
    <row r="14864" spans="2:7">
      <c r="B14864" s="32">
        <f>SUMIF(Balanço[Estoque],Back!A14864,Balanço[Quantidade])</f>
        <v>0</v>
      </c>
      <c r="G14864" s="32" t="str" cm="1">
        <f t="array" ref="G14864">IF(F14864="","",SUM(_xlfn._xlws.FILTER(Balanço[Quantidade],(Balanço[Estoque]=Back!$E$3)*(Balanço[Material]=Back!F14864))))</f>
        <v/>
      </c>
    </row>
    <row r="14865" spans="2:7">
      <c r="B14865" s="32">
        <f>SUMIF(Balanço[Estoque],Back!A14865,Balanço[Quantidade])</f>
        <v>0</v>
      </c>
      <c r="G14865" s="32" t="str" cm="1">
        <f t="array" ref="G14865">IF(F14865="","",SUM(_xlfn._xlws.FILTER(Balanço[Quantidade],(Balanço[Estoque]=Back!$E$3)*(Balanço[Material]=Back!F14865))))</f>
        <v/>
      </c>
    </row>
    <row r="14866" spans="2:7">
      <c r="B14866" s="32">
        <f>SUMIF(Balanço[Estoque],Back!A14866,Balanço[Quantidade])</f>
        <v>0</v>
      </c>
      <c r="G14866" s="32" t="str" cm="1">
        <f t="array" ref="G14866">IF(F14866="","",SUM(_xlfn._xlws.FILTER(Balanço[Quantidade],(Balanço[Estoque]=Back!$E$3)*(Balanço[Material]=Back!F14866))))</f>
        <v/>
      </c>
    </row>
    <row r="14867" spans="2:7">
      <c r="B14867" s="32">
        <f>SUMIF(Balanço[Estoque],Back!A14867,Balanço[Quantidade])</f>
        <v>0</v>
      </c>
      <c r="G14867" s="32" t="str" cm="1">
        <f t="array" ref="G14867">IF(F14867="","",SUM(_xlfn._xlws.FILTER(Balanço[Quantidade],(Balanço[Estoque]=Back!$E$3)*(Balanço[Material]=Back!F14867))))</f>
        <v/>
      </c>
    </row>
    <row r="14868" spans="2:7">
      <c r="B14868" s="32">
        <f>SUMIF(Balanço[Estoque],Back!A14868,Balanço[Quantidade])</f>
        <v>0</v>
      </c>
      <c r="G14868" s="32" t="str" cm="1">
        <f t="array" ref="G14868">IF(F14868="","",SUM(_xlfn._xlws.FILTER(Balanço[Quantidade],(Balanço[Estoque]=Back!$E$3)*(Balanço[Material]=Back!F14868))))</f>
        <v/>
      </c>
    </row>
    <row r="14869" spans="2:7">
      <c r="B14869" s="32">
        <f>SUMIF(Balanço[Estoque],Back!A14869,Balanço[Quantidade])</f>
        <v>0</v>
      </c>
      <c r="G14869" s="32" t="str" cm="1">
        <f t="array" ref="G14869">IF(F14869="","",SUM(_xlfn._xlws.FILTER(Balanço[Quantidade],(Balanço[Estoque]=Back!$E$3)*(Balanço[Material]=Back!F14869))))</f>
        <v/>
      </c>
    </row>
    <row r="14870" spans="2:7">
      <c r="B14870" s="32">
        <f>SUMIF(Balanço[Estoque],Back!A14870,Balanço[Quantidade])</f>
        <v>0</v>
      </c>
      <c r="G14870" s="32" t="str" cm="1">
        <f t="array" ref="G14870">IF(F14870="","",SUM(_xlfn._xlws.FILTER(Balanço[Quantidade],(Balanço[Estoque]=Back!$E$3)*(Balanço[Material]=Back!F14870))))</f>
        <v/>
      </c>
    </row>
    <row r="14871" spans="2:7">
      <c r="B14871" s="32">
        <f>SUMIF(Balanço[Estoque],Back!A14871,Balanço[Quantidade])</f>
        <v>0</v>
      </c>
      <c r="G14871" s="32" t="str" cm="1">
        <f t="array" ref="G14871">IF(F14871="","",SUM(_xlfn._xlws.FILTER(Balanço[Quantidade],(Balanço[Estoque]=Back!$E$3)*(Balanço[Material]=Back!F14871))))</f>
        <v/>
      </c>
    </row>
    <row r="14872" spans="2:7">
      <c r="B14872" s="32">
        <f>SUMIF(Balanço[Estoque],Back!A14872,Balanço[Quantidade])</f>
        <v>0</v>
      </c>
      <c r="G14872" s="32" t="str" cm="1">
        <f t="array" ref="G14872">IF(F14872="","",SUM(_xlfn._xlws.FILTER(Balanço[Quantidade],(Balanço[Estoque]=Back!$E$3)*(Balanço[Material]=Back!F14872))))</f>
        <v/>
      </c>
    </row>
    <row r="14873" spans="2:7">
      <c r="B14873" s="32">
        <f>SUMIF(Balanço[Estoque],Back!A14873,Balanço[Quantidade])</f>
        <v>0</v>
      </c>
      <c r="G14873" s="32" t="str" cm="1">
        <f t="array" ref="G14873">IF(F14873="","",SUM(_xlfn._xlws.FILTER(Balanço[Quantidade],(Balanço[Estoque]=Back!$E$3)*(Balanço[Material]=Back!F14873))))</f>
        <v/>
      </c>
    </row>
    <row r="14874" spans="2:7">
      <c r="B14874" s="32">
        <f>SUMIF(Balanço[Estoque],Back!A14874,Balanço[Quantidade])</f>
        <v>0</v>
      </c>
      <c r="G14874" s="32" t="str" cm="1">
        <f t="array" ref="G14874">IF(F14874="","",SUM(_xlfn._xlws.FILTER(Balanço[Quantidade],(Balanço[Estoque]=Back!$E$3)*(Balanço[Material]=Back!F14874))))</f>
        <v/>
      </c>
    </row>
    <row r="14875" spans="2:7">
      <c r="B14875" s="32">
        <f>SUMIF(Balanço[Estoque],Back!A14875,Balanço[Quantidade])</f>
        <v>0</v>
      </c>
      <c r="G14875" s="32" t="str" cm="1">
        <f t="array" ref="G14875">IF(F14875="","",SUM(_xlfn._xlws.FILTER(Balanço[Quantidade],(Balanço[Estoque]=Back!$E$3)*(Balanço[Material]=Back!F14875))))</f>
        <v/>
      </c>
    </row>
    <row r="14876" spans="2:7">
      <c r="B14876" s="32">
        <f>SUMIF(Balanço[Estoque],Back!A14876,Balanço[Quantidade])</f>
        <v>0</v>
      </c>
      <c r="G14876" s="32" t="str" cm="1">
        <f t="array" ref="G14876">IF(F14876="","",SUM(_xlfn._xlws.FILTER(Balanço[Quantidade],(Balanço[Estoque]=Back!$E$3)*(Balanço[Material]=Back!F14876))))</f>
        <v/>
      </c>
    </row>
    <row r="14877" spans="2:7">
      <c r="B14877" s="32">
        <f>SUMIF(Balanço[Estoque],Back!A14877,Balanço[Quantidade])</f>
        <v>0</v>
      </c>
      <c r="G14877" s="32" t="str" cm="1">
        <f t="array" ref="G14877">IF(F14877="","",SUM(_xlfn._xlws.FILTER(Balanço[Quantidade],(Balanço[Estoque]=Back!$E$3)*(Balanço[Material]=Back!F14877))))</f>
        <v/>
      </c>
    </row>
    <row r="14878" spans="2:7">
      <c r="B14878" s="32">
        <f>SUMIF(Balanço[Estoque],Back!A14878,Balanço[Quantidade])</f>
        <v>0</v>
      </c>
      <c r="G14878" s="32" t="str" cm="1">
        <f t="array" ref="G14878">IF(F14878="","",SUM(_xlfn._xlws.FILTER(Balanço[Quantidade],(Balanço[Estoque]=Back!$E$3)*(Balanço[Material]=Back!F14878))))</f>
        <v/>
      </c>
    </row>
    <row r="14879" spans="2:7">
      <c r="B14879" s="32">
        <f>SUMIF(Balanço[Estoque],Back!A14879,Balanço[Quantidade])</f>
        <v>0</v>
      </c>
      <c r="G14879" s="32" t="str" cm="1">
        <f t="array" ref="G14879">IF(F14879="","",SUM(_xlfn._xlws.FILTER(Balanço[Quantidade],(Balanço[Estoque]=Back!$E$3)*(Balanço[Material]=Back!F14879))))</f>
        <v/>
      </c>
    </row>
    <row r="14880" spans="2:7">
      <c r="B14880" s="32">
        <f>SUMIF(Balanço[Estoque],Back!A14880,Balanço[Quantidade])</f>
        <v>0</v>
      </c>
      <c r="G14880" s="32" t="str" cm="1">
        <f t="array" ref="G14880">IF(F14880="","",SUM(_xlfn._xlws.FILTER(Balanço[Quantidade],(Balanço[Estoque]=Back!$E$3)*(Balanço[Material]=Back!F14880))))</f>
        <v/>
      </c>
    </row>
    <row r="14881" spans="2:7">
      <c r="B14881" s="32">
        <f>SUMIF(Balanço[Estoque],Back!A14881,Balanço[Quantidade])</f>
        <v>0</v>
      </c>
      <c r="G14881" s="32" t="str" cm="1">
        <f t="array" ref="G14881">IF(F14881="","",SUM(_xlfn._xlws.FILTER(Balanço[Quantidade],(Balanço[Estoque]=Back!$E$3)*(Balanço[Material]=Back!F14881))))</f>
        <v/>
      </c>
    </row>
    <row r="14882" spans="2:7">
      <c r="B14882" s="32">
        <f>SUMIF(Balanço[Estoque],Back!A14882,Balanço[Quantidade])</f>
        <v>0</v>
      </c>
      <c r="G14882" s="32" t="str" cm="1">
        <f t="array" ref="G14882">IF(F14882="","",SUM(_xlfn._xlws.FILTER(Balanço[Quantidade],(Balanço[Estoque]=Back!$E$3)*(Balanço[Material]=Back!F14882))))</f>
        <v/>
      </c>
    </row>
    <row r="14883" spans="2:7">
      <c r="B14883" s="32">
        <f>SUMIF(Balanço[Estoque],Back!A14883,Balanço[Quantidade])</f>
        <v>0</v>
      </c>
      <c r="G14883" s="32" t="str" cm="1">
        <f t="array" ref="G14883">IF(F14883="","",SUM(_xlfn._xlws.FILTER(Balanço[Quantidade],(Balanço[Estoque]=Back!$E$3)*(Balanço[Material]=Back!F14883))))</f>
        <v/>
      </c>
    </row>
    <row r="14884" spans="2:7">
      <c r="B14884" s="32">
        <f>SUMIF(Balanço[Estoque],Back!A14884,Balanço[Quantidade])</f>
        <v>0</v>
      </c>
      <c r="G14884" s="32" t="str" cm="1">
        <f t="array" ref="G14884">IF(F14884="","",SUM(_xlfn._xlws.FILTER(Balanço[Quantidade],(Balanço[Estoque]=Back!$E$3)*(Balanço[Material]=Back!F14884))))</f>
        <v/>
      </c>
    </row>
    <row r="14885" spans="2:7">
      <c r="B14885" s="32">
        <f>SUMIF(Balanço[Estoque],Back!A14885,Balanço[Quantidade])</f>
        <v>0</v>
      </c>
      <c r="G14885" s="32" t="str" cm="1">
        <f t="array" ref="G14885">IF(F14885="","",SUM(_xlfn._xlws.FILTER(Balanço[Quantidade],(Balanço[Estoque]=Back!$E$3)*(Balanço[Material]=Back!F14885))))</f>
        <v/>
      </c>
    </row>
    <row r="14886" spans="2:7">
      <c r="B14886" s="32">
        <f>SUMIF(Balanço[Estoque],Back!A14886,Balanço[Quantidade])</f>
        <v>0</v>
      </c>
      <c r="G14886" s="32" t="str" cm="1">
        <f t="array" ref="G14886">IF(F14886="","",SUM(_xlfn._xlws.FILTER(Balanço[Quantidade],(Balanço[Estoque]=Back!$E$3)*(Balanço[Material]=Back!F14886))))</f>
        <v/>
      </c>
    </row>
    <row r="14887" spans="2:7">
      <c r="B14887" s="32">
        <f>SUMIF(Balanço[Estoque],Back!A14887,Balanço[Quantidade])</f>
        <v>0</v>
      </c>
      <c r="G14887" s="32" t="str" cm="1">
        <f t="array" ref="G14887">IF(F14887="","",SUM(_xlfn._xlws.FILTER(Balanço[Quantidade],(Balanço[Estoque]=Back!$E$3)*(Balanço[Material]=Back!F14887))))</f>
        <v/>
      </c>
    </row>
    <row r="14888" spans="2:7">
      <c r="B14888" s="32">
        <f>SUMIF(Balanço[Estoque],Back!A14888,Balanço[Quantidade])</f>
        <v>0</v>
      </c>
      <c r="G14888" s="32" t="str" cm="1">
        <f t="array" ref="G14888">IF(F14888="","",SUM(_xlfn._xlws.FILTER(Balanço[Quantidade],(Balanço[Estoque]=Back!$E$3)*(Balanço[Material]=Back!F14888))))</f>
        <v/>
      </c>
    </row>
    <row r="14889" spans="2:7">
      <c r="B14889" s="32">
        <f>SUMIF(Balanço[Estoque],Back!A14889,Balanço[Quantidade])</f>
        <v>0</v>
      </c>
      <c r="G14889" s="32" t="str" cm="1">
        <f t="array" ref="G14889">IF(F14889="","",SUM(_xlfn._xlws.FILTER(Balanço[Quantidade],(Balanço[Estoque]=Back!$E$3)*(Balanço[Material]=Back!F14889))))</f>
        <v/>
      </c>
    </row>
    <row r="14890" spans="2:7">
      <c r="B14890" s="32">
        <f>SUMIF(Balanço[Estoque],Back!A14890,Balanço[Quantidade])</f>
        <v>0</v>
      </c>
      <c r="G14890" s="32" t="str" cm="1">
        <f t="array" ref="G14890">IF(F14890="","",SUM(_xlfn._xlws.FILTER(Balanço[Quantidade],(Balanço[Estoque]=Back!$E$3)*(Balanço[Material]=Back!F14890))))</f>
        <v/>
      </c>
    </row>
    <row r="14891" spans="2:7">
      <c r="B14891" s="32">
        <f>SUMIF(Balanço[Estoque],Back!A14891,Balanço[Quantidade])</f>
        <v>0</v>
      </c>
      <c r="G14891" s="32" t="str" cm="1">
        <f t="array" ref="G14891">IF(F14891="","",SUM(_xlfn._xlws.FILTER(Balanço[Quantidade],(Balanço[Estoque]=Back!$E$3)*(Balanço[Material]=Back!F14891))))</f>
        <v/>
      </c>
    </row>
    <row r="14892" spans="2:7">
      <c r="B14892" s="32">
        <f>SUMIF(Balanço[Estoque],Back!A14892,Balanço[Quantidade])</f>
        <v>0</v>
      </c>
      <c r="G14892" s="32" t="str" cm="1">
        <f t="array" ref="G14892">IF(F14892="","",SUM(_xlfn._xlws.FILTER(Balanço[Quantidade],(Balanço[Estoque]=Back!$E$3)*(Balanço[Material]=Back!F14892))))</f>
        <v/>
      </c>
    </row>
    <row r="14893" spans="2:7">
      <c r="B14893" s="32">
        <f>SUMIF(Balanço[Estoque],Back!A14893,Balanço[Quantidade])</f>
        <v>0</v>
      </c>
      <c r="G14893" s="32" t="str" cm="1">
        <f t="array" ref="G14893">IF(F14893="","",SUM(_xlfn._xlws.FILTER(Balanço[Quantidade],(Balanço[Estoque]=Back!$E$3)*(Balanço[Material]=Back!F14893))))</f>
        <v/>
      </c>
    </row>
    <row r="14894" spans="2:7">
      <c r="B14894" s="32">
        <f>SUMIF(Balanço[Estoque],Back!A14894,Balanço[Quantidade])</f>
        <v>0</v>
      </c>
      <c r="G14894" s="32" t="str" cm="1">
        <f t="array" ref="G14894">IF(F14894="","",SUM(_xlfn._xlws.FILTER(Balanço[Quantidade],(Balanço[Estoque]=Back!$E$3)*(Balanço[Material]=Back!F14894))))</f>
        <v/>
      </c>
    </row>
    <row r="14895" spans="2:7">
      <c r="B14895" s="32">
        <f>SUMIF(Balanço[Estoque],Back!A14895,Balanço[Quantidade])</f>
        <v>0</v>
      </c>
      <c r="G14895" s="32" t="str" cm="1">
        <f t="array" ref="G14895">IF(F14895="","",SUM(_xlfn._xlws.FILTER(Balanço[Quantidade],(Balanço[Estoque]=Back!$E$3)*(Balanço[Material]=Back!F14895))))</f>
        <v/>
      </c>
    </row>
    <row r="14896" spans="2:7">
      <c r="B14896" s="32">
        <f>SUMIF(Balanço[Estoque],Back!A14896,Balanço[Quantidade])</f>
        <v>0</v>
      </c>
      <c r="G14896" s="32" t="str" cm="1">
        <f t="array" ref="G14896">IF(F14896="","",SUM(_xlfn._xlws.FILTER(Balanço[Quantidade],(Balanço[Estoque]=Back!$E$3)*(Balanço[Material]=Back!F14896))))</f>
        <v/>
      </c>
    </row>
    <row r="14897" spans="2:7">
      <c r="B14897" s="32">
        <f>SUMIF(Balanço[Estoque],Back!A14897,Balanço[Quantidade])</f>
        <v>0</v>
      </c>
      <c r="G14897" s="32" t="str" cm="1">
        <f t="array" ref="G14897">IF(F14897="","",SUM(_xlfn._xlws.FILTER(Balanço[Quantidade],(Balanço[Estoque]=Back!$E$3)*(Balanço[Material]=Back!F14897))))</f>
        <v/>
      </c>
    </row>
    <row r="14898" spans="2:7">
      <c r="B14898" s="32">
        <f>SUMIF(Balanço[Estoque],Back!A14898,Balanço[Quantidade])</f>
        <v>0</v>
      </c>
      <c r="G14898" s="32" t="str" cm="1">
        <f t="array" ref="G14898">IF(F14898="","",SUM(_xlfn._xlws.FILTER(Balanço[Quantidade],(Balanço[Estoque]=Back!$E$3)*(Balanço[Material]=Back!F14898))))</f>
        <v/>
      </c>
    </row>
    <row r="14899" spans="2:7">
      <c r="B14899" s="32">
        <f>SUMIF(Balanço[Estoque],Back!A14899,Balanço[Quantidade])</f>
        <v>0</v>
      </c>
      <c r="G14899" s="32" t="str" cm="1">
        <f t="array" ref="G14899">IF(F14899="","",SUM(_xlfn._xlws.FILTER(Balanço[Quantidade],(Balanço[Estoque]=Back!$E$3)*(Balanço[Material]=Back!F14899))))</f>
        <v/>
      </c>
    </row>
    <row r="14900" spans="2:7">
      <c r="B14900" s="32">
        <f>SUMIF(Balanço[Estoque],Back!A14900,Balanço[Quantidade])</f>
        <v>0</v>
      </c>
      <c r="G14900" s="32" t="str" cm="1">
        <f t="array" ref="G14900">IF(F14900="","",SUM(_xlfn._xlws.FILTER(Balanço[Quantidade],(Balanço[Estoque]=Back!$E$3)*(Balanço[Material]=Back!F14900))))</f>
        <v/>
      </c>
    </row>
    <row r="14901" spans="2:7">
      <c r="B14901" s="32">
        <f>SUMIF(Balanço[Estoque],Back!A14901,Balanço[Quantidade])</f>
        <v>0</v>
      </c>
      <c r="G14901" s="32" t="str" cm="1">
        <f t="array" ref="G14901">IF(F14901="","",SUM(_xlfn._xlws.FILTER(Balanço[Quantidade],(Balanço[Estoque]=Back!$E$3)*(Balanço[Material]=Back!F14901))))</f>
        <v/>
      </c>
    </row>
    <row r="14902" spans="2:7">
      <c r="B14902" s="32">
        <f>SUMIF(Balanço[Estoque],Back!A14902,Balanço[Quantidade])</f>
        <v>0</v>
      </c>
      <c r="G14902" s="32" t="str" cm="1">
        <f t="array" ref="G14902">IF(F14902="","",SUM(_xlfn._xlws.FILTER(Balanço[Quantidade],(Balanço[Estoque]=Back!$E$3)*(Balanço[Material]=Back!F14902))))</f>
        <v/>
      </c>
    </row>
    <row r="14903" spans="2:7">
      <c r="B14903" s="32">
        <f>SUMIF(Balanço[Estoque],Back!A14903,Balanço[Quantidade])</f>
        <v>0</v>
      </c>
      <c r="G14903" s="32" t="str" cm="1">
        <f t="array" ref="G14903">IF(F14903="","",SUM(_xlfn._xlws.FILTER(Balanço[Quantidade],(Balanço[Estoque]=Back!$E$3)*(Balanço[Material]=Back!F14903))))</f>
        <v/>
      </c>
    </row>
    <row r="14904" spans="2:7">
      <c r="B14904" s="32">
        <f>SUMIF(Balanço[Estoque],Back!A14904,Balanço[Quantidade])</f>
        <v>0</v>
      </c>
      <c r="G14904" s="32" t="str" cm="1">
        <f t="array" ref="G14904">IF(F14904="","",SUM(_xlfn._xlws.FILTER(Balanço[Quantidade],(Balanço[Estoque]=Back!$E$3)*(Balanço[Material]=Back!F14904))))</f>
        <v/>
      </c>
    </row>
    <row r="14905" spans="2:7">
      <c r="B14905" s="32">
        <f>SUMIF(Balanço[Estoque],Back!A14905,Balanço[Quantidade])</f>
        <v>0</v>
      </c>
      <c r="G14905" s="32" t="str" cm="1">
        <f t="array" ref="G14905">IF(F14905="","",SUM(_xlfn._xlws.FILTER(Balanço[Quantidade],(Balanço[Estoque]=Back!$E$3)*(Balanço[Material]=Back!F14905))))</f>
        <v/>
      </c>
    </row>
    <row r="14906" spans="2:7">
      <c r="B14906" s="32">
        <f>SUMIF(Balanço[Estoque],Back!A14906,Balanço[Quantidade])</f>
        <v>0</v>
      </c>
      <c r="G14906" s="32" t="str" cm="1">
        <f t="array" ref="G14906">IF(F14906="","",SUM(_xlfn._xlws.FILTER(Balanço[Quantidade],(Balanço[Estoque]=Back!$E$3)*(Balanço[Material]=Back!F14906))))</f>
        <v/>
      </c>
    </row>
    <row r="14907" spans="2:7">
      <c r="B14907" s="32">
        <f>SUMIF(Balanço[Estoque],Back!A14907,Balanço[Quantidade])</f>
        <v>0</v>
      </c>
      <c r="G14907" s="32" t="str" cm="1">
        <f t="array" ref="G14907">IF(F14907="","",SUM(_xlfn._xlws.FILTER(Balanço[Quantidade],(Balanço[Estoque]=Back!$E$3)*(Balanço[Material]=Back!F14907))))</f>
        <v/>
      </c>
    </row>
    <row r="14908" spans="2:7">
      <c r="B14908" s="32">
        <f>SUMIF(Balanço[Estoque],Back!A14908,Balanço[Quantidade])</f>
        <v>0</v>
      </c>
      <c r="G14908" s="32" t="str" cm="1">
        <f t="array" ref="G14908">IF(F14908="","",SUM(_xlfn._xlws.FILTER(Balanço[Quantidade],(Balanço[Estoque]=Back!$E$3)*(Balanço[Material]=Back!F14908))))</f>
        <v/>
      </c>
    </row>
    <row r="14909" spans="2:7">
      <c r="B14909" s="32">
        <f>SUMIF(Balanço[Estoque],Back!A14909,Balanço[Quantidade])</f>
        <v>0</v>
      </c>
      <c r="G14909" s="32" t="str" cm="1">
        <f t="array" ref="G14909">IF(F14909="","",SUM(_xlfn._xlws.FILTER(Balanço[Quantidade],(Balanço[Estoque]=Back!$E$3)*(Balanço[Material]=Back!F14909))))</f>
        <v/>
      </c>
    </row>
    <row r="14910" spans="2:7">
      <c r="B14910" s="32">
        <f>SUMIF(Balanço[Estoque],Back!A14910,Balanço[Quantidade])</f>
        <v>0</v>
      </c>
      <c r="G14910" s="32" t="str" cm="1">
        <f t="array" ref="G14910">IF(F14910="","",SUM(_xlfn._xlws.FILTER(Balanço[Quantidade],(Balanço[Estoque]=Back!$E$3)*(Balanço[Material]=Back!F14910))))</f>
        <v/>
      </c>
    </row>
    <row r="14911" spans="2:7">
      <c r="B14911" s="32">
        <f>SUMIF(Balanço[Estoque],Back!A14911,Balanço[Quantidade])</f>
        <v>0</v>
      </c>
      <c r="G14911" s="32" t="str" cm="1">
        <f t="array" ref="G14911">IF(F14911="","",SUM(_xlfn._xlws.FILTER(Balanço[Quantidade],(Balanço[Estoque]=Back!$E$3)*(Balanço[Material]=Back!F14911))))</f>
        <v/>
      </c>
    </row>
    <row r="14912" spans="2:7">
      <c r="B14912" s="32">
        <f>SUMIF(Balanço[Estoque],Back!A14912,Balanço[Quantidade])</f>
        <v>0</v>
      </c>
      <c r="G14912" s="32" t="str" cm="1">
        <f t="array" ref="G14912">IF(F14912="","",SUM(_xlfn._xlws.FILTER(Balanço[Quantidade],(Balanço[Estoque]=Back!$E$3)*(Balanço[Material]=Back!F14912))))</f>
        <v/>
      </c>
    </row>
    <row r="14913" spans="2:7">
      <c r="B14913" s="32">
        <f>SUMIF(Balanço[Estoque],Back!A14913,Balanço[Quantidade])</f>
        <v>0</v>
      </c>
      <c r="G14913" s="32" t="str" cm="1">
        <f t="array" ref="G14913">IF(F14913="","",SUM(_xlfn._xlws.FILTER(Balanço[Quantidade],(Balanço[Estoque]=Back!$E$3)*(Balanço[Material]=Back!F14913))))</f>
        <v/>
      </c>
    </row>
    <row r="14914" spans="2:7">
      <c r="B14914" s="32">
        <f>SUMIF(Balanço[Estoque],Back!A14914,Balanço[Quantidade])</f>
        <v>0</v>
      </c>
      <c r="G14914" s="32" t="str" cm="1">
        <f t="array" ref="G14914">IF(F14914="","",SUM(_xlfn._xlws.FILTER(Balanço[Quantidade],(Balanço[Estoque]=Back!$E$3)*(Balanço[Material]=Back!F14914))))</f>
        <v/>
      </c>
    </row>
    <row r="14915" spans="2:7">
      <c r="B14915" s="32">
        <f>SUMIF(Balanço[Estoque],Back!A14915,Balanço[Quantidade])</f>
        <v>0</v>
      </c>
      <c r="G14915" s="32" t="str" cm="1">
        <f t="array" ref="G14915">IF(F14915="","",SUM(_xlfn._xlws.FILTER(Balanço[Quantidade],(Balanço[Estoque]=Back!$E$3)*(Balanço[Material]=Back!F14915))))</f>
        <v/>
      </c>
    </row>
    <row r="14916" spans="2:7">
      <c r="B14916" s="32">
        <f>SUMIF(Balanço[Estoque],Back!A14916,Balanço[Quantidade])</f>
        <v>0</v>
      </c>
      <c r="G14916" s="32" t="str" cm="1">
        <f t="array" ref="G14916">IF(F14916="","",SUM(_xlfn._xlws.FILTER(Balanço[Quantidade],(Balanço[Estoque]=Back!$E$3)*(Balanço[Material]=Back!F14916))))</f>
        <v/>
      </c>
    </row>
    <row r="14917" spans="2:7">
      <c r="B14917" s="32">
        <f>SUMIF(Balanço[Estoque],Back!A14917,Balanço[Quantidade])</f>
        <v>0</v>
      </c>
      <c r="G14917" s="32" t="str" cm="1">
        <f t="array" ref="G14917">IF(F14917="","",SUM(_xlfn._xlws.FILTER(Balanço[Quantidade],(Balanço[Estoque]=Back!$E$3)*(Balanço[Material]=Back!F14917))))</f>
        <v/>
      </c>
    </row>
    <row r="14918" spans="2:7">
      <c r="B14918" s="32">
        <f>SUMIF(Balanço[Estoque],Back!A14918,Balanço[Quantidade])</f>
        <v>0</v>
      </c>
      <c r="G14918" s="32" t="str" cm="1">
        <f t="array" ref="G14918">IF(F14918="","",SUM(_xlfn._xlws.FILTER(Balanço[Quantidade],(Balanço[Estoque]=Back!$E$3)*(Balanço[Material]=Back!F14918))))</f>
        <v/>
      </c>
    </row>
    <row r="14919" spans="2:7">
      <c r="B14919" s="32">
        <f>SUMIF(Balanço[Estoque],Back!A14919,Balanço[Quantidade])</f>
        <v>0</v>
      </c>
      <c r="G14919" s="32" t="str" cm="1">
        <f t="array" ref="G14919">IF(F14919="","",SUM(_xlfn._xlws.FILTER(Balanço[Quantidade],(Balanço[Estoque]=Back!$E$3)*(Balanço[Material]=Back!F14919))))</f>
        <v/>
      </c>
    </row>
    <row r="14920" spans="2:7">
      <c r="B14920" s="32">
        <f>SUMIF(Balanço[Estoque],Back!A14920,Balanço[Quantidade])</f>
        <v>0</v>
      </c>
      <c r="G14920" s="32" t="str" cm="1">
        <f t="array" ref="G14920">IF(F14920="","",SUM(_xlfn._xlws.FILTER(Balanço[Quantidade],(Balanço[Estoque]=Back!$E$3)*(Balanço[Material]=Back!F14920))))</f>
        <v/>
      </c>
    </row>
    <row r="14921" spans="2:7">
      <c r="B14921" s="32">
        <f>SUMIF(Balanço[Estoque],Back!A14921,Balanço[Quantidade])</f>
        <v>0</v>
      </c>
      <c r="G14921" s="32" t="str" cm="1">
        <f t="array" ref="G14921">IF(F14921="","",SUM(_xlfn._xlws.FILTER(Balanço[Quantidade],(Balanço[Estoque]=Back!$E$3)*(Balanço[Material]=Back!F14921))))</f>
        <v/>
      </c>
    </row>
    <row r="14922" spans="2:7">
      <c r="B14922" s="32">
        <f>SUMIF(Balanço[Estoque],Back!A14922,Balanço[Quantidade])</f>
        <v>0</v>
      </c>
      <c r="G14922" s="32" t="str" cm="1">
        <f t="array" ref="G14922">IF(F14922="","",SUM(_xlfn._xlws.FILTER(Balanço[Quantidade],(Balanço[Estoque]=Back!$E$3)*(Balanço[Material]=Back!F14922))))</f>
        <v/>
      </c>
    </row>
    <row r="14923" spans="2:7">
      <c r="B14923" s="32">
        <f>SUMIF(Balanço[Estoque],Back!A14923,Balanço[Quantidade])</f>
        <v>0</v>
      </c>
      <c r="G14923" s="32" t="str" cm="1">
        <f t="array" ref="G14923">IF(F14923="","",SUM(_xlfn._xlws.FILTER(Balanço[Quantidade],(Balanço[Estoque]=Back!$E$3)*(Balanço[Material]=Back!F14923))))</f>
        <v/>
      </c>
    </row>
    <row r="14924" spans="2:7">
      <c r="B14924" s="32">
        <f>SUMIF(Balanço[Estoque],Back!A14924,Balanço[Quantidade])</f>
        <v>0</v>
      </c>
      <c r="G14924" s="32" t="str" cm="1">
        <f t="array" ref="G14924">IF(F14924="","",SUM(_xlfn._xlws.FILTER(Balanço[Quantidade],(Balanço[Estoque]=Back!$E$3)*(Balanço[Material]=Back!F14924))))</f>
        <v/>
      </c>
    </row>
    <row r="14925" spans="2:7">
      <c r="B14925" s="32">
        <f>SUMIF(Balanço[Estoque],Back!A14925,Balanço[Quantidade])</f>
        <v>0</v>
      </c>
      <c r="G14925" s="32" t="str" cm="1">
        <f t="array" ref="G14925">IF(F14925="","",SUM(_xlfn._xlws.FILTER(Balanço[Quantidade],(Balanço[Estoque]=Back!$E$3)*(Balanço[Material]=Back!F14925))))</f>
        <v/>
      </c>
    </row>
    <row r="14926" spans="2:7">
      <c r="B14926" s="32">
        <f>SUMIF(Balanço[Estoque],Back!A14926,Balanço[Quantidade])</f>
        <v>0</v>
      </c>
      <c r="G14926" s="32" t="str" cm="1">
        <f t="array" ref="G14926">IF(F14926="","",SUM(_xlfn._xlws.FILTER(Balanço[Quantidade],(Balanço[Estoque]=Back!$E$3)*(Balanço[Material]=Back!F14926))))</f>
        <v/>
      </c>
    </row>
    <row r="14927" spans="2:7">
      <c r="B14927" s="32">
        <f>SUMIF(Balanço[Estoque],Back!A14927,Balanço[Quantidade])</f>
        <v>0</v>
      </c>
      <c r="G14927" s="32" t="str" cm="1">
        <f t="array" ref="G14927">IF(F14927="","",SUM(_xlfn._xlws.FILTER(Balanço[Quantidade],(Balanço[Estoque]=Back!$E$3)*(Balanço[Material]=Back!F14927))))</f>
        <v/>
      </c>
    </row>
    <row r="14928" spans="2:7">
      <c r="B14928" s="32">
        <f>SUMIF(Balanço[Estoque],Back!A14928,Balanço[Quantidade])</f>
        <v>0</v>
      </c>
      <c r="G14928" s="32" t="str" cm="1">
        <f t="array" ref="G14928">IF(F14928="","",SUM(_xlfn._xlws.FILTER(Balanço[Quantidade],(Balanço[Estoque]=Back!$E$3)*(Balanço[Material]=Back!F14928))))</f>
        <v/>
      </c>
    </row>
    <row r="14929" spans="2:7">
      <c r="B14929" s="32">
        <f>SUMIF(Balanço[Estoque],Back!A14929,Balanço[Quantidade])</f>
        <v>0</v>
      </c>
      <c r="G14929" s="32" t="str" cm="1">
        <f t="array" ref="G14929">IF(F14929="","",SUM(_xlfn._xlws.FILTER(Balanço[Quantidade],(Balanço[Estoque]=Back!$E$3)*(Balanço[Material]=Back!F14929))))</f>
        <v/>
      </c>
    </row>
    <row r="14930" spans="2:7">
      <c r="B14930" s="32">
        <f>SUMIF(Balanço[Estoque],Back!A14930,Balanço[Quantidade])</f>
        <v>0</v>
      </c>
      <c r="G14930" s="32" t="str" cm="1">
        <f t="array" ref="G14930">IF(F14930="","",SUM(_xlfn._xlws.FILTER(Balanço[Quantidade],(Balanço[Estoque]=Back!$E$3)*(Balanço[Material]=Back!F14930))))</f>
        <v/>
      </c>
    </row>
    <row r="14931" spans="2:7">
      <c r="B14931" s="32">
        <f>SUMIF(Balanço[Estoque],Back!A14931,Balanço[Quantidade])</f>
        <v>0</v>
      </c>
      <c r="G14931" s="32" t="str" cm="1">
        <f t="array" ref="G14931">IF(F14931="","",SUM(_xlfn._xlws.FILTER(Balanço[Quantidade],(Balanço[Estoque]=Back!$E$3)*(Balanço[Material]=Back!F14931))))</f>
        <v/>
      </c>
    </row>
    <row r="14932" spans="2:7">
      <c r="B14932" s="32">
        <f>SUMIF(Balanço[Estoque],Back!A14932,Balanço[Quantidade])</f>
        <v>0</v>
      </c>
      <c r="G14932" s="32" t="str" cm="1">
        <f t="array" ref="G14932">IF(F14932="","",SUM(_xlfn._xlws.FILTER(Balanço[Quantidade],(Balanço[Estoque]=Back!$E$3)*(Balanço[Material]=Back!F14932))))</f>
        <v/>
      </c>
    </row>
    <row r="14933" spans="2:7">
      <c r="B14933" s="32">
        <f>SUMIF(Balanço[Estoque],Back!A14933,Balanço[Quantidade])</f>
        <v>0</v>
      </c>
      <c r="G14933" s="32" t="str" cm="1">
        <f t="array" ref="G14933">IF(F14933="","",SUM(_xlfn._xlws.FILTER(Balanço[Quantidade],(Balanço[Estoque]=Back!$E$3)*(Balanço[Material]=Back!F14933))))</f>
        <v/>
      </c>
    </row>
    <row r="14934" spans="2:7">
      <c r="B14934" s="32">
        <f>SUMIF(Balanço[Estoque],Back!A14934,Balanço[Quantidade])</f>
        <v>0</v>
      </c>
      <c r="G14934" s="32" t="str" cm="1">
        <f t="array" ref="G14934">IF(F14934="","",SUM(_xlfn._xlws.FILTER(Balanço[Quantidade],(Balanço[Estoque]=Back!$E$3)*(Balanço[Material]=Back!F14934))))</f>
        <v/>
      </c>
    </row>
    <row r="14935" spans="2:7">
      <c r="B14935" s="32">
        <f>SUMIF(Balanço[Estoque],Back!A14935,Balanço[Quantidade])</f>
        <v>0</v>
      </c>
      <c r="G14935" s="32" t="str" cm="1">
        <f t="array" ref="G14935">IF(F14935="","",SUM(_xlfn._xlws.FILTER(Balanço[Quantidade],(Balanço[Estoque]=Back!$E$3)*(Balanço[Material]=Back!F14935))))</f>
        <v/>
      </c>
    </row>
    <row r="14936" spans="2:7">
      <c r="B14936" s="32">
        <f>SUMIF(Balanço[Estoque],Back!A14936,Balanço[Quantidade])</f>
        <v>0</v>
      </c>
      <c r="G14936" s="32" t="str" cm="1">
        <f t="array" ref="G14936">IF(F14936="","",SUM(_xlfn._xlws.FILTER(Balanço[Quantidade],(Balanço[Estoque]=Back!$E$3)*(Balanço[Material]=Back!F14936))))</f>
        <v/>
      </c>
    </row>
    <row r="14937" spans="2:7">
      <c r="B14937" s="32">
        <f>SUMIF(Balanço[Estoque],Back!A14937,Balanço[Quantidade])</f>
        <v>0</v>
      </c>
      <c r="G14937" s="32" t="str" cm="1">
        <f t="array" ref="G14937">IF(F14937="","",SUM(_xlfn._xlws.FILTER(Balanço[Quantidade],(Balanço[Estoque]=Back!$E$3)*(Balanço[Material]=Back!F14937))))</f>
        <v/>
      </c>
    </row>
    <row r="14938" spans="2:7">
      <c r="B14938" s="32">
        <f>SUMIF(Balanço[Estoque],Back!A14938,Balanço[Quantidade])</f>
        <v>0</v>
      </c>
      <c r="G14938" s="32" t="str" cm="1">
        <f t="array" ref="G14938">IF(F14938="","",SUM(_xlfn._xlws.FILTER(Balanço[Quantidade],(Balanço[Estoque]=Back!$E$3)*(Balanço[Material]=Back!F14938))))</f>
        <v/>
      </c>
    </row>
    <row r="14939" spans="2:7">
      <c r="B14939" s="32">
        <f>SUMIF(Balanço[Estoque],Back!A14939,Balanço[Quantidade])</f>
        <v>0</v>
      </c>
      <c r="G14939" s="32" t="str" cm="1">
        <f t="array" ref="G14939">IF(F14939="","",SUM(_xlfn._xlws.FILTER(Balanço[Quantidade],(Balanço[Estoque]=Back!$E$3)*(Balanço[Material]=Back!F14939))))</f>
        <v/>
      </c>
    </row>
    <row r="14940" spans="2:7">
      <c r="B14940" s="32">
        <f>SUMIF(Balanço[Estoque],Back!A14940,Balanço[Quantidade])</f>
        <v>0</v>
      </c>
      <c r="G14940" s="32" t="str" cm="1">
        <f t="array" ref="G14940">IF(F14940="","",SUM(_xlfn._xlws.FILTER(Balanço[Quantidade],(Balanço[Estoque]=Back!$E$3)*(Balanço[Material]=Back!F14940))))</f>
        <v/>
      </c>
    </row>
    <row r="14941" spans="2:7">
      <c r="B14941" s="32">
        <f>SUMIF(Balanço[Estoque],Back!A14941,Balanço[Quantidade])</f>
        <v>0</v>
      </c>
      <c r="G14941" s="32" t="str" cm="1">
        <f t="array" ref="G14941">IF(F14941="","",SUM(_xlfn._xlws.FILTER(Balanço[Quantidade],(Balanço[Estoque]=Back!$E$3)*(Balanço[Material]=Back!F14941))))</f>
        <v/>
      </c>
    </row>
    <row r="14942" spans="2:7">
      <c r="B14942" s="32">
        <f>SUMIF(Balanço[Estoque],Back!A14942,Balanço[Quantidade])</f>
        <v>0</v>
      </c>
      <c r="G14942" s="32" t="str" cm="1">
        <f t="array" ref="G14942">IF(F14942="","",SUM(_xlfn._xlws.FILTER(Balanço[Quantidade],(Balanço[Estoque]=Back!$E$3)*(Balanço[Material]=Back!F14942))))</f>
        <v/>
      </c>
    </row>
    <row r="14943" spans="2:7">
      <c r="B14943" s="32">
        <f>SUMIF(Balanço[Estoque],Back!A14943,Balanço[Quantidade])</f>
        <v>0</v>
      </c>
      <c r="G14943" s="32" t="str" cm="1">
        <f t="array" ref="G14943">IF(F14943="","",SUM(_xlfn._xlws.FILTER(Balanço[Quantidade],(Balanço[Estoque]=Back!$E$3)*(Balanço[Material]=Back!F14943))))</f>
        <v/>
      </c>
    </row>
    <row r="14944" spans="2:7">
      <c r="B14944" s="32">
        <f>SUMIF(Balanço[Estoque],Back!A14944,Balanço[Quantidade])</f>
        <v>0</v>
      </c>
      <c r="G14944" s="32" t="str" cm="1">
        <f t="array" ref="G14944">IF(F14944="","",SUM(_xlfn._xlws.FILTER(Balanço[Quantidade],(Balanço[Estoque]=Back!$E$3)*(Balanço[Material]=Back!F14944))))</f>
        <v/>
      </c>
    </row>
    <row r="14945" spans="2:7">
      <c r="B14945" s="32">
        <f>SUMIF(Balanço[Estoque],Back!A14945,Balanço[Quantidade])</f>
        <v>0</v>
      </c>
      <c r="G14945" s="32" t="str" cm="1">
        <f t="array" ref="G14945">IF(F14945="","",SUM(_xlfn._xlws.FILTER(Balanço[Quantidade],(Balanço[Estoque]=Back!$E$3)*(Balanço[Material]=Back!F14945))))</f>
        <v/>
      </c>
    </row>
    <row r="14946" spans="2:7">
      <c r="B14946" s="32">
        <f>SUMIF(Balanço[Estoque],Back!A14946,Balanço[Quantidade])</f>
        <v>0</v>
      </c>
      <c r="G14946" s="32" t="str" cm="1">
        <f t="array" ref="G14946">IF(F14946="","",SUM(_xlfn._xlws.FILTER(Balanço[Quantidade],(Balanço[Estoque]=Back!$E$3)*(Balanço[Material]=Back!F14946))))</f>
        <v/>
      </c>
    </row>
    <row r="14947" spans="2:7">
      <c r="B14947" s="32">
        <f>SUMIF(Balanço[Estoque],Back!A14947,Balanço[Quantidade])</f>
        <v>0</v>
      </c>
      <c r="G14947" s="32" t="str" cm="1">
        <f t="array" ref="G14947">IF(F14947="","",SUM(_xlfn._xlws.FILTER(Balanço[Quantidade],(Balanço[Estoque]=Back!$E$3)*(Balanço[Material]=Back!F14947))))</f>
        <v/>
      </c>
    </row>
    <row r="14948" spans="2:7">
      <c r="B14948" s="32">
        <f>SUMIF(Balanço[Estoque],Back!A14948,Balanço[Quantidade])</f>
        <v>0</v>
      </c>
      <c r="G14948" s="32" t="str" cm="1">
        <f t="array" ref="G14948">IF(F14948="","",SUM(_xlfn._xlws.FILTER(Balanço[Quantidade],(Balanço[Estoque]=Back!$E$3)*(Balanço[Material]=Back!F14948))))</f>
        <v/>
      </c>
    </row>
    <row r="14949" spans="2:7">
      <c r="B14949" s="32">
        <f>SUMIF(Balanço[Estoque],Back!A14949,Balanço[Quantidade])</f>
        <v>0</v>
      </c>
      <c r="G14949" s="32" t="str" cm="1">
        <f t="array" ref="G14949">IF(F14949="","",SUM(_xlfn._xlws.FILTER(Balanço[Quantidade],(Balanço[Estoque]=Back!$E$3)*(Balanço[Material]=Back!F14949))))</f>
        <v/>
      </c>
    </row>
    <row r="14950" spans="2:7">
      <c r="B14950" s="32">
        <f>SUMIF(Balanço[Estoque],Back!A14950,Balanço[Quantidade])</f>
        <v>0</v>
      </c>
      <c r="G14950" s="32" t="str" cm="1">
        <f t="array" ref="G14950">IF(F14950="","",SUM(_xlfn._xlws.FILTER(Balanço[Quantidade],(Balanço[Estoque]=Back!$E$3)*(Balanço[Material]=Back!F14950))))</f>
        <v/>
      </c>
    </row>
    <row r="14951" spans="2:7">
      <c r="B14951" s="32">
        <f>SUMIF(Balanço[Estoque],Back!A14951,Balanço[Quantidade])</f>
        <v>0</v>
      </c>
      <c r="G14951" s="32" t="str" cm="1">
        <f t="array" ref="G14951">IF(F14951="","",SUM(_xlfn._xlws.FILTER(Balanço[Quantidade],(Balanço[Estoque]=Back!$E$3)*(Balanço[Material]=Back!F14951))))</f>
        <v/>
      </c>
    </row>
    <row r="14952" spans="2:7">
      <c r="B14952" s="32">
        <f>SUMIF(Balanço[Estoque],Back!A14952,Balanço[Quantidade])</f>
        <v>0</v>
      </c>
      <c r="G14952" s="32" t="str" cm="1">
        <f t="array" ref="G14952">IF(F14952="","",SUM(_xlfn._xlws.FILTER(Balanço[Quantidade],(Balanço[Estoque]=Back!$E$3)*(Balanço[Material]=Back!F14952))))</f>
        <v/>
      </c>
    </row>
    <row r="14953" spans="2:7">
      <c r="B14953" s="32">
        <f>SUMIF(Balanço[Estoque],Back!A14953,Balanço[Quantidade])</f>
        <v>0</v>
      </c>
      <c r="G14953" s="32" t="str" cm="1">
        <f t="array" ref="G14953">IF(F14953="","",SUM(_xlfn._xlws.FILTER(Balanço[Quantidade],(Balanço[Estoque]=Back!$E$3)*(Balanço[Material]=Back!F14953))))</f>
        <v/>
      </c>
    </row>
    <row r="14954" spans="2:7">
      <c r="B14954" s="32">
        <f>SUMIF(Balanço[Estoque],Back!A14954,Balanço[Quantidade])</f>
        <v>0</v>
      </c>
      <c r="G14954" s="32" t="str" cm="1">
        <f t="array" ref="G14954">IF(F14954="","",SUM(_xlfn._xlws.FILTER(Balanço[Quantidade],(Balanço[Estoque]=Back!$E$3)*(Balanço[Material]=Back!F14954))))</f>
        <v/>
      </c>
    </row>
    <row r="14955" spans="2:7">
      <c r="B14955" s="32">
        <f>SUMIF(Balanço[Estoque],Back!A14955,Balanço[Quantidade])</f>
        <v>0</v>
      </c>
      <c r="G14955" s="32" t="str" cm="1">
        <f t="array" ref="G14955">IF(F14955="","",SUM(_xlfn._xlws.FILTER(Balanço[Quantidade],(Balanço[Estoque]=Back!$E$3)*(Balanço[Material]=Back!F14955))))</f>
        <v/>
      </c>
    </row>
    <row r="14956" spans="2:7">
      <c r="B14956" s="32">
        <f>SUMIF(Balanço[Estoque],Back!A14956,Balanço[Quantidade])</f>
        <v>0</v>
      </c>
      <c r="G14956" s="32" t="str" cm="1">
        <f t="array" ref="G14956">IF(F14956="","",SUM(_xlfn._xlws.FILTER(Balanço[Quantidade],(Balanço[Estoque]=Back!$E$3)*(Balanço[Material]=Back!F14956))))</f>
        <v/>
      </c>
    </row>
    <row r="14957" spans="2:7">
      <c r="B14957" s="32">
        <f>SUMIF(Balanço[Estoque],Back!A14957,Balanço[Quantidade])</f>
        <v>0</v>
      </c>
      <c r="G14957" s="32" t="str" cm="1">
        <f t="array" ref="G14957">IF(F14957="","",SUM(_xlfn._xlws.FILTER(Balanço[Quantidade],(Balanço[Estoque]=Back!$E$3)*(Balanço[Material]=Back!F14957))))</f>
        <v/>
      </c>
    </row>
    <row r="14958" spans="2:7">
      <c r="B14958" s="32">
        <f>SUMIF(Balanço[Estoque],Back!A14958,Balanço[Quantidade])</f>
        <v>0</v>
      </c>
      <c r="G14958" s="32" t="str" cm="1">
        <f t="array" ref="G14958">IF(F14958="","",SUM(_xlfn._xlws.FILTER(Balanço[Quantidade],(Balanço[Estoque]=Back!$E$3)*(Balanço[Material]=Back!F14958))))</f>
        <v/>
      </c>
    </row>
    <row r="14959" spans="2:7">
      <c r="B14959" s="32">
        <f>SUMIF(Balanço[Estoque],Back!A14959,Balanço[Quantidade])</f>
        <v>0</v>
      </c>
      <c r="G14959" s="32" t="str" cm="1">
        <f t="array" ref="G14959">IF(F14959="","",SUM(_xlfn._xlws.FILTER(Balanço[Quantidade],(Balanço[Estoque]=Back!$E$3)*(Balanço[Material]=Back!F14959))))</f>
        <v/>
      </c>
    </row>
    <row r="14960" spans="2:7">
      <c r="B14960" s="32">
        <f>SUMIF(Balanço[Estoque],Back!A14960,Balanço[Quantidade])</f>
        <v>0</v>
      </c>
      <c r="G14960" s="32" t="str" cm="1">
        <f t="array" ref="G14960">IF(F14960="","",SUM(_xlfn._xlws.FILTER(Balanço[Quantidade],(Balanço[Estoque]=Back!$E$3)*(Balanço[Material]=Back!F14960))))</f>
        <v/>
      </c>
    </row>
    <row r="14961" spans="2:7">
      <c r="B14961" s="32">
        <f>SUMIF(Balanço[Estoque],Back!A14961,Balanço[Quantidade])</f>
        <v>0</v>
      </c>
      <c r="G14961" s="32" t="str" cm="1">
        <f t="array" ref="G14961">IF(F14961="","",SUM(_xlfn._xlws.FILTER(Balanço[Quantidade],(Balanço[Estoque]=Back!$E$3)*(Balanço[Material]=Back!F14961))))</f>
        <v/>
      </c>
    </row>
    <row r="14962" spans="2:7">
      <c r="B14962" s="32">
        <f>SUMIF(Balanço[Estoque],Back!A14962,Balanço[Quantidade])</f>
        <v>0</v>
      </c>
      <c r="G14962" s="32" t="str" cm="1">
        <f t="array" ref="G14962">IF(F14962="","",SUM(_xlfn._xlws.FILTER(Balanço[Quantidade],(Balanço[Estoque]=Back!$E$3)*(Balanço[Material]=Back!F14962))))</f>
        <v/>
      </c>
    </row>
    <row r="14963" spans="2:7">
      <c r="B14963" s="32">
        <f>SUMIF(Balanço[Estoque],Back!A14963,Balanço[Quantidade])</f>
        <v>0</v>
      </c>
      <c r="G14963" s="32" t="str" cm="1">
        <f t="array" ref="G14963">IF(F14963="","",SUM(_xlfn._xlws.FILTER(Balanço[Quantidade],(Balanço[Estoque]=Back!$E$3)*(Balanço[Material]=Back!F14963))))</f>
        <v/>
      </c>
    </row>
    <row r="14964" spans="2:7">
      <c r="B14964" s="32">
        <f>SUMIF(Balanço[Estoque],Back!A14964,Balanço[Quantidade])</f>
        <v>0</v>
      </c>
      <c r="G14964" s="32" t="str" cm="1">
        <f t="array" ref="G14964">IF(F14964="","",SUM(_xlfn._xlws.FILTER(Balanço[Quantidade],(Balanço[Estoque]=Back!$E$3)*(Balanço[Material]=Back!F14964))))</f>
        <v/>
      </c>
    </row>
    <row r="14965" spans="2:7">
      <c r="B14965" s="32">
        <f>SUMIF(Balanço[Estoque],Back!A14965,Balanço[Quantidade])</f>
        <v>0</v>
      </c>
      <c r="G14965" s="32" t="str" cm="1">
        <f t="array" ref="G14965">IF(F14965="","",SUM(_xlfn._xlws.FILTER(Balanço[Quantidade],(Balanço[Estoque]=Back!$E$3)*(Balanço[Material]=Back!F14965))))</f>
        <v/>
      </c>
    </row>
    <row r="14966" spans="2:7">
      <c r="B14966" s="32">
        <f>SUMIF(Balanço[Estoque],Back!A14966,Balanço[Quantidade])</f>
        <v>0</v>
      </c>
      <c r="G14966" s="32" t="str" cm="1">
        <f t="array" ref="G14966">IF(F14966="","",SUM(_xlfn._xlws.FILTER(Balanço[Quantidade],(Balanço[Estoque]=Back!$E$3)*(Balanço[Material]=Back!F14966))))</f>
        <v/>
      </c>
    </row>
    <row r="14967" spans="2:7">
      <c r="B14967" s="32">
        <f>SUMIF(Balanço[Estoque],Back!A14967,Balanço[Quantidade])</f>
        <v>0</v>
      </c>
      <c r="G14967" s="32" t="str" cm="1">
        <f t="array" ref="G14967">IF(F14967="","",SUM(_xlfn._xlws.FILTER(Balanço[Quantidade],(Balanço[Estoque]=Back!$E$3)*(Balanço[Material]=Back!F14967))))</f>
        <v/>
      </c>
    </row>
    <row r="14968" spans="2:7">
      <c r="B14968" s="32">
        <f>SUMIF(Balanço[Estoque],Back!A14968,Balanço[Quantidade])</f>
        <v>0</v>
      </c>
      <c r="G14968" s="32" t="str" cm="1">
        <f t="array" ref="G14968">IF(F14968="","",SUM(_xlfn._xlws.FILTER(Balanço[Quantidade],(Balanço[Estoque]=Back!$E$3)*(Balanço[Material]=Back!F14968))))</f>
        <v/>
      </c>
    </row>
    <row r="14969" spans="2:7">
      <c r="B14969" s="32">
        <f>SUMIF(Balanço[Estoque],Back!A14969,Balanço[Quantidade])</f>
        <v>0</v>
      </c>
      <c r="G14969" s="32" t="str" cm="1">
        <f t="array" ref="G14969">IF(F14969="","",SUM(_xlfn._xlws.FILTER(Balanço[Quantidade],(Balanço[Estoque]=Back!$E$3)*(Balanço[Material]=Back!F14969))))</f>
        <v/>
      </c>
    </row>
    <row r="14970" spans="2:7">
      <c r="B14970" s="32">
        <f>SUMIF(Balanço[Estoque],Back!A14970,Balanço[Quantidade])</f>
        <v>0</v>
      </c>
      <c r="G14970" s="32" t="str" cm="1">
        <f t="array" ref="G14970">IF(F14970="","",SUM(_xlfn._xlws.FILTER(Balanço[Quantidade],(Balanço[Estoque]=Back!$E$3)*(Balanço[Material]=Back!F14970))))</f>
        <v/>
      </c>
    </row>
    <row r="14971" spans="2:7">
      <c r="B14971" s="32">
        <f>SUMIF(Balanço[Estoque],Back!A14971,Balanço[Quantidade])</f>
        <v>0</v>
      </c>
      <c r="G14971" s="32" t="str" cm="1">
        <f t="array" ref="G14971">IF(F14971="","",SUM(_xlfn._xlws.FILTER(Balanço[Quantidade],(Balanço[Estoque]=Back!$E$3)*(Balanço[Material]=Back!F14971))))</f>
        <v/>
      </c>
    </row>
    <row r="14972" spans="2:7">
      <c r="B14972" s="32">
        <f>SUMIF(Balanço[Estoque],Back!A14972,Balanço[Quantidade])</f>
        <v>0</v>
      </c>
      <c r="G14972" s="32" t="str" cm="1">
        <f t="array" ref="G14972">IF(F14972="","",SUM(_xlfn._xlws.FILTER(Balanço[Quantidade],(Balanço[Estoque]=Back!$E$3)*(Balanço[Material]=Back!F14972))))</f>
        <v/>
      </c>
    </row>
    <row r="14973" spans="2:7">
      <c r="B14973" s="32">
        <f>SUMIF(Balanço[Estoque],Back!A14973,Balanço[Quantidade])</f>
        <v>0</v>
      </c>
      <c r="G14973" s="32" t="str" cm="1">
        <f t="array" ref="G14973">IF(F14973="","",SUM(_xlfn._xlws.FILTER(Balanço[Quantidade],(Balanço[Estoque]=Back!$E$3)*(Balanço[Material]=Back!F14973))))</f>
        <v/>
      </c>
    </row>
    <row r="14974" spans="2:7">
      <c r="B14974" s="32">
        <f>SUMIF(Balanço[Estoque],Back!A14974,Balanço[Quantidade])</f>
        <v>0</v>
      </c>
      <c r="G14974" s="32" t="str" cm="1">
        <f t="array" ref="G14974">IF(F14974="","",SUM(_xlfn._xlws.FILTER(Balanço[Quantidade],(Balanço[Estoque]=Back!$E$3)*(Balanço[Material]=Back!F14974))))</f>
        <v/>
      </c>
    </row>
    <row r="14975" spans="2:7">
      <c r="B14975" s="32">
        <f>SUMIF(Balanço[Estoque],Back!A14975,Balanço[Quantidade])</f>
        <v>0</v>
      </c>
      <c r="G14975" s="32" t="str" cm="1">
        <f t="array" ref="G14975">IF(F14975="","",SUM(_xlfn._xlws.FILTER(Balanço[Quantidade],(Balanço[Estoque]=Back!$E$3)*(Balanço[Material]=Back!F14975))))</f>
        <v/>
      </c>
    </row>
    <row r="14976" spans="2:7">
      <c r="B14976" s="32">
        <f>SUMIF(Balanço[Estoque],Back!A14976,Balanço[Quantidade])</f>
        <v>0</v>
      </c>
      <c r="G14976" s="32" t="str" cm="1">
        <f t="array" ref="G14976">IF(F14976="","",SUM(_xlfn._xlws.FILTER(Balanço[Quantidade],(Balanço[Estoque]=Back!$E$3)*(Balanço[Material]=Back!F14976))))</f>
        <v/>
      </c>
    </row>
    <row r="14977" spans="2:7">
      <c r="B14977" s="32">
        <f>SUMIF(Balanço[Estoque],Back!A14977,Balanço[Quantidade])</f>
        <v>0</v>
      </c>
      <c r="G14977" s="32" t="str" cm="1">
        <f t="array" ref="G14977">IF(F14977="","",SUM(_xlfn._xlws.FILTER(Balanço[Quantidade],(Balanço[Estoque]=Back!$E$3)*(Balanço[Material]=Back!F14977))))</f>
        <v/>
      </c>
    </row>
    <row r="14978" spans="2:7">
      <c r="B14978" s="32">
        <f>SUMIF(Balanço[Estoque],Back!A14978,Balanço[Quantidade])</f>
        <v>0</v>
      </c>
      <c r="G14978" s="32" t="str" cm="1">
        <f t="array" ref="G14978">IF(F14978="","",SUM(_xlfn._xlws.FILTER(Balanço[Quantidade],(Balanço[Estoque]=Back!$E$3)*(Balanço[Material]=Back!F14978))))</f>
        <v/>
      </c>
    </row>
    <row r="14979" spans="2:7">
      <c r="B14979" s="32">
        <f>SUMIF(Balanço[Estoque],Back!A14979,Balanço[Quantidade])</f>
        <v>0</v>
      </c>
      <c r="G14979" s="32" t="str" cm="1">
        <f t="array" ref="G14979">IF(F14979="","",SUM(_xlfn._xlws.FILTER(Balanço[Quantidade],(Balanço[Estoque]=Back!$E$3)*(Balanço[Material]=Back!F14979))))</f>
        <v/>
      </c>
    </row>
    <row r="14980" spans="2:7">
      <c r="B14980" s="32">
        <f>SUMIF(Balanço[Estoque],Back!A14980,Balanço[Quantidade])</f>
        <v>0</v>
      </c>
      <c r="G14980" s="32" t="str" cm="1">
        <f t="array" ref="G14980">IF(F14980="","",SUM(_xlfn._xlws.FILTER(Balanço[Quantidade],(Balanço[Estoque]=Back!$E$3)*(Balanço[Material]=Back!F14980))))</f>
        <v/>
      </c>
    </row>
    <row r="14981" spans="2:7">
      <c r="B14981" s="32">
        <f>SUMIF(Balanço[Estoque],Back!A14981,Balanço[Quantidade])</f>
        <v>0</v>
      </c>
      <c r="G14981" s="32" t="str" cm="1">
        <f t="array" ref="G14981">IF(F14981="","",SUM(_xlfn._xlws.FILTER(Balanço[Quantidade],(Balanço[Estoque]=Back!$E$3)*(Balanço[Material]=Back!F14981))))</f>
        <v/>
      </c>
    </row>
    <row r="14982" spans="2:7">
      <c r="B14982" s="32">
        <f>SUMIF(Balanço[Estoque],Back!A14982,Balanço[Quantidade])</f>
        <v>0</v>
      </c>
      <c r="G14982" s="32" t="str" cm="1">
        <f t="array" ref="G14982">IF(F14982="","",SUM(_xlfn._xlws.FILTER(Balanço[Quantidade],(Balanço[Estoque]=Back!$E$3)*(Balanço[Material]=Back!F14982))))</f>
        <v/>
      </c>
    </row>
    <row r="14983" spans="2:7">
      <c r="B14983" s="32">
        <f>SUMIF(Balanço[Estoque],Back!A14983,Balanço[Quantidade])</f>
        <v>0</v>
      </c>
      <c r="G14983" s="32" t="str" cm="1">
        <f t="array" ref="G14983">IF(F14983="","",SUM(_xlfn._xlws.FILTER(Balanço[Quantidade],(Balanço[Estoque]=Back!$E$3)*(Balanço[Material]=Back!F14983))))</f>
        <v/>
      </c>
    </row>
    <row r="14984" spans="2:7">
      <c r="B14984" s="32">
        <f>SUMIF(Balanço[Estoque],Back!A14984,Balanço[Quantidade])</f>
        <v>0</v>
      </c>
      <c r="G14984" s="32" t="str" cm="1">
        <f t="array" ref="G14984">IF(F14984="","",SUM(_xlfn._xlws.FILTER(Balanço[Quantidade],(Balanço[Estoque]=Back!$E$3)*(Balanço[Material]=Back!F14984))))</f>
        <v/>
      </c>
    </row>
    <row r="14985" spans="2:7">
      <c r="B14985" s="32">
        <f>SUMIF(Balanço[Estoque],Back!A14985,Balanço[Quantidade])</f>
        <v>0</v>
      </c>
      <c r="G14985" s="32" t="str" cm="1">
        <f t="array" ref="G14985">IF(F14985="","",SUM(_xlfn._xlws.FILTER(Balanço[Quantidade],(Balanço[Estoque]=Back!$E$3)*(Balanço[Material]=Back!F14985))))</f>
        <v/>
      </c>
    </row>
    <row r="14986" spans="2:7">
      <c r="B14986" s="32">
        <f>SUMIF(Balanço[Estoque],Back!A14986,Balanço[Quantidade])</f>
        <v>0</v>
      </c>
      <c r="G14986" s="32" t="str" cm="1">
        <f t="array" ref="G14986">IF(F14986="","",SUM(_xlfn._xlws.FILTER(Balanço[Quantidade],(Balanço[Estoque]=Back!$E$3)*(Balanço[Material]=Back!F14986))))</f>
        <v/>
      </c>
    </row>
    <row r="14987" spans="2:7">
      <c r="B14987" s="32">
        <f>SUMIF(Balanço[Estoque],Back!A14987,Balanço[Quantidade])</f>
        <v>0</v>
      </c>
      <c r="G14987" s="32" t="str" cm="1">
        <f t="array" ref="G14987">IF(F14987="","",SUM(_xlfn._xlws.FILTER(Balanço[Quantidade],(Balanço[Estoque]=Back!$E$3)*(Balanço[Material]=Back!F14987))))</f>
        <v/>
      </c>
    </row>
    <row r="14988" spans="2:7">
      <c r="B14988" s="32">
        <f>SUMIF(Balanço[Estoque],Back!A14988,Balanço[Quantidade])</f>
        <v>0</v>
      </c>
      <c r="G14988" s="32" t="str" cm="1">
        <f t="array" ref="G14988">IF(F14988="","",SUM(_xlfn._xlws.FILTER(Balanço[Quantidade],(Balanço[Estoque]=Back!$E$3)*(Balanço[Material]=Back!F14988))))</f>
        <v/>
      </c>
    </row>
    <row r="14989" spans="2:7">
      <c r="B14989" s="32">
        <f>SUMIF(Balanço[Estoque],Back!A14989,Balanço[Quantidade])</f>
        <v>0</v>
      </c>
      <c r="G14989" s="32" t="str" cm="1">
        <f t="array" ref="G14989">IF(F14989="","",SUM(_xlfn._xlws.FILTER(Balanço[Quantidade],(Balanço[Estoque]=Back!$E$3)*(Balanço[Material]=Back!F14989))))</f>
        <v/>
      </c>
    </row>
    <row r="14990" spans="2:7">
      <c r="B14990" s="32">
        <f>SUMIF(Balanço[Estoque],Back!A14990,Balanço[Quantidade])</f>
        <v>0</v>
      </c>
      <c r="G14990" s="32" t="str" cm="1">
        <f t="array" ref="G14990">IF(F14990="","",SUM(_xlfn._xlws.FILTER(Balanço[Quantidade],(Balanço[Estoque]=Back!$E$3)*(Balanço[Material]=Back!F14990))))</f>
        <v/>
      </c>
    </row>
    <row r="14991" spans="2:7">
      <c r="B14991" s="32">
        <f>SUMIF(Balanço[Estoque],Back!A14991,Balanço[Quantidade])</f>
        <v>0</v>
      </c>
      <c r="G14991" s="32" t="str" cm="1">
        <f t="array" ref="G14991">IF(F14991="","",SUM(_xlfn._xlws.FILTER(Balanço[Quantidade],(Balanço[Estoque]=Back!$E$3)*(Balanço[Material]=Back!F14991))))</f>
        <v/>
      </c>
    </row>
    <row r="14992" spans="2:7">
      <c r="B14992" s="32">
        <f>SUMIF(Balanço[Estoque],Back!A14992,Balanço[Quantidade])</f>
        <v>0</v>
      </c>
      <c r="G14992" s="32" t="str" cm="1">
        <f t="array" ref="G14992">IF(F14992="","",SUM(_xlfn._xlws.FILTER(Balanço[Quantidade],(Balanço[Estoque]=Back!$E$3)*(Balanço[Material]=Back!F14992))))</f>
        <v/>
      </c>
    </row>
    <row r="14993" spans="2:7">
      <c r="B14993" s="32">
        <f>SUMIF(Balanço[Estoque],Back!A14993,Balanço[Quantidade])</f>
        <v>0</v>
      </c>
      <c r="G14993" s="32" t="str" cm="1">
        <f t="array" ref="G14993">IF(F14993="","",SUM(_xlfn._xlws.FILTER(Balanço[Quantidade],(Balanço[Estoque]=Back!$E$3)*(Balanço[Material]=Back!F14993))))</f>
        <v/>
      </c>
    </row>
    <row r="14994" spans="2:7">
      <c r="B14994" s="32">
        <f>SUMIF(Balanço[Estoque],Back!A14994,Balanço[Quantidade])</f>
        <v>0</v>
      </c>
      <c r="G14994" s="32" t="str" cm="1">
        <f t="array" ref="G14994">IF(F14994="","",SUM(_xlfn._xlws.FILTER(Balanço[Quantidade],(Balanço[Estoque]=Back!$E$3)*(Balanço[Material]=Back!F14994))))</f>
        <v/>
      </c>
    </row>
    <row r="14995" spans="2:7">
      <c r="B14995" s="32">
        <f>SUMIF(Balanço[Estoque],Back!A14995,Balanço[Quantidade])</f>
        <v>0</v>
      </c>
      <c r="G14995" s="32" t="str" cm="1">
        <f t="array" ref="G14995">IF(F14995="","",SUM(_xlfn._xlws.FILTER(Balanço[Quantidade],(Balanço[Estoque]=Back!$E$3)*(Balanço[Material]=Back!F14995))))</f>
        <v/>
      </c>
    </row>
    <row r="14996" spans="2:7">
      <c r="B14996" s="32">
        <f>SUMIF(Balanço[Estoque],Back!A14996,Balanço[Quantidade])</f>
        <v>0</v>
      </c>
      <c r="G14996" s="32" t="str" cm="1">
        <f t="array" ref="G14996">IF(F14996="","",SUM(_xlfn._xlws.FILTER(Balanço[Quantidade],(Balanço[Estoque]=Back!$E$3)*(Balanço[Material]=Back!F14996))))</f>
        <v/>
      </c>
    </row>
    <row r="14997" spans="2:7">
      <c r="B14997" s="32">
        <f>SUMIF(Balanço[Estoque],Back!A14997,Balanço[Quantidade])</f>
        <v>0</v>
      </c>
      <c r="G14997" s="32" t="str" cm="1">
        <f t="array" ref="G14997">IF(F14997="","",SUM(_xlfn._xlws.FILTER(Balanço[Quantidade],(Balanço[Estoque]=Back!$E$3)*(Balanço[Material]=Back!F14997))))</f>
        <v/>
      </c>
    </row>
    <row r="14998" spans="2:7">
      <c r="B14998" s="32">
        <f>SUMIF(Balanço[Estoque],Back!A14998,Balanço[Quantidade])</f>
        <v>0</v>
      </c>
      <c r="G14998" s="32" t="str" cm="1">
        <f t="array" ref="G14998">IF(F14998="","",SUM(_xlfn._xlws.FILTER(Balanço[Quantidade],(Balanço[Estoque]=Back!$E$3)*(Balanço[Material]=Back!F14998))))</f>
        <v/>
      </c>
    </row>
    <row r="14999" spans="2:7">
      <c r="B14999" s="32">
        <f>SUMIF(Balanço[Estoque],Back!A14999,Balanço[Quantidade])</f>
        <v>0</v>
      </c>
      <c r="G14999" s="32" t="str" cm="1">
        <f t="array" ref="G14999">IF(F14999="","",SUM(_xlfn._xlws.FILTER(Balanço[Quantidade],(Balanço[Estoque]=Back!$E$3)*(Balanço[Material]=Back!F14999))))</f>
        <v/>
      </c>
    </row>
    <row r="15000" spans="2:7">
      <c r="B15000" s="32">
        <f>SUMIF(Balanço[Estoque],Back!A15000,Balanço[Quantidade])</f>
        <v>0</v>
      </c>
      <c r="G15000" s="32" t="str" cm="1">
        <f t="array" ref="G15000">IF(F15000="","",SUM(_xlfn._xlws.FILTER(Balanço[Quantidade],(Balanço[Estoque]=Back!$E$3)*(Balanço[Material]=Back!F15000))))</f>
        <v/>
      </c>
    </row>
    <row r="15001" spans="2:7">
      <c r="B15001" s="32">
        <f>SUMIF(Balanço[Estoque],Back!A15001,Balanço[Quantidade])</f>
        <v>0</v>
      </c>
      <c r="G15001" s="32" t="str" cm="1">
        <f t="array" ref="G15001">IF(F15001="","",SUM(_xlfn._xlws.FILTER(Balanço[Quantidade],(Balanço[Estoque]=Back!$E$3)*(Balanço[Material]=Back!F15001))))</f>
        <v/>
      </c>
    </row>
    <row r="15002" spans="2:7">
      <c r="B15002" s="32">
        <f>SUMIF(Balanço[Estoque],Back!A15002,Balanço[Quantidade])</f>
        <v>0</v>
      </c>
      <c r="G15002" s="32" t="str" cm="1">
        <f t="array" ref="G15002">IF(F15002="","",SUM(_xlfn._xlws.FILTER(Balanço[Quantidade],(Balanço[Estoque]=Back!$E$3)*(Balanço[Material]=Back!F15002))))</f>
        <v/>
      </c>
    </row>
    <row r="15003" spans="2:7">
      <c r="B15003" s="32">
        <f>SUMIF(Balanço[Estoque],Back!A15003,Balanço[Quantidade])</f>
        <v>0</v>
      </c>
      <c r="G15003" s="32" t="str" cm="1">
        <f t="array" ref="G15003">IF(F15003="","",SUM(_xlfn._xlws.FILTER(Balanço[Quantidade],(Balanço[Estoque]=Back!$E$3)*(Balanço[Material]=Back!F15003))))</f>
        <v/>
      </c>
    </row>
    <row r="15004" spans="2:7">
      <c r="B15004" s="32">
        <f>SUMIF(Balanço[Estoque],Back!A15004,Balanço[Quantidade])</f>
        <v>0</v>
      </c>
      <c r="G15004" s="32" t="str" cm="1">
        <f t="array" ref="G15004">IF(F15004="","",SUM(_xlfn._xlws.FILTER(Balanço[Quantidade],(Balanço[Estoque]=Back!$E$3)*(Balanço[Material]=Back!F15004))))</f>
        <v/>
      </c>
    </row>
    <row r="15005" spans="2:7">
      <c r="B15005" s="32">
        <f>SUMIF(Balanço[Estoque],Back!A15005,Balanço[Quantidade])</f>
        <v>0</v>
      </c>
      <c r="G15005" s="32" t="str" cm="1">
        <f t="array" ref="G15005">IF(F15005="","",SUM(_xlfn._xlws.FILTER(Balanço[Quantidade],(Balanço[Estoque]=Back!$E$3)*(Balanço[Material]=Back!F15005))))</f>
        <v/>
      </c>
    </row>
    <row r="15006" spans="2:7">
      <c r="B15006" s="32">
        <f>SUMIF(Balanço[Estoque],Back!A15006,Balanço[Quantidade])</f>
        <v>0</v>
      </c>
      <c r="G15006" s="32" t="str" cm="1">
        <f t="array" ref="G15006">IF(F15006="","",SUM(_xlfn._xlws.FILTER(Balanço[Quantidade],(Balanço[Estoque]=Back!$E$3)*(Balanço[Material]=Back!F15006))))</f>
        <v/>
      </c>
    </row>
    <row r="15007" spans="2:7">
      <c r="B15007" s="32">
        <f>SUMIF(Balanço[Estoque],Back!A15007,Balanço[Quantidade])</f>
        <v>0</v>
      </c>
      <c r="G15007" s="32" t="str" cm="1">
        <f t="array" ref="G15007">IF(F15007="","",SUM(_xlfn._xlws.FILTER(Balanço[Quantidade],(Balanço[Estoque]=Back!$E$3)*(Balanço[Material]=Back!F15007))))</f>
        <v/>
      </c>
    </row>
    <row r="15008" spans="2:7">
      <c r="B15008" s="32">
        <f>SUMIF(Balanço[Estoque],Back!A15008,Balanço[Quantidade])</f>
        <v>0</v>
      </c>
      <c r="G15008" s="32" t="str" cm="1">
        <f t="array" ref="G15008">IF(F15008="","",SUM(_xlfn._xlws.FILTER(Balanço[Quantidade],(Balanço[Estoque]=Back!$E$3)*(Balanço[Material]=Back!F15008))))</f>
        <v/>
      </c>
    </row>
    <row r="15009" spans="2:7">
      <c r="B15009" s="32">
        <f>SUMIF(Balanço[Estoque],Back!A15009,Balanço[Quantidade])</f>
        <v>0</v>
      </c>
      <c r="G15009" s="32" t="str" cm="1">
        <f t="array" ref="G15009">IF(F15009="","",SUM(_xlfn._xlws.FILTER(Balanço[Quantidade],(Balanço[Estoque]=Back!$E$3)*(Balanço[Material]=Back!F15009))))</f>
        <v/>
      </c>
    </row>
    <row r="15010" spans="2:7">
      <c r="B15010" s="32">
        <f>SUMIF(Balanço[Estoque],Back!A15010,Balanço[Quantidade])</f>
        <v>0</v>
      </c>
      <c r="G15010" s="32" t="str" cm="1">
        <f t="array" ref="G15010">IF(F15010="","",SUM(_xlfn._xlws.FILTER(Balanço[Quantidade],(Balanço[Estoque]=Back!$E$3)*(Balanço[Material]=Back!F15010))))</f>
        <v/>
      </c>
    </row>
    <row r="15011" spans="2:7">
      <c r="B15011" s="32">
        <f>SUMIF(Balanço[Estoque],Back!A15011,Balanço[Quantidade])</f>
        <v>0</v>
      </c>
      <c r="G15011" s="32" t="str" cm="1">
        <f t="array" ref="G15011">IF(F15011="","",SUM(_xlfn._xlws.FILTER(Balanço[Quantidade],(Balanço[Estoque]=Back!$E$3)*(Balanço[Material]=Back!F15011))))</f>
        <v/>
      </c>
    </row>
    <row r="15012" spans="2:7">
      <c r="B15012" s="32">
        <f>SUMIF(Balanço[Estoque],Back!A15012,Balanço[Quantidade])</f>
        <v>0</v>
      </c>
      <c r="G15012" s="32" t="str" cm="1">
        <f t="array" ref="G15012">IF(F15012="","",SUM(_xlfn._xlws.FILTER(Balanço[Quantidade],(Balanço[Estoque]=Back!$E$3)*(Balanço[Material]=Back!F15012))))</f>
        <v/>
      </c>
    </row>
    <row r="15013" spans="2:7">
      <c r="B15013" s="32">
        <f>SUMIF(Balanço[Estoque],Back!A15013,Balanço[Quantidade])</f>
        <v>0</v>
      </c>
      <c r="G15013" s="32" t="str" cm="1">
        <f t="array" ref="G15013">IF(F15013="","",SUM(_xlfn._xlws.FILTER(Balanço[Quantidade],(Balanço[Estoque]=Back!$E$3)*(Balanço[Material]=Back!F15013))))</f>
        <v/>
      </c>
    </row>
    <row r="15014" spans="2:7">
      <c r="B15014" s="32">
        <f>SUMIF(Balanço[Estoque],Back!A15014,Balanço[Quantidade])</f>
        <v>0</v>
      </c>
      <c r="G15014" s="32" t="str" cm="1">
        <f t="array" ref="G15014">IF(F15014="","",SUM(_xlfn._xlws.FILTER(Balanço[Quantidade],(Balanço[Estoque]=Back!$E$3)*(Balanço[Material]=Back!F15014))))</f>
        <v/>
      </c>
    </row>
    <row r="15015" spans="2:7">
      <c r="B15015" s="32">
        <f>SUMIF(Balanço[Estoque],Back!A15015,Balanço[Quantidade])</f>
        <v>0</v>
      </c>
      <c r="G15015" s="32" t="str" cm="1">
        <f t="array" ref="G15015">IF(F15015="","",SUM(_xlfn._xlws.FILTER(Balanço[Quantidade],(Balanço[Estoque]=Back!$E$3)*(Balanço[Material]=Back!F15015))))</f>
        <v/>
      </c>
    </row>
    <row r="15016" spans="2:7">
      <c r="B15016" s="32">
        <f>SUMIF(Balanço[Estoque],Back!A15016,Balanço[Quantidade])</f>
        <v>0</v>
      </c>
      <c r="G15016" s="32" t="str" cm="1">
        <f t="array" ref="G15016">IF(F15016="","",SUM(_xlfn._xlws.FILTER(Balanço[Quantidade],(Balanço[Estoque]=Back!$E$3)*(Balanço[Material]=Back!F15016))))</f>
        <v/>
      </c>
    </row>
    <row r="15017" spans="2:7">
      <c r="B15017" s="32">
        <f>SUMIF(Balanço[Estoque],Back!A15017,Balanço[Quantidade])</f>
        <v>0</v>
      </c>
      <c r="G15017" s="32" t="str" cm="1">
        <f t="array" ref="G15017">IF(F15017="","",SUM(_xlfn._xlws.FILTER(Balanço[Quantidade],(Balanço[Estoque]=Back!$E$3)*(Balanço[Material]=Back!F15017))))</f>
        <v/>
      </c>
    </row>
    <row r="15018" spans="2:7">
      <c r="B15018" s="32">
        <f>SUMIF(Balanço[Estoque],Back!A15018,Balanço[Quantidade])</f>
        <v>0</v>
      </c>
      <c r="G15018" s="32" t="str" cm="1">
        <f t="array" ref="G15018">IF(F15018="","",SUM(_xlfn._xlws.FILTER(Balanço[Quantidade],(Balanço[Estoque]=Back!$E$3)*(Balanço[Material]=Back!F15018))))</f>
        <v/>
      </c>
    </row>
    <row r="15019" spans="2:7">
      <c r="B15019" s="32">
        <f>SUMIF(Balanço[Estoque],Back!A15019,Balanço[Quantidade])</f>
        <v>0</v>
      </c>
      <c r="G15019" s="32" t="str" cm="1">
        <f t="array" ref="G15019">IF(F15019="","",SUM(_xlfn._xlws.FILTER(Balanço[Quantidade],(Balanço[Estoque]=Back!$E$3)*(Balanço[Material]=Back!F15019))))</f>
        <v/>
      </c>
    </row>
    <row r="15020" spans="2:7">
      <c r="B15020" s="32">
        <f>SUMIF(Balanço[Estoque],Back!A15020,Balanço[Quantidade])</f>
        <v>0</v>
      </c>
      <c r="G15020" s="32" t="str" cm="1">
        <f t="array" ref="G15020">IF(F15020="","",SUM(_xlfn._xlws.FILTER(Balanço[Quantidade],(Balanço[Estoque]=Back!$E$3)*(Balanço[Material]=Back!F15020))))</f>
        <v/>
      </c>
    </row>
    <row r="15021" spans="2:7">
      <c r="B15021" s="32">
        <f>SUMIF(Balanço[Estoque],Back!A15021,Balanço[Quantidade])</f>
        <v>0</v>
      </c>
      <c r="G15021" s="32" t="str" cm="1">
        <f t="array" ref="G15021">IF(F15021="","",SUM(_xlfn._xlws.FILTER(Balanço[Quantidade],(Balanço[Estoque]=Back!$E$3)*(Balanço[Material]=Back!F15021))))</f>
        <v/>
      </c>
    </row>
    <row r="15022" spans="2:7">
      <c r="B15022" s="32">
        <f>SUMIF(Balanço[Estoque],Back!A15022,Balanço[Quantidade])</f>
        <v>0</v>
      </c>
      <c r="G15022" s="32" t="str" cm="1">
        <f t="array" ref="G15022">IF(F15022="","",SUM(_xlfn._xlws.FILTER(Balanço[Quantidade],(Balanço[Estoque]=Back!$E$3)*(Balanço[Material]=Back!F15022))))</f>
        <v/>
      </c>
    </row>
    <row r="15023" spans="2:7">
      <c r="B15023" s="32">
        <f>SUMIF(Balanço[Estoque],Back!A15023,Balanço[Quantidade])</f>
        <v>0</v>
      </c>
      <c r="G15023" s="32" t="str" cm="1">
        <f t="array" ref="G15023">IF(F15023="","",SUM(_xlfn._xlws.FILTER(Balanço[Quantidade],(Balanço[Estoque]=Back!$E$3)*(Balanço[Material]=Back!F15023))))</f>
        <v/>
      </c>
    </row>
    <row r="15024" spans="2:7">
      <c r="B15024" s="32">
        <f>SUMIF(Balanço[Estoque],Back!A15024,Balanço[Quantidade])</f>
        <v>0</v>
      </c>
      <c r="G15024" s="32" t="str" cm="1">
        <f t="array" ref="G15024">IF(F15024="","",SUM(_xlfn._xlws.FILTER(Balanço[Quantidade],(Balanço[Estoque]=Back!$E$3)*(Balanço[Material]=Back!F15024))))</f>
        <v/>
      </c>
    </row>
    <row r="15025" spans="2:7">
      <c r="B15025" s="32">
        <f>SUMIF(Balanço[Estoque],Back!A15025,Balanço[Quantidade])</f>
        <v>0</v>
      </c>
      <c r="G15025" s="32" t="str" cm="1">
        <f t="array" ref="G15025">IF(F15025="","",SUM(_xlfn._xlws.FILTER(Balanço[Quantidade],(Balanço[Estoque]=Back!$E$3)*(Balanço[Material]=Back!F15025))))</f>
        <v/>
      </c>
    </row>
    <row r="15026" spans="2:7">
      <c r="B15026" s="32">
        <f>SUMIF(Balanço[Estoque],Back!A15026,Balanço[Quantidade])</f>
        <v>0</v>
      </c>
      <c r="G15026" s="32" t="str" cm="1">
        <f t="array" ref="G15026">IF(F15026="","",SUM(_xlfn._xlws.FILTER(Balanço[Quantidade],(Balanço[Estoque]=Back!$E$3)*(Balanço[Material]=Back!F15026))))</f>
        <v/>
      </c>
    </row>
    <row r="15027" spans="2:7">
      <c r="B15027" s="32">
        <f>SUMIF(Balanço[Estoque],Back!A15027,Balanço[Quantidade])</f>
        <v>0</v>
      </c>
      <c r="G15027" s="32" t="str" cm="1">
        <f t="array" ref="G15027">IF(F15027="","",SUM(_xlfn._xlws.FILTER(Balanço[Quantidade],(Balanço[Estoque]=Back!$E$3)*(Balanço[Material]=Back!F15027))))</f>
        <v/>
      </c>
    </row>
    <row r="15028" spans="2:7">
      <c r="B15028" s="32">
        <f>SUMIF(Balanço[Estoque],Back!A15028,Balanço[Quantidade])</f>
        <v>0</v>
      </c>
      <c r="G15028" s="32" t="str" cm="1">
        <f t="array" ref="G15028">IF(F15028="","",SUM(_xlfn._xlws.FILTER(Balanço[Quantidade],(Balanço[Estoque]=Back!$E$3)*(Balanço[Material]=Back!F15028))))</f>
        <v/>
      </c>
    </row>
    <row r="15029" spans="2:7">
      <c r="B15029" s="32">
        <f>SUMIF(Balanço[Estoque],Back!A15029,Balanço[Quantidade])</f>
        <v>0</v>
      </c>
      <c r="G15029" s="32" t="str" cm="1">
        <f t="array" ref="G15029">IF(F15029="","",SUM(_xlfn._xlws.FILTER(Balanço[Quantidade],(Balanço[Estoque]=Back!$E$3)*(Balanço[Material]=Back!F15029))))</f>
        <v/>
      </c>
    </row>
    <row r="15030" spans="2:7">
      <c r="B15030" s="32">
        <f>SUMIF(Balanço[Estoque],Back!A15030,Balanço[Quantidade])</f>
        <v>0</v>
      </c>
      <c r="G15030" s="32" t="str" cm="1">
        <f t="array" ref="G15030">IF(F15030="","",SUM(_xlfn._xlws.FILTER(Balanço[Quantidade],(Balanço[Estoque]=Back!$E$3)*(Balanço[Material]=Back!F15030))))</f>
        <v/>
      </c>
    </row>
    <row r="15031" spans="2:7">
      <c r="B15031" s="32">
        <f>SUMIF(Balanço[Estoque],Back!A15031,Balanço[Quantidade])</f>
        <v>0</v>
      </c>
      <c r="G15031" s="32" t="str" cm="1">
        <f t="array" ref="G15031">IF(F15031="","",SUM(_xlfn._xlws.FILTER(Balanço[Quantidade],(Balanço[Estoque]=Back!$E$3)*(Balanço[Material]=Back!F15031))))</f>
        <v/>
      </c>
    </row>
    <row r="15032" spans="2:7">
      <c r="B15032" s="32">
        <f>SUMIF(Balanço[Estoque],Back!A15032,Balanço[Quantidade])</f>
        <v>0</v>
      </c>
      <c r="G15032" s="32" t="str" cm="1">
        <f t="array" ref="G15032">IF(F15032="","",SUM(_xlfn._xlws.FILTER(Balanço[Quantidade],(Balanço[Estoque]=Back!$E$3)*(Balanço[Material]=Back!F15032))))</f>
        <v/>
      </c>
    </row>
    <row r="15033" spans="2:7">
      <c r="B15033" s="32">
        <f>SUMIF(Balanço[Estoque],Back!A15033,Balanço[Quantidade])</f>
        <v>0</v>
      </c>
      <c r="G15033" s="32" t="str" cm="1">
        <f t="array" ref="G15033">IF(F15033="","",SUM(_xlfn._xlws.FILTER(Balanço[Quantidade],(Balanço[Estoque]=Back!$E$3)*(Balanço[Material]=Back!F15033))))</f>
        <v/>
      </c>
    </row>
    <row r="15034" spans="2:7">
      <c r="B15034" s="32">
        <f>SUMIF(Balanço[Estoque],Back!A15034,Balanço[Quantidade])</f>
        <v>0</v>
      </c>
      <c r="G15034" s="32" t="str" cm="1">
        <f t="array" ref="G15034">IF(F15034="","",SUM(_xlfn._xlws.FILTER(Balanço[Quantidade],(Balanço[Estoque]=Back!$E$3)*(Balanço[Material]=Back!F15034))))</f>
        <v/>
      </c>
    </row>
    <row r="15035" spans="2:7">
      <c r="B15035" s="32">
        <f>SUMIF(Balanço[Estoque],Back!A15035,Balanço[Quantidade])</f>
        <v>0</v>
      </c>
      <c r="G15035" s="32" t="str" cm="1">
        <f t="array" ref="G15035">IF(F15035="","",SUM(_xlfn._xlws.FILTER(Balanço[Quantidade],(Balanço[Estoque]=Back!$E$3)*(Balanço[Material]=Back!F15035))))</f>
        <v/>
      </c>
    </row>
    <row r="15036" spans="2:7">
      <c r="B15036" s="32">
        <f>SUMIF(Balanço[Estoque],Back!A15036,Balanço[Quantidade])</f>
        <v>0</v>
      </c>
      <c r="G15036" s="32" t="str" cm="1">
        <f t="array" ref="G15036">IF(F15036="","",SUM(_xlfn._xlws.FILTER(Balanço[Quantidade],(Balanço[Estoque]=Back!$E$3)*(Balanço[Material]=Back!F15036))))</f>
        <v/>
      </c>
    </row>
    <row r="15037" spans="2:7">
      <c r="B15037" s="32">
        <f>SUMIF(Balanço[Estoque],Back!A15037,Balanço[Quantidade])</f>
        <v>0</v>
      </c>
      <c r="G15037" s="32" t="str" cm="1">
        <f t="array" ref="G15037">IF(F15037="","",SUM(_xlfn._xlws.FILTER(Balanço[Quantidade],(Balanço[Estoque]=Back!$E$3)*(Balanço[Material]=Back!F15037))))</f>
        <v/>
      </c>
    </row>
    <row r="15038" spans="2:7">
      <c r="B15038" s="32">
        <f>SUMIF(Balanço[Estoque],Back!A15038,Balanço[Quantidade])</f>
        <v>0</v>
      </c>
      <c r="G15038" s="32" t="str" cm="1">
        <f t="array" ref="G15038">IF(F15038="","",SUM(_xlfn._xlws.FILTER(Balanço[Quantidade],(Balanço[Estoque]=Back!$E$3)*(Balanço[Material]=Back!F15038))))</f>
        <v/>
      </c>
    </row>
    <row r="15039" spans="2:7">
      <c r="B15039" s="32">
        <f>SUMIF(Balanço[Estoque],Back!A15039,Balanço[Quantidade])</f>
        <v>0</v>
      </c>
      <c r="G15039" s="32" t="str" cm="1">
        <f t="array" ref="G15039">IF(F15039="","",SUM(_xlfn._xlws.FILTER(Balanço[Quantidade],(Balanço[Estoque]=Back!$E$3)*(Balanço[Material]=Back!F15039))))</f>
        <v/>
      </c>
    </row>
    <row r="15040" spans="2:7">
      <c r="B15040" s="32">
        <f>SUMIF(Balanço[Estoque],Back!A15040,Balanço[Quantidade])</f>
        <v>0</v>
      </c>
      <c r="G15040" s="32" t="str" cm="1">
        <f t="array" ref="G15040">IF(F15040="","",SUM(_xlfn._xlws.FILTER(Balanço[Quantidade],(Balanço[Estoque]=Back!$E$3)*(Balanço[Material]=Back!F15040))))</f>
        <v/>
      </c>
    </row>
    <row r="15041" spans="2:7">
      <c r="B15041" s="32">
        <f>SUMIF(Balanço[Estoque],Back!A15041,Balanço[Quantidade])</f>
        <v>0</v>
      </c>
      <c r="G15041" s="32" t="str" cm="1">
        <f t="array" ref="G15041">IF(F15041="","",SUM(_xlfn._xlws.FILTER(Balanço[Quantidade],(Balanço[Estoque]=Back!$E$3)*(Balanço[Material]=Back!F15041))))</f>
        <v/>
      </c>
    </row>
    <row r="15042" spans="2:7">
      <c r="B15042" s="32">
        <f>SUMIF(Balanço[Estoque],Back!A15042,Balanço[Quantidade])</f>
        <v>0</v>
      </c>
      <c r="G15042" s="32" t="str" cm="1">
        <f t="array" ref="G15042">IF(F15042="","",SUM(_xlfn._xlws.FILTER(Balanço[Quantidade],(Balanço[Estoque]=Back!$E$3)*(Balanço[Material]=Back!F15042))))</f>
        <v/>
      </c>
    </row>
    <row r="15043" spans="2:7">
      <c r="B15043" s="32">
        <f>SUMIF(Balanço[Estoque],Back!A15043,Balanço[Quantidade])</f>
        <v>0</v>
      </c>
      <c r="G15043" s="32" t="str" cm="1">
        <f t="array" ref="G15043">IF(F15043="","",SUM(_xlfn._xlws.FILTER(Balanço[Quantidade],(Balanço[Estoque]=Back!$E$3)*(Balanço[Material]=Back!F15043))))</f>
        <v/>
      </c>
    </row>
    <row r="15044" spans="2:7">
      <c r="B15044" s="32">
        <f>SUMIF(Balanço[Estoque],Back!A15044,Balanço[Quantidade])</f>
        <v>0</v>
      </c>
      <c r="G15044" s="32" t="str" cm="1">
        <f t="array" ref="G15044">IF(F15044="","",SUM(_xlfn._xlws.FILTER(Balanço[Quantidade],(Balanço[Estoque]=Back!$E$3)*(Balanço[Material]=Back!F15044))))</f>
        <v/>
      </c>
    </row>
    <row r="15045" spans="2:7">
      <c r="B15045" s="32">
        <f>SUMIF(Balanço[Estoque],Back!A15045,Balanço[Quantidade])</f>
        <v>0</v>
      </c>
      <c r="G15045" s="32" t="str" cm="1">
        <f t="array" ref="G15045">IF(F15045="","",SUM(_xlfn._xlws.FILTER(Balanço[Quantidade],(Balanço[Estoque]=Back!$E$3)*(Balanço[Material]=Back!F15045))))</f>
        <v/>
      </c>
    </row>
    <row r="15046" spans="2:7">
      <c r="B15046" s="32">
        <f>SUMIF(Balanço[Estoque],Back!A15046,Balanço[Quantidade])</f>
        <v>0</v>
      </c>
      <c r="G15046" s="32" t="str" cm="1">
        <f t="array" ref="G15046">IF(F15046="","",SUM(_xlfn._xlws.FILTER(Balanço[Quantidade],(Balanço[Estoque]=Back!$E$3)*(Balanço[Material]=Back!F15046))))</f>
        <v/>
      </c>
    </row>
    <row r="15047" spans="2:7">
      <c r="B15047" s="32">
        <f>SUMIF(Balanço[Estoque],Back!A15047,Balanço[Quantidade])</f>
        <v>0</v>
      </c>
      <c r="G15047" s="32" t="str" cm="1">
        <f t="array" ref="G15047">IF(F15047="","",SUM(_xlfn._xlws.FILTER(Balanço[Quantidade],(Balanço[Estoque]=Back!$E$3)*(Balanço[Material]=Back!F15047))))</f>
        <v/>
      </c>
    </row>
    <row r="15048" spans="2:7">
      <c r="B15048" s="32">
        <f>SUMIF(Balanço[Estoque],Back!A15048,Balanço[Quantidade])</f>
        <v>0</v>
      </c>
      <c r="G15048" s="32" t="str" cm="1">
        <f t="array" ref="G15048">IF(F15048="","",SUM(_xlfn._xlws.FILTER(Balanço[Quantidade],(Balanço[Estoque]=Back!$E$3)*(Balanço[Material]=Back!F15048))))</f>
        <v/>
      </c>
    </row>
    <row r="15049" spans="2:7">
      <c r="B15049" s="32">
        <f>SUMIF(Balanço[Estoque],Back!A15049,Balanço[Quantidade])</f>
        <v>0</v>
      </c>
      <c r="G15049" s="32" t="str" cm="1">
        <f t="array" ref="G15049">IF(F15049="","",SUM(_xlfn._xlws.FILTER(Balanço[Quantidade],(Balanço[Estoque]=Back!$E$3)*(Balanço[Material]=Back!F15049))))</f>
        <v/>
      </c>
    </row>
    <row r="15050" spans="2:7">
      <c r="B15050" s="32">
        <f>SUMIF(Balanço[Estoque],Back!A15050,Balanço[Quantidade])</f>
        <v>0</v>
      </c>
      <c r="G15050" s="32" t="str" cm="1">
        <f t="array" ref="G15050">IF(F15050="","",SUM(_xlfn._xlws.FILTER(Balanço[Quantidade],(Balanço[Estoque]=Back!$E$3)*(Balanço[Material]=Back!F15050))))</f>
        <v/>
      </c>
    </row>
    <row r="15051" spans="2:7">
      <c r="B15051" s="32">
        <f>SUMIF(Balanço[Estoque],Back!A15051,Balanço[Quantidade])</f>
        <v>0</v>
      </c>
      <c r="G15051" s="32" t="str" cm="1">
        <f t="array" ref="G15051">IF(F15051="","",SUM(_xlfn._xlws.FILTER(Balanço[Quantidade],(Balanço[Estoque]=Back!$E$3)*(Balanço[Material]=Back!F15051))))</f>
        <v/>
      </c>
    </row>
    <row r="15052" spans="2:7">
      <c r="B15052" s="32">
        <f>SUMIF(Balanço[Estoque],Back!A15052,Balanço[Quantidade])</f>
        <v>0</v>
      </c>
      <c r="G15052" s="32" t="str" cm="1">
        <f t="array" ref="G15052">IF(F15052="","",SUM(_xlfn._xlws.FILTER(Balanço[Quantidade],(Balanço[Estoque]=Back!$E$3)*(Balanço[Material]=Back!F15052))))</f>
        <v/>
      </c>
    </row>
    <row r="15053" spans="2:7">
      <c r="B15053" s="32">
        <f>SUMIF(Balanço[Estoque],Back!A15053,Balanço[Quantidade])</f>
        <v>0</v>
      </c>
      <c r="G15053" s="32" t="str" cm="1">
        <f t="array" ref="G15053">IF(F15053="","",SUM(_xlfn._xlws.FILTER(Balanço[Quantidade],(Balanço[Estoque]=Back!$E$3)*(Balanço[Material]=Back!F15053))))</f>
        <v/>
      </c>
    </row>
    <row r="15054" spans="2:7">
      <c r="B15054" s="32">
        <f>SUMIF(Balanço[Estoque],Back!A15054,Balanço[Quantidade])</f>
        <v>0</v>
      </c>
      <c r="G15054" s="32" t="str" cm="1">
        <f t="array" ref="G15054">IF(F15054="","",SUM(_xlfn._xlws.FILTER(Balanço[Quantidade],(Balanço[Estoque]=Back!$E$3)*(Balanço[Material]=Back!F15054))))</f>
        <v/>
      </c>
    </row>
    <row r="15055" spans="2:7">
      <c r="B15055" s="32">
        <f>SUMIF(Balanço[Estoque],Back!A15055,Balanço[Quantidade])</f>
        <v>0</v>
      </c>
      <c r="G15055" s="32" t="str" cm="1">
        <f t="array" ref="G15055">IF(F15055="","",SUM(_xlfn._xlws.FILTER(Balanço[Quantidade],(Balanço[Estoque]=Back!$E$3)*(Balanço[Material]=Back!F15055))))</f>
        <v/>
      </c>
    </row>
    <row r="15056" spans="2:7">
      <c r="B15056" s="32">
        <f>SUMIF(Balanço[Estoque],Back!A15056,Balanço[Quantidade])</f>
        <v>0</v>
      </c>
      <c r="G15056" s="32" t="str" cm="1">
        <f t="array" ref="G15056">IF(F15056="","",SUM(_xlfn._xlws.FILTER(Balanço[Quantidade],(Balanço[Estoque]=Back!$E$3)*(Balanço[Material]=Back!F15056))))</f>
        <v/>
      </c>
    </row>
    <row r="15057" spans="2:7">
      <c r="B15057" s="32">
        <f>SUMIF(Balanço[Estoque],Back!A15057,Balanço[Quantidade])</f>
        <v>0</v>
      </c>
      <c r="G15057" s="32" t="str" cm="1">
        <f t="array" ref="G15057">IF(F15057="","",SUM(_xlfn._xlws.FILTER(Balanço[Quantidade],(Balanço[Estoque]=Back!$E$3)*(Balanço[Material]=Back!F15057))))</f>
        <v/>
      </c>
    </row>
    <row r="15058" spans="2:7">
      <c r="B15058" s="32">
        <f>SUMIF(Balanço[Estoque],Back!A15058,Balanço[Quantidade])</f>
        <v>0</v>
      </c>
      <c r="G15058" s="32" t="str" cm="1">
        <f t="array" ref="G15058">IF(F15058="","",SUM(_xlfn._xlws.FILTER(Balanço[Quantidade],(Balanço[Estoque]=Back!$E$3)*(Balanço[Material]=Back!F15058))))</f>
        <v/>
      </c>
    </row>
    <row r="15059" spans="2:7">
      <c r="B15059" s="32">
        <f>SUMIF(Balanço[Estoque],Back!A15059,Balanço[Quantidade])</f>
        <v>0</v>
      </c>
      <c r="G15059" s="32" t="str" cm="1">
        <f t="array" ref="G15059">IF(F15059="","",SUM(_xlfn._xlws.FILTER(Balanço[Quantidade],(Balanço[Estoque]=Back!$E$3)*(Balanço[Material]=Back!F15059))))</f>
        <v/>
      </c>
    </row>
    <row r="15060" spans="2:7">
      <c r="B15060" s="32">
        <f>SUMIF(Balanço[Estoque],Back!A15060,Balanço[Quantidade])</f>
        <v>0</v>
      </c>
      <c r="G15060" s="32" t="str" cm="1">
        <f t="array" ref="G15060">IF(F15060="","",SUM(_xlfn._xlws.FILTER(Balanço[Quantidade],(Balanço[Estoque]=Back!$E$3)*(Balanço[Material]=Back!F15060))))</f>
        <v/>
      </c>
    </row>
    <row r="15061" spans="2:7">
      <c r="B15061" s="32">
        <f>SUMIF(Balanço[Estoque],Back!A15061,Balanço[Quantidade])</f>
        <v>0</v>
      </c>
      <c r="G15061" s="32" t="str" cm="1">
        <f t="array" ref="G15061">IF(F15061="","",SUM(_xlfn._xlws.FILTER(Balanço[Quantidade],(Balanço[Estoque]=Back!$E$3)*(Balanço[Material]=Back!F15061))))</f>
        <v/>
      </c>
    </row>
    <row r="15062" spans="2:7">
      <c r="B15062" s="32">
        <f>SUMIF(Balanço[Estoque],Back!A15062,Balanço[Quantidade])</f>
        <v>0</v>
      </c>
      <c r="G15062" s="32" t="str" cm="1">
        <f t="array" ref="G15062">IF(F15062="","",SUM(_xlfn._xlws.FILTER(Balanço[Quantidade],(Balanço[Estoque]=Back!$E$3)*(Balanço[Material]=Back!F15062))))</f>
        <v/>
      </c>
    </row>
    <row r="15063" spans="2:7">
      <c r="B15063" s="32">
        <f>SUMIF(Balanço[Estoque],Back!A15063,Balanço[Quantidade])</f>
        <v>0</v>
      </c>
      <c r="G15063" s="32" t="str" cm="1">
        <f t="array" ref="G15063">IF(F15063="","",SUM(_xlfn._xlws.FILTER(Balanço[Quantidade],(Balanço[Estoque]=Back!$E$3)*(Balanço[Material]=Back!F15063))))</f>
        <v/>
      </c>
    </row>
    <row r="15064" spans="2:7">
      <c r="B15064" s="32">
        <f>SUMIF(Balanço[Estoque],Back!A15064,Balanço[Quantidade])</f>
        <v>0</v>
      </c>
      <c r="G15064" s="32" t="str" cm="1">
        <f t="array" ref="G15064">IF(F15064="","",SUM(_xlfn._xlws.FILTER(Balanço[Quantidade],(Balanço[Estoque]=Back!$E$3)*(Balanço[Material]=Back!F15064))))</f>
        <v/>
      </c>
    </row>
    <row r="15065" spans="2:7">
      <c r="B15065" s="32">
        <f>SUMIF(Balanço[Estoque],Back!A15065,Balanço[Quantidade])</f>
        <v>0</v>
      </c>
      <c r="G15065" s="32" t="str" cm="1">
        <f t="array" ref="G15065">IF(F15065="","",SUM(_xlfn._xlws.FILTER(Balanço[Quantidade],(Balanço[Estoque]=Back!$E$3)*(Balanço[Material]=Back!F15065))))</f>
        <v/>
      </c>
    </row>
    <row r="15066" spans="2:7">
      <c r="B15066" s="32">
        <f>SUMIF(Balanço[Estoque],Back!A15066,Balanço[Quantidade])</f>
        <v>0</v>
      </c>
      <c r="G15066" s="32" t="str" cm="1">
        <f t="array" ref="G15066">IF(F15066="","",SUM(_xlfn._xlws.FILTER(Balanço[Quantidade],(Balanço[Estoque]=Back!$E$3)*(Balanço[Material]=Back!F15066))))</f>
        <v/>
      </c>
    </row>
    <row r="15067" spans="2:7">
      <c r="B15067" s="32">
        <f>SUMIF(Balanço[Estoque],Back!A15067,Balanço[Quantidade])</f>
        <v>0</v>
      </c>
      <c r="G15067" s="32" t="str" cm="1">
        <f t="array" ref="G15067">IF(F15067="","",SUM(_xlfn._xlws.FILTER(Balanço[Quantidade],(Balanço[Estoque]=Back!$E$3)*(Balanço[Material]=Back!F15067))))</f>
        <v/>
      </c>
    </row>
    <row r="15068" spans="2:7">
      <c r="B15068" s="32">
        <f>SUMIF(Balanço[Estoque],Back!A15068,Balanço[Quantidade])</f>
        <v>0</v>
      </c>
      <c r="G15068" s="32" t="str" cm="1">
        <f t="array" ref="G15068">IF(F15068="","",SUM(_xlfn._xlws.FILTER(Balanço[Quantidade],(Balanço[Estoque]=Back!$E$3)*(Balanço[Material]=Back!F15068))))</f>
        <v/>
      </c>
    </row>
    <row r="15069" spans="2:7">
      <c r="B15069" s="32">
        <f>SUMIF(Balanço[Estoque],Back!A15069,Balanço[Quantidade])</f>
        <v>0</v>
      </c>
      <c r="G15069" s="32" t="str" cm="1">
        <f t="array" ref="G15069">IF(F15069="","",SUM(_xlfn._xlws.FILTER(Balanço[Quantidade],(Balanço[Estoque]=Back!$E$3)*(Balanço[Material]=Back!F15069))))</f>
        <v/>
      </c>
    </row>
    <row r="15070" spans="2:7">
      <c r="B15070" s="32">
        <f>SUMIF(Balanço[Estoque],Back!A15070,Balanço[Quantidade])</f>
        <v>0</v>
      </c>
      <c r="G15070" s="32" t="str" cm="1">
        <f t="array" ref="G15070">IF(F15070="","",SUM(_xlfn._xlws.FILTER(Balanço[Quantidade],(Balanço[Estoque]=Back!$E$3)*(Balanço[Material]=Back!F15070))))</f>
        <v/>
      </c>
    </row>
    <row r="15071" spans="2:7">
      <c r="B15071" s="32">
        <f>SUMIF(Balanço[Estoque],Back!A15071,Balanço[Quantidade])</f>
        <v>0</v>
      </c>
      <c r="G15071" s="32" t="str" cm="1">
        <f t="array" ref="G15071">IF(F15071="","",SUM(_xlfn._xlws.FILTER(Balanço[Quantidade],(Balanço[Estoque]=Back!$E$3)*(Balanço[Material]=Back!F15071))))</f>
        <v/>
      </c>
    </row>
    <row r="15072" spans="2:7">
      <c r="B15072" s="32">
        <f>SUMIF(Balanço[Estoque],Back!A15072,Balanço[Quantidade])</f>
        <v>0</v>
      </c>
      <c r="G15072" s="32" t="str" cm="1">
        <f t="array" ref="G15072">IF(F15072="","",SUM(_xlfn._xlws.FILTER(Balanço[Quantidade],(Balanço[Estoque]=Back!$E$3)*(Balanço[Material]=Back!F15072))))</f>
        <v/>
      </c>
    </row>
    <row r="15073" spans="2:7">
      <c r="B15073" s="32">
        <f>SUMIF(Balanço[Estoque],Back!A15073,Balanço[Quantidade])</f>
        <v>0</v>
      </c>
      <c r="G15073" s="32" t="str" cm="1">
        <f t="array" ref="G15073">IF(F15073="","",SUM(_xlfn._xlws.FILTER(Balanço[Quantidade],(Balanço[Estoque]=Back!$E$3)*(Balanço[Material]=Back!F15073))))</f>
        <v/>
      </c>
    </row>
    <row r="15074" spans="2:7">
      <c r="B15074" s="32">
        <f>SUMIF(Balanço[Estoque],Back!A15074,Balanço[Quantidade])</f>
        <v>0</v>
      </c>
      <c r="G15074" s="32" t="str" cm="1">
        <f t="array" ref="G15074">IF(F15074="","",SUM(_xlfn._xlws.FILTER(Balanço[Quantidade],(Balanço[Estoque]=Back!$E$3)*(Balanço[Material]=Back!F15074))))</f>
        <v/>
      </c>
    </row>
    <row r="15075" spans="2:7">
      <c r="B15075" s="32">
        <f>SUMIF(Balanço[Estoque],Back!A15075,Balanço[Quantidade])</f>
        <v>0</v>
      </c>
      <c r="G15075" s="32" t="str" cm="1">
        <f t="array" ref="G15075">IF(F15075="","",SUM(_xlfn._xlws.FILTER(Balanço[Quantidade],(Balanço[Estoque]=Back!$E$3)*(Balanço[Material]=Back!F15075))))</f>
        <v/>
      </c>
    </row>
    <row r="15076" spans="2:7">
      <c r="B15076" s="32">
        <f>SUMIF(Balanço[Estoque],Back!A15076,Balanço[Quantidade])</f>
        <v>0</v>
      </c>
      <c r="G15076" s="32" t="str" cm="1">
        <f t="array" ref="G15076">IF(F15076="","",SUM(_xlfn._xlws.FILTER(Balanço[Quantidade],(Balanço[Estoque]=Back!$E$3)*(Balanço[Material]=Back!F15076))))</f>
        <v/>
      </c>
    </row>
    <row r="15077" spans="2:7">
      <c r="B15077" s="32">
        <f>SUMIF(Balanço[Estoque],Back!A15077,Balanço[Quantidade])</f>
        <v>0</v>
      </c>
      <c r="G15077" s="32" t="str" cm="1">
        <f t="array" ref="G15077">IF(F15077="","",SUM(_xlfn._xlws.FILTER(Balanço[Quantidade],(Balanço[Estoque]=Back!$E$3)*(Balanço[Material]=Back!F15077))))</f>
        <v/>
      </c>
    </row>
    <row r="15078" spans="2:7">
      <c r="B15078" s="32">
        <f>SUMIF(Balanço[Estoque],Back!A15078,Balanço[Quantidade])</f>
        <v>0</v>
      </c>
      <c r="G15078" s="32" t="str" cm="1">
        <f t="array" ref="G15078">IF(F15078="","",SUM(_xlfn._xlws.FILTER(Balanço[Quantidade],(Balanço[Estoque]=Back!$E$3)*(Balanço[Material]=Back!F15078))))</f>
        <v/>
      </c>
    </row>
    <row r="15079" spans="2:7">
      <c r="B15079" s="32">
        <f>SUMIF(Balanço[Estoque],Back!A15079,Balanço[Quantidade])</f>
        <v>0</v>
      </c>
      <c r="G15079" s="32" t="str" cm="1">
        <f t="array" ref="G15079">IF(F15079="","",SUM(_xlfn._xlws.FILTER(Balanço[Quantidade],(Balanço[Estoque]=Back!$E$3)*(Balanço[Material]=Back!F15079))))</f>
        <v/>
      </c>
    </row>
    <row r="15080" spans="2:7">
      <c r="B15080" s="32">
        <f>SUMIF(Balanço[Estoque],Back!A15080,Balanço[Quantidade])</f>
        <v>0</v>
      </c>
      <c r="G15080" s="32" t="str" cm="1">
        <f t="array" ref="G15080">IF(F15080="","",SUM(_xlfn._xlws.FILTER(Balanço[Quantidade],(Balanço[Estoque]=Back!$E$3)*(Balanço[Material]=Back!F15080))))</f>
        <v/>
      </c>
    </row>
    <row r="15081" spans="2:7">
      <c r="B15081" s="32">
        <f>SUMIF(Balanço[Estoque],Back!A15081,Balanço[Quantidade])</f>
        <v>0</v>
      </c>
      <c r="G15081" s="32" t="str" cm="1">
        <f t="array" ref="G15081">IF(F15081="","",SUM(_xlfn._xlws.FILTER(Balanço[Quantidade],(Balanço[Estoque]=Back!$E$3)*(Balanço[Material]=Back!F15081))))</f>
        <v/>
      </c>
    </row>
    <row r="15082" spans="2:7">
      <c r="B15082" s="32">
        <f>SUMIF(Balanço[Estoque],Back!A15082,Balanço[Quantidade])</f>
        <v>0</v>
      </c>
      <c r="G15082" s="32" t="str" cm="1">
        <f t="array" ref="G15082">IF(F15082="","",SUM(_xlfn._xlws.FILTER(Balanço[Quantidade],(Balanço[Estoque]=Back!$E$3)*(Balanço[Material]=Back!F15082))))</f>
        <v/>
      </c>
    </row>
    <row r="15083" spans="2:7">
      <c r="B15083" s="32">
        <f>SUMIF(Balanço[Estoque],Back!A15083,Balanço[Quantidade])</f>
        <v>0</v>
      </c>
      <c r="G15083" s="32" t="str" cm="1">
        <f t="array" ref="G15083">IF(F15083="","",SUM(_xlfn._xlws.FILTER(Balanço[Quantidade],(Balanço[Estoque]=Back!$E$3)*(Balanço[Material]=Back!F15083))))</f>
        <v/>
      </c>
    </row>
    <row r="15084" spans="2:7">
      <c r="B15084" s="32">
        <f>SUMIF(Balanço[Estoque],Back!A15084,Balanço[Quantidade])</f>
        <v>0</v>
      </c>
      <c r="G15084" s="32" t="str" cm="1">
        <f t="array" ref="G15084">IF(F15084="","",SUM(_xlfn._xlws.FILTER(Balanço[Quantidade],(Balanço[Estoque]=Back!$E$3)*(Balanço[Material]=Back!F15084))))</f>
        <v/>
      </c>
    </row>
    <row r="15085" spans="2:7">
      <c r="B15085" s="32">
        <f>SUMIF(Balanço[Estoque],Back!A15085,Balanço[Quantidade])</f>
        <v>0</v>
      </c>
      <c r="G15085" s="32" t="str" cm="1">
        <f t="array" ref="G15085">IF(F15085="","",SUM(_xlfn._xlws.FILTER(Balanço[Quantidade],(Balanço[Estoque]=Back!$E$3)*(Balanço[Material]=Back!F15085))))</f>
        <v/>
      </c>
    </row>
    <row r="15086" spans="2:7">
      <c r="B15086" s="32">
        <f>SUMIF(Balanço[Estoque],Back!A15086,Balanço[Quantidade])</f>
        <v>0</v>
      </c>
      <c r="G15086" s="32" t="str" cm="1">
        <f t="array" ref="G15086">IF(F15086="","",SUM(_xlfn._xlws.FILTER(Balanço[Quantidade],(Balanço[Estoque]=Back!$E$3)*(Balanço[Material]=Back!F15086))))</f>
        <v/>
      </c>
    </row>
    <row r="15087" spans="2:7">
      <c r="B15087" s="32">
        <f>SUMIF(Balanço[Estoque],Back!A15087,Balanço[Quantidade])</f>
        <v>0</v>
      </c>
      <c r="G15087" s="32" t="str" cm="1">
        <f t="array" ref="G15087">IF(F15087="","",SUM(_xlfn._xlws.FILTER(Balanço[Quantidade],(Balanço[Estoque]=Back!$E$3)*(Balanço[Material]=Back!F15087))))</f>
        <v/>
      </c>
    </row>
    <row r="15088" spans="2:7">
      <c r="B15088" s="32">
        <f>SUMIF(Balanço[Estoque],Back!A15088,Balanço[Quantidade])</f>
        <v>0</v>
      </c>
      <c r="G15088" s="32" t="str" cm="1">
        <f t="array" ref="G15088">IF(F15088="","",SUM(_xlfn._xlws.FILTER(Balanço[Quantidade],(Balanço[Estoque]=Back!$E$3)*(Balanço[Material]=Back!F15088))))</f>
        <v/>
      </c>
    </row>
    <row r="15089" spans="2:7">
      <c r="B15089" s="32">
        <f>SUMIF(Balanço[Estoque],Back!A15089,Balanço[Quantidade])</f>
        <v>0</v>
      </c>
      <c r="G15089" s="32" t="str" cm="1">
        <f t="array" ref="G15089">IF(F15089="","",SUM(_xlfn._xlws.FILTER(Balanço[Quantidade],(Balanço[Estoque]=Back!$E$3)*(Balanço[Material]=Back!F15089))))</f>
        <v/>
      </c>
    </row>
    <row r="15090" spans="2:7">
      <c r="B15090" s="32">
        <f>SUMIF(Balanço[Estoque],Back!A15090,Balanço[Quantidade])</f>
        <v>0</v>
      </c>
      <c r="G15090" s="32" t="str" cm="1">
        <f t="array" ref="G15090">IF(F15090="","",SUM(_xlfn._xlws.FILTER(Balanço[Quantidade],(Balanço[Estoque]=Back!$E$3)*(Balanço[Material]=Back!F15090))))</f>
        <v/>
      </c>
    </row>
    <row r="15091" spans="2:7">
      <c r="B15091" s="32">
        <f>SUMIF(Balanço[Estoque],Back!A15091,Balanço[Quantidade])</f>
        <v>0</v>
      </c>
      <c r="G15091" s="32" t="str" cm="1">
        <f t="array" ref="G15091">IF(F15091="","",SUM(_xlfn._xlws.FILTER(Balanço[Quantidade],(Balanço[Estoque]=Back!$E$3)*(Balanço[Material]=Back!F15091))))</f>
        <v/>
      </c>
    </row>
    <row r="15092" spans="2:7">
      <c r="B15092" s="32">
        <f>SUMIF(Balanço[Estoque],Back!A15092,Balanço[Quantidade])</f>
        <v>0</v>
      </c>
      <c r="G15092" s="32" t="str" cm="1">
        <f t="array" ref="G15092">IF(F15092="","",SUM(_xlfn._xlws.FILTER(Balanço[Quantidade],(Balanço[Estoque]=Back!$E$3)*(Balanço[Material]=Back!F15092))))</f>
        <v/>
      </c>
    </row>
    <row r="15093" spans="2:7">
      <c r="B15093" s="32">
        <f>SUMIF(Balanço[Estoque],Back!A15093,Balanço[Quantidade])</f>
        <v>0</v>
      </c>
      <c r="G15093" s="32" t="str" cm="1">
        <f t="array" ref="G15093">IF(F15093="","",SUM(_xlfn._xlws.FILTER(Balanço[Quantidade],(Balanço[Estoque]=Back!$E$3)*(Balanço[Material]=Back!F15093))))</f>
        <v/>
      </c>
    </row>
    <row r="15094" spans="2:7">
      <c r="B15094" s="32">
        <f>SUMIF(Balanço[Estoque],Back!A15094,Balanço[Quantidade])</f>
        <v>0</v>
      </c>
      <c r="G15094" s="32" t="str" cm="1">
        <f t="array" ref="G15094">IF(F15094="","",SUM(_xlfn._xlws.FILTER(Balanço[Quantidade],(Balanço[Estoque]=Back!$E$3)*(Balanço[Material]=Back!F15094))))</f>
        <v/>
      </c>
    </row>
    <row r="15095" spans="2:7">
      <c r="B15095" s="32">
        <f>SUMIF(Balanço[Estoque],Back!A15095,Balanço[Quantidade])</f>
        <v>0</v>
      </c>
      <c r="G15095" s="32" t="str" cm="1">
        <f t="array" ref="G15095">IF(F15095="","",SUM(_xlfn._xlws.FILTER(Balanço[Quantidade],(Balanço[Estoque]=Back!$E$3)*(Balanço[Material]=Back!F15095))))</f>
        <v/>
      </c>
    </row>
    <row r="15096" spans="2:7">
      <c r="B15096" s="32">
        <f>SUMIF(Balanço[Estoque],Back!A15096,Balanço[Quantidade])</f>
        <v>0</v>
      </c>
      <c r="G15096" s="32" t="str" cm="1">
        <f t="array" ref="G15096">IF(F15096="","",SUM(_xlfn._xlws.FILTER(Balanço[Quantidade],(Balanço[Estoque]=Back!$E$3)*(Balanço[Material]=Back!F15096))))</f>
        <v/>
      </c>
    </row>
    <row r="15097" spans="2:7">
      <c r="B15097" s="32">
        <f>SUMIF(Balanço[Estoque],Back!A15097,Balanço[Quantidade])</f>
        <v>0</v>
      </c>
      <c r="G15097" s="32" t="str" cm="1">
        <f t="array" ref="G15097">IF(F15097="","",SUM(_xlfn._xlws.FILTER(Balanço[Quantidade],(Balanço[Estoque]=Back!$E$3)*(Balanço[Material]=Back!F15097))))</f>
        <v/>
      </c>
    </row>
    <row r="15098" spans="2:7">
      <c r="B15098" s="32">
        <f>SUMIF(Balanço[Estoque],Back!A15098,Balanço[Quantidade])</f>
        <v>0</v>
      </c>
      <c r="G15098" s="32" t="str" cm="1">
        <f t="array" ref="G15098">IF(F15098="","",SUM(_xlfn._xlws.FILTER(Balanço[Quantidade],(Balanço[Estoque]=Back!$E$3)*(Balanço[Material]=Back!F15098))))</f>
        <v/>
      </c>
    </row>
    <row r="15099" spans="2:7">
      <c r="B15099" s="32">
        <f>SUMIF(Balanço[Estoque],Back!A15099,Balanço[Quantidade])</f>
        <v>0</v>
      </c>
      <c r="G15099" s="32" t="str" cm="1">
        <f t="array" ref="G15099">IF(F15099="","",SUM(_xlfn._xlws.FILTER(Balanço[Quantidade],(Balanço[Estoque]=Back!$E$3)*(Balanço[Material]=Back!F15099))))</f>
        <v/>
      </c>
    </row>
    <row r="15100" spans="2:7">
      <c r="B15100" s="32">
        <f>SUMIF(Balanço[Estoque],Back!A15100,Balanço[Quantidade])</f>
        <v>0</v>
      </c>
      <c r="G15100" s="32" t="str" cm="1">
        <f t="array" ref="G15100">IF(F15100="","",SUM(_xlfn._xlws.FILTER(Balanço[Quantidade],(Balanço[Estoque]=Back!$E$3)*(Balanço[Material]=Back!F15100))))</f>
        <v/>
      </c>
    </row>
    <row r="15101" spans="2:7">
      <c r="B15101" s="32">
        <f>SUMIF(Balanço[Estoque],Back!A15101,Balanço[Quantidade])</f>
        <v>0</v>
      </c>
      <c r="G15101" s="32" t="str" cm="1">
        <f t="array" ref="G15101">IF(F15101="","",SUM(_xlfn._xlws.FILTER(Balanço[Quantidade],(Balanço[Estoque]=Back!$E$3)*(Balanço[Material]=Back!F15101))))</f>
        <v/>
      </c>
    </row>
    <row r="15102" spans="2:7">
      <c r="B15102" s="32">
        <f>SUMIF(Balanço[Estoque],Back!A15102,Balanço[Quantidade])</f>
        <v>0</v>
      </c>
      <c r="G15102" s="32" t="str" cm="1">
        <f t="array" ref="G15102">IF(F15102="","",SUM(_xlfn._xlws.FILTER(Balanço[Quantidade],(Balanço[Estoque]=Back!$E$3)*(Balanço[Material]=Back!F15102))))</f>
        <v/>
      </c>
    </row>
    <row r="15103" spans="2:7">
      <c r="B15103" s="32">
        <f>SUMIF(Balanço[Estoque],Back!A15103,Balanço[Quantidade])</f>
        <v>0</v>
      </c>
      <c r="G15103" s="32" t="str" cm="1">
        <f t="array" ref="G15103">IF(F15103="","",SUM(_xlfn._xlws.FILTER(Balanço[Quantidade],(Balanço[Estoque]=Back!$E$3)*(Balanço[Material]=Back!F15103))))</f>
        <v/>
      </c>
    </row>
    <row r="15104" spans="2:7">
      <c r="B15104" s="32">
        <f>SUMIF(Balanço[Estoque],Back!A15104,Balanço[Quantidade])</f>
        <v>0</v>
      </c>
      <c r="G15104" s="32" t="str" cm="1">
        <f t="array" ref="G15104">IF(F15104="","",SUM(_xlfn._xlws.FILTER(Balanço[Quantidade],(Balanço[Estoque]=Back!$E$3)*(Balanço[Material]=Back!F15104))))</f>
        <v/>
      </c>
    </row>
    <row r="15105" spans="2:7">
      <c r="B15105" s="32">
        <f>SUMIF(Balanço[Estoque],Back!A15105,Balanço[Quantidade])</f>
        <v>0</v>
      </c>
      <c r="G15105" s="32" t="str" cm="1">
        <f t="array" ref="G15105">IF(F15105="","",SUM(_xlfn._xlws.FILTER(Balanço[Quantidade],(Balanço[Estoque]=Back!$E$3)*(Balanço[Material]=Back!F15105))))</f>
        <v/>
      </c>
    </row>
    <row r="15106" spans="2:7">
      <c r="B15106" s="32">
        <f>SUMIF(Balanço[Estoque],Back!A15106,Balanço[Quantidade])</f>
        <v>0</v>
      </c>
      <c r="G15106" s="32" t="str" cm="1">
        <f t="array" ref="G15106">IF(F15106="","",SUM(_xlfn._xlws.FILTER(Balanço[Quantidade],(Balanço[Estoque]=Back!$E$3)*(Balanço[Material]=Back!F15106))))</f>
        <v/>
      </c>
    </row>
    <row r="15107" spans="2:7">
      <c r="B15107" s="32">
        <f>SUMIF(Balanço[Estoque],Back!A15107,Balanço[Quantidade])</f>
        <v>0</v>
      </c>
      <c r="G15107" s="32" t="str" cm="1">
        <f t="array" ref="G15107">IF(F15107="","",SUM(_xlfn._xlws.FILTER(Balanço[Quantidade],(Balanço[Estoque]=Back!$E$3)*(Balanço[Material]=Back!F15107))))</f>
        <v/>
      </c>
    </row>
    <row r="15108" spans="2:7">
      <c r="B15108" s="32">
        <f>SUMIF(Balanço[Estoque],Back!A15108,Balanço[Quantidade])</f>
        <v>0</v>
      </c>
      <c r="G15108" s="32" t="str" cm="1">
        <f t="array" ref="G15108">IF(F15108="","",SUM(_xlfn._xlws.FILTER(Balanço[Quantidade],(Balanço[Estoque]=Back!$E$3)*(Balanço[Material]=Back!F15108))))</f>
        <v/>
      </c>
    </row>
    <row r="15109" spans="2:7">
      <c r="B15109" s="32">
        <f>SUMIF(Balanço[Estoque],Back!A15109,Balanço[Quantidade])</f>
        <v>0</v>
      </c>
      <c r="G15109" s="32" t="str" cm="1">
        <f t="array" ref="G15109">IF(F15109="","",SUM(_xlfn._xlws.FILTER(Balanço[Quantidade],(Balanço[Estoque]=Back!$E$3)*(Balanço[Material]=Back!F15109))))</f>
        <v/>
      </c>
    </row>
    <row r="15110" spans="2:7">
      <c r="B15110" s="32">
        <f>SUMIF(Balanço[Estoque],Back!A15110,Balanço[Quantidade])</f>
        <v>0</v>
      </c>
      <c r="G15110" s="32" t="str" cm="1">
        <f t="array" ref="G15110">IF(F15110="","",SUM(_xlfn._xlws.FILTER(Balanço[Quantidade],(Balanço[Estoque]=Back!$E$3)*(Balanço[Material]=Back!F15110))))</f>
        <v/>
      </c>
    </row>
    <row r="15111" spans="2:7">
      <c r="B15111" s="32">
        <f>SUMIF(Balanço[Estoque],Back!A15111,Balanço[Quantidade])</f>
        <v>0</v>
      </c>
      <c r="G15111" s="32" t="str" cm="1">
        <f t="array" ref="G15111">IF(F15111="","",SUM(_xlfn._xlws.FILTER(Balanço[Quantidade],(Balanço[Estoque]=Back!$E$3)*(Balanço[Material]=Back!F15111))))</f>
        <v/>
      </c>
    </row>
    <row r="15112" spans="2:7">
      <c r="B15112" s="32">
        <f>SUMIF(Balanço[Estoque],Back!A15112,Balanço[Quantidade])</f>
        <v>0</v>
      </c>
      <c r="G15112" s="32" t="str" cm="1">
        <f t="array" ref="G15112">IF(F15112="","",SUM(_xlfn._xlws.FILTER(Balanço[Quantidade],(Balanço[Estoque]=Back!$E$3)*(Balanço[Material]=Back!F15112))))</f>
        <v/>
      </c>
    </row>
    <row r="15113" spans="2:7">
      <c r="B15113" s="32">
        <f>SUMIF(Balanço[Estoque],Back!A15113,Balanço[Quantidade])</f>
        <v>0</v>
      </c>
      <c r="G15113" s="32" t="str" cm="1">
        <f t="array" ref="G15113">IF(F15113="","",SUM(_xlfn._xlws.FILTER(Balanço[Quantidade],(Balanço[Estoque]=Back!$E$3)*(Balanço[Material]=Back!F15113))))</f>
        <v/>
      </c>
    </row>
    <row r="15114" spans="2:7">
      <c r="B15114" s="32">
        <f>SUMIF(Balanço[Estoque],Back!A15114,Balanço[Quantidade])</f>
        <v>0</v>
      </c>
      <c r="G15114" s="32" t="str" cm="1">
        <f t="array" ref="G15114">IF(F15114="","",SUM(_xlfn._xlws.FILTER(Balanço[Quantidade],(Balanço[Estoque]=Back!$E$3)*(Balanço[Material]=Back!F15114))))</f>
        <v/>
      </c>
    </row>
    <row r="15115" spans="2:7">
      <c r="B15115" s="32">
        <f>SUMIF(Balanço[Estoque],Back!A15115,Balanço[Quantidade])</f>
        <v>0</v>
      </c>
      <c r="G15115" s="32" t="str" cm="1">
        <f t="array" ref="G15115">IF(F15115="","",SUM(_xlfn._xlws.FILTER(Balanço[Quantidade],(Balanço[Estoque]=Back!$E$3)*(Balanço[Material]=Back!F15115))))</f>
        <v/>
      </c>
    </row>
    <row r="15116" spans="2:7">
      <c r="B15116" s="32">
        <f>SUMIF(Balanço[Estoque],Back!A15116,Balanço[Quantidade])</f>
        <v>0</v>
      </c>
      <c r="G15116" s="32" t="str" cm="1">
        <f t="array" ref="G15116">IF(F15116="","",SUM(_xlfn._xlws.FILTER(Balanço[Quantidade],(Balanço[Estoque]=Back!$E$3)*(Balanço[Material]=Back!F15116))))</f>
        <v/>
      </c>
    </row>
    <row r="15117" spans="2:7">
      <c r="B15117" s="32">
        <f>SUMIF(Balanço[Estoque],Back!A15117,Balanço[Quantidade])</f>
        <v>0</v>
      </c>
      <c r="G15117" s="32" t="str" cm="1">
        <f t="array" ref="G15117">IF(F15117="","",SUM(_xlfn._xlws.FILTER(Balanço[Quantidade],(Balanço[Estoque]=Back!$E$3)*(Balanço[Material]=Back!F15117))))</f>
        <v/>
      </c>
    </row>
    <row r="15118" spans="2:7">
      <c r="B15118" s="32">
        <f>SUMIF(Balanço[Estoque],Back!A15118,Balanço[Quantidade])</f>
        <v>0</v>
      </c>
      <c r="G15118" s="32" t="str" cm="1">
        <f t="array" ref="G15118">IF(F15118="","",SUM(_xlfn._xlws.FILTER(Balanço[Quantidade],(Balanço[Estoque]=Back!$E$3)*(Balanço[Material]=Back!F15118))))</f>
        <v/>
      </c>
    </row>
    <row r="15119" spans="2:7">
      <c r="B15119" s="32">
        <f>SUMIF(Balanço[Estoque],Back!A15119,Balanço[Quantidade])</f>
        <v>0</v>
      </c>
      <c r="G15119" s="32" t="str" cm="1">
        <f t="array" ref="G15119">IF(F15119="","",SUM(_xlfn._xlws.FILTER(Balanço[Quantidade],(Balanço[Estoque]=Back!$E$3)*(Balanço[Material]=Back!F15119))))</f>
        <v/>
      </c>
    </row>
    <row r="15120" spans="2:7">
      <c r="B15120" s="32">
        <f>SUMIF(Balanço[Estoque],Back!A15120,Balanço[Quantidade])</f>
        <v>0</v>
      </c>
      <c r="G15120" s="32" t="str" cm="1">
        <f t="array" ref="G15120">IF(F15120="","",SUM(_xlfn._xlws.FILTER(Balanço[Quantidade],(Balanço[Estoque]=Back!$E$3)*(Balanço[Material]=Back!F15120))))</f>
        <v/>
      </c>
    </row>
    <row r="15121" spans="2:7">
      <c r="B15121" s="32">
        <f>SUMIF(Balanço[Estoque],Back!A15121,Balanço[Quantidade])</f>
        <v>0</v>
      </c>
      <c r="G15121" s="32" t="str" cm="1">
        <f t="array" ref="G15121">IF(F15121="","",SUM(_xlfn._xlws.FILTER(Balanço[Quantidade],(Balanço[Estoque]=Back!$E$3)*(Balanço[Material]=Back!F15121))))</f>
        <v/>
      </c>
    </row>
    <row r="15122" spans="2:7">
      <c r="B15122" s="32">
        <f>SUMIF(Balanço[Estoque],Back!A15122,Balanço[Quantidade])</f>
        <v>0</v>
      </c>
      <c r="G15122" s="32" t="str" cm="1">
        <f t="array" ref="G15122">IF(F15122="","",SUM(_xlfn._xlws.FILTER(Balanço[Quantidade],(Balanço[Estoque]=Back!$E$3)*(Balanço[Material]=Back!F15122))))</f>
        <v/>
      </c>
    </row>
    <row r="15123" spans="2:7">
      <c r="B15123" s="32">
        <f>SUMIF(Balanço[Estoque],Back!A15123,Balanço[Quantidade])</f>
        <v>0</v>
      </c>
      <c r="G15123" s="32" t="str" cm="1">
        <f t="array" ref="G15123">IF(F15123="","",SUM(_xlfn._xlws.FILTER(Balanço[Quantidade],(Balanço[Estoque]=Back!$E$3)*(Balanço[Material]=Back!F15123))))</f>
        <v/>
      </c>
    </row>
    <row r="15124" spans="2:7">
      <c r="B15124" s="32">
        <f>SUMIF(Balanço[Estoque],Back!A15124,Balanço[Quantidade])</f>
        <v>0</v>
      </c>
      <c r="G15124" s="32" t="str" cm="1">
        <f t="array" ref="G15124">IF(F15124="","",SUM(_xlfn._xlws.FILTER(Balanço[Quantidade],(Balanço[Estoque]=Back!$E$3)*(Balanço[Material]=Back!F15124))))</f>
        <v/>
      </c>
    </row>
    <row r="15125" spans="2:7">
      <c r="B15125" s="32">
        <f>SUMIF(Balanço[Estoque],Back!A15125,Balanço[Quantidade])</f>
        <v>0</v>
      </c>
      <c r="G15125" s="32" t="str" cm="1">
        <f t="array" ref="G15125">IF(F15125="","",SUM(_xlfn._xlws.FILTER(Balanço[Quantidade],(Balanço[Estoque]=Back!$E$3)*(Balanço[Material]=Back!F15125))))</f>
        <v/>
      </c>
    </row>
    <row r="15126" spans="2:7">
      <c r="B15126" s="32">
        <f>SUMIF(Balanço[Estoque],Back!A15126,Balanço[Quantidade])</f>
        <v>0</v>
      </c>
      <c r="G15126" s="32" t="str" cm="1">
        <f t="array" ref="G15126">IF(F15126="","",SUM(_xlfn._xlws.FILTER(Balanço[Quantidade],(Balanço[Estoque]=Back!$E$3)*(Balanço[Material]=Back!F15126))))</f>
        <v/>
      </c>
    </row>
    <row r="15127" spans="2:7">
      <c r="B15127" s="32">
        <f>SUMIF(Balanço[Estoque],Back!A15127,Balanço[Quantidade])</f>
        <v>0</v>
      </c>
      <c r="G15127" s="32" t="str" cm="1">
        <f t="array" ref="G15127">IF(F15127="","",SUM(_xlfn._xlws.FILTER(Balanço[Quantidade],(Balanço[Estoque]=Back!$E$3)*(Balanço[Material]=Back!F15127))))</f>
        <v/>
      </c>
    </row>
    <row r="15128" spans="2:7">
      <c r="B15128" s="32">
        <f>SUMIF(Balanço[Estoque],Back!A15128,Balanço[Quantidade])</f>
        <v>0</v>
      </c>
      <c r="G15128" s="32" t="str" cm="1">
        <f t="array" ref="G15128">IF(F15128="","",SUM(_xlfn._xlws.FILTER(Balanço[Quantidade],(Balanço[Estoque]=Back!$E$3)*(Balanço[Material]=Back!F15128))))</f>
        <v/>
      </c>
    </row>
    <row r="15129" spans="2:7">
      <c r="B15129" s="32">
        <f>SUMIF(Balanço[Estoque],Back!A15129,Balanço[Quantidade])</f>
        <v>0</v>
      </c>
      <c r="G15129" s="32" t="str" cm="1">
        <f t="array" ref="G15129">IF(F15129="","",SUM(_xlfn._xlws.FILTER(Balanço[Quantidade],(Balanço[Estoque]=Back!$E$3)*(Balanço[Material]=Back!F15129))))</f>
        <v/>
      </c>
    </row>
    <row r="15130" spans="2:7">
      <c r="B15130" s="32">
        <f>SUMIF(Balanço[Estoque],Back!A15130,Balanço[Quantidade])</f>
        <v>0</v>
      </c>
      <c r="G15130" s="32" t="str" cm="1">
        <f t="array" ref="G15130">IF(F15130="","",SUM(_xlfn._xlws.FILTER(Balanço[Quantidade],(Balanço[Estoque]=Back!$E$3)*(Balanço[Material]=Back!F15130))))</f>
        <v/>
      </c>
    </row>
    <row r="15131" spans="2:7">
      <c r="B15131" s="32">
        <f>SUMIF(Balanço[Estoque],Back!A15131,Balanço[Quantidade])</f>
        <v>0</v>
      </c>
      <c r="G15131" s="32" t="str" cm="1">
        <f t="array" ref="G15131">IF(F15131="","",SUM(_xlfn._xlws.FILTER(Balanço[Quantidade],(Balanço[Estoque]=Back!$E$3)*(Balanço[Material]=Back!F15131))))</f>
        <v/>
      </c>
    </row>
    <row r="15132" spans="2:7">
      <c r="B15132" s="32">
        <f>SUMIF(Balanço[Estoque],Back!A15132,Balanço[Quantidade])</f>
        <v>0</v>
      </c>
      <c r="G15132" s="32" t="str" cm="1">
        <f t="array" ref="G15132">IF(F15132="","",SUM(_xlfn._xlws.FILTER(Balanço[Quantidade],(Balanço[Estoque]=Back!$E$3)*(Balanço[Material]=Back!F15132))))</f>
        <v/>
      </c>
    </row>
    <row r="15133" spans="2:7">
      <c r="B15133" s="32">
        <f>SUMIF(Balanço[Estoque],Back!A15133,Balanço[Quantidade])</f>
        <v>0</v>
      </c>
      <c r="G15133" s="32" t="str" cm="1">
        <f t="array" ref="G15133">IF(F15133="","",SUM(_xlfn._xlws.FILTER(Balanço[Quantidade],(Balanço[Estoque]=Back!$E$3)*(Balanço[Material]=Back!F15133))))</f>
        <v/>
      </c>
    </row>
    <row r="15134" spans="2:7">
      <c r="B15134" s="32">
        <f>SUMIF(Balanço[Estoque],Back!A15134,Balanço[Quantidade])</f>
        <v>0</v>
      </c>
      <c r="G15134" s="32" t="str" cm="1">
        <f t="array" ref="G15134">IF(F15134="","",SUM(_xlfn._xlws.FILTER(Balanço[Quantidade],(Balanço[Estoque]=Back!$E$3)*(Balanço[Material]=Back!F15134))))</f>
        <v/>
      </c>
    </row>
    <row r="15135" spans="2:7">
      <c r="B15135" s="32">
        <f>SUMIF(Balanço[Estoque],Back!A15135,Balanço[Quantidade])</f>
        <v>0</v>
      </c>
      <c r="G15135" s="32" t="str" cm="1">
        <f t="array" ref="G15135">IF(F15135="","",SUM(_xlfn._xlws.FILTER(Balanço[Quantidade],(Balanço[Estoque]=Back!$E$3)*(Balanço[Material]=Back!F15135))))</f>
        <v/>
      </c>
    </row>
    <row r="15136" spans="2:7">
      <c r="B15136" s="32">
        <f>SUMIF(Balanço[Estoque],Back!A15136,Balanço[Quantidade])</f>
        <v>0</v>
      </c>
      <c r="G15136" s="32" t="str" cm="1">
        <f t="array" ref="G15136">IF(F15136="","",SUM(_xlfn._xlws.FILTER(Balanço[Quantidade],(Balanço[Estoque]=Back!$E$3)*(Balanço[Material]=Back!F15136))))</f>
        <v/>
      </c>
    </row>
    <row r="15137" spans="2:7">
      <c r="B15137" s="32">
        <f>SUMIF(Balanço[Estoque],Back!A15137,Balanço[Quantidade])</f>
        <v>0</v>
      </c>
      <c r="G15137" s="32" t="str" cm="1">
        <f t="array" ref="G15137">IF(F15137="","",SUM(_xlfn._xlws.FILTER(Balanço[Quantidade],(Balanço[Estoque]=Back!$E$3)*(Balanço[Material]=Back!F15137))))</f>
        <v/>
      </c>
    </row>
    <row r="15138" spans="2:7">
      <c r="B15138" s="32">
        <f>SUMIF(Balanço[Estoque],Back!A15138,Balanço[Quantidade])</f>
        <v>0</v>
      </c>
      <c r="G15138" s="32" t="str" cm="1">
        <f t="array" ref="G15138">IF(F15138="","",SUM(_xlfn._xlws.FILTER(Balanço[Quantidade],(Balanço[Estoque]=Back!$E$3)*(Balanço[Material]=Back!F15138))))</f>
        <v/>
      </c>
    </row>
    <row r="15139" spans="2:7">
      <c r="B15139" s="32">
        <f>SUMIF(Balanço[Estoque],Back!A15139,Balanço[Quantidade])</f>
        <v>0</v>
      </c>
      <c r="G15139" s="32" t="str" cm="1">
        <f t="array" ref="G15139">IF(F15139="","",SUM(_xlfn._xlws.FILTER(Balanço[Quantidade],(Balanço[Estoque]=Back!$E$3)*(Balanço[Material]=Back!F15139))))</f>
        <v/>
      </c>
    </row>
    <row r="15140" spans="2:7">
      <c r="B15140" s="32">
        <f>SUMIF(Balanço[Estoque],Back!A15140,Balanço[Quantidade])</f>
        <v>0</v>
      </c>
      <c r="G15140" s="32" t="str" cm="1">
        <f t="array" ref="G15140">IF(F15140="","",SUM(_xlfn._xlws.FILTER(Balanço[Quantidade],(Balanço[Estoque]=Back!$E$3)*(Balanço[Material]=Back!F15140))))</f>
        <v/>
      </c>
    </row>
    <row r="15141" spans="2:7">
      <c r="B15141" s="32">
        <f>SUMIF(Balanço[Estoque],Back!A15141,Balanço[Quantidade])</f>
        <v>0</v>
      </c>
      <c r="G15141" s="32" t="str" cm="1">
        <f t="array" ref="G15141">IF(F15141="","",SUM(_xlfn._xlws.FILTER(Balanço[Quantidade],(Balanço[Estoque]=Back!$E$3)*(Balanço[Material]=Back!F15141))))</f>
        <v/>
      </c>
    </row>
    <row r="15142" spans="2:7">
      <c r="B15142" s="32">
        <f>SUMIF(Balanço[Estoque],Back!A15142,Balanço[Quantidade])</f>
        <v>0</v>
      </c>
      <c r="G15142" s="32" t="str" cm="1">
        <f t="array" ref="G15142">IF(F15142="","",SUM(_xlfn._xlws.FILTER(Balanço[Quantidade],(Balanço[Estoque]=Back!$E$3)*(Balanço[Material]=Back!F15142))))</f>
        <v/>
      </c>
    </row>
    <row r="15143" spans="2:7">
      <c r="B15143" s="32">
        <f>SUMIF(Balanço[Estoque],Back!A15143,Balanço[Quantidade])</f>
        <v>0</v>
      </c>
      <c r="G15143" s="32" t="str" cm="1">
        <f t="array" ref="G15143">IF(F15143="","",SUM(_xlfn._xlws.FILTER(Balanço[Quantidade],(Balanço[Estoque]=Back!$E$3)*(Balanço[Material]=Back!F15143))))</f>
        <v/>
      </c>
    </row>
    <row r="15144" spans="2:7">
      <c r="B15144" s="32">
        <f>SUMIF(Balanço[Estoque],Back!A15144,Balanço[Quantidade])</f>
        <v>0</v>
      </c>
      <c r="G15144" s="32" t="str" cm="1">
        <f t="array" ref="G15144">IF(F15144="","",SUM(_xlfn._xlws.FILTER(Balanço[Quantidade],(Balanço[Estoque]=Back!$E$3)*(Balanço[Material]=Back!F15144))))</f>
        <v/>
      </c>
    </row>
    <row r="15145" spans="2:7">
      <c r="B15145" s="32">
        <f>SUMIF(Balanço[Estoque],Back!A15145,Balanço[Quantidade])</f>
        <v>0</v>
      </c>
      <c r="G15145" s="32" t="str" cm="1">
        <f t="array" ref="G15145">IF(F15145="","",SUM(_xlfn._xlws.FILTER(Balanço[Quantidade],(Balanço[Estoque]=Back!$E$3)*(Balanço[Material]=Back!F15145))))</f>
        <v/>
      </c>
    </row>
    <row r="15146" spans="2:7">
      <c r="B15146" s="32">
        <f>SUMIF(Balanço[Estoque],Back!A15146,Balanço[Quantidade])</f>
        <v>0</v>
      </c>
      <c r="G15146" s="32" t="str" cm="1">
        <f t="array" ref="G15146">IF(F15146="","",SUM(_xlfn._xlws.FILTER(Balanço[Quantidade],(Balanço[Estoque]=Back!$E$3)*(Balanço[Material]=Back!F15146))))</f>
        <v/>
      </c>
    </row>
    <row r="15147" spans="2:7">
      <c r="B15147" s="32">
        <f>SUMIF(Balanço[Estoque],Back!A15147,Balanço[Quantidade])</f>
        <v>0</v>
      </c>
      <c r="G15147" s="32" t="str" cm="1">
        <f t="array" ref="G15147">IF(F15147="","",SUM(_xlfn._xlws.FILTER(Balanço[Quantidade],(Balanço[Estoque]=Back!$E$3)*(Balanço[Material]=Back!F15147))))</f>
        <v/>
      </c>
    </row>
    <row r="15148" spans="2:7">
      <c r="B15148" s="32">
        <f>SUMIF(Balanço[Estoque],Back!A15148,Balanço[Quantidade])</f>
        <v>0</v>
      </c>
      <c r="G15148" s="32" t="str" cm="1">
        <f t="array" ref="G15148">IF(F15148="","",SUM(_xlfn._xlws.FILTER(Balanço[Quantidade],(Balanço[Estoque]=Back!$E$3)*(Balanço[Material]=Back!F15148))))</f>
        <v/>
      </c>
    </row>
    <row r="15149" spans="2:7">
      <c r="B15149" s="32">
        <f>SUMIF(Balanço[Estoque],Back!A15149,Balanço[Quantidade])</f>
        <v>0</v>
      </c>
      <c r="G15149" s="32" t="str" cm="1">
        <f t="array" ref="G15149">IF(F15149="","",SUM(_xlfn._xlws.FILTER(Balanço[Quantidade],(Balanço[Estoque]=Back!$E$3)*(Balanço[Material]=Back!F15149))))</f>
        <v/>
      </c>
    </row>
    <row r="15150" spans="2:7">
      <c r="B15150" s="32">
        <f>SUMIF(Balanço[Estoque],Back!A15150,Balanço[Quantidade])</f>
        <v>0</v>
      </c>
      <c r="G15150" s="32" t="str" cm="1">
        <f t="array" ref="G15150">IF(F15150="","",SUM(_xlfn._xlws.FILTER(Balanço[Quantidade],(Balanço[Estoque]=Back!$E$3)*(Balanço[Material]=Back!F15150))))</f>
        <v/>
      </c>
    </row>
    <row r="15151" spans="2:7">
      <c r="B15151" s="32">
        <f>SUMIF(Balanço[Estoque],Back!A15151,Balanço[Quantidade])</f>
        <v>0</v>
      </c>
      <c r="G15151" s="32" t="str" cm="1">
        <f t="array" ref="G15151">IF(F15151="","",SUM(_xlfn._xlws.FILTER(Balanço[Quantidade],(Balanço[Estoque]=Back!$E$3)*(Balanço[Material]=Back!F15151))))</f>
        <v/>
      </c>
    </row>
    <row r="15152" spans="2:7">
      <c r="B15152" s="32">
        <f>SUMIF(Balanço[Estoque],Back!A15152,Balanço[Quantidade])</f>
        <v>0</v>
      </c>
      <c r="G15152" s="32" t="str" cm="1">
        <f t="array" ref="G15152">IF(F15152="","",SUM(_xlfn._xlws.FILTER(Balanço[Quantidade],(Balanço[Estoque]=Back!$E$3)*(Balanço[Material]=Back!F15152))))</f>
        <v/>
      </c>
    </row>
    <row r="15153" spans="2:7">
      <c r="B15153" s="32">
        <f>SUMIF(Balanço[Estoque],Back!A15153,Balanço[Quantidade])</f>
        <v>0</v>
      </c>
      <c r="G15153" s="32" t="str" cm="1">
        <f t="array" ref="G15153">IF(F15153="","",SUM(_xlfn._xlws.FILTER(Balanço[Quantidade],(Balanço[Estoque]=Back!$E$3)*(Balanço[Material]=Back!F15153))))</f>
        <v/>
      </c>
    </row>
    <row r="15154" spans="2:7">
      <c r="B15154" s="32">
        <f>SUMIF(Balanço[Estoque],Back!A15154,Balanço[Quantidade])</f>
        <v>0</v>
      </c>
      <c r="G15154" s="32" t="str" cm="1">
        <f t="array" ref="G15154">IF(F15154="","",SUM(_xlfn._xlws.FILTER(Balanço[Quantidade],(Balanço[Estoque]=Back!$E$3)*(Balanço[Material]=Back!F15154))))</f>
        <v/>
      </c>
    </row>
    <row r="15155" spans="2:7">
      <c r="B15155" s="32">
        <f>SUMIF(Balanço[Estoque],Back!A15155,Balanço[Quantidade])</f>
        <v>0</v>
      </c>
      <c r="G15155" s="32" t="str" cm="1">
        <f t="array" ref="G15155">IF(F15155="","",SUM(_xlfn._xlws.FILTER(Balanço[Quantidade],(Balanço[Estoque]=Back!$E$3)*(Balanço[Material]=Back!F15155))))</f>
        <v/>
      </c>
    </row>
    <row r="15156" spans="2:7">
      <c r="B15156" s="32">
        <f>SUMIF(Balanço[Estoque],Back!A15156,Balanço[Quantidade])</f>
        <v>0</v>
      </c>
      <c r="G15156" s="32" t="str" cm="1">
        <f t="array" ref="G15156">IF(F15156="","",SUM(_xlfn._xlws.FILTER(Balanço[Quantidade],(Balanço[Estoque]=Back!$E$3)*(Balanço[Material]=Back!F15156))))</f>
        <v/>
      </c>
    </row>
    <row r="15157" spans="2:7">
      <c r="B15157" s="32">
        <f>SUMIF(Balanço[Estoque],Back!A15157,Balanço[Quantidade])</f>
        <v>0</v>
      </c>
      <c r="G15157" s="32" t="str" cm="1">
        <f t="array" ref="G15157">IF(F15157="","",SUM(_xlfn._xlws.FILTER(Balanço[Quantidade],(Balanço[Estoque]=Back!$E$3)*(Balanço[Material]=Back!F15157))))</f>
        <v/>
      </c>
    </row>
    <row r="15158" spans="2:7">
      <c r="B15158" s="32">
        <f>SUMIF(Balanço[Estoque],Back!A15158,Balanço[Quantidade])</f>
        <v>0</v>
      </c>
      <c r="G15158" s="32" t="str" cm="1">
        <f t="array" ref="G15158">IF(F15158="","",SUM(_xlfn._xlws.FILTER(Balanço[Quantidade],(Balanço[Estoque]=Back!$E$3)*(Balanço[Material]=Back!F15158))))</f>
        <v/>
      </c>
    </row>
    <row r="15159" spans="2:7">
      <c r="B15159" s="32">
        <f>SUMIF(Balanço[Estoque],Back!A15159,Balanço[Quantidade])</f>
        <v>0</v>
      </c>
      <c r="G15159" s="32" t="str" cm="1">
        <f t="array" ref="G15159">IF(F15159="","",SUM(_xlfn._xlws.FILTER(Balanço[Quantidade],(Balanço[Estoque]=Back!$E$3)*(Balanço[Material]=Back!F15159))))</f>
        <v/>
      </c>
    </row>
    <row r="15160" spans="2:7">
      <c r="B15160" s="32">
        <f>SUMIF(Balanço[Estoque],Back!A15160,Balanço[Quantidade])</f>
        <v>0</v>
      </c>
      <c r="G15160" s="32" t="str" cm="1">
        <f t="array" ref="G15160">IF(F15160="","",SUM(_xlfn._xlws.FILTER(Balanço[Quantidade],(Balanço[Estoque]=Back!$E$3)*(Balanço[Material]=Back!F15160))))</f>
        <v/>
      </c>
    </row>
    <row r="15161" spans="2:7">
      <c r="B15161" s="32">
        <f>SUMIF(Balanço[Estoque],Back!A15161,Balanço[Quantidade])</f>
        <v>0</v>
      </c>
      <c r="G15161" s="32" t="str" cm="1">
        <f t="array" ref="G15161">IF(F15161="","",SUM(_xlfn._xlws.FILTER(Balanço[Quantidade],(Balanço[Estoque]=Back!$E$3)*(Balanço[Material]=Back!F15161))))</f>
        <v/>
      </c>
    </row>
    <row r="15162" spans="2:7">
      <c r="B15162" s="32">
        <f>SUMIF(Balanço[Estoque],Back!A15162,Balanço[Quantidade])</f>
        <v>0</v>
      </c>
      <c r="G15162" s="32" t="str" cm="1">
        <f t="array" ref="G15162">IF(F15162="","",SUM(_xlfn._xlws.FILTER(Balanço[Quantidade],(Balanço[Estoque]=Back!$E$3)*(Balanço[Material]=Back!F15162))))</f>
        <v/>
      </c>
    </row>
    <row r="15163" spans="2:7">
      <c r="B15163" s="32">
        <f>SUMIF(Balanço[Estoque],Back!A15163,Balanço[Quantidade])</f>
        <v>0</v>
      </c>
      <c r="G15163" s="32" t="str" cm="1">
        <f t="array" ref="G15163">IF(F15163="","",SUM(_xlfn._xlws.FILTER(Balanço[Quantidade],(Balanço[Estoque]=Back!$E$3)*(Balanço[Material]=Back!F15163))))</f>
        <v/>
      </c>
    </row>
    <row r="15164" spans="2:7">
      <c r="B15164" s="32">
        <f>SUMIF(Balanço[Estoque],Back!A15164,Balanço[Quantidade])</f>
        <v>0</v>
      </c>
      <c r="G15164" s="32" t="str" cm="1">
        <f t="array" ref="G15164">IF(F15164="","",SUM(_xlfn._xlws.FILTER(Balanço[Quantidade],(Balanço[Estoque]=Back!$E$3)*(Balanço[Material]=Back!F15164))))</f>
        <v/>
      </c>
    </row>
    <row r="15165" spans="2:7">
      <c r="B15165" s="32">
        <f>SUMIF(Balanço[Estoque],Back!A15165,Balanço[Quantidade])</f>
        <v>0</v>
      </c>
      <c r="G15165" s="32" t="str" cm="1">
        <f t="array" ref="G15165">IF(F15165="","",SUM(_xlfn._xlws.FILTER(Balanço[Quantidade],(Balanço[Estoque]=Back!$E$3)*(Balanço[Material]=Back!F15165))))</f>
        <v/>
      </c>
    </row>
    <row r="15166" spans="2:7">
      <c r="B15166" s="32">
        <f>SUMIF(Balanço[Estoque],Back!A15166,Balanço[Quantidade])</f>
        <v>0</v>
      </c>
      <c r="G15166" s="32" t="str" cm="1">
        <f t="array" ref="G15166">IF(F15166="","",SUM(_xlfn._xlws.FILTER(Balanço[Quantidade],(Balanço[Estoque]=Back!$E$3)*(Balanço[Material]=Back!F15166))))</f>
        <v/>
      </c>
    </row>
    <row r="15167" spans="2:7">
      <c r="B15167" s="32">
        <f>SUMIF(Balanço[Estoque],Back!A15167,Balanço[Quantidade])</f>
        <v>0</v>
      </c>
      <c r="G15167" s="32" t="str" cm="1">
        <f t="array" ref="G15167">IF(F15167="","",SUM(_xlfn._xlws.FILTER(Balanço[Quantidade],(Balanço[Estoque]=Back!$E$3)*(Balanço[Material]=Back!F15167))))</f>
        <v/>
      </c>
    </row>
    <row r="15168" spans="2:7">
      <c r="B15168" s="32">
        <f>SUMIF(Balanço[Estoque],Back!A15168,Balanço[Quantidade])</f>
        <v>0</v>
      </c>
      <c r="G15168" s="32" t="str" cm="1">
        <f t="array" ref="G15168">IF(F15168="","",SUM(_xlfn._xlws.FILTER(Balanço[Quantidade],(Balanço[Estoque]=Back!$E$3)*(Balanço[Material]=Back!F15168))))</f>
        <v/>
      </c>
    </row>
    <row r="15169" spans="2:7">
      <c r="B15169" s="32">
        <f>SUMIF(Balanço[Estoque],Back!A15169,Balanço[Quantidade])</f>
        <v>0</v>
      </c>
      <c r="G15169" s="32" t="str" cm="1">
        <f t="array" ref="G15169">IF(F15169="","",SUM(_xlfn._xlws.FILTER(Balanço[Quantidade],(Balanço[Estoque]=Back!$E$3)*(Balanço[Material]=Back!F15169))))</f>
        <v/>
      </c>
    </row>
    <row r="15170" spans="2:7">
      <c r="B15170" s="32">
        <f>SUMIF(Balanço[Estoque],Back!A15170,Balanço[Quantidade])</f>
        <v>0</v>
      </c>
      <c r="G15170" s="32" t="str" cm="1">
        <f t="array" ref="G15170">IF(F15170="","",SUM(_xlfn._xlws.FILTER(Balanço[Quantidade],(Balanço[Estoque]=Back!$E$3)*(Balanço[Material]=Back!F15170))))</f>
        <v/>
      </c>
    </row>
    <row r="15171" spans="2:7">
      <c r="B15171" s="32">
        <f>SUMIF(Balanço[Estoque],Back!A15171,Balanço[Quantidade])</f>
        <v>0</v>
      </c>
      <c r="G15171" s="32" t="str" cm="1">
        <f t="array" ref="G15171">IF(F15171="","",SUM(_xlfn._xlws.FILTER(Balanço[Quantidade],(Balanço[Estoque]=Back!$E$3)*(Balanço[Material]=Back!F15171))))</f>
        <v/>
      </c>
    </row>
    <row r="15172" spans="2:7">
      <c r="B15172" s="32">
        <f>SUMIF(Balanço[Estoque],Back!A15172,Balanço[Quantidade])</f>
        <v>0</v>
      </c>
      <c r="G15172" s="32" t="str" cm="1">
        <f t="array" ref="G15172">IF(F15172="","",SUM(_xlfn._xlws.FILTER(Balanço[Quantidade],(Balanço[Estoque]=Back!$E$3)*(Balanço[Material]=Back!F15172))))</f>
        <v/>
      </c>
    </row>
    <row r="15173" spans="2:7">
      <c r="B15173" s="32">
        <f>SUMIF(Balanço[Estoque],Back!A15173,Balanço[Quantidade])</f>
        <v>0</v>
      </c>
      <c r="G15173" s="32" t="str" cm="1">
        <f t="array" ref="G15173">IF(F15173="","",SUM(_xlfn._xlws.FILTER(Balanço[Quantidade],(Balanço[Estoque]=Back!$E$3)*(Balanço[Material]=Back!F15173))))</f>
        <v/>
      </c>
    </row>
    <row r="15174" spans="2:7">
      <c r="B15174" s="32">
        <f>SUMIF(Balanço[Estoque],Back!A15174,Balanço[Quantidade])</f>
        <v>0</v>
      </c>
      <c r="G15174" s="32" t="str" cm="1">
        <f t="array" ref="G15174">IF(F15174="","",SUM(_xlfn._xlws.FILTER(Balanço[Quantidade],(Balanço[Estoque]=Back!$E$3)*(Balanço[Material]=Back!F15174))))</f>
        <v/>
      </c>
    </row>
    <row r="15175" spans="2:7">
      <c r="B15175" s="32">
        <f>SUMIF(Balanço[Estoque],Back!A15175,Balanço[Quantidade])</f>
        <v>0</v>
      </c>
      <c r="G15175" s="32" t="str" cm="1">
        <f t="array" ref="G15175">IF(F15175="","",SUM(_xlfn._xlws.FILTER(Balanço[Quantidade],(Balanço[Estoque]=Back!$E$3)*(Balanço[Material]=Back!F15175))))</f>
        <v/>
      </c>
    </row>
    <row r="15176" spans="2:7">
      <c r="B15176" s="32">
        <f>SUMIF(Balanço[Estoque],Back!A15176,Balanço[Quantidade])</f>
        <v>0</v>
      </c>
      <c r="G15176" s="32" t="str" cm="1">
        <f t="array" ref="G15176">IF(F15176="","",SUM(_xlfn._xlws.FILTER(Balanço[Quantidade],(Balanço[Estoque]=Back!$E$3)*(Balanço[Material]=Back!F15176))))</f>
        <v/>
      </c>
    </row>
    <row r="15177" spans="2:7">
      <c r="B15177" s="32">
        <f>SUMIF(Balanço[Estoque],Back!A15177,Balanço[Quantidade])</f>
        <v>0</v>
      </c>
      <c r="G15177" s="32" t="str" cm="1">
        <f t="array" ref="G15177">IF(F15177="","",SUM(_xlfn._xlws.FILTER(Balanço[Quantidade],(Balanço[Estoque]=Back!$E$3)*(Balanço[Material]=Back!F15177))))</f>
        <v/>
      </c>
    </row>
    <row r="15178" spans="2:7">
      <c r="B15178" s="32">
        <f>SUMIF(Balanço[Estoque],Back!A15178,Balanço[Quantidade])</f>
        <v>0</v>
      </c>
      <c r="G15178" s="32" t="str" cm="1">
        <f t="array" ref="G15178">IF(F15178="","",SUM(_xlfn._xlws.FILTER(Balanço[Quantidade],(Balanço[Estoque]=Back!$E$3)*(Balanço[Material]=Back!F15178))))</f>
        <v/>
      </c>
    </row>
    <row r="15179" spans="2:7">
      <c r="B15179" s="32">
        <f>SUMIF(Balanço[Estoque],Back!A15179,Balanço[Quantidade])</f>
        <v>0</v>
      </c>
      <c r="G15179" s="32" t="str" cm="1">
        <f t="array" ref="G15179">IF(F15179="","",SUM(_xlfn._xlws.FILTER(Balanço[Quantidade],(Balanço[Estoque]=Back!$E$3)*(Balanço[Material]=Back!F15179))))</f>
        <v/>
      </c>
    </row>
    <row r="15180" spans="2:7">
      <c r="B15180" s="32">
        <f>SUMIF(Balanço[Estoque],Back!A15180,Balanço[Quantidade])</f>
        <v>0</v>
      </c>
      <c r="G15180" s="32" t="str" cm="1">
        <f t="array" ref="G15180">IF(F15180="","",SUM(_xlfn._xlws.FILTER(Balanço[Quantidade],(Balanço[Estoque]=Back!$E$3)*(Balanço[Material]=Back!F15180))))</f>
        <v/>
      </c>
    </row>
    <row r="15181" spans="2:7">
      <c r="B15181" s="32">
        <f>SUMIF(Balanço[Estoque],Back!A15181,Balanço[Quantidade])</f>
        <v>0</v>
      </c>
      <c r="G15181" s="32" t="str" cm="1">
        <f t="array" ref="G15181">IF(F15181="","",SUM(_xlfn._xlws.FILTER(Balanço[Quantidade],(Balanço[Estoque]=Back!$E$3)*(Balanço[Material]=Back!F15181))))</f>
        <v/>
      </c>
    </row>
    <row r="15182" spans="2:7">
      <c r="B15182" s="32">
        <f>SUMIF(Balanço[Estoque],Back!A15182,Balanço[Quantidade])</f>
        <v>0</v>
      </c>
      <c r="G15182" s="32" t="str" cm="1">
        <f t="array" ref="G15182">IF(F15182="","",SUM(_xlfn._xlws.FILTER(Balanço[Quantidade],(Balanço[Estoque]=Back!$E$3)*(Balanço[Material]=Back!F15182))))</f>
        <v/>
      </c>
    </row>
    <row r="15183" spans="2:7">
      <c r="B15183" s="32">
        <f>SUMIF(Balanço[Estoque],Back!A15183,Balanço[Quantidade])</f>
        <v>0</v>
      </c>
      <c r="G15183" s="32" t="str" cm="1">
        <f t="array" ref="G15183">IF(F15183="","",SUM(_xlfn._xlws.FILTER(Balanço[Quantidade],(Balanço[Estoque]=Back!$E$3)*(Balanço[Material]=Back!F15183))))</f>
        <v/>
      </c>
    </row>
    <row r="15184" spans="2:7">
      <c r="B15184" s="32">
        <f>SUMIF(Balanço[Estoque],Back!A15184,Balanço[Quantidade])</f>
        <v>0</v>
      </c>
      <c r="G15184" s="32" t="str" cm="1">
        <f t="array" ref="G15184">IF(F15184="","",SUM(_xlfn._xlws.FILTER(Balanço[Quantidade],(Balanço[Estoque]=Back!$E$3)*(Balanço[Material]=Back!F15184))))</f>
        <v/>
      </c>
    </row>
    <row r="15185" spans="2:7">
      <c r="B15185" s="32">
        <f>SUMIF(Balanço[Estoque],Back!A15185,Balanço[Quantidade])</f>
        <v>0</v>
      </c>
      <c r="G15185" s="32" t="str" cm="1">
        <f t="array" ref="G15185">IF(F15185="","",SUM(_xlfn._xlws.FILTER(Balanço[Quantidade],(Balanço[Estoque]=Back!$E$3)*(Balanço[Material]=Back!F15185))))</f>
        <v/>
      </c>
    </row>
    <row r="15186" spans="2:7">
      <c r="B15186" s="32">
        <f>SUMIF(Balanço[Estoque],Back!A15186,Balanço[Quantidade])</f>
        <v>0</v>
      </c>
      <c r="G15186" s="32" t="str" cm="1">
        <f t="array" ref="G15186">IF(F15186="","",SUM(_xlfn._xlws.FILTER(Balanço[Quantidade],(Balanço[Estoque]=Back!$E$3)*(Balanço[Material]=Back!F15186))))</f>
        <v/>
      </c>
    </row>
    <row r="15187" spans="2:7">
      <c r="B15187" s="32">
        <f>SUMIF(Balanço[Estoque],Back!A15187,Balanço[Quantidade])</f>
        <v>0</v>
      </c>
      <c r="G15187" s="32" t="str" cm="1">
        <f t="array" ref="G15187">IF(F15187="","",SUM(_xlfn._xlws.FILTER(Balanço[Quantidade],(Balanço[Estoque]=Back!$E$3)*(Balanço[Material]=Back!F15187))))</f>
        <v/>
      </c>
    </row>
    <row r="15188" spans="2:7">
      <c r="B15188" s="32">
        <f>SUMIF(Balanço[Estoque],Back!A15188,Balanço[Quantidade])</f>
        <v>0</v>
      </c>
      <c r="G15188" s="32" t="str" cm="1">
        <f t="array" ref="G15188">IF(F15188="","",SUM(_xlfn._xlws.FILTER(Balanço[Quantidade],(Balanço[Estoque]=Back!$E$3)*(Balanço[Material]=Back!F15188))))</f>
        <v/>
      </c>
    </row>
    <row r="15189" spans="2:7">
      <c r="B15189" s="32">
        <f>SUMIF(Balanço[Estoque],Back!A15189,Balanço[Quantidade])</f>
        <v>0</v>
      </c>
      <c r="G15189" s="32" t="str" cm="1">
        <f t="array" ref="G15189">IF(F15189="","",SUM(_xlfn._xlws.FILTER(Balanço[Quantidade],(Balanço[Estoque]=Back!$E$3)*(Balanço[Material]=Back!F15189))))</f>
        <v/>
      </c>
    </row>
    <row r="15190" spans="2:7">
      <c r="B15190" s="32">
        <f>SUMIF(Balanço[Estoque],Back!A15190,Balanço[Quantidade])</f>
        <v>0</v>
      </c>
      <c r="G15190" s="32" t="str" cm="1">
        <f t="array" ref="G15190">IF(F15190="","",SUM(_xlfn._xlws.FILTER(Balanço[Quantidade],(Balanço[Estoque]=Back!$E$3)*(Balanço[Material]=Back!F15190))))</f>
        <v/>
      </c>
    </row>
    <row r="15191" spans="2:7">
      <c r="B15191" s="32">
        <f>SUMIF(Balanço[Estoque],Back!A15191,Balanço[Quantidade])</f>
        <v>0</v>
      </c>
      <c r="G15191" s="32" t="str" cm="1">
        <f t="array" ref="G15191">IF(F15191="","",SUM(_xlfn._xlws.FILTER(Balanço[Quantidade],(Balanço[Estoque]=Back!$E$3)*(Balanço[Material]=Back!F15191))))</f>
        <v/>
      </c>
    </row>
    <row r="15192" spans="2:7">
      <c r="B15192" s="32">
        <f>SUMIF(Balanço[Estoque],Back!A15192,Balanço[Quantidade])</f>
        <v>0</v>
      </c>
      <c r="G15192" s="32" t="str" cm="1">
        <f t="array" ref="G15192">IF(F15192="","",SUM(_xlfn._xlws.FILTER(Balanço[Quantidade],(Balanço[Estoque]=Back!$E$3)*(Balanço[Material]=Back!F15192))))</f>
        <v/>
      </c>
    </row>
    <row r="15193" spans="2:7">
      <c r="B15193" s="32">
        <f>SUMIF(Balanço[Estoque],Back!A15193,Balanço[Quantidade])</f>
        <v>0</v>
      </c>
      <c r="G15193" s="32" t="str" cm="1">
        <f t="array" ref="G15193">IF(F15193="","",SUM(_xlfn._xlws.FILTER(Balanço[Quantidade],(Balanço[Estoque]=Back!$E$3)*(Balanço[Material]=Back!F15193))))</f>
        <v/>
      </c>
    </row>
    <row r="15194" spans="2:7">
      <c r="B15194" s="32">
        <f>SUMIF(Balanço[Estoque],Back!A15194,Balanço[Quantidade])</f>
        <v>0</v>
      </c>
      <c r="G15194" s="32" t="str" cm="1">
        <f t="array" ref="G15194">IF(F15194="","",SUM(_xlfn._xlws.FILTER(Balanço[Quantidade],(Balanço[Estoque]=Back!$E$3)*(Balanço[Material]=Back!F15194))))</f>
        <v/>
      </c>
    </row>
    <row r="15195" spans="2:7">
      <c r="B15195" s="32">
        <f>SUMIF(Balanço[Estoque],Back!A15195,Balanço[Quantidade])</f>
        <v>0</v>
      </c>
      <c r="G15195" s="32" t="str" cm="1">
        <f t="array" ref="G15195">IF(F15195="","",SUM(_xlfn._xlws.FILTER(Balanço[Quantidade],(Balanço[Estoque]=Back!$E$3)*(Balanço[Material]=Back!F15195))))</f>
        <v/>
      </c>
    </row>
    <row r="15196" spans="2:7">
      <c r="B15196" s="32">
        <f>SUMIF(Balanço[Estoque],Back!A15196,Balanço[Quantidade])</f>
        <v>0</v>
      </c>
      <c r="G15196" s="32" t="str" cm="1">
        <f t="array" ref="G15196">IF(F15196="","",SUM(_xlfn._xlws.FILTER(Balanço[Quantidade],(Balanço[Estoque]=Back!$E$3)*(Balanço[Material]=Back!F15196))))</f>
        <v/>
      </c>
    </row>
    <row r="15197" spans="2:7">
      <c r="B15197" s="32">
        <f>SUMIF(Balanço[Estoque],Back!A15197,Balanço[Quantidade])</f>
        <v>0</v>
      </c>
      <c r="G15197" s="32" t="str" cm="1">
        <f t="array" ref="G15197">IF(F15197="","",SUM(_xlfn._xlws.FILTER(Balanço[Quantidade],(Balanço[Estoque]=Back!$E$3)*(Balanço[Material]=Back!F15197))))</f>
        <v/>
      </c>
    </row>
    <row r="15198" spans="2:7">
      <c r="B15198" s="32">
        <f>SUMIF(Balanço[Estoque],Back!A15198,Balanço[Quantidade])</f>
        <v>0</v>
      </c>
      <c r="G15198" s="32" t="str" cm="1">
        <f t="array" ref="G15198">IF(F15198="","",SUM(_xlfn._xlws.FILTER(Balanço[Quantidade],(Balanço[Estoque]=Back!$E$3)*(Balanço[Material]=Back!F15198))))</f>
        <v/>
      </c>
    </row>
    <row r="15199" spans="2:7">
      <c r="B15199" s="32">
        <f>SUMIF(Balanço[Estoque],Back!A15199,Balanço[Quantidade])</f>
        <v>0</v>
      </c>
      <c r="G15199" s="32" t="str" cm="1">
        <f t="array" ref="G15199">IF(F15199="","",SUM(_xlfn._xlws.FILTER(Balanço[Quantidade],(Balanço[Estoque]=Back!$E$3)*(Balanço[Material]=Back!F15199))))</f>
        <v/>
      </c>
    </row>
    <row r="15200" spans="2:7">
      <c r="B15200" s="32">
        <f>SUMIF(Balanço[Estoque],Back!A15200,Balanço[Quantidade])</f>
        <v>0</v>
      </c>
      <c r="G15200" s="32" t="str" cm="1">
        <f t="array" ref="G15200">IF(F15200="","",SUM(_xlfn._xlws.FILTER(Balanço[Quantidade],(Balanço[Estoque]=Back!$E$3)*(Balanço[Material]=Back!F15200))))</f>
        <v/>
      </c>
    </row>
    <row r="15201" spans="2:7">
      <c r="B15201" s="32">
        <f>SUMIF(Balanço[Estoque],Back!A15201,Balanço[Quantidade])</f>
        <v>0</v>
      </c>
      <c r="G15201" s="32" t="str" cm="1">
        <f t="array" ref="G15201">IF(F15201="","",SUM(_xlfn._xlws.FILTER(Balanço[Quantidade],(Balanço[Estoque]=Back!$E$3)*(Balanço[Material]=Back!F15201))))</f>
        <v/>
      </c>
    </row>
    <row r="15202" spans="2:7">
      <c r="B15202" s="32">
        <f>SUMIF(Balanço[Estoque],Back!A15202,Balanço[Quantidade])</f>
        <v>0</v>
      </c>
      <c r="G15202" s="32" t="str" cm="1">
        <f t="array" ref="G15202">IF(F15202="","",SUM(_xlfn._xlws.FILTER(Balanço[Quantidade],(Balanço[Estoque]=Back!$E$3)*(Balanço[Material]=Back!F15202))))</f>
        <v/>
      </c>
    </row>
    <row r="15203" spans="2:7">
      <c r="B15203" s="32">
        <f>SUMIF(Balanço[Estoque],Back!A15203,Balanço[Quantidade])</f>
        <v>0</v>
      </c>
      <c r="G15203" s="32" t="str" cm="1">
        <f t="array" ref="G15203">IF(F15203="","",SUM(_xlfn._xlws.FILTER(Balanço[Quantidade],(Balanço[Estoque]=Back!$E$3)*(Balanço[Material]=Back!F15203))))</f>
        <v/>
      </c>
    </row>
    <row r="15204" spans="2:7">
      <c r="B15204" s="32">
        <f>SUMIF(Balanço[Estoque],Back!A15204,Balanço[Quantidade])</f>
        <v>0</v>
      </c>
      <c r="G15204" s="32" t="str" cm="1">
        <f t="array" ref="G15204">IF(F15204="","",SUM(_xlfn._xlws.FILTER(Balanço[Quantidade],(Balanço[Estoque]=Back!$E$3)*(Balanço[Material]=Back!F15204))))</f>
        <v/>
      </c>
    </row>
    <row r="15205" spans="2:7">
      <c r="B15205" s="32">
        <f>SUMIF(Balanço[Estoque],Back!A15205,Balanço[Quantidade])</f>
        <v>0</v>
      </c>
      <c r="G15205" s="32" t="str" cm="1">
        <f t="array" ref="G15205">IF(F15205="","",SUM(_xlfn._xlws.FILTER(Balanço[Quantidade],(Balanço[Estoque]=Back!$E$3)*(Balanço[Material]=Back!F15205))))</f>
        <v/>
      </c>
    </row>
    <row r="15206" spans="2:7">
      <c r="B15206" s="32">
        <f>SUMIF(Balanço[Estoque],Back!A15206,Balanço[Quantidade])</f>
        <v>0</v>
      </c>
      <c r="G15206" s="32" t="str" cm="1">
        <f t="array" ref="G15206">IF(F15206="","",SUM(_xlfn._xlws.FILTER(Balanço[Quantidade],(Balanço[Estoque]=Back!$E$3)*(Balanço[Material]=Back!F15206))))</f>
        <v/>
      </c>
    </row>
    <row r="15207" spans="2:7">
      <c r="B15207" s="32">
        <f>SUMIF(Balanço[Estoque],Back!A15207,Balanço[Quantidade])</f>
        <v>0</v>
      </c>
      <c r="G15207" s="32" t="str" cm="1">
        <f t="array" ref="G15207">IF(F15207="","",SUM(_xlfn._xlws.FILTER(Balanço[Quantidade],(Balanço[Estoque]=Back!$E$3)*(Balanço[Material]=Back!F15207))))</f>
        <v/>
      </c>
    </row>
    <row r="15208" spans="2:7">
      <c r="B15208" s="32">
        <f>SUMIF(Balanço[Estoque],Back!A15208,Balanço[Quantidade])</f>
        <v>0</v>
      </c>
      <c r="G15208" s="32" t="str" cm="1">
        <f t="array" ref="G15208">IF(F15208="","",SUM(_xlfn._xlws.FILTER(Balanço[Quantidade],(Balanço[Estoque]=Back!$E$3)*(Balanço[Material]=Back!F15208))))</f>
        <v/>
      </c>
    </row>
    <row r="15209" spans="2:7">
      <c r="B15209" s="32">
        <f>SUMIF(Balanço[Estoque],Back!A15209,Balanço[Quantidade])</f>
        <v>0</v>
      </c>
      <c r="G15209" s="32" t="str" cm="1">
        <f t="array" ref="G15209">IF(F15209="","",SUM(_xlfn._xlws.FILTER(Balanço[Quantidade],(Balanço[Estoque]=Back!$E$3)*(Balanço[Material]=Back!F15209))))</f>
        <v/>
      </c>
    </row>
    <row r="15210" spans="2:7">
      <c r="B15210" s="32">
        <f>SUMIF(Balanço[Estoque],Back!A15210,Balanço[Quantidade])</f>
        <v>0</v>
      </c>
      <c r="G15210" s="32" t="str" cm="1">
        <f t="array" ref="G15210">IF(F15210="","",SUM(_xlfn._xlws.FILTER(Balanço[Quantidade],(Balanço[Estoque]=Back!$E$3)*(Balanço[Material]=Back!F15210))))</f>
        <v/>
      </c>
    </row>
    <row r="15211" spans="2:7">
      <c r="B15211" s="32">
        <f>SUMIF(Balanço[Estoque],Back!A15211,Balanço[Quantidade])</f>
        <v>0</v>
      </c>
      <c r="G15211" s="32" t="str" cm="1">
        <f t="array" ref="G15211">IF(F15211="","",SUM(_xlfn._xlws.FILTER(Balanço[Quantidade],(Balanço[Estoque]=Back!$E$3)*(Balanço[Material]=Back!F15211))))</f>
        <v/>
      </c>
    </row>
    <row r="15212" spans="2:7">
      <c r="B15212" s="32">
        <f>SUMIF(Balanço[Estoque],Back!A15212,Balanço[Quantidade])</f>
        <v>0</v>
      </c>
      <c r="G15212" s="32" t="str" cm="1">
        <f t="array" ref="G15212">IF(F15212="","",SUM(_xlfn._xlws.FILTER(Balanço[Quantidade],(Balanço[Estoque]=Back!$E$3)*(Balanço[Material]=Back!F15212))))</f>
        <v/>
      </c>
    </row>
    <row r="15213" spans="2:7">
      <c r="B15213" s="32">
        <f>SUMIF(Balanço[Estoque],Back!A15213,Balanço[Quantidade])</f>
        <v>0</v>
      </c>
      <c r="G15213" s="32" t="str" cm="1">
        <f t="array" ref="G15213">IF(F15213="","",SUM(_xlfn._xlws.FILTER(Balanço[Quantidade],(Balanço[Estoque]=Back!$E$3)*(Balanço[Material]=Back!F15213))))</f>
        <v/>
      </c>
    </row>
    <row r="15214" spans="2:7">
      <c r="B15214" s="32">
        <f>SUMIF(Balanço[Estoque],Back!A15214,Balanço[Quantidade])</f>
        <v>0</v>
      </c>
      <c r="G15214" s="32" t="str" cm="1">
        <f t="array" ref="G15214">IF(F15214="","",SUM(_xlfn._xlws.FILTER(Balanço[Quantidade],(Balanço[Estoque]=Back!$E$3)*(Balanço[Material]=Back!F15214))))</f>
        <v/>
      </c>
    </row>
    <row r="15215" spans="2:7">
      <c r="B15215" s="32">
        <f>SUMIF(Balanço[Estoque],Back!A15215,Balanço[Quantidade])</f>
        <v>0</v>
      </c>
      <c r="G15215" s="32" t="str" cm="1">
        <f t="array" ref="G15215">IF(F15215="","",SUM(_xlfn._xlws.FILTER(Balanço[Quantidade],(Balanço[Estoque]=Back!$E$3)*(Balanço[Material]=Back!F15215))))</f>
        <v/>
      </c>
    </row>
    <row r="15216" spans="2:7">
      <c r="B15216" s="32">
        <f>SUMIF(Balanço[Estoque],Back!A15216,Balanço[Quantidade])</f>
        <v>0</v>
      </c>
      <c r="G15216" s="32" t="str" cm="1">
        <f t="array" ref="G15216">IF(F15216="","",SUM(_xlfn._xlws.FILTER(Balanço[Quantidade],(Balanço[Estoque]=Back!$E$3)*(Balanço[Material]=Back!F15216))))</f>
        <v/>
      </c>
    </row>
    <row r="15217" spans="2:7">
      <c r="B15217" s="32">
        <f>SUMIF(Balanço[Estoque],Back!A15217,Balanço[Quantidade])</f>
        <v>0</v>
      </c>
      <c r="G15217" s="32" t="str" cm="1">
        <f t="array" ref="G15217">IF(F15217="","",SUM(_xlfn._xlws.FILTER(Balanço[Quantidade],(Balanço[Estoque]=Back!$E$3)*(Balanço[Material]=Back!F15217))))</f>
        <v/>
      </c>
    </row>
    <row r="15218" spans="2:7">
      <c r="B15218" s="32">
        <f>SUMIF(Balanço[Estoque],Back!A15218,Balanço[Quantidade])</f>
        <v>0</v>
      </c>
      <c r="G15218" s="32" t="str" cm="1">
        <f t="array" ref="G15218">IF(F15218="","",SUM(_xlfn._xlws.FILTER(Balanço[Quantidade],(Balanço[Estoque]=Back!$E$3)*(Balanço[Material]=Back!F15218))))</f>
        <v/>
      </c>
    </row>
    <row r="15219" spans="2:7">
      <c r="B15219" s="32">
        <f>SUMIF(Balanço[Estoque],Back!A15219,Balanço[Quantidade])</f>
        <v>0</v>
      </c>
      <c r="G15219" s="32" t="str" cm="1">
        <f t="array" ref="G15219">IF(F15219="","",SUM(_xlfn._xlws.FILTER(Balanço[Quantidade],(Balanço[Estoque]=Back!$E$3)*(Balanço[Material]=Back!F15219))))</f>
        <v/>
      </c>
    </row>
    <row r="15220" spans="2:7">
      <c r="B15220" s="32">
        <f>SUMIF(Balanço[Estoque],Back!A15220,Balanço[Quantidade])</f>
        <v>0</v>
      </c>
      <c r="G15220" s="32" t="str" cm="1">
        <f t="array" ref="G15220">IF(F15220="","",SUM(_xlfn._xlws.FILTER(Balanço[Quantidade],(Balanço[Estoque]=Back!$E$3)*(Balanço[Material]=Back!F15220))))</f>
        <v/>
      </c>
    </row>
    <row r="15221" spans="2:7">
      <c r="B15221" s="32">
        <f>SUMIF(Balanço[Estoque],Back!A15221,Balanço[Quantidade])</f>
        <v>0</v>
      </c>
      <c r="G15221" s="32" t="str" cm="1">
        <f t="array" ref="G15221">IF(F15221="","",SUM(_xlfn._xlws.FILTER(Balanço[Quantidade],(Balanço[Estoque]=Back!$E$3)*(Balanço[Material]=Back!F15221))))</f>
        <v/>
      </c>
    </row>
    <row r="15222" spans="2:7">
      <c r="B15222" s="32">
        <f>SUMIF(Balanço[Estoque],Back!A15222,Balanço[Quantidade])</f>
        <v>0</v>
      </c>
      <c r="G15222" s="32" t="str" cm="1">
        <f t="array" ref="G15222">IF(F15222="","",SUM(_xlfn._xlws.FILTER(Balanço[Quantidade],(Balanço[Estoque]=Back!$E$3)*(Balanço[Material]=Back!F15222))))</f>
        <v/>
      </c>
    </row>
    <row r="15223" spans="2:7">
      <c r="B15223" s="32">
        <f>SUMIF(Balanço[Estoque],Back!A15223,Balanço[Quantidade])</f>
        <v>0</v>
      </c>
      <c r="G15223" s="32" t="str" cm="1">
        <f t="array" ref="G15223">IF(F15223="","",SUM(_xlfn._xlws.FILTER(Balanço[Quantidade],(Balanço[Estoque]=Back!$E$3)*(Balanço[Material]=Back!F15223))))</f>
        <v/>
      </c>
    </row>
    <row r="15224" spans="2:7">
      <c r="B15224" s="32">
        <f>SUMIF(Balanço[Estoque],Back!A15224,Balanço[Quantidade])</f>
        <v>0</v>
      </c>
      <c r="G15224" s="32" t="str" cm="1">
        <f t="array" ref="G15224">IF(F15224="","",SUM(_xlfn._xlws.FILTER(Balanço[Quantidade],(Balanço[Estoque]=Back!$E$3)*(Balanço[Material]=Back!F15224))))</f>
        <v/>
      </c>
    </row>
    <row r="15225" spans="2:7">
      <c r="B15225" s="32">
        <f>SUMIF(Balanço[Estoque],Back!A15225,Balanço[Quantidade])</f>
        <v>0</v>
      </c>
      <c r="G15225" s="32" t="str" cm="1">
        <f t="array" ref="G15225">IF(F15225="","",SUM(_xlfn._xlws.FILTER(Balanço[Quantidade],(Balanço[Estoque]=Back!$E$3)*(Balanço[Material]=Back!F15225))))</f>
        <v/>
      </c>
    </row>
    <row r="15226" spans="2:7">
      <c r="B15226" s="32">
        <f>SUMIF(Balanço[Estoque],Back!A15226,Balanço[Quantidade])</f>
        <v>0</v>
      </c>
      <c r="G15226" s="32" t="str" cm="1">
        <f t="array" ref="G15226">IF(F15226="","",SUM(_xlfn._xlws.FILTER(Balanço[Quantidade],(Balanço[Estoque]=Back!$E$3)*(Balanço[Material]=Back!F15226))))</f>
        <v/>
      </c>
    </row>
    <row r="15227" spans="2:7">
      <c r="B15227" s="32">
        <f>SUMIF(Balanço[Estoque],Back!A15227,Balanço[Quantidade])</f>
        <v>0</v>
      </c>
      <c r="G15227" s="32" t="str" cm="1">
        <f t="array" ref="G15227">IF(F15227="","",SUM(_xlfn._xlws.FILTER(Balanço[Quantidade],(Balanço[Estoque]=Back!$E$3)*(Balanço[Material]=Back!F15227))))</f>
        <v/>
      </c>
    </row>
    <row r="15228" spans="2:7">
      <c r="B15228" s="32">
        <f>SUMIF(Balanço[Estoque],Back!A15228,Balanço[Quantidade])</f>
        <v>0</v>
      </c>
      <c r="G15228" s="32" t="str" cm="1">
        <f t="array" ref="G15228">IF(F15228="","",SUM(_xlfn._xlws.FILTER(Balanço[Quantidade],(Balanço[Estoque]=Back!$E$3)*(Balanço[Material]=Back!F15228))))</f>
        <v/>
      </c>
    </row>
    <row r="15229" spans="2:7">
      <c r="B15229" s="32">
        <f>SUMIF(Balanço[Estoque],Back!A15229,Balanço[Quantidade])</f>
        <v>0</v>
      </c>
      <c r="G15229" s="32" t="str" cm="1">
        <f t="array" ref="G15229">IF(F15229="","",SUM(_xlfn._xlws.FILTER(Balanço[Quantidade],(Balanço[Estoque]=Back!$E$3)*(Balanço[Material]=Back!F15229))))</f>
        <v/>
      </c>
    </row>
    <row r="15230" spans="2:7">
      <c r="B15230" s="32">
        <f>SUMIF(Balanço[Estoque],Back!A15230,Balanço[Quantidade])</f>
        <v>0</v>
      </c>
      <c r="G15230" s="32" t="str" cm="1">
        <f t="array" ref="G15230">IF(F15230="","",SUM(_xlfn._xlws.FILTER(Balanço[Quantidade],(Balanço[Estoque]=Back!$E$3)*(Balanço[Material]=Back!F15230))))</f>
        <v/>
      </c>
    </row>
    <row r="15231" spans="2:7">
      <c r="B15231" s="32">
        <f>SUMIF(Balanço[Estoque],Back!A15231,Balanço[Quantidade])</f>
        <v>0</v>
      </c>
      <c r="G15231" s="32" t="str" cm="1">
        <f t="array" ref="G15231">IF(F15231="","",SUM(_xlfn._xlws.FILTER(Balanço[Quantidade],(Balanço[Estoque]=Back!$E$3)*(Balanço[Material]=Back!F15231))))</f>
        <v/>
      </c>
    </row>
    <row r="15232" spans="2:7">
      <c r="B15232" s="32">
        <f>SUMIF(Balanço[Estoque],Back!A15232,Balanço[Quantidade])</f>
        <v>0</v>
      </c>
      <c r="G15232" s="32" t="str" cm="1">
        <f t="array" ref="G15232">IF(F15232="","",SUM(_xlfn._xlws.FILTER(Balanço[Quantidade],(Balanço[Estoque]=Back!$E$3)*(Balanço[Material]=Back!F15232))))</f>
        <v/>
      </c>
    </row>
    <row r="15233" spans="2:7">
      <c r="B15233" s="32">
        <f>SUMIF(Balanço[Estoque],Back!A15233,Balanço[Quantidade])</f>
        <v>0</v>
      </c>
      <c r="G15233" s="32" t="str" cm="1">
        <f t="array" ref="G15233">IF(F15233="","",SUM(_xlfn._xlws.FILTER(Balanço[Quantidade],(Balanço[Estoque]=Back!$E$3)*(Balanço[Material]=Back!F15233))))</f>
        <v/>
      </c>
    </row>
    <row r="15234" spans="2:7">
      <c r="B15234" s="32">
        <f>SUMIF(Balanço[Estoque],Back!A15234,Balanço[Quantidade])</f>
        <v>0</v>
      </c>
      <c r="G15234" s="32" t="str" cm="1">
        <f t="array" ref="G15234">IF(F15234="","",SUM(_xlfn._xlws.FILTER(Balanço[Quantidade],(Balanço[Estoque]=Back!$E$3)*(Balanço[Material]=Back!F15234))))</f>
        <v/>
      </c>
    </row>
    <row r="15235" spans="2:7">
      <c r="B15235" s="32">
        <f>SUMIF(Balanço[Estoque],Back!A15235,Balanço[Quantidade])</f>
        <v>0</v>
      </c>
      <c r="G15235" s="32" t="str" cm="1">
        <f t="array" ref="G15235">IF(F15235="","",SUM(_xlfn._xlws.FILTER(Balanço[Quantidade],(Balanço[Estoque]=Back!$E$3)*(Balanço[Material]=Back!F15235))))</f>
        <v/>
      </c>
    </row>
    <row r="15236" spans="2:7">
      <c r="B15236" s="32">
        <f>SUMIF(Balanço[Estoque],Back!A15236,Balanço[Quantidade])</f>
        <v>0</v>
      </c>
      <c r="G15236" s="32" t="str" cm="1">
        <f t="array" ref="G15236">IF(F15236="","",SUM(_xlfn._xlws.FILTER(Balanço[Quantidade],(Balanço[Estoque]=Back!$E$3)*(Balanço[Material]=Back!F15236))))</f>
        <v/>
      </c>
    </row>
    <row r="15237" spans="2:7">
      <c r="B15237" s="32">
        <f>SUMIF(Balanço[Estoque],Back!A15237,Balanço[Quantidade])</f>
        <v>0</v>
      </c>
      <c r="G15237" s="32" t="str" cm="1">
        <f t="array" ref="G15237">IF(F15237="","",SUM(_xlfn._xlws.FILTER(Balanço[Quantidade],(Balanço[Estoque]=Back!$E$3)*(Balanço[Material]=Back!F15237))))</f>
        <v/>
      </c>
    </row>
    <row r="15238" spans="2:7">
      <c r="B15238" s="32">
        <f>SUMIF(Balanço[Estoque],Back!A15238,Balanço[Quantidade])</f>
        <v>0</v>
      </c>
      <c r="G15238" s="32" t="str" cm="1">
        <f t="array" ref="G15238">IF(F15238="","",SUM(_xlfn._xlws.FILTER(Balanço[Quantidade],(Balanço[Estoque]=Back!$E$3)*(Balanço[Material]=Back!F15238))))</f>
        <v/>
      </c>
    </row>
    <row r="15239" spans="2:7">
      <c r="B15239" s="32">
        <f>SUMIF(Balanço[Estoque],Back!A15239,Balanço[Quantidade])</f>
        <v>0</v>
      </c>
      <c r="G15239" s="32" t="str" cm="1">
        <f t="array" ref="G15239">IF(F15239="","",SUM(_xlfn._xlws.FILTER(Balanço[Quantidade],(Balanço[Estoque]=Back!$E$3)*(Balanço[Material]=Back!F15239))))</f>
        <v/>
      </c>
    </row>
    <row r="15240" spans="2:7">
      <c r="B15240" s="32">
        <f>SUMIF(Balanço[Estoque],Back!A15240,Balanço[Quantidade])</f>
        <v>0</v>
      </c>
      <c r="G15240" s="32" t="str" cm="1">
        <f t="array" ref="G15240">IF(F15240="","",SUM(_xlfn._xlws.FILTER(Balanço[Quantidade],(Balanço[Estoque]=Back!$E$3)*(Balanço[Material]=Back!F15240))))</f>
        <v/>
      </c>
    </row>
    <row r="15241" spans="2:7">
      <c r="B15241" s="32">
        <f>SUMIF(Balanço[Estoque],Back!A15241,Balanço[Quantidade])</f>
        <v>0</v>
      </c>
      <c r="G15241" s="32" t="str" cm="1">
        <f t="array" ref="G15241">IF(F15241="","",SUM(_xlfn._xlws.FILTER(Balanço[Quantidade],(Balanço[Estoque]=Back!$E$3)*(Balanço[Material]=Back!F15241))))</f>
        <v/>
      </c>
    </row>
    <row r="15242" spans="2:7">
      <c r="B15242" s="32">
        <f>SUMIF(Balanço[Estoque],Back!A15242,Balanço[Quantidade])</f>
        <v>0</v>
      </c>
      <c r="G15242" s="32" t="str" cm="1">
        <f t="array" ref="G15242">IF(F15242="","",SUM(_xlfn._xlws.FILTER(Balanço[Quantidade],(Balanço[Estoque]=Back!$E$3)*(Balanço[Material]=Back!F15242))))</f>
        <v/>
      </c>
    </row>
    <row r="15243" spans="2:7">
      <c r="B15243" s="32">
        <f>SUMIF(Balanço[Estoque],Back!A15243,Balanço[Quantidade])</f>
        <v>0</v>
      </c>
      <c r="G15243" s="32" t="str" cm="1">
        <f t="array" ref="G15243">IF(F15243="","",SUM(_xlfn._xlws.FILTER(Balanço[Quantidade],(Balanço[Estoque]=Back!$E$3)*(Balanço[Material]=Back!F15243))))</f>
        <v/>
      </c>
    </row>
    <row r="15244" spans="2:7">
      <c r="B15244" s="32">
        <f>SUMIF(Balanço[Estoque],Back!A15244,Balanço[Quantidade])</f>
        <v>0</v>
      </c>
      <c r="G15244" s="32" t="str" cm="1">
        <f t="array" ref="G15244">IF(F15244="","",SUM(_xlfn._xlws.FILTER(Balanço[Quantidade],(Balanço[Estoque]=Back!$E$3)*(Balanço[Material]=Back!F15244))))</f>
        <v/>
      </c>
    </row>
    <row r="15245" spans="2:7">
      <c r="B15245" s="32">
        <f>SUMIF(Balanço[Estoque],Back!A15245,Balanço[Quantidade])</f>
        <v>0</v>
      </c>
      <c r="G15245" s="32" t="str" cm="1">
        <f t="array" ref="G15245">IF(F15245="","",SUM(_xlfn._xlws.FILTER(Balanço[Quantidade],(Balanço[Estoque]=Back!$E$3)*(Balanço[Material]=Back!F15245))))</f>
        <v/>
      </c>
    </row>
    <row r="15246" spans="2:7">
      <c r="B15246" s="32">
        <f>SUMIF(Balanço[Estoque],Back!A15246,Balanço[Quantidade])</f>
        <v>0</v>
      </c>
      <c r="G15246" s="32" t="str" cm="1">
        <f t="array" ref="G15246">IF(F15246="","",SUM(_xlfn._xlws.FILTER(Balanço[Quantidade],(Balanço[Estoque]=Back!$E$3)*(Balanço[Material]=Back!F15246))))</f>
        <v/>
      </c>
    </row>
    <row r="15247" spans="2:7">
      <c r="B15247" s="32">
        <f>SUMIF(Balanço[Estoque],Back!A15247,Balanço[Quantidade])</f>
        <v>0</v>
      </c>
      <c r="G15247" s="32" t="str" cm="1">
        <f t="array" ref="G15247">IF(F15247="","",SUM(_xlfn._xlws.FILTER(Balanço[Quantidade],(Balanço[Estoque]=Back!$E$3)*(Balanço[Material]=Back!F15247))))</f>
        <v/>
      </c>
    </row>
    <row r="15248" spans="2:7">
      <c r="B15248" s="32">
        <f>SUMIF(Balanço[Estoque],Back!A15248,Balanço[Quantidade])</f>
        <v>0</v>
      </c>
      <c r="G15248" s="32" t="str" cm="1">
        <f t="array" ref="G15248">IF(F15248="","",SUM(_xlfn._xlws.FILTER(Balanço[Quantidade],(Balanço[Estoque]=Back!$E$3)*(Balanço[Material]=Back!F15248))))</f>
        <v/>
      </c>
    </row>
    <row r="15249" spans="2:7">
      <c r="B15249" s="32">
        <f>SUMIF(Balanço[Estoque],Back!A15249,Balanço[Quantidade])</f>
        <v>0</v>
      </c>
      <c r="G15249" s="32" t="str" cm="1">
        <f t="array" ref="G15249">IF(F15249="","",SUM(_xlfn._xlws.FILTER(Balanço[Quantidade],(Balanço[Estoque]=Back!$E$3)*(Balanço[Material]=Back!F15249))))</f>
        <v/>
      </c>
    </row>
    <row r="15250" spans="2:7">
      <c r="B15250" s="32">
        <f>SUMIF(Balanço[Estoque],Back!A15250,Balanço[Quantidade])</f>
        <v>0</v>
      </c>
      <c r="G15250" s="32" t="str" cm="1">
        <f t="array" ref="G15250">IF(F15250="","",SUM(_xlfn._xlws.FILTER(Balanço[Quantidade],(Balanço[Estoque]=Back!$E$3)*(Balanço[Material]=Back!F15250))))</f>
        <v/>
      </c>
    </row>
    <row r="15251" spans="2:7">
      <c r="B15251" s="32">
        <f>SUMIF(Balanço[Estoque],Back!A15251,Balanço[Quantidade])</f>
        <v>0</v>
      </c>
      <c r="G15251" s="32" t="str" cm="1">
        <f t="array" ref="G15251">IF(F15251="","",SUM(_xlfn._xlws.FILTER(Balanço[Quantidade],(Balanço[Estoque]=Back!$E$3)*(Balanço[Material]=Back!F15251))))</f>
        <v/>
      </c>
    </row>
    <row r="15252" spans="2:7">
      <c r="B15252" s="32">
        <f>SUMIF(Balanço[Estoque],Back!A15252,Balanço[Quantidade])</f>
        <v>0</v>
      </c>
      <c r="G15252" s="32" t="str" cm="1">
        <f t="array" ref="G15252">IF(F15252="","",SUM(_xlfn._xlws.FILTER(Balanço[Quantidade],(Balanço[Estoque]=Back!$E$3)*(Balanço[Material]=Back!F15252))))</f>
        <v/>
      </c>
    </row>
    <row r="15253" spans="2:7">
      <c r="B15253" s="32">
        <f>SUMIF(Balanço[Estoque],Back!A15253,Balanço[Quantidade])</f>
        <v>0</v>
      </c>
      <c r="G15253" s="32" t="str" cm="1">
        <f t="array" ref="G15253">IF(F15253="","",SUM(_xlfn._xlws.FILTER(Balanço[Quantidade],(Balanço[Estoque]=Back!$E$3)*(Balanço[Material]=Back!F15253))))</f>
        <v/>
      </c>
    </row>
    <row r="15254" spans="2:7">
      <c r="B15254" s="32">
        <f>SUMIF(Balanço[Estoque],Back!A15254,Balanço[Quantidade])</f>
        <v>0</v>
      </c>
      <c r="G15254" s="32" t="str" cm="1">
        <f t="array" ref="G15254">IF(F15254="","",SUM(_xlfn._xlws.FILTER(Balanço[Quantidade],(Balanço[Estoque]=Back!$E$3)*(Balanço[Material]=Back!F15254))))</f>
        <v/>
      </c>
    </row>
    <row r="15255" spans="2:7">
      <c r="B15255" s="32">
        <f>SUMIF(Balanço[Estoque],Back!A15255,Balanço[Quantidade])</f>
        <v>0</v>
      </c>
      <c r="G15255" s="32" t="str" cm="1">
        <f t="array" ref="G15255">IF(F15255="","",SUM(_xlfn._xlws.FILTER(Balanço[Quantidade],(Balanço[Estoque]=Back!$E$3)*(Balanço[Material]=Back!F15255))))</f>
        <v/>
      </c>
    </row>
    <row r="15256" spans="2:7">
      <c r="B15256" s="32">
        <f>SUMIF(Balanço[Estoque],Back!A15256,Balanço[Quantidade])</f>
        <v>0</v>
      </c>
      <c r="G15256" s="32" t="str" cm="1">
        <f t="array" ref="G15256">IF(F15256="","",SUM(_xlfn._xlws.FILTER(Balanço[Quantidade],(Balanço[Estoque]=Back!$E$3)*(Balanço[Material]=Back!F15256))))</f>
        <v/>
      </c>
    </row>
    <row r="15257" spans="2:7">
      <c r="B15257" s="32">
        <f>SUMIF(Balanço[Estoque],Back!A15257,Balanço[Quantidade])</f>
        <v>0</v>
      </c>
      <c r="G15257" s="32" t="str" cm="1">
        <f t="array" ref="G15257">IF(F15257="","",SUM(_xlfn._xlws.FILTER(Balanço[Quantidade],(Balanço[Estoque]=Back!$E$3)*(Balanço[Material]=Back!F15257))))</f>
        <v/>
      </c>
    </row>
    <row r="15258" spans="2:7">
      <c r="B15258" s="32">
        <f>SUMIF(Balanço[Estoque],Back!A15258,Balanço[Quantidade])</f>
        <v>0</v>
      </c>
      <c r="G15258" s="32" t="str" cm="1">
        <f t="array" ref="G15258">IF(F15258="","",SUM(_xlfn._xlws.FILTER(Balanço[Quantidade],(Balanço[Estoque]=Back!$E$3)*(Balanço[Material]=Back!F15258))))</f>
        <v/>
      </c>
    </row>
    <row r="15259" spans="2:7">
      <c r="B15259" s="32">
        <f>SUMIF(Balanço[Estoque],Back!A15259,Balanço[Quantidade])</f>
        <v>0</v>
      </c>
      <c r="G15259" s="32" t="str" cm="1">
        <f t="array" ref="G15259">IF(F15259="","",SUM(_xlfn._xlws.FILTER(Balanço[Quantidade],(Balanço[Estoque]=Back!$E$3)*(Balanço[Material]=Back!F15259))))</f>
        <v/>
      </c>
    </row>
    <row r="15260" spans="2:7">
      <c r="B15260" s="32">
        <f>SUMIF(Balanço[Estoque],Back!A15260,Balanço[Quantidade])</f>
        <v>0</v>
      </c>
      <c r="G15260" s="32" t="str" cm="1">
        <f t="array" ref="G15260">IF(F15260="","",SUM(_xlfn._xlws.FILTER(Balanço[Quantidade],(Balanço[Estoque]=Back!$E$3)*(Balanço[Material]=Back!F15260))))</f>
        <v/>
      </c>
    </row>
    <row r="15261" spans="2:7">
      <c r="B15261" s="32">
        <f>SUMIF(Balanço[Estoque],Back!A15261,Balanço[Quantidade])</f>
        <v>0</v>
      </c>
      <c r="G15261" s="32" t="str" cm="1">
        <f t="array" ref="G15261">IF(F15261="","",SUM(_xlfn._xlws.FILTER(Balanço[Quantidade],(Balanço[Estoque]=Back!$E$3)*(Balanço[Material]=Back!F15261))))</f>
        <v/>
      </c>
    </row>
    <row r="15262" spans="2:7">
      <c r="B15262" s="32">
        <f>SUMIF(Balanço[Estoque],Back!A15262,Balanço[Quantidade])</f>
        <v>0</v>
      </c>
      <c r="G15262" s="32" t="str" cm="1">
        <f t="array" ref="G15262">IF(F15262="","",SUM(_xlfn._xlws.FILTER(Balanço[Quantidade],(Balanço[Estoque]=Back!$E$3)*(Balanço[Material]=Back!F15262))))</f>
        <v/>
      </c>
    </row>
    <row r="15263" spans="2:7">
      <c r="B15263" s="32">
        <f>SUMIF(Balanço[Estoque],Back!A15263,Balanço[Quantidade])</f>
        <v>0</v>
      </c>
      <c r="G15263" s="32" t="str" cm="1">
        <f t="array" ref="G15263">IF(F15263="","",SUM(_xlfn._xlws.FILTER(Balanço[Quantidade],(Balanço[Estoque]=Back!$E$3)*(Balanço[Material]=Back!F15263))))</f>
        <v/>
      </c>
    </row>
    <row r="15264" spans="2:7">
      <c r="B15264" s="32">
        <f>SUMIF(Balanço[Estoque],Back!A15264,Balanço[Quantidade])</f>
        <v>0</v>
      </c>
      <c r="G15264" s="32" t="str" cm="1">
        <f t="array" ref="G15264">IF(F15264="","",SUM(_xlfn._xlws.FILTER(Balanço[Quantidade],(Balanço[Estoque]=Back!$E$3)*(Balanço[Material]=Back!F15264))))</f>
        <v/>
      </c>
    </row>
    <row r="15265" spans="2:7">
      <c r="B15265" s="32">
        <f>SUMIF(Balanço[Estoque],Back!A15265,Balanço[Quantidade])</f>
        <v>0</v>
      </c>
      <c r="G15265" s="32" t="str" cm="1">
        <f t="array" ref="G15265">IF(F15265="","",SUM(_xlfn._xlws.FILTER(Balanço[Quantidade],(Balanço[Estoque]=Back!$E$3)*(Balanço[Material]=Back!F15265))))</f>
        <v/>
      </c>
    </row>
    <row r="15266" spans="2:7">
      <c r="B15266" s="32">
        <f>SUMIF(Balanço[Estoque],Back!A15266,Balanço[Quantidade])</f>
        <v>0</v>
      </c>
      <c r="G15266" s="32" t="str" cm="1">
        <f t="array" ref="G15266">IF(F15266="","",SUM(_xlfn._xlws.FILTER(Balanço[Quantidade],(Balanço[Estoque]=Back!$E$3)*(Balanço[Material]=Back!F15266))))</f>
        <v/>
      </c>
    </row>
    <row r="15267" spans="2:7">
      <c r="B15267" s="32">
        <f>SUMIF(Balanço[Estoque],Back!A15267,Balanço[Quantidade])</f>
        <v>0</v>
      </c>
      <c r="G15267" s="32" t="str" cm="1">
        <f t="array" ref="G15267">IF(F15267="","",SUM(_xlfn._xlws.FILTER(Balanço[Quantidade],(Balanço[Estoque]=Back!$E$3)*(Balanço[Material]=Back!F15267))))</f>
        <v/>
      </c>
    </row>
    <row r="15268" spans="2:7">
      <c r="B15268" s="32">
        <f>SUMIF(Balanço[Estoque],Back!A15268,Balanço[Quantidade])</f>
        <v>0</v>
      </c>
      <c r="G15268" s="32" t="str" cm="1">
        <f t="array" ref="G15268">IF(F15268="","",SUM(_xlfn._xlws.FILTER(Balanço[Quantidade],(Balanço[Estoque]=Back!$E$3)*(Balanço[Material]=Back!F15268))))</f>
        <v/>
      </c>
    </row>
    <row r="15269" spans="2:7">
      <c r="B15269" s="32">
        <f>SUMIF(Balanço[Estoque],Back!A15269,Balanço[Quantidade])</f>
        <v>0</v>
      </c>
      <c r="G15269" s="32" t="str" cm="1">
        <f t="array" ref="G15269">IF(F15269="","",SUM(_xlfn._xlws.FILTER(Balanço[Quantidade],(Balanço[Estoque]=Back!$E$3)*(Balanço[Material]=Back!F15269))))</f>
        <v/>
      </c>
    </row>
    <row r="15270" spans="2:7">
      <c r="B15270" s="32">
        <f>SUMIF(Balanço[Estoque],Back!A15270,Balanço[Quantidade])</f>
        <v>0</v>
      </c>
      <c r="G15270" s="32" t="str" cm="1">
        <f t="array" ref="G15270">IF(F15270="","",SUM(_xlfn._xlws.FILTER(Balanço[Quantidade],(Balanço[Estoque]=Back!$E$3)*(Balanço[Material]=Back!F15270))))</f>
        <v/>
      </c>
    </row>
    <row r="15271" spans="2:7">
      <c r="B15271" s="32">
        <f>SUMIF(Balanço[Estoque],Back!A15271,Balanço[Quantidade])</f>
        <v>0</v>
      </c>
      <c r="G15271" s="32" t="str" cm="1">
        <f t="array" ref="G15271">IF(F15271="","",SUM(_xlfn._xlws.FILTER(Balanço[Quantidade],(Balanço[Estoque]=Back!$E$3)*(Balanço[Material]=Back!F15271))))</f>
        <v/>
      </c>
    </row>
    <row r="15272" spans="2:7">
      <c r="B15272" s="32">
        <f>SUMIF(Balanço[Estoque],Back!A15272,Balanço[Quantidade])</f>
        <v>0</v>
      </c>
      <c r="G15272" s="32" t="str" cm="1">
        <f t="array" ref="G15272">IF(F15272="","",SUM(_xlfn._xlws.FILTER(Balanço[Quantidade],(Balanço[Estoque]=Back!$E$3)*(Balanço[Material]=Back!F15272))))</f>
        <v/>
      </c>
    </row>
    <row r="15273" spans="2:7">
      <c r="B15273" s="32">
        <f>SUMIF(Balanço[Estoque],Back!A15273,Balanço[Quantidade])</f>
        <v>0</v>
      </c>
      <c r="G15273" s="32" t="str" cm="1">
        <f t="array" ref="G15273">IF(F15273="","",SUM(_xlfn._xlws.FILTER(Balanço[Quantidade],(Balanço[Estoque]=Back!$E$3)*(Balanço[Material]=Back!F15273))))</f>
        <v/>
      </c>
    </row>
    <row r="15274" spans="2:7">
      <c r="B15274" s="32">
        <f>SUMIF(Balanço[Estoque],Back!A15274,Balanço[Quantidade])</f>
        <v>0</v>
      </c>
      <c r="G15274" s="32" t="str" cm="1">
        <f t="array" ref="G15274">IF(F15274="","",SUM(_xlfn._xlws.FILTER(Balanço[Quantidade],(Balanço[Estoque]=Back!$E$3)*(Balanço[Material]=Back!F15274))))</f>
        <v/>
      </c>
    </row>
    <row r="15275" spans="2:7">
      <c r="B15275" s="32">
        <f>SUMIF(Balanço[Estoque],Back!A15275,Balanço[Quantidade])</f>
        <v>0</v>
      </c>
      <c r="G15275" s="32" t="str" cm="1">
        <f t="array" ref="G15275">IF(F15275="","",SUM(_xlfn._xlws.FILTER(Balanço[Quantidade],(Balanço[Estoque]=Back!$E$3)*(Balanço[Material]=Back!F15275))))</f>
        <v/>
      </c>
    </row>
    <row r="15276" spans="2:7">
      <c r="B15276" s="32">
        <f>SUMIF(Balanço[Estoque],Back!A15276,Balanço[Quantidade])</f>
        <v>0</v>
      </c>
      <c r="G15276" s="32" t="str" cm="1">
        <f t="array" ref="G15276">IF(F15276="","",SUM(_xlfn._xlws.FILTER(Balanço[Quantidade],(Balanço[Estoque]=Back!$E$3)*(Balanço[Material]=Back!F15276))))</f>
        <v/>
      </c>
    </row>
    <row r="15277" spans="2:7">
      <c r="B15277" s="32">
        <f>SUMIF(Balanço[Estoque],Back!A15277,Balanço[Quantidade])</f>
        <v>0</v>
      </c>
      <c r="G15277" s="32" t="str" cm="1">
        <f t="array" ref="G15277">IF(F15277="","",SUM(_xlfn._xlws.FILTER(Balanço[Quantidade],(Balanço[Estoque]=Back!$E$3)*(Balanço[Material]=Back!F15277))))</f>
        <v/>
      </c>
    </row>
    <row r="15278" spans="2:7">
      <c r="B15278" s="32">
        <f>SUMIF(Balanço[Estoque],Back!A15278,Balanço[Quantidade])</f>
        <v>0</v>
      </c>
      <c r="G15278" s="32" t="str" cm="1">
        <f t="array" ref="G15278">IF(F15278="","",SUM(_xlfn._xlws.FILTER(Balanço[Quantidade],(Balanço[Estoque]=Back!$E$3)*(Balanço[Material]=Back!F15278))))</f>
        <v/>
      </c>
    </row>
    <row r="15279" spans="2:7">
      <c r="B15279" s="32">
        <f>SUMIF(Balanço[Estoque],Back!A15279,Balanço[Quantidade])</f>
        <v>0</v>
      </c>
      <c r="G15279" s="32" t="str" cm="1">
        <f t="array" ref="G15279">IF(F15279="","",SUM(_xlfn._xlws.FILTER(Balanço[Quantidade],(Balanço[Estoque]=Back!$E$3)*(Balanço[Material]=Back!F15279))))</f>
        <v/>
      </c>
    </row>
    <row r="15280" spans="2:7">
      <c r="B15280" s="32">
        <f>SUMIF(Balanço[Estoque],Back!A15280,Balanço[Quantidade])</f>
        <v>0</v>
      </c>
      <c r="G15280" s="32" t="str" cm="1">
        <f t="array" ref="G15280">IF(F15280="","",SUM(_xlfn._xlws.FILTER(Balanço[Quantidade],(Balanço[Estoque]=Back!$E$3)*(Balanço[Material]=Back!F15280))))</f>
        <v/>
      </c>
    </row>
    <row r="15281" spans="2:7">
      <c r="B15281" s="32">
        <f>SUMIF(Balanço[Estoque],Back!A15281,Balanço[Quantidade])</f>
        <v>0</v>
      </c>
      <c r="G15281" s="32" t="str" cm="1">
        <f t="array" ref="G15281">IF(F15281="","",SUM(_xlfn._xlws.FILTER(Balanço[Quantidade],(Balanço[Estoque]=Back!$E$3)*(Balanço[Material]=Back!F15281))))</f>
        <v/>
      </c>
    </row>
    <row r="15282" spans="2:7">
      <c r="B15282" s="32">
        <f>SUMIF(Balanço[Estoque],Back!A15282,Balanço[Quantidade])</f>
        <v>0</v>
      </c>
      <c r="G15282" s="32" t="str" cm="1">
        <f t="array" ref="G15282">IF(F15282="","",SUM(_xlfn._xlws.FILTER(Balanço[Quantidade],(Balanço[Estoque]=Back!$E$3)*(Balanço[Material]=Back!F15282))))</f>
        <v/>
      </c>
    </row>
    <row r="15283" spans="2:7">
      <c r="B15283" s="32">
        <f>SUMIF(Balanço[Estoque],Back!A15283,Balanço[Quantidade])</f>
        <v>0</v>
      </c>
      <c r="G15283" s="32" t="str" cm="1">
        <f t="array" ref="G15283">IF(F15283="","",SUM(_xlfn._xlws.FILTER(Balanço[Quantidade],(Balanço[Estoque]=Back!$E$3)*(Balanço[Material]=Back!F15283))))</f>
        <v/>
      </c>
    </row>
    <row r="15284" spans="2:7">
      <c r="B15284" s="32">
        <f>SUMIF(Balanço[Estoque],Back!A15284,Balanço[Quantidade])</f>
        <v>0</v>
      </c>
      <c r="G15284" s="32" t="str" cm="1">
        <f t="array" ref="G15284">IF(F15284="","",SUM(_xlfn._xlws.FILTER(Balanço[Quantidade],(Balanço[Estoque]=Back!$E$3)*(Balanço[Material]=Back!F15284))))</f>
        <v/>
      </c>
    </row>
    <row r="15285" spans="2:7">
      <c r="B15285" s="32">
        <f>SUMIF(Balanço[Estoque],Back!A15285,Balanço[Quantidade])</f>
        <v>0</v>
      </c>
      <c r="G15285" s="32" t="str" cm="1">
        <f t="array" ref="G15285">IF(F15285="","",SUM(_xlfn._xlws.FILTER(Balanço[Quantidade],(Balanço[Estoque]=Back!$E$3)*(Balanço[Material]=Back!F15285))))</f>
        <v/>
      </c>
    </row>
    <row r="15286" spans="2:7">
      <c r="B15286" s="32">
        <f>SUMIF(Balanço[Estoque],Back!A15286,Balanço[Quantidade])</f>
        <v>0</v>
      </c>
      <c r="G15286" s="32" t="str" cm="1">
        <f t="array" ref="G15286">IF(F15286="","",SUM(_xlfn._xlws.FILTER(Balanço[Quantidade],(Balanço[Estoque]=Back!$E$3)*(Balanço[Material]=Back!F15286))))</f>
        <v/>
      </c>
    </row>
    <row r="15287" spans="2:7">
      <c r="B15287" s="32">
        <f>SUMIF(Balanço[Estoque],Back!A15287,Balanço[Quantidade])</f>
        <v>0</v>
      </c>
      <c r="G15287" s="32" t="str" cm="1">
        <f t="array" ref="G15287">IF(F15287="","",SUM(_xlfn._xlws.FILTER(Balanço[Quantidade],(Balanço[Estoque]=Back!$E$3)*(Balanço[Material]=Back!F15287))))</f>
        <v/>
      </c>
    </row>
    <row r="15288" spans="2:7">
      <c r="B15288" s="32">
        <f>SUMIF(Balanço[Estoque],Back!A15288,Balanço[Quantidade])</f>
        <v>0</v>
      </c>
      <c r="G15288" s="32" t="str" cm="1">
        <f t="array" ref="G15288">IF(F15288="","",SUM(_xlfn._xlws.FILTER(Balanço[Quantidade],(Balanço[Estoque]=Back!$E$3)*(Balanço[Material]=Back!F15288))))</f>
        <v/>
      </c>
    </row>
    <row r="15289" spans="2:7">
      <c r="B15289" s="32">
        <f>SUMIF(Balanço[Estoque],Back!A15289,Balanço[Quantidade])</f>
        <v>0</v>
      </c>
      <c r="G15289" s="32" t="str" cm="1">
        <f t="array" ref="G15289">IF(F15289="","",SUM(_xlfn._xlws.FILTER(Balanço[Quantidade],(Balanço[Estoque]=Back!$E$3)*(Balanço[Material]=Back!F15289))))</f>
        <v/>
      </c>
    </row>
    <row r="15290" spans="2:7">
      <c r="B15290" s="32">
        <f>SUMIF(Balanço[Estoque],Back!A15290,Balanço[Quantidade])</f>
        <v>0</v>
      </c>
      <c r="G15290" s="32" t="str" cm="1">
        <f t="array" ref="G15290">IF(F15290="","",SUM(_xlfn._xlws.FILTER(Balanço[Quantidade],(Balanço[Estoque]=Back!$E$3)*(Balanço[Material]=Back!F15290))))</f>
        <v/>
      </c>
    </row>
    <row r="15291" spans="2:7">
      <c r="B15291" s="32">
        <f>SUMIF(Balanço[Estoque],Back!A15291,Balanço[Quantidade])</f>
        <v>0</v>
      </c>
      <c r="G15291" s="32" t="str" cm="1">
        <f t="array" ref="G15291">IF(F15291="","",SUM(_xlfn._xlws.FILTER(Balanço[Quantidade],(Balanço[Estoque]=Back!$E$3)*(Balanço[Material]=Back!F15291))))</f>
        <v/>
      </c>
    </row>
    <row r="15292" spans="2:7">
      <c r="B15292" s="32">
        <f>SUMIF(Balanço[Estoque],Back!A15292,Balanço[Quantidade])</f>
        <v>0</v>
      </c>
      <c r="G15292" s="32" t="str" cm="1">
        <f t="array" ref="G15292">IF(F15292="","",SUM(_xlfn._xlws.FILTER(Balanço[Quantidade],(Balanço[Estoque]=Back!$E$3)*(Balanço[Material]=Back!F15292))))</f>
        <v/>
      </c>
    </row>
    <row r="15293" spans="2:7">
      <c r="B15293" s="32">
        <f>SUMIF(Balanço[Estoque],Back!A15293,Balanço[Quantidade])</f>
        <v>0</v>
      </c>
      <c r="G15293" s="32" t="str" cm="1">
        <f t="array" ref="G15293">IF(F15293="","",SUM(_xlfn._xlws.FILTER(Balanço[Quantidade],(Balanço[Estoque]=Back!$E$3)*(Balanço[Material]=Back!F15293))))</f>
        <v/>
      </c>
    </row>
    <row r="15294" spans="2:7">
      <c r="B15294" s="32">
        <f>SUMIF(Balanço[Estoque],Back!A15294,Balanço[Quantidade])</f>
        <v>0</v>
      </c>
      <c r="G15294" s="32" t="str" cm="1">
        <f t="array" ref="G15294">IF(F15294="","",SUM(_xlfn._xlws.FILTER(Balanço[Quantidade],(Balanço[Estoque]=Back!$E$3)*(Balanço[Material]=Back!F15294))))</f>
        <v/>
      </c>
    </row>
    <row r="15295" spans="2:7">
      <c r="B15295" s="32">
        <f>SUMIF(Balanço[Estoque],Back!A15295,Balanço[Quantidade])</f>
        <v>0</v>
      </c>
      <c r="G15295" s="32" t="str" cm="1">
        <f t="array" ref="G15295">IF(F15295="","",SUM(_xlfn._xlws.FILTER(Balanço[Quantidade],(Balanço[Estoque]=Back!$E$3)*(Balanço[Material]=Back!F15295))))</f>
        <v/>
      </c>
    </row>
    <row r="15296" spans="2:7">
      <c r="B15296" s="32">
        <f>SUMIF(Balanço[Estoque],Back!A15296,Balanço[Quantidade])</f>
        <v>0</v>
      </c>
      <c r="G15296" s="32" t="str" cm="1">
        <f t="array" ref="G15296">IF(F15296="","",SUM(_xlfn._xlws.FILTER(Balanço[Quantidade],(Balanço[Estoque]=Back!$E$3)*(Balanço[Material]=Back!F15296))))</f>
        <v/>
      </c>
    </row>
    <row r="15297" spans="2:7">
      <c r="B15297" s="32">
        <f>SUMIF(Balanço[Estoque],Back!A15297,Balanço[Quantidade])</f>
        <v>0</v>
      </c>
      <c r="G15297" s="32" t="str" cm="1">
        <f t="array" ref="G15297">IF(F15297="","",SUM(_xlfn._xlws.FILTER(Balanço[Quantidade],(Balanço[Estoque]=Back!$E$3)*(Balanço[Material]=Back!F15297))))</f>
        <v/>
      </c>
    </row>
    <row r="15298" spans="2:7">
      <c r="B15298" s="32">
        <f>SUMIF(Balanço[Estoque],Back!A15298,Balanço[Quantidade])</f>
        <v>0</v>
      </c>
      <c r="G15298" s="32" t="str" cm="1">
        <f t="array" ref="G15298">IF(F15298="","",SUM(_xlfn._xlws.FILTER(Balanço[Quantidade],(Balanço[Estoque]=Back!$E$3)*(Balanço[Material]=Back!F15298))))</f>
        <v/>
      </c>
    </row>
    <row r="15299" spans="2:7">
      <c r="B15299" s="32">
        <f>SUMIF(Balanço[Estoque],Back!A15299,Balanço[Quantidade])</f>
        <v>0</v>
      </c>
      <c r="G15299" s="32" t="str" cm="1">
        <f t="array" ref="G15299">IF(F15299="","",SUM(_xlfn._xlws.FILTER(Balanço[Quantidade],(Balanço[Estoque]=Back!$E$3)*(Balanço[Material]=Back!F15299))))</f>
        <v/>
      </c>
    </row>
    <row r="15300" spans="2:7">
      <c r="B15300" s="32">
        <f>SUMIF(Balanço[Estoque],Back!A15300,Balanço[Quantidade])</f>
        <v>0</v>
      </c>
      <c r="G15300" s="32" t="str" cm="1">
        <f t="array" ref="G15300">IF(F15300="","",SUM(_xlfn._xlws.FILTER(Balanço[Quantidade],(Balanço[Estoque]=Back!$E$3)*(Balanço[Material]=Back!F15300))))</f>
        <v/>
      </c>
    </row>
    <row r="15301" spans="2:7">
      <c r="B15301" s="32">
        <f>SUMIF(Balanço[Estoque],Back!A15301,Balanço[Quantidade])</f>
        <v>0</v>
      </c>
      <c r="G15301" s="32" t="str" cm="1">
        <f t="array" ref="G15301">IF(F15301="","",SUM(_xlfn._xlws.FILTER(Balanço[Quantidade],(Balanço[Estoque]=Back!$E$3)*(Balanço[Material]=Back!F15301))))</f>
        <v/>
      </c>
    </row>
    <row r="15302" spans="2:7">
      <c r="B15302" s="32">
        <f>SUMIF(Balanço[Estoque],Back!A15302,Balanço[Quantidade])</f>
        <v>0</v>
      </c>
      <c r="G15302" s="32" t="str" cm="1">
        <f t="array" ref="G15302">IF(F15302="","",SUM(_xlfn._xlws.FILTER(Balanço[Quantidade],(Balanço[Estoque]=Back!$E$3)*(Balanço[Material]=Back!F15302))))</f>
        <v/>
      </c>
    </row>
    <row r="15303" spans="2:7">
      <c r="B15303" s="32">
        <f>SUMIF(Balanço[Estoque],Back!A15303,Balanço[Quantidade])</f>
        <v>0</v>
      </c>
      <c r="G15303" s="32" t="str" cm="1">
        <f t="array" ref="G15303">IF(F15303="","",SUM(_xlfn._xlws.FILTER(Balanço[Quantidade],(Balanço[Estoque]=Back!$E$3)*(Balanço[Material]=Back!F15303))))</f>
        <v/>
      </c>
    </row>
    <row r="15304" spans="2:7">
      <c r="B15304" s="32">
        <f>SUMIF(Balanço[Estoque],Back!A15304,Balanço[Quantidade])</f>
        <v>0</v>
      </c>
      <c r="G15304" s="32" t="str" cm="1">
        <f t="array" ref="G15304">IF(F15304="","",SUM(_xlfn._xlws.FILTER(Balanço[Quantidade],(Balanço[Estoque]=Back!$E$3)*(Balanço[Material]=Back!F15304))))</f>
        <v/>
      </c>
    </row>
    <row r="15305" spans="2:7">
      <c r="B15305" s="32">
        <f>SUMIF(Balanço[Estoque],Back!A15305,Balanço[Quantidade])</f>
        <v>0</v>
      </c>
      <c r="G15305" s="32" t="str" cm="1">
        <f t="array" ref="G15305">IF(F15305="","",SUM(_xlfn._xlws.FILTER(Balanço[Quantidade],(Balanço[Estoque]=Back!$E$3)*(Balanço[Material]=Back!F15305))))</f>
        <v/>
      </c>
    </row>
    <row r="15306" spans="2:7">
      <c r="B15306" s="32">
        <f>SUMIF(Balanço[Estoque],Back!A15306,Balanço[Quantidade])</f>
        <v>0</v>
      </c>
      <c r="G15306" s="32" t="str" cm="1">
        <f t="array" ref="G15306">IF(F15306="","",SUM(_xlfn._xlws.FILTER(Balanço[Quantidade],(Balanço[Estoque]=Back!$E$3)*(Balanço[Material]=Back!F15306))))</f>
        <v/>
      </c>
    </row>
    <row r="15307" spans="2:7">
      <c r="B15307" s="32">
        <f>SUMIF(Balanço[Estoque],Back!A15307,Balanço[Quantidade])</f>
        <v>0</v>
      </c>
      <c r="G15307" s="32" t="str" cm="1">
        <f t="array" ref="G15307">IF(F15307="","",SUM(_xlfn._xlws.FILTER(Balanço[Quantidade],(Balanço[Estoque]=Back!$E$3)*(Balanço[Material]=Back!F15307))))</f>
        <v/>
      </c>
    </row>
    <row r="15308" spans="2:7">
      <c r="B15308" s="32">
        <f>SUMIF(Balanço[Estoque],Back!A15308,Balanço[Quantidade])</f>
        <v>0</v>
      </c>
      <c r="G15308" s="32" t="str" cm="1">
        <f t="array" ref="G15308">IF(F15308="","",SUM(_xlfn._xlws.FILTER(Balanço[Quantidade],(Balanço[Estoque]=Back!$E$3)*(Balanço[Material]=Back!F15308))))</f>
        <v/>
      </c>
    </row>
    <row r="15309" spans="2:7">
      <c r="B15309" s="32">
        <f>SUMIF(Balanço[Estoque],Back!A15309,Balanço[Quantidade])</f>
        <v>0</v>
      </c>
      <c r="G15309" s="32" t="str" cm="1">
        <f t="array" ref="G15309">IF(F15309="","",SUM(_xlfn._xlws.FILTER(Balanço[Quantidade],(Balanço[Estoque]=Back!$E$3)*(Balanço[Material]=Back!F15309))))</f>
        <v/>
      </c>
    </row>
    <row r="15310" spans="2:7">
      <c r="B15310" s="32">
        <f>SUMIF(Balanço[Estoque],Back!A15310,Balanço[Quantidade])</f>
        <v>0</v>
      </c>
      <c r="G15310" s="32" t="str" cm="1">
        <f t="array" ref="G15310">IF(F15310="","",SUM(_xlfn._xlws.FILTER(Balanço[Quantidade],(Balanço[Estoque]=Back!$E$3)*(Balanço[Material]=Back!F15310))))</f>
        <v/>
      </c>
    </row>
    <row r="15311" spans="2:7">
      <c r="B15311" s="32">
        <f>SUMIF(Balanço[Estoque],Back!A15311,Balanço[Quantidade])</f>
        <v>0</v>
      </c>
      <c r="G15311" s="32" t="str" cm="1">
        <f t="array" ref="G15311">IF(F15311="","",SUM(_xlfn._xlws.FILTER(Balanço[Quantidade],(Balanço[Estoque]=Back!$E$3)*(Balanço[Material]=Back!F15311))))</f>
        <v/>
      </c>
    </row>
    <row r="15312" spans="2:7">
      <c r="B15312" s="32">
        <f>SUMIF(Balanço[Estoque],Back!A15312,Balanço[Quantidade])</f>
        <v>0</v>
      </c>
      <c r="G15312" s="32" t="str" cm="1">
        <f t="array" ref="G15312">IF(F15312="","",SUM(_xlfn._xlws.FILTER(Balanço[Quantidade],(Balanço[Estoque]=Back!$E$3)*(Balanço[Material]=Back!F15312))))</f>
        <v/>
      </c>
    </row>
    <row r="15313" spans="2:7">
      <c r="B15313" s="32">
        <f>SUMIF(Balanço[Estoque],Back!A15313,Balanço[Quantidade])</f>
        <v>0</v>
      </c>
      <c r="G15313" s="32" t="str" cm="1">
        <f t="array" ref="G15313">IF(F15313="","",SUM(_xlfn._xlws.FILTER(Balanço[Quantidade],(Balanço[Estoque]=Back!$E$3)*(Balanço[Material]=Back!F15313))))</f>
        <v/>
      </c>
    </row>
    <row r="15314" spans="2:7">
      <c r="B15314" s="32">
        <f>SUMIF(Balanço[Estoque],Back!A15314,Balanço[Quantidade])</f>
        <v>0</v>
      </c>
      <c r="G15314" s="32" t="str" cm="1">
        <f t="array" ref="G15314">IF(F15314="","",SUM(_xlfn._xlws.FILTER(Balanço[Quantidade],(Balanço[Estoque]=Back!$E$3)*(Balanço[Material]=Back!F15314))))</f>
        <v/>
      </c>
    </row>
    <row r="15315" spans="2:7">
      <c r="B15315" s="32">
        <f>SUMIF(Balanço[Estoque],Back!A15315,Balanço[Quantidade])</f>
        <v>0</v>
      </c>
      <c r="G15315" s="32" t="str" cm="1">
        <f t="array" ref="G15315">IF(F15315="","",SUM(_xlfn._xlws.FILTER(Balanço[Quantidade],(Balanço[Estoque]=Back!$E$3)*(Balanço[Material]=Back!F15315))))</f>
        <v/>
      </c>
    </row>
    <row r="15316" spans="2:7">
      <c r="B15316" s="32">
        <f>SUMIF(Balanço[Estoque],Back!A15316,Balanço[Quantidade])</f>
        <v>0</v>
      </c>
      <c r="G15316" s="32" t="str" cm="1">
        <f t="array" ref="G15316">IF(F15316="","",SUM(_xlfn._xlws.FILTER(Balanço[Quantidade],(Balanço[Estoque]=Back!$E$3)*(Balanço[Material]=Back!F15316))))</f>
        <v/>
      </c>
    </row>
    <row r="15317" spans="2:7">
      <c r="B15317" s="32">
        <f>SUMIF(Balanço[Estoque],Back!A15317,Balanço[Quantidade])</f>
        <v>0</v>
      </c>
      <c r="G15317" s="32" t="str" cm="1">
        <f t="array" ref="G15317">IF(F15317="","",SUM(_xlfn._xlws.FILTER(Balanço[Quantidade],(Balanço[Estoque]=Back!$E$3)*(Balanço[Material]=Back!F15317))))</f>
        <v/>
      </c>
    </row>
    <row r="15318" spans="2:7">
      <c r="B15318" s="32">
        <f>SUMIF(Balanço[Estoque],Back!A15318,Balanço[Quantidade])</f>
        <v>0</v>
      </c>
      <c r="G15318" s="32" t="str" cm="1">
        <f t="array" ref="G15318">IF(F15318="","",SUM(_xlfn._xlws.FILTER(Balanço[Quantidade],(Balanço[Estoque]=Back!$E$3)*(Balanço[Material]=Back!F15318))))</f>
        <v/>
      </c>
    </row>
    <row r="15319" spans="2:7">
      <c r="B15319" s="32">
        <f>SUMIF(Balanço[Estoque],Back!A15319,Balanço[Quantidade])</f>
        <v>0</v>
      </c>
      <c r="G15319" s="32" t="str" cm="1">
        <f t="array" ref="G15319">IF(F15319="","",SUM(_xlfn._xlws.FILTER(Balanço[Quantidade],(Balanço[Estoque]=Back!$E$3)*(Balanço[Material]=Back!F15319))))</f>
        <v/>
      </c>
    </row>
    <row r="15320" spans="2:7">
      <c r="B15320" s="32">
        <f>SUMIF(Balanço[Estoque],Back!A15320,Balanço[Quantidade])</f>
        <v>0</v>
      </c>
      <c r="G15320" s="32" t="str" cm="1">
        <f t="array" ref="G15320">IF(F15320="","",SUM(_xlfn._xlws.FILTER(Balanço[Quantidade],(Balanço[Estoque]=Back!$E$3)*(Balanço[Material]=Back!F15320))))</f>
        <v/>
      </c>
    </row>
    <row r="15321" spans="2:7">
      <c r="B15321" s="32">
        <f>SUMIF(Balanço[Estoque],Back!A15321,Balanço[Quantidade])</f>
        <v>0</v>
      </c>
      <c r="G15321" s="32" t="str" cm="1">
        <f t="array" ref="G15321">IF(F15321="","",SUM(_xlfn._xlws.FILTER(Balanço[Quantidade],(Balanço[Estoque]=Back!$E$3)*(Balanço[Material]=Back!F15321))))</f>
        <v/>
      </c>
    </row>
    <row r="15322" spans="2:7">
      <c r="B15322" s="32">
        <f>SUMIF(Balanço[Estoque],Back!A15322,Balanço[Quantidade])</f>
        <v>0</v>
      </c>
      <c r="G15322" s="32" t="str" cm="1">
        <f t="array" ref="G15322">IF(F15322="","",SUM(_xlfn._xlws.FILTER(Balanço[Quantidade],(Balanço[Estoque]=Back!$E$3)*(Balanço[Material]=Back!F15322))))</f>
        <v/>
      </c>
    </row>
    <row r="15323" spans="2:7">
      <c r="B15323" s="32">
        <f>SUMIF(Balanço[Estoque],Back!A15323,Balanço[Quantidade])</f>
        <v>0</v>
      </c>
      <c r="G15323" s="32" t="str" cm="1">
        <f t="array" ref="G15323">IF(F15323="","",SUM(_xlfn._xlws.FILTER(Balanço[Quantidade],(Balanço[Estoque]=Back!$E$3)*(Balanço[Material]=Back!F15323))))</f>
        <v/>
      </c>
    </row>
    <row r="15324" spans="2:7">
      <c r="B15324" s="32">
        <f>SUMIF(Balanço[Estoque],Back!A15324,Balanço[Quantidade])</f>
        <v>0</v>
      </c>
      <c r="G15324" s="32" t="str" cm="1">
        <f t="array" ref="G15324">IF(F15324="","",SUM(_xlfn._xlws.FILTER(Balanço[Quantidade],(Balanço[Estoque]=Back!$E$3)*(Balanço[Material]=Back!F15324))))</f>
        <v/>
      </c>
    </row>
    <row r="15325" spans="2:7">
      <c r="B15325" s="32">
        <f>SUMIF(Balanço[Estoque],Back!A15325,Balanço[Quantidade])</f>
        <v>0</v>
      </c>
      <c r="G15325" s="32" t="str" cm="1">
        <f t="array" ref="G15325">IF(F15325="","",SUM(_xlfn._xlws.FILTER(Balanço[Quantidade],(Balanço[Estoque]=Back!$E$3)*(Balanço[Material]=Back!F15325))))</f>
        <v/>
      </c>
    </row>
    <row r="15326" spans="2:7">
      <c r="B15326" s="32">
        <f>SUMIF(Balanço[Estoque],Back!A15326,Balanço[Quantidade])</f>
        <v>0</v>
      </c>
      <c r="G15326" s="32" t="str" cm="1">
        <f t="array" ref="G15326">IF(F15326="","",SUM(_xlfn._xlws.FILTER(Balanço[Quantidade],(Balanço[Estoque]=Back!$E$3)*(Balanço[Material]=Back!F15326))))</f>
        <v/>
      </c>
    </row>
    <row r="15327" spans="2:7">
      <c r="B15327" s="32">
        <f>SUMIF(Balanço[Estoque],Back!A15327,Balanço[Quantidade])</f>
        <v>0</v>
      </c>
      <c r="G15327" s="32" t="str" cm="1">
        <f t="array" ref="G15327">IF(F15327="","",SUM(_xlfn._xlws.FILTER(Balanço[Quantidade],(Balanço[Estoque]=Back!$E$3)*(Balanço[Material]=Back!F15327))))</f>
        <v/>
      </c>
    </row>
    <row r="15328" spans="2:7">
      <c r="B15328" s="32">
        <f>SUMIF(Balanço[Estoque],Back!A15328,Balanço[Quantidade])</f>
        <v>0</v>
      </c>
      <c r="G15328" s="32" t="str" cm="1">
        <f t="array" ref="G15328">IF(F15328="","",SUM(_xlfn._xlws.FILTER(Balanço[Quantidade],(Balanço[Estoque]=Back!$E$3)*(Balanço[Material]=Back!F15328))))</f>
        <v/>
      </c>
    </row>
    <row r="15329" spans="2:7">
      <c r="B15329" s="32">
        <f>SUMIF(Balanço[Estoque],Back!A15329,Balanço[Quantidade])</f>
        <v>0</v>
      </c>
      <c r="G15329" s="32" t="str" cm="1">
        <f t="array" ref="G15329">IF(F15329="","",SUM(_xlfn._xlws.FILTER(Balanço[Quantidade],(Balanço[Estoque]=Back!$E$3)*(Balanço[Material]=Back!F15329))))</f>
        <v/>
      </c>
    </row>
    <row r="15330" spans="2:7">
      <c r="B15330" s="32">
        <f>SUMIF(Balanço[Estoque],Back!A15330,Balanço[Quantidade])</f>
        <v>0</v>
      </c>
      <c r="G15330" s="32" t="str" cm="1">
        <f t="array" ref="G15330">IF(F15330="","",SUM(_xlfn._xlws.FILTER(Balanço[Quantidade],(Balanço[Estoque]=Back!$E$3)*(Balanço[Material]=Back!F15330))))</f>
        <v/>
      </c>
    </row>
    <row r="15331" spans="2:7">
      <c r="B15331" s="32">
        <f>SUMIF(Balanço[Estoque],Back!A15331,Balanço[Quantidade])</f>
        <v>0</v>
      </c>
      <c r="G15331" s="32" t="str" cm="1">
        <f t="array" ref="G15331">IF(F15331="","",SUM(_xlfn._xlws.FILTER(Balanço[Quantidade],(Balanço[Estoque]=Back!$E$3)*(Balanço[Material]=Back!F15331))))</f>
        <v/>
      </c>
    </row>
    <row r="15332" spans="2:7">
      <c r="B15332" s="32">
        <f>SUMIF(Balanço[Estoque],Back!A15332,Balanço[Quantidade])</f>
        <v>0</v>
      </c>
      <c r="G15332" s="32" t="str" cm="1">
        <f t="array" ref="G15332">IF(F15332="","",SUM(_xlfn._xlws.FILTER(Balanço[Quantidade],(Balanço[Estoque]=Back!$E$3)*(Balanço[Material]=Back!F15332))))</f>
        <v/>
      </c>
    </row>
    <row r="15333" spans="2:7">
      <c r="B15333" s="32">
        <f>SUMIF(Balanço[Estoque],Back!A15333,Balanço[Quantidade])</f>
        <v>0</v>
      </c>
      <c r="G15333" s="32" t="str" cm="1">
        <f t="array" ref="G15333">IF(F15333="","",SUM(_xlfn._xlws.FILTER(Balanço[Quantidade],(Balanço[Estoque]=Back!$E$3)*(Balanço[Material]=Back!F15333))))</f>
        <v/>
      </c>
    </row>
    <row r="15334" spans="2:7">
      <c r="B15334" s="32">
        <f>SUMIF(Balanço[Estoque],Back!A15334,Balanço[Quantidade])</f>
        <v>0</v>
      </c>
      <c r="G15334" s="32" t="str" cm="1">
        <f t="array" ref="G15334">IF(F15334="","",SUM(_xlfn._xlws.FILTER(Balanço[Quantidade],(Balanço[Estoque]=Back!$E$3)*(Balanço[Material]=Back!F15334))))</f>
        <v/>
      </c>
    </row>
    <row r="15335" spans="2:7">
      <c r="B15335" s="32">
        <f>SUMIF(Balanço[Estoque],Back!A15335,Balanço[Quantidade])</f>
        <v>0</v>
      </c>
      <c r="G15335" s="32" t="str" cm="1">
        <f t="array" ref="G15335">IF(F15335="","",SUM(_xlfn._xlws.FILTER(Balanço[Quantidade],(Balanço[Estoque]=Back!$E$3)*(Balanço[Material]=Back!F15335))))</f>
        <v/>
      </c>
    </row>
    <row r="15336" spans="2:7">
      <c r="B15336" s="32">
        <f>SUMIF(Balanço[Estoque],Back!A15336,Balanço[Quantidade])</f>
        <v>0</v>
      </c>
      <c r="G15336" s="32" t="str" cm="1">
        <f t="array" ref="G15336">IF(F15336="","",SUM(_xlfn._xlws.FILTER(Balanço[Quantidade],(Balanço[Estoque]=Back!$E$3)*(Balanço[Material]=Back!F15336))))</f>
        <v/>
      </c>
    </row>
    <row r="15337" spans="2:7">
      <c r="B15337" s="32">
        <f>SUMIF(Balanço[Estoque],Back!A15337,Balanço[Quantidade])</f>
        <v>0</v>
      </c>
      <c r="G15337" s="32" t="str" cm="1">
        <f t="array" ref="G15337">IF(F15337="","",SUM(_xlfn._xlws.FILTER(Balanço[Quantidade],(Balanço[Estoque]=Back!$E$3)*(Balanço[Material]=Back!F15337))))</f>
        <v/>
      </c>
    </row>
    <row r="15338" spans="2:7">
      <c r="B15338" s="32">
        <f>SUMIF(Balanço[Estoque],Back!A15338,Balanço[Quantidade])</f>
        <v>0</v>
      </c>
      <c r="G15338" s="32" t="str" cm="1">
        <f t="array" ref="G15338">IF(F15338="","",SUM(_xlfn._xlws.FILTER(Balanço[Quantidade],(Balanço[Estoque]=Back!$E$3)*(Balanço[Material]=Back!F15338))))</f>
        <v/>
      </c>
    </row>
    <row r="15339" spans="2:7">
      <c r="B15339" s="32">
        <f>SUMIF(Balanço[Estoque],Back!A15339,Balanço[Quantidade])</f>
        <v>0</v>
      </c>
      <c r="G15339" s="32" t="str" cm="1">
        <f t="array" ref="G15339">IF(F15339="","",SUM(_xlfn._xlws.FILTER(Balanço[Quantidade],(Balanço[Estoque]=Back!$E$3)*(Balanço[Material]=Back!F15339))))</f>
        <v/>
      </c>
    </row>
    <row r="15340" spans="2:7">
      <c r="B15340" s="32">
        <f>SUMIF(Balanço[Estoque],Back!A15340,Balanço[Quantidade])</f>
        <v>0</v>
      </c>
      <c r="G15340" s="32" t="str" cm="1">
        <f t="array" ref="G15340">IF(F15340="","",SUM(_xlfn._xlws.FILTER(Balanço[Quantidade],(Balanço[Estoque]=Back!$E$3)*(Balanço[Material]=Back!F15340))))</f>
        <v/>
      </c>
    </row>
    <row r="15341" spans="2:7">
      <c r="B15341" s="32">
        <f>SUMIF(Balanço[Estoque],Back!A15341,Balanço[Quantidade])</f>
        <v>0</v>
      </c>
      <c r="G15341" s="32" t="str" cm="1">
        <f t="array" ref="G15341">IF(F15341="","",SUM(_xlfn._xlws.FILTER(Balanço[Quantidade],(Balanço[Estoque]=Back!$E$3)*(Balanço[Material]=Back!F15341))))</f>
        <v/>
      </c>
    </row>
    <row r="15342" spans="2:7">
      <c r="B15342" s="32">
        <f>SUMIF(Balanço[Estoque],Back!A15342,Balanço[Quantidade])</f>
        <v>0</v>
      </c>
      <c r="G15342" s="32" t="str" cm="1">
        <f t="array" ref="G15342">IF(F15342="","",SUM(_xlfn._xlws.FILTER(Balanço[Quantidade],(Balanço[Estoque]=Back!$E$3)*(Balanço[Material]=Back!F15342))))</f>
        <v/>
      </c>
    </row>
    <row r="15343" spans="2:7">
      <c r="B15343" s="32">
        <f>SUMIF(Balanço[Estoque],Back!A15343,Balanço[Quantidade])</f>
        <v>0</v>
      </c>
      <c r="G15343" s="32" t="str" cm="1">
        <f t="array" ref="G15343">IF(F15343="","",SUM(_xlfn._xlws.FILTER(Balanço[Quantidade],(Balanço[Estoque]=Back!$E$3)*(Balanço[Material]=Back!F15343))))</f>
        <v/>
      </c>
    </row>
    <row r="15344" spans="2:7">
      <c r="B15344" s="32">
        <f>SUMIF(Balanço[Estoque],Back!A15344,Balanço[Quantidade])</f>
        <v>0</v>
      </c>
      <c r="G15344" s="32" t="str" cm="1">
        <f t="array" ref="G15344">IF(F15344="","",SUM(_xlfn._xlws.FILTER(Balanço[Quantidade],(Balanço[Estoque]=Back!$E$3)*(Balanço[Material]=Back!F15344))))</f>
        <v/>
      </c>
    </row>
    <row r="15345" spans="2:7">
      <c r="B15345" s="32">
        <f>SUMIF(Balanço[Estoque],Back!A15345,Balanço[Quantidade])</f>
        <v>0</v>
      </c>
      <c r="G15345" s="32" t="str" cm="1">
        <f t="array" ref="G15345">IF(F15345="","",SUM(_xlfn._xlws.FILTER(Balanço[Quantidade],(Balanço[Estoque]=Back!$E$3)*(Balanço[Material]=Back!F15345))))</f>
        <v/>
      </c>
    </row>
    <row r="15346" spans="2:7">
      <c r="B15346" s="32">
        <f>SUMIF(Balanço[Estoque],Back!A15346,Balanço[Quantidade])</f>
        <v>0</v>
      </c>
      <c r="G15346" s="32" t="str" cm="1">
        <f t="array" ref="G15346">IF(F15346="","",SUM(_xlfn._xlws.FILTER(Balanço[Quantidade],(Balanço[Estoque]=Back!$E$3)*(Balanço[Material]=Back!F15346))))</f>
        <v/>
      </c>
    </row>
    <row r="15347" spans="2:7">
      <c r="B15347" s="32">
        <f>SUMIF(Balanço[Estoque],Back!A15347,Balanço[Quantidade])</f>
        <v>0</v>
      </c>
      <c r="G15347" s="32" t="str" cm="1">
        <f t="array" ref="G15347">IF(F15347="","",SUM(_xlfn._xlws.FILTER(Balanço[Quantidade],(Balanço[Estoque]=Back!$E$3)*(Balanço[Material]=Back!F15347))))</f>
        <v/>
      </c>
    </row>
    <row r="15348" spans="2:7">
      <c r="B15348" s="32">
        <f>SUMIF(Balanço[Estoque],Back!A15348,Balanço[Quantidade])</f>
        <v>0</v>
      </c>
      <c r="G15348" s="32" t="str" cm="1">
        <f t="array" ref="G15348">IF(F15348="","",SUM(_xlfn._xlws.FILTER(Balanço[Quantidade],(Balanço[Estoque]=Back!$E$3)*(Balanço[Material]=Back!F15348))))</f>
        <v/>
      </c>
    </row>
    <row r="15349" spans="2:7">
      <c r="B15349" s="32">
        <f>SUMIF(Balanço[Estoque],Back!A15349,Balanço[Quantidade])</f>
        <v>0</v>
      </c>
      <c r="G15349" s="32" t="str" cm="1">
        <f t="array" ref="G15349">IF(F15349="","",SUM(_xlfn._xlws.FILTER(Balanço[Quantidade],(Balanço[Estoque]=Back!$E$3)*(Balanço[Material]=Back!F15349))))</f>
        <v/>
      </c>
    </row>
    <row r="15350" spans="2:7">
      <c r="B15350" s="32">
        <f>SUMIF(Balanço[Estoque],Back!A15350,Balanço[Quantidade])</f>
        <v>0</v>
      </c>
      <c r="G15350" s="32" t="str" cm="1">
        <f t="array" ref="G15350">IF(F15350="","",SUM(_xlfn._xlws.FILTER(Balanço[Quantidade],(Balanço[Estoque]=Back!$E$3)*(Balanço[Material]=Back!F15350))))</f>
        <v/>
      </c>
    </row>
    <row r="15351" spans="2:7">
      <c r="B15351" s="32">
        <f>SUMIF(Balanço[Estoque],Back!A15351,Balanço[Quantidade])</f>
        <v>0</v>
      </c>
      <c r="G15351" s="32" t="str" cm="1">
        <f t="array" ref="G15351">IF(F15351="","",SUM(_xlfn._xlws.FILTER(Balanço[Quantidade],(Balanço[Estoque]=Back!$E$3)*(Balanço[Material]=Back!F15351))))</f>
        <v/>
      </c>
    </row>
    <row r="15352" spans="2:7">
      <c r="B15352" s="32">
        <f>SUMIF(Balanço[Estoque],Back!A15352,Balanço[Quantidade])</f>
        <v>0</v>
      </c>
      <c r="G15352" s="32" t="str" cm="1">
        <f t="array" ref="G15352">IF(F15352="","",SUM(_xlfn._xlws.FILTER(Balanço[Quantidade],(Balanço[Estoque]=Back!$E$3)*(Balanço[Material]=Back!F15352))))</f>
        <v/>
      </c>
    </row>
    <row r="15353" spans="2:7">
      <c r="B15353" s="32">
        <f>SUMIF(Balanço[Estoque],Back!A15353,Balanço[Quantidade])</f>
        <v>0</v>
      </c>
      <c r="G15353" s="32" t="str" cm="1">
        <f t="array" ref="G15353">IF(F15353="","",SUM(_xlfn._xlws.FILTER(Balanço[Quantidade],(Balanço[Estoque]=Back!$E$3)*(Balanço[Material]=Back!F15353))))</f>
        <v/>
      </c>
    </row>
    <row r="15354" spans="2:7">
      <c r="B15354" s="32">
        <f>SUMIF(Balanço[Estoque],Back!A15354,Balanço[Quantidade])</f>
        <v>0</v>
      </c>
      <c r="G15354" s="32" t="str" cm="1">
        <f t="array" ref="G15354">IF(F15354="","",SUM(_xlfn._xlws.FILTER(Balanço[Quantidade],(Balanço[Estoque]=Back!$E$3)*(Balanço[Material]=Back!F15354))))</f>
        <v/>
      </c>
    </row>
    <row r="15355" spans="2:7">
      <c r="B15355" s="32">
        <f>SUMIF(Balanço[Estoque],Back!A15355,Balanço[Quantidade])</f>
        <v>0</v>
      </c>
      <c r="G15355" s="32" t="str" cm="1">
        <f t="array" ref="G15355">IF(F15355="","",SUM(_xlfn._xlws.FILTER(Balanço[Quantidade],(Balanço[Estoque]=Back!$E$3)*(Balanço[Material]=Back!F15355))))</f>
        <v/>
      </c>
    </row>
    <row r="15356" spans="2:7">
      <c r="B15356" s="32">
        <f>SUMIF(Balanço[Estoque],Back!A15356,Balanço[Quantidade])</f>
        <v>0</v>
      </c>
      <c r="G15356" s="32" t="str" cm="1">
        <f t="array" ref="G15356">IF(F15356="","",SUM(_xlfn._xlws.FILTER(Balanço[Quantidade],(Balanço[Estoque]=Back!$E$3)*(Balanço[Material]=Back!F15356))))</f>
        <v/>
      </c>
    </row>
    <row r="15357" spans="2:7">
      <c r="B15357" s="32">
        <f>SUMIF(Balanço[Estoque],Back!A15357,Balanço[Quantidade])</f>
        <v>0</v>
      </c>
      <c r="G15357" s="32" t="str" cm="1">
        <f t="array" ref="G15357">IF(F15357="","",SUM(_xlfn._xlws.FILTER(Balanço[Quantidade],(Balanço[Estoque]=Back!$E$3)*(Balanço[Material]=Back!F15357))))</f>
        <v/>
      </c>
    </row>
    <row r="15358" spans="2:7">
      <c r="B15358" s="32">
        <f>SUMIF(Balanço[Estoque],Back!A15358,Balanço[Quantidade])</f>
        <v>0</v>
      </c>
      <c r="G15358" s="32" t="str" cm="1">
        <f t="array" ref="G15358">IF(F15358="","",SUM(_xlfn._xlws.FILTER(Balanço[Quantidade],(Balanço[Estoque]=Back!$E$3)*(Balanço[Material]=Back!F15358))))</f>
        <v/>
      </c>
    </row>
    <row r="15359" spans="2:7">
      <c r="B15359" s="32">
        <f>SUMIF(Balanço[Estoque],Back!A15359,Balanço[Quantidade])</f>
        <v>0</v>
      </c>
      <c r="G15359" s="32" t="str" cm="1">
        <f t="array" ref="G15359">IF(F15359="","",SUM(_xlfn._xlws.FILTER(Balanço[Quantidade],(Balanço[Estoque]=Back!$E$3)*(Balanço[Material]=Back!F15359))))</f>
        <v/>
      </c>
    </row>
    <row r="15360" spans="2:7">
      <c r="B15360" s="32">
        <f>SUMIF(Balanço[Estoque],Back!A15360,Balanço[Quantidade])</f>
        <v>0</v>
      </c>
      <c r="G15360" s="32" t="str" cm="1">
        <f t="array" ref="G15360">IF(F15360="","",SUM(_xlfn._xlws.FILTER(Balanço[Quantidade],(Balanço[Estoque]=Back!$E$3)*(Balanço[Material]=Back!F15360))))</f>
        <v/>
      </c>
    </row>
    <row r="15361" spans="2:7">
      <c r="B15361" s="32">
        <f>SUMIF(Balanço[Estoque],Back!A15361,Balanço[Quantidade])</f>
        <v>0</v>
      </c>
      <c r="G15361" s="32" t="str" cm="1">
        <f t="array" ref="G15361">IF(F15361="","",SUM(_xlfn._xlws.FILTER(Balanço[Quantidade],(Balanço[Estoque]=Back!$E$3)*(Balanço[Material]=Back!F15361))))</f>
        <v/>
      </c>
    </row>
    <row r="15362" spans="2:7">
      <c r="B15362" s="32">
        <f>SUMIF(Balanço[Estoque],Back!A15362,Balanço[Quantidade])</f>
        <v>0</v>
      </c>
      <c r="G15362" s="32" t="str" cm="1">
        <f t="array" ref="G15362">IF(F15362="","",SUM(_xlfn._xlws.FILTER(Balanço[Quantidade],(Balanço[Estoque]=Back!$E$3)*(Balanço[Material]=Back!F15362))))</f>
        <v/>
      </c>
    </row>
    <row r="15363" spans="2:7">
      <c r="B15363" s="32">
        <f>SUMIF(Balanço[Estoque],Back!A15363,Balanço[Quantidade])</f>
        <v>0</v>
      </c>
      <c r="G15363" s="32" t="str" cm="1">
        <f t="array" ref="G15363">IF(F15363="","",SUM(_xlfn._xlws.FILTER(Balanço[Quantidade],(Balanço[Estoque]=Back!$E$3)*(Balanço[Material]=Back!F15363))))</f>
        <v/>
      </c>
    </row>
    <row r="15364" spans="2:7">
      <c r="B15364" s="32">
        <f>SUMIF(Balanço[Estoque],Back!A15364,Balanço[Quantidade])</f>
        <v>0</v>
      </c>
      <c r="G15364" s="32" t="str" cm="1">
        <f t="array" ref="G15364">IF(F15364="","",SUM(_xlfn._xlws.FILTER(Balanço[Quantidade],(Balanço[Estoque]=Back!$E$3)*(Balanço[Material]=Back!F15364))))</f>
        <v/>
      </c>
    </row>
    <row r="15365" spans="2:7">
      <c r="B15365" s="32">
        <f>SUMIF(Balanço[Estoque],Back!A15365,Balanço[Quantidade])</f>
        <v>0</v>
      </c>
      <c r="G15365" s="32" t="str" cm="1">
        <f t="array" ref="G15365">IF(F15365="","",SUM(_xlfn._xlws.FILTER(Balanço[Quantidade],(Balanço[Estoque]=Back!$E$3)*(Balanço[Material]=Back!F15365))))</f>
        <v/>
      </c>
    </row>
    <row r="15366" spans="2:7">
      <c r="B15366" s="32">
        <f>SUMIF(Balanço[Estoque],Back!A15366,Balanço[Quantidade])</f>
        <v>0</v>
      </c>
      <c r="G15366" s="32" t="str" cm="1">
        <f t="array" ref="G15366">IF(F15366="","",SUM(_xlfn._xlws.FILTER(Balanço[Quantidade],(Balanço[Estoque]=Back!$E$3)*(Balanço[Material]=Back!F15366))))</f>
        <v/>
      </c>
    </row>
    <row r="15367" spans="2:7">
      <c r="B15367" s="32">
        <f>SUMIF(Balanço[Estoque],Back!A15367,Balanço[Quantidade])</f>
        <v>0</v>
      </c>
      <c r="G15367" s="32" t="str" cm="1">
        <f t="array" ref="G15367">IF(F15367="","",SUM(_xlfn._xlws.FILTER(Balanço[Quantidade],(Balanço[Estoque]=Back!$E$3)*(Balanço[Material]=Back!F15367))))</f>
        <v/>
      </c>
    </row>
    <row r="15368" spans="2:7">
      <c r="B15368" s="32">
        <f>SUMIF(Balanço[Estoque],Back!A15368,Balanço[Quantidade])</f>
        <v>0</v>
      </c>
      <c r="G15368" s="32" t="str" cm="1">
        <f t="array" ref="G15368">IF(F15368="","",SUM(_xlfn._xlws.FILTER(Balanço[Quantidade],(Balanço[Estoque]=Back!$E$3)*(Balanço[Material]=Back!F15368))))</f>
        <v/>
      </c>
    </row>
    <row r="15369" spans="2:7">
      <c r="B15369" s="32">
        <f>SUMIF(Balanço[Estoque],Back!A15369,Balanço[Quantidade])</f>
        <v>0</v>
      </c>
      <c r="G15369" s="32" t="str" cm="1">
        <f t="array" ref="G15369">IF(F15369="","",SUM(_xlfn._xlws.FILTER(Balanço[Quantidade],(Balanço[Estoque]=Back!$E$3)*(Balanço[Material]=Back!F15369))))</f>
        <v/>
      </c>
    </row>
    <row r="15370" spans="2:7">
      <c r="B15370" s="32">
        <f>SUMIF(Balanço[Estoque],Back!A15370,Balanço[Quantidade])</f>
        <v>0</v>
      </c>
      <c r="G15370" s="32" t="str" cm="1">
        <f t="array" ref="G15370">IF(F15370="","",SUM(_xlfn._xlws.FILTER(Balanço[Quantidade],(Balanço[Estoque]=Back!$E$3)*(Balanço[Material]=Back!F15370))))</f>
        <v/>
      </c>
    </row>
    <row r="15371" spans="2:7">
      <c r="B15371" s="32">
        <f>SUMIF(Balanço[Estoque],Back!A15371,Balanço[Quantidade])</f>
        <v>0</v>
      </c>
      <c r="G15371" s="32" t="str" cm="1">
        <f t="array" ref="G15371">IF(F15371="","",SUM(_xlfn._xlws.FILTER(Balanço[Quantidade],(Balanço[Estoque]=Back!$E$3)*(Balanço[Material]=Back!F15371))))</f>
        <v/>
      </c>
    </row>
    <row r="15372" spans="2:7">
      <c r="B15372" s="32">
        <f>SUMIF(Balanço[Estoque],Back!A15372,Balanço[Quantidade])</f>
        <v>0</v>
      </c>
      <c r="G15372" s="32" t="str" cm="1">
        <f t="array" ref="G15372">IF(F15372="","",SUM(_xlfn._xlws.FILTER(Balanço[Quantidade],(Balanço[Estoque]=Back!$E$3)*(Balanço[Material]=Back!F15372))))</f>
        <v/>
      </c>
    </row>
    <row r="15373" spans="2:7">
      <c r="B15373" s="32">
        <f>SUMIF(Balanço[Estoque],Back!A15373,Balanço[Quantidade])</f>
        <v>0</v>
      </c>
      <c r="G15373" s="32" t="str" cm="1">
        <f t="array" ref="G15373">IF(F15373="","",SUM(_xlfn._xlws.FILTER(Balanço[Quantidade],(Balanço[Estoque]=Back!$E$3)*(Balanço[Material]=Back!F15373))))</f>
        <v/>
      </c>
    </row>
    <row r="15374" spans="2:7">
      <c r="B15374" s="32">
        <f>SUMIF(Balanço[Estoque],Back!A15374,Balanço[Quantidade])</f>
        <v>0</v>
      </c>
      <c r="G15374" s="32" t="str" cm="1">
        <f t="array" ref="G15374">IF(F15374="","",SUM(_xlfn._xlws.FILTER(Balanço[Quantidade],(Balanço[Estoque]=Back!$E$3)*(Balanço[Material]=Back!F15374))))</f>
        <v/>
      </c>
    </row>
    <row r="15375" spans="2:7">
      <c r="B15375" s="32">
        <f>SUMIF(Balanço[Estoque],Back!A15375,Balanço[Quantidade])</f>
        <v>0</v>
      </c>
      <c r="G15375" s="32" t="str" cm="1">
        <f t="array" ref="G15375">IF(F15375="","",SUM(_xlfn._xlws.FILTER(Balanço[Quantidade],(Balanço[Estoque]=Back!$E$3)*(Balanço[Material]=Back!F15375))))</f>
        <v/>
      </c>
    </row>
    <row r="15376" spans="2:7">
      <c r="B15376" s="32">
        <f>SUMIF(Balanço[Estoque],Back!A15376,Balanço[Quantidade])</f>
        <v>0</v>
      </c>
      <c r="G15376" s="32" t="str" cm="1">
        <f t="array" ref="G15376">IF(F15376="","",SUM(_xlfn._xlws.FILTER(Balanço[Quantidade],(Balanço[Estoque]=Back!$E$3)*(Balanço[Material]=Back!F15376))))</f>
        <v/>
      </c>
    </row>
    <row r="15377" spans="2:7">
      <c r="B15377" s="32">
        <f>SUMIF(Balanço[Estoque],Back!A15377,Balanço[Quantidade])</f>
        <v>0</v>
      </c>
      <c r="G15377" s="32" t="str" cm="1">
        <f t="array" ref="G15377">IF(F15377="","",SUM(_xlfn._xlws.FILTER(Balanço[Quantidade],(Balanço[Estoque]=Back!$E$3)*(Balanço[Material]=Back!F15377))))</f>
        <v/>
      </c>
    </row>
    <row r="15378" spans="2:7">
      <c r="B15378" s="32">
        <f>SUMIF(Balanço[Estoque],Back!A15378,Balanço[Quantidade])</f>
        <v>0</v>
      </c>
      <c r="G15378" s="32" t="str" cm="1">
        <f t="array" ref="G15378">IF(F15378="","",SUM(_xlfn._xlws.FILTER(Balanço[Quantidade],(Balanço[Estoque]=Back!$E$3)*(Balanço[Material]=Back!F15378))))</f>
        <v/>
      </c>
    </row>
    <row r="15379" spans="2:7">
      <c r="B15379" s="32">
        <f>SUMIF(Balanço[Estoque],Back!A15379,Balanço[Quantidade])</f>
        <v>0</v>
      </c>
      <c r="G15379" s="32" t="str" cm="1">
        <f t="array" ref="G15379">IF(F15379="","",SUM(_xlfn._xlws.FILTER(Balanço[Quantidade],(Balanço[Estoque]=Back!$E$3)*(Balanço[Material]=Back!F15379))))</f>
        <v/>
      </c>
    </row>
    <row r="15380" spans="2:7">
      <c r="B15380" s="32">
        <f>SUMIF(Balanço[Estoque],Back!A15380,Balanço[Quantidade])</f>
        <v>0</v>
      </c>
      <c r="G15380" s="32" t="str" cm="1">
        <f t="array" ref="G15380">IF(F15380="","",SUM(_xlfn._xlws.FILTER(Balanço[Quantidade],(Balanço[Estoque]=Back!$E$3)*(Balanço[Material]=Back!F15380))))</f>
        <v/>
      </c>
    </row>
    <row r="15381" spans="2:7">
      <c r="B15381" s="32">
        <f>SUMIF(Balanço[Estoque],Back!A15381,Balanço[Quantidade])</f>
        <v>0</v>
      </c>
      <c r="G15381" s="32" t="str" cm="1">
        <f t="array" ref="G15381">IF(F15381="","",SUM(_xlfn._xlws.FILTER(Balanço[Quantidade],(Balanço[Estoque]=Back!$E$3)*(Balanço[Material]=Back!F15381))))</f>
        <v/>
      </c>
    </row>
    <row r="15382" spans="2:7">
      <c r="B15382" s="32">
        <f>SUMIF(Balanço[Estoque],Back!A15382,Balanço[Quantidade])</f>
        <v>0</v>
      </c>
      <c r="G15382" s="32" t="str" cm="1">
        <f t="array" ref="G15382">IF(F15382="","",SUM(_xlfn._xlws.FILTER(Balanço[Quantidade],(Balanço[Estoque]=Back!$E$3)*(Balanço[Material]=Back!F15382))))</f>
        <v/>
      </c>
    </row>
    <row r="15383" spans="2:7">
      <c r="B15383" s="32">
        <f>SUMIF(Balanço[Estoque],Back!A15383,Balanço[Quantidade])</f>
        <v>0</v>
      </c>
      <c r="G15383" s="32" t="str" cm="1">
        <f t="array" ref="G15383">IF(F15383="","",SUM(_xlfn._xlws.FILTER(Balanço[Quantidade],(Balanço[Estoque]=Back!$E$3)*(Balanço[Material]=Back!F15383))))</f>
        <v/>
      </c>
    </row>
    <row r="15384" spans="2:7">
      <c r="B15384" s="32">
        <f>SUMIF(Balanço[Estoque],Back!A15384,Balanço[Quantidade])</f>
        <v>0</v>
      </c>
      <c r="G15384" s="32" t="str" cm="1">
        <f t="array" ref="G15384">IF(F15384="","",SUM(_xlfn._xlws.FILTER(Balanço[Quantidade],(Balanço[Estoque]=Back!$E$3)*(Balanço[Material]=Back!F15384))))</f>
        <v/>
      </c>
    </row>
    <row r="15385" spans="2:7">
      <c r="B15385" s="32">
        <f>SUMIF(Balanço[Estoque],Back!A15385,Balanço[Quantidade])</f>
        <v>0</v>
      </c>
      <c r="G15385" s="32" t="str" cm="1">
        <f t="array" ref="G15385">IF(F15385="","",SUM(_xlfn._xlws.FILTER(Balanço[Quantidade],(Balanço[Estoque]=Back!$E$3)*(Balanço[Material]=Back!F15385))))</f>
        <v/>
      </c>
    </row>
    <row r="15386" spans="2:7">
      <c r="B15386" s="32">
        <f>SUMIF(Balanço[Estoque],Back!A15386,Balanço[Quantidade])</f>
        <v>0</v>
      </c>
      <c r="G15386" s="32" t="str" cm="1">
        <f t="array" ref="G15386">IF(F15386="","",SUM(_xlfn._xlws.FILTER(Balanço[Quantidade],(Balanço[Estoque]=Back!$E$3)*(Balanço[Material]=Back!F15386))))</f>
        <v/>
      </c>
    </row>
    <row r="15387" spans="2:7">
      <c r="B15387" s="32">
        <f>SUMIF(Balanço[Estoque],Back!A15387,Balanço[Quantidade])</f>
        <v>0</v>
      </c>
      <c r="G15387" s="32" t="str" cm="1">
        <f t="array" ref="G15387">IF(F15387="","",SUM(_xlfn._xlws.FILTER(Balanço[Quantidade],(Balanço[Estoque]=Back!$E$3)*(Balanço[Material]=Back!F15387))))</f>
        <v/>
      </c>
    </row>
    <row r="15388" spans="2:7">
      <c r="B15388" s="32">
        <f>SUMIF(Balanço[Estoque],Back!A15388,Balanço[Quantidade])</f>
        <v>0</v>
      </c>
      <c r="G15388" s="32" t="str" cm="1">
        <f t="array" ref="G15388">IF(F15388="","",SUM(_xlfn._xlws.FILTER(Balanço[Quantidade],(Balanço[Estoque]=Back!$E$3)*(Balanço[Material]=Back!F15388))))</f>
        <v/>
      </c>
    </row>
    <row r="15389" spans="2:7">
      <c r="B15389" s="32">
        <f>SUMIF(Balanço[Estoque],Back!A15389,Balanço[Quantidade])</f>
        <v>0</v>
      </c>
      <c r="G15389" s="32" t="str" cm="1">
        <f t="array" ref="G15389">IF(F15389="","",SUM(_xlfn._xlws.FILTER(Balanço[Quantidade],(Balanço[Estoque]=Back!$E$3)*(Balanço[Material]=Back!F15389))))</f>
        <v/>
      </c>
    </row>
    <row r="15390" spans="2:7">
      <c r="B15390" s="32">
        <f>SUMIF(Balanço[Estoque],Back!A15390,Balanço[Quantidade])</f>
        <v>0</v>
      </c>
      <c r="G15390" s="32" t="str" cm="1">
        <f t="array" ref="G15390">IF(F15390="","",SUM(_xlfn._xlws.FILTER(Balanço[Quantidade],(Balanço[Estoque]=Back!$E$3)*(Balanço[Material]=Back!F15390))))</f>
        <v/>
      </c>
    </row>
    <row r="15391" spans="2:7">
      <c r="B15391" s="32">
        <f>SUMIF(Balanço[Estoque],Back!A15391,Balanço[Quantidade])</f>
        <v>0</v>
      </c>
      <c r="G15391" s="32" t="str" cm="1">
        <f t="array" ref="G15391">IF(F15391="","",SUM(_xlfn._xlws.FILTER(Balanço[Quantidade],(Balanço[Estoque]=Back!$E$3)*(Balanço[Material]=Back!F15391))))</f>
        <v/>
      </c>
    </row>
    <row r="15392" spans="2:7">
      <c r="B15392" s="32">
        <f>SUMIF(Balanço[Estoque],Back!A15392,Balanço[Quantidade])</f>
        <v>0</v>
      </c>
      <c r="G15392" s="32" t="str" cm="1">
        <f t="array" ref="G15392">IF(F15392="","",SUM(_xlfn._xlws.FILTER(Balanço[Quantidade],(Balanço[Estoque]=Back!$E$3)*(Balanço[Material]=Back!F15392))))</f>
        <v/>
      </c>
    </row>
    <row r="15393" spans="2:7">
      <c r="B15393" s="32">
        <f>SUMIF(Balanço[Estoque],Back!A15393,Balanço[Quantidade])</f>
        <v>0</v>
      </c>
      <c r="G15393" s="32" t="str" cm="1">
        <f t="array" ref="G15393">IF(F15393="","",SUM(_xlfn._xlws.FILTER(Balanço[Quantidade],(Balanço[Estoque]=Back!$E$3)*(Balanço[Material]=Back!F15393))))</f>
        <v/>
      </c>
    </row>
    <row r="15394" spans="2:7">
      <c r="B15394" s="32">
        <f>SUMIF(Balanço[Estoque],Back!A15394,Balanço[Quantidade])</f>
        <v>0</v>
      </c>
      <c r="G15394" s="32" t="str" cm="1">
        <f t="array" ref="G15394">IF(F15394="","",SUM(_xlfn._xlws.FILTER(Balanço[Quantidade],(Balanço[Estoque]=Back!$E$3)*(Balanço[Material]=Back!F15394))))</f>
        <v/>
      </c>
    </row>
    <row r="15395" spans="2:7">
      <c r="B15395" s="32">
        <f>SUMIF(Balanço[Estoque],Back!A15395,Balanço[Quantidade])</f>
        <v>0</v>
      </c>
      <c r="G15395" s="32" t="str" cm="1">
        <f t="array" ref="G15395">IF(F15395="","",SUM(_xlfn._xlws.FILTER(Balanço[Quantidade],(Balanço[Estoque]=Back!$E$3)*(Balanço[Material]=Back!F15395))))</f>
        <v/>
      </c>
    </row>
    <row r="15396" spans="2:7">
      <c r="B15396" s="32">
        <f>SUMIF(Balanço[Estoque],Back!A15396,Balanço[Quantidade])</f>
        <v>0</v>
      </c>
      <c r="G15396" s="32" t="str" cm="1">
        <f t="array" ref="G15396">IF(F15396="","",SUM(_xlfn._xlws.FILTER(Balanço[Quantidade],(Balanço[Estoque]=Back!$E$3)*(Balanço[Material]=Back!F15396))))</f>
        <v/>
      </c>
    </row>
    <row r="15397" spans="2:7">
      <c r="B15397" s="32">
        <f>SUMIF(Balanço[Estoque],Back!A15397,Balanço[Quantidade])</f>
        <v>0</v>
      </c>
      <c r="G15397" s="32" t="str" cm="1">
        <f t="array" ref="G15397">IF(F15397="","",SUM(_xlfn._xlws.FILTER(Balanço[Quantidade],(Balanço[Estoque]=Back!$E$3)*(Balanço[Material]=Back!F15397))))</f>
        <v/>
      </c>
    </row>
    <row r="15398" spans="2:7">
      <c r="B15398" s="32">
        <f>SUMIF(Balanço[Estoque],Back!A15398,Balanço[Quantidade])</f>
        <v>0</v>
      </c>
      <c r="G15398" s="32" t="str" cm="1">
        <f t="array" ref="G15398">IF(F15398="","",SUM(_xlfn._xlws.FILTER(Balanço[Quantidade],(Balanço[Estoque]=Back!$E$3)*(Balanço[Material]=Back!F15398))))</f>
        <v/>
      </c>
    </row>
    <row r="15399" spans="2:7">
      <c r="B15399" s="32">
        <f>SUMIF(Balanço[Estoque],Back!A15399,Balanço[Quantidade])</f>
        <v>0</v>
      </c>
      <c r="G15399" s="32" t="str" cm="1">
        <f t="array" ref="G15399">IF(F15399="","",SUM(_xlfn._xlws.FILTER(Balanço[Quantidade],(Balanço[Estoque]=Back!$E$3)*(Balanço[Material]=Back!F15399))))</f>
        <v/>
      </c>
    </row>
    <row r="15400" spans="2:7">
      <c r="B15400" s="32">
        <f>SUMIF(Balanço[Estoque],Back!A15400,Balanço[Quantidade])</f>
        <v>0</v>
      </c>
      <c r="G15400" s="32" t="str" cm="1">
        <f t="array" ref="G15400">IF(F15400="","",SUM(_xlfn._xlws.FILTER(Balanço[Quantidade],(Balanço[Estoque]=Back!$E$3)*(Balanço[Material]=Back!F15400))))</f>
        <v/>
      </c>
    </row>
    <row r="15401" spans="2:7">
      <c r="B15401" s="32">
        <f>SUMIF(Balanço[Estoque],Back!A15401,Balanço[Quantidade])</f>
        <v>0</v>
      </c>
      <c r="G15401" s="32" t="str" cm="1">
        <f t="array" ref="G15401">IF(F15401="","",SUM(_xlfn._xlws.FILTER(Balanço[Quantidade],(Balanço[Estoque]=Back!$E$3)*(Balanço[Material]=Back!F15401))))</f>
        <v/>
      </c>
    </row>
    <row r="15402" spans="2:7">
      <c r="B15402" s="32">
        <f>SUMIF(Balanço[Estoque],Back!A15402,Balanço[Quantidade])</f>
        <v>0</v>
      </c>
      <c r="G15402" s="32" t="str" cm="1">
        <f t="array" ref="G15402">IF(F15402="","",SUM(_xlfn._xlws.FILTER(Balanço[Quantidade],(Balanço[Estoque]=Back!$E$3)*(Balanço[Material]=Back!F15402))))</f>
        <v/>
      </c>
    </row>
    <row r="15403" spans="2:7">
      <c r="B15403" s="32">
        <f>SUMIF(Balanço[Estoque],Back!A15403,Balanço[Quantidade])</f>
        <v>0</v>
      </c>
      <c r="G15403" s="32" t="str" cm="1">
        <f t="array" ref="G15403">IF(F15403="","",SUM(_xlfn._xlws.FILTER(Balanço[Quantidade],(Balanço[Estoque]=Back!$E$3)*(Balanço[Material]=Back!F15403))))</f>
        <v/>
      </c>
    </row>
    <row r="15404" spans="2:7">
      <c r="B15404" s="32">
        <f>SUMIF(Balanço[Estoque],Back!A15404,Balanço[Quantidade])</f>
        <v>0</v>
      </c>
      <c r="G15404" s="32" t="str" cm="1">
        <f t="array" ref="G15404">IF(F15404="","",SUM(_xlfn._xlws.FILTER(Balanço[Quantidade],(Balanço[Estoque]=Back!$E$3)*(Balanço[Material]=Back!F15404))))</f>
        <v/>
      </c>
    </row>
    <row r="15405" spans="2:7">
      <c r="B15405" s="32">
        <f>SUMIF(Balanço[Estoque],Back!A15405,Balanço[Quantidade])</f>
        <v>0</v>
      </c>
      <c r="G15405" s="32" t="str" cm="1">
        <f t="array" ref="G15405">IF(F15405="","",SUM(_xlfn._xlws.FILTER(Balanço[Quantidade],(Balanço[Estoque]=Back!$E$3)*(Balanço[Material]=Back!F15405))))</f>
        <v/>
      </c>
    </row>
    <row r="15406" spans="2:7">
      <c r="B15406" s="32">
        <f>SUMIF(Balanço[Estoque],Back!A15406,Balanço[Quantidade])</f>
        <v>0</v>
      </c>
      <c r="G15406" s="32" t="str" cm="1">
        <f t="array" ref="G15406">IF(F15406="","",SUM(_xlfn._xlws.FILTER(Balanço[Quantidade],(Balanço[Estoque]=Back!$E$3)*(Balanço[Material]=Back!F15406))))</f>
        <v/>
      </c>
    </row>
    <row r="15407" spans="2:7">
      <c r="B15407" s="32">
        <f>SUMIF(Balanço[Estoque],Back!A15407,Balanço[Quantidade])</f>
        <v>0</v>
      </c>
      <c r="G15407" s="32" t="str" cm="1">
        <f t="array" ref="G15407">IF(F15407="","",SUM(_xlfn._xlws.FILTER(Balanço[Quantidade],(Balanço[Estoque]=Back!$E$3)*(Balanço[Material]=Back!F15407))))</f>
        <v/>
      </c>
    </row>
    <row r="15408" spans="2:7">
      <c r="B15408" s="32">
        <f>SUMIF(Balanço[Estoque],Back!A15408,Balanço[Quantidade])</f>
        <v>0</v>
      </c>
      <c r="G15408" s="32" t="str" cm="1">
        <f t="array" ref="G15408">IF(F15408="","",SUM(_xlfn._xlws.FILTER(Balanço[Quantidade],(Balanço[Estoque]=Back!$E$3)*(Balanço[Material]=Back!F15408))))</f>
        <v/>
      </c>
    </row>
    <row r="15409" spans="2:7">
      <c r="B15409" s="32">
        <f>SUMIF(Balanço[Estoque],Back!A15409,Balanço[Quantidade])</f>
        <v>0</v>
      </c>
      <c r="G15409" s="32" t="str" cm="1">
        <f t="array" ref="G15409">IF(F15409="","",SUM(_xlfn._xlws.FILTER(Balanço[Quantidade],(Balanço[Estoque]=Back!$E$3)*(Balanço[Material]=Back!F15409))))</f>
        <v/>
      </c>
    </row>
    <row r="15410" spans="2:7">
      <c r="B15410" s="32">
        <f>SUMIF(Balanço[Estoque],Back!A15410,Balanço[Quantidade])</f>
        <v>0</v>
      </c>
      <c r="G15410" s="32" t="str" cm="1">
        <f t="array" ref="G15410">IF(F15410="","",SUM(_xlfn._xlws.FILTER(Balanço[Quantidade],(Balanço[Estoque]=Back!$E$3)*(Balanço[Material]=Back!F15410))))</f>
        <v/>
      </c>
    </row>
    <row r="15411" spans="2:7">
      <c r="B15411" s="32">
        <f>SUMIF(Balanço[Estoque],Back!A15411,Balanço[Quantidade])</f>
        <v>0</v>
      </c>
      <c r="G15411" s="32" t="str" cm="1">
        <f t="array" ref="G15411">IF(F15411="","",SUM(_xlfn._xlws.FILTER(Balanço[Quantidade],(Balanço[Estoque]=Back!$E$3)*(Balanço[Material]=Back!F15411))))</f>
        <v/>
      </c>
    </row>
    <row r="15412" spans="2:7">
      <c r="B15412" s="32">
        <f>SUMIF(Balanço[Estoque],Back!A15412,Balanço[Quantidade])</f>
        <v>0</v>
      </c>
      <c r="G15412" s="32" t="str" cm="1">
        <f t="array" ref="G15412">IF(F15412="","",SUM(_xlfn._xlws.FILTER(Balanço[Quantidade],(Balanço[Estoque]=Back!$E$3)*(Balanço[Material]=Back!F15412))))</f>
        <v/>
      </c>
    </row>
    <row r="15413" spans="2:7">
      <c r="B15413" s="32">
        <f>SUMIF(Balanço[Estoque],Back!A15413,Balanço[Quantidade])</f>
        <v>0</v>
      </c>
      <c r="G15413" s="32" t="str" cm="1">
        <f t="array" ref="G15413">IF(F15413="","",SUM(_xlfn._xlws.FILTER(Balanço[Quantidade],(Balanço[Estoque]=Back!$E$3)*(Balanço[Material]=Back!F15413))))</f>
        <v/>
      </c>
    </row>
    <row r="15414" spans="2:7">
      <c r="B15414" s="32">
        <f>SUMIF(Balanço[Estoque],Back!A15414,Balanço[Quantidade])</f>
        <v>0</v>
      </c>
      <c r="G15414" s="32" t="str" cm="1">
        <f t="array" ref="G15414">IF(F15414="","",SUM(_xlfn._xlws.FILTER(Balanço[Quantidade],(Balanço[Estoque]=Back!$E$3)*(Balanço[Material]=Back!F15414))))</f>
        <v/>
      </c>
    </row>
    <row r="15415" spans="2:7">
      <c r="B15415" s="32">
        <f>SUMIF(Balanço[Estoque],Back!A15415,Balanço[Quantidade])</f>
        <v>0</v>
      </c>
      <c r="G15415" s="32" t="str" cm="1">
        <f t="array" ref="G15415">IF(F15415="","",SUM(_xlfn._xlws.FILTER(Balanço[Quantidade],(Balanço[Estoque]=Back!$E$3)*(Balanço[Material]=Back!F15415))))</f>
        <v/>
      </c>
    </row>
    <row r="15416" spans="2:7">
      <c r="B15416" s="32">
        <f>SUMIF(Balanço[Estoque],Back!A15416,Balanço[Quantidade])</f>
        <v>0</v>
      </c>
      <c r="G15416" s="32" t="str" cm="1">
        <f t="array" ref="G15416">IF(F15416="","",SUM(_xlfn._xlws.FILTER(Balanço[Quantidade],(Balanço[Estoque]=Back!$E$3)*(Balanço[Material]=Back!F15416))))</f>
        <v/>
      </c>
    </row>
    <row r="15417" spans="2:7">
      <c r="B15417" s="32">
        <f>SUMIF(Balanço[Estoque],Back!A15417,Balanço[Quantidade])</f>
        <v>0</v>
      </c>
      <c r="G15417" s="32" t="str" cm="1">
        <f t="array" ref="G15417">IF(F15417="","",SUM(_xlfn._xlws.FILTER(Balanço[Quantidade],(Balanço[Estoque]=Back!$E$3)*(Balanço[Material]=Back!F15417))))</f>
        <v/>
      </c>
    </row>
    <row r="15418" spans="2:7">
      <c r="B15418" s="32">
        <f>SUMIF(Balanço[Estoque],Back!A15418,Balanço[Quantidade])</f>
        <v>0</v>
      </c>
      <c r="G15418" s="32" t="str" cm="1">
        <f t="array" ref="G15418">IF(F15418="","",SUM(_xlfn._xlws.FILTER(Balanço[Quantidade],(Balanço[Estoque]=Back!$E$3)*(Balanço[Material]=Back!F15418))))</f>
        <v/>
      </c>
    </row>
    <row r="15419" spans="2:7">
      <c r="B15419" s="32">
        <f>SUMIF(Balanço[Estoque],Back!A15419,Balanço[Quantidade])</f>
        <v>0</v>
      </c>
      <c r="G15419" s="32" t="str" cm="1">
        <f t="array" ref="G15419">IF(F15419="","",SUM(_xlfn._xlws.FILTER(Balanço[Quantidade],(Balanço[Estoque]=Back!$E$3)*(Balanço[Material]=Back!F15419))))</f>
        <v/>
      </c>
    </row>
    <row r="15420" spans="2:7">
      <c r="B15420" s="32">
        <f>SUMIF(Balanço[Estoque],Back!A15420,Balanço[Quantidade])</f>
        <v>0</v>
      </c>
      <c r="G15420" s="32" t="str" cm="1">
        <f t="array" ref="G15420">IF(F15420="","",SUM(_xlfn._xlws.FILTER(Balanço[Quantidade],(Balanço[Estoque]=Back!$E$3)*(Balanço[Material]=Back!F15420))))</f>
        <v/>
      </c>
    </row>
    <row r="15421" spans="2:7">
      <c r="B15421" s="32">
        <f>SUMIF(Balanço[Estoque],Back!A15421,Balanço[Quantidade])</f>
        <v>0</v>
      </c>
      <c r="G15421" s="32" t="str" cm="1">
        <f t="array" ref="G15421">IF(F15421="","",SUM(_xlfn._xlws.FILTER(Balanço[Quantidade],(Balanço[Estoque]=Back!$E$3)*(Balanço[Material]=Back!F15421))))</f>
        <v/>
      </c>
    </row>
    <row r="15422" spans="2:7">
      <c r="B15422" s="32">
        <f>SUMIF(Balanço[Estoque],Back!A15422,Balanço[Quantidade])</f>
        <v>0</v>
      </c>
      <c r="G15422" s="32" t="str" cm="1">
        <f t="array" ref="G15422">IF(F15422="","",SUM(_xlfn._xlws.FILTER(Balanço[Quantidade],(Balanço[Estoque]=Back!$E$3)*(Balanço[Material]=Back!F15422))))</f>
        <v/>
      </c>
    </row>
    <row r="15423" spans="2:7">
      <c r="B15423" s="32">
        <f>SUMIF(Balanço[Estoque],Back!A15423,Balanço[Quantidade])</f>
        <v>0</v>
      </c>
      <c r="G15423" s="32" t="str" cm="1">
        <f t="array" ref="G15423">IF(F15423="","",SUM(_xlfn._xlws.FILTER(Balanço[Quantidade],(Balanço[Estoque]=Back!$E$3)*(Balanço[Material]=Back!F15423))))</f>
        <v/>
      </c>
    </row>
    <row r="15424" spans="2:7">
      <c r="B15424" s="32">
        <f>SUMIF(Balanço[Estoque],Back!A15424,Balanço[Quantidade])</f>
        <v>0</v>
      </c>
      <c r="G15424" s="32" t="str" cm="1">
        <f t="array" ref="G15424">IF(F15424="","",SUM(_xlfn._xlws.FILTER(Balanço[Quantidade],(Balanço[Estoque]=Back!$E$3)*(Balanço[Material]=Back!F15424))))</f>
        <v/>
      </c>
    </row>
    <row r="15425" spans="2:7">
      <c r="B15425" s="32">
        <f>SUMIF(Balanço[Estoque],Back!A15425,Balanço[Quantidade])</f>
        <v>0</v>
      </c>
      <c r="G15425" s="32" t="str" cm="1">
        <f t="array" ref="G15425">IF(F15425="","",SUM(_xlfn._xlws.FILTER(Balanço[Quantidade],(Balanço[Estoque]=Back!$E$3)*(Balanço[Material]=Back!F15425))))</f>
        <v/>
      </c>
    </row>
    <row r="15426" spans="2:7">
      <c r="B15426" s="32">
        <f>SUMIF(Balanço[Estoque],Back!A15426,Balanço[Quantidade])</f>
        <v>0</v>
      </c>
      <c r="G15426" s="32" t="str" cm="1">
        <f t="array" ref="G15426">IF(F15426="","",SUM(_xlfn._xlws.FILTER(Balanço[Quantidade],(Balanço[Estoque]=Back!$E$3)*(Balanço[Material]=Back!F15426))))</f>
        <v/>
      </c>
    </row>
    <row r="15427" spans="2:7">
      <c r="B15427" s="32">
        <f>SUMIF(Balanço[Estoque],Back!A15427,Balanço[Quantidade])</f>
        <v>0</v>
      </c>
      <c r="G15427" s="32" t="str" cm="1">
        <f t="array" ref="G15427">IF(F15427="","",SUM(_xlfn._xlws.FILTER(Balanço[Quantidade],(Balanço[Estoque]=Back!$E$3)*(Balanço[Material]=Back!F15427))))</f>
        <v/>
      </c>
    </row>
    <row r="15428" spans="2:7">
      <c r="B15428" s="32">
        <f>SUMIF(Balanço[Estoque],Back!A15428,Balanço[Quantidade])</f>
        <v>0</v>
      </c>
      <c r="G15428" s="32" t="str" cm="1">
        <f t="array" ref="G15428">IF(F15428="","",SUM(_xlfn._xlws.FILTER(Balanço[Quantidade],(Balanço[Estoque]=Back!$E$3)*(Balanço[Material]=Back!F15428))))</f>
        <v/>
      </c>
    </row>
    <row r="15429" spans="2:7">
      <c r="B15429" s="32">
        <f>SUMIF(Balanço[Estoque],Back!A15429,Balanço[Quantidade])</f>
        <v>0</v>
      </c>
      <c r="G15429" s="32" t="str" cm="1">
        <f t="array" ref="G15429">IF(F15429="","",SUM(_xlfn._xlws.FILTER(Balanço[Quantidade],(Balanço[Estoque]=Back!$E$3)*(Balanço[Material]=Back!F15429))))</f>
        <v/>
      </c>
    </row>
    <row r="15430" spans="2:7">
      <c r="B15430" s="32">
        <f>SUMIF(Balanço[Estoque],Back!A15430,Balanço[Quantidade])</f>
        <v>0</v>
      </c>
      <c r="G15430" s="32" t="str" cm="1">
        <f t="array" ref="G15430">IF(F15430="","",SUM(_xlfn._xlws.FILTER(Balanço[Quantidade],(Balanço[Estoque]=Back!$E$3)*(Balanço[Material]=Back!F15430))))</f>
        <v/>
      </c>
    </row>
    <row r="15431" spans="2:7">
      <c r="B15431" s="32">
        <f>SUMIF(Balanço[Estoque],Back!A15431,Balanço[Quantidade])</f>
        <v>0</v>
      </c>
      <c r="G15431" s="32" t="str" cm="1">
        <f t="array" ref="G15431">IF(F15431="","",SUM(_xlfn._xlws.FILTER(Balanço[Quantidade],(Balanço[Estoque]=Back!$E$3)*(Balanço[Material]=Back!F15431))))</f>
        <v/>
      </c>
    </row>
    <row r="15432" spans="2:7">
      <c r="B15432" s="32">
        <f>SUMIF(Balanço[Estoque],Back!A15432,Balanço[Quantidade])</f>
        <v>0</v>
      </c>
      <c r="G15432" s="32" t="str" cm="1">
        <f t="array" ref="G15432">IF(F15432="","",SUM(_xlfn._xlws.FILTER(Balanço[Quantidade],(Balanço[Estoque]=Back!$E$3)*(Balanço[Material]=Back!F15432))))</f>
        <v/>
      </c>
    </row>
    <row r="15433" spans="2:7">
      <c r="B15433" s="32">
        <f>SUMIF(Balanço[Estoque],Back!A15433,Balanço[Quantidade])</f>
        <v>0</v>
      </c>
      <c r="G15433" s="32" t="str" cm="1">
        <f t="array" ref="G15433">IF(F15433="","",SUM(_xlfn._xlws.FILTER(Balanço[Quantidade],(Balanço[Estoque]=Back!$E$3)*(Balanço[Material]=Back!F15433))))</f>
        <v/>
      </c>
    </row>
    <row r="15434" spans="2:7">
      <c r="B15434" s="32">
        <f>SUMIF(Balanço[Estoque],Back!A15434,Balanço[Quantidade])</f>
        <v>0</v>
      </c>
      <c r="G15434" s="32" t="str" cm="1">
        <f t="array" ref="G15434">IF(F15434="","",SUM(_xlfn._xlws.FILTER(Balanço[Quantidade],(Balanço[Estoque]=Back!$E$3)*(Balanço[Material]=Back!F15434))))</f>
        <v/>
      </c>
    </row>
    <row r="15435" spans="2:7">
      <c r="B15435" s="32">
        <f>SUMIF(Balanço[Estoque],Back!A15435,Balanço[Quantidade])</f>
        <v>0</v>
      </c>
      <c r="G15435" s="32" t="str" cm="1">
        <f t="array" ref="G15435">IF(F15435="","",SUM(_xlfn._xlws.FILTER(Balanço[Quantidade],(Balanço[Estoque]=Back!$E$3)*(Balanço[Material]=Back!F15435))))</f>
        <v/>
      </c>
    </row>
    <row r="15436" spans="2:7">
      <c r="B15436" s="32">
        <f>SUMIF(Balanço[Estoque],Back!A15436,Balanço[Quantidade])</f>
        <v>0</v>
      </c>
      <c r="G15436" s="32" t="str" cm="1">
        <f t="array" ref="G15436">IF(F15436="","",SUM(_xlfn._xlws.FILTER(Balanço[Quantidade],(Balanço[Estoque]=Back!$E$3)*(Balanço[Material]=Back!F15436))))</f>
        <v/>
      </c>
    </row>
    <row r="15437" spans="2:7">
      <c r="B15437" s="32">
        <f>SUMIF(Balanço[Estoque],Back!A15437,Balanço[Quantidade])</f>
        <v>0</v>
      </c>
      <c r="G15437" s="32" t="str" cm="1">
        <f t="array" ref="G15437">IF(F15437="","",SUM(_xlfn._xlws.FILTER(Balanço[Quantidade],(Balanço[Estoque]=Back!$E$3)*(Balanço[Material]=Back!F15437))))</f>
        <v/>
      </c>
    </row>
    <row r="15438" spans="2:7">
      <c r="B15438" s="32">
        <f>SUMIF(Balanço[Estoque],Back!A15438,Balanço[Quantidade])</f>
        <v>0</v>
      </c>
      <c r="G15438" s="32" t="str" cm="1">
        <f t="array" ref="G15438">IF(F15438="","",SUM(_xlfn._xlws.FILTER(Balanço[Quantidade],(Balanço[Estoque]=Back!$E$3)*(Balanço[Material]=Back!F15438))))</f>
        <v/>
      </c>
    </row>
    <row r="15439" spans="2:7">
      <c r="B15439" s="32">
        <f>SUMIF(Balanço[Estoque],Back!A15439,Balanço[Quantidade])</f>
        <v>0</v>
      </c>
      <c r="G15439" s="32" t="str" cm="1">
        <f t="array" ref="G15439">IF(F15439="","",SUM(_xlfn._xlws.FILTER(Balanço[Quantidade],(Balanço[Estoque]=Back!$E$3)*(Balanço[Material]=Back!F15439))))</f>
        <v/>
      </c>
    </row>
    <row r="15440" spans="2:7">
      <c r="B15440" s="32">
        <f>SUMIF(Balanço[Estoque],Back!A15440,Balanço[Quantidade])</f>
        <v>0</v>
      </c>
      <c r="G15440" s="32" t="str" cm="1">
        <f t="array" ref="G15440">IF(F15440="","",SUM(_xlfn._xlws.FILTER(Balanço[Quantidade],(Balanço[Estoque]=Back!$E$3)*(Balanço[Material]=Back!F15440))))</f>
        <v/>
      </c>
    </row>
    <row r="15441" spans="2:7">
      <c r="B15441" s="32">
        <f>SUMIF(Balanço[Estoque],Back!A15441,Balanço[Quantidade])</f>
        <v>0</v>
      </c>
      <c r="G15441" s="32" t="str" cm="1">
        <f t="array" ref="G15441">IF(F15441="","",SUM(_xlfn._xlws.FILTER(Balanço[Quantidade],(Balanço[Estoque]=Back!$E$3)*(Balanço[Material]=Back!F15441))))</f>
        <v/>
      </c>
    </row>
    <row r="15442" spans="2:7">
      <c r="B15442" s="32">
        <f>SUMIF(Balanço[Estoque],Back!A15442,Balanço[Quantidade])</f>
        <v>0</v>
      </c>
      <c r="G15442" s="32" t="str" cm="1">
        <f t="array" ref="G15442">IF(F15442="","",SUM(_xlfn._xlws.FILTER(Balanço[Quantidade],(Balanço[Estoque]=Back!$E$3)*(Balanço[Material]=Back!F15442))))</f>
        <v/>
      </c>
    </row>
    <row r="15443" spans="2:7">
      <c r="B15443" s="32">
        <f>SUMIF(Balanço[Estoque],Back!A15443,Balanço[Quantidade])</f>
        <v>0</v>
      </c>
      <c r="G15443" s="32" t="str" cm="1">
        <f t="array" ref="G15443">IF(F15443="","",SUM(_xlfn._xlws.FILTER(Balanço[Quantidade],(Balanço[Estoque]=Back!$E$3)*(Balanço[Material]=Back!F15443))))</f>
        <v/>
      </c>
    </row>
    <row r="15444" spans="2:7">
      <c r="B15444" s="32">
        <f>SUMIF(Balanço[Estoque],Back!A15444,Balanço[Quantidade])</f>
        <v>0</v>
      </c>
      <c r="G15444" s="32" t="str" cm="1">
        <f t="array" ref="G15444">IF(F15444="","",SUM(_xlfn._xlws.FILTER(Balanço[Quantidade],(Balanço[Estoque]=Back!$E$3)*(Balanço[Material]=Back!F15444))))</f>
        <v/>
      </c>
    </row>
    <row r="15445" spans="2:7">
      <c r="B15445" s="32">
        <f>SUMIF(Balanço[Estoque],Back!A15445,Balanço[Quantidade])</f>
        <v>0</v>
      </c>
      <c r="G15445" s="32" t="str" cm="1">
        <f t="array" ref="G15445">IF(F15445="","",SUM(_xlfn._xlws.FILTER(Balanço[Quantidade],(Balanço[Estoque]=Back!$E$3)*(Balanço[Material]=Back!F15445))))</f>
        <v/>
      </c>
    </row>
    <row r="15446" spans="2:7">
      <c r="B15446" s="32">
        <f>SUMIF(Balanço[Estoque],Back!A15446,Balanço[Quantidade])</f>
        <v>0</v>
      </c>
      <c r="G15446" s="32" t="str" cm="1">
        <f t="array" ref="G15446">IF(F15446="","",SUM(_xlfn._xlws.FILTER(Balanço[Quantidade],(Balanço[Estoque]=Back!$E$3)*(Balanço[Material]=Back!F15446))))</f>
        <v/>
      </c>
    </row>
    <row r="15447" spans="2:7">
      <c r="B15447" s="32">
        <f>SUMIF(Balanço[Estoque],Back!A15447,Balanço[Quantidade])</f>
        <v>0</v>
      </c>
      <c r="G15447" s="32" t="str" cm="1">
        <f t="array" ref="G15447">IF(F15447="","",SUM(_xlfn._xlws.FILTER(Balanço[Quantidade],(Balanço[Estoque]=Back!$E$3)*(Balanço[Material]=Back!F15447))))</f>
        <v/>
      </c>
    </row>
    <row r="15448" spans="2:7">
      <c r="B15448" s="32">
        <f>SUMIF(Balanço[Estoque],Back!A15448,Balanço[Quantidade])</f>
        <v>0</v>
      </c>
      <c r="G15448" s="32" t="str" cm="1">
        <f t="array" ref="G15448">IF(F15448="","",SUM(_xlfn._xlws.FILTER(Balanço[Quantidade],(Balanço[Estoque]=Back!$E$3)*(Balanço[Material]=Back!F15448))))</f>
        <v/>
      </c>
    </row>
    <row r="15449" spans="2:7">
      <c r="B15449" s="32">
        <f>SUMIF(Balanço[Estoque],Back!A15449,Balanço[Quantidade])</f>
        <v>0</v>
      </c>
      <c r="G15449" s="32" t="str" cm="1">
        <f t="array" ref="G15449">IF(F15449="","",SUM(_xlfn._xlws.FILTER(Balanço[Quantidade],(Balanço[Estoque]=Back!$E$3)*(Balanço[Material]=Back!F15449))))</f>
        <v/>
      </c>
    </row>
    <row r="15450" spans="2:7">
      <c r="B15450" s="32">
        <f>SUMIF(Balanço[Estoque],Back!A15450,Balanço[Quantidade])</f>
        <v>0</v>
      </c>
      <c r="G15450" s="32" t="str" cm="1">
        <f t="array" ref="G15450">IF(F15450="","",SUM(_xlfn._xlws.FILTER(Balanço[Quantidade],(Balanço[Estoque]=Back!$E$3)*(Balanço[Material]=Back!F15450))))</f>
        <v/>
      </c>
    </row>
    <row r="15451" spans="2:7">
      <c r="B15451" s="32">
        <f>SUMIF(Balanço[Estoque],Back!A15451,Balanço[Quantidade])</f>
        <v>0</v>
      </c>
      <c r="G15451" s="32" t="str" cm="1">
        <f t="array" ref="G15451">IF(F15451="","",SUM(_xlfn._xlws.FILTER(Balanço[Quantidade],(Balanço[Estoque]=Back!$E$3)*(Balanço[Material]=Back!F15451))))</f>
        <v/>
      </c>
    </row>
    <row r="15452" spans="2:7">
      <c r="B15452" s="32">
        <f>SUMIF(Balanço[Estoque],Back!A15452,Balanço[Quantidade])</f>
        <v>0</v>
      </c>
      <c r="G15452" s="32" t="str" cm="1">
        <f t="array" ref="G15452">IF(F15452="","",SUM(_xlfn._xlws.FILTER(Balanço[Quantidade],(Balanço[Estoque]=Back!$E$3)*(Balanço[Material]=Back!F15452))))</f>
        <v/>
      </c>
    </row>
    <row r="15453" spans="2:7">
      <c r="B15453" s="32">
        <f>SUMIF(Balanço[Estoque],Back!A15453,Balanço[Quantidade])</f>
        <v>0</v>
      </c>
      <c r="G15453" s="32" t="str" cm="1">
        <f t="array" ref="G15453">IF(F15453="","",SUM(_xlfn._xlws.FILTER(Balanço[Quantidade],(Balanço[Estoque]=Back!$E$3)*(Balanço[Material]=Back!F15453))))</f>
        <v/>
      </c>
    </row>
    <row r="15454" spans="2:7">
      <c r="B15454" s="32">
        <f>SUMIF(Balanço[Estoque],Back!A15454,Balanço[Quantidade])</f>
        <v>0</v>
      </c>
      <c r="G15454" s="32" t="str" cm="1">
        <f t="array" ref="G15454">IF(F15454="","",SUM(_xlfn._xlws.FILTER(Balanço[Quantidade],(Balanço[Estoque]=Back!$E$3)*(Balanço[Material]=Back!F15454))))</f>
        <v/>
      </c>
    </row>
    <row r="15455" spans="2:7">
      <c r="B15455" s="32">
        <f>SUMIF(Balanço[Estoque],Back!A15455,Balanço[Quantidade])</f>
        <v>0</v>
      </c>
      <c r="G15455" s="32" t="str" cm="1">
        <f t="array" ref="G15455">IF(F15455="","",SUM(_xlfn._xlws.FILTER(Balanço[Quantidade],(Balanço[Estoque]=Back!$E$3)*(Balanço[Material]=Back!F15455))))</f>
        <v/>
      </c>
    </row>
    <row r="15456" spans="2:7">
      <c r="B15456" s="32">
        <f>SUMIF(Balanço[Estoque],Back!A15456,Balanço[Quantidade])</f>
        <v>0</v>
      </c>
      <c r="G15456" s="32" t="str" cm="1">
        <f t="array" ref="G15456">IF(F15456="","",SUM(_xlfn._xlws.FILTER(Balanço[Quantidade],(Balanço[Estoque]=Back!$E$3)*(Balanço[Material]=Back!F15456))))</f>
        <v/>
      </c>
    </row>
    <row r="15457" spans="2:7">
      <c r="B15457" s="32">
        <f>SUMIF(Balanço[Estoque],Back!A15457,Balanço[Quantidade])</f>
        <v>0</v>
      </c>
      <c r="G15457" s="32" t="str" cm="1">
        <f t="array" ref="G15457">IF(F15457="","",SUM(_xlfn._xlws.FILTER(Balanço[Quantidade],(Balanço[Estoque]=Back!$E$3)*(Balanço[Material]=Back!F15457))))</f>
        <v/>
      </c>
    </row>
    <row r="15458" spans="2:7">
      <c r="B15458" s="32">
        <f>SUMIF(Balanço[Estoque],Back!A15458,Balanço[Quantidade])</f>
        <v>0</v>
      </c>
      <c r="G15458" s="32" t="str" cm="1">
        <f t="array" ref="G15458">IF(F15458="","",SUM(_xlfn._xlws.FILTER(Balanço[Quantidade],(Balanço[Estoque]=Back!$E$3)*(Balanço[Material]=Back!F15458))))</f>
        <v/>
      </c>
    </row>
    <row r="15459" spans="2:7">
      <c r="B15459" s="32">
        <f>SUMIF(Balanço[Estoque],Back!A15459,Balanço[Quantidade])</f>
        <v>0</v>
      </c>
      <c r="G15459" s="32" t="str" cm="1">
        <f t="array" ref="G15459">IF(F15459="","",SUM(_xlfn._xlws.FILTER(Balanço[Quantidade],(Balanço[Estoque]=Back!$E$3)*(Balanço[Material]=Back!F15459))))</f>
        <v/>
      </c>
    </row>
    <row r="15460" spans="2:7">
      <c r="B15460" s="32">
        <f>SUMIF(Balanço[Estoque],Back!A15460,Balanço[Quantidade])</f>
        <v>0</v>
      </c>
      <c r="G15460" s="32" t="str" cm="1">
        <f t="array" ref="G15460">IF(F15460="","",SUM(_xlfn._xlws.FILTER(Balanço[Quantidade],(Balanço[Estoque]=Back!$E$3)*(Balanço[Material]=Back!F15460))))</f>
        <v/>
      </c>
    </row>
    <row r="15461" spans="2:7">
      <c r="B15461" s="32">
        <f>SUMIF(Balanço[Estoque],Back!A15461,Balanço[Quantidade])</f>
        <v>0</v>
      </c>
      <c r="G15461" s="32" t="str" cm="1">
        <f t="array" ref="G15461">IF(F15461="","",SUM(_xlfn._xlws.FILTER(Balanço[Quantidade],(Balanço[Estoque]=Back!$E$3)*(Balanço[Material]=Back!F15461))))</f>
        <v/>
      </c>
    </row>
    <row r="15462" spans="2:7">
      <c r="B15462" s="32">
        <f>SUMIF(Balanço[Estoque],Back!A15462,Balanço[Quantidade])</f>
        <v>0</v>
      </c>
      <c r="G15462" s="32" t="str" cm="1">
        <f t="array" ref="G15462">IF(F15462="","",SUM(_xlfn._xlws.FILTER(Balanço[Quantidade],(Balanço[Estoque]=Back!$E$3)*(Balanço[Material]=Back!F15462))))</f>
        <v/>
      </c>
    </row>
    <row r="15463" spans="2:7">
      <c r="B15463" s="32">
        <f>SUMIF(Balanço[Estoque],Back!A15463,Balanço[Quantidade])</f>
        <v>0</v>
      </c>
      <c r="G15463" s="32" t="str" cm="1">
        <f t="array" ref="G15463">IF(F15463="","",SUM(_xlfn._xlws.FILTER(Balanço[Quantidade],(Balanço[Estoque]=Back!$E$3)*(Balanço[Material]=Back!F15463))))</f>
        <v/>
      </c>
    </row>
    <row r="15464" spans="2:7">
      <c r="B15464" s="32">
        <f>SUMIF(Balanço[Estoque],Back!A15464,Balanço[Quantidade])</f>
        <v>0</v>
      </c>
      <c r="G15464" s="32" t="str" cm="1">
        <f t="array" ref="G15464">IF(F15464="","",SUM(_xlfn._xlws.FILTER(Balanço[Quantidade],(Balanço[Estoque]=Back!$E$3)*(Balanço[Material]=Back!F15464))))</f>
        <v/>
      </c>
    </row>
    <row r="15465" spans="2:7">
      <c r="B15465" s="32">
        <f>SUMIF(Balanço[Estoque],Back!A15465,Balanço[Quantidade])</f>
        <v>0</v>
      </c>
      <c r="G15465" s="32" t="str" cm="1">
        <f t="array" ref="G15465">IF(F15465="","",SUM(_xlfn._xlws.FILTER(Balanço[Quantidade],(Balanço[Estoque]=Back!$E$3)*(Balanço[Material]=Back!F15465))))</f>
        <v/>
      </c>
    </row>
    <row r="15466" spans="2:7">
      <c r="B15466" s="32">
        <f>SUMIF(Balanço[Estoque],Back!A15466,Balanço[Quantidade])</f>
        <v>0</v>
      </c>
      <c r="G15466" s="32" t="str" cm="1">
        <f t="array" ref="G15466">IF(F15466="","",SUM(_xlfn._xlws.FILTER(Balanço[Quantidade],(Balanço[Estoque]=Back!$E$3)*(Balanço[Material]=Back!F15466))))</f>
        <v/>
      </c>
    </row>
    <row r="15467" spans="2:7">
      <c r="B15467" s="32">
        <f>SUMIF(Balanço[Estoque],Back!A15467,Balanço[Quantidade])</f>
        <v>0</v>
      </c>
      <c r="G15467" s="32" t="str" cm="1">
        <f t="array" ref="G15467">IF(F15467="","",SUM(_xlfn._xlws.FILTER(Balanço[Quantidade],(Balanço[Estoque]=Back!$E$3)*(Balanço[Material]=Back!F15467))))</f>
        <v/>
      </c>
    </row>
    <row r="15468" spans="2:7">
      <c r="B15468" s="32">
        <f>SUMIF(Balanço[Estoque],Back!A15468,Balanço[Quantidade])</f>
        <v>0</v>
      </c>
      <c r="G15468" s="32" t="str" cm="1">
        <f t="array" ref="G15468">IF(F15468="","",SUM(_xlfn._xlws.FILTER(Balanço[Quantidade],(Balanço[Estoque]=Back!$E$3)*(Balanço[Material]=Back!F15468))))</f>
        <v/>
      </c>
    </row>
    <row r="15469" spans="2:7">
      <c r="B15469" s="32">
        <f>SUMIF(Balanço[Estoque],Back!A15469,Balanço[Quantidade])</f>
        <v>0</v>
      </c>
      <c r="G15469" s="32" t="str" cm="1">
        <f t="array" ref="G15469">IF(F15469="","",SUM(_xlfn._xlws.FILTER(Balanço[Quantidade],(Balanço[Estoque]=Back!$E$3)*(Balanço[Material]=Back!F15469))))</f>
        <v/>
      </c>
    </row>
    <row r="15470" spans="2:7">
      <c r="B15470" s="32">
        <f>SUMIF(Balanço[Estoque],Back!A15470,Balanço[Quantidade])</f>
        <v>0</v>
      </c>
      <c r="G15470" s="32" t="str" cm="1">
        <f t="array" ref="G15470">IF(F15470="","",SUM(_xlfn._xlws.FILTER(Balanço[Quantidade],(Balanço[Estoque]=Back!$E$3)*(Balanço[Material]=Back!F15470))))</f>
        <v/>
      </c>
    </row>
    <row r="15471" spans="2:7">
      <c r="B15471" s="32">
        <f>SUMIF(Balanço[Estoque],Back!A15471,Balanço[Quantidade])</f>
        <v>0</v>
      </c>
      <c r="G15471" s="32" t="str" cm="1">
        <f t="array" ref="G15471">IF(F15471="","",SUM(_xlfn._xlws.FILTER(Balanço[Quantidade],(Balanço[Estoque]=Back!$E$3)*(Balanço[Material]=Back!F15471))))</f>
        <v/>
      </c>
    </row>
    <row r="15472" spans="2:7">
      <c r="B15472" s="32">
        <f>SUMIF(Balanço[Estoque],Back!A15472,Balanço[Quantidade])</f>
        <v>0</v>
      </c>
      <c r="G15472" s="32" t="str" cm="1">
        <f t="array" ref="G15472">IF(F15472="","",SUM(_xlfn._xlws.FILTER(Balanço[Quantidade],(Balanço[Estoque]=Back!$E$3)*(Balanço[Material]=Back!F15472))))</f>
        <v/>
      </c>
    </row>
    <row r="15473" spans="2:7">
      <c r="B15473" s="32">
        <f>SUMIF(Balanço[Estoque],Back!A15473,Balanço[Quantidade])</f>
        <v>0</v>
      </c>
      <c r="G15473" s="32" t="str" cm="1">
        <f t="array" ref="G15473">IF(F15473="","",SUM(_xlfn._xlws.FILTER(Balanço[Quantidade],(Balanço[Estoque]=Back!$E$3)*(Balanço[Material]=Back!F15473))))</f>
        <v/>
      </c>
    </row>
    <row r="15474" spans="2:7">
      <c r="B15474" s="32">
        <f>SUMIF(Balanço[Estoque],Back!A15474,Balanço[Quantidade])</f>
        <v>0</v>
      </c>
      <c r="G15474" s="32" t="str" cm="1">
        <f t="array" ref="G15474">IF(F15474="","",SUM(_xlfn._xlws.FILTER(Balanço[Quantidade],(Balanço[Estoque]=Back!$E$3)*(Balanço[Material]=Back!F15474))))</f>
        <v/>
      </c>
    </row>
    <row r="15475" spans="2:7">
      <c r="B15475" s="32">
        <f>SUMIF(Balanço[Estoque],Back!A15475,Balanço[Quantidade])</f>
        <v>0</v>
      </c>
      <c r="G15475" s="32" t="str" cm="1">
        <f t="array" ref="G15475">IF(F15475="","",SUM(_xlfn._xlws.FILTER(Balanço[Quantidade],(Balanço[Estoque]=Back!$E$3)*(Balanço[Material]=Back!F15475))))</f>
        <v/>
      </c>
    </row>
    <row r="15476" spans="2:7">
      <c r="B15476" s="32">
        <f>SUMIF(Balanço[Estoque],Back!A15476,Balanço[Quantidade])</f>
        <v>0</v>
      </c>
      <c r="G15476" s="32" t="str" cm="1">
        <f t="array" ref="G15476">IF(F15476="","",SUM(_xlfn._xlws.FILTER(Balanço[Quantidade],(Balanço[Estoque]=Back!$E$3)*(Balanço[Material]=Back!F15476))))</f>
        <v/>
      </c>
    </row>
    <row r="15477" spans="2:7">
      <c r="B15477" s="32">
        <f>SUMIF(Balanço[Estoque],Back!A15477,Balanço[Quantidade])</f>
        <v>0</v>
      </c>
      <c r="G15477" s="32" t="str" cm="1">
        <f t="array" ref="G15477">IF(F15477="","",SUM(_xlfn._xlws.FILTER(Balanço[Quantidade],(Balanço[Estoque]=Back!$E$3)*(Balanço[Material]=Back!F15477))))</f>
        <v/>
      </c>
    </row>
    <row r="15478" spans="2:7">
      <c r="B15478" s="32">
        <f>SUMIF(Balanço[Estoque],Back!A15478,Balanço[Quantidade])</f>
        <v>0</v>
      </c>
      <c r="G15478" s="32" t="str" cm="1">
        <f t="array" ref="G15478">IF(F15478="","",SUM(_xlfn._xlws.FILTER(Balanço[Quantidade],(Balanço[Estoque]=Back!$E$3)*(Balanço[Material]=Back!F15478))))</f>
        <v/>
      </c>
    </row>
    <row r="15479" spans="2:7">
      <c r="B15479" s="32">
        <f>SUMIF(Balanço[Estoque],Back!A15479,Balanço[Quantidade])</f>
        <v>0</v>
      </c>
      <c r="G15479" s="32" t="str" cm="1">
        <f t="array" ref="G15479">IF(F15479="","",SUM(_xlfn._xlws.FILTER(Balanço[Quantidade],(Balanço[Estoque]=Back!$E$3)*(Balanço[Material]=Back!F15479))))</f>
        <v/>
      </c>
    </row>
    <row r="15480" spans="2:7">
      <c r="B15480" s="32">
        <f>SUMIF(Balanço[Estoque],Back!A15480,Balanço[Quantidade])</f>
        <v>0</v>
      </c>
      <c r="G15480" s="32" t="str" cm="1">
        <f t="array" ref="G15480">IF(F15480="","",SUM(_xlfn._xlws.FILTER(Balanço[Quantidade],(Balanço[Estoque]=Back!$E$3)*(Balanço[Material]=Back!F15480))))</f>
        <v/>
      </c>
    </row>
    <row r="15481" spans="2:7">
      <c r="B15481" s="32">
        <f>SUMIF(Balanço[Estoque],Back!A15481,Balanço[Quantidade])</f>
        <v>0</v>
      </c>
      <c r="G15481" s="32" t="str" cm="1">
        <f t="array" ref="G15481">IF(F15481="","",SUM(_xlfn._xlws.FILTER(Balanço[Quantidade],(Balanço[Estoque]=Back!$E$3)*(Balanço[Material]=Back!F15481))))</f>
        <v/>
      </c>
    </row>
    <row r="15482" spans="2:7">
      <c r="B15482" s="32">
        <f>SUMIF(Balanço[Estoque],Back!A15482,Balanço[Quantidade])</f>
        <v>0</v>
      </c>
      <c r="G15482" s="32" t="str" cm="1">
        <f t="array" ref="G15482">IF(F15482="","",SUM(_xlfn._xlws.FILTER(Balanço[Quantidade],(Balanço[Estoque]=Back!$E$3)*(Balanço[Material]=Back!F15482))))</f>
        <v/>
      </c>
    </row>
    <row r="15483" spans="2:7">
      <c r="B15483" s="32">
        <f>SUMIF(Balanço[Estoque],Back!A15483,Balanço[Quantidade])</f>
        <v>0</v>
      </c>
      <c r="G15483" s="32" t="str" cm="1">
        <f t="array" ref="G15483">IF(F15483="","",SUM(_xlfn._xlws.FILTER(Balanço[Quantidade],(Balanço[Estoque]=Back!$E$3)*(Balanço[Material]=Back!F15483))))</f>
        <v/>
      </c>
    </row>
    <row r="15484" spans="2:7">
      <c r="B15484" s="32">
        <f>SUMIF(Balanço[Estoque],Back!A15484,Balanço[Quantidade])</f>
        <v>0</v>
      </c>
      <c r="G15484" s="32" t="str" cm="1">
        <f t="array" ref="G15484">IF(F15484="","",SUM(_xlfn._xlws.FILTER(Balanço[Quantidade],(Balanço[Estoque]=Back!$E$3)*(Balanço[Material]=Back!F15484))))</f>
        <v/>
      </c>
    </row>
    <row r="15485" spans="2:7">
      <c r="B15485" s="32">
        <f>SUMIF(Balanço[Estoque],Back!A15485,Balanço[Quantidade])</f>
        <v>0</v>
      </c>
      <c r="G15485" s="32" t="str" cm="1">
        <f t="array" ref="G15485">IF(F15485="","",SUM(_xlfn._xlws.FILTER(Balanço[Quantidade],(Balanço[Estoque]=Back!$E$3)*(Balanço[Material]=Back!F15485))))</f>
        <v/>
      </c>
    </row>
    <row r="15486" spans="2:7">
      <c r="B15486" s="32">
        <f>SUMIF(Balanço[Estoque],Back!A15486,Balanço[Quantidade])</f>
        <v>0</v>
      </c>
      <c r="G15486" s="32" t="str" cm="1">
        <f t="array" ref="G15486">IF(F15486="","",SUM(_xlfn._xlws.FILTER(Balanço[Quantidade],(Balanço[Estoque]=Back!$E$3)*(Balanço[Material]=Back!F15486))))</f>
        <v/>
      </c>
    </row>
    <row r="15487" spans="2:7">
      <c r="B15487" s="32">
        <f>SUMIF(Balanço[Estoque],Back!A15487,Balanço[Quantidade])</f>
        <v>0</v>
      </c>
      <c r="G15487" s="32" t="str" cm="1">
        <f t="array" ref="G15487">IF(F15487="","",SUM(_xlfn._xlws.FILTER(Balanço[Quantidade],(Balanço[Estoque]=Back!$E$3)*(Balanço[Material]=Back!F15487))))</f>
        <v/>
      </c>
    </row>
    <row r="15488" spans="2:7">
      <c r="B15488" s="32">
        <f>SUMIF(Balanço[Estoque],Back!A15488,Balanço[Quantidade])</f>
        <v>0</v>
      </c>
      <c r="G15488" s="32" t="str" cm="1">
        <f t="array" ref="G15488">IF(F15488="","",SUM(_xlfn._xlws.FILTER(Balanço[Quantidade],(Balanço[Estoque]=Back!$E$3)*(Balanço[Material]=Back!F15488))))</f>
        <v/>
      </c>
    </row>
    <row r="15489" spans="2:7">
      <c r="B15489" s="32">
        <f>SUMIF(Balanço[Estoque],Back!A15489,Balanço[Quantidade])</f>
        <v>0</v>
      </c>
      <c r="G15489" s="32" t="str" cm="1">
        <f t="array" ref="G15489">IF(F15489="","",SUM(_xlfn._xlws.FILTER(Balanço[Quantidade],(Balanço[Estoque]=Back!$E$3)*(Balanço[Material]=Back!F15489))))</f>
        <v/>
      </c>
    </row>
    <row r="15490" spans="2:7">
      <c r="B15490" s="32">
        <f>SUMIF(Balanço[Estoque],Back!A15490,Balanço[Quantidade])</f>
        <v>0</v>
      </c>
      <c r="G15490" s="32" t="str" cm="1">
        <f t="array" ref="G15490">IF(F15490="","",SUM(_xlfn._xlws.FILTER(Balanço[Quantidade],(Balanço[Estoque]=Back!$E$3)*(Balanço[Material]=Back!F15490))))</f>
        <v/>
      </c>
    </row>
    <row r="15491" spans="2:7">
      <c r="B15491" s="32">
        <f>SUMIF(Balanço[Estoque],Back!A15491,Balanço[Quantidade])</f>
        <v>0</v>
      </c>
      <c r="G15491" s="32" t="str" cm="1">
        <f t="array" ref="G15491">IF(F15491="","",SUM(_xlfn._xlws.FILTER(Balanço[Quantidade],(Balanço[Estoque]=Back!$E$3)*(Balanço[Material]=Back!F15491))))</f>
        <v/>
      </c>
    </row>
    <row r="15492" spans="2:7">
      <c r="B15492" s="32">
        <f>SUMIF(Balanço[Estoque],Back!A15492,Balanço[Quantidade])</f>
        <v>0</v>
      </c>
      <c r="G15492" s="32" t="str" cm="1">
        <f t="array" ref="G15492">IF(F15492="","",SUM(_xlfn._xlws.FILTER(Balanço[Quantidade],(Balanço[Estoque]=Back!$E$3)*(Balanço[Material]=Back!F15492))))</f>
        <v/>
      </c>
    </row>
    <row r="15493" spans="2:7">
      <c r="B15493" s="32">
        <f>SUMIF(Balanço[Estoque],Back!A15493,Balanço[Quantidade])</f>
        <v>0</v>
      </c>
      <c r="G15493" s="32" t="str" cm="1">
        <f t="array" ref="G15493">IF(F15493="","",SUM(_xlfn._xlws.FILTER(Balanço[Quantidade],(Balanço[Estoque]=Back!$E$3)*(Balanço[Material]=Back!F15493))))</f>
        <v/>
      </c>
    </row>
    <row r="15494" spans="2:7">
      <c r="B15494" s="32">
        <f>SUMIF(Balanço[Estoque],Back!A15494,Balanço[Quantidade])</f>
        <v>0</v>
      </c>
      <c r="G15494" s="32" t="str" cm="1">
        <f t="array" ref="G15494">IF(F15494="","",SUM(_xlfn._xlws.FILTER(Balanço[Quantidade],(Balanço[Estoque]=Back!$E$3)*(Balanço[Material]=Back!F15494))))</f>
        <v/>
      </c>
    </row>
    <row r="15495" spans="2:7">
      <c r="B15495" s="32">
        <f>SUMIF(Balanço[Estoque],Back!A15495,Balanço[Quantidade])</f>
        <v>0</v>
      </c>
      <c r="G15495" s="32" t="str" cm="1">
        <f t="array" ref="G15495">IF(F15495="","",SUM(_xlfn._xlws.FILTER(Balanço[Quantidade],(Balanço[Estoque]=Back!$E$3)*(Balanço[Material]=Back!F15495))))</f>
        <v/>
      </c>
    </row>
    <row r="15496" spans="2:7">
      <c r="B15496" s="32">
        <f>SUMIF(Balanço[Estoque],Back!A15496,Balanço[Quantidade])</f>
        <v>0</v>
      </c>
      <c r="G15496" s="32" t="str" cm="1">
        <f t="array" ref="G15496">IF(F15496="","",SUM(_xlfn._xlws.FILTER(Balanço[Quantidade],(Balanço[Estoque]=Back!$E$3)*(Balanço[Material]=Back!F15496))))</f>
        <v/>
      </c>
    </row>
    <row r="15497" spans="2:7">
      <c r="B15497" s="32">
        <f>SUMIF(Balanço[Estoque],Back!A15497,Balanço[Quantidade])</f>
        <v>0</v>
      </c>
      <c r="G15497" s="32" t="str" cm="1">
        <f t="array" ref="G15497">IF(F15497="","",SUM(_xlfn._xlws.FILTER(Balanço[Quantidade],(Balanço[Estoque]=Back!$E$3)*(Balanço[Material]=Back!F15497))))</f>
        <v/>
      </c>
    </row>
    <row r="15498" spans="2:7">
      <c r="B15498" s="32">
        <f>SUMIF(Balanço[Estoque],Back!A15498,Balanço[Quantidade])</f>
        <v>0</v>
      </c>
      <c r="G15498" s="32" t="str" cm="1">
        <f t="array" ref="G15498">IF(F15498="","",SUM(_xlfn._xlws.FILTER(Balanço[Quantidade],(Balanço[Estoque]=Back!$E$3)*(Balanço[Material]=Back!F15498))))</f>
        <v/>
      </c>
    </row>
    <row r="15499" spans="2:7">
      <c r="B15499" s="32">
        <f>SUMIF(Balanço[Estoque],Back!A15499,Balanço[Quantidade])</f>
        <v>0</v>
      </c>
      <c r="G15499" s="32" t="str" cm="1">
        <f t="array" ref="G15499">IF(F15499="","",SUM(_xlfn._xlws.FILTER(Balanço[Quantidade],(Balanço[Estoque]=Back!$E$3)*(Balanço[Material]=Back!F15499))))</f>
        <v/>
      </c>
    </row>
    <row r="15500" spans="2:7">
      <c r="B15500" s="32">
        <f>SUMIF(Balanço[Estoque],Back!A15500,Balanço[Quantidade])</f>
        <v>0</v>
      </c>
      <c r="G15500" s="32" t="str" cm="1">
        <f t="array" ref="G15500">IF(F15500="","",SUM(_xlfn._xlws.FILTER(Balanço[Quantidade],(Balanço[Estoque]=Back!$E$3)*(Balanço[Material]=Back!F15500))))</f>
        <v/>
      </c>
    </row>
    <row r="15501" spans="2:7">
      <c r="B15501" s="32">
        <f>SUMIF(Balanço[Estoque],Back!A15501,Balanço[Quantidade])</f>
        <v>0</v>
      </c>
      <c r="G15501" s="32" t="str" cm="1">
        <f t="array" ref="G15501">IF(F15501="","",SUM(_xlfn._xlws.FILTER(Balanço[Quantidade],(Balanço[Estoque]=Back!$E$3)*(Balanço[Material]=Back!F15501))))</f>
        <v/>
      </c>
    </row>
    <row r="15502" spans="2:7">
      <c r="B15502" s="32">
        <f>SUMIF(Balanço[Estoque],Back!A15502,Balanço[Quantidade])</f>
        <v>0</v>
      </c>
      <c r="G15502" s="32" t="str" cm="1">
        <f t="array" ref="G15502">IF(F15502="","",SUM(_xlfn._xlws.FILTER(Balanço[Quantidade],(Balanço[Estoque]=Back!$E$3)*(Balanço[Material]=Back!F15502))))</f>
        <v/>
      </c>
    </row>
    <row r="15503" spans="2:7">
      <c r="B15503" s="32">
        <f>SUMIF(Balanço[Estoque],Back!A15503,Balanço[Quantidade])</f>
        <v>0</v>
      </c>
      <c r="G15503" s="32" t="str" cm="1">
        <f t="array" ref="G15503">IF(F15503="","",SUM(_xlfn._xlws.FILTER(Balanço[Quantidade],(Balanço[Estoque]=Back!$E$3)*(Balanço[Material]=Back!F15503))))</f>
        <v/>
      </c>
    </row>
    <row r="15504" spans="2:7">
      <c r="B15504" s="32">
        <f>SUMIF(Balanço[Estoque],Back!A15504,Balanço[Quantidade])</f>
        <v>0</v>
      </c>
      <c r="G15504" s="32" t="str" cm="1">
        <f t="array" ref="G15504">IF(F15504="","",SUM(_xlfn._xlws.FILTER(Balanço[Quantidade],(Balanço[Estoque]=Back!$E$3)*(Balanço[Material]=Back!F15504))))</f>
        <v/>
      </c>
    </row>
    <row r="15505" spans="2:7">
      <c r="B15505" s="32">
        <f>SUMIF(Balanço[Estoque],Back!A15505,Balanço[Quantidade])</f>
        <v>0</v>
      </c>
      <c r="G15505" s="32" t="str" cm="1">
        <f t="array" ref="G15505">IF(F15505="","",SUM(_xlfn._xlws.FILTER(Balanço[Quantidade],(Balanço[Estoque]=Back!$E$3)*(Balanço[Material]=Back!F15505))))</f>
        <v/>
      </c>
    </row>
    <row r="15506" spans="2:7">
      <c r="B15506" s="32">
        <f>SUMIF(Balanço[Estoque],Back!A15506,Balanço[Quantidade])</f>
        <v>0</v>
      </c>
      <c r="G15506" s="32" t="str" cm="1">
        <f t="array" ref="G15506">IF(F15506="","",SUM(_xlfn._xlws.FILTER(Balanço[Quantidade],(Balanço[Estoque]=Back!$E$3)*(Balanço[Material]=Back!F15506))))</f>
        <v/>
      </c>
    </row>
    <row r="15507" spans="2:7">
      <c r="B15507" s="32">
        <f>SUMIF(Balanço[Estoque],Back!A15507,Balanço[Quantidade])</f>
        <v>0</v>
      </c>
      <c r="G15507" s="32" t="str" cm="1">
        <f t="array" ref="G15507">IF(F15507="","",SUM(_xlfn._xlws.FILTER(Balanço[Quantidade],(Balanço[Estoque]=Back!$E$3)*(Balanço[Material]=Back!F15507))))</f>
        <v/>
      </c>
    </row>
    <row r="15508" spans="2:7">
      <c r="B15508" s="32">
        <f>SUMIF(Balanço[Estoque],Back!A15508,Balanço[Quantidade])</f>
        <v>0</v>
      </c>
      <c r="G15508" s="32" t="str" cm="1">
        <f t="array" ref="G15508">IF(F15508="","",SUM(_xlfn._xlws.FILTER(Balanço[Quantidade],(Balanço[Estoque]=Back!$E$3)*(Balanço[Material]=Back!F15508))))</f>
        <v/>
      </c>
    </row>
    <row r="15509" spans="2:7">
      <c r="B15509" s="32">
        <f>SUMIF(Balanço[Estoque],Back!A15509,Balanço[Quantidade])</f>
        <v>0</v>
      </c>
      <c r="G15509" s="32" t="str" cm="1">
        <f t="array" ref="G15509">IF(F15509="","",SUM(_xlfn._xlws.FILTER(Balanço[Quantidade],(Balanço[Estoque]=Back!$E$3)*(Balanço[Material]=Back!F15509))))</f>
        <v/>
      </c>
    </row>
    <row r="15510" spans="2:7">
      <c r="B15510" s="32">
        <f>SUMIF(Balanço[Estoque],Back!A15510,Balanço[Quantidade])</f>
        <v>0</v>
      </c>
      <c r="G15510" s="32" t="str" cm="1">
        <f t="array" ref="G15510">IF(F15510="","",SUM(_xlfn._xlws.FILTER(Balanço[Quantidade],(Balanço[Estoque]=Back!$E$3)*(Balanço[Material]=Back!F15510))))</f>
        <v/>
      </c>
    </row>
    <row r="15511" spans="2:7">
      <c r="B15511" s="32">
        <f>SUMIF(Balanço[Estoque],Back!A15511,Balanço[Quantidade])</f>
        <v>0</v>
      </c>
      <c r="G15511" s="32" t="str" cm="1">
        <f t="array" ref="G15511">IF(F15511="","",SUM(_xlfn._xlws.FILTER(Balanço[Quantidade],(Balanço[Estoque]=Back!$E$3)*(Balanço[Material]=Back!F15511))))</f>
        <v/>
      </c>
    </row>
    <row r="15512" spans="2:7">
      <c r="B15512" s="32">
        <f>SUMIF(Balanço[Estoque],Back!A15512,Balanço[Quantidade])</f>
        <v>0</v>
      </c>
      <c r="G15512" s="32" t="str" cm="1">
        <f t="array" ref="G15512">IF(F15512="","",SUM(_xlfn._xlws.FILTER(Balanço[Quantidade],(Balanço[Estoque]=Back!$E$3)*(Balanço[Material]=Back!F15512))))</f>
        <v/>
      </c>
    </row>
    <row r="15513" spans="2:7">
      <c r="B15513" s="32">
        <f>SUMIF(Balanço[Estoque],Back!A15513,Balanço[Quantidade])</f>
        <v>0</v>
      </c>
      <c r="G15513" s="32" t="str" cm="1">
        <f t="array" ref="G15513">IF(F15513="","",SUM(_xlfn._xlws.FILTER(Balanço[Quantidade],(Balanço[Estoque]=Back!$E$3)*(Balanço[Material]=Back!F15513))))</f>
        <v/>
      </c>
    </row>
    <row r="15514" spans="2:7">
      <c r="B15514" s="32">
        <f>SUMIF(Balanço[Estoque],Back!A15514,Balanço[Quantidade])</f>
        <v>0</v>
      </c>
      <c r="G15514" s="32" t="str" cm="1">
        <f t="array" ref="G15514">IF(F15514="","",SUM(_xlfn._xlws.FILTER(Balanço[Quantidade],(Balanço[Estoque]=Back!$E$3)*(Balanço[Material]=Back!F15514))))</f>
        <v/>
      </c>
    </row>
    <row r="15515" spans="2:7">
      <c r="B15515" s="32">
        <f>SUMIF(Balanço[Estoque],Back!A15515,Balanço[Quantidade])</f>
        <v>0</v>
      </c>
      <c r="G15515" s="32" t="str" cm="1">
        <f t="array" ref="G15515">IF(F15515="","",SUM(_xlfn._xlws.FILTER(Balanço[Quantidade],(Balanço[Estoque]=Back!$E$3)*(Balanço[Material]=Back!F15515))))</f>
        <v/>
      </c>
    </row>
    <row r="15516" spans="2:7">
      <c r="B15516" s="32">
        <f>SUMIF(Balanço[Estoque],Back!A15516,Balanço[Quantidade])</f>
        <v>0</v>
      </c>
      <c r="G15516" s="32" t="str" cm="1">
        <f t="array" ref="G15516">IF(F15516="","",SUM(_xlfn._xlws.FILTER(Balanço[Quantidade],(Balanço[Estoque]=Back!$E$3)*(Balanço[Material]=Back!F15516))))</f>
        <v/>
      </c>
    </row>
    <row r="15517" spans="2:7">
      <c r="B15517" s="32">
        <f>SUMIF(Balanço[Estoque],Back!A15517,Balanço[Quantidade])</f>
        <v>0</v>
      </c>
      <c r="G15517" s="32" t="str" cm="1">
        <f t="array" ref="G15517">IF(F15517="","",SUM(_xlfn._xlws.FILTER(Balanço[Quantidade],(Balanço[Estoque]=Back!$E$3)*(Balanço[Material]=Back!F15517))))</f>
        <v/>
      </c>
    </row>
    <row r="15518" spans="2:7">
      <c r="B15518" s="32">
        <f>SUMIF(Balanço[Estoque],Back!A15518,Balanço[Quantidade])</f>
        <v>0</v>
      </c>
      <c r="G15518" s="32" t="str" cm="1">
        <f t="array" ref="G15518">IF(F15518="","",SUM(_xlfn._xlws.FILTER(Balanço[Quantidade],(Balanço[Estoque]=Back!$E$3)*(Balanço[Material]=Back!F15518))))</f>
        <v/>
      </c>
    </row>
    <row r="15519" spans="2:7">
      <c r="B15519" s="32">
        <f>SUMIF(Balanço[Estoque],Back!A15519,Balanço[Quantidade])</f>
        <v>0</v>
      </c>
      <c r="G15519" s="32" t="str" cm="1">
        <f t="array" ref="G15519">IF(F15519="","",SUM(_xlfn._xlws.FILTER(Balanço[Quantidade],(Balanço[Estoque]=Back!$E$3)*(Balanço[Material]=Back!F15519))))</f>
        <v/>
      </c>
    </row>
    <row r="15520" spans="2:7">
      <c r="B15520" s="32">
        <f>SUMIF(Balanço[Estoque],Back!A15520,Balanço[Quantidade])</f>
        <v>0</v>
      </c>
      <c r="G15520" s="32" t="str" cm="1">
        <f t="array" ref="G15520">IF(F15520="","",SUM(_xlfn._xlws.FILTER(Balanço[Quantidade],(Balanço[Estoque]=Back!$E$3)*(Balanço[Material]=Back!F15520))))</f>
        <v/>
      </c>
    </row>
    <row r="15521" spans="2:7">
      <c r="B15521" s="32">
        <f>SUMIF(Balanço[Estoque],Back!A15521,Balanço[Quantidade])</f>
        <v>0</v>
      </c>
      <c r="G15521" s="32" t="str" cm="1">
        <f t="array" ref="G15521">IF(F15521="","",SUM(_xlfn._xlws.FILTER(Balanço[Quantidade],(Balanço[Estoque]=Back!$E$3)*(Balanço[Material]=Back!F15521))))</f>
        <v/>
      </c>
    </row>
    <row r="15522" spans="2:7">
      <c r="B15522" s="32">
        <f>SUMIF(Balanço[Estoque],Back!A15522,Balanço[Quantidade])</f>
        <v>0</v>
      </c>
      <c r="G15522" s="32" t="str" cm="1">
        <f t="array" ref="G15522">IF(F15522="","",SUM(_xlfn._xlws.FILTER(Balanço[Quantidade],(Balanço[Estoque]=Back!$E$3)*(Balanço[Material]=Back!F15522))))</f>
        <v/>
      </c>
    </row>
    <row r="15523" spans="2:7">
      <c r="B15523" s="32">
        <f>SUMIF(Balanço[Estoque],Back!A15523,Balanço[Quantidade])</f>
        <v>0</v>
      </c>
      <c r="G15523" s="32" t="str" cm="1">
        <f t="array" ref="G15523">IF(F15523="","",SUM(_xlfn._xlws.FILTER(Balanço[Quantidade],(Balanço[Estoque]=Back!$E$3)*(Balanço[Material]=Back!F15523))))</f>
        <v/>
      </c>
    </row>
    <row r="15524" spans="2:7">
      <c r="B15524" s="32">
        <f>SUMIF(Balanço[Estoque],Back!A15524,Balanço[Quantidade])</f>
        <v>0</v>
      </c>
      <c r="G15524" s="32" t="str" cm="1">
        <f t="array" ref="G15524">IF(F15524="","",SUM(_xlfn._xlws.FILTER(Balanço[Quantidade],(Balanço[Estoque]=Back!$E$3)*(Balanço[Material]=Back!F15524))))</f>
        <v/>
      </c>
    </row>
    <row r="15525" spans="2:7">
      <c r="B15525" s="32">
        <f>SUMIF(Balanço[Estoque],Back!A15525,Balanço[Quantidade])</f>
        <v>0</v>
      </c>
      <c r="G15525" s="32" t="str" cm="1">
        <f t="array" ref="G15525">IF(F15525="","",SUM(_xlfn._xlws.FILTER(Balanço[Quantidade],(Balanço[Estoque]=Back!$E$3)*(Balanço[Material]=Back!F15525))))</f>
        <v/>
      </c>
    </row>
    <row r="15526" spans="2:7">
      <c r="B15526" s="32">
        <f>SUMIF(Balanço[Estoque],Back!A15526,Balanço[Quantidade])</f>
        <v>0</v>
      </c>
      <c r="G15526" s="32" t="str" cm="1">
        <f t="array" ref="G15526">IF(F15526="","",SUM(_xlfn._xlws.FILTER(Balanço[Quantidade],(Balanço[Estoque]=Back!$E$3)*(Balanço[Material]=Back!F15526))))</f>
        <v/>
      </c>
    </row>
    <row r="15527" spans="2:7">
      <c r="B15527" s="32">
        <f>SUMIF(Balanço[Estoque],Back!A15527,Balanço[Quantidade])</f>
        <v>0</v>
      </c>
      <c r="G15527" s="32" t="str" cm="1">
        <f t="array" ref="G15527">IF(F15527="","",SUM(_xlfn._xlws.FILTER(Balanço[Quantidade],(Balanço[Estoque]=Back!$E$3)*(Balanço[Material]=Back!F15527))))</f>
        <v/>
      </c>
    </row>
    <row r="15528" spans="2:7">
      <c r="B15528" s="32">
        <f>SUMIF(Balanço[Estoque],Back!A15528,Balanço[Quantidade])</f>
        <v>0</v>
      </c>
      <c r="G15528" s="32" t="str" cm="1">
        <f t="array" ref="G15528">IF(F15528="","",SUM(_xlfn._xlws.FILTER(Balanço[Quantidade],(Balanço[Estoque]=Back!$E$3)*(Balanço[Material]=Back!F15528))))</f>
        <v/>
      </c>
    </row>
    <row r="15529" spans="2:7">
      <c r="B15529" s="32">
        <f>SUMIF(Balanço[Estoque],Back!A15529,Balanço[Quantidade])</f>
        <v>0</v>
      </c>
      <c r="G15529" s="32" t="str" cm="1">
        <f t="array" ref="G15529">IF(F15529="","",SUM(_xlfn._xlws.FILTER(Balanço[Quantidade],(Balanço[Estoque]=Back!$E$3)*(Balanço[Material]=Back!F15529))))</f>
        <v/>
      </c>
    </row>
    <row r="15530" spans="2:7">
      <c r="B15530" s="32">
        <f>SUMIF(Balanço[Estoque],Back!A15530,Balanço[Quantidade])</f>
        <v>0</v>
      </c>
      <c r="G15530" s="32" t="str" cm="1">
        <f t="array" ref="G15530">IF(F15530="","",SUM(_xlfn._xlws.FILTER(Balanço[Quantidade],(Balanço[Estoque]=Back!$E$3)*(Balanço[Material]=Back!F15530))))</f>
        <v/>
      </c>
    </row>
    <row r="15531" spans="2:7">
      <c r="B15531" s="32">
        <f>SUMIF(Balanço[Estoque],Back!A15531,Balanço[Quantidade])</f>
        <v>0</v>
      </c>
      <c r="G15531" s="32" t="str" cm="1">
        <f t="array" ref="G15531">IF(F15531="","",SUM(_xlfn._xlws.FILTER(Balanço[Quantidade],(Balanço[Estoque]=Back!$E$3)*(Balanço[Material]=Back!F15531))))</f>
        <v/>
      </c>
    </row>
    <row r="15532" spans="2:7">
      <c r="B15532" s="32">
        <f>SUMIF(Balanço[Estoque],Back!A15532,Balanço[Quantidade])</f>
        <v>0</v>
      </c>
      <c r="G15532" s="32" t="str" cm="1">
        <f t="array" ref="G15532">IF(F15532="","",SUM(_xlfn._xlws.FILTER(Balanço[Quantidade],(Balanço[Estoque]=Back!$E$3)*(Balanço[Material]=Back!F15532))))</f>
        <v/>
      </c>
    </row>
    <row r="15533" spans="2:7">
      <c r="B15533" s="32">
        <f>SUMIF(Balanço[Estoque],Back!A15533,Balanço[Quantidade])</f>
        <v>0</v>
      </c>
      <c r="G15533" s="32" t="str" cm="1">
        <f t="array" ref="G15533">IF(F15533="","",SUM(_xlfn._xlws.FILTER(Balanço[Quantidade],(Balanço[Estoque]=Back!$E$3)*(Balanço[Material]=Back!F15533))))</f>
        <v/>
      </c>
    </row>
    <row r="15534" spans="2:7">
      <c r="B15534" s="32">
        <f>SUMIF(Balanço[Estoque],Back!A15534,Balanço[Quantidade])</f>
        <v>0</v>
      </c>
      <c r="G15534" s="32" t="str" cm="1">
        <f t="array" ref="G15534">IF(F15534="","",SUM(_xlfn._xlws.FILTER(Balanço[Quantidade],(Balanço[Estoque]=Back!$E$3)*(Balanço[Material]=Back!F15534))))</f>
        <v/>
      </c>
    </row>
    <row r="15535" spans="2:7">
      <c r="B15535" s="32">
        <f>SUMIF(Balanço[Estoque],Back!A15535,Balanço[Quantidade])</f>
        <v>0</v>
      </c>
      <c r="G15535" s="32" t="str" cm="1">
        <f t="array" ref="G15535">IF(F15535="","",SUM(_xlfn._xlws.FILTER(Balanço[Quantidade],(Balanço[Estoque]=Back!$E$3)*(Balanço[Material]=Back!F15535))))</f>
        <v/>
      </c>
    </row>
    <row r="15536" spans="2:7">
      <c r="B15536" s="32">
        <f>SUMIF(Balanço[Estoque],Back!A15536,Balanço[Quantidade])</f>
        <v>0</v>
      </c>
      <c r="G15536" s="32" t="str" cm="1">
        <f t="array" ref="G15536">IF(F15536="","",SUM(_xlfn._xlws.FILTER(Balanço[Quantidade],(Balanço[Estoque]=Back!$E$3)*(Balanço[Material]=Back!F15536))))</f>
        <v/>
      </c>
    </row>
    <row r="15537" spans="2:7">
      <c r="B15537" s="32">
        <f>SUMIF(Balanço[Estoque],Back!A15537,Balanço[Quantidade])</f>
        <v>0</v>
      </c>
      <c r="G15537" s="32" t="str" cm="1">
        <f t="array" ref="G15537">IF(F15537="","",SUM(_xlfn._xlws.FILTER(Balanço[Quantidade],(Balanço[Estoque]=Back!$E$3)*(Balanço[Material]=Back!F15537))))</f>
        <v/>
      </c>
    </row>
    <row r="15538" spans="2:7">
      <c r="B15538" s="32">
        <f>SUMIF(Balanço[Estoque],Back!A15538,Balanço[Quantidade])</f>
        <v>0</v>
      </c>
      <c r="G15538" s="32" t="str" cm="1">
        <f t="array" ref="G15538">IF(F15538="","",SUM(_xlfn._xlws.FILTER(Balanço[Quantidade],(Balanço[Estoque]=Back!$E$3)*(Balanço[Material]=Back!F15538))))</f>
        <v/>
      </c>
    </row>
    <row r="15539" spans="2:7">
      <c r="B15539" s="32">
        <f>SUMIF(Balanço[Estoque],Back!A15539,Balanço[Quantidade])</f>
        <v>0</v>
      </c>
      <c r="G15539" s="32" t="str" cm="1">
        <f t="array" ref="G15539">IF(F15539="","",SUM(_xlfn._xlws.FILTER(Balanço[Quantidade],(Balanço[Estoque]=Back!$E$3)*(Balanço[Material]=Back!F15539))))</f>
        <v/>
      </c>
    </row>
    <row r="15540" spans="2:7">
      <c r="B15540" s="32">
        <f>SUMIF(Balanço[Estoque],Back!A15540,Balanço[Quantidade])</f>
        <v>0</v>
      </c>
      <c r="G15540" s="32" t="str" cm="1">
        <f t="array" ref="G15540">IF(F15540="","",SUM(_xlfn._xlws.FILTER(Balanço[Quantidade],(Balanço[Estoque]=Back!$E$3)*(Balanço[Material]=Back!F15540))))</f>
        <v/>
      </c>
    </row>
    <row r="15541" spans="2:7">
      <c r="B15541" s="32">
        <f>SUMIF(Balanço[Estoque],Back!A15541,Balanço[Quantidade])</f>
        <v>0</v>
      </c>
      <c r="G15541" s="32" t="str" cm="1">
        <f t="array" ref="G15541">IF(F15541="","",SUM(_xlfn._xlws.FILTER(Balanço[Quantidade],(Balanço[Estoque]=Back!$E$3)*(Balanço[Material]=Back!F15541))))</f>
        <v/>
      </c>
    </row>
    <row r="15542" spans="2:7">
      <c r="B15542" s="32">
        <f>SUMIF(Balanço[Estoque],Back!A15542,Balanço[Quantidade])</f>
        <v>0</v>
      </c>
      <c r="G15542" s="32" t="str" cm="1">
        <f t="array" ref="G15542">IF(F15542="","",SUM(_xlfn._xlws.FILTER(Balanço[Quantidade],(Balanço[Estoque]=Back!$E$3)*(Balanço[Material]=Back!F15542))))</f>
        <v/>
      </c>
    </row>
    <row r="15543" spans="2:7">
      <c r="B15543" s="32">
        <f>SUMIF(Balanço[Estoque],Back!A15543,Balanço[Quantidade])</f>
        <v>0</v>
      </c>
      <c r="G15543" s="32" t="str" cm="1">
        <f t="array" ref="G15543">IF(F15543="","",SUM(_xlfn._xlws.FILTER(Balanço[Quantidade],(Balanço[Estoque]=Back!$E$3)*(Balanço[Material]=Back!F15543))))</f>
        <v/>
      </c>
    </row>
    <row r="15544" spans="2:7">
      <c r="B15544" s="32">
        <f>SUMIF(Balanço[Estoque],Back!A15544,Balanço[Quantidade])</f>
        <v>0</v>
      </c>
      <c r="G15544" s="32" t="str" cm="1">
        <f t="array" ref="G15544">IF(F15544="","",SUM(_xlfn._xlws.FILTER(Balanço[Quantidade],(Balanço[Estoque]=Back!$E$3)*(Balanço[Material]=Back!F15544))))</f>
        <v/>
      </c>
    </row>
    <row r="15545" spans="2:7">
      <c r="B15545" s="32">
        <f>SUMIF(Balanço[Estoque],Back!A15545,Balanço[Quantidade])</f>
        <v>0</v>
      </c>
      <c r="G15545" s="32" t="str" cm="1">
        <f t="array" ref="G15545">IF(F15545="","",SUM(_xlfn._xlws.FILTER(Balanço[Quantidade],(Balanço[Estoque]=Back!$E$3)*(Balanço[Material]=Back!F15545))))</f>
        <v/>
      </c>
    </row>
    <row r="15546" spans="2:7">
      <c r="B15546" s="32">
        <f>SUMIF(Balanço[Estoque],Back!A15546,Balanço[Quantidade])</f>
        <v>0</v>
      </c>
      <c r="G15546" s="32" t="str" cm="1">
        <f t="array" ref="G15546">IF(F15546="","",SUM(_xlfn._xlws.FILTER(Balanço[Quantidade],(Balanço[Estoque]=Back!$E$3)*(Balanço[Material]=Back!F15546))))</f>
        <v/>
      </c>
    </row>
    <row r="15547" spans="2:7">
      <c r="B15547" s="32">
        <f>SUMIF(Balanço[Estoque],Back!A15547,Balanço[Quantidade])</f>
        <v>0</v>
      </c>
      <c r="G15547" s="32" t="str" cm="1">
        <f t="array" ref="G15547">IF(F15547="","",SUM(_xlfn._xlws.FILTER(Balanço[Quantidade],(Balanço[Estoque]=Back!$E$3)*(Balanço[Material]=Back!F15547))))</f>
        <v/>
      </c>
    </row>
    <row r="15548" spans="2:7">
      <c r="B15548" s="32">
        <f>SUMIF(Balanço[Estoque],Back!A15548,Balanço[Quantidade])</f>
        <v>0</v>
      </c>
      <c r="G15548" s="32" t="str" cm="1">
        <f t="array" ref="G15548">IF(F15548="","",SUM(_xlfn._xlws.FILTER(Balanço[Quantidade],(Balanço[Estoque]=Back!$E$3)*(Balanço[Material]=Back!F15548))))</f>
        <v/>
      </c>
    </row>
    <row r="15549" spans="2:7">
      <c r="B15549" s="32">
        <f>SUMIF(Balanço[Estoque],Back!A15549,Balanço[Quantidade])</f>
        <v>0</v>
      </c>
      <c r="G15549" s="32" t="str" cm="1">
        <f t="array" ref="G15549">IF(F15549="","",SUM(_xlfn._xlws.FILTER(Balanço[Quantidade],(Balanço[Estoque]=Back!$E$3)*(Balanço[Material]=Back!F15549))))</f>
        <v/>
      </c>
    </row>
    <row r="15550" spans="2:7">
      <c r="B15550" s="32">
        <f>SUMIF(Balanço[Estoque],Back!A15550,Balanço[Quantidade])</f>
        <v>0</v>
      </c>
      <c r="G15550" s="32" t="str" cm="1">
        <f t="array" ref="G15550">IF(F15550="","",SUM(_xlfn._xlws.FILTER(Balanço[Quantidade],(Balanço[Estoque]=Back!$E$3)*(Balanço[Material]=Back!F15550))))</f>
        <v/>
      </c>
    </row>
    <row r="15551" spans="2:7">
      <c r="B15551" s="32">
        <f>SUMIF(Balanço[Estoque],Back!A15551,Balanço[Quantidade])</f>
        <v>0</v>
      </c>
      <c r="G15551" s="32" t="str" cm="1">
        <f t="array" ref="G15551">IF(F15551="","",SUM(_xlfn._xlws.FILTER(Balanço[Quantidade],(Balanço[Estoque]=Back!$E$3)*(Balanço[Material]=Back!F15551))))</f>
        <v/>
      </c>
    </row>
    <row r="15552" spans="2:7">
      <c r="B15552" s="32">
        <f>SUMIF(Balanço[Estoque],Back!A15552,Balanço[Quantidade])</f>
        <v>0</v>
      </c>
      <c r="G15552" s="32" t="str" cm="1">
        <f t="array" ref="G15552">IF(F15552="","",SUM(_xlfn._xlws.FILTER(Balanço[Quantidade],(Balanço[Estoque]=Back!$E$3)*(Balanço[Material]=Back!F15552))))</f>
        <v/>
      </c>
    </row>
    <row r="15553" spans="2:7">
      <c r="B15553" s="32">
        <f>SUMIF(Balanço[Estoque],Back!A15553,Balanço[Quantidade])</f>
        <v>0</v>
      </c>
      <c r="G15553" s="32" t="str" cm="1">
        <f t="array" ref="G15553">IF(F15553="","",SUM(_xlfn._xlws.FILTER(Balanço[Quantidade],(Balanço[Estoque]=Back!$E$3)*(Balanço[Material]=Back!F15553))))</f>
        <v/>
      </c>
    </row>
    <row r="15554" spans="2:7">
      <c r="B15554" s="32">
        <f>SUMIF(Balanço[Estoque],Back!A15554,Balanço[Quantidade])</f>
        <v>0</v>
      </c>
      <c r="G15554" s="32" t="str" cm="1">
        <f t="array" ref="G15554">IF(F15554="","",SUM(_xlfn._xlws.FILTER(Balanço[Quantidade],(Balanço[Estoque]=Back!$E$3)*(Balanço[Material]=Back!F15554))))</f>
        <v/>
      </c>
    </row>
    <row r="15555" spans="2:7">
      <c r="B15555" s="32">
        <f>SUMIF(Balanço[Estoque],Back!A15555,Balanço[Quantidade])</f>
        <v>0</v>
      </c>
      <c r="G15555" s="32" t="str" cm="1">
        <f t="array" ref="G15555">IF(F15555="","",SUM(_xlfn._xlws.FILTER(Balanço[Quantidade],(Balanço[Estoque]=Back!$E$3)*(Balanço[Material]=Back!F15555))))</f>
        <v/>
      </c>
    </row>
    <row r="15556" spans="2:7">
      <c r="B15556" s="32">
        <f>SUMIF(Balanço[Estoque],Back!A15556,Balanço[Quantidade])</f>
        <v>0</v>
      </c>
      <c r="G15556" s="32" t="str" cm="1">
        <f t="array" ref="G15556">IF(F15556="","",SUM(_xlfn._xlws.FILTER(Balanço[Quantidade],(Balanço[Estoque]=Back!$E$3)*(Balanço[Material]=Back!F15556))))</f>
        <v/>
      </c>
    </row>
    <row r="15557" spans="2:7">
      <c r="B15557" s="32">
        <f>SUMIF(Balanço[Estoque],Back!A15557,Balanço[Quantidade])</f>
        <v>0</v>
      </c>
      <c r="G15557" s="32" t="str" cm="1">
        <f t="array" ref="G15557">IF(F15557="","",SUM(_xlfn._xlws.FILTER(Balanço[Quantidade],(Balanço[Estoque]=Back!$E$3)*(Balanço[Material]=Back!F15557))))</f>
        <v/>
      </c>
    </row>
    <row r="15558" spans="2:7">
      <c r="B15558" s="32">
        <f>SUMIF(Balanço[Estoque],Back!A15558,Balanço[Quantidade])</f>
        <v>0</v>
      </c>
      <c r="G15558" s="32" t="str" cm="1">
        <f t="array" ref="G15558">IF(F15558="","",SUM(_xlfn._xlws.FILTER(Balanço[Quantidade],(Balanço[Estoque]=Back!$E$3)*(Balanço[Material]=Back!F15558))))</f>
        <v/>
      </c>
    </row>
    <row r="15559" spans="2:7">
      <c r="B15559" s="32">
        <f>SUMIF(Balanço[Estoque],Back!A15559,Balanço[Quantidade])</f>
        <v>0</v>
      </c>
      <c r="G15559" s="32" t="str" cm="1">
        <f t="array" ref="G15559">IF(F15559="","",SUM(_xlfn._xlws.FILTER(Balanço[Quantidade],(Balanço[Estoque]=Back!$E$3)*(Balanço[Material]=Back!F15559))))</f>
        <v/>
      </c>
    </row>
    <row r="15560" spans="2:7">
      <c r="B15560" s="32">
        <f>SUMIF(Balanço[Estoque],Back!A15560,Balanço[Quantidade])</f>
        <v>0</v>
      </c>
      <c r="G15560" s="32" t="str" cm="1">
        <f t="array" ref="G15560">IF(F15560="","",SUM(_xlfn._xlws.FILTER(Balanço[Quantidade],(Balanço[Estoque]=Back!$E$3)*(Balanço[Material]=Back!F15560))))</f>
        <v/>
      </c>
    </row>
    <row r="15561" spans="2:7">
      <c r="B15561" s="32">
        <f>SUMIF(Balanço[Estoque],Back!A15561,Balanço[Quantidade])</f>
        <v>0</v>
      </c>
      <c r="G15561" s="32" t="str" cm="1">
        <f t="array" ref="G15561">IF(F15561="","",SUM(_xlfn._xlws.FILTER(Balanço[Quantidade],(Balanço[Estoque]=Back!$E$3)*(Balanço[Material]=Back!F15561))))</f>
        <v/>
      </c>
    </row>
    <row r="15562" spans="2:7">
      <c r="B15562" s="32">
        <f>SUMIF(Balanço[Estoque],Back!A15562,Balanço[Quantidade])</f>
        <v>0</v>
      </c>
      <c r="G15562" s="32" t="str" cm="1">
        <f t="array" ref="G15562">IF(F15562="","",SUM(_xlfn._xlws.FILTER(Balanço[Quantidade],(Balanço[Estoque]=Back!$E$3)*(Balanço[Material]=Back!F15562))))</f>
        <v/>
      </c>
    </row>
    <row r="15563" spans="2:7">
      <c r="B15563" s="32">
        <f>SUMIF(Balanço[Estoque],Back!A15563,Balanço[Quantidade])</f>
        <v>0</v>
      </c>
      <c r="G15563" s="32" t="str" cm="1">
        <f t="array" ref="G15563">IF(F15563="","",SUM(_xlfn._xlws.FILTER(Balanço[Quantidade],(Balanço[Estoque]=Back!$E$3)*(Balanço[Material]=Back!F15563))))</f>
        <v/>
      </c>
    </row>
    <row r="15564" spans="2:7">
      <c r="B15564" s="32">
        <f>SUMIF(Balanço[Estoque],Back!A15564,Balanço[Quantidade])</f>
        <v>0</v>
      </c>
      <c r="G15564" s="32" t="str" cm="1">
        <f t="array" ref="G15564">IF(F15564="","",SUM(_xlfn._xlws.FILTER(Balanço[Quantidade],(Balanço[Estoque]=Back!$E$3)*(Balanço[Material]=Back!F15564))))</f>
        <v/>
      </c>
    </row>
    <row r="15565" spans="2:7">
      <c r="B15565" s="32">
        <f>SUMIF(Balanço[Estoque],Back!A15565,Balanço[Quantidade])</f>
        <v>0</v>
      </c>
      <c r="G15565" s="32" t="str" cm="1">
        <f t="array" ref="G15565">IF(F15565="","",SUM(_xlfn._xlws.FILTER(Balanço[Quantidade],(Balanço[Estoque]=Back!$E$3)*(Balanço[Material]=Back!F15565))))</f>
        <v/>
      </c>
    </row>
    <row r="15566" spans="2:7">
      <c r="B15566" s="32">
        <f>SUMIF(Balanço[Estoque],Back!A15566,Balanço[Quantidade])</f>
        <v>0</v>
      </c>
      <c r="G15566" s="32" t="str" cm="1">
        <f t="array" ref="G15566">IF(F15566="","",SUM(_xlfn._xlws.FILTER(Balanço[Quantidade],(Balanço[Estoque]=Back!$E$3)*(Balanço[Material]=Back!F15566))))</f>
        <v/>
      </c>
    </row>
    <row r="15567" spans="2:7">
      <c r="B15567" s="32">
        <f>SUMIF(Balanço[Estoque],Back!A15567,Balanço[Quantidade])</f>
        <v>0</v>
      </c>
      <c r="G15567" s="32" t="str" cm="1">
        <f t="array" ref="G15567">IF(F15567="","",SUM(_xlfn._xlws.FILTER(Balanço[Quantidade],(Balanço[Estoque]=Back!$E$3)*(Balanço[Material]=Back!F15567))))</f>
        <v/>
      </c>
    </row>
    <row r="15568" spans="2:7">
      <c r="B15568" s="32">
        <f>SUMIF(Balanço[Estoque],Back!A15568,Balanço[Quantidade])</f>
        <v>0</v>
      </c>
      <c r="G15568" s="32" t="str" cm="1">
        <f t="array" ref="G15568">IF(F15568="","",SUM(_xlfn._xlws.FILTER(Balanço[Quantidade],(Balanço[Estoque]=Back!$E$3)*(Balanço[Material]=Back!F15568))))</f>
        <v/>
      </c>
    </row>
    <row r="15569" spans="2:7">
      <c r="B15569" s="32">
        <f>SUMIF(Balanço[Estoque],Back!A15569,Balanço[Quantidade])</f>
        <v>0</v>
      </c>
      <c r="G15569" s="32" t="str" cm="1">
        <f t="array" ref="G15569">IF(F15569="","",SUM(_xlfn._xlws.FILTER(Balanço[Quantidade],(Balanço[Estoque]=Back!$E$3)*(Balanço[Material]=Back!F15569))))</f>
        <v/>
      </c>
    </row>
    <row r="15570" spans="2:7">
      <c r="B15570" s="32">
        <f>SUMIF(Balanço[Estoque],Back!A15570,Balanço[Quantidade])</f>
        <v>0</v>
      </c>
      <c r="G15570" s="32" t="str" cm="1">
        <f t="array" ref="G15570">IF(F15570="","",SUM(_xlfn._xlws.FILTER(Balanço[Quantidade],(Balanço[Estoque]=Back!$E$3)*(Balanço[Material]=Back!F15570))))</f>
        <v/>
      </c>
    </row>
    <row r="15571" spans="2:7">
      <c r="B15571" s="32">
        <f>SUMIF(Balanço[Estoque],Back!A15571,Balanço[Quantidade])</f>
        <v>0</v>
      </c>
      <c r="G15571" s="32" t="str" cm="1">
        <f t="array" ref="G15571">IF(F15571="","",SUM(_xlfn._xlws.FILTER(Balanço[Quantidade],(Balanço[Estoque]=Back!$E$3)*(Balanço[Material]=Back!F15571))))</f>
        <v/>
      </c>
    </row>
    <row r="15572" spans="2:7">
      <c r="B15572" s="32">
        <f>SUMIF(Balanço[Estoque],Back!A15572,Balanço[Quantidade])</f>
        <v>0</v>
      </c>
      <c r="G15572" s="32" t="str" cm="1">
        <f t="array" ref="G15572">IF(F15572="","",SUM(_xlfn._xlws.FILTER(Balanço[Quantidade],(Balanço[Estoque]=Back!$E$3)*(Balanço[Material]=Back!F15572))))</f>
        <v/>
      </c>
    </row>
    <row r="15573" spans="2:7">
      <c r="B15573" s="32">
        <f>SUMIF(Balanço[Estoque],Back!A15573,Balanço[Quantidade])</f>
        <v>0</v>
      </c>
      <c r="G15573" s="32" t="str" cm="1">
        <f t="array" ref="G15573">IF(F15573="","",SUM(_xlfn._xlws.FILTER(Balanço[Quantidade],(Balanço[Estoque]=Back!$E$3)*(Balanço[Material]=Back!F15573))))</f>
        <v/>
      </c>
    </row>
    <row r="15574" spans="2:7">
      <c r="B15574" s="32">
        <f>SUMIF(Balanço[Estoque],Back!A15574,Balanço[Quantidade])</f>
        <v>0</v>
      </c>
      <c r="G15574" s="32" t="str" cm="1">
        <f t="array" ref="G15574">IF(F15574="","",SUM(_xlfn._xlws.FILTER(Balanço[Quantidade],(Balanço[Estoque]=Back!$E$3)*(Balanço[Material]=Back!F15574))))</f>
        <v/>
      </c>
    </row>
    <row r="15575" spans="2:7">
      <c r="B15575" s="32">
        <f>SUMIF(Balanço[Estoque],Back!A15575,Balanço[Quantidade])</f>
        <v>0</v>
      </c>
      <c r="G15575" s="32" t="str" cm="1">
        <f t="array" ref="G15575">IF(F15575="","",SUM(_xlfn._xlws.FILTER(Balanço[Quantidade],(Balanço[Estoque]=Back!$E$3)*(Balanço[Material]=Back!F15575))))</f>
        <v/>
      </c>
    </row>
    <row r="15576" spans="2:7">
      <c r="B15576" s="32">
        <f>SUMIF(Balanço[Estoque],Back!A15576,Balanço[Quantidade])</f>
        <v>0</v>
      </c>
      <c r="G15576" s="32" t="str" cm="1">
        <f t="array" ref="G15576">IF(F15576="","",SUM(_xlfn._xlws.FILTER(Balanço[Quantidade],(Balanço[Estoque]=Back!$E$3)*(Balanço[Material]=Back!F15576))))</f>
        <v/>
      </c>
    </row>
    <row r="15577" spans="2:7">
      <c r="B15577" s="32">
        <f>SUMIF(Balanço[Estoque],Back!A15577,Balanço[Quantidade])</f>
        <v>0</v>
      </c>
      <c r="G15577" s="32" t="str" cm="1">
        <f t="array" ref="G15577">IF(F15577="","",SUM(_xlfn._xlws.FILTER(Balanço[Quantidade],(Balanço[Estoque]=Back!$E$3)*(Balanço[Material]=Back!F15577))))</f>
        <v/>
      </c>
    </row>
    <row r="15578" spans="2:7">
      <c r="B15578" s="32">
        <f>SUMIF(Balanço[Estoque],Back!A15578,Balanço[Quantidade])</f>
        <v>0</v>
      </c>
      <c r="G15578" s="32" t="str" cm="1">
        <f t="array" ref="G15578">IF(F15578="","",SUM(_xlfn._xlws.FILTER(Balanço[Quantidade],(Balanço[Estoque]=Back!$E$3)*(Balanço[Material]=Back!F15578))))</f>
        <v/>
      </c>
    </row>
    <row r="15579" spans="2:7">
      <c r="B15579" s="32">
        <f>SUMIF(Balanço[Estoque],Back!A15579,Balanço[Quantidade])</f>
        <v>0</v>
      </c>
      <c r="G15579" s="32" t="str" cm="1">
        <f t="array" ref="G15579">IF(F15579="","",SUM(_xlfn._xlws.FILTER(Balanço[Quantidade],(Balanço[Estoque]=Back!$E$3)*(Balanço[Material]=Back!F15579))))</f>
        <v/>
      </c>
    </row>
    <row r="15580" spans="2:7">
      <c r="B15580" s="32">
        <f>SUMIF(Balanço[Estoque],Back!A15580,Balanço[Quantidade])</f>
        <v>0</v>
      </c>
      <c r="G15580" s="32" t="str" cm="1">
        <f t="array" ref="G15580">IF(F15580="","",SUM(_xlfn._xlws.FILTER(Balanço[Quantidade],(Balanço[Estoque]=Back!$E$3)*(Balanço[Material]=Back!F15580))))</f>
        <v/>
      </c>
    </row>
    <row r="15581" spans="2:7">
      <c r="B15581" s="32">
        <f>SUMIF(Balanço[Estoque],Back!A15581,Balanço[Quantidade])</f>
        <v>0</v>
      </c>
      <c r="G15581" s="32" t="str" cm="1">
        <f t="array" ref="G15581">IF(F15581="","",SUM(_xlfn._xlws.FILTER(Balanço[Quantidade],(Balanço[Estoque]=Back!$E$3)*(Balanço[Material]=Back!F15581))))</f>
        <v/>
      </c>
    </row>
    <row r="15582" spans="2:7">
      <c r="B15582" s="32">
        <f>SUMIF(Balanço[Estoque],Back!A15582,Balanço[Quantidade])</f>
        <v>0</v>
      </c>
      <c r="G15582" s="32" t="str" cm="1">
        <f t="array" ref="G15582">IF(F15582="","",SUM(_xlfn._xlws.FILTER(Balanço[Quantidade],(Balanço[Estoque]=Back!$E$3)*(Balanço[Material]=Back!F15582))))</f>
        <v/>
      </c>
    </row>
    <row r="15583" spans="2:7">
      <c r="B15583" s="32">
        <f>SUMIF(Balanço[Estoque],Back!A15583,Balanço[Quantidade])</f>
        <v>0</v>
      </c>
      <c r="G15583" s="32" t="str" cm="1">
        <f t="array" ref="G15583">IF(F15583="","",SUM(_xlfn._xlws.FILTER(Balanço[Quantidade],(Balanço[Estoque]=Back!$E$3)*(Balanço[Material]=Back!F15583))))</f>
        <v/>
      </c>
    </row>
    <row r="15584" spans="2:7">
      <c r="B15584" s="32">
        <f>SUMIF(Balanço[Estoque],Back!A15584,Balanço[Quantidade])</f>
        <v>0</v>
      </c>
      <c r="G15584" s="32" t="str" cm="1">
        <f t="array" ref="G15584">IF(F15584="","",SUM(_xlfn._xlws.FILTER(Balanço[Quantidade],(Balanço[Estoque]=Back!$E$3)*(Balanço[Material]=Back!F15584))))</f>
        <v/>
      </c>
    </row>
    <row r="15585" spans="2:7">
      <c r="B15585" s="32">
        <f>SUMIF(Balanço[Estoque],Back!A15585,Balanço[Quantidade])</f>
        <v>0</v>
      </c>
      <c r="G15585" s="32" t="str" cm="1">
        <f t="array" ref="G15585">IF(F15585="","",SUM(_xlfn._xlws.FILTER(Balanço[Quantidade],(Balanço[Estoque]=Back!$E$3)*(Balanço[Material]=Back!F15585))))</f>
        <v/>
      </c>
    </row>
    <row r="15586" spans="2:7">
      <c r="B15586" s="32">
        <f>SUMIF(Balanço[Estoque],Back!A15586,Balanço[Quantidade])</f>
        <v>0</v>
      </c>
      <c r="G15586" s="32" t="str" cm="1">
        <f t="array" ref="G15586">IF(F15586="","",SUM(_xlfn._xlws.FILTER(Balanço[Quantidade],(Balanço[Estoque]=Back!$E$3)*(Balanço[Material]=Back!F15586))))</f>
        <v/>
      </c>
    </row>
    <row r="15587" spans="2:7">
      <c r="B15587" s="32">
        <f>SUMIF(Balanço[Estoque],Back!A15587,Balanço[Quantidade])</f>
        <v>0</v>
      </c>
      <c r="G15587" s="32" t="str" cm="1">
        <f t="array" ref="G15587">IF(F15587="","",SUM(_xlfn._xlws.FILTER(Balanço[Quantidade],(Balanço[Estoque]=Back!$E$3)*(Balanço[Material]=Back!F15587))))</f>
        <v/>
      </c>
    </row>
    <row r="15588" spans="2:7">
      <c r="B15588" s="32">
        <f>SUMIF(Balanço[Estoque],Back!A15588,Balanço[Quantidade])</f>
        <v>0</v>
      </c>
      <c r="G15588" s="32" t="str" cm="1">
        <f t="array" ref="G15588">IF(F15588="","",SUM(_xlfn._xlws.FILTER(Balanço[Quantidade],(Balanço[Estoque]=Back!$E$3)*(Balanço[Material]=Back!F15588))))</f>
        <v/>
      </c>
    </row>
    <row r="15589" spans="2:7">
      <c r="B15589" s="32">
        <f>SUMIF(Balanço[Estoque],Back!A15589,Balanço[Quantidade])</f>
        <v>0</v>
      </c>
      <c r="G15589" s="32" t="str" cm="1">
        <f t="array" ref="G15589">IF(F15589="","",SUM(_xlfn._xlws.FILTER(Balanço[Quantidade],(Balanço[Estoque]=Back!$E$3)*(Balanço[Material]=Back!F15589))))</f>
        <v/>
      </c>
    </row>
    <row r="15590" spans="2:7">
      <c r="B15590" s="32">
        <f>SUMIF(Balanço[Estoque],Back!A15590,Balanço[Quantidade])</f>
        <v>0</v>
      </c>
      <c r="G15590" s="32" t="str" cm="1">
        <f t="array" ref="G15590">IF(F15590="","",SUM(_xlfn._xlws.FILTER(Balanço[Quantidade],(Balanço[Estoque]=Back!$E$3)*(Balanço[Material]=Back!F15590))))</f>
        <v/>
      </c>
    </row>
    <row r="15591" spans="2:7">
      <c r="B15591" s="32">
        <f>SUMIF(Balanço[Estoque],Back!A15591,Balanço[Quantidade])</f>
        <v>0</v>
      </c>
      <c r="G15591" s="32" t="str" cm="1">
        <f t="array" ref="G15591">IF(F15591="","",SUM(_xlfn._xlws.FILTER(Balanço[Quantidade],(Balanço[Estoque]=Back!$E$3)*(Balanço[Material]=Back!F15591))))</f>
        <v/>
      </c>
    </row>
    <row r="15592" spans="2:7">
      <c r="B15592" s="32">
        <f>SUMIF(Balanço[Estoque],Back!A15592,Balanço[Quantidade])</f>
        <v>0</v>
      </c>
      <c r="G15592" s="32" t="str" cm="1">
        <f t="array" ref="G15592">IF(F15592="","",SUM(_xlfn._xlws.FILTER(Balanço[Quantidade],(Balanço[Estoque]=Back!$E$3)*(Balanço[Material]=Back!F15592))))</f>
        <v/>
      </c>
    </row>
    <row r="15593" spans="2:7">
      <c r="B15593" s="32">
        <f>SUMIF(Balanço[Estoque],Back!A15593,Balanço[Quantidade])</f>
        <v>0</v>
      </c>
      <c r="G15593" s="32" t="str" cm="1">
        <f t="array" ref="G15593">IF(F15593="","",SUM(_xlfn._xlws.FILTER(Balanço[Quantidade],(Balanço[Estoque]=Back!$E$3)*(Balanço[Material]=Back!F15593))))</f>
        <v/>
      </c>
    </row>
    <row r="15594" spans="2:7">
      <c r="B15594" s="32">
        <f>SUMIF(Balanço[Estoque],Back!A15594,Balanço[Quantidade])</f>
        <v>0</v>
      </c>
      <c r="G15594" s="32" t="str" cm="1">
        <f t="array" ref="G15594">IF(F15594="","",SUM(_xlfn._xlws.FILTER(Balanço[Quantidade],(Balanço[Estoque]=Back!$E$3)*(Balanço[Material]=Back!F15594))))</f>
        <v/>
      </c>
    </row>
    <row r="15595" spans="2:7">
      <c r="B15595" s="32">
        <f>SUMIF(Balanço[Estoque],Back!A15595,Balanço[Quantidade])</f>
        <v>0</v>
      </c>
      <c r="G15595" s="32" t="str" cm="1">
        <f t="array" ref="G15595">IF(F15595="","",SUM(_xlfn._xlws.FILTER(Balanço[Quantidade],(Balanço[Estoque]=Back!$E$3)*(Balanço[Material]=Back!F15595))))</f>
        <v/>
      </c>
    </row>
    <row r="15596" spans="2:7">
      <c r="B15596" s="32">
        <f>SUMIF(Balanço[Estoque],Back!A15596,Balanço[Quantidade])</f>
        <v>0</v>
      </c>
      <c r="G15596" s="32" t="str" cm="1">
        <f t="array" ref="G15596">IF(F15596="","",SUM(_xlfn._xlws.FILTER(Balanço[Quantidade],(Balanço[Estoque]=Back!$E$3)*(Balanço[Material]=Back!F15596))))</f>
        <v/>
      </c>
    </row>
    <row r="15597" spans="2:7">
      <c r="B15597" s="32">
        <f>SUMIF(Balanço[Estoque],Back!A15597,Balanço[Quantidade])</f>
        <v>0</v>
      </c>
      <c r="G15597" s="32" t="str" cm="1">
        <f t="array" ref="G15597">IF(F15597="","",SUM(_xlfn._xlws.FILTER(Balanço[Quantidade],(Balanço[Estoque]=Back!$E$3)*(Balanço[Material]=Back!F15597))))</f>
        <v/>
      </c>
    </row>
    <row r="15598" spans="2:7">
      <c r="B15598" s="32">
        <f>SUMIF(Balanço[Estoque],Back!A15598,Balanço[Quantidade])</f>
        <v>0</v>
      </c>
      <c r="G15598" s="32" t="str" cm="1">
        <f t="array" ref="G15598">IF(F15598="","",SUM(_xlfn._xlws.FILTER(Balanço[Quantidade],(Balanço[Estoque]=Back!$E$3)*(Balanço[Material]=Back!F15598))))</f>
        <v/>
      </c>
    </row>
    <row r="15599" spans="2:7">
      <c r="B15599" s="32">
        <f>SUMIF(Balanço[Estoque],Back!A15599,Balanço[Quantidade])</f>
        <v>0</v>
      </c>
      <c r="G15599" s="32" t="str" cm="1">
        <f t="array" ref="G15599">IF(F15599="","",SUM(_xlfn._xlws.FILTER(Balanço[Quantidade],(Balanço[Estoque]=Back!$E$3)*(Balanço[Material]=Back!F15599))))</f>
        <v/>
      </c>
    </row>
    <row r="15600" spans="2:7">
      <c r="B15600" s="32">
        <f>SUMIF(Balanço[Estoque],Back!A15600,Balanço[Quantidade])</f>
        <v>0</v>
      </c>
      <c r="G15600" s="32" t="str" cm="1">
        <f t="array" ref="G15600">IF(F15600="","",SUM(_xlfn._xlws.FILTER(Balanço[Quantidade],(Balanço[Estoque]=Back!$E$3)*(Balanço[Material]=Back!F15600))))</f>
        <v/>
      </c>
    </row>
    <row r="15601" spans="2:7">
      <c r="B15601" s="32">
        <f>SUMIF(Balanço[Estoque],Back!A15601,Balanço[Quantidade])</f>
        <v>0</v>
      </c>
      <c r="G15601" s="32" t="str" cm="1">
        <f t="array" ref="G15601">IF(F15601="","",SUM(_xlfn._xlws.FILTER(Balanço[Quantidade],(Balanço[Estoque]=Back!$E$3)*(Balanço[Material]=Back!F15601))))</f>
        <v/>
      </c>
    </row>
    <row r="15602" spans="2:7">
      <c r="B15602" s="32">
        <f>SUMIF(Balanço[Estoque],Back!A15602,Balanço[Quantidade])</f>
        <v>0</v>
      </c>
      <c r="G15602" s="32" t="str" cm="1">
        <f t="array" ref="G15602">IF(F15602="","",SUM(_xlfn._xlws.FILTER(Balanço[Quantidade],(Balanço[Estoque]=Back!$E$3)*(Balanço[Material]=Back!F15602))))</f>
        <v/>
      </c>
    </row>
    <row r="15603" spans="2:7">
      <c r="B15603" s="32">
        <f>SUMIF(Balanço[Estoque],Back!A15603,Balanço[Quantidade])</f>
        <v>0</v>
      </c>
      <c r="G15603" s="32" t="str" cm="1">
        <f t="array" ref="G15603">IF(F15603="","",SUM(_xlfn._xlws.FILTER(Balanço[Quantidade],(Balanço[Estoque]=Back!$E$3)*(Balanço[Material]=Back!F15603))))</f>
        <v/>
      </c>
    </row>
    <row r="15604" spans="2:7">
      <c r="B15604" s="32">
        <f>SUMIF(Balanço[Estoque],Back!A15604,Balanço[Quantidade])</f>
        <v>0</v>
      </c>
      <c r="G15604" s="32" t="str" cm="1">
        <f t="array" ref="G15604">IF(F15604="","",SUM(_xlfn._xlws.FILTER(Balanço[Quantidade],(Balanço[Estoque]=Back!$E$3)*(Balanço[Material]=Back!F15604))))</f>
        <v/>
      </c>
    </row>
    <row r="15605" spans="2:7">
      <c r="B15605" s="32">
        <f>SUMIF(Balanço[Estoque],Back!A15605,Balanço[Quantidade])</f>
        <v>0</v>
      </c>
      <c r="G15605" s="32" t="str" cm="1">
        <f t="array" ref="G15605">IF(F15605="","",SUM(_xlfn._xlws.FILTER(Balanço[Quantidade],(Balanço[Estoque]=Back!$E$3)*(Balanço[Material]=Back!F15605))))</f>
        <v/>
      </c>
    </row>
    <row r="15606" spans="2:7">
      <c r="B15606" s="32">
        <f>SUMIF(Balanço[Estoque],Back!A15606,Balanço[Quantidade])</f>
        <v>0</v>
      </c>
      <c r="G15606" s="32" t="str" cm="1">
        <f t="array" ref="G15606">IF(F15606="","",SUM(_xlfn._xlws.FILTER(Balanço[Quantidade],(Balanço[Estoque]=Back!$E$3)*(Balanço[Material]=Back!F15606))))</f>
        <v/>
      </c>
    </row>
    <row r="15607" spans="2:7">
      <c r="B15607" s="32">
        <f>SUMIF(Balanço[Estoque],Back!A15607,Balanço[Quantidade])</f>
        <v>0</v>
      </c>
      <c r="G15607" s="32" t="str" cm="1">
        <f t="array" ref="G15607">IF(F15607="","",SUM(_xlfn._xlws.FILTER(Balanço[Quantidade],(Balanço[Estoque]=Back!$E$3)*(Balanço[Material]=Back!F15607))))</f>
        <v/>
      </c>
    </row>
    <row r="15608" spans="2:7">
      <c r="B15608" s="32">
        <f>SUMIF(Balanço[Estoque],Back!A15608,Balanço[Quantidade])</f>
        <v>0</v>
      </c>
      <c r="G15608" s="32" t="str" cm="1">
        <f t="array" ref="G15608">IF(F15608="","",SUM(_xlfn._xlws.FILTER(Balanço[Quantidade],(Balanço[Estoque]=Back!$E$3)*(Balanço[Material]=Back!F15608))))</f>
        <v/>
      </c>
    </row>
    <row r="15609" spans="2:7">
      <c r="B15609" s="32">
        <f>SUMIF(Balanço[Estoque],Back!A15609,Balanço[Quantidade])</f>
        <v>0</v>
      </c>
      <c r="G15609" s="32" t="str" cm="1">
        <f t="array" ref="G15609">IF(F15609="","",SUM(_xlfn._xlws.FILTER(Balanço[Quantidade],(Balanço[Estoque]=Back!$E$3)*(Balanço[Material]=Back!F15609))))</f>
        <v/>
      </c>
    </row>
    <row r="15610" spans="2:7">
      <c r="B15610" s="32">
        <f>SUMIF(Balanço[Estoque],Back!A15610,Balanço[Quantidade])</f>
        <v>0</v>
      </c>
      <c r="G15610" s="32" t="str" cm="1">
        <f t="array" ref="G15610">IF(F15610="","",SUM(_xlfn._xlws.FILTER(Balanço[Quantidade],(Balanço[Estoque]=Back!$E$3)*(Balanço[Material]=Back!F15610))))</f>
        <v/>
      </c>
    </row>
    <row r="15611" spans="2:7">
      <c r="B15611" s="32">
        <f>SUMIF(Balanço[Estoque],Back!A15611,Balanço[Quantidade])</f>
        <v>0</v>
      </c>
      <c r="G15611" s="32" t="str" cm="1">
        <f t="array" ref="G15611">IF(F15611="","",SUM(_xlfn._xlws.FILTER(Balanço[Quantidade],(Balanço[Estoque]=Back!$E$3)*(Balanço[Material]=Back!F15611))))</f>
        <v/>
      </c>
    </row>
    <row r="15612" spans="2:7">
      <c r="B15612" s="32">
        <f>SUMIF(Balanço[Estoque],Back!A15612,Balanço[Quantidade])</f>
        <v>0</v>
      </c>
      <c r="G15612" s="32" t="str" cm="1">
        <f t="array" ref="G15612">IF(F15612="","",SUM(_xlfn._xlws.FILTER(Balanço[Quantidade],(Balanço[Estoque]=Back!$E$3)*(Balanço[Material]=Back!F15612))))</f>
        <v/>
      </c>
    </row>
    <row r="15613" spans="2:7">
      <c r="B15613" s="32">
        <f>SUMIF(Balanço[Estoque],Back!A15613,Balanço[Quantidade])</f>
        <v>0</v>
      </c>
      <c r="G15613" s="32" t="str" cm="1">
        <f t="array" ref="G15613">IF(F15613="","",SUM(_xlfn._xlws.FILTER(Balanço[Quantidade],(Balanço[Estoque]=Back!$E$3)*(Balanço[Material]=Back!F15613))))</f>
        <v/>
      </c>
    </row>
    <row r="15614" spans="2:7">
      <c r="B15614" s="32">
        <f>SUMIF(Balanço[Estoque],Back!A15614,Balanço[Quantidade])</f>
        <v>0</v>
      </c>
      <c r="G15614" s="32" t="str" cm="1">
        <f t="array" ref="G15614">IF(F15614="","",SUM(_xlfn._xlws.FILTER(Balanço[Quantidade],(Balanço[Estoque]=Back!$E$3)*(Balanço[Material]=Back!F15614))))</f>
        <v/>
      </c>
    </row>
    <row r="15615" spans="2:7">
      <c r="B15615" s="32">
        <f>SUMIF(Balanço[Estoque],Back!A15615,Balanço[Quantidade])</f>
        <v>0</v>
      </c>
      <c r="G15615" s="32" t="str" cm="1">
        <f t="array" ref="G15615">IF(F15615="","",SUM(_xlfn._xlws.FILTER(Balanço[Quantidade],(Balanço[Estoque]=Back!$E$3)*(Balanço[Material]=Back!F15615))))</f>
        <v/>
      </c>
    </row>
    <row r="15616" spans="2:7">
      <c r="B15616" s="32">
        <f>SUMIF(Balanço[Estoque],Back!A15616,Balanço[Quantidade])</f>
        <v>0</v>
      </c>
      <c r="G15616" s="32" t="str" cm="1">
        <f t="array" ref="G15616">IF(F15616="","",SUM(_xlfn._xlws.FILTER(Balanço[Quantidade],(Balanço[Estoque]=Back!$E$3)*(Balanço[Material]=Back!F15616))))</f>
        <v/>
      </c>
    </row>
    <row r="15617" spans="2:7">
      <c r="B15617" s="32">
        <f>SUMIF(Balanço[Estoque],Back!A15617,Balanço[Quantidade])</f>
        <v>0</v>
      </c>
      <c r="G15617" s="32" t="str" cm="1">
        <f t="array" ref="G15617">IF(F15617="","",SUM(_xlfn._xlws.FILTER(Balanço[Quantidade],(Balanço[Estoque]=Back!$E$3)*(Balanço[Material]=Back!F15617))))</f>
        <v/>
      </c>
    </row>
    <row r="15618" spans="2:7">
      <c r="B15618" s="32">
        <f>SUMIF(Balanço[Estoque],Back!A15618,Balanço[Quantidade])</f>
        <v>0</v>
      </c>
      <c r="G15618" s="32" t="str" cm="1">
        <f t="array" ref="G15618">IF(F15618="","",SUM(_xlfn._xlws.FILTER(Balanço[Quantidade],(Balanço[Estoque]=Back!$E$3)*(Balanço[Material]=Back!F15618))))</f>
        <v/>
      </c>
    </row>
    <row r="15619" spans="2:7">
      <c r="B15619" s="32">
        <f>SUMIF(Balanço[Estoque],Back!A15619,Balanço[Quantidade])</f>
        <v>0</v>
      </c>
      <c r="G15619" s="32" t="str" cm="1">
        <f t="array" ref="G15619">IF(F15619="","",SUM(_xlfn._xlws.FILTER(Balanço[Quantidade],(Balanço[Estoque]=Back!$E$3)*(Balanço[Material]=Back!F15619))))</f>
        <v/>
      </c>
    </row>
    <row r="15620" spans="2:7">
      <c r="B15620" s="32">
        <f>SUMIF(Balanço[Estoque],Back!A15620,Balanço[Quantidade])</f>
        <v>0</v>
      </c>
      <c r="G15620" s="32" t="str" cm="1">
        <f t="array" ref="G15620">IF(F15620="","",SUM(_xlfn._xlws.FILTER(Balanço[Quantidade],(Balanço[Estoque]=Back!$E$3)*(Balanço[Material]=Back!F15620))))</f>
        <v/>
      </c>
    </row>
    <row r="15621" spans="2:7">
      <c r="B15621" s="32">
        <f>SUMIF(Balanço[Estoque],Back!A15621,Balanço[Quantidade])</f>
        <v>0</v>
      </c>
      <c r="G15621" s="32" t="str" cm="1">
        <f t="array" ref="G15621">IF(F15621="","",SUM(_xlfn._xlws.FILTER(Balanço[Quantidade],(Balanço[Estoque]=Back!$E$3)*(Balanço[Material]=Back!F15621))))</f>
        <v/>
      </c>
    </row>
    <row r="15622" spans="2:7">
      <c r="B15622" s="32">
        <f>SUMIF(Balanço[Estoque],Back!A15622,Balanço[Quantidade])</f>
        <v>0</v>
      </c>
      <c r="G15622" s="32" t="str" cm="1">
        <f t="array" ref="G15622">IF(F15622="","",SUM(_xlfn._xlws.FILTER(Balanço[Quantidade],(Balanço[Estoque]=Back!$E$3)*(Balanço[Material]=Back!F15622))))</f>
        <v/>
      </c>
    </row>
    <row r="15623" spans="2:7">
      <c r="B15623" s="32">
        <f>SUMIF(Balanço[Estoque],Back!A15623,Balanço[Quantidade])</f>
        <v>0</v>
      </c>
      <c r="G15623" s="32" t="str" cm="1">
        <f t="array" ref="G15623">IF(F15623="","",SUM(_xlfn._xlws.FILTER(Balanço[Quantidade],(Balanço[Estoque]=Back!$E$3)*(Balanço[Material]=Back!F15623))))</f>
        <v/>
      </c>
    </row>
    <row r="15624" spans="2:7">
      <c r="B15624" s="32">
        <f>SUMIF(Balanço[Estoque],Back!A15624,Balanço[Quantidade])</f>
        <v>0</v>
      </c>
      <c r="G15624" s="32" t="str" cm="1">
        <f t="array" ref="G15624">IF(F15624="","",SUM(_xlfn._xlws.FILTER(Balanço[Quantidade],(Balanço[Estoque]=Back!$E$3)*(Balanço[Material]=Back!F15624))))</f>
        <v/>
      </c>
    </row>
    <row r="15625" spans="2:7">
      <c r="B15625" s="32">
        <f>SUMIF(Balanço[Estoque],Back!A15625,Balanço[Quantidade])</f>
        <v>0</v>
      </c>
      <c r="G15625" s="32" t="str" cm="1">
        <f t="array" ref="G15625">IF(F15625="","",SUM(_xlfn._xlws.FILTER(Balanço[Quantidade],(Balanço[Estoque]=Back!$E$3)*(Balanço[Material]=Back!F15625))))</f>
        <v/>
      </c>
    </row>
    <row r="15626" spans="2:7">
      <c r="B15626" s="32">
        <f>SUMIF(Balanço[Estoque],Back!A15626,Balanço[Quantidade])</f>
        <v>0</v>
      </c>
      <c r="G15626" s="32" t="str" cm="1">
        <f t="array" ref="G15626">IF(F15626="","",SUM(_xlfn._xlws.FILTER(Balanço[Quantidade],(Balanço[Estoque]=Back!$E$3)*(Balanço[Material]=Back!F15626))))</f>
        <v/>
      </c>
    </row>
    <row r="15627" spans="2:7">
      <c r="B15627" s="32">
        <f>SUMIF(Balanço[Estoque],Back!A15627,Balanço[Quantidade])</f>
        <v>0</v>
      </c>
      <c r="G15627" s="32" t="str" cm="1">
        <f t="array" ref="G15627">IF(F15627="","",SUM(_xlfn._xlws.FILTER(Balanço[Quantidade],(Balanço[Estoque]=Back!$E$3)*(Balanço[Material]=Back!F15627))))</f>
        <v/>
      </c>
    </row>
    <row r="15628" spans="2:7">
      <c r="B15628" s="32">
        <f>SUMIF(Balanço[Estoque],Back!A15628,Balanço[Quantidade])</f>
        <v>0</v>
      </c>
      <c r="G15628" s="32" t="str" cm="1">
        <f t="array" ref="G15628">IF(F15628="","",SUM(_xlfn._xlws.FILTER(Balanço[Quantidade],(Balanço[Estoque]=Back!$E$3)*(Balanço[Material]=Back!F15628))))</f>
        <v/>
      </c>
    </row>
    <row r="15629" spans="2:7">
      <c r="B15629" s="32">
        <f>SUMIF(Balanço[Estoque],Back!A15629,Balanço[Quantidade])</f>
        <v>0</v>
      </c>
      <c r="G15629" s="32" t="str" cm="1">
        <f t="array" ref="G15629">IF(F15629="","",SUM(_xlfn._xlws.FILTER(Balanço[Quantidade],(Balanço[Estoque]=Back!$E$3)*(Balanço[Material]=Back!F15629))))</f>
        <v/>
      </c>
    </row>
    <row r="15630" spans="2:7">
      <c r="B15630" s="32">
        <f>SUMIF(Balanço[Estoque],Back!A15630,Balanço[Quantidade])</f>
        <v>0</v>
      </c>
      <c r="G15630" s="32" t="str" cm="1">
        <f t="array" ref="G15630">IF(F15630="","",SUM(_xlfn._xlws.FILTER(Balanço[Quantidade],(Balanço[Estoque]=Back!$E$3)*(Balanço[Material]=Back!F15630))))</f>
        <v/>
      </c>
    </row>
    <row r="15631" spans="2:7">
      <c r="B15631" s="32">
        <f>SUMIF(Balanço[Estoque],Back!A15631,Balanço[Quantidade])</f>
        <v>0</v>
      </c>
      <c r="G15631" s="32" t="str" cm="1">
        <f t="array" ref="G15631">IF(F15631="","",SUM(_xlfn._xlws.FILTER(Balanço[Quantidade],(Balanço[Estoque]=Back!$E$3)*(Balanço[Material]=Back!F15631))))</f>
        <v/>
      </c>
    </row>
    <row r="15632" spans="2:7">
      <c r="B15632" s="32">
        <f>SUMIF(Balanço[Estoque],Back!A15632,Balanço[Quantidade])</f>
        <v>0</v>
      </c>
      <c r="G15632" s="32" t="str" cm="1">
        <f t="array" ref="G15632">IF(F15632="","",SUM(_xlfn._xlws.FILTER(Balanço[Quantidade],(Balanço[Estoque]=Back!$E$3)*(Balanço[Material]=Back!F15632))))</f>
        <v/>
      </c>
    </row>
    <row r="15633" spans="2:7">
      <c r="B15633" s="32">
        <f>SUMIF(Balanço[Estoque],Back!A15633,Balanço[Quantidade])</f>
        <v>0</v>
      </c>
      <c r="G15633" s="32" t="str" cm="1">
        <f t="array" ref="G15633">IF(F15633="","",SUM(_xlfn._xlws.FILTER(Balanço[Quantidade],(Balanço[Estoque]=Back!$E$3)*(Balanço[Material]=Back!F15633))))</f>
        <v/>
      </c>
    </row>
    <row r="15634" spans="2:7">
      <c r="B15634" s="32">
        <f>SUMIF(Balanço[Estoque],Back!A15634,Balanço[Quantidade])</f>
        <v>0</v>
      </c>
      <c r="G15634" s="32" t="str" cm="1">
        <f t="array" ref="G15634">IF(F15634="","",SUM(_xlfn._xlws.FILTER(Balanço[Quantidade],(Balanço[Estoque]=Back!$E$3)*(Balanço[Material]=Back!F15634))))</f>
        <v/>
      </c>
    </row>
    <row r="15635" spans="2:7">
      <c r="B15635" s="32">
        <f>SUMIF(Balanço[Estoque],Back!A15635,Balanço[Quantidade])</f>
        <v>0</v>
      </c>
      <c r="G15635" s="32" t="str" cm="1">
        <f t="array" ref="G15635">IF(F15635="","",SUM(_xlfn._xlws.FILTER(Balanço[Quantidade],(Balanço[Estoque]=Back!$E$3)*(Balanço[Material]=Back!F15635))))</f>
        <v/>
      </c>
    </row>
    <row r="15636" spans="2:7">
      <c r="B15636" s="32">
        <f>SUMIF(Balanço[Estoque],Back!A15636,Balanço[Quantidade])</f>
        <v>0</v>
      </c>
      <c r="G15636" s="32" t="str" cm="1">
        <f t="array" ref="G15636">IF(F15636="","",SUM(_xlfn._xlws.FILTER(Balanço[Quantidade],(Balanço[Estoque]=Back!$E$3)*(Balanço[Material]=Back!F15636))))</f>
        <v/>
      </c>
    </row>
    <row r="15637" spans="2:7">
      <c r="B15637" s="32">
        <f>SUMIF(Balanço[Estoque],Back!A15637,Balanço[Quantidade])</f>
        <v>0</v>
      </c>
      <c r="G15637" s="32" t="str" cm="1">
        <f t="array" ref="G15637">IF(F15637="","",SUM(_xlfn._xlws.FILTER(Balanço[Quantidade],(Balanço[Estoque]=Back!$E$3)*(Balanço[Material]=Back!F15637))))</f>
        <v/>
      </c>
    </row>
    <row r="15638" spans="2:7">
      <c r="B15638" s="32">
        <f>SUMIF(Balanço[Estoque],Back!A15638,Balanço[Quantidade])</f>
        <v>0</v>
      </c>
      <c r="G15638" s="32" t="str" cm="1">
        <f t="array" ref="G15638">IF(F15638="","",SUM(_xlfn._xlws.FILTER(Balanço[Quantidade],(Balanço[Estoque]=Back!$E$3)*(Balanço[Material]=Back!F15638))))</f>
        <v/>
      </c>
    </row>
    <row r="15639" spans="2:7">
      <c r="B15639" s="32">
        <f>SUMIF(Balanço[Estoque],Back!A15639,Balanço[Quantidade])</f>
        <v>0</v>
      </c>
      <c r="G15639" s="32" t="str" cm="1">
        <f t="array" ref="G15639">IF(F15639="","",SUM(_xlfn._xlws.FILTER(Balanço[Quantidade],(Balanço[Estoque]=Back!$E$3)*(Balanço[Material]=Back!F15639))))</f>
        <v/>
      </c>
    </row>
    <row r="15640" spans="2:7">
      <c r="B15640" s="32">
        <f>SUMIF(Balanço[Estoque],Back!A15640,Balanço[Quantidade])</f>
        <v>0</v>
      </c>
      <c r="G15640" s="32" t="str" cm="1">
        <f t="array" ref="G15640">IF(F15640="","",SUM(_xlfn._xlws.FILTER(Balanço[Quantidade],(Balanço[Estoque]=Back!$E$3)*(Balanço[Material]=Back!F15640))))</f>
        <v/>
      </c>
    </row>
    <row r="15641" spans="2:7">
      <c r="B15641" s="32">
        <f>SUMIF(Balanço[Estoque],Back!A15641,Balanço[Quantidade])</f>
        <v>0</v>
      </c>
      <c r="G15641" s="32" t="str" cm="1">
        <f t="array" ref="G15641">IF(F15641="","",SUM(_xlfn._xlws.FILTER(Balanço[Quantidade],(Balanço[Estoque]=Back!$E$3)*(Balanço[Material]=Back!F15641))))</f>
        <v/>
      </c>
    </row>
    <row r="15642" spans="2:7">
      <c r="B15642" s="32">
        <f>SUMIF(Balanço[Estoque],Back!A15642,Balanço[Quantidade])</f>
        <v>0</v>
      </c>
      <c r="G15642" s="32" t="str" cm="1">
        <f t="array" ref="G15642">IF(F15642="","",SUM(_xlfn._xlws.FILTER(Balanço[Quantidade],(Balanço[Estoque]=Back!$E$3)*(Balanço[Material]=Back!F15642))))</f>
        <v/>
      </c>
    </row>
    <row r="15643" spans="2:7">
      <c r="B15643" s="32">
        <f>SUMIF(Balanço[Estoque],Back!A15643,Balanço[Quantidade])</f>
        <v>0</v>
      </c>
      <c r="G15643" s="32" t="str" cm="1">
        <f t="array" ref="G15643">IF(F15643="","",SUM(_xlfn._xlws.FILTER(Balanço[Quantidade],(Balanço[Estoque]=Back!$E$3)*(Balanço[Material]=Back!F15643))))</f>
        <v/>
      </c>
    </row>
    <row r="15644" spans="2:7">
      <c r="B15644" s="32">
        <f>SUMIF(Balanço[Estoque],Back!A15644,Balanço[Quantidade])</f>
        <v>0</v>
      </c>
      <c r="G15644" s="32" t="str" cm="1">
        <f t="array" ref="G15644">IF(F15644="","",SUM(_xlfn._xlws.FILTER(Balanço[Quantidade],(Balanço[Estoque]=Back!$E$3)*(Balanço[Material]=Back!F15644))))</f>
        <v/>
      </c>
    </row>
    <row r="15645" spans="2:7">
      <c r="B15645" s="32">
        <f>SUMIF(Balanço[Estoque],Back!A15645,Balanço[Quantidade])</f>
        <v>0</v>
      </c>
      <c r="G15645" s="32" t="str" cm="1">
        <f t="array" ref="G15645">IF(F15645="","",SUM(_xlfn._xlws.FILTER(Balanço[Quantidade],(Balanço[Estoque]=Back!$E$3)*(Balanço[Material]=Back!F15645))))</f>
        <v/>
      </c>
    </row>
    <row r="15646" spans="2:7">
      <c r="B15646" s="32">
        <f>SUMIF(Balanço[Estoque],Back!A15646,Balanço[Quantidade])</f>
        <v>0</v>
      </c>
      <c r="G15646" s="32" t="str" cm="1">
        <f t="array" ref="G15646">IF(F15646="","",SUM(_xlfn._xlws.FILTER(Balanço[Quantidade],(Balanço[Estoque]=Back!$E$3)*(Balanço[Material]=Back!F15646))))</f>
        <v/>
      </c>
    </row>
    <row r="15647" spans="2:7">
      <c r="B15647" s="32">
        <f>SUMIF(Balanço[Estoque],Back!A15647,Balanço[Quantidade])</f>
        <v>0</v>
      </c>
      <c r="G15647" s="32" t="str" cm="1">
        <f t="array" ref="G15647">IF(F15647="","",SUM(_xlfn._xlws.FILTER(Balanço[Quantidade],(Balanço[Estoque]=Back!$E$3)*(Balanço[Material]=Back!F15647))))</f>
        <v/>
      </c>
    </row>
    <row r="15648" spans="2:7">
      <c r="B15648" s="32">
        <f>SUMIF(Balanço[Estoque],Back!A15648,Balanço[Quantidade])</f>
        <v>0</v>
      </c>
      <c r="G15648" s="32" t="str" cm="1">
        <f t="array" ref="G15648">IF(F15648="","",SUM(_xlfn._xlws.FILTER(Balanço[Quantidade],(Balanço[Estoque]=Back!$E$3)*(Balanço[Material]=Back!F15648))))</f>
        <v/>
      </c>
    </row>
    <row r="15649" spans="2:7">
      <c r="B15649" s="32">
        <f>SUMIF(Balanço[Estoque],Back!A15649,Balanço[Quantidade])</f>
        <v>0</v>
      </c>
      <c r="G15649" s="32" t="str" cm="1">
        <f t="array" ref="G15649">IF(F15649="","",SUM(_xlfn._xlws.FILTER(Balanço[Quantidade],(Balanço[Estoque]=Back!$E$3)*(Balanço[Material]=Back!F15649))))</f>
        <v/>
      </c>
    </row>
    <row r="15650" spans="2:7">
      <c r="B15650" s="32">
        <f>SUMIF(Balanço[Estoque],Back!A15650,Balanço[Quantidade])</f>
        <v>0</v>
      </c>
      <c r="G15650" s="32" t="str" cm="1">
        <f t="array" ref="G15650">IF(F15650="","",SUM(_xlfn._xlws.FILTER(Balanço[Quantidade],(Balanço[Estoque]=Back!$E$3)*(Balanço[Material]=Back!F15650))))</f>
        <v/>
      </c>
    </row>
    <row r="15651" spans="2:7">
      <c r="B15651" s="32">
        <f>SUMIF(Balanço[Estoque],Back!A15651,Balanço[Quantidade])</f>
        <v>0</v>
      </c>
      <c r="G15651" s="32" t="str" cm="1">
        <f t="array" ref="G15651">IF(F15651="","",SUM(_xlfn._xlws.FILTER(Balanço[Quantidade],(Balanço[Estoque]=Back!$E$3)*(Balanço[Material]=Back!F15651))))</f>
        <v/>
      </c>
    </row>
    <row r="15652" spans="2:7">
      <c r="B15652" s="32">
        <f>SUMIF(Balanço[Estoque],Back!A15652,Balanço[Quantidade])</f>
        <v>0</v>
      </c>
      <c r="G15652" s="32" t="str" cm="1">
        <f t="array" ref="G15652">IF(F15652="","",SUM(_xlfn._xlws.FILTER(Balanço[Quantidade],(Balanço[Estoque]=Back!$E$3)*(Balanço[Material]=Back!F15652))))</f>
        <v/>
      </c>
    </row>
    <row r="15653" spans="2:7">
      <c r="B15653" s="32">
        <f>SUMIF(Balanço[Estoque],Back!A15653,Balanço[Quantidade])</f>
        <v>0</v>
      </c>
      <c r="G15653" s="32" t="str" cm="1">
        <f t="array" ref="G15653">IF(F15653="","",SUM(_xlfn._xlws.FILTER(Balanço[Quantidade],(Balanço[Estoque]=Back!$E$3)*(Balanço[Material]=Back!F15653))))</f>
        <v/>
      </c>
    </row>
    <row r="15654" spans="2:7">
      <c r="B15654" s="32">
        <f>SUMIF(Balanço[Estoque],Back!A15654,Balanço[Quantidade])</f>
        <v>0</v>
      </c>
      <c r="G15654" s="32" t="str" cm="1">
        <f t="array" ref="G15654">IF(F15654="","",SUM(_xlfn._xlws.FILTER(Balanço[Quantidade],(Balanço[Estoque]=Back!$E$3)*(Balanço[Material]=Back!F15654))))</f>
        <v/>
      </c>
    </row>
    <row r="15655" spans="2:7">
      <c r="B15655" s="32">
        <f>SUMIF(Balanço[Estoque],Back!A15655,Balanço[Quantidade])</f>
        <v>0</v>
      </c>
      <c r="G15655" s="32" t="str" cm="1">
        <f t="array" ref="G15655">IF(F15655="","",SUM(_xlfn._xlws.FILTER(Balanço[Quantidade],(Balanço[Estoque]=Back!$E$3)*(Balanço[Material]=Back!F15655))))</f>
        <v/>
      </c>
    </row>
    <row r="15656" spans="2:7">
      <c r="B15656" s="32">
        <f>SUMIF(Balanço[Estoque],Back!A15656,Balanço[Quantidade])</f>
        <v>0</v>
      </c>
      <c r="G15656" s="32" t="str" cm="1">
        <f t="array" ref="G15656">IF(F15656="","",SUM(_xlfn._xlws.FILTER(Balanço[Quantidade],(Balanço[Estoque]=Back!$E$3)*(Balanço[Material]=Back!F15656))))</f>
        <v/>
      </c>
    </row>
    <row r="15657" spans="2:7">
      <c r="B15657" s="32">
        <f>SUMIF(Balanço[Estoque],Back!A15657,Balanço[Quantidade])</f>
        <v>0</v>
      </c>
      <c r="G15657" s="32" t="str" cm="1">
        <f t="array" ref="G15657">IF(F15657="","",SUM(_xlfn._xlws.FILTER(Balanço[Quantidade],(Balanço[Estoque]=Back!$E$3)*(Balanço[Material]=Back!F15657))))</f>
        <v/>
      </c>
    </row>
    <row r="15658" spans="2:7">
      <c r="B15658" s="32">
        <f>SUMIF(Balanço[Estoque],Back!A15658,Balanço[Quantidade])</f>
        <v>0</v>
      </c>
      <c r="G15658" s="32" t="str" cm="1">
        <f t="array" ref="G15658">IF(F15658="","",SUM(_xlfn._xlws.FILTER(Balanço[Quantidade],(Balanço[Estoque]=Back!$E$3)*(Balanço[Material]=Back!F15658))))</f>
        <v/>
      </c>
    </row>
    <row r="15659" spans="2:7">
      <c r="B15659" s="32">
        <f>SUMIF(Balanço[Estoque],Back!A15659,Balanço[Quantidade])</f>
        <v>0</v>
      </c>
      <c r="G15659" s="32" t="str" cm="1">
        <f t="array" ref="G15659">IF(F15659="","",SUM(_xlfn._xlws.FILTER(Balanço[Quantidade],(Balanço[Estoque]=Back!$E$3)*(Balanço[Material]=Back!F15659))))</f>
        <v/>
      </c>
    </row>
    <row r="15660" spans="2:7">
      <c r="B15660" s="32">
        <f>SUMIF(Balanço[Estoque],Back!A15660,Balanço[Quantidade])</f>
        <v>0</v>
      </c>
      <c r="G15660" s="32" t="str" cm="1">
        <f t="array" ref="G15660">IF(F15660="","",SUM(_xlfn._xlws.FILTER(Balanço[Quantidade],(Balanço[Estoque]=Back!$E$3)*(Balanço[Material]=Back!F15660))))</f>
        <v/>
      </c>
    </row>
    <row r="15661" spans="2:7">
      <c r="B15661" s="32">
        <f>SUMIF(Balanço[Estoque],Back!A15661,Balanço[Quantidade])</f>
        <v>0</v>
      </c>
      <c r="G15661" s="32" t="str" cm="1">
        <f t="array" ref="G15661">IF(F15661="","",SUM(_xlfn._xlws.FILTER(Balanço[Quantidade],(Balanço[Estoque]=Back!$E$3)*(Balanço[Material]=Back!F15661))))</f>
        <v/>
      </c>
    </row>
    <row r="15662" spans="2:7">
      <c r="B15662" s="32">
        <f>SUMIF(Balanço[Estoque],Back!A15662,Balanço[Quantidade])</f>
        <v>0</v>
      </c>
      <c r="G15662" s="32" t="str" cm="1">
        <f t="array" ref="G15662">IF(F15662="","",SUM(_xlfn._xlws.FILTER(Balanço[Quantidade],(Balanço[Estoque]=Back!$E$3)*(Balanço[Material]=Back!F15662))))</f>
        <v/>
      </c>
    </row>
    <row r="15663" spans="2:7">
      <c r="B15663" s="32">
        <f>SUMIF(Balanço[Estoque],Back!A15663,Balanço[Quantidade])</f>
        <v>0</v>
      </c>
      <c r="G15663" s="32" t="str" cm="1">
        <f t="array" ref="G15663">IF(F15663="","",SUM(_xlfn._xlws.FILTER(Balanço[Quantidade],(Balanço[Estoque]=Back!$E$3)*(Balanço[Material]=Back!F15663))))</f>
        <v/>
      </c>
    </row>
    <row r="15664" spans="2:7">
      <c r="B15664" s="32">
        <f>SUMIF(Balanço[Estoque],Back!A15664,Balanço[Quantidade])</f>
        <v>0</v>
      </c>
      <c r="G15664" s="32" t="str" cm="1">
        <f t="array" ref="G15664">IF(F15664="","",SUM(_xlfn._xlws.FILTER(Balanço[Quantidade],(Balanço[Estoque]=Back!$E$3)*(Balanço[Material]=Back!F15664))))</f>
        <v/>
      </c>
    </row>
    <row r="15665" spans="2:7">
      <c r="B15665" s="32">
        <f>SUMIF(Balanço[Estoque],Back!A15665,Balanço[Quantidade])</f>
        <v>0</v>
      </c>
      <c r="G15665" s="32" t="str" cm="1">
        <f t="array" ref="G15665">IF(F15665="","",SUM(_xlfn._xlws.FILTER(Balanço[Quantidade],(Balanço[Estoque]=Back!$E$3)*(Balanço[Material]=Back!F15665))))</f>
        <v/>
      </c>
    </row>
    <row r="15666" spans="2:7">
      <c r="B15666" s="32">
        <f>SUMIF(Balanço[Estoque],Back!A15666,Balanço[Quantidade])</f>
        <v>0</v>
      </c>
      <c r="G15666" s="32" t="str" cm="1">
        <f t="array" ref="G15666">IF(F15666="","",SUM(_xlfn._xlws.FILTER(Balanço[Quantidade],(Balanço[Estoque]=Back!$E$3)*(Balanço[Material]=Back!F15666))))</f>
        <v/>
      </c>
    </row>
    <row r="15667" spans="2:7">
      <c r="B15667" s="32">
        <f>SUMIF(Balanço[Estoque],Back!A15667,Balanço[Quantidade])</f>
        <v>0</v>
      </c>
      <c r="G15667" s="32" t="str" cm="1">
        <f t="array" ref="G15667">IF(F15667="","",SUM(_xlfn._xlws.FILTER(Balanço[Quantidade],(Balanço[Estoque]=Back!$E$3)*(Balanço[Material]=Back!F15667))))</f>
        <v/>
      </c>
    </row>
    <row r="15668" spans="2:7">
      <c r="B15668" s="32">
        <f>SUMIF(Balanço[Estoque],Back!A15668,Balanço[Quantidade])</f>
        <v>0</v>
      </c>
      <c r="G15668" s="32" t="str" cm="1">
        <f t="array" ref="G15668">IF(F15668="","",SUM(_xlfn._xlws.FILTER(Balanço[Quantidade],(Balanço[Estoque]=Back!$E$3)*(Balanço[Material]=Back!F15668))))</f>
        <v/>
      </c>
    </row>
    <row r="15669" spans="2:7">
      <c r="B15669" s="32">
        <f>SUMIF(Balanço[Estoque],Back!A15669,Balanço[Quantidade])</f>
        <v>0</v>
      </c>
      <c r="G15669" s="32" t="str" cm="1">
        <f t="array" ref="G15669">IF(F15669="","",SUM(_xlfn._xlws.FILTER(Balanço[Quantidade],(Balanço[Estoque]=Back!$E$3)*(Balanço[Material]=Back!F15669))))</f>
        <v/>
      </c>
    </row>
    <row r="15670" spans="2:7">
      <c r="B15670" s="32">
        <f>SUMIF(Balanço[Estoque],Back!A15670,Balanço[Quantidade])</f>
        <v>0</v>
      </c>
      <c r="G15670" s="32" t="str" cm="1">
        <f t="array" ref="G15670">IF(F15670="","",SUM(_xlfn._xlws.FILTER(Balanço[Quantidade],(Balanço[Estoque]=Back!$E$3)*(Balanço[Material]=Back!F15670))))</f>
        <v/>
      </c>
    </row>
    <row r="15671" spans="2:7">
      <c r="B15671" s="32">
        <f>SUMIF(Balanço[Estoque],Back!A15671,Balanço[Quantidade])</f>
        <v>0</v>
      </c>
      <c r="G15671" s="32" t="str" cm="1">
        <f t="array" ref="G15671">IF(F15671="","",SUM(_xlfn._xlws.FILTER(Balanço[Quantidade],(Balanço[Estoque]=Back!$E$3)*(Balanço[Material]=Back!F15671))))</f>
        <v/>
      </c>
    </row>
    <row r="15672" spans="2:7">
      <c r="B15672" s="32">
        <f>SUMIF(Balanço[Estoque],Back!A15672,Balanço[Quantidade])</f>
        <v>0</v>
      </c>
      <c r="G15672" s="32" t="str" cm="1">
        <f t="array" ref="G15672">IF(F15672="","",SUM(_xlfn._xlws.FILTER(Balanço[Quantidade],(Balanço[Estoque]=Back!$E$3)*(Balanço[Material]=Back!F15672))))</f>
        <v/>
      </c>
    </row>
    <row r="15673" spans="2:7">
      <c r="B15673" s="32">
        <f>SUMIF(Balanço[Estoque],Back!A15673,Balanço[Quantidade])</f>
        <v>0</v>
      </c>
      <c r="G15673" s="32" t="str" cm="1">
        <f t="array" ref="G15673">IF(F15673="","",SUM(_xlfn._xlws.FILTER(Balanço[Quantidade],(Balanço[Estoque]=Back!$E$3)*(Balanço[Material]=Back!F15673))))</f>
        <v/>
      </c>
    </row>
    <row r="15674" spans="2:7">
      <c r="B15674" s="32">
        <f>SUMIF(Balanço[Estoque],Back!A15674,Balanço[Quantidade])</f>
        <v>0</v>
      </c>
      <c r="G15674" s="32" t="str" cm="1">
        <f t="array" ref="G15674">IF(F15674="","",SUM(_xlfn._xlws.FILTER(Balanço[Quantidade],(Balanço[Estoque]=Back!$E$3)*(Balanço[Material]=Back!F15674))))</f>
        <v/>
      </c>
    </row>
    <row r="15675" spans="2:7">
      <c r="B15675" s="32">
        <f>SUMIF(Balanço[Estoque],Back!A15675,Balanço[Quantidade])</f>
        <v>0</v>
      </c>
      <c r="G15675" s="32" t="str" cm="1">
        <f t="array" ref="G15675">IF(F15675="","",SUM(_xlfn._xlws.FILTER(Balanço[Quantidade],(Balanço[Estoque]=Back!$E$3)*(Balanço[Material]=Back!F15675))))</f>
        <v/>
      </c>
    </row>
    <row r="15676" spans="2:7">
      <c r="B15676" s="32">
        <f>SUMIF(Balanço[Estoque],Back!A15676,Balanço[Quantidade])</f>
        <v>0</v>
      </c>
      <c r="G15676" s="32" t="str" cm="1">
        <f t="array" ref="G15676">IF(F15676="","",SUM(_xlfn._xlws.FILTER(Balanço[Quantidade],(Balanço[Estoque]=Back!$E$3)*(Balanço[Material]=Back!F15676))))</f>
        <v/>
      </c>
    </row>
    <row r="15677" spans="2:7">
      <c r="B15677" s="32">
        <f>SUMIF(Balanço[Estoque],Back!A15677,Balanço[Quantidade])</f>
        <v>0</v>
      </c>
      <c r="G15677" s="32" t="str" cm="1">
        <f t="array" ref="G15677">IF(F15677="","",SUM(_xlfn._xlws.FILTER(Balanço[Quantidade],(Balanço[Estoque]=Back!$E$3)*(Balanço[Material]=Back!F15677))))</f>
        <v/>
      </c>
    </row>
    <row r="15678" spans="2:7">
      <c r="B15678" s="32">
        <f>SUMIF(Balanço[Estoque],Back!A15678,Balanço[Quantidade])</f>
        <v>0</v>
      </c>
      <c r="G15678" s="32" t="str" cm="1">
        <f t="array" ref="G15678">IF(F15678="","",SUM(_xlfn._xlws.FILTER(Balanço[Quantidade],(Balanço[Estoque]=Back!$E$3)*(Balanço[Material]=Back!F15678))))</f>
        <v/>
      </c>
    </row>
    <row r="15679" spans="2:7">
      <c r="B15679" s="32">
        <f>SUMIF(Balanço[Estoque],Back!A15679,Balanço[Quantidade])</f>
        <v>0</v>
      </c>
      <c r="G15679" s="32" t="str" cm="1">
        <f t="array" ref="G15679">IF(F15679="","",SUM(_xlfn._xlws.FILTER(Balanço[Quantidade],(Balanço[Estoque]=Back!$E$3)*(Balanço[Material]=Back!F15679))))</f>
        <v/>
      </c>
    </row>
    <row r="15680" spans="2:7">
      <c r="B15680" s="32">
        <f>SUMIF(Balanço[Estoque],Back!A15680,Balanço[Quantidade])</f>
        <v>0</v>
      </c>
      <c r="G15680" s="32" t="str" cm="1">
        <f t="array" ref="G15680">IF(F15680="","",SUM(_xlfn._xlws.FILTER(Balanço[Quantidade],(Balanço[Estoque]=Back!$E$3)*(Balanço[Material]=Back!F15680))))</f>
        <v/>
      </c>
    </row>
    <row r="15681" spans="2:7">
      <c r="B15681" s="32">
        <f>SUMIF(Balanço[Estoque],Back!A15681,Balanço[Quantidade])</f>
        <v>0</v>
      </c>
      <c r="G15681" s="32" t="str" cm="1">
        <f t="array" ref="G15681">IF(F15681="","",SUM(_xlfn._xlws.FILTER(Balanço[Quantidade],(Balanço[Estoque]=Back!$E$3)*(Balanço[Material]=Back!F15681))))</f>
        <v/>
      </c>
    </row>
    <row r="15682" spans="2:7">
      <c r="B15682" s="32">
        <f>SUMIF(Balanço[Estoque],Back!A15682,Balanço[Quantidade])</f>
        <v>0</v>
      </c>
      <c r="G15682" s="32" t="str" cm="1">
        <f t="array" ref="G15682">IF(F15682="","",SUM(_xlfn._xlws.FILTER(Balanço[Quantidade],(Balanço[Estoque]=Back!$E$3)*(Balanço[Material]=Back!F15682))))</f>
        <v/>
      </c>
    </row>
    <row r="15683" spans="2:7">
      <c r="B15683" s="32">
        <f>SUMIF(Balanço[Estoque],Back!A15683,Balanço[Quantidade])</f>
        <v>0</v>
      </c>
      <c r="G15683" s="32" t="str" cm="1">
        <f t="array" ref="G15683">IF(F15683="","",SUM(_xlfn._xlws.FILTER(Balanço[Quantidade],(Balanço[Estoque]=Back!$E$3)*(Balanço[Material]=Back!F15683))))</f>
        <v/>
      </c>
    </row>
    <row r="15684" spans="2:7">
      <c r="B15684" s="32">
        <f>SUMIF(Balanço[Estoque],Back!A15684,Balanço[Quantidade])</f>
        <v>0</v>
      </c>
      <c r="G15684" s="32" t="str" cm="1">
        <f t="array" ref="G15684">IF(F15684="","",SUM(_xlfn._xlws.FILTER(Balanço[Quantidade],(Balanço[Estoque]=Back!$E$3)*(Balanço[Material]=Back!F15684))))</f>
        <v/>
      </c>
    </row>
    <row r="15685" spans="2:7">
      <c r="B15685" s="32">
        <f>SUMIF(Balanço[Estoque],Back!A15685,Balanço[Quantidade])</f>
        <v>0</v>
      </c>
      <c r="G15685" s="32" t="str" cm="1">
        <f t="array" ref="G15685">IF(F15685="","",SUM(_xlfn._xlws.FILTER(Balanço[Quantidade],(Balanço[Estoque]=Back!$E$3)*(Balanço[Material]=Back!F15685))))</f>
        <v/>
      </c>
    </row>
    <row r="15686" spans="2:7">
      <c r="B15686" s="32">
        <f>SUMIF(Balanço[Estoque],Back!A15686,Balanço[Quantidade])</f>
        <v>0</v>
      </c>
      <c r="G15686" s="32" t="str" cm="1">
        <f t="array" ref="G15686">IF(F15686="","",SUM(_xlfn._xlws.FILTER(Balanço[Quantidade],(Balanço[Estoque]=Back!$E$3)*(Balanço[Material]=Back!F15686))))</f>
        <v/>
      </c>
    </row>
    <row r="15687" spans="2:7">
      <c r="B15687" s="32">
        <f>SUMIF(Balanço[Estoque],Back!A15687,Balanço[Quantidade])</f>
        <v>0</v>
      </c>
      <c r="G15687" s="32" t="str" cm="1">
        <f t="array" ref="G15687">IF(F15687="","",SUM(_xlfn._xlws.FILTER(Balanço[Quantidade],(Balanço[Estoque]=Back!$E$3)*(Balanço[Material]=Back!F15687))))</f>
        <v/>
      </c>
    </row>
    <row r="15688" spans="2:7">
      <c r="B15688" s="32">
        <f>SUMIF(Balanço[Estoque],Back!A15688,Balanço[Quantidade])</f>
        <v>0</v>
      </c>
      <c r="G15688" s="32" t="str" cm="1">
        <f t="array" ref="G15688">IF(F15688="","",SUM(_xlfn._xlws.FILTER(Balanço[Quantidade],(Balanço[Estoque]=Back!$E$3)*(Balanço[Material]=Back!F15688))))</f>
        <v/>
      </c>
    </row>
    <row r="15689" spans="2:7">
      <c r="B15689" s="32">
        <f>SUMIF(Balanço[Estoque],Back!A15689,Balanço[Quantidade])</f>
        <v>0</v>
      </c>
      <c r="G15689" s="32" t="str" cm="1">
        <f t="array" ref="G15689">IF(F15689="","",SUM(_xlfn._xlws.FILTER(Balanço[Quantidade],(Balanço[Estoque]=Back!$E$3)*(Balanço[Material]=Back!F15689))))</f>
        <v/>
      </c>
    </row>
    <row r="15690" spans="2:7">
      <c r="B15690" s="32">
        <f>SUMIF(Balanço[Estoque],Back!A15690,Balanço[Quantidade])</f>
        <v>0</v>
      </c>
      <c r="G15690" s="32" t="str" cm="1">
        <f t="array" ref="G15690">IF(F15690="","",SUM(_xlfn._xlws.FILTER(Balanço[Quantidade],(Balanço[Estoque]=Back!$E$3)*(Balanço[Material]=Back!F15690))))</f>
        <v/>
      </c>
    </row>
    <row r="15691" spans="2:7">
      <c r="B15691" s="32">
        <f>SUMIF(Balanço[Estoque],Back!A15691,Balanço[Quantidade])</f>
        <v>0</v>
      </c>
      <c r="G15691" s="32" t="str" cm="1">
        <f t="array" ref="G15691">IF(F15691="","",SUM(_xlfn._xlws.FILTER(Balanço[Quantidade],(Balanço[Estoque]=Back!$E$3)*(Balanço[Material]=Back!F15691))))</f>
        <v/>
      </c>
    </row>
    <row r="15692" spans="2:7">
      <c r="B15692" s="32">
        <f>SUMIF(Balanço[Estoque],Back!A15692,Balanço[Quantidade])</f>
        <v>0</v>
      </c>
      <c r="G15692" s="32" t="str" cm="1">
        <f t="array" ref="G15692">IF(F15692="","",SUM(_xlfn._xlws.FILTER(Balanço[Quantidade],(Balanço[Estoque]=Back!$E$3)*(Balanço[Material]=Back!F15692))))</f>
        <v/>
      </c>
    </row>
    <row r="15693" spans="2:7">
      <c r="B15693" s="32">
        <f>SUMIF(Balanço[Estoque],Back!A15693,Balanço[Quantidade])</f>
        <v>0</v>
      </c>
      <c r="G15693" s="32" t="str" cm="1">
        <f t="array" ref="G15693">IF(F15693="","",SUM(_xlfn._xlws.FILTER(Balanço[Quantidade],(Balanço[Estoque]=Back!$E$3)*(Balanço[Material]=Back!F15693))))</f>
        <v/>
      </c>
    </row>
    <row r="15694" spans="2:7">
      <c r="B15694" s="32">
        <f>SUMIF(Balanço[Estoque],Back!A15694,Balanço[Quantidade])</f>
        <v>0</v>
      </c>
      <c r="G15694" s="32" t="str" cm="1">
        <f t="array" ref="G15694">IF(F15694="","",SUM(_xlfn._xlws.FILTER(Balanço[Quantidade],(Balanço[Estoque]=Back!$E$3)*(Balanço[Material]=Back!F15694))))</f>
        <v/>
      </c>
    </row>
    <row r="15695" spans="2:7">
      <c r="B15695" s="32">
        <f>SUMIF(Balanço[Estoque],Back!A15695,Balanço[Quantidade])</f>
        <v>0</v>
      </c>
      <c r="G15695" s="32" t="str" cm="1">
        <f t="array" ref="G15695">IF(F15695="","",SUM(_xlfn._xlws.FILTER(Balanço[Quantidade],(Balanço[Estoque]=Back!$E$3)*(Balanço[Material]=Back!F15695))))</f>
        <v/>
      </c>
    </row>
    <row r="15696" spans="2:7">
      <c r="B15696" s="32">
        <f>SUMIF(Balanço[Estoque],Back!A15696,Balanço[Quantidade])</f>
        <v>0</v>
      </c>
      <c r="G15696" s="32" t="str" cm="1">
        <f t="array" ref="G15696">IF(F15696="","",SUM(_xlfn._xlws.FILTER(Balanço[Quantidade],(Balanço[Estoque]=Back!$E$3)*(Balanço[Material]=Back!F15696))))</f>
        <v/>
      </c>
    </row>
    <row r="15697" spans="2:7">
      <c r="B15697" s="32">
        <f>SUMIF(Balanço[Estoque],Back!A15697,Balanço[Quantidade])</f>
        <v>0</v>
      </c>
      <c r="G15697" s="32" t="str" cm="1">
        <f t="array" ref="G15697">IF(F15697="","",SUM(_xlfn._xlws.FILTER(Balanço[Quantidade],(Balanço[Estoque]=Back!$E$3)*(Balanço[Material]=Back!F15697))))</f>
        <v/>
      </c>
    </row>
    <row r="15698" spans="2:7">
      <c r="B15698" s="32">
        <f>SUMIF(Balanço[Estoque],Back!A15698,Balanço[Quantidade])</f>
        <v>0</v>
      </c>
      <c r="G15698" s="32" t="str" cm="1">
        <f t="array" ref="G15698">IF(F15698="","",SUM(_xlfn._xlws.FILTER(Balanço[Quantidade],(Balanço[Estoque]=Back!$E$3)*(Balanço[Material]=Back!F15698))))</f>
        <v/>
      </c>
    </row>
    <row r="15699" spans="2:7">
      <c r="B15699" s="32">
        <f>SUMIF(Balanço[Estoque],Back!A15699,Balanço[Quantidade])</f>
        <v>0</v>
      </c>
      <c r="G15699" s="32" t="str" cm="1">
        <f t="array" ref="G15699">IF(F15699="","",SUM(_xlfn._xlws.FILTER(Balanço[Quantidade],(Balanço[Estoque]=Back!$E$3)*(Balanço[Material]=Back!F15699))))</f>
        <v/>
      </c>
    </row>
    <row r="15700" spans="2:7">
      <c r="B15700" s="32">
        <f>SUMIF(Balanço[Estoque],Back!A15700,Balanço[Quantidade])</f>
        <v>0</v>
      </c>
      <c r="G15700" s="32" t="str" cm="1">
        <f t="array" ref="G15700">IF(F15700="","",SUM(_xlfn._xlws.FILTER(Balanço[Quantidade],(Balanço[Estoque]=Back!$E$3)*(Balanço[Material]=Back!F15700))))</f>
        <v/>
      </c>
    </row>
    <row r="15701" spans="2:7">
      <c r="B15701" s="32">
        <f>SUMIF(Balanço[Estoque],Back!A15701,Balanço[Quantidade])</f>
        <v>0</v>
      </c>
      <c r="G15701" s="32" t="str" cm="1">
        <f t="array" ref="G15701">IF(F15701="","",SUM(_xlfn._xlws.FILTER(Balanço[Quantidade],(Balanço[Estoque]=Back!$E$3)*(Balanço[Material]=Back!F15701))))</f>
        <v/>
      </c>
    </row>
    <row r="15702" spans="2:7">
      <c r="B15702" s="32">
        <f>SUMIF(Balanço[Estoque],Back!A15702,Balanço[Quantidade])</f>
        <v>0</v>
      </c>
      <c r="G15702" s="32" t="str" cm="1">
        <f t="array" ref="G15702">IF(F15702="","",SUM(_xlfn._xlws.FILTER(Balanço[Quantidade],(Balanço[Estoque]=Back!$E$3)*(Balanço[Material]=Back!F15702))))</f>
        <v/>
      </c>
    </row>
    <row r="15703" spans="2:7">
      <c r="B15703" s="32">
        <f>SUMIF(Balanço[Estoque],Back!A15703,Balanço[Quantidade])</f>
        <v>0</v>
      </c>
      <c r="G15703" s="32" t="str" cm="1">
        <f t="array" ref="G15703">IF(F15703="","",SUM(_xlfn._xlws.FILTER(Balanço[Quantidade],(Balanço[Estoque]=Back!$E$3)*(Balanço[Material]=Back!F15703))))</f>
        <v/>
      </c>
    </row>
    <row r="15704" spans="2:7">
      <c r="B15704" s="32">
        <f>SUMIF(Balanço[Estoque],Back!A15704,Balanço[Quantidade])</f>
        <v>0</v>
      </c>
      <c r="G15704" s="32" t="str" cm="1">
        <f t="array" ref="G15704">IF(F15704="","",SUM(_xlfn._xlws.FILTER(Balanço[Quantidade],(Balanço[Estoque]=Back!$E$3)*(Balanço[Material]=Back!F15704))))</f>
        <v/>
      </c>
    </row>
    <row r="15705" spans="2:7">
      <c r="B15705" s="32">
        <f>SUMIF(Balanço[Estoque],Back!A15705,Balanço[Quantidade])</f>
        <v>0</v>
      </c>
      <c r="G15705" s="32" t="str" cm="1">
        <f t="array" ref="G15705">IF(F15705="","",SUM(_xlfn._xlws.FILTER(Balanço[Quantidade],(Balanço[Estoque]=Back!$E$3)*(Balanço[Material]=Back!F15705))))</f>
        <v/>
      </c>
    </row>
    <row r="15706" spans="2:7">
      <c r="B15706" s="32">
        <f>SUMIF(Balanço[Estoque],Back!A15706,Balanço[Quantidade])</f>
        <v>0</v>
      </c>
      <c r="G15706" s="32" t="str" cm="1">
        <f t="array" ref="G15706">IF(F15706="","",SUM(_xlfn._xlws.FILTER(Balanço[Quantidade],(Balanço[Estoque]=Back!$E$3)*(Balanço[Material]=Back!F15706))))</f>
        <v/>
      </c>
    </row>
    <row r="15707" spans="2:7">
      <c r="B15707" s="32">
        <f>SUMIF(Balanço[Estoque],Back!A15707,Balanço[Quantidade])</f>
        <v>0</v>
      </c>
      <c r="G15707" s="32" t="str" cm="1">
        <f t="array" ref="G15707">IF(F15707="","",SUM(_xlfn._xlws.FILTER(Balanço[Quantidade],(Balanço[Estoque]=Back!$E$3)*(Balanço[Material]=Back!F15707))))</f>
        <v/>
      </c>
    </row>
    <row r="15708" spans="2:7">
      <c r="B15708" s="32">
        <f>SUMIF(Balanço[Estoque],Back!A15708,Balanço[Quantidade])</f>
        <v>0</v>
      </c>
      <c r="G15708" s="32" t="str" cm="1">
        <f t="array" ref="G15708">IF(F15708="","",SUM(_xlfn._xlws.FILTER(Balanço[Quantidade],(Balanço[Estoque]=Back!$E$3)*(Balanço[Material]=Back!F15708))))</f>
        <v/>
      </c>
    </row>
    <row r="15709" spans="2:7">
      <c r="B15709" s="32">
        <f>SUMIF(Balanço[Estoque],Back!A15709,Balanço[Quantidade])</f>
        <v>0</v>
      </c>
      <c r="G15709" s="32" t="str" cm="1">
        <f t="array" ref="G15709">IF(F15709="","",SUM(_xlfn._xlws.FILTER(Balanço[Quantidade],(Balanço[Estoque]=Back!$E$3)*(Balanço[Material]=Back!F15709))))</f>
        <v/>
      </c>
    </row>
    <row r="15710" spans="2:7">
      <c r="B15710" s="32">
        <f>SUMIF(Balanço[Estoque],Back!A15710,Balanço[Quantidade])</f>
        <v>0</v>
      </c>
      <c r="G15710" s="32" t="str" cm="1">
        <f t="array" ref="G15710">IF(F15710="","",SUM(_xlfn._xlws.FILTER(Balanço[Quantidade],(Balanço[Estoque]=Back!$E$3)*(Balanço[Material]=Back!F15710))))</f>
        <v/>
      </c>
    </row>
    <row r="15711" spans="2:7">
      <c r="B15711" s="32">
        <f>SUMIF(Balanço[Estoque],Back!A15711,Balanço[Quantidade])</f>
        <v>0</v>
      </c>
      <c r="G15711" s="32" t="str" cm="1">
        <f t="array" ref="G15711">IF(F15711="","",SUM(_xlfn._xlws.FILTER(Balanço[Quantidade],(Balanço[Estoque]=Back!$E$3)*(Balanço[Material]=Back!F15711))))</f>
        <v/>
      </c>
    </row>
    <row r="15712" spans="2:7">
      <c r="B15712" s="32">
        <f>SUMIF(Balanço[Estoque],Back!A15712,Balanço[Quantidade])</f>
        <v>0</v>
      </c>
      <c r="G15712" s="32" t="str" cm="1">
        <f t="array" ref="G15712">IF(F15712="","",SUM(_xlfn._xlws.FILTER(Balanço[Quantidade],(Balanço[Estoque]=Back!$E$3)*(Balanço[Material]=Back!F15712))))</f>
        <v/>
      </c>
    </row>
    <row r="15713" spans="2:7">
      <c r="B15713" s="32">
        <f>SUMIF(Balanço[Estoque],Back!A15713,Balanço[Quantidade])</f>
        <v>0</v>
      </c>
      <c r="G15713" s="32" t="str" cm="1">
        <f t="array" ref="G15713">IF(F15713="","",SUM(_xlfn._xlws.FILTER(Balanço[Quantidade],(Balanço[Estoque]=Back!$E$3)*(Balanço[Material]=Back!F15713))))</f>
        <v/>
      </c>
    </row>
    <row r="15714" spans="2:7">
      <c r="B15714" s="32">
        <f>SUMIF(Balanço[Estoque],Back!A15714,Balanço[Quantidade])</f>
        <v>0</v>
      </c>
      <c r="G15714" s="32" t="str" cm="1">
        <f t="array" ref="G15714">IF(F15714="","",SUM(_xlfn._xlws.FILTER(Balanço[Quantidade],(Balanço[Estoque]=Back!$E$3)*(Balanço[Material]=Back!F15714))))</f>
        <v/>
      </c>
    </row>
    <row r="15715" spans="2:7">
      <c r="B15715" s="32">
        <f>SUMIF(Balanço[Estoque],Back!A15715,Balanço[Quantidade])</f>
        <v>0</v>
      </c>
      <c r="G15715" s="32" t="str" cm="1">
        <f t="array" ref="G15715">IF(F15715="","",SUM(_xlfn._xlws.FILTER(Balanço[Quantidade],(Balanço[Estoque]=Back!$E$3)*(Balanço[Material]=Back!F15715))))</f>
        <v/>
      </c>
    </row>
    <row r="15716" spans="2:7">
      <c r="B15716" s="32">
        <f>SUMIF(Balanço[Estoque],Back!A15716,Balanço[Quantidade])</f>
        <v>0</v>
      </c>
      <c r="G15716" s="32" t="str" cm="1">
        <f t="array" ref="G15716">IF(F15716="","",SUM(_xlfn._xlws.FILTER(Balanço[Quantidade],(Balanço[Estoque]=Back!$E$3)*(Balanço[Material]=Back!F15716))))</f>
        <v/>
      </c>
    </row>
    <row r="15717" spans="2:7">
      <c r="B15717" s="32">
        <f>SUMIF(Balanço[Estoque],Back!A15717,Balanço[Quantidade])</f>
        <v>0</v>
      </c>
      <c r="G15717" s="32" t="str" cm="1">
        <f t="array" ref="G15717">IF(F15717="","",SUM(_xlfn._xlws.FILTER(Balanço[Quantidade],(Balanço[Estoque]=Back!$E$3)*(Balanço[Material]=Back!F15717))))</f>
        <v/>
      </c>
    </row>
    <row r="15718" spans="2:7">
      <c r="B15718" s="32">
        <f>SUMIF(Balanço[Estoque],Back!A15718,Balanço[Quantidade])</f>
        <v>0</v>
      </c>
      <c r="G15718" s="32" t="str" cm="1">
        <f t="array" ref="G15718">IF(F15718="","",SUM(_xlfn._xlws.FILTER(Balanço[Quantidade],(Balanço[Estoque]=Back!$E$3)*(Balanço[Material]=Back!F15718))))</f>
        <v/>
      </c>
    </row>
    <row r="15719" spans="2:7">
      <c r="B15719" s="32">
        <f>SUMIF(Balanço[Estoque],Back!A15719,Balanço[Quantidade])</f>
        <v>0</v>
      </c>
      <c r="G15719" s="32" t="str" cm="1">
        <f t="array" ref="G15719">IF(F15719="","",SUM(_xlfn._xlws.FILTER(Balanço[Quantidade],(Balanço[Estoque]=Back!$E$3)*(Balanço[Material]=Back!F15719))))</f>
        <v/>
      </c>
    </row>
    <row r="15720" spans="2:7">
      <c r="B15720" s="32">
        <f>SUMIF(Balanço[Estoque],Back!A15720,Balanço[Quantidade])</f>
        <v>0</v>
      </c>
      <c r="G15720" s="32" t="str" cm="1">
        <f t="array" ref="G15720">IF(F15720="","",SUM(_xlfn._xlws.FILTER(Balanço[Quantidade],(Balanço[Estoque]=Back!$E$3)*(Balanço[Material]=Back!F15720))))</f>
        <v/>
      </c>
    </row>
    <row r="15721" spans="2:7">
      <c r="B15721" s="32">
        <f>SUMIF(Balanço[Estoque],Back!A15721,Balanço[Quantidade])</f>
        <v>0</v>
      </c>
      <c r="G15721" s="32" t="str" cm="1">
        <f t="array" ref="G15721">IF(F15721="","",SUM(_xlfn._xlws.FILTER(Balanço[Quantidade],(Balanço[Estoque]=Back!$E$3)*(Balanço[Material]=Back!F15721))))</f>
        <v/>
      </c>
    </row>
    <row r="15722" spans="2:7">
      <c r="B15722" s="32">
        <f>SUMIF(Balanço[Estoque],Back!A15722,Balanço[Quantidade])</f>
        <v>0</v>
      </c>
      <c r="G15722" s="32" t="str" cm="1">
        <f t="array" ref="G15722">IF(F15722="","",SUM(_xlfn._xlws.FILTER(Balanço[Quantidade],(Balanço[Estoque]=Back!$E$3)*(Balanço[Material]=Back!F15722))))</f>
        <v/>
      </c>
    </row>
    <row r="15723" spans="2:7">
      <c r="B15723" s="32">
        <f>SUMIF(Balanço[Estoque],Back!A15723,Balanço[Quantidade])</f>
        <v>0</v>
      </c>
      <c r="G15723" s="32" t="str" cm="1">
        <f t="array" ref="G15723">IF(F15723="","",SUM(_xlfn._xlws.FILTER(Balanço[Quantidade],(Balanço[Estoque]=Back!$E$3)*(Balanço[Material]=Back!F15723))))</f>
        <v/>
      </c>
    </row>
    <row r="15724" spans="2:7">
      <c r="B15724" s="32">
        <f>SUMIF(Balanço[Estoque],Back!A15724,Balanço[Quantidade])</f>
        <v>0</v>
      </c>
      <c r="G15724" s="32" t="str" cm="1">
        <f t="array" ref="G15724">IF(F15724="","",SUM(_xlfn._xlws.FILTER(Balanço[Quantidade],(Balanço[Estoque]=Back!$E$3)*(Balanço[Material]=Back!F15724))))</f>
        <v/>
      </c>
    </row>
    <row r="15725" spans="2:7">
      <c r="B15725" s="32">
        <f>SUMIF(Balanço[Estoque],Back!A15725,Balanço[Quantidade])</f>
        <v>0</v>
      </c>
      <c r="G15725" s="32" t="str" cm="1">
        <f t="array" ref="G15725">IF(F15725="","",SUM(_xlfn._xlws.FILTER(Balanço[Quantidade],(Balanço[Estoque]=Back!$E$3)*(Balanço[Material]=Back!F15725))))</f>
        <v/>
      </c>
    </row>
    <row r="15726" spans="2:7">
      <c r="B15726" s="32">
        <f>SUMIF(Balanço[Estoque],Back!A15726,Balanço[Quantidade])</f>
        <v>0</v>
      </c>
      <c r="G15726" s="32" t="str" cm="1">
        <f t="array" ref="G15726">IF(F15726="","",SUM(_xlfn._xlws.FILTER(Balanço[Quantidade],(Balanço[Estoque]=Back!$E$3)*(Balanço[Material]=Back!F15726))))</f>
        <v/>
      </c>
    </row>
    <row r="15727" spans="2:7">
      <c r="B15727" s="32">
        <f>SUMIF(Balanço[Estoque],Back!A15727,Balanço[Quantidade])</f>
        <v>0</v>
      </c>
      <c r="G15727" s="32" t="str" cm="1">
        <f t="array" ref="G15727">IF(F15727="","",SUM(_xlfn._xlws.FILTER(Balanço[Quantidade],(Balanço[Estoque]=Back!$E$3)*(Balanço[Material]=Back!F15727))))</f>
        <v/>
      </c>
    </row>
    <row r="15728" spans="2:7">
      <c r="B15728" s="32">
        <f>SUMIF(Balanço[Estoque],Back!A15728,Balanço[Quantidade])</f>
        <v>0</v>
      </c>
      <c r="G15728" s="32" t="str" cm="1">
        <f t="array" ref="G15728">IF(F15728="","",SUM(_xlfn._xlws.FILTER(Balanço[Quantidade],(Balanço[Estoque]=Back!$E$3)*(Balanço[Material]=Back!F15728))))</f>
        <v/>
      </c>
    </row>
    <row r="15729" spans="2:7">
      <c r="B15729" s="32">
        <f>SUMIF(Balanço[Estoque],Back!A15729,Balanço[Quantidade])</f>
        <v>0</v>
      </c>
      <c r="G15729" s="32" t="str" cm="1">
        <f t="array" ref="G15729">IF(F15729="","",SUM(_xlfn._xlws.FILTER(Balanço[Quantidade],(Balanço[Estoque]=Back!$E$3)*(Balanço[Material]=Back!F15729))))</f>
        <v/>
      </c>
    </row>
    <row r="15730" spans="2:7">
      <c r="B15730" s="32">
        <f>SUMIF(Balanço[Estoque],Back!A15730,Balanço[Quantidade])</f>
        <v>0</v>
      </c>
      <c r="G15730" s="32" t="str" cm="1">
        <f t="array" ref="G15730">IF(F15730="","",SUM(_xlfn._xlws.FILTER(Balanço[Quantidade],(Balanço[Estoque]=Back!$E$3)*(Balanço[Material]=Back!F15730))))</f>
        <v/>
      </c>
    </row>
    <row r="15731" spans="2:7">
      <c r="B15731" s="32">
        <f>SUMIF(Balanço[Estoque],Back!A15731,Balanço[Quantidade])</f>
        <v>0</v>
      </c>
      <c r="G15731" s="32" t="str" cm="1">
        <f t="array" ref="G15731">IF(F15731="","",SUM(_xlfn._xlws.FILTER(Balanço[Quantidade],(Balanço[Estoque]=Back!$E$3)*(Balanço[Material]=Back!F15731))))</f>
        <v/>
      </c>
    </row>
    <row r="15732" spans="2:7">
      <c r="B15732" s="32">
        <f>SUMIF(Balanço[Estoque],Back!A15732,Balanço[Quantidade])</f>
        <v>0</v>
      </c>
      <c r="G15732" s="32" t="str" cm="1">
        <f t="array" ref="G15732">IF(F15732="","",SUM(_xlfn._xlws.FILTER(Balanço[Quantidade],(Balanço[Estoque]=Back!$E$3)*(Balanço[Material]=Back!F15732))))</f>
        <v/>
      </c>
    </row>
    <row r="15733" spans="2:7">
      <c r="B15733" s="32">
        <f>SUMIF(Balanço[Estoque],Back!A15733,Balanço[Quantidade])</f>
        <v>0</v>
      </c>
      <c r="G15733" s="32" t="str" cm="1">
        <f t="array" ref="G15733">IF(F15733="","",SUM(_xlfn._xlws.FILTER(Balanço[Quantidade],(Balanço[Estoque]=Back!$E$3)*(Balanço[Material]=Back!F15733))))</f>
        <v/>
      </c>
    </row>
    <row r="15734" spans="2:7">
      <c r="B15734" s="32">
        <f>SUMIF(Balanço[Estoque],Back!A15734,Balanço[Quantidade])</f>
        <v>0</v>
      </c>
      <c r="G15734" s="32" t="str" cm="1">
        <f t="array" ref="G15734">IF(F15734="","",SUM(_xlfn._xlws.FILTER(Balanço[Quantidade],(Balanço[Estoque]=Back!$E$3)*(Balanço[Material]=Back!F15734))))</f>
        <v/>
      </c>
    </row>
    <row r="15735" spans="2:7">
      <c r="B15735" s="32">
        <f>SUMIF(Balanço[Estoque],Back!A15735,Balanço[Quantidade])</f>
        <v>0</v>
      </c>
      <c r="G15735" s="32" t="str" cm="1">
        <f t="array" ref="G15735">IF(F15735="","",SUM(_xlfn._xlws.FILTER(Balanço[Quantidade],(Balanço[Estoque]=Back!$E$3)*(Balanço[Material]=Back!F15735))))</f>
        <v/>
      </c>
    </row>
    <row r="15736" spans="2:7">
      <c r="B15736" s="32">
        <f>SUMIF(Balanço[Estoque],Back!A15736,Balanço[Quantidade])</f>
        <v>0</v>
      </c>
      <c r="G15736" s="32" t="str" cm="1">
        <f t="array" ref="G15736">IF(F15736="","",SUM(_xlfn._xlws.FILTER(Balanço[Quantidade],(Balanço[Estoque]=Back!$E$3)*(Balanço[Material]=Back!F15736))))</f>
        <v/>
      </c>
    </row>
    <row r="15737" spans="2:7">
      <c r="B15737" s="32">
        <f>SUMIF(Balanço[Estoque],Back!A15737,Balanço[Quantidade])</f>
        <v>0</v>
      </c>
      <c r="G15737" s="32" t="str" cm="1">
        <f t="array" ref="G15737">IF(F15737="","",SUM(_xlfn._xlws.FILTER(Balanço[Quantidade],(Balanço[Estoque]=Back!$E$3)*(Balanço[Material]=Back!F15737))))</f>
        <v/>
      </c>
    </row>
    <row r="15738" spans="2:7">
      <c r="B15738" s="32">
        <f>SUMIF(Balanço[Estoque],Back!A15738,Balanço[Quantidade])</f>
        <v>0</v>
      </c>
      <c r="G15738" s="32" t="str" cm="1">
        <f t="array" ref="G15738">IF(F15738="","",SUM(_xlfn._xlws.FILTER(Balanço[Quantidade],(Balanço[Estoque]=Back!$E$3)*(Balanço[Material]=Back!F15738))))</f>
        <v/>
      </c>
    </row>
    <row r="15739" spans="2:7">
      <c r="B15739" s="32">
        <f>SUMIF(Balanço[Estoque],Back!A15739,Balanço[Quantidade])</f>
        <v>0</v>
      </c>
      <c r="G15739" s="32" t="str" cm="1">
        <f t="array" ref="G15739">IF(F15739="","",SUM(_xlfn._xlws.FILTER(Balanço[Quantidade],(Balanço[Estoque]=Back!$E$3)*(Balanço[Material]=Back!F15739))))</f>
        <v/>
      </c>
    </row>
    <row r="15740" spans="2:7">
      <c r="B15740" s="32">
        <f>SUMIF(Balanço[Estoque],Back!A15740,Balanço[Quantidade])</f>
        <v>0</v>
      </c>
      <c r="G15740" s="32" t="str" cm="1">
        <f t="array" ref="G15740">IF(F15740="","",SUM(_xlfn._xlws.FILTER(Balanço[Quantidade],(Balanço[Estoque]=Back!$E$3)*(Balanço[Material]=Back!F15740))))</f>
        <v/>
      </c>
    </row>
    <row r="15741" spans="2:7">
      <c r="B15741" s="32">
        <f>SUMIF(Balanço[Estoque],Back!A15741,Balanço[Quantidade])</f>
        <v>0</v>
      </c>
      <c r="G15741" s="32" t="str" cm="1">
        <f t="array" ref="G15741">IF(F15741="","",SUM(_xlfn._xlws.FILTER(Balanço[Quantidade],(Balanço[Estoque]=Back!$E$3)*(Balanço[Material]=Back!F15741))))</f>
        <v/>
      </c>
    </row>
    <row r="15742" spans="2:7">
      <c r="B15742" s="32">
        <f>SUMIF(Balanço[Estoque],Back!A15742,Balanço[Quantidade])</f>
        <v>0</v>
      </c>
      <c r="G15742" s="32" t="str" cm="1">
        <f t="array" ref="G15742">IF(F15742="","",SUM(_xlfn._xlws.FILTER(Balanço[Quantidade],(Balanço[Estoque]=Back!$E$3)*(Balanço[Material]=Back!F15742))))</f>
        <v/>
      </c>
    </row>
    <row r="15743" spans="2:7">
      <c r="B15743" s="32">
        <f>SUMIF(Balanço[Estoque],Back!A15743,Balanço[Quantidade])</f>
        <v>0</v>
      </c>
      <c r="G15743" s="32" t="str" cm="1">
        <f t="array" ref="G15743">IF(F15743="","",SUM(_xlfn._xlws.FILTER(Balanço[Quantidade],(Balanço[Estoque]=Back!$E$3)*(Balanço[Material]=Back!F15743))))</f>
        <v/>
      </c>
    </row>
    <row r="15744" spans="2:7">
      <c r="B15744" s="32">
        <f>SUMIF(Balanço[Estoque],Back!A15744,Balanço[Quantidade])</f>
        <v>0</v>
      </c>
      <c r="G15744" s="32" t="str" cm="1">
        <f t="array" ref="G15744">IF(F15744="","",SUM(_xlfn._xlws.FILTER(Balanço[Quantidade],(Balanço[Estoque]=Back!$E$3)*(Balanço[Material]=Back!F15744))))</f>
        <v/>
      </c>
    </row>
    <row r="15745" spans="2:7">
      <c r="B15745" s="32">
        <f>SUMIF(Balanço[Estoque],Back!A15745,Balanço[Quantidade])</f>
        <v>0</v>
      </c>
      <c r="G15745" s="32" t="str" cm="1">
        <f t="array" ref="G15745">IF(F15745="","",SUM(_xlfn._xlws.FILTER(Balanço[Quantidade],(Balanço[Estoque]=Back!$E$3)*(Balanço[Material]=Back!F15745))))</f>
        <v/>
      </c>
    </row>
    <row r="15746" spans="2:7">
      <c r="B15746" s="32">
        <f>SUMIF(Balanço[Estoque],Back!A15746,Balanço[Quantidade])</f>
        <v>0</v>
      </c>
      <c r="G15746" s="32" t="str" cm="1">
        <f t="array" ref="G15746">IF(F15746="","",SUM(_xlfn._xlws.FILTER(Balanço[Quantidade],(Balanço[Estoque]=Back!$E$3)*(Balanço[Material]=Back!F15746))))</f>
        <v/>
      </c>
    </row>
    <row r="15747" spans="2:7">
      <c r="B15747" s="32">
        <f>SUMIF(Balanço[Estoque],Back!A15747,Balanço[Quantidade])</f>
        <v>0</v>
      </c>
      <c r="G15747" s="32" t="str" cm="1">
        <f t="array" ref="G15747">IF(F15747="","",SUM(_xlfn._xlws.FILTER(Balanço[Quantidade],(Balanço[Estoque]=Back!$E$3)*(Balanço[Material]=Back!F15747))))</f>
        <v/>
      </c>
    </row>
    <row r="15748" spans="2:7">
      <c r="B15748" s="32">
        <f>SUMIF(Balanço[Estoque],Back!A15748,Balanço[Quantidade])</f>
        <v>0</v>
      </c>
      <c r="G15748" s="32" t="str" cm="1">
        <f t="array" ref="G15748">IF(F15748="","",SUM(_xlfn._xlws.FILTER(Balanço[Quantidade],(Balanço[Estoque]=Back!$E$3)*(Balanço[Material]=Back!F15748))))</f>
        <v/>
      </c>
    </row>
    <row r="15749" spans="2:7">
      <c r="B15749" s="32">
        <f>SUMIF(Balanço[Estoque],Back!A15749,Balanço[Quantidade])</f>
        <v>0</v>
      </c>
      <c r="G15749" s="32" t="str" cm="1">
        <f t="array" ref="G15749">IF(F15749="","",SUM(_xlfn._xlws.FILTER(Balanço[Quantidade],(Balanço[Estoque]=Back!$E$3)*(Balanço[Material]=Back!F15749))))</f>
        <v/>
      </c>
    </row>
    <row r="15750" spans="2:7">
      <c r="B15750" s="32">
        <f>SUMIF(Balanço[Estoque],Back!A15750,Balanço[Quantidade])</f>
        <v>0</v>
      </c>
      <c r="G15750" s="32" t="str" cm="1">
        <f t="array" ref="G15750">IF(F15750="","",SUM(_xlfn._xlws.FILTER(Balanço[Quantidade],(Balanço[Estoque]=Back!$E$3)*(Balanço[Material]=Back!F15750))))</f>
        <v/>
      </c>
    </row>
    <row r="15751" spans="2:7">
      <c r="B15751" s="32">
        <f>SUMIF(Balanço[Estoque],Back!A15751,Balanço[Quantidade])</f>
        <v>0</v>
      </c>
      <c r="G15751" s="32" t="str" cm="1">
        <f t="array" ref="G15751">IF(F15751="","",SUM(_xlfn._xlws.FILTER(Balanço[Quantidade],(Balanço[Estoque]=Back!$E$3)*(Balanço[Material]=Back!F15751))))</f>
        <v/>
      </c>
    </row>
    <row r="15752" spans="2:7">
      <c r="B15752" s="32">
        <f>SUMIF(Balanço[Estoque],Back!A15752,Balanço[Quantidade])</f>
        <v>0</v>
      </c>
      <c r="G15752" s="32" t="str" cm="1">
        <f t="array" ref="G15752">IF(F15752="","",SUM(_xlfn._xlws.FILTER(Balanço[Quantidade],(Balanço[Estoque]=Back!$E$3)*(Balanço[Material]=Back!F15752))))</f>
        <v/>
      </c>
    </row>
    <row r="15753" spans="2:7">
      <c r="B15753" s="32">
        <f>SUMIF(Balanço[Estoque],Back!A15753,Balanço[Quantidade])</f>
        <v>0</v>
      </c>
      <c r="G15753" s="32" t="str" cm="1">
        <f t="array" ref="G15753">IF(F15753="","",SUM(_xlfn._xlws.FILTER(Balanço[Quantidade],(Balanço[Estoque]=Back!$E$3)*(Balanço[Material]=Back!F15753))))</f>
        <v/>
      </c>
    </row>
    <row r="15754" spans="2:7">
      <c r="B15754" s="32">
        <f>SUMIF(Balanço[Estoque],Back!A15754,Balanço[Quantidade])</f>
        <v>0</v>
      </c>
      <c r="G15754" s="32" t="str" cm="1">
        <f t="array" ref="G15754">IF(F15754="","",SUM(_xlfn._xlws.FILTER(Balanço[Quantidade],(Balanço[Estoque]=Back!$E$3)*(Balanço[Material]=Back!F15754))))</f>
        <v/>
      </c>
    </row>
    <row r="15755" spans="2:7">
      <c r="B15755" s="32">
        <f>SUMIF(Balanço[Estoque],Back!A15755,Balanço[Quantidade])</f>
        <v>0</v>
      </c>
      <c r="G15755" s="32" t="str" cm="1">
        <f t="array" ref="G15755">IF(F15755="","",SUM(_xlfn._xlws.FILTER(Balanço[Quantidade],(Balanço[Estoque]=Back!$E$3)*(Balanço[Material]=Back!F15755))))</f>
        <v/>
      </c>
    </row>
    <row r="15756" spans="2:7">
      <c r="B15756" s="32">
        <f>SUMIF(Balanço[Estoque],Back!A15756,Balanço[Quantidade])</f>
        <v>0</v>
      </c>
      <c r="G15756" s="32" t="str" cm="1">
        <f t="array" ref="G15756">IF(F15756="","",SUM(_xlfn._xlws.FILTER(Balanço[Quantidade],(Balanço[Estoque]=Back!$E$3)*(Balanço[Material]=Back!F15756))))</f>
        <v/>
      </c>
    </row>
    <row r="15757" spans="2:7">
      <c r="B15757" s="32">
        <f>SUMIF(Balanço[Estoque],Back!A15757,Balanço[Quantidade])</f>
        <v>0</v>
      </c>
      <c r="G15757" s="32" t="str" cm="1">
        <f t="array" ref="G15757">IF(F15757="","",SUM(_xlfn._xlws.FILTER(Balanço[Quantidade],(Balanço[Estoque]=Back!$E$3)*(Balanço[Material]=Back!F15757))))</f>
        <v/>
      </c>
    </row>
    <row r="15758" spans="2:7">
      <c r="B15758" s="32">
        <f>SUMIF(Balanço[Estoque],Back!A15758,Balanço[Quantidade])</f>
        <v>0</v>
      </c>
      <c r="G15758" s="32" t="str" cm="1">
        <f t="array" ref="G15758">IF(F15758="","",SUM(_xlfn._xlws.FILTER(Balanço[Quantidade],(Balanço[Estoque]=Back!$E$3)*(Balanço[Material]=Back!F15758))))</f>
        <v/>
      </c>
    </row>
    <row r="15759" spans="2:7">
      <c r="B15759" s="32">
        <f>SUMIF(Balanço[Estoque],Back!A15759,Balanço[Quantidade])</f>
        <v>0</v>
      </c>
      <c r="G15759" s="32" t="str" cm="1">
        <f t="array" ref="G15759">IF(F15759="","",SUM(_xlfn._xlws.FILTER(Balanço[Quantidade],(Balanço[Estoque]=Back!$E$3)*(Balanço[Material]=Back!F15759))))</f>
        <v/>
      </c>
    </row>
    <row r="15760" spans="2:7">
      <c r="B15760" s="32">
        <f>SUMIF(Balanço[Estoque],Back!A15760,Balanço[Quantidade])</f>
        <v>0</v>
      </c>
      <c r="G15760" s="32" t="str" cm="1">
        <f t="array" ref="G15760">IF(F15760="","",SUM(_xlfn._xlws.FILTER(Balanço[Quantidade],(Balanço[Estoque]=Back!$E$3)*(Balanço[Material]=Back!F15760))))</f>
        <v/>
      </c>
    </row>
    <row r="15761" spans="2:7">
      <c r="B15761" s="32">
        <f>SUMIF(Balanço[Estoque],Back!A15761,Balanço[Quantidade])</f>
        <v>0</v>
      </c>
      <c r="G15761" s="32" t="str" cm="1">
        <f t="array" ref="G15761">IF(F15761="","",SUM(_xlfn._xlws.FILTER(Balanço[Quantidade],(Balanço[Estoque]=Back!$E$3)*(Balanço[Material]=Back!F15761))))</f>
        <v/>
      </c>
    </row>
    <row r="15762" spans="2:7">
      <c r="B15762" s="32">
        <f>SUMIF(Balanço[Estoque],Back!A15762,Balanço[Quantidade])</f>
        <v>0</v>
      </c>
      <c r="G15762" s="32" t="str" cm="1">
        <f t="array" ref="G15762">IF(F15762="","",SUM(_xlfn._xlws.FILTER(Balanço[Quantidade],(Balanço[Estoque]=Back!$E$3)*(Balanço[Material]=Back!F15762))))</f>
        <v/>
      </c>
    </row>
    <row r="15763" spans="2:7">
      <c r="B15763" s="32">
        <f>SUMIF(Balanço[Estoque],Back!A15763,Balanço[Quantidade])</f>
        <v>0</v>
      </c>
      <c r="G15763" s="32" t="str" cm="1">
        <f t="array" ref="G15763">IF(F15763="","",SUM(_xlfn._xlws.FILTER(Balanço[Quantidade],(Balanço[Estoque]=Back!$E$3)*(Balanço[Material]=Back!F15763))))</f>
        <v/>
      </c>
    </row>
    <row r="15764" spans="2:7">
      <c r="B15764" s="32">
        <f>SUMIF(Balanço[Estoque],Back!A15764,Balanço[Quantidade])</f>
        <v>0</v>
      </c>
      <c r="G15764" s="32" t="str" cm="1">
        <f t="array" ref="G15764">IF(F15764="","",SUM(_xlfn._xlws.FILTER(Balanço[Quantidade],(Balanço[Estoque]=Back!$E$3)*(Balanço[Material]=Back!F15764))))</f>
        <v/>
      </c>
    </row>
    <row r="15765" spans="2:7">
      <c r="B15765" s="32">
        <f>SUMIF(Balanço[Estoque],Back!A15765,Balanço[Quantidade])</f>
        <v>0</v>
      </c>
      <c r="G15765" s="32" t="str" cm="1">
        <f t="array" ref="G15765">IF(F15765="","",SUM(_xlfn._xlws.FILTER(Balanço[Quantidade],(Balanço[Estoque]=Back!$E$3)*(Balanço[Material]=Back!F15765))))</f>
        <v/>
      </c>
    </row>
    <row r="15766" spans="2:7">
      <c r="B15766" s="32">
        <f>SUMIF(Balanço[Estoque],Back!A15766,Balanço[Quantidade])</f>
        <v>0</v>
      </c>
      <c r="G15766" s="32" t="str" cm="1">
        <f t="array" ref="G15766">IF(F15766="","",SUM(_xlfn._xlws.FILTER(Balanço[Quantidade],(Balanço[Estoque]=Back!$E$3)*(Balanço[Material]=Back!F15766))))</f>
        <v/>
      </c>
    </row>
    <row r="15767" spans="2:7">
      <c r="B15767" s="32">
        <f>SUMIF(Balanço[Estoque],Back!A15767,Balanço[Quantidade])</f>
        <v>0</v>
      </c>
      <c r="G15767" s="32" t="str" cm="1">
        <f t="array" ref="G15767">IF(F15767="","",SUM(_xlfn._xlws.FILTER(Balanço[Quantidade],(Balanço[Estoque]=Back!$E$3)*(Balanço[Material]=Back!F15767))))</f>
        <v/>
      </c>
    </row>
    <row r="15768" spans="2:7">
      <c r="B15768" s="32">
        <f>SUMIF(Balanço[Estoque],Back!A15768,Balanço[Quantidade])</f>
        <v>0</v>
      </c>
      <c r="G15768" s="32" t="str" cm="1">
        <f t="array" ref="G15768">IF(F15768="","",SUM(_xlfn._xlws.FILTER(Balanço[Quantidade],(Balanço[Estoque]=Back!$E$3)*(Balanço[Material]=Back!F15768))))</f>
        <v/>
      </c>
    </row>
    <row r="15769" spans="2:7">
      <c r="B15769" s="32">
        <f>SUMIF(Balanço[Estoque],Back!A15769,Balanço[Quantidade])</f>
        <v>0</v>
      </c>
      <c r="G15769" s="32" t="str" cm="1">
        <f t="array" ref="G15769">IF(F15769="","",SUM(_xlfn._xlws.FILTER(Balanço[Quantidade],(Balanço[Estoque]=Back!$E$3)*(Balanço[Material]=Back!F15769))))</f>
        <v/>
      </c>
    </row>
    <row r="15770" spans="2:7">
      <c r="B15770" s="32">
        <f>SUMIF(Balanço[Estoque],Back!A15770,Balanço[Quantidade])</f>
        <v>0</v>
      </c>
      <c r="G15770" s="32" t="str" cm="1">
        <f t="array" ref="G15770">IF(F15770="","",SUM(_xlfn._xlws.FILTER(Balanço[Quantidade],(Balanço[Estoque]=Back!$E$3)*(Balanço[Material]=Back!F15770))))</f>
        <v/>
      </c>
    </row>
    <row r="15771" spans="2:7">
      <c r="B15771" s="32">
        <f>SUMIF(Balanço[Estoque],Back!A15771,Balanço[Quantidade])</f>
        <v>0</v>
      </c>
      <c r="G15771" s="32" t="str" cm="1">
        <f t="array" ref="G15771">IF(F15771="","",SUM(_xlfn._xlws.FILTER(Balanço[Quantidade],(Balanço[Estoque]=Back!$E$3)*(Balanço[Material]=Back!F15771))))</f>
        <v/>
      </c>
    </row>
    <row r="15772" spans="2:7">
      <c r="B15772" s="32">
        <f>SUMIF(Balanço[Estoque],Back!A15772,Balanço[Quantidade])</f>
        <v>0</v>
      </c>
      <c r="G15772" s="32" t="str" cm="1">
        <f t="array" ref="G15772">IF(F15772="","",SUM(_xlfn._xlws.FILTER(Balanço[Quantidade],(Balanço[Estoque]=Back!$E$3)*(Balanço[Material]=Back!F15772))))</f>
        <v/>
      </c>
    </row>
    <row r="15773" spans="2:7">
      <c r="B15773" s="32">
        <f>SUMIF(Balanço[Estoque],Back!A15773,Balanço[Quantidade])</f>
        <v>0</v>
      </c>
      <c r="G15773" s="32" t="str" cm="1">
        <f t="array" ref="G15773">IF(F15773="","",SUM(_xlfn._xlws.FILTER(Balanço[Quantidade],(Balanço[Estoque]=Back!$E$3)*(Balanço[Material]=Back!F15773))))</f>
        <v/>
      </c>
    </row>
    <row r="15774" spans="2:7">
      <c r="B15774" s="32">
        <f>SUMIF(Balanço[Estoque],Back!A15774,Balanço[Quantidade])</f>
        <v>0</v>
      </c>
      <c r="G15774" s="32" t="str" cm="1">
        <f t="array" ref="G15774">IF(F15774="","",SUM(_xlfn._xlws.FILTER(Balanço[Quantidade],(Balanço[Estoque]=Back!$E$3)*(Balanço[Material]=Back!F15774))))</f>
        <v/>
      </c>
    </row>
    <row r="15775" spans="2:7">
      <c r="B15775" s="32">
        <f>SUMIF(Balanço[Estoque],Back!A15775,Balanço[Quantidade])</f>
        <v>0</v>
      </c>
      <c r="G15775" s="32" t="str" cm="1">
        <f t="array" ref="G15775">IF(F15775="","",SUM(_xlfn._xlws.FILTER(Balanço[Quantidade],(Balanço[Estoque]=Back!$E$3)*(Balanço[Material]=Back!F15775))))</f>
        <v/>
      </c>
    </row>
    <row r="15776" spans="2:7">
      <c r="B15776" s="32">
        <f>SUMIF(Balanço[Estoque],Back!A15776,Balanço[Quantidade])</f>
        <v>0</v>
      </c>
      <c r="G15776" s="32" t="str" cm="1">
        <f t="array" ref="G15776">IF(F15776="","",SUM(_xlfn._xlws.FILTER(Balanço[Quantidade],(Balanço[Estoque]=Back!$E$3)*(Balanço[Material]=Back!F15776))))</f>
        <v/>
      </c>
    </row>
    <row r="15777" spans="2:7">
      <c r="B15777" s="32">
        <f>SUMIF(Balanço[Estoque],Back!A15777,Balanço[Quantidade])</f>
        <v>0</v>
      </c>
      <c r="G15777" s="32" t="str" cm="1">
        <f t="array" ref="G15777">IF(F15777="","",SUM(_xlfn._xlws.FILTER(Balanço[Quantidade],(Balanço[Estoque]=Back!$E$3)*(Balanço[Material]=Back!F15777))))</f>
        <v/>
      </c>
    </row>
    <row r="15778" spans="2:7">
      <c r="B15778" s="32">
        <f>SUMIF(Balanço[Estoque],Back!A15778,Balanço[Quantidade])</f>
        <v>0</v>
      </c>
      <c r="G15778" s="32" t="str" cm="1">
        <f t="array" ref="G15778">IF(F15778="","",SUM(_xlfn._xlws.FILTER(Balanço[Quantidade],(Balanço[Estoque]=Back!$E$3)*(Balanço[Material]=Back!F15778))))</f>
        <v/>
      </c>
    </row>
    <row r="15779" spans="2:7">
      <c r="B15779" s="32">
        <f>SUMIF(Balanço[Estoque],Back!A15779,Balanço[Quantidade])</f>
        <v>0</v>
      </c>
      <c r="G15779" s="32" t="str" cm="1">
        <f t="array" ref="G15779">IF(F15779="","",SUM(_xlfn._xlws.FILTER(Balanço[Quantidade],(Balanço[Estoque]=Back!$E$3)*(Balanço[Material]=Back!F15779))))</f>
        <v/>
      </c>
    </row>
    <row r="15780" spans="2:7">
      <c r="B15780" s="32">
        <f>SUMIF(Balanço[Estoque],Back!A15780,Balanço[Quantidade])</f>
        <v>0</v>
      </c>
      <c r="G15780" s="32" t="str" cm="1">
        <f t="array" ref="G15780">IF(F15780="","",SUM(_xlfn._xlws.FILTER(Balanço[Quantidade],(Balanço[Estoque]=Back!$E$3)*(Balanço[Material]=Back!F15780))))</f>
        <v/>
      </c>
    </row>
    <row r="15781" spans="2:7">
      <c r="B15781" s="32">
        <f>SUMIF(Balanço[Estoque],Back!A15781,Balanço[Quantidade])</f>
        <v>0</v>
      </c>
      <c r="G15781" s="32" t="str" cm="1">
        <f t="array" ref="G15781">IF(F15781="","",SUM(_xlfn._xlws.FILTER(Balanço[Quantidade],(Balanço[Estoque]=Back!$E$3)*(Balanço[Material]=Back!F15781))))</f>
        <v/>
      </c>
    </row>
    <row r="15782" spans="2:7">
      <c r="B15782" s="32">
        <f>SUMIF(Balanço[Estoque],Back!A15782,Balanço[Quantidade])</f>
        <v>0</v>
      </c>
      <c r="G15782" s="32" t="str" cm="1">
        <f t="array" ref="G15782">IF(F15782="","",SUM(_xlfn._xlws.FILTER(Balanço[Quantidade],(Balanço[Estoque]=Back!$E$3)*(Balanço[Material]=Back!F15782))))</f>
        <v/>
      </c>
    </row>
    <row r="15783" spans="2:7">
      <c r="B15783" s="32">
        <f>SUMIF(Balanço[Estoque],Back!A15783,Balanço[Quantidade])</f>
        <v>0</v>
      </c>
      <c r="G15783" s="32" t="str" cm="1">
        <f t="array" ref="G15783">IF(F15783="","",SUM(_xlfn._xlws.FILTER(Balanço[Quantidade],(Balanço[Estoque]=Back!$E$3)*(Balanço[Material]=Back!F15783))))</f>
        <v/>
      </c>
    </row>
    <row r="15784" spans="2:7">
      <c r="B15784" s="32">
        <f>SUMIF(Balanço[Estoque],Back!A15784,Balanço[Quantidade])</f>
        <v>0</v>
      </c>
      <c r="G15784" s="32" t="str" cm="1">
        <f t="array" ref="G15784">IF(F15784="","",SUM(_xlfn._xlws.FILTER(Balanço[Quantidade],(Balanço[Estoque]=Back!$E$3)*(Balanço[Material]=Back!F15784))))</f>
        <v/>
      </c>
    </row>
    <row r="15785" spans="2:7">
      <c r="B15785" s="32">
        <f>SUMIF(Balanço[Estoque],Back!A15785,Balanço[Quantidade])</f>
        <v>0</v>
      </c>
      <c r="G15785" s="32" t="str" cm="1">
        <f t="array" ref="G15785">IF(F15785="","",SUM(_xlfn._xlws.FILTER(Balanço[Quantidade],(Balanço[Estoque]=Back!$E$3)*(Balanço[Material]=Back!F15785))))</f>
        <v/>
      </c>
    </row>
    <row r="15786" spans="2:7">
      <c r="B15786" s="32">
        <f>SUMIF(Balanço[Estoque],Back!A15786,Balanço[Quantidade])</f>
        <v>0</v>
      </c>
      <c r="G15786" s="32" t="str" cm="1">
        <f t="array" ref="G15786">IF(F15786="","",SUM(_xlfn._xlws.FILTER(Balanço[Quantidade],(Balanço[Estoque]=Back!$E$3)*(Balanço[Material]=Back!F15786))))</f>
        <v/>
      </c>
    </row>
    <row r="15787" spans="2:7">
      <c r="B15787" s="32">
        <f>SUMIF(Balanço[Estoque],Back!A15787,Balanço[Quantidade])</f>
        <v>0</v>
      </c>
      <c r="G15787" s="32" t="str" cm="1">
        <f t="array" ref="G15787">IF(F15787="","",SUM(_xlfn._xlws.FILTER(Balanço[Quantidade],(Balanço[Estoque]=Back!$E$3)*(Balanço[Material]=Back!F15787))))</f>
        <v/>
      </c>
    </row>
    <row r="15788" spans="2:7">
      <c r="B15788" s="32">
        <f>SUMIF(Balanço[Estoque],Back!A15788,Balanço[Quantidade])</f>
        <v>0</v>
      </c>
      <c r="G15788" s="32" t="str" cm="1">
        <f t="array" ref="G15788">IF(F15788="","",SUM(_xlfn._xlws.FILTER(Balanço[Quantidade],(Balanço[Estoque]=Back!$E$3)*(Balanço[Material]=Back!F15788))))</f>
        <v/>
      </c>
    </row>
    <row r="15789" spans="2:7">
      <c r="B15789" s="32">
        <f>SUMIF(Balanço[Estoque],Back!A15789,Balanço[Quantidade])</f>
        <v>0</v>
      </c>
      <c r="G15789" s="32" t="str" cm="1">
        <f t="array" ref="G15789">IF(F15789="","",SUM(_xlfn._xlws.FILTER(Balanço[Quantidade],(Balanço[Estoque]=Back!$E$3)*(Balanço[Material]=Back!F15789))))</f>
        <v/>
      </c>
    </row>
    <row r="15790" spans="2:7">
      <c r="B15790" s="32">
        <f>SUMIF(Balanço[Estoque],Back!A15790,Balanço[Quantidade])</f>
        <v>0</v>
      </c>
      <c r="G15790" s="32" t="str" cm="1">
        <f t="array" ref="G15790">IF(F15790="","",SUM(_xlfn._xlws.FILTER(Balanço[Quantidade],(Balanço[Estoque]=Back!$E$3)*(Balanço[Material]=Back!F15790))))</f>
        <v/>
      </c>
    </row>
    <row r="15791" spans="2:7">
      <c r="B15791" s="32">
        <f>SUMIF(Balanço[Estoque],Back!A15791,Balanço[Quantidade])</f>
        <v>0</v>
      </c>
      <c r="G15791" s="32" t="str" cm="1">
        <f t="array" ref="G15791">IF(F15791="","",SUM(_xlfn._xlws.FILTER(Balanço[Quantidade],(Balanço[Estoque]=Back!$E$3)*(Balanço[Material]=Back!F15791))))</f>
        <v/>
      </c>
    </row>
    <row r="15792" spans="2:7">
      <c r="B15792" s="32">
        <f>SUMIF(Balanço[Estoque],Back!A15792,Balanço[Quantidade])</f>
        <v>0</v>
      </c>
      <c r="G15792" s="32" t="str" cm="1">
        <f t="array" ref="G15792">IF(F15792="","",SUM(_xlfn._xlws.FILTER(Balanço[Quantidade],(Balanço[Estoque]=Back!$E$3)*(Balanço[Material]=Back!F15792))))</f>
        <v/>
      </c>
    </row>
    <row r="15793" spans="2:7">
      <c r="B15793" s="32">
        <f>SUMIF(Balanço[Estoque],Back!A15793,Balanço[Quantidade])</f>
        <v>0</v>
      </c>
      <c r="G15793" s="32" t="str" cm="1">
        <f t="array" ref="G15793">IF(F15793="","",SUM(_xlfn._xlws.FILTER(Balanço[Quantidade],(Balanço[Estoque]=Back!$E$3)*(Balanço[Material]=Back!F15793))))</f>
        <v/>
      </c>
    </row>
    <row r="15794" spans="2:7">
      <c r="B15794" s="32">
        <f>SUMIF(Balanço[Estoque],Back!A15794,Balanço[Quantidade])</f>
        <v>0</v>
      </c>
      <c r="G15794" s="32" t="str" cm="1">
        <f t="array" ref="G15794">IF(F15794="","",SUM(_xlfn._xlws.FILTER(Balanço[Quantidade],(Balanço[Estoque]=Back!$E$3)*(Balanço[Material]=Back!F15794))))</f>
        <v/>
      </c>
    </row>
    <row r="15795" spans="2:7">
      <c r="B15795" s="32">
        <f>SUMIF(Balanço[Estoque],Back!A15795,Balanço[Quantidade])</f>
        <v>0</v>
      </c>
      <c r="G15795" s="32" t="str" cm="1">
        <f t="array" ref="G15795">IF(F15795="","",SUM(_xlfn._xlws.FILTER(Balanço[Quantidade],(Balanço[Estoque]=Back!$E$3)*(Balanço[Material]=Back!F15795))))</f>
        <v/>
      </c>
    </row>
    <row r="15796" spans="2:7">
      <c r="B15796" s="32">
        <f>SUMIF(Balanço[Estoque],Back!A15796,Balanço[Quantidade])</f>
        <v>0</v>
      </c>
      <c r="G15796" s="32" t="str" cm="1">
        <f t="array" ref="G15796">IF(F15796="","",SUM(_xlfn._xlws.FILTER(Balanço[Quantidade],(Balanço[Estoque]=Back!$E$3)*(Balanço[Material]=Back!F15796))))</f>
        <v/>
      </c>
    </row>
    <row r="15797" spans="2:7">
      <c r="B15797" s="32">
        <f>SUMIF(Balanço[Estoque],Back!A15797,Balanço[Quantidade])</f>
        <v>0</v>
      </c>
      <c r="G15797" s="32" t="str" cm="1">
        <f t="array" ref="G15797">IF(F15797="","",SUM(_xlfn._xlws.FILTER(Balanço[Quantidade],(Balanço[Estoque]=Back!$E$3)*(Balanço[Material]=Back!F15797))))</f>
        <v/>
      </c>
    </row>
    <row r="15798" spans="2:7">
      <c r="B15798" s="32">
        <f>SUMIF(Balanço[Estoque],Back!A15798,Balanço[Quantidade])</f>
        <v>0</v>
      </c>
      <c r="G15798" s="32" t="str" cm="1">
        <f t="array" ref="G15798">IF(F15798="","",SUM(_xlfn._xlws.FILTER(Balanço[Quantidade],(Balanço[Estoque]=Back!$E$3)*(Balanço[Material]=Back!F15798))))</f>
        <v/>
      </c>
    </row>
    <row r="15799" spans="2:7">
      <c r="B15799" s="32">
        <f>SUMIF(Balanço[Estoque],Back!A15799,Balanço[Quantidade])</f>
        <v>0</v>
      </c>
      <c r="G15799" s="32" t="str" cm="1">
        <f t="array" ref="G15799">IF(F15799="","",SUM(_xlfn._xlws.FILTER(Balanço[Quantidade],(Balanço[Estoque]=Back!$E$3)*(Balanço[Material]=Back!F15799))))</f>
        <v/>
      </c>
    </row>
    <row r="15800" spans="2:7">
      <c r="B15800" s="32">
        <f>SUMIF(Balanço[Estoque],Back!A15800,Balanço[Quantidade])</f>
        <v>0</v>
      </c>
      <c r="G15800" s="32" t="str" cm="1">
        <f t="array" ref="G15800">IF(F15800="","",SUM(_xlfn._xlws.FILTER(Balanço[Quantidade],(Balanço[Estoque]=Back!$E$3)*(Balanço[Material]=Back!F15800))))</f>
        <v/>
      </c>
    </row>
    <row r="15801" spans="2:7">
      <c r="B15801" s="32">
        <f>SUMIF(Balanço[Estoque],Back!A15801,Balanço[Quantidade])</f>
        <v>0</v>
      </c>
      <c r="G15801" s="32" t="str" cm="1">
        <f t="array" ref="G15801">IF(F15801="","",SUM(_xlfn._xlws.FILTER(Balanço[Quantidade],(Balanço[Estoque]=Back!$E$3)*(Balanço[Material]=Back!F15801))))</f>
        <v/>
      </c>
    </row>
    <row r="15802" spans="2:7">
      <c r="B15802" s="32">
        <f>SUMIF(Balanço[Estoque],Back!A15802,Balanço[Quantidade])</f>
        <v>0</v>
      </c>
      <c r="G15802" s="32" t="str" cm="1">
        <f t="array" ref="G15802">IF(F15802="","",SUM(_xlfn._xlws.FILTER(Balanço[Quantidade],(Balanço[Estoque]=Back!$E$3)*(Balanço[Material]=Back!F15802))))</f>
        <v/>
      </c>
    </row>
    <row r="15803" spans="2:7">
      <c r="B15803" s="32">
        <f>SUMIF(Balanço[Estoque],Back!A15803,Balanço[Quantidade])</f>
        <v>0</v>
      </c>
      <c r="G15803" s="32" t="str" cm="1">
        <f t="array" ref="G15803">IF(F15803="","",SUM(_xlfn._xlws.FILTER(Balanço[Quantidade],(Balanço[Estoque]=Back!$E$3)*(Balanço[Material]=Back!F15803))))</f>
        <v/>
      </c>
    </row>
    <row r="15804" spans="2:7">
      <c r="B15804" s="32">
        <f>SUMIF(Balanço[Estoque],Back!A15804,Balanço[Quantidade])</f>
        <v>0</v>
      </c>
      <c r="G15804" s="32" t="str" cm="1">
        <f t="array" ref="G15804">IF(F15804="","",SUM(_xlfn._xlws.FILTER(Balanço[Quantidade],(Balanço[Estoque]=Back!$E$3)*(Balanço[Material]=Back!F15804))))</f>
        <v/>
      </c>
    </row>
    <row r="15805" spans="2:7">
      <c r="B15805" s="32">
        <f>SUMIF(Balanço[Estoque],Back!A15805,Balanço[Quantidade])</f>
        <v>0</v>
      </c>
      <c r="G15805" s="32" t="str" cm="1">
        <f t="array" ref="G15805">IF(F15805="","",SUM(_xlfn._xlws.FILTER(Balanço[Quantidade],(Balanço[Estoque]=Back!$E$3)*(Balanço[Material]=Back!F15805))))</f>
        <v/>
      </c>
    </row>
    <row r="15806" spans="2:7">
      <c r="B15806" s="32">
        <f>SUMIF(Balanço[Estoque],Back!A15806,Balanço[Quantidade])</f>
        <v>0</v>
      </c>
      <c r="G15806" s="32" t="str" cm="1">
        <f t="array" ref="G15806">IF(F15806="","",SUM(_xlfn._xlws.FILTER(Balanço[Quantidade],(Balanço[Estoque]=Back!$E$3)*(Balanço[Material]=Back!F15806))))</f>
        <v/>
      </c>
    </row>
    <row r="15807" spans="2:7">
      <c r="B15807" s="32">
        <f>SUMIF(Balanço[Estoque],Back!A15807,Balanço[Quantidade])</f>
        <v>0</v>
      </c>
      <c r="G15807" s="32" t="str" cm="1">
        <f t="array" ref="G15807">IF(F15807="","",SUM(_xlfn._xlws.FILTER(Balanço[Quantidade],(Balanço[Estoque]=Back!$E$3)*(Balanço[Material]=Back!F15807))))</f>
        <v/>
      </c>
    </row>
    <row r="15808" spans="2:7">
      <c r="B15808" s="32">
        <f>SUMIF(Balanço[Estoque],Back!A15808,Balanço[Quantidade])</f>
        <v>0</v>
      </c>
      <c r="G15808" s="32" t="str" cm="1">
        <f t="array" ref="G15808">IF(F15808="","",SUM(_xlfn._xlws.FILTER(Balanço[Quantidade],(Balanço[Estoque]=Back!$E$3)*(Balanço[Material]=Back!F15808))))</f>
        <v/>
      </c>
    </row>
    <row r="15809" spans="2:7">
      <c r="B15809" s="32">
        <f>SUMIF(Balanço[Estoque],Back!A15809,Balanço[Quantidade])</f>
        <v>0</v>
      </c>
      <c r="G15809" s="32" t="str" cm="1">
        <f t="array" ref="G15809">IF(F15809="","",SUM(_xlfn._xlws.FILTER(Balanço[Quantidade],(Balanço[Estoque]=Back!$E$3)*(Balanço[Material]=Back!F15809))))</f>
        <v/>
      </c>
    </row>
    <row r="15810" spans="2:7">
      <c r="B15810" s="32">
        <f>SUMIF(Balanço[Estoque],Back!A15810,Balanço[Quantidade])</f>
        <v>0</v>
      </c>
      <c r="G15810" s="32" t="str" cm="1">
        <f t="array" ref="G15810">IF(F15810="","",SUM(_xlfn._xlws.FILTER(Balanço[Quantidade],(Balanço[Estoque]=Back!$E$3)*(Balanço[Material]=Back!F15810))))</f>
        <v/>
      </c>
    </row>
    <row r="15811" spans="2:7">
      <c r="B15811" s="32">
        <f>SUMIF(Balanço[Estoque],Back!A15811,Balanço[Quantidade])</f>
        <v>0</v>
      </c>
      <c r="G15811" s="32" t="str" cm="1">
        <f t="array" ref="G15811">IF(F15811="","",SUM(_xlfn._xlws.FILTER(Balanço[Quantidade],(Balanço[Estoque]=Back!$E$3)*(Balanço[Material]=Back!F15811))))</f>
        <v/>
      </c>
    </row>
    <row r="15812" spans="2:7">
      <c r="B15812" s="32">
        <f>SUMIF(Balanço[Estoque],Back!A15812,Balanço[Quantidade])</f>
        <v>0</v>
      </c>
      <c r="G15812" s="32" t="str" cm="1">
        <f t="array" ref="G15812">IF(F15812="","",SUM(_xlfn._xlws.FILTER(Balanço[Quantidade],(Balanço[Estoque]=Back!$E$3)*(Balanço[Material]=Back!F15812))))</f>
        <v/>
      </c>
    </row>
    <row r="15813" spans="2:7">
      <c r="B15813" s="32">
        <f>SUMIF(Balanço[Estoque],Back!A15813,Balanço[Quantidade])</f>
        <v>0</v>
      </c>
      <c r="G15813" s="32" t="str" cm="1">
        <f t="array" ref="G15813">IF(F15813="","",SUM(_xlfn._xlws.FILTER(Balanço[Quantidade],(Balanço[Estoque]=Back!$E$3)*(Balanço[Material]=Back!F15813))))</f>
        <v/>
      </c>
    </row>
    <row r="15814" spans="2:7">
      <c r="B15814" s="32">
        <f>SUMIF(Balanço[Estoque],Back!A15814,Balanço[Quantidade])</f>
        <v>0</v>
      </c>
      <c r="G15814" s="32" t="str" cm="1">
        <f t="array" ref="G15814">IF(F15814="","",SUM(_xlfn._xlws.FILTER(Balanço[Quantidade],(Balanço[Estoque]=Back!$E$3)*(Balanço[Material]=Back!F15814))))</f>
        <v/>
      </c>
    </row>
    <row r="15815" spans="2:7">
      <c r="B15815" s="32">
        <f>SUMIF(Balanço[Estoque],Back!A15815,Balanço[Quantidade])</f>
        <v>0</v>
      </c>
      <c r="G15815" s="32" t="str" cm="1">
        <f t="array" ref="G15815">IF(F15815="","",SUM(_xlfn._xlws.FILTER(Balanço[Quantidade],(Balanço[Estoque]=Back!$E$3)*(Balanço[Material]=Back!F15815))))</f>
        <v/>
      </c>
    </row>
    <row r="15816" spans="2:7">
      <c r="B15816" s="32">
        <f>SUMIF(Balanço[Estoque],Back!A15816,Balanço[Quantidade])</f>
        <v>0</v>
      </c>
      <c r="G15816" s="32" t="str" cm="1">
        <f t="array" ref="G15816">IF(F15816="","",SUM(_xlfn._xlws.FILTER(Balanço[Quantidade],(Balanço[Estoque]=Back!$E$3)*(Balanço[Material]=Back!F15816))))</f>
        <v/>
      </c>
    </row>
    <row r="15817" spans="2:7">
      <c r="B15817" s="32">
        <f>SUMIF(Balanço[Estoque],Back!A15817,Balanço[Quantidade])</f>
        <v>0</v>
      </c>
      <c r="G15817" s="32" t="str" cm="1">
        <f t="array" ref="G15817">IF(F15817="","",SUM(_xlfn._xlws.FILTER(Balanço[Quantidade],(Balanço[Estoque]=Back!$E$3)*(Balanço[Material]=Back!F15817))))</f>
        <v/>
      </c>
    </row>
    <row r="15818" spans="2:7">
      <c r="B15818" s="32">
        <f>SUMIF(Balanço[Estoque],Back!A15818,Balanço[Quantidade])</f>
        <v>0</v>
      </c>
      <c r="G15818" s="32" t="str" cm="1">
        <f t="array" ref="G15818">IF(F15818="","",SUM(_xlfn._xlws.FILTER(Balanço[Quantidade],(Balanço[Estoque]=Back!$E$3)*(Balanço[Material]=Back!F15818))))</f>
        <v/>
      </c>
    </row>
    <row r="15819" spans="2:7">
      <c r="B15819" s="32">
        <f>SUMIF(Balanço[Estoque],Back!A15819,Balanço[Quantidade])</f>
        <v>0</v>
      </c>
      <c r="G15819" s="32" t="str" cm="1">
        <f t="array" ref="G15819">IF(F15819="","",SUM(_xlfn._xlws.FILTER(Balanço[Quantidade],(Balanço[Estoque]=Back!$E$3)*(Balanço[Material]=Back!F15819))))</f>
        <v/>
      </c>
    </row>
    <row r="15820" spans="2:7">
      <c r="B15820" s="32">
        <f>SUMIF(Balanço[Estoque],Back!A15820,Balanço[Quantidade])</f>
        <v>0</v>
      </c>
      <c r="G15820" s="32" t="str" cm="1">
        <f t="array" ref="G15820">IF(F15820="","",SUM(_xlfn._xlws.FILTER(Balanço[Quantidade],(Balanço[Estoque]=Back!$E$3)*(Balanço[Material]=Back!F15820))))</f>
        <v/>
      </c>
    </row>
    <row r="15821" spans="2:7">
      <c r="B15821" s="32">
        <f>SUMIF(Balanço[Estoque],Back!A15821,Balanço[Quantidade])</f>
        <v>0</v>
      </c>
      <c r="G15821" s="32" t="str" cm="1">
        <f t="array" ref="G15821">IF(F15821="","",SUM(_xlfn._xlws.FILTER(Balanço[Quantidade],(Balanço[Estoque]=Back!$E$3)*(Balanço[Material]=Back!F15821))))</f>
        <v/>
      </c>
    </row>
    <row r="15822" spans="2:7">
      <c r="B15822" s="32">
        <f>SUMIF(Balanço[Estoque],Back!A15822,Balanço[Quantidade])</f>
        <v>0</v>
      </c>
      <c r="G15822" s="32" t="str" cm="1">
        <f t="array" ref="G15822">IF(F15822="","",SUM(_xlfn._xlws.FILTER(Balanço[Quantidade],(Balanço[Estoque]=Back!$E$3)*(Balanço[Material]=Back!F15822))))</f>
        <v/>
      </c>
    </row>
    <row r="15823" spans="2:7">
      <c r="B15823" s="32">
        <f>SUMIF(Balanço[Estoque],Back!A15823,Balanço[Quantidade])</f>
        <v>0</v>
      </c>
      <c r="G15823" s="32" t="str" cm="1">
        <f t="array" ref="G15823">IF(F15823="","",SUM(_xlfn._xlws.FILTER(Balanço[Quantidade],(Balanço[Estoque]=Back!$E$3)*(Balanço[Material]=Back!F15823))))</f>
        <v/>
      </c>
    </row>
    <row r="15824" spans="2:7">
      <c r="B15824" s="32">
        <f>SUMIF(Balanço[Estoque],Back!A15824,Balanço[Quantidade])</f>
        <v>0</v>
      </c>
      <c r="G15824" s="32" t="str" cm="1">
        <f t="array" ref="G15824">IF(F15824="","",SUM(_xlfn._xlws.FILTER(Balanço[Quantidade],(Balanço[Estoque]=Back!$E$3)*(Balanço[Material]=Back!F15824))))</f>
        <v/>
      </c>
    </row>
    <row r="15825" spans="2:7">
      <c r="B15825" s="32">
        <f>SUMIF(Balanço[Estoque],Back!A15825,Balanço[Quantidade])</f>
        <v>0</v>
      </c>
      <c r="G15825" s="32" t="str" cm="1">
        <f t="array" ref="G15825">IF(F15825="","",SUM(_xlfn._xlws.FILTER(Balanço[Quantidade],(Balanço[Estoque]=Back!$E$3)*(Balanço[Material]=Back!F15825))))</f>
        <v/>
      </c>
    </row>
    <row r="15826" spans="2:7">
      <c r="B15826" s="32">
        <f>SUMIF(Balanço[Estoque],Back!A15826,Balanço[Quantidade])</f>
        <v>0</v>
      </c>
      <c r="G15826" s="32" t="str" cm="1">
        <f t="array" ref="G15826">IF(F15826="","",SUM(_xlfn._xlws.FILTER(Balanço[Quantidade],(Balanço[Estoque]=Back!$E$3)*(Balanço[Material]=Back!F15826))))</f>
        <v/>
      </c>
    </row>
    <row r="15827" spans="2:7">
      <c r="B15827" s="32">
        <f>SUMIF(Balanço[Estoque],Back!A15827,Balanço[Quantidade])</f>
        <v>0</v>
      </c>
      <c r="G15827" s="32" t="str" cm="1">
        <f t="array" ref="G15827">IF(F15827="","",SUM(_xlfn._xlws.FILTER(Balanço[Quantidade],(Balanço[Estoque]=Back!$E$3)*(Balanço[Material]=Back!F15827))))</f>
        <v/>
      </c>
    </row>
    <row r="15828" spans="2:7">
      <c r="B15828" s="32">
        <f>SUMIF(Balanço[Estoque],Back!A15828,Balanço[Quantidade])</f>
        <v>0</v>
      </c>
      <c r="G15828" s="32" t="str" cm="1">
        <f t="array" ref="G15828">IF(F15828="","",SUM(_xlfn._xlws.FILTER(Balanço[Quantidade],(Balanço[Estoque]=Back!$E$3)*(Balanço[Material]=Back!F15828))))</f>
        <v/>
      </c>
    </row>
    <row r="15829" spans="2:7">
      <c r="B15829" s="32">
        <f>SUMIF(Balanço[Estoque],Back!A15829,Balanço[Quantidade])</f>
        <v>0</v>
      </c>
      <c r="G15829" s="32" t="str" cm="1">
        <f t="array" ref="G15829">IF(F15829="","",SUM(_xlfn._xlws.FILTER(Balanço[Quantidade],(Balanço[Estoque]=Back!$E$3)*(Balanço[Material]=Back!F15829))))</f>
        <v/>
      </c>
    </row>
    <row r="15830" spans="2:7">
      <c r="B15830" s="32">
        <f>SUMIF(Balanço[Estoque],Back!A15830,Balanço[Quantidade])</f>
        <v>0</v>
      </c>
      <c r="G15830" s="32" t="str" cm="1">
        <f t="array" ref="G15830">IF(F15830="","",SUM(_xlfn._xlws.FILTER(Balanço[Quantidade],(Balanço[Estoque]=Back!$E$3)*(Balanço[Material]=Back!F15830))))</f>
        <v/>
      </c>
    </row>
    <row r="15831" spans="2:7">
      <c r="B15831" s="32">
        <f>SUMIF(Balanço[Estoque],Back!A15831,Balanço[Quantidade])</f>
        <v>0</v>
      </c>
      <c r="G15831" s="32" t="str" cm="1">
        <f t="array" ref="G15831">IF(F15831="","",SUM(_xlfn._xlws.FILTER(Balanço[Quantidade],(Balanço[Estoque]=Back!$E$3)*(Balanço[Material]=Back!F15831))))</f>
        <v/>
      </c>
    </row>
    <row r="15832" spans="2:7">
      <c r="B15832" s="32">
        <f>SUMIF(Balanço[Estoque],Back!A15832,Balanço[Quantidade])</f>
        <v>0</v>
      </c>
      <c r="G15832" s="32" t="str" cm="1">
        <f t="array" ref="G15832">IF(F15832="","",SUM(_xlfn._xlws.FILTER(Balanço[Quantidade],(Balanço[Estoque]=Back!$E$3)*(Balanço[Material]=Back!F15832))))</f>
        <v/>
      </c>
    </row>
    <row r="15833" spans="2:7">
      <c r="B15833" s="32">
        <f>SUMIF(Balanço[Estoque],Back!A15833,Balanço[Quantidade])</f>
        <v>0</v>
      </c>
      <c r="G15833" s="32" t="str" cm="1">
        <f t="array" ref="G15833">IF(F15833="","",SUM(_xlfn._xlws.FILTER(Balanço[Quantidade],(Balanço[Estoque]=Back!$E$3)*(Balanço[Material]=Back!F15833))))</f>
        <v/>
      </c>
    </row>
    <row r="15834" spans="2:7">
      <c r="B15834" s="32">
        <f>SUMIF(Balanço[Estoque],Back!A15834,Balanço[Quantidade])</f>
        <v>0</v>
      </c>
      <c r="G15834" s="32" t="str" cm="1">
        <f t="array" ref="G15834">IF(F15834="","",SUM(_xlfn._xlws.FILTER(Balanço[Quantidade],(Balanço[Estoque]=Back!$E$3)*(Balanço[Material]=Back!F15834))))</f>
        <v/>
      </c>
    </row>
    <row r="15835" spans="2:7">
      <c r="B15835" s="32">
        <f>SUMIF(Balanço[Estoque],Back!A15835,Balanço[Quantidade])</f>
        <v>0</v>
      </c>
      <c r="G15835" s="32" t="str" cm="1">
        <f t="array" ref="G15835">IF(F15835="","",SUM(_xlfn._xlws.FILTER(Balanço[Quantidade],(Balanço[Estoque]=Back!$E$3)*(Balanço[Material]=Back!F15835))))</f>
        <v/>
      </c>
    </row>
    <row r="15836" spans="2:7">
      <c r="B15836" s="32">
        <f>SUMIF(Balanço[Estoque],Back!A15836,Balanço[Quantidade])</f>
        <v>0</v>
      </c>
      <c r="G15836" s="32" t="str" cm="1">
        <f t="array" ref="G15836">IF(F15836="","",SUM(_xlfn._xlws.FILTER(Balanço[Quantidade],(Balanço[Estoque]=Back!$E$3)*(Balanço[Material]=Back!F15836))))</f>
        <v/>
      </c>
    </row>
    <row r="15837" spans="2:7">
      <c r="B15837" s="32">
        <f>SUMIF(Balanço[Estoque],Back!A15837,Balanço[Quantidade])</f>
        <v>0</v>
      </c>
      <c r="G15837" s="32" t="str" cm="1">
        <f t="array" ref="G15837">IF(F15837="","",SUM(_xlfn._xlws.FILTER(Balanço[Quantidade],(Balanço[Estoque]=Back!$E$3)*(Balanço[Material]=Back!F15837))))</f>
        <v/>
      </c>
    </row>
    <row r="15838" spans="2:7">
      <c r="B15838" s="32">
        <f>SUMIF(Balanço[Estoque],Back!A15838,Balanço[Quantidade])</f>
        <v>0</v>
      </c>
      <c r="G15838" s="32" t="str" cm="1">
        <f t="array" ref="G15838">IF(F15838="","",SUM(_xlfn._xlws.FILTER(Balanço[Quantidade],(Balanço[Estoque]=Back!$E$3)*(Balanço[Material]=Back!F15838))))</f>
        <v/>
      </c>
    </row>
    <row r="15839" spans="2:7">
      <c r="B15839" s="32">
        <f>SUMIF(Balanço[Estoque],Back!A15839,Balanço[Quantidade])</f>
        <v>0</v>
      </c>
      <c r="G15839" s="32" t="str" cm="1">
        <f t="array" ref="G15839">IF(F15839="","",SUM(_xlfn._xlws.FILTER(Balanço[Quantidade],(Balanço[Estoque]=Back!$E$3)*(Balanço[Material]=Back!F15839))))</f>
        <v/>
      </c>
    </row>
    <row r="15840" spans="2:7">
      <c r="B15840" s="32">
        <f>SUMIF(Balanço[Estoque],Back!A15840,Balanço[Quantidade])</f>
        <v>0</v>
      </c>
      <c r="G15840" s="32" t="str" cm="1">
        <f t="array" ref="G15840">IF(F15840="","",SUM(_xlfn._xlws.FILTER(Balanço[Quantidade],(Balanço[Estoque]=Back!$E$3)*(Balanço[Material]=Back!F15840))))</f>
        <v/>
      </c>
    </row>
    <row r="15841" spans="2:7">
      <c r="B15841" s="32">
        <f>SUMIF(Balanço[Estoque],Back!A15841,Balanço[Quantidade])</f>
        <v>0</v>
      </c>
      <c r="G15841" s="32" t="str" cm="1">
        <f t="array" ref="G15841">IF(F15841="","",SUM(_xlfn._xlws.FILTER(Balanço[Quantidade],(Balanço[Estoque]=Back!$E$3)*(Balanço[Material]=Back!F15841))))</f>
        <v/>
      </c>
    </row>
    <row r="15842" spans="2:7">
      <c r="B15842" s="32">
        <f>SUMIF(Balanço[Estoque],Back!A15842,Balanço[Quantidade])</f>
        <v>0</v>
      </c>
      <c r="G15842" s="32" t="str" cm="1">
        <f t="array" ref="G15842">IF(F15842="","",SUM(_xlfn._xlws.FILTER(Balanço[Quantidade],(Balanço[Estoque]=Back!$E$3)*(Balanço[Material]=Back!F15842))))</f>
        <v/>
      </c>
    </row>
    <row r="15843" spans="2:7">
      <c r="B15843" s="32">
        <f>SUMIF(Balanço[Estoque],Back!A15843,Balanço[Quantidade])</f>
        <v>0</v>
      </c>
      <c r="G15843" s="32" t="str" cm="1">
        <f t="array" ref="G15843">IF(F15843="","",SUM(_xlfn._xlws.FILTER(Balanço[Quantidade],(Balanço[Estoque]=Back!$E$3)*(Balanço[Material]=Back!F15843))))</f>
        <v/>
      </c>
    </row>
    <row r="15844" spans="2:7">
      <c r="B15844" s="32">
        <f>SUMIF(Balanço[Estoque],Back!A15844,Balanço[Quantidade])</f>
        <v>0</v>
      </c>
      <c r="G15844" s="32" t="str" cm="1">
        <f t="array" ref="G15844">IF(F15844="","",SUM(_xlfn._xlws.FILTER(Balanço[Quantidade],(Balanço[Estoque]=Back!$E$3)*(Balanço[Material]=Back!F15844))))</f>
        <v/>
      </c>
    </row>
    <row r="15845" spans="2:7">
      <c r="B15845" s="32">
        <f>SUMIF(Balanço[Estoque],Back!A15845,Balanço[Quantidade])</f>
        <v>0</v>
      </c>
      <c r="G15845" s="32" t="str" cm="1">
        <f t="array" ref="G15845">IF(F15845="","",SUM(_xlfn._xlws.FILTER(Balanço[Quantidade],(Balanço[Estoque]=Back!$E$3)*(Balanço[Material]=Back!F15845))))</f>
        <v/>
      </c>
    </row>
    <row r="15846" spans="2:7">
      <c r="B15846" s="32">
        <f>SUMIF(Balanço[Estoque],Back!A15846,Balanço[Quantidade])</f>
        <v>0</v>
      </c>
      <c r="G15846" s="32" t="str" cm="1">
        <f t="array" ref="G15846">IF(F15846="","",SUM(_xlfn._xlws.FILTER(Balanço[Quantidade],(Balanço[Estoque]=Back!$E$3)*(Balanço[Material]=Back!F15846))))</f>
        <v/>
      </c>
    </row>
    <row r="15847" spans="2:7">
      <c r="B15847" s="32">
        <f>SUMIF(Balanço[Estoque],Back!A15847,Balanço[Quantidade])</f>
        <v>0</v>
      </c>
      <c r="G15847" s="32" t="str" cm="1">
        <f t="array" ref="G15847">IF(F15847="","",SUM(_xlfn._xlws.FILTER(Balanço[Quantidade],(Balanço[Estoque]=Back!$E$3)*(Balanço[Material]=Back!F15847))))</f>
        <v/>
      </c>
    </row>
    <row r="15848" spans="2:7">
      <c r="B15848" s="32">
        <f>SUMIF(Balanço[Estoque],Back!A15848,Balanço[Quantidade])</f>
        <v>0</v>
      </c>
      <c r="G15848" s="32" t="str" cm="1">
        <f t="array" ref="G15848">IF(F15848="","",SUM(_xlfn._xlws.FILTER(Balanço[Quantidade],(Balanço[Estoque]=Back!$E$3)*(Balanço[Material]=Back!F15848))))</f>
        <v/>
      </c>
    </row>
    <row r="15849" spans="2:7">
      <c r="B15849" s="32">
        <f>SUMIF(Balanço[Estoque],Back!A15849,Balanço[Quantidade])</f>
        <v>0</v>
      </c>
      <c r="G15849" s="32" t="str" cm="1">
        <f t="array" ref="G15849">IF(F15849="","",SUM(_xlfn._xlws.FILTER(Balanço[Quantidade],(Balanço[Estoque]=Back!$E$3)*(Balanço[Material]=Back!F15849))))</f>
        <v/>
      </c>
    </row>
    <row r="15850" spans="2:7">
      <c r="B15850" s="32">
        <f>SUMIF(Balanço[Estoque],Back!A15850,Balanço[Quantidade])</f>
        <v>0</v>
      </c>
      <c r="G15850" s="32" t="str" cm="1">
        <f t="array" ref="G15850">IF(F15850="","",SUM(_xlfn._xlws.FILTER(Balanço[Quantidade],(Balanço[Estoque]=Back!$E$3)*(Balanço[Material]=Back!F15850))))</f>
        <v/>
      </c>
    </row>
    <row r="15851" spans="2:7">
      <c r="B15851" s="32">
        <f>SUMIF(Balanço[Estoque],Back!A15851,Balanço[Quantidade])</f>
        <v>0</v>
      </c>
      <c r="G15851" s="32" t="str" cm="1">
        <f t="array" ref="G15851">IF(F15851="","",SUM(_xlfn._xlws.FILTER(Balanço[Quantidade],(Balanço[Estoque]=Back!$E$3)*(Balanço[Material]=Back!F15851))))</f>
        <v/>
      </c>
    </row>
    <row r="15852" spans="2:7">
      <c r="B15852" s="32">
        <f>SUMIF(Balanço[Estoque],Back!A15852,Balanço[Quantidade])</f>
        <v>0</v>
      </c>
      <c r="G15852" s="32" t="str" cm="1">
        <f t="array" ref="G15852">IF(F15852="","",SUM(_xlfn._xlws.FILTER(Balanço[Quantidade],(Balanço[Estoque]=Back!$E$3)*(Balanço[Material]=Back!F15852))))</f>
        <v/>
      </c>
    </row>
    <row r="15853" spans="2:7">
      <c r="B15853" s="32">
        <f>SUMIF(Balanço[Estoque],Back!A15853,Balanço[Quantidade])</f>
        <v>0</v>
      </c>
      <c r="G15853" s="32" t="str" cm="1">
        <f t="array" ref="G15853">IF(F15853="","",SUM(_xlfn._xlws.FILTER(Balanço[Quantidade],(Balanço[Estoque]=Back!$E$3)*(Balanço[Material]=Back!F15853))))</f>
        <v/>
      </c>
    </row>
    <row r="15854" spans="2:7">
      <c r="B15854" s="32">
        <f>SUMIF(Balanço[Estoque],Back!A15854,Balanço[Quantidade])</f>
        <v>0</v>
      </c>
      <c r="G15854" s="32" t="str" cm="1">
        <f t="array" ref="G15854">IF(F15854="","",SUM(_xlfn._xlws.FILTER(Balanço[Quantidade],(Balanço[Estoque]=Back!$E$3)*(Balanço[Material]=Back!F15854))))</f>
        <v/>
      </c>
    </row>
    <row r="15855" spans="2:7">
      <c r="B15855" s="32">
        <f>SUMIF(Balanço[Estoque],Back!A15855,Balanço[Quantidade])</f>
        <v>0</v>
      </c>
      <c r="G15855" s="32" t="str" cm="1">
        <f t="array" ref="G15855">IF(F15855="","",SUM(_xlfn._xlws.FILTER(Balanço[Quantidade],(Balanço[Estoque]=Back!$E$3)*(Balanço[Material]=Back!F15855))))</f>
        <v/>
      </c>
    </row>
    <row r="15856" spans="2:7">
      <c r="B15856" s="32">
        <f>SUMIF(Balanço[Estoque],Back!A15856,Balanço[Quantidade])</f>
        <v>0</v>
      </c>
      <c r="G15856" s="32" t="str" cm="1">
        <f t="array" ref="G15856">IF(F15856="","",SUM(_xlfn._xlws.FILTER(Balanço[Quantidade],(Balanço[Estoque]=Back!$E$3)*(Balanço[Material]=Back!F15856))))</f>
        <v/>
      </c>
    </row>
    <row r="15857" spans="2:7">
      <c r="B15857" s="32">
        <f>SUMIF(Balanço[Estoque],Back!A15857,Balanço[Quantidade])</f>
        <v>0</v>
      </c>
      <c r="G15857" s="32" t="str" cm="1">
        <f t="array" ref="G15857">IF(F15857="","",SUM(_xlfn._xlws.FILTER(Balanço[Quantidade],(Balanço[Estoque]=Back!$E$3)*(Balanço[Material]=Back!F15857))))</f>
        <v/>
      </c>
    </row>
    <row r="15858" spans="2:7">
      <c r="B15858" s="32">
        <f>SUMIF(Balanço[Estoque],Back!A15858,Balanço[Quantidade])</f>
        <v>0</v>
      </c>
      <c r="G15858" s="32" t="str" cm="1">
        <f t="array" ref="G15858">IF(F15858="","",SUM(_xlfn._xlws.FILTER(Balanço[Quantidade],(Balanço[Estoque]=Back!$E$3)*(Balanço[Material]=Back!F15858))))</f>
        <v/>
      </c>
    </row>
    <row r="15859" spans="2:7">
      <c r="B15859" s="32">
        <f>SUMIF(Balanço[Estoque],Back!A15859,Balanço[Quantidade])</f>
        <v>0</v>
      </c>
      <c r="G15859" s="32" t="str" cm="1">
        <f t="array" ref="G15859">IF(F15859="","",SUM(_xlfn._xlws.FILTER(Balanço[Quantidade],(Balanço[Estoque]=Back!$E$3)*(Balanço[Material]=Back!F15859))))</f>
        <v/>
      </c>
    </row>
    <row r="15860" spans="2:7">
      <c r="B15860" s="32">
        <f>SUMIF(Balanço[Estoque],Back!A15860,Balanço[Quantidade])</f>
        <v>0</v>
      </c>
      <c r="G15860" s="32" t="str" cm="1">
        <f t="array" ref="G15860">IF(F15860="","",SUM(_xlfn._xlws.FILTER(Balanço[Quantidade],(Balanço[Estoque]=Back!$E$3)*(Balanço[Material]=Back!F15860))))</f>
        <v/>
      </c>
    </row>
    <row r="15861" spans="2:7">
      <c r="B15861" s="32">
        <f>SUMIF(Balanço[Estoque],Back!A15861,Balanço[Quantidade])</f>
        <v>0</v>
      </c>
      <c r="G15861" s="32" t="str" cm="1">
        <f t="array" ref="G15861">IF(F15861="","",SUM(_xlfn._xlws.FILTER(Balanço[Quantidade],(Balanço[Estoque]=Back!$E$3)*(Balanço[Material]=Back!F15861))))</f>
        <v/>
      </c>
    </row>
    <row r="15862" spans="2:7">
      <c r="B15862" s="32">
        <f>SUMIF(Balanço[Estoque],Back!A15862,Balanço[Quantidade])</f>
        <v>0</v>
      </c>
      <c r="G15862" s="32" t="str" cm="1">
        <f t="array" ref="G15862">IF(F15862="","",SUM(_xlfn._xlws.FILTER(Balanço[Quantidade],(Balanço[Estoque]=Back!$E$3)*(Balanço[Material]=Back!F15862))))</f>
        <v/>
      </c>
    </row>
    <row r="15863" spans="2:7">
      <c r="B15863" s="32">
        <f>SUMIF(Balanço[Estoque],Back!A15863,Balanço[Quantidade])</f>
        <v>0</v>
      </c>
      <c r="G15863" s="32" t="str" cm="1">
        <f t="array" ref="G15863">IF(F15863="","",SUM(_xlfn._xlws.FILTER(Balanço[Quantidade],(Balanço[Estoque]=Back!$E$3)*(Balanço[Material]=Back!F15863))))</f>
        <v/>
      </c>
    </row>
    <row r="15864" spans="2:7">
      <c r="B15864" s="32">
        <f>SUMIF(Balanço[Estoque],Back!A15864,Balanço[Quantidade])</f>
        <v>0</v>
      </c>
      <c r="G15864" s="32" t="str" cm="1">
        <f t="array" ref="G15864">IF(F15864="","",SUM(_xlfn._xlws.FILTER(Balanço[Quantidade],(Balanço[Estoque]=Back!$E$3)*(Balanço[Material]=Back!F15864))))</f>
        <v/>
      </c>
    </row>
    <row r="15865" spans="2:7">
      <c r="B15865" s="32">
        <f>SUMIF(Balanço[Estoque],Back!A15865,Balanço[Quantidade])</f>
        <v>0</v>
      </c>
      <c r="G15865" s="32" t="str" cm="1">
        <f t="array" ref="G15865">IF(F15865="","",SUM(_xlfn._xlws.FILTER(Balanço[Quantidade],(Balanço[Estoque]=Back!$E$3)*(Balanço[Material]=Back!F15865))))</f>
        <v/>
      </c>
    </row>
    <row r="15866" spans="2:7">
      <c r="B15866" s="32">
        <f>SUMIF(Balanço[Estoque],Back!A15866,Balanço[Quantidade])</f>
        <v>0</v>
      </c>
      <c r="G15866" s="32" t="str" cm="1">
        <f t="array" ref="G15866">IF(F15866="","",SUM(_xlfn._xlws.FILTER(Balanço[Quantidade],(Balanço[Estoque]=Back!$E$3)*(Balanço[Material]=Back!F15866))))</f>
        <v/>
      </c>
    </row>
    <row r="15867" spans="2:7">
      <c r="B15867" s="32">
        <f>SUMIF(Balanço[Estoque],Back!A15867,Balanço[Quantidade])</f>
        <v>0</v>
      </c>
      <c r="G15867" s="32" t="str" cm="1">
        <f t="array" ref="G15867">IF(F15867="","",SUM(_xlfn._xlws.FILTER(Balanço[Quantidade],(Balanço[Estoque]=Back!$E$3)*(Balanço[Material]=Back!F15867))))</f>
        <v/>
      </c>
    </row>
    <row r="15868" spans="2:7">
      <c r="B15868" s="32">
        <f>SUMIF(Balanço[Estoque],Back!A15868,Balanço[Quantidade])</f>
        <v>0</v>
      </c>
      <c r="G15868" s="32" t="str" cm="1">
        <f t="array" ref="G15868">IF(F15868="","",SUM(_xlfn._xlws.FILTER(Balanço[Quantidade],(Balanço[Estoque]=Back!$E$3)*(Balanço[Material]=Back!F15868))))</f>
        <v/>
      </c>
    </row>
    <row r="15869" spans="2:7">
      <c r="B15869" s="32">
        <f>SUMIF(Balanço[Estoque],Back!A15869,Balanço[Quantidade])</f>
        <v>0</v>
      </c>
      <c r="G15869" s="32" t="str" cm="1">
        <f t="array" ref="G15869">IF(F15869="","",SUM(_xlfn._xlws.FILTER(Balanço[Quantidade],(Balanço[Estoque]=Back!$E$3)*(Balanço[Material]=Back!F15869))))</f>
        <v/>
      </c>
    </row>
    <row r="15870" spans="2:7">
      <c r="B15870" s="32">
        <f>SUMIF(Balanço[Estoque],Back!A15870,Balanço[Quantidade])</f>
        <v>0</v>
      </c>
      <c r="G15870" s="32" t="str" cm="1">
        <f t="array" ref="G15870">IF(F15870="","",SUM(_xlfn._xlws.FILTER(Balanço[Quantidade],(Balanço[Estoque]=Back!$E$3)*(Balanço[Material]=Back!F15870))))</f>
        <v/>
      </c>
    </row>
    <row r="15871" spans="2:7">
      <c r="B15871" s="32">
        <f>SUMIF(Balanço[Estoque],Back!A15871,Balanço[Quantidade])</f>
        <v>0</v>
      </c>
      <c r="G15871" s="32" t="str" cm="1">
        <f t="array" ref="G15871">IF(F15871="","",SUM(_xlfn._xlws.FILTER(Balanço[Quantidade],(Balanço[Estoque]=Back!$E$3)*(Balanço[Material]=Back!F15871))))</f>
        <v/>
      </c>
    </row>
    <row r="15872" spans="2:7">
      <c r="B15872" s="32">
        <f>SUMIF(Balanço[Estoque],Back!A15872,Balanço[Quantidade])</f>
        <v>0</v>
      </c>
      <c r="G15872" s="32" t="str" cm="1">
        <f t="array" ref="G15872">IF(F15872="","",SUM(_xlfn._xlws.FILTER(Balanço[Quantidade],(Balanço[Estoque]=Back!$E$3)*(Balanço[Material]=Back!F15872))))</f>
        <v/>
      </c>
    </row>
    <row r="15873" spans="2:7">
      <c r="B15873" s="32">
        <f>SUMIF(Balanço[Estoque],Back!A15873,Balanço[Quantidade])</f>
        <v>0</v>
      </c>
      <c r="G15873" s="32" t="str" cm="1">
        <f t="array" ref="G15873">IF(F15873="","",SUM(_xlfn._xlws.FILTER(Balanço[Quantidade],(Balanço[Estoque]=Back!$E$3)*(Balanço[Material]=Back!F15873))))</f>
        <v/>
      </c>
    </row>
    <row r="15874" spans="2:7">
      <c r="B15874" s="32">
        <f>SUMIF(Balanço[Estoque],Back!A15874,Balanço[Quantidade])</f>
        <v>0</v>
      </c>
      <c r="G15874" s="32" t="str" cm="1">
        <f t="array" ref="G15874">IF(F15874="","",SUM(_xlfn._xlws.FILTER(Balanço[Quantidade],(Balanço[Estoque]=Back!$E$3)*(Balanço[Material]=Back!F15874))))</f>
        <v/>
      </c>
    </row>
    <row r="15875" spans="2:7">
      <c r="B15875" s="32">
        <f>SUMIF(Balanço[Estoque],Back!A15875,Balanço[Quantidade])</f>
        <v>0</v>
      </c>
      <c r="G15875" s="32" t="str" cm="1">
        <f t="array" ref="G15875">IF(F15875="","",SUM(_xlfn._xlws.FILTER(Balanço[Quantidade],(Balanço[Estoque]=Back!$E$3)*(Balanço[Material]=Back!F15875))))</f>
        <v/>
      </c>
    </row>
    <row r="15876" spans="2:7">
      <c r="B15876" s="32">
        <f>SUMIF(Balanço[Estoque],Back!A15876,Balanço[Quantidade])</f>
        <v>0</v>
      </c>
      <c r="G15876" s="32" t="str" cm="1">
        <f t="array" ref="G15876">IF(F15876="","",SUM(_xlfn._xlws.FILTER(Balanço[Quantidade],(Balanço[Estoque]=Back!$E$3)*(Balanço[Material]=Back!F15876))))</f>
        <v/>
      </c>
    </row>
    <row r="15877" spans="2:7">
      <c r="B15877" s="32">
        <f>SUMIF(Balanço[Estoque],Back!A15877,Balanço[Quantidade])</f>
        <v>0</v>
      </c>
      <c r="G15877" s="32" t="str" cm="1">
        <f t="array" ref="G15877">IF(F15877="","",SUM(_xlfn._xlws.FILTER(Balanço[Quantidade],(Balanço[Estoque]=Back!$E$3)*(Balanço[Material]=Back!F15877))))</f>
        <v/>
      </c>
    </row>
    <row r="15878" spans="2:7">
      <c r="B15878" s="32">
        <f>SUMIF(Balanço[Estoque],Back!A15878,Balanço[Quantidade])</f>
        <v>0</v>
      </c>
      <c r="G15878" s="32" t="str" cm="1">
        <f t="array" ref="G15878">IF(F15878="","",SUM(_xlfn._xlws.FILTER(Balanço[Quantidade],(Balanço[Estoque]=Back!$E$3)*(Balanço[Material]=Back!F15878))))</f>
        <v/>
      </c>
    </row>
    <row r="15879" spans="2:7">
      <c r="B15879" s="32">
        <f>SUMIF(Balanço[Estoque],Back!A15879,Balanço[Quantidade])</f>
        <v>0</v>
      </c>
      <c r="G15879" s="32" t="str" cm="1">
        <f t="array" ref="G15879">IF(F15879="","",SUM(_xlfn._xlws.FILTER(Balanço[Quantidade],(Balanço[Estoque]=Back!$E$3)*(Balanço[Material]=Back!F15879))))</f>
        <v/>
      </c>
    </row>
    <row r="15880" spans="2:7">
      <c r="B15880" s="32">
        <f>SUMIF(Balanço[Estoque],Back!A15880,Balanço[Quantidade])</f>
        <v>0</v>
      </c>
      <c r="G15880" s="32" t="str" cm="1">
        <f t="array" ref="G15880">IF(F15880="","",SUM(_xlfn._xlws.FILTER(Balanço[Quantidade],(Balanço[Estoque]=Back!$E$3)*(Balanço[Material]=Back!F15880))))</f>
        <v/>
      </c>
    </row>
    <row r="15881" spans="2:7">
      <c r="B15881" s="32">
        <f>SUMIF(Balanço[Estoque],Back!A15881,Balanço[Quantidade])</f>
        <v>0</v>
      </c>
      <c r="G15881" s="32" t="str" cm="1">
        <f t="array" ref="G15881">IF(F15881="","",SUM(_xlfn._xlws.FILTER(Balanço[Quantidade],(Balanço[Estoque]=Back!$E$3)*(Balanço[Material]=Back!F15881))))</f>
        <v/>
      </c>
    </row>
    <row r="15882" spans="2:7">
      <c r="B15882" s="32">
        <f>SUMIF(Balanço[Estoque],Back!A15882,Balanço[Quantidade])</f>
        <v>0</v>
      </c>
      <c r="G15882" s="32" t="str" cm="1">
        <f t="array" ref="G15882">IF(F15882="","",SUM(_xlfn._xlws.FILTER(Balanço[Quantidade],(Balanço[Estoque]=Back!$E$3)*(Balanço[Material]=Back!F15882))))</f>
        <v/>
      </c>
    </row>
    <row r="15883" spans="2:7">
      <c r="B15883" s="32">
        <f>SUMIF(Balanço[Estoque],Back!A15883,Balanço[Quantidade])</f>
        <v>0</v>
      </c>
      <c r="G15883" s="32" t="str" cm="1">
        <f t="array" ref="G15883">IF(F15883="","",SUM(_xlfn._xlws.FILTER(Balanço[Quantidade],(Balanço[Estoque]=Back!$E$3)*(Balanço[Material]=Back!F15883))))</f>
        <v/>
      </c>
    </row>
    <row r="15884" spans="2:7">
      <c r="B15884" s="32">
        <f>SUMIF(Balanço[Estoque],Back!A15884,Balanço[Quantidade])</f>
        <v>0</v>
      </c>
      <c r="G15884" s="32" t="str" cm="1">
        <f t="array" ref="G15884">IF(F15884="","",SUM(_xlfn._xlws.FILTER(Balanço[Quantidade],(Balanço[Estoque]=Back!$E$3)*(Balanço[Material]=Back!F15884))))</f>
        <v/>
      </c>
    </row>
    <row r="15885" spans="2:7">
      <c r="B15885" s="32">
        <f>SUMIF(Balanço[Estoque],Back!A15885,Balanço[Quantidade])</f>
        <v>0</v>
      </c>
      <c r="G15885" s="32" t="str" cm="1">
        <f t="array" ref="G15885">IF(F15885="","",SUM(_xlfn._xlws.FILTER(Balanço[Quantidade],(Balanço[Estoque]=Back!$E$3)*(Balanço[Material]=Back!F15885))))</f>
        <v/>
      </c>
    </row>
    <row r="15886" spans="2:7">
      <c r="B15886" s="32">
        <f>SUMIF(Balanço[Estoque],Back!A15886,Balanço[Quantidade])</f>
        <v>0</v>
      </c>
      <c r="G15886" s="32" t="str" cm="1">
        <f t="array" ref="G15886">IF(F15886="","",SUM(_xlfn._xlws.FILTER(Balanço[Quantidade],(Balanço[Estoque]=Back!$E$3)*(Balanço[Material]=Back!F15886))))</f>
        <v/>
      </c>
    </row>
    <row r="15887" spans="2:7">
      <c r="B15887" s="32">
        <f>SUMIF(Balanço[Estoque],Back!A15887,Balanço[Quantidade])</f>
        <v>0</v>
      </c>
      <c r="G15887" s="32" t="str" cm="1">
        <f t="array" ref="G15887">IF(F15887="","",SUM(_xlfn._xlws.FILTER(Balanço[Quantidade],(Balanço[Estoque]=Back!$E$3)*(Balanço[Material]=Back!F15887))))</f>
        <v/>
      </c>
    </row>
    <row r="15888" spans="2:7">
      <c r="B15888" s="32">
        <f>SUMIF(Balanço[Estoque],Back!A15888,Balanço[Quantidade])</f>
        <v>0</v>
      </c>
      <c r="G15888" s="32" t="str" cm="1">
        <f t="array" ref="G15888">IF(F15888="","",SUM(_xlfn._xlws.FILTER(Balanço[Quantidade],(Balanço[Estoque]=Back!$E$3)*(Balanço[Material]=Back!F15888))))</f>
        <v/>
      </c>
    </row>
    <row r="15889" spans="2:7">
      <c r="B15889" s="32">
        <f>SUMIF(Balanço[Estoque],Back!A15889,Balanço[Quantidade])</f>
        <v>0</v>
      </c>
      <c r="G15889" s="32" t="str" cm="1">
        <f t="array" ref="G15889">IF(F15889="","",SUM(_xlfn._xlws.FILTER(Balanço[Quantidade],(Balanço[Estoque]=Back!$E$3)*(Balanço[Material]=Back!F15889))))</f>
        <v/>
      </c>
    </row>
    <row r="15890" spans="2:7">
      <c r="B15890" s="32">
        <f>SUMIF(Balanço[Estoque],Back!A15890,Balanço[Quantidade])</f>
        <v>0</v>
      </c>
      <c r="G15890" s="32" t="str" cm="1">
        <f t="array" ref="G15890">IF(F15890="","",SUM(_xlfn._xlws.FILTER(Balanço[Quantidade],(Balanço[Estoque]=Back!$E$3)*(Balanço[Material]=Back!F15890))))</f>
        <v/>
      </c>
    </row>
    <row r="15891" spans="2:7">
      <c r="B15891" s="32">
        <f>SUMIF(Balanço[Estoque],Back!A15891,Balanço[Quantidade])</f>
        <v>0</v>
      </c>
      <c r="G15891" s="32" t="str" cm="1">
        <f t="array" ref="G15891">IF(F15891="","",SUM(_xlfn._xlws.FILTER(Balanço[Quantidade],(Balanço[Estoque]=Back!$E$3)*(Balanço[Material]=Back!F15891))))</f>
        <v/>
      </c>
    </row>
    <row r="15892" spans="2:7">
      <c r="B15892" s="32">
        <f>SUMIF(Balanço[Estoque],Back!A15892,Balanço[Quantidade])</f>
        <v>0</v>
      </c>
      <c r="G15892" s="32" t="str" cm="1">
        <f t="array" ref="G15892">IF(F15892="","",SUM(_xlfn._xlws.FILTER(Balanço[Quantidade],(Balanço[Estoque]=Back!$E$3)*(Balanço[Material]=Back!F15892))))</f>
        <v/>
      </c>
    </row>
    <row r="15893" spans="2:7">
      <c r="B15893" s="32">
        <f>SUMIF(Balanço[Estoque],Back!A15893,Balanço[Quantidade])</f>
        <v>0</v>
      </c>
      <c r="G15893" s="32" t="str" cm="1">
        <f t="array" ref="G15893">IF(F15893="","",SUM(_xlfn._xlws.FILTER(Balanço[Quantidade],(Balanço[Estoque]=Back!$E$3)*(Balanço[Material]=Back!F15893))))</f>
        <v/>
      </c>
    </row>
    <row r="15894" spans="2:7">
      <c r="B15894" s="32">
        <f>SUMIF(Balanço[Estoque],Back!A15894,Balanço[Quantidade])</f>
        <v>0</v>
      </c>
      <c r="G15894" s="32" t="str" cm="1">
        <f t="array" ref="G15894">IF(F15894="","",SUM(_xlfn._xlws.FILTER(Balanço[Quantidade],(Balanço[Estoque]=Back!$E$3)*(Balanço[Material]=Back!F15894))))</f>
        <v/>
      </c>
    </row>
    <row r="15895" spans="2:7">
      <c r="B15895" s="32">
        <f>SUMIF(Balanço[Estoque],Back!A15895,Balanço[Quantidade])</f>
        <v>0</v>
      </c>
      <c r="G15895" s="32" t="str" cm="1">
        <f t="array" ref="G15895">IF(F15895="","",SUM(_xlfn._xlws.FILTER(Balanço[Quantidade],(Balanço[Estoque]=Back!$E$3)*(Balanço[Material]=Back!F15895))))</f>
        <v/>
      </c>
    </row>
    <row r="15896" spans="2:7">
      <c r="B15896" s="32">
        <f>SUMIF(Balanço[Estoque],Back!A15896,Balanço[Quantidade])</f>
        <v>0</v>
      </c>
      <c r="G15896" s="32" t="str" cm="1">
        <f t="array" ref="G15896">IF(F15896="","",SUM(_xlfn._xlws.FILTER(Balanço[Quantidade],(Balanço[Estoque]=Back!$E$3)*(Balanço[Material]=Back!F15896))))</f>
        <v/>
      </c>
    </row>
    <row r="15897" spans="2:7">
      <c r="B15897" s="32">
        <f>SUMIF(Balanço[Estoque],Back!A15897,Balanço[Quantidade])</f>
        <v>0</v>
      </c>
      <c r="G15897" s="32" t="str" cm="1">
        <f t="array" ref="G15897">IF(F15897="","",SUM(_xlfn._xlws.FILTER(Balanço[Quantidade],(Balanço[Estoque]=Back!$E$3)*(Balanço[Material]=Back!F15897))))</f>
        <v/>
      </c>
    </row>
    <row r="15898" spans="2:7">
      <c r="B15898" s="32">
        <f>SUMIF(Balanço[Estoque],Back!A15898,Balanço[Quantidade])</f>
        <v>0</v>
      </c>
      <c r="G15898" s="32" t="str" cm="1">
        <f t="array" ref="G15898">IF(F15898="","",SUM(_xlfn._xlws.FILTER(Balanço[Quantidade],(Balanço[Estoque]=Back!$E$3)*(Balanço[Material]=Back!F15898))))</f>
        <v/>
      </c>
    </row>
    <row r="15899" spans="2:7">
      <c r="B15899" s="32">
        <f>SUMIF(Balanço[Estoque],Back!A15899,Balanço[Quantidade])</f>
        <v>0</v>
      </c>
      <c r="G15899" s="32" t="str" cm="1">
        <f t="array" ref="G15899">IF(F15899="","",SUM(_xlfn._xlws.FILTER(Balanço[Quantidade],(Balanço[Estoque]=Back!$E$3)*(Balanço[Material]=Back!F15899))))</f>
        <v/>
      </c>
    </row>
    <row r="15900" spans="2:7">
      <c r="B15900" s="32">
        <f>SUMIF(Balanço[Estoque],Back!A15900,Balanço[Quantidade])</f>
        <v>0</v>
      </c>
      <c r="G15900" s="32" t="str" cm="1">
        <f t="array" ref="G15900">IF(F15900="","",SUM(_xlfn._xlws.FILTER(Balanço[Quantidade],(Balanço[Estoque]=Back!$E$3)*(Balanço[Material]=Back!F15900))))</f>
        <v/>
      </c>
    </row>
    <row r="15901" spans="2:7">
      <c r="B15901" s="32">
        <f>SUMIF(Balanço[Estoque],Back!A15901,Balanço[Quantidade])</f>
        <v>0</v>
      </c>
      <c r="G15901" s="32" t="str" cm="1">
        <f t="array" ref="G15901">IF(F15901="","",SUM(_xlfn._xlws.FILTER(Balanço[Quantidade],(Balanço[Estoque]=Back!$E$3)*(Balanço[Material]=Back!F15901))))</f>
        <v/>
      </c>
    </row>
    <row r="15902" spans="2:7">
      <c r="B15902" s="32">
        <f>SUMIF(Balanço[Estoque],Back!A15902,Balanço[Quantidade])</f>
        <v>0</v>
      </c>
      <c r="G15902" s="32" t="str" cm="1">
        <f t="array" ref="G15902">IF(F15902="","",SUM(_xlfn._xlws.FILTER(Balanço[Quantidade],(Balanço[Estoque]=Back!$E$3)*(Balanço[Material]=Back!F15902))))</f>
        <v/>
      </c>
    </row>
    <row r="15903" spans="2:7">
      <c r="B15903" s="32">
        <f>SUMIF(Balanço[Estoque],Back!A15903,Balanço[Quantidade])</f>
        <v>0</v>
      </c>
      <c r="G15903" s="32" t="str" cm="1">
        <f t="array" ref="G15903">IF(F15903="","",SUM(_xlfn._xlws.FILTER(Balanço[Quantidade],(Balanço[Estoque]=Back!$E$3)*(Balanço[Material]=Back!F15903))))</f>
        <v/>
      </c>
    </row>
    <row r="15904" spans="2:7">
      <c r="B15904" s="32">
        <f>SUMIF(Balanço[Estoque],Back!A15904,Balanço[Quantidade])</f>
        <v>0</v>
      </c>
      <c r="G15904" s="32" t="str" cm="1">
        <f t="array" ref="G15904">IF(F15904="","",SUM(_xlfn._xlws.FILTER(Balanço[Quantidade],(Balanço[Estoque]=Back!$E$3)*(Balanço[Material]=Back!F15904))))</f>
        <v/>
      </c>
    </row>
    <row r="15905" spans="2:7">
      <c r="B15905" s="32">
        <f>SUMIF(Balanço[Estoque],Back!A15905,Balanço[Quantidade])</f>
        <v>0</v>
      </c>
      <c r="G15905" s="32" t="str" cm="1">
        <f t="array" ref="G15905">IF(F15905="","",SUM(_xlfn._xlws.FILTER(Balanço[Quantidade],(Balanço[Estoque]=Back!$E$3)*(Balanço[Material]=Back!F15905))))</f>
        <v/>
      </c>
    </row>
    <row r="15906" spans="2:7">
      <c r="B15906" s="32">
        <f>SUMIF(Balanço[Estoque],Back!A15906,Balanço[Quantidade])</f>
        <v>0</v>
      </c>
      <c r="G15906" s="32" t="str" cm="1">
        <f t="array" ref="G15906">IF(F15906="","",SUM(_xlfn._xlws.FILTER(Balanço[Quantidade],(Balanço[Estoque]=Back!$E$3)*(Balanço[Material]=Back!F15906))))</f>
        <v/>
      </c>
    </row>
    <row r="15907" spans="2:7">
      <c r="B15907" s="32">
        <f>SUMIF(Balanço[Estoque],Back!A15907,Balanço[Quantidade])</f>
        <v>0</v>
      </c>
      <c r="G15907" s="32" t="str" cm="1">
        <f t="array" ref="G15907">IF(F15907="","",SUM(_xlfn._xlws.FILTER(Balanço[Quantidade],(Balanço[Estoque]=Back!$E$3)*(Balanço[Material]=Back!F15907))))</f>
        <v/>
      </c>
    </row>
    <row r="15908" spans="2:7">
      <c r="B15908" s="32">
        <f>SUMIF(Balanço[Estoque],Back!A15908,Balanço[Quantidade])</f>
        <v>0</v>
      </c>
      <c r="G15908" s="32" t="str" cm="1">
        <f t="array" ref="G15908">IF(F15908="","",SUM(_xlfn._xlws.FILTER(Balanço[Quantidade],(Balanço[Estoque]=Back!$E$3)*(Balanço[Material]=Back!F15908))))</f>
        <v/>
      </c>
    </row>
    <row r="15909" spans="2:7">
      <c r="B15909" s="32">
        <f>SUMIF(Balanço[Estoque],Back!A15909,Balanço[Quantidade])</f>
        <v>0</v>
      </c>
      <c r="G15909" s="32" t="str" cm="1">
        <f t="array" ref="G15909">IF(F15909="","",SUM(_xlfn._xlws.FILTER(Balanço[Quantidade],(Balanço[Estoque]=Back!$E$3)*(Balanço[Material]=Back!F15909))))</f>
        <v/>
      </c>
    </row>
    <row r="15910" spans="2:7">
      <c r="B15910" s="32">
        <f>SUMIF(Balanço[Estoque],Back!A15910,Balanço[Quantidade])</f>
        <v>0</v>
      </c>
      <c r="G15910" s="32" t="str" cm="1">
        <f t="array" ref="G15910">IF(F15910="","",SUM(_xlfn._xlws.FILTER(Balanço[Quantidade],(Balanço[Estoque]=Back!$E$3)*(Balanço[Material]=Back!F15910))))</f>
        <v/>
      </c>
    </row>
    <row r="15911" spans="2:7">
      <c r="B15911" s="32">
        <f>SUMIF(Balanço[Estoque],Back!A15911,Balanço[Quantidade])</f>
        <v>0</v>
      </c>
      <c r="G15911" s="32" t="str" cm="1">
        <f t="array" ref="G15911">IF(F15911="","",SUM(_xlfn._xlws.FILTER(Balanço[Quantidade],(Balanço[Estoque]=Back!$E$3)*(Balanço[Material]=Back!F15911))))</f>
        <v/>
      </c>
    </row>
    <row r="15912" spans="2:7">
      <c r="B15912" s="32">
        <f>SUMIF(Balanço[Estoque],Back!A15912,Balanço[Quantidade])</f>
        <v>0</v>
      </c>
      <c r="G15912" s="32" t="str" cm="1">
        <f t="array" ref="G15912">IF(F15912="","",SUM(_xlfn._xlws.FILTER(Balanço[Quantidade],(Balanço[Estoque]=Back!$E$3)*(Balanço[Material]=Back!F15912))))</f>
        <v/>
      </c>
    </row>
    <row r="15913" spans="2:7">
      <c r="B15913" s="32">
        <f>SUMIF(Balanço[Estoque],Back!A15913,Balanço[Quantidade])</f>
        <v>0</v>
      </c>
      <c r="G15913" s="32" t="str" cm="1">
        <f t="array" ref="G15913">IF(F15913="","",SUM(_xlfn._xlws.FILTER(Balanço[Quantidade],(Balanço[Estoque]=Back!$E$3)*(Balanço[Material]=Back!F15913))))</f>
        <v/>
      </c>
    </row>
    <row r="15914" spans="2:7">
      <c r="B15914" s="32">
        <f>SUMIF(Balanço[Estoque],Back!A15914,Balanço[Quantidade])</f>
        <v>0</v>
      </c>
      <c r="G15914" s="32" t="str" cm="1">
        <f t="array" ref="G15914">IF(F15914="","",SUM(_xlfn._xlws.FILTER(Balanço[Quantidade],(Balanço[Estoque]=Back!$E$3)*(Balanço[Material]=Back!F15914))))</f>
        <v/>
      </c>
    </row>
    <row r="15915" spans="2:7">
      <c r="B15915" s="32">
        <f>SUMIF(Balanço[Estoque],Back!A15915,Balanço[Quantidade])</f>
        <v>0</v>
      </c>
      <c r="G15915" s="32" t="str" cm="1">
        <f t="array" ref="G15915">IF(F15915="","",SUM(_xlfn._xlws.FILTER(Balanço[Quantidade],(Balanço[Estoque]=Back!$E$3)*(Balanço[Material]=Back!F15915))))</f>
        <v/>
      </c>
    </row>
    <row r="15916" spans="2:7">
      <c r="B15916" s="32">
        <f>SUMIF(Balanço[Estoque],Back!A15916,Balanço[Quantidade])</f>
        <v>0</v>
      </c>
      <c r="G15916" s="32" t="str" cm="1">
        <f t="array" ref="G15916">IF(F15916="","",SUM(_xlfn._xlws.FILTER(Balanço[Quantidade],(Balanço[Estoque]=Back!$E$3)*(Balanço[Material]=Back!F15916))))</f>
        <v/>
      </c>
    </row>
    <row r="15917" spans="2:7">
      <c r="B15917" s="32">
        <f>SUMIF(Balanço[Estoque],Back!A15917,Balanço[Quantidade])</f>
        <v>0</v>
      </c>
      <c r="G15917" s="32" t="str" cm="1">
        <f t="array" ref="G15917">IF(F15917="","",SUM(_xlfn._xlws.FILTER(Balanço[Quantidade],(Balanço[Estoque]=Back!$E$3)*(Balanço[Material]=Back!F15917))))</f>
        <v/>
      </c>
    </row>
    <row r="15918" spans="2:7">
      <c r="B15918" s="32">
        <f>SUMIF(Balanço[Estoque],Back!A15918,Balanço[Quantidade])</f>
        <v>0</v>
      </c>
      <c r="G15918" s="32" t="str" cm="1">
        <f t="array" ref="G15918">IF(F15918="","",SUM(_xlfn._xlws.FILTER(Balanço[Quantidade],(Balanço[Estoque]=Back!$E$3)*(Balanço[Material]=Back!F15918))))</f>
        <v/>
      </c>
    </row>
    <row r="15919" spans="2:7">
      <c r="B15919" s="32">
        <f>SUMIF(Balanço[Estoque],Back!A15919,Balanço[Quantidade])</f>
        <v>0</v>
      </c>
      <c r="G15919" s="32" t="str" cm="1">
        <f t="array" ref="G15919">IF(F15919="","",SUM(_xlfn._xlws.FILTER(Balanço[Quantidade],(Balanço[Estoque]=Back!$E$3)*(Balanço[Material]=Back!F15919))))</f>
        <v/>
      </c>
    </row>
    <row r="15920" spans="2:7">
      <c r="B15920" s="32">
        <f>SUMIF(Balanço[Estoque],Back!A15920,Balanço[Quantidade])</f>
        <v>0</v>
      </c>
      <c r="G15920" s="32" t="str" cm="1">
        <f t="array" ref="G15920">IF(F15920="","",SUM(_xlfn._xlws.FILTER(Balanço[Quantidade],(Balanço[Estoque]=Back!$E$3)*(Balanço[Material]=Back!F15920))))</f>
        <v/>
      </c>
    </row>
    <row r="15921" spans="2:7">
      <c r="B15921" s="32">
        <f>SUMIF(Balanço[Estoque],Back!A15921,Balanço[Quantidade])</f>
        <v>0</v>
      </c>
      <c r="G15921" s="32" t="str" cm="1">
        <f t="array" ref="G15921">IF(F15921="","",SUM(_xlfn._xlws.FILTER(Balanço[Quantidade],(Balanço[Estoque]=Back!$E$3)*(Balanço[Material]=Back!F15921))))</f>
        <v/>
      </c>
    </row>
    <row r="15922" spans="2:7">
      <c r="B15922" s="32">
        <f>SUMIF(Balanço[Estoque],Back!A15922,Balanço[Quantidade])</f>
        <v>0</v>
      </c>
      <c r="G15922" s="32" t="str" cm="1">
        <f t="array" ref="G15922">IF(F15922="","",SUM(_xlfn._xlws.FILTER(Balanço[Quantidade],(Balanço[Estoque]=Back!$E$3)*(Balanço[Material]=Back!F15922))))</f>
        <v/>
      </c>
    </row>
    <row r="15923" spans="2:7">
      <c r="B15923" s="32">
        <f>SUMIF(Balanço[Estoque],Back!A15923,Balanço[Quantidade])</f>
        <v>0</v>
      </c>
      <c r="G15923" s="32" t="str" cm="1">
        <f t="array" ref="G15923">IF(F15923="","",SUM(_xlfn._xlws.FILTER(Balanço[Quantidade],(Balanço[Estoque]=Back!$E$3)*(Balanço[Material]=Back!F15923))))</f>
        <v/>
      </c>
    </row>
    <row r="15924" spans="2:7">
      <c r="B15924" s="32">
        <f>SUMIF(Balanço[Estoque],Back!A15924,Balanço[Quantidade])</f>
        <v>0</v>
      </c>
      <c r="G15924" s="32" t="str" cm="1">
        <f t="array" ref="G15924">IF(F15924="","",SUM(_xlfn._xlws.FILTER(Balanço[Quantidade],(Balanço[Estoque]=Back!$E$3)*(Balanço[Material]=Back!F15924))))</f>
        <v/>
      </c>
    </row>
    <row r="15925" spans="2:7">
      <c r="B15925" s="32">
        <f>SUMIF(Balanço[Estoque],Back!A15925,Balanço[Quantidade])</f>
        <v>0</v>
      </c>
      <c r="G15925" s="32" t="str" cm="1">
        <f t="array" ref="G15925">IF(F15925="","",SUM(_xlfn._xlws.FILTER(Balanço[Quantidade],(Balanço[Estoque]=Back!$E$3)*(Balanço[Material]=Back!F15925))))</f>
        <v/>
      </c>
    </row>
    <row r="15926" spans="2:7">
      <c r="B15926" s="32">
        <f>SUMIF(Balanço[Estoque],Back!A15926,Balanço[Quantidade])</f>
        <v>0</v>
      </c>
      <c r="G15926" s="32" t="str" cm="1">
        <f t="array" ref="G15926">IF(F15926="","",SUM(_xlfn._xlws.FILTER(Balanço[Quantidade],(Balanço[Estoque]=Back!$E$3)*(Balanço[Material]=Back!F15926))))</f>
        <v/>
      </c>
    </row>
    <row r="15927" spans="2:7">
      <c r="B15927" s="32">
        <f>SUMIF(Balanço[Estoque],Back!A15927,Balanço[Quantidade])</f>
        <v>0</v>
      </c>
      <c r="G15927" s="32" t="str" cm="1">
        <f t="array" ref="G15927">IF(F15927="","",SUM(_xlfn._xlws.FILTER(Balanço[Quantidade],(Balanço[Estoque]=Back!$E$3)*(Balanço[Material]=Back!F15927))))</f>
        <v/>
      </c>
    </row>
    <row r="15928" spans="2:7">
      <c r="B15928" s="32">
        <f>SUMIF(Balanço[Estoque],Back!A15928,Balanço[Quantidade])</f>
        <v>0</v>
      </c>
      <c r="G15928" s="32" t="str" cm="1">
        <f t="array" ref="G15928">IF(F15928="","",SUM(_xlfn._xlws.FILTER(Balanço[Quantidade],(Balanço[Estoque]=Back!$E$3)*(Balanço[Material]=Back!F15928))))</f>
        <v/>
      </c>
    </row>
    <row r="15929" spans="2:7">
      <c r="B15929" s="32">
        <f>SUMIF(Balanço[Estoque],Back!A15929,Balanço[Quantidade])</f>
        <v>0</v>
      </c>
      <c r="G15929" s="32" t="str" cm="1">
        <f t="array" ref="G15929">IF(F15929="","",SUM(_xlfn._xlws.FILTER(Balanço[Quantidade],(Balanço[Estoque]=Back!$E$3)*(Balanço[Material]=Back!F15929))))</f>
        <v/>
      </c>
    </row>
    <row r="15930" spans="2:7">
      <c r="B15930" s="32">
        <f>SUMIF(Balanço[Estoque],Back!A15930,Balanço[Quantidade])</f>
        <v>0</v>
      </c>
      <c r="G15930" s="32" t="str" cm="1">
        <f t="array" ref="G15930">IF(F15930="","",SUM(_xlfn._xlws.FILTER(Balanço[Quantidade],(Balanço[Estoque]=Back!$E$3)*(Balanço[Material]=Back!F15930))))</f>
        <v/>
      </c>
    </row>
    <row r="15931" spans="2:7">
      <c r="B15931" s="32">
        <f>SUMIF(Balanço[Estoque],Back!A15931,Balanço[Quantidade])</f>
        <v>0</v>
      </c>
      <c r="G15931" s="32" t="str" cm="1">
        <f t="array" ref="G15931">IF(F15931="","",SUM(_xlfn._xlws.FILTER(Balanço[Quantidade],(Balanço[Estoque]=Back!$E$3)*(Balanço[Material]=Back!F15931))))</f>
        <v/>
      </c>
    </row>
    <row r="15932" spans="2:7">
      <c r="B15932" s="32">
        <f>SUMIF(Balanço[Estoque],Back!A15932,Balanço[Quantidade])</f>
        <v>0</v>
      </c>
      <c r="G15932" s="32" t="str" cm="1">
        <f t="array" ref="G15932">IF(F15932="","",SUM(_xlfn._xlws.FILTER(Balanço[Quantidade],(Balanço[Estoque]=Back!$E$3)*(Balanço[Material]=Back!F15932))))</f>
        <v/>
      </c>
    </row>
    <row r="15933" spans="2:7">
      <c r="B15933" s="32">
        <f>SUMIF(Balanço[Estoque],Back!A15933,Balanço[Quantidade])</f>
        <v>0</v>
      </c>
      <c r="G15933" s="32" t="str" cm="1">
        <f t="array" ref="G15933">IF(F15933="","",SUM(_xlfn._xlws.FILTER(Balanço[Quantidade],(Balanço[Estoque]=Back!$E$3)*(Balanço[Material]=Back!F15933))))</f>
        <v/>
      </c>
    </row>
    <row r="15934" spans="2:7">
      <c r="B15934" s="32">
        <f>SUMIF(Balanço[Estoque],Back!A15934,Balanço[Quantidade])</f>
        <v>0</v>
      </c>
      <c r="G15934" s="32" t="str" cm="1">
        <f t="array" ref="G15934">IF(F15934="","",SUM(_xlfn._xlws.FILTER(Balanço[Quantidade],(Balanço[Estoque]=Back!$E$3)*(Balanço[Material]=Back!F15934))))</f>
        <v/>
      </c>
    </row>
    <row r="15935" spans="2:7">
      <c r="B15935" s="32">
        <f>SUMIF(Balanço[Estoque],Back!A15935,Balanço[Quantidade])</f>
        <v>0</v>
      </c>
      <c r="G15935" s="32" t="str" cm="1">
        <f t="array" ref="G15935">IF(F15935="","",SUM(_xlfn._xlws.FILTER(Balanço[Quantidade],(Balanço[Estoque]=Back!$E$3)*(Balanço[Material]=Back!F15935))))</f>
        <v/>
      </c>
    </row>
    <row r="15936" spans="2:7">
      <c r="B15936" s="32">
        <f>SUMIF(Balanço[Estoque],Back!A15936,Balanço[Quantidade])</f>
        <v>0</v>
      </c>
      <c r="G15936" s="32" t="str" cm="1">
        <f t="array" ref="G15936">IF(F15936="","",SUM(_xlfn._xlws.FILTER(Balanço[Quantidade],(Balanço[Estoque]=Back!$E$3)*(Balanço[Material]=Back!F15936))))</f>
        <v/>
      </c>
    </row>
    <row r="15937" spans="2:7">
      <c r="B15937" s="32">
        <f>SUMIF(Balanço[Estoque],Back!A15937,Balanço[Quantidade])</f>
        <v>0</v>
      </c>
      <c r="G15937" s="32" t="str" cm="1">
        <f t="array" ref="G15937">IF(F15937="","",SUM(_xlfn._xlws.FILTER(Balanço[Quantidade],(Balanço[Estoque]=Back!$E$3)*(Balanço[Material]=Back!F15937))))</f>
        <v/>
      </c>
    </row>
    <row r="15938" spans="2:7">
      <c r="B15938" s="32">
        <f>SUMIF(Balanço[Estoque],Back!A15938,Balanço[Quantidade])</f>
        <v>0</v>
      </c>
      <c r="G15938" s="32" t="str" cm="1">
        <f t="array" ref="G15938">IF(F15938="","",SUM(_xlfn._xlws.FILTER(Balanço[Quantidade],(Balanço[Estoque]=Back!$E$3)*(Balanço[Material]=Back!F15938))))</f>
        <v/>
      </c>
    </row>
    <row r="15939" spans="2:7">
      <c r="B15939" s="32">
        <f>SUMIF(Balanço[Estoque],Back!A15939,Balanço[Quantidade])</f>
        <v>0</v>
      </c>
      <c r="G15939" s="32" t="str" cm="1">
        <f t="array" ref="G15939">IF(F15939="","",SUM(_xlfn._xlws.FILTER(Balanço[Quantidade],(Balanço[Estoque]=Back!$E$3)*(Balanço[Material]=Back!F15939))))</f>
        <v/>
      </c>
    </row>
    <row r="15940" spans="2:7">
      <c r="B15940" s="32">
        <f>SUMIF(Balanço[Estoque],Back!A15940,Balanço[Quantidade])</f>
        <v>0</v>
      </c>
      <c r="G15940" s="32" t="str" cm="1">
        <f t="array" ref="G15940">IF(F15940="","",SUM(_xlfn._xlws.FILTER(Balanço[Quantidade],(Balanço[Estoque]=Back!$E$3)*(Balanço[Material]=Back!F15940))))</f>
        <v/>
      </c>
    </row>
    <row r="15941" spans="2:7">
      <c r="B15941" s="32">
        <f>SUMIF(Balanço[Estoque],Back!A15941,Balanço[Quantidade])</f>
        <v>0</v>
      </c>
      <c r="G15941" s="32" t="str" cm="1">
        <f t="array" ref="G15941">IF(F15941="","",SUM(_xlfn._xlws.FILTER(Balanço[Quantidade],(Balanço[Estoque]=Back!$E$3)*(Balanço[Material]=Back!F15941))))</f>
        <v/>
      </c>
    </row>
    <row r="15942" spans="2:7">
      <c r="B15942" s="32">
        <f>SUMIF(Balanço[Estoque],Back!A15942,Balanço[Quantidade])</f>
        <v>0</v>
      </c>
      <c r="G15942" s="32" t="str" cm="1">
        <f t="array" ref="G15942">IF(F15942="","",SUM(_xlfn._xlws.FILTER(Balanço[Quantidade],(Balanço[Estoque]=Back!$E$3)*(Balanço[Material]=Back!F15942))))</f>
        <v/>
      </c>
    </row>
    <row r="15943" spans="2:7">
      <c r="B15943" s="32">
        <f>SUMIF(Balanço[Estoque],Back!A15943,Balanço[Quantidade])</f>
        <v>0</v>
      </c>
      <c r="G15943" s="32" t="str" cm="1">
        <f t="array" ref="G15943">IF(F15943="","",SUM(_xlfn._xlws.FILTER(Balanço[Quantidade],(Balanço[Estoque]=Back!$E$3)*(Balanço[Material]=Back!F15943))))</f>
        <v/>
      </c>
    </row>
    <row r="15944" spans="2:7">
      <c r="B15944" s="32">
        <f>SUMIF(Balanço[Estoque],Back!A15944,Balanço[Quantidade])</f>
        <v>0</v>
      </c>
      <c r="G15944" s="32" t="str" cm="1">
        <f t="array" ref="G15944">IF(F15944="","",SUM(_xlfn._xlws.FILTER(Balanço[Quantidade],(Balanço[Estoque]=Back!$E$3)*(Balanço[Material]=Back!F15944))))</f>
        <v/>
      </c>
    </row>
    <row r="15945" spans="2:7">
      <c r="B15945" s="32">
        <f>SUMIF(Balanço[Estoque],Back!A15945,Balanço[Quantidade])</f>
        <v>0</v>
      </c>
      <c r="G15945" s="32" t="str" cm="1">
        <f t="array" ref="G15945">IF(F15945="","",SUM(_xlfn._xlws.FILTER(Balanço[Quantidade],(Balanço[Estoque]=Back!$E$3)*(Balanço[Material]=Back!F15945))))</f>
        <v/>
      </c>
    </row>
    <row r="15946" spans="2:7">
      <c r="B15946" s="32">
        <f>SUMIF(Balanço[Estoque],Back!A15946,Balanço[Quantidade])</f>
        <v>0</v>
      </c>
      <c r="G15946" s="32" t="str" cm="1">
        <f t="array" ref="G15946">IF(F15946="","",SUM(_xlfn._xlws.FILTER(Balanço[Quantidade],(Balanço[Estoque]=Back!$E$3)*(Balanço[Material]=Back!F15946))))</f>
        <v/>
      </c>
    </row>
    <row r="15947" spans="2:7">
      <c r="B15947" s="32">
        <f>SUMIF(Balanço[Estoque],Back!A15947,Balanço[Quantidade])</f>
        <v>0</v>
      </c>
      <c r="G15947" s="32" t="str" cm="1">
        <f t="array" ref="G15947">IF(F15947="","",SUM(_xlfn._xlws.FILTER(Balanço[Quantidade],(Balanço[Estoque]=Back!$E$3)*(Balanço[Material]=Back!F15947))))</f>
        <v/>
      </c>
    </row>
    <row r="15948" spans="2:7">
      <c r="B15948" s="32">
        <f>SUMIF(Balanço[Estoque],Back!A15948,Balanço[Quantidade])</f>
        <v>0</v>
      </c>
      <c r="G15948" s="32" t="str" cm="1">
        <f t="array" ref="G15948">IF(F15948="","",SUM(_xlfn._xlws.FILTER(Balanço[Quantidade],(Balanço[Estoque]=Back!$E$3)*(Balanço[Material]=Back!F15948))))</f>
        <v/>
      </c>
    </row>
    <row r="15949" spans="2:7">
      <c r="B15949" s="32">
        <f>SUMIF(Balanço[Estoque],Back!A15949,Balanço[Quantidade])</f>
        <v>0</v>
      </c>
      <c r="G15949" s="32" t="str" cm="1">
        <f t="array" ref="G15949">IF(F15949="","",SUM(_xlfn._xlws.FILTER(Balanço[Quantidade],(Balanço[Estoque]=Back!$E$3)*(Balanço[Material]=Back!F15949))))</f>
        <v/>
      </c>
    </row>
    <row r="15950" spans="2:7">
      <c r="B15950" s="32">
        <f>SUMIF(Balanço[Estoque],Back!A15950,Balanço[Quantidade])</f>
        <v>0</v>
      </c>
      <c r="G15950" s="32" t="str" cm="1">
        <f t="array" ref="G15950">IF(F15950="","",SUM(_xlfn._xlws.FILTER(Balanço[Quantidade],(Balanço[Estoque]=Back!$E$3)*(Balanço[Material]=Back!F15950))))</f>
        <v/>
      </c>
    </row>
    <row r="15951" spans="2:7">
      <c r="B15951" s="32">
        <f>SUMIF(Balanço[Estoque],Back!A15951,Balanço[Quantidade])</f>
        <v>0</v>
      </c>
      <c r="G15951" s="32" t="str" cm="1">
        <f t="array" ref="G15951">IF(F15951="","",SUM(_xlfn._xlws.FILTER(Balanço[Quantidade],(Balanço[Estoque]=Back!$E$3)*(Balanço[Material]=Back!F15951))))</f>
        <v/>
      </c>
    </row>
    <row r="15952" spans="2:7">
      <c r="B15952" s="32">
        <f>SUMIF(Balanço[Estoque],Back!A15952,Balanço[Quantidade])</f>
        <v>0</v>
      </c>
      <c r="G15952" s="32" t="str" cm="1">
        <f t="array" ref="G15952">IF(F15952="","",SUM(_xlfn._xlws.FILTER(Balanço[Quantidade],(Balanço[Estoque]=Back!$E$3)*(Balanço[Material]=Back!F15952))))</f>
        <v/>
      </c>
    </row>
    <row r="15953" spans="2:7">
      <c r="B15953" s="32">
        <f>SUMIF(Balanço[Estoque],Back!A15953,Balanço[Quantidade])</f>
        <v>0</v>
      </c>
      <c r="G15953" s="32" t="str" cm="1">
        <f t="array" ref="G15953">IF(F15953="","",SUM(_xlfn._xlws.FILTER(Balanço[Quantidade],(Balanço[Estoque]=Back!$E$3)*(Balanço[Material]=Back!F15953))))</f>
        <v/>
      </c>
    </row>
    <row r="15954" spans="2:7">
      <c r="B15954" s="32">
        <f>SUMIF(Balanço[Estoque],Back!A15954,Balanço[Quantidade])</f>
        <v>0</v>
      </c>
      <c r="G15954" s="32" t="str" cm="1">
        <f t="array" ref="G15954">IF(F15954="","",SUM(_xlfn._xlws.FILTER(Balanço[Quantidade],(Balanço[Estoque]=Back!$E$3)*(Balanço[Material]=Back!F15954))))</f>
        <v/>
      </c>
    </row>
    <row r="15955" spans="2:7">
      <c r="B15955" s="32">
        <f>SUMIF(Balanço[Estoque],Back!A15955,Balanço[Quantidade])</f>
        <v>0</v>
      </c>
      <c r="G15955" s="32" t="str" cm="1">
        <f t="array" ref="G15955">IF(F15955="","",SUM(_xlfn._xlws.FILTER(Balanço[Quantidade],(Balanço[Estoque]=Back!$E$3)*(Balanço[Material]=Back!F15955))))</f>
        <v/>
      </c>
    </row>
    <row r="15956" spans="2:7">
      <c r="B15956" s="32">
        <f>SUMIF(Balanço[Estoque],Back!A15956,Balanço[Quantidade])</f>
        <v>0</v>
      </c>
      <c r="G15956" s="32" t="str" cm="1">
        <f t="array" ref="G15956">IF(F15956="","",SUM(_xlfn._xlws.FILTER(Balanço[Quantidade],(Balanço[Estoque]=Back!$E$3)*(Balanço[Material]=Back!F15956))))</f>
        <v/>
      </c>
    </row>
    <row r="15957" spans="2:7">
      <c r="B15957" s="32">
        <f>SUMIF(Balanço[Estoque],Back!A15957,Balanço[Quantidade])</f>
        <v>0</v>
      </c>
      <c r="G15957" s="32" t="str" cm="1">
        <f t="array" ref="G15957">IF(F15957="","",SUM(_xlfn._xlws.FILTER(Balanço[Quantidade],(Balanço[Estoque]=Back!$E$3)*(Balanço[Material]=Back!F15957))))</f>
        <v/>
      </c>
    </row>
    <row r="15958" spans="2:7">
      <c r="B15958" s="32">
        <f>SUMIF(Balanço[Estoque],Back!A15958,Balanço[Quantidade])</f>
        <v>0</v>
      </c>
      <c r="G15958" s="32" t="str" cm="1">
        <f t="array" ref="G15958">IF(F15958="","",SUM(_xlfn._xlws.FILTER(Balanço[Quantidade],(Balanço[Estoque]=Back!$E$3)*(Balanço[Material]=Back!F15958))))</f>
        <v/>
      </c>
    </row>
    <row r="15959" spans="2:7">
      <c r="B15959" s="32">
        <f>SUMIF(Balanço[Estoque],Back!A15959,Balanço[Quantidade])</f>
        <v>0</v>
      </c>
      <c r="G15959" s="32" t="str" cm="1">
        <f t="array" ref="G15959">IF(F15959="","",SUM(_xlfn._xlws.FILTER(Balanço[Quantidade],(Balanço[Estoque]=Back!$E$3)*(Balanço[Material]=Back!F15959))))</f>
        <v/>
      </c>
    </row>
    <row r="15960" spans="2:7">
      <c r="B15960" s="32">
        <f>SUMIF(Balanço[Estoque],Back!A15960,Balanço[Quantidade])</f>
        <v>0</v>
      </c>
      <c r="G15960" s="32" t="str" cm="1">
        <f t="array" ref="G15960">IF(F15960="","",SUM(_xlfn._xlws.FILTER(Balanço[Quantidade],(Balanço[Estoque]=Back!$E$3)*(Balanço[Material]=Back!F15960))))</f>
        <v/>
      </c>
    </row>
    <row r="15961" spans="2:7">
      <c r="B15961" s="32">
        <f>SUMIF(Balanço[Estoque],Back!A15961,Balanço[Quantidade])</f>
        <v>0</v>
      </c>
      <c r="G15961" s="32" t="str" cm="1">
        <f t="array" ref="G15961">IF(F15961="","",SUM(_xlfn._xlws.FILTER(Balanço[Quantidade],(Balanço[Estoque]=Back!$E$3)*(Balanço[Material]=Back!F15961))))</f>
        <v/>
      </c>
    </row>
    <row r="15962" spans="2:7">
      <c r="B15962" s="32">
        <f>SUMIF(Balanço[Estoque],Back!A15962,Balanço[Quantidade])</f>
        <v>0</v>
      </c>
      <c r="G15962" s="32" t="str" cm="1">
        <f t="array" ref="G15962">IF(F15962="","",SUM(_xlfn._xlws.FILTER(Balanço[Quantidade],(Balanço[Estoque]=Back!$E$3)*(Balanço[Material]=Back!F15962))))</f>
        <v/>
      </c>
    </row>
    <row r="15963" spans="2:7">
      <c r="B15963" s="32">
        <f>SUMIF(Balanço[Estoque],Back!A15963,Balanço[Quantidade])</f>
        <v>0</v>
      </c>
      <c r="G15963" s="32" t="str" cm="1">
        <f t="array" ref="G15963">IF(F15963="","",SUM(_xlfn._xlws.FILTER(Balanço[Quantidade],(Balanço[Estoque]=Back!$E$3)*(Balanço[Material]=Back!F15963))))</f>
        <v/>
      </c>
    </row>
    <row r="15964" spans="2:7">
      <c r="B15964" s="32">
        <f>SUMIF(Balanço[Estoque],Back!A15964,Balanço[Quantidade])</f>
        <v>0</v>
      </c>
      <c r="G15964" s="32" t="str" cm="1">
        <f t="array" ref="G15964">IF(F15964="","",SUM(_xlfn._xlws.FILTER(Balanço[Quantidade],(Balanço[Estoque]=Back!$E$3)*(Balanço[Material]=Back!F15964))))</f>
        <v/>
      </c>
    </row>
    <row r="15965" spans="2:7">
      <c r="B15965" s="32">
        <f>SUMIF(Balanço[Estoque],Back!A15965,Balanço[Quantidade])</f>
        <v>0</v>
      </c>
      <c r="G15965" s="32" t="str" cm="1">
        <f t="array" ref="G15965">IF(F15965="","",SUM(_xlfn._xlws.FILTER(Balanço[Quantidade],(Balanço[Estoque]=Back!$E$3)*(Balanço[Material]=Back!F15965))))</f>
        <v/>
      </c>
    </row>
    <row r="15966" spans="2:7">
      <c r="B15966" s="32">
        <f>SUMIF(Balanço[Estoque],Back!A15966,Balanço[Quantidade])</f>
        <v>0</v>
      </c>
      <c r="G15966" s="32" t="str" cm="1">
        <f t="array" ref="G15966">IF(F15966="","",SUM(_xlfn._xlws.FILTER(Balanço[Quantidade],(Balanço[Estoque]=Back!$E$3)*(Balanço[Material]=Back!F15966))))</f>
        <v/>
      </c>
    </row>
    <row r="15967" spans="2:7">
      <c r="B15967" s="32">
        <f>SUMIF(Balanço[Estoque],Back!A15967,Balanço[Quantidade])</f>
        <v>0</v>
      </c>
      <c r="G15967" s="32" t="str" cm="1">
        <f t="array" ref="G15967">IF(F15967="","",SUM(_xlfn._xlws.FILTER(Balanço[Quantidade],(Balanço[Estoque]=Back!$E$3)*(Balanço[Material]=Back!F15967))))</f>
        <v/>
      </c>
    </row>
    <row r="15968" spans="2:7">
      <c r="B15968" s="32">
        <f>SUMIF(Balanço[Estoque],Back!A15968,Balanço[Quantidade])</f>
        <v>0</v>
      </c>
      <c r="G15968" s="32" t="str" cm="1">
        <f t="array" ref="G15968">IF(F15968="","",SUM(_xlfn._xlws.FILTER(Balanço[Quantidade],(Balanço[Estoque]=Back!$E$3)*(Balanço[Material]=Back!F15968))))</f>
        <v/>
      </c>
    </row>
    <row r="15969" spans="2:7">
      <c r="B15969" s="32">
        <f>SUMIF(Balanço[Estoque],Back!A15969,Balanço[Quantidade])</f>
        <v>0</v>
      </c>
      <c r="G15969" s="32" t="str" cm="1">
        <f t="array" ref="G15969">IF(F15969="","",SUM(_xlfn._xlws.FILTER(Balanço[Quantidade],(Balanço[Estoque]=Back!$E$3)*(Balanço[Material]=Back!F15969))))</f>
        <v/>
      </c>
    </row>
    <row r="15970" spans="2:7">
      <c r="B15970" s="32">
        <f>SUMIF(Balanço[Estoque],Back!A15970,Balanço[Quantidade])</f>
        <v>0</v>
      </c>
      <c r="G15970" s="32" t="str" cm="1">
        <f t="array" ref="G15970">IF(F15970="","",SUM(_xlfn._xlws.FILTER(Balanço[Quantidade],(Balanço[Estoque]=Back!$E$3)*(Balanço[Material]=Back!F15970))))</f>
        <v/>
      </c>
    </row>
    <row r="15971" spans="2:7">
      <c r="B15971" s="32">
        <f>SUMIF(Balanço[Estoque],Back!A15971,Balanço[Quantidade])</f>
        <v>0</v>
      </c>
      <c r="G15971" s="32" t="str" cm="1">
        <f t="array" ref="G15971">IF(F15971="","",SUM(_xlfn._xlws.FILTER(Balanço[Quantidade],(Balanço[Estoque]=Back!$E$3)*(Balanço[Material]=Back!F15971))))</f>
        <v/>
      </c>
    </row>
    <row r="15972" spans="2:7">
      <c r="B15972" s="32">
        <f>SUMIF(Balanço[Estoque],Back!A15972,Balanço[Quantidade])</f>
        <v>0</v>
      </c>
      <c r="G15972" s="32" t="str" cm="1">
        <f t="array" ref="G15972">IF(F15972="","",SUM(_xlfn._xlws.FILTER(Balanço[Quantidade],(Balanço[Estoque]=Back!$E$3)*(Balanço[Material]=Back!F15972))))</f>
        <v/>
      </c>
    </row>
    <row r="15973" spans="2:7">
      <c r="B15973" s="32">
        <f>SUMIF(Balanço[Estoque],Back!A15973,Balanço[Quantidade])</f>
        <v>0</v>
      </c>
      <c r="G15973" s="32" t="str" cm="1">
        <f t="array" ref="G15973">IF(F15973="","",SUM(_xlfn._xlws.FILTER(Balanço[Quantidade],(Balanço[Estoque]=Back!$E$3)*(Balanço[Material]=Back!F15973))))</f>
        <v/>
      </c>
    </row>
    <row r="15974" spans="2:7">
      <c r="B15974" s="32">
        <f>SUMIF(Balanço[Estoque],Back!A15974,Balanço[Quantidade])</f>
        <v>0</v>
      </c>
      <c r="G15974" s="32" t="str" cm="1">
        <f t="array" ref="G15974">IF(F15974="","",SUM(_xlfn._xlws.FILTER(Balanço[Quantidade],(Balanço[Estoque]=Back!$E$3)*(Balanço[Material]=Back!F15974))))</f>
        <v/>
      </c>
    </row>
    <row r="15975" spans="2:7">
      <c r="B15975" s="32">
        <f>SUMIF(Balanço[Estoque],Back!A15975,Balanço[Quantidade])</f>
        <v>0</v>
      </c>
      <c r="G15975" s="32" t="str" cm="1">
        <f t="array" ref="G15975">IF(F15975="","",SUM(_xlfn._xlws.FILTER(Balanço[Quantidade],(Balanço[Estoque]=Back!$E$3)*(Balanço[Material]=Back!F15975))))</f>
        <v/>
      </c>
    </row>
    <row r="15976" spans="2:7">
      <c r="B15976" s="32">
        <f>SUMIF(Balanço[Estoque],Back!A15976,Balanço[Quantidade])</f>
        <v>0</v>
      </c>
      <c r="G15976" s="32" t="str" cm="1">
        <f t="array" ref="G15976">IF(F15976="","",SUM(_xlfn._xlws.FILTER(Balanço[Quantidade],(Balanço[Estoque]=Back!$E$3)*(Balanço[Material]=Back!F15976))))</f>
        <v/>
      </c>
    </row>
    <row r="15977" spans="2:7">
      <c r="B15977" s="32">
        <f>SUMIF(Balanço[Estoque],Back!A15977,Balanço[Quantidade])</f>
        <v>0</v>
      </c>
      <c r="G15977" s="32" t="str" cm="1">
        <f t="array" ref="G15977">IF(F15977="","",SUM(_xlfn._xlws.FILTER(Balanço[Quantidade],(Balanço[Estoque]=Back!$E$3)*(Balanço[Material]=Back!F15977))))</f>
        <v/>
      </c>
    </row>
    <row r="15978" spans="2:7">
      <c r="B15978" s="32">
        <f>SUMIF(Balanço[Estoque],Back!A15978,Balanço[Quantidade])</f>
        <v>0</v>
      </c>
      <c r="G15978" s="32" t="str" cm="1">
        <f t="array" ref="G15978">IF(F15978="","",SUM(_xlfn._xlws.FILTER(Balanço[Quantidade],(Balanço[Estoque]=Back!$E$3)*(Balanço[Material]=Back!F15978))))</f>
        <v/>
      </c>
    </row>
    <row r="15979" spans="2:7">
      <c r="B15979" s="32">
        <f>SUMIF(Balanço[Estoque],Back!A15979,Balanço[Quantidade])</f>
        <v>0</v>
      </c>
      <c r="G15979" s="32" t="str" cm="1">
        <f t="array" ref="G15979">IF(F15979="","",SUM(_xlfn._xlws.FILTER(Balanço[Quantidade],(Balanço[Estoque]=Back!$E$3)*(Balanço[Material]=Back!F15979))))</f>
        <v/>
      </c>
    </row>
    <row r="15980" spans="2:7">
      <c r="B15980" s="32">
        <f>SUMIF(Balanço[Estoque],Back!A15980,Balanço[Quantidade])</f>
        <v>0</v>
      </c>
      <c r="G15980" s="32" t="str" cm="1">
        <f t="array" ref="G15980">IF(F15980="","",SUM(_xlfn._xlws.FILTER(Balanço[Quantidade],(Balanço[Estoque]=Back!$E$3)*(Balanço[Material]=Back!F15980))))</f>
        <v/>
      </c>
    </row>
    <row r="15981" spans="2:7">
      <c r="B15981" s="32">
        <f>SUMIF(Balanço[Estoque],Back!A15981,Balanço[Quantidade])</f>
        <v>0</v>
      </c>
      <c r="G15981" s="32" t="str" cm="1">
        <f t="array" ref="G15981">IF(F15981="","",SUM(_xlfn._xlws.FILTER(Balanço[Quantidade],(Balanço[Estoque]=Back!$E$3)*(Balanço[Material]=Back!F15981))))</f>
        <v/>
      </c>
    </row>
    <row r="15982" spans="2:7">
      <c r="B15982" s="32">
        <f>SUMIF(Balanço[Estoque],Back!A15982,Balanço[Quantidade])</f>
        <v>0</v>
      </c>
      <c r="G15982" s="32" t="str" cm="1">
        <f t="array" ref="G15982">IF(F15982="","",SUM(_xlfn._xlws.FILTER(Balanço[Quantidade],(Balanço[Estoque]=Back!$E$3)*(Balanço[Material]=Back!F15982))))</f>
        <v/>
      </c>
    </row>
    <row r="15983" spans="2:7">
      <c r="B15983" s="32">
        <f>SUMIF(Balanço[Estoque],Back!A15983,Balanço[Quantidade])</f>
        <v>0</v>
      </c>
      <c r="G15983" s="32" t="str" cm="1">
        <f t="array" ref="G15983">IF(F15983="","",SUM(_xlfn._xlws.FILTER(Balanço[Quantidade],(Balanço[Estoque]=Back!$E$3)*(Balanço[Material]=Back!F15983))))</f>
        <v/>
      </c>
    </row>
    <row r="15984" spans="2:7">
      <c r="B15984" s="32">
        <f>SUMIF(Balanço[Estoque],Back!A15984,Balanço[Quantidade])</f>
        <v>0</v>
      </c>
      <c r="G15984" s="32" t="str" cm="1">
        <f t="array" ref="G15984">IF(F15984="","",SUM(_xlfn._xlws.FILTER(Balanço[Quantidade],(Balanço[Estoque]=Back!$E$3)*(Balanço[Material]=Back!F15984))))</f>
        <v/>
      </c>
    </row>
    <row r="15985" spans="2:7">
      <c r="B15985" s="32">
        <f>SUMIF(Balanço[Estoque],Back!A15985,Balanço[Quantidade])</f>
        <v>0</v>
      </c>
      <c r="G15985" s="32" t="str" cm="1">
        <f t="array" ref="G15985">IF(F15985="","",SUM(_xlfn._xlws.FILTER(Balanço[Quantidade],(Balanço[Estoque]=Back!$E$3)*(Balanço[Material]=Back!F15985))))</f>
        <v/>
      </c>
    </row>
    <row r="15986" spans="2:7">
      <c r="B15986" s="32">
        <f>SUMIF(Balanço[Estoque],Back!A15986,Balanço[Quantidade])</f>
        <v>0</v>
      </c>
      <c r="G15986" s="32" t="str" cm="1">
        <f t="array" ref="G15986">IF(F15986="","",SUM(_xlfn._xlws.FILTER(Balanço[Quantidade],(Balanço[Estoque]=Back!$E$3)*(Balanço[Material]=Back!F15986))))</f>
        <v/>
      </c>
    </row>
    <row r="15987" spans="2:7">
      <c r="B15987" s="32">
        <f>SUMIF(Balanço[Estoque],Back!A15987,Balanço[Quantidade])</f>
        <v>0</v>
      </c>
      <c r="G15987" s="32" t="str" cm="1">
        <f t="array" ref="G15987">IF(F15987="","",SUM(_xlfn._xlws.FILTER(Balanço[Quantidade],(Balanço[Estoque]=Back!$E$3)*(Balanço[Material]=Back!F15987))))</f>
        <v/>
      </c>
    </row>
    <row r="15988" spans="2:7">
      <c r="B15988" s="32">
        <f>SUMIF(Balanço[Estoque],Back!A15988,Balanço[Quantidade])</f>
        <v>0</v>
      </c>
      <c r="G15988" s="32" t="str" cm="1">
        <f t="array" ref="G15988">IF(F15988="","",SUM(_xlfn._xlws.FILTER(Balanço[Quantidade],(Balanço[Estoque]=Back!$E$3)*(Balanço[Material]=Back!F15988))))</f>
        <v/>
      </c>
    </row>
    <row r="15989" spans="2:7">
      <c r="B15989" s="32">
        <f>SUMIF(Balanço[Estoque],Back!A15989,Balanço[Quantidade])</f>
        <v>0</v>
      </c>
      <c r="G15989" s="32" t="str" cm="1">
        <f t="array" ref="G15989">IF(F15989="","",SUM(_xlfn._xlws.FILTER(Balanço[Quantidade],(Balanço[Estoque]=Back!$E$3)*(Balanço[Material]=Back!F15989))))</f>
        <v/>
      </c>
    </row>
    <row r="15990" spans="2:7">
      <c r="B15990" s="32">
        <f>SUMIF(Balanço[Estoque],Back!A15990,Balanço[Quantidade])</f>
        <v>0</v>
      </c>
      <c r="G15990" s="32" t="str" cm="1">
        <f t="array" ref="G15990">IF(F15990="","",SUM(_xlfn._xlws.FILTER(Balanço[Quantidade],(Balanço[Estoque]=Back!$E$3)*(Balanço[Material]=Back!F15990))))</f>
        <v/>
      </c>
    </row>
    <row r="15991" spans="2:7">
      <c r="B15991" s="32">
        <f>SUMIF(Balanço[Estoque],Back!A15991,Balanço[Quantidade])</f>
        <v>0</v>
      </c>
      <c r="G15991" s="32" t="str" cm="1">
        <f t="array" ref="G15991">IF(F15991="","",SUM(_xlfn._xlws.FILTER(Balanço[Quantidade],(Balanço[Estoque]=Back!$E$3)*(Balanço[Material]=Back!F15991))))</f>
        <v/>
      </c>
    </row>
    <row r="15992" spans="2:7">
      <c r="B15992" s="32">
        <f>SUMIF(Balanço[Estoque],Back!A15992,Balanço[Quantidade])</f>
        <v>0</v>
      </c>
      <c r="G15992" s="32" t="str" cm="1">
        <f t="array" ref="G15992">IF(F15992="","",SUM(_xlfn._xlws.FILTER(Balanço[Quantidade],(Balanço[Estoque]=Back!$E$3)*(Balanço[Material]=Back!F15992))))</f>
        <v/>
      </c>
    </row>
    <row r="15993" spans="2:7">
      <c r="B15993" s="32">
        <f>SUMIF(Balanço[Estoque],Back!A15993,Balanço[Quantidade])</f>
        <v>0</v>
      </c>
      <c r="G15993" s="32" t="str" cm="1">
        <f t="array" ref="G15993">IF(F15993="","",SUM(_xlfn._xlws.FILTER(Balanço[Quantidade],(Balanço[Estoque]=Back!$E$3)*(Balanço[Material]=Back!F15993))))</f>
        <v/>
      </c>
    </row>
    <row r="15994" spans="2:7">
      <c r="B15994" s="32">
        <f>SUMIF(Balanço[Estoque],Back!A15994,Balanço[Quantidade])</f>
        <v>0</v>
      </c>
      <c r="G15994" s="32" t="str" cm="1">
        <f t="array" ref="G15994">IF(F15994="","",SUM(_xlfn._xlws.FILTER(Balanço[Quantidade],(Balanço[Estoque]=Back!$E$3)*(Balanço[Material]=Back!F15994))))</f>
        <v/>
      </c>
    </row>
    <row r="15995" spans="2:7">
      <c r="B15995" s="32">
        <f>SUMIF(Balanço[Estoque],Back!A15995,Balanço[Quantidade])</f>
        <v>0</v>
      </c>
      <c r="G15995" s="32" t="str" cm="1">
        <f t="array" ref="G15995">IF(F15995="","",SUM(_xlfn._xlws.FILTER(Balanço[Quantidade],(Balanço[Estoque]=Back!$E$3)*(Balanço[Material]=Back!F15995))))</f>
        <v/>
      </c>
    </row>
    <row r="15996" spans="2:7">
      <c r="B15996" s="32">
        <f>SUMIF(Balanço[Estoque],Back!A15996,Balanço[Quantidade])</f>
        <v>0</v>
      </c>
      <c r="G15996" s="32" t="str" cm="1">
        <f t="array" ref="G15996">IF(F15996="","",SUM(_xlfn._xlws.FILTER(Balanço[Quantidade],(Balanço[Estoque]=Back!$E$3)*(Balanço[Material]=Back!F15996))))</f>
        <v/>
      </c>
    </row>
    <row r="15997" spans="2:7">
      <c r="B15997" s="32">
        <f>SUMIF(Balanço[Estoque],Back!A15997,Balanço[Quantidade])</f>
        <v>0</v>
      </c>
      <c r="G15997" s="32" t="str" cm="1">
        <f t="array" ref="G15997">IF(F15997="","",SUM(_xlfn._xlws.FILTER(Balanço[Quantidade],(Balanço[Estoque]=Back!$E$3)*(Balanço[Material]=Back!F15997))))</f>
        <v/>
      </c>
    </row>
    <row r="15998" spans="2:7">
      <c r="B15998" s="32">
        <f>SUMIF(Balanço[Estoque],Back!A15998,Balanço[Quantidade])</f>
        <v>0</v>
      </c>
      <c r="G15998" s="32" t="str" cm="1">
        <f t="array" ref="G15998">IF(F15998="","",SUM(_xlfn._xlws.FILTER(Balanço[Quantidade],(Balanço[Estoque]=Back!$E$3)*(Balanço[Material]=Back!F15998))))</f>
        <v/>
      </c>
    </row>
    <row r="15999" spans="2:7">
      <c r="B15999" s="32">
        <f>SUMIF(Balanço[Estoque],Back!A15999,Balanço[Quantidade])</f>
        <v>0</v>
      </c>
      <c r="G15999" s="32" t="str" cm="1">
        <f t="array" ref="G15999">IF(F15999="","",SUM(_xlfn._xlws.FILTER(Balanço[Quantidade],(Balanço[Estoque]=Back!$E$3)*(Balanço[Material]=Back!F15999))))</f>
        <v/>
      </c>
    </row>
    <row r="16000" spans="2:7">
      <c r="B16000" s="32">
        <f>SUMIF(Balanço[Estoque],Back!A16000,Balanço[Quantidade])</f>
        <v>0</v>
      </c>
      <c r="G16000" s="32" t="str" cm="1">
        <f t="array" ref="G16000">IF(F16000="","",SUM(_xlfn._xlws.FILTER(Balanço[Quantidade],(Balanço[Estoque]=Back!$E$3)*(Balanço[Material]=Back!F16000))))</f>
        <v/>
      </c>
    </row>
    <row r="16001" spans="2:7">
      <c r="B16001" s="32">
        <f>SUMIF(Balanço[Estoque],Back!A16001,Balanço[Quantidade])</f>
        <v>0</v>
      </c>
      <c r="G16001" s="32" t="str" cm="1">
        <f t="array" ref="G16001">IF(F16001="","",SUM(_xlfn._xlws.FILTER(Balanço[Quantidade],(Balanço[Estoque]=Back!$E$3)*(Balanço[Material]=Back!F16001))))</f>
        <v/>
      </c>
    </row>
    <row r="16002" spans="2:7">
      <c r="B16002" s="32">
        <f>SUMIF(Balanço[Estoque],Back!A16002,Balanço[Quantidade])</f>
        <v>0</v>
      </c>
      <c r="G16002" s="32" t="str" cm="1">
        <f t="array" ref="G16002">IF(F16002="","",SUM(_xlfn._xlws.FILTER(Balanço[Quantidade],(Balanço[Estoque]=Back!$E$3)*(Balanço[Material]=Back!F16002))))</f>
        <v/>
      </c>
    </row>
    <row r="16003" spans="2:7">
      <c r="B16003" s="32">
        <f>SUMIF(Balanço[Estoque],Back!A16003,Balanço[Quantidade])</f>
        <v>0</v>
      </c>
      <c r="G16003" s="32" t="str" cm="1">
        <f t="array" ref="G16003">IF(F16003="","",SUM(_xlfn._xlws.FILTER(Balanço[Quantidade],(Balanço[Estoque]=Back!$E$3)*(Balanço[Material]=Back!F16003))))</f>
        <v/>
      </c>
    </row>
    <row r="16004" spans="2:7">
      <c r="B16004" s="32">
        <f>SUMIF(Balanço[Estoque],Back!A16004,Balanço[Quantidade])</f>
        <v>0</v>
      </c>
      <c r="G16004" s="32" t="str" cm="1">
        <f t="array" ref="G16004">IF(F16004="","",SUM(_xlfn._xlws.FILTER(Balanço[Quantidade],(Balanço[Estoque]=Back!$E$3)*(Balanço[Material]=Back!F16004))))</f>
        <v/>
      </c>
    </row>
    <row r="16005" spans="2:7">
      <c r="B16005" s="32">
        <f>SUMIF(Balanço[Estoque],Back!A16005,Balanço[Quantidade])</f>
        <v>0</v>
      </c>
      <c r="G16005" s="32" t="str" cm="1">
        <f t="array" ref="G16005">IF(F16005="","",SUM(_xlfn._xlws.FILTER(Balanço[Quantidade],(Balanço[Estoque]=Back!$E$3)*(Balanço[Material]=Back!F16005))))</f>
        <v/>
      </c>
    </row>
    <row r="16006" spans="2:7">
      <c r="B16006" s="32">
        <f>SUMIF(Balanço[Estoque],Back!A16006,Balanço[Quantidade])</f>
        <v>0</v>
      </c>
      <c r="G16006" s="32" t="str" cm="1">
        <f t="array" ref="G16006">IF(F16006="","",SUM(_xlfn._xlws.FILTER(Balanço[Quantidade],(Balanço[Estoque]=Back!$E$3)*(Balanço[Material]=Back!F16006))))</f>
        <v/>
      </c>
    </row>
    <row r="16007" spans="2:7">
      <c r="B16007" s="32">
        <f>SUMIF(Balanço[Estoque],Back!A16007,Balanço[Quantidade])</f>
        <v>0</v>
      </c>
      <c r="G16007" s="32" t="str" cm="1">
        <f t="array" ref="G16007">IF(F16007="","",SUM(_xlfn._xlws.FILTER(Balanço[Quantidade],(Balanço[Estoque]=Back!$E$3)*(Balanço[Material]=Back!F16007))))</f>
        <v/>
      </c>
    </row>
    <row r="16008" spans="2:7">
      <c r="B16008" s="32">
        <f>SUMIF(Balanço[Estoque],Back!A16008,Balanço[Quantidade])</f>
        <v>0</v>
      </c>
      <c r="G16008" s="32" t="str" cm="1">
        <f t="array" ref="G16008">IF(F16008="","",SUM(_xlfn._xlws.FILTER(Balanço[Quantidade],(Balanço[Estoque]=Back!$E$3)*(Balanço[Material]=Back!F16008))))</f>
        <v/>
      </c>
    </row>
    <row r="16009" spans="2:7">
      <c r="B16009" s="32">
        <f>SUMIF(Balanço[Estoque],Back!A16009,Balanço[Quantidade])</f>
        <v>0</v>
      </c>
      <c r="G16009" s="32" t="str" cm="1">
        <f t="array" ref="G16009">IF(F16009="","",SUM(_xlfn._xlws.FILTER(Balanço[Quantidade],(Balanço[Estoque]=Back!$E$3)*(Balanço[Material]=Back!F16009))))</f>
        <v/>
      </c>
    </row>
    <row r="16010" spans="2:7">
      <c r="B16010" s="32">
        <f>SUMIF(Balanço[Estoque],Back!A16010,Balanço[Quantidade])</f>
        <v>0</v>
      </c>
      <c r="G16010" s="32" t="str" cm="1">
        <f t="array" ref="G16010">IF(F16010="","",SUM(_xlfn._xlws.FILTER(Balanço[Quantidade],(Balanço[Estoque]=Back!$E$3)*(Balanço[Material]=Back!F16010))))</f>
        <v/>
      </c>
    </row>
    <row r="16011" spans="2:7">
      <c r="B16011" s="32">
        <f>SUMIF(Balanço[Estoque],Back!A16011,Balanço[Quantidade])</f>
        <v>0</v>
      </c>
      <c r="G16011" s="32" t="str" cm="1">
        <f t="array" ref="G16011">IF(F16011="","",SUM(_xlfn._xlws.FILTER(Balanço[Quantidade],(Balanço[Estoque]=Back!$E$3)*(Balanço[Material]=Back!F16011))))</f>
        <v/>
      </c>
    </row>
    <row r="16012" spans="2:7">
      <c r="B16012" s="32">
        <f>SUMIF(Balanço[Estoque],Back!A16012,Balanço[Quantidade])</f>
        <v>0</v>
      </c>
      <c r="G16012" s="32" t="str" cm="1">
        <f t="array" ref="G16012">IF(F16012="","",SUM(_xlfn._xlws.FILTER(Balanço[Quantidade],(Balanço[Estoque]=Back!$E$3)*(Balanço[Material]=Back!F16012))))</f>
        <v/>
      </c>
    </row>
    <row r="16013" spans="2:7">
      <c r="B16013" s="32">
        <f>SUMIF(Balanço[Estoque],Back!A16013,Balanço[Quantidade])</f>
        <v>0</v>
      </c>
      <c r="G16013" s="32" t="str" cm="1">
        <f t="array" ref="G16013">IF(F16013="","",SUM(_xlfn._xlws.FILTER(Balanço[Quantidade],(Balanço[Estoque]=Back!$E$3)*(Balanço[Material]=Back!F16013))))</f>
        <v/>
      </c>
    </row>
    <row r="16014" spans="2:7">
      <c r="B16014" s="32">
        <f>SUMIF(Balanço[Estoque],Back!A16014,Balanço[Quantidade])</f>
        <v>0</v>
      </c>
      <c r="G16014" s="32" t="str" cm="1">
        <f t="array" ref="G16014">IF(F16014="","",SUM(_xlfn._xlws.FILTER(Balanço[Quantidade],(Balanço[Estoque]=Back!$E$3)*(Balanço[Material]=Back!F16014))))</f>
        <v/>
      </c>
    </row>
    <row r="16015" spans="2:7">
      <c r="B16015" s="32">
        <f>SUMIF(Balanço[Estoque],Back!A16015,Balanço[Quantidade])</f>
        <v>0</v>
      </c>
      <c r="G16015" s="32" t="str" cm="1">
        <f t="array" ref="G16015">IF(F16015="","",SUM(_xlfn._xlws.FILTER(Balanço[Quantidade],(Balanço[Estoque]=Back!$E$3)*(Balanço[Material]=Back!F16015))))</f>
        <v/>
      </c>
    </row>
    <row r="16016" spans="2:7">
      <c r="B16016" s="32">
        <f>SUMIF(Balanço[Estoque],Back!A16016,Balanço[Quantidade])</f>
        <v>0</v>
      </c>
      <c r="G16016" s="32" t="str" cm="1">
        <f t="array" ref="G16016">IF(F16016="","",SUM(_xlfn._xlws.FILTER(Balanço[Quantidade],(Balanço[Estoque]=Back!$E$3)*(Balanço[Material]=Back!F16016))))</f>
        <v/>
      </c>
    </row>
    <row r="16017" spans="2:7">
      <c r="B16017" s="32">
        <f>SUMIF(Balanço[Estoque],Back!A16017,Balanço[Quantidade])</f>
        <v>0</v>
      </c>
      <c r="G16017" s="32" t="str" cm="1">
        <f t="array" ref="G16017">IF(F16017="","",SUM(_xlfn._xlws.FILTER(Balanço[Quantidade],(Balanço[Estoque]=Back!$E$3)*(Balanço[Material]=Back!F16017))))</f>
        <v/>
      </c>
    </row>
    <row r="16018" spans="2:7">
      <c r="B16018" s="32">
        <f>SUMIF(Balanço[Estoque],Back!A16018,Balanço[Quantidade])</f>
        <v>0</v>
      </c>
      <c r="G16018" s="32" t="str" cm="1">
        <f t="array" ref="G16018">IF(F16018="","",SUM(_xlfn._xlws.FILTER(Balanço[Quantidade],(Balanço[Estoque]=Back!$E$3)*(Balanço[Material]=Back!F16018))))</f>
        <v/>
      </c>
    </row>
    <row r="16019" spans="2:7">
      <c r="B16019" s="32">
        <f>SUMIF(Balanço[Estoque],Back!A16019,Balanço[Quantidade])</f>
        <v>0</v>
      </c>
      <c r="G16019" s="32" t="str" cm="1">
        <f t="array" ref="G16019">IF(F16019="","",SUM(_xlfn._xlws.FILTER(Balanço[Quantidade],(Balanço[Estoque]=Back!$E$3)*(Balanço[Material]=Back!F16019))))</f>
        <v/>
      </c>
    </row>
    <row r="16020" spans="2:7">
      <c r="B16020" s="32">
        <f>SUMIF(Balanço[Estoque],Back!A16020,Balanço[Quantidade])</f>
        <v>0</v>
      </c>
      <c r="G16020" s="32" t="str" cm="1">
        <f t="array" ref="G16020">IF(F16020="","",SUM(_xlfn._xlws.FILTER(Balanço[Quantidade],(Balanço[Estoque]=Back!$E$3)*(Balanço[Material]=Back!F16020))))</f>
        <v/>
      </c>
    </row>
    <row r="16021" spans="2:7">
      <c r="B16021" s="32">
        <f>SUMIF(Balanço[Estoque],Back!A16021,Balanço[Quantidade])</f>
        <v>0</v>
      </c>
      <c r="G16021" s="32" t="str" cm="1">
        <f t="array" ref="G16021">IF(F16021="","",SUM(_xlfn._xlws.FILTER(Balanço[Quantidade],(Balanço[Estoque]=Back!$E$3)*(Balanço[Material]=Back!F16021))))</f>
        <v/>
      </c>
    </row>
    <row r="16022" spans="2:7">
      <c r="B16022" s="32">
        <f>SUMIF(Balanço[Estoque],Back!A16022,Balanço[Quantidade])</f>
        <v>0</v>
      </c>
      <c r="G16022" s="32" t="str" cm="1">
        <f t="array" ref="G16022">IF(F16022="","",SUM(_xlfn._xlws.FILTER(Balanço[Quantidade],(Balanço[Estoque]=Back!$E$3)*(Balanço[Material]=Back!F16022))))</f>
        <v/>
      </c>
    </row>
    <row r="16023" spans="2:7">
      <c r="B16023" s="32">
        <f>SUMIF(Balanço[Estoque],Back!A16023,Balanço[Quantidade])</f>
        <v>0</v>
      </c>
      <c r="G16023" s="32" t="str" cm="1">
        <f t="array" ref="G16023">IF(F16023="","",SUM(_xlfn._xlws.FILTER(Balanço[Quantidade],(Balanço[Estoque]=Back!$E$3)*(Balanço[Material]=Back!F16023))))</f>
        <v/>
      </c>
    </row>
    <row r="16024" spans="2:7">
      <c r="B16024" s="32">
        <f>SUMIF(Balanço[Estoque],Back!A16024,Balanço[Quantidade])</f>
        <v>0</v>
      </c>
      <c r="G16024" s="32" t="str" cm="1">
        <f t="array" ref="G16024">IF(F16024="","",SUM(_xlfn._xlws.FILTER(Balanço[Quantidade],(Balanço[Estoque]=Back!$E$3)*(Balanço[Material]=Back!F16024))))</f>
        <v/>
      </c>
    </row>
    <row r="16025" spans="2:7">
      <c r="B16025" s="32">
        <f>SUMIF(Balanço[Estoque],Back!A16025,Balanço[Quantidade])</f>
        <v>0</v>
      </c>
      <c r="G16025" s="32" t="str" cm="1">
        <f t="array" ref="G16025">IF(F16025="","",SUM(_xlfn._xlws.FILTER(Balanço[Quantidade],(Balanço[Estoque]=Back!$E$3)*(Balanço[Material]=Back!F16025))))</f>
        <v/>
      </c>
    </row>
    <row r="16026" spans="2:7">
      <c r="B16026" s="32">
        <f>SUMIF(Balanço[Estoque],Back!A16026,Balanço[Quantidade])</f>
        <v>0</v>
      </c>
      <c r="G16026" s="32" t="str" cm="1">
        <f t="array" ref="G16026">IF(F16026="","",SUM(_xlfn._xlws.FILTER(Balanço[Quantidade],(Balanço[Estoque]=Back!$E$3)*(Balanço[Material]=Back!F16026))))</f>
        <v/>
      </c>
    </row>
    <row r="16027" spans="2:7">
      <c r="B16027" s="32">
        <f>SUMIF(Balanço[Estoque],Back!A16027,Balanço[Quantidade])</f>
        <v>0</v>
      </c>
      <c r="G16027" s="32" t="str" cm="1">
        <f t="array" ref="G16027">IF(F16027="","",SUM(_xlfn._xlws.FILTER(Balanço[Quantidade],(Balanço[Estoque]=Back!$E$3)*(Balanço[Material]=Back!F16027))))</f>
        <v/>
      </c>
    </row>
    <row r="16028" spans="2:7">
      <c r="B16028" s="32">
        <f>SUMIF(Balanço[Estoque],Back!A16028,Balanço[Quantidade])</f>
        <v>0</v>
      </c>
      <c r="G16028" s="32" t="str" cm="1">
        <f t="array" ref="G16028">IF(F16028="","",SUM(_xlfn._xlws.FILTER(Balanço[Quantidade],(Balanço[Estoque]=Back!$E$3)*(Balanço[Material]=Back!F16028))))</f>
        <v/>
      </c>
    </row>
    <row r="16029" spans="2:7">
      <c r="B16029" s="32">
        <f>SUMIF(Balanço[Estoque],Back!A16029,Balanço[Quantidade])</f>
        <v>0</v>
      </c>
      <c r="G16029" s="32" t="str" cm="1">
        <f t="array" ref="G16029">IF(F16029="","",SUM(_xlfn._xlws.FILTER(Balanço[Quantidade],(Balanço[Estoque]=Back!$E$3)*(Balanço[Material]=Back!F16029))))</f>
        <v/>
      </c>
    </row>
    <row r="16030" spans="2:7">
      <c r="B16030" s="32">
        <f>SUMIF(Balanço[Estoque],Back!A16030,Balanço[Quantidade])</f>
        <v>0</v>
      </c>
      <c r="G16030" s="32" t="str" cm="1">
        <f t="array" ref="G16030">IF(F16030="","",SUM(_xlfn._xlws.FILTER(Balanço[Quantidade],(Balanço[Estoque]=Back!$E$3)*(Balanço[Material]=Back!F16030))))</f>
        <v/>
      </c>
    </row>
    <row r="16031" spans="2:7">
      <c r="B16031" s="32">
        <f>SUMIF(Balanço[Estoque],Back!A16031,Balanço[Quantidade])</f>
        <v>0</v>
      </c>
      <c r="G16031" s="32" t="str" cm="1">
        <f t="array" ref="G16031">IF(F16031="","",SUM(_xlfn._xlws.FILTER(Balanço[Quantidade],(Balanço[Estoque]=Back!$E$3)*(Balanço[Material]=Back!F16031))))</f>
        <v/>
      </c>
    </row>
    <row r="16032" spans="2:7">
      <c r="B16032" s="32">
        <f>SUMIF(Balanço[Estoque],Back!A16032,Balanço[Quantidade])</f>
        <v>0</v>
      </c>
      <c r="G16032" s="32" t="str" cm="1">
        <f t="array" ref="G16032">IF(F16032="","",SUM(_xlfn._xlws.FILTER(Balanço[Quantidade],(Balanço[Estoque]=Back!$E$3)*(Balanço[Material]=Back!F16032))))</f>
        <v/>
      </c>
    </row>
    <row r="16033" spans="2:7">
      <c r="B16033" s="32">
        <f>SUMIF(Balanço[Estoque],Back!A16033,Balanço[Quantidade])</f>
        <v>0</v>
      </c>
      <c r="G16033" s="32" t="str" cm="1">
        <f t="array" ref="G16033">IF(F16033="","",SUM(_xlfn._xlws.FILTER(Balanço[Quantidade],(Balanço[Estoque]=Back!$E$3)*(Balanço[Material]=Back!F16033))))</f>
        <v/>
      </c>
    </row>
    <row r="16034" spans="2:7">
      <c r="B16034" s="32">
        <f>SUMIF(Balanço[Estoque],Back!A16034,Balanço[Quantidade])</f>
        <v>0</v>
      </c>
      <c r="G16034" s="32" t="str" cm="1">
        <f t="array" ref="G16034">IF(F16034="","",SUM(_xlfn._xlws.FILTER(Balanço[Quantidade],(Balanço[Estoque]=Back!$E$3)*(Balanço[Material]=Back!F16034))))</f>
        <v/>
      </c>
    </row>
    <row r="16035" spans="2:7">
      <c r="B16035" s="32">
        <f>SUMIF(Balanço[Estoque],Back!A16035,Balanço[Quantidade])</f>
        <v>0</v>
      </c>
      <c r="G16035" s="32" t="str" cm="1">
        <f t="array" ref="G16035">IF(F16035="","",SUM(_xlfn._xlws.FILTER(Balanço[Quantidade],(Balanço[Estoque]=Back!$E$3)*(Balanço[Material]=Back!F16035))))</f>
        <v/>
      </c>
    </row>
    <row r="16036" spans="2:7">
      <c r="B16036" s="32">
        <f>SUMIF(Balanço[Estoque],Back!A16036,Balanço[Quantidade])</f>
        <v>0</v>
      </c>
      <c r="G16036" s="32" t="str" cm="1">
        <f t="array" ref="G16036">IF(F16036="","",SUM(_xlfn._xlws.FILTER(Balanço[Quantidade],(Balanço[Estoque]=Back!$E$3)*(Balanço[Material]=Back!F16036))))</f>
        <v/>
      </c>
    </row>
    <row r="16037" spans="2:7">
      <c r="B16037" s="32">
        <f>SUMIF(Balanço[Estoque],Back!A16037,Balanço[Quantidade])</f>
        <v>0</v>
      </c>
      <c r="G16037" s="32" t="str" cm="1">
        <f t="array" ref="G16037">IF(F16037="","",SUM(_xlfn._xlws.FILTER(Balanço[Quantidade],(Balanço[Estoque]=Back!$E$3)*(Balanço[Material]=Back!F16037))))</f>
        <v/>
      </c>
    </row>
    <row r="16038" spans="2:7">
      <c r="B16038" s="32">
        <f>SUMIF(Balanço[Estoque],Back!A16038,Balanço[Quantidade])</f>
        <v>0</v>
      </c>
      <c r="G16038" s="32" t="str" cm="1">
        <f t="array" ref="G16038">IF(F16038="","",SUM(_xlfn._xlws.FILTER(Balanço[Quantidade],(Balanço[Estoque]=Back!$E$3)*(Balanço[Material]=Back!F16038))))</f>
        <v/>
      </c>
    </row>
    <row r="16039" spans="2:7">
      <c r="B16039" s="32">
        <f>SUMIF(Balanço[Estoque],Back!A16039,Balanço[Quantidade])</f>
        <v>0</v>
      </c>
      <c r="G16039" s="32" t="str" cm="1">
        <f t="array" ref="G16039">IF(F16039="","",SUM(_xlfn._xlws.FILTER(Balanço[Quantidade],(Balanço[Estoque]=Back!$E$3)*(Balanço[Material]=Back!F16039))))</f>
        <v/>
      </c>
    </row>
    <row r="16040" spans="2:7">
      <c r="B16040" s="32">
        <f>SUMIF(Balanço[Estoque],Back!A16040,Balanço[Quantidade])</f>
        <v>0</v>
      </c>
      <c r="G16040" s="32" t="str" cm="1">
        <f t="array" ref="G16040">IF(F16040="","",SUM(_xlfn._xlws.FILTER(Balanço[Quantidade],(Balanço[Estoque]=Back!$E$3)*(Balanço[Material]=Back!F16040))))</f>
        <v/>
      </c>
    </row>
    <row r="16041" spans="2:7">
      <c r="B16041" s="32">
        <f>SUMIF(Balanço[Estoque],Back!A16041,Balanço[Quantidade])</f>
        <v>0</v>
      </c>
      <c r="G16041" s="32" t="str" cm="1">
        <f t="array" ref="G16041">IF(F16041="","",SUM(_xlfn._xlws.FILTER(Balanço[Quantidade],(Balanço[Estoque]=Back!$E$3)*(Balanço[Material]=Back!F16041))))</f>
        <v/>
      </c>
    </row>
    <row r="16042" spans="2:7">
      <c r="B16042" s="32">
        <f>SUMIF(Balanço[Estoque],Back!A16042,Balanço[Quantidade])</f>
        <v>0</v>
      </c>
      <c r="G16042" s="32" t="str" cm="1">
        <f t="array" ref="G16042">IF(F16042="","",SUM(_xlfn._xlws.FILTER(Balanço[Quantidade],(Balanço[Estoque]=Back!$E$3)*(Balanço[Material]=Back!F16042))))</f>
        <v/>
      </c>
    </row>
    <row r="16043" spans="2:7">
      <c r="B16043" s="32">
        <f>SUMIF(Balanço[Estoque],Back!A16043,Balanço[Quantidade])</f>
        <v>0</v>
      </c>
      <c r="G16043" s="32" t="str" cm="1">
        <f t="array" ref="G16043">IF(F16043="","",SUM(_xlfn._xlws.FILTER(Balanço[Quantidade],(Balanço[Estoque]=Back!$E$3)*(Balanço[Material]=Back!F16043))))</f>
        <v/>
      </c>
    </row>
    <row r="16044" spans="2:7">
      <c r="B16044" s="32">
        <f>SUMIF(Balanço[Estoque],Back!A16044,Balanço[Quantidade])</f>
        <v>0</v>
      </c>
      <c r="G16044" s="32" t="str" cm="1">
        <f t="array" ref="G16044">IF(F16044="","",SUM(_xlfn._xlws.FILTER(Balanço[Quantidade],(Balanço[Estoque]=Back!$E$3)*(Balanço[Material]=Back!F16044))))</f>
        <v/>
      </c>
    </row>
    <row r="16045" spans="2:7">
      <c r="B16045" s="32">
        <f>SUMIF(Balanço[Estoque],Back!A16045,Balanço[Quantidade])</f>
        <v>0</v>
      </c>
      <c r="G16045" s="32" t="str" cm="1">
        <f t="array" ref="G16045">IF(F16045="","",SUM(_xlfn._xlws.FILTER(Balanço[Quantidade],(Balanço[Estoque]=Back!$E$3)*(Balanço[Material]=Back!F16045))))</f>
        <v/>
      </c>
    </row>
    <row r="16046" spans="2:7">
      <c r="B16046" s="32">
        <f>SUMIF(Balanço[Estoque],Back!A16046,Balanço[Quantidade])</f>
        <v>0</v>
      </c>
      <c r="G16046" s="32" t="str" cm="1">
        <f t="array" ref="G16046">IF(F16046="","",SUM(_xlfn._xlws.FILTER(Balanço[Quantidade],(Balanço[Estoque]=Back!$E$3)*(Balanço[Material]=Back!F16046))))</f>
        <v/>
      </c>
    </row>
    <row r="16047" spans="2:7">
      <c r="B16047" s="32">
        <f>SUMIF(Balanço[Estoque],Back!A16047,Balanço[Quantidade])</f>
        <v>0</v>
      </c>
      <c r="G16047" s="32" t="str" cm="1">
        <f t="array" ref="G16047">IF(F16047="","",SUM(_xlfn._xlws.FILTER(Balanço[Quantidade],(Balanço[Estoque]=Back!$E$3)*(Balanço[Material]=Back!F16047))))</f>
        <v/>
      </c>
    </row>
    <row r="16048" spans="2:7">
      <c r="B16048" s="32">
        <f>SUMIF(Balanço[Estoque],Back!A16048,Balanço[Quantidade])</f>
        <v>0</v>
      </c>
      <c r="G16048" s="32" t="str" cm="1">
        <f t="array" ref="G16048">IF(F16048="","",SUM(_xlfn._xlws.FILTER(Balanço[Quantidade],(Balanço[Estoque]=Back!$E$3)*(Balanço[Material]=Back!F16048))))</f>
        <v/>
      </c>
    </row>
    <row r="16049" spans="2:7">
      <c r="B16049" s="32">
        <f>SUMIF(Balanço[Estoque],Back!A16049,Balanço[Quantidade])</f>
        <v>0</v>
      </c>
      <c r="G16049" s="32" t="str" cm="1">
        <f t="array" ref="G16049">IF(F16049="","",SUM(_xlfn._xlws.FILTER(Balanço[Quantidade],(Balanço[Estoque]=Back!$E$3)*(Balanço[Material]=Back!F16049))))</f>
        <v/>
      </c>
    </row>
    <row r="16050" spans="2:7">
      <c r="B16050" s="32">
        <f>SUMIF(Balanço[Estoque],Back!A16050,Balanço[Quantidade])</f>
        <v>0</v>
      </c>
      <c r="G16050" s="32" t="str" cm="1">
        <f t="array" ref="G16050">IF(F16050="","",SUM(_xlfn._xlws.FILTER(Balanço[Quantidade],(Balanço[Estoque]=Back!$E$3)*(Balanço[Material]=Back!F16050))))</f>
        <v/>
      </c>
    </row>
    <row r="16051" spans="2:7">
      <c r="B16051" s="32">
        <f>SUMIF(Balanço[Estoque],Back!A16051,Balanço[Quantidade])</f>
        <v>0</v>
      </c>
      <c r="G16051" s="32" t="str" cm="1">
        <f t="array" ref="G16051">IF(F16051="","",SUM(_xlfn._xlws.FILTER(Balanço[Quantidade],(Balanço[Estoque]=Back!$E$3)*(Balanço[Material]=Back!F16051))))</f>
        <v/>
      </c>
    </row>
    <row r="16052" spans="2:7">
      <c r="B16052" s="32">
        <f>SUMIF(Balanço[Estoque],Back!A16052,Balanço[Quantidade])</f>
        <v>0</v>
      </c>
      <c r="G16052" s="32" t="str" cm="1">
        <f t="array" ref="G16052">IF(F16052="","",SUM(_xlfn._xlws.FILTER(Balanço[Quantidade],(Balanço[Estoque]=Back!$E$3)*(Balanço[Material]=Back!F16052))))</f>
        <v/>
      </c>
    </row>
    <row r="16053" spans="2:7">
      <c r="B16053" s="32">
        <f>SUMIF(Balanço[Estoque],Back!A16053,Balanço[Quantidade])</f>
        <v>0</v>
      </c>
      <c r="G16053" s="32" t="str" cm="1">
        <f t="array" ref="G16053">IF(F16053="","",SUM(_xlfn._xlws.FILTER(Balanço[Quantidade],(Balanço[Estoque]=Back!$E$3)*(Balanço[Material]=Back!F16053))))</f>
        <v/>
      </c>
    </row>
    <row r="16054" spans="2:7">
      <c r="B16054" s="32">
        <f>SUMIF(Balanço[Estoque],Back!A16054,Balanço[Quantidade])</f>
        <v>0</v>
      </c>
      <c r="G16054" s="32" t="str" cm="1">
        <f t="array" ref="G16054">IF(F16054="","",SUM(_xlfn._xlws.FILTER(Balanço[Quantidade],(Balanço[Estoque]=Back!$E$3)*(Balanço[Material]=Back!F16054))))</f>
        <v/>
      </c>
    </row>
    <row r="16055" spans="2:7">
      <c r="B16055" s="32">
        <f>SUMIF(Balanço[Estoque],Back!A16055,Balanço[Quantidade])</f>
        <v>0</v>
      </c>
      <c r="G16055" s="32" t="str" cm="1">
        <f t="array" ref="G16055">IF(F16055="","",SUM(_xlfn._xlws.FILTER(Balanço[Quantidade],(Balanço[Estoque]=Back!$E$3)*(Balanço[Material]=Back!F16055))))</f>
        <v/>
      </c>
    </row>
    <row r="16056" spans="2:7">
      <c r="B16056" s="32">
        <f>SUMIF(Balanço[Estoque],Back!A16056,Balanço[Quantidade])</f>
        <v>0</v>
      </c>
      <c r="G16056" s="32" t="str" cm="1">
        <f t="array" ref="G16056">IF(F16056="","",SUM(_xlfn._xlws.FILTER(Balanço[Quantidade],(Balanço[Estoque]=Back!$E$3)*(Balanço[Material]=Back!F16056))))</f>
        <v/>
      </c>
    </row>
    <row r="16057" spans="2:7">
      <c r="B16057" s="32">
        <f>SUMIF(Balanço[Estoque],Back!A16057,Balanço[Quantidade])</f>
        <v>0</v>
      </c>
      <c r="G16057" s="32" t="str" cm="1">
        <f t="array" ref="G16057">IF(F16057="","",SUM(_xlfn._xlws.FILTER(Balanço[Quantidade],(Balanço[Estoque]=Back!$E$3)*(Balanço[Material]=Back!F16057))))</f>
        <v/>
      </c>
    </row>
    <row r="16058" spans="2:7">
      <c r="B16058" s="32">
        <f>SUMIF(Balanço[Estoque],Back!A16058,Balanço[Quantidade])</f>
        <v>0</v>
      </c>
      <c r="G16058" s="32" t="str" cm="1">
        <f t="array" ref="G16058">IF(F16058="","",SUM(_xlfn._xlws.FILTER(Balanço[Quantidade],(Balanço[Estoque]=Back!$E$3)*(Balanço[Material]=Back!F16058))))</f>
        <v/>
      </c>
    </row>
    <row r="16059" spans="2:7">
      <c r="B16059" s="32">
        <f>SUMIF(Balanço[Estoque],Back!A16059,Balanço[Quantidade])</f>
        <v>0</v>
      </c>
      <c r="G16059" s="32" t="str" cm="1">
        <f t="array" ref="G16059">IF(F16059="","",SUM(_xlfn._xlws.FILTER(Balanço[Quantidade],(Balanço[Estoque]=Back!$E$3)*(Balanço[Material]=Back!F16059))))</f>
        <v/>
      </c>
    </row>
    <row r="16060" spans="2:7">
      <c r="B16060" s="32">
        <f>SUMIF(Balanço[Estoque],Back!A16060,Balanço[Quantidade])</f>
        <v>0</v>
      </c>
      <c r="G16060" s="32" t="str" cm="1">
        <f t="array" ref="G16060">IF(F16060="","",SUM(_xlfn._xlws.FILTER(Balanço[Quantidade],(Balanço[Estoque]=Back!$E$3)*(Balanço[Material]=Back!F16060))))</f>
        <v/>
      </c>
    </row>
    <row r="16061" spans="2:7">
      <c r="B16061" s="32">
        <f>SUMIF(Balanço[Estoque],Back!A16061,Balanço[Quantidade])</f>
        <v>0</v>
      </c>
      <c r="G16061" s="32" t="str" cm="1">
        <f t="array" ref="G16061">IF(F16061="","",SUM(_xlfn._xlws.FILTER(Balanço[Quantidade],(Balanço[Estoque]=Back!$E$3)*(Balanço[Material]=Back!F16061))))</f>
        <v/>
      </c>
    </row>
    <row r="16062" spans="2:7">
      <c r="B16062" s="32">
        <f>SUMIF(Balanço[Estoque],Back!A16062,Balanço[Quantidade])</f>
        <v>0</v>
      </c>
      <c r="G16062" s="32" t="str" cm="1">
        <f t="array" ref="G16062">IF(F16062="","",SUM(_xlfn._xlws.FILTER(Balanço[Quantidade],(Balanço[Estoque]=Back!$E$3)*(Balanço[Material]=Back!F16062))))</f>
        <v/>
      </c>
    </row>
    <row r="16063" spans="2:7">
      <c r="B16063" s="32">
        <f>SUMIF(Balanço[Estoque],Back!A16063,Balanço[Quantidade])</f>
        <v>0</v>
      </c>
      <c r="G16063" s="32" t="str" cm="1">
        <f t="array" ref="G16063">IF(F16063="","",SUM(_xlfn._xlws.FILTER(Balanço[Quantidade],(Balanço[Estoque]=Back!$E$3)*(Balanço[Material]=Back!F16063))))</f>
        <v/>
      </c>
    </row>
    <row r="16064" spans="2:7">
      <c r="B16064" s="32">
        <f>SUMIF(Balanço[Estoque],Back!A16064,Balanço[Quantidade])</f>
        <v>0</v>
      </c>
      <c r="G16064" s="32" t="str" cm="1">
        <f t="array" ref="G16064">IF(F16064="","",SUM(_xlfn._xlws.FILTER(Balanço[Quantidade],(Balanço[Estoque]=Back!$E$3)*(Balanço[Material]=Back!F16064))))</f>
        <v/>
      </c>
    </row>
    <row r="16065" spans="2:7">
      <c r="B16065" s="32">
        <f>SUMIF(Balanço[Estoque],Back!A16065,Balanço[Quantidade])</f>
        <v>0</v>
      </c>
      <c r="G16065" s="32" t="str" cm="1">
        <f t="array" ref="G16065">IF(F16065="","",SUM(_xlfn._xlws.FILTER(Balanço[Quantidade],(Balanço[Estoque]=Back!$E$3)*(Balanço[Material]=Back!F16065))))</f>
        <v/>
      </c>
    </row>
    <row r="16066" spans="2:7">
      <c r="B16066" s="32">
        <f>SUMIF(Balanço[Estoque],Back!A16066,Balanço[Quantidade])</f>
        <v>0</v>
      </c>
      <c r="G16066" s="32" t="str" cm="1">
        <f t="array" ref="G16066">IF(F16066="","",SUM(_xlfn._xlws.FILTER(Balanço[Quantidade],(Balanço[Estoque]=Back!$E$3)*(Balanço[Material]=Back!F16066))))</f>
        <v/>
      </c>
    </row>
    <row r="16067" spans="2:7">
      <c r="B16067" s="32">
        <f>SUMIF(Balanço[Estoque],Back!A16067,Balanço[Quantidade])</f>
        <v>0</v>
      </c>
      <c r="G16067" s="32" t="str" cm="1">
        <f t="array" ref="G16067">IF(F16067="","",SUM(_xlfn._xlws.FILTER(Balanço[Quantidade],(Balanço[Estoque]=Back!$E$3)*(Balanço[Material]=Back!F16067))))</f>
        <v/>
      </c>
    </row>
    <row r="16068" spans="2:7">
      <c r="B16068" s="32">
        <f>SUMIF(Balanço[Estoque],Back!A16068,Balanço[Quantidade])</f>
        <v>0</v>
      </c>
      <c r="G16068" s="32" t="str" cm="1">
        <f t="array" ref="G16068">IF(F16068="","",SUM(_xlfn._xlws.FILTER(Balanço[Quantidade],(Balanço[Estoque]=Back!$E$3)*(Balanço[Material]=Back!F16068))))</f>
        <v/>
      </c>
    </row>
    <row r="16069" spans="2:7">
      <c r="B16069" s="32">
        <f>SUMIF(Balanço[Estoque],Back!A16069,Balanço[Quantidade])</f>
        <v>0</v>
      </c>
      <c r="G16069" s="32" t="str" cm="1">
        <f t="array" ref="G16069">IF(F16069="","",SUM(_xlfn._xlws.FILTER(Balanço[Quantidade],(Balanço[Estoque]=Back!$E$3)*(Balanço[Material]=Back!F16069))))</f>
        <v/>
      </c>
    </row>
    <row r="16070" spans="2:7">
      <c r="B16070" s="32">
        <f>SUMIF(Balanço[Estoque],Back!A16070,Balanço[Quantidade])</f>
        <v>0</v>
      </c>
      <c r="G16070" s="32" t="str" cm="1">
        <f t="array" ref="G16070">IF(F16070="","",SUM(_xlfn._xlws.FILTER(Balanço[Quantidade],(Balanço[Estoque]=Back!$E$3)*(Balanço[Material]=Back!F16070))))</f>
        <v/>
      </c>
    </row>
    <row r="16071" spans="2:7">
      <c r="B16071" s="32">
        <f>SUMIF(Balanço[Estoque],Back!A16071,Balanço[Quantidade])</f>
        <v>0</v>
      </c>
      <c r="G16071" s="32" t="str" cm="1">
        <f t="array" ref="G16071">IF(F16071="","",SUM(_xlfn._xlws.FILTER(Balanço[Quantidade],(Balanço[Estoque]=Back!$E$3)*(Balanço[Material]=Back!F16071))))</f>
        <v/>
      </c>
    </row>
    <row r="16072" spans="2:7">
      <c r="B16072" s="32">
        <f>SUMIF(Balanço[Estoque],Back!A16072,Balanço[Quantidade])</f>
        <v>0</v>
      </c>
      <c r="G16072" s="32" t="str" cm="1">
        <f t="array" ref="G16072">IF(F16072="","",SUM(_xlfn._xlws.FILTER(Balanço[Quantidade],(Balanço[Estoque]=Back!$E$3)*(Balanço[Material]=Back!F16072))))</f>
        <v/>
      </c>
    </row>
    <row r="16073" spans="2:7">
      <c r="B16073" s="32">
        <f>SUMIF(Balanço[Estoque],Back!A16073,Balanço[Quantidade])</f>
        <v>0</v>
      </c>
      <c r="G16073" s="32" t="str" cm="1">
        <f t="array" ref="G16073">IF(F16073="","",SUM(_xlfn._xlws.FILTER(Balanço[Quantidade],(Balanço[Estoque]=Back!$E$3)*(Balanço[Material]=Back!F16073))))</f>
        <v/>
      </c>
    </row>
    <row r="16074" spans="2:7">
      <c r="B16074" s="32">
        <f>SUMIF(Balanço[Estoque],Back!A16074,Balanço[Quantidade])</f>
        <v>0</v>
      </c>
      <c r="G16074" s="32" t="str" cm="1">
        <f t="array" ref="G16074">IF(F16074="","",SUM(_xlfn._xlws.FILTER(Balanço[Quantidade],(Balanço[Estoque]=Back!$E$3)*(Balanço[Material]=Back!F16074))))</f>
        <v/>
      </c>
    </row>
    <row r="16075" spans="2:7">
      <c r="B16075" s="32">
        <f>SUMIF(Balanço[Estoque],Back!A16075,Balanço[Quantidade])</f>
        <v>0</v>
      </c>
      <c r="G16075" s="32" t="str" cm="1">
        <f t="array" ref="G16075">IF(F16075="","",SUM(_xlfn._xlws.FILTER(Balanço[Quantidade],(Balanço[Estoque]=Back!$E$3)*(Balanço[Material]=Back!F16075))))</f>
        <v/>
      </c>
    </row>
    <row r="16076" spans="2:7">
      <c r="B16076" s="32">
        <f>SUMIF(Balanço[Estoque],Back!A16076,Balanço[Quantidade])</f>
        <v>0</v>
      </c>
      <c r="G16076" s="32" t="str" cm="1">
        <f t="array" ref="G16076">IF(F16076="","",SUM(_xlfn._xlws.FILTER(Balanço[Quantidade],(Balanço[Estoque]=Back!$E$3)*(Balanço[Material]=Back!F16076))))</f>
        <v/>
      </c>
    </row>
    <row r="16077" spans="2:7">
      <c r="B16077" s="32">
        <f>SUMIF(Balanço[Estoque],Back!A16077,Balanço[Quantidade])</f>
        <v>0</v>
      </c>
      <c r="G16077" s="32" t="str" cm="1">
        <f t="array" ref="G16077">IF(F16077="","",SUM(_xlfn._xlws.FILTER(Balanço[Quantidade],(Balanço[Estoque]=Back!$E$3)*(Balanço[Material]=Back!F16077))))</f>
        <v/>
      </c>
    </row>
    <row r="16078" spans="2:7">
      <c r="B16078" s="32">
        <f>SUMIF(Balanço[Estoque],Back!A16078,Balanço[Quantidade])</f>
        <v>0</v>
      </c>
      <c r="G16078" s="32" t="str" cm="1">
        <f t="array" ref="G16078">IF(F16078="","",SUM(_xlfn._xlws.FILTER(Balanço[Quantidade],(Balanço[Estoque]=Back!$E$3)*(Balanço[Material]=Back!F16078))))</f>
        <v/>
      </c>
    </row>
    <row r="16079" spans="2:7">
      <c r="B16079" s="32">
        <f>SUMIF(Balanço[Estoque],Back!A16079,Balanço[Quantidade])</f>
        <v>0</v>
      </c>
      <c r="G16079" s="32" t="str" cm="1">
        <f t="array" ref="G16079">IF(F16079="","",SUM(_xlfn._xlws.FILTER(Balanço[Quantidade],(Balanço[Estoque]=Back!$E$3)*(Balanço[Material]=Back!F16079))))</f>
        <v/>
      </c>
    </row>
    <row r="16080" spans="2:7">
      <c r="B16080" s="32">
        <f>SUMIF(Balanço[Estoque],Back!A16080,Balanço[Quantidade])</f>
        <v>0</v>
      </c>
      <c r="G16080" s="32" t="str" cm="1">
        <f t="array" ref="G16080">IF(F16080="","",SUM(_xlfn._xlws.FILTER(Balanço[Quantidade],(Balanço[Estoque]=Back!$E$3)*(Balanço[Material]=Back!F16080))))</f>
        <v/>
      </c>
    </row>
    <row r="16081" spans="2:7">
      <c r="B16081" s="32">
        <f>SUMIF(Balanço[Estoque],Back!A16081,Balanço[Quantidade])</f>
        <v>0</v>
      </c>
      <c r="G16081" s="32" t="str" cm="1">
        <f t="array" ref="G16081">IF(F16081="","",SUM(_xlfn._xlws.FILTER(Balanço[Quantidade],(Balanço[Estoque]=Back!$E$3)*(Balanço[Material]=Back!F16081))))</f>
        <v/>
      </c>
    </row>
    <row r="16082" spans="2:7">
      <c r="B16082" s="32">
        <f>SUMIF(Balanço[Estoque],Back!A16082,Balanço[Quantidade])</f>
        <v>0</v>
      </c>
      <c r="G16082" s="32" t="str" cm="1">
        <f t="array" ref="G16082">IF(F16082="","",SUM(_xlfn._xlws.FILTER(Balanço[Quantidade],(Balanço[Estoque]=Back!$E$3)*(Balanço[Material]=Back!F16082))))</f>
        <v/>
      </c>
    </row>
    <row r="16083" spans="2:7">
      <c r="B16083" s="32">
        <f>SUMIF(Balanço[Estoque],Back!A16083,Balanço[Quantidade])</f>
        <v>0</v>
      </c>
      <c r="G16083" s="32" t="str" cm="1">
        <f t="array" ref="G16083">IF(F16083="","",SUM(_xlfn._xlws.FILTER(Balanço[Quantidade],(Balanço[Estoque]=Back!$E$3)*(Balanço[Material]=Back!F16083))))</f>
        <v/>
      </c>
    </row>
    <row r="16084" spans="2:7">
      <c r="B16084" s="32">
        <f>SUMIF(Balanço[Estoque],Back!A16084,Balanço[Quantidade])</f>
        <v>0</v>
      </c>
      <c r="G16084" s="32" t="str" cm="1">
        <f t="array" ref="G16084">IF(F16084="","",SUM(_xlfn._xlws.FILTER(Balanço[Quantidade],(Balanço[Estoque]=Back!$E$3)*(Balanço[Material]=Back!F16084))))</f>
        <v/>
      </c>
    </row>
    <row r="16085" spans="2:7">
      <c r="B16085" s="32">
        <f>SUMIF(Balanço[Estoque],Back!A16085,Balanço[Quantidade])</f>
        <v>0</v>
      </c>
      <c r="G16085" s="32" t="str" cm="1">
        <f t="array" ref="G16085">IF(F16085="","",SUM(_xlfn._xlws.FILTER(Balanço[Quantidade],(Balanço[Estoque]=Back!$E$3)*(Balanço[Material]=Back!F16085))))</f>
        <v/>
      </c>
    </row>
    <row r="16086" spans="2:7">
      <c r="B16086" s="32">
        <f>SUMIF(Balanço[Estoque],Back!A16086,Balanço[Quantidade])</f>
        <v>0</v>
      </c>
      <c r="G16086" s="32" t="str" cm="1">
        <f t="array" ref="G16086">IF(F16086="","",SUM(_xlfn._xlws.FILTER(Balanço[Quantidade],(Balanço[Estoque]=Back!$E$3)*(Balanço[Material]=Back!F16086))))</f>
        <v/>
      </c>
    </row>
    <row r="16087" spans="2:7">
      <c r="B16087" s="32">
        <f>SUMIF(Balanço[Estoque],Back!A16087,Balanço[Quantidade])</f>
        <v>0</v>
      </c>
      <c r="G16087" s="32" t="str" cm="1">
        <f t="array" ref="G16087">IF(F16087="","",SUM(_xlfn._xlws.FILTER(Balanço[Quantidade],(Balanço[Estoque]=Back!$E$3)*(Balanço[Material]=Back!F16087))))</f>
        <v/>
      </c>
    </row>
    <row r="16088" spans="2:7">
      <c r="B16088" s="32">
        <f>SUMIF(Balanço[Estoque],Back!A16088,Balanço[Quantidade])</f>
        <v>0</v>
      </c>
      <c r="G16088" s="32" t="str" cm="1">
        <f t="array" ref="G16088">IF(F16088="","",SUM(_xlfn._xlws.FILTER(Balanço[Quantidade],(Balanço[Estoque]=Back!$E$3)*(Balanço[Material]=Back!F16088))))</f>
        <v/>
      </c>
    </row>
    <row r="16089" spans="2:7">
      <c r="B16089" s="32">
        <f>SUMIF(Balanço[Estoque],Back!A16089,Balanço[Quantidade])</f>
        <v>0</v>
      </c>
      <c r="G16089" s="32" t="str" cm="1">
        <f t="array" ref="G16089">IF(F16089="","",SUM(_xlfn._xlws.FILTER(Balanço[Quantidade],(Balanço[Estoque]=Back!$E$3)*(Balanço[Material]=Back!F16089))))</f>
        <v/>
      </c>
    </row>
    <row r="16090" spans="2:7">
      <c r="B16090" s="32">
        <f>SUMIF(Balanço[Estoque],Back!A16090,Balanço[Quantidade])</f>
        <v>0</v>
      </c>
      <c r="G16090" s="32" t="str" cm="1">
        <f t="array" ref="G16090">IF(F16090="","",SUM(_xlfn._xlws.FILTER(Balanço[Quantidade],(Balanço[Estoque]=Back!$E$3)*(Balanço[Material]=Back!F16090))))</f>
        <v/>
      </c>
    </row>
    <row r="16091" spans="2:7">
      <c r="B16091" s="32">
        <f>SUMIF(Balanço[Estoque],Back!A16091,Balanço[Quantidade])</f>
        <v>0</v>
      </c>
      <c r="G16091" s="32" t="str" cm="1">
        <f t="array" ref="G16091">IF(F16091="","",SUM(_xlfn._xlws.FILTER(Balanço[Quantidade],(Balanço[Estoque]=Back!$E$3)*(Balanço[Material]=Back!F16091))))</f>
        <v/>
      </c>
    </row>
    <row r="16092" spans="2:7">
      <c r="B16092" s="32">
        <f>SUMIF(Balanço[Estoque],Back!A16092,Balanço[Quantidade])</f>
        <v>0</v>
      </c>
      <c r="G16092" s="32" t="str" cm="1">
        <f t="array" ref="G16092">IF(F16092="","",SUM(_xlfn._xlws.FILTER(Balanço[Quantidade],(Balanço[Estoque]=Back!$E$3)*(Balanço[Material]=Back!F16092))))</f>
        <v/>
      </c>
    </row>
    <row r="16093" spans="2:7">
      <c r="B16093" s="32">
        <f>SUMIF(Balanço[Estoque],Back!A16093,Balanço[Quantidade])</f>
        <v>0</v>
      </c>
      <c r="G16093" s="32" t="str" cm="1">
        <f t="array" ref="G16093">IF(F16093="","",SUM(_xlfn._xlws.FILTER(Balanço[Quantidade],(Balanço[Estoque]=Back!$E$3)*(Balanço[Material]=Back!F16093))))</f>
        <v/>
      </c>
    </row>
    <row r="16094" spans="2:7">
      <c r="B16094" s="32">
        <f>SUMIF(Balanço[Estoque],Back!A16094,Balanço[Quantidade])</f>
        <v>0</v>
      </c>
      <c r="G16094" s="32" t="str" cm="1">
        <f t="array" ref="G16094">IF(F16094="","",SUM(_xlfn._xlws.FILTER(Balanço[Quantidade],(Balanço[Estoque]=Back!$E$3)*(Balanço[Material]=Back!F16094))))</f>
        <v/>
      </c>
    </row>
    <row r="16095" spans="2:7">
      <c r="B16095" s="32">
        <f>SUMIF(Balanço[Estoque],Back!A16095,Balanço[Quantidade])</f>
        <v>0</v>
      </c>
      <c r="G16095" s="32" t="str" cm="1">
        <f t="array" ref="G16095">IF(F16095="","",SUM(_xlfn._xlws.FILTER(Balanço[Quantidade],(Balanço[Estoque]=Back!$E$3)*(Balanço[Material]=Back!F16095))))</f>
        <v/>
      </c>
    </row>
    <row r="16096" spans="2:7">
      <c r="B16096" s="32">
        <f>SUMIF(Balanço[Estoque],Back!A16096,Balanço[Quantidade])</f>
        <v>0</v>
      </c>
      <c r="G16096" s="32" t="str" cm="1">
        <f t="array" ref="G16096">IF(F16096="","",SUM(_xlfn._xlws.FILTER(Balanço[Quantidade],(Balanço[Estoque]=Back!$E$3)*(Balanço[Material]=Back!F16096))))</f>
        <v/>
      </c>
    </row>
    <row r="16097" spans="2:7">
      <c r="B16097" s="32">
        <f>SUMIF(Balanço[Estoque],Back!A16097,Balanço[Quantidade])</f>
        <v>0</v>
      </c>
      <c r="G16097" s="32" t="str" cm="1">
        <f t="array" ref="G16097">IF(F16097="","",SUM(_xlfn._xlws.FILTER(Balanço[Quantidade],(Balanço[Estoque]=Back!$E$3)*(Balanço[Material]=Back!F16097))))</f>
        <v/>
      </c>
    </row>
    <row r="16098" spans="2:7">
      <c r="B16098" s="32">
        <f>SUMIF(Balanço[Estoque],Back!A16098,Balanço[Quantidade])</f>
        <v>0</v>
      </c>
      <c r="G16098" s="32" t="str" cm="1">
        <f t="array" ref="G16098">IF(F16098="","",SUM(_xlfn._xlws.FILTER(Balanço[Quantidade],(Balanço[Estoque]=Back!$E$3)*(Balanço[Material]=Back!F16098))))</f>
        <v/>
      </c>
    </row>
    <row r="16099" spans="2:7">
      <c r="B16099" s="32">
        <f>SUMIF(Balanço[Estoque],Back!A16099,Balanço[Quantidade])</f>
        <v>0</v>
      </c>
      <c r="G16099" s="32" t="str" cm="1">
        <f t="array" ref="G16099">IF(F16099="","",SUM(_xlfn._xlws.FILTER(Balanço[Quantidade],(Balanço[Estoque]=Back!$E$3)*(Balanço[Material]=Back!F16099))))</f>
        <v/>
      </c>
    </row>
    <row r="16100" spans="2:7">
      <c r="B16100" s="32">
        <f>SUMIF(Balanço[Estoque],Back!A16100,Balanço[Quantidade])</f>
        <v>0</v>
      </c>
      <c r="G16100" s="32" t="str" cm="1">
        <f t="array" ref="G16100">IF(F16100="","",SUM(_xlfn._xlws.FILTER(Balanço[Quantidade],(Balanço[Estoque]=Back!$E$3)*(Balanço[Material]=Back!F16100))))</f>
        <v/>
      </c>
    </row>
    <row r="16101" spans="2:7">
      <c r="B16101" s="32">
        <f>SUMIF(Balanço[Estoque],Back!A16101,Balanço[Quantidade])</f>
        <v>0</v>
      </c>
      <c r="G16101" s="32" t="str" cm="1">
        <f t="array" ref="G16101">IF(F16101="","",SUM(_xlfn._xlws.FILTER(Balanço[Quantidade],(Balanço[Estoque]=Back!$E$3)*(Balanço[Material]=Back!F16101))))</f>
        <v/>
      </c>
    </row>
    <row r="16102" spans="2:7">
      <c r="B16102" s="32">
        <f>SUMIF(Balanço[Estoque],Back!A16102,Balanço[Quantidade])</f>
        <v>0</v>
      </c>
      <c r="G16102" s="32" t="str" cm="1">
        <f t="array" ref="G16102">IF(F16102="","",SUM(_xlfn._xlws.FILTER(Balanço[Quantidade],(Balanço[Estoque]=Back!$E$3)*(Balanço[Material]=Back!F16102))))</f>
        <v/>
      </c>
    </row>
    <row r="16103" spans="2:7">
      <c r="B16103" s="32">
        <f>SUMIF(Balanço[Estoque],Back!A16103,Balanço[Quantidade])</f>
        <v>0</v>
      </c>
      <c r="G16103" s="32" t="str" cm="1">
        <f t="array" ref="G16103">IF(F16103="","",SUM(_xlfn._xlws.FILTER(Balanço[Quantidade],(Balanço[Estoque]=Back!$E$3)*(Balanço[Material]=Back!F16103))))</f>
        <v/>
      </c>
    </row>
    <row r="16104" spans="2:7">
      <c r="B16104" s="32">
        <f>SUMIF(Balanço[Estoque],Back!A16104,Balanço[Quantidade])</f>
        <v>0</v>
      </c>
      <c r="G16104" s="32" t="str" cm="1">
        <f t="array" ref="G16104">IF(F16104="","",SUM(_xlfn._xlws.FILTER(Balanço[Quantidade],(Balanço[Estoque]=Back!$E$3)*(Balanço[Material]=Back!F16104))))</f>
        <v/>
      </c>
    </row>
    <row r="16105" spans="2:7">
      <c r="B16105" s="32">
        <f>SUMIF(Balanço[Estoque],Back!A16105,Balanço[Quantidade])</f>
        <v>0</v>
      </c>
      <c r="G16105" s="32" t="str" cm="1">
        <f t="array" ref="G16105">IF(F16105="","",SUM(_xlfn._xlws.FILTER(Balanço[Quantidade],(Balanço[Estoque]=Back!$E$3)*(Balanço[Material]=Back!F16105))))</f>
        <v/>
      </c>
    </row>
    <row r="16106" spans="2:7">
      <c r="B16106" s="32">
        <f>SUMIF(Balanço[Estoque],Back!A16106,Balanço[Quantidade])</f>
        <v>0</v>
      </c>
      <c r="G16106" s="32" t="str" cm="1">
        <f t="array" ref="G16106">IF(F16106="","",SUM(_xlfn._xlws.FILTER(Balanço[Quantidade],(Balanço[Estoque]=Back!$E$3)*(Balanço[Material]=Back!F16106))))</f>
        <v/>
      </c>
    </row>
    <row r="16107" spans="2:7">
      <c r="B16107" s="32">
        <f>SUMIF(Balanço[Estoque],Back!A16107,Balanço[Quantidade])</f>
        <v>0</v>
      </c>
      <c r="G16107" s="32" t="str" cm="1">
        <f t="array" ref="G16107">IF(F16107="","",SUM(_xlfn._xlws.FILTER(Balanço[Quantidade],(Balanço[Estoque]=Back!$E$3)*(Balanço[Material]=Back!F16107))))</f>
        <v/>
      </c>
    </row>
    <row r="16108" spans="2:7">
      <c r="B16108" s="32">
        <f>SUMIF(Balanço[Estoque],Back!A16108,Balanço[Quantidade])</f>
        <v>0</v>
      </c>
      <c r="G16108" s="32" t="str" cm="1">
        <f t="array" ref="G16108">IF(F16108="","",SUM(_xlfn._xlws.FILTER(Balanço[Quantidade],(Balanço[Estoque]=Back!$E$3)*(Balanço[Material]=Back!F16108))))</f>
        <v/>
      </c>
    </row>
    <row r="16109" spans="2:7">
      <c r="B16109" s="32">
        <f>SUMIF(Balanço[Estoque],Back!A16109,Balanço[Quantidade])</f>
        <v>0</v>
      </c>
      <c r="G16109" s="32" t="str" cm="1">
        <f t="array" ref="G16109">IF(F16109="","",SUM(_xlfn._xlws.FILTER(Balanço[Quantidade],(Balanço[Estoque]=Back!$E$3)*(Balanço[Material]=Back!F16109))))</f>
        <v/>
      </c>
    </row>
    <row r="16110" spans="2:7">
      <c r="B16110" s="32">
        <f>SUMIF(Balanço[Estoque],Back!A16110,Balanço[Quantidade])</f>
        <v>0</v>
      </c>
      <c r="G16110" s="32" t="str" cm="1">
        <f t="array" ref="G16110">IF(F16110="","",SUM(_xlfn._xlws.FILTER(Balanço[Quantidade],(Balanço[Estoque]=Back!$E$3)*(Balanço[Material]=Back!F16110))))</f>
        <v/>
      </c>
    </row>
    <row r="16111" spans="2:7">
      <c r="B16111" s="32">
        <f>SUMIF(Balanço[Estoque],Back!A16111,Balanço[Quantidade])</f>
        <v>0</v>
      </c>
      <c r="G16111" s="32" t="str" cm="1">
        <f t="array" ref="G16111">IF(F16111="","",SUM(_xlfn._xlws.FILTER(Balanço[Quantidade],(Balanço[Estoque]=Back!$E$3)*(Balanço[Material]=Back!F16111))))</f>
        <v/>
      </c>
    </row>
    <row r="16112" spans="2:7">
      <c r="B16112" s="32">
        <f>SUMIF(Balanço[Estoque],Back!A16112,Balanço[Quantidade])</f>
        <v>0</v>
      </c>
      <c r="G16112" s="32" t="str" cm="1">
        <f t="array" ref="G16112">IF(F16112="","",SUM(_xlfn._xlws.FILTER(Balanço[Quantidade],(Balanço[Estoque]=Back!$E$3)*(Balanço[Material]=Back!F16112))))</f>
        <v/>
      </c>
    </row>
    <row r="16113" spans="2:7">
      <c r="B16113" s="32">
        <f>SUMIF(Balanço[Estoque],Back!A16113,Balanço[Quantidade])</f>
        <v>0</v>
      </c>
      <c r="G16113" s="32" t="str" cm="1">
        <f t="array" ref="G16113">IF(F16113="","",SUM(_xlfn._xlws.FILTER(Balanço[Quantidade],(Balanço[Estoque]=Back!$E$3)*(Balanço[Material]=Back!F16113))))</f>
        <v/>
      </c>
    </row>
    <row r="16114" spans="2:7">
      <c r="B16114" s="32">
        <f>SUMIF(Balanço[Estoque],Back!A16114,Balanço[Quantidade])</f>
        <v>0</v>
      </c>
      <c r="G16114" s="32" t="str" cm="1">
        <f t="array" ref="G16114">IF(F16114="","",SUM(_xlfn._xlws.FILTER(Balanço[Quantidade],(Balanço[Estoque]=Back!$E$3)*(Balanço[Material]=Back!F16114))))</f>
        <v/>
      </c>
    </row>
    <row r="16115" spans="2:7">
      <c r="B16115" s="32">
        <f>SUMIF(Balanço[Estoque],Back!A16115,Balanço[Quantidade])</f>
        <v>0</v>
      </c>
      <c r="G16115" s="32" t="str" cm="1">
        <f t="array" ref="G16115">IF(F16115="","",SUM(_xlfn._xlws.FILTER(Balanço[Quantidade],(Balanço[Estoque]=Back!$E$3)*(Balanço[Material]=Back!F16115))))</f>
        <v/>
      </c>
    </row>
    <row r="16116" spans="2:7">
      <c r="B16116" s="32">
        <f>SUMIF(Balanço[Estoque],Back!A16116,Balanço[Quantidade])</f>
        <v>0</v>
      </c>
      <c r="G16116" s="32" t="str" cm="1">
        <f t="array" ref="G16116">IF(F16116="","",SUM(_xlfn._xlws.FILTER(Balanço[Quantidade],(Balanço[Estoque]=Back!$E$3)*(Balanço[Material]=Back!F16116))))</f>
        <v/>
      </c>
    </row>
    <row r="16117" spans="2:7">
      <c r="B16117" s="32">
        <f>SUMIF(Balanço[Estoque],Back!A16117,Balanço[Quantidade])</f>
        <v>0</v>
      </c>
      <c r="G16117" s="32" t="str" cm="1">
        <f t="array" ref="G16117">IF(F16117="","",SUM(_xlfn._xlws.FILTER(Balanço[Quantidade],(Balanço[Estoque]=Back!$E$3)*(Balanço[Material]=Back!F16117))))</f>
        <v/>
      </c>
    </row>
    <row r="16118" spans="2:7">
      <c r="B16118" s="32">
        <f>SUMIF(Balanço[Estoque],Back!A16118,Balanço[Quantidade])</f>
        <v>0</v>
      </c>
      <c r="G16118" s="32" t="str" cm="1">
        <f t="array" ref="G16118">IF(F16118="","",SUM(_xlfn._xlws.FILTER(Balanço[Quantidade],(Balanço[Estoque]=Back!$E$3)*(Balanço[Material]=Back!F16118))))</f>
        <v/>
      </c>
    </row>
    <row r="16119" spans="2:7">
      <c r="B16119" s="32">
        <f>SUMIF(Balanço[Estoque],Back!A16119,Balanço[Quantidade])</f>
        <v>0</v>
      </c>
      <c r="G16119" s="32" t="str" cm="1">
        <f t="array" ref="G16119">IF(F16119="","",SUM(_xlfn._xlws.FILTER(Balanço[Quantidade],(Balanço[Estoque]=Back!$E$3)*(Balanço[Material]=Back!F16119))))</f>
        <v/>
      </c>
    </row>
    <row r="16120" spans="2:7">
      <c r="B16120" s="32">
        <f>SUMIF(Balanço[Estoque],Back!A16120,Balanço[Quantidade])</f>
        <v>0</v>
      </c>
      <c r="G16120" s="32" t="str" cm="1">
        <f t="array" ref="G16120">IF(F16120="","",SUM(_xlfn._xlws.FILTER(Balanço[Quantidade],(Balanço[Estoque]=Back!$E$3)*(Balanço[Material]=Back!F16120))))</f>
        <v/>
      </c>
    </row>
    <row r="16121" spans="2:7">
      <c r="B16121" s="32">
        <f>SUMIF(Balanço[Estoque],Back!A16121,Balanço[Quantidade])</f>
        <v>0</v>
      </c>
      <c r="G16121" s="32" t="str" cm="1">
        <f t="array" ref="G16121">IF(F16121="","",SUM(_xlfn._xlws.FILTER(Balanço[Quantidade],(Balanço[Estoque]=Back!$E$3)*(Balanço[Material]=Back!F16121))))</f>
        <v/>
      </c>
    </row>
    <row r="16122" spans="2:7">
      <c r="B16122" s="32">
        <f>SUMIF(Balanço[Estoque],Back!A16122,Balanço[Quantidade])</f>
        <v>0</v>
      </c>
      <c r="G16122" s="32" t="str" cm="1">
        <f t="array" ref="G16122">IF(F16122="","",SUM(_xlfn._xlws.FILTER(Balanço[Quantidade],(Balanço[Estoque]=Back!$E$3)*(Balanço[Material]=Back!F16122))))</f>
        <v/>
      </c>
    </row>
    <row r="16123" spans="2:7">
      <c r="B16123" s="32">
        <f>SUMIF(Balanço[Estoque],Back!A16123,Balanço[Quantidade])</f>
        <v>0</v>
      </c>
      <c r="G16123" s="32" t="str" cm="1">
        <f t="array" ref="G16123">IF(F16123="","",SUM(_xlfn._xlws.FILTER(Balanço[Quantidade],(Balanço[Estoque]=Back!$E$3)*(Balanço[Material]=Back!F16123))))</f>
        <v/>
      </c>
    </row>
    <row r="16124" spans="2:7">
      <c r="B16124" s="32">
        <f>SUMIF(Balanço[Estoque],Back!A16124,Balanço[Quantidade])</f>
        <v>0</v>
      </c>
      <c r="G16124" s="32" t="str" cm="1">
        <f t="array" ref="G16124">IF(F16124="","",SUM(_xlfn._xlws.FILTER(Balanço[Quantidade],(Balanço[Estoque]=Back!$E$3)*(Balanço[Material]=Back!F16124))))</f>
        <v/>
      </c>
    </row>
    <row r="16125" spans="2:7">
      <c r="B16125" s="32">
        <f>SUMIF(Balanço[Estoque],Back!A16125,Balanço[Quantidade])</f>
        <v>0</v>
      </c>
      <c r="G16125" s="32" t="str" cm="1">
        <f t="array" ref="G16125">IF(F16125="","",SUM(_xlfn._xlws.FILTER(Balanço[Quantidade],(Balanço[Estoque]=Back!$E$3)*(Balanço[Material]=Back!F16125))))</f>
        <v/>
      </c>
    </row>
    <row r="16126" spans="2:7">
      <c r="B16126" s="32">
        <f>SUMIF(Balanço[Estoque],Back!A16126,Balanço[Quantidade])</f>
        <v>0</v>
      </c>
      <c r="G16126" s="32" t="str" cm="1">
        <f t="array" ref="G16126">IF(F16126="","",SUM(_xlfn._xlws.FILTER(Balanço[Quantidade],(Balanço[Estoque]=Back!$E$3)*(Balanço[Material]=Back!F16126))))</f>
        <v/>
      </c>
    </row>
    <row r="16127" spans="2:7">
      <c r="B16127" s="32">
        <f>SUMIF(Balanço[Estoque],Back!A16127,Balanço[Quantidade])</f>
        <v>0</v>
      </c>
      <c r="G16127" s="32" t="str" cm="1">
        <f t="array" ref="G16127">IF(F16127="","",SUM(_xlfn._xlws.FILTER(Balanço[Quantidade],(Balanço[Estoque]=Back!$E$3)*(Balanço[Material]=Back!F16127))))</f>
        <v/>
      </c>
    </row>
    <row r="16128" spans="2:7">
      <c r="B16128" s="32">
        <f>SUMIF(Balanço[Estoque],Back!A16128,Balanço[Quantidade])</f>
        <v>0</v>
      </c>
      <c r="G16128" s="32" t="str" cm="1">
        <f t="array" ref="G16128">IF(F16128="","",SUM(_xlfn._xlws.FILTER(Balanço[Quantidade],(Balanço[Estoque]=Back!$E$3)*(Balanço[Material]=Back!F16128))))</f>
        <v/>
      </c>
    </row>
    <row r="16129" spans="2:7">
      <c r="B16129" s="32">
        <f>SUMIF(Balanço[Estoque],Back!A16129,Balanço[Quantidade])</f>
        <v>0</v>
      </c>
      <c r="G16129" s="32" t="str" cm="1">
        <f t="array" ref="G16129">IF(F16129="","",SUM(_xlfn._xlws.FILTER(Balanço[Quantidade],(Balanço[Estoque]=Back!$E$3)*(Balanço[Material]=Back!F16129))))</f>
        <v/>
      </c>
    </row>
    <row r="16130" spans="2:7">
      <c r="B16130" s="32">
        <f>SUMIF(Balanço[Estoque],Back!A16130,Balanço[Quantidade])</f>
        <v>0</v>
      </c>
      <c r="G16130" s="32" t="str" cm="1">
        <f t="array" ref="G16130">IF(F16130="","",SUM(_xlfn._xlws.FILTER(Balanço[Quantidade],(Balanço[Estoque]=Back!$E$3)*(Balanço[Material]=Back!F16130))))</f>
        <v/>
      </c>
    </row>
    <row r="16131" spans="2:7">
      <c r="B16131" s="32">
        <f>SUMIF(Balanço[Estoque],Back!A16131,Balanço[Quantidade])</f>
        <v>0</v>
      </c>
      <c r="G16131" s="32" t="str" cm="1">
        <f t="array" ref="G16131">IF(F16131="","",SUM(_xlfn._xlws.FILTER(Balanço[Quantidade],(Balanço[Estoque]=Back!$E$3)*(Balanço[Material]=Back!F16131))))</f>
        <v/>
      </c>
    </row>
    <row r="16132" spans="2:7">
      <c r="B16132" s="32">
        <f>SUMIF(Balanço[Estoque],Back!A16132,Balanço[Quantidade])</f>
        <v>0</v>
      </c>
      <c r="G16132" s="32" t="str" cm="1">
        <f t="array" ref="G16132">IF(F16132="","",SUM(_xlfn._xlws.FILTER(Balanço[Quantidade],(Balanço[Estoque]=Back!$E$3)*(Balanço[Material]=Back!F16132))))</f>
        <v/>
      </c>
    </row>
    <row r="16133" spans="2:7">
      <c r="B16133" s="32">
        <f>SUMIF(Balanço[Estoque],Back!A16133,Balanço[Quantidade])</f>
        <v>0</v>
      </c>
      <c r="G16133" s="32" t="str" cm="1">
        <f t="array" ref="G16133">IF(F16133="","",SUM(_xlfn._xlws.FILTER(Balanço[Quantidade],(Balanço[Estoque]=Back!$E$3)*(Balanço[Material]=Back!F16133))))</f>
        <v/>
      </c>
    </row>
    <row r="16134" spans="2:7">
      <c r="B16134" s="32">
        <f>SUMIF(Balanço[Estoque],Back!A16134,Balanço[Quantidade])</f>
        <v>0</v>
      </c>
      <c r="G16134" s="32" t="str" cm="1">
        <f t="array" ref="G16134">IF(F16134="","",SUM(_xlfn._xlws.FILTER(Balanço[Quantidade],(Balanço[Estoque]=Back!$E$3)*(Balanço[Material]=Back!F16134))))</f>
        <v/>
      </c>
    </row>
    <row r="16135" spans="2:7">
      <c r="B16135" s="32">
        <f>SUMIF(Balanço[Estoque],Back!A16135,Balanço[Quantidade])</f>
        <v>0</v>
      </c>
      <c r="G16135" s="32" t="str" cm="1">
        <f t="array" ref="G16135">IF(F16135="","",SUM(_xlfn._xlws.FILTER(Balanço[Quantidade],(Balanço[Estoque]=Back!$E$3)*(Balanço[Material]=Back!F16135))))</f>
        <v/>
      </c>
    </row>
    <row r="16136" spans="2:7">
      <c r="B16136" s="32">
        <f>SUMIF(Balanço[Estoque],Back!A16136,Balanço[Quantidade])</f>
        <v>0</v>
      </c>
      <c r="G16136" s="32" t="str" cm="1">
        <f t="array" ref="G16136">IF(F16136="","",SUM(_xlfn._xlws.FILTER(Balanço[Quantidade],(Balanço[Estoque]=Back!$E$3)*(Balanço[Material]=Back!F16136))))</f>
        <v/>
      </c>
    </row>
    <row r="16137" spans="2:7">
      <c r="B16137" s="32">
        <f>SUMIF(Balanço[Estoque],Back!A16137,Balanço[Quantidade])</f>
        <v>0</v>
      </c>
      <c r="G16137" s="32" t="str" cm="1">
        <f t="array" ref="G16137">IF(F16137="","",SUM(_xlfn._xlws.FILTER(Balanço[Quantidade],(Balanço[Estoque]=Back!$E$3)*(Balanço[Material]=Back!F16137))))</f>
        <v/>
      </c>
    </row>
    <row r="16138" spans="2:7">
      <c r="B16138" s="32">
        <f>SUMIF(Balanço[Estoque],Back!A16138,Balanço[Quantidade])</f>
        <v>0</v>
      </c>
      <c r="G16138" s="32" t="str" cm="1">
        <f t="array" ref="G16138">IF(F16138="","",SUM(_xlfn._xlws.FILTER(Balanço[Quantidade],(Balanço[Estoque]=Back!$E$3)*(Balanço[Material]=Back!F16138))))</f>
        <v/>
      </c>
    </row>
    <row r="16139" spans="2:7">
      <c r="B16139" s="32">
        <f>SUMIF(Balanço[Estoque],Back!A16139,Balanço[Quantidade])</f>
        <v>0</v>
      </c>
      <c r="G16139" s="32" t="str" cm="1">
        <f t="array" ref="G16139">IF(F16139="","",SUM(_xlfn._xlws.FILTER(Balanço[Quantidade],(Balanço[Estoque]=Back!$E$3)*(Balanço[Material]=Back!F16139))))</f>
        <v/>
      </c>
    </row>
    <row r="16140" spans="2:7">
      <c r="B16140" s="32">
        <f>SUMIF(Balanço[Estoque],Back!A16140,Balanço[Quantidade])</f>
        <v>0</v>
      </c>
      <c r="G16140" s="32" t="str" cm="1">
        <f t="array" ref="G16140">IF(F16140="","",SUM(_xlfn._xlws.FILTER(Balanço[Quantidade],(Balanço[Estoque]=Back!$E$3)*(Balanço[Material]=Back!F16140))))</f>
        <v/>
      </c>
    </row>
    <row r="16141" spans="2:7">
      <c r="B16141" s="32">
        <f>SUMIF(Balanço[Estoque],Back!A16141,Balanço[Quantidade])</f>
        <v>0</v>
      </c>
      <c r="G16141" s="32" t="str" cm="1">
        <f t="array" ref="G16141">IF(F16141="","",SUM(_xlfn._xlws.FILTER(Balanço[Quantidade],(Balanço[Estoque]=Back!$E$3)*(Balanço[Material]=Back!F16141))))</f>
        <v/>
      </c>
    </row>
    <row r="16142" spans="2:7">
      <c r="B16142" s="32">
        <f>SUMIF(Balanço[Estoque],Back!A16142,Balanço[Quantidade])</f>
        <v>0</v>
      </c>
      <c r="G16142" s="32" t="str" cm="1">
        <f t="array" ref="G16142">IF(F16142="","",SUM(_xlfn._xlws.FILTER(Balanço[Quantidade],(Balanço[Estoque]=Back!$E$3)*(Balanço[Material]=Back!F16142))))</f>
        <v/>
      </c>
    </row>
    <row r="16143" spans="2:7">
      <c r="B16143" s="32">
        <f>SUMIF(Balanço[Estoque],Back!A16143,Balanço[Quantidade])</f>
        <v>0</v>
      </c>
      <c r="G16143" s="32" t="str" cm="1">
        <f t="array" ref="G16143">IF(F16143="","",SUM(_xlfn._xlws.FILTER(Balanço[Quantidade],(Balanço[Estoque]=Back!$E$3)*(Balanço[Material]=Back!F16143))))</f>
        <v/>
      </c>
    </row>
    <row r="16144" spans="2:7">
      <c r="B16144" s="32">
        <f>SUMIF(Balanço[Estoque],Back!A16144,Balanço[Quantidade])</f>
        <v>0</v>
      </c>
      <c r="G16144" s="32" t="str" cm="1">
        <f t="array" ref="G16144">IF(F16144="","",SUM(_xlfn._xlws.FILTER(Balanço[Quantidade],(Balanço[Estoque]=Back!$E$3)*(Balanço[Material]=Back!F16144))))</f>
        <v/>
      </c>
    </row>
    <row r="16145" spans="2:7">
      <c r="B16145" s="32">
        <f>SUMIF(Balanço[Estoque],Back!A16145,Balanço[Quantidade])</f>
        <v>0</v>
      </c>
      <c r="G16145" s="32" t="str" cm="1">
        <f t="array" ref="G16145">IF(F16145="","",SUM(_xlfn._xlws.FILTER(Balanço[Quantidade],(Balanço[Estoque]=Back!$E$3)*(Balanço[Material]=Back!F16145))))</f>
        <v/>
      </c>
    </row>
    <row r="16146" spans="2:7">
      <c r="B16146" s="32">
        <f>SUMIF(Balanço[Estoque],Back!A16146,Balanço[Quantidade])</f>
        <v>0</v>
      </c>
      <c r="G16146" s="32" t="str" cm="1">
        <f t="array" ref="G16146">IF(F16146="","",SUM(_xlfn._xlws.FILTER(Balanço[Quantidade],(Balanço[Estoque]=Back!$E$3)*(Balanço[Material]=Back!F16146))))</f>
        <v/>
      </c>
    </row>
    <row r="16147" spans="2:7">
      <c r="B16147" s="32">
        <f>SUMIF(Balanço[Estoque],Back!A16147,Balanço[Quantidade])</f>
        <v>0</v>
      </c>
      <c r="G16147" s="32" t="str" cm="1">
        <f t="array" ref="G16147">IF(F16147="","",SUM(_xlfn._xlws.FILTER(Balanço[Quantidade],(Balanço[Estoque]=Back!$E$3)*(Balanço[Material]=Back!F16147))))</f>
        <v/>
      </c>
    </row>
    <row r="16148" spans="2:7">
      <c r="B16148" s="32">
        <f>SUMIF(Balanço[Estoque],Back!A16148,Balanço[Quantidade])</f>
        <v>0</v>
      </c>
      <c r="G16148" s="32" t="str" cm="1">
        <f t="array" ref="G16148">IF(F16148="","",SUM(_xlfn._xlws.FILTER(Balanço[Quantidade],(Balanço[Estoque]=Back!$E$3)*(Balanço[Material]=Back!F16148))))</f>
        <v/>
      </c>
    </row>
    <row r="16149" spans="2:7">
      <c r="B16149" s="32">
        <f>SUMIF(Balanço[Estoque],Back!A16149,Balanço[Quantidade])</f>
        <v>0</v>
      </c>
      <c r="G16149" s="32" t="str" cm="1">
        <f t="array" ref="G16149">IF(F16149="","",SUM(_xlfn._xlws.FILTER(Balanço[Quantidade],(Balanço[Estoque]=Back!$E$3)*(Balanço[Material]=Back!F16149))))</f>
        <v/>
      </c>
    </row>
    <row r="16150" spans="2:7">
      <c r="B16150" s="32">
        <f>SUMIF(Balanço[Estoque],Back!A16150,Balanço[Quantidade])</f>
        <v>0</v>
      </c>
      <c r="G16150" s="32" t="str" cm="1">
        <f t="array" ref="G16150">IF(F16150="","",SUM(_xlfn._xlws.FILTER(Balanço[Quantidade],(Balanço[Estoque]=Back!$E$3)*(Balanço[Material]=Back!F16150))))</f>
        <v/>
      </c>
    </row>
    <row r="16151" spans="2:7">
      <c r="B16151" s="32">
        <f>SUMIF(Balanço[Estoque],Back!A16151,Balanço[Quantidade])</f>
        <v>0</v>
      </c>
      <c r="G16151" s="32" t="str" cm="1">
        <f t="array" ref="G16151">IF(F16151="","",SUM(_xlfn._xlws.FILTER(Balanço[Quantidade],(Balanço[Estoque]=Back!$E$3)*(Balanço[Material]=Back!F16151))))</f>
        <v/>
      </c>
    </row>
    <row r="16152" spans="2:7">
      <c r="B16152" s="32">
        <f>SUMIF(Balanço[Estoque],Back!A16152,Balanço[Quantidade])</f>
        <v>0</v>
      </c>
      <c r="G16152" s="32" t="str" cm="1">
        <f t="array" ref="G16152">IF(F16152="","",SUM(_xlfn._xlws.FILTER(Balanço[Quantidade],(Balanço[Estoque]=Back!$E$3)*(Balanço[Material]=Back!F16152))))</f>
        <v/>
      </c>
    </row>
    <row r="16153" spans="2:7">
      <c r="B16153" s="32">
        <f>SUMIF(Balanço[Estoque],Back!A16153,Balanço[Quantidade])</f>
        <v>0</v>
      </c>
      <c r="G16153" s="32" t="str" cm="1">
        <f t="array" ref="G16153">IF(F16153="","",SUM(_xlfn._xlws.FILTER(Balanço[Quantidade],(Balanço[Estoque]=Back!$E$3)*(Balanço[Material]=Back!F16153))))</f>
        <v/>
      </c>
    </row>
    <row r="16154" spans="2:7">
      <c r="B16154" s="32">
        <f>SUMIF(Balanço[Estoque],Back!A16154,Balanço[Quantidade])</f>
        <v>0</v>
      </c>
      <c r="G16154" s="32" t="str" cm="1">
        <f t="array" ref="G16154">IF(F16154="","",SUM(_xlfn._xlws.FILTER(Balanço[Quantidade],(Balanço[Estoque]=Back!$E$3)*(Balanço[Material]=Back!F16154))))</f>
        <v/>
      </c>
    </row>
    <row r="16155" spans="2:7">
      <c r="B16155" s="32">
        <f>SUMIF(Balanço[Estoque],Back!A16155,Balanço[Quantidade])</f>
        <v>0</v>
      </c>
      <c r="G16155" s="32" t="str" cm="1">
        <f t="array" ref="G16155">IF(F16155="","",SUM(_xlfn._xlws.FILTER(Balanço[Quantidade],(Balanço[Estoque]=Back!$E$3)*(Balanço[Material]=Back!F16155))))</f>
        <v/>
      </c>
    </row>
    <row r="16156" spans="2:7">
      <c r="B16156" s="32">
        <f>SUMIF(Balanço[Estoque],Back!A16156,Balanço[Quantidade])</f>
        <v>0</v>
      </c>
      <c r="G16156" s="32" t="str" cm="1">
        <f t="array" ref="G16156">IF(F16156="","",SUM(_xlfn._xlws.FILTER(Balanço[Quantidade],(Balanço[Estoque]=Back!$E$3)*(Balanço[Material]=Back!F16156))))</f>
        <v/>
      </c>
    </row>
    <row r="16157" spans="2:7">
      <c r="B16157" s="32">
        <f>SUMIF(Balanço[Estoque],Back!A16157,Balanço[Quantidade])</f>
        <v>0</v>
      </c>
      <c r="G16157" s="32" t="str" cm="1">
        <f t="array" ref="G16157">IF(F16157="","",SUM(_xlfn._xlws.FILTER(Balanço[Quantidade],(Balanço[Estoque]=Back!$E$3)*(Balanço[Material]=Back!F16157))))</f>
        <v/>
      </c>
    </row>
    <row r="16158" spans="2:7">
      <c r="B16158" s="32">
        <f>SUMIF(Balanço[Estoque],Back!A16158,Balanço[Quantidade])</f>
        <v>0</v>
      </c>
      <c r="G16158" s="32" t="str" cm="1">
        <f t="array" ref="G16158">IF(F16158="","",SUM(_xlfn._xlws.FILTER(Balanço[Quantidade],(Balanço[Estoque]=Back!$E$3)*(Balanço[Material]=Back!F16158))))</f>
        <v/>
      </c>
    </row>
    <row r="16159" spans="2:7">
      <c r="B16159" s="32">
        <f>SUMIF(Balanço[Estoque],Back!A16159,Balanço[Quantidade])</f>
        <v>0</v>
      </c>
      <c r="G16159" s="32" t="str" cm="1">
        <f t="array" ref="G16159">IF(F16159="","",SUM(_xlfn._xlws.FILTER(Balanço[Quantidade],(Balanço[Estoque]=Back!$E$3)*(Balanço[Material]=Back!F16159))))</f>
        <v/>
      </c>
    </row>
    <row r="16160" spans="2:7">
      <c r="B16160" s="32">
        <f>SUMIF(Balanço[Estoque],Back!A16160,Balanço[Quantidade])</f>
        <v>0</v>
      </c>
      <c r="G16160" s="32" t="str" cm="1">
        <f t="array" ref="G16160">IF(F16160="","",SUM(_xlfn._xlws.FILTER(Balanço[Quantidade],(Balanço[Estoque]=Back!$E$3)*(Balanço[Material]=Back!F16160))))</f>
        <v/>
      </c>
    </row>
    <row r="16161" spans="2:7">
      <c r="B16161" s="32">
        <f>SUMIF(Balanço[Estoque],Back!A16161,Balanço[Quantidade])</f>
        <v>0</v>
      </c>
      <c r="G16161" s="32" t="str" cm="1">
        <f t="array" ref="G16161">IF(F16161="","",SUM(_xlfn._xlws.FILTER(Balanço[Quantidade],(Balanço[Estoque]=Back!$E$3)*(Balanço[Material]=Back!F16161))))</f>
        <v/>
      </c>
    </row>
    <row r="16162" spans="2:7">
      <c r="B16162" s="32">
        <f>SUMIF(Balanço[Estoque],Back!A16162,Balanço[Quantidade])</f>
        <v>0</v>
      </c>
      <c r="G16162" s="32" t="str" cm="1">
        <f t="array" ref="G16162">IF(F16162="","",SUM(_xlfn._xlws.FILTER(Balanço[Quantidade],(Balanço[Estoque]=Back!$E$3)*(Balanço[Material]=Back!F16162))))</f>
        <v/>
      </c>
    </row>
    <row r="16163" spans="2:7">
      <c r="B16163" s="32">
        <f>SUMIF(Balanço[Estoque],Back!A16163,Balanço[Quantidade])</f>
        <v>0</v>
      </c>
      <c r="G16163" s="32" t="str" cm="1">
        <f t="array" ref="G16163">IF(F16163="","",SUM(_xlfn._xlws.FILTER(Balanço[Quantidade],(Balanço[Estoque]=Back!$E$3)*(Balanço[Material]=Back!F16163))))</f>
        <v/>
      </c>
    </row>
    <row r="16164" spans="2:7">
      <c r="B16164" s="32">
        <f>SUMIF(Balanço[Estoque],Back!A16164,Balanço[Quantidade])</f>
        <v>0</v>
      </c>
      <c r="G16164" s="32" t="str" cm="1">
        <f t="array" ref="G16164">IF(F16164="","",SUM(_xlfn._xlws.FILTER(Balanço[Quantidade],(Balanço[Estoque]=Back!$E$3)*(Balanço[Material]=Back!F16164))))</f>
        <v/>
      </c>
    </row>
    <row r="16165" spans="2:7">
      <c r="B16165" s="32">
        <f>SUMIF(Balanço[Estoque],Back!A16165,Balanço[Quantidade])</f>
        <v>0</v>
      </c>
      <c r="G16165" s="32" t="str" cm="1">
        <f t="array" ref="G16165">IF(F16165="","",SUM(_xlfn._xlws.FILTER(Balanço[Quantidade],(Balanço[Estoque]=Back!$E$3)*(Balanço[Material]=Back!F16165))))</f>
        <v/>
      </c>
    </row>
    <row r="16166" spans="2:7">
      <c r="B16166" s="32">
        <f>SUMIF(Balanço[Estoque],Back!A16166,Balanço[Quantidade])</f>
        <v>0</v>
      </c>
      <c r="G16166" s="32" t="str" cm="1">
        <f t="array" ref="G16166">IF(F16166="","",SUM(_xlfn._xlws.FILTER(Balanço[Quantidade],(Balanço[Estoque]=Back!$E$3)*(Balanço[Material]=Back!F16166))))</f>
        <v/>
      </c>
    </row>
    <row r="16167" spans="2:7">
      <c r="B16167" s="32">
        <f>SUMIF(Balanço[Estoque],Back!A16167,Balanço[Quantidade])</f>
        <v>0</v>
      </c>
      <c r="G16167" s="32" t="str" cm="1">
        <f t="array" ref="G16167">IF(F16167="","",SUM(_xlfn._xlws.FILTER(Balanço[Quantidade],(Balanço[Estoque]=Back!$E$3)*(Balanço[Material]=Back!F16167))))</f>
        <v/>
      </c>
    </row>
    <row r="16168" spans="2:7">
      <c r="B16168" s="32">
        <f>SUMIF(Balanço[Estoque],Back!A16168,Balanço[Quantidade])</f>
        <v>0</v>
      </c>
      <c r="G16168" s="32" t="str" cm="1">
        <f t="array" ref="G16168">IF(F16168="","",SUM(_xlfn._xlws.FILTER(Balanço[Quantidade],(Balanço[Estoque]=Back!$E$3)*(Balanço[Material]=Back!F16168))))</f>
        <v/>
      </c>
    </row>
    <row r="16169" spans="2:7">
      <c r="B16169" s="32">
        <f>SUMIF(Balanço[Estoque],Back!A16169,Balanço[Quantidade])</f>
        <v>0</v>
      </c>
      <c r="G16169" s="32" t="str" cm="1">
        <f t="array" ref="G16169">IF(F16169="","",SUM(_xlfn._xlws.FILTER(Balanço[Quantidade],(Balanço[Estoque]=Back!$E$3)*(Balanço[Material]=Back!F16169))))</f>
        <v/>
      </c>
    </row>
    <row r="16170" spans="2:7">
      <c r="B16170" s="32">
        <f>SUMIF(Balanço[Estoque],Back!A16170,Balanço[Quantidade])</f>
        <v>0</v>
      </c>
      <c r="G16170" s="32" t="str" cm="1">
        <f t="array" ref="G16170">IF(F16170="","",SUM(_xlfn._xlws.FILTER(Balanço[Quantidade],(Balanço[Estoque]=Back!$E$3)*(Balanço[Material]=Back!F16170))))</f>
        <v/>
      </c>
    </row>
    <row r="16171" spans="2:7">
      <c r="B16171" s="32">
        <f>SUMIF(Balanço[Estoque],Back!A16171,Balanço[Quantidade])</f>
        <v>0</v>
      </c>
      <c r="G16171" s="32" t="str" cm="1">
        <f t="array" ref="G16171">IF(F16171="","",SUM(_xlfn._xlws.FILTER(Balanço[Quantidade],(Balanço[Estoque]=Back!$E$3)*(Balanço[Material]=Back!F16171))))</f>
        <v/>
      </c>
    </row>
    <row r="16172" spans="2:7">
      <c r="B16172" s="32">
        <f>SUMIF(Balanço[Estoque],Back!A16172,Balanço[Quantidade])</f>
        <v>0</v>
      </c>
      <c r="G16172" s="32" t="str" cm="1">
        <f t="array" ref="G16172">IF(F16172="","",SUM(_xlfn._xlws.FILTER(Balanço[Quantidade],(Balanço[Estoque]=Back!$E$3)*(Balanço[Material]=Back!F16172))))</f>
        <v/>
      </c>
    </row>
    <row r="16173" spans="2:7">
      <c r="B16173" s="32">
        <f>SUMIF(Balanço[Estoque],Back!A16173,Balanço[Quantidade])</f>
        <v>0</v>
      </c>
      <c r="G16173" s="32" t="str" cm="1">
        <f t="array" ref="G16173">IF(F16173="","",SUM(_xlfn._xlws.FILTER(Balanço[Quantidade],(Balanço[Estoque]=Back!$E$3)*(Balanço[Material]=Back!F16173))))</f>
        <v/>
      </c>
    </row>
    <row r="16174" spans="2:7">
      <c r="B16174" s="32">
        <f>SUMIF(Balanço[Estoque],Back!A16174,Balanço[Quantidade])</f>
        <v>0</v>
      </c>
      <c r="G16174" s="32" t="str" cm="1">
        <f t="array" ref="G16174">IF(F16174="","",SUM(_xlfn._xlws.FILTER(Balanço[Quantidade],(Balanço[Estoque]=Back!$E$3)*(Balanço[Material]=Back!F16174))))</f>
        <v/>
      </c>
    </row>
    <row r="16175" spans="2:7">
      <c r="B16175" s="32">
        <f>SUMIF(Balanço[Estoque],Back!A16175,Balanço[Quantidade])</f>
        <v>0</v>
      </c>
      <c r="G16175" s="32" t="str" cm="1">
        <f t="array" ref="G16175">IF(F16175="","",SUM(_xlfn._xlws.FILTER(Balanço[Quantidade],(Balanço[Estoque]=Back!$E$3)*(Balanço[Material]=Back!F16175))))</f>
        <v/>
      </c>
    </row>
    <row r="16176" spans="2:7">
      <c r="B16176" s="32">
        <f>SUMIF(Balanço[Estoque],Back!A16176,Balanço[Quantidade])</f>
        <v>0</v>
      </c>
      <c r="G16176" s="32" t="str" cm="1">
        <f t="array" ref="G16176">IF(F16176="","",SUM(_xlfn._xlws.FILTER(Balanço[Quantidade],(Balanço[Estoque]=Back!$E$3)*(Balanço[Material]=Back!F16176))))</f>
        <v/>
      </c>
    </row>
    <row r="16177" spans="2:7">
      <c r="B16177" s="32">
        <f>SUMIF(Balanço[Estoque],Back!A16177,Balanço[Quantidade])</f>
        <v>0</v>
      </c>
      <c r="G16177" s="32" t="str" cm="1">
        <f t="array" ref="G16177">IF(F16177="","",SUM(_xlfn._xlws.FILTER(Balanço[Quantidade],(Balanço[Estoque]=Back!$E$3)*(Balanço[Material]=Back!F16177))))</f>
        <v/>
      </c>
    </row>
    <row r="16178" spans="2:7">
      <c r="B16178" s="32">
        <f>SUMIF(Balanço[Estoque],Back!A16178,Balanço[Quantidade])</f>
        <v>0</v>
      </c>
      <c r="G16178" s="32" t="str" cm="1">
        <f t="array" ref="G16178">IF(F16178="","",SUM(_xlfn._xlws.FILTER(Balanço[Quantidade],(Balanço[Estoque]=Back!$E$3)*(Balanço[Material]=Back!F16178))))</f>
        <v/>
      </c>
    </row>
    <row r="16179" spans="2:7">
      <c r="B16179" s="32">
        <f>SUMIF(Balanço[Estoque],Back!A16179,Balanço[Quantidade])</f>
        <v>0</v>
      </c>
      <c r="G16179" s="32" t="str" cm="1">
        <f t="array" ref="G16179">IF(F16179="","",SUM(_xlfn._xlws.FILTER(Balanço[Quantidade],(Balanço[Estoque]=Back!$E$3)*(Balanço[Material]=Back!F16179))))</f>
        <v/>
      </c>
    </row>
    <row r="16180" spans="2:7">
      <c r="B16180" s="32">
        <f>SUMIF(Balanço[Estoque],Back!A16180,Balanço[Quantidade])</f>
        <v>0</v>
      </c>
      <c r="G16180" s="32" t="str" cm="1">
        <f t="array" ref="G16180">IF(F16180="","",SUM(_xlfn._xlws.FILTER(Balanço[Quantidade],(Balanço[Estoque]=Back!$E$3)*(Balanço[Material]=Back!F16180))))</f>
        <v/>
      </c>
    </row>
    <row r="16181" spans="2:7">
      <c r="B16181" s="32">
        <f>SUMIF(Balanço[Estoque],Back!A16181,Balanço[Quantidade])</f>
        <v>0</v>
      </c>
      <c r="G16181" s="32" t="str" cm="1">
        <f t="array" ref="G16181">IF(F16181="","",SUM(_xlfn._xlws.FILTER(Balanço[Quantidade],(Balanço[Estoque]=Back!$E$3)*(Balanço[Material]=Back!F16181))))</f>
        <v/>
      </c>
    </row>
    <row r="16182" spans="2:7">
      <c r="B16182" s="32">
        <f>SUMIF(Balanço[Estoque],Back!A16182,Balanço[Quantidade])</f>
        <v>0</v>
      </c>
      <c r="G16182" s="32" t="str" cm="1">
        <f t="array" ref="G16182">IF(F16182="","",SUM(_xlfn._xlws.FILTER(Balanço[Quantidade],(Balanço[Estoque]=Back!$E$3)*(Balanço[Material]=Back!F16182))))</f>
        <v/>
      </c>
    </row>
    <row r="16183" spans="2:7">
      <c r="B16183" s="32">
        <f>SUMIF(Balanço[Estoque],Back!A16183,Balanço[Quantidade])</f>
        <v>0</v>
      </c>
      <c r="G16183" s="32" t="str" cm="1">
        <f t="array" ref="G16183">IF(F16183="","",SUM(_xlfn._xlws.FILTER(Balanço[Quantidade],(Balanço[Estoque]=Back!$E$3)*(Balanço[Material]=Back!F16183))))</f>
        <v/>
      </c>
    </row>
    <row r="16184" spans="2:7">
      <c r="B16184" s="32">
        <f>SUMIF(Balanço[Estoque],Back!A16184,Balanço[Quantidade])</f>
        <v>0</v>
      </c>
      <c r="G16184" s="32" t="str" cm="1">
        <f t="array" ref="G16184">IF(F16184="","",SUM(_xlfn._xlws.FILTER(Balanço[Quantidade],(Balanço[Estoque]=Back!$E$3)*(Balanço[Material]=Back!F16184))))</f>
        <v/>
      </c>
    </row>
    <row r="16185" spans="2:7">
      <c r="B16185" s="32">
        <f>SUMIF(Balanço[Estoque],Back!A16185,Balanço[Quantidade])</f>
        <v>0</v>
      </c>
      <c r="G16185" s="32" t="str" cm="1">
        <f t="array" ref="G16185">IF(F16185="","",SUM(_xlfn._xlws.FILTER(Balanço[Quantidade],(Balanço[Estoque]=Back!$E$3)*(Balanço[Material]=Back!F16185))))</f>
        <v/>
      </c>
    </row>
    <row r="16186" spans="2:7">
      <c r="B16186" s="32">
        <f>SUMIF(Balanço[Estoque],Back!A16186,Balanço[Quantidade])</f>
        <v>0</v>
      </c>
      <c r="G16186" s="32" t="str" cm="1">
        <f t="array" ref="G16186">IF(F16186="","",SUM(_xlfn._xlws.FILTER(Balanço[Quantidade],(Balanço[Estoque]=Back!$E$3)*(Balanço[Material]=Back!F16186))))</f>
        <v/>
      </c>
    </row>
    <row r="16187" spans="2:7">
      <c r="B16187" s="32">
        <f>SUMIF(Balanço[Estoque],Back!A16187,Balanço[Quantidade])</f>
        <v>0</v>
      </c>
      <c r="G16187" s="32" t="str" cm="1">
        <f t="array" ref="G16187">IF(F16187="","",SUM(_xlfn._xlws.FILTER(Balanço[Quantidade],(Balanço[Estoque]=Back!$E$3)*(Balanço[Material]=Back!F16187))))</f>
        <v/>
      </c>
    </row>
    <row r="16188" spans="2:7">
      <c r="B16188" s="32">
        <f>SUMIF(Balanço[Estoque],Back!A16188,Balanço[Quantidade])</f>
        <v>0</v>
      </c>
      <c r="G16188" s="32" t="str" cm="1">
        <f t="array" ref="G16188">IF(F16188="","",SUM(_xlfn._xlws.FILTER(Balanço[Quantidade],(Balanço[Estoque]=Back!$E$3)*(Balanço[Material]=Back!F16188))))</f>
        <v/>
      </c>
    </row>
    <row r="16189" spans="2:7">
      <c r="B16189" s="32">
        <f>SUMIF(Balanço[Estoque],Back!A16189,Balanço[Quantidade])</f>
        <v>0</v>
      </c>
      <c r="G16189" s="32" t="str" cm="1">
        <f t="array" ref="G16189">IF(F16189="","",SUM(_xlfn._xlws.FILTER(Balanço[Quantidade],(Balanço[Estoque]=Back!$E$3)*(Balanço[Material]=Back!F16189))))</f>
        <v/>
      </c>
    </row>
    <row r="16190" spans="2:7">
      <c r="B16190" s="32">
        <f>SUMIF(Balanço[Estoque],Back!A16190,Balanço[Quantidade])</f>
        <v>0</v>
      </c>
      <c r="G16190" s="32" t="str" cm="1">
        <f t="array" ref="G16190">IF(F16190="","",SUM(_xlfn._xlws.FILTER(Balanço[Quantidade],(Balanço[Estoque]=Back!$E$3)*(Balanço[Material]=Back!F16190))))</f>
        <v/>
      </c>
    </row>
    <row r="16191" spans="2:7">
      <c r="B16191" s="32">
        <f>SUMIF(Balanço[Estoque],Back!A16191,Balanço[Quantidade])</f>
        <v>0</v>
      </c>
      <c r="G16191" s="32" t="str" cm="1">
        <f t="array" ref="G16191">IF(F16191="","",SUM(_xlfn._xlws.FILTER(Balanço[Quantidade],(Balanço[Estoque]=Back!$E$3)*(Balanço[Material]=Back!F16191))))</f>
        <v/>
      </c>
    </row>
    <row r="16192" spans="2:7">
      <c r="B16192" s="32">
        <f>SUMIF(Balanço[Estoque],Back!A16192,Balanço[Quantidade])</f>
        <v>0</v>
      </c>
      <c r="G16192" s="32" t="str" cm="1">
        <f t="array" ref="G16192">IF(F16192="","",SUM(_xlfn._xlws.FILTER(Balanço[Quantidade],(Balanço[Estoque]=Back!$E$3)*(Balanço[Material]=Back!F16192))))</f>
        <v/>
      </c>
    </row>
    <row r="16193" spans="2:7">
      <c r="B16193" s="32">
        <f>SUMIF(Balanço[Estoque],Back!A16193,Balanço[Quantidade])</f>
        <v>0</v>
      </c>
      <c r="G16193" s="32" t="str" cm="1">
        <f t="array" ref="G16193">IF(F16193="","",SUM(_xlfn._xlws.FILTER(Balanço[Quantidade],(Balanço[Estoque]=Back!$E$3)*(Balanço[Material]=Back!F16193))))</f>
        <v/>
      </c>
    </row>
    <row r="16194" spans="2:7">
      <c r="B16194" s="32">
        <f>SUMIF(Balanço[Estoque],Back!A16194,Balanço[Quantidade])</f>
        <v>0</v>
      </c>
      <c r="G16194" s="32" t="str" cm="1">
        <f t="array" ref="G16194">IF(F16194="","",SUM(_xlfn._xlws.FILTER(Balanço[Quantidade],(Balanço[Estoque]=Back!$E$3)*(Balanço[Material]=Back!F16194))))</f>
        <v/>
      </c>
    </row>
    <row r="16195" spans="2:7">
      <c r="B16195" s="32">
        <f>SUMIF(Balanço[Estoque],Back!A16195,Balanço[Quantidade])</f>
        <v>0</v>
      </c>
      <c r="G16195" s="32" t="str" cm="1">
        <f t="array" ref="G16195">IF(F16195="","",SUM(_xlfn._xlws.FILTER(Balanço[Quantidade],(Balanço[Estoque]=Back!$E$3)*(Balanço[Material]=Back!F16195))))</f>
        <v/>
      </c>
    </row>
    <row r="16196" spans="2:7">
      <c r="B16196" s="32">
        <f>SUMIF(Balanço[Estoque],Back!A16196,Balanço[Quantidade])</f>
        <v>0</v>
      </c>
      <c r="G16196" s="32" t="str" cm="1">
        <f t="array" ref="G16196">IF(F16196="","",SUM(_xlfn._xlws.FILTER(Balanço[Quantidade],(Balanço[Estoque]=Back!$E$3)*(Balanço[Material]=Back!F16196))))</f>
        <v/>
      </c>
    </row>
    <row r="16197" spans="2:7">
      <c r="B16197" s="32">
        <f>SUMIF(Balanço[Estoque],Back!A16197,Balanço[Quantidade])</f>
        <v>0</v>
      </c>
      <c r="G16197" s="32" t="str" cm="1">
        <f t="array" ref="G16197">IF(F16197="","",SUM(_xlfn._xlws.FILTER(Balanço[Quantidade],(Balanço[Estoque]=Back!$E$3)*(Balanço[Material]=Back!F16197))))</f>
        <v/>
      </c>
    </row>
    <row r="16198" spans="2:7">
      <c r="B16198" s="32">
        <f>SUMIF(Balanço[Estoque],Back!A16198,Balanço[Quantidade])</f>
        <v>0</v>
      </c>
      <c r="G16198" s="32" t="str" cm="1">
        <f t="array" ref="G16198">IF(F16198="","",SUM(_xlfn._xlws.FILTER(Balanço[Quantidade],(Balanço[Estoque]=Back!$E$3)*(Balanço[Material]=Back!F16198))))</f>
        <v/>
      </c>
    </row>
    <row r="16199" spans="2:7">
      <c r="B16199" s="32">
        <f>SUMIF(Balanço[Estoque],Back!A16199,Balanço[Quantidade])</f>
        <v>0</v>
      </c>
      <c r="G16199" s="32" t="str" cm="1">
        <f t="array" ref="G16199">IF(F16199="","",SUM(_xlfn._xlws.FILTER(Balanço[Quantidade],(Balanço[Estoque]=Back!$E$3)*(Balanço[Material]=Back!F16199))))</f>
        <v/>
      </c>
    </row>
    <row r="16200" spans="2:7">
      <c r="B16200" s="32">
        <f>SUMIF(Balanço[Estoque],Back!A16200,Balanço[Quantidade])</f>
        <v>0</v>
      </c>
      <c r="G16200" s="32" t="str" cm="1">
        <f t="array" ref="G16200">IF(F16200="","",SUM(_xlfn._xlws.FILTER(Balanço[Quantidade],(Balanço[Estoque]=Back!$E$3)*(Balanço[Material]=Back!F16200))))</f>
        <v/>
      </c>
    </row>
    <row r="16201" spans="2:7">
      <c r="B16201" s="32">
        <f>SUMIF(Balanço[Estoque],Back!A16201,Balanço[Quantidade])</f>
        <v>0</v>
      </c>
      <c r="G16201" s="32" t="str" cm="1">
        <f t="array" ref="G16201">IF(F16201="","",SUM(_xlfn._xlws.FILTER(Balanço[Quantidade],(Balanço[Estoque]=Back!$E$3)*(Balanço[Material]=Back!F16201))))</f>
        <v/>
      </c>
    </row>
    <row r="16202" spans="2:7">
      <c r="B16202" s="32">
        <f>SUMIF(Balanço[Estoque],Back!A16202,Balanço[Quantidade])</f>
        <v>0</v>
      </c>
      <c r="G16202" s="32" t="str" cm="1">
        <f t="array" ref="G16202">IF(F16202="","",SUM(_xlfn._xlws.FILTER(Balanço[Quantidade],(Balanço[Estoque]=Back!$E$3)*(Balanço[Material]=Back!F16202))))</f>
        <v/>
      </c>
    </row>
    <row r="16203" spans="2:7">
      <c r="B16203" s="32">
        <f>SUMIF(Balanço[Estoque],Back!A16203,Balanço[Quantidade])</f>
        <v>0</v>
      </c>
      <c r="G16203" s="32" t="str" cm="1">
        <f t="array" ref="G16203">IF(F16203="","",SUM(_xlfn._xlws.FILTER(Balanço[Quantidade],(Balanço[Estoque]=Back!$E$3)*(Balanço[Material]=Back!F16203))))</f>
        <v/>
      </c>
    </row>
    <row r="16204" spans="2:7">
      <c r="B16204" s="32">
        <f>SUMIF(Balanço[Estoque],Back!A16204,Balanço[Quantidade])</f>
        <v>0</v>
      </c>
      <c r="G16204" s="32" t="str" cm="1">
        <f t="array" ref="G16204">IF(F16204="","",SUM(_xlfn._xlws.FILTER(Balanço[Quantidade],(Balanço[Estoque]=Back!$E$3)*(Balanço[Material]=Back!F16204))))</f>
        <v/>
      </c>
    </row>
    <row r="16205" spans="2:7">
      <c r="B16205" s="32">
        <f>SUMIF(Balanço[Estoque],Back!A16205,Balanço[Quantidade])</f>
        <v>0</v>
      </c>
      <c r="G16205" s="32" t="str" cm="1">
        <f t="array" ref="G16205">IF(F16205="","",SUM(_xlfn._xlws.FILTER(Balanço[Quantidade],(Balanço[Estoque]=Back!$E$3)*(Balanço[Material]=Back!F16205))))</f>
        <v/>
      </c>
    </row>
    <row r="16206" spans="2:7">
      <c r="B16206" s="32">
        <f>SUMIF(Balanço[Estoque],Back!A16206,Balanço[Quantidade])</f>
        <v>0</v>
      </c>
      <c r="G16206" s="32" t="str" cm="1">
        <f t="array" ref="G16206">IF(F16206="","",SUM(_xlfn._xlws.FILTER(Balanço[Quantidade],(Balanço[Estoque]=Back!$E$3)*(Balanço[Material]=Back!F16206))))</f>
        <v/>
      </c>
    </row>
    <row r="16207" spans="2:7">
      <c r="B16207" s="32">
        <f>SUMIF(Balanço[Estoque],Back!A16207,Balanço[Quantidade])</f>
        <v>0</v>
      </c>
      <c r="G16207" s="32" t="str" cm="1">
        <f t="array" ref="G16207">IF(F16207="","",SUM(_xlfn._xlws.FILTER(Balanço[Quantidade],(Balanço[Estoque]=Back!$E$3)*(Balanço[Material]=Back!F16207))))</f>
        <v/>
      </c>
    </row>
    <row r="16208" spans="2:7">
      <c r="B16208" s="32">
        <f>SUMIF(Balanço[Estoque],Back!A16208,Balanço[Quantidade])</f>
        <v>0</v>
      </c>
      <c r="G16208" s="32" t="str" cm="1">
        <f t="array" ref="G16208">IF(F16208="","",SUM(_xlfn._xlws.FILTER(Balanço[Quantidade],(Balanço[Estoque]=Back!$E$3)*(Balanço[Material]=Back!F16208))))</f>
        <v/>
      </c>
    </row>
    <row r="16209" spans="2:7">
      <c r="B16209" s="32">
        <f>SUMIF(Balanço[Estoque],Back!A16209,Balanço[Quantidade])</f>
        <v>0</v>
      </c>
      <c r="G16209" s="32" t="str" cm="1">
        <f t="array" ref="G16209">IF(F16209="","",SUM(_xlfn._xlws.FILTER(Balanço[Quantidade],(Balanço[Estoque]=Back!$E$3)*(Balanço[Material]=Back!F16209))))</f>
        <v/>
      </c>
    </row>
    <row r="16210" spans="2:7">
      <c r="B16210" s="32">
        <f>SUMIF(Balanço[Estoque],Back!A16210,Balanço[Quantidade])</f>
        <v>0</v>
      </c>
      <c r="G16210" s="32" t="str" cm="1">
        <f t="array" ref="G16210">IF(F16210="","",SUM(_xlfn._xlws.FILTER(Balanço[Quantidade],(Balanço[Estoque]=Back!$E$3)*(Balanço[Material]=Back!F16210))))</f>
        <v/>
      </c>
    </row>
    <row r="16211" spans="2:7">
      <c r="B16211" s="32">
        <f>SUMIF(Balanço[Estoque],Back!A16211,Balanço[Quantidade])</f>
        <v>0</v>
      </c>
      <c r="G16211" s="32" t="str" cm="1">
        <f t="array" ref="G16211">IF(F16211="","",SUM(_xlfn._xlws.FILTER(Balanço[Quantidade],(Balanço[Estoque]=Back!$E$3)*(Balanço[Material]=Back!F16211))))</f>
        <v/>
      </c>
    </row>
    <row r="16212" spans="2:7">
      <c r="B16212" s="32">
        <f>SUMIF(Balanço[Estoque],Back!A16212,Balanço[Quantidade])</f>
        <v>0</v>
      </c>
      <c r="G16212" s="32" t="str" cm="1">
        <f t="array" ref="G16212">IF(F16212="","",SUM(_xlfn._xlws.FILTER(Balanço[Quantidade],(Balanço[Estoque]=Back!$E$3)*(Balanço[Material]=Back!F16212))))</f>
        <v/>
      </c>
    </row>
    <row r="16213" spans="2:7">
      <c r="B16213" s="32">
        <f>SUMIF(Balanço[Estoque],Back!A16213,Balanço[Quantidade])</f>
        <v>0</v>
      </c>
      <c r="G16213" s="32" t="str" cm="1">
        <f t="array" ref="G16213">IF(F16213="","",SUM(_xlfn._xlws.FILTER(Balanço[Quantidade],(Balanço[Estoque]=Back!$E$3)*(Balanço[Material]=Back!F16213))))</f>
        <v/>
      </c>
    </row>
    <row r="16214" spans="2:7">
      <c r="B16214" s="32">
        <f>SUMIF(Balanço[Estoque],Back!A16214,Balanço[Quantidade])</f>
        <v>0</v>
      </c>
      <c r="G16214" s="32" t="str" cm="1">
        <f t="array" ref="G16214">IF(F16214="","",SUM(_xlfn._xlws.FILTER(Balanço[Quantidade],(Balanço[Estoque]=Back!$E$3)*(Balanço[Material]=Back!F16214))))</f>
        <v/>
      </c>
    </row>
    <row r="16215" spans="2:7">
      <c r="B16215" s="32">
        <f>SUMIF(Balanço[Estoque],Back!A16215,Balanço[Quantidade])</f>
        <v>0</v>
      </c>
      <c r="G16215" s="32" t="str" cm="1">
        <f t="array" ref="G16215">IF(F16215="","",SUM(_xlfn._xlws.FILTER(Balanço[Quantidade],(Balanço[Estoque]=Back!$E$3)*(Balanço[Material]=Back!F16215))))</f>
        <v/>
      </c>
    </row>
    <row r="16216" spans="2:7">
      <c r="B16216" s="32">
        <f>SUMIF(Balanço[Estoque],Back!A16216,Balanço[Quantidade])</f>
        <v>0</v>
      </c>
      <c r="G16216" s="32" t="str" cm="1">
        <f t="array" ref="G16216">IF(F16216="","",SUM(_xlfn._xlws.FILTER(Balanço[Quantidade],(Balanço[Estoque]=Back!$E$3)*(Balanço[Material]=Back!F16216))))</f>
        <v/>
      </c>
    </row>
    <row r="16217" spans="2:7">
      <c r="B16217" s="32">
        <f>SUMIF(Balanço[Estoque],Back!A16217,Balanço[Quantidade])</f>
        <v>0</v>
      </c>
      <c r="G16217" s="32" t="str" cm="1">
        <f t="array" ref="G16217">IF(F16217="","",SUM(_xlfn._xlws.FILTER(Balanço[Quantidade],(Balanço[Estoque]=Back!$E$3)*(Balanço[Material]=Back!F16217))))</f>
        <v/>
      </c>
    </row>
    <row r="16218" spans="2:7">
      <c r="B16218" s="32">
        <f>SUMIF(Balanço[Estoque],Back!A16218,Balanço[Quantidade])</f>
        <v>0</v>
      </c>
      <c r="G16218" s="32" t="str" cm="1">
        <f t="array" ref="G16218">IF(F16218="","",SUM(_xlfn._xlws.FILTER(Balanço[Quantidade],(Balanço[Estoque]=Back!$E$3)*(Balanço[Material]=Back!F16218))))</f>
        <v/>
      </c>
    </row>
    <row r="16219" spans="2:7">
      <c r="B16219" s="32">
        <f>SUMIF(Balanço[Estoque],Back!A16219,Balanço[Quantidade])</f>
        <v>0</v>
      </c>
      <c r="G16219" s="32" t="str" cm="1">
        <f t="array" ref="G16219">IF(F16219="","",SUM(_xlfn._xlws.FILTER(Balanço[Quantidade],(Balanço[Estoque]=Back!$E$3)*(Balanço[Material]=Back!F16219))))</f>
        <v/>
      </c>
    </row>
    <row r="16220" spans="2:7">
      <c r="B16220" s="32">
        <f>SUMIF(Balanço[Estoque],Back!A16220,Balanço[Quantidade])</f>
        <v>0</v>
      </c>
      <c r="G16220" s="32" t="str" cm="1">
        <f t="array" ref="G16220">IF(F16220="","",SUM(_xlfn._xlws.FILTER(Balanço[Quantidade],(Balanço[Estoque]=Back!$E$3)*(Balanço[Material]=Back!F16220))))</f>
        <v/>
      </c>
    </row>
    <row r="16221" spans="2:7">
      <c r="B16221" s="32">
        <f>SUMIF(Balanço[Estoque],Back!A16221,Balanço[Quantidade])</f>
        <v>0</v>
      </c>
      <c r="G16221" s="32" t="str" cm="1">
        <f t="array" ref="G16221">IF(F16221="","",SUM(_xlfn._xlws.FILTER(Balanço[Quantidade],(Balanço[Estoque]=Back!$E$3)*(Balanço[Material]=Back!F16221))))</f>
        <v/>
      </c>
    </row>
    <row r="16222" spans="2:7">
      <c r="B16222" s="32">
        <f>SUMIF(Balanço[Estoque],Back!A16222,Balanço[Quantidade])</f>
        <v>0</v>
      </c>
      <c r="G16222" s="32" t="str" cm="1">
        <f t="array" ref="G16222">IF(F16222="","",SUM(_xlfn._xlws.FILTER(Balanço[Quantidade],(Balanço[Estoque]=Back!$E$3)*(Balanço[Material]=Back!F16222))))</f>
        <v/>
      </c>
    </row>
    <row r="16223" spans="2:7">
      <c r="B16223" s="32">
        <f>SUMIF(Balanço[Estoque],Back!A16223,Balanço[Quantidade])</f>
        <v>0</v>
      </c>
      <c r="G16223" s="32" t="str" cm="1">
        <f t="array" ref="G16223">IF(F16223="","",SUM(_xlfn._xlws.FILTER(Balanço[Quantidade],(Balanço[Estoque]=Back!$E$3)*(Balanço[Material]=Back!F16223))))</f>
        <v/>
      </c>
    </row>
    <row r="16224" spans="2:7">
      <c r="B16224" s="32">
        <f>SUMIF(Balanço[Estoque],Back!A16224,Balanço[Quantidade])</f>
        <v>0</v>
      </c>
      <c r="G16224" s="32" t="str" cm="1">
        <f t="array" ref="G16224">IF(F16224="","",SUM(_xlfn._xlws.FILTER(Balanço[Quantidade],(Balanço[Estoque]=Back!$E$3)*(Balanço[Material]=Back!F16224))))</f>
        <v/>
      </c>
    </row>
    <row r="16225" spans="2:7">
      <c r="B16225" s="32">
        <f>SUMIF(Balanço[Estoque],Back!A16225,Balanço[Quantidade])</f>
        <v>0</v>
      </c>
      <c r="G16225" s="32" t="str" cm="1">
        <f t="array" ref="G16225">IF(F16225="","",SUM(_xlfn._xlws.FILTER(Balanço[Quantidade],(Balanço[Estoque]=Back!$E$3)*(Balanço[Material]=Back!F16225))))</f>
        <v/>
      </c>
    </row>
    <row r="16226" spans="2:7">
      <c r="B16226" s="32">
        <f>SUMIF(Balanço[Estoque],Back!A16226,Balanço[Quantidade])</f>
        <v>0</v>
      </c>
      <c r="G16226" s="32" t="str" cm="1">
        <f t="array" ref="G16226">IF(F16226="","",SUM(_xlfn._xlws.FILTER(Balanço[Quantidade],(Balanço[Estoque]=Back!$E$3)*(Balanço[Material]=Back!F16226))))</f>
        <v/>
      </c>
    </row>
    <row r="16227" spans="2:7">
      <c r="B16227" s="32">
        <f>SUMIF(Balanço[Estoque],Back!A16227,Balanço[Quantidade])</f>
        <v>0</v>
      </c>
      <c r="G16227" s="32" t="str" cm="1">
        <f t="array" ref="G16227">IF(F16227="","",SUM(_xlfn._xlws.FILTER(Balanço[Quantidade],(Balanço[Estoque]=Back!$E$3)*(Balanço[Material]=Back!F16227))))</f>
        <v/>
      </c>
    </row>
    <row r="16228" spans="2:7">
      <c r="B16228" s="32">
        <f>SUMIF(Balanço[Estoque],Back!A16228,Balanço[Quantidade])</f>
        <v>0</v>
      </c>
      <c r="G16228" s="32" t="str" cm="1">
        <f t="array" ref="G16228">IF(F16228="","",SUM(_xlfn._xlws.FILTER(Balanço[Quantidade],(Balanço[Estoque]=Back!$E$3)*(Balanço[Material]=Back!F16228))))</f>
        <v/>
      </c>
    </row>
    <row r="16229" spans="2:7">
      <c r="B16229" s="32">
        <f>SUMIF(Balanço[Estoque],Back!A16229,Balanço[Quantidade])</f>
        <v>0</v>
      </c>
      <c r="G16229" s="32" t="str" cm="1">
        <f t="array" ref="G16229">IF(F16229="","",SUM(_xlfn._xlws.FILTER(Balanço[Quantidade],(Balanço[Estoque]=Back!$E$3)*(Balanço[Material]=Back!F16229))))</f>
        <v/>
      </c>
    </row>
    <row r="16230" spans="2:7">
      <c r="B16230" s="32">
        <f>SUMIF(Balanço[Estoque],Back!A16230,Balanço[Quantidade])</f>
        <v>0</v>
      </c>
      <c r="G16230" s="32" t="str" cm="1">
        <f t="array" ref="G16230">IF(F16230="","",SUM(_xlfn._xlws.FILTER(Balanço[Quantidade],(Balanço[Estoque]=Back!$E$3)*(Balanço[Material]=Back!F16230))))</f>
        <v/>
      </c>
    </row>
    <row r="16231" spans="2:7">
      <c r="B16231" s="32">
        <f>SUMIF(Balanço[Estoque],Back!A16231,Balanço[Quantidade])</f>
        <v>0</v>
      </c>
      <c r="G16231" s="32" t="str" cm="1">
        <f t="array" ref="G16231">IF(F16231="","",SUM(_xlfn._xlws.FILTER(Balanço[Quantidade],(Balanço[Estoque]=Back!$E$3)*(Balanço[Material]=Back!F16231))))</f>
        <v/>
      </c>
    </row>
    <row r="16232" spans="2:7">
      <c r="B16232" s="32">
        <f>SUMIF(Balanço[Estoque],Back!A16232,Balanço[Quantidade])</f>
        <v>0</v>
      </c>
      <c r="G16232" s="32" t="str" cm="1">
        <f t="array" ref="G16232">IF(F16232="","",SUM(_xlfn._xlws.FILTER(Balanço[Quantidade],(Balanço[Estoque]=Back!$E$3)*(Balanço[Material]=Back!F16232))))</f>
        <v/>
      </c>
    </row>
    <row r="16233" spans="2:7">
      <c r="B16233" s="32">
        <f>SUMIF(Balanço[Estoque],Back!A16233,Balanço[Quantidade])</f>
        <v>0</v>
      </c>
      <c r="G16233" s="32" t="str" cm="1">
        <f t="array" ref="G16233">IF(F16233="","",SUM(_xlfn._xlws.FILTER(Balanço[Quantidade],(Balanço[Estoque]=Back!$E$3)*(Balanço[Material]=Back!F16233))))</f>
        <v/>
      </c>
    </row>
    <row r="16234" spans="2:7">
      <c r="B16234" s="32">
        <f>SUMIF(Balanço[Estoque],Back!A16234,Balanço[Quantidade])</f>
        <v>0</v>
      </c>
      <c r="G16234" s="32" t="str" cm="1">
        <f t="array" ref="G16234">IF(F16234="","",SUM(_xlfn._xlws.FILTER(Balanço[Quantidade],(Balanço[Estoque]=Back!$E$3)*(Balanço[Material]=Back!F16234))))</f>
        <v/>
      </c>
    </row>
    <row r="16235" spans="2:7">
      <c r="B16235" s="32">
        <f>SUMIF(Balanço[Estoque],Back!A16235,Balanço[Quantidade])</f>
        <v>0</v>
      </c>
      <c r="G16235" s="32" t="str" cm="1">
        <f t="array" ref="G16235">IF(F16235="","",SUM(_xlfn._xlws.FILTER(Balanço[Quantidade],(Balanço[Estoque]=Back!$E$3)*(Balanço[Material]=Back!F16235))))</f>
        <v/>
      </c>
    </row>
    <row r="16236" spans="2:7">
      <c r="B16236" s="32">
        <f>SUMIF(Balanço[Estoque],Back!A16236,Balanço[Quantidade])</f>
        <v>0</v>
      </c>
      <c r="G16236" s="32" t="str" cm="1">
        <f t="array" ref="G16236">IF(F16236="","",SUM(_xlfn._xlws.FILTER(Balanço[Quantidade],(Balanço[Estoque]=Back!$E$3)*(Balanço[Material]=Back!F16236))))</f>
        <v/>
      </c>
    </row>
    <row r="16237" spans="2:7">
      <c r="B16237" s="32">
        <f>SUMIF(Balanço[Estoque],Back!A16237,Balanço[Quantidade])</f>
        <v>0</v>
      </c>
      <c r="G16237" s="32" t="str" cm="1">
        <f t="array" ref="G16237">IF(F16237="","",SUM(_xlfn._xlws.FILTER(Balanço[Quantidade],(Balanço[Estoque]=Back!$E$3)*(Balanço[Material]=Back!F16237))))</f>
        <v/>
      </c>
    </row>
    <row r="16238" spans="2:7">
      <c r="B16238" s="32">
        <f>SUMIF(Balanço[Estoque],Back!A16238,Balanço[Quantidade])</f>
        <v>0</v>
      </c>
      <c r="G16238" s="32" t="str" cm="1">
        <f t="array" ref="G16238">IF(F16238="","",SUM(_xlfn._xlws.FILTER(Balanço[Quantidade],(Balanço[Estoque]=Back!$E$3)*(Balanço[Material]=Back!F16238))))</f>
        <v/>
      </c>
    </row>
    <row r="16239" spans="2:7">
      <c r="B16239" s="32">
        <f>SUMIF(Balanço[Estoque],Back!A16239,Balanço[Quantidade])</f>
        <v>0</v>
      </c>
      <c r="G16239" s="32" t="str" cm="1">
        <f t="array" ref="G16239">IF(F16239="","",SUM(_xlfn._xlws.FILTER(Balanço[Quantidade],(Balanço[Estoque]=Back!$E$3)*(Balanço[Material]=Back!F16239))))</f>
        <v/>
      </c>
    </row>
    <row r="16240" spans="2:7">
      <c r="B16240" s="32">
        <f>SUMIF(Balanço[Estoque],Back!A16240,Balanço[Quantidade])</f>
        <v>0</v>
      </c>
      <c r="G16240" s="32" t="str" cm="1">
        <f t="array" ref="G16240">IF(F16240="","",SUM(_xlfn._xlws.FILTER(Balanço[Quantidade],(Balanço[Estoque]=Back!$E$3)*(Balanço[Material]=Back!F16240))))</f>
        <v/>
      </c>
    </row>
    <row r="16241" spans="2:7">
      <c r="B16241" s="32">
        <f>SUMIF(Balanço[Estoque],Back!A16241,Balanço[Quantidade])</f>
        <v>0</v>
      </c>
      <c r="G16241" s="32" t="str" cm="1">
        <f t="array" ref="G16241">IF(F16241="","",SUM(_xlfn._xlws.FILTER(Balanço[Quantidade],(Balanço[Estoque]=Back!$E$3)*(Balanço[Material]=Back!F16241))))</f>
        <v/>
      </c>
    </row>
    <row r="16242" spans="2:7">
      <c r="B16242" s="32">
        <f>SUMIF(Balanço[Estoque],Back!A16242,Balanço[Quantidade])</f>
        <v>0</v>
      </c>
      <c r="G16242" s="32" t="str" cm="1">
        <f t="array" ref="G16242">IF(F16242="","",SUM(_xlfn._xlws.FILTER(Balanço[Quantidade],(Balanço[Estoque]=Back!$E$3)*(Balanço[Material]=Back!F16242))))</f>
        <v/>
      </c>
    </row>
    <row r="16243" spans="2:7">
      <c r="B16243" s="32">
        <f>SUMIF(Balanço[Estoque],Back!A16243,Balanço[Quantidade])</f>
        <v>0</v>
      </c>
      <c r="G16243" s="32" t="str" cm="1">
        <f t="array" ref="G16243">IF(F16243="","",SUM(_xlfn._xlws.FILTER(Balanço[Quantidade],(Balanço[Estoque]=Back!$E$3)*(Balanço[Material]=Back!F16243))))</f>
        <v/>
      </c>
    </row>
    <row r="16244" spans="2:7">
      <c r="B16244" s="32">
        <f>SUMIF(Balanço[Estoque],Back!A16244,Balanço[Quantidade])</f>
        <v>0</v>
      </c>
      <c r="G16244" s="32" t="str" cm="1">
        <f t="array" ref="G16244">IF(F16244="","",SUM(_xlfn._xlws.FILTER(Balanço[Quantidade],(Balanço[Estoque]=Back!$E$3)*(Balanço[Material]=Back!F16244))))</f>
        <v/>
      </c>
    </row>
    <row r="16245" spans="2:7">
      <c r="B16245" s="32">
        <f>SUMIF(Balanço[Estoque],Back!A16245,Balanço[Quantidade])</f>
        <v>0</v>
      </c>
      <c r="G16245" s="32" t="str" cm="1">
        <f t="array" ref="G16245">IF(F16245="","",SUM(_xlfn._xlws.FILTER(Balanço[Quantidade],(Balanço[Estoque]=Back!$E$3)*(Balanço[Material]=Back!F16245))))</f>
        <v/>
      </c>
    </row>
    <row r="16246" spans="2:7">
      <c r="B16246" s="32">
        <f>SUMIF(Balanço[Estoque],Back!A16246,Balanço[Quantidade])</f>
        <v>0</v>
      </c>
      <c r="G16246" s="32" t="str" cm="1">
        <f t="array" ref="G16246">IF(F16246="","",SUM(_xlfn._xlws.FILTER(Balanço[Quantidade],(Balanço[Estoque]=Back!$E$3)*(Balanço[Material]=Back!F16246))))</f>
        <v/>
      </c>
    </row>
    <row r="16247" spans="2:7">
      <c r="B16247" s="32">
        <f>SUMIF(Balanço[Estoque],Back!A16247,Balanço[Quantidade])</f>
        <v>0</v>
      </c>
      <c r="G16247" s="32" t="str" cm="1">
        <f t="array" ref="G16247">IF(F16247="","",SUM(_xlfn._xlws.FILTER(Balanço[Quantidade],(Balanço[Estoque]=Back!$E$3)*(Balanço[Material]=Back!F16247))))</f>
        <v/>
      </c>
    </row>
    <row r="16248" spans="2:7">
      <c r="B16248" s="32">
        <f>SUMIF(Balanço[Estoque],Back!A16248,Balanço[Quantidade])</f>
        <v>0</v>
      </c>
      <c r="G16248" s="32" t="str" cm="1">
        <f t="array" ref="G16248">IF(F16248="","",SUM(_xlfn._xlws.FILTER(Balanço[Quantidade],(Balanço[Estoque]=Back!$E$3)*(Balanço[Material]=Back!F16248))))</f>
        <v/>
      </c>
    </row>
    <row r="16249" spans="2:7">
      <c r="B16249" s="32">
        <f>SUMIF(Balanço[Estoque],Back!A16249,Balanço[Quantidade])</f>
        <v>0</v>
      </c>
      <c r="G16249" s="32" t="str" cm="1">
        <f t="array" ref="G16249">IF(F16249="","",SUM(_xlfn._xlws.FILTER(Balanço[Quantidade],(Balanço[Estoque]=Back!$E$3)*(Balanço[Material]=Back!F16249))))</f>
        <v/>
      </c>
    </row>
    <row r="16250" spans="2:7">
      <c r="B16250" s="32">
        <f>SUMIF(Balanço[Estoque],Back!A16250,Balanço[Quantidade])</f>
        <v>0</v>
      </c>
      <c r="G16250" s="32" t="str" cm="1">
        <f t="array" ref="G16250">IF(F16250="","",SUM(_xlfn._xlws.FILTER(Balanço[Quantidade],(Balanço[Estoque]=Back!$E$3)*(Balanço[Material]=Back!F16250))))</f>
        <v/>
      </c>
    </row>
    <row r="16251" spans="2:7">
      <c r="B16251" s="32">
        <f>SUMIF(Balanço[Estoque],Back!A16251,Balanço[Quantidade])</f>
        <v>0</v>
      </c>
      <c r="G16251" s="32" t="str" cm="1">
        <f t="array" ref="G16251">IF(F16251="","",SUM(_xlfn._xlws.FILTER(Balanço[Quantidade],(Balanço[Estoque]=Back!$E$3)*(Balanço[Material]=Back!F16251))))</f>
        <v/>
      </c>
    </row>
    <row r="16252" spans="2:7">
      <c r="B16252" s="32">
        <f>SUMIF(Balanço[Estoque],Back!A16252,Balanço[Quantidade])</f>
        <v>0</v>
      </c>
      <c r="G16252" s="32" t="str" cm="1">
        <f t="array" ref="G16252">IF(F16252="","",SUM(_xlfn._xlws.FILTER(Balanço[Quantidade],(Balanço[Estoque]=Back!$E$3)*(Balanço[Material]=Back!F16252))))</f>
        <v/>
      </c>
    </row>
    <row r="16253" spans="2:7">
      <c r="B16253" s="32">
        <f>SUMIF(Balanço[Estoque],Back!A16253,Balanço[Quantidade])</f>
        <v>0</v>
      </c>
      <c r="G16253" s="32" t="str" cm="1">
        <f t="array" ref="G16253">IF(F16253="","",SUM(_xlfn._xlws.FILTER(Balanço[Quantidade],(Balanço[Estoque]=Back!$E$3)*(Balanço[Material]=Back!F16253))))</f>
        <v/>
      </c>
    </row>
    <row r="16254" spans="2:7">
      <c r="B16254" s="32">
        <f>SUMIF(Balanço[Estoque],Back!A16254,Balanço[Quantidade])</f>
        <v>0</v>
      </c>
      <c r="G16254" s="32" t="str" cm="1">
        <f t="array" ref="G16254">IF(F16254="","",SUM(_xlfn._xlws.FILTER(Balanço[Quantidade],(Balanço[Estoque]=Back!$E$3)*(Balanço[Material]=Back!F16254))))</f>
        <v/>
      </c>
    </row>
    <row r="16255" spans="2:7">
      <c r="B16255" s="32">
        <f>SUMIF(Balanço[Estoque],Back!A16255,Balanço[Quantidade])</f>
        <v>0</v>
      </c>
      <c r="G16255" s="32" t="str" cm="1">
        <f t="array" ref="G16255">IF(F16255="","",SUM(_xlfn._xlws.FILTER(Balanço[Quantidade],(Balanço[Estoque]=Back!$E$3)*(Balanço[Material]=Back!F16255))))</f>
        <v/>
      </c>
    </row>
    <row r="16256" spans="2:7">
      <c r="B16256" s="32">
        <f>SUMIF(Balanço[Estoque],Back!A16256,Balanço[Quantidade])</f>
        <v>0</v>
      </c>
      <c r="G16256" s="32" t="str" cm="1">
        <f t="array" ref="G16256">IF(F16256="","",SUM(_xlfn._xlws.FILTER(Balanço[Quantidade],(Balanço[Estoque]=Back!$E$3)*(Balanço[Material]=Back!F16256))))</f>
        <v/>
      </c>
    </row>
    <row r="16257" spans="2:7">
      <c r="B16257" s="32">
        <f>SUMIF(Balanço[Estoque],Back!A16257,Balanço[Quantidade])</f>
        <v>0</v>
      </c>
      <c r="G16257" s="32" t="str" cm="1">
        <f t="array" ref="G16257">IF(F16257="","",SUM(_xlfn._xlws.FILTER(Balanço[Quantidade],(Balanço[Estoque]=Back!$E$3)*(Balanço[Material]=Back!F16257))))</f>
        <v/>
      </c>
    </row>
    <row r="16258" spans="2:7">
      <c r="B16258" s="32">
        <f>SUMIF(Balanço[Estoque],Back!A16258,Balanço[Quantidade])</f>
        <v>0</v>
      </c>
      <c r="G16258" s="32" t="str" cm="1">
        <f t="array" ref="G16258">IF(F16258="","",SUM(_xlfn._xlws.FILTER(Balanço[Quantidade],(Balanço[Estoque]=Back!$E$3)*(Balanço[Material]=Back!F16258))))</f>
        <v/>
      </c>
    </row>
    <row r="16259" spans="2:7">
      <c r="B16259" s="32">
        <f>SUMIF(Balanço[Estoque],Back!A16259,Balanço[Quantidade])</f>
        <v>0</v>
      </c>
      <c r="G16259" s="32" t="str" cm="1">
        <f t="array" ref="G16259">IF(F16259="","",SUM(_xlfn._xlws.FILTER(Balanço[Quantidade],(Balanço[Estoque]=Back!$E$3)*(Balanço[Material]=Back!F16259))))</f>
        <v/>
      </c>
    </row>
    <row r="16260" spans="2:7">
      <c r="B16260" s="32">
        <f>SUMIF(Balanço[Estoque],Back!A16260,Balanço[Quantidade])</f>
        <v>0</v>
      </c>
      <c r="G16260" s="32" t="str" cm="1">
        <f t="array" ref="G16260">IF(F16260="","",SUM(_xlfn._xlws.FILTER(Balanço[Quantidade],(Balanço[Estoque]=Back!$E$3)*(Balanço[Material]=Back!F16260))))</f>
        <v/>
      </c>
    </row>
    <row r="16261" spans="2:7">
      <c r="B16261" s="32">
        <f>SUMIF(Balanço[Estoque],Back!A16261,Balanço[Quantidade])</f>
        <v>0</v>
      </c>
      <c r="G16261" s="32" t="str" cm="1">
        <f t="array" ref="G16261">IF(F16261="","",SUM(_xlfn._xlws.FILTER(Balanço[Quantidade],(Balanço[Estoque]=Back!$E$3)*(Balanço[Material]=Back!F16261))))</f>
        <v/>
      </c>
    </row>
    <row r="16262" spans="2:7">
      <c r="B16262" s="32">
        <f>SUMIF(Balanço[Estoque],Back!A16262,Balanço[Quantidade])</f>
        <v>0</v>
      </c>
      <c r="G16262" s="32" t="str" cm="1">
        <f t="array" ref="G16262">IF(F16262="","",SUM(_xlfn._xlws.FILTER(Balanço[Quantidade],(Balanço[Estoque]=Back!$E$3)*(Balanço[Material]=Back!F16262))))</f>
        <v/>
      </c>
    </row>
    <row r="16263" spans="2:7">
      <c r="B16263" s="32">
        <f>SUMIF(Balanço[Estoque],Back!A16263,Balanço[Quantidade])</f>
        <v>0</v>
      </c>
      <c r="G16263" s="32" t="str" cm="1">
        <f t="array" ref="G16263">IF(F16263="","",SUM(_xlfn._xlws.FILTER(Balanço[Quantidade],(Balanço[Estoque]=Back!$E$3)*(Balanço[Material]=Back!F16263))))</f>
        <v/>
      </c>
    </row>
    <row r="16264" spans="2:7">
      <c r="B16264" s="32">
        <f>SUMIF(Balanço[Estoque],Back!A16264,Balanço[Quantidade])</f>
        <v>0</v>
      </c>
      <c r="G16264" s="32" t="str" cm="1">
        <f t="array" ref="G16264">IF(F16264="","",SUM(_xlfn._xlws.FILTER(Balanço[Quantidade],(Balanço[Estoque]=Back!$E$3)*(Balanço[Material]=Back!F16264))))</f>
        <v/>
      </c>
    </row>
    <row r="16265" spans="2:7">
      <c r="B16265" s="32">
        <f>SUMIF(Balanço[Estoque],Back!A16265,Balanço[Quantidade])</f>
        <v>0</v>
      </c>
      <c r="G16265" s="32" t="str" cm="1">
        <f t="array" ref="G16265">IF(F16265="","",SUM(_xlfn._xlws.FILTER(Balanço[Quantidade],(Balanço[Estoque]=Back!$E$3)*(Balanço[Material]=Back!F16265))))</f>
        <v/>
      </c>
    </row>
    <row r="16266" spans="2:7">
      <c r="B16266" s="32">
        <f>SUMIF(Balanço[Estoque],Back!A16266,Balanço[Quantidade])</f>
        <v>0</v>
      </c>
      <c r="G16266" s="32" t="str" cm="1">
        <f t="array" ref="G16266">IF(F16266="","",SUM(_xlfn._xlws.FILTER(Balanço[Quantidade],(Balanço[Estoque]=Back!$E$3)*(Balanço[Material]=Back!F16266))))</f>
        <v/>
      </c>
    </row>
    <row r="16267" spans="2:7">
      <c r="B16267" s="32">
        <f>SUMIF(Balanço[Estoque],Back!A16267,Balanço[Quantidade])</f>
        <v>0</v>
      </c>
      <c r="G16267" s="32" t="str" cm="1">
        <f t="array" ref="G16267">IF(F16267="","",SUM(_xlfn._xlws.FILTER(Balanço[Quantidade],(Balanço[Estoque]=Back!$E$3)*(Balanço[Material]=Back!F16267))))</f>
        <v/>
      </c>
    </row>
    <row r="16268" spans="2:7">
      <c r="B16268" s="32">
        <f>SUMIF(Balanço[Estoque],Back!A16268,Balanço[Quantidade])</f>
        <v>0</v>
      </c>
      <c r="G16268" s="32" t="str" cm="1">
        <f t="array" ref="G16268">IF(F16268="","",SUM(_xlfn._xlws.FILTER(Balanço[Quantidade],(Balanço[Estoque]=Back!$E$3)*(Balanço[Material]=Back!F16268))))</f>
        <v/>
      </c>
    </row>
    <row r="16269" spans="2:7">
      <c r="B16269" s="32">
        <f>SUMIF(Balanço[Estoque],Back!A16269,Balanço[Quantidade])</f>
        <v>0</v>
      </c>
      <c r="G16269" s="32" t="str" cm="1">
        <f t="array" ref="G16269">IF(F16269="","",SUM(_xlfn._xlws.FILTER(Balanço[Quantidade],(Balanço[Estoque]=Back!$E$3)*(Balanço[Material]=Back!F16269))))</f>
        <v/>
      </c>
    </row>
    <row r="16270" spans="2:7">
      <c r="B16270" s="32">
        <f>SUMIF(Balanço[Estoque],Back!A16270,Balanço[Quantidade])</f>
        <v>0</v>
      </c>
      <c r="G16270" s="32" t="str" cm="1">
        <f t="array" ref="G16270">IF(F16270="","",SUM(_xlfn._xlws.FILTER(Balanço[Quantidade],(Balanço[Estoque]=Back!$E$3)*(Balanço[Material]=Back!F16270))))</f>
        <v/>
      </c>
    </row>
    <row r="16271" spans="2:7">
      <c r="B16271" s="32">
        <f>SUMIF(Balanço[Estoque],Back!A16271,Balanço[Quantidade])</f>
        <v>0</v>
      </c>
      <c r="G16271" s="32" t="str" cm="1">
        <f t="array" ref="G16271">IF(F16271="","",SUM(_xlfn._xlws.FILTER(Balanço[Quantidade],(Balanço[Estoque]=Back!$E$3)*(Balanço[Material]=Back!F16271))))</f>
        <v/>
      </c>
    </row>
    <row r="16272" spans="2:7">
      <c r="B16272" s="32">
        <f>SUMIF(Balanço[Estoque],Back!A16272,Balanço[Quantidade])</f>
        <v>0</v>
      </c>
      <c r="G16272" s="32" t="str" cm="1">
        <f t="array" ref="G16272">IF(F16272="","",SUM(_xlfn._xlws.FILTER(Balanço[Quantidade],(Balanço[Estoque]=Back!$E$3)*(Balanço[Material]=Back!F16272))))</f>
        <v/>
      </c>
    </row>
    <row r="16273" spans="2:7">
      <c r="B16273" s="32">
        <f>SUMIF(Balanço[Estoque],Back!A16273,Balanço[Quantidade])</f>
        <v>0</v>
      </c>
      <c r="G16273" s="32" t="str" cm="1">
        <f t="array" ref="G16273">IF(F16273="","",SUM(_xlfn._xlws.FILTER(Balanço[Quantidade],(Balanço[Estoque]=Back!$E$3)*(Balanço[Material]=Back!F16273))))</f>
        <v/>
      </c>
    </row>
    <row r="16274" spans="2:7">
      <c r="B16274" s="32">
        <f>SUMIF(Balanço[Estoque],Back!A16274,Balanço[Quantidade])</f>
        <v>0</v>
      </c>
      <c r="G16274" s="32" t="str" cm="1">
        <f t="array" ref="G16274">IF(F16274="","",SUM(_xlfn._xlws.FILTER(Balanço[Quantidade],(Balanço[Estoque]=Back!$E$3)*(Balanço[Material]=Back!F16274))))</f>
        <v/>
      </c>
    </row>
    <row r="16275" spans="2:7">
      <c r="B16275" s="32">
        <f>SUMIF(Balanço[Estoque],Back!A16275,Balanço[Quantidade])</f>
        <v>0</v>
      </c>
      <c r="G16275" s="32" t="str" cm="1">
        <f t="array" ref="G16275">IF(F16275="","",SUM(_xlfn._xlws.FILTER(Balanço[Quantidade],(Balanço[Estoque]=Back!$E$3)*(Balanço[Material]=Back!F16275))))</f>
        <v/>
      </c>
    </row>
    <row r="16276" spans="2:7">
      <c r="B16276" s="32">
        <f>SUMIF(Balanço[Estoque],Back!A16276,Balanço[Quantidade])</f>
        <v>0</v>
      </c>
      <c r="G16276" s="32" t="str" cm="1">
        <f t="array" ref="G16276">IF(F16276="","",SUM(_xlfn._xlws.FILTER(Balanço[Quantidade],(Balanço[Estoque]=Back!$E$3)*(Balanço[Material]=Back!F16276))))</f>
        <v/>
      </c>
    </row>
    <row r="16277" spans="2:7">
      <c r="B16277" s="32">
        <f>SUMIF(Balanço[Estoque],Back!A16277,Balanço[Quantidade])</f>
        <v>0</v>
      </c>
      <c r="G16277" s="32" t="str" cm="1">
        <f t="array" ref="G16277">IF(F16277="","",SUM(_xlfn._xlws.FILTER(Balanço[Quantidade],(Balanço[Estoque]=Back!$E$3)*(Balanço[Material]=Back!F16277))))</f>
        <v/>
      </c>
    </row>
    <row r="16278" spans="2:7">
      <c r="B16278" s="32">
        <f>SUMIF(Balanço[Estoque],Back!A16278,Balanço[Quantidade])</f>
        <v>0</v>
      </c>
      <c r="G16278" s="32" t="str" cm="1">
        <f t="array" ref="G16278">IF(F16278="","",SUM(_xlfn._xlws.FILTER(Balanço[Quantidade],(Balanço[Estoque]=Back!$E$3)*(Balanço[Material]=Back!F16278))))</f>
        <v/>
      </c>
    </row>
    <row r="16279" spans="2:7">
      <c r="B16279" s="32">
        <f>SUMIF(Balanço[Estoque],Back!A16279,Balanço[Quantidade])</f>
        <v>0</v>
      </c>
      <c r="G16279" s="32" t="str" cm="1">
        <f t="array" ref="G16279">IF(F16279="","",SUM(_xlfn._xlws.FILTER(Balanço[Quantidade],(Balanço[Estoque]=Back!$E$3)*(Balanço[Material]=Back!F16279))))</f>
        <v/>
      </c>
    </row>
    <row r="16280" spans="2:7">
      <c r="B16280" s="32">
        <f>SUMIF(Balanço[Estoque],Back!A16280,Balanço[Quantidade])</f>
        <v>0</v>
      </c>
      <c r="G16280" s="32" t="str" cm="1">
        <f t="array" ref="G16280">IF(F16280="","",SUM(_xlfn._xlws.FILTER(Balanço[Quantidade],(Balanço[Estoque]=Back!$E$3)*(Balanço[Material]=Back!F16280))))</f>
        <v/>
      </c>
    </row>
    <row r="16281" spans="2:7">
      <c r="B16281" s="32">
        <f>SUMIF(Balanço[Estoque],Back!A16281,Balanço[Quantidade])</f>
        <v>0</v>
      </c>
      <c r="G16281" s="32" t="str" cm="1">
        <f t="array" ref="G16281">IF(F16281="","",SUM(_xlfn._xlws.FILTER(Balanço[Quantidade],(Balanço[Estoque]=Back!$E$3)*(Balanço[Material]=Back!F16281))))</f>
        <v/>
      </c>
    </row>
    <row r="16282" spans="2:7">
      <c r="B16282" s="32">
        <f>SUMIF(Balanço[Estoque],Back!A16282,Balanço[Quantidade])</f>
        <v>0</v>
      </c>
      <c r="G16282" s="32" t="str" cm="1">
        <f t="array" ref="G16282">IF(F16282="","",SUM(_xlfn._xlws.FILTER(Balanço[Quantidade],(Balanço[Estoque]=Back!$E$3)*(Balanço[Material]=Back!F16282))))</f>
        <v/>
      </c>
    </row>
    <row r="16283" spans="2:7">
      <c r="B16283" s="32">
        <f>SUMIF(Balanço[Estoque],Back!A16283,Balanço[Quantidade])</f>
        <v>0</v>
      </c>
      <c r="G16283" s="32" t="str" cm="1">
        <f t="array" ref="G16283">IF(F16283="","",SUM(_xlfn._xlws.FILTER(Balanço[Quantidade],(Balanço[Estoque]=Back!$E$3)*(Balanço[Material]=Back!F16283))))</f>
        <v/>
      </c>
    </row>
    <row r="16284" spans="2:7">
      <c r="B16284" s="32">
        <f>SUMIF(Balanço[Estoque],Back!A16284,Balanço[Quantidade])</f>
        <v>0</v>
      </c>
      <c r="G16284" s="32" t="str" cm="1">
        <f t="array" ref="G16284">IF(F16284="","",SUM(_xlfn._xlws.FILTER(Balanço[Quantidade],(Balanço[Estoque]=Back!$E$3)*(Balanço[Material]=Back!F16284))))</f>
        <v/>
      </c>
    </row>
    <row r="16285" spans="2:7">
      <c r="B16285" s="32">
        <f>SUMIF(Balanço[Estoque],Back!A16285,Balanço[Quantidade])</f>
        <v>0</v>
      </c>
      <c r="G16285" s="32" t="str" cm="1">
        <f t="array" ref="G16285">IF(F16285="","",SUM(_xlfn._xlws.FILTER(Balanço[Quantidade],(Balanço[Estoque]=Back!$E$3)*(Balanço[Material]=Back!F16285))))</f>
        <v/>
      </c>
    </row>
    <row r="16286" spans="2:7">
      <c r="B16286" s="32">
        <f>SUMIF(Balanço[Estoque],Back!A16286,Balanço[Quantidade])</f>
        <v>0</v>
      </c>
      <c r="G16286" s="32" t="str" cm="1">
        <f t="array" ref="G16286">IF(F16286="","",SUM(_xlfn._xlws.FILTER(Balanço[Quantidade],(Balanço[Estoque]=Back!$E$3)*(Balanço[Material]=Back!F16286))))</f>
        <v/>
      </c>
    </row>
    <row r="16287" spans="2:7">
      <c r="B16287" s="32">
        <f>SUMIF(Balanço[Estoque],Back!A16287,Balanço[Quantidade])</f>
        <v>0</v>
      </c>
      <c r="G16287" s="32" t="str" cm="1">
        <f t="array" ref="G16287">IF(F16287="","",SUM(_xlfn._xlws.FILTER(Balanço[Quantidade],(Balanço[Estoque]=Back!$E$3)*(Balanço[Material]=Back!F16287))))</f>
        <v/>
      </c>
    </row>
    <row r="16288" spans="2:7">
      <c r="B16288" s="32">
        <f>SUMIF(Balanço[Estoque],Back!A16288,Balanço[Quantidade])</f>
        <v>0</v>
      </c>
      <c r="G16288" s="32" t="str" cm="1">
        <f t="array" ref="G16288">IF(F16288="","",SUM(_xlfn._xlws.FILTER(Balanço[Quantidade],(Balanço[Estoque]=Back!$E$3)*(Balanço[Material]=Back!F16288))))</f>
        <v/>
      </c>
    </row>
    <row r="16289" spans="2:7">
      <c r="B16289" s="32">
        <f>SUMIF(Balanço[Estoque],Back!A16289,Balanço[Quantidade])</f>
        <v>0</v>
      </c>
      <c r="G16289" s="32" t="str" cm="1">
        <f t="array" ref="G16289">IF(F16289="","",SUM(_xlfn._xlws.FILTER(Balanço[Quantidade],(Balanço[Estoque]=Back!$E$3)*(Balanço[Material]=Back!F16289))))</f>
        <v/>
      </c>
    </row>
    <row r="16290" spans="2:7">
      <c r="B16290" s="32">
        <f>SUMIF(Balanço[Estoque],Back!A16290,Balanço[Quantidade])</f>
        <v>0</v>
      </c>
      <c r="G16290" s="32" t="str" cm="1">
        <f t="array" ref="G16290">IF(F16290="","",SUM(_xlfn._xlws.FILTER(Balanço[Quantidade],(Balanço[Estoque]=Back!$E$3)*(Balanço[Material]=Back!F16290))))</f>
        <v/>
      </c>
    </row>
    <row r="16291" spans="2:7">
      <c r="B16291" s="32">
        <f>SUMIF(Balanço[Estoque],Back!A16291,Balanço[Quantidade])</f>
        <v>0</v>
      </c>
      <c r="G16291" s="32" t="str" cm="1">
        <f t="array" ref="G16291">IF(F16291="","",SUM(_xlfn._xlws.FILTER(Balanço[Quantidade],(Balanço[Estoque]=Back!$E$3)*(Balanço[Material]=Back!F16291))))</f>
        <v/>
      </c>
    </row>
    <row r="16292" spans="2:7">
      <c r="B16292" s="32">
        <f>SUMIF(Balanço[Estoque],Back!A16292,Balanço[Quantidade])</f>
        <v>0</v>
      </c>
      <c r="G16292" s="32" t="str" cm="1">
        <f t="array" ref="G16292">IF(F16292="","",SUM(_xlfn._xlws.FILTER(Balanço[Quantidade],(Balanço[Estoque]=Back!$E$3)*(Balanço[Material]=Back!F16292))))</f>
        <v/>
      </c>
    </row>
    <row r="16293" spans="2:7">
      <c r="B16293" s="32">
        <f>SUMIF(Balanço[Estoque],Back!A16293,Balanço[Quantidade])</f>
        <v>0</v>
      </c>
      <c r="G16293" s="32" t="str" cm="1">
        <f t="array" ref="G16293">IF(F16293="","",SUM(_xlfn._xlws.FILTER(Balanço[Quantidade],(Balanço[Estoque]=Back!$E$3)*(Balanço[Material]=Back!F16293))))</f>
        <v/>
      </c>
    </row>
    <row r="16294" spans="2:7">
      <c r="B16294" s="32">
        <f>SUMIF(Balanço[Estoque],Back!A16294,Balanço[Quantidade])</f>
        <v>0</v>
      </c>
      <c r="G16294" s="32" t="str" cm="1">
        <f t="array" ref="G16294">IF(F16294="","",SUM(_xlfn._xlws.FILTER(Balanço[Quantidade],(Balanço[Estoque]=Back!$E$3)*(Balanço[Material]=Back!F16294))))</f>
        <v/>
      </c>
    </row>
    <row r="16295" spans="2:7">
      <c r="B16295" s="32">
        <f>SUMIF(Balanço[Estoque],Back!A16295,Balanço[Quantidade])</f>
        <v>0</v>
      </c>
      <c r="G16295" s="32" t="str" cm="1">
        <f t="array" ref="G16295">IF(F16295="","",SUM(_xlfn._xlws.FILTER(Balanço[Quantidade],(Balanço[Estoque]=Back!$E$3)*(Balanço[Material]=Back!F16295))))</f>
        <v/>
      </c>
    </row>
    <row r="16296" spans="2:7">
      <c r="B16296" s="32">
        <f>SUMIF(Balanço[Estoque],Back!A16296,Balanço[Quantidade])</f>
        <v>0</v>
      </c>
      <c r="G16296" s="32" t="str" cm="1">
        <f t="array" ref="G16296">IF(F16296="","",SUM(_xlfn._xlws.FILTER(Balanço[Quantidade],(Balanço[Estoque]=Back!$E$3)*(Balanço[Material]=Back!F16296))))</f>
        <v/>
      </c>
    </row>
    <row r="16297" spans="2:7">
      <c r="B16297" s="32">
        <f>SUMIF(Balanço[Estoque],Back!A16297,Balanço[Quantidade])</f>
        <v>0</v>
      </c>
      <c r="G16297" s="32" t="str" cm="1">
        <f t="array" ref="G16297">IF(F16297="","",SUM(_xlfn._xlws.FILTER(Balanço[Quantidade],(Balanço[Estoque]=Back!$E$3)*(Balanço[Material]=Back!F16297))))</f>
        <v/>
      </c>
    </row>
    <row r="16298" spans="2:7">
      <c r="B16298" s="32">
        <f>SUMIF(Balanço[Estoque],Back!A16298,Balanço[Quantidade])</f>
        <v>0</v>
      </c>
      <c r="G16298" s="32" t="str" cm="1">
        <f t="array" ref="G16298">IF(F16298="","",SUM(_xlfn._xlws.FILTER(Balanço[Quantidade],(Balanço[Estoque]=Back!$E$3)*(Balanço[Material]=Back!F16298))))</f>
        <v/>
      </c>
    </row>
    <row r="16299" spans="2:7">
      <c r="B16299" s="32">
        <f>SUMIF(Balanço[Estoque],Back!A16299,Balanço[Quantidade])</f>
        <v>0</v>
      </c>
      <c r="G16299" s="32" t="str" cm="1">
        <f t="array" ref="G16299">IF(F16299="","",SUM(_xlfn._xlws.FILTER(Balanço[Quantidade],(Balanço[Estoque]=Back!$E$3)*(Balanço[Material]=Back!F16299))))</f>
        <v/>
      </c>
    </row>
    <row r="16300" spans="2:7">
      <c r="B16300" s="32">
        <f>SUMIF(Balanço[Estoque],Back!A16300,Balanço[Quantidade])</f>
        <v>0</v>
      </c>
      <c r="G16300" s="32" t="str" cm="1">
        <f t="array" ref="G16300">IF(F16300="","",SUM(_xlfn._xlws.FILTER(Balanço[Quantidade],(Balanço[Estoque]=Back!$E$3)*(Balanço[Material]=Back!F16300))))</f>
        <v/>
      </c>
    </row>
    <row r="16301" spans="2:7">
      <c r="B16301" s="32">
        <f>SUMIF(Balanço[Estoque],Back!A16301,Balanço[Quantidade])</f>
        <v>0</v>
      </c>
      <c r="G16301" s="32" t="str" cm="1">
        <f t="array" ref="G16301">IF(F16301="","",SUM(_xlfn._xlws.FILTER(Balanço[Quantidade],(Balanço[Estoque]=Back!$E$3)*(Balanço[Material]=Back!F16301))))</f>
        <v/>
      </c>
    </row>
    <row r="16302" spans="2:7">
      <c r="B16302" s="32">
        <f>SUMIF(Balanço[Estoque],Back!A16302,Balanço[Quantidade])</f>
        <v>0</v>
      </c>
      <c r="G16302" s="32" t="str" cm="1">
        <f t="array" ref="G16302">IF(F16302="","",SUM(_xlfn._xlws.FILTER(Balanço[Quantidade],(Balanço[Estoque]=Back!$E$3)*(Balanço[Material]=Back!F16302))))</f>
        <v/>
      </c>
    </row>
    <row r="16303" spans="2:7">
      <c r="B16303" s="32">
        <f>SUMIF(Balanço[Estoque],Back!A16303,Balanço[Quantidade])</f>
        <v>0</v>
      </c>
      <c r="G16303" s="32" t="str" cm="1">
        <f t="array" ref="G16303">IF(F16303="","",SUM(_xlfn._xlws.FILTER(Balanço[Quantidade],(Balanço[Estoque]=Back!$E$3)*(Balanço[Material]=Back!F16303))))</f>
        <v/>
      </c>
    </row>
    <row r="16304" spans="2:7">
      <c r="B16304" s="32">
        <f>SUMIF(Balanço[Estoque],Back!A16304,Balanço[Quantidade])</f>
        <v>0</v>
      </c>
      <c r="G16304" s="32" t="str" cm="1">
        <f t="array" ref="G16304">IF(F16304="","",SUM(_xlfn._xlws.FILTER(Balanço[Quantidade],(Balanço[Estoque]=Back!$E$3)*(Balanço[Material]=Back!F16304))))</f>
        <v/>
      </c>
    </row>
    <row r="16305" spans="2:7">
      <c r="B16305" s="32">
        <f>SUMIF(Balanço[Estoque],Back!A16305,Balanço[Quantidade])</f>
        <v>0</v>
      </c>
      <c r="G16305" s="32" t="str" cm="1">
        <f t="array" ref="G16305">IF(F16305="","",SUM(_xlfn._xlws.FILTER(Balanço[Quantidade],(Balanço[Estoque]=Back!$E$3)*(Balanço[Material]=Back!F16305))))</f>
        <v/>
      </c>
    </row>
    <row r="16306" spans="2:7">
      <c r="B16306" s="32">
        <f>SUMIF(Balanço[Estoque],Back!A16306,Balanço[Quantidade])</f>
        <v>0</v>
      </c>
      <c r="G16306" s="32" t="str" cm="1">
        <f t="array" ref="G16306">IF(F16306="","",SUM(_xlfn._xlws.FILTER(Balanço[Quantidade],(Balanço[Estoque]=Back!$E$3)*(Balanço[Material]=Back!F16306))))</f>
        <v/>
      </c>
    </row>
    <row r="16307" spans="2:7">
      <c r="B16307" s="32">
        <f>SUMIF(Balanço[Estoque],Back!A16307,Balanço[Quantidade])</f>
        <v>0</v>
      </c>
      <c r="G16307" s="32" t="str" cm="1">
        <f t="array" ref="G16307">IF(F16307="","",SUM(_xlfn._xlws.FILTER(Balanço[Quantidade],(Balanço[Estoque]=Back!$E$3)*(Balanço[Material]=Back!F16307))))</f>
        <v/>
      </c>
    </row>
    <row r="16308" spans="2:7">
      <c r="B16308" s="32">
        <f>SUMIF(Balanço[Estoque],Back!A16308,Balanço[Quantidade])</f>
        <v>0</v>
      </c>
      <c r="G16308" s="32" t="str" cm="1">
        <f t="array" ref="G16308">IF(F16308="","",SUM(_xlfn._xlws.FILTER(Balanço[Quantidade],(Balanço[Estoque]=Back!$E$3)*(Balanço[Material]=Back!F16308))))</f>
        <v/>
      </c>
    </row>
    <row r="16309" spans="2:7">
      <c r="B16309" s="32">
        <f>SUMIF(Balanço[Estoque],Back!A16309,Balanço[Quantidade])</f>
        <v>0</v>
      </c>
      <c r="G16309" s="32" t="str" cm="1">
        <f t="array" ref="G16309">IF(F16309="","",SUM(_xlfn._xlws.FILTER(Balanço[Quantidade],(Balanço[Estoque]=Back!$E$3)*(Balanço[Material]=Back!F16309))))</f>
        <v/>
      </c>
    </row>
    <row r="16310" spans="2:7">
      <c r="B16310" s="32">
        <f>SUMIF(Balanço[Estoque],Back!A16310,Balanço[Quantidade])</f>
        <v>0</v>
      </c>
      <c r="G16310" s="32" t="str" cm="1">
        <f t="array" ref="G16310">IF(F16310="","",SUM(_xlfn._xlws.FILTER(Balanço[Quantidade],(Balanço[Estoque]=Back!$E$3)*(Balanço[Material]=Back!F16310))))</f>
        <v/>
      </c>
    </row>
    <row r="16311" spans="2:7">
      <c r="B16311" s="32">
        <f>SUMIF(Balanço[Estoque],Back!A16311,Balanço[Quantidade])</f>
        <v>0</v>
      </c>
      <c r="G16311" s="32" t="str" cm="1">
        <f t="array" ref="G16311">IF(F16311="","",SUM(_xlfn._xlws.FILTER(Balanço[Quantidade],(Balanço[Estoque]=Back!$E$3)*(Balanço[Material]=Back!F16311))))</f>
        <v/>
      </c>
    </row>
    <row r="16312" spans="2:7">
      <c r="B16312" s="32">
        <f>SUMIF(Balanço[Estoque],Back!A16312,Balanço[Quantidade])</f>
        <v>0</v>
      </c>
      <c r="G16312" s="32" t="str" cm="1">
        <f t="array" ref="G16312">IF(F16312="","",SUM(_xlfn._xlws.FILTER(Balanço[Quantidade],(Balanço[Estoque]=Back!$E$3)*(Balanço[Material]=Back!F16312))))</f>
        <v/>
      </c>
    </row>
    <row r="16313" spans="2:7">
      <c r="B16313" s="32">
        <f>SUMIF(Balanço[Estoque],Back!A16313,Balanço[Quantidade])</f>
        <v>0</v>
      </c>
      <c r="G16313" s="32" t="str" cm="1">
        <f t="array" ref="G16313">IF(F16313="","",SUM(_xlfn._xlws.FILTER(Balanço[Quantidade],(Balanço[Estoque]=Back!$E$3)*(Balanço[Material]=Back!F16313))))</f>
        <v/>
      </c>
    </row>
    <row r="16314" spans="2:7">
      <c r="B16314" s="32">
        <f>SUMIF(Balanço[Estoque],Back!A16314,Balanço[Quantidade])</f>
        <v>0</v>
      </c>
      <c r="G16314" s="32" t="str" cm="1">
        <f t="array" ref="G16314">IF(F16314="","",SUM(_xlfn._xlws.FILTER(Balanço[Quantidade],(Balanço[Estoque]=Back!$E$3)*(Balanço[Material]=Back!F16314))))</f>
        <v/>
      </c>
    </row>
    <row r="16315" spans="2:7">
      <c r="B16315" s="32">
        <f>SUMIF(Balanço[Estoque],Back!A16315,Balanço[Quantidade])</f>
        <v>0</v>
      </c>
      <c r="G16315" s="32" t="str" cm="1">
        <f t="array" ref="G16315">IF(F16315="","",SUM(_xlfn._xlws.FILTER(Balanço[Quantidade],(Balanço[Estoque]=Back!$E$3)*(Balanço[Material]=Back!F16315))))</f>
        <v/>
      </c>
    </row>
    <row r="16316" spans="2:7">
      <c r="B16316" s="32">
        <f>SUMIF(Balanço[Estoque],Back!A16316,Balanço[Quantidade])</f>
        <v>0</v>
      </c>
      <c r="G16316" s="32" t="str" cm="1">
        <f t="array" ref="G16316">IF(F16316="","",SUM(_xlfn._xlws.FILTER(Balanço[Quantidade],(Balanço[Estoque]=Back!$E$3)*(Balanço[Material]=Back!F16316))))</f>
        <v/>
      </c>
    </row>
    <row r="16317" spans="2:7">
      <c r="B16317" s="32">
        <f>SUMIF(Balanço[Estoque],Back!A16317,Balanço[Quantidade])</f>
        <v>0</v>
      </c>
      <c r="G16317" s="32" t="str" cm="1">
        <f t="array" ref="G16317">IF(F16317="","",SUM(_xlfn._xlws.FILTER(Balanço[Quantidade],(Balanço[Estoque]=Back!$E$3)*(Balanço[Material]=Back!F16317))))</f>
        <v/>
      </c>
    </row>
    <row r="16318" spans="2:7">
      <c r="B16318" s="32">
        <f>SUMIF(Balanço[Estoque],Back!A16318,Balanço[Quantidade])</f>
        <v>0</v>
      </c>
      <c r="G16318" s="32" t="str" cm="1">
        <f t="array" ref="G16318">IF(F16318="","",SUM(_xlfn._xlws.FILTER(Balanço[Quantidade],(Balanço[Estoque]=Back!$E$3)*(Balanço[Material]=Back!F16318))))</f>
        <v/>
      </c>
    </row>
    <row r="16319" spans="2:7">
      <c r="B16319" s="32">
        <f>SUMIF(Balanço[Estoque],Back!A16319,Balanço[Quantidade])</f>
        <v>0</v>
      </c>
      <c r="G16319" s="32" t="str" cm="1">
        <f t="array" ref="G16319">IF(F16319="","",SUM(_xlfn._xlws.FILTER(Balanço[Quantidade],(Balanço[Estoque]=Back!$E$3)*(Balanço[Material]=Back!F16319))))</f>
        <v/>
      </c>
    </row>
    <row r="16320" spans="2:7">
      <c r="B16320" s="32">
        <f>SUMIF(Balanço[Estoque],Back!A16320,Balanço[Quantidade])</f>
        <v>0</v>
      </c>
      <c r="G16320" s="32" t="str" cm="1">
        <f t="array" ref="G16320">IF(F16320="","",SUM(_xlfn._xlws.FILTER(Balanço[Quantidade],(Balanço[Estoque]=Back!$E$3)*(Balanço[Material]=Back!F16320))))</f>
        <v/>
      </c>
    </row>
    <row r="16321" spans="2:7">
      <c r="B16321" s="32">
        <f>SUMIF(Balanço[Estoque],Back!A16321,Balanço[Quantidade])</f>
        <v>0</v>
      </c>
      <c r="G16321" s="32" t="str" cm="1">
        <f t="array" ref="G16321">IF(F16321="","",SUM(_xlfn._xlws.FILTER(Balanço[Quantidade],(Balanço[Estoque]=Back!$E$3)*(Balanço[Material]=Back!F16321))))</f>
        <v/>
      </c>
    </row>
    <row r="16322" spans="2:7">
      <c r="B16322" s="32">
        <f>SUMIF(Balanço[Estoque],Back!A16322,Balanço[Quantidade])</f>
        <v>0</v>
      </c>
      <c r="G16322" s="32" t="str" cm="1">
        <f t="array" ref="G16322">IF(F16322="","",SUM(_xlfn._xlws.FILTER(Balanço[Quantidade],(Balanço[Estoque]=Back!$E$3)*(Balanço[Material]=Back!F16322))))</f>
        <v/>
      </c>
    </row>
    <row r="16323" spans="2:7">
      <c r="B16323" s="32">
        <f>SUMIF(Balanço[Estoque],Back!A16323,Balanço[Quantidade])</f>
        <v>0</v>
      </c>
      <c r="G16323" s="32" t="str" cm="1">
        <f t="array" ref="G16323">IF(F16323="","",SUM(_xlfn._xlws.FILTER(Balanço[Quantidade],(Balanço[Estoque]=Back!$E$3)*(Balanço[Material]=Back!F16323))))</f>
        <v/>
      </c>
    </row>
    <row r="16324" spans="2:7">
      <c r="B16324" s="32">
        <f>SUMIF(Balanço[Estoque],Back!A16324,Balanço[Quantidade])</f>
        <v>0</v>
      </c>
      <c r="G16324" s="32" t="str" cm="1">
        <f t="array" ref="G16324">IF(F16324="","",SUM(_xlfn._xlws.FILTER(Balanço[Quantidade],(Balanço[Estoque]=Back!$E$3)*(Balanço[Material]=Back!F16324))))</f>
        <v/>
      </c>
    </row>
    <row r="16325" spans="2:7">
      <c r="B16325" s="32">
        <f>SUMIF(Balanço[Estoque],Back!A16325,Balanço[Quantidade])</f>
        <v>0</v>
      </c>
      <c r="G16325" s="32" t="str" cm="1">
        <f t="array" ref="G16325">IF(F16325="","",SUM(_xlfn._xlws.FILTER(Balanço[Quantidade],(Balanço[Estoque]=Back!$E$3)*(Balanço[Material]=Back!F16325))))</f>
        <v/>
      </c>
    </row>
    <row r="16326" spans="2:7">
      <c r="B16326" s="32">
        <f>SUMIF(Balanço[Estoque],Back!A16326,Balanço[Quantidade])</f>
        <v>0</v>
      </c>
      <c r="G16326" s="32" t="str" cm="1">
        <f t="array" ref="G16326">IF(F16326="","",SUM(_xlfn._xlws.FILTER(Balanço[Quantidade],(Balanço[Estoque]=Back!$E$3)*(Balanço[Material]=Back!F16326))))</f>
        <v/>
      </c>
    </row>
    <row r="16327" spans="2:7">
      <c r="B16327" s="32">
        <f>SUMIF(Balanço[Estoque],Back!A16327,Balanço[Quantidade])</f>
        <v>0</v>
      </c>
      <c r="G16327" s="32" t="str" cm="1">
        <f t="array" ref="G16327">IF(F16327="","",SUM(_xlfn._xlws.FILTER(Balanço[Quantidade],(Balanço[Estoque]=Back!$E$3)*(Balanço[Material]=Back!F16327))))</f>
        <v/>
      </c>
    </row>
    <row r="16328" spans="2:7">
      <c r="B16328" s="32">
        <f>SUMIF(Balanço[Estoque],Back!A16328,Balanço[Quantidade])</f>
        <v>0</v>
      </c>
      <c r="G16328" s="32" t="str" cm="1">
        <f t="array" ref="G16328">IF(F16328="","",SUM(_xlfn._xlws.FILTER(Balanço[Quantidade],(Balanço[Estoque]=Back!$E$3)*(Balanço[Material]=Back!F16328))))</f>
        <v/>
      </c>
    </row>
    <row r="16329" spans="2:7">
      <c r="B16329" s="32">
        <f>SUMIF(Balanço[Estoque],Back!A16329,Balanço[Quantidade])</f>
        <v>0</v>
      </c>
      <c r="G16329" s="32" t="str" cm="1">
        <f t="array" ref="G16329">IF(F16329="","",SUM(_xlfn._xlws.FILTER(Balanço[Quantidade],(Balanço[Estoque]=Back!$E$3)*(Balanço[Material]=Back!F16329))))</f>
        <v/>
      </c>
    </row>
    <row r="16330" spans="2:7">
      <c r="B16330" s="32">
        <f>SUMIF(Balanço[Estoque],Back!A16330,Balanço[Quantidade])</f>
        <v>0</v>
      </c>
      <c r="G16330" s="32" t="str" cm="1">
        <f t="array" ref="G16330">IF(F16330="","",SUM(_xlfn._xlws.FILTER(Balanço[Quantidade],(Balanço[Estoque]=Back!$E$3)*(Balanço[Material]=Back!F16330))))</f>
        <v/>
      </c>
    </row>
    <row r="16331" spans="2:7">
      <c r="B16331" s="32">
        <f>SUMIF(Balanço[Estoque],Back!A16331,Balanço[Quantidade])</f>
        <v>0</v>
      </c>
      <c r="G16331" s="32" t="str" cm="1">
        <f t="array" ref="G16331">IF(F16331="","",SUM(_xlfn._xlws.FILTER(Balanço[Quantidade],(Balanço[Estoque]=Back!$E$3)*(Balanço[Material]=Back!F16331))))</f>
        <v/>
      </c>
    </row>
    <row r="16332" spans="2:7">
      <c r="B16332" s="32">
        <f>SUMIF(Balanço[Estoque],Back!A16332,Balanço[Quantidade])</f>
        <v>0</v>
      </c>
      <c r="G16332" s="32" t="str" cm="1">
        <f t="array" ref="G16332">IF(F16332="","",SUM(_xlfn._xlws.FILTER(Balanço[Quantidade],(Balanço[Estoque]=Back!$E$3)*(Balanço[Material]=Back!F16332))))</f>
        <v/>
      </c>
    </row>
    <row r="16333" spans="2:7">
      <c r="B16333" s="32">
        <f>SUMIF(Balanço[Estoque],Back!A16333,Balanço[Quantidade])</f>
        <v>0</v>
      </c>
      <c r="G16333" s="32" t="str" cm="1">
        <f t="array" ref="G16333">IF(F16333="","",SUM(_xlfn._xlws.FILTER(Balanço[Quantidade],(Balanço[Estoque]=Back!$E$3)*(Balanço[Material]=Back!F16333))))</f>
        <v/>
      </c>
    </row>
    <row r="16334" spans="2:7">
      <c r="B16334" s="32">
        <f>SUMIF(Balanço[Estoque],Back!A16334,Balanço[Quantidade])</f>
        <v>0</v>
      </c>
      <c r="G16334" s="32" t="str" cm="1">
        <f t="array" ref="G16334">IF(F16334="","",SUM(_xlfn._xlws.FILTER(Balanço[Quantidade],(Balanço[Estoque]=Back!$E$3)*(Balanço[Material]=Back!F16334))))</f>
        <v/>
      </c>
    </row>
    <row r="16335" spans="2:7">
      <c r="B16335" s="32">
        <f>SUMIF(Balanço[Estoque],Back!A16335,Balanço[Quantidade])</f>
        <v>0</v>
      </c>
      <c r="G16335" s="32" t="str" cm="1">
        <f t="array" ref="G16335">IF(F16335="","",SUM(_xlfn._xlws.FILTER(Balanço[Quantidade],(Balanço[Estoque]=Back!$E$3)*(Balanço[Material]=Back!F16335))))</f>
        <v/>
      </c>
    </row>
    <row r="16336" spans="2:7">
      <c r="B16336" s="32">
        <f>SUMIF(Balanço[Estoque],Back!A16336,Balanço[Quantidade])</f>
        <v>0</v>
      </c>
      <c r="G16336" s="32" t="str" cm="1">
        <f t="array" ref="G16336">IF(F16336="","",SUM(_xlfn._xlws.FILTER(Balanço[Quantidade],(Balanço[Estoque]=Back!$E$3)*(Balanço[Material]=Back!F16336))))</f>
        <v/>
      </c>
    </row>
    <row r="16337" spans="2:7">
      <c r="B16337" s="32">
        <f>SUMIF(Balanço[Estoque],Back!A16337,Balanço[Quantidade])</f>
        <v>0</v>
      </c>
      <c r="G16337" s="32" t="str" cm="1">
        <f t="array" ref="G16337">IF(F16337="","",SUM(_xlfn._xlws.FILTER(Balanço[Quantidade],(Balanço[Estoque]=Back!$E$3)*(Balanço[Material]=Back!F16337))))</f>
        <v/>
      </c>
    </row>
    <row r="16338" spans="2:7">
      <c r="B16338" s="32">
        <f>SUMIF(Balanço[Estoque],Back!A16338,Balanço[Quantidade])</f>
        <v>0</v>
      </c>
      <c r="G16338" s="32" t="str" cm="1">
        <f t="array" ref="G16338">IF(F16338="","",SUM(_xlfn._xlws.FILTER(Balanço[Quantidade],(Balanço[Estoque]=Back!$E$3)*(Balanço[Material]=Back!F16338))))</f>
        <v/>
      </c>
    </row>
    <row r="16339" spans="2:7">
      <c r="B16339" s="32">
        <f>SUMIF(Balanço[Estoque],Back!A16339,Balanço[Quantidade])</f>
        <v>0</v>
      </c>
      <c r="G16339" s="32" t="str" cm="1">
        <f t="array" ref="G16339">IF(F16339="","",SUM(_xlfn._xlws.FILTER(Balanço[Quantidade],(Balanço[Estoque]=Back!$E$3)*(Balanço[Material]=Back!F16339))))</f>
        <v/>
      </c>
    </row>
    <row r="16340" spans="2:7">
      <c r="B16340" s="32">
        <f>SUMIF(Balanço[Estoque],Back!A16340,Balanço[Quantidade])</f>
        <v>0</v>
      </c>
      <c r="G16340" s="32" t="str" cm="1">
        <f t="array" ref="G16340">IF(F16340="","",SUM(_xlfn._xlws.FILTER(Balanço[Quantidade],(Balanço[Estoque]=Back!$E$3)*(Balanço[Material]=Back!F16340))))</f>
        <v/>
      </c>
    </row>
    <row r="16341" spans="2:7">
      <c r="B16341" s="32">
        <f>SUMIF(Balanço[Estoque],Back!A16341,Balanço[Quantidade])</f>
        <v>0</v>
      </c>
      <c r="G16341" s="32" t="str" cm="1">
        <f t="array" ref="G16341">IF(F16341="","",SUM(_xlfn._xlws.FILTER(Balanço[Quantidade],(Balanço[Estoque]=Back!$E$3)*(Balanço[Material]=Back!F16341))))</f>
        <v/>
      </c>
    </row>
    <row r="16342" spans="2:7">
      <c r="B16342" s="32">
        <f>SUMIF(Balanço[Estoque],Back!A16342,Balanço[Quantidade])</f>
        <v>0</v>
      </c>
      <c r="G16342" s="32" t="str" cm="1">
        <f t="array" ref="G16342">IF(F16342="","",SUM(_xlfn._xlws.FILTER(Balanço[Quantidade],(Balanço[Estoque]=Back!$E$3)*(Balanço[Material]=Back!F16342))))</f>
        <v/>
      </c>
    </row>
    <row r="16343" spans="2:7">
      <c r="B16343" s="32">
        <f>SUMIF(Balanço[Estoque],Back!A16343,Balanço[Quantidade])</f>
        <v>0</v>
      </c>
      <c r="G16343" s="32" t="str" cm="1">
        <f t="array" ref="G16343">IF(F16343="","",SUM(_xlfn._xlws.FILTER(Balanço[Quantidade],(Balanço[Estoque]=Back!$E$3)*(Balanço[Material]=Back!F16343))))</f>
        <v/>
      </c>
    </row>
    <row r="16344" spans="2:7">
      <c r="B16344" s="32">
        <f>SUMIF(Balanço[Estoque],Back!A16344,Balanço[Quantidade])</f>
        <v>0</v>
      </c>
      <c r="G16344" s="32" t="str" cm="1">
        <f t="array" ref="G16344">IF(F16344="","",SUM(_xlfn._xlws.FILTER(Balanço[Quantidade],(Balanço[Estoque]=Back!$E$3)*(Balanço[Material]=Back!F16344))))</f>
        <v/>
      </c>
    </row>
    <row r="16345" spans="2:7">
      <c r="B16345" s="32">
        <f>SUMIF(Balanço[Estoque],Back!A16345,Balanço[Quantidade])</f>
        <v>0</v>
      </c>
      <c r="G16345" s="32" t="str" cm="1">
        <f t="array" ref="G16345">IF(F16345="","",SUM(_xlfn._xlws.FILTER(Balanço[Quantidade],(Balanço[Estoque]=Back!$E$3)*(Balanço[Material]=Back!F16345))))</f>
        <v/>
      </c>
    </row>
    <row r="16346" spans="2:7">
      <c r="B16346" s="32">
        <f>SUMIF(Balanço[Estoque],Back!A16346,Balanço[Quantidade])</f>
        <v>0</v>
      </c>
      <c r="G16346" s="32" t="str" cm="1">
        <f t="array" ref="G16346">IF(F16346="","",SUM(_xlfn._xlws.FILTER(Balanço[Quantidade],(Balanço[Estoque]=Back!$E$3)*(Balanço[Material]=Back!F16346))))</f>
        <v/>
      </c>
    </row>
    <row r="16347" spans="2:7">
      <c r="B16347" s="32">
        <f>SUMIF(Balanço[Estoque],Back!A16347,Balanço[Quantidade])</f>
        <v>0</v>
      </c>
      <c r="G16347" s="32" t="str" cm="1">
        <f t="array" ref="G16347">IF(F16347="","",SUM(_xlfn._xlws.FILTER(Balanço[Quantidade],(Balanço[Estoque]=Back!$E$3)*(Balanço[Material]=Back!F16347))))</f>
        <v/>
      </c>
    </row>
    <row r="16348" spans="2:7">
      <c r="B16348" s="32">
        <f>SUMIF(Balanço[Estoque],Back!A16348,Balanço[Quantidade])</f>
        <v>0</v>
      </c>
      <c r="G16348" s="32" t="str" cm="1">
        <f t="array" ref="G16348">IF(F16348="","",SUM(_xlfn._xlws.FILTER(Balanço[Quantidade],(Balanço[Estoque]=Back!$E$3)*(Balanço[Material]=Back!F16348))))</f>
        <v/>
      </c>
    </row>
    <row r="16349" spans="2:7">
      <c r="B16349" s="32">
        <f>SUMIF(Balanço[Estoque],Back!A16349,Balanço[Quantidade])</f>
        <v>0</v>
      </c>
      <c r="G16349" s="32" t="str" cm="1">
        <f t="array" ref="G16349">IF(F16349="","",SUM(_xlfn._xlws.FILTER(Balanço[Quantidade],(Balanço[Estoque]=Back!$E$3)*(Balanço[Material]=Back!F16349))))</f>
        <v/>
      </c>
    </row>
    <row r="16350" spans="2:7">
      <c r="B16350" s="32">
        <f>SUMIF(Balanço[Estoque],Back!A16350,Balanço[Quantidade])</f>
        <v>0</v>
      </c>
      <c r="G16350" s="32" t="str" cm="1">
        <f t="array" ref="G16350">IF(F16350="","",SUM(_xlfn._xlws.FILTER(Balanço[Quantidade],(Balanço[Estoque]=Back!$E$3)*(Balanço[Material]=Back!F16350))))</f>
        <v/>
      </c>
    </row>
    <row r="16351" spans="2:7">
      <c r="B16351" s="32">
        <f>SUMIF(Balanço[Estoque],Back!A16351,Balanço[Quantidade])</f>
        <v>0</v>
      </c>
      <c r="G16351" s="32" t="str" cm="1">
        <f t="array" ref="G16351">IF(F16351="","",SUM(_xlfn._xlws.FILTER(Balanço[Quantidade],(Balanço[Estoque]=Back!$E$3)*(Balanço[Material]=Back!F16351))))</f>
        <v/>
      </c>
    </row>
    <row r="16352" spans="2:7">
      <c r="B16352" s="32">
        <f>SUMIF(Balanço[Estoque],Back!A16352,Balanço[Quantidade])</f>
        <v>0</v>
      </c>
      <c r="G16352" s="32" t="str" cm="1">
        <f t="array" ref="G16352">IF(F16352="","",SUM(_xlfn._xlws.FILTER(Balanço[Quantidade],(Balanço[Estoque]=Back!$E$3)*(Balanço[Material]=Back!F16352))))</f>
        <v/>
      </c>
    </row>
    <row r="16353" spans="2:7">
      <c r="B16353" s="32">
        <f>SUMIF(Balanço[Estoque],Back!A16353,Balanço[Quantidade])</f>
        <v>0</v>
      </c>
      <c r="G16353" s="32" t="str" cm="1">
        <f t="array" ref="G16353">IF(F16353="","",SUM(_xlfn._xlws.FILTER(Balanço[Quantidade],(Balanço[Estoque]=Back!$E$3)*(Balanço[Material]=Back!F16353))))</f>
        <v/>
      </c>
    </row>
    <row r="16354" spans="2:7">
      <c r="B16354" s="32">
        <f>SUMIF(Balanço[Estoque],Back!A16354,Balanço[Quantidade])</f>
        <v>0</v>
      </c>
      <c r="G16354" s="32" t="str" cm="1">
        <f t="array" ref="G16354">IF(F16354="","",SUM(_xlfn._xlws.FILTER(Balanço[Quantidade],(Balanço[Estoque]=Back!$E$3)*(Balanço[Material]=Back!F16354))))</f>
        <v/>
      </c>
    </row>
    <row r="16355" spans="2:7">
      <c r="B16355" s="32">
        <f>SUMIF(Balanço[Estoque],Back!A16355,Balanço[Quantidade])</f>
        <v>0</v>
      </c>
      <c r="G16355" s="32" t="str" cm="1">
        <f t="array" ref="G16355">IF(F16355="","",SUM(_xlfn._xlws.FILTER(Balanço[Quantidade],(Balanço[Estoque]=Back!$E$3)*(Balanço[Material]=Back!F16355))))</f>
        <v/>
      </c>
    </row>
    <row r="16356" spans="2:7">
      <c r="B16356" s="32">
        <f>SUMIF(Balanço[Estoque],Back!A16356,Balanço[Quantidade])</f>
        <v>0</v>
      </c>
      <c r="G16356" s="32" t="str" cm="1">
        <f t="array" ref="G16356">IF(F16356="","",SUM(_xlfn._xlws.FILTER(Balanço[Quantidade],(Balanço[Estoque]=Back!$E$3)*(Balanço[Material]=Back!F16356))))</f>
        <v/>
      </c>
    </row>
    <row r="16357" spans="2:7">
      <c r="B16357" s="32">
        <f>SUMIF(Balanço[Estoque],Back!A16357,Balanço[Quantidade])</f>
        <v>0</v>
      </c>
      <c r="G16357" s="32" t="str" cm="1">
        <f t="array" ref="G16357">IF(F16357="","",SUM(_xlfn._xlws.FILTER(Balanço[Quantidade],(Balanço[Estoque]=Back!$E$3)*(Balanço[Material]=Back!F16357))))</f>
        <v/>
      </c>
    </row>
    <row r="16358" spans="2:7">
      <c r="B16358" s="32">
        <f>SUMIF(Balanço[Estoque],Back!A16358,Balanço[Quantidade])</f>
        <v>0</v>
      </c>
      <c r="G16358" s="32" t="str" cm="1">
        <f t="array" ref="G16358">IF(F16358="","",SUM(_xlfn._xlws.FILTER(Balanço[Quantidade],(Balanço[Estoque]=Back!$E$3)*(Balanço[Material]=Back!F16358))))</f>
        <v/>
      </c>
    </row>
    <row r="16359" spans="2:7">
      <c r="B16359" s="32">
        <f>SUMIF(Balanço[Estoque],Back!A16359,Balanço[Quantidade])</f>
        <v>0</v>
      </c>
      <c r="G16359" s="32" t="str" cm="1">
        <f t="array" ref="G16359">IF(F16359="","",SUM(_xlfn._xlws.FILTER(Balanço[Quantidade],(Balanço[Estoque]=Back!$E$3)*(Balanço[Material]=Back!F16359))))</f>
        <v/>
      </c>
    </row>
    <row r="16360" spans="2:7">
      <c r="B16360" s="32">
        <f>SUMIF(Balanço[Estoque],Back!A16360,Balanço[Quantidade])</f>
        <v>0</v>
      </c>
      <c r="G16360" s="32" t="str" cm="1">
        <f t="array" ref="G16360">IF(F16360="","",SUM(_xlfn._xlws.FILTER(Balanço[Quantidade],(Balanço[Estoque]=Back!$E$3)*(Balanço[Material]=Back!F16360))))</f>
        <v/>
      </c>
    </row>
    <row r="16361" spans="2:7">
      <c r="B16361" s="32">
        <f>SUMIF(Balanço[Estoque],Back!A16361,Balanço[Quantidade])</f>
        <v>0</v>
      </c>
      <c r="G16361" s="32" t="str" cm="1">
        <f t="array" ref="G16361">IF(F16361="","",SUM(_xlfn._xlws.FILTER(Balanço[Quantidade],(Balanço[Estoque]=Back!$E$3)*(Balanço[Material]=Back!F16361))))</f>
        <v/>
      </c>
    </row>
    <row r="16362" spans="2:7">
      <c r="B16362" s="32">
        <f>SUMIF(Balanço[Estoque],Back!A16362,Balanço[Quantidade])</f>
        <v>0</v>
      </c>
      <c r="G16362" s="32" t="str" cm="1">
        <f t="array" ref="G16362">IF(F16362="","",SUM(_xlfn._xlws.FILTER(Balanço[Quantidade],(Balanço[Estoque]=Back!$E$3)*(Balanço[Material]=Back!F16362))))</f>
        <v/>
      </c>
    </row>
    <row r="16363" spans="2:7">
      <c r="B16363" s="32">
        <f>SUMIF(Balanço[Estoque],Back!A16363,Balanço[Quantidade])</f>
        <v>0</v>
      </c>
      <c r="G16363" s="32" t="str" cm="1">
        <f t="array" ref="G16363">IF(F16363="","",SUM(_xlfn._xlws.FILTER(Balanço[Quantidade],(Balanço[Estoque]=Back!$E$3)*(Balanço[Material]=Back!F16363))))</f>
        <v/>
      </c>
    </row>
    <row r="16364" spans="2:7">
      <c r="B16364" s="32">
        <f>SUMIF(Balanço[Estoque],Back!A16364,Balanço[Quantidade])</f>
        <v>0</v>
      </c>
      <c r="G16364" s="32" t="str" cm="1">
        <f t="array" ref="G16364">IF(F16364="","",SUM(_xlfn._xlws.FILTER(Balanço[Quantidade],(Balanço[Estoque]=Back!$E$3)*(Balanço[Material]=Back!F16364))))</f>
        <v/>
      </c>
    </row>
    <row r="16365" spans="2:7">
      <c r="B16365" s="32">
        <f>SUMIF(Balanço[Estoque],Back!A16365,Balanço[Quantidade])</f>
        <v>0</v>
      </c>
      <c r="G16365" s="32" t="str" cm="1">
        <f t="array" ref="G16365">IF(F16365="","",SUM(_xlfn._xlws.FILTER(Balanço[Quantidade],(Balanço[Estoque]=Back!$E$3)*(Balanço[Material]=Back!F16365))))</f>
        <v/>
      </c>
    </row>
    <row r="16366" spans="2:7">
      <c r="B16366" s="32">
        <f>SUMIF(Balanço[Estoque],Back!A16366,Balanço[Quantidade])</f>
        <v>0</v>
      </c>
      <c r="G16366" s="32" t="str" cm="1">
        <f t="array" ref="G16366">IF(F16366="","",SUM(_xlfn._xlws.FILTER(Balanço[Quantidade],(Balanço[Estoque]=Back!$E$3)*(Balanço[Material]=Back!F16366))))</f>
        <v/>
      </c>
    </row>
    <row r="16367" spans="2:7">
      <c r="B16367" s="32">
        <f>SUMIF(Balanço[Estoque],Back!A16367,Balanço[Quantidade])</f>
        <v>0</v>
      </c>
      <c r="G16367" s="32" t="str" cm="1">
        <f t="array" ref="G16367">IF(F16367="","",SUM(_xlfn._xlws.FILTER(Balanço[Quantidade],(Balanço[Estoque]=Back!$E$3)*(Balanço[Material]=Back!F16367))))</f>
        <v/>
      </c>
    </row>
    <row r="16368" spans="2:7">
      <c r="B16368" s="32">
        <f>SUMIF(Balanço[Estoque],Back!A16368,Balanço[Quantidade])</f>
        <v>0</v>
      </c>
      <c r="G16368" s="32" t="str" cm="1">
        <f t="array" ref="G16368">IF(F16368="","",SUM(_xlfn._xlws.FILTER(Balanço[Quantidade],(Balanço[Estoque]=Back!$E$3)*(Balanço[Material]=Back!F16368))))</f>
        <v/>
      </c>
    </row>
    <row r="16369" spans="2:7">
      <c r="B16369" s="32">
        <f>SUMIF(Balanço[Estoque],Back!A16369,Balanço[Quantidade])</f>
        <v>0</v>
      </c>
      <c r="G16369" s="32" t="str" cm="1">
        <f t="array" ref="G16369">IF(F16369="","",SUM(_xlfn._xlws.FILTER(Balanço[Quantidade],(Balanço[Estoque]=Back!$E$3)*(Balanço[Material]=Back!F16369))))</f>
        <v/>
      </c>
    </row>
    <row r="16370" spans="2:7">
      <c r="B16370" s="32">
        <f>SUMIF(Balanço[Estoque],Back!A16370,Balanço[Quantidade])</f>
        <v>0</v>
      </c>
      <c r="G16370" s="32" t="str" cm="1">
        <f t="array" ref="G16370">IF(F16370="","",SUM(_xlfn._xlws.FILTER(Balanço[Quantidade],(Balanço[Estoque]=Back!$E$3)*(Balanço[Material]=Back!F16370))))</f>
        <v/>
      </c>
    </row>
    <row r="16371" spans="2:7">
      <c r="B16371" s="32">
        <f>SUMIF(Balanço[Estoque],Back!A16371,Balanço[Quantidade])</f>
        <v>0</v>
      </c>
      <c r="G16371" s="32" t="str" cm="1">
        <f t="array" ref="G16371">IF(F16371="","",SUM(_xlfn._xlws.FILTER(Balanço[Quantidade],(Balanço[Estoque]=Back!$E$3)*(Balanço[Material]=Back!F16371))))</f>
        <v/>
      </c>
    </row>
    <row r="16372" spans="2:7">
      <c r="B16372" s="32">
        <f>SUMIF(Balanço[Estoque],Back!A16372,Balanço[Quantidade])</f>
        <v>0</v>
      </c>
      <c r="G16372" s="32" t="str" cm="1">
        <f t="array" ref="G16372">IF(F16372="","",SUM(_xlfn._xlws.FILTER(Balanço[Quantidade],(Balanço[Estoque]=Back!$E$3)*(Balanço[Material]=Back!F16372))))</f>
        <v/>
      </c>
    </row>
    <row r="16373" spans="2:7">
      <c r="B16373" s="32">
        <f>SUMIF(Balanço[Estoque],Back!A16373,Balanço[Quantidade])</f>
        <v>0</v>
      </c>
      <c r="G16373" s="32" t="str" cm="1">
        <f t="array" ref="G16373">IF(F16373="","",SUM(_xlfn._xlws.FILTER(Balanço[Quantidade],(Balanço[Estoque]=Back!$E$3)*(Balanço[Material]=Back!F16373))))</f>
        <v/>
      </c>
    </row>
    <row r="16374" spans="2:7">
      <c r="B16374" s="32">
        <f>SUMIF(Balanço[Estoque],Back!A16374,Balanço[Quantidade])</f>
        <v>0</v>
      </c>
      <c r="G16374" s="32" t="str" cm="1">
        <f t="array" ref="G16374">IF(F16374="","",SUM(_xlfn._xlws.FILTER(Balanço[Quantidade],(Balanço[Estoque]=Back!$E$3)*(Balanço[Material]=Back!F16374))))</f>
        <v/>
      </c>
    </row>
    <row r="16375" spans="2:7">
      <c r="B16375" s="32">
        <f>SUMIF(Balanço[Estoque],Back!A16375,Balanço[Quantidade])</f>
        <v>0</v>
      </c>
      <c r="G16375" s="32" t="str" cm="1">
        <f t="array" ref="G16375">IF(F16375="","",SUM(_xlfn._xlws.FILTER(Balanço[Quantidade],(Balanço[Estoque]=Back!$E$3)*(Balanço[Material]=Back!F16375))))</f>
        <v/>
      </c>
    </row>
    <row r="16376" spans="2:7">
      <c r="B16376" s="32">
        <f>SUMIF(Balanço[Estoque],Back!A16376,Balanço[Quantidade])</f>
        <v>0</v>
      </c>
      <c r="G16376" s="32" t="str" cm="1">
        <f t="array" ref="G16376">IF(F16376="","",SUM(_xlfn._xlws.FILTER(Balanço[Quantidade],(Balanço[Estoque]=Back!$E$3)*(Balanço[Material]=Back!F16376))))</f>
        <v/>
      </c>
    </row>
    <row r="16377" spans="2:7">
      <c r="B16377" s="32">
        <f>SUMIF(Balanço[Estoque],Back!A16377,Balanço[Quantidade])</f>
        <v>0</v>
      </c>
      <c r="G16377" s="32" t="str" cm="1">
        <f t="array" ref="G16377">IF(F16377="","",SUM(_xlfn._xlws.FILTER(Balanço[Quantidade],(Balanço[Estoque]=Back!$E$3)*(Balanço[Material]=Back!F16377))))</f>
        <v/>
      </c>
    </row>
    <row r="16378" spans="2:7">
      <c r="B16378" s="32">
        <f>SUMIF(Balanço[Estoque],Back!A16378,Balanço[Quantidade])</f>
        <v>0</v>
      </c>
      <c r="G16378" s="32" t="str" cm="1">
        <f t="array" ref="G16378">IF(F16378="","",SUM(_xlfn._xlws.FILTER(Balanço[Quantidade],(Balanço[Estoque]=Back!$E$3)*(Balanço[Material]=Back!F16378))))</f>
        <v/>
      </c>
    </row>
    <row r="16379" spans="2:7">
      <c r="B16379" s="32">
        <f>SUMIF(Balanço[Estoque],Back!A16379,Balanço[Quantidade])</f>
        <v>0</v>
      </c>
      <c r="G16379" s="32" t="str" cm="1">
        <f t="array" ref="G16379">IF(F16379="","",SUM(_xlfn._xlws.FILTER(Balanço[Quantidade],(Balanço[Estoque]=Back!$E$3)*(Balanço[Material]=Back!F16379))))</f>
        <v/>
      </c>
    </row>
    <row r="16380" spans="2:7">
      <c r="B16380" s="32">
        <f>SUMIF(Balanço[Estoque],Back!A16380,Balanço[Quantidade])</f>
        <v>0</v>
      </c>
      <c r="G16380" s="32" t="str" cm="1">
        <f t="array" ref="G16380">IF(F16380="","",SUM(_xlfn._xlws.FILTER(Balanço[Quantidade],(Balanço[Estoque]=Back!$E$3)*(Balanço[Material]=Back!F16380))))</f>
        <v/>
      </c>
    </row>
    <row r="16381" spans="2:7">
      <c r="B16381" s="32">
        <f>SUMIF(Balanço[Estoque],Back!A16381,Balanço[Quantidade])</f>
        <v>0</v>
      </c>
      <c r="G16381" s="32" t="str" cm="1">
        <f t="array" ref="G16381">IF(F16381="","",SUM(_xlfn._xlws.FILTER(Balanço[Quantidade],(Balanço[Estoque]=Back!$E$3)*(Balanço[Material]=Back!F16381))))</f>
        <v/>
      </c>
    </row>
    <row r="16382" spans="2:7">
      <c r="B16382" s="32">
        <f>SUMIF(Balanço[Estoque],Back!A16382,Balanço[Quantidade])</f>
        <v>0</v>
      </c>
      <c r="G16382" s="32" t="str" cm="1">
        <f t="array" ref="G16382">IF(F16382="","",SUM(_xlfn._xlws.FILTER(Balanço[Quantidade],(Balanço[Estoque]=Back!$E$3)*(Balanço[Material]=Back!F16382))))</f>
        <v/>
      </c>
    </row>
    <row r="16383" spans="2:7">
      <c r="B16383" s="32">
        <f>SUMIF(Balanço[Estoque],Back!A16383,Balanço[Quantidade])</f>
        <v>0</v>
      </c>
      <c r="G16383" s="32" t="str" cm="1">
        <f t="array" ref="G16383">IF(F16383="","",SUM(_xlfn._xlws.FILTER(Balanço[Quantidade],(Balanço[Estoque]=Back!$E$3)*(Balanço[Material]=Back!F16383))))</f>
        <v/>
      </c>
    </row>
    <row r="16384" spans="2:7">
      <c r="B16384" s="32">
        <f>SUMIF(Balanço[Estoque],Back!A16384,Balanço[Quantidade])</f>
        <v>0</v>
      </c>
      <c r="G16384" s="32" t="str" cm="1">
        <f t="array" ref="G16384">IF(F16384="","",SUM(_xlfn._xlws.FILTER(Balanço[Quantidade],(Balanço[Estoque]=Back!$E$3)*(Balanço[Material]=Back!F16384))))</f>
        <v/>
      </c>
    </row>
    <row r="16385" spans="2:7">
      <c r="B16385" s="32">
        <f>SUMIF(Balanço[Estoque],Back!A16385,Balanço[Quantidade])</f>
        <v>0</v>
      </c>
      <c r="G16385" s="32" t="str" cm="1">
        <f t="array" ref="G16385">IF(F16385="","",SUM(_xlfn._xlws.FILTER(Balanço[Quantidade],(Balanço[Estoque]=Back!$E$3)*(Balanço[Material]=Back!F16385))))</f>
        <v/>
      </c>
    </row>
    <row r="16386" spans="2:7">
      <c r="B16386" s="32">
        <f>SUMIF(Balanço[Estoque],Back!A16386,Balanço[Quantidade])</f>
        <v>0</v>
      </c>
      <c r="G16386" s="32" t="str" cm="1">
        <f t="array" ref="G16386">IF(F16386="","",SUM(_xlfn._xlws.FILTER(Balanço[Quantidade],(Balanço[Estoque]=Back!$E$3)*(Balanço[Material]=Back!F16386))))</f>
        <v/>
      </c>
    </row>
    <row r="16387" spans="2:7">
      <c r="B16387" s="32">
        <f>SUMIF(Balanço[Estoque],Back!A16387,Balanço[Quantidade])</f>
        <v>0</v>
      </c>
      <c r="G16387" s="32" t="str" cm="1">
        <f t="array" ref="G16387">IF(F16387="","",SUM(_xlfn._xlws.FILTER(Balanço[Quantidade],(Balanço[Estoque]=Back!$E$3)*(Balanço[Material]=Back!F16387))))</f>
        <v/>
      </c>
    </row>
    <row r="16388" spans="2:7">
      <c r="B16388" s="32">
        <f>SUMIF(Balanço[Estoque],Back!A16388,Balanço[Quantidade])</f>
        <v>0</v>
      </c>
      <c r="G16388" s="32" t="str" cm="1">
        <f t="array" ref="G16388">IF(F16388="","",SUM(_xlfn._xlws.FILTER(Balanço[Quantidade],(Balanço[Estoque]=Back!$E$3)*(Balanço[Material]=Back!F16388))))</f>
        <v/>
      </c>
    </row>
    <row r="16389" spans="2:7">
      <c r="B16389" s="32">
        <f>SUMIF(Balanço[Estoque],Back!A16389,Balanço[Quantidade])</f>
        <v>0</v>
      </c>
      <c r="G16389" s="32" t="str" cm="1">
        <f t="array" ref="G16389">IF(F16389="","",SUM(_xlfn._xlws.FILTER(Balanço[Quantidade],(Balanço[Estoque]=Back!$E$3)*(Balanço[Material]=Back!F16389))))</f>
        <v/>
      </c>
    </row>
    <row r="16390" spans="2:7">
      <c r="B16390" s="32">
        <f>SUMIF(Balanço[Estoque],Back!A16390,Balanço[Quantidade])</f>
        <v>0</v>
      </c>
      <c r="G16390" s="32" t="str" cm="1">
        <f t="array" ref="G16390">IF(F16390="","",SUM(_xlfn._xlws.FILTER(Balanço[Quantidade],(Balanço[Estoque]=Back!$E$3)*(Balanço[Material]=Back!F16390))))</f>
        <v/>
      </c>
    </row>
    <row r="16391" spans="2:7">
      <c r="B16391" s="32">
        <f>SUMIF(Balanço[Estoque],Back!A16391,Balanço[Quantidade])</f>
        <v>0</v>
      </c>
      <c r="G16391" s="32" t="str" cm="1">
        <f t="array" ref="G16391">IF(F16391="","",SUM(_xlfn._xlws.FILTER(Balanço[Quantidade],(Balanço[Estoque]=Back!$E$3)*(Balanço[Material]=Back!F16391))))</f>
        <v/>
      </c>
    </row>
    <row r="16392" spans="2:7">
      <c r="B16392" s="32">
        <f>SUMIF(Balanço[Estoque],Back!A16392,Balanço[Quantidade])</f>
        <v>0</v>
      </c>
      <c r="G16392" s="32" t="str" cm="1">
        <f t="array" ref="G16392">IF(F16392="","",SUM(_xlfn._xlws.FILTER(Balanço[Quantidade],(Balanço[Estoque]=Back!$E$3)*(Balanço[Material]=Back!F16392))))</f>
        <v/>
      </c>
    </row>
    <row r="16393" spans="2:7">
      <c r="B16393" s="32">
        <f>SUMIF(Balanço[Estoque],Back!A16393,Balanço[Quantidade])</f>
        <v>0</v>
      </c>
      <c r="G16393" s="32" t="str" cm="1">
        <f t="array" ref="G16393">IF(F16393="","",SUM(_xlfn._xlws.FILTER(Balanço[Quantidade],(Balanço[Estoque]=Back!$E$3)*(Balanço[Material]=Back!F16393))))</f>
        <v/>
      </c>
    </row>
    <row r="16394" spans="2:7">
      <c r="B16394" s="32">
        <f>SUMIF(Balanço[Estoque],Back!A16394,Balanço[Quantidade])</f>
        <v>0</v>
      </c>
      <c r="G16394" s="32" t="str" cm="1">
        <f t="array" ref="G16394">IF(F16394="","",SUM(_xlfn._xlws.FILTER(Balanço[Quantidade],(Balanço[Estoque]=Back!$E$3)*(Balanço[Material]=Back!F16394))))</f>
        <v/>
      </c>
    </row>
    <row r="16395" spans="2:7">
      <c r="B16395" s="32">
        <f>SUMIF(Balanço[Estoque],Back!A16395,Balanço[Quantidade])</f>
        <v>0</v>
      </c>
      <c r="G16395" s="32" t="str" cm="1">
        <f t="array" ref="G16395">IF(F16395="","",SUM(_xlfn._xlws.FILTER(Balanço[Quantidade],(Balanço[Estoque]=Back!$E$3)*(Balanço[Material]=Back!F16395))))</f>
        <v/>
      </c>
    </row>
    <row r="16396" spans="2:7">
      <c r="B16396" s="32">
        <f>SUMIF(Balanço[Estoque],Back!A16396,Balanço[Quantidade])</f>
        <v>0</v>
      </c>
      <c r="G16396" s="32" t="str" cm="1">
        <f t="array" ref="G16396">IF(F16396="","",SUM(_xlfn._xlws.FILTER(Balanço[Quantidade],(Balanço[Estoque]=Back!$E$3)*(Balanço[Material]=Back!F16396))))</f>
        <v/>
      </c>
    </row>
    <row r="16397" spans="2:7">
      <c r="B16397" s="32">
        <f>SUMIF(Balanço[Estoque],Back!A16397,Balanço[Quantidade])</f>
        <v>0</v>
      </c>
      <c r="G16397" s="32" t="str" cm="1">
        <f t="array" ref="G16397">IF(F16397="","",SUM(_xlfn._xlws.FILTER(Balanço[Quantidade],(Balanço[Estoque]=Back!$E$3)*(Balanço[Material]=Back!F16397))))</f>
        <v/>
      </c>
    </row>
    <row r="16398" spans="2:7">
      <c r="B16398" s="32">
        <f>SUMIF(Balanço[Estoque],Back!A16398,Balanço[Quantidade])</f>
        <v>0</v>
      </c>
      <c r="G16398" s="32" t="str" cm="1">
        <f t="array" ref="G16398">IF(F16398="","",SUM(_xlfn._xlws.FILTER(Balanço[Quantidade],(Balanço[Estoque]=Back!$E$3)*(Balanço[Material]=Back!F16398))))</f>
        <v/>
      </c>
    </row>
    <row r="16399" spans="2:7">
      <c r="B16399" s="32">
        <f>SUMIF(Balanço[Estoque],Back!A16399,Balanço[Quantidade])</f>
        <v>0</v>
      </c>
      <c r="G16399" s="32" t="str" cm="1">
        <f t="array" ref="G16399">IF(F16399="","",SUM(_xlfn._xlws.FILTER(Balanço[Quantidade],(Balanço[Estoque]=Back!$E$3)*(Balanço[Material]=Back!F16399))))</f>
        <v/>
      </c>
    </row>
    <row r="16400" spans="2:7">
      <c r="B16400" s="32">
        <f>SUMIF(Balanço[Estoque],Back!A16400,Balanço[Quantidade])</f>
        <v>0</v>
      </c>
      <c r="G16400" s="32" t="str" cm="1">
        <f t="array" ref="G16400">IF(F16400="","",SUM(_xlfn._xlws.FILTER(Balanço[Quantidade],(Balanço[Estoque]=Back!$E$3)*(Balanço[Material]=Back!F16400))))</f>
        <v/>
      </c>
    </row>
    <row r="16401" spans="2:7">
      <c r="B16401" s="32">
        <f>SUMIF(Balanço[Estoque],Back!A16401,Balanço[Quantidade])</f>
        <v>0</v>
      </c>
      <c r="G16401" s="32" t="str" cm="1">
        <f t="array" ref="G16401">IF(F16401="","",SUM(_xlfn._xlws.FILTER(Balanço[Quantidade],(Balanço[Estoque]=Back!$E$3)*(Balanço[Material]=Back!F16401))))</f>
        <v/>
      </c>
    </row>
    <row r="16402" spans="2:7">
      <c r="B16402" s="32">
        <f>SUMIF(Balanço[Estoque],Back!A16402,Balanço[Quantidade])</f>
        <v>0</v>
      </c>
      <c r="G16402" s="32" t="str" cm="1">
        <f t="array" ref="G16402">IF(F16402="","",SUM(_xlfn._xlws.FILTER(Balanço[Quantidade],(Balanço[Estoque]=Back!$E$3)*(Balanço[Material]=Back!F16402))))</f>
        <v/>
      </c>
    </row>
    <row r="16403" spans="2:7">
      <c r="B16403" s="32">
        <f>SUMIF(Balanço[Estoque],Back!A16403,Balanço[Quantidade])</f>
        <v>0</v>
      </c>
      <c r="G16403" s="32" t="str" cm="1">
        <f t="array" ref="G16403">IF(F16403="","",SUM(_xlfn._xlws.FILTER(Balanço[Quantidade],(Balanço[Estoque]=Back!$E$3)*(Balanço[Material]=Back!F16403))))</f>
        <v/>
      </c>
    </row>
    <row r="16404" spans="2:7">
      <c r="B16404" s="32">
        <f>SUMIF(Balanço[Estoque],Back!A16404,Balanço[Quantidade])</f>
        <v>0</v>
      </c>
      <c r="G16404" s="32" t="str" cm="1">
        <f t="array" ref="G16404">IF(F16404="","",SUM(_xlfn._xlws.FILTER(Balanço[Quantidade],(Balanço[Estoque]=Back!$E$3)*(Balanço[Material]=Back!F16404))))</f>
        <v/>
      </c>
    </row>
    <row r="16405" spans="2:7">
      <c r="B16405" s="32">
        <f>SUMIF(Balanço[Estoque],Back!A16405,Balanço[Quantidade])</f>
        <v>0</v>
      </c>
      <c r="G16405" s="32" t="str" cm="1">
        <f t="array" ref="G16405">IF(F16405="","",SUM(_xlfn._xlws.FILTER(Balanço[Quantidade],(Balanço[Estoque]=Back!$E$3)*(Balanço[Material]=Back!F16405))))</f>
        <v/>
      </c>
    </row>
    <row r="16406" spans="2:7">
      <c r="B16406" s="32">
        <f>SUMIF(Balanço[Estoque],Back!A16406,Balanço[Quantidade])</f>
        <v>0</v>
      </c>
      <c r="G16406" s="32" t="str" cm="1">
        <f t="array" ref="G16406">IF(F16406="","",SUM(_xlfn._xlws.FILTER(Balanço[Quantidade],(Balanço[Estoque]=Back!$E$3)*(Balanço[Material]=Back!F16406))))</f>
        <v/>
      </c>
    </row>
    <row r="16407" spans="2:7">
      <c r="B16407" s="32">
        <f>SUMIF(Balanço[Estoque],Back!A16407,Balanço[Quantidade])</f>
        <v>0</v>
      </c>
      <c r="G16407" s="32" t="str" cm="1">
        <f t="array" ref="G16407">IF(F16407="","",SUM(_xlfn._xlws.FILTER(Balanço[Quantidade],(Balanço[Estoque]=Back!$E$3)*(Balanço[Material]=Back!F16407))))</f>
        <v/>
      </c>
    </row>
    <row r="16408" spans="2:7">
      <c r="B16408" s="32">
        <f>SUMIF(Balanço[Estoque],Back!A16408,Balanço[Quantidade])</f>
        <v>0</v>
      </c>
      <c r="G16408" s="32" t="str" cm="1">
        <f t="array" ref="G16408">IF(F16408="","",SUM(_xlfn._xlws.FILTER(Balanço[Quantidade],(Balanço[Estoque]=Back!$E$3)*(Balanço[Material]=Back!F16408))))</f>
        <v/>
      </c>
    </row>
    <row r="16409" spans="2:7">
      <c r="B16409" s="32">
        <f>SUMIF(Balanço[Estoque],Back!A16409,Balanço[Quantidade])</f>
        <v>0</v>
      </c>
      <c r="G16409" s="32" t="str" cm="1">
        <f t="array" ref="G16409">IF(F16409="","",SUM(_xlfn._xlws.FILTER(Balanço[Quantidade],(Balanço[Estoque]=Back!$E$3)*(Balanço[Material]=Back!F16409))))</f>
        <v/>
      </c>
    </row>
    <row r="16410" spans="2:7">
      <c r="B16410" s="32">
        <f>SUMIF(Balanço[Estoque],Back!A16410,Balanço[Quantidade])</f>
        <v>0</v>
      </c>
      <c r="G16410" s="32" t="str" cm="1">
        <f t="array" ref="G16410">IF(F16410="","",SUM(_xlfn._xlws.FILTER(Balanço[Quantidade],(Balanço[Estoque]=Back!$E$3)*(Balanço[Material]=Back!F16410))))</f>
        <v/>
      </c>
    </row>
    <row r="16411" spans="2:7">
      <c r="B16411" s="32">
        <f>SUMIF(Balanço[Estoque],Back!A16411,Balanço[Quantidade])</f>
        <v>0</v>
      </c>
      <c r="G16411" s="32" t="str" cm="1">
        <f t="array" ref="G16411">IF(F16411="","",SUM(_xlfn._xlws.FILTER(Balanço[Quantidade],(Balanço[Estoque]=Back!$E$3)*(Balanço[Material]=Back!F16411))))</f>
        <v/>
      </c>
    </row>
    <row r="16412" spans="2:7">
      <c r="B16412" s="32">
        <f>SUMIF(Balanço[Estoque],Back!A16412,Balanço[Quantidade])</f>
        <v>0</v>
      </c>
      <c r="G16412" s="32" t="str" cm="1">
        <f t="array" ref="G16412">IF(F16412="","",SUM(_xlfn._xlws.FILTER(Balanço[Quantidade],(Balanço[Estoque]=Back!$E$3)*(Balanço[Material]=Back!F16412))))</f>
        <v/>
      </c>
    </row>
    <row r="16413" spans="2:7">
      <c r="B16413" s="32">
        <f>SUMIF(Balanço[Estoque],Back!A16413,Balanço[Quantidade])</f>
        <v>0</v>
      </c>
      <c r="G16413" s="32" t="str" cm="1">
        <f t="array" ref="G16413">IF(F16413="","",SUM(_xlfn._xlws.FILTER(Balanço[Quantidade],(Balanço[Estoque]=Back!$E$3)*(Balanço[Material]=Back!F16413))))</f>
        <v/>
      </c>
    </row>
    <row r="16414" spans="2:7">
      <c r="B16414" s="32">
        <f>SUMIF(Balanço[Estoque],Back!A16414,Balanço[Quantidade])</f>
        <v>0</v>
      </c>
      <c r="G16414" s="32" t="str" cm="1">
        <f t="array" ref="G16414">IF(F16414="","",SUM(_xlfn._xlws.FILTER(Balanço[Quantidade],(Balanço[Estoque]=Back!$E$3)*(Balanço[Material]=Back!F16414))))</f>
        <v/>
      </c>
    </row>
    <row r="16415" spans="2:7">
      <c r="B16415" s="32">
        <f>SUMIF(Balanço[Estoque],Back!A16415,Balanço[Quantidade])</f>
        <v>0</v>
      </c>
      <c r="G16415" s="32" t="str" cm="1">
        <f t="array" ref="G16415">IF(F16415="","",SUM(_xlfn._xlws.FILTER(Balanço[Quantidade],(Balanço[Estoque]=Back!$E$3)*(Balanço[Material]=Back!F16415))))</f>
        <v/>
      </c>
    </row>
    <row r="16416" spans="2:7">
      <c r="B16416" s="32">
        <f>SUMIF(Balanço[Estoque],Back!A16416,Balanço[Quantidade])</f>
        <v>0</v>
      </c>
      <c r="G16416" s="32" t="str" cm="1">
        <f t="array" ref="G16416">IF(F16416="","",SUM(_xlfn._xlws.FILTER(Balanço[Quantidade],(Balanço[Estoque]=Back!$E$3)*(Balanço[Material]=Back!F16416))))</f>
        <v/>
      </c>
    </row>
    <row r="16417" spans="2:7">
      <c r="B16417" s="32">
        <f>SUMIF(Balanço[Estoque],Back!A16417,Balanço[Quantidade])</f>
        <v>0</v>
      </c>
      <c r="G16417" s="32" t="str" cm="1">
        <f t="array" ref="G16417">IF(F16417="","",SUM(_xlfn._xlws.FILTER(Balanço[Quantidade],(Balanço[Estoque]=Back!$E$3)*(Balanço[Material]=Back!F16417))))</f>
        <v/>
      </c>
    </row>
    <row r="16418" spans="2:7">
      <c r="B16418" s="32">
        <f>SUMIF(Balanço[Estoque],Back!A16418,Balanço[Quantidade])</f>
        <v>0</v>
      </c>
      <c r="G16418" s="32" t="str" cm="1">
        <f t="array" ref="G16418">IF(F16418="","",SUM(_xlfn._xlws.FILTER(Balanço[Quantidade],(Balanço[Estoque]=Back!$E$3)*(Balanço[Material]=Back!F16418))))</f>
        <v/>
      </c>
    </row>
    <row r="16419" spans="2:7">
      <c r="B16419" s="32">
        <f>SUMIF(Balanço[Estoque],Back!A16419,Balanço[Quantidade])</f>
        <v>0</v>
      </c>
      <c r="G16419" s="32" t="str" cm="1">
        <f t="array" ref="G16419">IF(F16419="","",SUM(_xlfn._xlws.FILTER(Balanço[Quantidade],(Balanço[Estoque]=Back!$E$3)*(Balanço[Material]=Back!F16419))))</f>
        <v/>
      </c>
    </row>
    <row r="16420" spans="2:7">
      <c r="B16420" s="32">
        <f>SUMIF(Balanço[Estoque],Back!A16420,Balanço[Quantidade])</f>
        <v>0</v>
      </c>
      <c r="G16420" s="32" t="str" cm="1">
        <f t="array" ref="G16420">IF(F16420="","",SUM(_xlfn._xlws.FILTER(Balanço[Quantidade],(Balanço[Estoque]=Back!$E$3)*(Balanço[Material]=Back!F16420))))</f>
        <v/>
      </c>
    </row>
    <row r="16421" spans="2:7">
      <c r="B16421" s="32">
        <f>SUMIF(Balanço[Estoque],Back!A16421,Balanço[Quantidade])</f>
        <v>0</v>
      </c>
      <c r="G16421" s="32" t="str" cm="1">
        <f t="array" ref="G16421">IF(F16421="","",SUM(_xlfn._xlws.FILTER(Balanço[Quantidade],(Balanço[Estoque]=Back!$E$3)*(Balanço[Material]=Back!F16421))))</f>
        <v/>
      </c>
    </row>
    <row r="16422" spans="2:7">
      <c r="B16422" s="32">
        <f>SUMIF(Balanço[Estoque],Back!A16422,Balanço[Quantidade])</f>
        <v>0</v>
      </c>
      <c r="G16422" s="32" t="str" cm="1">
        <f t="array" ref="G16422">IF(F16422="","",SUM(_xlfn._xlws.FILTER(Balanço[Quantidade],(Balanço[Estoque]=Back!$E$3)*(Balanço[Material]=Back!F16422))))</f>
        <v/>
      </c>
    </row>
    <row r="16423" spans="2:7">
      <c r="B16423" s="32">
        <f>SUMIF(Balanço[Estoque],Back!A16423,Balanço[Quantidade])</f>
        <v>0</v>
      </c>
      <c r="G16423" s="32" t="str" cm="1">
        <f t="array" ref="G16423">IF(F16423="","",SUM(_xlfn._xlws.FILTER(Balanço[Quantidade],(Balanço[Estoque]=Back!$E$3)*(Balanço[Material]=Back!F16423))))</f>
        <v/>
      </c>
    </row>
    <row r="16424" spans="2:7">
      <c r="B16424" s="32">
        <f>SUMIF(Balanço[Estoque],Back!A16424,Balanço[Quantidade])</f>
        <v>0</v>
      </c>
      <c r="G16424" s="32" t="str" cm="1">
        <f t="array" ref="G16424">IF(F16424="","",SUM(_xlfn._xlws.FILTER(Balanço[Quantidade],(Balanço[Estoque]=Back!$E$3)*(Balanço[Material]=Back!F16424))))</f>
        <v/>
      </c>
    </row>
    <row r="16425" spans="2:7">
      <c r="B16425" s="32">
        <f>SUMIF(Balanço[Estoque],Back!A16425,Balanço[Quantidade])</f>
        <v>0</v>
      </c>
      <c r="G16425" s="32" t="str" cm="1">
        <f t="array" ref="G16425">IF(F16425="","",SUM(_xlfn._xlws.FILTER(Balanço[Quantidade],(Balanço[Estoque]=Back!$E$3)*(Balanço[Material]=Back!F16425))))</f>
        <v/>
      </c>
    </row>
    <row r="16426" spans="2:7">
      <c r="B16426" s="32">
        <f>SUMIF(Balanço[Estoque],Back!A16426,Balanço[Quantidade])</f>
        <v>0</v>
      </c>
      <c r="G16426" s="32" t="str" cm="1">
        <f t="array" ref="G16426">IF(F16426="","",SUM(_xlfn._xlws.FILTER(Balanço[Quantidade],(Balanço[Estoque]=Back!$E$3)*(Balanço[Material]=Back!F16426))))</f>
        <v/>
      </c>
    </row>
    <row r="16427" spans="2:7">
      <c r="B16427" s="32">
        <f>SUMIF(Balanço[Estoque],Back!A16427,Balanço[Quantidade])</f>
        <v>0</v>
      </c>
      <c r="G16427" s="32" t="str" cm="1">
        <f t="array" ref="G16427">IF(F16427="","",SUM(_xlfn._xlws.FILTER(Balanço[Quantidade],(Balanço[Estoque]=Back!$E$3)*(Balanço[Material]=Back!F16427))))</f>
        <v/>
      </c>
    </row>
    <row r="16428" spans="2:7">
      <c r="B16428" s="32">
        <f>SUMIF(Balanço[Estoque],Back!A16428,Balanço[Quantidade])</f>
        <v>0</v>
      </c>
      <c r="G16428" s="32" t="str" cm="1">
        <f t="array" ref="G16428">IF(F16428="","",SUM(_xlfn._xlws.FILTER(Balanço[Quantidade],(Balanço[Estoque]=Back!$E$3)*(Balanço[Material]=Back!F16428))))</f>
        <v/>
      </c>
    </row>
    <row r="16429" spans="2:7">
      <c r="B16429" s="32">
        <f>SUMIF(Balanço[Estoque],Back!A16429,Balanço[Quantidade])</f>
        <v>0</v>
      </c>
      <c r="G16429" s="32" t="str" cm="1">
        <f t="array" ref="G16429">IF(F16429="","",SUM(_xlfn._xlws.FILTER(Balanço[Quantidade],(Balanço[Estoque]=Back!$E$3)*(Balanço[Material]=Back!F16429))))</f>
        <v/>
      </c>
    </row>
    <row r="16430" spans="2:7">
      <c r="B16430" s="32">
        <f>SUMIF(Balanço[Estoque],Back!A16430,Balanço[Quantidade])</f>
        <v>0</v>
      </c>
      <c r="G16430" s="32" t="str" cm="1">
        <f t="array" ref="G16430">IF(F16430="","",SUM(_xlfn._xlws.FILTER(Balanço[Quantidade],(Balanço[Estoque]=Back!$E$3)*(Balanço[Material]=Back!F16430))))</f>
        <v/>
      </c>
    </row>
    <row r="16431" spans="2:7">
      <c r="B16431" s="32">
        <f>SUMIF(Balanço[Estoque],Back!A16431,Balanço[Quantidade])</f>
        <v>0</v>
      </c>
      <c r="G16431" s="32" t="str" cm="1">
        <f t="array" ref="G16431">IF(F16431="","",SUM(_xlfn._xlws.FILTER(Balanço[Quantidade],(Balanço[Estoque]=Back!$E$3)*(Balanço[Material]=Back!F16431))))</f>
        <v/>
      </c>
    </row>
    <row r="16432" spans="2:7">
      <c r="B16432" s="32">
        <f>SUMIF(Balanço[Estoque],Back!A16432,Balanço[Quantidade])</f>
        <v>0</v>
      </c>
      <c r="G16432" s="32" t="str" cm="1">
        <f t="array" ref="G16432">IF(F16432="","",SUM(_xlfn._xlws.FILTER(Balanço[Quantidade],(Balanço[Estoque]=Back!$E$3)*(Balanço[Material]=Back!F16432))))</f>
        <v/>
      </c>
    </row>
    <row r="16433" spans="2:7">
      <c r="B16433" s="32">
        <f>SUMIF(Balanço[Estoque],Back!A16433,Balanço[Quantidade])</f>
        <v>0</v>
      </c>
      <c r="G16433" s="32" t="str" cm="1">
        <f t="array" ref="G16433">IF(F16433="","",SUM(_xlfn._xlws.FILTER(Balanço[Quantidade],(Balanço[Estoque]=Back!$E$3)*(Balanço[Material]=Back!F16433))))</f>
        <v/>
      </c>
    </row>
    <row r="16434" spans="2:7">
      <c r="B16434" s="32">
        <f>SUMIF(Balanço[Estoque],Back!A16434,Balanço[Quantidade])</f>
        <v>0</v>
      </c>
      <c r="G16434" s="32" t="str" cm="1">
        <f t="array" ref="G16434">IF(F16434="","",SUM(_xlfn._xlws.FILTER(Balanço[Quantidade],(Balanço[Estoque]=Back!$E$3)*(Balanço[Material]=Back!F16434))))</f>
        <v/>
      </c>
    </row>
    <row r="16435" spans="2:7">
      <c r="B16435" s="32">
        <f>SUMIF(Balanço[Estoque],Back!A16435,Balanço[Quantidade])</f>
        <v>0</v>
      </c>
      <c r="G16435" s="32" t="str" cm="1">
        <f t="array" ref="G16435">IF(F16435="","",SUM(_xlfn._xlws.FILTER(Balanço[Quantidade],(Balanço[Estoque]=Back!$E$3)*(Balanço[Material]=Back!F16435))))</f>
        <v/>
      </c>
    </row>
    <row r="16436" spans="2:7">
      <c r="B16436" s="32">
        <f>SUMIF(Balanço[Estoque],Back!A16436,Balanço[Quantidade])</f>
        <v>0</v>
      </c>
      <c r="G16436" s="32" t="str" cm="1">
        <f t="array" ref="G16436">IF(F16436="","",SUM(_xlfn._xlws.FILTER(Balanço[Quantidade],(Balanço[Estoque]=Back!$E$3)*(Balanço[Material]=Back!F16436))))</f>
        <v/>
      </c>
    </row>
    <row r="16437" spans="2:7">
      <c r="B16437" s="32">
        <f>SUMIF(Balanço[Estoque],Back!A16437,Balanço[Quantidade])</f>
        <v>0</v>
      </c>
      <c r="G16437" s="32" t="str" cm="1">
        <f t="array" ref="G16437">IF(F16437="","",SUM(_xlfn._xlws.FILTER(Balanço[Quantidade],(Balanço[Estoque]=Back!$E$3)*(Balanço[Material]=Back!F16437))))</f>
        <v/>
      </c>
    </row>
    <row r="16438" spans="2:7">
      <c r="B16438" s="32">
        <f>SUMIF(Balanço[Estoque],Back!A16438,Balanço[Quantidade])</f>
        <v>0</v>
      </c>
      <c r="G16438" s="32" t="str" cm="1">
        <f t="array" ref="G16438">IF(F16438="","",SUM(_xlfn._xlws.FILTER(Balanço[Quantidade],(Balanço[Estoque]=Back!$E$3)*(Balanço[Material]=Back!F16438))))</f>
        <v/>
      </c>
    </row>
    <row r="16439" spans="2:7">
      <c r="B16439" s="32">
        <f>SUMIF(Balanço[Estoque],Back!A16439,Balanço[Quantidade])</f>
        <v>0</v>
      </c>
      <c r="G16439" s="32" t="str" cm="1">
        <f t="array" ref="G16439">IF(F16439="","",SUM(_xlfn._xlws.FILTER(Balanço[Quantidade],(Balanço[Estoque]=Back!$E$3)*(Balanço[Material]=Back!F16439))))</f>
        <v/>
      </c>
    </row>
    <row r="16440" spans="2:7">
      <c r="B16440" s="32">
        <f>SUMIF(Balanço[Estoque],Back!A16440,Balanço[Quantidade])</f>
        <v>0</v>
      </c>
      <c r="G16440" s="32" t="str" cm="1">
        <f t="array" ref="G16440">IF(F16440="","",SUM(_xlfn._xlws.FILTER(Balanço[Quantidade],(Balanço[Estoque]=Back!$E$3)*(Balanço[Material]=Back!F16440))))</f>
        <v/>
      </c>
    </row>
    <row r="16441" spans="2:7">
      <c r="B16441" s="32">
        <f>SUMIF(Balanço[Estoque],Back!A16441,Balanço[Quantidade])</f>
        <v>0</v>
      </c>
      <c r="G16441" s="32" t="str" cm="1">
        <f t="array" ref="G16441">IF(F16441="","",SUM(_xlfn._xlws.FILTER(Balanço[Quantidade],(Balanço[Estoque]=Back!$E$3)*(Balanço[Material]=Back!F16441))))</f>
        <v/>
      </c>
    </row>
    <row r="16442" spans="2:7">
      <c r="B16442" s="32">
        <f>SUMIF(Balanço[Estoque],Back!A16442,Balanço[Quantidade])</f>
        <v>0</v>
      </c>
      <c r="G16442" s="32" t="str" cm="1">
        <f t="array" ref="G16442">IF(F16442="","",SUM(_xlfn._xlws.FILTER(Balanço[Quantidade],(Balanço[Estoque]=Back!$E$3)*(Balanço[Material]=Back!F16442))))</f>
        <v/>
      </c>
    </row>
    <row r="16443" spans="2:7">
      <c r="B16443" s="32">
        <f>SUMIF(Balanço[Estoque],Back!A16443,Balanço[Quantidade])</f>
        <v>0</v>
      </c>
      <c r="G16443" s="32" t="str" cm="1">
        <f t="array" ref="G16443">IF(F16443="","",SUM(_xlfn._xlws.FILTER(Balanço[Quantidade],(Balanço[Estoque]=Back!$E$3)*(Balanço[Material]=Back!F16443))))</f>
        <v/>
      </c>
    </row>
    <row r="16444" spans="2:7">
      <c r="B16444" s="32">
        <f>SUMIF(Balanço[Estoque],Back!A16444,Balanço[Quantidade])</f>
        <v>0</v>
      </c>
      <c r="G16444" s="32" t="str" cm="1">
        <f t="array" ref="G16444">IF(F16444="","",SUM(_xlfn._xlws.FILTER(Balanço[Quantidade],(Balanço[Estoque]=Back!$E$3)*(Balanço[Material]=Back!F16444))))</f>
        <v/>
      </c>
    </row>
    <row r="16445" spans="2:7">
      <c r="B16445" s="32">
        <f>SUMIF(Balanço[Estoque],Back!A16445,Balanço[Quantidade])</f>
        <v>0</v>
      </c>
      <c r="G16445" s="32" t="str" cm="1">
        <f t="array" ref="G16445">IF(F16445="","",SUM(_xlfn._xlws.FILTER(Balanço[Quantidade],(Balanço[Estoque]=Back!$E$3)*(Balanço[Material]=Back!F16445))))</f>
        <v/>
      </c>
    </row>
    <row r="16446" spans="2:7">
      <c r="B16446" s="32">
        <f>SUMIF(Balanço[Estoque],Back!A16446,Balanço[Quantidade])</f>
        <v>0</v>
      </c>
      <c r="G16446" s="32" t="str" cm="1">
        <f t="array" ref="G16446">IF(F16446="","",SUM(_xlfn._xlws.FILTER(Balanço[Quantidade],(Balanço[Estoque]=Back!$E$3)*(Balanço[Material]=Back!F16446))))</f>
        <v/>
      </c>
    </row>
    <row r="16447" spans="2:7">
      <c r="B16447" s="32">
        <f>SUMIF(Balanço[Estoque],Back!A16447,Balanço[Quantidade])</f>
        <v>0</v>
      </c>
      <c r="G16447" s="32" t="str" cm="1">
        <f t="array" ref="G16447">IF(F16447="","",SUM(_xlfn._xlws.FILTER(Balanço[Quantidade],(Balanço[Estoque]=Back!$E$3)*(Balanço[Material]=Back!F16447))))</f>
        <v/>
      </c>
    </row>
    <row r="16448" spans="2:7">
      <c r="B16448" s="32">
        <f>SUMIF(Balanço[Estoque],Back!A16448,Balanço[Quantidade])</f>
        <v>0</v>
      </c>
      <c r="G16448" s="32" t="str" cm="1">
        <f t="array" ref="G16448">IF(F16448="","",SUM(_xlfn._xlws.FILTER(Balanço[Quantidade],(Balanço[Estoque]=Back!$E$3)*(Balanço[Material]=Back!F16448))))</f>
        <v/>
      </c>
    </row>
    <row r="16449" spans="2:7">
      <c r="B16449" s="32">
        <f>SUMIF(Balanço[Estoque],Back!A16449,Balanço[Quantidade])</f>
        <v>0</v>
      </c>
      <c r="G16449" s="32" t="str" cm="1">
        <f t="array" ref="G16449">IF(F16449="","",SUM(_xlfn._xlws.FILTER(Balanço[Quantidade],(Balanço[Estoque]=Back!$E$3)*(Balanço[Material]=Back!F16449))))</f>
        <v/>
      </c>
    </row>
    <row r="16450" spans="2:7">
      <c r="B16450" s="32">
        <f>SUMIF(Balanço[Estoque],Back!A16450,Balanço[Quantidade])</f>
        <v>0</v>
      </c>
      <c r="G16450" s="32" t="str" cm="1">
        <f t="array" ref="G16450">IF(F16450="","",SUM(_xlfn._xlws.FILTER(Balanço[Quantidade],(Balanço[Estoque]=Back!$E$3)*(Balanço[Material]=Back!F16450))))</f>
        <v/>
      </c>
    </row>
    <row r="16451" spans="2:7">
      <c r="B16451" s="32">
        <f>SUMIF(Balanço[Estoque],Back!A16451,Balanço[Quantidade])</f>
        <v>0</v>
      </c>
      <c r="G16451" s="32" t="str" cm="1">
        <f t="array" ref="G16451">IF(F16451="","",SUM(_xlfn._xlws.FILTER(Balanço[Quantidade],(Balanço[Estoque]=Back!$E$3)*(Balanço[Material]=Back!F16451))))</f>
        <v/>
      </c>
    </row>
    <row r="16452" spans="2:7">
      <c r="B16452" s="32">
        <f>SUMIF(Balanço[Estoque],Back!A16452,Balanço[Quantidade])</f>
        <v>0</v>
      </c>
      <c r="G16452" s="32" t="str" cm="1">
        <f t="array" ref="G16452">IF(F16452="","",SUM(_xlfn._xlws.FILTER(Balanço[Quantidade],(Balanço[Estoque]=Back!$E$3)*(Balanço[Material]=Back!F16452))))</f>
        <v/>
      </c>
    </row>
    <row r="16453" spans="2:7">
      <c r="B16453" s="32">
        <f>SUMIF(Balanço[Estoque],Back!A16453,Balanço[Quantidade])</f>
        <v>0</v>
      </c>
      <c r="G16453" s="32" t="str" cm="1">
        <f t="array" ref="G16453">IF(F16453="","",SUM(_xlfn._xlws.FILTER(Balanço[Quantidade],(Balanço[Estoque]=Back!$E$3)*(Balanço[Material]=Back!F16453))))</f>
        <v/>
      </c>
    </row>
    <row r="16454" spans="2:7">
      <c r="B16454" s="32">
        <f>SUMIF(Balanço[Estoque],Back!A16454,Balanço[Quantidade])</f>
        <v>0</v>
      </c>
      <c r="G16454" s="32" t="str" cm="1">
        <f t="array" ref="G16454">IF(F16454="","",SUM(_xlfn._xlws.FILTER(Balanço[Quantidade],(Balanço[Estoque]=Back!$E$3)*(Balanço[Material]=Back!F16454))))</f>
        <v/>
      </c>
    </row>
    <row r="16455" spans="2:7">
      <c r="B16455" s="32">
        <f>SUMIF(Balanço[Estoque],Back!A16455,Balanço[Quantidade])</f>
        <v>0</v>
      </c>
      <c r="G16455" s="32" t="str" cm="1">
        <f t="array" ref="G16455">IF(F16455="","",SUM(_xlfn._xlws.FILTER(Balanço[Quantidade],(Balanço[Estoque]=Back!$E$3)*(Balanço[Material]=Back!F16455))))</f>
        <v/>
      </c>
    </row>
    <row r="16456" spans="2:7">
      <c r="B16456" s="32">
        <f>SUMIF(Balanço[Estoque],Back!A16456,Balanço[Quantidade])</f>
        <v>0</v>
      </c>
      <c r="G16456" s="32" t="str" cm="1">
        <f t="array" ref="G16456">IF(F16456="","",SUM(_xlfn._xlws.FILTER(Balanço[Quantidade],(Balanço[Estoque]=Back!$E$3)*(Balanço[Material]=Back!F16456))))</f>
        <v/>
      </c>
    </row>
    <row r="16457" spans="2:7">
      <c r="B16457" s="32">
        <f>SUMIF(Balanço[Estoque],Back!A16457,Balanço[Quantidade])</f>
        <v>0</v>
      </c>
      <c r="G16457" s="32" t="str" cm="1">
        <f t="array" ref="G16457">IF(F16457="","",SUM(_xlfn._xlws.FILTER(Balanço[Quantidade],(Balanço[Estoque]=Back!$E$3)*(Balanço[Material]=Back!F16457))))</f>
        <v/>
      </c>
    </row>
    <row r="16458" spans="2:7">
      <c r="B16458" s="32">
        <f>SUMIF(Balanço[Estoque],Back!A16458,Balanço[Quantidade])</f>
        <v>0</v>
      </c>
      <c r="G16458" s="32" t="str" cm="1">
        <f t="array" ref="G16458">IF(F16458="","",SUM(_xlfn._xlws.FILTER(Balanço[Quantidade],(Balanço[Estoque]=Back!$E$3)*(Balanço[Material]=Back!F16458))))</f>
        <v/>
      </c>
    </row>
    <row r="16459" spans="2:7">
      <c r="B16459" s="32">
        <f>SUMIF(Balanço[Estoque],Back!A16459,Balanço[Quantidade])</f>
        <v>0</v>
      </c>
      <c r="G16459" s="32" t="str" cm="1">
        <f t="array" ref="G16459">IF(F16459="","",SUM(_xlfn._xlws.FILTER(Balanço[Quantidade],(Balanço[Estoque]=Back!$E$3)*(Balanço[Material]=Back!F16459))))</f>
        <v/>
      </c>
    </row>
    <row r="16460" spans="2:7">
      <c r="B16460" s="32">
        <f>SUMIF(Balanço[Estoque],Back!A16460,Balanço[Quantidade])</f>
        <v>0</v>
      </c>
      <c r="G16460" s="32" t="str" cm="1">
        <f t="array" ref="G16460">IF(F16460="","",SUM(_xlfn._xlws.FILTER(Balanço[Quantidade],(Balanço[Estoque]=Back!$E$3)*(Balanço[Material]=Back!F16460))))</f>
        <v/>
      </c>
    </row>
    <row r="16461" spans="2:7">
      <c r="B16461" s="32">
        <f>SUMIF(Balanço[Estoque],Back!A16461,Balanço[Quantidade])</f>
        <v>0</v>
      </c>
      <c r="G16461" s="32" t="str" cm="1">
        <f t="array" ref="G16461">IF(F16461="","",SUM(_xlfn._xlws.FILTER(Balanço[Quantidade],(Balanço[Estoque]=Back!$E$3)*(Balanço[Material]=Back!F16461))))</f>
        <v/>
      </c>
    </row>
    <row r="16462" spans="2:7">
      <c r="B16462" s="32">
        <f>SUMIF(Balanço[Estoque],Back!A16462,Balanço[Quantidade])</f>
        <v>0</v>
      </c>
      <c r="G16462" s="32" t="str" cm="1">
        <f t="array" ref="G16462">IF(F16462="","",SUM(_xlfn._xlws.FILTER(Balanço[Quantidade],(Balanço[Estoque]=Back!$E$3)*(Balanço[Material]=Back!F16462))))</f>
        <v/>
      </c>
    </row>
    <row r="16463" spans="2:7">
      <c r="B16463" s="32">
        <f>SUMIF(Balanço[Estoque],Back!A16463,Balanço[Quantidade])</f>
        <v>0</v>
      </c>
      <c r="G16463" s="32" t="str" cm="1">
        <f t="array" ref="G16463">IF(F16463="","",SUM(_xlfn._xlws.FILTER(Balanço[Quantidade],(Balanço[Estoque]=Back!$E$3)*(Balanço[Material]=Back!F16463))))</f>
        <v/>
      </c>
    </row>
    <row r="16464" spans="2:7">
      <c r="B16464" s="32">
        <f>SUMIF(Balanço[Estoque],Back!A16464,Balanço[Quantidade])</f>
        <v>0</v>
      </c>
      <c r="G16464" s="32" t="str" cm="1">
        <f t="array" ref="G16464">IF(F16464="","",SUM(_xlfn._xlws.FILTER(Balanço[Quantidade],(Balanço[Estoque]=Back!$E$3)*(Balanço[Material]=Back!F16464))))</f>
        <v/>
      </c>
    </row>
    <row r="16465" spans="2:7">
      <c r="B16465" s="32">
        <f>SUMIF(Balanço[Estoque],Back!A16465,Balanço[Quantidade])</f>
        <v>0</v>
      </c>
      <c r="G16465" s="32" t="str" cm="1">
        <f t="array" ref="G16465">IF(F16465="","",SUM(_xlfn._xlws.FILTER(Balanço[Quantidade],(Balanço[Estoque]=Back!$E$3)*(Balanço[Material]=Back!F16465))))</f>
        <v/>
      </c>
    </row>
    <row r="16466" spans="2:7">
      <c r="B16466" s="32">
        <f>SUMIF(Balanço[Estoque],Back!A16466,Balanço[Quantidade])</f>
        <v>0</v>
      </c>
      <c r="G16466" s="32" t="str" cm="1">
        <f t="array" ref="G16466">IF(F16466="","",SUM(_xlfn._xlws.FILTER(Balanço[Quantidade],(Balanço[Estoque]=Back!$E$3)*(Balanço[Material]=Back!F16466))))</f>
        <v/>
      </c>
    </row>
    <row r="16467" spans="2:7">
      <c r="B16467" s="32">
        <f>SUMIF(Balanço[Estoque],Back!A16467,Balanço[Quantidade])</f>
        <v>0</v>
      </c>
      <c r="G16467" s="32" t="str" cm="1">
        <f t="array" ref="G16467">IF(F16467="","",SUM(_xlfn._xlws.FILTER(Balanço[Quantidade],(Balanço[Estoque]=Back!$E$3)*(Balanço[Material]=Back!F16467))))</f>
        <v/>
      </c>
    </row>
    <row r="16468" spans="2:7">
      <c r="B16468" s="32">
        <f>SUMIF(Balanço[Estoque],Back!A16468,Balanço[Quantidade])</f>
        <v>0</v>
      </c>
      <c r="G16468" s="32" t="str" cm="1">
        <f t="array" ref="G16468">IF(F16468="","",SUM(_xlfn._xlws.FILTER(Balanço[Quantidade],(Balanço[Estoque]=Back!$E$3)*(Balanço[Material]=Back!F16468))))</f>
        <v/>
      </c>
    </row>
    <row r="16469" spans="2:7">
      <c r="B16469" s="32">
        <f>SUMIF(Balanço[Estoque],Back!A16469,Balanço[Quantidade])</f>
        <v>0</v>
      </c>
      <c r="G16469" s="32" t="str" cm="1">
        <f t="array" ref="G16469">IF(F16469="","",SUM(_xlfn._xlws.FILTER(Balanço[Quantidade],(Balanço[Estoque]=Back!$E$3)*(Balanço[Material]=Back!F16469))))</f>
        <v/>
      </c>
    </row>
    <row r="16470" spans="2:7">
      <c r="B16470" s="32">
        <f>SUMIF(Balanço[Estoque],Back!A16470,Balanço[Quantidade])</f>
        <v>0</v>
      </c>
      <c r="G16470" s="32" t="str" cm="1">
        <f t="array" ref="G16470">IF(F16470="","",SUM(_xlfn._xlws.FILTER(Balanço[Quantidade],(Balanço[Estoque]=Back!$E$3)*(Balanço[Material]=Back!F16470))))</f>
        <v/>
      </c>
    </row>
    <row r="16471" spans="2:7">
      <c r="B16471" s="32">
        <f>SUMIF(Balanço[Estoque],Back!A16471,Balanço[Quantidade])</f>
        <v>0</v>
      </c>
      <c r="G16471" s="32" t="str" cm="1">
        <f t="array" ref="G16471">IF(F16471="","",SUM(_xlfn._xlws.FILTER(Balanço[Quantidade],(Balanço[Estoque]=Back!$E$3)*(Balanço[Material]=Back!F16471))))</f>
        <v/>
      </c>
    </row>
    <row r="16472" spans="2:7">
      <c r="B16472" s="32">
        <f>SUMIF(Balanço[Estoque],Back!A16472,Balanço[Quantidade])</f>
        <v>0</v>
      </c>
      <c r="G16472" s="32" t="str" cm="1">
        <f t="array" ref="G16472">IF(F16472="","",SUM(_xlfn._xlws.FILTER(Balanço[Quantidade],(Balanço[Estoque]=Back!$E$3)*(Balanço[Material]=Back!F16472))))</f>
        <v/>
      </c>
    </row>
    <row r="16473" spans="2:7">
      <c r="B16473" s="32">
        <f>SUMIF(Balanço[Estoque],Back!A16473,Balanço[Quantidade])</f>
        <v>0</v>
      </c>
      <c r="G16473" s="32" t="str" cm="1">
        <f t="array" ref="G16473">IF(F16473="","",SUM(_xlfn._xlws.FILTER(Balanço[Quantidade],(Balanço[Estoque]=Back!$E$3)*(Balanço[Material]=Back!F16473))))</f>
        <v/>
      </c>
    </row>
    <row r="16474" spans="2:7">
      <c r="B16474" s="32">
        <f>SUMIF(Balanço[Estoque],Back!A16474,Balanço[Quantidade])</f>
        <v>0</v>
      </c>
      <c r="G16474" s="32" t="str" cm="1">
        <f t="array" ref="G16474">IF(F16474="","",SUM(_xlfn._xlws.FILTER(Balanço[Quantidade],(Balanço[Estoque]=Back!$E$3)*(Balanço[Material]=Back!F16474))))</f>
        <v/>
      </c>
    </row>
    <row r="16475" spans="2:7">
      <c r="B16475" s="32">
        <f>SUMIF(Balanço[Estoque],Back!A16475,Balanço[Quantidade])</f>
        <v>0</v>
      </c>
      <c r="G16475" s="32" t="str" cm="1">
        <f t="array" ref="G16475">IF(F16475="","",SUM(_xlfn._xlws.FILTER(Balanço[Quantidade],(Balanço[Estoque]=Back!$E$3)*(Balanço[Material]=Back!F16475))))</f>
        <v/>
      </c>
    </row>
    <row r="16476" spans="2:7">
      <c r="B16476" s="32">
        <f>SUMIF(Balanço[Estoque],Back!A16476,Balanço[Quantidade])</f>
        <v>0</v>
      </c>
      <c r="G16476" s="32" t="str" cm="1">
        <f t="array" ref="G16476">IF(F16476="","",SUM(_xlfn._xlws.FILTER(Balanço[Quantidade],(Balanço[Estoque]=Back!$E$3)*(Balanço[Material]=Back!F16476))))</f>
        <v/>
      </c>
    </row>
    <row r="16477" spans="2:7">
      <c r="B16477" s="32">
        <f>SUMIF(Balanço[Estoque],Back!A16477,Balanço[Quantidade])</f>
        <v>0</v>
      </c>
      <c r="G16477" s="32" t="str" cm="1">
        <f t="array" ref="G16477">IF(F16477="","",SUM(_xlfn._xlws.FILTER(Balanço[Quantidade],(Balanço[Estoque]=Back!$E$3)*(Balanço[Material]=Back!F16477))))</f>
        <v/>
      </c>
    </row>
    <row r="16478" spans="2:7">
      <c r="B16478" s="32">
        <f>SUMIF(Balanço[Estoque],Back!A16478,Balanço[Quantidade])</f>
        <v>0</v>
      </c>
      <c r="G16478" s="32" t="str" cm="1">
        <f t="array" ref="G16478">IF(F16478="","",SUM(_xlfn._xlws.FILTER(Balanço[Quantidade],(Balanço[Estoque]=Back!$E$3)*(Balanço[Material]=Back!F16478))))</f>
        <v/>
      </c>
    </row>
    <row r="16479" spans="2:7">
      <c r="B16479" s="32">
        <f>SUMIF(Balanço[Estoque],Back!A16479,Balanço[Quantidade])</f>
        <v>0</v>
      </c>
      <c r="G16479" s="32" t="str" cm="1">
        <f t="array" ref="G16479">IF(F16479="","",SUM(_xlfn._xlws.FILTER(Balanço[Quantidade],(Balanço[Estoque]=Back!$E$3)*(Balanço[Material]=Back!F16479))))</f>
        <v/>
      </c>
    </row>
    <row r="16480" spans="2:7">
      <c r="B16480" s="32">
        <f>SUMIF(Balanço[Estoque],Back!A16480,Balanço[Quantidade])</f>
        <v>0</v>
      </c>
      <c r="G16480" s="32" t="str" cm="1">
        <f t="array" ref="G16480">IF(F16480="","",SUM(_xlfn._xlws.FILTER(Balanço[Quantidade],(Balanço[Estoque]=Back!$E$3)*(Balanço[Material]=Back!F16480))))</f>
        <v/>
      </c>
    </row>
    <row r="16481" spans="2:7">
      <c r="B16481" s="32">
        <f>SUMIF(Balanço[Estoque],Back!A16481,Balanço[Quantidade])</f>
        <v>0</v>
      </c>
      <c r="G16481" s="32" t="str" cm="1">
        <f t="array" ref="G16481">IF(F16481="","",SUM(_xlfn._xlws.FILTER(Balanço[Quantidade],(Balanço[Estoque]=Back!$E$3)*(Balanço[Material]=Back!F16481))))</f>
        <v/>
      </c>
    </row>
    <row r="16482" spans="2:7">
      <c r="B16482" s="32">
        <f>SUMIF(Balanço[Estoque],Back!A16482,Balanço[Quantidade])</f>
        <v>0</v>
      </c>
      <c r="G16482" s="32" t="str" cm="1">
        <f t="array" ref="G16482">IF(F16482="","",SUM(_xlfn._xlws.FILTER(Balanço[Quantidade],(Balanço[Estoque]=Back!$E$3)*(Balanço[Material]=Back!F16482))))</f>
        <v/>
      </c>
    </row>
    <row r="16483" spans="2:7">
      <c r="B16483" s="32">
        <f>SUMIF(Balanço[Estoque],Back!A16483,Balanço[Quantidade])</f>
        <v>0</v>
      </c>
      <c r="G16483" s="32" t="str" cm="1">
        <f t="array" ref="G16483">IF(F16483="","",SUM(_xlfn._xlws.FILTER(Balanço[Quantidade],(Balanço[Estoque]=Back!$E$3)*(Balanço[Material]=Back!F16483))))</f>
        <v/>
      </c>
    </row>
    <row r="16484" spans="2:7">
      <c r="B16484" s="32">
        <f>SUMIF(Balanço[Estoque],Back!A16484,Balanço[Quantidade])</f>
        <v>0</v>
      </c>
      <c r="G16484" s="32" t="str" cm="1">
        <f t="array" ref="G16484">IF(F16484="","",SUM(_xlfn._xlws.FILTER(Balanço[Quantidade],(Balanço[Estoque]=Back!$E$3)*(Balanço[Material]=Back!F16484))))</f>
        <v/>
      </c>
    </row>
    <row r="16485" spans="2:7">
      <c r="B16485" s="32">
        <f>SUMIF(Balanço[Estoque],Back!A16485,Balanço[Quantidade])</f>
        <v>0</v>
      </c>
      <c r="G16485" s="32" t="str" cm="1">
        <f t="array" ref="G16485">IF(F16485="","",SUM(_xlfn._xlws.FILTER(Balanço[Quantidade],(Balanço[Estoque]=Back!$E$3)*(Balanço[Material]=Back!F16485))))</f>
        <v/>
      </c>
    </row>
    <row r="16486" spans="2:7">
      <c r="B16486" s="32">
        <f>SUMIF(Balanço[Estoque],Back!A16486,Balanço[Quantidade])</f>
        <v>0</v>
      </c>
      <c r="G16486" s="32" t="str" cm="1">
        <f t="array" ref="G16486">IF(F16486="","",SUM(_xlfn._xlws.FILTER(Balanço[Quantidade],(Balanço[Estoque]=Back!$E$3)*(Balanço[Material]=Back!F16486))))</f>
        <v/>
      </c>
    </row>
    <row r="16487" spans="2:7">
      <c r="B16487" s="32">
        <f>SUMIF(Balanço[Estoque],Back!A16487,Balanço[Quantidade])</f>
        <v>0</v>
      </c>
      <c r="G16487" s="32" t="str" cm="1">
        <f t="array" ref="G16487">IF(F16487="","",SUM(_xlfn._xlws.FILTER(Balanço[Quantidade],(Balanço[Estoque]=Back!$E$3)*(Balanço[Material]=Back!F16487))))</f>
        <v/>
      </c>
    </row>
    <row r="16488" spans="2:7">
      <c r="B16488" s="32">
        <f>SUMIF(Balanço[Estoque],Back!A16488,Balanço[Quantidade])</f>
        <v>0</v>
      </c>
      <c r="G16488" s="32" t="str" cm="1">
        <f t="array" ref="G16488">IF(F16488="","",SUM(_xlfn._xlws.FILTER(Balanço[Quantidade],(Balanço[Estoque]=Back!$E$3)*(Balanço[Material]=Back!F16488))))</f>
        <v/>
      </c>
    </row>
    <row r="16489" spans="2:7">
      <c r="B16489" s="32">
        <f>SUMIF(Balanço[Estoque],Back!A16489,Balanço[Quantidade])</f>
        <v>0</v>
      </c>
      <c r="G16489" s="32" t="str" cm="1">
        <f t="array" ref="G16489">IF(F16489="","",SUM(_xlfn._xlws.FILTER(Balanço[Quantidade],(Balanço[Estoque]=Back!$E$3)*(Balanço[Material]=Back!F16489))))</f>
        <v/>
      </c>
    </row>
    <row r="16490" spans="2:7">
      <c r="B16490" s="32">
        <f>SUMIF(Balanço[Estoque],Back!A16490,Balanço[Quantidade])</f>
        <v>0</v>
      </c>
      <c r="G16490" s="32" t="str" cm="1">
        <f t="array" ref="G16490">IF(F16490="","",SUM(_xlfn._xlws.FILTER(Balanço[Quantidade],(Balanço[Estoque]=Back!$E$3)*(Balanço[Material]=Back!F16490))))</f>
        <v/>
      </c>
    </row>
    <row r="16491" spans="2:7">
      <c r="B16491" s="32">
        <f>SUMIF(Balanço[Estoque],Back!A16491,Balanço[Quantidade])</f>
        <v>0</v>
      </c>
      <c r="G16491" s="32" t="str" cm="1">
        <f t="array" ref="G16491">IF(F16491="","",SUM(_xlfn._xlws.FILTER(Balanço[Quantidade],(Balanço[Estoque]=Back!$E$3)*(Balanço[Material]=Back!F16491))))</f>
        <v/>
      </c>
    </row>
    <row r="16492" spans="2:7">
      <c r="B16492" s="32">
        <f>SUMIF(Balanço[Estoque],Back!A16492,Balanço[Quantidade])</f>
        <v>0</v>
      </c>
      <c r="G16492" s="32" t="str" cm="1">
        <f t="array" ref="G16492">IF(F16492="","",SUM(_xlfn._xlws.FILTER(Balanço[Quantidade],(Balanço[Estoque]=Back!$E$3)*(Balanço[Material]=Back!F16492))))</f>
        <v/>
      </c>
    </row>
    <row r="16493" spans="2:7">
      <c r="B16493" s="32">
        <f>SUMIF(Balanço[Estoque],Back!A16493,Balanço[Quantidade])</f>
        <v>0</v>
      </c>
      <c r="G16493" s="32" t="str" cm="1">
        <f t="array" ref="G16493">IF(F16493="","",SUM(_xlfn._xlws.FILTER(Balanço[Quantidade],(Balanço[Estoque]=Back!$E$3)*(Balanço[Material]=Back!F16493))))</f>
        <v/>
      </c>
    </row>
    <row r="16494" spans="2:7">
      <c r="B16494" s="32">
        <f>SUMIF(Balanço[Estoque],Back!A16494,Balanço[Quantidade])</f>
        <v>0</v>
      </c>
      <c r="G16494" s="32" t="str" cm="1">
        <f t="array" ref="G16494">IF(F16494="","",SUM(_xlfn._xlws.FILTER(Balanço[Quantidade],(Balanço[Estoque]=Back!$E$3)*(Balanço[Material]=Back!F16494))))</f>
        <v/>
      </c>
    </row>
    <row r="16495" spans="2:7">
      <c r="B16495" s="32">
        <f>SUMIF(Balanço[Estoque],Back!A16495,Balanço[Quantidade])</f>
        <v>0</v>
      </c>
      <c r="G16495" s="32" t="str" cm="1">
        <f t="array" ref="G16495">IF(F16495="","",SUM(_xlfn._xlws.FILTER(Balanço[Quantidade],(Balanço[Estoque]=Back!$E$3)*(Balanço[Material]=Back!F16495))))</f>
        <v/>
      </c>
    </row>
    <row r="16496" spans="2:7">
      <c r="B16496" s="32">
        <f>SUMIF(Balanço[Estoque],Back!A16496,Balanço[Quantidade])</f>
        <v>0</v>
      </c>
      <c r="G16496" s="32" t="str" cm="1">
        <f t="array" ref="G16496">IF(F16496="","",SUM(_xlfn._xlws.FILTER(Balanço[Quantidade],(Balanço[Estoque]=Back!$E$3)*(Balanço[Material]=Back!F16496))))</f>
        <v/>
      </c>
    </row>
    <row r="16497" spans="2:7">
      <c r="B16497" s="32">
        <f>SUMIF(Balanço[Estoque],Back!A16497,Balanço[Quantidade])</f>
        <v>0</v>
      </c>
      <c r="G16497" s="32" t="str" cm="1">
        <f t="array" ref="G16497">IF(F16497="","",SUM(_xlfn._xlws.FILTER(Balanço[Quantidade],(Balanço[Estoque]=Back!$E$3)*(Balanço[Material]=Back!F16497))))</f>
        <v/>
      </c>
    </row>
    <row r="16498" spans="2:7">
      <c r="B16498" s="32">
        <f>SUMIF(Balanço[Estoque],Back!A16498,Balanço[Quantidade])</f>
        <v>0</v>
      </c>
      <c r="G16498" s="32" t="str" cm="1">
        <f t="array" ref="G16498">IF(F16498="","",SUM(_xlfn._xlws.FILTER(Balanço[Quantidade],(Balanço[Estoque]=Back!$E$3)*(Balanço[Material]=Back!F16498))))</f>
        <v/>
      </c>
    </row>
    <row r="16499" spans="2:7">
      <c r="B16499" s="32">
        <f>SUMIF(Balanço[Estoque],Back!A16499,Balanço[Quantidade])</f>
        <v>0</v>
      </c>
      <c r="G16499" s="32" t="str" cm="1">
        <f t="array" ref="G16499">IF(F16499="","",SUM(_xlfn._xlws.FILTER(Balanço[Quantidade],(Balanço[Estoque]=Back!$E$3)*(Balanço[Material]=Back!F16499))))</f>
        <v/>
      </c>
    </row>
    <row r="16500" spans="2:7">
      <c r="B16500" s="32">
        <f>SUMIF(Balanço[Estoque],Back!A16500,Balanço[Quantidade])</f>
        <v>0</v>
      </c>
      <c r="G16500" s="32" t="str" cm="1">
        <f t="array" ref="G16500">IF(F16500="","",SUM(_xlfn._xlws.FILTER(Balanço[Quantidade],(Balanço[Estoque]=Back!$E$3)*(Balanço[Material]=Back!F16500))))</f>
        <v/>
      </c>
    </row>
    <row r="16501" spans="2:7">
      <c r="B16501" s="32">
        <f>SUMIF(Balanço[Estoque],Back!A16501,Balanço[Quantidade])</f>
        <v>0</v>
      </c>
      <c r="G16501" s="32" t="str" cm="1">
        <f t="array" ref="G16501">IF(F16501="","",SUM(_xlfn._xlws.FILTER(Balanço[Quantidade],(Balanço[Estoque]=Back!$E$3)*(Balanço[Material]=Back!F16501))))</f>
        <v/>
      </c>
    </row>
    <row r="16502" spans="2:7">
      <c r="B16502" s="32">
        <f>SUMIF(Balanço[Estoque],Back!A16502,Balanço[Quantidade])</f>
        <v>0</v>
      </c>
      <c r="G16502" s="32" t="str" cm="1">
        <f t="array" ref="G16502">IF(F16502="","",SUM(_xlfn._xlws.FILTER(Balanço[Quantidade],(Balanço[Estoque]=Back!$E$3)*(Balanço[Material]=Back!F16502))))</f>
        <v/>
      </c>
    </row>
    <row r="16503" spans="2:7">
      <c r="B16503" s="32">
        <f>SUMIF(Balanço[Estoque],Back!A16503,Balanço[Quantidade])</f>
        <v>0</v>
      </c>
      <c r="G16503" s="32" t="str" cm="1">
        <f t="array" ref="G16503">IF(F16503="","",SUM(_xlfn._xlws.FILTER(Balanço[Quantidade],(Balanço[Estoque]=Back!$E$3)*(Balanço[Material]=Back!F16503))))</f>
        <v/>
      </c>
    </row>
    <row r="16504" spans="2:7">
      <c r="B16504" s="32">
        <f>SUMIF(Balanço[Estoque],Back!A16504,Balanço[Quantidade])</f>
        <v>0</v>
      </c>
      <c r="G16504" s="32" t="str" cm="1">
        <f t="array" ref="G16504">IF(F16504="","",SUM(_xlfn._xlws.FILTER(Balanço[Quantidade],(Balanço[Estoque]=Back!$E$3)*(Balanço[Material]=Back!F16504))))</f>
        <v/>
      </c>
    </row>
    <row r="16505" spans="2:7">
      <c r="B16505" s="32">
        <f>SUMIF(Balanço[Estoque],Back!A16505,Balanço[Quantidade])</f>
        <v>0</v>
      </c>
      <c r="G16505" s="32" t="str" cm="1">
        <f t="array" ref="G16505">IF(F16505="","",SUM(_xlfn._xlws.FILTER(Balanço[Quantidade],(Balanço[Estoque]=Back!$E$3)*(Balanço[Material]=Back!F16505))))</f>
        <v/>
      </c>
    </row>
    <row r="16506" spans="2:7">
      <c r="B16506" s="32">
        <f>SUMIF(Balanço[Estoque],Back!A16506,Balanço[Quantidade])</f>
        <v>0</v>
      </c>
      <c r="G16506" s="32" t="str" cm="1">
        <f t="array" ref="G16506">IF(F16506="","",SUM(_xlfn._xlws.FILTER(Balanço[Quantidade],(Balanço[Estoque]=Back!$E$3)*(Balanço[Material]=Back!F16506))))</f>
        <v/>
      </c>
    </row>
    <row r="16507" spans="2:7">
      <c r="B16507" s="32">
        <f>SUMIF(Balanço[Estoque],Back!A16507,Balanço[Quantidade])</f>
        <v>0</v>
      </c>
      <c r="G16507" s="32" t="str" cm="1">
        <f t="array" ref="G16507">IF(F16507="","",SUM(_xlfn._xlws.FILTER(Balanço[Quantidade],(Balanço[Estoque]=Back!$E$3)*(Balanço[Material]=Back!F16507))))</f>
        <v/>
      </c>
    </row>
    <row r="16508" spans="2:7">
      <c r="B16508" s="32">
        <f>SUMIF(Balanço[Estoque],Back!A16508,Balanço[Quantidade])</f>
        <v>0</v>
      </c>
      <c r="G16508" s="32" t="str" cm="1">
        <f t="array" ref="G16508">IF(F16508="","",SUM(_xlfn._xlws.FILTER(Balanço[Quantidade],(Balanço[Estoque]=Back!$E$3)*(Balanço[Material]=Back!F16508))))</f>
        <v/>
      </c>
    </row>
    <row r="16509" spans="2:7">
      <c r="B16509" s="32">
        <f>SUMIF(Balanço[Estoque],Back!A16509,Balanço[Quantidade])</f>
        <v>0</v>
      </c>
      <c r="G16509" s="32" t="str" cm="1">
        <f t="array" ref="G16509">IF(F16509="","",SUM(_xlfn._xlws.FILTER(Balanço[Quantidade],(Balanço[Estoque]=Back!$E$3)*(Balanço[Material]=Back!F16509))))</f>
        <v/>
      </c>
    </row>
    <row r="16510" spans="2:7">
      <c r="B16510" s="32">
        <f>SUMIF(Balanço[Estoque],Back!A16510,Balanço[Quantidade])</f>
        <v>0</v>
      </c>
      <c r="G16510" s="32" t="str" cm="1">
        <f t="array" ref="G16510">IF(F16510="","",SUM(_xlfn._xlws.FILTER(Balanço[Quantidade],(Balanço[Estoque]=Back!$E$3)*(Balanço[Material]=Back!F16510))))</f>
        <v/>
      </c>
    </row>
    <row r="16511" spans="2:7">
      <c r="B16511" s="32">
        <f>SUMIF(Balanço[Estoque],Back!A16511,Balanço[Quantidade])</f>
        <v>0</v>
      </c>
      <c r="G16511" s="32" t="str" cm="1">
        <f t="array" ref="G16511">IF(F16511="","",SUM(_xlfn._xlws.FILTER(Balanço[Quantidade],(Balanço[Estoque]=Back!$E$3)*(Balanço[Material]=Back!F16511))))</f>
        <v/>
      </c>
    </row>
    <row r="16512" spans="2:7">
      <c r="B16512" s="32">
        <f>SUMIF(Balanço[Estoque],Back!A16512,Balanço[Quantidade])</f>
        <v>0</v>
      </c>
      <c r="G16512" s="32" t="str" cm="1">
        <f t="array" ref="G16512">IF(F16512="","",SUM(_xlfn._xlws.FILTER(Balanço[Quantidade],(Balanço[Estoque]=Back!$E$3)*(Balanço[Material]=Back!F16512))))</f>
        <v/>
      </c>
    </row>
    <row r="16513" spans="2:7">
      <c r="B16513" s="32">
        <f>SUMIF(Balanço[Estoque],Back!A16513,Balanço[Quantidade])</f>
        <v>0</v>
      </c>
      <c r="G16513" s="32" t="str" cm="1">
        <f t="array" ref="G16513">IF(F16513="","",SUM(_xlfn._xlws.FILTER(Balanço[Quantidade],(Balanço[Estoque]=Back!$E$3)*(Balanço[Material]=Back!F16513))))</f>
        <v/>
      </c>
    </row>
    <row r="16514" spans="2:7">
      <c r="B16514" s="32">
        <f>SUMIF(Balanço[Estoque],Back!A16514,Balanço[Quantidade])</f>
        <v>0</v>
      </c>
      <c r="G16514" s="32" t="str" cm="1">
        <f t="array" ref="G16514">IF(F16514="","",SUM(_xlfn._xlws.FILTER(Balanço[Quantidade],(Balanço[Estoque]=Back!$E$3)*(Balanço[Material]=Back!F16514))))</f>
        <v/>
      </c>
    </row>
    <row r="16515" spans="2:7">
      <c r="B16515" s="32">
        <f>SUMIF(Balanço[Estoque],Back!A16515,Balanço[Quantidade])</f>
        <v>0</v>
      </c>
      <c r="G16515" s="32" t="str" cm="1">
        <f t="array" ref="G16515">IF(F16515="","",SUM(_xlfn._xlws.FILTER(Balanço[Quantidade],(Balanço[Estoque]=Back!$E$3)*(Balanço[Material]=Back!F16515))))</f>
        <v/>
      </c>
    </row>
    <row r="16516" spans="2:7">
      <c r="B16516" s="32">
        <f>SUMIF(Balanço[Estoque],Back!A16516,Balanço[Quantidade])</f>
        <v>0</v>
      </c>
      <c r="G16516" s="32" t="str" cm="1">
        <f t="array" ref="G16516">IF(F16516="","",SUM(_xlfn._xlws.FILTER(Balanço[Quantidade],(Balanço[Estoque]=Back!$E$3)*(Balanço[Material]=Back!F16516))))</f>
        <v/>
      </c>
    </row>
    <row r="16517" spans="2:7">
      <c r="B16517" s="32">
        <f>SUMIF(Balanço[Estoque],Back!A16517,Balanço[Quantidade])</f>
        <v>0</v>
      </c>
      <c r="G16517" s="32" t="str" cm="1">
        <f t="array" ref="G16517">IF(F16517="","",SUM(_xlfn._xlws.FILTER(Balanço[Quantidade],(Balanço[Estoque]=Back!$E$3)*(Balanço[Material]=Back!F16517))))</f>
        <v/>
      </c>
    </row>
    <row r="16518" spans="2:7">
      <c r="B16518" s="32">
        <f>SUMIF(Balanço[Estoque],Back!A16518,Balanço[Quantidade])</f>
        <v>0</v>
      </c>
      <c r="G16518" s="32" t="str" cm="1">
        <f t="array" ref="G16518">IF(F16518="","",SUM(_xlfn._xlws.FILTER(Balanço[Quantidade],(Balanço[Estoque]=Back!$E$3)*(Balanço[Material]=Back!F16518))))</f>
        <v/>
      </c>
    </row>
    <row r="16519" spans="2:7">
      <c r="B16519" s="32">
        <f>SUMIF(Balanço[Estoque],Back!A16519,Balanço[Quantidade])</f>
        <v>0</v>
      </c>
      <c r="G16519" s="32" t="str" cm="1">
        <f t="array" ref="G16519">IF(F16519="","",SUM(_xlfn._xlws.FILTER(Balanço[Quantidade],(Balanço[Estoque]=Back!$E$3)*(Balanço[Material]=Back!F16519))))</f>
        <v/>
      </c>
    </row>
    <row r="16520" spans="2:7">
      <c r="B16520" s="32">
        <f>SUMIF(Balanço[Estoque],Back!A16520,Balanço[Quantidade])</f>
        <v>0</v>
      </c>
      <c r="G16520" s="32" t="str" cm="1">
        <f t="array" ref="G16520">IF(F16520="","",SUM(_xlfn._xlws.FILTER(Balanço[Quantidade],(Balanço[Estoque]=Back!$E$3)*(Balanço[Material]=Back!F16520))))</f>
        <v/>
      </c>
    </row>
    <row r="16521" spans="2:7">
      <c r="B16521" s="32">
        <f>SUMIF(Balanço[Estoque],Back!A16521,Balanço[Quantidade])</f>
        <v>0</v>
      </c>
      <c r="G16521" s="32" t="str" cm="1">
        <f t="array" ref="G16521">IF(F16521="","",SUM(_xlfn._xlws.FILTER(Balanço[Quantidade],(Balanço[Estoque]=Back!$E$3)*(Balanço[Material]=Back!F16521))))</f>
        <v/>
      </c>
    </row>
    <row r="16522" spans="2:7">
      <c r="B16522" s="32">
        <f>SUMIF(Balanço[Estoque],Back!A16522,Balanço[Quantidade])</f>
        <v>0</v>
      </c>
      <c r="G16522" s="32" t="str" cm="1">
        <f t="array" ref="G16522">IF(F16522="","",SUM(_xlfn._xlws.FILTER(Balanço[Quantidade],(Balanço[Estoque]=Back!$E$3)*(Balanço[Material]=Back!F16522))))</f>
        <v/>
      </c>
    </row>
    <row r="16523" spans="2:7">
      <c r="B16523" s="32">
        <f>SUMIF(Balanço[Estoque],Back!A16523,Balanço[Quantidade])</f>
        <v>0</v>
      </c>
      <c r="G16523" s="32" t="str" cm="1">
        <f t="array" ref="G16523">IF(F16523="","",SUM(_xlfn._xlws.FILTER(Balanço[Quantidade],(Balanço[Estoque]=Back!$E$3)*(Balanço[Material]=Back!F16523))))</f>
        <v/>
      </c>
    </row>
    <row r="16524" spans="2:7">
      <c r="B16524" s="32">
        <f>SUMIF(Balanço[Estoque],Back!A16524,Balanço[Quantidade])</f>
        <v>0</v>
      </c>
      <c r="G16524" s="32" t="str" cm="1">
        <f t="array" ref="G16524">IF(F16524="","",SUM(_xlfn._xlws.FILTER(Balanço[Quantidade],(Balanço[Estoque]=Back!$E$3)*(Balanço[Material]=Back!F16524))))</f>
        <v/>
      </c>
    </row>
    <row r="16525" spans="2:7">
      <c r="B16525" s="32">
        <f>SUMIF(Balanço[Estoque],Back!A16525,Balanço[Quantidade])</f>
        <v>0</v>
      </c>
      <c r="G16525" s="32" t="str" cm="1">
        <f t="array" ref="G16525">IF(F16525="","",SUM(_xlfn._xlws.FILTER(Balanço[Quantidade],(Balanço[Estoque]=Back!$E$3)*(Balanço[Material]=Back!F16525))))</f>
        <v/>
      </c>
    </row>
    <row r="16526" spans="2:7">
      <c r="B16526" s="32">
        <f>SUMIF(Balanço[Estoque],Back!A16526,Balanço[Quantidade])</f>
        <v>0</v>
      </c>
      <c r="G16526" s="32" t="str" cm="1">
        <f t="array" ref="G16526">IF(F16526="","",SUM(_xlfn._xlws.FILTER(Balanço[Quantidade],(Balanço[Estoque]=Back!$E$3)*(Balanço[Material]=Back!F16526))))</f>
        <v/>
      </c>
    </row>
    <row r="16527" spans="2:7">
      <c r="B16527" s="32">
        <f>SUMIF(Balanço[Estoque],Back!A16527,Balanço[Quantidade])</f>
        <v>0</v>
      </c>
      <c r="G16527" s="32" t="str" cm="1">
        <f t="array" ref="G16527">IF(F16527="","",SUM(_xlfn._xlws.FILTER(Balanço[Quantidade],(Balanço[Estoque]=Back!$E$3)*(Balanço[Material]=Back!F16527))))</f>
        <v/>
      </c>
    </row>
    <row r="16528" spans="2:7">
      <c r="B16528" s="32">
        <f>SUMIF(Balanço[Estoque],Back!A16528,Balanço[Quantidade])</f>
        <v>0</v>
      </c>
      <c r="G16528" s="32" t="str" cm="1">
        <f t="array" ref="G16528">IF(F16528="","",SUM(_xlfn._xlws.FILTER(Balanço[Quantidade],(Balanço[Estoque]=Back!$E$3)*(Balanço[Material]=Back!F16528))))</f>
        <v/>
      </c>
    </row>
    <row r="16529" spans="2:7">
      <c r="B16529" s="32">
        <f>SUMIF(Balanço[Estoque],Back!A16529,Balanço[Quantidade])</f>
        <v>0</v>
      </c>
      <c r="G16529" s="32" t="str" cm="1">
        <f t="array" ref="G16529">IF(F16529="","",SUM(_xlfn._xlws.FILTER(Balanço[Quantidade],(Balanço[Estoque]=Back!$E$3)*(Balanço[Material]=Back!F16529))))</f>
        <v/>
      </c>
    </row>
    <row r="16530" spans="2:7">
      <c r="B16530" s="32">
        <f>SUMIF(Balanço[Estoque],Back!A16530,Balanço[Quantidade])</f>
        <v>0</v>
      </c>
      <c r="G16530" s="32" t="str" cm="1">
        <f t="array" ref="G16530">IF(F16530="","",SUM(_xlfn._xlws.FILTER(Balanço[Quantidade],(Balanço[Estoque]=Back!$E$3)*(Balanço[Material]=Back!F16530))))</f>
        <v/>
      </c>
    </row>
    <row r="16531" spans="2:7">
      <c r="B16531" s="32">
        <f>SUMIF(Balanço[Estoque],Back!A16531,Balanço[Quantidade])</f>
        <v>0</v>
      </c>
      <c r="G16531" s="32" t="str" cm="1">
        <f t="array" ref="G16531">IF(F16531="","",SUM(_xlfn._xlws.FILTER(Balanço[Quantidade],(Balanço[Estoque]=Back!$E$3)*(Balanço[Material]=Back!F16531))))</f>
        <v/>
      </c>
    </row>
    <row r="16532" spans="2:7">
      <c r="B16532" s="32">
        <f>SUMIF(Balanço[Estoque],Back!A16532,Balanço[Quantidade])</f>
        <v>0</v>
      </c>
      <c r="G16532" s="32" t="str" cm="1">
        <f t="array" ref="G16532">IF(F16532="","",SUM(_xlfn._xlws.FILTER(Balanço[Quantidade],(Balanço[Estoque]=Back!$E$3)*(Balanço[Material]=Back!F16532))))</f>
        <v/>
      </c>
    </row>
    <row r="16533" spans="2:7">
      <c r="B16533" s="32">
        <f>SUMIF(Balanço[Estoque],Back!A16533,Balanço[Quantidade])</f>
        <v>0</v>
      </c>
      <c r="G16533" s="32" t="str" cm="1">
        <f t="array" ref="G16533">IF(F16533="","",SUM(_xlfn._xlws.FILTER(Balanço[Quantidade],(Balanço[Estoque]=Back!$E$3)*(Balanço[Material]=Back!F16533))))</f>
        <v/>
      </c>
    </row>
    <row r="16534" spans="2:7">
      <c r="B16534" s="32">
        <f>SUMIF(Balanço[Estoque],Back!A16534,Balanço[Quantidade])</f>
        <v>0</v>
      </c>
      <c r="G16534" s="32" t="str" cm="1">
        <f t="array" ref="G16534">IF(F16534="","",SUM(_xlfn._xlws.FILTER(Balanço[Quantidade],(Balanço[Estoque]=Back!$E$3)*(Balanço[Material]=Back!F16534))))</f>
        <v/>
      </c>
    </row>
    <row r="16535" spans="2:7">
      <c r="B16535" s="32">
        <f>SUMIF(Balanço[Estoque],Back!A16535,Balanço[Quantidade])</f>
        <v>0</v>
      </c>
      <c r="G16535" s="32" t="str" cm="1">
        <f t="array" ref="G16535">IF(F16535="","",SUM(_xlfn._xlws.FILTER(Balanço[Quantidade],(Balanço[Estoque]=Back!$E$3)*(Balanço[Material]=Back!F16535))))</f>
        <v/>
      </c>
    </row>
    <row r="16536" spans="2:7">
      <c r="B16536" s="32">
        <f>SUMIF(Balanço[Estoque],Back!A16536,Balanço[Quantidade])</f>
        <v>0</v>
      </c>
      <c r="G16536" s="32" t="str" cm="1">
        <f t="array" ref="G16536">IF(F16536="","",SUM(_xlfn._xlws.FILTER(Balanço[Quantidade],(Balanço[Estoque]=Back!$E$3)*(Balanço[Material]=Back!F16536))))</f>
        <v/>
      </c>
    </row>
    <row r="16537" spans="2:7">
      <c r="B16537" s="32">
        <f>SUMIF(Balanço[Estoque],Back!A16537,Balanço[Quantidade])</f>
        <v>0</v>
      </c>
      <c r="G16537" s="32" t="str" cm="1">
        <f t="array" ref="G16537">IF(F16537="","",SUM(_xlfn._xlws.FILTER(Balanço[Quantidade],(Balanço[Estoque]=Back!$E$3)*(Balanço[Material]=Back!F16537))))</f>
        <v/>
      </c>
    </row>
    <row r="16538" spans="2:7">
      <c r="B16538" s="32">
        <f>SUMIF(Balanço[Estoque],Back!A16538,Balanço[Quantidade])</f>
        <v>0</v>
      </c>
      <c r="G16538" s="32" t="str" cm="1">
        <f t="array" ref="G16538">IF(F16538="","",SUM(_xlfn._xlws.FILTER(Balanço[Quantidade],(Balanço[Estoque]=Back!$E$3)*(Balanço[Material]=Back!F16538))))</f>
        <v/>
      </c>
    </row>
    <row r="16539" spans="2:7">
      <c r="B16539" s="32">
        <f>SUMIF(Balanço[Estoque],Back!A16539,Balanço[Quantidade])</f>
        <v>0</v>
      </c>
      <c r="G16539" s="32" t="str" cm="1">
        <f t="array" ref="G16539">IF(F16539="","",SUM(_xlfn._xlws.FILTER(Balanço[Quantidade],(Balanço[Estoque]=Back!$E$3)*(Balanço[Material]=Back!F16539))))</f>
        <v/>
      </c>
    </row>
    <row r="16540" spans="2:7">
      <c r="B16540" s="32">
        <f>SUMIF(Balanço[Estoque],Back!A16540,Balanço[Quantidade])</f>
        <v>0</v>
      </c>
      <c r="G16540" s="32" t="str" cm="1">
        <f t="array" ref="G16540">IF(F16540="","",SUM(_xlfn._xlws.FILTER(Balanço[Quantidade],(Balanço[Estoque]=Back!$E$3)*(Balanço[Material]=Back!F16540))))</f>
        <v/>
      </c>
    </row>
    <row r="16541" spans="2:7">
      <c r="B16541" s="32">
        <f>SUMIF(Balanço[Estoque],Back!A16541,Balanço[Quantidade])</f>
        <v>0</v>
      </c>
      <c r="G16541" s="32" t="str" cm="1">
        <f t="array" ref="G16541">IF(F16541="","",SUM(_xlfn._xlws.FILTER(Balanço[Quantidade],(Balanço[Estoque]=Back!$E$3)*(Balanço[Material]=Back!F16541))))</f>
        <v/>
      </c>
    </row>
    <row r="16542" spans="2:7">
      <c r="B16542" s="32">
        <f>SUMIF(Balanço[Estoque],Back!A16542,Balanço[Quantidade])</f>
        <v>0</v>
      </c>
      <c r="G16542" s="32" t="str" cm="1">
        <f t="array" ref="G16542">IF(F16542="","",SUM(_xlfn._xlws.FILTER(Balanço[Quantidade],(Balanço[Estoque]=Back!$E$3)*(Balanço[Material]=Back!F16542))))</f>
        <v/>
      </c>
    </row>
    <row r="16543" spans="2:7">
      <c r="B16543" s="32">
        <f>SUMIF(Balanço[Estoque],Back!A16543,Balanço[Quantidade])</f>
        <v>0</v>
      </c>
      <c r="G16543" s="32" t="str" cm="1">
        <f t="array" ref="G16543">IF(F16543="","",SUM(_xlfn._xlws.FILTER(Balanço[Quantidade],(Balanço[Estoque]=Back!$E$3)*(Balanço[Material]=Back!F16543))))</f>
        <v/>
      </c>
    </row>
    <row r="16544" spans="2:7">
      <c r="B16544" s="32">
        <f>SUMIF(Balanço[Estoque],Back!A16544,Balanço[Quantidade])</f>
        <v>0</v>
      </c>
      <c r="G16544" s="32" t="str" cm="1">
        <f t="array" ref="G16544">IF(F16544="","",SUM(_xlfn._xlws.FILTER(Balanço[Quantidade],(Balanço[Estoque]=Back!$E$3)*(Balanço[Material]=Back!F16544))))</f>
        <v/>
      </c>
    </row>
    <row r="16545" spans="2:7">
      <c r="B16545" s="32">
        <f>SUMIF(Balanço[Estoque],Back!A16545,Balanço[Quantidade])</f>
        <v>0</v>
      </c>
      <c r="G16545" s="32" t="str" cm="1">
        <f t="array" ref="G16545">IF(F16545="","",SUM(_xlfn._xlws.FILTER(Balanço[Quantidade],(Balanço[Estoque]=Back!$E$3)*(Balanço[Material]=Back!F16545))))</f>
        <v/>
      </c>
    </row>
    <row r="16546" spans="2:7">
      <c r="B16546" s="32">
        <f>SUMIF(Balanço[Estoque],Back!A16546,Balanço[Quantidade])</f>
        <v>0</v>
      </c>
      <c r="G16546" s="32" t="str" cm="1">
        <f t="array" ref="G16546">IF(F16546="","",SUM(_xlfn._xlws.FILTER(Balanço[Quantidade],(Balanço[Estoque]=Back!$E$3)*(Balanço[Material]=Back!F16546))))</f>
        <v/>
      </c>
    </row>
    <row r="16547" spans="2:7">
      <c r="B16547" s="32">
        <f>SUMIF(Balanço[Estoque],Back!A16547,Balanço[Quantidade])</f>
        <v>0</v>
      </c>
      <c r="G16547" s="32" t="str" cm="1">
        <f t="array" ref="G16547">IF(F16547="","",SUM(_xlfn._xlws.FILTER(Balanço[Quantidade],(Balanço[Estoque]=Back!$E$3)*(Balanço[Material]=Back!F16547))))</f>
        <v/>
      </c>
    </row>
    <row r="16548" spans="2:7">
      <c r="B16548" s="32">
        <f>SUMIF(Balanço[Estoque],Back!A16548,Balanço[Quantidade])</f>
        <v>0</v>
      </c>
      <c r="G16548" s="32" t="str" cm="1">
        <f t="array" ref="G16548">IF(F16548="","",SUM(_xlfn._xlws.FILTER(Balanço[Quantidade],(Balanço[Estoque]=Back!$E$3)*(Balanço[Material]=Back!F16548))))</f>
        <v/>
      </c>
    </row>
    <row r="16549" spans="2:7">
      <c r="B16549" s="32">
        <f>SUMIF(Balanço[Estoque],Back!A16549,Balanço[Quantidade])</f>
        <v>0</v>
      </c>
      <c r="G16549" s="32" t="str" cm="1">
        <f t="array" ref="G16549">IF(F16549="","",SUM(_xlfn._xlws.FILTER(Balanço[Quantidade],(Balanço[Estoque]=Back!$E$3)*(Balanço[Material]=Back!F16549))))</f>
        <v/>
      </c>
    </row>
    <row r="16550" spans="2:7">
      <c r="B16550" s="32">
        <f>SUMIF(Balanço[Estoque],Back!A16550,Balanço[Quantidade])</f>
        <v>0</v>
      </c>
      <c r="G16550" s="32" t="str" cm="1">
        <f t="array" ref="G16550">IF(F16550="","",SUM(_xlfn._xlws.FILTER(Balanço[Quantidade],(Balanço[Estoque]=Back!$E$3)*(Balanço[Material]=Back!F16550))))</f>
        <v/>
      </c>
    </row>
    <row r="16551" spans="2:7">
      <c r="B16551" s="32">
        <f>SUMIF(Balanço[Estoque],Back!A16551,Balanço[Quantidade])</f>
        <v>0</v>
      </c>
      <c r="G16551" s="32" t="str" cm="1">
        <f t="array" ref="G16551">IF(F16551="","",SUM(_xlfn._xlws.FILTER(Balanço[Quantidade],(Balanço[Estoque]=Back!$E$3)*(Balanço[Material]=Back!F16551))))</f>
        <v/>
      </c>
    </row>
    <row r="16552" spans="2:7">
      <c r="B16552" s="32">
        <f>SUMIF(Balanço[Estoque],Back!A16552,Balanço[Quantidade])</f>
        <v>0</v>
      </c>
      <c r="G16552" s="32" t="str" cm="1">
        <f t="array" ref="G16552">IF(F16552="","",SUM(_xlfn._xlws.FILTER(Balanço[Quantidade],(Balanço[Estoque]=Back!$E$3)*(Balanço[Material]=Back!F16552))))</f>
        <v/>
      </c>
    </row>
    <row r="16553" spans="2:7">
      <c r="B16553" s="32">
        <f>SUMIF(Balanço[Estoque],Back!A16553,Balanço[Quantidade])</f>
        <v>0</v>
      </c>
      <c r="G16553" s="32" t="str" cm="1">
        <f t="array" ref="G16553">IF(F16553="","",SUM(_xlfn._xlws.FILTER(Balanço[Quantidade],(Balanço[Estoque]=Back!$E$3)*(Balanço[Material]=Back!F16553))))</f>
        <v/>
      </c>
    </row>
    <row r="16554" spans="2:7">
      <c r="B16554" s="32">
        <f>SUMIF(Balanço[Estoque],Back!A16554,Balanço[Quantidade])</f>
        <v>0</v>
      </c>
      <c r="G16554" s="32" t="str" cm="1">
        <f t="array" ref="G16554">IF(F16554="","",SUM(_xlfn._xlws.FILTER(Balanço[Quantidade],(Balanço[Estoque]=Back!$E$3)*(Balanço[Material]=Back!F16554))))</f>
        <v/>
      </c>
    </row>
    <row r="16555" spans="2:7">
      <c r="B16555" s="32">
        <f>SUMIF(Balanço[Estoque],Back!A16555,Balanço[Quantidade])</f>
        <v>0</v>
      </c>
      <c r="G16555" s="32" t="str" cm="1">
        <f t="array" ref="G16555">IF(F16555="","",SUM(_xlfn._xlws.FILTER(Balanço[Quantidade],(Balanço[Estoque]=Back!$E$3)*(Balanço[Material]=Back!F16555))))</f>
        <v/>
      </c>
    </row>
    <row r="16556" spans="2:7">
      <c r="B16556" s="32">
        <f>SUMIF(Balanço[Estoque],Back!A16556,Balanço[Quantidade])</f>
        <v>0</v>
      </c>
      <c r="G16556" s="32" t="str" cm="1">
        <f t="array" ref="G16556">IF(F16556="","",SUM(_xlfn._xlws.FILTER(Balanço[Quantidade],(Balanço[Estoque]=Back!$E$3)*(Balanço[Material]=Back!F16556))))</f>
        <v/>
      </c>
    </row>
    <row r="16557" spans="2:7">
      <c r="B16557" s="32">
        <f>SUMIF(Balanço[Estoque],Back!A16557,Balanço[Quantidade])</f>
        <v>0</v>
      </c>
      <c r="G16557" s="32" t="str" cm="1">
        <f t="array" ref="G16557">IF(F16557="","",SUM(_xlfn._xlws.FILTER(Balanço[Quantidade],(Balanço[Estoque]=Back!$E$3)*(Balanço[Material]=Back!F16557))))</f>
        <v/>
      </c>
    </row>
    <row r="16558" spans="2:7">
      <c r="B16558" s="32">
        <f>SUMIF(Balanço[Estoque],Back!A16558,Balanço[Quantidade])</f>
        <v>0</v>
      </c>
      <c r="G16558" s="32" t="str" cm="1">
        <f t="array" ref="G16558">IF(F16558="","",SUM(_xlfn._xlws.FILTER(Balanço[Quantidade],(Balanço[Estoque]=Back!$E$3)*(Balanço[Material]=Back!F16558))))</f>
        <v/>
      </c>
    </row>
    <row r="16559" spans="2:7">
      <c r="B16559" s="32">
        <f>SUMIF(Balanço[Estoque],Back!A16559,Balanço[Quantidade])</f>
        <v>0</v>
      </c>
      <c r="G16559" s="32" t="str" cm="1">
        <f t="array" ref="G16559">IF(F16559="","",SUM(_xlfn._xlws.FILTER(Balanço[Quantidade],(Balanço[Estoque]=Back!$E$3)*(Balanço[Material]=Back!F16559))))</f>
        <v/>
      </c>
    </row>
    <row r="16560" spans="2:7">
      <c r="B16560" s="32">
        <f>SUMIF(Balanço[Estoque],Back!A16560,Balanço[Quantidade])</f>
        <v>0</v>
      </c>
      <c r="G16560" s="32" t="str" cm="1">
        <f t="array" ref="G16560">IF(F16560="","",SUM(_xlfn._xlws.FILTER(Balanço[Quantidade],(Balanço[Estoque]=Back!$E$3)*(Balanço[Material]=Back!F16560))))</f>
        <v/>
      </c>
    </row>
    <row r="16561" spans="2:7">
      <c r="B16561" s="32">
        <f>SUMIF(Balanço[Estoque],Back!A16561,Balanço[Quantidade])</f>
        <v>0</v>
      </c>
      <c r="G16561" s="32" t="str" cm="1">
        <f t="array" ref="G16561">IF(F16561="","",SUM(_xlfn._xlws.FILTER(Balanço[Quantidade],(Balanço[Estoque]=Back!$E$3)*(Balanço[Material]=Back!F16561))))</f>
        <v/>
      </c>
    </row>
    <row r="16562" spans="2:7">
      <c r="B16562" s="32">
        <f>SUMIF(Balanço[Estoque],Back!A16562,Balanço[Quantidade])</f>
        <v>0</v>
      </c>
      <c r="G16562" s="32" t="str" cm="1">
        <f t="array" ref="G16562">IF(F16562="","",SUM(_xlfn._xlws.FILTER(Balanço[Quantidade],(Balanço[Estoque]=Back!$E$3)*(Balanço[Material]=Back!F16562))))</f>
        <v/>
      </c>
    </row>
    <row r="16563" spans="2:7">
      <c r="B16563" s="32">
        <f>SUMIF(Balanço[Estoque],Back!A16563,Balanço[Quantidade])</f>
        <v>0</v>
      </c>
      <c r="G16563" s="32" t="str" cm="1">
        <f t="array" ref="G16563">IF(F16563="","",SUM(_xlfn._xlws.FILTER(Balanço[Quantidade],(Balanço[Estoque]=Back!$E$3)*(Balanço[Material]=Back!F16563))))</f>
        <v/>
      </c>
    </row>
    <row r="16564" spans="2:7">
      <c r="B16564" s="32">
        <f>SUMIF(Balanço[Estoque],Back!A16564,Balanço[Quantidade])</f>
        <v>0</v>
      </c>
      <c r="G16564" s="32" t="str" cm="1">
        <f t="array" ref="G16564">IF(F16564="","",SUM(_xlfn._xlws.FILTER(Balanço[Quantidade],(Balanço[Estoque]=Back!$E$3)*(Balanço[Material]=Back!F16564))))</f>
        <v/>
      </c>
    </row>
    <row r="16565" spans="2:7">
      <c r="B16565" s="32">
        <f>SUMIF(Balanço[Estoque],Back!A16565,Balanço[Quantidade])</f>
        <v>0</v>
      </c>
      <c r="G16565" s="32" t="str" cm="1">
        <f t="array" ref="G16565">IF(F16565="","",SUM(_xlfn._xlws.FILTER(Balanço[Quantidade],(Balanço[Estoque]=Back!$E$3)*(Balanço[Material]=Back!F16565))))</f>
        <v/>
      </c>
    </row>
    <row r="16566" spans="2:7">
      <c r="B16566" s="32">
        <f>SUMIF(Balanço[Estoque],Back!A16566,Balanço[Quantidade])</f>
        <v>0</v>
      </c>
      <c r="G16566" s="32" t="str" cm="1">
        <f t="array" ref="G16566">IF(F16566="","",SUM(_xlfn._xlws.FILTER(Balanço[Quantidade],(Balanço[Estoque]=Back!$E$3)*(Balanço[Material]=Back!F16566))))</f>
        <v/>
      </c>
    </row>
    <row r="16567" spans="2:7">
      <c r="B16567" s="32">
        <f>SUMIF(Balanço[Estoque],Back!A16567,Balanço[Quantidade])</f>
        <v>0</v>
      </c>
      <c r="G16567" s="32" t="str" cm="1">
        <f t="array" ref="G16567">IF(F16567="","",SUM(_xlfn._xlws.FILTER(Balanço[Quantidade],(Balanço[Estoque]=Back!$E$3)*(Balanço[Material]=Back!F16567))))</f>
        <v/>
      </c>
    </row>
    <row r="16568" spans="2:7">
      <c r="B16568" s="32">
        <f>SUMIF(Balanço[Estoque],Back!A16568,Balanço[Quantidade])</f>
        <v>0</v>
      </c>
      <c r="G16568" s="32" t="str" cm="1">
        <f t="array" ref="G16568">IF(F16568="","",SUM(_xlfn._xlws.FILTER(Balanço[Quantidade],(Balanço[Estoque]=Back!$E$3)*(Balanço[Material]=Back!F16568))))</f>
        <v/>
      </c>
    </row>
    <row r="16569" spans="2:7">
      <c r="B16569" s="32">
        <f>SUMIF(Balanço[Estoque],Back!A16569,Balanço[Quantidade])</f>
        <v>0</v>
      </c>
      <c r="G16569" s="32" t="str" cm="1">
        <f t="array" ref="G16569">IF(F16569="","",SUM(_xlfn._xlws.FILTER(Balanço[Quantidade],(Balanço[Estoque]=Back!$E$3)*(Balanço[Material]=Back!F16569))))</f>
        <v/>
      </c>
    </row>
    <row r="16570" spans="2:7">
      <c r="B16570" s="32">
        <f>SUMIF(Balanço[Estoque],Back!A16570,Balanço[Quantidade])</f>
        <v>0</v>
      </c>
      <c r="G16570" s="32" t="str" cm="1">
        <f t="array" ref="G16570">IF(F16570="","",SUM(_xlfn._xlws.FILTER(Balanço[Quantidade],(Balanço[Estoque]=Back!$E$3)*(Balanço[Material]=Back!F16570))))</f>
        <v/>
      </c>
    </row>
    <row r="16571" spans="2:7">
      <c r="B16571" s="32">
        <f>SUMIF(Balanço[Estoque],Back!A16571,Balanço[Quantidade])</f>
        <v>0</v>
      </c>
      <c r="G16571" s="32" t="str" cm="1">
        <f t="array" ref="G16571">IF(F16571="","",SUM(_xlfn._xlws.FILTER(Balanço[Quantidade],(Balanço[Estoque]=Back!$E$3)*(Balanço[Material]=Back!F16571))))</f>
        <v/>
      </c>
    </row>
    <row r="16572" spans="2:7">
      <c r="B16572" s="32">
        <f>SUMIF(Balanço[Estoque],Back!A16572,Balanço[Quantidade])</f>
        <v>0</v>
      </c>
      <c r="G16572" s="32" t="str" cm="1">
        <f t="array" ref="G16572">IF(F16572="","",SUM(_xlfn._xlws.FILTER(Balanço[Quantidade],(Balanço[Estoque]=Back!$E$3)*(Balanço[Material]=Back!F16572))))</f>
        <v/>
      </c>
    </row>
    <row r="16573" spans="2:7">
      <c r="B16573" s="32">
        <f>SUMIF(Balanço[Estoque],Back!A16573,Balanço[Quantidade])</f>
        <v>0</v>
      </c>
      <c r="G16573" s="32" t="str" cm="1">
        <f t="array" ref="G16573">IF(F16573="","",SUM(_xlfn._xlws.FILTER(Balanço[Quantidade],(Balanço[Estoque]=Back!$E$3)*(Balanço[Material]=Back!F16573))))</f>
        <v/>
      </c>
    </row>
    <row r="16574" spans="2:7">
      <c r="B16574" s="32">
        <f>SUMIF(Balanço[Estoque],Back!A16574,Balanço[Quantidade])</f>
        <v>0</v>
      </c>
      <c r="G16574" s="32" t="str" cm="1">
        <f t="array" ref="G16574">IF(F16574="","",SUM(_xlfn._xlws.FILTER(Balanço[Quantidade],(Balanço[Estoque]=Back!$E$3)*(Balanço[Material]=Back!F16574))))</f>
        <v/>
      </c>
    </row>
    <row r="16575" spans="2:7">
      <c r="B16575" s="32">
        <f>SUMIF(Balanço[Estoque],Back!A16575,Balanço[Quantidade])</f>
        <v>0</v>
      </c>
      <c r="G16575" s="32" t="str" cm="1">
        <f t="array" ref="G16575">IF(F16575="","",SUM(_xlfn._xlws.FILTER(Balanço[Quantidade],(Balanço[Estoque]=Back!$E$3)*(Balanço[Material]=Back!F16575))))</f>
        <v/>
      </c>
    </row>
    <row r="16576" spans="2:7">
      <c r="B16576" s="32">
        <f>SUMIF(Balanço[Estoque],Back!A16576,Balanço[Quantidade])</f>
        <v>0</v>
      </c>
      <c r="G16576" s="32" t="str" cm="1">
        <f t="array" ref="G16576">IF(F16576="","",SUM(_xlfn._xlws.FILTER(Balanço[Quantidade],(Balanço[Estoque]=Back!$E$3)*(Balanço[Material]=Back!F16576))))</f>
        <v/>
      </c>
    </row>
    <row r="16577" spans="2:7">
      <c r="B16577" s="32">
        <f>SUMIF(Balanço[Estoque],Back!A16577,Balanço[Quantidade])</f>
        <v>0</v>
      </c>
      <c r="G16577" s="32" t="str" cm="1">
        <f t="array" ref="G16577">IF(F16577="","",SUM(_xlfn._xlws.FILTER(Balanço[Quantidade],(Balanço[Estoque]=Back!$E$3)*(Balanço[Material]=Back!F16577))))</f>
        <v/>
      </c>
    </row>
    <row r="16578" spans="2:7">
      <c r="B16578" s="32">
        <f>SUMIF(Balanço[Estoque],Back!A16578,Balanço[Quantidade])</f>
        <v>0</v>
      </c>
      <c r="G16578" s="32" t="str" cm="1">
        <f t="array" ref="G16578">IF(F16578="","",SUM(_xlfn._xlws.FILTER(Balanço[Quantidade],(Balanço[Estoque]=Back!$E$3)*(Balanço[Material]=Back!F16578))))</f>
        <v/>
      </c>
    </row>
    <row r="16579" spans="2:7">
      <c r="B16579" s="32">
        <f>SUMIF(Balanço[Estoque],Back!A16579,Balanço[Quantidade])</f>
        <v>0</v>
      </c>
      <c r="G16579" s="32" t="str" cm="1">
        <f t="array" ref="G16579">IF(F16579="","",SUM(_xlfn._xlws.FILTER(Balanço[Quantidade],(Balanço[Estoque]=Back!$E$3)*(Balanço[Material]=Back!F16579))))</f>
        <v/>
      </c>
    </row>
    <row r="16580" spans="2:7">
      <c r="B16580" s="32">
        <f>SUMIF(Balanço[Estoque],Back!A16580,Balanço[Quantidade])</f>
        <v>0</v>
      </c>
      <c r="G16580" s="32" t="str" cm="1">
        <f t="array" ref="G16580">IF(F16580="","",SUM(_xlfn._xlws.FILTER(Balanço[Quantidade],(Balanço[Estoque]=Back!$E$3)*(Balanço[Material]=Back!F16580))))</f>
        <v/>
      </c>
    </row>
    <row r="16581" spans="2:7">
      <c r="B16581" s="32">
        <f>SUMIF(Balanço[Estoque],Back!A16581,Balanço[Quantidade])</f>
        <v>0</v>
      </c>
      <c r="G16581" s="32" t="str" cm="1">
        <f t="array" ref="G16581">IF(F16581="","",SUM(_xlfn._xlws.FILTER(Balanço[Quantidade],(Balanço[Estoque]=Back!$E$3)*(Balanço[Material]=Back!F16581))))</f>
        <v/>
      </c>
    </row>
    <row r="16582" spans="2:7">
      <c r="B16582" s="32">
        <f>SUMIF(Balanço[Estoque],Back!A16582,Balanço[Quantidade])</f>
        <v>0</v>
      </c>
      <c r="G16582" s="32" t="str" cm="1">
        <f t="array" ref="G16582">IF(F16582="","",SUM(_xlfn._xlws.FILTER(Balanço[Quantidade],(Balanço[Estoque]=Back!$E$3)*(Balanço[Material]=Back!F16582))))</f>
        <v/>
      </c>
    </row>
    <row r="16583" spans="2:7">
      <c r="B16583" s="32">
        <f>SUMIF(Balanço[Estoque],Back!A16583,Balanço[Quantidade])</f>
        <v>0</v>
      </c>
      <c r="G16583" s="32" t="str" cm="1">
        <f t="array" ref="G16583">IF(F16583="","",SUM(_xlfn._xlws.FILTER(Balanço[Quantidade],(Balanço[Estoque]=Back!$E$3)*(Balanço[Material]=Back!F16583))))</f>
        <v/>
      </c>
    </row>
    <row r="16584" spans="2:7">
      <c r="B16584" s="32">
        <f>SUMIF(Balanço[Estoque],Back!A16584,Balanço[Quantidade])</f>
        <v>0</v>
      </c>
      <c r="G16584" s="32" t="str" cm="1">
        <f t="array" ref="G16584">IF(F16584="","",SUM(_xlfn._xlws.FILTER(Balanço[Quantidade],(Balanço[Estoque]=Back!$E$3)*(Balanço[Material]=Back!F16584))))</f>
        <v/>
      </c>
    </row>
    <row r="16585" spans="2:7">
      <c r="B16585" s="32">
        <f>SUMIF(Balanço[Estoque],Back!A16585,Balanço[Quantidade])</f>
        <v>0</v>
      </c>
      <c r="G16585" s="32" t="str" cm="1">
        <f t="array" ref="G16585">IF(F16585="","",SUM(_xlfn._xlws.FILTER(Balanço[Quantidade],(Balanço[Estoque]=Back!$E$3)*(Balanço[Material]=Back!F16585))))</f>
        <v/>
      </c>
    </row>
    <row r="16586" spans="2:7">
      <c r="B16586" s="32">
        <f>SUMIF(Balanço[Estoque],Back!A16586,Balanço[Quantidade])</f>
        <v>0</v>
      </c>
      <c r="G16586" s="32" t="str" cm="1">
        <f t="array" ref="G16586">IF(F16586="","",SUM(_xlfn._xlws.FILTER(Balanço[Quantidade],(Balanço[Estoque]=Back!$E$3)*(Balanço[Material]=Back!F16586))))</f>
        <v/>
      </c>
    </row>
    <row r="16587" spans="2:7">
      <c r="B16587" s="32">
        <f>SUMIF(Balanço[Estoque],Back!A16587,Balanço[Quantidade])</f>
        <v>0</v>
      </c>
      <c r="G16587" s="32" t="str" cm="1">
        <f t="array" ref="G16587">IF(F16587="","",SUM(_xlfn._xlws.FILTER(Balanço[Quantidade],(Balanço[Estoque]=Back!$E$3)*(Balanço[Material]=Back!F16587))))</f>
        <v/>
      </c>
    </row>
    <row r="16588" spans="2:7">
      <c r="B16588" s="32">
        <f>SUMIF(Balanço[Estoque],Back!A16588,Balanço[Quantidade])</f>
        <v>0</v>
      </c>
      <c r="G16588" s="32" t="str" cm="1">
        <f t="array" ref="G16588">IF(F16588="","",SUM(_xlfn._xlws.FILTER(Balanço[Quantidade],(Balanço[Estoque]=Back!$E$3)*(Balanço[Material]=Back!F16588))))</f>
        <v/>
      </c>
    </row>
    <row r="16589" spans="2:7">
      <c r="B16589" s="32">
        <f>SUMIF(Balanço[Estoque],Back!A16589,Balanço[Quantidade])</f>
        <v>0</v>
      </c>
      <c r="G16589" s="32" t="str" cm="1">
        <f t="array" ref="G16589">IF(F16589="","",SUM(_xlfn._xlws.FILTER(Balanço[Quantidade],(Balanço[Estoque]=Back!$E$3)*(Balanço[Material]=Back!F16589))))</f>
        <v/>
      </c>
    </row>
    <row r="16590" spans="2:7">
      <c r="B16590" s="32">
        <f>SUMIF(Balanço[Estoque],Back!A16590,Balanço[Quantidade])</f>
        <v>0</v>
      </c>
      <c r="G16590" s="32" t="str" cm="1">
        <f t="array" ref="G16590">IF(F16590="","",SUM(_xlfn._xlws.FILTER(Balanço[Quantidade],(Balanço[Estoque]=Back!$E$3)*(Balanço[Material]=Back!F16590))))</f>
        <v/>
      </c>
    </row>
    <row r="16591" spans="2:7">
      <c r="B16591" s="32">
        <f>SUMIF(Balanço[Estoque],Back!A16591,Balanço[Quantidade])</f>
        <v>0</v>
      </c>
      <c r="G16591" s="32" t="str" cm="1">
        <f t="array" ref="G16591">IF(F16591="","",SUM(_xlfn._xlws.FILTER(Balanço[Quantidade],(Balanço[Estoque]=Back!$E$3)*(Balanço[Material]=Back!F16591))))</f>
        <v/>
      </c>
    </row>
    <row r="16592" spans="2:7">
      <c r="B16592" s="32">
        <f>SUMIF(Balanço[Estoque],Back!A16592,Balanço[Quantidade])</f>
        <v>0</v>
      </c>
      <c r="G16592" s="32" t="str" cm="1">
        <f t="array" ref="G16592">IF(F16592="","",SUM(_xlfn._xlws.FILTER(Balanço[Quantidade],(Balanço[Estoque]=Back!$E$3)*(Balanço[Material]=Back!F16592))))</f>
        <v/>
      </c>
    </row>
    <row r="16593" spans="2:7">
      <c r="B16593" s="32">
        <f>SUMIF(Balanço[Estoque],Back!A16593,Balanço[Quantidade])</f>
        <v>0</v>
      </c>
      <c r="G16593" s="32" t="str" cm="1">
        <f t="array" ref="G16593">IF(F16593="","",SUM(_xlfn._xlws.FILTER(Balanço[Quantidade],(Balanço[Estoque]=Back!$E$3)*(Balanço[Material]=Back!F16593))))</f>
        <v/>
      </c>
    </row>
    <row r="16594" spans="2:7">
      <c r="B16594" s="32">
        <f>SUMIF(Balanço[Estoque],Back!A16594,Balanço[Quantidade])</f>
        <v>0</v>
      </c>
      <c r="G16594" s="32" t="str" cm="1">
        <f t="array" ref="G16594">IF(F16594="","",SUM(_xlfn._xlws.FILTER(Balanço[Quantidade],(Balanço[Estoque]=Back!$E$3)*(Balanço[Material]=Back!F16594))))</f>
        <v/>
      </c>
    </row>
    <row r="16595" spans="2:7">
      <c r="B16595" s="32">
        <f>SUMIF(Balanço[Estoque],Back!A16595,Balanço[Quantidade])</f>
        <v>0</v>
      </c>
      <c r="G16595" s="32" t="str" cm="1">
        <f t="array" ref="G16595">IF(F16595="","",SUM(_xlfn._xlws.FILTER(Balanço[Quantidade],(Balanço[Estoque]=Back!$E$3)*(Balanço[Material]=Back!F16595))))</f>
        <v/>
      </c>
    </row>
    <row r="16596" spans="2:7">
      <c r="B16596" s="32">
        <f>SUMIF(Balanço[Estoque],Back!A16596,Balanço[Quantidade])</f>
        <v>0</v>
      </c>
      <c r="G16596" s="32" t="str" cm="1">
        <f t="array" ref="G16596">IF(F16596="","",SUM(_xlfn._xlws.FILTER(Balanço[Quantidade],(Balanço[Estoque]=Back!$E$3)*(Balanço[Material]=Back!F16596))))</f>
        <v/>
      </c>
    </row>
    <row r="16597" spans="2:7">
      <c r="B16597" s="32">
        <f>SUMIF(Balanço[Estoque],Back!A16597,Balanço[Quantidade])</f>
        <v>0</v>
      </c>
      <c r="G16597" s="32" t="str" cm="1">
        <f t="array" ref="G16597">IF(F16597="","",SUM(_xlfn._xlws.FILTER(Balanço[Quantidade],(Balanço[Estoque]=Back!$E$3)*(Balanço[Material]=Back!F16597))))</f>
        <v/>
      </c>
    </row>
    <row r="16598" spans="2:7">
      <c r="B16598" s="32">
        <f>SUMIF(Balanço[Estoque],Back!A16598,Balanço[Quantidade])</f>
        <v>0</v>
      </c>
      <c r="G16598" s="32" t="str" cm="1">
        <f t="array" ref="G16598">IF(F16598="","",SUM(_xlfn._xlws.FILTER(Balanço[Quantidade],(Balanço[Estoque]=Back!$E$3)*(Balanço[Material]=Back!F16598))))</f>
        <v/>
      </c>
    </row>
    <row r="16599" spans="2:7">
      <c r="B16599" s="32">
        <f>SUMIF(Balanço[Estoque],Back!A16599,Balanço[Quantidade])</f>
        <v>0</v>
      </c>
      <c r="G16599" s="32" t="str" cm="1">
        <f t="array" ref="G16599">IF(F16599="","",SUM(_xlfn._xlws.FILTER(Balanço[Quantidade],(Balanço[Estoque]=Back!$E$3)*(Balanço[Material]=Back!F16599))))</f>
        <v/>
      </c>
    </row>
    <row r="16600" spans="2:7">
      <c r="B16600" s="32">
        <f>SUMIF(Balanço[Estoque],Back!A16600,Balanço[Quantidade])</f>
        <v>0</v>
      </c>
      <c r="G16600" s="32" t="str" cm="1">
        <f t="array" ref="G16600">IF(F16600="","",SUM(_xlfn._xlws.FILTER(Balanço[Quantidade],(Balanço[Estoque]=Back!$E$3)*(Balanço[Material]=Back!F16600))))</f>
        <v/>
      </c>
    </row>
    <row r="16601" spans="2:7">
      <c r="B16601" s="32">
        <f>SUMIF(Balanço[Estoque],Back!A16601,Balanço[Quantidade])</f>
        <v>0</v>
      </c>
      <c r="G16601" s="32" t="str" cm="1">
        <f t="array" ref="G16601">IF(F16601="","",SUM(_xlfn._xlws.FILTER(Balanço[Quantidade],(Balanço[Estoque]=Back!$E$3)*(Balanço[Material]=Back!F16601))))</f>
        <v/>
      </c>
    </row>
    <row r="16602" spans="2:7">
      <c r="B16602" s="32">
        <f>SUMIF(Balanço[Estoque],Back!A16602,Balanço[Quantidade])</f>
        <v>0</v>
      </c>
      <c r="G16602" s="32" t="str" cm="1">
        <f t="array" ref="G16602">IF(F16602="","",SUM(_xlfn._xlws.FILTER(Balanço[Quantidade],(Balanço[Estoque]=Back!$E$3)*(Balanço[Material]=Back!F16602))))</f>
        <v/>
      </c>
    </row>
    <row r="16603" spans="2:7">
      <c r="B16603" s="32">
        <f>SUMIF(Balanço[Estoque],Back!A16603,Balanço[Quantidade])</f>
        <v>0</v>
      </c>
      <c r="G16603" s="32" t="str" cm="1">
        <f t="array" ref="G16603">IF(F16603="","",SUM(_xlfn._xlws.FILTER(Balanço[Quantidade],(Balanço[Estoque]=Back!$E$3)*(Balanço[Material]=Back!F16603))))</f>
        <v/>
      </c>
    </row>
    <row r="16604" spans="2:7">
      <c r="B16604" s="32">
        <f>SUMIF(Balanço[Estoque],Back!A16604,Balanço[Quantidade])</f>
        <v>0</v>
      </c>
      <c r="G16604" s="32" t="str" cm="1">
        <f t="array" ref="G16604">IF(F16604="","",SUM(_xlfn._xlws.FILTER(Balanço[Quantidade],(Balanço[Estoque]=Back!$E$3)*(Balanço[Material]=Back!F16604))))</f>
        <v/>
      </c>
    </row>
    <row r="16605" spans="2:7">
      <c r="B16605" s="32">
        <f>SUMIF(Balanço[Estoque],Back!A16605,Balanço[Quantidade])</f>
        <v>0</v>
      </c>
      <c r="G16605" s="32" t="str" cm="1">
        <f t="array" ref="G16605">IF(F16605="","",SUM(_xlfn._xlws.FILTER(Balanço[Quantidade],(Balanço[Estoque]=Back!$E$3)*(Balanço[Material]=Back!F16605))))</f>
        <v/>
      </c>
    </row>
    <row r="16606" spans="2:7">
      <c r="B16606" s="32">
        <f>SUMIF(Balanço[Estoque],Back!A16606,Balanço[Quantidade])</f>
        <v>0</v>
      </c>
      <c r="G16606" s="32" t="str" cm="1">
        <f t="array" ref="G16606">IF(F16606="","",SUM(_xlfn._xlws.FILTER(Balanço[Quantidade],(Balanço[Estoque]=Back!$E$3)*(Balanço[Material]=Back!F16606))))</f>
        <v/>
      </c>
    </row>
    <row r="16607" spans="2:7">
      <c r="B16607" s="32">
        <f>SUMIF(Balanço[Estoque],Back!A16607,Balanço[Quantidade])</f>
        <v>0</v>
      </c>
      <c r="G16607" s="32" t="str" cm="1">
        <f t="array" ref="G16607">IF(F16607="","",SUM(_xlfn._xlws.FILTER(Balanço[Quantidade],(Balanço[Estoque]=Back!$E$3)*(Balanço[Material]=Back!F16607))))</f>
        <v/>
      </c>
    </row>
    <row r="16608" spans="2:7">
      <c r="B16608" s="32">
        <f>SUMIF(Balanço[Estoque],Back!A16608,Balanço[Quantidade])</f>
        <v>0</v>
      </c>
      <c r="G16608" s="32" t="str" cm="1">
        <f t="array" ref="G16608">IF(F16608="","",SUM(_xlfn._xlws.FILTER(Balanço[Quantidade],(Balanço[Estoque]=Back!$E$3)*(Balanço[Material]=Back!F16608))))</f>
        <v/>
      </c>
    </row>
    <row r="16609" spans="2:7">
      <c r="B16609" s="32">
        <f>SUMIF(Balanço[Estoque],Back!A16609,Balanço[Quantidade])</f>
        <v>0</v>
      </c>
      <c r="G16609" s="32" t="str" cm="1">
        <f t="array" ref="G16609">IF(F16609="","",SUM(_xlfn._xlws.FILTER(Balanço[Quantidade],(Balanço[Estoque]=Back!$E$3)*(Balanço[Material]=Back!F16609))))</f>
        <v/>
      </c>
    </row>
    <row r="16610" spans="2:7">
      <c r="B16610" s="32">
        <f>SUMIF(Balanço[Estoque],Back!A16610,Balanço[Quantidade])</f>
        <v>0</v>
      </c>
      <c r="G16610" s="32" t="str" cm="1">
        <f t="array" ref="G16610">IF(F16610="","",SUM(_xlfn._xlws.FILTER(Balanço[Quantidade],(Balanço[Estoque]=Back!$E$3)*(Balanço[Material]=Back!F16610))))</f>
        <v/>
      </c>
    </row>
    <row r="16611" spans="2:7">
      <c r="B16611" s="32">
        <f>SUMIF(Balanço[Estoque],Back!A16611,Balanço[Quantidade])</f>
        <v>0</v>
      </c>
      <c r="G16611" s="32" t="str" cm="1">
        <f t="array" ref="G16611">IF(F16611="","",SUM(_xlfn._xlws.FILTER(Balanço[Quantidade],(Balanço[Estoque]=Back!$E$3)*(Balanço[Material]=Back!F16611))))</f>
        <v/>
      </c>
    </row>
    <row r="16612" spans="2:7">
      <c r="B16612" s="32">
        <f>SUMIF(Balanço[Estoque],Back!A16612,Balanço[Quantidade])</f>
        <v>0</v>
      </c>
      <c r="G16612" s="32" t="str" cm="1">
        <f t="array" ref="G16612">IF(F16612="","",SUM(_xlfn._xlws.FILTER(Balanço[Quantidade],(Balanço[Estoque]=Back!$E$3)*(Balanço[Material]=Back!F16612))))</f>
        <v/>
      </c>
    </row>
    <row r="16613" spans="2:7">
      <c r="B16613" s="32">
        <f>SUMIF(Balanço[Estoque],Back!A16613,Balanço[Quantidade])</f>
        <v>0</v>
      </c>
      <c r="G16613" s="32" t="str" cm="1">
        <f t="array" ref="G16613">IF(F16613="","",SUM(_xlfn._xlws.FILTER(Balanço[Quantidade],(Balanço[Estoque]=Back!$E$3)*(Balanço[Material]=Back!F16613))))</f>
        <v/>
      </c>
    </row>
    <row r="16614" spans="2:7">
      <c r="B16614" s="32">
        <f>SUMIF(Balanço[Estoque],Back!A16614,Balanço[Quantidade])</f>
        <v>0</v>
      </c>
      <c r="G16614" s="32" t="str" cm="1">
        <f t="array" ref="G16614">IF(F16614="","",SUM(_xlfn._xlws.FILTER(Balanço[Quantidade],(Balanço[Estoque]=Back!$E$3)*(Balanço[Material]=Back!F16614))))</f>
        <v/>
      </c>
    </row>
    <row r="16615" spans="2:7">
      <c r="B16615" s="32">
        <f>SUMIF(Balanço[Estoque],Back!A16615,Balanço[Quantidade])</f>
        <v>0</v>
      </c>
      <c r="G16615" s="32" t="str" cm="1">
        <f t="array" ref="G16615">IF(F16615="","",SUM(_xlfn._xlws.FILTER(Balanço[Quantidade],(Balanço[Estoque]=Back!$E$3)*(Balanço[Material]=Back!F16615))))</f>
        <v/>
      </c>
    </row>
    <row r="16616" spans="2:7">
      <c r="B16616" s="32">
        <f>SUMIF(Balanço[Estoque],Back!A16616,Balanço[Quantidade])</f>
        <v>0</v>
      </c>
      <c r="G16616" s="32" t="str" cm="1">
        <f t="array" ref="G16616">IF(F16616="","",SUM(_xlfn._xlws.FILTER(Balanço[Quantidade],(Balanço[Estoque]=Back!$E$3)*(Balanço[Material]=Back!F16616))))</f>
        <v/>
      </c>
    </row>
    <row r="16617" spans="2:7">
      <c r="B16617" s="32">
        <f>SUMIF(Balanço[Estoque],Back!A16617,Balanço[Quantidade])</f>
        <v>0</v>
      </c>
      <c r="G16617" s="32" t="str" cm="1">
        <f t="array" ref="G16617">IF(F16617="","",SUM(_xlfn._xlws.FILTER(Balanço[Quantidade],(Balanço[Estoque]=Back!$E$3)*(Balanço[Material]=Back!F16617))))</f>
        <v/>
      </c>
    </row>
    <row r="16618" spans="2:7">
      <c r="B16618" s="32">
        <f>SUMIF(Balanço[Estoque],Back!A16618,Balanço[Quantidade])</f>
        <v>0</v>
      </c>
      <c r="G16618" s="32" t="str" cm="1">
        <f t="array" ref="G16618">IF(F16618="","",SUM(_xlfn._xlws.FILTER(Balanço[Quantidade],(Balanço[Estoque]=Back!$E$3)*(Balanço[Material]=Back!F16618))))</f>
        <v/>
      </c>
    </row>
    <row r="16619" spans="2:7">
      <c r="B16619" s="32">
        <f>SUMIF(Balanço[Estoque],Back!A16619,Balanço[Quantidade])</f>
        <v>0</v>
      </c>
      <c r="G16619" s="32" t="str" cm="1">
        <f t="array" ref="G16619">IF(F16619="","",SUM(_xlfn._xlws.FILTER(Balanço[Quantidade],(Balanço[Estoque]=Back!$E$3)*(Balanço[Material]=Back!F16619))))</f>
        <v/>
      </c>
    </row>
    <row r="16620" spans="2:7">
      <c r="B16620" s="32">
        <f>SUMIF(Balanço[Estoque],Back!A16620,Balanço[Quantidade])</f>
        <v>0</v>
      </c>
      <c r="G16620" s="32" t="str" cm="1">
        <f t="array" ref="G16620">IF(F16620="","",SUM(_xlfn._xlws.FILTER(Balanço[Quantidade],(Balanço[Estoque]=Back!$E$3)*(Balanço[Material]=Back!F16620))))</f>
        <v/>
      </c>
    </row>
    <row r="16621" spans="2:7">
      <c r="B16621" s="32">
        <f>SUMIF(Balanço[Estoque],Back!A16621,Balanço[Quantidade])</f>
        <v>0</v>
      </c>
      <c r="G16621" s="32" t="str" cm="1">
        <f t="array" ref="G16621">IF(F16621="","",SUM(_xlfn._xlws.FILTER(Balanço[Quantidade],(Balanço[Estoque]=Back!$E$3)*(Balanço[Material]=Back!F16621))))</f>
        <v/>
      </c>
    </row>
    <row r="16622" spans="2:7">
      <c r="B16622" s="32">
        <f>SUMIF(Balanço[Estoque],Back!A16622,Balanço[Quantidade])</f>
        <v>0</v>
      </c>
      <c r="G16622" s="32" t="str" cm="1">
        <f t="array" ref="G16622">IF(F16622="","",SUM(_xlfn._xlws.FILTER(Balanço[Quantidade],(Balanço[Estoque]=Back!$E$3)*(Balanço[Material]=Back!F16622))))</f>
        <v/>
      </c>
    </row>
    <row r="16623" spans="2:7">
      <c r="B16623" s="32">
        <f>SUMIF(Balanço[Estoque],Back!A16623,Balanço[Quantidade])</f>
        <v>0</v>
      </c>
      <c r="G16623" s="32" t="str" cm="1">
        <f t="array" ref="G16623">IF(F16623="","",SUM(_xlfn._xlws.FILTER(Balanço[Quantidade],(Balanço[Estoque]=Back!$E$3)*(Balanço[Material]=Back!F16623))))</f>
        <v/>
      </c>
    </row>
    <row r="16624" spans="2:7">
      <c r="B16624" s="32">
        <f>SUMIF(Balanço[Estoque],Back!A16624,Balanço[Quantidade])</f>
        <v>0</v>
      </c>
      <c r="G16624" s="32" t="str" cm="1">
        <f t="array" ref="G16624">IF(F16624="","",SUM(_xlfn._xlws.FILTER(Balanço[Quantidade],(Balanço[Estoque]=Back!$E$3)*(Balanço[Material]=Back!F16624))))</f>
        <v/>
      </c>
    </row>
    <row r="16625" spans="2:7">
      <c r="B16625" s="32">
        <f>SUMIF(Balanço[Estoque],Back!A16625,Balanço[Quantidade])</f>
        <v>0</v>
      </c>
      <c r="G16625" s="32" t="str" cm="1">
        <f t="array" ref="G16625">IF(F16625="","",SUM(_xlfn._xlws.FILTER(Balanço[Quantidade],(Balanço[Estoque]=Back!$E$3)*(Balanço[Material]=Back!F16625))))</f>
        <v/>
      </c>
    </row>
    <row r="16626" spans="2:7">
      <c r="B16626" s="32">
        <f>SUMIF(Balanço[Estoque],Back!A16626,Balanço[Quantidade])</f>
        <v>0</v>
      </c>
      <c r="G16626" s="32" t="str" cm="1">
        <f t="array" ref="G16626">IF(F16626="","",SUM(_xlfn._xlws.FILTER(Balanço[Quantidade],(Balanço[Estoque]=Back!$E$3)*(Balanço[Material]=Back!F16626))))</f>
        <v/>
      </c>
    </row>
    <row r="16627" spans="2:7">
      <c r="B16627" s="32">
        <f>SUMIF(Balanço[Estoque],Back!A16627,Balanço[Quantidade])</f>
        <v>0</v>
      </c>
      <c r="G16627" s="32" t="str" cm="1">
        <f t="array" ref="G16627">IF(F16627="","",SUM(_xlfn._xlws.FILTER(Balanço[Quantidade],(Balanço[Estoque]=Back!$E$3)*(Balanço[Material]=Back!F16627))))</f>
        <v/>
      </c>
    </row>
    <row r="16628" spans="2:7">
      <c r="B16628" s="32">
        <f>SUMIF(Balanço[Estoque],Back!A16628,Balanço[Quantidade])</f>
        <v>0</v>
      </c>
      <c r="G16628" s="32" t="str" cm="1">
        <f t="array" ref="G16628">IF(F16628="","",SUM(_xlfn._xlws.FILTER(Balanço[Quantidade],(Balanço[Estoque]=Back!$E$3)*(Balanço[Material]=Back!F16628))))</f>
        <v/>
      </c>
    </row>
    <row r="16629" spans="2:7">
      <c r="B16629" s="32">
        <f>SUMIF(Balanço[Estoque],Back!A16629,Balanço[Quantidade])</f>
        <v>0</v>
      </c>
      <c r="G16629" s="32" t="str" cm="1">
        <f t="array" ref="G16629">IF(F16629="","",SUM(_xlfn._xlws.FILTER(Balanço[Quantidade],(Balanço[Estoque]=Back!$E$3)*(Balanço[Material]=Back!F16629))))</f>
        <v/>
      </c>
    </row>
    <row r="16630" spans="2:7">
      <c r="B16630" s="32">
        <f>SUMIF(Balanço[Estoque],Back!A16630,Balanço[Quantidade])</f>
        <v>0</v>
      </c>
      <c r="G16630" s="32" t="str" cm="1">
        <f t="array" ref="G16630">IF(F16630="","",SUM(_xlfn._xlws.FILTER(Balanço[Quantidade],(Balanço[Estoque]=Back!$E$3)*(Balanço[Material]=Back!F16630))))</f>
        <v/>
      </c>
    </row>
    <row r="16631" spans="2:7">
      <c r="B16631" s="32">
        <f>SUMIF(Balanço[Estoque],Back!A16631,Balanço[Quantidade])</f>
        <v>0</v>
      </c>
      <c r="G16631" s="32" t="str" cm="1">
        <f t="array" ref="G16631">IF(F16631="","",SUM(_xlfn._xlws.FILTER(Balanço[Quantidade],(Balanço[Estoque]=Back!$E$3)*(Balanço[Material]=Back!F16631))))</f>
        <v/>
      </c>
    </row>
    <row r="16632" spans="2:7">
      <c r="B16632" s="32">
        <f>SUMIF(Balanço[Estoque],Back!A16632,Balanço[Quantidade])</f>
        <v>0</v>
      </c>
      <c r="G16632" s="32" t="str" cm="1">
        <f t="array" ref="G16632">IF(F16632="","",SUM(_xlfn._xlws.FILTER(Balanço[Quantidade],(Balanço[Estoque]=Back!$E$3)*(Balanço[Material]=Back!F16632))))</f>
        <v/>
      </c>
    </row>
    <row r="16633" spans="2:7">
      <c r="B16633" s="32">
        <f>SUMIF(Balanço[Estoque],Back!A16633,Balanço[Quantidade])</f>
        <v>0</v>
      </c>
      <c r="G16633" s="32" t="str" cm="1">
        <f t="array" ref="G16633">IF(F16633="","",SUM(_xlfn._xlws.FILTER(Balanço[Quantidade],(Balanço[Estoque]=Back!$E$3)*(Balanço[Material]=Back!F16633))))</f>
        <v/>
      </c>
    </row>
    <row r="16634" spans="2:7">
      <c r="B16634" s="32">
        <f>SUMIF(Balanço[Estoque],Back!A16634,Balanço[Quantidade])</f>
        <v>0</v>
      </c>
      <c r="G16634" s="32" t="str" cm="1">
        <f t="array" ref="G16634">IF(F16634="","",SUM(_xlfn._xlws.FILTER(Balanço[Quantidade],(Balanço[Estoque]=Back!$E$3)*(Balanço[Material]=Back!F16634))))</f>
        <v/>
      </c>
    </row>
    <row r="16635" spans="2:7">
      <c r="B16635" s="32">
        <f>SUMIF(Balanço[Estoque],Back!A16635,Balanço[Quantidade])</f>
        <v>0</v>
      </c>
      <c r="G16635" s="32" t="str" cm="1">
        <f t="array" ref="G16635">IF(F16635="","",SUM(_xlfn._xlws.FILTER(Balanço[Quantidade],(Balanço[Estoque]=Back!$E$3)*(Balanço[Material]=Back!F16635))))</f>
        <v/>
      </c>
    </row>
    <row r="16636" spans="2:7">
      <c r="B16636" s="32">
        <f>SUMIF(Balanço[Estoque],Back!A16636,Balanço[Quantidade])</f>
        <v>0</v>
      </c>
      <c r="G16636" s="32" t="str" cm="1">
        <f t="array" ref="G16636">IF(F16636="","",SUM(_xlfn._xlws.FILTER(Balanço[Quantidade],(Balanço[Estoque]=Back!$E$3)*(Balanço[Material]=Back!F16636))))</f>
        <v/>
      </c>
    </row>
    <row r="16637" spans="2:7">
      <c r="B16637" s="32">
        <f>SUMIF(Balanço[Estoque],Back!A16637,Balanço[Quantidade])</f>
        <v>0</v>
      </c>
      <c r="G16637" s="32" t="str" cm="1">
        <f t="array" ref="G16637">IF(F16637="","",SUM(_xlfn._xlws.FILTER(Balanço[Quantidade],(Balanço[Estoque]=Back!$E$3)*(Balanço[Material]=Back!F16637))))</f>
        <v/>
      </c>
    </row>
    <row r="16638" spans="2:7">
      <c r="B16638" s="32">
        <f>SUMIF(Balanço[Estoque],Back!A16638,Balanço[Quantidade])</f>
        <v>0</v>
      </c>
      <c r="G16638" s="32" t="str" cm="1">
        <f t="array" ref="G16638">IF(F16638="","",SUM(_xlfn._xlws.FILTER(Balanço[Quantidade],(Balanço[Estoque]=Back!$E$3)*(Balanço[Material]=Back!F16638))))</f>
        <v/>
      </c>
    </row>
    <row r="16639" spans="2:7">
      <c r="B16639" s="32">
        <f>SUMIF(Balanço[Estoque],Back!A16639,Balanço[Quantidade])</f>
        <v>0</v>
      </c>
      <c r="G16639" s="32" t="str" cm="1">
        <f t="array" ref="G16639">IF(F16639="","",SUM(_xlfn._xlws.FILTER(Balanço[Quantidade],(Balanço[Estoque]=Back!$E$3)*(Balanço[Material]=Back!F16639))))</f>
        <v/>
      </c>
    </row>
    <row r="16640" spans="2:7">
      <c r="B16640" s="32">
        <f>SUMIF(Balanço[Estoque],Back!A16640,Balanço[Quantidade])</f>
        <v>0</v>
      </c>
      <c r="G16640" s="32" t="str" cm="1">
        <f t="array" ref="G16640">IF(F16640="","",SUM(_xlfn._xlws.FILTER(Balanço[Quantidade],(Balanço[Estoque]=Back!$E$3)*(Balanço[Material]=Back!F16640))))</f>
        <v/>
      </c>
    </row>
    <row r="16641" spans="2:7">
      <c r="B16641" s="32">
        <f>SUMIF(Balanço[Estoque],Back!A16641,Balanço[Quantidade])</f>
        <v>0</v>
      </c>
      <c r="G16641" s="32" t="str" cm="1">
        <f t="array" ref="G16641">IF(F16641="","",SUM(_xlfn._xlws.FILTER(Balanço[Quantidade],(Balanço[Estoque]=Back!$E$3)*(Balanço[Material]=Back!F16641))))</f>
        <v/>
      </c>
    </row>
    <row r="16642" spans="2:7">
      <c r="B16642" s="32">
        <f>SUMIF(Balanço[Estoque],Back!A16642,Balanço[Quantidade])</f>
        <v>0</v>
      </c>
      <c r="G16642" s="32" t="str" cm="1">
        <f t="array" ref="G16642">IF(F16642="","",SUM(_xlfn._xlws.FILTER(Balanço[Quantidade],(Balanço[Estoque]=Back!$E$3)*(Balanço[Material]=Back!F16642))))</f>
        <v/>
      </c>
    </row>
    <row r="16643" spans="2:7">
      <c r="B16643" s="32">
        <f>SUMIF(Balanço[Estoque],Back!A16643,Balanço[Quantidade])</f>
        <v>0</v>
      </c>
      <c r="G16643" s="32" t="str" cm="1">
        <f t="array" ref="G16643">IF(F16643="","",SUM(_xlfn._xlws.FILTER(Balanço[Quantidade],(Balanço[Estoque]=Back!$E$3)*(Balanço[Material]=Back!F16643))))</f>
        <v/>
      </c>
    </row>
    <row r="16644" spans="2:7">
      <c r="B16644" s="32">
        <f>SUMIF(Balanço[Estoque],Back!A16644,Balanço[Quantidade])</f>
        <v>0</v>
      </c>
      <c r="G16644" s="32" t="str" cm="1">
        <f t="array" ref="G16644">IF(F16644="","",SUM(_xlfn._xlws.FILTER(Balanço[Quantidade],(Balanço[Estoque]=Back!$E$3)*(Balanço[Material]=Back!F16644))))</f>
        <v/>
      </c>
    </row>
    <row r="16645" spans="2:7">
      <c r="B16645" s="32">
        <f>SUMIF(Balanço[Estoque],Back!A16645,Balanço[Quantidade])</f>
        <v>0</v>
      </c>
      <c r="G16645" s="32" t="str" cm="1">
        <f t="array" ref="G16645">IF(F16645="","",SUM(_xlfn._xlws.FILTER(Balanço[Quantidade],(Balanço[Estoque]=Back!$E$3)*(Balanço[Material]=Back!F16645))))</f>
        <v/>
      </c>
    </row>
    <row r="16646" spans="2:7">
      <c r="B16646" s="32">
        <f>SUMIF(Balanço[Estoque],Back!A16646,Balanço[Quantidade])</f>
        <v>0</v>
      </c>
      <c r="G16646" s="32" t="str" cm="1">
        <f t="array" ref="G16646">IF(F16646="","",SUM(_xlfn._xlws.FILTER(Balanço[Quantidade],(Balanço[Estoque]=Back!$E$3)*(Balanço[Material]=Back!F16646))))</f>
        <v/>
      </c>
    </row>
    <row r="16647" spans="2:7">
      <c r="B16647" s="32">
        <f>SUMIF(Balanço[Estoque],Back!A16647,Balanço[Quantidade])</f>
        <v>0</v>
      </c>
      <c r="G16647" s="32" t="str" cm="1">
        <f t="array" ref="G16647">IF(F16647="","",SUM(_xlfn._xlws.FILTER(Balanço[Quantidade],(Balanço[Estoque]=Back!$E$3)*(Balanço[Material]=Back!F16647))))</f>
        <v/>
      </c>
    </row>
    <row r="16648" spans="2:7">
      <c r="B16648" s="32">
        <f>SUMIF(Balanço[Estoque],Back!A16648,Balanço[Quantidade])</f>
        <v>0</v>
      </c>
      <c r="G16648" s="32" t="str" cm="1">
        <f t="array" ref="G16648">IF(F16648="","",SUM(_xlfn._xlws.FILTER(Balanço[Quantidade],(Balanço[Estoque]=Back!$E$3)*(Balanço[Material]=Back!F16648))))</f>
        <v/>
      </c>
    </row>
    <row r="16649" spans="2:7">
      <c r="B16649" s="32">
        <f>SUMIF(Balanço[Estoque],Back!A16649,Balanço[Quantidade])</f>
        <v>0</v>
      </c>
      <c r="G16649" s="32" t="str" cm="1">
        <f t="array" ref="G16649">IF(F16649="","",SUM(_xlfn._xlws.FILTER(Balanço[Quantidade],(Balanço[Estoque]=Back!$E$3)*(Balanço[Material]=Back!F16649))))</f>
        <v/>
      </c>
    </row>
    <row r="16650" spans="2:7">
      <c r="B16650" s="32">
        <f>SUMIF(Balanço[Estoque],Back!A16650,Balanço[Quantidade])</f>
        <v>0</v>
      </c>
      <c r="G16650" s="32" t="str" cm="1">
        <f t="array" ref="G16650">IF(F16650="","",SUM(_xlfn._xlws.FILTER(Balanço[Quantidade],(Balanço[Estoque]=Back!$E$3)*(Balanço[Material]=Back!F16650))))</f>
        <v/>
      </c>
    </row>
    <row r="16651" spans="2:7">
      <c r="B16651" s="32">
        <f>SUMIF(Balanço[Estoque],Back!A16651,Balanço[Quantidade])</f>
        <v>0</v>
      </c>
      <c r="G16651" s="32" t="str" cm="1">
        <f t="array" ref="G16651">IF(F16651="","",SUM(_xlfn._xlws.FILTER(Balanço[Quantidade],(Balanço[Estoque]=Back!$E$3)*(Balanço[Material]=Back!F16651))))</f>
        <v/>
      </c>
    </row>
    <row r="16652" spans="2:7">
      <c r="B16652" s="32">
        <f>SUMIF(Balanço[Estoque],Back!A16652,Balanço[Quantidade])</f>
        <v>0</v>
      </c>
      <c r="G16652" s="32" t="str" cm="1">
        <f t="array" ref="G16652">IF(F16652="","",SUM(_xlfn._xlws.FILTER(Balanço[Quantidade],(Balanço[Estoque]=Back!$E$3)*(Balanço[Material]=Back!F16652))))</f>
        <v/>
      </c>
    </row>
    <row r="16653" spans="2:7">
      <c r="B16653" s="32">
        <f>SUMIF(Balanço[Estoque],Back!A16653,Balanço[Quantidade])</f>
        <v>0</v>
      </c>
      <c r="G16653" s="32" t="str" cm="1">
        <f t="array" ref="G16653">IF(F16653="","",SUM(_xlfn._xlws.FILTER(Balanço[Quantidade],(Balanço[Estoque]=Back!$E$3)*(Balanço[Material]=Back!F16653))))</f>
        <v/>
      </c>
    </row>
    <row r="16654" spans="2:7">
      <c r="B16654" s="32">
        <f>SUMIF(Balanço[Estoque],Back!A16654,Balanço[Quantidade])</f>
        <v>0</v>
      </c>
      <c r="G16654" s="32" t="str" cm="1">
        <f t="array" ref="G16654">IF(F16654="","",SUM(_xlfn._xlws.FILTER(Balanço[Quantidade],(Balanço[Estoque]=Back!$E$3)*(Balanço[Material]=Back!F16654))))</f>
        <v/>
      </c>
    </row>
    <row r="16655" spans="2:7">
      <c r="B16655" s="32">
        <f>SUMIF(Balanço[Estoque],Back!A16655,Balanço[Quantidade])</f>
        <v>0</v>
      </c>
      <c r="G16655" s="32" t="str" cm="1">
        <f t="array" ref="G16655">IF(F16655="","",SUM(_xlfn._xlws.FILTER(Balanço[Quantidade],(Balanço[Estoque]=Back!$E$3)*(Balanço[Material]=Back!F16655))))</f>
        <v/>
      </c>
    </row>
    <row r="16656" spans="2:7">
      <c r="B16656" s="32">
        <f>SUMIF(Balanço[Estoque],Back!A16656,Balanço[Quantidade])</f>
        <v>0</v>
      </c>
      <c r="G16656" s="32" t="str" cm="1">
        <f t="array" ref="G16656">IF(F16656="","",SUM(_xlfn._xlws.FILTER(Balanço[Quantidade],(Balanço[Estoque]=Back!$E$3)*(Balanço[Material]=Back!F16656))))</f>
        <v/>
      </c>
    </row>
    <row r="16657" spans="2:7">
      <c r="B16657" s="32">
        <f>SUMIF(Balanço[Estoque],Back!A16657,Balanço[Quantidade])</f>
        <v>0</v>
      </c>
      <c r="G16657" s="32" t="str" cm="1">
        <f t="array" ref="G16657">IF(F16657="","",SUM(_xlfn._xlws.FILTER(Balanço[Quantidade],(Balanço[Estoque]=Back!$E$3)*(Balanço[Material]=Back!F16657))))</f>
        <v/>
      </c>
    </row>
    <row r="16658" spans="2:7">
      <c r="B16658" s="32">
        <f>SUMIF(Balanço[Estoque],Back!A16658,Balanço[Quantidade])</f>
        <v>0</v>
      </c>
      <c r="G16658" s="32" t="str" cm="1">
        <f t="array" ref="G16658">IF(F16658="","",SUM(_xlfn._xlws.FILTER(Balanço[Quantidade],(Balanço[Estoque]=Back!$E$3)*(Balanço[Material]=Back!F16658))))</f>
        <v/>
      </c>
    </row>
    <row r="16659" spans="2:7">
      <c r="B16659" s="32">
        <f>SUMIF(Balanço[Estoque],Back!A16659,Balanço[Quantidade])</f>
        <v>0</v>
      </c>
      <c r="G16659" s="32" t="str" cm="1">
        <f t="array" ref="G16659">IF(F16659="","",SUM(_xlfn._xlws.FILTER(Balanço[Quantidade],(Balanço[Estoque]=Back!$E$3)*(Balanço[Material]=Back!F16659))))</f>
        <v/>
      </c>
    </row>
    <row r="16660" spans="2:7">
      <c r="B16660" s="32">
        <f>SUMIF(Balanço[Estoque],Back!A16660,Balanço[Quantidade])</f>
        <v>0</v>
      </c>
      <c r="G16660" s="32" t="str" cm="1">
        <f t="array" ref="G16660">IF(F16660="","",SUM(_xlfn._xlws.FILTER(Balanço[Quantidade],(Balanço[Estoque]=Back!$E$3)*(Balanço[Material]=Back!F16660))))</f>
        <v/>
      </c>
    </row>
    <row r="16661" spans="2:7">
      <c r="B16661" s="32">
        <f>SUMIF(Balanço[Estoque],Back!A16661,Balanço[Quantidade])</f>
        <v>0</v>
      </c>
      <c r="G16661" s="32" t="str" cm="1">
        <f t="array" ref="G16661">IF(F16661="","",SUM(_xlfn._xlws.FILTER(Balanço[Quantidade],(Balanço[Estoque]=Back!$E$3)*(Balanço[Material]=Back!F16661))))</f>
        <v/>
      </c>
    </row>
    <row r="16662" spans="2:7">
      <c r="B16662" s="32">
        <f>SUMIF(Balanço[Estoque],Back!A16662,Balanço[Quantidade])</f>
        <v>0</v>
      </c>
      <c r="G16662" s="32" t="str" cm="1">
        <f t="array" ref="G16662">IF(F16662="","",SUM(_xlfn._xlws.FILTER(Balanço[Quantidade],(Balanço[Estoque]=Back!$E$3)*(Balanço[Material]=Back!F16662))))</f>
        <v/>
      </c>
    </row>
    <row r="16663" spans="2:7">
      <c r="B16663" s="32">
        <f>SUMIF(Balanço[Estoque],Back!A16663,Balanço[Quantidade])</f>
        <v>0</v>
      </c>
      <c r="G16663" s="32" t="str" cm="1">
        <f t="array" ref="G16663">IF(F16663="","",SUM(_xlfn._xlws.FILTER(Balanço[Quantidade],(Balanço[Estoque]=Back!$E$3)*(Balanço[Material]=Back!F16663))))</f>
        <v/>
      </c>
    </row>
    <row r="16664" spans="2:7">
      <c r="B16664" s="32">
        <f>SUMIF(Balanço[Estoque],Back!A16664,Balanço[Quantidade])</f>
        <v>0</v>
      </c>
      <c r="G16664" s="32" t="str" cm="1">
        <f t="array" ref="G16664">IF(F16664="","",SUM(_xlfn._xlws.FILTER(Balanço[Quantidade],(Balanço[Estoque]=Back!$E$3)*(Balanço[Material]=Back!F16664))))</f>
        <v/>
      </c>
    </row>
    <row r="16665" spans="2:7">
      <c r="B16665" s="32">
        <f>SUMIF(Balanço[Estoque],Back!A16665,Balanço[Quantidade])</f>
        <v>0</v>
      </c>
      <c r="G16665" s="32" t="str" cm="1">
        <f t="array" ref="G16665">IF(F16665="","",SUM(_xlfn._xlws.FILTER(Balanço[Quantidade],(Balanço[Estoque]=Back!$E$3)*(Balanço[Material]=Back!F16665))))</f>
        <v/>
      </c>
    </row>
    <row r="16666" spans="2:7">
      <c r="B16666" s="32">
        <f>SUMIF(Balanço[Estoque],Back!A16666,Balanço[Quantidade])</f>
        <v>0</v>
      </c>
      <c r="G16666" s="32" t="str" cm="1">
        <f t="array" ref="G16666">IF(F16666="","",SUM(_xlfn._xlws.FILTER(Balanço[Quantidade],(Balanço[Estoque]=Back!$E$3)*(Balanço[Material]=Back!F16666))))</f>
        <v/>
      </c>
    </row>
    <row r="16667" spans="2:7">
      <c r="B16667" s="32">
        <f>SUMIF(Balanço[Estoque],Back!A16667,Balanço[Quantidade])</f>
        <v>0</v>
      </c>
      <c r="G16667" s="32" t="str" cm="1">
        <f t="array" ref="G16667">IF(F16667="","",SUM(_xlfn._xlws.FILTER(Balanço[Quantidade],(Balanço[Estoque]=Back!$E$3)*(Balanço[Material]=Back!F16667))))</f>
        <v/>
      </c>
    </row>
    <row r="16668" spans="2:7">
      <c r="B16668" s="32">
        <f>SUMIF(Balanço[Estoque],Back!A16668,Balanço[Quantidade])</f>
        <v>0</v>
      </c>
      <c r="G16668" s="32" t="str" cm="1">
        <f t="array" ref="G16668">IF(F16668="","",SUM(_xlfn._xlws.FILTER(Balanço[Quantidade],(Balanço[Estoque]=Back!$E$3)*(Balanço[Material]=Back!F16668))))</f>
        <v/>
      </c>
    </row>
    <row r="16669" spans="2:7">
      <c r="B16669" s="32">
        <f>SUMIF(Balanço[Estoque],Back!A16669,Balanço[Quantidade])</f>
        <v>0</v>
      </c>
      <c r="G16669" s="32" t="str" cm="1">
        <f t="array" ref="G16669">IF(F16669="","",SUM(_xlfn._xlws.FILTER(Balanço[Quantidade],(Balanço[Estoque]=Back!$E$3)*(Balanço[Material]=Back!F16669))))</f>
        <v/>
      </c>
    </row>
    <row r="16670" spans="2:7">
      <c r="B16670" s="32">
        <f>SUMIF(Balanço[Estoque],Back!A16670,Balanço[Quantidade])</f>
        <v>0</v>
      </c>
      <c r="G16670" s="32" t="str" cm="1">
        <f t="array" ref="G16670">IF(F16670="","",SUM(_xlfn._xlws.FILTER(Balanço[Quantidade],(Balanço[Estoque]=Back!$E$3)*(Balanço[Material]=Back!F16670))))</f>
        <v/>
      </c>
    </row>
    <row r="16671" spans="2:7">
      <c r="B16671" s="32">
        <f>SUMIF(Balanço[Estoque],Back!A16671,Balanço[Quantidade])</f>
        <v>0</v>
      </c>
      <c r="G16671" s="32" t="str" cm="1">
        <f t="array" ref="G16671">IF(F16671="","",SUM(_xlfn._xlws.FILTER(Balanço[Quantidade],(Balanço[Estoque]=Back!$E$3)*(Balanço[Material]=Back!F16671))))</f>
        <v/>
      </c>
    </row>
    <row r="16672" spans="2:7">
      <c r="B16672" s="32">
        <f>SUMIF(Balanço[Estoque],Back!A16672,Balanço[Quantidade])</f>
        <v>0</v>
      </c>
      <c r="G16672" s="32" t="str" cm="1">
        <f t="array" ref="G16672">IF(F16672="","",SUM(_xlfn._xlws.FILTER(Balanço[Quantidade],(Balanço[Estoque]=Back!$E$3)*(Balanço[Material]=Back!F16672))))</f>
        <v/>
      </c>
    </row>
    <row r="16673" spans="2:7">
      <c r="B16673" s="32">
        <f>SUMIF(Balanço[Estoque],Back!A16673,Balanço[Quantidade])</f>
        <v>0</v>
      </c>
      <c r="G16673" s="32" t="str" cm="1">
        <f t="array" ref="G16673">IF(F16673="","",SUM(_xlfn._xlws.FILTER(Balanço[Quantidade],(Balanço[Estoque]=Back!$E$3)*(Balanço[Material]=Back!F16673))))</f>
        <v/>
      </c>
    </row>
    <row r="16674" spans="2:7">
      <c r="B16674" s="32">
        <f>SUMIF(Balanço[Estoque],Back!A16674,Balanço[Quantidade])</f>
        <v>0</v>
      </c>
      <c r="G16674" s="32" t="str" cm="1">
        <f t="array" ref="G16674">IF(F16674="","",SUM(_xlfn._xlws.FILTER(Balanço[Quantidade],(Balanço[Estoque]=Back!$E$3)*(Balanço[Material]=Back!F16674))))</f>
        <v/>
      </c>
    </row>
    <row r="16675" spans="2:7">
      <c r="B16675" s="32">
        <f>SUMIF(Balanço[Estoque],Back!A16675,Balanço[Quantidade])</f>
        <v>0</v>
      </c>
      <c r="G16675" s="32" t="str" cm="1">
        <f t="array" ref="G16675">IF(F16675="","",SUM(_xlfn._xlws.FILTER(Balanço[Quantidade],(Balanço[Estoque]=Back!$E$3)*(Balanço[Material]=Back!F16675))))</f>
        <v/>
      </c>
    </row>
    <row r="16676" spans="2:7">
      <c r="B16676" s="32">
        <f>SUMIF(Balanço[Estoque],Back!A16676,Balanço[Quantidade])</f>
        <v>0</v>
      </c>
      <c r="G16676" s="32" t="str" cm="1">
        <f t="array" ref="G16676">IF(F16676="","",SUM(_xlfn._xlws.FILTER(Balanço[Quantidade],(Balanço[Estoque]=Back!$E$3)*(Balanço[Material]=Back!F16676))))</f>
        <v/>
      </c>
    </row>
    <row r="16677" spans="2:7">
      <c r="B16677" s="32">
        <f>SUMIF(Balanço[Estoque],Back!A16677,Balanço[Quantidade])</f>
        <v>0</v>
      </c>
      <c r="G16677" s="32" t="str" cm="1">
        <f t="array" ref="G16677">IF(F16677="","",SUM(_xlfn._xlws.FILTER(Balanço[Quantidade],(Balanço[Estoque]=Back!$E$3)*(Balanço[Material]=Back!F16677))))</f>
        <v/>
      </c>
    </row>
    <row r="16678" spans="2:7">
      <c r="B16678" s="32">
        <f>SUMIF(Balanço[Estoque],Back!A16678,Balanço[Quantidade])</f>
        <v>0</v>
      </c>
      <c r="G16678" s="32" t="str" cm="1">
        <f t="array" ref="G16678">IF(F16678="","",SUM(_xlfn._xlws.FILTER(Balanço[Quantidade],(Balanço[Estoque]=Back!$E$3)*(Balanço[Material]=Back!F16678))))</f>
        <v/>
      </c>
    </row>
    <row r="16679" spans="2:7">
      <c r="B16679" s="32">
        <f>SUMIF(Balanço[Estoque],Back!A16679,Balanço[Quantidade])</f>
        <v>0</v>
      </c>
      <c r="G16679" s="32" t="str" cm="1">
        <f t="array" ref="G16679">IF(F16679="","",SUM(_xlfn._xlws.FILTER(Balanço[Quantidade],(Balanço[Estoque]=Back!$E$3)*(Balanço[Material]=Back!F16679))))</f>
        <v/>
      </c>
    </row>
    <row r="16680" spans="2:7">
      <c r="B16680" s="32">
        <f>SUMIF(Balanço[Estoque],Back!A16680,Balanço[Quantidade])</f>
        <v>0</v>
      </c>
      <c r="G16680" s="32" t="str" cm="1">
        <f t="array" ref="G16680">IF(F16680="","",SUM(_xlfn._xlws.FILTER(Balanço[Quantidade],(Balanço[Estoque]=Back!$E$3)*(Balanço[Material]=Back!F16680))))</f>
        <v/>
      </c>
    </row>
    <row r="16681" spans="2:7">
      <c r="B16681" s="32">
        <f>SUMIF(Balanço[Estoque],Back!A16681,Balanço[Quantidade])</f>
        <v>0</v>
      </c>
      <c r="G16681" s="32" t="str" cm="1">
        <f t="array" ref="G16681">IF(F16681="","",SUM(_xlfn._xlws.FILTER(Balanço[Quantidade],(Balanço[Estoque]=Back!$E$3)*(Balanço[Material]=Back!F16681))))</f>
        <v/>
      </c>
    </row>
    <row r="16682" spans="2:7">
      <c r="B16682" s="32">
        <f>SUMIF(Balanço[Estoque],Back!A16682,Balanço[Quantidade])</f>
        <v>0</v>
      </c>
      <c r="G16682" s="32" t="str" cm="1">
        <f t="array" ref="G16682">IF(F16682="","",SUM(_xlfn._xlws.FILTER(Balanço[Quantidade],(Balanço[Estoque]=Back!$E$3)*(Balanço[Material]=Back!F16682))))</f>
        <v/>
      </c>
    </row>
    <row r="16683" spans="2:7">
      <c r="B16683" s="32">
        <f>SUMIF(Balanço[Estoque],Back!A16683,Balanço[Quantidade])</f>
        <v>0</v>
      </c>
      <c r="G16683" s="32" t="str" cm="1">
        <f t="array" ref="G16683">IF(F16683="","",SUM(_xlfn._xlws.FILTER(Balanço[Quantidade],(Balanço[Estoque]=Back!$E$3)*(Balanço[Material]=Back!F16683))))</f>
        <v/>
      </c>
    </row>
    <row r="16684" spans="2:7">
      <c r="B16684" s="32">
        <f>SUMIF(Balanço[Estoque],Back!A16684,Balanço[Quantidade])</f>
        <v>0</v>
      </c>
      <c r="G16684" s="32" t="str" cm="1">
        <f t="array" ref="G16684">IF(F16684="","",SUM(_xlfn._xlws.FILTER(Balanço[Quantidade],(Balanço[Estoque]=Back!$E$3)*(Balanço[Material]=Back!F16684))))</f>
        <v/>
      </c>
    </row>
    <row r="16685" spans="2:7">
      <c r="B16685" s="32">
        <f>SUMIF(Balanço[Estoque],Back!A16685,Balanço[Quantidade])</f>
        <v>0</v>
      </c>
      <c r="G16685" s="32" t="str" cm="1">
        <f t="array" ref="G16685">IF(F16685="","",SUM(_xlfn._xlws.FILTER(Balanço[Quantidade],(Balanço[Estoque]=Back!$E$3)*(Balanço[Material]=Back!F16685))))</f>
        <v/>
      </c>
    </row>
    <row r="16686" spans="2:7">
      <c r="B16686" s="32">
        <f>SUMIF(Balanço[Estoque],Back!A16686,Balanço[Quantidade])</f>
        <v>0</v>
      </c>
      <c r="G16686" s="32" t="str" cm="1">
        <f t="array" ref="G16686">IF(F16686="","",SUM(_xlfn._xlws.FILTER(Balanço[Quantidade],(Balanço[Estoque]=Back!$E$3)*(Balanço[Material]=Back!F16686))))</f>
        <v/>
      </c>
    </row>
    <row r="16687" spans="2:7">
      <c r="B16687" s="32">
        <f>SUMIF(Balanço[Estoque],Back!A16687,Balanço[Quantidade])</f>
        <v>0</v>
      </c>
      <c r="G16687" s="32" t="str" cm="1">
        <f t="array" ref="G16687">IF(F16687="","",SUM(_xlfn._xlws.FILTER(Balanço[Quantidade],(Balanço[Estoque]=Back!$E$3)*(Balanço[Material]=Back!F16687))))</f>
        <v/>
      </c>
    </row>
    <row r="16688" spans="2:7">
      <c r="B16688" s="32">
        <f>SUMIF(Balanço[Estoque],Back!A16688,Balanço[Quantidade])</f>
        <v>0</v>
      </c>
      <c r="G16688" s="32" t="str" cm="1">
        <f t="array" ref="G16688">IF(F16688="","",SUM(_xlfn._xlws.FILTER(Balanço[Quantidade],(Balanço[Estoque]=Back!$E$3)*(Balanço[Material]=Back!F16688))))</f>
        <v/>
      </c>
    </row>
    <row r="16689" spans="2:7">
      <c r="B16689" s="32">
        <f>SUMIF(Balanço[Estoque],Back!A16689,Balanço[Quantidade])</f>
        <v>0</v>
      </c>
      <c r="G16689" s="32" t="str" cm="1">
        <f t="array" ref="G16689">IF(F16689="","",SUM(_xlfn._xlws.FILTER(Balanço[Quantidade],(Balanço[Estoque]=Back!$E$3)*(Balanço[Material]=Back!F16689))))</f>
        <v/>
      </c>
    </row>
    <row r="16690" spans="2:7">
      <c r="B16690" s="32">
        <f>SUMIF(Balanço[Estoque],Back!A16690,Balanço[Quantidade])</f>
        <v>0</v>
      </c>
      <c r="G16690" s="32" t="str" cm="1">
        <f t="array" ref="G16690">IF(F16690="","",SUM(_xlfn._xlws.FILTER(Balanço[Quantidade],(Balanço[Estoque]=Back!$E$3)*(Balanço[Material]=Back!F16690))))</f>
        <v/>
      </c>
    </row>
    <row r="16691" spans="2:7">
      <c r="B16691" s="32">
        <f>SUMIF(Balanço[Estoque],Back!A16691,Balanço[Quantidade])</f>
        <v>0</v>
      </c>
      <c r="G16691" s="32" t="str" cm="1">
        <f t="array" ref="G16691">IF(F16691="","",SUM(_xlfn._xlws.FILTER(Balanço[Quantidade],(Balanço[Estoque]=Back!$E$3)*(Balanço[Material]=Back!F16691))))</f>
        <v/>
      </c>
    </row>
    <row r="16692" spans="2:7">
      <c r="B16692" s="32">
        <f>SUMIF(Balanço[Estoque],Back!A16692,Balanço[Quantidade])</f>
        <v>0</v>
      </c>
      <c r="G16692" s="32" t="str" cm="1">
        <f t="array" ref="G16692">IF(F16692="","",SUM(_xlfn._xlws.FILTER(Balanço[Quantidade],(Balanço[Estoque]=Back!$E$3)*(Balanço[Material]=Back!F16692))))</f>
        <v/>
      </c>
    </row>
    <row r="16693" spans="2:7">
      <c r="B16693" s="32">
        <f>SUMIF(Balanço[Estoque],Back!A16693,Balanço[Quantidade])</f>
        <v>0</v>
      </c>
      <c r="G16693" s="32" t="str" cm="1">
        <f t="array" ref="G16693">IF(F16693="","",SUM(_xlfn._xlws.FILTER(Balanço[Quantidade],(Balanço[Estoque]=Back!$E$3)*(Balanço[Material]=Back!F16693))))</f>
        <v/>
      </c>
    </row>
    <row r="16694" spans="2:7">
      <c r="B16694" s="32">
        <f>SUMIF(Balanço[Estoque],Back!A16694,Balanço[Quantidade])</f>
        <v>0</v>
      </c>
      <c r="G16694" s="32" t="str" cm="1">
        <f t="array" ref="G16694">IF(F16694="","",SUM(_xlfn._xlws.FILTER(Balanço[Quantidade],(Balanço[Estoque]=Back!$E$3)*(Balanço[Material]=Back!F16694))))</f>
        <v/>
      </c>
    </row>
    <row r="16695" spans="2:7">
      <c r="B16695" s="32">
        <f>SUMIF(Balanço[Estoque],Back!A16695,Balanço[Quantidade])</f>
        <v>0</v>
      </c>
      <c r="G16695" s="32" t="str" cm="1">
        <f t="array" ref="G16695">IF(F16695="","",SUM(_xlfn._xlws.FILTER(Balanço[Quantidade],(Balanço[Estoque]=Back!$E$3)*(Balanço[Material]=Back!F16695))))</f>
        <v/>
      </c>
    </row>
    <row r="16696" spans="2:7">
      <c r="B16696" s="32">
        <f>SUMIF(Balanço[Estoque],Back!A16696,Balanço[Quantidade])</f>
        <v>0</v>
      </c>
      <c r="G16696" s="32" t="str" cm="1">
        <f t="array" ref="G16696">IF(F16696="","",SUM(_xlfn._xlws.FILTER(Balanço[Quantidade],(Balanço[Estoque]=Back!$E$3)*(Balanço[Material]=Back!F16696))))</f>
        <v/>
      </c>
    </row>
    <row r="16697" spans="2:7">
      <c r="B16697" s="32">
        <f>SUMIF(Balanço[Estoque],Back!A16697,Balanço[Quantidade])</f>
        <v>0</v>
      </c>
      <c r="G16697" s="32" t="str" cm="1">
        <f t="array" ref="G16697">IF(F16697="","",SUM(_xlfn._xlws.FILTER(Balanço[Quantidade],(Balanço[Estoque]=Back!$E$3)*(Balanço[Material]=Back!F16697))))</f>
        <v/>
      </c>
    </row>
    <row r="16698" spans="2:7">
      <c r="B16698" s="32">
        <f>SUMIF(Balanço[Estoque],Back!A16698,Balanço[Quantidade])</f>
        <v>0</v>
      </c>
      <c r="G16698" s="32" t="str" cm="1">
        <f t="array" ref="G16698">IF(F16698="","",SUM(_xlfn._xlws.FILTER(Balanço[Quantidade],(Balanço[Estoque]=Back!$E$3)*(Balanço[Material]=Back!F16698))))</f>
        <v/>
      </c>
    </row>
    <row r="16699" spans="2:7">
      <c r="B16699" s="32">
        <f>SUMIF(Balanço[Estoque],Back!A16699,Balanço[Quantidade])</f>
        <v>0</v>
      </c>
      <c r="G16699" s="32" t="str" cm="1">
        <f t="array" ref="G16699">IF(F16699="","",SUM(_xlfn._xlws.FILTER(Balanço[Quantidade],(Balanço[Estoque]=Back!$E$3)*(Balanço[Material]=Back!F16699))))</f>
        <v/>
      </c>
    </row>
    <row r="16700" spans="2:7">
      <c r="B16700" s="32">
        <f>SUMIF(Balanço[Estoque],Back!A16700,Balanço[Quantidade])</f>
        <v>0</v>
      </c>
      <c r="G16700" s="32" t="str" cm="1">
        <f t="array" ref="G16700">IF(F16700="","",SUM(_xlfn._xlws.FILTER(Balanço[Quantidade],(Balanço[Estoque]=Back!$E$3)*(Balanço[Material]=Back!F16700))))</f>
        <v/>
      </c>
    </row>
    <row r="16701" spans="2:7">
      <c r="B16701" s="32">
        <f>SUMIF(Balanço[Estoque],Back!A16701,Balanço[Quantidade])</f>
        <v>0</v>
      </c>
      <c r="G16701" s="32" t="str" cm="1">
        <f t="array" ref="G16701">IF(F16701="","",SUM(_xlfn._xlws.FILTER(Balanço[Quantidade],(Balanço[Estoque]=Back!$E$3)*(Balanço[Material]=Back!F16701))))</f>
        <v/>
      </c>
    </row>
    <row r="16702" spans="2:7">
      <c r="B16702" s="32">
        <f>SUMIF(Balanço[Estoque],Back!A16702,Balanço[Quantidade])</f>
        <v>0</v>
      </c>
      <c r="G16702" s="32" t="str" cm="1">
        <f t="array" ref="G16702">IF(F16702="","",SUM(_xlfn._xlws.FILTER(Balanço[Quantidade],(Balanço[Estoque]=Back!$E$3)*(Balanço[Material]=Back!F16702))))</f>
        <v/>
      </c>
    </row>
    <row r="16703" spans="2:7">
      <c r="B16703" s="32">
        <f>SUMIF(Balanço[Estoque],Back!A16703,Balanço[Quantidade])</f>
        <v>0</v>
      </c>
      <c r="G16703" s="32" t="str" cm="1">
        <f t="array" ref="G16703">IF(F16703="","",SUM(_xlfn._xlws.FILTER(Balanço[Quantidade],(Balanço[Estoque]=Back!$E$3)*(Balanço[Material]=Back!F16703))))</f>
        <v/>
      </c>
    </row>
    <row r="16704" spans="2:7">
      <c r="B16704" s="32">
        <f>SUMIF(Balanço[Estoque],Back!A16704,Balanço[Quantidade])</f>
        <v>0</v>
      </c>
      <c r="G16704" s="32" t="str" cm="1">
        <f t="array" ref="G16704">IF(F16704="","",SUM(_xlfn._xlws.FILTER(Balanço[Quantidade],(Balanço[Estoque]=Back!$E$3)*(Balanço[Material]=Back!F16704))))</f>
        <v/>
      </c>
    </row>
    <row r="16705" spans="2:7">
      <c r="B16705" s="32">
        <f>SUMIF(Balanço[Estoque],Back!A16705,Balanço[Quantidade])</f>
        <v>0</v>
      </c>
      <c r="G16705" s="32" t="str" cm="1">
        <f t="array" ref="G16705">IF(F16705="","",SUM(_xlfn._xlws.FILTER(Balanço[Quantidade],(Balanço[Estoque]=Back!$E$3)*(Balanço[Material]=Back!F16705))))</f>
        <v/>
      </c>
    </row>
    <row r="16706" spans="2:7">
      <c r="B16706" s="32">
        <f>SUMIF(Balanço[Estoque],Back!A16706,Balanço[Quantidade])</f>
        <v>0</v>
      </c>
      <c r="G16706" s="32" t="str" cm="1">
        <f t="array" ref="G16706">IF(F16706="","",SUM(_xlfn._xlws.FILTER(Balanço[Quantidade],(Balanço[Estoque]=Back!$E$3)*(Balanço[Material]=Back!F16706))))</f>
        <v/>
      </c>
    </row>
    <row r="16707" spans="2:7">
      <c r="B16707" s="32">
        <f>SUMIF(Balanço[Estoque],Back!A16707,Balanço[Quantidade])</f>
        <v>0</v>
      </c>
      <c r="G16707" s="32" t="str" cm="1">
        <f t="array" ref="G16707">IF(F16707="","",SUM(_xlfn._xlws.FILTER(Balanço[Quantidade],(Balanço[Estoque]=Back!$E$3)*(Balanço[Material]=Back!F16707))))</f>
        <v/>
      </c>
    </row>
    <row r="16708" spans="2:7">
      <c r="B16708" s="32">
        <f>SUMIF(Balanço[Estoque],Back!A16708,Balanço[Quantidade])</f>
        <v>0</v>
      </c>
      <c r="G16708" s="32" t="str" cm="1">
        <f t="array" ref="G16708">IF(F16708="","",SUM(_xlfn._xlws.FILTER(Balanço[Quantidade],(Balanço[Estoque]=Back!$E$3)*(Balanço[Material]=Back!F16708))))</f>
        <v/>
      </c>
    </row>
    <row r="16709" spans="2:7">
      <c r="B16709" s="32">
        <f>SUMIF(Balanço[Estoque],Back!A16709,Balanço[Quantidade])</f>
        <v>0</v>
      </c>
      <c r="G16709" s="32" t="str" cm="1">
        <f t="array" ref="G16709">IF(F16709="","",SUM(_xlfn._xlws.FILTER(Balanço[Quantidade],(Balanço[Estoque]=Back!$E$3)*(Balanço[Material]=Back!F16709))))</f>
        <v/>
      </c>
    </row>
    <row r="16710" spans="2:7">
      <c r="B16710" s="32">
        <f>SUMIF(Balanço[Estoque],Back!A16710,Balanço[Quantidade])</f>
        <v>0</v>
      </c>
      <c r="G16710" s="32" t="str" cm="1">
        <f t="array" ref="G16710">IF(F16710="","",SUM(_xlfn._xlws.FILTER(Balanço[Quantidade],(Balanço[Estoque]=Back!$E$3)*(Balanço[Material]=Back!F16710))))</f>
        <v/>
      </c>
    </row>
    <row r="16711" spans="2:7">
      <c r="B16711" s="32">
        <f>SUMIF(Balanço[Estoque],Back!A16711,Balanço[Quantidade])</f>
        <v>0</v>
      </c>
      <c r="G16711" s="32" t="str" cm="1">
        <f t="array" ref="G16711">IF(F16711="","",SUM(_xlfn._xlws.FILTER(Balanço[Quantidade],(Balanço[Estoque]=Back!$E$3)*(Balanço[Material]=Back!F16711))))</f>
        <v/>
      </c>
    </row>
    <row r="16712" spans="2:7">
      <c r="B16712" s="32">
        <f>SUMIF(Balanço[Estoque],Back!A16712,Balanço[Quantidade])</f>
        <v>0</v>
      </c>
      <c r="G16712" s="32" t="str" cm="1">
        <f t="array" ref="G16712">IF(F16712="","",SUM(_xlfn._xlws.FILTER(Balanço[Quantidade],(Balanço[Estoque]=Back!$E$3)*(Balanço[Material]=Back!F16712))))</f>
        <v/>
      </c>
    </row>
    <row r="16713" spans="2:7">
      <c r="B16713" s="32">
        <f>SUMIF(Balanço[Estoque],Back!A16713,Balanço[Quantidade])</f>
        <v>0</v>
      </c>
      <c r="G16713" s="32" t="str" cm="1">
        <f t="array" ref="G16713">IF(F16713="","",SUM(_xlfn._xlws.FILTER(Balanço[Quantidade],(Balanço[Estoque]=Back!$E$3)*(Balanço[Material]=Back!F16713))))</f>
        <v/>
      </c>
    </row>
    <row r="16714" spans="2:7">
      <c r="B16714" s="32">
        <f>SUMIF(Balanço[Estoque],Back!A16714,Balanço[Quantidade])</f>
        <v>0</v>
      </c>
      <c r="G16714" s="32" t="str" cm="1">
        <f t="array" ref="G16714">IF(F16714="","",SUM(_xlfn._xlws.FILTER(Balanço[Quantidade],(Balanço[Estoque]=Back!$E$3)*(Balanço[Material]=Back!F16714))))</f>
        <v/>
      </c>
    </row>
    <row r="16715" spans="2:7">
      <c r="B16715" s="32">
        <f>SUMIF(Balanço[Estoque],Back!A16715,Balanço[Quantidade])</f>
        <v>0</v>
      </c>
      <c r="G16715" s="32" t="str" cm="1">
        <f t="array" ref="G16715">IF(F16715="","",SUM(_xlfn._xlws.FILTER(Balanço[Quantidade],(Balanço[Estoque]=Back!$E$3)*(Balanço[Material]=Back!F16715))))</f>
        <v/>
      </c>
    </row>
    <row r="16716" spans="2:7">
      <c r="B16716" s="32">
        <f>SUMIF(Balanço[Estoque],Back!A16716,Balanço[Quantidade])</f>
        <v>0</v>
      </c>
      <c r="G16716" s="32" t="str" cm="1">
        <f t="array" ref="G16716">IF(F16716="","",SUM(_xlfn._xlws.FILTER(Balanço[Quantidade],(Balanço[Estoque]=Back!$E$3)*(Balanço[Material]=Back!F16716))))</f>
        <v/>
      </c>
    </row>
    <row r="16717" spans="2:7">
      <c r="B16717" s="32">
        <f>SUMIF(Balanço[Estoque],Back!A16717,Balanço[Quantidade])</f>
        <v>0</v>
      </c>
      <c r="G16717" s="32" t="str" cm="1">
        <f t="array" ref="G16717">IF(F16717="","",SUM(_xlfn._xlws.FILTER(Balanço[Quantidade],(Balanço[Estoque]=Back!$E$3)*(Balanço[Material]=Back!F16717))))</f>
        <v/>
      </c>
    </row>
    <row r="16718" spans="2:7">
      <c r="B16718" s="32">
        <f>SUMIF(Balanço[Estoque],Back!A16718,Balanço[Quantidade])</f>
        <v>0</v>
      </c>
      <c r="G16718" s="32" t="str" cm="1">
        <f t="array" ref="G16718">IF(F16718="","",SUM(_xlfn._xlws.FILTER(Balanço[Quantidade],(Balanço[Estoque]=Back!$E$3)*(Balanço[Material]=Back!F16718))))</f>
        <v/>
      </c>
    </row>
    <row r="16719" spans="2:7">
      <c r="B16719" s="32">
        <f>SUMIF(Balanço[Estoque],Back!A16719,Balanço[Quantidade])</f>
        <v>0</v>
      </c>
      <c r="G16719" s="32" t="str" cm="1">
        <f t="array" ref="G16719">IF(F16719="","",SUM(_xlfn._xlws.FILTER(Balanço[Quantidade],(Balanço[Estoque]=Back!$E$3)*(Balanço[Material]=Back!F16719))))</f>
        <v/>
      </c>
    </row>
    <row r="16720" spans="2:7">
      <c r="B16720" s="32">
        <f>SUMIF(Balanço[Estoque],Back!A16720,Balanço[Quantidade])</f>
        <v>0</v>
      </c>
      <c r="G16720" s="32" t="str" cm="1">
        <f t="array" ref="G16720">IF(F16720="","",SUM(_xlfn._xlws.FILTER(Balanço[Quantidade],(Balanço[Estoque]=Back!$E$3)*(Balanço[Material]=Back!F16720))))</f>
        <v/>
      </c>
    </row>
    <row r="16721" spans="2:7">
      <c r="B16721" s="32">
        <f>SUMIF(Balanço[Estoque],Back!A16721,Balanço[Quantidade])</f>
        <v>0</v>
      </c>
      <c r="G16721" s="32" t="str" cm="1">
        <f t="array" ref="G16721">IF(F16721="","",SUM(_xlfn._xlws.FILTER(Balanço[Quantidade],(Balanço[Estoque]=Back!$E$3)*(Balanço[Material]=Back!F16721))))</f>
        <v/>
      </c>
    </row>
    <row r="16722" spans="2:7">
      <c r="B16722" s="32">
        <f>SUMIF(Balanço[Estoque],Back!A16722,Balanço[Quantidade])</f>
        <v>0</v>
      </c>
      <c r="G16722" s="32" t="str" cm="1">
        <f t="array" ref="G16722">IF(F16722="","",SUM(_xlfn._xlws.FILTER(Balanço[Quantidade],(Balanço[Estoque]=Back!$E$3)*(Balanço[Material]=Back!F16722))))</f>
        <v/>
      </c>
    </row>
    <row r="16723" spans="2:7">
      <c r="B16723" s="32">
        <f>SUMIF(Balanço[Estoque],Back!A16723,Balanço[Quantidade])</f>
        <v>0</v>
      </c>
      <c r="G16723" s="32" t="str" cm="1">
        <f t="array" ref="G16723">IF(F16723="","",SUM(_xlfn._xlws.FILTER(Balanço[Quantidade],(Balanço[Estoque]=Back!$E$3)*(Balanço[Material]=Back!F16723))))</f>
        <v/>
      </c>
    </row>
    <row r="16724" spans="2:7">
      <c r="B16724" s="32">
        <f>SUMIF(Balanço[Estoque],Back!A16724,Balanço[Quantidade])</f>
        <v>0</v>
      </c>
      <c r="G16724" s="32" t="str" cm="1">
        <f t="array" ref="G16724">IF(F16724="","",SUM(_xlfn._xlws.FILTER(Balanço[Quantidade],(Balanço[Estoque]=Back!$E$3)*(Balanço[Material]=Back!F16724))))</f>
        <v/>
      </c>
    </row>
    <row r="16725" spans="2:7">
      <c r="B16725" s="32">
        <f>SUMIF(Balanço[Estoque],Back!A16725,Balanço[Quantidade])</f>
        <v>0</v>
      </c>
      <c r="G16725" s="32" t="str" cm="1">
        <f t="array" ref="G16725">IF(F16725="","",SUM(_xlfn._xlws.FILTER(Balanço[Quantidade],(Balanço[Estoque]=Back!$E$3)*(Balanço[Material]=Back!F16725))))</f>
        <v/>
      </c>
    </row>
    <row r="16726" spans="2:7">
      <c r="B16726" s="32">
        <f>SUMIF(Balanço[Estoque],Back!A16726,Balanço[Quantidade])</f>
        <v>0</v>
      </c>
      <c r="G16726" s="32" t="str" cm="1">
        <f t="array" ref="G16726">IF(F16726="","",SUM(_xlfn._xlws.FILTER(Balanço[Quantidade],(Balanço[Estoque]=Back!$E$3)*(Balanço[Material]=Back!F16726))))</f>
        <v/>
      </c>
    </row>
    <row r="16727" spans="2:7">
      <c r="B16727" s="32">
        <f>SUMIF(Balanço[Estoque],Back!A16727,Balanço[Quantidade])</f>
        <v>0</v>
      </c>
      <c r="G16727" s="32" t="str" cm="1">
        <f t="array" ref="G16727">IF(F16727="","",SUM(_xlfn._xlws.FILTER(Balanço[Quantidade],(Balanço[Estoque]=Back!$E$3)*(Balanço[Material]=Back!F16727))))</f>
        <v/>
      </c>
    </row>
    <row r="16728" spans="2:7">
      <c r="B16728" s="32">
        <f>SUMIF(Balanço[Estoque],Back!A16728,Balanço[Quantidade])</f>
        <v>0</v>
      </c>
      <c r="G16728" s="32" t="str" cm="1">
        <f t="array" ref="G16728">IF(F16728="","",SUM(_xlfn._xlws.FILTER(Balanço[Quantidade],(Balanço[Estoque]=Back!$E$3)*(Balanço[Material]=Back!F16728))))</f>
        <v/>
      </c>
    </row>
    <row r="16729" spans="2:7">
      <c r="B16729" s="32">
        <f>SUMIF(Balanço[Estoque],Back!A16729,Balanço[Quantidade])</f>
        <v>0</v>
      </c>
      <c r="G16729" s="32" t="str" cm="1">
        <f t="array" ref="G16729">IF(F16729="","",SUM(_xlfn._xlws.FILTER(Balanço[Quantidade],(Balanço[Estoque]=Back!$E$3)*(Balanço[Material]=Back!F16729))))</f>
        <v/>
      </c>
    </row>
    <row r="16730" spans="2:7">
      <c r="B16730" s="32">
        <f>SUMIF(Balanço[Estoque],Back!A16730,Balanço[Quantidade])</f>
        <v>0</v>
      </c>
      <c r="G16730" s="32" t="str" cm="1">
        <f t="array" ref="G16730">IF(F16730="","",SUM(_xlfn._xlws.FILTER(Balanço[Quantidade],(Balanço[Estoque]=Back!$E$3)*(Balanço[Material]=Back!F16730))))</f>
        <v/>
      </c>
    </row>
    <row r="16731" spans="2:7">
      <c r="B16731" s="32">
        <f>SUMIF(Balanço[Estoque],Back!A16731,Balanço[Quantidade])</f>
        <v>0</v>
      </c>
      <c r="G16731" s="32" t="str" cm="1">
        <f t="array" ref="G16731">IF(F16731="","",SUM(_xlfn._xlws.FILTER(Balanço[Quantidade],(Balanço[Estoque]=Back!$E$3)*(Balanço[Material]=Back!F16731))))</f>
        <v/>
      </c>
    </row>
    <row r="16732" spans="2:7">
      <c r="B16732" s="32">
        <f>SUMIF(Balanço[Estoque],Back!A16732,Balanço[Quantidade])</f>
        <v>0</v>
      </c>
      <c r="G16732" s="32" t="str" cm="1">
        <f t="array" ref="G16732">IF(F16732="","",SUM(_xlfn._xlws.FILTER(Balanço[Quantidade],(Balanço[Estoque]=Back!$E$3)*(Balanço[Material]=Back!F16732))))</f>
        <v/>
      </c>
    </row>
    <row r="16733" spans="2:7">
      <c r="B16733" s="32">
        <f>SUMIF(Balanço[Estoque],Back!A16733,Balanço[Quantidade])</f>
        <v>0</v>
      </c>
      <c r="G16733" s="32" t="str" cm="1">
        <f t="array" ref="G16733">IF(F16733="","",SUM(_xlfn._xlws.FILTER(Balanço[Quantidade],(Balanço[Estoque]=Back!$E$3)*(Balanço[Material]=Back!F16733))))</f>
        <v/>
      </c>
    </row>
    <row r="16734" spans="2:7">
      <c r="B16734" s="32">
        <f>SUMIF(Balanço[Estoque],Back!A16734,Balanço[Quantidade])</f>
        <v>0</v>
      </c>
      <c r="G16734" s="32" t="str" cm="1">
        <f t="array" ref="G16734">IF(F16734="","",SUM(_xlfn._xlws.FILTER(Balanço[Quantidade],(Balanço[Estoque]=Back!$E$3)*(Balanço[Material]=Back!F16734))))</f>
        <v/>
      </c>
    </row>
    <row r="16735" spans="2:7">
      <c r="B16735" s="32">
        <f>SUMIF(Balanço[Estoque],Back!A16735,Balanço[Quantidade])</f>
        <v>0</v>
      </c>
      <c r="G16735" s="32" t="str" cm="1">
        <f t="array" ref="G16735">IF(F16735="","",SUM(_xlfn._xlws.FILTER(Balanço[Quantidade],(Balanço[Estoque]=Back!$E$3)*(Balanço[Material]=Back!F16735))))</f>
        <v/>
      </c>
    </row>
    <row r="16736" spans="2:7">
      <c r="B16736" s="32">
        <f>SUMIF(Balanço[Estoque],Back!A16736,Balanço[Quantidade])</f>
        <v>0</v>
      </c>
      <c r="G16736" s="32" t="str" cm="1">
        <f t="array" ref="G16736">IF(F16736="","",SUM(_xlfn._xlws.FILTER(Balanço[Quantidade],(Balanço[Estoque]=Back!$E$3)*(Balanço[Material]=Back!F16736))))</f>
        <v/>
      </c>
    </row>
    <row r="16737" spans="2:7">
      <c r="B16737" s="32">
        <f>SUMIF(Balanço[Estoque],Back!A16737,Balanço[Quantidade])</f>
        <v>0</v>
      </c>
      <c r="G16737" s="32" t="str" cm="1">
        <f t="array" ref="G16737">IF(F16737="","",SUM(_xlfn._xlws.FILTER(Balanço[Quantidade],(Balanço[Estoque]=Back!$E$3)*(Balanço[Material]=Back!F16737))))</f>
        <v/>
      </c>
    </row>
    <row r="16738" spans="2:7">
      <c r="B16738" s="32">
        <f>SUMIF(Balanço[Estoque],Back!A16738,Balanço[Quantidade])</f>
        <v>0</v>
      </c>
      <c r="G16738" s="32" t="str" cm="1">
        <f t="array" ref="G16738">IF(F16738="","",SUM(_xlfn._xlws.FILTER(Balanço[Quantidade],(Balanço[Estoque]=Back!$E$3)*(Balanço[Material]=Back!F16738))))</f>
        <v/>
      </c>
    </row>
    <row r="16739" spans="2:7">
      <c r="B16739" s="32">
        <f>SUMIF(Balanço[Estoque],Back!A16739,Balanço[Quantidade])</f>
        <v>0</v>
      </c>
      <c r="G16739" s="32" t="str" cm="1">
        <f t="array" ref="G16739">IF(F16739="","",SUM(_xlfn._xlws.FILTER(Balanço[Quantidade],(Balanço[Estoque]=Back!$E$3)*(Balanço[Material]=Back!F16739))))</f>
        <v/>
      </c>
    </row>
    <row r="16740" spans="2:7">
      <c r="B16740" s="32">
        <f>SUMIF(Balanço[Estoque],Back!A16740,Balanço[Quantidade])</f>
        <v>0</v>
      </c>
      <c r="G16740" s="32" t="str" cm="1">
        <f t="array" ref="G16740">IF(F16740="","",SUM(_xlfn._xlws.FILTER(Balanço[Quantidade],(Balanço[Estoque]=Back!$E$3)*(Balanço[Material]=Back!F16740))))</f>
        <v/>
      </c>
    </row>
    <row r="16741" spans="2:7">
      <c r="B16741" s="32">
        <f>SUMIF(Balanço[Estoque],Back!A16741,Balanço[Quantidade])</f>
        <v>0</v>
      </c>
      <c r="G16741" s="32" t="str" cm="1">
        <f t="array" ref="G16741">IF(F16741="","",SUM(_xlfn._xlws.FILTER(Balanço[Quantidade],(Balanço[Estoque]=Back!$E$3)*(Balanço[Material]=Back!F16741))))</f>
        <v/>
      </c>
    </row>
    <row r="16742" spans="2:7">
      <c r="B16742" s="32">
        <f>SUMIF(Balanço[Estoque],Back!A16742,Balanço[Quantidade])</f>
        <v>0</v>
      </c>
      <c r="G16742" s="32" t="str" cm="1">
        <f t="array" ref="G16742">IF(F16742="","",SUM(_xlfn._xlws.FILTER(Balanço[Quantidade],(Balanço[Estoque]=Back!$E$3)*(Balanço[Material]=Back!F16742))))</f>
        <v/>
      </c>
    </row>
    <row r="16743" spans="2:7">
      <c r="B16743" s="32">
        <f>SUMIF(Balanço[Estoque],Back!A16743,Balanço[Quantidade])</f>
        <v>0</v>
      </c>
      <c r="G16743" s="32" t="str" cm="1">
        <f t="array" ref="G16743">IF(F16743="","",SUM(_xlfn._xlws.FILTER(Balanço[Quantidade],(Balanço[Estoque]=Back!$E$3)*(Balanço[Material]=Back!F16743))))</f>
        <v/>
      </c>
    </row>
    <row r="16744" spans="2:7">
      <c r="B16744" s="32">
        <f>SUMIF(Balanço[Estoque],Back!A16744,Balanço[Quantidade])</f>
        <v>0</v>
      </c>
      <c r="G16744" s="32" t="str" cm="1">
        <f t="array" ref="G16744">IF(F16744="","",SUM(_xlfn._xlws.FILTER(Balanço[Quantidade],(Balanço[Estoque]=Back!$E$3)*(Balanço[Material]=Back!F16744))))</f>
        <v/>
      </c>
    </row>
    <row r="16745" spans="2:7">
      <c r="B16745" s="32">
        <f>SUMIF(Balanço[Estoque],Back!A16745,Balanço[Quantidade])</f>
        <v>0</v>
      </c>
      <c r="G16745" s="32" t="str" cm="1">
        <f t="array" ref="G16745">IF(F16745="","",SUM(_xlfn._xlws.FILTER(Balanço[Quantidade],(Balanço[Estoque]=Back!$E$3)*(Balanço[Material]=Back!F16745))))</f>
        <v/>
      </c>
    </row>
    <row r="16746" spans="2:7">
      <c r="B16746" s="32">
        <f>SUMIF(Balanço[Estoque],Back!A16746,Balanço[Quantidade])</f>
        <v>0</v>
      </c>
      <c r="G16746" s="32" t="str" cm="1">
        <f t="array" ref="G16746">IF(F16746="","",SUM(_xlfn._xlws.FILTER(Balanço[Quantidade],(Balanço[Estoque]=Back!$E$3)*(Balanço[Material]=Back!F16746))))</f>
        <v/>
      </c>
    </row>
    <row r="16747" spans="2:7">
      <c r="B16747" s="32">
        <f>SUMIF(Balanço[Estoque],Back!A16747,Balanço[Quantidade])</f>
        <v>0</v>
      </c>
      <c r="G16747" s="32" t="str" cm="1">
        <f t="array" ref="G16747">IF(F16747="","",SUM(_xlfn._xlws.FILTER(Balanço[Quantidade],(Balanço[Estoque]=Back!$E$3)*(Balanço[Material]=Back!F16747))))</f>
        <v/>
      </c>
    </row>
    <row r="16748" spans="2:7">
      <c r="B16748" s="32">
        <f>SUMIF(Balanço[Estoque],Back!A16748,Balanço[Quantidade])</f>
        <v>0</v>
      </c>
      <c r="G16748" s="32" t="str" cm="1">
        <f t="array" ref="G16748">IF(F16748="","",SUM(_xlfn._xlws.FILTER(Balanço[Quantidade],(Balanço[Estoque]=Back!$E$3)*(Balanço[Material]=Back!F16748))))</f>
        <v/>
      </c>
    </row>
    <row r="16749" spans="2:7">
      <c r="B16749" s="32">
        <f>SUMIF(Balanço[Estoque],Back!A16749,Balanço[Quantidade])</f>
        <v>0</v>
      </c>
      <c r="G16749" s="32" t="str" cm="1">
        <f t="array" ref="G16749">IF(F16749="","",SUM(_xlfn._xlws.FILTER(Balanço[Quantidade],(Balanço[Estoque]=Back!$E$3)*(Balanço[Material]=Back!F16749))))</f>
        <v/>
      </c>
    </row>
    <row r="16750" spans="2:7">
      <c r="B16750" s="32">
        <f>SUMIF(Balanço[Estoque],Back!A16750,Balanço[Quantidade])</f>
        <v>0</v>
      </c>
      <c r="G16750" s="32" t="str" cm="1">
        <f t="array" ref="G16750">IF(F16750="","",SUM(_xlfn._xlws.FILTER(Balanço[Quantidade],(Balanço[Estoque]=Back!$E$3)*(Balanço[Material]=Back!F16750))))</f>
        <v/>
      </c>
    </row>
    <row r="16751" spans="2:7">
      <c r="B16751" s="32">
        <f>SUMIF(Balanço[Estoque],Back!A16751,Balanço[Quantidade])</f>
        <v>0</v>
      </c>
      <c r="G16751" s="32" t="str" cm="1">
        <f t="array" ref="G16751">IF(F16751="","",SUM(_xlfn._xlws.FILTER(Balanço[Quantidade],(Balanço[Estoque]=Back!$E$3)*(Balanço[Material]=Back!F16751))))</f>
        <v/>
      </c>
    </row>
    <row r="16752" spans="2:7">
      <c r="B16752" s="32">
        <f>SUMIF(Balanço[Estoque],Back!A16752,Balanço[Quantidade])</f>
        <v>0</v>
      </c>
      <c r="G16752" s="32" t="str" cm="1">
        <f t="array" ref="G16752">IF(F16752="","",SUM(_xlfn._xlws.FILTER(Balanço[Quantidade],(Balanço[Estoque]=Back!$E$3)*(Balanço[Material]=Back!F16752))))</f>
        <v/>
      </c>
    </row>
    <row r="16753" spans="2:7">
      <c r="B16753" s="32">
        <f>SUMIF(Balanço[Estoque],Back!A16753,Balanço[Quantidade])</f>
        <v>0</v>
      </c>
      <c r="G16753" s="32" t="str" cm="1">
        <f t="array" ref="G16753">IF(F16753="","",SUM(_xlfn._xlws.FILTER(Balanço[Quantidade],(Balanço[Estoque]=Back!$E$3)*(Balanço[Material]=Back!F16753))))</f>
        <v/>
      </c>
    </row>
    <row r="16754" spans="2:7">
      <c r="B16754" s="32">
        <f>SUMIF(Balanço[Estoque],Back!A16754,Balanço[Quantidade])</f>
        <v>0</v>
      </c>
      <c r="G16754" s="32" t="str" cm="1">
        <f t="array" ref="G16754">IF(F16754="","",SUM(_xlfn._xlws.FILTER(Balanço[Quantidade],(Balanço[Estoque]=Back!$E$3)*(Balanço[Material]=Back!F16754))))</f>
        <v/>
      </c>
    </row>
    <row r="16755" spans="2:7">
      <c r="B16755" s="32">
        <f>SUMIF(Balanço[Estoque],Back!A16755,Balanço[Quantidade])</f>
        <v>0</v>
      </c>
      <c r="G16755" s="32" t="str" cm="1">
        <f t="array" ref="G16755">IF(F16755="","",SUM(_xlfn._xlws.FILTER(Balanço[Quantidade],(Balanço[Estoque]=Back!$E$3)*(Balanço[Material]=Back!F16755))))</f>
        <v/>
      </c>
    </row>
    <row r="16756" spans="2:7">
      <c r="B16756" s="32">
        <f>SUMIF(Balanço[Estoque],Back!A16756,Balanço[Quantidade])</f>
        <v>0</v>
      </c>
      <c r="G16756" s="32" t="str" cm="1">
        <f t="array" ref="G16756">IF(F16756="","",SUM(_xlfn._xlws.FILTER(Balanço[Quantidade],(Balanço[Estoque]=Back!$E$3)*(Balanço[Material]=Back!F16756))))</f>
        <v/>
      </c>
    </row>
    <row r="16757" spans="2:7">
      <c r="B16757" s="32">
        <f>SUMIF(Balanço[Estoque],Back!A16757,Balanço[Quantidade])</f>
        <v>0</v>
      </c>
      <c r="G16757" s="32" t="str" cm="1">
        <f t="array" ref="G16757">IF(F16757="","",SUM(_xlfn._xlws.FILTER(Balanço[Quantidade],(Balanço[Estoque]=Back!$E$3)*(Balanço[Material]=Back!F16757))))</f>
        <v/>
      </c>
    </row>
    <row r="16758" spans="2:7">
      <c r="B16758" s="32">
        <f>SUMIF(Balanço[Estoque],Back!A16758,Balanço[Quantidade])</f>
        <v>0</v>
      </c>
      <c r="G16758" s="32" t="str" cm="1">
        <f t="array" ref="G16758">IF(F16758="","",SUM(_xlfn._xlws.FILTER(Balanço[Quantidade],(Balanço[Estoque]=Back!$E$3)*(Balanço[Material]=Back!F16758))))</f>
        <v/>
      </c>
    </row>
    <row r="16759" spans="2:7">
      <c r="B16759" s="32">
        <f>SUMIF(Balanço[Estoque],Back!A16759,Balanço[Quantidade])</f>
        <v>0</v>
      </c>
      <c r="G16759" s="32" t="str" cm="1">
        <f t="array" ref="G16759">IF(F16759="","",SUM(_xlfn._xlws.FILTER(Balanço[Quantidade],(Balanço[Estoque]=Back!$E$3)*(Balanço[Material]=Back!F16759))))</f>
        <v/>
      </c>
    </row>
    <row r="16760" spans="2:7">
      <c r="B16760" s="32">
        <f>SUMIF(Balanço[Estoque],Back!A16760,Balanço[Quantidade])</f>
        <v>0</v>
      </c>
      <c r="G16760" s="32" t="str" cm="1">
        <f t="array" ref="G16760">IF(F16760="","",SUM(_xlfn._xlws.FILTER(Balanço[Quantidade],(Balanço[Estoque]=Back!$E$3)*(Balanço[Material]=Back!F16760))))</f>
        <v/>
      </c>
    </row>
    <row r="16761" spans="2:7">
      <c r="B16761" s="32">
        <f>SUMIF(Balanço[Estoque],Back!A16761,Balanço[Quantidade])</f>
        <v>0</v>
      </c>
      <c r="G16761" s="32" t="str" cm="1">
        <f t="array" ref="G16761">IF(F16761="","",SUM(_xlfn._xlws.FILTER(Balanço[Quantidade],(Balanço[Estoque]=Back!$E$3)*(Balanço[Material]=Back!F16761))))</f>
        <v/>
      </c>
    </row>
    <row r="16762" spans="2:7">
      <c r="B16762" s="32">
        <f>SUMIF(Balanço[Estoque],Back!A16762,Balanço[Quantidade])</f>
        <v>0</v>
      </c>
      <c r="G16762" s="32" t="str" cm="1">
        <f t="array" ref="G16762">IF(F16762="","",SUM(_xlfn._xlws.FILTER(Balanço[Quantidade],(Balanço[Estoque]=Back!$E$3)*(Balanço[Material]=Back!F16762))))</f>
        <v/>
      </c>
    </row>
    <row r="16763" spans="2:7">
      <c r="B16763" s="32">
        <f>SUMIF(Balanço[Estoque],Back!A16763,Balanço[Quantidade])</f>
        <v>0</v>
      </c>
      <c r="G16763" s="32" t="str" cm="1">
        <f t="array" ref="G16763">IF(F16763="","",SUM(_xlfn._xlws.FILTER(Balanço[Quantidade],(Balanço[Estoque]=Back!$E$3)*(Balanço[Material]=Back!F16763))))</f>
        <v/>
      </c>
    </row>
    <row r="16764" spans="2:7">
      <c r="B16764" s="32">
        <f>SUMIF(Balanço[Estoque],Back!A16764,Balanço[Quantidade])</f>
        <v>0</v>
      </c>
      <c r="G16764" s="32" t="str" cm="1">
        <f t="array" ref="G16764">IF(F16764="","",SUM(_xlfn._xlws.FILTER(Balanço[Quantidade],(Balanço[Estoque]=Back!$E$3)*(Balanço[Material]=Back!F16764))))</f>
        <v/>
      </c>
    </row>
    <row r="16765" spans="2:7">
      <c r="B16765" s="32">
        <f>SUMIF(Balanço[Estoque],Back!A16765,Balanço[Quantidade])</f>
        <v>0</v>
      </c>
      <c r="G16765" s="32" t="str" cm="1">
        <f t="array" ref="G16765">IF(F16765="","",SUM(_xlfn._xlws.FILTER(Balanço[Quantidade],(Balanço[Estoque]=Back!$E$3)*(Balanço[Material]=Back!F16765))))</f>
        <v/>
      </c>
    </row>
    <row r="16766" spans="2:7">
      <c r="B16766" s="32">
        <f>SUMIF(Balanço[Estoque],Back!A16766,Balanço[Quantidade])</f>
        <v>0</v>
      </c>
      <c r="G16766" s="32" t="str" cm="1">
        <f t="array" ref="G16766">IF(F16766="","",SUM(_xlfn._xlws.FILTER(Balanço[Quantidade],(Balanço[Estoque]=Back!$E$3)*(Balanço[Material]=Back!F16766))))</f>
        <v/>
      </c>
    </row>
    <row r="16767" spans="2:7">
      <c r="B16767" s="32">
        <f>SUMIF(Balanço[Estoque],Back!A16767,Balanço[Quantidade])</f>
        <v>0</v>
      </c>
      <c r="G16767" s="32" t="str" cm="1">
        <f t="array" ref="G16767">IF(F16767="","",SUM(_xlfn._xlws.FILTER(Balanço[Quantidade],(Balanço[Estoque]=Back!$E$3)*(Balanço[Material]=Back!F16767))))</f>
        <v/>
      </c>
    </row>
    <row r="16768" spans="2:7">
      <c r="B16768" s="32">
        <f>SUMIF(Balanço[Estoque],Back!A16768,Balanço[Quantidade])</f>
        <v>0</v>
      </c>
      <c r="G16768" s="32" t="str" cm="1">
        <f t="array" ref="G16768">IF(F16768="","",SUM(_xlfn._xlws.FILTER(Balanço[Quantidade],(Balanço[Estoque]=Back!$E$3)*(Balanço[Material]=Back!F16768))))</f>
        <v/>
      </c>
    </row>
    <row r="16769" spans="2:7">
      <c r="B16769" s="32">
        <f>SUMIF(Balanço[Estoque],Back!A16769,Balanço[Quantidade])</f>
        <v>0</v>
      </c>
      <c r="G16769" s="32" t="str" cm="1">
        <f t="array" ref="G16769">IF(F16769="","",SUM(_xlfn._xlws.FILTER(Balanço[Quantidade],(Balanço[Estoque]=Back!$E$3)*(Balanço[Material]=Back!F16769))))</f>
        <v/>
      </c>
    </row>
    <row r="16770" spans="2:7">
      <c r="B16770" s="32">
        <f>SUMIF(Balanço[Estoque],Back!A16770,Balanço[Quantidade])</f>
        <v>0</v>
      </c>
      <c r="G16770" s="32" t="str" cm="1">
        <f t="array" ref="G16770">IF(F16770="","",SUM(_xlfn._xlws.FILTER(Balanço[Quantidade],(Balanço[Estoque]=Back!$E$3)*(Balanço[Material]=Back!F16770))))</f>
        <v/>
      </c>
    </row>
    <row r="16771" spans="2:7">
      <c r="B16771" s="32">
        <f>SUMIF(Balanço[Estoque],Back!A16771,Balanço[Quantidade])</f>
        <v>0</v>
      </c>
      <c r="G16771" s="32" t="str" cm="1">
        <f t="array" ref="G16771">IF(F16771="","",SUM(_xlfn._xlws.FILTER(Balanço[Quantidade],(Balanço[Estoque]=Back!$E$3)*(Balanço[Material]=Back!F16771))))</f>
        <v/>
      </c>
    </row>
    <row r="16772" spans="2:7">
      <c r="B16772" s="32">
        <f>SUMIF(Balanço[Estoque],Back!A16772,Balanço[Quantidade])</f>
        <v>0</v>
      </c>
      <c r="G16772" s="32" t="str" cm="1">
        <f t="array" ref="G16772">IF(F16772="","",SUM(_xlfn._xlws.FILTER(Balanço[Quantidade],(Balanço[Estoque]=Back!$E$3)*(Balanço[Material]=Back!F16772))))</f>
        <v/>
      </c>
    </row>
    <row r="16773" spans="2:7">
      <c r="B16773" s="32">
        <f>SUMIF(Balanço[Estoque],Back!A16773,Balanço[Quantidade])</f>
        <v>0</v>
      </c>
      <c r="G16773" s="32" t="str" cm="1">
        <f t="array" ref="G16773">IF(F16773="","",SUM(_xlfn._xlws.FILTER(Balanço[Quantidade],(Balanço[Estoque]=Back!$E$3)*(Balanço[Material]=Back!F16773))))</f>
        <v/>
      </c>
    </row>
    <row r="16774" spans="2:7">
      <c r="B16774" s="32">
        <f>SUMIF(Balanço[Estoque],Back!A16774,Balanço[Quantidade])</f>
        <v>0</v>
      </c>
      <c r="G16774" s="32" t="str" cm="1">
        <f t="array" ref="G16774">IF(F16774="","",SUM(_xlfn._xlws.FILTER(Balanço[Quantidade],(Balanço[Estoque]=Back!$E$3)*(Balanço[Material]=Back!F16774))))</f>
        <v/>
      </c>
    </row>
    <row r="16775" spans="2:7">
      <c r="B16775" s="32">
        <f>SUMIF(Balanço[Estoque],Back!A16775,Balanço[Quantidade])</f>
        <v>0</v>
      </c>
      <c r="G16775" s="32" t="str" cm="1">
        <f t="array" ref="G16775">IF(F16775="","",SUM(_xlfn._xlws.FILTER(Balanço[Quantidade],(Balanço[Estoque]=Back!$E$3)*(Balanço[Material]=Back!F16775))))</f>
        <v/>
      </c>
    </row>
    <row r="16776" spans="2:7">
      <c r="B16776" s="32">
        <f>SUMIF(Balanço[Estoque],Back!A16776,Balanço[Quantidade])</f>
        <v>0</v>
      </c>
      <c r="G16776" s="32" t="str" cm="1">
        <f t="array" ref="G16776">IF(F16776="","",SUM(_xlfn._xlws.FILTER(Balanço[Quantidade],(Balanço[Estoque]=Back!$E$3)*(Balanço[Material]=Back!F16776))))</f>
        <v/>
      </c>
    </row>
    <row r="16777" spans="2:7">
      <c r="B16777" s="32">
        <f>SUMIF(Balanço[Estoque],Back!A16777,Balanço[Quantidade])</f>
        <v>0</v>
      </c>
      <c r="G16777" s="32" t="str" cm="1">
        <f t="array" ref="G16777">IF(F16777="","",SUM(_xlfn._xlws.FILTER(Balanço[Quantidade],(Balanço[Estoque]=Back!$E$3)*(Balanço[Material]=Back!F16777))))</f>
        <v/>
      </c>
    </row>
    <row r="16778" spans="2:7">
      <c r="B16778" s="32">
        <f>SUMIF(Balanço[Estoque],Back!A16778,Balanço[Quantidade])</f>
        <v>0</v>
      </c>
      <c r="G16778" s="32" t="str" cm="1">
        <f t="array" ref="G16778">IF(F16778="","",SUM(_xlfn._xlws.FILTER(Balanço[Quantidade],(Balanço[Estoque]=Back!$E$3)*(Balanço[Material]=Back!F16778))))</f>
        <v/>
      </c>
    </row>
    <row r="16779" spans="2:7">
      <c r="B16779" s="32">
        <f>SUMIF(Balanço[Estoque],Back!A16779,Balanço[Quantidade])</f>
        <v>0</v>
      </c>
      <c r="G16779" s="32" t="str" cm="1">
        <f t="array" ref="G16779">IF(F16779="","",SUM(_xlfn._xlws.FILTER(Balanço[Quantidade],(Balanço[Estoque]=Back!$E$3)*(Balanço[Material]=Back!F16779))))</f>
        <v/>
      </c>
    </row>
    <row r="16780" spans="2:7">
      <c r="B16780" s="32">
        <f>SUMIF(Balanço[Estoque],Back!A16780,Balanço[Quantidade])</f>
        <v>0</v>
      </c>
      <c r="G16780" s="32" t="str" cm="1">
        <f t="array" ref="G16780">IF(F16780="","",SUM(_xlfn._xlws.FILTER(Balanço[Quantidade],(Balanço[Estoque]=Back!$E$3)*(Balanço[Material]=Back!F16780))))</f>
        <v/>
      </c>
    </row>
    <row r="16781" spans="2:7">
      <c r="B16781" s="32">
        <f>SUMIF(Balanço[Estoque],Back!A16781,Balanço[Quantidade])</f>
        <v>0</v>
      </c>
      <c r="G16781" s="32" t="str" cm="1">
        <f t="array" ref="G16781">IF(F16781="","",SUM(_xlfn._xlws.FILTER(Balanço[Quantidade],(Balanço[Estoque]=Back!$E$3)*(Balanço[Material]=Back!F16781))))</f>
        <v/>
      </c>
    </row>
    <row r="16782" spans="2:7">
      <c r="B16782" s="32">
        <f>SUMIF(Balanço[Estoque],Back!A16782,Balanço[Quantidade])</f>
        <v>0</v>
      </c>
      <c r="G16782" s="32" t="str" cm="1">
        <f t="array" ref="G16782">IF(F16782="","",SUM(_xlfn._xlws.FILTER(Balanço[Quantidade],(Balanço[Estoque]=Back!$E$3)*(Balanço[Material]=Back!F16782))))</f>
        <v/>
      </c>
    </row>
    <row r="16783" spans="2:7">
      <c r="B16783" s="32">
        <f>SUMIF(Balanço[Estoque],Back!A16783,Balanço[Quantidade])</f>
        <v>0</v>
      </c>
      <c r="G16783" s="32" t="str" cm="1">
        <f t="array" ref="G16783">IF(F16783="","",SUM(_xlfn._xlws.FILTER(Balanço[Quantidade],(Balanço[Estoque]=Back!$E$3)*(Balanço[Material]=Back!F16783))))</f>
        <v/>
      </c>
    </row>
    <row r="16784" spans="2:7">
      <c r="B16784" s="32">
        <f>SUMIF(Balanço[Estoque],Back!A16784,Balanço[Quantidade])</f>
        <v>0</v>
      </c>
      <c r="G16784" s="32" t="str" cm="1">
        <f t="array" ref="G16784">IF(F16784="","",SUM(_xlfn._xlws.FILTER(Balanço[Quantidade],(Balanço[Estoque]=Back!$E$3)*(Balanço[Material]=Back!F16784))))</f>
        <v/>
      </c>
    </row>
    <row r="16785" spans="2:7">
      <c r="B16785" s="32">
        <f>SUMIF(Balanço[Estoque],Back!A16785,Balanço[Quantidade])</f>
        <v>0</v>
      </c>
      <c r="G16785" s="32" t="str" cm="1">
        <f t="array" ref="G16785">IF(F16785="","",SUM(_xlfn._xlws.FILTER(Balanço[Quantidade],(Balanço[Estoque]=Back!$E$3)*(Balanço[Material]=Back!F16785))))</f>
        <v/>
      </c>
    </row>
    <row r="16786" spans="2:7">
      <c r="B16786" s="32">
        <f>SUMIF(Balanço[Estoque],Back!A16786,Balanço[Quantidade])</f>
        <v>0</v>
      </c>
      <c r="G16786" s="32" t="str" cm="1">
        <f t="array" ref="G16786">IF(F16786="","",SUM(_xlfn._xlws.FILTER(Balanço[Quantidade],(Balanço[Estoque]=Back!$E$3)*(Balanço[Material]=Back!F16786))))</f>
        <v/>
      </c>
    </row>
    <row r="16787" spans="2:7">
      <c r="B16787" s="32">
        <f>SUMIF(Balanço[Estoque],Back!A16787,Balanço[Quantidade])</f>
        <v>0</v>
      </c>
      <c r="G16787" s="32" t="str" cm="1">
        <f t="array" ref="G16787">IF(F16787="","",SUM(_xlfn._xlws.FILTER(Balanço[Quantidade],(Balanço[Estoque]=Back!$E$3)*(Balanço[Material]=Back!F16787))))</f>
        <v/>
      </c>
    </row>
    <row r="16788" spans="2:7">
      <c r="B16788" s="32">
        <f>SUMIF(Balanço[Estoque],Back!A16788,Balanço[Quantidade])</f>
        <v>0</v>
      </c>
      <c r="G16788" s="32" t="str" cm="1">
        <f t="array" ref="G16788">IF(F16788="","",SUM(_xlfn._xlws.FILTER(Balanço[Quantidade],(Balanço[Estoque]=Back!$E$3)*(Balanço[Material]=Back!F16788))))</f>
        <v/>
      </c>
    </row>
    <row r="16789" spans="2:7">
      <c r="B16789" s="32">
        <f>SUMIF(Balanço[Estoque],Back!A16789,Balanço[Quantidade])</f>
        <v>0</v>
      </c>
      <c r="G16789" s="32" t="str" cm="1">
        <f t="array" ref="G16789">IF(F16789="","",SUM(_xlfn._xlws.FILTER(Balanço[Quantidade],(Balanço[Estoque]=Back!$E$3)*(Balanço[Material]=Back!F16789))))</f>
        <v/>
      </c>
    </row>
    <row r="16790" spans="2:7">
      <c r="B16790" s="32">
        <f>SUMIF(Balanço[Estoque],Back!A16790,Balanço[Quantidade])</f>
        <v>0</v>
      </c>
      <c r="G16790" s="32" t="str" cm="1">
        <f t="array" ref="G16790">IF(F16790="","",SUM(_xlfn._xlws.FILTER(Balanço[Quantidade],(Balanço[Estoque]=Back!$E$3)*(Balanço[Material]=Back!F16790))))</f>
        <v/>
      </c>
    </row>
    <row r="16791" spans="2:7">
      <c r="B16791" s="32">
        <f>SUMIF(Balanço[Estoque],Back!A16791,Balanço[Quantidade])</f>
        <v>0</v>
      </c>
      <c r="G16791" s="32" t="str" cm="1">
        <f t="array" ref="G16791">IF(F16791="","",SUM(_xlfn._xlws.FILTER(Balanço[Quantidade],(Balanço[Estoque]=Back!$E$3)*(Balanço[Material]=Back!F16791))))</f>
        <v/>
      </c>
    </row>
    <row r="16792" spans="2:7">
      <c r="B16792" s="32">
        <f>SUMIF(Balanço[Estoque],Back!A16792,Balanço[Quantidade])</f>
        <v>0</v>
      </c>
      <c r="G16792" s="32" t="str" cm="1">
        <f t="array" ref="G16792">IF(F16792="","",SUM(_xlfn._xlws.FILTER(Balanço[Quantidade],(Balanço[Estoque]=Back!$E$3)*(Balanço[Material]=Back!F16792))))</f>
        <v/>
      </c>
    </row>
    <row r="16793" spans="2:7">
      <c r="B16793" s="32">
        <f>SUMIF(Balanço[Estoque],Back!A16793,Balanço[Quantidade])</f>
        <v>0</v>
      </c>
      <c r="G16793" s="32" t="str" cm="1">
        <f t="array" ref="G16793">IF(F16793="","",SUM(_xlfn._xlws.FILTER(Balanço[Quantidade],(Balanço[Estoque]=Back!$E$3)*(Balanço[Material]=Back!F16793))))</f>
        <v/>
      </c>
    </row>
    <row r="16794" spans="2:7">
      <c r="B16794" s="32">
        <f>SUMIF(Balanço[Estoque],Back!A16794,Balanço[Quantidade])</f>
        <v>0</v>
      </c>
      <c r="G16794" s="32" t="str" cm="1">
        <f t="array" ref="G16794">IF(F16794="","",SUM(_xlfn._xlws.FILTER(Balanço[Quantidade],(Balanço[Estoque]=Back!$E$3)*(Balanço[Material]=Back!F16794))))</f>
        <v/>
      </c>
    </row>
    <row r="16795" spans="2:7">
      <c r="B16795" s="32">
        <f>SUMIF(Balanço[Estoque],Back!A16795,Balanço[Quantidade])</f>
        <v>0</v>
      </c>
      <c r="G16795" s="32" t="str" cm="1">
        <f t="array" ref="G16795">IF(F16795="","",SUM(_xlfn._xlws.FILTER(Balanço[Quantidade],(Balanço[Estoque]=Back!$E$3)*(Balanço[Material]=Back!F16795))))</f>
        <v/>
      </c>
    </row>
    <row r="16796" spans="2:7">
      <c r="B16796" s="32">
        <f>SUMIF(Balanço[Estoque],Back!A16796,Balanço[Quantidade])</f>
        <v>0</v>
      </c>
      <c r="G16796" s="32" t="str" cm="1">
        <f t="array" ref="G16796">IF(F16796="","",SUM(_xlfn._xlws.FILTER(Balanço[Quantidade],(Balanço[Estoque]=Back!$E$3)*(Balanço[Material]=Back!F16796))))</f>
        <v/>
      </c>
    </row>
    <row r="16797" spans="2:7">
      <c r="B16797" s="32">
        <f>SUMIF(Balanço[Estoque],Back!A16797,Balanço[Quantidade])</f>
        <v>0</v>
      </c>
      <c r="G16797" s="32" t="str" cm="1">
        <f t="array" ref="G16797">IF(F16797="","",SUM(_xlfn._xlws.FILTER(Balanço[Quantidade],(Balanço[Estoque]=Back!$E$3)*(Balanço[Material]=Back!F16797))))</f>
        <v/>
      </c>
    </row>
    <row r="16798" spans="2:7">
      <c r="B16798" s="32">
        <f>SUMIF(Balanço[Estoque],Back!A16798,Balanço[Quantidade])</f>
        <v>0</v>
      </c>
      <c r="G16798" s="32" t="str" cm="1">
        <f t="array" ref="G16798">IF(F16798="","",SUM(_xlfn._xlws.FILTER(Balanço[Quantidade],(Balanço[Estoque]=Back!$E$3)*(Balanço[Material]=Back!F16798))))</f>
        <v/>
      </c>
    </row>
    <row r="16799" spans="2:7">
      <c r="B16799" s="32">
        <f>SUMIF(Balanço[Estoque],Back!A16799,Balanço[Quantidade])</f>
        <v>0</v>
      </c>
      <c r="G16799" s="32" t="str" cm="1">
        <f t="array" ref="G16799">IF(F16799="","",SUM(_xlfn._xlws.FILTER(Balanço[Quantidade],(Balanço[Estoque]=Back!$E$3)*(Balanço[Material]=Back!F16799))))</f>
        <v/>
      </c>
    </row>
    <row r="16800" spans="2:7">
      <c r="B16800" s="32">
        <f>SUMIF(Balanço[Estoque],Back!A16800,Balanço[Quantidade])</f>
        <v>0</v>
      </c>
      <c r="G16800" s="32" t="str" cm="1">
        <f t="array" ref="G16800">IF(F16800="","",SUM(_xlfn._xlws.FILTER(Balanço[Quantidade],(Balanço[Estoque]=Back!$E$3)*(Balanço[Material]=Back!F16800))))</f>
        <v/>
      </c>
    </row>
    <row r="16801" spans="2:7">
      <c r="B16801" s="32">
        <f>SUMIF(Balanço[Estoque],Back!A16801,Balanço[Quantidade])</f>
        <v>0</v>
      </c>
      <c r="G16801" s="32" t="str" cm="1">
        <f t="array" ref="G16801">IF(F16801="","",SUM(_xlfn._xlws.FILTER(Balanço[Quantidade],(Balanço[Estoque]=Back!$E$3)*(Balanço[Material]=Back!F16801))))</f>
        <v/>
      </c>
    </row>
    <row r="16802" spans="2:7">
      <c r="B16802" s="32">
        <f>SUMIF(Balanço[Estoque],Back!A16802,Balanço[Quantidade])</f>
        <v>0</v>
      </c>
      <c r="G16802" s="32" t="str" cm="1">
        <f t="array" ref="G16802">IF(F16802="","",SUM(_xlfn._xlws.FILTER(Balanço[Quantidade],(Balanço[Estoque]=Back!$E$3)*(Balanço[Material]=Back!F16802))))</f>
        <v/>
      </c>
    </row>
    <row r="16803" spans="2:7">
      <c r="B16803" s="32">
        <f>SUMIF(Balanço[Estoque],Back!A16803,Balanço[Quantidade])</f>
        <v>0</v>
      </c>
      <c r="G16803" s="32" t="str" cm="1">
        <f t="array" ref="G16803">IF(F16803="","",SUM(_xlfn._xlws.FILTER(Balanço[Quantidade],(Balanço[Estoque]=Back!$E$3)*(Balanço[Material]=Back!F16803))))</f>
        <v/>
      </c>
    </row>
    <row r="16804" spans="2:7">
      <c r="B16804" s="32">
        <f>SUMIF(Balanço[Estoque],Back!A16804,Balanço[Quantidade])</f>
        <v>0</v>
      </c>
      <c r="G16804" s="32" t="str" cm="1">
        <f t="array" ref="G16804">IF(F16804="","",SUM(_xlfn._xlws.FILTER(Balanço[Quantidade],(Balanço[Estoque]=Back!$E$3)*(Balanço[Material]=Back!F16804))))</f>
        <v/>
      </c>
    </row>
    <row r="16805" spans="2:7">
      <c r="B16805" s="32">
        <f>SUMIF(Balanço[Estoque],Back!A16805,Balanço[Quantidade])</f>
        <v>0</v>
      </c>
      <c r="G16805" s="32" t="str" cm="1">
        <f t="array" ref="G16805">IF(F16805="","",SUM(_xlfn._xlws.FILTER(Balanço[Quantidade],(Balanço[Estoque]=Back!$E$3)*(Balanço[Material]=Back!F16805))))</f>
        <v/>
      </c>
    </row>
    <row r="16806" spans="2:7">
      <c r="B16806" s="32">
        <f>SUMIF(Balanço[Estoque],Back!A16806,Balanço[Quantidade])</f>
        <v>0</v>
      </c>
      <c r="G16806" s="32" t="str" cm="1">
        <f t="array" ref="G16806">IF(F16806="","",SUM(_xlfn._xlws.FILTER(Balanço[Quantidade],(Balanço[Estoque]=Back!$E$3)*(Balanço[Material]=Back!F16806))))</f>
        <v/>
      </c>
    </row>
    <row r="16807" spans="2:7">
      <c r="B16807" s="32">
        <f>SUMIF(Balanço[Estoque],Back!A16807,Balanço[Quantidade])</f>
        <v>0</v>
      </c>
      <c r="G16807" s="32" t="str" cm="1">
        <f t="array" ref="G16807">IF(F16807="","",SUM(_xlfn._xlws.FILTER(Balanço[Quantidade],(Balanço[Estoque]=Back!$E$3)*(Balanço[Material]=Back!F16807))))</f>
        <v/>
      </c>
    </row>
    <row r="16808" spans="2:7">
      <c r="B16808" s="32">
        <f>SUMIF(Balanço[Estoque],Back!A16808,Balanço[Quantidade])</f>
        <v>0</v>
      </c>
      <c r="G16808" s="32" t="str" cm="1">
        <f t="array" ref="G16808">IF(F16808="","",SUM(_xlfn._xlws.FILTER(Balanço[Quantidade],(Balanço[Estoque]=Back!$E$3)*(Balanço[Material]=Back!F16808))))</f>
        <v/>
      </c>
    </row>
    <row r="16809" spans="2:7">
      <c r="B16809" s="32">
        <f>SUMIF(Balanço[Estoque],Back!A16809,Balanço[Quantidade])</f>
        <v>0</v>
      </c>
      <c r="G16809" s="32" t="str" cm="1">
        <f t="array" ref="G16809">IF(F16809="","",SUM(_xlfn._xlws.FILTER(Balanço[Quantidade],(Balanço[Estoque]=Back!$E$3)*(Balanço[Material]=Back!F16809))))</f>
        <v/>
      </c>
    </row>
    <row r="16810" spans="2:7">
      <c r="B16810" s="32">
        <f>SUMIF(Balanço[Estoque],Back!A16810,Balanço[Quantidade])</f>
        <v>0</v>
      </c>
      <c r="G16810" s="32" t="str" cm="1">
        <f t="array" ref="G16810">IF(F16810="","",SUM(_xlfn._xlws.FILTER(Balanço[Quantidade],(Balanço[Estoque]=Back!$E$3)*(Balanço[Material]=Back!F16810))))</f>
        <v/>
      </c>
    </row>
    <row r="16811" spans="2:7">
      <c r="B16811" s="32">
        <f>SUMIF(Balanço[Estoque],Back!A16811,Balanço[Quantidade])</f>
        <v>0</v>
      </c>
      <c r="G16811" s="32" t="str" cm="1">
        <f t="array" ref="G16811">IF(F16811="","",SUM(_xlfn._xlws.FILTER(Balanço[Quantidade],(Balanço[Estoque]=Back!$E$3)*(Balanço[Material]=Back!F16811))))</f>
        <v/>
      </c>
    </row>
    <row r="16812" spans="2:7">
      <c r="B16812" s="32">
        <f>SUMIF(Balanço[Estoque],Back!A16812,Balanço[Quantidade])</f>
        <v>0</v>
      </c>
      <c r="G16812" s="32" t="str" cm="1">
        <f t="array" ref="G16812">IF(F16812="","",SUM(_xlfn._xlws.FILTER(Balanço[Quantidade],(Balanço[Estoque]=Back!$E$3)*(Balanço[Material]=Back!F16812))))</f>
        <v/>
      </c>
    </row>
    <row r="16813" spans="2:7">
      <c r="B16813" s="32">
        <f>SUMIF(Balanço[Estoque],Back!A16813,Balanço[Quantidade])</f>
        <v>0</v>
      </c>
      <c r="G16813" s="32" t="str" cm="1">
        <f t="array" ref="G16813">IF(F16813="","",SUM(_xlfn._xlws.FILTER(Balanço[Quantidade],(Balanço[Estoque]=Back!$E$3)*(Balanço[Material]=Back!F16813))))</f>
        <v/>
      </c>
    </row>
    <row r="16814" spans="2:7">
      <c r="B16814" s="32">
        <f>SUMIF(Balanço[Estoque],Back!A16814,Balanço[Quantidade])</f>
        <v>0</v>
      </c>
      <c r="G16814" s="32" t="str" cm="1">
        <f t="array" ref="G16814">IF(F16814="","",SUM(_xlfn._xlws.FILTER(Balanço[Quantidade],(Balanço[Estoque]=Back!$E$3)*(Balanço[Material]=Back!F16814))))</f>
        <v/>
      </c>
    </row>
    <row r="16815" spans="2:7">
      <c r="B16815" s="32">
        <f>SUMIF(Balanço[Estoque],Back!A16815,Balanço[Quantidade])</f>
        <v>0</v>
      </c>
      <c r="G16815" s="32" t="str" cm="1">
        <f t="array" ref="G16815">IF(F16815="","",SUM(_xlfn._xlws.FILTER(Balanço[Quantidade],(Balanço[Estoque]=Back!$E$3)*(Balanço[Material]=Back!F16815))))</f>
        <v/>
      </c>
    </row>
    <row r="16816" spans="2:7">
      <c r="B16816" s="32">
        <f>SUMIF(Balanço[Estoque],Back!A16816,Balanço[Quantidade])</f>
        <v>0</v>
      </c>
      <c r="G16816" s="32" t="str" cm="1">
        <f t="array" ref="G16816">IF(F16816="","",SUM(_xlfn._xlws.FILTER(Balanço[Quantidade],(Balanço[Estoque]=Back!$E$3)*(Balanço[Material]=Back!F16816))))</f>
        <v/>
      </c>
    </row>
    <row r="16817" spans="2:7">
      <c r="B16817" s="32">
        <f>SUMIF(Balanço[Estoque],Back!A16817,Balanço[Quantidade])</f>
        <v>0</v>
      </c>
      <c r="G16817" s="32" t="str" cm="1">
        <f t="array" ref="G16817">IF(F16817="","",SUM(_xlfn._xlws.FILTER(Balanço[Quantidade],(Balanço[Estoque]=Back!$E$3)*(Balanço[Material]=Back!F16817))))</f>
        <v/>
      </c>
    </row>
    <row r="16818" spans="2:7">
      <c r="B16818" s="32">
        <f>SUMIF(Balanço[Estoque],Back!A16818,Balanço[Quantidade])</f>
        <v>0</v>
      </c>
      <c r="G16818" s="32" t="str" cm="1">
        <f t="array" ref="G16818">IF(F16818="","",SUM(_xlfn._xlws.FILTER(Balanço[Quantidade],(Balanço[Estoque]=Back!$E$3)*(Balanço[Material]=Back!F16818))))</f>
        <v/>
      </c>
    </row>
    <row r="16819" spans="2:7">
      <c r="B16819" s="32">
        <f>SUMIF(Balanço[Estoque],Back!A16819,Balanço[Quantidade])</f>
        <v>0</v>
      </c>
      <c r="G16819" s="32" t="str" cm="1">
        <f t="array" ref="G16819">IF(F16819="","",SUM(_xlfn._xlws.FILTER(Balanço[Quantidade],(Balanço[Estoque]=Back!$E$3)*(Balanço[Material]=Back!F16819))))</f>
        <v/>
      </c>
    </row>
    <row r="16820" spans="2:7">
      <c r="B16820" s="32">
        <f>SUMIF(Balanço[Estoque],Back!A16820,Balanço[Quantidade])</f>
        <v>0</v>
      </c>
      <c r="G16820" s="32" t="str" cm="1">
        <f t="array" ref="G16820">IF(F16820="","",SUM(_xlfn._xlws.FILTER(Balanço[Quantidade],(Balanço[Estoque]=Back!$E$3)*(Balanço[Material]=Back!F16820))))</f>
        <v/>
      </c>
    </row>
    <row r="16821" spans="2:7">
      <c r="B16821" s="32">
        <f>SUMIF(Balanço[Estoque],Back!A16821,Balanço[Quantidade])</f>
        <v>0</v>
      </c>
      <c r="G16821" s="32" t="str" cm="1">
        <f t="array" ref="G16821">IF(F16821="","",SUM(_xlfn._xlws.FILTER(Balanço[Quantidade],(Balanço[Estoque]=Back!$E$3)*(Balanço[Material]=Back!F16821))))</f>
        <v/>
      </c>
    </row>
    <row r="16822" spans="2:7">
      <c r="B16822" s="32">
        <f>SUMIF(Balanço[Estoque],Back!A16822,Balanço[Quantidade])</f>
        <v>0</v>
      </c>
      <c r="G16822" s="32" t="str" cm="1">
        <f t="array" ref="G16822">IF(F16822="","",SUM(_xlfn._xlws.FILTER(Balanço[Quantidade],(Balanço[Estoque]=Back!$E$3)*(Balanço[Material]=Back!F16822))))</f>
        <v/>
      </c>
    </row>
    <row r="16823" spans="2:7">
      <c r="B16823" s="32">
        <f>SUMIF(Balanço[Estoque],Back!A16823,Balanço[Quantidade])</f>
        <v>0</v>
      </c>
      <c r="G16823" s="32" t="str" cm="1">
        <f t="array" ref="G16823">IF(F16823="","",SUM(_xlfn._xlws.FILTER(Balanço[Quantidade],(Balanço[Estoque]=Back!$E$3)*(Balanço[Material]=Back!F16823))))</f>
        <v/>
      </c>
    </row>
    <row r="16824" spans="2:7">
      <c r="B16824" s="32">
        <f>SUMIF(Balanço[Estoque],Back!A16824,Balanço[Quantidade])</f>
        <v>0</v>
      </c>
      <c r="G16824" s="32" t="str" cm="1">
        <f t="array" ref="G16824">IF(F16824="","",SUM(_xlfn._xlws.FILTER(Balanço[Quantidade],(Balanço[Estoque]=Back!$E$3)*(Balanço[Material]=Back!F16824))))</f>
        <v/>
      </c>
    </row>
    <row r="16825" spans="2:7">
      <c r="B16825" s="32">
        <f>SUMIF(Balanço[Estoque],Back!A16825,Balanço[Quantidade])</f>
        <v>0</v>
      </c>
      <c r="G16825" s="32" t="str" cm="1">
        <f t="array" ref="G16825">IF(F16825="","",SUM(_xlfn._xlws.FILTER(Balanço[Quantidade],(Balanço[Estoque]=Back!$E$3)*(Balanço[Material]=Back!F16825))))</f>
        <v/>
      </c>
    </row>
    <row r="16826" spans="2:7">
      <c r="B16826" s="32">
        <f>SUMIF(Balanço[Estoque],Back!A16826,Balanço[Quantidade])</f>
        <v>0</v>
      </c>
      <c r="G16826" s="32" t="str" cm="1">
        <f t="array" ref="G16826">IF(F16826="","",SUM(_xlfn._xlws.FILTER(Balanço[Quantidade],(Balanço[Estoque]=Back!$E$3)*(Balanço[Material]=Back!F16826))))</f>
        <v/>
      </c>
    </row>
    <row r="16827" spans="2:7">
      <c r="B16827" s="32">
        <f>SUMIF(Balanço[Estoque],Back!A16827,Balanço[Quantidade])</f>
        <v>0</v>
      </c>
      <c r="G16827" s="32" t="str" cm="1">
        <f t="array" ref="G16827">IF(F16827="","",SUM(_xlfn._xlws.FILTER(Balanço[Quantidade],(Balanço[Estoque]=Back!$E$3)*(Balanço[Material]=Back!F16827))))</f>
        <v/>
      </c>
    </row>
    <row r="16828" spans="2:7">
      <c r="B16828" s="32">
        <f>SUMIF(Balanço[Estoque],Back!A16828,Balanço[Quantidade])</f>
        <v>0</v>
      </c>
      <c r="G16828" s="32" t="str" cm="1">
        <f t="array" ref="G16828">IF(F16828="","",SUM(_xlfn._xlws.FILTER(Balanço[Quantidade],(Balanço[Estoque]=Back!$E$3)*(Balanço[Material]=Back!F16828))))</f>
        <v/>
      </c>
    </row>
    <row r="16829" spans="2:7">
      <c r="B16829" s="32">
        <f>SUMIF(Balanço[Estoque],Back!A16829,Balanço[Quantidade])</f>
        <v>0</v>
      </c>
      <c r="G16829" s="32" t="str" cm="1">
        <f t="array" ref="G16829">IF(F16829="","",SUM(_xlfn._xlws.FILTER(Balanço[Quantidade],(Balanço[Estoque]=Back!$E$3)*(Balanço[Material]=Back!F16829))))</f>
        <v/>
      </c>
    </row>
    <row r="16830" spans="2:7">
      <c r="B16830" s="32">
        <f>SUMIF(Balanço[Estoque],Back!A16830,Balanço[Quantidade])</f>
        <v>0</v>
      </c>
      <c r="G16830" s="32" t="str" cm="1">
        <f t="array" ref="G16830">IF(F16830="","",SUM(_xlfn._xlws.FILTER(Balanço[Quantidade],(Balanço[Estoque]=Back!$E$3)*(Balanço[Material]=Back!F16830))))</f>
        <v/>
      </c>
    </row>
    <row r="16831" spans="2:7">
      <c r="B16831" s="32">
        <f>SUMIF(Balanço[Estoque],Back!A16831,Balanço[Quantidade])</f>
        <v>0</v>
      </c>
      <c r="G16831" s="32" t="str" cm="1">
        <f t="array" ref="G16831">IF(F16831="","",SUM(_xlfn._xlws.FILTER(Balanço[Quantidade],(Balanço[Estoque]=Back!$E$3)*(Balanço[Material]=Back!F16831))))</f>
        <v/>
      </c>
    </row>
    <row r="16832" spans="2:7">
      <c r="B16832" s="32">
        <f>SUMIF(Balanço[Estoque],Back!A16832,Balanço[Quantidade])</f>
        <v>0</v>
      </c>
      <c r="G16832" s="32" t="str" cm="1">
        <f t="array" ref="G16832">IF(F16832="","",SUM(_xlfn._xlws.FILTER(Balanço[Quantidade],(Balanço[Estoque]=Back!$E$3)*(Balanço[Material]=Back!F16832))))</f>
        <v/>
      </c>
    </row>
    <row r="16833" spans="2:7">
      <c r="B16833" s="32">
        <f>SUMIF(Balanço[Estoque],Back!A16833,Balanço[Quantidade])</f>
        <v>0</v>
      </c>
      <c r="G16833" s="32" t="str" cm="1">
        <f t="array" ref="G16833">IF(F16833="","",SUM(_xlfn._xlws.FILTER(Balanço[Quantidade],(Balanço[Estoque]=Back!$E$3)*(Balanço[Material]=Back!F16833))))</f>
        <v/>
      </c>
    </row>
    <row r="16834" spans="2:7">
      <c r="B16834" s="32">
        <f>SUMIF(Balanço[Estoque],Back!A16834,Balanço[Quantidade])</f>
        <v>0</v>
      </c>
      <c r="G16834" s="32" t="str" cm="1">
        <f t="array" ref="G16834">IF(F16834="","",SUM(_xlfn._xlws.FILTER(Balanço[Quantidade],(Balanço[Estoque]=Back!$E$3)*(Balanço[Material]=Back!F16834))))</f>
        <v/>
      </c>
    </row>
    <row r="16835" spans="2:7">
      <c r="B16835" s="32">
        <f>SUMIF(Balanço[Estoque],Back!A16835,Balanço[Quantidade])</f>
        <v>0</v>
      </c>
      <c r="G16835" s="32" t="str" cm="1">
        <f t="array" ref="G16835">IF(F16835="","",SUM(_xlfn._xlws.FILTER(Balanço[Quantidade],(Balanço[Estoque]=Back!$E$3)*(Balanço[Material]=Back!F16835))))</f>
        <v/>
      </c>
    </row>
    <row r="16836" spans="2:7">
      <c r="B16836" s="32">
        <f>SUMIF(Balanço[Estoque],Back!A16836,Balanço[Quantidade])</f>
        <v>0</v>
      </c>
      <c r="G16836" s="32" t="str" cm="1">
        <f t="array" ref="G16836">IF(F16836="","",SUM(_xlfn._xlws.FILTER(Balanço[Quantidade],(Balanço[Estoque]=Back!$E$3)*(Balanço[Material]=Back!F16836))))</f>
        <v/>
      </c>
    </row>
    <row r="16837" spans="2:7">
      <c r="B16837" s="32">
        <f>SUMIF(Balanço[Estoque],Back!A16837,Balanço[Quantidade])</f>
        <v>0</v>
      </c>
      <c r="G16837" s="32" t="str" cm="1">
        <f t="array" ref="G16837">IF(F16837="","",SUM(_xlfn._xlws.FILTER(Balanço[Quantidade],(Balanço[Estoque]=Back!$E$3)*(Balanço[Material]=Back!F16837))))</f>
        <v/>
      </c>
    </row>
    <row r="16838" spans="2:7">
      <c r="B16838" s="32">
        <f>SUMIF(Balanço[Estoque],Back!A16838,Balanço[Quantidade])</f>
        <v>0</v>
      </c>
      <c r="G16838" s="32" t="str" cm="1">
        <f t="array" ref="G16838">IF(F16838="","",SUM(_xlfn._xlws.FILTER(Balanço[Quantidade],(Balanço[Estoque]=Back!$E$3)*(Balanço[Material]=Back!F16838))))</f>
        <v/>
      </c>
    </row>
    <row r="16839" spans="2:7">
      <c r="B16839" s="32">
        <f>SUMIF(Balanço[Estoque],Back!A16839,Balanço[Quantidade])</f>
        <v>0</v>
      </c>
      <c r="G16839" s="32" t="str" cm="1">
        <f t="array" ref="G16839">IF(F16839="","",SUM(_xlfn._xlws.FILTER(Balanço[Quantidade],(Balanço[Estoque]=Back!$E$3)*(Balanço[Material]=Back!F16839))))</f>
        <v/>
      </c>
    </row>
    <row r="16840" spans="2:7">
      <c r="B16840" s="32">
        <f>SUMIF(Balanço[Estoque],Back!A16840,Balanço[Quantidade])</f>
        <v>0</v>
      </c>
      <c r="G16840" s="32" t="str" cm="1">
        <f t="array" ref="G16840">IF(F16840="","",SUM(_xlfn._xlws.FILTER(Balanço[Quantidade],(Balanço[Estoque]=Back!$E$3)*(Balanço[Material]=Back!F16840))))</f>
        <v/>
      </c>
    </row>
    <row r="16841" spans="2:7">
      <c r="B16841" s="32">
        <f>SUMIF(Balanço[Estoque],Back!A16841,Balanço[Quantidade])</f>
        <v>0</v>
      </c>
      <c r="G16841" s="32" t="str" cm="1">
        <f t="array" ref="G16841">IF(F16841="","",SUM(_xlfn._xlws.FILTER(Balanço[Quantidade],(Balanço[Estoque]=Back!$E$3)*(Balanço[Material]=Back!F16841))))</f>
        <v/>
      </c>
    </row>
    <row r="16842" spans="2:7">
      <c r="B16842" s="32">
        <f>SUMIF(Balanço[Estoque],Back!A16842,Balanço[Quantidade])</f>
        <v>0</v>
      </c>
      <c r="G16842" s="32" t="str" cm="1">
        <f t="array" ref="G16842">IF(F16842="","",SUM(_xlfn._xlws.FILTER(Balanço[Quantidade],(Balanço[Estoque]=Back!$E$3)*(Balanço[Material]=Back!F16842))))</f>
        <v/>
      </c>
    </row>
    <row r="16843" spans="2:7">
      <c r="B16843" s="32">
        <f>SUMIF(Balanço[Estoque],Back!A16843,Balanço[Quantidade])</f>
        <v>0</v>
      </c>
      <c r="G16843" s="32" t="str" cm="1">
        <f t="array" ref="G16843">IF(F16843="","",SUM(_xlfn._xlws.FILTER(Balanço[Quantidade],(Balanço[Estoque]=Back!$E$3)*(Balanço[Material]=Back!F16843))))</f>
        <v/>
      </c>
    </row>
    <row r="16844" spans="2:7">
      <c r="B16844" s="32">
        <f>SUMIF(Balanço[Estoque],Back!A16844,Balanço[Quantidade])</f>
        <v>0</v>
      </c>
      <c r="G16844" s="32" t="str" cm="1">
        <f t="array" ref="G16844">IF(F16844="","",SUM(_xlfn._xlws.FILTER(Balanço[Quantidade],(Balanço[Estoque]=Back!$E$3)*(Balanço[Material]=Back!F16844))))</f>
        <v/>
      </c>
    </row>
    <row r="16845" spans="2:7">
      <c r="B16845" s="32">
        <f>SUMIF(Balanço[Estoque],Back!A16845,Balanço[Quantidade])</f>
        <v>0</v>
      </c>
      <c r="G16845" s="32" t="str" cm="1">
        <f t="array" ref="G16845">IF(F16845="","",SUM(_xlfn._xlws.FILTER(Balanço[Quantidade],(Balanço[Estoque]=Back!$E$3)*(Balanço[Material]=Back!F16845))))</f>
        <v/>
      </c>
    </row>
    <row r="16846" spans="2:7">
      <c r="B16846" s="32">
        <f>SUMIF(Balanço[Estoque],Back!A16846,Balanço[Quantidade])</f>
        <v>0</v>
      </c>
      <c r="G16846" s="32" t="str" cm="1">
        <f t="array" ref="G16846">IF(F16846="","",SUM(_xlfn._xlws.FILTER(Balanço[Quantidade],(Balanço[Estoque]=Back!$E$3)*(Balanço[Material]=Back!F16846))))</f>
        <v/>
      </c>
    </row>
    <row r="16847" spans="2:7">
      <c r="B16847" s="32">
        <f>SUMIF(Balanço[Estoque],Back!A16847,Balanço[Quantidade])</f>
        <v>0</v>
      </c>
      <c r="G16847" s="32" t="str" cm="1">
        <f t="array" ref="G16847">IF(F16847="","",SUM(_xlfn._xlws.FILTER(Balanço[Quantidade],(Balanço[Estoque]=Back!$E$3)*(Balanço[Material]=Back!F16847))))</f>
        <v/>
      </c>
    </row>
    <row r="16848" spans="2:7">
      <c r="B16848" s="32">
        <f>SUMIF(Balanço[Estoque],Back!A16848,Balanço[Quantidade])</f>
        <v>0</v>
      </c>
      <c r="G16848" s="32" t="str" cm="1">
        <f t="array" ref="G16848">IF(F16848="","",SUM(_xlfn._xlws.FILTER(Balanço[Quantidade],(Balanço[Estoque]=Back!$E$3)*(Balanço[Material]=Back!F16848))))</f>
        <v/>
      </c>
    </row>
    <row r="16849" spans="2:7">
      <c r="B16849" s="32">
        <f>SUMIF(Balanço[Estoque],Back!A16849,Balanço[Quantidade])</f>
        <v>0</v>
      </c>
      <c r="G16849" s="32" t="str" cm="1">
        <f t="array" ref="G16849">IF(F16849="","",SUM(_xlfn._xlws.FILTER(Balanço[Quantidade],(Balanço[Estoque]=Back!$E$3)*(Balanço[Material]=Back!F16849))))</f>
        <v/>
      </c>
    </row>
    <row r="16850" spans="2:7">
      <c r="B16850" s="32">
        <f>SUMIF(Balanço[Estoque],Back!A16850,Balanço[Quantidade])</f>
        <v>0</v>
      </c>
      <c r="G16850" s="32" t="str" cm="1">
        <f t="array" ref="G16850">IF(F16850="","",SUM(_xlfn._xlws.FILTER(Balanço[Quantidade],(Balanço[Estoque]=Back!$E$3)*(Balanço[Material]=Back!F16850))))</f>
        <v/>
      </c>
    </row>
    <row r="16851" spans="2:7">
      <c r="B16851" s="32">
        <f>SUMIF(Balanço[Estoque],Back!A16851,Balanço[Quantidade])</f>
        <v>0</v>
      </c>
      <c r="G16851" s="32" t="str" cm="1">
        <f t="array" ref="G16851">IF(F16851="","",SUM(_xlfn._xlws.FILTER(Balanço[Quantidade],(Balanço[Estoque]=Back!$E$3)*(Balanço[Material]=Back!F16851))))</f>
        <v/>
      </c>
    </row>
    <row r="16852" spans="2:7">
      <c r="B16852" s="32">
        <f>SUMIF(Balanço[Estoque],Back!A16852,Balanço[Quantidade])</f>
        <v>0</v>
      </c>
      <c r="G16852" s="32" t="str" cm="1">
        <f t="array" ref="G16852">IF(F16852="","",SUM(_xlfn._xlws.FILTER(Balanço[Quantidade],(Balanço[Estoque]=Back!$E$3)*(Balanço[Material]=Back!F16852))))</f>
        <v/>
      </c>
    </row>
    <row r="16853" spans="2:7">
      <c r="B16853" s="32">
        <f>SUMIF(Balanço[Estoque],Back!A16853,Balanço[Quantidade])</f>
        <v>0</v>
      </c>
      <c r="G16853" s="32" t="str" cm="1">
        <f t="array" ref="G16853">IF(F16853="","",SUM(_xlfn._xlws.FILTER(Balanço[Quantidade],(Balanço[Estoque]=Back!$E$3)*(Balanço[Material]=Back!F16853))))</f>
        <v/>
      </c>
    </row>
    <row r="16854" spans="2:7">
      <c r="B16854" s="32">
        <f>SUMIF(Balanço[Estoque],Back!A16854,Balanço[Quantidade])</f>
        <v>0</v>
      </c>
      <c r="G16854" s="32" t="str" cm="1">
        <f t="array" ref="G16854">IF(F16854="","",SUM(_xlfn._xlws.FILTER(Balanço[Quantidade],(Balanço[Estoque]=Back!$E$3)*(Balanço[Material]=Back!F16854))))</f>
        <v/>
      </c>
    </row>
    <row r="16855" spans="2:7">
      <c r="B16855" s="32">
        <f>SUMIF(Balanço[Estoque],Back!A16855,Balanço[Quantidade])</f>
        <v>0</v>
      </c>
      <c r="G16855" s="32" t="str" cm="1">
        <f t="array" ref="G16855">IF(F16855="","",SUM(_xlfn._xlws.FILTER(Balanço[Quantidade],(Balanço[Estoque]=Back!$E$3)*(Balanço[Material]=Back!F16855))))</f>
        <v/>
      </c>
    </row>
    <row r="16856" spans="2:7">
      <c r="B16856" s="32">
        <f>SUMIF(Balanço[Estoque],Back!A16856,Balanço[Quantidade])</f>
        <v>0</v>
      </c>
      <c r="G16856" s="32" t="str" cm="1">
        <f t="array" ref="G16856">IF(F16856="","",SUM(_xlfn._xlws.FILTER(Balanço[Quantidade],(Balanço[Estoque]=Back!$E$3)*(Balanço[Material]=Back!F16856))))</f>
        <v/>
      </c>
    </row>
    <row r="16857" spans="2:7">
      <c r="B16857" s="32">
        <f>SUMIF(Balanço[Estoque],Back!A16857,Balanço[Quantidade])</f>
        <v>0</v>
      </c>
      <c r="G16857" s="32" t="str" cm="1">
        <f t="array" ref="G16857">IF(F16857="","",SUM(_xlfn._xlws.FILTER(Balanço[Quantidade],(Balanço[Estoque]=Back!$E$3)*(Balanço[Material]=Back!F16857))))</f>
        <v/>
      </c>
    </row>
    <row r="16858" spans="2:7">
      <c r="B16858" s="32">
        <f>SUMIF(Balanço[Estoque],Back!A16858,Balanço[Quantidade])</f>
        <v>0</v>
      </c>
      <c r="G16858" s="32" t="str" cm="1">
        <f t="array" ref="G16858">IF(F16858="","",SUM(_xlfn._xlws.FILTER(Balanço[Quantidade],(Balanço[Estoque]=Back!$E$3)*(Balanço[Material]=Back!F16858))))</f>
        <v/>
      </c>
    </row>
    <row r="16859" spans="2:7">
      <c r="B16859" s="32">
        <f>SUMIF(Balanço[Estoque],Back!A16859,Balanço[Quantidade])</f>
        <v>0</v>
      </c>
      <c r="G16859" s="32" t="str" cm="1">
        <f t="array" ref="G16859">IF(F16859="","",SUM(_xlfn._xlws.FILTER(Balanço[Quantidade],(Balanço[Estoque]=Back!$E$3)*(Balanço[Material]=Back!F16859))))</f>
        <v/>
      </c>
    </row>
    <row r="16860" spans="2:7">
      <c r="B16860" s="32">
        <f>SUMIF(Balanço[Estoque],Back!A16860,Balanço[Quantidade])</f>
        <v>0</v>
      </c>
      <c r="G16860" s="32" t="str" cm="1">
        <f t="array" ref="G16860">IF(F16860="","",SUM(_xlfn._xlws.FILTER(Balanço[Quantidade],(Balanço[Estoque]=Back!$E$3)*(Balanço[Material]=Back!F16860))))</f>
        <v/>
      </c>
    </row>
    <row r="16861" spans="2:7">
      <c r="B16861" s="32">
        <f>SUMIF(Balanço[Estoque],Back!A16861,Balanço[Quantidade])</f>
        <v>0</v>
      </c>
      <c r="G16861" s="32" t="str" cm="1">
        <f t="array" ref="G16861">IF(F16861="","",SUM(_xlfn._xlws.FILTER(Balanço[Quantidade],(Balanço[Estoque]=Back!$E$3)*(Balanço[Material]=Back!F16861))))</f>
        <v/>
      </c>
    </row>
    <row r="16862" spans="2:7">
      <c r="B16862" s="32">
        <f>SUMIF(Balanço[Estoque],Back!A16862,Balanço[Quantidade])</f>
        <v>0</v>
      </c>
      <c r="G16862" s="32" t="str" cm="1">
        <f t="array" ref="G16862">IF(F16862="","",SUM(_xlfn._xlws.FILTER(Balanço[Quantidade],(Balanço[Estoque]=Back!$E$3)*(Balanço[Material]=Back!F16862))))</f>
        <v/>
      </c>
    </row>
    <row r="16863" spans="2:7">
      <c r="B16863" s="32">
        <f>SUMIF(Balanço[Estoque],Back!A16863,Balanço[Quantidade])</f>
        <v>0</v>
      </c>
      <c r="G16863" s="32" t="str" cm="1">
        <f t="array" ref="G16863">IF(F16863="","",SUM(_xlfn._xlws.FILTER(Balanço[Quantidade],(Balanço[Estoque]=Back!$E$3)*(Balanço[Material]=Back!F16863))))</f>
        <v/>
      </c>
    </row>
    <row r="16864" spans="2:7">
      <c r="B16864" s="32">
        <f>SUMIF(Balanço[Estoque],Back!A16864,Balanço[Quantidade])</f>
        <v>0</v>
      </c>
      <c r="G16864" s="32" t="str" cm="1">
        <f t="array" ref="G16864">IF(F16864="","",SUM(_xlfn._xlws.FILTER(Balanço[Quantidade],(Balanço[Estoque]=Back!$E$3)*(Balanço[Material]=Back!F16864))))</f>
        <v/>
      </c>
    </row>
    <row r="16865" spans="2:7">
      <c r="B16865" s="32">
        <f>SUMIF(Balanço[Estoque],Back!A16865,Balanço[Quantidade])</f>
        <v>0</v>
      </c>
      <c r="G16865" s="32" t="str" cm="1">
        <f t="array" ref="G16865">IF(F16865="","",SUM(_xlfn._xlws.FILTER(Balanço[Quantidade],(Balanço[Estoque]=Back!$E$3)*(Balanço[Material]=Back!F16865))))</f>
        <v/>
      </c>
    </row>
    <row r="16866" spans="2:7">
      <c r="B16866" s="32">
        <f>SUMIF(Balanço[Estoque],Back!A16866,Balanço[Quantidade])</f>
        <v>0</v>
      </c>
      <c r="G16866" s="32" t="str" cm="1">
        <f t="array" ref="G16866">IF(F16866="","",SUM(_xlfn._xlws.FILTER(Balanço[Quantidade],(Balanço[Estoque]=Back!$E$3)*(Balanço[Material]=Back!F16866))))</f>
        <v/>
      </c>
    </row>
    <row r="16867" spans="2:7">
      <c r="B16867" s="32">
        <f>SUMIF(Balanço[Estoque],Back!A16867,Balanço[Quantidade])</f>
        <v>0</v>
      </c>
      <c r="G16867" s="32" t="str" cm="1">
        <f t="array" ref="G16867">IF(F16867="","",SUM(_xlfn._xlws.FILTER(Balanço[Quantidade],(Balanço[Estoque]=Back!$E$3)*(Balanço[Material]=Back!F16867))))</f>
        <v/>
      </c>
    </row>
    <row r="16868" spans="2:7">
      <c r="B16868" s="32">
        <f>SUMIF(Balanço[Estoque],Back!A16868,Balanço[Quantidade])</f>
        <v>0</v>
      </c>
      <c r="G16868" s="32" t="str" cm="1">
        <f t="array" ref="G16868">IF(F16868="","",SUM(_xlfn._xlws.FILTER(Balanço[Quantidade],(Balanço[Estoque]=Back!$E$3)*(Balanço[Material]=Back!F16868))))</f>
        <v/>
      </c>
    </row>
    <row r="16869" spans="2:7">
      <c r="B16869" s="32">
        <f>SUMIF(Balanço[Estoque],Back!A16869,Balanço[Quantidade])</f>
        <v>0</v>
      </c>
      <c r="G16869" s="32" t="str" cm="1">
        <f t="array" ref="G16869">IF(F16869="","",SUM(_xlfn._xlws.FILTER(Balanço[Quantidade],(Balanço[Estoque]=Back!$E$3)*(Balanço[Material]=Back!F16869))))</f>
        <v/>
      </c>
    </row>
    <row r="16870" spans="2:7">
      <c r="B16870" s="32">
        <f>SUMIF(Balanço[Estoque],Back!A16870,Balanço[Quantidade])</f>
        <v>0</v>
      </c>
      <c r="G16870" s="32" t="str" cm="1">
        <f t="array" ref="G16870">IF(F16870="","",SUM(_xlfn._xlws.FILTER(Balanço[Quantidade],(Balanço[Estoque]=Back!$E$3)*(Balanço[Material]=Back!F16870))))</f>
        <v/>
      </c>
    </row>
    <row r="16871" spans="2:7">
      <c r="B16871" s="32">
        <f>SUMIF(Balanço[Estoque],Back!A16871,Balanço[Quantidade])</f>
        <v>0</v>
      </c>
      <c r="G16871" s="32" t="str" cm="1">
        <f t="array" ref="G16871">IF(F16871="","",SUM(_xlfn._xlws.FILTER(Balanço[Quantidade],(Balanço[Estoque]=Back!$E$3)*(Balanço[Material]=Back!F16871))))</f>
        <v/>
      </c>
    </row>
    <row r="16872" spans="2:7">
      <c r="B16872" s="32">
        <f>SUMIF(Balanço[Estoque],Back!A16872,Balanço[Quantidade])</f>
        <v>0</v>
      </c>
      <c r="G16872" s="32" t="str" cm="1">
        <f t="array" ref="G16872">IF(F16872="","",SUM(_xlfn._xlws.FILTER(Balanço[Quantidade],(Balanço[Estoque]=Back!$E$3)*(Balanço[Material]=Back!F16872))))</f>
        <v/>
      </c>
    </row>
    <row r="16873" spans="2:7">
      <c r="B16873" s="32">
        <f>SUMIF(Balanço[Estoque],Back!A16873,Balanço[Quantidade])</f>
        <v>0</v>
      </c>
      <c r="G16873" s="32" t="str" cm="1">
        <f t="array" ref="G16873">IF(F16873="","",SUM(_xlfn._xlws.FILTER(Balanço[Quantidade],(Balanço[Estoque]=Back!$E$3)*(Balanço[Material]=Back!F16873))))</f>
        <v/>
      </c>
    </row>
    <row r="16874" spans="2:7">
      <c r="B16874" s="32">
        <f>SUMIF(Balanço[Estoque],Back!A16874,Balanço[Quantidade])</f>
        <v>0</v>
      </c>
      <c r="G16874" s="32" t="str" cm="1">
        <f t="array" ref="G16874">IF(F16874="","",SUM(_xlfn._xlws.FILTER(Balanço[Quantidade],(Balanço[Estoque]=Back!$E$3)*(Balanço[Material]=Back!F16874))))</f>
        <v/>
      </c>
    </row>
    <row r="16875" spans="2:7">
      <c r="B16875" s="32">
        <f>SUMIF(Balanço[Estoque],Back!A16875,Balanço[Quantidade])</f>
        <v>0</v>
      </c>
      <c r="G16875" s="32" t="str" cm="1">
        <f t="array" ref="G16875">IF(F16875="","",SUM(_xlfn._xlws.FILTER(Balanço[Quantidade],(Balanço[Estoque]=Back!$E$3)*(Balanço[Material]=Back!F16875))))</f>
        <v/>
      </c>
    </row>
    <row r="16876" spans="2:7">
      <c r="B16876" s="32">
        <f>SUMIF(Balanço[Estoque],Back!A16876,Balanço[Quantidade])</f>
        <v>0</v>
      </c>
      <c r="G16876" s="32" t="str" cm="1">
        <f t="array" ref="G16876">IF(F16876="","",SUM(_xlfn._xlws.FILTER(Balanço[Quantidade],(Balanço[Estoque]=Back!$E$3)*(Balanço[Material]=Back!F16876))))</f>
        <v/>
      </c>
    </row>
    <row r="16877" spans="2:7">
      <c r="B16877" s="32">
        <f>SUMIF(Balanço[Estoque],Back!A16877,Balanço[Quantidade])</f>
        <v>0</v>
      </c>
      <c r="G16877" s="32" t="str" cm="1">
        <f t="array" ref="G16877">IF(F16877="","",SUM(_xlfn._xlws.FILTER(Balanço[Quantidade],(Balanço[Estoque]=Back!$E$3)*(Balanço[Material]=Back!F16877))))</f>
        <v/>
      </c>
    </row>
    <row r="16878" spans="2:7">
      <c r="B16878" s="32">
        <f>SUMIF(Balanço[Estoque],Back!A16878,Balanço[Quantidade])</f>
        <v>0</v>
      </c>
      <c r="G16878" s="32" t="str" cm="1">
        <f t="array" ref="G16878">IF(F16878="","",SUM(_xlfn._xlws.FILTER(Balanço[Quantidade],(Balanço[Estoque]=Back!$E$3)*(Balanço[Material]=Back!F16878))))</f>
        <v/>
      </c>
    </row>
    <row r="16879" spans="2:7">
      <c r="B16879" s="32">
        <f>SUMIF(Balanço[Estoque],Back!A16879,Balanço[Quantidade])</f>
        <v>0</v>
      </c>
      <c r="G16879" s="32" t="str" cm="1">
        <f t="array" ref="G16879">IF(F16879="","",SUM(_xlfn._xlws.FILTER(Balanço[Quantidade],(Balanço[Estoque]=Back!$E$3)*(Balanço[Material]=Back!F16879))))</f>
        <v/>
      </c>
    </row>
    <row r="16880" spans="2:7">
      <c r="B16880" s="32">
        <f>SUMIF(Balanço[Estoque],Back!A16880,Balanço[Quantidade])</f>
        <v>0</v>
      </c>
      <c r="G16880" s="32" t="str" cm="1">
        <f t="array" ref="G16880">IF(F16880="","",SUM(_xlfn._xlws.FILTER(Balanço[Quantidade],(Balanço[Estoque]=Back!$E$3)*(Balanço[Material]=Back!F16880))))</f>
        <v/>
      </c>
    </row>
    <row r="16881" spans="2:7">
      <c r="B16881" s="32">
        <f>SUMIF(Balanço[Estoque],Back!A16881,Balanço[Quantidade])</f>
        <v>0</v>
      </c>
      <c r="G16881" s="32" t="str" cm="1">
        <f t="array" ref="G16881">IF(F16881="","",SUM(_xlfn._xlws.FILTER(Balanço[Quantidade],(Balanço[Estoque]=Back!$E$3)*(Balanço[Material]=Back!F16881))))</f>
        <v/>
      </c>
    </row>
    <row r="16882" spans="2:7">
      <c r="B16882" s="32">
        <f>SUMIF(Balanço[Estoque],Back!A16882,Balanço[Quantidade])</f>
        <v>0</v>
      </c>
      <c r="G16882" s="32" t="str" cm="1">
        <f t="array" ref="G16882">IF(F16882="","",SUM(_xlfn._xlws.FILTER(Balanço[Quantidade],(Balanço[Estoque]=Back!$E$3)*(Balanço[Material]=Back!F16882))))</f>
        <v/>
      </c>
    </row>
    <row r="16883" spans="2:7">
      <c r="B16883" s="32">
        <f>SUMIF(Balanço[Estoque],Back!A16883,Balanço[Quantidade])</f>
        <v>0</v>
      </c>
      <c r="G16883" s="32" t="str" cm="1">
        <f t="array" ref="G16883">IF(F16883="","",SUM(_xlfn._xlws.FILTER(Balanço[Quantidade],(Balanço[Estoque]=Back!$E$3)*(Balanço[Material]=Back!F16883))))</f>
        <v/>
      </c>
    </row>
    <row r="16884" spans="2:7">
      <c r="B16884" s="32">
        <f>SUMIF(Balanço[Estoque],Back!A16884,Balanço[Quantidade])</f>
        <v>0</v>
      </c>
      <c r="G16884" s="32" t="str" cm="1">
        <f t="array" ref="G16884">IF(F16884="","",SUM(_xlfn._xlws.FILTER(Balanço[Quantidade],(Balanço[Estoque]=Back!$E$3)*(Balanço[Material]=Back!F16884))))</f>
        <v/>
      </c>
    </row>
    <row r="16885" spans="2:7">
      <c r="B16885" s="32">
        <f>SUMIF(Balanço[Estoque],Back!A16885,Balanço[Quantidade])</f>
        <v>0</v>
      </c>
      <c r="G16885" s="32" t="str" cm="1">
        <f t="array" ref="G16885">IF(F16885="","",SUM(_xlfn._xlws.FILTER(Balanço[Quantidade],(Balanço[Estoque]=Back!$E$3)*(Balanço[Material]=Back!F16885))))</f>
        <v/>
      </c>
    </row>
    <row r="16886" spans="2:7">
      <c r="B16886" s="32">
        <f>SUMIF(Balanço[Estoque],Back!A16886,Balanço[Quantidade])</f>
        <v>0</v>
      </c>
      <c r="G16886" s="32" t="str" cm="1">
        <f t="array" ref="G16886">IF(F16886="","",SUM(_xlfn._xlws.FILTER(Balanço[Quantidade],(Balanço[Estoque]=Back!$E$3)*(Balanço[Material]=Back!F16886))))</f>
        <v/>
      </c>
    </row>
    <row r="16887" spans="2:7">
      <c r="B16887" s="32">
        <f>SUMIF(Balanço[Estoque],Back!A16887,Balanço[Quantidade])</f>
        <v>0</v>
      </c>
      <c r="G16887" s="32" t="str" cm="1">
        <f t="array" ref="G16887">IF(F16887="","",SUM(_xlfn._xlws.FILTER(Balanço[Quantidade],(Balanço[Estoque]=Back!$E$3)*(Balanço[Material]=Back!F16887))))</f>
        <v/>
      </c>
    </row>
    <row r="16888" spans="2:7">
      <c r="B16888" s="32">
        <f>SUMIF(Balanço[Estoque],Back!A16888,Balanço[Quantidade])</f>
        <v>0</v>
      </c>
      <c r="G16888" s="32" t="str" cm="1">
        <f t="array" ref="G16888">IF(F16888="","",SUM(_xlfn._xlws.FILTER(Balanço[Quantidade],(Balanço[Estoque]=Back!$E$3)*(Balanço[Material]=Back!F16888))))</f>
        <v/>
      </c>
    </row>
    <row r="16889" spans="2:7">
      <c r="B16889" s="32">
        <f>SUMIF(Balanço[Estoque],Back!A16889,Balanço[Quantidade])</f>
        <v>0</v>
      </c>
      <c r="G16889" s="32" t="str" cm="1">
        <f t="array" ref="G16889">IF(F16889="","",SUM(_xlfn._xlws.FILTER(Balanço[Quantidade],(Balanço[Estoque]=Back!$E$3)*(Balanço[Material]=Back!F16889))))</f>
        <v/>
      </c>
    </row>
    <row r="16890" spans="2:7">
      <c r="B16890" s="32">
        <f>SUMIF(Balanço[Estoque],Back!A16890,Balanço[Quantidade])</f>
        <v>0</v>
      </c>
      <c r="G16890" s="32" t="str" cm="1">
        <f t="array" ref="G16890">IF(F16890="","",SUM(_xlfn._xlws.FILTER(Balanço[Quantidade],(Balanço[Estoque]=Back!$E$3)*(Balanço[Material]=Back!F16890))))</f>
        <v/>
      </c>
    </row>
    <row r="16891" spans="2:7">
      <c r="B16891" s="32">
        <f>SUMIF(Balanço[Estoque],Back!A16891,Balanço[Quantidade])</f>
        <v>0</v>
      </c>
      <c r="G16891" s="32" t="str" cm="1">
        <f t="array" ref="G16891">IF(F16891="","",SUM(_xlfn._xlws.FILTER(Balanço[Quantidade],(Balanço[Estoque]=Back!$E$3)*(Balanço[Material]=Back!F16891))))</f>
        <v/>
      </c>
    </row>
    <row r="16892" spans="2:7">
      <c r="B16892" s="32">
        <f>SUMIF(Balanço[Estoque],Back!A16892,Balanço[Quantidade])</f>
        <v>0</v>
      </c>
      <c r="G16892" s="32" t="str" cm="1">
        <f t="array" ref="G16892">IF(F16892="","",SUM(_xlfn._xlws.FILTER(Balanço[Quantidade],(Balanço[Estoque]=Back!$E$3)*(Balanço[Material]=Back!F16892))))</f>
        <v/>
      </c>
    </row>
    <row r="16893" spans="2:7">
      <c r="B16893" s="32">
        <f>SUMIF(Balanço[Estoque],Back!A16893,Balanço[Quantidade])</f>
        <v>0</v>
      </c>
      <c r="G16893" s="32" t="str" cm="1">
        <f t="array" ref="G16893">IF(F16893="","",SUM(_xlfn._xlws.FILTER(Balanço[Quantidade],(Balanço[Estoque]=Back!$E$3)*(Balanço[Material]=Back!F16893))))</f>
        <v/>
      </c>
    </row>
    <row r="16894" spans="2:7">
      <c r="B16894" s="32">
        <f>SUMIF(Balanço[Estoque],Back!A16894,Balanço[Quantidade])</f>
        <v>0</v>
      </c>
      <c r="G16894" s="32" t="str" cm="1">
        <f t="array" ref="G16894">IF(F16894="","",SUM(_xlfn._xlws.FILTER(Balanço[Quantidade],(Balanço[Estoque]=Back!$E$3)*(Balanço[Material]=Back!F16894))))</f>
        <v/>
      </c>
    </row>
    <row r="16895" spans="2:7">
      <c r="B16895" s="32">
        <f>SUMIF(Balanço[Estoque],Back!A16895,Balanço[Quantidade])</f>
        <v>0</v>
      </c>
      <c r="G16895" s="32" t="str" cm="1">
        <f t="array" ref="G16895">IF(F16895="","",SUM(_xlfn._xlws.FILTER(Balanço[Quantidade],(Balanço[Estoque]=Back!$E$3)*(Balanço[Material]=Back!F16895))))</f>
        <v/>
      </c>
    </row>
    <row r="16896" spans="2:7">
      <c r="B16896" s="32">
        <f>SUMIF(Balanço[Estoque],Back!A16896,Balanço[Quantidade])</f>
        <v>0</v>
      </c>
      <c r="G16896" s="32" t="str" cm="1">
        <f t="array" ref="G16896">IF(F16896="","",SUM(_xlfn._xlws.FILTER(Balanço[Quantidade],(Balanço[Estoque]=Back!$E$3)*(Balanço[Material]=Back!F16896))))</f>
        <v/>
      </c>
    </row>
    <row r="16897" spans="2:7">
      <c r="B16897" s="32">
        <f>SUMIF(Balanço[Estoque],Back!A16897,Balanço[Quantidade])</f>
        <v>0</v>
      </c>
      <c r="G16897" s="32" t="str" cm="1">
        <f t="array" ref="G16897">IF(F16897="","",SUM(_xlfn._xlws.FILTER(Balanço[Quantidade],(Balanço[Estoque]=Back!$E$3)*(Balanço[Material]=Back!F16897))))</f>
        <v/>
      </c>
    </row>
    <row r="16898" spans="2:7">
      <c r="B16898" s="32">
        <f>SUMIF(Balanço[Estoque],Back!A16898,Balanço[Quantidade])</f>
        <v>0</v>
      </c>
      <c r="G16898" s="32" t="str" cm="1">
        <f t="array" ref="G16898">IF(F16898="","",SUM(_xlfn._xlws.FILTER(Balanço[Quantidade],(Balanço[Estoque]=Back!$E$3)*(Balanço[Material]=Back!F16898))))</f>
        <v/>
      </c>
    </row>
    <row r="16899" spans="2:7">
      <c r="B16899" s="32">
        <f>SUMIF(Balanço[Estoque],Back!A16899,Balanço[Quantidade])</f>
        <v>0</v>
      </c>
      <c r="G16899" s="32" t="str" cm="1">
        <f t="array" ref="G16899">IF(F16899="","",SUM(_xlfn._xlws.FILTER(Balanço[Quantidade],(Balanço[Estoque]=Back!$E$3)*(Balanço[Material]=Back!F16899))))</f>
        <v/>
      </c>
    </row>
    <row r="16900" spans="2:7">
      <c r="B16900" s="32">
        <f>SUMIF(Balanço[Estoque],Back!A16900,Balanço[Quantidade])</f>
        <v>0</v>
      </c>
      <c r="G16900" s="32" t="str" cm="1">
        <f t="array" ref="G16900">IF(F16900="","",SUM(_xlfn._xlws.FILTER(Balanço[Quantidade],(Balanço[Estoque]=Back!$E$3)*(Balanço[Material]=Back!F16900))))</f>
        <v/>
      </c>
    </row>
    <row r="16901" spans="2:7">
      <c r="B16901" s="32">
        <f>SUMIF(Balanço[Estoque],Back!A16901,Balanço[Quantidade])</f>
        <v>0</v>
      </c>
      <c r="G16901" s="32" t="str" cm="1">
        <f t="array" ref="G16901">IF(F16901="","",SUM(_xlfn._xlws.FILTER(Balanço[Quantidade],(Balanço[Estoque]=Back!$E$3)*(Balanço[Material]=Back!F16901))))</f>
        <v/>
      </c>
    </row>
    <row r="16902" spans="2:7">
      <c r="B16902" s="32">
        <f>SUMIF(Balanço[Estoque],Back!A16902,Balanço[Quantidade])</f>
        <v>0</v>
      </c>
      <c r="G16902" s="32" t="str" cm="1">
        <f t="array" ref="G16902">IF(F16902="","",SUM(_xlfn._xlws.FILTER(Balanço[Quantidade],(Balanço[Estoque]=Back!$E$3)*(Balanço[Material]=Back!F16902))))</f>
        <v/>
      </c>
    </row>
    <row r="16903" spans="2:7">
      <c r="B16903" s="32">
        <f>SUMIF(Balanço[Estoque],Back!A16903,Balanço[Quantidade])</f>
        <v>0</v>
      </c>
      <c r="G16903" s="32" t="str" cm="1">
        <f t="array" ref="G16903">IF(F16903="","",SUM(_xlfn._xlws.FILTER(Balanço[Quantidade],(Balanço[Estoque]=Back!$E$3)*(Balanço[Material]=Back!F16903))))</f>
        <v/>
      </c>
    </row>
    <row r="16904" spans="2:7">
      <c r="B16904" s="32">
        <f>SUMIF(Balanço[Estoque],Back!A16904,Balanço[Quantidade])</f>
        <v>0</v>
      </c>
      <c r="G16904" s="32" t="str" cm="1">
        <f t="array" ref="G16904">IF(F16904="","",SUM(_xlfn._xlws.FILTER(Balanço[Quantidade],(Balanço[Estoque]=Back!$E$3)*(Balanço[Material]=Back!F16904))))</f>
        <v/>
      </c>
    </row>
    <row r="16905" spans="2:7">
      <c r="B16905" s="32">
        <f>SUMIF(Balanço[Estoque],Back!A16905,Balanço[Quantidade])</f>
        <v>0</v>
      </c>
      <c r="G16905" s="32" t="str" cm="1">
        <f t="array" ref="G16905">IF(F16905="","",SUM(_xlfn._xlws.FILTER(Balanço[Quantidade],(Balanço[Estoque]=Back!$E$3)*(Balanço[Material]=Back!F16905))))</f>
        <v/>
      </c>
    </row>
    <row r="16906" spans="2:7">
      <c r="B16906" s="32">
        <f>SUMIF(Balanço[Estoque],Back!A16906,Balanço[Quantidade])</f>
        <v>0</v>
      </c>
      <c r="G16906" s="32" t="str" cm="1">
        <f t="array" ref="G16906">IF(F16906="","",SUM(_xlfn._xlws.FILTER(Balanço[Quantidade],(Balanço[Estoque]=Back!$E$3)*(Balanço[Material]=Back!F16906))))</f>
        <v/>
      </c>
    </row>
    <row r="16907" spans="2:7">
      <c r="B16907" s="32">
        <f>SUMIF(Balanço[Estoque],Back!A16907,Balanço[Quantidade])</f>
        <v>0</v>
      </c>
      <c r="G16907" s="32" t="str" cm="1">
        <f t="array" ref="G16907">IF(F16907="","",SUM(_xlfn._xlws.FILTER(Balanço[Quantidade],(Balanço[Estoque]=Back!$E$3)*(Balanço[Material]=Back!F16907))))</f>
        <v/>
      </c>
    </row>
    <row r="16908" spans="2:7">
      <c r="B16908" s="32">
        <f>SUMIF(Balanço[Estoque],Back!A16908,Balanço[Quantidade])</f>
        <v>0</v>
      </c>
      <c r="G16908" s="32" t="str" cm="1">
        <f t="array" ref="G16908">IF(F16908="","",SUM(_xlfn._xlws.FILTER(Balanço[Quantidade],(Balanço[Estoque]=Back!$E$3)*(Balanço[Material]=Back!F16908))))</f>
        <v/>
      </c>
    </row>
    <row r="16909" spans="2:7">
      <c r="B16909" s="32">
        <f>SUMIF(Balanço[Estoque],Back!A16909,Balanço[Quantidade])</f>
        <v>0</v>
      </c>
      <c r="G16909" s="32" t="str" cm="1">
        <f t="array" ref="G16909">IF(F16909="","",SUM(_xlfn._xlws.FILTER(Balanço[Quantidade],(Balanço[Estoque]=Back!$E$3)*(Balanço[Material]=Back!F16909))))</f>
        <v/>
      </c>
    </row>
    <row r="16910" spans="2:7">
      <c r="B16910" s="32">
        <f>SUMIF(Balanço[Estoque],Back!A16910,Balanço[Quantidade])</f>
        <v>0</v>
      </c>
      <c r="G16910" s="32" t="str" cm="1">
        <f t="array" ref="G16910">IF(F16910="","",SUM(_xlfn._xlws.FILTER(Balanço[Quantidade],(Balanço[Estoque]=Back!$E$3)*(Balanço[Material]=Back!F16910))))</f>
        <v/>
      </c>
    </row>
    <row r="16911" spans="2:7">
      <c r="B16911" s="32">
        <f>SUMIF(Balanço[Estoque],Back!A16911,Balanço[Quantidade])</f>
        <v>0</v>
      </c>
      <c r="G16911" s="32" t="str" cm="1">
        <f t="array" ref="G16911">IF(F16911="","",SUM(_xlfn._xlws.FILTER(Balanço[Quantidade],(Balanço[Estoque]=Back!$E$3)*(Balanço[Material]=Back!F16911))))</f>
        <v/>
      </c>
    </row>
    <row r="16912" spans="2:7">
      <c r="B16912" s="32">
        <f>SUMIF(Balanço[Estoque],Back!A16912,Balanço[Quantidade])</f>
        <v>0</v>
      </c>
      <c r="G16912" s="32" t="str" cm="1">
        <f t="array" ref="G16912">IF(F16912="","",SUM(_xlfn._xlws.FILTER(Balanço[Quantidade],(Balanço[Estoque]=Back!$E$3)*(Balanço[Material]=Back!F16912))))</f>
        <v/>
      </c>
    </row>
    <row r="16913" spans="2:7">
      <c r="B16913" s="32">
        <f>SUMIF(Balanço[Estoque],Back!A16913,Balanço[Quantidade])</f>
        <v>0</v>
      </c>
      <c r="G16913" s="32" t="str" cm="1">
        <f t="array" ref="G16913">IF(F16913="","",SUM(_xlfn._xlws.FILTER(Balanço[Quantidade],(Balanço[Estoque]=Back!$E$3)*(Balanço[Material]=Back!F16913))))</f>
        <v/>
      </c>
    </row>
    <row r="16914" spans="2:7">
      <c r="B16914" s="32">
        <f>SUMIF(Balanço[Estoque],Back!A16914,Balanço[Quantidade])</f>
        <v>0</v>
      </c>
      <c r="G16914" s="32" t="str" cm="1">
        <f t="array" ref="G16914">IF(F16914="","",SUM(_xlfn._xlws.FILTER(Balanço[Quantidade],(Balanço[Estoque]=Back!$E$3)*(Balanço[Material]=Back!F16914))))</f>
        <v/>
      </c>
    </row>
    <row r="16915" spans="2:7">
      <c r="B16915" s="32">
        <f>SUMIF(Balanço[Estoque],Back!A16915,Balanço[Quantidade])</f>
        <v>0</v>
      </c>
      <c r="G16915" s="32" t="str" cm="1">
        <f t="array" ref="G16915">IF(F16915="","",SUM(_xlfn._xlws.FILTER(Balanço[Quantidade],(Balanço[Estoque]=Back!$E$3)*(Balanço[Material]=Back!F16915))))</f>
        <v/>
      </c>
    </row>
    <row r="16916" spans="2:7">
      <c r="B16916" s="32">
        <f>SUMIF(Balanço[Estoque],Back!A16916,Balanço[Quantidade])</f>
        <v>0</v>
      </c>
      <c r="G16916" s="32" t="str" cm="1">
        <f t="array" ref="G16916">IF(F16916="","",SUM(_xlfn._xlws.FILTER(Balanço[Quantidade],(Balanço[Estoque]=Back!$E$3)*(Balanço[Material]=Back!F16916))))</f>
        <v/>
      </c>
    </row>
    <row r="16917" spans="2:7">
      <c r="B16917" s="32">
        <f>SUMIF(Balanço[Estoque],Back!A16917,Balanço[Quantidade])</f>
        <v>0</v>
      </c>
      <c r="G16917" s="32" t="str" cm="1">
        <f t="array" ref="G16917">IF(F16917="","",SUM(_xlfn._xlws.FILTER(Balanço[Quantidade],(Balanço[Estoque]=Back!$E$3)*(Balanço[Material]=Back!F16917))))</f>
        <v/>
      </c>
    </row>
    <row r="16918" spans="2:7">
      <c r="B16918" s="32">
        <f>SUMIF(Balanço[Estoque],Back!A16918,Balanço[Quantidade])</f>
        <v>0</v>
      </c>
      <c r="G16918" s="32" t="str" cm="1">
        <f t="array" ref="G16918">IF(F16918="","",SUM(_xlfn._xlws.FILTER(Balanço[Quantidade],(Balanço[Estoque]=Back!$E$3)*(Balanço[Material]=Back!F16918))))</f>
        <v/>
      </c>
    </row>
    <row r="16919" spans="2:7">
      <c r="B16919" s="32">
        <f>SUMIF(Balanço[Estoque],Back!A16919,Balanço[Quantidade])</f>
        <v>0</v>
      </c>
      <c r="G16919" s="32" t="str" cm="1">
        <f t="array" ref="G16919">IF(F16919="","",SUM(_xlfn._xlws.FILTER(Balanço[Quantidade],(Balanço[Estoque]=Back!$E$3)*(Balanço[Material]=Back!F16919))))</f>
        <v/>
      </c>
    </row>
    <row r="16920" spans="2:7">
      <c r="B16920" s="32">
        <f>SUMIF(Balanço[Estoque],Back!A16920,Balanço[Quantidade])</f>
        <v>0</v>
      </c>
      <c r="G16920" s="32" t="str" cm="1">
        <f t="array" ref="G16920">IF(F16920="","",SUM(_xlfn._xlws.FILTER(Balanço[Quantidade],(Balanço[Estoque]=Back!$E$3)*(Balanço[Material]=Back!F16920))))</f>
        <v/>
      </c>
    </row>
    <row r="16921" spans="2:7">
      <c r="B16921" s="32">
        <f>SUMIF(Balanço[Estoque],Back!A16921,Balanço[Quantidade])</f>
        <v>0</v>
      </c>
      <c r="G16921" s="32" t="str" cm="1">
        <f t="array" ref="G16921">IF(F16921="","",SUM(_xlfn._xlws.FILTER(Balanço[Quantidade],(Balanço[Estoque]=Back!$E$3)*(Balanço[Material]=Back!F16921))))</f>
        <v/>
      </c>
    </row>
    <row r="16922" spans="2:7">
      <c r="B16922" s="32">
        <f>SUMIF(Balanço[Estoque],Back!A16922,Balanço[Quantidade])</f>
        <v>0</v>
      </c>
      <c r="G16922" s="32" t="str" cm="1">
        <f t="array" ref="G16922">IF(F16922="","",SUM(_xlfn._xlws.FILTER(Balanço[Quantidade],(Balanço[Estoque]=Back!$E$3)*(Balanço[Material]=Back!F16922))))</f>
        <v/>
      </c>
    </row>
    <row r="16923" spans="2:7">
      <c r="B16923" s="32">
        <f>SUMIF(Balanço[Estoque],Back!A16923,Balanço[Quantidade])</f>
        <v>0</v>
      </c>
      <c r="G16923" s="32" t="str" cm="1">
        <f t="array" ref="G16923">IF(F16923="","",SUM(_xlfn._xlws.FILTER(Balanço[Quantidade],(Balanço[Estoque]=Back!$E$3)*(Balanço[Material]=Back!F16923))))</f>
        <v/>
      </c>
    </row>
    <row r="16924" spans="2:7">
      <c r="B16924" s="32">
        <f>SUMIF(Balanço[Estoque],Back!A16924,Balanço[Quantidade])</f>
        <v>0</v>
      </c>
      <c r="G16924" s="32" t="str" cm="1">
        <f t="array" ref="G16924">IF(F16924="","",SUM(_xlfn._xlws.FILTER(Balanço[Quantidade],(Balanço[Estoque]=Back!$E$3)*(Balanço[Material]=Back!F16924))))</f>
        <v/>
      </c>
    </row>
    <row r="16925" spans="2:7">
      <c r="B16925" s="32">
        <f>SUMIF(Balanço[Estoque],Back!A16925,Balanço[Quantidade])</f>
        <v>0</v>
      </c>
      <c r="G16925" s="32" t="str" cm="1">
        <f t="array" ref="G16925">IF(F16925="","",SUM(_xlfn._xlws.FILTER(Balanço[Quantidade],(Balanço[Estoque]=Back!$E$3)*(Balanço[Material]=Back!F16925))))</f>
        <v/>
      </c>
    </row>
    <row r="16926" spans="2:7">
      <c r="B16926" s="32">
        <f>SUMIF(Balanço[Estoque],Back!A16926,Balanço[Quantidade])</f>
        <v>0</v>
      </c>
      <c r="G16926" s="32" t="str" cm="1">
        <f t="array" ref="G16926">IF(F16926="","",SUM(_xlfn._xlws.FILTER(Balanço[Quantidade],(Balanço[Estoque]=Back!$E$3)*(Balanço[Material]=Back!F16926))))</f>
        <v/>
      </c>
    </row>
    <row r="16927" spans="2:7">
      <c r="B16927" s="32">
        <f>SUMIF(Balanço[Estoque],Back!A16927,Balanço[Quantidade])</f>
        <v>0</v>
      </c>
      <c r="G16927" s="32" t="str" cm="1">
        <f t="array" ref="G16927">IF(F16927="","",SUM(_xlfn._xlws.FILTER(Balanço[Quantidade],(Balanço[Estoque]=Back!$E$3)*(Balanço[Material]=Back!F16927))))</f>
        <v/>
      </c>
    </row>
    <row r="16928" spans="2:7">
      <c r="B16928" s="32">
        <f>SUMIF(Balanço[Estoque],Back!A16928,Balanço[Quantidade])</f>
        <v>0</v>
      </c>
      <c r="G16928" s="32" t="str" cm="1">
        <f t="array" ref="G16928">IF(F16928="","",SUM(_xlfn._xlws.FILTER(Balanço[Quantidade],(Balanço[Estoque]=Back!$E$3)*(Balanço[Material]=Back!F16928))))</f>
        <v/>
      </c>
    </row>
    <row r="16929" spans="2:7">
      <c r="B16929" s="32">
        <f>SUMIF(Balanço[Estoque],Back!A16929,Balanço[Quantidade])</f>
        <v>0</v>
      </c>
      <c r="G16929" s="32" t="str" cm="1">
        <f t="array" ref="G16929">IF(F16929="","",SUM(_xlfn._xlws.FILTER(Balanço[Quantidade],(Balanço[Estoque]=Back!$E$3)*(Balanço[Material]=Back!F16929))))</f>
        <v/>
      </c>
    </row>
    <row r="16930" spans="2:7">
      <c r="B16930" s="32">
        <f>SUMIF(Balanço[Estoque],Back!A16930,Balanço[Quantidade])</f>
        <v>0</v>
      </c>
      <c r="G16930" s="32" t="str" cm="1">
        <f t="array" ref="G16930">IF(F16930="","",SUM(_xlfn._xlws.FILTER(Balanço[Quantidade],(Balanço[Estoque]=Back!$E$3)*(Balanço[Material]=Back!F16930))))</f>
        <v/>
      </c>
    </row>
    <row r="16931" spans="2:7">
      <c r="B16931" s="32">
        <f>SUMIF(Balanço[Estoque],Back!A16931,Balanço[Quantidade])</f>
        <v>0</v>
      </c>
      <c r="G16931" s="32" t="str" cm="1">
        <f t="array" ref="G16931">IF(F16931="","",SUM(_xlfn._xlws.FILTER(Balanço[Quantidade],(Balanço[Estoque]=Back!$E$3)*(Balanço[Material]=Back!F16931))))</f>
        <v/>
      </c>
    </row>
    <row r="16932" spans="2:7">
      <c r="B16932" s="32">
        <f>SUMIF(Balanço[Estoque],Back!A16932,Balanço[Quantidade])</f>
        <v>0</v>
      </c>
      <c r="G16932" s="32" t="str" cm="1">
        <f t="array" ref="G16932">IF(F16932="","",SUM(_xlfn._xlws.FILTER(Balanço[Quantidade],(Balanço[Estoque]=Back!$E$3)*(Balanço[Material]=Back!F16932))))</f>
        <v/>
      </c>
    </row>
    <row r="16933" spans="2:7">
      <c r="B16933" s="32">
        <f>SUMIF(Balanço[Estoque],Back!A16933,Balanço[Quantidade])</f>
        <v>0</v>
      </c>
      <c r="G16933" s="32" t="str" cm="1">
        <f t="array" ref="G16933">IF(F16933="","",SUM(_xlfn._xlws.FILTER(Balanço[Quantidade],(Balanço[Estoque]=Back!$E$3)*(Balanço[Material]=Back!F16933))))</f>
        <v/>
      </c>
    </row>
    <row r="16934" spans="2:7">
      <c r="B16934" s="32">
        <f>SUMIF(Balanço[Estoque],Back!A16934,Balanço[Quantidade])</f>
        <v>0</v>
      </c>
      <c r="G16934" s="32" t="str" cm="1">
        <f t="array" ref="G16934">IF(F16934="","",SUM(_xlfn._xlws.FILTER(Balanço[Quantidade],(Balanço[Estoque]=Back!$E$3)*(Balanço[Material]=Back!F16934))))</f>
        <v/>
      </c>
    </row>
    <row r="16935" spans="2:7">
      <c r="B16935" s="32">
        <f>SUMIF(Balanço[Estoque],Back!A16935,Balanço[Quantidade])</f>
        <v>0</v>
      </c>
      <c r="G16935" s="32" t="str" cm="1">
        <f t="array" ref="G16935">IF(F16935="","",SUM(_xlfn._xlws.FILTER(Balanço[Quantidade],(Balanço[Estoque]=Back!$E$3)*(Balanço[Material]=Back!F16935))))</f>
        <v/>
      </c>
    </row>
    <row r="16936" spans="2:7">
      <c r="B16936" s="32">
        <f>SUMIF(Balanço[Estoque],Back!A16936,Balanço[Quantidade])</f>
        <v>0</v>
      </c>
      <c r="G16936" s="32" t="str" cm="1">
        <f t="array" ref="G16936">IF(F16936="","",SUM(_xlfn._xlws.FILTER(Balanço[Quantidade],(Balanço[Estoque]=Back!$E$3)*(Balanço[Material]=Back!F16936))))</f>
        <v/>
      </c>
    </row>
    <row r="16937" spans="2:7">
      <c r="B16937" s="32">
        <f>SUMIF(Balanço[Estoque],Back!A16937,Balanço[Quantidade])</f>
        <v>0</v>
      </c>
      <c r="G16937" s="32" t="str" cm="1">
        <f t="array" ref="G16937">IF(F16937="","",SUM(_xlfn._xlws.FILTER(Balanço[Quantidade],(Balanço[Estoque]=Back!$E$3)*(Balanço[Material]=Back!F16937))))</f>
        <v/>
      </c>
    </row>
    <row r="16938" spans="2:7">
      <c r="B16938" s="32">
        <f>SUMIF(Balanço[Estoque],Back!A16938,Balanço[Quantidade])</f>
        <v>0</v>
      </c>
      <c r="G16938" s="32" t="str" cm="1">
        <f t="array" ref="G16938">IF(F16938="","",SUM(_xlfn._xlws.FILTER(Balanço[Quantidade],(Balanço[Estoque]=Back!$E$3)*(Balanço[Material]=Back!F16938))))</f>
        <v/>
      </c>
    </row>
    <row r="16939" spans="2:7">
      <c r="B16939" s="32">
        <f>SUMIF(Balanço[Estoque],Back!A16939,Balanço[Quantidade])</f>
        <v>0</v>
      </c>
      <c r="G16939" s="32" t="str" cm="1">
        <f t="array" ref="G16939">IF(F16939="","",SUM(_xlfn._xlws.FILTER(Balanço[Quantidade],(Balanço[Estoque]=Back!$E$3)*(Balanço[Material]=Back!F16939))))</f>
        <v/>
      </c>
    </row>
    <row r="16940" spans="2:7">
      <c r="B16940" s="32">
        <f>SUMIF(Balanço[Estoque],Back!A16940,Balanço[Quantidade])</f>
        <v>0</v>
      </c>
      <c r="G16940" s="32" t="str" cm="1">
        <f t="array" ref="G16940">IF(F16940="","",SUM(_xlfn._xlws.FILTER(Balanço[Quantidade],(Balanço[Estoque]=Back!$E$3)*(Balanço[Material]=Back!F16940))))</f>
        <v/>
      </c>
    </row>
    <row r="16941" spans="2:7">
      <c r="B16941" s="32">
        <f>SUMIF(Balanço[Estoque],Back!A16941,Balanço[Quantidade])</f>
        <v>0</v>
      </c>
      <c r="G16941" s="32" t="str" cm="1">
        <f t="array" ref="G16941">IF(F16941="","",SUM(_xlfn._xlws.FILTER(Balanço[Quantidade],(Balanço[Estoque]=Back!$E$3)*(Balanço[Material]=Back!F16941))))</f>
        <v/>
      </c>
    </row>
    <row r="16942" spans="2:7">
      <c r="B16942" s="32">
        <f>SUMIF(Balanço[Estoque],Back!A16942,Balanço[Quantidade])</f>
        <v>0</v>
      </c>
      <c r="G16942" s="32" t="str" cm="1">
        <f t="array" ref="G16942">IF(F16942="","",SUM(_xlfn._xlws.FILTER(Balanço[Quantidade],(Balanço[Estoque]=Back!$E$3)*(Balanço[Material]=Back!F16942))))</f>
        <v/>
      </c>
    </row>
    <row r="16943" spans="2:7">
      <c r="B16943" s="32">
        <f>SUMIF(Balanço[Estoque],Back!A16943,Balanço[Quantidade])</f>
        <v>0</v>
      </c>
      <c r="G16943" s="32" t="str" cm="1">
        <f t="array" ref="G16943">IF(F16943="","",SUM(_xlfn._xlws.FILTER(Balanço[Quantidade],(Balanço[Estoque]=Back!$E$3)*(Balanço[Material]=Back!F16943))))</f>
        <v/>
      </c>
    </row>
    <row r="16944" spans="2:7">
      <c r="B16944" s="32">
        <f>SUMIF(Balanço[Estoque],Back!A16944,Balanço[Quantidade])</f>
        <v>0</v>
      </c>
      <c r="G16944" s="32" t="str" cm="1">
        <f t="array" ref="G16944">IF(F16944="","",SUM(_xlfn._xlws.FILTER(Balanço[Quantidade],(Balanço[Estoque]=Back!$E$3)*(Balanço[Material]=Back!F16944))))</f>
        <v/>
      </c>
    </row>
    <row r="16945" spans="2:7">
      <c r="B16945" s="32">
        <f>SUMIF(Balanço[Estoque],Back!A16945,Balanço[Quantidade])</f>
        <v>0</v>
      </c>
      <c r="G16945" s="32" t="str" cm="1">
        <f t="array" ref="G16945">IF(F16945="","",SUM(_xlfn._xlws.FILTER(Balanço[Quantidade],(Balanço[Estoque]=Back!$E$3)*(Balanço[Material]=Back!F16945))))</f>
        <v/>
      </c>
    </row>
    <row r="16946" spans="2:7">
      <c r="B16946" s="32">
        <f>SUMIF(Balanço[Estoque],Back!A16946,Balanço[Quantidade])</f>
        <v>0</v>
      </c>
      <c r="G16946" s="32" t="str" cm="1">
        <f t="array" ref="G16946">IF(F16946="","",SUM(_xlfn._xlws.FILTER(Balanço[Quantidade],(Balanço[Estoque]=Back!$E$3)*(Balanço[Material]=Back!F16946))))</f>
        <v/>
      </c>
    </row>
    <row r="16947" spans="2:7">
      <c r="B16947" s="32">
        <f>SUMIF(Balanço[Estoque],Back!A16947,Balanço[Quantidade])</f>
        <v>0</v>
      </c>
      <c r="G16947" s="32" t="str" cm="1">
        <f t="array" ref="G16947">IF(F16947="","",SUM(_xlfn._xlws.FILTER(Balanço[Quantidade],(Balanço[Estoque]=Back!$E$3)*(Balanço[Material]=Back!F16947))))</f>
        <v/>
      </c>
    </row>
    <row r="16948" spans="2:7">
      <c r="B16948" s="32">
        <f>SUMIF(Balanço[Estoque],Back!A16948,Balanço[Quantidade])</f>
        <v>0</v>
      </c>
      <c r="G16948" s="32" t="str" cm="1">
        <f t="array" ref="G16948">IF(F16948="","",SUM(_xlfn._xlws.FILTER(Balanço[Quantidade],(Balanço[Estoque]=Back!$E$3)*(Balanço[Material]=Back!F16948))))</f>
        <v/>
      </c>
    </row>
    <row r="16949" spans="2:7">
      <c r="B16949" s="32">
        <f>SUMIF(Balanço[Estoque],Back!A16949,Balanço[Quantidade])</f>
        <v>0</v>
      </c>
      <c r="G16949" s="32" t="str" cm="1">
        <f t="array" ref="G16949">IF(F16949="","",SUM(_xlfn._xlws.FILTER(Balanço[Quantidade],(Balanço[Estoque]=Back!$E$3)*(Balanço[Material]=Back!F16949))))</f>
        <v/>
      </c>
    </row>
    <row r="16950" spans="2:7">
      <c r="B16950" s="32">
        <f>SUMIF(Balanço[Estoque],Back!A16950,Balanço[Quantidade])</f>
        <v>0</v>
      </c>
      <c r="G16950" s="32" t="str" cm="1">
        <f t="array" ref="G16950">IF(F16950="","",SUM(_xlfn._xlws.FILTER(Balanço[Quantidade],(Balanço[Estoque]=Back!$E$3)*(Balanço[Material]=Back!F16950))))</f>
        <v/>
      </c>
    </row>
    <row r="16951" spans="2:7">
      <c r="B16951" s="32">
        <f>SUMIF(Balanço[Estoque],Back!A16951,Balanço[Quantidade])</f>
        <v>0</v>
      </c>
      <c r="G16951" s="32" t="str" cm="1">
        <f t="array" ref="G16951">IF(F16951="","",SUM(_xlfn._xlws.FILTER(Balanço[Quantidade],(Balanço[Estoque]=Back!$E$3)*(Balanço[Material]=Back!F16951))))</f>
        <v/>
      </c>
    </row>
    <row r="16952" spans="2:7">
      <c r="B16952" s="32">
        <f>SUMIF(Balanço[Estoque],Back!A16952,Balanço[Quantidade])</f>
        <v>0</v>
      </c>
      <c r="G16952" s="32" t="str" cm="1">
        <f t="array" ref="G16952">IF(F16952="","",SUM(_xlfn._xlws.FILTER(Balanço[Quantidade],(Balanço[Estoque]=Back!$E$3)*(Balanço[Material]=Back!F16952))))</f>
        <v/>
      </c>
    </row>
    <row r="16953" spans="2:7">
      <c r="B16953" s="32">
        <f>SUMIF(Balanço[Estoque],Back!A16953,Balanço[Quantidade])</f>
        <v>0</v>
      </c>
      <c r="G16953" s="32" t="str" cm="1">
        <f t="array" ref="G16953">IF(F16953="","",SUM(_xlfn._xlws.FILTER(Balanço[Quantidade],(Balanço[Estoque]=Back!$E$3)*(Balanço[Material]=Back!F16953))))</f>
        <v/>
      </c>
    </row>
    <row r="16954" spans="2:7">
      <c r="B16954" s="32">
        <f>SUMIF(Balanço[Estoque],Back!A16954,Balanço[Quantidade])</f>
        <v>0</v>
      </c>
      <c r="G16954" s="32" t="str" cm="1">
        <f t="array" ref="G16954">IF(F16954="","",SUM(_xlfn._xlws.FILTER(Balanço[Quantidade],(Balanço[Estoque]=Back!$E$3)*(Balanço[Material]=Back!F16954))))</f>
        <v/>
      </c>
    </row>
    <row r="16955" spans="2:7">
      <c r="B16955" s="32">
        <f>SUMIF(Balanço[Estoque],Back!A16955,Balanço[Quantidade])</f>
        <v>0</v>
      </c>
      <c r="G16955" s="32" t="str" cm="1">
        <f t="array" ref="G16955">IF(F16955="","",SUM(_xlfn._xlws.FILTER(Balanço[Quantidade],(Balanço[Estoque]=Back!$E$3)*(Balanço[Material]=Back!F16955))))</f>
        <v/>
      </c>
    </row>
    <row r="16956" spans="2:7">
      <c r="B16956" s="32">
        <f>SUMIF(Balanço[Estoque],Back!A16956,Balanço[Quantidade])</f>
        <v>0</v>
      </c>
      <c r="G16956" s="32" t="str" cm="1">
        <f t="array" ref="G16956">IF(F16956="","",SUM(_xlfn._xlws.FILTER(Balanço[Quantidade],(Balanço[Estoque]=Back!$E$3)*(Balanço[Material]=Back!F16956))))</f>
        <v/>
      </c>
    </row>
    <row r="16957" spans="2:7">
      <c r="B16957" s="32">
        <f>SUMIF(Balanço[Estoque],Back!A16957,Balanço[Quantidade])</f>
        <v>0</v>
      </c>
      <c r="G16957" s="32" t="str" cm="1">
        <f t="array" ref="G16957">IF(F16957="","",SUM(_xlfn._xlws.FILTER(Balanço[Quantidade],(Balanço[Estoque]=Back!$E$3)*(Balanço[Material]=Back!F16957))))</f>
        <v/>
      </c>
    </row>
    <row r="16958" spans="2:7">
      <c r="B16958" s="32">
        <f>SUMIF(Balanço[Estoque],Back!A16958,Balanço[Quantidade])</f>
        <v>0</v>
      </c>
      <c r="G16958" s="32" t="str" cm="1">
        <f t="array" ref="G16958">IF(F16958="","",SUM(_xlfn._xlws.FILTER(Balanço[Quantidade],(Balanço[Estoque]=Back!$E$3)*(Balanço[Material]=Back!F16958))))</f>
        <v/>
      </c>
    </row>
    <row r="16959" spans="2:7">
      <c r="B16959" s="32">
        <f>SUMIF(Balanço[Estoque],Back!A16959,Balanço[Quantidade])</f>
        <v>0</v>
      </c>
      <c r="G16959" s="32" t="str" cm="1">
        <f t="array" ref="G16959">IF(F16959="","",SUM(_xlfn._xlws.FILTER(Balanço[Quantidade],(Balanço[Estoque]=Back!$E$3)*(Balanço[Material]=Back!F16959))))</f>
        <v/>
      </c>
    </row>
    <row r="16960" spans="2:7">
      <c r="B16960" s="32">
        <f>SUMIF(Balanço[Estoque],Back!A16960,Balanço[Quantidade])</f>
        <v>0</v>
      </c>
      <c r="G16960" s="32" t="str" cm="1">
        <f t="array" ref="G16960">IF(F16960="","",SUM(_xlfn._xlws.FILTER(Balanço[Quantidade],(Balanço[Estoque]=Back!$E$3)*(Balanço[Material]=Back!F16960))))</f>
        <v/>
      </c>
    </row>
    <row r="16961" spans="2:7">
      <c r="B16961" s="32">
        <f>SUMIF(Balanço[Estoque],Back!A16961,Balanço[Quantidade])</f>
        <v>0</v>
      </c>
      <c r="G16961" s="32" t="str" cm="1">
        <f t="array" ref="G16961">IF(F16961="","",SUM(_xlfn._xlws.FILTER(Balanço[Quantidade],(Balanço[Estoque]=Back!$E$3)*(Balanço[Material]=Back!F16961))))</f>
        <v/>
      </c>
    </row>
    <row r="16962" spans="2:7">
      <c r="B16962" s="32">
        <f>SUMIF(Balanço[Estoque],Back!A16962,Balanço[Quantidade])</f>
        <v>0</v>
      </c>
      <c r="G16962" s="32" t="str" cm="1">
        <f t="array" ref="G16962">IF(F16962="","",SUM(_xlfn._xlws.FILTER(Balanço[Quantidade],(Balanço[Estoque]=Back!$E$3)*(Balanço[Material]=Back!F16962))))</f>
        <v/>
      </c>
    </row>
    <row r="16963" spans="2:7">
      <c r="B16963" s="32">
        <f>SUMIF(Balanço[Estoque],Back!A16963,Balanço[Quantidade])</f>
        <v>0</v>
      </c>
      <c r="G16963" s="32" t="str" cm="1">
        <f t="array" ref="G16963">IF(F16963="","",SUM(_xlfn._xlws.FILTER(Balanço[Quantidade],(Balanço[Estoque]=Back!$E$3)*(Balanço[Material]=Back!F16963))))</f>
        <v/>
      </c>
    </row>
    <row r="16964" spans="2:7">
      <c r="B16964" s="32">
        <f>SUMIF(Balanço[Estoque],Back!A16964,Balanço[Quantidade])</f>
        <v>0</v>
      </c>
      <c r="G16964" s="32" t="str" cm="1">
        <f t="array" ref="G16964">IF(F16964="","",SUM(_xlfn._xlws.FILTER(Balanço[Quantidade],(Balanço[Estoque]=Back!$E$3)*(Balanço[Material]=Back!F16964))))</f>
        <v/>
      </c>
    </row>
    <row r="16965" spans="2:7">
      <c r="B16965" s="32">
        <f>SUMIF(Balanço[Estoque],Back!A16965,Balanço[Quantidade])</f>
        <v>0</v>
      </c>
      <c r="G16965" s="32" t="str" cm="1">
        <f t="array" ref="G16965">IF(F16965="","",SUM(_xlfn._xlws.FILTER(Balanço[Quantidade],(Balanço[Estoque]=Back!$E$3)*(Balanço[Material]=Back!F16965))))</f>
        <v/>
      </c>
    </row>
    <row r="16966" spans="2:7">
      <c r="B16966" s="32">
        <f>SUMIF(Balanço[Estoque],Back!A16966,Balanço[Quantidade])</f>
        <v>0</v>
      </c>
      <c r="G16966" s="32" t="str" cm="1">
        <f t="array" ref="G16966">IF(F16966="","",SUM(_xlfn._xlws.FILTER(Balanço[Quantidade],(Balanço[Estoque]=Back!$E$3)*(Balanço[Material]=Back!F16966))))</f>
        <v/>
      </c>
    </row>
    <row r="16967" spans="2:7">
      <c r="B16967" s="32">
        <f>SUMIF(Balanço[Estoque],Back!A16967,Balanço[Quantidade])</f>
        <v>0</v>
      </c>
      <c r="G16967" s="32" t="str" cm="1">
        <f t="array" ref="G16967">IF(F16967="","",SUM(_xlfn._xlws.FILTER(Balanço[Quantidade],(Balanço[Estoque]=Back!$E$3)*(Balanço[Material]=Back!F16967))))</f>
        <v/>
      </c>
    </row>
    <row r="16968" spans="2:7">
      <c r="B16968" s="32">
        <f>SUMIF(Balanço[Estoque],Back!A16968,Balanço[Quantidade])</f>
        <v>0</v>
      </c>
      <c r="G16968" s="32" t="str" cm="1">
        <f t="array" ref="G16968">IF(F16968="","",SUM(_xlfn._xlws.FILTER(Balanço[Quantidade],(Balanço[Estoque]=Back!$E$3)*(Balanço[Material]=Back!F16968))))</f>
        <v/>
      </c>
    </row>
    <row r="16969" spans="2:7">
      <c r="B16969" s="32">
        <f>SUMIF(Balanço[Estoque],Back!A16969,Balanço[Quantidade])</f>
        <v>0</v>
      </c>
      <c r="G16969" s="32" t="str" cm="1">
        <f t="array" ref="G16969">IF(F16969="","",SUM(_xlfn._xlws.FILTER(Balanço[Quantidade],(Balanço[Estoque]=Back!$E$3)*(Balanço[Material]=Back!F16969))))</f>
        <v/>
      </c>
    </row>
    <row r="16970" spans="2:7">
      <c r="B16970" s="32">
        <f>SUMIF(Balanço[Estoque],Back!A16970,Balanço[Quantidade])</f>
        <v>0</v>
      </c>
      <c r="G16970" s="32" t="str" cm="1">
        <f t="array" ref="G16970">IF(F16970="","",SUM(_xlfn._xlws.FILTER(Balanço[Quantidade],(Balanço[Estoque]=Back!$E$3)*(Balanço[Material]=Back!F16970))))</f>
        <v/>
      </c>
    </row>
    <row r="16971" spans="2:7">
      <c r="B16971" s="32">
        <f>SUMIF(Balanço[Estoque],Back!A16971,Balanço[Quantidade])</f>
        <v>0</v>
      </c>
      <c r="G16971" s="32" t="str" cm="1">
        <f t="array" ref="G16971">IF(F16971="","",SUM(_xlfn._xlws.FILTER(Balanço[Quantidade],(Balanço[Estoque]=Back!$E$3)*(Balanço[Material]=Back!F16971))))</f>
        <v/>
      </c>
    </row>
    <row r="16972" spans="2:7">
      <c r="B16972" s="32">
        <f>SUMIF(Balanço[Estoque],Back!A16972,Balanço[Quantidade])</f>
        <v>0</v>
      </c>
      <c r="G16972" s="32" t="str" cm="1">
        <f t="array" ref="G16972">IF(F16972="","",SUM(_xlfn._xlws.FILTER(Balanço[Quantidade],(Balanço[Estoque]=Back!$E$3)*(Balanço[Material]=Back!F16972))))</f>
        <v/>
      </c>
    </row>
    <row r="16973" spans="2:7">
      <c r="B16973" s="32">
        <f>SUMIF(Balanço[Estoque],Back!A16973,Balanço[Quantidade])</f>
        <v>0</v>
      </c>
      <c r="G16973" s="32" t="str" cm="1">
        <f t="array" ref="G16973">IF(F16973="","",SUM(_xlfn._xlws.FILTER(Balanço[Quantidade],(Balanço[Estoque]=Back!$E$3)*(Balanço[Material]=Back!F16973))))</f>
        <v/>
      </c>
    </row>
    <row r="16974" spans="2:7">
      <c r="B16974" s="32">
        <f>SUMIF(Balanço[Estoque],Back!A16974,Balanço[Quantidade])</f>
        <v>0</v>
      </c>
      <c r="G16974" s="32" t="str" cm="1">
        <f t="array" ref="G16974">IF(F16974="","",SUM(_xlfn._xlws.FILTER(Balanço[Quantidade],(Balanço[Estoque]=Back!$E$3)*(Balanço[Material]=Back!F16974))))</f>
        <v/>
      </c>
    </row>
    <row r="16975" spans="2:7">
      <c r="B16975" s="32">
        <f>SUMIF(Balanço[Estoque],Back!A16975,Balanço[Quantidade])</f>
        <v>0</v>
      </c>
      <c r="G16975" s="32" t="str" cm="1">
        <f t="array" ref="G16975">IF(F16975="","",SUM(_xlfn._xlws.FILTER(Balanço[Quantidade],(Balanço[Estoque]=Back!$E$3)*(Balanço[Material]=Back!F16975))))</f>
        <v/>
      </c>
    </row>
    <row r="16976" spans="2:7">
      <c r="B16976" s="32">
        <f>SUMIF(Balanço[Estoque],Back!A16976,Balanço[Quantidade])</f>
        <v>0</v>
      </c>
      <c r="G16976" s="32" t="str" cm="1">
        <f t="array" ref="G16976">IF(F16976="","",SUM(_xlfn._xlws.FILTER(Balanço[Quantidade],(Balanço[Estoque]=Back!$E$3)*(Balanço[Material]=Back!F16976))))</f>
        <v/>
      </c>
    </row>
    <row r="16977" spans="2:7">
      <c r="B16977" s="32">
        <f>SUMIF(Balanço[Estoque],Back!A16977,Balanço[Quantidade])</f>
        <v>0</v>
      </c>
      <c r="G16977" s="32" t="str" cm="1">
        <f t="array" ref="G16977">IF(F16977="","",SUM(_xlfn._xlws.FILTER(Balanço[Quantidade],(Balanço[Estoque]=Back!$E$3)*(Balanço[Material]=Back!F16977))))</f>
        <v/>
      </c>
    </row>
    <row r="16978" spans="2:7">
      <c r="B16978" s="32">
        <f>SUMIF(Balanço[Estoque],Back!A16978,Balanço[Quantidade])</f>
        <v>0</v>
      </c>
      <c r="G16978" s="32" t="str" cm="1">
        <f t="array" ref="G16978">IF(F16978="","",SUM(_xlfn._xlws.FILTER(Balanço[Quantidade],(Balanço[Estoque]=Back!$E$3)*(Balanço[Material]=Back!F16978))))</f>
        <v/>
      </c>
    </row>
    <row r="16979" spans="2:7">
      <c r="B16979" s="32">
        <f>SUMIF(Balanço[Estoque],Back!A16979,Balanço[Quantidade])</f>
        <v>0</v>
      </c>
      <c r="G16979" s="32" t="str" cm="1">
        <f t="array" ref="G16979">IF(F16979="","",SUM(_xlfn._xlws.FILTER(Balanço[Quantidade],(Balanço[Estoque]=Back!$E$3)*(Balanço[Material]=Back!F16979))))</f>
        <v/>
      </c>
    </row>
    <row r="16980" spans="2:7">
      <c r="B16980" s="32">
        <f>SUMIF(Balanço[Estoque],Back!A16980,Balanço[Quantidade])</f>
        <v>0</v>
      </c>
      <c r="G16980" s="32" t="str" cm="1">
        <f t="array" ref="G16980">IF(F16980="","",SUM(_xlfn._xlws.FILTER(Balanço[Quantidade],(Balanço[Estoque]=Back!$E$3)*(Balanço[Material]=Back!F16980))))</f>
        <v/>
      </c>
    </row>
    <row r="16981" spans="2:7">
      <c r="B16981" s="32">
        <f>SUMIF(Balanço[Estoque],Back!A16981,Balanço[Quantidade])</f>
        <v>0</v>
      </c>
      <c r="G16981" s="32" t="str" cm="1">
        <f t="array" ref="G16981">IF(F16981="","",SUM(_xlfn._xlws.FILTER(Balanço[Quantidade],(Balanço[Estoque]=Back!$E$3)*(Balanço[Material]=Back!F16981))))</f>
        <v/>
      </c>
    </row>
    <row r="16982" spans="2:7">
      <c r="B16982" s="32">
        <f>SUMIF(Balanço[Estoque],Back!A16982,Balanço[Quantidade])</f>
        <v>0</v>
      </c>
      <c r="G16982" s="32" t="str" cm="1">
        <f t="array" ref="G16982">IF(F16982="","",SUM(_xlfn._xlws.FILTER(Balanço[Quantidade],(Balanço[Estoque]=Back!$E$3)*(Balanço[Material]=Back!F16982))))</f>
        <v/>
      </c>
    </row>
    <row r="16983" spans="2:7">
      <c r="B16983" s="32">
        <f>SUMIF(Balanço[Estoque],Back!A16983,Balanço[Quantidade])</f>
        <v>0</v>
      </c>
      <c r="G16983" s="32" t="str" cm="1">
        <f t="array" ref="G16983">IF(F16983="","",SUM(_xlfn._xlws.FILTER(Balanço[Quantidade],(Balanço[Estoque]=Back!$E$3)*(Balanço[Material]=Back!F16983))))</f>
        <v/>
      </c>
    </row>
    <row r="16984" spans="2:7">
      <c r="B16984" s="32">
        <f>SUMIF(Balanço[Estoque],Back!A16984,Balanço[Quantidade])</f>
        <v>0</v>
      </c>
      <c r="G16984" s="32" t="str" cm="1">
        <f t="array" ref="G16984">IF(F16984="","",SUM(_xlfn._xlws.FILTER(Balanço[Quantidade],(Balanço[Estoque]=Back!$E$3)*(Balanço[Material]=Back!F16984))))</f>
        <v/>
      </c>
    </row>
    <row r="16985" spans="2:7">
      <c r="B16985" s="32">
        <f>SUMIF(Balanço[Estoque],Back!A16985,Balanço[Quantidade])</f>
        <v>0</v>
      </c>
      <c r="G16985" s="32" t="str" cm="1">
        <f t="array" ref="G16985">IF(F16985="","",SUM(_xlfn._xlws.FILTER(Balanço[Quantidade],(Balanço[Estoque]=Back!$E$3)*(Balanço[Material]=Back!F16985))))</f>
        <v/>
      </c>
    </row>
    <row r="16986" spans="2:7">
      <c r="B16986" s="32">
        <f>SUMIF(Balanço[Estoque],Back!A16986,Balanço[Quantidade])</f>
        <v>0</v>
      </c>
      <c r="G16986" s="32" t="str" cm="1">
        <f t="array" ref="G16986">IF(F16986="","",SUM(_xlfn._xlws.FILTER(Balanço[Quantidade],(Balanço[Estoque]=Back!$E$3)*(Balanço[Material]=Back!F16986))))</f>
        <v/>
      </c>
    </row>
    <row r="16987" spans="2:7">
      <c r="B16987" s="32">
        <f>SUMIF(Balanço[Estoque],Back!A16987,Balanço[Quantidade])</f>
        <v>0</v>
      </c>
      <c r="G16987" s="32" t="str" cm="1">
        <f t="array" ref="G16987">IF(F16987="","",SUM(_xlfn._xlws.FILTER(Balanço[Quantidade],(Balanço[Estoque]=Back!$E$3)*(Balanço[Material]=Back!F16987))))</f>
        <v/>
      </c>
    </row>
    <row r="16988" spans="2:7">
      <c r="B16988" s="32">
        <f>SUMIF(Balanço[Estoque],Back!A16988,Balanço[Quantidade])</f>
        <v>0</v>
      </c>
      <c r="G16988" s="32" t="str" cm="1">
        <f t="array" ref="G16988">IF(F16988="","",SUM(_xlfn._xlws.FILTER(Balanço[Quantidade],(Balanço[Estoque]=Back!$E$3)*(Balanço[Material]=Back!F16988))))</f>
        <v/>
      </c>
    </row>
    <row r="16989" spans="2:7">
      <c r="B16989" s="32">
        <f>SUMIF(Balanço[Estoque],Back!A16989,Balanço[Quantidade])</f>
        <v>0</v>
      </c>
      <c r="G16989" s="32" t="str" cm="1">
        <f t="array" ref="G16989">IF(F16989="","",SUM(_xlfn._xlws.FILTER(Balanço[Quantidade],(Balanço[Estoque]=Back!$E$3)*(Balanço[Material]=Back!F16989))))</f>
        <v/>
      </c>
    </row>
    <row r="16990" spans="2:7">
      <c r="B16990" s="32">
        <f>SUMIF(Balanço[Estoque],Back!A16990,Balanço[Quantidade])</f>
        <v>0</v>
      </c>
      <c r="G16990" s="32" t="str" cm="1">
        <f t="array" ref="G16990">IF(F16990="","",SUM(_xlfn._xlws.FILTER(Balanço[Quantidade],(Balanço[Estoque]=Back!$E$3)*(Balanço[Material]=Back!F16990))))</f>
        <v/>
      </c>
    </row>
    <row r="16991" spans="2:7">
      <c r="B16991" s="32">
        <f>SUMIF(Balanço[Estoque],Back!A16991,Balanço[Quantidade])</f>
        <v>0</v>
      </c>
      <c r="G16991" s="32" t="str" cm="1">
        <f t="array" ref="G16991">IF(F16991="","",SUM(_xlfn._xlws.FILTER(Balanço[Quantidade],(Balanço[Estoque]=Back!$E$3)*(Balanço[Material]=Back!F16991))))</f>
        <v/>
      </c>
    </row>
    <row r="16992" spans="2:7">
      <c r="B16992" s="32">
        <f>SUMIF(Balanço[Estoque],Back!A16992,Balanço[Quantidade])</f>
        <v>0</v>
      </c>
      <c r="G16992" s="32" t="str" cm="1">
        <f t="array" ref="G16992">IF(F16992="","",SUM(_xlfn._xlws.FILTER(Balanço[Quantidade],(Balanço[Estoque]=Back!$E$3)*(Balanço[Material]=Back!F16992))))</f>
        <v/>
      </c>
    </row>
    <row r="16993" spans="2:7">
      <c r="B16993" s="32">
        <f>SUMIF(Balanço[Estoque],Back!A16993,Balanço[Quantidade])</f>
        <v>0</v>
      </c>
      <c r="G16993" s="32" t="str" cm="1">
        <f t="array" ref="G16993">IF(F16993="","",SUM(_xlfn._xlws.FILTER(Balanço[Quantidade],(Balanço[Estoque]=Back!$E$3)*(Balanço[Material]=Back!F16993))))</f>
        <v/>
      </c>
    </row>
    <row r="16994" spans="2:7">
      <c r="B16994" s="32">
        <f>SUMIF(Balanço[Estoque],Back!A16994,Balanço[Quantidade])</f>
        <v>0</v>
      </c>
      <c r="G16994" s="32" t="str" cm="1">
        <f t="array" ref="G16994">IF(F16994="","",SUM(_xlfn._xlws.FILTER(Balanço[Quantidade],(Balanço[Estoque]=Back!$E$3)*(Balanço[Material]=Back!F16994))))</f>
        <v/>
      </c>
    </row>
    <row r="16995" spans="2:7">
      <c r="B16995" s="32">
        <f>SUMIF(Balanço[Estoque],Back!A16995,Balanço[Quantidade])</f>
        <v>0</v>
      </c>
      <c r="G16995" s="32" t="str" cm="1">
        <f t="array" ref="G16995">IF(F16995="","",SUM(_xlfn._xlws.FILTER(Balanço[Quantidade],(Balanço[Estoque]=Back!$E$3)*(Balanço[Material]=Back!F16995))))</f>
        <v/>
      </c>
    </row>
    <row r="16996" spans="2:7">
      <c r="B16996" s="32">
        <f>SUMIF(Balanço[Estoque],Back!A16996,Balanço[Quantidade])</f>
        <v>0</v>
      </c>
      <c r="G16996" s="32" t="str" cm="1">
        <f t="array" ref="G16996">IF(F16996="","",SUM(_xlfn._xlws.FILTER(Balanço[Quantidade],(Balanço[Estoque]=Back!$E$3)*(Balanço[Material]=Back!F16996))))</f>
        <v/>
      </c>
    </row>
    <row r="16997" spans="2:7">
      <c r="B16997" s="32">
        <f>SUMIF(Balanço[Estoque],Back!A16997,Balanço[Quantidade])</f>
        <v>0</v>
      </c>
      <c r="G16997" s="32" t="str" cm="1">
        <f t="array" ref="G16997">IF(F16997="","",SUM(_xlfn._xlws.FILTER(Balanço[Quantidade],(Balanço[Estoque]=Back!$E$3)*(Balanço[Material]=Back!F16997))))</f>
        <v/>
      </c>
    </row>
    <row r="16998" spans="2:7">
      <c r="B16998" s="32">
        <f>SUMIF(Balanço[Estoque],Back!A16998,Balanço[Quantidade])</f>
        <v>0</v>
      </c>
      <c r="G16998" s="32" t="str" cm="1">
        <f t="array" ref="G16998">IF(F16998="","",SUM(_xlfn._xlws.FILTER(Balanço[Quantidade],(Balanço[Estoque]=Back!$E$3)*(Balanço[Material]=Back!F16998))))</f>
        <v/>
      </c>
    </row>
    <row r="16999" spans="2:7">
      <c r="B16999" s="32">
        <f>SUMIF(Balanço[Estoque],Back!A16999,Balanço[Quantidade])</f>
        <v>0</v>
      </c>
      <c r="G16999" s="32" t="str" cm="1">
        <f t="array" ref="G16999">IF(F16999="","",SUM(_xlfn._xlws.FILTER(Balanço[Quantidade],(Balanço[Estoque]=Back!$E$3)*(Balanço[Material]=Back!F16999))))</f>
        <v/>
      </c>
    </row>
    <row r="17000" spans="2:7">
      <c r="B17000" s="32">
        <f>SUMIF(Balanço[Estoque],Back!A17000,Balanço[Quantidade])</f>
        <v>0</v>
      </c>
      <c r="G17000" s="32" t="str" cm="1">
        <f t="array" ref="G17000">IF(F17000="","",SUM(_xlfn._xlws.FILTER(Balanço[Quantidade],(Balanço[Estoque]=Back!$E$3)*(Balanço[Material]=Back!F17000))))</f>
        <v/>
      </c>
    </row>
    <row r="17001" spans="2:7">
      <c r="B17001" s="32">
        <f>SUMIF(Balanço[Estoque],Back!A17001,Balanço[Quantidade])</f>
        <v>0</v>
      </c>
      <c r="G17001" s="32" t="str" cm="1">
        <f t="array" ref="G17001">IF(F17001="","",SUM(_xlfn._xlws.FILTER(Balanço[Quantidade],(Balanço[Estoque]=Back!$E$3)*(Balanço[Material]=Back!F17001))))</f>
        <v/>
      </c>
    </row>
    <row r="17002" spans="2:7">
      <c r="B17002" s="32">
        <f>SUMIF(Balanço[Estoque],Back!A17002,Balanço[Quantidade])</f>
        <v>0</v>
      </c>
      <c r="G17002" s="32" t="str" cm="1">
        <f t="array" ref="G17002">IF(F17002="","",SUM(_xlfn._xlws.FILTER(Balanço[Quantidade],(Balanço[Estoque]=Back!$E$3)*(Balanço[Material]=Back!F17002))))</f>
        <v/>
      </c>
    </row>
    <row r="17003" spans="2:7">
      <c r="B17003" s="32">
        <f>SUMIF(Balanço[Estoque],Back!A17003,Balanço[Quantidade])</f>
        <v>0</v>
      </c>
      <c r="G17003" s="32" t="str" cm="1">
        <f t="array" ref="G17003">IF(F17003="","",SUM(_xlfn._xlws.FILTER(Balanço[Quantidade],(Balanço[Estoque]=Back!$E$3)*(Balanço[Material]=Back!F17003))))</f>
        <v/>
      </c>
    </row>
    <row r="17004" spans="2:7">
      <c r="B17004" s="32">
        <f>SUMIF(Balanço[Estoque],Back!A17004,Balanço[Quantidade])</f>
        <v>0</v>
      </c>
      <c r="G17004" s="32" t="str" cm="1">
        <f t="array" ref="G17004">IF(F17004="","",SUM(_xlfn._xlws.FILTER(Balanço[Quantidade],(Balanço[Estoque]=Back!$E$3)*(Balanço[Material]=Back!F17004))))</f>
        <v/>
      </c>
    </row>
    <row r="17005" spans="2:7">
      <c r="B17005" s="32">
        <f>SUMIF(Balanço[Estoque],Back!A17005,Balanço[Quantidade])</f>
        <v>0</v>
      </c>
      <c r="G17005" s="32" t="str" cm="1">
        <f t="array" ref="G17005">IF(F17005="","",SUM(_xlfn._xlws.FILTER(Balanço[Quantidade],(Balanço[Estoque]=Back!$E$3)*(Balanço[Material]=Back!F17005))))</f>
        <v/>
      </c>
    </row>
    <row r="17006" spans="2:7">
      <c r="B17006" s="32">
        <f>SUMIF(Balanço[Estoque],Back!A17006,Balanço[Quantidade])</f>
        <v>0</v>
      </c>
      <c r="G17006" s="32" t="str" cm="1">
        <f t="array" ref="G17006">IF(F17006="","",SUM(_xlfn._xlws.FILTER(Balanço[Quantidade],(Balanço[Estoque]=Back!$E$3)*(Balanço[Material]=Back!F17006))))</f>
        <v/>
      </c>
    </row>
    <row r="17007" spans="2:7">
      <c r="B17007" s="32">
        <f>SUMIF(Balanço[Estoque],Back!A17007,Balanço[Quantidade])</f>
        <v>0</v>
      </c>
      <c r="G17007" s="32" t="str" cm="1">
        <f t="array" ref="G17007">IF(F17007="","",SUM(_xlfn._xlws.FILTER(Balanço[Quantidade],(Balanço[Estoque]=Back!$E$3)*(Balanço[Material]=Back!F17007))))</f>
        <v/>
      </c>
    </row>
    <row r="17008" spans="2:7">
      <c r="B17008" s="32">
        <f>SUMIF(Balanço[Estoque],Back!A17008,Balanço[Quantidade])</f>
        <v>0</v>
      </c>
      <c r="G17008" s="32" t="str" cm="1">
        <f t="array" ref="G17008">IF(F17008="","",SUM(_xlfn._xlws.FILTER(Balanço[Quantidade],(Balanço[Estoque]=Back!$E$3)*(Balanço[Material]=Back!F17008))))</f>
        <v/>
      </c>
    </row>
    <row r="17009" spans="2:7">
      <c r="B17009" s="32">
        <f>SUMIF(Balanço[Estoque],Back!A17009,Balanço[Quantidade])</f>
        <v>0</v>
      </c>
      <c r="G17009" s="32" t="str" cm="1">
        <f t="array" ref="G17009">IF(F17009="","",SUM(_xlfn._xlws.FILTER(Balanço[Quantidade],(Balanço[Estoque]=Back!$E$3)*(Balanço[Material]=Back!F17009))))</f>
        <v/>
      </c>
    </row>
    <row r="17010" spans="2:7">
      <c r="B17010" s="32">
        <f>SUMIF(Balanço[Estoque],Back!A17010,Balanço[Quantidade])</f>
        <v>0</v>
      </c>
      <c r="G17010" s="32" t="str" cm="1">
        <f t="array" ref="G17010">IF(F17010="","",SUM(_xlfn._xlws.FILTER(Balanço[Quantidade],(Balanço[Estoque]=Back!$E$3)*(Balanço[Material]=Back!F17010))))</f>
        <v/>
      </c>
    </row>
    <row r="17011" spans="2:7">
      <c r="B17011" s="32">
        <f>SUMIF(Balanço[Estoque],Back!A17011,Balanço[Quantidade])</f>
        <v>0</v>
      </c>
      <c r="G17011" s="32" t="str" cm="1">
        <f t="array" ref="G17011">IF(F17011="","",SUM(_xlfn._xlws.FILTER(Balanço[Quantidade],(Balanço[Estoque]=Back!$E$3)*(Balanço[Material]=Back!F17011))))</f>
        <v/>
      </c>
    </row>
    <row r="17012" spans="2:7">
      <c r="B17012" s="32">
        <f>SUMIF(Balanço[Estoque],Back!A17012,Balanço[Quantidade])</f>
        <v>0</v>
      </c>
      <c r="G17012" s="32" t="str" cm="1">
        <f t="array" ref="G17012">IF(F17012="","",SUM(_xlfn._xlws.FILTER(Balanço[Quantidade],(Balanço[Estoque]=Back!$E$3)*(Balanço[Material]=Back!F17012))))</f>
        <v/>
      </c>
    </row>
    <row r="17013" spans="2:7">
      <c r="B17013" s="32">
        <f>SUMIF(Balanço[Estoque],Back!A17013,Balanço[Quantidade])</f>
        <v>0</v>
      </c>
      <c r="G17013" s="32" t="str" cm="1">
        <f t="array" ref="G17013">IF(F17013="","",SUM(_xlfn._xlws.FILTER(Balanço[Quantidade],(Balanço[Estoque]=Back!$E$3)*(Balanço[Material]=Back!F17013))))</f>
        <v/>
      </c>
    </row>
    <row r="17014" spans="2:7">
      <c r="B17014" s="32">
        <f>SUMIF(Balanço[Estoque],Back!A17014,Balanço[Quantidade])</f>
        <v>0</v>
      </c>
      <c r="G17014" s="32" t="str" cm="1">
        <f t="array" ref="G17014">IF(F17014="","",SUM(_xlfn._xlws.FILTER(Balanço[Quantidade],(Balanço[Estoque]=Back!$E$3)*(Balanço[Material]=Back!F17014))))</f>
        <v/>
      </c>
    </row>
    <row r="17015" spans="2:7">
      <c r="B17015" s="32">
        <f>SUMIF(Balanço[Estoque],Back!A17015,Balanço[Quantidade])</f>
        <v>0</v>
      </c>
      <c r="G17015" s="32" t="str" cm="1">
        <f t="array" ref="G17015">IF(F17015="","",SUM(_xlfn._xlws.FILTER(Balanço[Quantidade],(Balanço[Estoque]=Back!$E$3)*(Balanço[Material]=Back!F17015))))</f>
        <v/>
      </c>
    </row>
    <row r="17016" spans="2:7">
      <c r="B17016" s="32">
        <f>SUMIF(Balanço[Estoque],Back!A17016,Balanço[Quantidade])</f>
        <v>0</v>
      </c>
      <c r="G17016" s="32" t="str" cm="1">
        <f t="array" ref="G17016">IF(F17016="","",SUM(_xlfn._xlws.FILTER(Balanço[Quantidade],(Balanço[Estoque]=Back!$E$3)*(Balanço[Material]=Back!F17016))))</f>
        <v/>
      </c>
    </row>
    <row r="17017" spans="2:7">
      <c r="B17017" s="32">
        <f>SUMIF(Balanço[Estoque],Back!A17017,Balanço[Quantidade])</f>
        <v>0</v>
      </c>
      <c r="G17017" s="32" t="str" cm="1">
        <f t="array" ref="G17017">IF(F17017="","",SUM(_xlfn._xlws.FILTER(Balanço[Quantidade],(Balanço[Estoque]=Back!$E$3)*(Balanço[Material]=Back!F17017))))</f>
        <v/>
      </c>
    </row>
    <row r="17018" spans="2:7">
      <c r="B17018" s="32">
        <f>SUMIF(Balanço[Estoque],Back!A17018,Balanço[Quantidade])</f>
        <v>0</v>
      </c>
      <c r="G17018" s="32" t="str" cm="1">
        <f t="array" ref="G17018">IF(F17018="","",SUM(_xlfn._xlws.FILTER(Balanço[Quantidade],(Balanço[Estoque]=Back!$E$3)*(Balanço[Material]=Back!F17018))))</f>
        <v/>
      </c>
    </row>
    <row r="17019" spans="2:7">
      <c r="B17019" s="32">
        <f>SUMIF(Balanço[Estoque],Back!A17019,Balanço[Quantidade])</f>
        <v>0</v>
      </c>
      <c r="G17019" s="32" t="str" cm="1">
        <f t="array" ref="G17019">IF(F17019="","",SUM(_xlfn._xlws.FILTER(Balanço[Quantidade],(Balanço[Estoque]=Back!$E$3)*(Balanço[Material]=Back!F17019))))</f>
        <v/>
      </c>
    </row>
    <row r="17020" spans="2:7">
      <c r="B17020" s="32">
        <f>SUMIF(Balanço[Estoque],Back!A17020,Balanço[Quantidade])</f>
        <v>0</v>
      </c>
      <c r="G17020" s="32" t="str" cm="1">
        <f t="array" ref="G17020">IF(F17020="","",SUM(_xlfn._xlws.FILTER(Balanço[Quantidade],(Balanço[Estoque]=Back!$E$3)*(Balanço[Material]=Back!F17020))))</f>
        <v/>
      </c>
    </row>
    <row r="17021" spans="2:7">
      <c r="B17021" s="32">
        <f>SUMIF(Balanço[Estoque],Back!A17021,Balanço[Quantidade])</f>
        <v>0</v>
      </c>
      <c r="G17021" s="32" t="str" cm="1">
        <f t="array" ref="G17021">IF(F17021="","",SUM(_xlfn._xlws.FILTER(Balanço[Quantidade],(Balanço[Estoque]=Back!$E$3)*(Balanço[Material]=Back!F17021))))</f>
        <v/>
      </c>
    </row>
    <row r="17022" spans="2:7">
      <c r="B17022" s="32">
        <f>SUMIF(Balanço[Estoque],Back!A17022,Balanço[Quantidade])</f>
        <v>0</v>
      </c>
      <c r="G17022" s="32" t="str" cm="1">
        <f t="array" ref="G17022">IF(F17022="","",SUM(_xlfn._xlws.FILTER(Balanço[Quantidade],(Balanço[Estoque]=Back!$E$3)*(Balanço[Material]=Back!F17022))))</f>
        <v/>
      </c>
    </row>
    <row r="17023" spans="2:7">
      <c r="B17023" s="32">
        <f>SUMIF(Balanço[Estoque],Back!A17023,Balanço[Quantidade])</f>
        <v>0</v>
      </c>
      <c r="G17023" s="32" t="str" cm="1">
        <f t="array" ref="G17023">IF(F17023="","",SUM(_xlfn._xlws.FILTER(Balanço[Quantidade],(Balanço[Estoque]=Back!$E$3)*(Balanço[Material]=Back!F17023))))</f>
        <v/>
      </c>
    </row>
    <row r="17024" spans="2:7">
      <c r="B17024" s="32">
        <f>SUMIF(Balanço[Estoque],Back!A17024,Balanço[Quantidade])</f>
        <v>0</v>
      </c>
      <c r="G17024" s="32" t="str" cm="1">
        <f t="array" ref="G17024">IF(F17024="","",SUM(_xlfn._xlws.FILTER(Balanço[Quantidade],(Balanço[Estoque]=Back!$E$3)*(Balanço[Material]=Back!F17024))))</f>
        <v/>
      </c>
    </row>
    <row r="17025" spans="2:7">
      <c r="B17025" s="32">
        <f>SUMIF(Balanço[Estoque],Back!A17025,Balanço[Quantidade])</f>
        <v>0</v>
      </c>
      <c r="G17025" s="32" t="str" cm="1">
        <f t="array" ref="G17025">IF(F17025="","",SUM(_xlfn._xlws.FILTER(Balanço[Quantidade],(Balanço[Estoque]=Back!$E$3)*(Balanço[Material]=Back!F17025))))</f>
        <v/>
      </c>
    </row>
    <row r="17026" spans="2:7">
      <c r="B17026" s="32">
        <f>SUMIF(Balanço[Estoque],Back!A17026,Balanço[Quantidade])</f>
        <v>0</v>
      </c>
      <c r="G17026" s="32" t="str" cm="1">
        <f t="array" ref="G17026">IF(F17026="","",SUM(_xlfn._xlws.FILTER(Balanço[Quantidade],(Balanço[Estoque]=Back!$E$3)*(Balanço[Material]=Back!F17026))))</f>
        <v/>
      </c>
    </row>
    <row r="17027" spans="2:7">
      <c r="B17027" s="32">
        <f>SUMIF(Balanço[Estoque],Back!A17027,Balanço[Quantidade])</f>
        <v>0</v>
      </c>
      <c r="G17027" s="32" t="str" cm="1">
        <f t="array" ref="G17027">IF(F17027="","",SUM(_xlfn._xlws.FILTER(Balanço[Quantidade],(Balanço[Estoque]=Back!$E$3)*(Balanço[Material]=Back!F17027))))</f>
        <v/>
      </c>
    </row>
    <row r="17028" spans="2:7">
      <c r="B17028" s="32">
        <f>SUMIF(Balanço[Estoque],Back!A17028,Balanço[Quantidade])</f>
        <v>0</v>
      </c>
      <c r="G17028" s="32" t="str" cm="1">
        <f t="array" ref="G17028">IF(F17028="","",SUM(_xlfn._xlws.FILTER(Balanço[Quantidade],(Balanço[Estoque]=Back!$E$3)*(Balanço[Material]=Back!F17028))))</f>
        <v/>
      </c>
    </row>
    <row r="17029" spans="2:7">
      <c r="B17029" s="32">
        <f>SUMIF(Balanço[Estoque],Back!A17029,Balanço[Quantidade])</f>
        <v>0</v>
      </c>
      <c r="G17029" s="32" t="str" cm="1">
        <f t="array" ref="G17029">IF(F17029="","",SUM(_xlfn._xlws.FILTER(Balanço[Quantidade],(Balanço[Estoque]=Back!$E$3)*(Balanço[Material]=Back!F17029))))</f>
        <v/>
      </c>
    </row>
    <row r="17030" spans="2:7">
      <c r="B17030" s="32">
        <f>SUMIF(Balanço[Estoque],Back!A17030,Balanço[Quantidade])</f>
        <v>0</v>
      </c>
      <c r="G17030" s="32" t="str" cm="1">
        <f t="array" ref="G17030">IF(F17030="","",SUM(_xlfn._xlws.FILTER(Balanço[Quantidade],(Balanço[Estoque]=Back!$E$3)*(Balanço[Material]=Back!F17030))))</f>
        <v/>
      </c>
    </row>
    <row r="17031" spans="2:7">
      <c r="B17031" s="32">
        <f>SUMIF(Balanço[Estoque],Back!A17031,Balanço[Quantidade])</f>
        <v>0</v>
      </c>
      <c r="G17031" s="32" t="str" cm="1">
        <f t="array" ref="G17031">IF(F17031="","",SUM(_xlfn._xlws.FILTER(Balanço[Quantidade],(Balanço[Estoque]=Back!$E$3)*(Balanço[Material]=Back!F17031))))</f>
        <v/>
      </c>
    </row>
    <row r="17032" spans="2:7">
      <c r="B17032" s="32">
        <f>SUMIF(Balanço[Estoque],Back!A17032,Balanço[Quantidade])</f>
        <v>0</v>
      </c>
      <c r="G17032" s="32" t="str" cm="1">
        <f t="array" ref="G17032">IF(F17032="","",SUM(_xlfn._xlws.FILTER(Balanço[Quantidade],(Balanço[Estoque]=Back!$E$3)*(Balanço[Material]=Back!F17032))))</f>
        <v/>
      </c>
    </row>
    <row r="17033" spans="2:7">
      <c r="B17033" s="32">
        <f>SUMIF(Balanço[Estoque],Back!A17033,Balanço[Quantidade])</f>
        <v>0</v>
      </c>
      <c r="G17033" s="32" t="str" cm="1">
        <f t="array" ref="G17033">IF(F17033="","",SUM(_xlfn._xlws.FILTER(Balanço[Quantidade],(Balanço[Estoque]=Back!$E$3)*(Balanço[Material]=Back!F17033))))</f>
        <v/>
      </c>
    </row>
    <row r="17034" spans="2:7">
      <c r="B17034" s="32">
        <f>SUMIF(Balanço[Estoque],Back!A17034,Balanço[Quantidade])</f>
        <v>0</v>
      </c>
      <c r="G17034" s="32" t="str" cm="1">
        <f t="array" ref="G17034">IF(F17034="","",SUM(_xlfn._xlws.FILTER(Balanço[Quantidade],(Balanço[Estoque]=Back!$E$3)*(Balanço[Material]=Back!F17034))))</f>
        <v/>
      </c>
    </row>
    <row r="17035" spans="2:7">
      <c r="B17035" s="32">
        <f>SUMIF(Balanço[Estoque],Back!A17035,Balanço[Quantidade])</f>
        <v>0</v>
      </c>
      <c r="G17035" s="32" t="str" cm="1">
        <f t="array" ref="G17035">IF(F17035="","",SUM(_xlfn._xlws.FILTER(Balanço[Quantidade],(Balanço[Estoque]=Back!$E$3)*(Balanço[Material]=Back!F17035))))</f>
        <v/>
      </c>
    </row>
    <row r="17036" spans="2:7">
      <c r="B17036" s="32">
        <f>SUMIF(Balanço[Estoque],Back!A17036,Balanço[Quantidade])</f>
        <v>0</v>
      </c>
      <c r="G17036" s="32" t="str" cm="1">
        <f t="array" ref="G17036">IF(F17036="","",SUM(_xlfn._xlws.FILTER(Balanço[Quantidade],(Balanço[Estoque]=Back!$E$3)*(Balanço[Material]=Back!F17036))))</f>
        <v/>
      </c>
    </row>
    <row r="17037" spans="2:7">
      <c r="B17037" s="32">
        <f>SUMIF(Balanço[Estoque],Back!A17037,Balanço[Quantidade])</f>
        <v>0</v>
      </c>
      <c r="G17037" s="32" t="str" cm="1">
        <f t="array" ref="G17037">IF(F17037="","",SUM(_xlfn._xlws.FILTER(Balanço[Quantidade],(Balanço[Estoque]=Back!$E$3)*(Balanço[Material]=Back!F17037))))</f>
        <v/>
      </c>
    </row>
    <row r="17038" spans="2:7">
      <c r="B17038" s="32">
        <f>SUMIF(Balanço[Estoque],Back!A17038,Balanço[Quantidade])</f>
        <v>0</v>
      </c>
      <c r="G17038" s="32" t="str" cm="1">
        <f t="array" ref="G17038">IF(F17038="","",SUM(_xlfn._xlws.FILTER(Balanço[Quantidade],(Balanço[Estoque]=Back!$E$3)*(Balanço[Material]=Back!F17038))))</f>
        <v/>
      </c>
    </row>
    <row r="17039" spans="2:7">
      <c r="B17039" s="32">
        <f>SUMIF(Balanço[Estoque],Back!A17039,Balanço[Quantidade])</f>
        <v>0</v>
      </c>
      <c r="G17039" s="32" t="str" cm="1">
        <f t="array" ref="G17039">IF(F17039="","",SUM(_xlfn._xlws.FILTER(Balanço[Quantidade],(Balanço[Estoque]=Back!$E$3)*(Balanço[Material]=Back!F17039))))</f>
        <v/>
      </c>
    </row>
    <row r="17040" spans="2:7">
      <c r="B17040" s="32">
        <f>SUMIF(Balanço[Estoque],Back!A17040,Balanço[Quantidade])</f>
        <v>0</v>
      </c>
      <c r="G17040" s="32" t="str" cm="1">
        <f t="array" ref="G17040">IF(F17040="","",SUM(_xlfn._xlws.FILTER(Balanço[Quantidade],(Balanço[Estoque]=Back!$E$3)*(Balanço[Material]=Back!F17040))))</f>
        <v/>
      </c>
    </row>
    <row r="17041" spans="2:7">
      <c r="B17041" s="32">
        <f>SUMIF(Balanço[Estoque],Back!A17041,Balanço[Quantidade])</f>
        <v>0</v>
      </c>
      <c r="G17041" s="32" t="str" cm="1">
        <f t="array" ref="G17041">IF(F17041="","",SUM(_xlfn._xlws.FILTER(Balanço[Quantidade],(Balanço[Estoque]=Back!$E$3)*(Balanço[Material]=Back!F17041))))</f>
        <v/>
      </c>
    </row>
    <row r="17042" spans="2:7">
      <c r="B17042" s="32">
        <f>SUMIF(Balanço[Estoque],Back!A17042,Balanço[Quantidade])</f>
        <v>0</v>
      </c>
      <c r="G17042" s="32" t="str" cm="1">
        <f t="array" ref="G17042">IF(F17042="","",SUM(_xlfn._xlws.FILTER(Balanço[Quantidade],(Balanço[Estoque]=Back!$E$3)*(Balanço[Material]=Back!F17042))))</f>
        <v/>
      </c>
    </row>
    <row r="17043" spans="2:7">
      <c r="B17043" s="32">
        <f>SUMIF(Balanço[Estoque],Back!A17043,Balanço[Quantidade])</f>
        <v>0</v>
      </c>
      <c r="G17043" s="32" t="str" cm="1">
        <f t="array" ref="G17043">IF(F17043="","",SUM(_xlfn._xlws.FILTER(Balanço[Quantidade],(Balanço[Estoque]=Back!$E$3)*(Balanço[Material]=Back!F17043))))</f>
        <v/>
      </c>
    </row>
    <row r="17044" spans="2:7">
      <c r="B17044" s="32">
        <f>SUMIF(Balanço[Estoque],Back!A17044,Balanço[Quantidade])</f>
        <v>0</v>
      </c>
      <c r="G17044" s="32" t="str" cm="1">
        <f t="array" ref="G17044">IF(F17044="","",SUM(_xlfn._xlws.FILTER(Balanço[Quantidade],(Balanço[Estoque]=Back!$E$3)*(Balanço[Material]=Back!F17044))))</f>
        <v/>
      </c>
    </row>
    <row r="17045" spans="2:7">
      <c r="B17045" s="32">
        <f>SUMIF(Balanço[Estoque],Back!A17045,Balanço[Quantidade])</f>
        <v>0</v>
      </c>
      <c r="G17045" s="32" t="str" cm="1">
        <f t="array" ref="G17045">IF(F17045="","",SUM(_xlfn._xlws.FILTER(Balanço[Quantidade],(Balanço[Estoque]=Back!$E$3)*(Balanço[Material]=Back!F17045))))</f>
        <v/>
      </c>
    </row>
    <row r="17046" spans="2:7">
      <c r="B17046" s="32">
        <f>SUMIF(Balanço[Estoque],Back!A17046,Balanço[Quantidade])</f>
        <v>0</v>
      </c>
      <c r="G17046" s="32" t="str" cm="1">
        <f t="array" ref="G17046">IF(F17046="","",SUM(_xlfn._xlws.FILTER(Balanço[Quantidade],(Balanço[Estoque]=Back!$E$3)*(Balanço[Material]=Back!F17046))))</f>
        <v/>
      </c>
    </row>
    <row r="17047" spans="2:7">
      <c r="B17047" s="32">
        <f>SUMIF(Balanço[Estoque],Back!A17047,Balanço[Quantidade])</f>
        <v>0</v>
      </c>
      <c r="G17047" s="32" t="str" cm="1">
        <f t="array" ref="G17047">IF(F17047="","",SUM(_xlfn._xlws.FILTER(Balanço[Quantidade],(Balanço[Estoque]=Back!$E$3)*(Balanço[Material]=Back!F17047))))</f>
        <v/>
      </c>
    </row>
    <row r="17048" spans="2:7">
      <c r="B17048" s="32">
        <f>SUMIF(Balanço[Estoque],Back!A17048,Balanço[Quantidade])</f>
        <v>0</v>
      </c>
      <c r="G17048" s="32" t="str" cm="1">
        <f t="array" ref="G17048">IF(F17048="","",SUM(_xlfn._xlws.FILTER(Balanço[Quantidade],(Balanço[Estoque]=Back!$E$3)*(Balanço[Material]=Back!F17048))))</f>
        <v/>
      </c>
    </row>
    <row r="17049" spans="2:7">
      <c r="B17049" s="32">
        <f>SUMIF(Balanço[Estoque],Back!A17049,Balanço[Quantidade])</f>
        <v>0</v>
      </c>
      <c r="G17049" s="32" t="str" cm="1">
        <f t="array" ref="G17049">IF(F17049="","",SUM(_xlfn._xlws.FILTER(Balanço[Quantidade],(Balanço[Estoque]=Back!$E$3)*(Balanço[Material]=Back!F17049))))</f>
        <v/>
      </c>
    </row>
    <row r="17050" spans="2:7">
      <c r="B17050" s="32">
        <f>SUMIF(Balanço[Estoque],Back!A17050,Balanço[Quantidade])</f>
        <v>0</v>
      </c>
      <c r="G17050" s="32" t="str" cm="1">
        <f t="array" ref="G17050">IF(F17050="","",SUM(_xlfn._xlws.FILTER(Balanço[Quantidade],(Balanço[Estoque]=Back!$E$3)*(Balanço[Material]=Back!F17050))))</f>
        <v/>
      </c>
    </row>
    <row r="17051" spans="2:7">
      <c r="B17051" s="32">
        <f>SUMIF(Balanço[Estoque],Back!A17051,Balanço[Quantidade])</f>
        <v>0</v>
      </c>
      <c r="G17051" s="32" t="str" cm="1">
        <f t="array" ref="G17051">IF(F17051="","",SUM(_xlfn._xlws.FILTER(Balanço[Quantidade],(Balanço[Estoque]=Back!$E$3)*(Balanço[Material]=Back!F17051))))</f>
        <v/>
      </c>
    </row>
    <row r="17052" spans="2:7">
      <c r="B17052" s="32">
        <f>SUMIF(Balanço[Estoque],Back!A17052,Balanço[Quantidade])</f>
        <v>0</v>
      </c>
      <c r="G17052" s="32" t="str" cm="1">
        <f t="array" ref="G17052">IF(F17052="","",SUM(_xlfn._xlws.FILTER(Balanço[Quantidade],(Balanço[Estoque]=Back!$E$3)*(Balanço[Material]=Back!F17052))))</f>
        <v/>
      </c>
    </row>
    <row r="17053" spans="2:7">
      <c r="B17053" s="32">
        <f>SUMIF(Balanço[Estoque],Back!A17053,Balanço[Quantidade])</f>
        <v>0</v>
      </c>
      <c r="G17053" s="32" t="str" cm="1">
        <f t="array" ref="G17053">IF(F17053="","",SUM(_xlfn._xlws.FILTER(Balanço[Quantidade],(Balanço[Estoque]=Back!$E$3)*(Balanço[Material]=Back!F17053))))</f>
        <v/>
      </c>
    </row>
    <row r="17054" spans="2:7">
      <c r="B17054" s="32">
        <f>SUMIF(Balanço[Estoque],Back!A17054,Balanço[Quantidade])</f>
        <v>0</v>
      </c>
      <c r="G17054" s="32" t="str" cm="1">
        <f t="array" ref="G17054">IF(F17054="","",SUM(_xlfn._xlws.FILTER(Balanço[Quantidade],(Balanço[Estoque]=Back!$E$3)*(Balanço[Material]=Back!F17054))))</f>
        <v/>
      </c>
    </row>
    <row r="17055" spans="2:7">
      <c r="B17055" s="32">
        <f>SUMIF(Balanço[Estoque],Back!A17055,Balanço[Quantidade])</f>
        <v>0</v>
      </c>
      <c r="G17055" s="32" t="str" cm="1">
        <f t="array" ref="G17055">IF(F17055="","",SUM(_xlfn._xlws.FILTER(Balanço[Quantidade],(Balanço[Estoque]=Back!$E$3)*(Balanço[Material]=Back!F17055))))</f>
        <v/>
      </c>
    </row>
    <row r="17056" spans="2:7">
      <c r="B17056" s="32">
        <f>SUMIF(Balanço[Estoque],Back!A17056,Balanço[Quantidade])</f>
        <v>0</v>
      </c>
      <c r="G17056" s="32" t="str" cm="1">
        <f t="array" ref="G17056">IF(F17056="","",SUM(_xlfn._xlws.FILTER(Balanço[Quantidade],(Balanço[Estoque]=Back!$E$3)*(Balanço[Material]=Back!F17056))))</f>
        <v/>
      </c>
    </row>
    <row r="17057" spans="2:7">
      <c r="B17057" s="32">
        <f>SUMIF(Balanço[Estoque],Back!A17057,Balanço[Quantidade])</f>
        <v>0</v>
      </c>
      <c r="G17057" s="32" t="str" cm="1">
        <f t="array" ref="G17057">IF(F17057="","",SUM(_xlfn._xlws.FILTER(Balanço[Quantidade],(Balanço[Estoque]=Back!$E$3)*(Balanço[Material]=Back!F17057))))</f>
        <v/>
      </c>
    </row>
    <row r="17058" spans="2:7">
      <c r="B17058" s="32">
        <f>SUMIF(Balanço[Estoque],Back!A17058,Balanço[Quantidade])</f>
        <v>0</v>
      </c>
      <c r="G17058" s="32" t="str" cm="1">
        <f t="array" ref="G17058">IF(F17058="","",SUM(_xlfn._xlws.FILTER(Balanço[Quantidade],(Balanço[Estoque]=Back!$E$3)*(Balanço[Material]=Back!F17058))))</f>
        <v/>
      </c>
    </row>
    <row r="17059" spans="2:7">
      <c r="B17059" s="32">
        <f>SUMIF(Balanço[Estoque],Back!A17059,Balanço[Quantidade])</f>
        <v>0</v>
      </c>
      <c r="G17059" s="32" t="str" cm="1">
        <f t="array" ref="G17059">IF(F17059="","",SUM(_xlfn._xlws.FILTER(Balanço[Quantidade],(Balanço[Estoque]=Back!$E$3)*(Balanço[Material]=Back!F17059))))</f>
        <v/>
      </c>
    </row>
    <row r="17060" spans="2:7">
      <c r="B17060" s="32">
        <f>SUMIF(Balanço[Estoque],Back!A17060,Balanço[Quantidade])</f>
        <v>0</v>
      </c>
      <c r="G17060" s="32" t="str" cm="1">
        <f t="array" ref="G17060">IF(F17060="","",SUM(_xlfn._xlws.FILTER(Balanço[Quantidade],(Balanço[Estoque]=Back!$E$3)*(Balanço[Material]=Back!F17060))))</f>
        <v/>
      </c>
    </row>
    <row r="17061" spans="2:7">
      <c r="B17061" s="32">
        <f>SUMIF(Balanço[Estoque],Back!A17061,Balanço[Quantidade])</f>
        <v>0</v>
      </c>
      <c r="G17061" s="32" t="str" cm="1">
        <f t="array" ref="G17061">IF(F17061="","",SUM(_xlfn._xlws.FILTER(Balanço[Quantidade],(Balanço[Estoque]=Back!$E$3)*(Balanço[Material]=Back!F17061))))</f>
        <v/>
      </c>
    </row>
    <row r="17062" spans="2:7">
      <c r="B17062" s="32">
        <f>SUMIF(Balanço[Estoque],Back!A17062,Balanço[Quantidade])</f>
        <v>0</v>
      </c>
      <c r="G17062" s="32" t="str" cm="1">
        <f t="array" ref="G17062">IF(F17062="","",SUM(_xlfn._xlws.FILTER(Balanço[Quantidade],(Balanço[Estoque]=Back!$E$3)*(Balanço[Material]=Back!F17062))))</f>
        <v/>
      </c>
    </row>
    <row r="17063" spans="2:7">
      <c r="B17063" s="32">
        <f>SUMIF(Balanço[Estoque],Back!A17063,Balanço[Quantidade])</f>
        <v>0</v>
      </c>
      <c r="G17063" s="32" t="str" cm="1">
        <f t="array" ref="G17063">IF(F17063="","",SUM(_xlfn._xlws.FILTER(Balanço[Quantidade],(Balanço[Estoque]=Back!$E$3)*(Balanço[Material]=Back!F17063))))</f>
        <v/>
      </c>
    </row>
    <row r="17064" spans="2:7">
      <c r="B17064" s="32">
        <f>SUMIF(Balanço[Estoque],Back!A17064,Balanço[Quantidade])</f>
        <v>0</v>
      </c>
      <c r="G17064" s="32" t="str" cm="1">
        <f t="array" ref="G17064">IF(F17064="","",SUM(_xlfn._xlws.FILTER(Balanço[Quantidade],(Balanço[Estoque]=Back!$E$3)*(Balanço[Material]=Back!F17064))))</f>
        <v/>
      </c>
    </row>
    <row r="17065" spans="2:7">
      <c r="B17065" s="32">
        <f>SUMIF(Balanço[Estoque],Back!A17065,Balanço[Quantidade])</f>
        <v>0</v>
      </c>
      <c r="G17065" s="32" t="str" cm="1">
        <f t="array" ref="G17065">IF(F17065="","",SUM(_xlfn._xlws.FILTER(Balanço[Quantidade],(Balanço[Estoque]=Back!$E$3)*(Balanço[Material]=Back!F17065))))</f>
        <v/>
      </c>
    </row>
    <row r="17066" spans="2:7">
      <c r="B17066" s="32">
        <f>SUMIF(Balanço[Estoque],Back!A17066,Balanço[Quantidade])</f>
        <v>0</v>
      </c>
      <c r="G17066" s="32" t="str" cm="1">
        <f t="array" ref="G17066">IF(F17066="","",SUM(_xlfn._xlws.FILTER(Balanço[Quantidade],(Balanço[Estoque]=Back!$E$3)*(Balanço[Material]=Back!F17066))))</f>
        <v/>
      </c>
    </row>
    <row r="17067" spans="2:7">
      <c r="B17067" s="32">
        <f>SUMIF(Balanço[Estoque],Back!A17067,Balanço[Quantidade])</f>
        <v>0</v>
      </c>
      <c r="G17067" s="32" t="str" cm="1">
        <f t="array" ref="G17067">IF(F17067="","",SUM(_xlfn._xlws.FILTER(Balanço[Quantidade],(Balanço[Estoque]=Back!$E$3)*(Balanço[Material]=Back!F17067))))</f>
        <v/>
      </c>
    </row>
    <row r="17068" spans="2:7">
      <c r="B17068" s="32">
        <f>SUMIF(Balanço[Estoque],Back!A17068,Balanço[Quantidade])</f>
        <v>0</v>
      </c>
      <c r="G17068" s="32" t="str" cm="1">
        <f t="array" ref="G17068">IF(F17068="","",SUM(_xlfn._xlws.FILTER(Balanço[Quantidade],(Balanço[Estoque]=Back!$E$3)*(Balanço[Material]=Back!F17068))))</f>
        <v/>
      </c>
    </row>
    <row r="17069" spans="2:7">
      <c r="B17069" s="32">
        <f>SUMIF(Balanço[Estoque],Back!A17069,Balanço[Quantidade])</f>
        <v>0</v>
      </c>
      <c r="G17069" s="32" t="str" cm="1">
        <f t="array" ref="G17069">IF(F17069="","",SUM(_xlfn._xlws.FILTER(Balanço[Quantidade],(Balanço[Estoque]=Back!$E$3)*(Balanço[Material]=Back!F17069))))</f>
        <v/>
      </c>
    </row>
    <row r="17070" spans="2:7">
      <c r="B17070" s="32">
        <f>SUMIF(Balanço[Estoque],Back!A17070,Balanço[Quantidade])</f>
        <v>0</v>
      </c>
      <c r="G17070" s="32" t="str" cm="1">
        <f t="array" ref="G17070">IF(F17070="","",SUM(_xlfn._xlws.FILTER(Balanço[Quantidade],(Balanço[Estoque]=Back!$E$3)*(Balanço[Material]=Back!F17070))))</f>
        <v/>
      </c>
    </row>
    <row r="17071" spans="2:7">
      <c r="B17071" s="32">
        <f>SUMIF(Balanço[Estoque],Back!A17071,Balanço[Quantidade])</f>
        <v>0</v>
      </c>
      <c r="G17071" s="32" t="str" cm="1">
        <f t="array" ref="G17071">IF(F17071="","",SUM(_xlfn._xlws.FILTER(Balanço[Quantidade],(Balanço[Estoque]=Back!$E$3)*(Balanço[Material]=Back!F17071))))</f>
        <v/>
      </c>
    </row>
    <row r="17072" spans="2:7">
      <c r="B17072" s="32">
        <f>SUMIF(Balanço[Estoque],Back!A17072,Balanço[Quantidade])</f>
        <v>0</v>
      </c>
      <c r="G17072" s="32" t="str" cm="1">
        <f t="array" ref="G17072">IF(F17072="","",SUM(_xlfn._xlws.FILTER(Balanço[Quantidade],(Balanço[Estoque]=Back!$E$3)*(Balanço[Material]=Back!F17072))))</f>
        <v/>
      </c>
    </row>
    <row r="17073" spans="2:7">
      <c r="B17073" s="32">
        <f>SUMIF(Balanço[Estoque],Back!A17073,Balanço[Quantidade])</f>
        <v>0</v>
      </c>
      <c r="G17073" s="32" t="str" cm="1">
        <f t="array" ref="G17073">IF(F17073="","",SUM(_xlfn._xlws.FILTER(Balanço[Quantidade],(Balanço[Estoque]=Back!$E$3)*(Balanço[Material]=Back!F17073))))</f>
        <v/>
      </c>
    </row>
    <row r="17074" spans="2:7">
      <c r="B17074" s="32">
        <f>SUMIF(Balanço[Estoque],Back!A17074,Balanço[Quantidade])</f>
        <v>0</v>
      </c>
      <c r="G17074" s="32" t="str" cm="1">
        <f t="array" ref="G17074">IF(F17074="","",SUM(_xlfn._xlws.FILTER(Balanço[Quantidade],(Balanço[Estoque]=Back!$E$3)*(Balanço[Material]=Back!F17074))))</f>
        <v/>
      </c>
    </row>
    <row r="17075" spans="2:7">
      <c r="B17075" s="32">
        <f>SUMIF(Balanço[Estoque],Back!A17075,Balanço[Quantidade])</f>
        <v>0</v>
      </c>
      <c r="G17075" s="32" t="str" cm="1">
        <f t="array" ref="G17075">IF(F17075="","",SUM(_xlfn._xlws.FILTER(Balanço[Quantidade],(Balanço[Estoque]=Back!$E$3)*(Balanço[Material]=Back!F17075))))</f>
        <v/>
      </c>
    </row>
    <row r="17076" spans="2:7">
      <c r="B17076" s="32">
        <f>SUMIF(Balanço[Estoque],Back!A17076,Balanço[Quantidade])</f>
        <v>0</v>
      </c>
      <c r="G17076" s="32" t="str" cm="1">
        <f t="array" ref="G17076">IF(F17076="","",SUM(_xlfn._xlws.FILTER(Balanço[Quantidade],(Balanço[Estoque]=Back!$E$3)*(Balanço[Material]=Back!F17076))))</f>
        <v/>
      </c>
    </row>
    <row r="17077" spans="2:7">
      <c r="B17077" s="32">
        <f>SUMIF(Balanço[Estoque],Back!A17077,Balanço[Quantidade])</f>
        <v>0</v>
      </c>
      <c r="G17077" s="32" t="str" cm="1">
        <f t="array" ref="G17077">IF(F17077="","",SUM(_xlfn._xlws.FILTER(Balanço[Quantidade],(Balanço[Estoque]=Back!$E$3)*(Balanço[Material]=Back!F17077))))</f>
        <v/>
      </c>
    </row>
    <row r="17078" spans="2:7">
      <c r="B17078" s="32">
        <f>SUMIF(Balanço[Estoque],Back!A17078,Balanço[Quantidade])</f>
        <v>0</v>
      </c>
      <c r="G17078" s="32" t="str" cm="1">
        <f t="array" ref="G17078">IF(F17078="","",SUM(_xlfn._xlws.FILTER(Balanço[Quantidade],(Balanço[Estoque]=Back!$E$3)*(Balanço[Material]=Back!F17078))))</f>
        <v/>
      </c>
    </row>
    <row r="17079" spans="2:7">
      <c r="B17079" s="32">
        <f>SUMIF(Balanço[Estoque],Back!A17079,Balanço[Quantidade])</f>
        <v>0</v>
      </c>
      <c r="G17079" s="32" t="str" cm="1">
        <f t="array" ref="G17079">IF(F17079="","",SUM(_xlfn._xlws.FILTER(Balanço[Quantidade],(Balanço[Estoque]=Back!$E$3)*(Balanço[Material]=Back!F17079))))</f>
        <v/>
      </c>
    </row>
    <row r="17080" spans="2:7">
      <c r="B17080" s="32">
        <f>SUMIF(Balanço[Estoque],Back!A17080,Balanço[Quantidade])</f>
        <v>0</v>
      </c>
      <c r="G17080" s="32" t="str" cm="1">
        <f t="array" ref="G17080">IF(F17080="","",SUM(_xlfn._xlws.FILTER(Balanço[Quantidade],(Balanço[Estoque]=Back!$E$3)*(Balanço[Material]=Back!F17080))))</f>
        <v/>
      </c>
    </row>
    <row r="17081" spans="2:7">
      <c r="B17081" s="32">
        <f>SUMIF(Balanço[Estoque],Back!A17081,Balanço[Quantidade])</f>
        <v>0</v>
      </c>
      <c r="G17081" s="32" t="str" cm="1">
        <f t="array" ref="G17081">IF(F17081="","",SUM(_xlfn._xlws.FILTER(Balanço[Quantidade],(Balanço[Estoque]=Back!$E$3)*(Balanço[Material]=Back!F17081))))</f>
        <v/>
      </c>
    </row>
    <row r="17082" spans="2:7">
      <c r="B17082" s="32">
        <f>SUMIF(Balanço[Estoque],Back!A17082,Balanço[Quantidade])</f>
        <v>0</v>
      </c>
      <c r="G17082" s="32" t="str" cm="1">
        <f t="array" ref="G17082">IF(F17082="","",SUM(_xlfn._xlws.FILTER(Balanço[Quantidade],(Balanço[Estoque]=Back!$E$3)*(Balanço[Material]=Back!F17082))))</f>
        <v/>
      </c>
    </row>
    <row r="17083" spans="2:7">
      <c r="B17083" s="32">
        <f>SUMIF(Balanço[Estoque],Back!A17083,Balanço[Quantidade])</f>
        <v>0</v>
      </c>
      <c r="G17083" s="32" t="str" cm="1">
        <f t="array" ref="G17083">IF(F17083="","",SUM(_xlfn._xlws.FILTER(Balanço[Quantidade],(Balanço[Estoque]=Back!$E$3)*(Balanço[Material]=Back!F17083))))</f>
        <v/>
      </c>
    </row>
    <row r="17084" spans="2:7">
      <c r="B17084" s="32">
        <f>SUMIF(Balanço[Estoque],Back!A17084,Balanço[Quantidade])</f>
        <v>0</v>
      </c>
      <c r="G17084" s="32" t="str" cm="1">
        <f t="array" ref="G17084">IF(F17084="","",SUM(_xlfn._xlws.FILTER(Balanço[Quantidade],(Balanço[Estoque]=Back!$E$3)*(Balanço[Material]=Back!F17084))))</f>
        <v/>
      </c>
    </row>
    <row r="17085" spans="2:7">
      <c r="B17085" s="32">
        <f>SUMIF(Balanço[Estoque],Back!A17085,Balanço[Quantidade])</f>
        <v>0</v>
      </c>
      <c r="G17085" s="32" t="str" cm="1">
        <f t="array" ref="G17085">IF(F17085="","",SUM(_xlfn._xlws.FILTER(Balanço[Quantidade],(Balanço[Estoque]=Back!$E$3)*(Balanço[Material]=Back!F17085))))</f>
        <v/>
      </c>
    </row>
    <row r="17086" spans="2:7">
      <c r="B17086" s="32">
        <f>SUMIF(Balanço[Estoque],Back!A17086,Balanço[Quantidade])</f>
        <v>0</v>
      </c>
      <c r="G17086" s="32" t="str" cm="1">
        <f t="array" ref="G17086">IF(F17086="","",SUM(_xlfn._xlws.FILTER(Balanço[Quantidade],(Balanço[Estoque]=Back!$E$3)*(Balanço[Material]=Back!F17086))))</f>
        <v/>
      </c>
    </row>
    <row r="17087" spans="2:7">
      <c r="B17087" s="32">
        <f>SUMIF(Balanço[Estoque],Back!A17087,Balanço[Quantidade])</f>
        <v>0</v>
      </c>
      <c r="G17087" s="32" t="str" cm="1">
        <f t="array" ref="G17087">IF(F17087="","",SUM(_xlfn._xlws.FILTER(Balanço[Quantidade],(Balanço[Estoque]=Back!$E$3)*(Balanço[Material]=Back!F17087))))</f>
        <v/>
      </c>
    </row>
    <row r="17088" spans="2:7">
      <c r="B17088" s="32">
        <f>SUMIF(Balanço[Estoque],Back!A17088,Balanço[Quantidade])</f>
        <v>0</v>
      </c>
      <c r="G17088" s="32" t="str" cm="1">
        <f t="array" ref="G17088">IF(F17088="","",SUM(_xlfn._xlws.FILTER(Balanço[Quantidade],(Balanço[Estoque]=Back!$E$3)*(Balanço[Material]=Back!F17088))))</f>
        <v/>
      </c>
    </row>
    <row r="17089" spans="2:7">
      <c r="B17089" s="32">
        <f>SUMIF(Balanço[Estoque],Back!A17089,Balanço[Quantidade])</f>
        <v>0</v>
      </c>
      <c r="G17089" s="32" t="str" cm="1">
        <f t="array" ref="G17089">IF(F17089="","",SUM(_xlfn._xlws.FILTER(Balanço[Quantidade],(Balanço[Estoque]=Back!$E$3)*(Balanço[Material]=Back!F17089))))</f>
        <v/>
      </c>
    </row>
    <row r="17090" spans="2:7">
      <c r="B17090" s="32">
        <f>SUMIF(Balanço[Estoque],Back!A17090,Balanço[Quantidade])</f>
        <v>0</v>
      </c>
      <c r="G17090" s="32" t="str" cm="1">
        <f t="array" ref="G17090">IF(F17090="","",SUM(_xlfn._xlws.FILTER(Balanço[Quantidade],(Balanço[Estoque]=Back!$E$3)*(Balanço[Material]=Back!F17090))))</f>
        <v/>
      </c>
    </row>
    <row r="17091" spans="2:7">
      <c r="B17091" s="32">
        <f>SUMIF(Balanço[Estoque],Back!A17091,Balanço[Quantidade])</f>
        <v>0</v>
      </c>
      <c r="G17091" s="32" t="str" cm="1">
        <f t="array" ref="G17091">IF(F17091="","",SUM(_xlfn._xlws.FILTER(Balanço[Quantidade],(Balanço[Estoque]=Back!$E$3)*(Balanço[Material]=Back!F17091))))</f>
        <v/>
      </c>
    </row>
    <row r="17092" spans="2:7">
      <c r="B17092" s="32">
        <f>SUMIF(Balanço[Estoque],Back!A17092,Balanço[Quantidade])</f>
        <v>0</v>
      </c>
      <c r="G17092" s="32" t="str" cm="1">
        <f t="array" ref="G17092">IF(F17092="","",SUM(_xlfn._xlws.FILTER(Balanço[Quantidade],(Balanço[Estoque]=Back!$E$3)*(Balanço[Material]=Back!F17092))))</f>
        <v/>
      </c>
    </row>
    <row r="17093" spans="2:7">
      <c r="B17093" s="32">
        <f>SUMIF(Balanço[Estoque],Back!A17093,Balanço[Quantidade])</f>
        <v>0</v>
      </c>
      <c r="G17093" s="32" t="str" cm="1">
        <f t="array" ref="G17093">IF(F17093="","",SUM(_xlfn._xlws.FILTER(Balanço[Quantidade],(Balanço[Estoque]=Back!$E$3)*(Balanço[Material]=Back!F17093))))</f>
        <v/>
      </c>
    </row>
    <row r="17094" spans="2:7">
      <c r="B17094" s="32">
        <f>SUMIF(Balanço[Estoque],Back!A17094,Balanço[Quantidade])</f>
        <v>0</v>
      </c>
      <c r="G17094" s="32" t="str" cm="1">
        <f t="array" ref="G17094">IF(F17094="","",SUM(_xlfn._xlws.FILTER(Balanço[Quantidade],(Balanço[Estoque]=Back!$E$3)*(Balanço[Material]=Back!F17094))))</f>
        <v/>
      </c>
    </row>
    <row r="17095" spans="2:7">
      <c r="B17095" s="32">
        <f>SUMIF(Balanço[Estoque],Back!A17095,Balanço[Quantidade])</f>
        <v>0</v>
      </c>
      <c r="G17095" s="32" t="str" cm="1">
        <f t="array" ref="G17095">IF(F17095="","",SUM(_xlfn._xlws.FILTER(Balanço[Quantidade],(Balanço[Estoque]=Back!$E$3)*(Balanço[Material]=Back!F17095))))</f>
        <v/>
      </c>
    </row>
    <row r="17096" spans="2:7">
      <c r="B17096" s="32">
        <f>SUMIF(Balanço[Estoque],Back!A17096,Balanço[Quantidade])</f>
        <v>0</v>
      </c>
      <c r="G17096" s="32" t="str" cm="1">
        <f t="array" ref="G17096">IF(F17096="","",SUM(_xlfn._xlws.FILTER(Balanço[Quantidade],(Balanço[Estoque]=Back!$E$3)*(Balanço[Material]=Back!F17096))))</f>
        <v/>
      </c>
    </row>
    <row r="17097" spans="2:7">
      <c r="B17097" s="32">
        <f>SUMIF(Balanço[Estoque],Back!A17097,Balanço[Quantidade])</f>
        <v>0</v>
      </c>
      <c r="G17097" s="32" t="str" cm="1">
        <f t="array" ref="G17097">IF(F17097="","",SUM(_xlfn._xlws.FILTER(Balanço[Quantidade],(Balanço[Estoque]=Back!$E$3)*(Balanço[Material]=Back!F17097))))</f>
        <v/>
      </c>
    </row>
    <row r="17098" spans="2:7">
      <c r="B17098" s="32">
        <f>SUMIF(Balanço[Estoque],Back!A17098,Balanço[Quantidade])</f>
        <v>0</v>
      </c>
      <c r="G17098" s="32" t="str" cm="1">
        <f t="array" ref="G17098">IF(F17098="","",SUM(_xlfn._xlws.FILTER(Balanço[Quantidade],(Balanço[Estoque]=Back!$E$3)*(Balanço[Material]=Back!F17098))))</f>
        <v/>
      </c>
    </row>
    <row r="17099" spans="2:7">
      <c r="B17099" s="32">
        <f>SUMIF(Balanço[Estoque],Back!A17099,Balanço[Quantidade])</f>
        <v>0</v>
      </c>
      <c r="G17099" s="32" t="str" cm="1">
        <f t="array" ref="G17099">IF(F17099="","",SUM(_xlfn._xlws.FILTER(Balanço[Quantidade],(Balanço[Estoque]=Back!$E$3)*(Balanço[Material]=Back!F17099))))</f>
        <v/>
      </c>
    </row>
    <row r="17100" spans="2:7">
      <c r="B17100" s="32">
        <f>SUMIF(Balanço[Estoque],Back!A17100,Balanço[Quantidade])</f>
        <v>0</v>
      </c>
      <c r="G17100" s="32" t="str" cm="1">
        <f t="array" ref="G17100">IF(F17100="","",SUM(_xlfn._xlws.FILTER(Balanço[Quantidade],(Balanço[Estoque]=Back!$E$3)*(Balanço[Material]=Back!F17100))))</f>
        <v/>
      </c>
    </row>
    <row r="17101" spans="2:7">
      <c r="B17101" s="32">
        <f>SUMIF(Balanço[Estoque],Back!A17101,Balanço[Quantidade])</f>
        <v>0</v>
      </c>
      <c r="G17101" s="32" t="str" cm="1">
        <f t="array" ref="G17101">IF(F17101="","",SUM(_xlfn._xlws.FILTER(Balanço[Quantidade],(Balanço[Estoque]=Back!$E$3)*(Balanço[Material]=Back!F17101))))</f>
        <v/>
      </c>
    </row>
    <row r="17102" spans="2:7">
      <c r="B17102" s="32">
        <f>SUMIF(Balanço[Estoque],Back!A17102,Balanço[Quantidade])</f>
        <v>0</v>
      </c>
      <c r="G17102" s="32" t="str" cm="1">
        <f t="array" ref="G17102">IF(F17102="","",SUM(_xlfn._xlws.FILTER(Balanço[Quantidade],(Balanço[Estoque]=Back!$E$3)*(Balanço[Material]=Back!F17102))))</f>
        <v/>
      </c>
    </row>
    <row r="17103" spans="2:7">
      <c r="B17103" s="32">
        <f>SUMIF(Balanço[Estoque],Back!A17103,Balanço[Quantidade])</f>
        <v>0</v>
      </c>
      <c r="G17103" s="32" t="str" cm="1">
        <f t="array" ref="G17103">IF(F17103="","",SUM(_xlfn._xlws.FILTER(Balanço[Quantidade],(Balanço[Estoque]=Back!$E$3)*(Balanço[Material]=Back!F17103))))</f>
        <v/>
      </c>
    </row>
    <row r="17104" spans="2:7">
      <c r="B17104" s="32">
        <f>SUMIF(Balanço[Estoque],Back!A17104,Balanço[Quantidade])</f>
        <v>0</v>
      </c>
      <c r="G17104" s="32" t="str" cm="1">
        <f t="array" ref="G17104">IF(F17104="","",SUM(_xlfn._xlws.FILTER(Balanço[Quantidade],(Balanço[Estoque]=Back!$E$3)*(Balanço[Material]=Back!F17104))))</f>
        <v/>
      </c>
    </row>
    <row r="17105" spans="2:7">
      <c r="B17105" s="32">
        <f>SUMIF(Balanço[Estoque],Back!A17105,Balanço[Quantidade])</f>
        <v>0</v>
      </c>
      <c r="G17105" s="32" t="str" cm="1">
        <f t="array" ref="G17105">IF(F17105="","",SUM(_xlfn._xlws.FILTER(Balanço[Quantidade],(Balanço[Estoque]=Back!$E$3)*(Balanço[Material]=Back!F17105))))</f>
        <v/>
      </c>
    </row>
    <row r="17106" spans="2:7">
      <c r="B17106" s="32">
        <f>SUMIF(Balanço[Estoque],Back!A17106,Balanço[Quantidade])</f>
        <v>0</v>
      </c>
      <c r="G17106" s="32" t="str" cm="1">
        <f t="array" ref="G17106">IF(F17106="","",SUM(_xlfn._xlws.FILTER(Balanço[Quantidade],(Balanço[Estoque]=Back!$E$3)*(Balanço[Material]=Back!F17106))))</f>
        <v/>
      </c>
    </row>
    <row r="17107" spans="2:7">
      <c r="B17107" s="32">
        <f>SUMIF(Balanço[Estoque],Back!A17107,Balanço[Quantidade])</f>
        <v>0</v>
      </c>
      <c r="G17107" s="32" t="str" cm="1">
        <f t="array" ref="G17107">IF(F17107="","",SUM(_xlfn._xlws.FILTER(Balanço[Quantidade],(Balanço[Estoque]=Back!$E$3)*(Balanço[Material]=Back!F17107))))</f>
        <v/>
      </c>
    </row>
    <row r="17108" spans="2:7">
      <c r="B17108" s="32">
        <f>SUMIF(Balanço[Estoque],Back!A17108,Balanço[Quantidade])</f>
        <v>0</v>
      </c>
      <c r="G17108" s="32" t="str" cm="1">
        <f t="array" ref="G17108">IF(F17108="","",SUM(_xlfn._xlws.FILTER(Balanço[Quantidade],(Balanço[Estoque]=Back!$E$3)*(Balanço[Material]=Back!F17108))))</f>
        <v/>
      </c>
    </row>
    <row r="17109" spans="2:7">
      <c r="B17109" s="32">
        <f>SUMIF(Balanço[Estoque],Back!A17109,Balanço[Quantidade])</f>
        <v>0</v>
      </c>
      <c r="G17109" s="32" t="str" cm="1">
        <f t="array" ref="G17109">IF(F17109="","",SUM(_xlfn._xlws.FILTER(Balanço[Quantidade],(Balanço[Estoque]=Back!$E$3)*(Balanço[Material]=Back!F17109))))</f>
        <v/>
      </c>
    </row>
    <row r="17110" spans="2:7">
      <c r="B17110" s="32">
        <f>SUMIF(Balanço[Estoque],Back!A17110,Balanço[Quantidade])</f>
        <v>0</v>
      </c>
      <c r="G17110" s="32" t="str" cm="1">
        <f t="array" ref="G17110">IF(F17110="","",SUM(_xlfn._xlws.FILTER(Balanço[Quantidade],(Balanço[Estoque]=Back!$E$3)*(Balanço[Material]=Back!F17110))))</f>
        <v/>
      </c>
    </row>
    <row r="17111" spans="2:7">
      <c r="B17111" s="32">
        <f>SUMIF(Balanço[Estoque],Back!A17111,Balanço[Quantidade])</f>
        <v>0</v>
      </c>
      <c r="G17111" s="32" t="str" cm="1">
        <f t="array" ref="G17111">IF(F17111="","",SUM(_xlfn._xlws.FILTER(Balanço[Quantidade],(Balanço[Estoque]=Back!$E$3)*(Balanço[Material]=Back!F17111))))</f>
        <v/>
      </c>
    </row>
    <row r="17112" spans="2:7">
      <c r="B17112" s="32">
        <f>SUMIF(Balanço[Estoque],Back!A17112,Balanço[Quantidade])</f>
        <v>0</v>
      </c>
      <c r="G17112" s="32" t="str" cm="1">
        <f t="array" ref="G17112">IF(F17112="","",SUM(_xlfn._xlws.FILTER(Balanço[Quantidade],(Balanço[Estoque]=Back!$E$3)*(Balanço[Material]=Back!F17112))))</f>
        <v/>
      </c>
    </row>
    <row r="17113" spans="2:7">
      <c r="B17113" s="32">
        <f>SUMIF(Balanço[Estoque],Back!A17113,Balanço[Quantidade])</f>
        <v>0</v>
      </c>
      <c r="G17113" s="32" t="str" cm="1">
        <f t="array" ref="G17113">IF(F17113="","",SUM(_xlfn._xlws.FILTER(Balanço[Quantidade],(Balanço[Estoque]=Back!$E$3)*(Balanço[Material]=Back!F17113))))</f>
        <v/>
      </c>
    </row>
    <row r="17114" spans="2:7">
      <c r="B17114" s="32">
        <f>SUMIF(Balanço[Estoque],Back!A17114,Balanço[Quantidade])</f>
        <v>0</v>
      </c>
      <c r="G17114" s="32" t="str" cm="1">
        <f t="array" ref="G17114">IF(F17114="","",SUM(_xlfn._xlws.FILTER(Balanço[Quantidade],(Balanço[Estoque]=Back!$E$3)*(Balanço[Material]=Back!F17114))))</f>
        <v/>
      </c>
    </row>
    <row r="17115" spans="2:7">
      <c r="B17115" s="32">
        <f>SUMIF(Balanço[Estoque],Back!A17115,Balanço[Quantidade])</f>
        <v>0</v>
      </c>
      <c r="G17115" s="32" t="str" cm="1">
        <f t="array" ref="G17115">IF(F17115="","",SUM(_xlfn._xlws.FILTER(Balanço[Quantidade],(Balanço[Estoque]=Back!$E$3)*(Balanço[Material]=Back!F17115))))</f>
        <v/>
      </c>
    </row>
    <row r="17116" spans="2:7">
      <c r="B17116" s="32">
        <f>SUMIF(Balanço[Estoque],Back!A17116,Balanço[Quantidade])</f>
        <v>0</v>
      </c>
      <c r="G17116" s="32" t="str" cm="1">
        <f t="array" ref="G17116">IF(F17116="","",SUM(_xlfn._xlws.FILTER(Balanço[Quantidade],(Balanço[Estoque]=Back!$E$3)*(Balanço[Material]=Back!F17116))))</f>
        <v/>
      </c>
    </row>
    <row r="17117" spans="2:7">
      <c r="B17117" s="32">
        <f>SUMIF(Balanço[Estoque],Back!A17117,Balanço[Quantidade])</f>
        <v>0</v>
      </c>
      <c r="G17117" s="32" t="str" cm="1">
        <f t="array" ref="G17117">IF(F17117="","",SUM(_xlfn._xlws.FILTER(Balanço[Quantidade],(Balanço[Estoque]=Back!$E$3)*(Balanço[Material]=Back!F17117))))</f>
        <v/>
      </c>
    </row>
    <row r="17118" spans="2:7">
      <c r="B17118" s="32">
        <f>SUMIF(Balanço[Estoque],Back!A17118,Balanço[Quantidade])</f>
        <v>0</v>
      </c>
      <c r="G17118" s="32" t="str" cm="1">
        <f t="array" ref="G17118">IF(F17118="","",SUM(_xlfn._xlws.FILTER(Balanço[Quantidade],(Balanço[Estoque]=Back!$E$3)*(Balanço[Material]=Back!F17118))))</f>
        <v/>
      </c>
    </row>
    <row r="17119" spans="2:7">
      <c r="B17119" s="32">
        <f>SUMIF(Balanço[Estoque],Back!A17119,Balanço[Quantidade])</f>
        <v>0</v>
      </c>
      <c r="G17119" s="32" t="str" cm="1">
        <f t="array" ref="G17119">IF(F17119="","",SUM(_xlfn._xlws.FILTER(Balanço[Quantidade],(Balanço[Estoque]=Back!$E$3)*(Balanço[Material]=Back!F17119))))</f>
        <v/>
      </c>
    </row>
    <row r="17120" spans="2:7">
      <c r="B17120" s="32">
        <f>SUMIF(Balanço[Estoque],Back!A17120,Balanço[Quantidade])</f>
        <v>0</v>
      </c>
      <c r="G17120" s="32" t="str" cm="1">
        <f t="array" ref="G17120">IF(F17120="","",SUM(_xlfn._xlws.FILTER(Balanço[Quantidade],(Balanço[Estoque]=Back!$E$3)*(Balanço[Material]=Back!F17120))))</f>
        <v/>
      </c>
    </row>
    <row r="17121" spans="2:7">
      <c r="B17121" s="32">
        <f>SUMIF(Balanço[Estoque],Back!A17121,Balanço[Quantidade])</f>
        <v>0</v>
      </c>
      <c r="G17121" s="32" t="str" cm="1">
        <f t="array" ref="G17121">IF(F17121="","",SUM(_xlfn._xlws.FILTER(Balanço[Quantidade],(Balanço[Estoque]=Back!$E$3)*(Balanço[Material]=Back!F17121))))</f>
        <v/>
      </c>
    </row>
    <row r="17122" spans="2:7">
      <c r="B17122" s="32">
        <f>SUMIF(Balanço[Estoque],Back!A17122,Balanço[Quantidade])</f>
        <v>0</v>
      </c>
      <c r="G17122" s="32" t="str" cm="1">
        <f t="array" ref="G17122">IF(F17122="","",SUM(_xlfn._xlws.FILTER(Balanço[Quantidade],(Balanço[Estoque]=Back!$E$3)*(Balanço[Material]=Back!F17122))))</f>
        <v/>
      </c>
    </row>
    <row r="17123" spans="2:7">
      <c r="B17123" s="32">
        <f>SUMIF(Balanço[Estoque],Back!A17123,Balanço[Quantidade])</f>
        <v>0</v>
      </c>
      <c r="G17123" s="32" t="str" cm="1">
        <f t="array" ref="G17123">IF(F17123="","",SUM(_xlfn._xlws.FILTER(Balanço[Quantidade],(Balanço[Estoque]=Back!$E$3)*(Balanço[Material]=Back!F17123))))</f>
        <v/>
      </c>
    </row>
    <row r="17124" spans="2:7">
      <c r="B17124" s="32">
        <f>SUMIF(Balanço[Estoque],Back!A17124,Balanço[Quantidade])</f>
        <v>0</v>
      </c>
      <c r="G17124" s="32" t="str" cm="1">
        <f t="array" ref="G17124">IF(F17124="","",SUM(_xlfn._xlws.FILTER(Balanço[Quantidade],(Balanço[Estoque]=Back!$E$3)*(Balanço[Material]=Back!F17124))))</f>
        <v/>
      </c>
    </row>
    <row r="17125" spans="2:7">
      <c r="B17125" s="32">
        <f>SUMIF(Balanço[Estoque],Back!A17125,Balanço[Quantidade])</f>
        <v>0</v>
      </c>
      <c r="G17125" s="32" t="str" cm="1">
        <f t="array" ref="G17125">IF(F17125="","",SUM(_xlfn._xlws.FILTER(Balanço[Quantidade],(Balanço[Estoque]=Back!$E$3)*(Balanço[Material]=Back!F17125))))</f>
        <v/>
      </c>
    </row>
    <row r="17126" spans="2:7">
      <c r="B17126" s="32">
        <f>SUMIF(Balanço[Estoque],Back!A17126,Balanço[Quantidade])</f>
        <v>0</v>
      </c>
      <c r="G17126" s="32" t="str" cm="1">
        <f t="array" ref="G17126">IF(F17126="","",SUM(_xlfn._xlws.FILTER(Balanço[Quantidade],(Balanço[Estoque]=Back!$E$3)*(Balanço[Material]=Back!F17126))))</f>
        <v/>
      </c>
    </row>
    <row r="17127" spans="2:7">
      <c r="B17127" s="32">
        <f>SUMIF(Balanço[Estoque],Back!A17127,Balanço[Quantidade])</f>
        <v>0</v>
      </c>
      <c r="G17127" s="32" t="str" cm="1">
        <f t="array" ref="G17127">IF(F17127="","",SUM(_xlfn._xlws.FILTER(Balanço[Quantidade],(Balanço[Estoque]=Back!$E$3)*(Balanço[Material]=Back!F17127))))</f>
        <v/>
      </c>
    </row>
    <row r="17128" spans="2:7">
      <c r="B17128" s="32">
        <f>SUMIF(Balanço[Estoque],Back!A17128,Balanço[Quantidade])</f>
        <v>0</v>
      </c>
      <c r="G17128" s="32" t="str" cm="1">
        <f t="array" ref="G17128">IF(F17128="","",SUM(_xlfn._xlws.FILTER(Balanço[Quantidade],(Balanço[Estoque]=Back!$E$3)*(Balanço[Material]=Back!F17128))))</f>
        <v/>
      </c>
    </row>
    <row r="17129" spans="2:7">
      <c r="B17129" s="32">
        <f>SUMIF(Balanço[Estoque],Back!A17129,Balanço[Quantidade])</f>
        <v>0</v>
      </c>
      <c r="G17129" s="32" t="str" cm="1">
        <f t="array" ref="G17129">IF(F17129="","",SUM(_xlfn._xlws.FILTER(Balanço[Quantidade],(Balanço[Estoque]=Back!$E$3)*(Balanço[Material]=Back!F17129))))</f>
        <v/>
      </c>
    </row>
    <row r="17130" spans="2:7">
      <c r="B17130" s="32">
        <f>SUMIF(Balanço[Estoque],Back!A17130,Balanço[Quantidade])</f>
        <v>0</v>
      </c>
      <c r="G17130" s="32" t="str" cm="1">
        <f t="array" ref="G17130">IF(F17130="","",SUM(_xlfn._xlws.FILTER(Balanço[Quantidade],(Balanço[Estoque]=Back!$E$3)*(Balanço[Material]=Back!F17130))))</f>
        <v/>
      </c>
    </row>
    <row r="17131" spans="2:7">
      <c r="B17131" s="32">
        <f>SUMIF(Balanço[Estoque],Back!A17131,Balanço[Quantidade])</f>
        <v>0</v>
      </c>
      <c r="G17131" s="32" t="str" cm="1">
        <f t="array" ref="G17131">IF(F17131="","",SUM(_xlfn._xlws.FILTER(Balanço[Quantidade],(Balanço[Estoque]=Back!$E$3)*(Balanço[Material]=Back!F17131))))</f>
        <v/>
      </c>
    </row>
    <row r="17132" spans="2:7">
      <c r="B17132" s="32">
        <f>SUMIF(Balanço[Estoque],Back!A17132,Balanço[Quantidade])</f>
        <v>0</v>
      </c>
      <c r="G17132" s="32" t="str" cm="1">
        <f t="array" ref="G17132">IF(F17132="","",SUM(_xlfn._xlws.FILTER(Balanço[Quantidade],(Balanço[Estoque]=Back!$E$3)*(Balanço[Material]=Back!F17132))))</f>
        <v/>
      </c>
    </row>
    <row r="17133" spans="2:7">
      <c r="B17133" s="32">
        <f>SUMIF(Balanço[Estoque],Back!A17133,Balanço[Quantidade])</f>
        <v>0</v>
      </c>
      <c r="G17133" s="32" t="str" cm="1">
        <f t="array" ref="G17133">IF(F17133="","",SUM(_xlfn._xlws.FILTER(Balanço[Quantidade],(Balanço[Estoque]=Back!$E$3)*(Balanço[Material]=Back!F17133))))</f>
        <v/>
      </c>
    </row>
    <row r="17134" spans="2:7">
      <c r="B17134" s="32">
        <f>SUMIF(Balanço[Estoque],Back!A17134,Balanço[Quantidade])</f>
        <v>0</v>
      </c>
      <c r="G17134" s="32" t="str" cm="1">
        <f t="array" ref="G17134">IF(F17134="","",SUM(_xlfn._xlws.FILTER(Balanço[Quantidade],(Balanço[Estoque]=Back!$E$3)*(Balanço[Material]=Back!F17134))))</f>
        <v/>
      </c>
    </row>
    <row r="17135" spans="2:7">
      <c r="B17135" s="32">
        <f>SUMIF(Balanço[Estoque],Back!A17135,Balanço[Quantidade])</f>
        <v>0</v>
      </c>
      <c r="G17135" s="32" t="str" cm="1">
        <f t="array" ref="G17135">IF(F17135="","",SUM(_xlfn._xlws.FILTER(Balanço[Quantidade],(Balanço[Estoque]=Back!$E$3)*(Balanço[Material]=Back!F17135))))</f>
        <v/>
      </c>
    </row>
    <row r="17136" spans="2:7">
      <c r="B17136" s="32">
        <f>SUMIF(Balanço[Estoque],Back!A17136,Balanço[Quantidade])</f>
        <v>0</v>
      </c>
      <c r="G17136" s="32" t="str" cm="1">
        <f t="array" ref="G17136">IF(F17136="","",SUM(_xlfn._xlws.FILTER(Balanço[Quantidade],(Balanço[Estoque]=Back!$E$3)*(Balanço[Material]=Back!F17136))))</f>
        <v/>
      </c>
    </row>
    <row r="17137" spans="2:7">
      <c r="B17137" s="32">
        <f>SUMIF(Balanço[Estoque],Back!A17137,Balanço[Quantidade])</f>
        <v>0</v>
      </c>
      <c r="G17137" s="32" t="str" cm="1">
        <f t="array" ref="G17137">IF(F17137="","",SUM(_xlfn._xlws.FILTER(Balanço[Quantidade],(Balanço[Estoque]=Back!$E$3)*(Balanço[Material]=Back!F17137))))</f>
        <v/>
      </c>
    </row>
    <row r="17138" spans="2:7">
      <c r="B17138" s="32">
        <f>SUMIF(Balanço[Estoque],Back!A17138,Balanço[Quantidade])</f>
        <v>0</v>
      </c>
      <c r="G17138" s="32" t="str" cm="1">
        <f t="array" ref="G17138">IF(F17138="","",SUM(_xlfn._xlws.FILTER(Balanço[Quantidade],(Balanço[Estoque]=Back!$E$3)*(Balanço[Material]=Back!F17138))))</f>
        <v/>
      </c>
    </row>
    <row r="17139" spans="2:7">
      <c r="B17139" s="32">
        <f>SUMIF(Balanço[Estoque],Back!A17139,Balanço[Quantidade])</f>
        <v>0</v>
      </c>
      <c r="G17139" s="32" t="str" cm="1">
        <f t="array" ref="G17139">IF(F17139="","",SUM(_xlfn._xlws.FILTER(Balanço[Quantidade],(Balanço[Estoque]=Back!$E$3)*(Balanço[Material]=Back!F17139))))</f>
        <v/>
      </c>
    </row>
    <row r="17140" spans="2:7">
      <c r="B17140" s="32">
        <f>SUMIF(Balanço[Estoque],Back!A17140,Balanço[Quantidade])</f>
        <v>0</v>
      </c>
      <c r="G17140" s="32" t="str" cm="1">
        <f t="array" ref="G17140">IF(F17140="","",SUM(_xlfn._xlws.FILTER(Balanço[Quantidade],(Balanço[Estoque]=Back!$E$3)*(Balanço[Material]=Back!F17140))))</f>
        <v/>
      </c>
    </row>
    <row r="17141" spans="2:7">
      <c r="B17141" s="32">
        <f>SUMIF(Balanço[Estoque],Back!A17141,Balanço[Quantidade])</f>
        <v>0</v>
      </c>
      <c r="G17141" s="32" t="str" cm="1">
        <f t="array" ref="G17141">IF(F17141="","",SUM(_xlfn._xlws.FILTER(Balanço[Quantidade],(Balanço[Estoque]=Back!$E$3)*(Balanço[Material]=Back!F17141))))</f>
        <v/>
      </c>
    </row>
    <row r="17142" spans="2:7">
      <c r="B17142" s="32">
        <f>SUMIF(Balanço[Estoque],Back!A17142,Balanço[Quantidade])</f>
        <v>0</v>
      </c>
      <c r="G17142" s="32" t="str" cm="1">
        <f t="array" ref="G17142">IF(F17142="","",SUM(_xlfn._xlws.FILTER(Balanço[Quantidade],(Balanço[Estoque]=Back!$E$3)*(Balanço[Material]=Back!F17142))))</f>
        <v/>
      </c>
    </row>
    <row r="17143" spans="2:7">
      <c r="B17143" s="32">
        <f>SUMIF(Balanço[Estoque],Back!A17143,Balanço[Quantidade])</f>
        <v>0</v>
      </c>
      <c r="G17143" s="32" t="str" cm="1">
        <f t="array" ref="G17143">IF(F17143="","",SUM(_xlfn._xlws.FILTER(Balanço[Quantidade],(Balanço[Estoque]=Back!$E$3)*(Balanço[Material]=Back!F17143))))</f>
        <v/>
      </c>
    </row>
    <row r="17144" spans="2:7">
      <c r="B17144" s="32">
        <f>SUMIF(Balanço[Estoque],Back!A17144,Balanço[Quantidade])</f>
        <v>0</v>
      </c>
      <c r="G17144" s="32" t="str" cm="1">
        <f t="array" ref="G17144">IF(F17144="","",SUM(_xlfn._xlws.FILTER(Balanço[Quantidade],(Balanço[Estoque]=Back!$E$3)*(Balanço[Material]=Back!F17144))))</f>
        <v/>
      </c>
    </row>
    <row r="17145" spans="2:7">
      <c r="B17145" s="32">
        <f>SUMIF(Balanço[Estoque],Back!A17145,Balanço[Quantidade])</f>
        <v>0</v>
      </c>
      <c r="G17145" s="32" t="str" cm="1">
        <f t="array" ref="G17145">IF(F17145="","",SUM(_xlfn._xlws.FILTER(Balanço[Quantidade],(Balanço[Estoque]=Back!$E$3)*(Balanço[Material]=Back!F17145))))</f>
        <v/>
      </c>
    </row>
    <row r="17146" spans="2:7">
      <c r="B17146" s="32">
        <f>SUMIF(Balanço[Estoque],Back!A17146,Balanço[Quantidade])</f>
        <v>0</v>
      </c>
      <c r="G17146" s="32" t="str" cm="1">
        <f t="array" ref="G17146">IF(F17146="","",SUM(_xlfn._xlws.FILTER(Balanço[Quantidade],(Balanço[Estoque]=Back!$E$3)*(Balanço[Material]=Back!F17146))))</f>
        <v/>
      </c>
    </row>
    <row r="17147" spans="2:7">
      <c r="B17147" s="32">
        <f>SUMIF(Balanço[Estoque],Back!A17147,Balanço[Quantidade])</f>
        <v>0</v>
      </c>
      <c r="G17147" s="32" t="str" cm="1">
        <f t="array" ref="G17147">IF(F17147="","",SUM(_xlfn._xlws.FILTER(Balanço[Quantidade],(Balanço[Estoque]=Back!$E$3)*(Balanço[Material]=Back!F17147))))</f>
        <v/>
      </c>
    </row>
    <row r="17148" spans="2:7">
      <c r="B17148" s="32">
        <f>SUMIF(Balanço[Estoque],Back!A17148,Balanço[Quantidade])</f>
        <v>0</v>
      </c>
      <c r="G17148" s="32" t="str" cm="1">
        <f t="array" ref="G17148">IF(F17148="","",SUM(_xlfn._xlws.FILTER(Balanço[Quantidade],(Balanço[Estoque]=Back!$E$3)*(Balanço[Material]=Back!F17148))))</f>
        <v/>
      </c>
    </row>
    <row r="17149" spans="2:7">
      <c r="B17149" s="32">
        <f>SUMIF(Balanço[Estoque],Back!A17149,Balanço[Quantidade])</f>
        <v>0</v>
      </c>
      <c r="G17149" s="32" t="str" cm="1">
        <f t="array" ref="G17149">IF(F17149="","",SUM(_xlfn._xlws.FILTER(Balanço[Quantidade],(Balanço[Estoque]=Back!$E$3)*(Balanço[Material]=Back!F17149))))</f>
        <v/>
      </c>
    </row>
    <row r="17150" spans="2:7">
      <c r="B17150" s="32">
        <f>SUMIF(Balanço[Estoque],Back!A17150,Balanço[Quantidade])</f>
        <v>0</v>
      </c>
      <c r="G17150" s="32" t="str" cm="1">
        <f t="array" ref="G17150">IF(F17150="","",SUM(_xlfn._xlws.FILTER(Balanço[Quantidade],(Balanço[Estoque]=Back!$E$3)*(Balanço[Material]=Back!F17150))))</f>
        <v/>
      </c>
    </row>
    <row r="17151" spans="2:7">
      <c r="B17151" s="32">
        <f>SUMIF(Balanço[Estoque],Back!A17151,Balanço[Quantidade])</f>
        <v>0</v>
      </c>
      <c r="G17151" s="32" t="str" cm="1">
        <f t="array" ref="G17151">IF(F17151="","",SUM(_xlfn._xlws.FILTER(Balanço[Quantidade],(Balanço[Estoque]=Back!$E$3)*(Balanço[Material]=Back!F17151))))</f>
        <v/>
      </c>
    </row>
    <row r="17152" spans="2:7">
      <c r="B17152" s="32">
        <f>SUMIF(Balanço[Estoque],Back!A17152,Balanço[Quantidade])</f>
        <v>0</v>
      </c>
      <c r="G17152" s="32" t="str" cm="1">
        <f t="array" ref="G17152">IF(F17152="","",SUM(_xlfn._xlws.FILTER(Balanço[Quantidade],(Balanço[Estoque]=Back!$E$3)*(Balanço[Material]=Back!F17152))))</f>
        <v/>
      </c>
    </row>
    <row r="17153" spans="2:7">
      <c r="B17153" s="32">
        <f>SUMIF(Balanço[Estoque],Back!A17153,Balanço[Quantidade])</f>
        <v>0</v>
      </c>
      <c r="G17153" s="32" t="str" cm="1">
        <f t="array" ref="G17153">IF(F17153="","",SUM(_xlfn._xlws.FILTER(Balanço[Quantidade],(Balanço[Estoque]=Back!$E$3)*(Balanço[Material]=Back!F17153))))</f>
        <v/>
      </c>
    </row>
    <row r="17154" spans="2:7">
      <c r="B17154" s="32">
        <f>SUMIF(Balanço[Estoque],Back!A17154,Balanço[Quantidade])</f>
        <v>0</v>
      </c>
      <c r="G17154" s="32" t="str" cm="1">
        <f t="array" ref="G17154">IF(F17154="","",SUM(_xlfn._xlws.FILTER(Balanço[Quantidade],(Balanço[Estoque]=Back!$E$3)*(Balanço[Material]=Back!F17154))))</f>
        <v/>
      </c>
    </row>
    <row r="17155" spans="2:7">
      <c r="B17155" s="32">
        <f>SUMIF(Balanço[Estoque],Back!A17155,Balanço[Quantidade])</f>
        <v>0</v>
      </c>
      <c r="G17155" s="32" t="str" cm="1">
        <f t="array" ref="G17155">IF(F17155="","",SUM(_xlfn._xlws.FILTER(Balanço[Quantidade],(Balanço[Estoque]=Back!$E$3)*(Balanço[Material]=Back!F17155))))</f>
        <v/>
      </c>
    </row>
    <row r="17156" spans="2:7">
      <c r="B17156" s="32">
        <f>SUMIF(Balanço[Estoque],Back!A17156,Balanço[Quantidade])</f>
        <v>0</v>
      </c>
      <c r="G17156" s="32" t="str" cm="1">
        <f t="array" ref="G17156">IF(F17156="","",SUM(_xlfn._xlws.FILTER(Balanço[Quantidade],(Balanço[Estoque]=Back!$E$3)*(Balanço[Material]=Back!F17156))))</f>
        <v/>
      </c>
    </row>
    <row r="17157" spans="2:7">
      <c r="B17157" s="32">
        <f>SUMIF(Balanço[Estoque],Back!A17157,Balanço[Quantidade])</f>
        <v>0</v>
      </c>
      <c r="G17157" s="32" t="str" cm="1">
        <f t="array" ref="G17157">IF(F17157="","",SUM(_xlfn._xlws.FILTER(Balanço[Quantidade],(Balanço[Estoque]=Back!$E$3)*(Balanço[Material]=Back!F17157))))</f>
        <v/>
      </c>
    </row>
    <row r="17158" spans="2:7">
      <c r="B17158" s="32">
        <f>SUMIF(Balanço[Estoque],Back!A17158,Balanço[Quantidade])</f>
        <v>0</v>
      </c>
      <c r="G17158" s="32" t="str" cm="1">
        <f t="array" ref="G17158">IF(F17158="","",SUM(_xlfn._xlws.FILTER(Balanço[Quantidade],(Balanço[Estoque]=Back!$E$3)*(Balanço[Material]=Back!F17158))))</f>
        <v/>
      </c>
    </row>
    <row r="17159" spans="2:7">
      <c r="B17159" s="32">
        <f>SUMIF(Balanço[Estoque],Back!A17159,Balanço[Quantidade])</f>
        <v>0</v>
      </c>
      <c r="G17159" s="32" t="str" cm="1">
        <f t="array" ref="G17159">IF(F17159="","",SUM(_xlfn._xlws.FILTER(Balanço[Quantidade],(Balanço[Estoque]=Back!$E$3)*(Balanço[Material]=Back!F17159))))</f>
        <v/>
      </c>
    </row>
    <row r="17160" spans="2:7">
      <c r="B17160" s="32">
        <f>SUMIF(Balanço[Estoque],Back!A17160,Balanço[Quantidade])</f>
        <v>0</v>
      </c>
      <c r="G17160" s="32" t="str" cm="1">
        <f t="array" ref="G17160">IF(F17160="","",SUM(_xlfn._xlws.FILTER(Balanço[Quantidade],(Balanço[Estoque]=Back!$E$3)*(Balanço[Material]=Back!F17160))))</f>
        <v/>
      </c>
    </row>
    <row r="17161" spans="2:7">
      <c r="B17161" s="32">
        <f>SUMIF(Balanço[Estoque],Back!A17161,Balanço[Quantidade])</f>
        <v>0</v>
      </c>
      <c r="G17161" s="32" t="str" cm="1">
        <f t="array" ref="G17161">IF(F17161="","",SUM(_xlfn._xlws.FILTER(Balanço[Quantidade],(Balanço[Estoque]=Back!$E$3)*(Balanço[Material]=Back!F17161))))</f>
        <v/>
      </c>
    </row>
    <row r="17162" spans="2:7">
      <c r="B17162" s="32">
        <f>SUMIF(Balanço[Estoque],Back!A17162,Balanço[Quantidade])</f>
        <v>0</v>
      </c>
      <c r="G17162" s="32" t="str" cm="1">
        <f t="array" ref="G17162">IF(F17162="","",SUM(_xlfn._xlws.FILTER(Balanço[Quantidade],(Balanço[Estoque]=Back!$E$3)*(Balanço[Material]=Back!F17162))))</f>
        <v/>
      </c>
    </row>
    <row r="17163" spans="2:7">
      <c r="B17163" s="32">
        <f>SUMIF(Balanço[Estoque],Back!A17163,Balanço[Quantidade])</f>
        <v>0</v>
      </c>
      <c r="G17163" s="32" t="str" cm="1">
        <f t="array" ref="G17163">IF(F17163="","",SUM(_xlfn._xlws.FILTER(Balanço[Quantidade],(Balanço[Estoque]=Back!$E$3)*(Balanço[Material]=Back!F17163))))</f>
        <v/>
      </c>
    </row>
    <row r="17164" spans="2:7">
      <c r="B17164" s="32">
        <f>SUMIF(Balanço[Estoque],Back!A17164,Balanço[Quantidade])</f>
        <v>0</v>
      </c>
      <c r="G17164" s="32" t="str" cm="1">
        <f t="array" ref="G17164">IF(F17164="","",SUM(_xlfn._xlws.FILTER(Balanço[Quantidade],(Balanço[Estoque]=Back!$E$3)*(Balanço[Material]=Back!F17164))))</f>
        <v/>
      </c>
    </row>
    <row r="17165" spans="2:7">
      <c r="B17165" s="32">
        <f>SUMIF(Balanço[Estoque],Back!A17165,Balanço[Quantidade])</f>
        <v>0</v>
      </c>
      <c r="G17165" s="32" t="str" cm="1">
        <f t="array" ref="G17165">IF(F17165="","",SUM(_xlfn._xlws.FILTER(Balanço[Quantidade],(Balanço[Estoque]=Back!$E$3)*(Balanço[Material]=Back!F17165))))</f>
        <v/>
      </c>
    </row>
    <row r="17166" spans="2:7">
      <c r="B17166" s="32">
        <f>SUMIF(Balanço[Estoque],Back!A17166,Balanço[Quantidade])</f>
        <v>0</v>
      </c>
      <c r="G17166" s="32" t="str" cm="1">
        <f t="array" ref="G17166">IF(F17166="","",SUM(_xlfn._xlws.FILTER(Balanço[Quantidade],(Balanço[Estoque]=Back!$E$3)*(Balanço[Material]=Back!F17166))))</f>
        <v/>
      </c>
    </row>
    <row r="17167" spans="2:7">
      <c r="B17167" s="32">
        <f>SUMIF(Balanço[Estoque],Back!A17167,Balanço[Quantidade])</f>
        <v>0</v>
      </c>
      <c r="G17167" s="32" t="str" cm="1">
        <f t="array" ref="G17167">IF(F17167="","",SUM(_xlfn._xlws.FILTER(Balanço[Quantidade],(Balanço[Estoque]=Back!$E$3)*(Balanço[Material]=Back!F17167))))</f>
        <v/>
      </c>
    </row>
    <row r="17168" spans="2:7">
      <c r="B17168" s="32">
        <f>SUMIF(Balanço[Estoque],Back!A17168,Balanço[Quantidade])</f>
        <v>0</v>
      </c>
      <c r="G17168" s="32" t="str" cm="1">
        <f t="array" ref="G17168">IF(F17168="","",SUM(_xlfn._xlws.FILTER(Balanço[Quantidade],(Balanço[Estoque]=Back!$E$3)*(Balanço[Material]=Back!F17168))))</f>
        <v/>
      </c>
    </row>
    <row r="17169" spans="2:7">
      <c r="B17169" s="32">
        <f>SUMIF(Balanço[Estoque],Back!A17169,Balanço[Quantidade])</f>
        <v>0</v>
      </c>
      <c r="G17169" s="32" t="str" cm="1">
        <f t="array" ref="G17169">IF(F17169="","",SUM(_xlfn._xlws.FILTER(Balanço[Quantidade],(Balanço[Estoque]=Back!$E$3)*(Balanço[Material]=Back!F17169))))</f>
        <v/>
      </c>
    </row>
    <row r="17170" spans="2:7">
      <c r="B17170" s="32">
        <f>SUMIF(Balanço[Estoque],Back!A17170,Balanço[Quantidade])</f>
        <v>0</v>
      </c>
      <c r="G17170" s="32" t="str" cm="1">
        <f t="array" ref="G17170">IF(F17170="","",SUM(_xlfn._xlws.FILTER(Balanço[Quantidade],(Balanço[Estoque]=Back!$E$3)*(Balanço[Material]=Back!F17170))))</f>
        <v/>
      </c>
    </row>
    <row r="17171" spans="2:7">
      <c r="B17171" s="32">
        <f>SUMIF(Balanço[Estoque],Back!A17171,Balanço[Quantidade])</f>
        <v>0</v>
      </c>
      <c r="G17171" s="32" t="str" cm="1">
        <f t="array" ref="G17171">IF(F17171="","",SUM(_xlfn._xlws.FILTER(Balanço[Quantidade],(Balanço[Estoque]=Back!$E$3)*(Balanço[Material]=Back!F17171))))</f>
        <v/>
      </c>
    </row>
    <row r="17172" spans="2:7">
      <c r="B17172" s="32">
        <f>SUMIF(Balanço[Estoque],Back!A17172,Balanço[Quantidade])</f>
        <v>0</v>
      </c>
      <c r="G17172" s="32" t="str" cm="1">
        <f t="array" ref="G17172">IF(F17172="","",SUM(_xlfn._xlws.FILTER(Balanço[Quantidade],(Balanço[Estoque]=Back!$E$3)*(Balanço[Material]=Back!F17172))))</f>
        <v/>
      </c>
    </row>
    <row r="17173" spans="2:7">
      <c r="B17173" s="32">
        <f>SUMIF(Balanço[Estoque],Back!A17173,Balanço[Quantidade])</f>
        <v>0</v>
      </c>
      <c r="G17173" s="32" t="str" cm="1">
        <f t="array" ref="G17173">IF(F17173="","",SUM(_xlfn._xlws.FILTER(Balanço[Quantidade],(Balanço[Estoque]=Back!$E$3)*(Balanço[Material]=Back!F17173))))</f>
        <v/>
      </c>
    </row>
    <row r="17174" spans="2:7">
      <c r="B17174" s="32">
        <f>SUMIF(Balanço[Estoque],Back!A17174,Balanço[Quantidade])</f>
        <v>0</v>
      </c>
      <c r="G17174" s="32" t="str" cm="1">
        <f t="array" ref="G17174">IF(F17174="","",SUM(_xlfn._xlws.FILTER(Balanço[Quantidade],(Balanço[Estoque]=Back!$E$3)*(Balanço[Material]=Back!F17174))))</f>
        <v/>
      </c>
    </row>
    <row r="17175" spans="2:7">
      <c r="B17175" s="32">
        <f>SUMIF(Balanço[Estoque],Back!A17175,Balanço[Quantidade])</f>
        <v>0</v>
      </c>
      <c r="G17175" s="32" t="str" cm="1">
        <f t="array" ref="G17175">IF(F17175="","",SUM(_xlfn._xlws.FILTER(Balanço[Quantidade],(Balanço[Estoque]=Back!$E$3)*(Balanço[Material]=Back!F17175))))</f>
        <v/>
      </c>
    </row>
    <row r="17176" spans="2:7">
      <c r="B17176" s="32">
        <f>SUMIF(Balanço[Estoque],Back!A17176,Balanço[Quantidade])</f>
        <v>0</v>
      </c>
      <c r="G17176" s="32" t="str" cm="1">
        <f t="array" ref="G17176">IF(F17176="","",SUM(_xlfn._xlws.FILTER(Balanço[Quantidade],(Balanço[Estoque]=Back!$E$3)*(Balanço[Material]=Back!F17176))))</f>
        <v/>
      </c>
    </row>
    <row r="17177" spans="2:7">
      <c r="B17177" s="32">
        <f>SUMIF(Balanço[Estoque],Back!A17177,Balanço[Quantidade])</f>
        <v>0</v>
      </c>
      <c r="G17177" s="32" t="str" cm="1">
        <f t="array" ref="G17177">IF(F17177="","",SUM(_xlfn._xlws.FILTER(Balanço[Quantidade],(Balanço[Estoque]=Back!$E$3)*(Balanço[Material]=Back!F17177))))</f>
        <v/>
      </c>
    </row>
    <row r="17178" spans="2:7">
      <c r="B17178" s="32">
        <f>SUMIF(Balanço[Estoque],Back!A17178,Balanço[Quantidade])</f>
        <v>0</v>
      </c>
      <c r="G17178" s="32" t="str" cm="1">
        <f t="array" ref="G17178">IF(F17178="","",SUM(_xlfn._xlws.FILTER(Balanço[Quantidade],(Balanço[Estoque]=Back!$E$3)*(Balanço[Material]=Back!F17178))))</f>
        <v/>
      </c>
    </row>
    <row r="17179" spans="2:7">
      <c r="B17179" s="32">
        <f>SUMIF(Balanço[Estoque],Back!A17179,Balanço[Quantidade])</f>
        <v>0</v>
      </c>
      <c r="G17179" s="32" t="str" cm="1">
        <f t="array" ref="G17179">IF(F17179="","",SUM(_xlfn._xlws.FILTER(Balanço[Quantidade],(Balanço[Estoque]=Back!$E$3)*(Balanço[Material]=Back!F17179))))</f>
        <v/>
      </c>
    </row>
    <row r="17180" spans="2:7">
      <c r="B17180" s="32">
        <f>SUMIF(Balanço[Estoque],Back!A17180,Balanço[Quantidade])</f>
        <v>0</v>
      </c>
      <c r="G17180" s="32" t="str" cm="1">
        <f t="array" ref="G17180">IF(F17180="","",SUM(_xlfn._xlws.FILTER(Balanço[Quantidade],(Balanço[Estoque]=Back!$E$3)*(Balanço[Material]=Back!F17180))))</f>
        <v/>
      </c>
    </row>
    <row r="17181" spans="2:7">
      <c r="B17181" s="32">
        <f>SUMIF(Balanço[Estoque],Back!A17181,Balanço[Quantidade])</f>
        <v>0</v>
      </c>
      <c r="G17181" s="32" t="str" cm="1">
        <f t="array" ref="G17181">IF(F17181="","",SUM(_xlfn._xlws.FILTER(Balanço[Quantidade],(Balanço[Estoque]=Back!$E$3)*(Balanço[Material]=Back!F17181))))</f>
        <v/>
      </c>
    </row>
    <row r="17182" spans="2:7">
      <c r="B17182" s="32">
        <f>SUMIF(Balanço[Estoque],Back!A17182,Balanço[Quantidade])</f>
        <v>0</v>
      </c>
      <c r="G17182" s="32" t="str" cm="1">
        <f t="array" ref="G17182">IF(F17182="","",SUM(_xlfn._xlws.FILTER(Balanço[Quantidade],(Balanço[Estoque]=Back!$E$3)*(Balanço[Material]=Back!F17182))))</f>
        <v/>
      </c>
    </row>
    <row r="17183" spans="2:7">
      <c r="B17183" s="32">
        <f>SUMIF(Balanço[Estoque],Back!A17183,Balanço[Quantidade])</f>
        <v>0</v>
      </c>
      <c r="G17183" s="32" t="str" cm="1">
        <f t="array" ref="G17183">IF(F17183="","",SUM(_xlfn._xlws.FILTER(Balanço[Quantidade],(Balanço[Estoque]=Back!$E$3)*(Balanço[Material]=Back!F17183))))</f>
        <v/>
      </c>
    </row>
    <row r="17184" spans="2:7">
      <c r="B17184" s="32">
        <f>SUMIF(Balanço[Estoque],Back!A17184,Balanço[Quantidade])</f>
        <v>0</v>
      </c>
      <c r="G17184" s="32" t="str" cm="1">
        <f t="array" ref="G17184">IF(F17184="","",SUM(_xlfn._xlws.FILTER(Balanço[Quantidade],(Balanço[Estoque]=Back!$E$3)*(Balanço[Material]=Back!F17184))))</f>
        <v/>
      </c>
    </row>
    <row r="17185" spans="2:7">
      <c r="B17185" s="32">
        <f>SUMIF(Balanço[Estoque],Back!A17185,Balanço[Quantidade])</f>
        <v>0</v>
      </c>
      <c r="G17185" s="32" t="str" cm="1">
        <f t="array" ref="G17185">IF(F17185="","",SUM(_xlfn._xlws.FILTER(Balanço[Quantidade],(Balanço[Estoque]=Back!$E$3)*(Balanço[Material]=Back!F17185))))</f>
        <v/>
      </c>
    </row>
    <row r="17186" spans="2:7">
      <c r="B17186" s="32">
        <f>SUMIF(Balanço[Estoque],Back!A17186,Balanço[Quantidade])</f>
        <v>0</v>
      </c>
      <c r="G17186" s="32" t="str" cm="1">
        <f t="array" ref="G17186">IF(F17186="","",SUM(_xlfn._xlws.FILTER(Balanço[Quantidade],(Balanço[Estoque]=Back!$E$3)*(Balanço[Material]=Back!F17186))))</f>
        <v/>
      </c>
    </row>
    <row r="17187" spans="2:7">
      <c r="B17187" s="32">
        <f>SUMIF(Balanço[Estoque],Back!A17187,Balanço[Quantidade])</f>
        <v>0</v>
      </c>
      <c r="G17187" s="32" t="str" cm="1">
        <f t="array" ref="G17187">IF(F17187="","",SUM(_xlfn._xlws.FILTER(Balanço[Quantidade],(Balanço[Estoque]=Back!$E$3)*(Balanço[Material]=Back!F17187))))</f>
        <v/>
      </c>
    </row>
    <row r="17188" spans="2:7">
      <c r="B17188" s="32">
        <f>SUMIF(Balanço[Estoque],Back!A17188,Balanço[Quantidade])</f>
        <v>0</v>
      </c>
      <c r="G17188" s="32" t="str" cm="1">
        <f t="array" ref="G17188">IF(F17188="","",SUM(_xlfn._xlws.FILTER(Balanço[Quantidade],(Balanço[Estoque]=Back!$E$3)*(Balanço[Material]=Back!F17188))))</f>
        <v/>
      </c>
    </row>
    <row r="17189" spans="2:7">
      <c r="B17189" s="32">
        <f>SUMIF(Balanço[Estoque],Back!A17189,Balanço[Quantidade])</f>
        <v>0</v>
      </c>
      <c r="G17189" s="32" t="str" cm="1">
        <f t="array" ref="G17189">IF(F17189="","",SUM(_xlfn._xlws.FILTER(Balanço[Quantidade],(Balanço[Estoque]=Back!$E$3)*(Balanço[Material]=Back!F17189))))</f>
        <v/>
      </c>
    </row>
    <row r="17190" spans="2:7">
      <c r="B17190" s="32">
        <f>SUMIF(Balanço[Estoque],Back!A17190,Balanço[Quantidade])</f>
        <v>0</v>
      </c>
      <c r="G17190" s="32" t="str" cm="1">
        <f t="array" ref="G17190">IF(F17190="","",SUM(_xlfn._xlws.FILTER(Balanço[Quantidade],(Balanço[Estoque]=Back!$E$3)*(Balanço[Material]=Back!F17190))))</f>
        <v/>
      </c>
    </row>
    <row r="17191" spans="2:7">
      <c r="B17191" s="32">
        <f>SUMIF(Balanço[Estoque],Back!A17191,Balanço[Quantidade])</f>
        <v>0</v>
      </c>
      <c r="G17191" s="32" t="str" cm="1">
        <f t="array" ref="G17191">IF(F17191="","",SUM(_xlfn._xlws.FILTER(Balanço[Quantidade],(Balanço[Estoque]=Back!$E$3)*(Balanço[Material]=Back!F17191))))</f>
        <v/>
      </c>
    </row>
    <row r="17192" spans="2:7">
      <c r="B17192" s="32">
        <f>SUMIF(Balanço[Estoque],Back!A17192,Balanço[Quantidade])</f>
        <v>0</v>
      </c>
      <c r="G17192" s="32" t="str" cm="1">
        <f t="array" ref="G17192">IF(F17192="","",SUM(_xlfn._xlws.FILTER(Balanço[Quantidade],(Balanço[Estoque]=Back!$E$3)*(Balanço[Material]=Back!F17192))))</f>
        <v/>
      </c>
    </row>
    <row r="17193" spans="2:7">
      <c r="B17193" s="32">
        <f>SUMIF(Balanço[Estoque],Back!A17193,Balanço[Quantidade])</f>
        <v>0</v>
      </c>
      <c r="G17193" s="32" t="str" cm="1">
        <f t="array" ref="G17193">IF(F17193="","",SUM(_xlfn._xlws.FILTER(Balanço[Quantidade],(Balanço[Estoque]=Back!$E$3)*(Balanço[Material]=Back!F17193))))</f>
        <v/>
      </c>
    </row>
    <row r="17194" spans="2:7">
      <c r="B17194" s="32">
        <f>SUMIF(Balanço[Estoque],Back!A17194,Balanço[Quantidade])</f>
        <v>0</v>
      </c>
      <c r="G17194" s="32" t="str" cm="1">
        <f t="array" ref="G17194">IF(F17194="","",SUM(_xlfn._xlws.FILTER(Balanço[Quantidade],(Balanço[Estoque]=Back!$E$3)*(Balanço[Material]=Back!F17194))))</f>
        <v/>
      </c>
    </row>
    <row r="17195" spans="2:7">
      <c r="B17195" s="32">
        <f>SUMIF(Balanço[Estoque],Back!A17195,Balanço[Quantidade])</f>
        <v>0</v>
      </c>
      <c r="G17195" s="32" t="str" cm="1">
        <f t="array" ref="G17195">IF(F17195="","",SUM(_xlfn._xlws.FILTER(Balanço[Quantidade],(Balanço[Estoque]=Back!$E$3)*(Balanço[Material]=Back!F17195))))</f>
        <v/>
      </c>
    </row>
    <row r="17196" spans="2:7">
      <c r="B17196" s="32">
        <f>SUMIF(Balanço[Estoque],Back!A17196,Balanço[Quantidade])</f>
        <v>0</v>
      </c>
      <c r="G17196" s="32" t="str" cm="1">
        <f t="array" ref="G17196">IF(F17196="","",SUM(_xlfn._xlws.FILTER(Balanço[Quantidade],(Balanço[Estoque]=Back!$E$3)*(Balanço[Material]=Back!F17196))))</f>
        <v/>
      </c>
    </row>
    <row r="17197" spans="2:7">
      <c r="B17197" s="32">
        <f>SUMIF(Balanço[Estoque],Back!A17197,Balanço[Quantidade])</f>
        <v>0</v>
      </c>
      <c r="G17197" s="32" t="str" cm="1">
        <f t="array" ref="G17197">IF(F17197="","",SUM(_xlfn._xlws.FILTER(Balanço[Quantidade],(Balanço[Estoque]=Back!$E$3)*(Balanço[Material]=Back!F17197))))</f>
        <v/>
      </c>
    </row>
    <row r="17198" spans="2:7">
      <c r="B17198" s="32">
        <f>SUMIF(Balanço[Estoque],Back!A17198,Balanço[Quantidade])</f>
        <v>0</v>
      </c>
      <c r="G17198" s="32" t="str" cm="1">
        <f t="array" ref="G17198">IF(F17198="","",SUM(_xlfn._xlws.FILTER(Balanço[Quantidade],(Balanço[Estoque]=Back!$E$3)*(Balanço[Material]=Back!F17198))))</f>
        <v/>
      </c>
    </row>
    <row r="17199" spans="2:7">
      <c r="B17199" s="32">
        <f>SUMIF(Balanço[Estoque],Back!A17199,Balanço[Quantidade])</f>
        <v>0</v>
      </c>
      <c r="G17199" s="32" t="str" cm="1">
        <f t="array" ref="G17199">IF(F17199="","",SUM(_xlfn._xlws.FILTER(Balanço[Quantidade],(Balanço[Estoque]=Back!$E$3)*(Balanço[Material]=Back!F17199))))</f>
        <v/>
      </c>
    </row>
    <row r="17200" spans="2:7">
      <c r="B17200" s="32">
        <f>SUMIF(Balanço[Estoque],Back!A17200,Balanço[Quantidade])</f>
        <v>0</v>
      </c>
      <c r="G17200" s="32" t="str" cm="1">
        <f t="array" ref="G17200">IF(F17200="","",SUM(_xlfn._xlws.FILTER(Balanço[Quantidade],(Balanço[Estoque]=Back!$E$3)*(Balanço[Material]=Back!F17200))))</f>
        <v/>
      </c>
    </row>
    <row r="17201" spans="2:7">
      <c r="B17201" s="32">
        <f>SUMIF(Balanço[Estoque],Back!A17201,Balanço[Quantidade])</f>
        <v>0</v>
      </c>
      <c r="G17201" s="32" t="str" cm="1">
        <f t="array" ref="G17201">IF(F17201="","",SUM(_xlfn._xlws.FILTER(Balanço[Quantidade],(Balanço[Estoque]=Back!$E$3)*(Balanço[Material]=Back!F17201))))</f>
        <v/>
      </c>
    </row>
    <row r="17202" spans="2:7">
      <c r="B17202" s="32">
        <f>SUMIF(Balanço[Estoque],Back!A17202,Balanço[Quantidade])</f>
        <v>0</v>
      </c>
      <c r="G17202" s="32" t="str" cm="1">
        <f t="array" ref="G17202">IF(F17202="","",SUM(_xlfn._xlws.FILTER(Balanço[Quantidade],(Balanço[Estoque]=Back!$E$3)*(Balanço[Material]=Back!F17202))))</f>
        <v/>
      </c>
    </row>
    <row r="17203" spans="2:7">
      <c r="B17203" s="32">
        <f>SUMIF(Balanço[Estoque],Back!A17203,Balanço[Quantidade])</f>
        <v>0</v>
      </c>
      <c r="G17203" s="32" t="str" cm="1">
        <f t="array" ref="G17203">IF(F17203="","",SUM(_xlfn._xlws.FILTER(Balanço[Quantidade],(Balanço[Estoque]=Back!$E$3)*(Balanço[Material]=Back!F17203))))</f>
        <v/>
      </c>
    </row>
    <row r="17204" spans="2:7">
      <c r="B17204" s="32">
        <f>SUMIF(Balanço[Estoque],Back!A17204,Balanço[Quantidade])</f>
        <v>0</v>
      </c>
      <c r="G17204" s="32" t="str" cm="1">
        <f t="array" ref="G17204">IF(F17204="","",SUM(_xlfn._xlws.FILTER(Balanço[Quantidade],(Balanço[Estoque]=Back!$E$3)*(Balanço[Material]=Back!F17204))))</f>
        <v/>
      </c>
    </row>
    <row r="17205" spans="2:7">
      <c r="B17205" s="32">
        <f>SUMIF(Balanço[Estoque],Back!A17205,Balanço[Quantidade])</f>
        <v>0</v>
      </c>
      <c r="G17205" s="32" t="str" cm="1">
        <f t="array" ref="G17205">IF(F17205="","",SUM(_xlfn._xlws.FILTER(Balanço[Quantidade],(Balanço[Estoque]=Back!$E$3)*(Balanço[Material]=Back!F17205))))</f>
        <v/>
      </c>
    </row>
    <row r="17206" spans="2:7">
      <c r="B17206" s="32">
        <f>SUMIF(Balanço[Estoque],Back!A17206,Balanço[Quantidade])</f>
        <v>0</v>
      </c>
      <c r="G17206" s="32" t="str" cm="1">
        <f t="array" ref="G17206">IF(F17206="","",SUM(_xlfn._xlws.FILTER(Balanço[Quantidade],(Balanço[Estoque]=Back!$E$3)*(Balanço[Material]=Back!F17206))))</f>
        <v/>
      </c>
    </row>
    <row r="17207" spans="2:7">
      <c r="B17207" s="32">
        <f>SUMIF(Balanço[Estoque],Back!A17207,Balanço[Quantidade])</f>
        <v>0</v>
      </c>
      <c r="G17207" s="32" t="str" cm="1">
        <f t="array" ref="G17207">IF(F17207="","",SUM(_xlfn._xlws.FILTER(Balanço[Quantidade],(Balanço[Estoque]=Back!$E$3)*(Balanço[Material]=Back!F17207))))</f>
        <v/>
      </c>
    </row>
    <row r="17208" spans="2:7">
      <c r="B17208" s="32">
        <f>SUMIF(Balanço[Estoque],Back!A17208,Balanço[Quantidade])</f>
        <v>0</v>
      </c>
      <c r="G17208" s="32" t="str" cm="1">
        <f t="array" ref="G17208">IF(F17208="","",SUM(_xlfn._xlws.FILTER(Balanço[Quantidade],(Balanço[Estoque]=Back!$E$3)*(Balanço[Material]=Back!F17208))))</f>
        <v/>
      </c>
    </row>
    <row r="17209" spans="2:7">
      <c r="B17209" s="32">
        <f>SUMIF(Balanço[Estoque],Back!A17209,Balanço[Quantidade])</f>
        <v>0</v>
      </c>
      <c r="G17209" s="32" t="str" cm="1">
        <f t="array" ref="G17209">IF(F17209="","",SUM(_xlfn._xlws.FILTER(Balanço[Quantidade],(Balanço[Estoque]=Back!$E$3)*(Balanço[Material]=Back!F17209))))</f>
        <v/>
      </c>
    </row>
    <row r="17210" spans="2:7">
      <c r="B17210" s="32">
        <f>SUMIF(Balanço[Estoque],Back!A17210,Balanço[Quantidade])</f>
        <v>0</v>
      </c>
      <c r="G17210" s="32" t="str" cm="1">
        <f t="array" ref="G17210">IF(F17210="","",SUM(_xlfn._xlws.FILTER(Balanço[Quantidade],(Balanço[Estoque]=Back!$E$3)*(Balanço[Material]=Back!F17210))))</f>
        <v/>
      </c>
    </row>
    <row r="17211" spans="2:7">
      <c r="B17211" s="32">
        <f>SUMIF(Balanço[Estoque],Back!A17211,Balanço[Quantidade])</f>
        <v>0</v>
      </c>
      <c r="G17211" s="32" t="str" cm="1">
        <f t="array" ref="G17211">IF(F17211="","",SUM(_xlfn._xlws.FILTER(Balanço[Quantidade],(Balanço[Estoque]=Back!$E$3)*(Balanço[Material]=Back!F17211))))</f>
        <v/>
      </c>
    </row>
    <row r="17212" spans="2:7">
      <c r="B17212" s="32">
        <f>SUMIF(Balanço[Estoque],Back!A17212,Balanço[Quantidade])</f>
        <v>0</v>
      </c>
      <c r="G17212" s="32" t="str" cm="1">
        <f t="array" ref="G17212">IF(F17212="","",SUM(_xlfn._xlws.FILTER(Balanço[Quantidade],(Balanço[Estoque]=Back!$E$3)*(Balanço[Material]=Back!F17212))))</f>
        <v/>
      </c>
    </row>
    <row r="17213" spans="2:7">
      <c r="B17213" s="32">
        <f>SUMIF(Balanço[Estoque],Back!A17213,Balanço[Quantidade])</f>
        <v>0</v>
      </c>
      <c r="G17213" s="32" t="str" cm="1">
        <f t="array" ref="G17213">IF(F17213="","",SUM(_xlfn._xlws.FILTER(Balanço[Quantidade],(Balanço[Estoque]=Back!$E$3)*(Balanço[Material]=Back!F17213))))</f>
        <v/>
      </c>
    </row>
    <row r="17214" spans="2:7">
      <c r="B17214" s="32">
        <f>SUMIF(Balanço[Estoque],Back!A17214,Balanço[Quantidade])</f>
        <v>0</v>
      </c>
      <c r="G17214" s="32" t="str" cm="1">
        <f t="array" ref="G17214">IF(F17214="","",SUM(_xlfn._xlws.FILTER(Balanço[Quantidade],(Balanço[Estoque]=Back!$E$3)*(Balanço[Material]=Back!F17214))))</f>
        <v/>
      </c>
    </row>
    <row r="17215" spans="2:7">
      <c r="B17215" s="32">
        <f>SUMIF(Balanço[Estoque],Back!A17215,Balanço[Quantidade])</f>
        <v>0</v>
      </c>
      <c r="G17215" s="32" t="str" cm="1">
        <f t="array" ref="G17215">IF(F17215="","",SUM(_xlfn._xlws.FILTER(Balanço[Quantidade],(Balanço[Estoque]=Back!$E$3)*(Balanço[Material]=Back!F17215))))</f>
        <v/>
      </c>
    </row>
    <row r="17216" spans="2:7">
      <c r="B17216" s="32">
        <f>SUMIF(Balanço[Estoque],Back!A17216,Balanço[Quantidade])</f>
        <v>0</v>
      </c>
      <c r="G17216" s="32" t="str" cm="1">
        <f t="array" ref="G17216">IF(F17216="","",SUM(_xlfn._xlws.FILTER(Balanço[Quantidade],(Balanço[Estoque]=Back!$E$3)*(Balanço[Material]=Back!F17216))))</f>
        <v/>
      </c>
    </row>
    <row r="17217" spans="2:7">
      <c r="B17217" s="32">
        <f>SUMIF(Balanço[Estoque],Back!A17217,Balanço[Quantidade])</f>
        <v>0</v>
      </c>
      <c r="G17217" s="32" t="str" cm="1">
        <f t="array" ref="G17217">IF(F17217="","",SUM(_xlfn._xlws.FILTER(Balanço[Quantidade],(Balanço[Estoque]=Back!$E$3)*(Balanço[Material]=Back!F17217))))</f>
        <v/>
      </c>
    </row>
    <row r="17218" spans="2:7">
      <c r="B17218" s="32">
        <f>SUMIF(Balanço[Estoque],Back!A17218,Balanço[Quantidade])</f>
        <v>0</v>
      </c>
      <c r="G17218" s="32" t="str" cm="1">
        <f t="array" ref="G17218">IF(F17218="","",SUM(_xlfn._xlws.FILTER(Balanço[Quantidade],(Balanço[Estoque]=Back!$E$3)*(Balanço[Material]=Back!F17218))))</f>
        <v/>
      </c>
    </row>
    <row r="17219" spans="2:7">
      <c r="B17219" s="32">
        <f>SUMIF(Balanço[Estoque],Back!A17219,Balanço[Quantidade])</f>
        <v>0</v>
      </c>
      <c r="G17219" s="32" t="str" cm="1">
        <f t="array" ref="G17219">IF(F17219="","",SUM(_xlfn._xlws.FILTER(Balanço[Quantidade],(Balanço[Estoque]=Back!$E$3)*(Balanço[Material]=Back!F17219))))</f>
        <v/>
      </c>
    </row>
    <row r="17220" spans="2:7">
      <c r="B17220" s="32">
        <f>SUMIF(Balanço[Estoque],Back!A17220,Balanço[Quantidade])</f>
        <v>0</v>
      </c>
      <c r="G17220" s="32" t="str" cm="1">
        <f t="array" ref="G17220">IF(F17220="","",SUM(_xlfn._xlws.FILTER(Balanço[Quantidade],(Balanço[Estoque]=Back!$E$3)*(Balanço[Material]=Back!F17220))))</f>
        <v/>
      </c>
    </row>
    <row r="17221" spans="2:7">
      <c r="B17221" s="32">
        <f>SUMIF(Balanço[Estoque],Back!A17221,Balanço[Quantidade])</f>
        <v>0</v>
      </c>
      <c r="G17221" s="32" t="str" cm="1">
        <f t="array" ref="G17221">IF(F17221="","",SUM(_xlfn._xlws.FILTER(Balanço[Quantidade],(Balanço[Estoque]=Back!$E$3)*(Balanço[Material]=Back!F17221))))</f>
        <v/>
      </c>
    </row>
    <row r="17222" spans="2:7">
      <c r="B17222" s="32">
        <f>SUMIF(Balanço[Estoque],Back!A17222,Balanço[Quantidade])</f>
        <v>0</v>
      </c>
      <c r="G17222" s="32" t="str" cm="1">
        <f t="array" ref="G17222">IF(F17222="","",SUM(_xlfn._xlws.FILTER(Balanço[Quantidade],(Balanço[Estoque]=Back!$E$3)*(Balanço[Material]=Back!F17222))))</f>
        <v/>
      </c>
    </row>
    <row r="17223" spans="2:7">
      <c r="B17223" s="32">
        <f>SUMIF(Balanço[Estoque],Back!A17223,Balanço[Quantidade])</f>
        <v>0</v>
      </c>
      <c r="G17223" s="32" t="str" cm="1">
        <f t="array" ref="G17223">IF(F17223="","",SUM(_xlfn._xlws.FILTER(Balanço[Quantidade],(Balanço[Estoque]=Back!$E$3)*(Balanço[Material]=Back!F17223))))</f>
        <v/>
      </c>
    </row>
    <row r="17224" spans="2:7">
      <c r="B17224" s="32">
        <f>SUMIF(Balanço[Estoque],Back!A17224,Balanço[Quantidade])</f>
        <v>0</v>
      </c>
      <c r="G17224" s="32" t="str" cm="1">
        <f t="array" ref="G17224">IF(F17224="","",SUM(_xlfn._xlws.FILTER(Balanço[Quantidade],(Balanço[Estoque]=Back!$E$3)*(Balanço[Material]=Back!F17224))))</f>
        <v/>
      </c>
    </row>
    <row r="17225" spans="2:7">
      <c r="B17225" s="32">
        <f>SUMIF(Balanço[Estoque],Back!A17225,Balanço[Quantidade])</f>
        <v>0</v>
      </c>
      <c r="G17225" s="32" t="str" cm="1">
        <f t="array" ref="G17225">IF(F17225="","",SUM(_xlfn._xlws.FILTER(Balanço[Quantidade],(Balanço[Estoque]=Back!$E$3)*(Balanço[Material]=Back!F17225))))</f>
        <v/>
      </c>
    </row>
    <row r="17226" spans="2:7">
      <c r="B17226" s="32">
        <f>SUMIF(Balanço[Estoque],Back!A17226,Balanço[Quantidade])</f>
        <v>0</v>
      </c>
      <c r="G17226" s="32" t="str" cm="1">
        <f t="array" ref="G17226">IF(F17226="","",SUM(_xlfn._xlws.FILTER(Balanço[Quantidade],(Balanço[Estoque]=Back!$E$3)*(Balanço[Material]=Back!F17226))))</f>
        <v/>
      </c>
    </row>
    <row r="17227" spans="2:7">
      <c r="B17227" s="32">
        <f>SUMIF(Balanço[Estoque],Back!A17227,Balanço[Quantidade])</f>
        <v>0</v>
      </c>
      <c r="G17227" s="32" t="str" cm="1">
        <f t="array" ref="G17227">IF(F17227="","",SUM(_xlfn._xlws.FILTER(Balanço[Quantidade],(Balanço[Estoque]=Back!$E$3)*(Balanço[Material]=Back!F17227))))</f>
        <v/>
      </c>
    </row>
    <row r="17228" spans="2:7">
      <c r="B17228" s="32">
        <f>SUMIF(Balanço[Estoque],Back!A17228,Balanço[Quantidade])</f>
        <v>0</v>
      </c>
      <c r="G17228" s="32" t="str" cm="1">
        <f t="array" ref="G17228">IF(F17228="","",SUM(_xlfn._xlws.FILTER(Balanço[Quantidade],(Balanço[Estoque]=Back!$E$3)*(Balanço[Material]=Back!F17228))))</f>
        <v/>
      </c>
    </row>
    <row r="17229" spans="2:7">
      <c r="B17229" s="32">
        <f>SUMIF(Balanço[Estoque],Back!A17229,Balanço[Quantidade])</f>
        <v>0</v>
      </c>
      <c r="G17229" s="32" t="str" cm="1">
        <f t="array" ref="G17229">IF(F17229="","",SUM(_xlfn._xlws.FILTER(Balanço[Quantidade],(Balanço[Estoque]=Back!$E$3)*(Balanço[Material]=Back!F17229))))</f>
        <v/>
      </c>
    </row>
    <row r="17230" spans="2:7">
      <c r="B17230" s="32">
        <f>SUMIF(Balanço[Estoque],Back!A17230,Balanço[Quantidade])</f>
        <v>0</v>
      </c>
      <c r="G17230" s="32" t="str" cm="1">
        <f t="array" ref="G17230">IF(F17230="","",SUM(_xlfn._xlws.FILTER(Balanço[Quantidade],(Balanço[Estoque]=Back!$E$3)*(Balanço[Material]=Back!F17230))))</f>
        <v/>
      </c>
    </row>
    <row r="17231" spans="2:7">
      <c r="B17231" s="32">
        <f>SUMIF(Balanço[Estoque],Back!A17231,Balanço[Quantidade])</f>
        <v>0</v>
      </c>
      <c r="G17231" s="32" t="str" cm="1">
        <f t="array" ref="G17231">IF(F17231="","",SUM(_xlfn._xlws.FILTER(Balanço[Quantidade],(Balanço[Estoque]=Back!$E$3)*(Balanço[Material]=Back!F17231))))</f>
        <v/>
      </c>
    </row>
    <row r="17232" spans="2:7">
      <c r="B17232" s="32">
        <f>SUMIF(Balanço[Estoque],Back!A17232,Balanço[Quantidade])</f>
        <v>0</v>
      </c>
      <c r="G17232" s="32" t="str" cm="1">
        <f t="array" ref="G17232">IF(F17232="","",SUM(_xlfn._xlws.FILTER(Balanço[Quantidade],(Balanço[Estoque]=Back!$E$3)*(Balanço[Material]=Back!F17232))))</f>
        <v/>
      </c>
    </row>
    <row r="17233" spans="2:7">
      <c r="B17233" s="32">
        <f>SUMIF(Balanço[Estoque],Back!A17233,Balanço[Quantidade])</f>
        <v>0</v>
      </c>
      <c r="G17233" s="32" t="str" cm="1">
        <f t="array" ref="G17233">IF(F17233="","",SUM(_xlfn._xlws.FILTER(Balanço[Quantidade],(Balanço[Estoque]=Back!$E$3)*(Balanço[Material]=Back!F17233))))</f>
        <v/>
      </c>
    </row>
    <row r="17234" spans="2:7">
      <c r="B17234" s="32">
        <f>SUMIF(Balanço[Estoque],Back!A17234,Balanço[Quantidade])</f>
        <v>0</v>
      </c>
      <c r="G17234" s="32" t="str" cm="1">
        <f t="array" ref="G17234">IF(F17234="","",SUM(_xlfn._xlws.FILTER(Balanço[Quantidade],(Balanço[Estoque]=Back!$E$3)*(Balanço[Material]=Back!F17234))))</f>
        <v/>
      </c>
    </row>
    <row r="17235" spans="2:7">
      <c r="B17235" s="32">
        <f>SUMIF(Balanço[Estoque],Back!A17235,Balanço[Quantidade])</f>
        <v>0</v>
      </c>
      <c r="G17235" s="32" t="str" cm="1">
        <f t="array" ref="G17235">IF(F17235="","",SUM(_xlfn._xlws.FILTER(Balanço[Quantidade],(Balanço[Estoque]=Back!$E$3)*(Balanço[Material]=Back!F17235))))</f>
        <v/>
      </c>
    </row>
    <row r="17236" spans="2:7">
      <c r="B17236" s="32">
        <f>SUMIF(Balanço[Estoque],Back!A17236,Balanço[Quantidade])</f>
        <v>0</v>
      </c>
      <c r="G17236" s="32" t="str" cm="1">
        <f t="array" ref="G17236">IF(F17236="","",SUM(_xlfn._xlws.FILTER(Balanço[Quantidade],(Balanço[Estoque]=Back!$E$3)*(Balanço[Material]=Back!F17236))))</f>
        <v/>
      </c>
    </row>
    <row r="17237" spans="2:7">
      <c r="B17237" s="32">
        <f>SUMIF(Balanço[Estoque],Back!A17237,Balanço[Quantidade])</f>
        <v>0</v>
      </c>
      <c r="G17237" s="32" t="str" cm="1">
        <f t="array" ref="G17237">IF(F17237="","",SUM(_xlfn._xlws.FILTER(Balanço[Quantidade],(Balanço[Estoque]=Back!$E$3)*(Balanço[Material]=Back!F17237))))</f>
        <v/>
      </c>
    </row>
    <row r="17238" spans="2:7">
      <c r="B17238" s="32">
        <f>SUMIF(Balanço[Estoque],Back!A17238,Balanço[Quantidade])</f>
        <v>0</v>
      </c>
      <c r="G17238" s="32" t="str" cm="1">
        <f t="array" ref="G17238">IF(F17238="","",SUM(_xlfn._xlws.FILTER(Balanço[Quantidade],(Balanço[Estoque]=Back!$E$3)*(Balanço[Material]=Back!F17238))))</f>
        <v/>
      </c>
    </row>
    <row r="17239" spans="2:7">
      <c r="B17239" s="32">
        <f>SUMIF(Balanço[Estoque],Back!A17239,Balanço[Quantidade])</f>
        <v>0</v>
      </c>
      <c r="G17239" s="32" t="str" cm="1">
        <f t="array" ref="G17239">IF(F17239="","",SUM(_xlfn._xlws.FILTER(Balanço[Quantidade],(Balanço[Estoque]=Back!$E$3)*(Balanço[Material]=Back!F17239))))</f>
        <v/>
      </c>
    </row>
    <row r="17240" spans="2:7">
      <c r="B17240" s="32">
        <f>SUMIF(Balanço[Estoque],Back!A17240,Balanço[Quantidade])</f>
        <v>0</v>
      </c>
      <c r="G17240" s="32" t="str" cm="1">
        <f t="array" ref="G17240">IF(F17240="","",SUM(_xlfn._xlws.FILTER(Balanço[Quantidade],(Balanço[Estoque]=Back!$E$3)*(Balanço[Material]=Back!F17240))))</f>
        <v/>
      </c>
    </row>
    <row r="17241" spans="2:7">
      <c r="B17241" s="32">
        <f>SUMIF(Balanço[Estoque],Back!A17241,Balanço[Quantidade])</f>
        <v>0</v>
      </c>
      <c r="G17241" s="32" t="str" cm="1">
        <f t="array" ref="G17241">IF(F17241="","",SUM(_xlfn._xlws.FILTER(Balanço[Quantidade],(Balanço[Estoque]=Back!$E$3)*(Balanço[Material]=Back!F17241))))</f>
        <v/>
      </c>
    </row>
    <row r="17242" spans="2:7">
      <c r="B17242" s="32">
        <f>SUMIF(Balanço[Estoque],Back!A17242,Balanço[Quantidade])</f>
        <v>0</v>
      </c>
      <c r="G17242" s="32" t="str" cm="1">
        <f t="array" ref="G17242">IF(F17242="","",SUM(_xlfn._xlws.FILTER(Balanço[Quantidade],(Balanço[Estoque]=Back!$E$3)*(Balanço[Material]=Back!F17242))))</f>
        <v/>
      </c>
    </row>
    <row r="17243" spans="2:7">
      <c r="B17243" s="32">
        <f>SUMIF(Balanço[Estoque],Back!A17243,Balanço[Quantidade])</f>
        <v>0</v>
      </c>
      <c r="G17243" s="32" t="str" cm="1">
        <f t="array" ref="G17243">IF(F17243="","",SUM(_xlfn._xlws.FILTER(Balanço[Quantidade],(Balanço[Estoque]=Back!$E$3)*(Balanço[Material]=Back!F17243))))</f>
        <v/>
      </c>
    </row>
    <row r="17244" spans="2:7">
      <c r="B17244" s="32">
        <f>SUMIF(Balanço[Estoque],Back!A17244,Balanço[Quantidade])</f>
        <v>0</v>
      </c>
      <c r="G17244" s="32" t="str" cm="1">
        <f t="array" ref="G17244">IF(F17244="","",SUM(_xlfn._xlws.FILTER(Balanço[Quantidade],(Balanço[Estoque]=Back!$E$3)*(Balanço[Material]=Back!F17244))))</f>
        <v/>
      </c>
    </row>
    <row r="17245" spans="2:7">
      <c r="B17245" s="32">
        <f>SUMIF(Balanço[Estoque],Back!A17245,Balanço[Quantidade])</f>
        <v>0</v>
      </c>
      <c r="G17245" s="32" t="str" cm="1">
        <f t="array" ref="G17245">IF(F17245="","",SUM(_xlfn._xlws.FILTER(Balanço[Quantidade],(Balanço[Estoque]=Back!$E$3)*(Balanço[Material]=Back!F17245))))</f>
        <v/>
      </c>
    </row>
    <row r="17246" spans="2:7">
      <c r="B17246" s="32">
        <f>SUMIF(Balanço[Estoque],Back!A17246,Balanço[Quantidade])</f>
        <v>0</v>
      </c>
      <c r="G17246" s="32" t="str" cm="1">
        <f t="array" ref="G17246">IF(F17246="","",SUM(_xlfn._xlws.FILTER(Balanço[Quantidade],(Balanço[Estoque]=Back!$E$3)*(Balanço[Material]=Back!F17246))))</f>
        <v/>
      </c>
    </row>
    <row r="17247" spans="2:7">
      <c r="B17247" s="32">
        <f>SUMIF(Balanço[Estoque],Back!A17247,Balanço[Quantidade])</f>
        <v>0</v>
      </c>
      <c r="G17247" s="32" t="str" cm="1">
        <f t="array" ref="G17247">IF(F17247="","",SUM(_xlfn._xlws.FILTER(Balanço[Quantidade],(Balanço[Estoque]=Back!$E$3)*(Balanço[Material]=Back!F17247))))</f>
        <v/>
      </c>
    </row>
    <row r="17248" spans="2:7">
      <c r="B17248" s="32">
        <f>SUMIF(Balanço[Estoque],Back!A17248,Balanço[Quantidade])</f>
        <v>0</v>
      </c>
      <c r="G17248" s="32" t="str" cm="1">
        <f t="array" ref="G17248">IF(F17248="","",SUM(_xlfn._xlws.FILTER(Balanço[Quantidade],(Balanço[Estoque]=Back!$E$3)*(Balanço[Material]=Back!F17248))))</f>
        <v/>
      </c>
    </row>
    <row r="17249" spans="2:7">
      <c r="B17249" s="32">
        <f>SUMIF(Balanço[Estoque],Back!A17249,Balanço[Quantidade])</f>
        <v>0</v>
      </c>
      <c r="G17249" s="32" t="str" cm="1">
        <f t="array" ref="G17249">IF(F17249="","",SUM(_xlfn._xlws.FILTER(Balanço[Quantidade],(Balanço[Estoque]=Back!$E$3)*(Balanço[Material]=Back!F17249))))</f>
        <v/>
      </c>
    </row>
    <row r="17250" spans="2:7">
      <c r="B17250" s="32">
        <f>SUMIF(Balanço[Estoque],Back!A17250,Balanço[Quantidade])</f>
        <v>0</v>
      </c>
      <c r="G17250" s="32" t="str" cm="1">
        <f t="array" ref="G17250">IF(F17250="","",SUM(_xlfn._xlws.FILTER(Balanço[Quantidade],(Balanço[Estoque]=Back!$E$3)*(Balanço[Material]=Back!F17250))))</f>
        <v/>
      </c>
    </row>
    <row r="17251" spans="2:7">
      <c r="B17251" s="32">
        <f>SUMIF(Balanço[Estoque],Back!A17251,Balanço[Quantidade])</f>
        <v>0</v>
      </c>
      <c r="G17251" s="32" t="str" cm="1">
        <f t="array" ref="G17251">IF(F17251="","",SUM(_xlfn._xlws.FILTER(Balanço[Quantidade],(Balanço[Estoque]=Back!$E$3)*(Balanço[Material]=Back!F17251))))</f>
        <v/>
      </c>
    </row>
    <row r="17252" spans="2:7">
      <c r="B17252" s="32">
        <f>SUMIF(Balanço[Estoque],Back!A17252,Balanço[Quantidade])</f>
        <v>0</v>
      </c>
      <c r="G17252" s="32" t="str" cm="1">
        <f t="array" ref="G17252">IF(F17252="","",SUM(_xlfn._xlws.FILTER(Balanço[Quantidade],(Balanço[Estoque]=Back!$E$3)*(Balanço[Material]=Back!F17252))))</f>
        <v/>
      </c>
    </row>
    <row r="17253" spans="2:7">
      <c r="B17253" s="32">
        <f>SUMIF(Balanço[Estoque],Back!A17253,Balanço[Quantidade])</f>
        <v>0</v>
      </c>
      <c r="G17253" s="32" t="str" cm="1">
        <f t="array" ref="G17253">IF(F17253="","",SUM(_xlfn._xlws.FILTER(Balanço[Quantidade],(Balanço[Estoque]=Back!$E$3)*(Balanço[Material]=Back!F17253))))</f>
        <v/>
      </c>
    </row>
    <row r="17254" spans="2:7">
      <c r="B17254" s="32">
        <f>SUMIF(Balanço[Estoque],Back!A17254,Balanço[Quantidade])</f>
        <v>0</v>
      </c>
      <c r="G17254" s="32" t="str" cm="1">
        <f t="array" ref="G17254">IF(F17254="","",SUM(_xlfn._xlws.FILTER(Balanço[Quantidade],(Balanço[Estoque]=Back!$E$3)*(Balanço[Material]=Back!F17254))))</f>
        <v/>
      </c>
    </row>
    <row r="17255" spans="2:7">
      <c r="B17255" s="32">
        <f>SUMIF(Balanço[Estoque],Back!A17255,Balanço[Quantidade])</f>
        <v>0</v>
      </c>
      <c r="G17255" s="32" t="str" cm="1">
        <f t="array" ref="G17255">IF(F17255="","",SUM(_xlfn._xlws.FILTER(Balanço[Quantidade],(Balanço[Estoque]=Back!$E$3)*(Balanço[Material]=Back!F17255))))</f>
        <v/>
      </c>
    </row>
    <row r="17256" spans="2:7">
      <c r="B17256" s="32">
        <f>SUMIF(Balanço[Estoque],Back!A17256,Balanço[Quantidade])</f>
        <v>0</v>
      </c>
      <c r="G17256" s="32" t="str" cm="1">
        <f t="array" ref="G17256">IF(F17256="","",SUM(_xlfn._xlws.FILTER(Balanço[Quantidade],(Balanço[Estoque]=Back!$E$3)*(Balanço[Material]=Back!F17256))))</f>
        <v/>
      </c>
    </row>
    <row r="17257" spans="2:7">
      <c r="B17257" s="32">
        <f>SUMIF(Balanço[Estoque],Back!A17257,Balanço[Quantidade])</f>
        <v>0</v>
      </c>
      <c r="G17257" s="32" t="str" cm="1">
        <f t="array" ref="G17257">IF(F17257="","",SUM(_xlfn._xlws.FILTER(Balanço[Quantidade],(Balanço[Estoque]=Back!$E$3)*(Balanço[Material]=Back!F17257))))</f>
        <v/>
      </c>
    </row>
    <row r="17258" spans="2:7">
      <c r="B17258" s="32">
        <f>SUMIF(Balanço[Estoque],Back!A17258,Balanço[Quantidade])</f>
        <v>0</v>
      </c>
      <c r="G17258" s="32" t="str" cm="1">
        <f t="array" ref="G17258">IF(F17258="","",SUM(_xlfn._xlws.FILTER(Balanço[Quantidade],(Balanço[Estoque]=Back!$E$3)*(Balanço[Material]=Back!F17258))))</f>
        <v/>
      </c>
    </row>
    <row r="17259" spans="2:7">
      <c r="B17259" s="32">
        <f>SUMIF(Balanço[Estoque],Back!A17259,Balanço[Quantidade])</f>
        <v>0</v>
      </c>
      <c r="G17259" s="32" t="str" cm="1">
        <f t="array" ref="G17259">IF(F17259="","",SUM(_xlfn._xlws.FILTER(Balanço[Quantidade],(Balanço[Estoque]=Back!$E$3)*(Balanço[Material]=Back!F17259))))</f>
        <v/>
      </c>
    </row>
    <row r="17260" spans="2:7">
      <c r="B17260" s="32">
        <f>SUMIF(Balanço[Estoque],Back!A17260,Balanço[Quantidade])</f>
        <v>0</v>
      </c>
      <c r="G17260" s="32" t="str" cm="1">
        <f t="array" ref="G17260">IF(F17260="","",SUM(_xlfn._xlws.FILTER(Balanço[Quantidade],(Balanço[Estoque]=Back!$E$3)*(Balanço[Material]=Back!F17260))))</f>
        <v/>
      </c>
    </row>
    <row r="17261" spans="2:7">
      <c r="B17261" s="32">
        <f>SUMIF(Balanço[Estoque],Back!A17261,Balanço[Quantidade])</f>
        <v>0</v>
      </c>
      <c r="G17261" s="32" t="str" cm="1">
        <f t="array" ref="G17261">IF(F17261="","",SUM(_xlfn._xlws.FILTER(Balanço[Quantidade],(Balanço[Estoque]=Back!$E$3)*(Balanço[Material]=Back!F17261))))</f>
        <v/>
      </c>
    </row>
    <row r="17262" spans="2:7">
      <c r="B17262" s="32">
        <f>SUMIF(Balanço[Estoque],Back!A17262,Balanço[Quantidade])</f>
        <v>0</v>
      </c>
      <c r="G17262" s="32" t="str" cm="1">
        <f t="array" ref="G17262">IF(F17262="","",SUM(_xlfn._xlws.FILTER(Balanço[Quantidade],(Balanço[Estoque]=Back!$E$3)*(Balanço[Material]=Back!F17262))))</f>
        <v/>
      </c>
    </row>
    <row r="17263" spans="2:7">
      <c r="B17263" s="32">
        <f>SUMIF(Balanço[Estoque],Back!A17263,Balanço[Quantidade])</f>
        <v>0</v>
      </c>
      <c r="G17263" s="32" t="str" cm="1">
        <f t="array" ref="G17263">IF(F17263="","",SUM(_xlfn._xlws.FILTER(Balanço[Quantidade],(Balanço[Estoque]=Back!$E$3)*(Balanço[Material]=Back!F17263))))</f>
        <v/>
      </c>
    </row>
    <row r="17264" spans="2:7">
      <c r="B17264" s="32">
        <f>SUMIF(Balanço[Estoque],Back!A17264,Balanço[Quantidade])</f>
        <v>0</v>
      </c>
      <c r="G17264" s="32" t="str" cm="1">
        <f t="array" ref="G17264">IF(F17264="","",SUM(_xlfn._xlws.FILTER(Balanço[Quantidade],(Balanço[Estoque]=Back!$E$3)*(Balanço[Material]=Back!F17264))))</f>
        <v/>
      </c>
    </row>
    <row r="17265" spans="2:7">
      <c r="B17265" s="32">
        <f>SUMIF(Balanço[Estoque],Back!A17265,Balanço[Quantidade])</f>
        <v>0</v>
      </c>
      <c r="G17265" s="32" t="str" cm="1">
        <f t="array" ref="G17265">IF(F17265="","",SUM(_xlfn._xlws.FILTER(Balanço[Quantidade],(Balanço[Estoque]=Back!$E$3)*(Balanço[Material]=Back!F17265))))</f>
        <v/>
      </c>
    </row>
    <row r="17266" spans="2:7">
      <c r="B17266" s="32">
        <f>SUMIF(Balanço[Estoque],Back!A17266,Balanço[Quantidade])</f>
        <v>0</v>
      </c>
      <c r="G17266" s="32" t="str" cm="1">
        <f t="array" ref="G17266">IF(F17266="","",SUM(_xlfn._xlws.FILTER(Balanço[Quantidade],(Balanço[Estoque]=Back!$E$3)*(Balanço[Material]=Back!F17266))))</f>
        <v/>
      </c>
    </row>
    <row r="17267" spans="2:7">
      <c r="B17267" s="32">
        <f>SUMIF(Balanço[Estoque],Back!A17267,Balanço[Quantidade])</f>
        <v>0</v>
      </c>
      <c r="G17267" s="32" t="str" cm="1">
        <f t="array" ref="G17267">IF(F17267="","",SUM(_xlfn._xlws.FILTER(Balanço[Quantidade],(Balanço[Estoque]=Back!$E$3)*(Balanço[Material]=Back!F17267))))</f>
        <v/>
      </c>
    </row>
    <row r="17268" spans="2:7">
      <c r="B17268" s="32">
        <f>SUMIF(Balanço[Estoque],Back!A17268,Balanço[Quantidade])</f>
        <v>0</v>
      </c>
      <c r="G17268" s="32" t="str" cm="1">
        <f t="array" ref="G17268">IF(F17268="","",SUM(_xlfn._xlws.FILTER(Balanço[Quantidade],(Balanço[Estoque]=Back!$E$3)*(Balanço[Material]=Back!F17268))))</f>
        <v/>
      </c>
    </row>
    <row r="17269" spans="2:7">
      <c r="B17269" s="32">
        <f>SUMIF(Balanço[Estoque],Back!A17269,Balanço[Quantidade])</f>
        <v>0</v>
      </c>
      <c r="G17269" s="32" t="str" cm="1">
        <f t="array" ref="G17269">IF(F17269="","",SUM(_xlfn._xlws.FILTER(Balanço[Quantidade],(Balanço[Estoque]=Back!$E$3)*(Balanço[Material]=Back!F17269))))</f>
        <v/>
      </c>
    </row>
    <row r="17270" spans="2:7">
      <c r="B17270" s="32">
        <f>SUMIF(Balanço[Estoque],Back!A17270,Balanço[Quantidade])</f>
        <v>0</v>
      </c>
      <c r="G17270" s="32" t="str" cm="1">
        <f t="array" ref="G17270">IF(F17270="","",SUM(_xlfn._xlws.FILTER(Balanço[Quantidade],(Balanço[Estoque]=Back!$E$3)*(Balanço[Material]=Back!F17270))))</f>
        <v/>
      </c>
    </row>
    <row r="17271" spans="2:7">
      <c r="B17271" s="32">
        <f>SUMIF(Balanço[Estoque],Back!A17271,Balanço[Quantidade])</f>
        <v>0</v>
      </c>
      <c r="G17271" s="32" t="str" cm="1">
        <f t="array" ref="G17271">IF(F17271="","",SUM(_xlfn._xlws.FILTER(Balanço[Quantidade],(Balanço[Estoque]=Back!$E$3)*(Balanço[Material]=Back!F17271))))</f>
        <v/>
      </c>
    </row>
    <row r="17272" spans="2:7">
      <c r="B17272" s="32">
        <f>SUMIF(Balanço[Estoque],Back!A17272,Balanço[Quantidade])</f>
        <v>0</v>
      </c>
      <c r="G17272" s="32" t="str" cm="1">
        <f t="array" ref="G17272">IF(F17272="","",SUM(_xlfn._xlws.FILTER(Balanço[Quantidade],(Balanço[Estoque]=Back!$E$3)*(Balanço[Material]=Back!F17272))))</f>
        <v/>
      </c>
    </row>
    <row r="17273" spans="2:7">
      <c r="B17273" s="32">
        <f>SUMIF(Balanço[Estoque],Back!A17273,Balanço[Quantidade])</f>
        <v>0</v>
      </c>
      <c r="G17273" s="32" t="str" cm="1">
        <f t="array" ref="G17273">IF(F17273="","",SUM(_xlfn._xlws.FILTER(Balanço[Quantidade],(Balanço[Estoque]=Back!$E$3)*(Balanço[Material]=Back!F17273))))</f>
        <v/>
      </c>
    </row>
    <row r="17274" spans="2:7">
      <c r="B17274" s="32">
        <f>SUMIF(Balanço[Estoque],Back!A17274,Balanço[Quantidade])</f>
        <v>0</v>
      </c>
      <c r="G17274" s="32" t="str" cm="1">
        <f t="array" ref="G17274">IF(F17274="","",SUM(_xlfn._xlws.FILTER(Balanço[Quantidade],(Balanço[Estoque]=Back!$E$3)*(Balanço[Material]=Back!F17274))))</f>
        <v/>
      </c>
    </row>
    <row r="17275" spans="2:7">
      <c r="B17275" s="32">
        <f>SUMIF(Balanço[Estoque],Back!A17275,Balanço[Quantidade])</f>
        <v>0</v>
      </c>
      <c r="G17275" s="32" t="str" cm="1">
        <f t="array" ref="G17275">IF(F17275="","",SUM(_xlfn._xlws.FILTER(Balanço[Quantidade],(Balanço[Estoque]=Back!$E$3)*(Balanço[Material]=Back!F17275))))</f>
        <v/>
      </c>
    </row>
    <row r="17276" spans="2:7">
      <c r="B17276" s="32">
        <f>SUMIF(Balanço[Estoque],Back!A17276,Balanço[Quantidade])</f>
        <v>0</v>
      </c>
      <c r="G17276" s="32" t="str" cm="1">
        <f t="array" ref="G17276">IF(F17276="","",SUM(_xlfn._xlws.FILTER(Balanço[Quantidade],(Balanço[Estoque]=Back!$E$3)*(Balanço[Material]=Back!F17276))))</f>
        <v/>
      </c>
    </row>
    <row r="17277" spans="2:7">
      <c r="B17277" s="32">
        <f>SUMIF(Balanço[Estoque],Back!A17277,Balanço[Quantidade])</f>
        <v>0</v>
      </c>
      <c r="G17277" s="32" t="str" cm="1">
        <f t="array" ref="G17277">IF(F17277="","",SUM(_xlfn._xlws.FILTER(Balanço[Quantidade],(Balanço[Estoque]=Back!$E$3)*(Balanço[Material]=Back!F17277))))</f>
        <v/>
      </c>
    </row>
    <row r="17278" spans="2:7">
      <c r="B17278" s="32">
        <f>SUMIF(Balanço[Estoque],Back!A17278,Balanço[Quantidade])</f>
        <v>0</v>
      </c>
      <c r="G17278" s="32" t="str" cm="1">
        <f t="array" ref="G17278">IF(F17278="","",SUM(_xlfn._xlws.FILTER(Balanço[Quantidade],(Balanço[Estoque]=Back!$E$3)*(Balanço[Material]=Back!F17278))))</f>
        <v/>
      </c>
    </row>
    <row r="17279" spans="2:7">
      <c r="B17279" s="32">
        <f>SUMIF(Balanço[Estoque],Back!A17279,Balanço[Quantidade])</f>
        <v>0</v>
      </c>
      <c r="G17279" s="32" t="str" cm="1">
        <f t="array" ref="G17279">IF(F17279="","",SUM(_xlfn._xlws.FILTER(Balanço[Quantidade],(Balanço[Estoque]=Back!$E$3)*(Balanço[Material]=Back!F17279))))</f>
        <v/>
      </c>
    </row>
    <row r="17280" spans="2:7">
      <c r="B17280" s="32">
        <f>SUMIF(Balanço[Estoque],Back!A17280,Balanço[Quantidade])</f>
        <v>0</v>
      </c>
      <c r="G17280" s="32" t="str" cm="1">
        <f t="array" ref="G17280">IF(F17280="","",SUM(_xlfn._xlws.FILTER(Balanço[Quantidade],(Balanço[Estoque]=Back!$E$3)*(Balanço[Material]=Back!F17280))))</f>
        <v/>
      </c>
    </row>
    <row r="17281" spans="2:7">
      <c r="B17281" s="32">
        <f>SUMIF(Balanço[Estoque],Back!A17281,Balanço[Quantidade])</f>
        <v>0</v>
      </c>
      <c r="G17281" s="32" t="str" cm="1">
        <f t="array" ref="G17281">IF(F17281="","",SUM(_xlfn._xlws.FILTER(Balanço[Quantidade],(Balanço[Estoque]=Back!$E$3)*(Balanço[Material]=Back!F17281))))</f>
        <v/>
      </c>
    </row>
    <row r="17282" spans="2:7">
      <c r="B17282" s="32">
        <f>SUMIF(Balanço[Estoque],Back!A17282,Balanço[Quantidade])</f>
        <v>0</v>
      </c>
      <c r="G17282" s="32" t="str" cm="1">
        <f t="array" ref="G17282">IF(F17282="","",SUM(_xlfn._xlws.FILTER(Balanço[Quantidade],(Balanço[Estoque]=Back!$E$3)*(Balanço[Material]=Back!F17282))))</f>
        <v/>
      </c>
    </row>
    <row r="17283" spans="2:7">
      <c r="B17283" s="32">
        <f>SUMIF(Balanço[Estoque],Back!A17283,Balanço[Quantidade])</f>
        <v>0</v>
      </c>
      <c r="G17283" s="32" t="str" cm="1">
        <f t="array" ref="G17283">IF(F17283="","",SUM(_xlfn._xlws.FILTER(Balanço[Quantidade],(Balanço[Estoque]=Back!$E$3)*(Balanço[Material]=Back!F17283))))</f>
        <v/>
      </c>
    </row>
    <row r="17284" spans="2:7">
      <c r="B17284" s="32">
        <f>SUMIF(Balanço[Estoque],Back!A17284,Balanço[Quantidade])</f>
        <v>0</v>
      </c>
      <c r="G17284" s="32" t="str" cm="1">
        <f t="array" ref="G17284">IF(F17284="","",SUM(_xlfn._xlws.FILTER(Balanço[Quantidade],(Balanço[Estoque]=Back!$E$3)*(Balanço[Material]=Back!F17284))))</f>
        <v/>
      </c>
    </row>
    <row r="17285" spans="2:7">
      <c r="B17285" s="32">
        <f>SUMIF(Balanço[Estoque],Back!A17285,Balanço[Quantidade])</f>
        <v>0</v>
      </c>
      <c r="G17285" s="32" t="str" cm="1">
        <f t="array" ref="G17285">IF(F17285="","",SUM(_xlfn._xlws.FILTER(Balanço[Quantidade],(Balanço[Estoque]=Back!$E$3)*(Balanço[Material]=Back!F17285))))</f>
        <v/>
      </c>
    </row>
    <row r="17286" spans="2:7">
      <c r="B17286" s="32">
        <f>SUMIF(Balanço[Estoque],Back!A17286,Balanço[Quantidade])</f>
        <v>0</v>
      </c>
      <c r="G17286" s="32" t="str" cm="1">
        <f t="array" ref="G17286">IF(F17286="","",SUM(_xlfn._xlws.FILTER(Balanço[Quantidade],(Balanço[Estoque]=Back!$E$3)*(Balanço[Material]=Back!F17286))))</f>
        <v/>
      </c>
    </row>
    <row r="17287" spans="2:7">
      <c r="B17287" s="32">
        <f>SUMIF(Balanço[Estoque],Back!A17287,Balanço[Quantidade])</f>
        <v>0</v>
      </c>
      <c r="G17287" s="32" t="str" cm="1">
        <f t="array" ref="G17287">IF(F17287="","",SUM(_xlfn._xlws.FILTER(Balanço[Quantidade],(Balanço[Estoque]=Back!$E$3)*(Balanço[Material]=Back!F17287))))</f>
        <v/>
      </c>
    </row>
    <row r="17288" spans="2:7">
      <c r="B17288" s="32">
        <f>SUMIF(Balanço[Estoque],Back!A17288,Balanço[Quantidade])</f>
        <v>0</v>
      </c>
      <c r="G17288" s="32" t="str" cm="1">
        <f t="array" ref="G17288">IF(F17288="","",SUM(_xlfn._xlws.FILTER(Balanço[Quantidade],(Balanço[Estoque]=Back!$E$3)*(Balanço[Material]=Back!F17288))))</f>
        <v/>
      </c>
    </row>
    <row r="17289" spans="2:7">
      <c r="B17289" s="32">
        <f>SUMIF(Balanço[Estoque],Back!A17289,Balanço[Quantidade])</f>
        <v>0</v>
      </c>
      <c r="G17289" s="32" t="str" cm="1">
        <f t="array" ref="G17289">IF(F17289="","",SUM(_xlfn._xlws.FILTER(Balanço[Quantidade],(Balanço[Estoque]=Back!$E$3)*(Balanço[Material]=Back!F17289))))</f>
        <v/>
      </c>
    </row>
    <row r="17290" spans="2:7">
      <c r="B17290" s="32">
        <f>SUMIF(Balanço[Estoque],Back!A17290,Balanço[Quantidade])</f>
        <v>0</v>
      </c>
      <c r="G17290" s="32" t="str" cm="1">
        <f t="array" ref="G17290">IF(F17290="","",SUM(_xlfn._xlws.FILTER(Balanço[Quantidade],(Balanço[Estoque]=Back!$E$3)*(Balanço[Material]=Back!F17290))))</f>
        <v/>
      </c>
    </row>
    <row r="17291" spans="2:7">
      <c r="B17291" s="32">
        <f>SUMIF(Balanço[Estoque],Back!A17291,Balanço[Quantidade])</f>
        <v>0</v>
      </c>
      <c r="G17291" s="32" t="str" cm="1">
        <f t="array" ref="G17291">IF(F17291="","",SUM(_xlfn._xlws.FILTER(Balanço[Quantidade],(Balanço[Estoque]=Back!$E$3)*(Balanço[Material]=Back!F17291))))</f>
        <v/>
      </c>
    </row>
    <row r="17292" spans="2:7">
      <c r="B17292" s="32">
        <f>SUMIF(Balanço[Estoque],Back!A17292,Balanço[Quantidade])</f>
        <v>0</v>
      </c>
      <c r="G17292" s="32" t="str" cm="1">
        <f t="array" ref="G17292">IF(F17292="","",SUM(_xlfn._xlws.FILTER(Balanço[Quantidade],(Balanço[Estoque]=Back!$E$3)*(Balanço[Material]=Back!F17292))))</f>
        <v/>
      </c>
    </row>
    <row r="17293" spans="2:7">
      <c r="B17293" s="32">
        <f>SUMIF(Balanço[Estoque],Back!A17293,Balanço[Quantidade])</f>
        <v>0</v>
      </c>
      <c r="G17293" s="32" t="str" cm="1">
        <f t="array" ref="G17293">IF(F17293="","",SUM(_xlfn._xlws.FILTER(Balanço[Quantidade],(Balanço[Estoque]=Back!$E$3)*(Balanço[Material]=Back!F17293))))</f>
        <v/>
      </c>
    </row>
    <row r="17294" spans="2:7">
      <c r="B17294" s="32">
        <f>SUMIF(Balanço[Estoque],Back!A17294,Balanço[Quantidade])</f>
        <v>0</v>
      </c>
      <c r="G17294" s="32" t="str" cm="1">
        <f t="array" ref="G17294">IF(F17294="","",SUM(_xlfn._xlws.FILTER(Balanço[Quantidade],(Balanço[Estoque]=Back!$E$3)*(Balanço[Material]=Back!F17294))))</f>
        <v/>
      </c>
    </row>
    <row r="17295" spans="2:7">
      <c r="B17295" s="32">
        <f>SUMIF(Balanço[Estoque],Back!A17295,Balanço[Quantidade])</f>
        <v>0</v>
      </c>
      <c r="G17295" s="32" t="str" cm="1">
        <f t="array" ref="G17295">IF(F17295="","",SUM(_xlfn._xlws.FILTER(Balanço[Quantidade],(Balanço[Estoque]=Back!$E$3)*(Balanço[Material]=Back!F17295))))</f>
        <v/>
      </c>
    </row>
    <row r="17296" spans="2:7">
      <c r="B17296" s="32">
        <f>SUMIF(Balanço[Estoque],Back!A17296,Balanço[Quantidade])</f>
        <v>0</v>
      </c>
      <c r="G17296" s="32" t="str" cm="1">
        <f t="array" ref="G17296">IF(F17296="","",SUM(_xlfn._xlws.FILTER(Balanço[Quantidade],(Balanço[Estoque]=Back!$E$3)*(Balanço[Material]=Back!F17296))))</f>
        <v/>
      </c>
    </row>
    <row r="17297" spans="2:7">
      <c r="B17297" s="32">
        <f>SUMIF(Balanço[Estoque],Back!A17297,Balanço[Quantidade])</f>
        <v>0</v>
      </c>
      <c r="G17297" s="32" t="str" cm="1">
        <f t="array" ref="G17297">IF(F17297="","",SUM(_xlfn._xlws.FILTER(Balanço[Quantidade],(Balanço[Estoque]=Back!$E$3)*(Balanço[Material]=Back!F17297))))</f>
        <v/>
      </c>
    </row>
    <row r="17298" spans="2:7">
      <c r="B17298" s="32">
        <f>SUMIF(Balanço[Estoque],Back!A17298,Balanço[Quantidade])</f>
        <v>0</v>
      </c>
      <c r="G17298" s="32" t="str" cm="1">
        <f t="array" ref="G17298">IF(F17298="","",SUM(_xlfn._xlws.FILTER(Balanço[Quantidade],(Balanço[Estoque]=Back!$E$3)*(Balanço[Material]=Back!F17298))))</f>
        <v/>
      </c>
    </row>
    <row r="17299" spans="2:7">
      <c r="B17299" s="32">
        <f>SUMIF(Balanço[Estoque],Back!A17299,Balanço[Quantidade])</f>
        <v>0</v>
      </c>
      <c r="G17299" s="32" t="str" cm="1">
        <f t="array" ref="G17299">IF(F17299="","",SUM(_xlfn._xlws.FILTER(Balanço[Quantidade],(Balanço[Estoque]=Back!$E$3)*(Balanço[Material]=Back!F17299))))</f>
        <v/>
      </c>
    </row>
    <row r="17300" spans="2:7">
      <c r="B17300" s="32">
        <f>SUMIF(Balanço[Estoque],Back!A17300,Balanço[Quantidade])</f>
        <v>0</v>
      </c>
      <c r="G17300" s="32" t="str" cm="1">
        <f t="array" ref="G17300">IF(F17300="","",SUM(_xlfn._xlws.FILTER(Balanço[Quantidade],(Balanço[Estoque]=Back!$E$3)*(Balanço[Material]=Back!F17300))))</f>
        <v/>
      </c>
    </row>
    <row r="17301" spans="2:7">
      <c r="B17301" s="32">
        <f>SUMIF(Balanço[Estoque],Back!A17301,Balanço[Quantidade])</f>
        <v>0</v>
      </c>
      <c r="G17301" s="32" t="str" cm="1">
        <f t="array" ref="G17301">IF(F17301="","",SUM(_xlfn._xlws.FILTER(Balanço[Quantidade],(Balanço[Estoque]=Back!$E$3)*(Balanço[Material]=Back!F17301))))</f>
        <v/>
      </c>
    </row>
    <row r="17302" spans="2:7">
      <c r="B17302" s="32">
        <f>SUMIF(Balanço[Estoque],Back!A17302,Balanço[Quantidade])</f>
        <v>0</v>
      </c>
      <c r="G17302" s="32" t="str" cm="1">
        <f t="array" ref="G17302">IF(F17302="","",SUM(_xlfn._xlws.FILTER(Balanço[Quantidade],(Balanço[Estoque]=Back!$E$3)*(Balanço[Material]=Back!F17302))))</f>
        <v/>
      </c>
    </row>
    <row r="17303" spans="2:7">
      <c r="B17303" s="32">
        <f>SUMIF(Balanço[Estoque],Back!A17303,Balanço[Quantidade])</f>
        <v>0</v>
      </c>
      <c r="G17303" s="32" t="str" cm="1">
        <f t="array" ref="G17303">IF(F17303="","",SUM(_xlfn._xlws.FILTER(Balanço[Quantidade],(Balanço[Estoque]=Back!$E$3)*(Balanço[Material]=Back!F17303))))</f>
        <v/>
      </c>
    </row>
    <row r="17304" spans="2:7">
      <c r="B17304" s="32">
        <f>SUMIF(Balanço[Estoque],Back!A17304,Balanço[Quantidade])</f>
        <v>0</v>
      </c>
      <c r="G17304" s="32" t="str" cm="1">
        <f t="array" ref="G17304">IF(F17304="","",SUM(_xlfn._xlws.FILTER(Balanço[Quantidade],(Balanço[Estoque]=Back!$E$3)*(Balanço[Material]=Back!F17304))))</f>
        <v/>
      </c>
    </row>
    <row r="17305" spans="2:7">
      <c r="B17305" s="32">
        <f>SUMIF(Balanço[Estoque],Back!A17305,Balanço[Quantidade])</f>
        <v>0</v>
      </c>
      <c r="G17305" s="32" t="str" cm="1">
        <f t="array" ref="G17305">IF(F17305="","",SUM(_xlfn._xlws.FILTER(Balanço[Quantidade],(Balanço[Estoque]=Back!$E$3)*(Balanço[Material]=Back!F17305))))</f>
        <v/>
      </c>
    </row>
    <row r="17306" spans="2:7">
      <c r="B17306" s="32">
        <f>SUMIF(Balanço[Estoque],Back!A17306,Balanço[Quantidade])</f>
        <v>0</v>
      </c>
      <c r="G17306" s="32" t="str" cm="1">
        <f t="array" ref="G17306">IF(F17306="","",SUM(_xlfn._xlws.FILTER(Balanço[Quantidade],(Balanço[Estoque]=Back!$E$3)*(Balanço[Material]=Back!F17306))))</f>
        <v/>
      </c>
    </row>
    <row r="17307" spans="2:7">
      <c r="B17307" s="32">
        <f>SUMIF(Balanço[Estoque],Back!A17307,Balanço[Quantidade])</f>
        <v>0</v>
      </c>
      <c r="G17307" s="32" t="str" cm="1">
        <f t="array" ref="G17307">IF(F17307="","",SUM(_xlfn._xlws.FILTER(Balanço[Quantidade],(Balanço[Estoque]=Back!$E$3)*(Balanço[Material]=Back!F17307))))</f>
        <v/>
      </c>
    </row>
    <row r="17308" spans="2:7">
      <c r="B17308" s="32">
        <f>SUMIF(Balanço[Estoque],Back!A17308,Balanço[Quantidade])</f>
        <v>0</v>
      </c>
      <c r="G17308" s="32" t="str" cm="1">
        <f t="array" ref="G17308">IF(F17308="","",SUM(_xlfn._xlws.FILTER(Balanço[Quantidade],(Balanço[Estoque]=Back!$E$3)*(Balanço[Material]=Back!F17308))))</f>
        <v/>
      </c>
    </row>
    <row r="17309" spans="2:7">
      <c r="B17309" s="32">
        <f>SUMIF(Balanço[Estoque],Back!A17309,Balanço[Quantidade])</f>
        <v>0</v>
      </c>
      <c r="G17309" s="32" t="str" cm="1">
        <f t="array" ref="G17309">IF(F17309="","",SUM(_xlfn._xlws.FILTER(Balanço[Quantidade],(Balanço[Estoque]=Back!$E$3)*(Balanço[Material]=Back!F17309))))</f>
        <v/>
      </c>
    </row>
    <row r="17310" spans="2:7">
      <c r="B17310" s="32">
        <f>SUMIF(Balanço[Estoque],Back!A17310,Balanço[Quantidade])</f>
        <v>0</v>
      </c>
      <c r="G17310" s="32" t="str" cm="1">
        <f t="array" ref="G17310">IF(F17310="","",SUM(_xlfn._xlws.FILTER(Balanço[Quantidade],(Balanço[Estoque]=Back!$E$3)*(Balanço[Material]=Back!F17310))))</f>
        <v/>
      </c>
    </row>
    <row r="17311" spans="2:7">
      <c r="B17311" s="32">
        <f>SUMIF(Balanço[Estoque],Back!A17311,Balanço[Quantidade])</f>
        <v>0</v>
      </c>
      <c r="G17311" s="32" t="str" cm="1">
        <f t="array" ref="G17311">IF(F17311="","",SUM(_xlfn._xlws.FILTER(Balanço[Quantidade],(Balanço[Estoque]=Back!$E$3)*(Balanço[Material]=Back!F17311))))</f>
        <v/>
      </c>
    </row>
    <row r="17312" spans="2:7">
      <c r="B17312" s="32">
        <f>SUMIF(Balanço[Estoque],Back!A17312,Balanço[Quantidade])</f>
        <v>0</v>
      </c>
      <c r="G17312" s="32" t="str" cm="1">
        <f t="array" ref="G17312">IF(F17312="","",SUM(_xlfn._xlws.FILTER(Balanço[Quantidade],(Balanço[Estoque]=Back!$E$3)*(Balanço[Material]=Back!F17312))))</f>
        <v/>
      </c>
    </row>
    <row r="17313" spans="2:7">
      <c r="B17313" s="32">
        <f>SUMIF(Balanço[Estoque],Back!A17313,Balanço[Quantidade])</f>
        <v>0</v>
      </c>
      <c r="G17313" s="32" t="str" cm="1">
        <f t="array" ref="G17313">IF(F17313="","",SUM(_xlfn._xlws.FILTER(Balanço[Quantidade],(Balanço[Estoque]=Back!$E$3)*(Balanço[Material]=Back!F17313))))</f>
        <v/>
      </c>
    </row>
    <row r="17314" spans="2:7">
      <c r="B17314" s="32">
        <f>SUMIF(Balanço[Estoque],Back!A17314,Balanço[Quantidade])</f>
        <v>0</v>
      </c>
      <c r="G17314" s="32" t="str" cm="1">
        <f t="array" ref="G17314">IF(F17314="","",SUM(_xlfn._xlws.FILTER(Balanço[Quantidade],(Balanço[Estoque]=Back!$E$3)*(Balanço[Material]=Back!F17314))))</f>
        <v/>
      </c>
    </row>
    <row r="17315" spans="2:7">
      <c r="B17315" s="32">
        <f>SUMIF(Balanço[Estoque],Back!A17315,Balanço[Quantidade])</f>
        <v>0</v>
      </c>
      <c r="G17315" s="32" t="str" cm="1">
        <f t="array" ref="G17315">IF(F17315="","",SUM(_xlfn._xlws.FILTER(Balanço[Quantidade],(Balanço[Estoque]=Back!$E$3)*(Balanço[Material]=Back!F17315))))</f>
        <v/>
      </c>
    </row>
    <row r="17316" spans="2:7">
      <c r="B17316" s="32">
        <f>SUMIF(Balanço[Estoque],Back!A17316,Balanço[Quantidade])</f>
        <v>0</v>
      </c>
      <c r="G17316" s="32" t="str" cm="1">
        <f t="array" ref="G17316">IF(F17316="","",SUM(_xlfn._xlws.FILTER(Balanço[Quantidade],(Balanço[Estoque]=Back!$E$3)*(Balanço[Material]=Back!F17316))))</f>
        <v/>
      </c>
    </row>
    <row r="17317" spans="2:7">
      <c r="B17317" s="32">
        <f>SUMIF(Balanço[Estoque],Back!A17317,Balanço[Quantidade])</f>
        <v>0</v>
      </c>
      <c r="G17317" s="32" t="str" cm="1">
        <f t="array" ref="G17317">IF(F17317="","",SUM(_xlfn._xlws.FILTER(Balanço[Quantidade],(Balanço[Estoque]=Back!$E$3)*(Balanço[Material]=Back!F17317))))</f>
        <v/>
      </c>
    </row>
    <row r="17318" spans="2:7">
      <c r="B17318" s="32">
        <f>SUMIF(Balanço[Estoque],Back!A17318,Balanço[Quantidade])</f>
        <v>0</v>
      </c>
      <c r="G17318" s="32" t="str" cm="1">
        <f t="array" ref="G17318">IF(F17318="","",SUM(_xlfn._xlws.FILTER(Balanço[Quantidade],(Balanço[Estoque]=Back!$E$3)*(Balanço[Material]=Back!F17318))))</f>
        <v/>
      </c>
    </row>
    <row r="17319" spans="2:7">
      <c r="B17319" s="32">
        <f>SUMIF(Balanço[Estoque],Back!A17319,Balanço[Quantidade])</f>
        <v>0</v>
      </c>
      <c r="G17319" s="32" t="str" cm="1">
        <f t="array" ref="G17319">IF(F17319="","",SUM(_xlfn._xlws.FILTER(Balanço[Quantidade],(Balanço[Estoque]=Back!$E$3)*(Balanço[Material]=Back!F17319))))</f>
        <v/>
      </c>
    </row>
    <row r="17320" spans="2:7">
      <c r="B17320" s="32">
        <f>SUMIF(Balanço[Estoque],Back!A17320,Balanço[Quantidade])</f>
        <v>0</v>
      </c>
      <c r="G17320" s="32" t="str" cm="1">
        <f t="array" ref="G17320">IF(F17320="","",SUM(_xlfn._xlws.FILTER(Balanço[Quantidade],(Balanço[Estoque]=Back!$E$3)*(Balanço[Material]=Back!F17320))))</f>
        <v/>
      </c>
    </row>
    <row r="17321" spans="2:7">
      <c r="B17321" s="32">
        <f>SUMIF(Balanço[Estoque],Back!A17321,Balanço[Quantidade])</f>
        <v>0</v>
      </c>
      <c r="G17321" s="32" t="str" cm="1">
        <f t="array" ref="G17321">IF(F17321="","",SUM(_xlfn._xlws.FILTER(Balanço[Quantidade],(Balanço[Estoque]=Back!$E$3)*(Balanço[Material]=Back!F17321))))</f>
        <v/>
      </c>
    </row>
    <row r="17322" spans="2:7">
      <c r="B17322" s="32">
        <f>SUMIF(Balanço[Estoque],Back!A17322,Balanço[Quantidade])</f>
        <v>0</v>
      </c>
      <c r="G17322" s="32" t="str" cm="1">
        <f t="array" ref="G17322">IF(F17322="","",SUM(_xlfn._xlws.FILTER(Balanço[Quantidade],(Balanço[Estoque]=Back!$E$3)*(Balanço[Material]=Back!F17322))))</f>
        <v/>
      </c>
    </row>
    <row r="17323" spans="2:7">
      <c r="B17323" s="32">
        <f>SUMIF(Balanço[Estoque],Back!A17323,Balanço[Quantidade])</f>
        <v>0</v>
      </c>
      <c r="G17323" s="32" t="str" cm="1">
        <f t="array" ref="G17323">IF(F17323="","",SUM(_xlfn._xlws.FILTER(Balanço[Quantidade],(Balanço[Estoque]=Back!$E$3)*(Balanço[Material]=Back!F17323))))</f>
        <v/>
      </c>
    </row>
    <row r="17324" spans="2:7">
      <c r="B17324" s="32">
        <f>SUMIF(Balanço[Estoque],Back!A17324,Balanço[Quantidade])</f>
        <v>0</v>
      </c>
      <c r="G17324" s="32" t="str" cm="1">
        <f t="array" ref="G17324">IF(F17324="","",SUM(_xlfn._xlws.FILTER(Balanço[Quantidade],(Balanço[Estoque]=Back!$E$3)*(Balanço[Material]=Back!F17324))))</f>
        <v/>
      </c>
    </row>
    <row r="17325" spans="2:7">
      <c r="B17325" s="32">
        <f>SUMIF(Balanço[Estoque],Back!A17325,Balanço[Quantidade])</f>
        <v>0</v>
      </c>
      <c r="G17325" s="32" t="str" cm="1">
        <f t="array" ref="G17325">IF(F17325="","",SUM(_xlfn._xlws.FILTER(Balanço[Quantidade],(Balanço[Estoque]=Back!$E$3)*(Balanço[Material]=Back!F17325))))</f>
        <v/>
      </c>
    </row>
    <row r="17326" spans="2:7">
      <c r="B17326" s="32">
        <f>SUMIF(Balanço[Estoque],Back!A17326,Balanço[Quantidade])</f>
        <v>0</v>
      </c>
      <c r="G17326" s="32" t="str" cm="1">
        <f t="array" ref="G17326">IF(F17326="","",SUM(_xlfn._xlws.FILTER(Balanço[Quantidade],(Balanço[Estoque]=Back!$E$3)*(Balanço[Material]=Back!F17326))))</f>
        <v/>
      </c>
    </row>
    <row r="17327" spans="2:7">
      <c r="B17327" s="32">
        <f>SUMIF(Balanço[Estoque],Back!A17327,Balanço[Quantidade])</f>
        <v>0</v>
      </c>
      <c r="G17327" s="32" t="str" cm="1">
        <f t="array" ref="G17327">IF(F17327="","",SUM(_xlfn._xlws.FILTER(Balanço[Quantidade],(Balanço[Estoque]=Back!$E$3)*(Balanço[Material]=Back!F17327))))</f>
        <v/>
      </c>
    </row>
    <row r="17328" spans="2:7">
      <c r="B17328" s="32">
        <f>SUMIF(Balanço[Estoque],Back!A17328,Balanço[Quantidade])</f>
        <v>0</v>
      </c>
      <c r="G17328" s="32" t="str" cm="1">
        <f t="array" ref="G17328">IF(F17328="","",SUM(_xlfn._xlws.FILTER(Balanço[Quantidade],(Balanço[Estoque]=Back!$E$3)*(Balanço[Material]=Back!F17328))))</f>
        <v/>
      </c>
    </row>
    <row r="17329" spans="2:7">
      <c r="B17329" s="32">
        <f>SUMIF(Balanço[Estoque],Back!A17329,Balanço[Quantidade])</f>
        <v>0</v>
      </c>
      <c r="G17329" s="32" t="str" cm="1">
        <f t="array" ref="G17329">IF(F17329="","",SUM(_xlfn._xlws.FILTER(Balanço[Quantidade],(Balanço[Estoque]=Back!$E$3)*(Balanço[Material]=Back!F17329))))</f>
        <v/>
      </c>
    </row>
    <row r="17330" spans="2:7">
      <c r="B17330" s="32">
        <f>SUMIF(Balanço[Estoque],Back!A17330,Balanço[Quantidade])</f>
        <v>0</v>
      </c>
      <c r="G17330" s="32" t="str" cm="1">
        <f t="array" ref="G17330">IF(F17330="","",SUM(_xlfn._xlws.FILTER(Balanço[Quantidade],(Balanço[Estoque]=Back!$E$3)*(Balanço[Material]=Back!F17330))))</f>
        <v/>
      </c>
    </row>
    <row r="17331" spans="2:7">
      <c r="B17331" s="32">
        <f>SUMIF(Balanço[Estoque],Back!A17331,Balanço[Quantidade])</f>
        <v>0</v>
      </c>
      <c r="G17331" s="32" t="str" cm="1">
        <f t="array" ref="G17331">IF(F17331="","",SUM(_xlfn._xlws.FILTER(Balanço[Quantidade],(Balanço[Estoque]=Back!$E$3)*(Balanço[Material]=Back!F17331))))</f>
        <v/>
      </c>
    </row>
    <row r="17332" spans="2:7">
      <c r="B17332" s="32">
        <f>SUMIF(Balanço[Estoque],Back!A17332,Balanço[Quantidade])</f>
        <v>0</v>
      </c>
      <c r="G17332" s="32" t="str" cm="1">
        <f t="array" ref="G17332">IF(F17332="","",SUM(_xlfn._xlws.FILTER(Balanço[Quantidade],(Balanço[Estoque]=Back!$E$3)*(Balanço[Material]=Back!F17332))))</f>
        <v/>
      </c>
    </row>
    <row r="17333" spans="2:7">
      <c r="B17333" s="32">
        <f>SUMIF(Balanço[Estoque],Back!A17333,Balanço[Quantidade])</f>
        <v>0</v>
      </c>
      <c r="G17333" s="32" t="str" cm="1">
        <f t="array" ref="G17333">IF(F17333="","",SUM(_xlfn._xlws.FILTER(Balanço[Quantidade],(Balanço[Estoque]=Back!$E$3)*(Balanço[Material]=Back!F17333))))</f>
        <v/>
      </c>
    </row>
    <row r="17334" spans="2:7">
      <c r="B17334" s="32">
        <f>SUMIF(Balanço[Estoque],Back!A17334,Balanço[Quantidade])</f>
        <v>0</v>
      </c>
      <c r="G17334" s="32" t="str" cm="1">
        <f t="array" ref="G17334">IF(F17334="","",SUM(_xlfn._xlws.FILTER(Balanço[Quantidade],(Balanço[Estoque]=Back!$E$3)*(Balanço[Material]=Back!F17334))))</f>
        <v/>
      </c>
    </row>
    <row r="17335" spans="2:7">
      <c r="B17335" s="32">
        <f>SUMIF(Balanço[Estoque],Back!A17335,Balanço[Quantidade])</f>
        <v>0</v>
      </c>
      <c r="G17335" s="32" t="str" cm="1">
        <f t="array" ref="G17335">IF(F17335="","",SUM(_xlfn._xlws.FILTER(Balanço[Quantidade],(Balanço[Estoque]=Back!$E$3)*(Balanço[Material]=Back!F17335))))</f>
        <v/>
      </c>
    </row>
    <row r="17336" spans="2:7">
      <c r="B17336" s="32">
        <f>SUMIF(Balanço[Estoque],Back!A17336,Balanço[Quantidade])</f>
        <v>0</v>
      </c>
      <c r="G17336" s="32" t="str" cm="1">
        <f t="array" ref="G17336">IF(F17336="","",SUM(_xlfn._xlws.FILTER(Balanço[Quantidade],(Balanço[Estoque]=Back!$E$3)*(Balanço[Material]=Back!F17336))))</f>
        <v/>
      </c>
    </row>
    <row r="17337" spans="2:7">
      <c r="B17337" s="32">
        <f>SUMIF(Balanço[Estoque],Back!A17337,Balanço[Quantidade])</f>
        <v>0</v>
      </c>
      <c r="G17337" s="32" t="str" cm="1">
        <f t="array" ref="G17337">IF(F17337="","",SUM(_xlfn._xlws.FILTER(Balanço[Quantidade],(Balanço[Estoque]=Back!$E$3)*(Balanço[Material]=Back!F17337))))</f>
        <v/>
      </c>
    </row>
    <row r="17338" spans="2:7">
      <c r="B17338" s="32">
        <f>SUMIF(Balanço[Estoque],Back!A17338,Balanço[Quantidade])</f>
        <v>0</v>
      </c>
      <c r="G17338" s="32" t="str" cm="1">
        <f t="array" ref="G17338">IF(F17338="","",SUM(_xlfn._xlws.FILTER(Balanço[Quantidade],(Balanço[Estoque]=Back!$E$3)*(Balanço[Material]=Back!F17338))))</f>
        <v/>
      </c>
    </row>
    <row r="17339" spans="2:7">
      <c r="B17339" s="32">
        <f>SUMIF(Balanço[Estoque],Back!A17339,Balanço[Quantidade])</f>
        <v>0</v>
      </c>
      <c r="G17339" s="32" t="str" cm="1">
        <f t="array" ref="G17339">IF(F17339="","",SUM(_xlfn._xlws.FILTER(Balanço[Quantidade],(Balanço[Estoque]=Back!$E$3)*(Balanço[Material]=Back!F17339))))</f>
        <v/>
      </c>
    </row>
    <row r="17340" spans="2:7">
      <c r="B17340" s="32">
        <f>SUMIF(Balanço[Estoque],Back!A17340,Balanço[Quantidade])</f>
        <v>0</v>
      </c>
      <c r="G17340" s="32" t="str" cm="1">
        <f t="array" ref="G17340">IF(F17340="","",SUM(_xlfn._xlws.FILTER(Balanço[Quantidade],(Balanço[Estoque]=Back!$E$3)*(Balanço[Material]=Back!F17340))))</f>
        <v/>
      </c>
    </row>
    <row r="17341" spans="2:7">
      <c r="B17341" s="32">
        <f>SUMIF(Balanço[Estoque],Back!A17341,Balanço[Quantidade])</f>
        <v>0</v>
      </c>
      <c r="G17341" s="32" t="str" cm="1">
        <f t="array" ref="G17341">IF(F17341="","",SUM(_xlfn._xlws.FILTER(Balanço[Quantidade],(Balanço[Estoque]=Back!$E$3)*(Balanço[Material]=Back!F17341))))</f>
        <v/>
      </c>
    </row>
    <row r="17342" spans="2:7">
      <c r="B17342" s="32">
        <f>SUMIF(Balanço[Estoque],Back!A17342,Balanço[Quantidade])</f>
        <v>0</v>
      </c>
      <c r="G17342" s="32" t="str" cm="1">
        <f t="array" ref="G17342">IF(F17342="","",SUM(_xlfn._xlws.FILTER(Balanço[Quantidade],(Balanço[Estoque]=Back!$E$3)*(Balanço[Material]=Back!F17342))))</f>
        <v/>
      </c>
    </row>
    <row r="17343" spans="2:7">
      <c r="B17343" s="32">
        <f>SUMIF(Balanço[Estoque],Back!A17343,Balanço[Quantidade])</f>
        <v>0</v>
      </c>
      <c r="G17343" s="32" t="str" cm="1">
        <f t="array" ref="G17343">IF(F17343="","",SUM(_xlfn._xlws.FILTER(Balanço[Quantidade],(Balanço[Estoque]=Back!$E$3)*(Balanço[Material]=Back!F17343))))</f>
        <v/>
      </c>
    </row>
    <row r="17344" spans="2:7">
      <c r="B17344" s="32">
        <f>SUMIF(Balanço[Estoque],Back!A17344,Balanço[Quantidade])</f>
        <v>0</v>
      </c>
      <c r="G17344" s="32" t="str" cm="1">
        <f t="array" ref="G17344">IF(F17344="","",SUM(_xlfn._xlws.FILTER(Balanço[Quantidade],(Balanço[Estoque]=Back!$E$3)*(Balanço[Material]=Back!F17344))))</f>
        <v/>
      </c>
    </row>
    <row r="17345" spans="2:7">
      <c r="B17345" s="32">
        <f>SUMIF(Balanço[Estoque],Back!A17345,Balanço[Quantidade])</f>
        <v>0</v>
      </c>
      <c r="G17345" s="32" t="str" cm="1">
        <f t="array" ref="G17345">IF(F17345="","",SUM(_xlfn._xlws.FILTER(Balanço[Quantidade],(Balanço[Estoque]=Back!$E$3)*(Balanço[Material]=Back!F17345))))</f>
        <v/>
      </c>
    </row>
    <row r="17346" spans="2:7">
      <c r="B17346" s="32">
        <f>SUMIF(Balanço[Estoque],Back!A17346,Balanço[Quantidade])</f>
        <v>0</v>
      </c>
      <c r="G17346" s="32" t="str" cm="1">
        <f t="array" ref="G17346">IF(F17346="","",SUM(_xlfn._xlws.FILTER(Balanço[Quantidade],(Balanço[Estoque]=Back!$E$3)*(Balanço[Material]=Back!F17346))))</f>
        <v/>
      </c>
    </row>
    <row r="17347" spans="2:7">
      <c r="B17347" s="32">
        <f>SUMIF(Balanço[Estoque],Back!A17347,Balanço[Quantidade])</f>
        <v>0</v>
      </c>
      <c r="G17347" s="32" t="str" cm="1">
        <f t="array" ref="G17347">IF(F17347="","",SUM(_xlfn._xlws.FILTER(Balanço[Quantidade],(Balanço[Estoque]=Back!$E$3)*(Balanço[Material]=Back!F17347))))</f>
        <v/>
      </c>
    </row>
    <row r="17348" spans="2:7">
      <c r="B17348" s="32">
        <f>SUMIF(Balanço[Estoque],Back!A17348,Balanço[Quantidade])</f>
        <v>0</v>
      </c>
      <c r="G17348" s="32" t="str" cm="1">
        <f t="array" ref="G17348">IF(F17348="","",SUM(_xlfn._xlws.FILTER(Balanço[Quantidade],(Balanço[Estoque]=Back!$E$3)*(Balanço[Material]=Back!F17348))))</f>
        <v/>
      </c>
    </row>
    <row r="17349" spans="2:7">
      <c r="B17349" s="32">
        <f>SUMIF(Balanço[Estoque],Back!A17349,Balanço[Quantidade])</f>
        <v>0</v>
      </c>
      <c r="G17349" s="32" t="str" cm="1">
        <f t="array" ref="G17349">IF(F17349="","",SUM(_xlfn._xlws.FILTER(Balanço[Quantidade],(Balanço[Estoque]=Back!$E$3)*(Balanço[Material]=Back!F17349))))</f>
        <v/>
      </c>
    </row>
    <row r="17350" spans="2:7">
      <c r="B17350" s="32">
        <f>SUMIF(Balanço[Estoque],Back!A17350,Balanço[Quantidade])</f>
        <v>0</v>
      </c>
      <c r="G17350" s="32" t="str" cm="1">
        <f t="array" ref="G17350">IF(F17350="","",SUM(_xlfn._xlws.FILTER(Balanço[Quantidade],(Balanço[Estoque]=Back!$E$3)*(Balanço[Material]=Back!F17350))))</f>
        <v/>
      </c>
    </row>
    <row r="17351" spans="2:7">
      <c r="B17351" s="32">
        <f>SUMIF(Balanço[Estoque],Back!A17351,Balanço[Quantidade])</f>
        <v>0</v>
      </c>
      <c r="G17351" s="32" t="str" cm="1">
        <f t="array" ref="G17351">IF(F17351="","",SUM(_xlfn._xlws.FILTER(Balanço[Quantidade],(Balanço[Estoque]=Back!$E$3)*(Balanço[Material]=Back!F17351))))</f>
        <v/>
      </c>
    </row>
    <row r="17352" spans="2:7">
      <c r="B17352" s="32">
        <f>SUMIF(Balanço[Estoque],Back!A17352,Balanço[Quantidade])</f>
        <v>0</v>
      </c>
      <c r="G17352" s="32" t="str" cm="1">
        <f t="array" ref="G17352">IF(F17352="","",SUM(_xlfn._xlws.FILTER(Balanço[Quantidade],(Balanço[Estoque]=Back!$E$3)*(Balanço[Material]=Back!F17352))))</f>
        <v/>
      </c>
    </row>
    <row r="17353" spans="2:7">
      <c r="B17353" s="32">
        <f>SUMIF(Balanço[Estoque],Back!A17353,Balanço[Quantidade])</f>
        <v>0</v>
      </c>
      <c r="G17353" s="32" t="str" cm="1">
        <f t="array" ref="G17353">IF(F17353="","",SUM(_xlfn._xlws.FILTER(Balanço[Quantidade],(Balanço[Estoque]=Back!$E$3)*(Balanço[Material]=Back!F17353))))</f>
        <v/>
      </c>
    </row>
    <row r="17354" spans="2:7">
      <c r="B17354" s="32">
        <f>SUMIF(Balanço[Estoque],Back!A17354,Balanço[Quantidade])</f>
        <v>0</v>
      </c>
      <c r="G17354" s="32" t="str" cm="1">
        <f t="array" ref="G17354">IF(F17354="","",SUM(_xlfn._xlws.FILTER(Balanço[Quantidade],(Balanço[Estoque]=Back!$E$3)*(Balanço[Material]=Back!F17354))))</f>
        <v/>
      </c>
    </row>
    <row r="17355" spans="2:7">
      <c r="B17355" s="32">
        <f>SUMIF(Balanço[Estoque],Back!A17355,Balanço[Quantidade])</f>
        <v>0</v>
      </c>
      <c r="G17355" s="32" t="str" cm="1">
        <f t="array" ref="G17355">IF(F17355="","",SUM(_xlfn._xlws.FILTER(Balanço[Quantidade],(Balanço[Estoque]=Back!$E$3)*(Balanço[Material]=Back!F17355))))</f>
        <v/>
      </c>
    </row>
    <row r="17356" spans="2:7">
      <c r="B17356" s="32">
        <f>SUMIF(Balanço[Estoque],Back!A17356,Balanço[Quantidade])</f>
        <v>0</v>
      </c>
      <c r="G17356" s="32" t="str" cm="1">
        <f t="array" ref="G17356">IF(F17356="","",SUM(_xlfn._xlws.FILTER(Balanço[Quantidade],(Balanço[Estoque]=Back!$E$3)*(Balanço[Material]=Back!F17356))))</f>
        <v/>
      </c>
    </row>
    <row r="17357" spans="2:7">
      <c r="B17357" s="32">
        <f>SUMIF(Balanço[Estoque],Back!A17357,Balanço[Quantidade])</f>
        <v>0</v>
      </c>
      <c r="G17357" s="32" t="str" cm="1">
        <f t="array" ref="G17357">IF(F17357="","",SUM(_xlfn._xlws.FILTER(Balanço[Quantidade],(Balanço[Estoque]=Back!$E$3)*(Balanço[Material]=Back!F17357))))</f>
        <v/>
      </c>
    </row>
    <row r="17358" spans="2:7">
      <c r="B17358" s="32">
        <f>SUMIF(Balanço[Estoque],Back!A17358,Balanço[Quantidade])</f>
        <v>0</v>
      </c>
      <c r="G17358" s="32" t="str" cm="1">
        <f t="array" ref="G17358">IF(F17358="","",SUM(_xlfn._xlws.FILTER(Balanço[Quantidade],(Balanço[Estoque]=Back!$E$3)*(Balanço[Material]=Back!F17358))))</f>
        <v/>
      </c>
    </row>
    <row r="17359" spans="2:7">
      <c r="B17359" s="32">
        <f>SUMIF(Balanço[Estoque],Back!A17359,Balanço[Quantidade])</f>
        <v>0</v>
      </c>
      <c r="G17359" s="32" t="str" cm="1">
        <f t="array" ref="G17359">IF(F17359="","",SUM(_xlfn._xlws.FILTER(Balanço[Quantidade],(Balanço[Estoque]=Back!$E$3)*(Balanço[Material]=Back!F17359))))</f>
        <v/>
      </c>
    </row>
    <row r="17360" spans="2:7">
      <c r="B17360" s="32">
        <f>SUMIF(Balanço[Estoque],Back!A17360,Balanço[Quantidade])</f>
        <v>0</v>
      </c>
      <c r="G17360" s="32" t="str" cm="1">
        <f t="array" ref="G17360">IF(F17360="","",SUM(_xlfn._xlws.FILTER(Balanço[Quantidade],(Balanço[Estoque]=Back!$E$3)*(Balanço[Material]=Back!F17360))))</f>
        <v/>
      </c>
    </row>
    <row r="17361" spans="2:7">
      <c r="B17361" s="32">
        <f>SUMIF(Balanço[Estoque],Back!A17361,Balanço[Quantidade])</f>
        <v>0</v>
      </c>
      <c r="G17361" s="32" t="str" cm="1">
        <f t="array" ref="G17361">IF(F17361="","",SUM(_xlfn._xlws.FILTER(Balanço[Quantidade],(Balanço[Estoque]=Back!$E$3)*(Balanço[Material]=Back!F17361))))</f>
        <v/>
      </c>
    </row>
    <row r="17362" spans="2:7">
      <c r="B17362" s="32">
        <f>SUMIF(Balanço[Estoque],Back!A17362,Balanço[Quantidade])</f>
        <v>0</v>
      </c>
      <c r="G17362" s="32" t="str" cm="1">
        <f t="array" ref="G17362">IF(F17362="","",SUM(_xlfn._xlws.FILTER(Balanço[Quantidade],(Balanço[Estoque]=Back!$E$3)*(Balanço[Material]=Back!F17362))))</f>
        <v/>
      </c>
    </row>
    <row r="17363" spans="2:7">
      <c r="B17363" s="32">
        <f>SUMIF(Balanço[Estoque],Back!A17363,Balanço[Quantidade])</f>
        <v>0</v>
      </c>
      <c r="G17363" s="32" t="str" cm="1">
        <f t="array" ref="G17363">IF(F17363="","",SUM(_xlfn._xlws.FILTER(Balanço[Quantidade],(Balanço[Estoque]=Back!$E$3)*(Balanço[Material]=Back!F17363))))</f>
        <v/>
      </c>
    </row>
    <row r="17364" spans="2:7">
      <c r="B17364" s="32">
        <f>SUMIF(Balanço[Estoque],Back!A17364,Balanço[Quantidade])</f>
        <v>0</v>
      </c>
      <c r="G17364" s="32" t="str" cm="1">
        <f t="array" ref="G17364">IF(F17364="","",SUM(_xlfn._xlws.FILTER(Balanço[Quantidade],(Balanço[Estoque]=Back!$E$3)*(Balanço[Material]=Back!F17364))))</f>
        <v/>
      </c>
    </row>
    <row r="17365" spans="2:7">
      <c r="B17365" s="32">
        <f>SUMIF(Balanço[Estoque],Back!A17365,Balanço[Quantidade])</f>
        <v>0</v>
      </c>
      <c r="G17365" s="32" t="str" cm="1">
        <f t="array" ref="G17365">IF(F17365="","",SUM(_xlfn._xlws.FILTER(Balanço[Quantidade],(Balanço[Estoque]=Back!$E$3)*(Balanço[Material]=Back!F17365))))</f>
        <v/>
      </c>
    </row>
    <row r="17366" spans="2:7">
      <c r="B17366" s="32">
        <f>SUMIF(Balanço[Estoque],Back!A17366,Balanço[Quantidade])</f>
        <v>0</v>
      </c>
      <c r="G17366" s="32" t="str" cm="1">
        <f t="array" ref="G17366">IF(F17366="","",SUM(_xlfn._xlws.FILTER(Balanço[Quantidade],(Balanço[Estoque]=Back!$E$3)*(Balanço[Material]=Back!F17366))))</f>
        <v/>
      </c>
    </row>
    <row r="17367" spans="2:7">
      <c r="B17367" s="32">
        <f>SUMIF(Balanço[Estoque],Back!A17367,Balanço[Quantidade])</f>
        <v>0</v>
      </c>
      <c r="G17367" s="32" t="str" cm="1">
        <f t="array" ref="G17367">IF(F17367="","",SUM(_xlfn._xlws.FILTER(Balanço[Quantidade],(Balanço[Estoque]=Back!$E$3)*(Balanço[Material]=Back!F17367))))</f>
        <v/>
      </c>
    </row>
    <row r="17368" spans="2:7">
      <c r="B17368" s="32">
        <f>SUMIF(Balanço[Estoque],Back!A17368,Balanço[Quantidade])</f>
        <v>0</v>
      </c>
      <c r="G17368" s="32" t="str" cm="1">
        <f t="array" ref="G17368">IF(F17368="","",SUM(_xlfn._xlws.FILTER(Balanço[Quantidade],(Balanço[Estoque]=Back!$E$3)*(Balanço[Material]=Back!F17368))))</f>
        <v/>
      </c>
    </row>
    <row r="17369" spans="2:7">
      <c r="B17369" s="32">
        <f>SUMIF(Balanço[Estoque],Back!A17369,Balanço[Quantidade])</f>
        <v>0</v>
      </c>
      <c r="G17369" s="32" t="str" cm="1">
        <f t="array" ref="G17369">IF(F17369="","",SUM(_xlfn._xlws.FILTER(Balanço[Quantidade],(Balanço[Estoque]=Back!$E$3)*(Balanço[Material]=Back!F17369))))</f>
        <v/>
      </c>
    </row>
    <row r="17370" spans="2:7">
      <c r="B17370" s="32">
        <f>SUMIF(Balanço[Estoque],Back!A17370,Balanço[Quantidade])</f>
        <v>0</v>
      </c>
      <c r="G17370" s="32" t="str" cm="1">
        <f t="array" ref="G17370">IF(F17370="","",SUM(_xlfn._xlws.FILTER(Balanço[Quantidade],(Balanço[Estoque]=Back!$E$3)*(Balanço[Material]=Back!F17370))))</f>
        <v/>
      </c>
    </row>
    <row r="17371" spans="2:7">
      <c r="B17371" s="32">
        <f>SUMIF(Balanço[Estoque],Back!A17371,Balanço[Quantidade])</f>
        <v>0</v>
      </c>
      <c r="G17371" s="32" t="str" cm="1">
        <f t="array" ref="G17371">IF(F17371="","",SUM(_xlfn._xlws.FILTER(Balanço[Quantidade],(Balanço[Estoque]=Back!$E$3)*(Balanço[Material]=Back!F17371))))</f>
        <v/>
      </c>
    </row>
    <row r="17372" spans="2:7">
      <c r="B17372" s="32">
        <f>SUMIF(Balanço[Estoque],Back!A17372,Balanço[Quantidade])</f>
        <v>0</v>
      </c>
      <c r="G17372" s="32" t="str" cm="1">
        <f t="array" ref="G17372">IF(F17372="","",SUM(_xlfn._xlws.FILTER(Balanço[Quantidade],(Balanço[Estoque]=Back!$E$3)*(Balanço[Material]=Back!F17372))))</f>
        <v/>
      </c>
    </row>
    <row r="17373" spans="2:7">
      <c r="B17373" s="32">
        <f>SUMIF(Balanço[Estoque],Back!A17373,Balanço[Quantidade])</f>
        <v>0</v>
      </c>
      <c r="G17373" s="32" t="str" cm="1">
        <f t="array" ref="G17373">IF(F17373="","",SUM(_xlfn._xlws.FILTER(Balanço[Quantidade],(Balanço[Estoque]=Back!$E$3)*(Balanço[Material]=Back!F17373))))</f>
        <v/>
      </c>
    </row>
    <row r="17374" spans="2:7">
      <c r="B17374" s="32">
        <f>SUMIF(Balanço[Estoque],Back!A17374,Balanço[Quantidade])</f>
        <v>0</v>
      </c>
      <c r="G17374" s="32" t="str" cm="1">
        <f t="array" ref="G17374">IF(F17374="","",SUM(_xlfn._xlws.FILTER(Balanço[Quantidade],(Balanço[Estoque]=Back!$E$3)*(Balanço[Material]=Back!F17374))))</f>
        <v/>
      </c>
    </row>
    <row r="17375" spans="2:7">
      <c r="B17375" s="32">
        <f>SUMIF(Balanço[Estoque],Back!A17375,Balanço[Quantidade])</f>
        <v>0</v>
      </c>
      <c r="G17375" s="32" t="str" cm="1">
        <f t="array" ref="G17375">IF(F17375="","",SUM(_xlfn._xlws.FILTER(Balanço[Quantidade],(Balanço[Estoque]=Back!$E$3)*(Balanço[Material]=Back!F17375))))</f>
        <v/>
      </c>
    </row>
    <row r="17376" spans="2:7">
      <c r="B17376" s="32">
        <f>SUMIF(Balanço[Estoque],Back!A17376,Balanço[Quantidade])</f>
        <v>0</v>
      </c>
      <c r="G17376" s="32" t="str" cm="1">
        <f t="array" ref="G17376">IF(F17376="","",SUM(_xlfn._xlws.FILTER(Balanço[Quantidade],(Balanço[Estoque]=Back!$E$3)*(Balanço[Material]=Back!F17376))))</f>
        <v/>
      </c>
    </row>
    <row r="17377" spans="2:7">
      <c r="B17377" s="32">
        <f>SUMIF(Balanço[Estoque],Back!A17377,Balanço[Quantidade])</f>
        <v>0</v>
      </c>
      <c r="G17377" s="32" t="str" cm="1">
        <f t="array" ref="G17377">IF(F17377="","",SUM(_xlfn._xlws.FILTER(Balanço[Quantidade],(Balanço[Estoque]=Back!$E$3)*(Balanço[Material]=Back!F17377))))</f>
        <v/>
      </c>
    </row>
    <row r="17378" spans="2:7">
      <c r="B17378" s="32">
        <f>SUMIF(Balanço[Estoque],Back!A17378,Balanço[Quantidade])</f>
        <v>0</v>
      </c>
      <c r="G17378" s="32" t="str" cm="1">
        <f t="array" ref="G17378">IF(F17378="","",SUM(_xlfn._xlws.FILTER(Balanço[Quantidade],(Balanço[Estoque]=Back!$E$3)*(Balanço[Material]=Back!F17378))))</f>
        <v/>
      </c>
    </row>
    <row r="17379" spans="2:7">
      <c r="B17379" s="32">
        <f>SUMIF(Balanço[Estoque],Back!A17379,Balanço[Quantidade])</f>
        <v>0</v>
      </c>
      <c r="G17379" s="32" t="str" cm="1">
        <f t="array" ref="G17379">IF(F17379="","",SUM(_xlfn._xlws.FILTER(Balanço[Quantidade],(Balanço[Estoque]=Back!$E$3)*(Balanço[Material]=Back!F17379))))</f>
        <v/>
      </c>
    </row>
    <row r="17380" spans="2:7">
      <c r="B17380" s="32">
        <f>SUMIF(Balanço[Estoque],Back!A17380,Balanço[Quantidade])</f>
        <v>0</v>
      </c>
      <c r="G17380" s="32" t="str" cm="1">
        <f t="array" ref="G17380">IF(F17380="","",SUM(_xlfn._xlws.FILTER(Balanço[Quantidade],(Balanço[Estoque]=Back!$E$3)*(Balanço[Material]=Back!F17380))))</f>
        <v/>
      </c>
    </row>
    <row r="17381" spans="2:7">
      <c r="B17381" s="32">
        <f>SUMIF(Balanço[Estoque],Back!A17381,Balanço[Quantidade])</f>
        <v>0</v>
      </c>
      <c r="G17381" s="32" t="str" cm="1">
        <f t="array" ref="G17381">IF(F17381="","",SUM(_xlfn._xlws.FILTER(Balanço[Quantidade],(Balanço[Estoque]=Back!$E$3)*(Balanço[Material]=Back!F17381))))</f>
        <v/>
      </c>
    </row>
    <row r="17382" spans="2:7">
      <c r="B17382" s="32">
        <f>SUMIF(Balanço[Estoque],Back!A17382,Balanço[Quantidade])</f>
        <v>0</v>
      </c>
      <c r="G17382" s="32" t="str" cm="1">
        <f t="array" ref="G17382">IF(F17382="","",SUM(_xlfn._xlws.FILTER(Balanço[Quantidade],(Balanço[Estoque]=Back!$E$3)*(Balanço[Material]=Back!F17382))))</f>
        <v/>
      </c>
    </row>
    <row r="17383" spans="2:7">
      <c r="B17383" s="32">
        <f>SUMIF(Balanço[Estoque],Back!A17383,Balanço[Quantidade])</f>
        <v>0</v>
      </c>
      <c r="G17383" s="32" t="str" cm="1">
        <f t="array" ref="G17383">IF(F17383="","",SUM(_xlfn._xlws.FILTER(Balanço[Quantidade],(Balanço[Estoque]=Back!$E$3)*(Balanço[Material]=Back!F17383))))</f>
        <v/>
      </c>
    </row>
    <row r="17384" spans="2:7">
      <c r="B17384" s="32">
        <f>SUMIF(Balanço[Estoque],Back!A17384,Balanço[Quantidade])</f>
        <v>0</v>
      </c>
      <c r="G17384" s="32" t="str" cm="1">
        <f t="array" ref="G17384">IF(F17384="","",SUM(_xlfn._xlws.FILTER(Balanço[Quantidade],(Balanço[Estoque]=Back!$E$3)*(Balanço[Material]=Back!F17384))))</f>
        <v/>
      </c>
    </row>
    <row r="17385" spans="2:7">
      <c r="B17385" s="32">
        <f>SUMIF(Balanço[Estoque],Back!A17385,Balanço[Quantidade])</f>
        <v>0</v>
      </c>
      <c r="G17385" s="32" t="str" cm="1">
        <f t="array" ref="G17385">IF(F17385="","",SUM(_xlfn._xlws.FILTER(Balanço[Quantidade],(Balanço[Estoque]=Back!$E$3)*(Balanço[Material]=Back!F17385))))</f>
        <v/>
      </c>
    </row>
    <row r="17386" spans="2:7">
      <c r="B17386" s="32">
        <f>SUMIF(Balanço[Estoque],Back!A17386,Balanço[Quantidade])</f>
        <v>0</v>
      </c>
      <c r="G17386" s="32" t="str" cm="1">
        <f t="array" ref="G17386">IF(F17386="","",SUM(_xlfn._xlws.FILTER(Balanço[Quantidade],(Balanço[Estoque]=Back!$E$3)*(Balanço[Material]=Back!F17386))))</f>
        <v/>
      </c>
    </row>
    <row r="17387" spans="2:7">
      <c r="B17387" s="32">
        <f>SUMIF(Balanço[Estoque],Back!A17387,Balanço[Quantidade])</f>
        <v>0</v>
      </c>
      <c r="G17387" s="32" t="str" cm="1">
        <f t="array" ref="G17387">IF(F17387="","",SUM(_xlfn._xlws.FILTER(Balanço[Quantidade],(Balanço[Estoque]=Back!$E$3)*(Balanço[Material]=Back!F17387))))</f>
        <v/>
      </c>
    </row>
    <row r="17388" spans="2:7">
      <c r="B17388" s="32">
        <f>SUMIF(Balanço[Estoque],Back!A17388,Balanço[Quantidade])</f>
        <v>0</v>
      </c>
      <c r="G17388" s="32" t="str" cm="1">
        <f t="array" ref="G17388">IF(F17388="","",SUM(_xlfn._xlws.FILTER(Balanço[Quantidade],(Balanço[Estoque]=Back!$E$3)*(Balanço[Material]=Back!F17388))))</f>
        <v/>
      </c>
    </row>
    <row r="17389" spans="2:7">
      <c r="B17389" s="32">
        <f>SUMIF(Balanço[Estoque],Back!A17389,Balanço[Quantidade])</f>
        <v>0</v>
      </c>
      <c r="G17389" s="32" t="str" cm="1">
        <f t="array" ref="G17389">IF(F17389="","",SUM(_xlfn._xlws.FILTER(Balanço[Quantidade],(Balanço[Estoque]=Back!$E$3)*(Balanço[Material]=Back!F17389))))</f>
        <v/>
      </c>
    </row>
    <row r="17390" spans="2:7">
      <c r="B17390" s="32">
        <f>SUMIF(Balanço[Estoque],Back!A17390,Balanço[Quantidade])</f>
        <v>0</v>
      </c>
      <c r="G17390" s="32" t="str" cm="1">
        <f t="array" ref="G17390">IF(F17390="","",SUM(_xlfn._xlws.FILTER(Balanço[Quantidade],(Balanço[Estoque]=Back!$E$3)*(Balanço[Material]=Back!F17390))))</f>
        <v/>
      </c>
    </row>
    <row r="17391" spans="2:7">
      <c r="B17391" s="32">
        <f>SUMIF(Balanço[Estoque],Back!A17391,Balanço[Quantidade])</f>
        <v>0</v>
      </c>
      <c r="G17391" s="32" t="str" cm="1">
        <f t="array" ref="G17391">IF(F17391="","",SUM(_xlfn._xlws.FILTER(Balanço[Quantidade],(Balanço[Estoque]=Back!$E$3)*(Balanço[Material]=Back!F17391))))</f>
        <v/>
      </c>
    </row>
    <row r="17392" spans="2:7">
      <c r="B17392" s="32">
        <f>SUMIF(Balanço[Estoque],Back!A17392,Balanço[Quantidade])</f>
        <v>0</v>
      </c>
      <c r="G17392" s="32" t="str" cm="1">
        <f t="array" ref="G17392">IF(F17392="","",SUM(_xlfn._xlws.FILTER(Balanço[Quantidade],(Balanço[Estoque]=Back!$E$3)*(Balanço[Material]=Back!F17392))))</f>
        <v/>
      </c>
    </row>
    <row r="17393" spans="2:7">
      <c r="B17393" s="32">
        <f>SUMIF(Balanço[Estoque],Back!A17393,Balanço[Quantidade])</f>
        <v>0</v>
      </c>
      <c r="G17393" s="32" t="str" cm="1">
        <f t="array" ref="G17393">IF(F17393="","",SUM(_xlfn._xlws.FILTER(Balanço[Quantidade],(Balanço[Estoque]=Back!$E$3)*(Balanço[Material]=Back!F17393))))</f>
        <v/>
      </c>
    </row>
    <row r="17394" spans="2:7">
      <c r="B17394" s="32">
        <f>SUMIF(Balanço[Estoque],Back!A17394,Balanço[Quantidade])</f>
        <v>0</v>
      </c>
      <c r="G17394" s="32" t="str" cm="1">
        <f t="array" ref="G17394">IF(F17394="","",SUM(_xlfn._xlws.FILTER(Balanço[Quantidade],(Balanço[Estoque]=Back!$E$3)*(Balanço[Material]=Back!F17394))))</f>
        <v/>
      </c>
    </row>
    <row r="17395" spans="2:7">
      <c r="B17395" s="32">
        <f>SUMIF(Balanço[Estoque],Back!A17395,Balanço[Quantidade])</f>
        <v>0</v>
      </c>
      <c r="G17395" s="32" t="str" cm="1">
        <f t="array" ref="G17395">IF(F17395="","",SUM(_xlfn._xlws.FILTER(Balanço[Quantidade],(Balanço[Estoque]=Back!$E$3)*(Balanço[Material]=Back!F17395))))</f>
        <v/>
      </c>
    </row>
    <row r="17396" spans="2:7">
      <c r="B17396" s="32">
        <f>SUMIF(Balanço[Estoque],Back!A17396,Balanço[Quantidade])</f>
        <v>0</v>
      </c>
      <c r="G17396" s="32" t="str" cm="1">
        <f t="array" ref="G17396">IF(F17396="","",SUM(_xlfn._xlws.FILTER(Balanço[Quantidade],(Balanço[Estoque]=Back!$E$3)*(Balanço[Material]=Back!F17396))))</f>
        <v/>
      </c>
    </row>
    <row r="17397" spans="2:7">
      <c r="B17397" s="32">
        <f>SUMIF(Balanço[Estoque],Back!A17397,Balanço[Quantidade])</f>
        <v>0</v>
      </c>
      <c r="G17397" s="32" t="str" cm="1">
        <f t="array" ref="G17397">IF(F17397="","",SUM(_xlfn._xlws.FILTER(Balanço[Quantidade],(Balanço[Estoque]=Back!$E$3)*(Balanço[Material]=Back!F17397))))</f>
        <v/>
      </c>
    </row>
    <row r="17398" spans="2:7">
      <c r="B17398" s="32">
        <f>SUMIF(Balanço[Estoque],Back!A17398,Balanço[Quantidade])</f>
        <v>0</v>
      </c>
      <c r="G17398" s="32" t="str" cm="1">
        <f t="array" ref="G17398">IF(F17398="","",SUM(_xlfn._xlws.FILTER(Balanço[Quantidade],(Balanço[Estoque]=Back!$E$3)*(Balanço[Material]=Back!F17398))))</f>
        <v/>
      </c>
    </row>
    <row r="17399" spans="2:7">
      <c r="B17399" s="32">
        <f>SUMIF(Balanço[Estoque],Back!A17399,Balanço[Quantidade])</f>
        <v>0</v>
      </c>
      <c r="G17399" s="32" t="str" cm="1">
        <f t="array" ref="G17399">IF(F17399="","",SUM(_xlfn._xlws.FILTER(Balanço[Quantidade],(Balanço[Estoque]=Back!$E$3)*(Balanço[Material]=Back!F17399))))</f>
        <v/>
      </c>
    </row>
    <row r="17400" spans="2:7">
      <c r="B17400" s="32">
        <f>SUMIF(Balanço[Estoque],Back!A17400,Balanço[Quantidade])</f>
        <v>0</v>
      </c>
      <c r="G17400" s="32" t="str" cm="1">
        <f t="array" ref="G17400">IF(F17400="","",SUM(_xlfn._xlws.FILTER(Balanço[Quantidade],(Balanço[Estoque]=Back!$E$3)*(Balanço[Material]=Back!F17400))))</f>
        <v/>
      </c>
    </row>
    <row r="17401" spans="2:7">
      <c r="B17401" s="32">
        <f>SUMIF(Balanço[Estoque],Back!A17401,Balanço[Quantidade])</f>
        <v>0</v>
      </c>
      <c r="G17401" s="32" t="str" cm="1">
        <f t="array" ref="G17401">IF(F17401="","",SUM(_xlfn._xlws.FILTER(Balanço[Quantidade],(Balanço[Estoque]=Back!$E$3)*(Balanço[Material]=Back!F17401))))</f>
        <v/>
      </c>
    </row>
    <row r="17402" spans="2:7">
      <c r="B17402" s="32">
        <f>SUMIF(Balanço[Estoque],Back!A17402,Balanço[Quantidade])</f>
        <v>0</v>
      </c>
      <c r="G17402" s="32" t="str" cm="1">
        <f t="array" ref="G17402">IF(F17402="","",SUM(_xlfn._xlws.FILTER(Balanço[Quantidade],(Balanço[Estoque]=Back!$E$3)*(Balanço[Material]=Back!F17402))))</f>
        <v/>
      </c>
    </row>
    <row r="17403" spans="2:7">
      <c r="B17403" s="32">
        <f>SUMIF(Balanço[Estoque],Back!A17403,Balanço[Quantidade])</f>
        <v>0</v>
      </c>
      <c r="G17403" s="32" t="str" cm="1">
        <f t="array" ref="G17403">IF(F17403="","",SUM(_xlfn._xlws.FILTER(Balanço[Quantidade],(Balanço[Estoque]=Back!$E$3)*(Balanço[Material]=Back!F17403))))</f>
        <v/>
      </c>
    </row>
    <row r="17404" spans="2:7">
      <c r="B17404" s="32">
        <f>SUMIF(Balanço[Estoque],Back!A17404,Balanço[Quantidade])</f>
        <v>0</v>
      </c>
      <c r="G17404" s="32" t="str" cm="1">
        <f t="array" ref="G17404">IF(F17404="","",SUM(_xlfn._xlws.FILTER(Balanço[Quantidade],(Balanço[Estoque]=Back!$E$3)*(Balanço[Material]=Back!F17404))))</f>
        <v/>
      </c>
    </row>
    <row r="17405" spans="2:7">
      <c r="B17405" s="32">
        <f>SUMIF(Balanço[Estoque],Back!A17405,Balanço[Quantidade])</f>
        <v>0</v>
      </c>
      <c r="G17405" s="32" t="str" cm="1">
        <f t="array" ref="G17405">IF(F17405="","",SUM(_xlfn._xlws.FILTER(Balanço[Quantidade],(Balanço[Estoque]=Back!$E$3)*(Balanço[Material]=Back!F17405))))</f>
        <v/>
      </c>
    </row>
    <row r="17406" spans="2:7">
      <c r="B17406" s="32">
        <f>SUMIF(Balanço[Estoque],Back!A17406,Balanço[Quantidade])</f>
        <v>0</v>
      </c>
      <c r="G17406" s="32" t="str" cm="1">
        <f t="array" ref="G17406">IF(F17406="","",SUM(_xlfn._xlws.FILTER(Balanço[Quantidade],(Balanço[Estoque]=Back!$E$3)*(Balanço[Material]=Back!F17406))))</f>
        <v/>
      </c>
    </row>
    <row r="17407" spans="2:7">
      <c r="B17407" s="32">
        <f>SUMIF(Balanço[Estoque],Back!A17407,Balanço[Quantidade])</f>
        <v>0</v>
      </c>
      <c r="G17407" s="32" t="str" cm="1">
        <f t="array" ref="G17407">IF(F17407="","",SUM(_xlfn._xlws.FILTER(Balanço[Quantidade],(Balanço[Estoque]=Back!$E$3)*(Balanço[Material]=Back!F17407))))</f>
        <v/>
      </c>
    </row>
    <row r="17408" spans="2:7">
      <c r="B17408" s="32">
        <f>SUMIF(Balanço[Estoque],Back!A17408,Balanço[Quantidade])</f>
        <v>0</v>
      </c>
      <c r="G17408" s="32" t="str" cm="1">
        <f t="array" ref="G17408">IF(F17408="","",SUM(_xlfn._xlws.FILTER(Balanço[Quantidade],(Balanço[Estoque]=Back!$E$3)*(Balanço[Material]=Back!F17408))))</f>
        <v/>
      </c>
    </row>
    <row r="17409" spans="2:7">
      <c r="B17409" s="32">
        <f>SUMIF(Balanço[Estoque],Back!A17409,Balanço[Quantidade])</f>
        <v>0</v>
      </c>
      <c r="G17409" s="32" t="str" cm="1">
        <f t="array" ref="G17409">IF(F17409="","",SUM(_xlfn._xlws.FILTER(Balanço[Quantidade],(Balanço[Estoque]=Back!$E$3)*(Balanço[Material]=Back!F17409))))</f>
        <v/>
      </c>
    </row>
    <row r="17410" spans="2:7">
      <c r="B17410" s="32">
        <f>SUMIF(Balanço[Estoque],Back!A17410,Balanço[Quantidade])</f>
        <v>0</v>
      </c>
      <c r="G17410" s="32" t="str" cm="1">
        <f t="array" ref="G17410">IF(F17410="","",SUM(_xlfn._xlws.FILTER(Balanço[Quantidade],(Balanço[Estoque]=Back!$E$3)*(Balanço[Material]=Back!F17410))))</f>
        <v/>
      </c>
    </row>
    <row r="17411" spans="2:7">
      <c r="B17411" s="32">
        <f>SUMIF(Balanço[Estoque],Back!A17411,Balanço[Quantidade])</f>
        <v>0</v>
      </c>
      <c r="G17411" s="32" t="str" cm="1">
        <f t="array" ref="G17411">IF(F17411="","",SUM(_xlfn._xlws.FILTER(Balanço[Quantidade],(Balanço[Estoque]=Back!$E$3)*(Balanço[Material]=Back!F17411))))</f>
        <v/>
      </c>
    </row>
    <row r="17412" spans="2:7">
      <c r="B17412" s="32">
        <f>SUMIF(Balanço[Estoque],Back!A17412,Balanço[Quantidade])</f>
        <v>0</v>
      </c>
      <c r="G17412" s="32" t="str" cm="1">
        <f t="array" ref="G17412">IF(F17412="","",SUM(_xlfn._xlws.FILTER(Balanço[Quantidade],(Balanço[Estoque]=Back!$E$3)*(Balanço[Material]=Back!F17412))))</f>
        <v/>
      </c>
    </row>
    <row r="17413" spans="2:7">
      <c r="B17413" s="32">
        <f>SUMIF(Balanço[Estoque],Back!A17413,Balanço[Quantidade])</f>
        <v>0</v>
      </c>
      <c r="G17413" s="32" t="str" cm="1">
        <f t="array" ref="G17413">IF(F17413="","",SUM(_xlfn._xlws.FILTER(Balanço[Quantidade],(Balanço[Estoque]=Back!$E$3)*(Balanço[Material]=Back!F17413))))</f>
        <v/>
      </c>
    </row>
    <row r="17414" spans="2:7">
      <c r="B17414" s="32">
        <f>SUMIF(Balanço[Estoque],Back!A17414,Balanço[Quantidade])</f>
        <v>0</v>
      </c>
      <c r="G17414" s="32" t="str" cm="1">
        <f t="array" ref="G17414">IF(F17414="","",SUM(_xlfn._xlws.FILTER(Balanço[Quantidade],(Balanço[Estoque]=Back!$E$3)*(Balanço[Material]=Back!F17414))))</f>
        <v/>
      </c>
    </row>
    <row r="17415" spans="2:7">
      <c r="B17415" s="32">
        <f>SUMIF(Balanço[Estoque],Back!A17415,Balanço[Quantidade])</f>
        <v>0</v>
      </c>
      <c r="G17415" s="32" t="str" cm="1">
        <f t="array" ref="G17415">IF(F17415="","",SUM(_xlfn._xlws.FILTER(Balanço[Quantidade],(Balanço[Estoque]=Back!$E$3)*(Balanço[Material]=Back!F17415))))</f>
        <v/>
      </c>
    </row>
    <row r="17416" spans="2:7">
      <c r="B17416" s="32">
        <f>SUMIF(Balanço[Estoque],Back!A17416,Balanço[Quantidade])</f>
        <v>0</v>
      </c>
      <c r="G17416" s="32" t="str" cm="1">
        <f t="array" ref="G17416">IF(F17416="","",SUM(_xlfn._xlws.FILTER(Balanço[Quantidade],(Balanço[Estoque]=Back!$E$3)*(Balanço[Material]=Back!F17416))))</f>
        <v/>
      </c>
    </row>
    <row r="17417" spans="2:7">
      <c r="B17417" s="32">
        <f>SUMIF(Balanço[Estoque],Back!A17417,Balanço[Quantidade])</f>
        <v>0</v>
      </c>
      <c r="G17417" s="32" t="str" cm="1">
        <f t="array" ref="G17417">IF(F17417="","",SUM(_xlfn._xlws.FILTER(Balanço[Quantidade],(Balanço[Estoque]=Back!$E$3)*(Balanço[Material]=Back!F17417))))</f>
        <v/>
      </c>
    </row>
    <row r="17418" spans="2:7">
      <c r="B17418" s="32">
        <f>SUMIF(Balanço[Estoque],Back!A17418,Balanço[Quantidade])</f>
        <v>0</v>
      </c>
      <c r="G17418" s="32" t="str" cm="1">
        <f t="array" ref="G17418">IF(F17418="","",SUM(_xlfn._xlws.FILTER(Balanço[Quantidade],(Balanço[Estoque]=Back!$E$3)*(Balanço[Material]=Back!F17418))))</f>
        <v/>
      </c>
    </row>
    <row r="17419" spans="2:7">
      <c r="B17419" s="32">
        <f>SUMIF(Balanço[Estoque],Back!A17419,Balanço[Quantidade])</f>
        <v>0</v>
      </c>
      <c r="G17419" s="32" t="str" cm="1">
        <f t="array" ref="G17419">IF(F17419="","",SUM(_xlfn._xlws.FILTER(Balanço[Quantidade],(Balanço[Estoque]=Back!$E$3)*(Balanço[Material]=Back!F17419))))</f>
        <v/>
      </c>
    </row>
    <row r="17420" spans="2:7">
      <c r="B17420" s="32">
        <f>SUMIF(Balanço[Estoque],Back!A17420,Balanço[Quantidade])</f>
        <v>0</v>
      </c>
      <c r="G17420" s="32" t="str" cm="1">
        <f t="array" ref="G17420">IF(F17420="","",SUM(_xlfn._xlws.FILTER(Balanço[Quantidade],(Balanço[Estoque]=Back!$E$3)*(Balanço[Material]=Back!F17420))))</f>
        <v/>
      </c>
    </row>
    <row r="17421" spans="2:7">
      <c r="B17421" s="32">
        <f>SUMIF(Balanço[Estoque],Back!A17421,Balanço[Quantidade])</f>
        <v>0</v>
      </c>
      <c r="G17421" s="32" t="str" cm="1">
        <f t="array" ref="G17421">IF(F17421="","",SUM(_xlfn._xlws.FILTER(Balanço[Quantidade],(Balanço[Estoque]=Back!$E$3)*(Balanço[Material]=Back!F17421))))</f>
        <v/>
      </c>
    </row>
    <row r="17422" spans="2:7">
      <c r="B17422" s="32">
        <f>SUMIF(Balanço[Estoque],Back!A17422,Balanço[Quantidade])</f>
        <v>0</v>
      </c>
      <c r="G17422" s="32" t="str" cm="1">
        <f t="array" ref="G17422">IF(F17422="","",SUM(_xlfn._xlws.FILTER(Balanço[Quantidade],(Balanço[Estoque]=Back!$E$3)*(Balanço[Material]=Back!F17422))))</f>
        <v/>
      </c>
    </row>
    <row r="17423" spans="2:7">
      <c r="B17423" s="32">
        <f>SUMIF(Balanço[Estoque],Back!A17423,Balanço[Quantidade])</f>
        <v>0</v>
      </c>
      <c r="G17423" s="32" t="str" cm="1">
        <f t="array" ref="G17423">IF(F17423="","",SUM(_xlfn._xlws.FILTER(Balanço[Quantidade],(Balanço[Estoque]=Back!$E$3)*(Balanço[Material]=Back!F17423))))</f>
        <v/>
      </c>
    </row>
    <row r="17424" spans="2:7">
      <c r="B17424" s="32">
        <f>SUMIF(Balanço[Estoque],Back!A17424,Balanço[Quantidade])</f>
        <v>0</v>
      </c>
      <c r="G17424" s="32" t="str" cm="1">
        <f t="array" ref="G17424">IF(F17424="","",SUM(_xlfn._xlws.FILTER(Balanço[Quantidade],(Balanço[Estoque]=Back!$E$3)*(Balanço[Material]=Back!F17424))))</f>
        <v/>
      </c>
    </row>
    <row r="17425" spans="2:7">
      <c r="B17425" s="32">
        <f>SUMIF(Balanço[Estoque],Back!A17425,Balanço[Quantidade])</f>
        <v>0</v>
      </c>
      <c r="G17425" s="32" t="str" cm="1">
        <f t="array" ref="G17425">IF(F17425="","",SUM(_xlfn._xlws.FILTER(Balanço[Quantidade],(Balanço[Estoque]=Back!$E$3)*(Balanço[Material]=Back!F17425))))</f>
        <v/>
      </c>
    </row>
    <row r="17426" spans="2:7">
      <c r="B17426" s="32">
        <f>SUMIF(Balanço[Estoque],Back!A17426,Balanço[Quantidade])</f>
        <v>0</v>
      </c>
      <c r="G17426" s="32" t="str" cm="1">
        <f t="array" ref="G17426">IF(F17426="","",SUM(_xlfn._xlws.FILTER(Balanço[Quantidade],(Balanço[Estoque]=Back!$E$3)*(Balanço[Material]=Back!F17426))))</f>
        <v/>
      </c>
    </row>
    <row r="17427" spans="2:7">
      <c r="B17427" s="32">
        <f>SUMIF(Balanço[Estoque],Back!A17427,Balanço[Quantidade])</f>
        <v>0</v>
      </c>
      <c r="G17427" s="32" t="str" cm="1">
        <f t="array" ref="G17427">IF(F17427="","",SUM(_xlfn._xlws.FILTER(Balanço[Quantidade],(Balanço[Estoque]=Back!$E$3)*(Balanço[Material]=Back!F17427))))</f>
        <v/>
      </c>
    </row>
    <row r="17428" spans="2:7">
      <c r="B17428" s="32">
        <f>SUMIF(Balanço[Estoque],Back!A17428,Balanço[Quantidade])</f>
        <v>0</v>
      </c>
      <c r="G17428" s="32" t="str" cm="1">
        <f t="array" ref="G17428">IF(F17428="","",SUM(_xlfn._xlws.FILTER(Balanço[Quantidade],(Balanço[Estoque]=Back!$E$3)*(Balanço[Material]=Back!F17428))))</f>
        <v/>
      </c>
    </row>
    <row r="17429" spans="2:7">
      <c r="B17429" s="32">
        <f>SUMIF(Balanço[Estoque],Back!A17429,Balanço[Quantidade])</f>
        <v>0</v>
      </c>
      <c r="G17429" s="32" t="str" cm="1">
        <f t="array" ref="G17429">IF(F17429="","",SUM(_xlfn._xlws.FILTER(Balanço[Quantidade],(Balanço[Estoque]=Back!$E$3)*(Balanço[Material]=Back!F17429))))</f>
        <v/>
      </c>
    </row>
    <row r="17430" spans="2:7">
      <c r="B17430" s="32">
        <f>SUMIF(Balanço[Estoque],Back!A17430,Balanço[Quantidade])</f>
        <v>0</v>
      </c>
      <c r="G17430" s="32" t="str" cm="1">
        <f t="array" ref="G17430">IF(F17430="","",SUM(_xlfn._xlws.FILTER(Balanço[Quantidade],(Balanço[Estoque]=Back!$E$3)*(Balanço[Material]=Back!F17430))))</f>
        <v/>
      </c>
    </row>
    <row r="17431" spans="2:7">
      <c r="B17431" s="32">
        <f>SUMIF(Balanço[Estoque],Back!A17431,Balanço[Quantidade])</f>
        <v>0</v>
      </c>
      <c r="G17431" s="32" t="str" cm="1">
        <f t="array" ref="G17431">IF(F17431="","",SUM(_xlfn._xlws.FILTER(Balanço[Quantidade],(Balanço[Estoque]=Back!$E$3)*(Balanço[Material]=Back!F17431))))</f>
        <v/>
      </c>
    </row>
    <row r="17432" spans="2:7">
      <c r="B17432" s="32">
        <f>SUMIF(Balanço[Estoque],Back!A17432,Balanço[Quantidade])</f>
        <v>0</v>
      </c>
      <c r="G17432" s="32" t="str" cm="1">
        <f t="array" ref="G17432">IF(F17432="","",SUM(_xlfn._xlws.FILTER(Balanço[Quantidade],(Balanço[Estoque]=Back!$E$3)*(Balanço[Material]=Back!F17432))))</f>
        <v/>
      </c>
    </row>
    <row r="17433" spans="2:7">
      <c r="B17433" s="32">
        <f>SUMIF(Balanço[Estoque],Back!A17433,Balanço[Quantidade])</f>
        <v>0</v>
      </c>
      <c r="G17433" s="32" t="str" cm="1">
        <f t="array" ref="G17433">IF(F17433="","",SUM(_xlfn._xlws.FILTER(Balanço[Quantidade],(Balanço[Estoque]=Back!$E$3)*(Balanço[Material]=Back!F17433))))</f>
        <v/>
      </c>
    </row>
    <row r="17434" spans="2:7">
      <c r="B17434" s="32">
        <f>SUMIF(Balanço[Estoque],Back!A17434,Balanço[Quantidade])</f>
        <v>0</v>
      </c>
      <c r="G17434" s="32" t="str" cm="1">
        <f t="array" ref="G17434">IF(F17434="","",SUM(_xlfn._xlws.FILTER(Balanço[Quantidade],(Balanço[Estoque]=Back!$E$3)*(Balanço[Material]=Back!F17434))))</f>
        <v/>
      </c>
    </row>
    <row r="17435" spans="2:7">
      <c r="B17435" s="32">
        <f>SUMIF(Balanço[Estoque],Back!A17435,Balanço[Quantidade])</f>
        <v>0</v>
      </c>
      <c r="G17435" s="32" t="str" cm="1">
        <f t="array" ref="G17435">IF(F17435="","",SUM(_xlfn._xlws.FILTER(Balanço[Quantidade],(Balanço[Estoque]=Back!$E$3)*(Balanço[Material]=Back!F17435))))</f>
        <v/>
      </c>
    </row>
    <row r="17436" spans="2:7">
      <c r="B17436" s="32">
        <f>SUMIF(Balanço[Estoque],Back!A17436,Balanço[Quantidade])</f>
        <v>0</v>
      </c>
      <c r="G17436" s="32" t="str" cm="1">
        <f t="array" ref="G17436">IF(F17436="","",SUM(_xlfn._xlws.FILTER(Balanço[Quantidade],(Balanço[Estoque]=Back!$E$3)*(Balanço[Material]=Back!F17436))))</f>
        <v/>
      </c>
    </row>
    <row r="17437" spans="2:7">
      <c r="B17437" s="32">
        <f>SUMIF(Balanço[Estoque],Back!A17437,Balanço[Quantidade])</f>
        <v>0</v>
      </c>
      <c r="G17437" s="32" t="str" cm="1">
        <f t="array" ref="G17437">IF(F17437="","",SUM(_xlfn._xlws.FILTER(Balanço[Quantidade],(Balanço[Estoque]=Back!$E$3)*(Balanço[Material]=Back!F17437))))</f>
        <v/>
      </c>
    </row>
    <row r="17438" spans="2:7">
      <c r="B17438" s="32">
        <f>SUMIF(Balanço[Estoque],Back!A17438,Balanço[Quantidade])</f>
        <v>0</v>
      </c>
      <c r="G17438" s="32" t="str" cm="1">
        <f t="array" ref="G17438">IF(F17438="","",SUM(_xlfn._xlws.FILTER(Balanço[Quantidade],(Balanço[Estoque]=Back!$E$3)*(Balanço[Material]=Back!F17438))))</f>
        <v/>
      </c>
    </row>
    <row r="17439" spans="2:7">
      <c r="B17439" s="32">
        <f>SUMIF(Balanço[Estoque],Back!A17439,Balanço[Quantidade])</f>
        <v>0</v>
      </c>
      <c r="G17439" s="32" t="str" cm="1">
        <f t="array" ref="G17439">IF(F17439="","",SUM(_xlfn._xlws.FILTER(Balanço[Quantidade],(Balanço[Estoque]=Back!$E$3)*(Balanço[Material]=Back!F17439))))</f>
        <v/>
      </c>
    </row>
    <row r="17440" spans="2:7">
      <c r="B17440" s="32">
        <f>SUMIF(Balanço[Estoque],Back!A17440,Balanço[Quantidade])</f>
        <v>0</v>
      </c>
      <c r="G17440" s="32" t="str" cm="1">
        <f t="array" ref="G17440">IF(F17440="","",SUM(_xlfn._xlws.FILTER(Balanço[Quantidade],(Balanço[Estoque]=Back!$E$3)*(Balanço[Material]=Back!F17440))))</f>
        <v/>
      </c>
    </row>
    <row r="17441" spans="2:7">
      <c r="B17441" s="32">
        <f>SUMIF(Balanço[Estoque],Back!A17441,Balanço[Quantidade])</f>
        <v>0</v>
      </c>
      <c r="G17441" s="32" t="str" cm="1">
        <f t="array" ref="G17441">IF(F17441="","",SUM(_xlfn._xlws.FILTER(Balanço[Quantidade],(Balanço[Estoque]=Back!$E$3)*(Balanço[Material]=Back!F17441))))</f>
        <v/>
      </c>
    </row>
    <row r="17442" spans="2:7">
      <c r="B17442" s="32">
        <f>SUMIF(Balanço[Estoque],Back!A17442,Balanço[Quantidade])</f>
        <v>0</v>
      </c>
      <c r="G17442" s="32" t="str" cm="1">
        <f t="array" ref="G17442">IF(F17442="","",SUM(_xlfn._xlws.FILTER(Balanço[Quantidade],(Balanço[Estoque]=Back!$E$3)*(Balanço[Material]=Back!F17442))))</f>
        <v/>
      </c>
    </row>
    <row r="17443" spans="2:7">
      <c r="B17443" s="32">
        <f>SUMIF(Balanço[Estoque],Back!A17443,Balanço[Quantidade])</f>
        <v>0</v>
      </c>
      <c r="G17443" s="32" t="str" cm="1">
        <f t="array" ref="G17443">IF(F17443="","",SUM(_xlfn._xlws.FILTER(Balanço[Quantidade],(Balanço[Estoque]=Back!$E$3)*(Balanço[Material]=Back!F17443))))</f>
        <v/>
      </c>
    </row>
    <row r="17444" spans="2:7">
      <c r="B17444" s="32">
        <f>SUMIF(Balanço[Estoque],Back!A17444,Balanço[Quantidade])</f>
        <v>0</v>
      </c>
      <c r="G17444" s="32" t="str" cm="1">
        <f t="array" ref="G17444">IF(F17444="","",SUM(_xlfn._xlws.FILTER(Balanço[Quantidade],(Balanço[Estoque]=Back!$E$3)*(Balanço[Material]=Back!F17444))))</f>
        <v/>
      </c>
    </row>
    <row r="17445" spans="2:7">
      <c r="B17445" s="32">
        <f>SUMIF(Balanço[Estoque],Back!A17445,Balanço[Quantidade])</f>
        <v>0</v>
      </c>
      <c r="G17445" s="32" t="str" cm="1">
        <f t="array" ref="G17445">IF(F17445="","",SUM(_xlfn._xlws.FILTER(Balanço[Quantidade],(Balanço[Estoque]=Back!$E$3)*(Balanço[Material]=Back!F17445))))</f>
        <v/>
      </c>
    </row>
    <row r="17446" spans="2:7">
      <c r="B17446" s="32">
        <f>SUMIF(Balanço[Estoque],Back!A17446,Balanço[Quantidade])</f>
        <v>0</v>
      </c>
      <c r="G17446" s="32" t="str" cm="1">
        <f t="array" ref="G17446">IF(F17446="","",SUM(_xlfn._xlws.FILTER(Balanço[Quantidade],(Balanço[Estoque]=Back!$E$3)*(Balanço[Material]=Back!F17446))))</f>
        <v/>
      </c>
    </row>
    <row r="17447" spans="2:7">
      <c r="B17447" s="32">
        <f>SUMIF(Balanço[Estoque],Back!A17447,Balanço[Quantidade])</f>
        <v>0</v>
      </c>
      <c r="G17447" s="32" t="str" cm="1">
        <f t="array" ref="G17447">IF(F17447="","",SUM(_xlfn._xlws.FILTER(Balanço[Quantidade],(Balanço[Estoque]=Back!$E$3)*(Balanço[Material]=Back!F17447))))</f>
        <v/>
      </c>
    </row>
    <row r="17448" spans="2:7">
      <c r="B17448" s="32">
        <f>SUMIF(Balanço[Estoque],Back!A17448,Balanço[Quantidade])</f>
        <v>0</v>
      </c>
      <c r="G17448" s="32" t="str" cm="1">
        <f t="array" ref="G17448">IF(F17448="","",SUM(_xlfn._xlws.FILTER(Balanço[Quantidade],(Balanço[Estoque]=Back!$E$3)*(Balanço[Material]=Back!F17448))))</f>
        <v/>
      </c>
    </row>
    <row r="17449" spans="2:7">
      <c r="B17449" s="32">
        <f>SUMIF(Balanço[Estoque],Back!A17449,Balanço[Quantidade])</f>
        <v>0</v>
      </c>
      <c r="G17449" s="32" t="str" cm="1">
        <f t="array" ref="G17449">IF(F17449="","",SUM(_xlfn._xlws.FILTER(Balanço[Quantidade],(Balanço[Estoque]=Back!$E$3)*(Balanço[Material]=Back!F17449))))</f>
        <v/>
      </c>
    </row>
    <row r="17450" spans="2:7">
      <c r="B17450" s="32">
        <f>SUMIF(Balanço[Estoque],Back!A17450,Balanço[Quantidade])</f>
        <v>0</v>
      </c>
      <c r="G17450" s="32" t="str" cm="1">
        <f t="array" ref="G17450">IF(F17450="","",SUM(_xlfn._xlws.FILTER(Balanço[Quantidade],(Balanço[Estoque]=Back!$E$3)*(Balanço[Material]=Back!F17450))))</f>
        <v/>
      </c>
    </row>
    <row r="17451" spans="2:7">
      <c r="B17451" s="32">
        <f>SUMIF(Balanço[Estoque],Back!A17451,Balanço[Quantidade])</f>
        <v>0</v>
      </c>
      <c r="G17451" s="32" t="str" cm="1">
        <f t="array" ref="G17451">IF(F17451="","",SUM(_xlfn._xlws.FILTER(Balanço[Quantidade],(Balanço[Estoque]=Back!$E$3)*(Balanço[Material]=Back!F17451))))</f>
        <v/>
      </c>
    </row>
    <row r="17452" spans="2:7">
      <c r="B17452" s="32">
        <f>SUMIF(Balanço[Estoque],Back!A17452,Balanço[Quantidade])</f>
        <v>0</v>
      </c>
      <c r="G17452" s="32" t="str" cm="1">
        <f t="array" ref="G17452">IF(F17452="","",SUM(_xlfn._xlws.FILTER(Balanço[Quantidade],(Balanço[Estoque]=Back!$E$3)*(Balanço[Material]=Back!F17452))))</f>
        <v/>
      </c>
    </row>
    <row r="17453" spans="2:7">
      <c r="B17453" s="32">
        <f>SUMIF(Balanço[Estoque],Back!A17453,Balanço[Quantidade])</f>
        <v>0</v>
      </c>
      <c r="G17453" s="32" t="str" cm="1">
        <f t="array" ref="G17453">IF(F17453="","",SUM(_xlfn._xlws.FILTER(Balanço[Quantidade],(Balanço[Estoque]=Back!$E$3)*(Balanço[Material]=Back!F17453))))</f>
        <v/>
      </c>
    </row>
    <row r="17454" spans="2:7">
      <c r="B17454" s="32">
        <f>SUMIF(Balanço[Estoque],Back!A17454,Balanço[Quantidade])</f>
        <v>0</v>
      </c>
      <c r="G17454" s="32" t="str" cm="1">
        <f t="array" ref="G17454">IF(F17454="","",SUM(_xlfn._xlws.FILTER(Balanço[Quantidade],(Balanço[Estoque]=Back!$E$3)*(Balanço[Material]=Back!F17454))))</f>
        <v/>
      </c>
    </row>
    <row r="17455" spans="2:7">
      <c r="B17455" s="32">
        <f>SUMIF(Balanço[Estoque],Back!A17455,Balanço[Quantidade])</f>
        <v>0</v>
      </c>
      <c r="G17455" s="32" t="str" cm="1">
        <f t="array" ref="G17455">IF(F17455="","",SUM(_xlfn._xlws.FILTER(Balanço[Quantidade],(Balanço[Estoque]=Back!$E$3)*(Balanço[Material]=Back!F17455))))</f>
        <v/>
      </c>
    </row>
    <row r="17456" spans="2:7">
      <c r="B17456" s="32">
        <f>SUMIF(Balanço[Estoque],Back!A17456,Balanço[Quantidade])</f>
        <v>0</v>
      </c>
      <c r="G17456" s="32" t="str" cm="1">
        <f t="array" ref="G17456">IF(F17456="","",SUM(_xlfn._xlws.FILTER(Balanço[Quantidade],(Balanço[Estoque]=Back!$E$3)*(Balanço[Material]=Back!F17456))))</f>
        <v/>
      </c>
    </row>
    <row r="17457" spans="2:7">
      <c r="B17457" s="32">
        <f>SUMIF(Balanço[Estoque],Back!A17457,Balanço[Quantidade])</f>
        <v>0</v>
      </c>
      <c r="G17457" s="32" t="str" cm="1">
        <f t="array" ref="G17457">IF(F17457="","",SUM(_xlfn._xlws.FILTER(Balanço[Quantidade],(Balanço[Estoque]=Back!$E$3)*(Balanço[Material]=Back!F17457))))</f>
        <v/>
      </c>
    </row>
    <row r="17458" spans="2:7">
      <c r="B17458" s="32">
        <f>SUMIF(Balanço[Estoque],Back!A17458,Balanço[Quantidade])</f>
        <v>0</v>
      </c>
      <c r="G17458" s="32" t="str" cm="1">
        <f t="array" ref="G17458">IF(F17458="","",SUM(_xlfn._xlws.FILTER(Balanço[Quantidade],(Balanço[Estoque]=Back!$E$3)*(Balanço[Material]=Back!F17458))))</f>
        <v/>
      </c>
    </row>
    <row r="17459" spans="2:7">
      <c r="B17459" s="32">
        <f>SUMIF(Balanço[Estoque],Back!A17459,Balanço[Quantidade])</f>
        <v>0</v>
      </c>
      <c r="G17459" s="32" t="str" cm="1">
        <f t="array" ref="G17459">IF(F17459="","",SUM(_xlfn._xlws.FILTER(Balanço[Quantidade],(Balanço[Estoque]=Back!$E$3)*(Balanço[Material]=Back!F17459))))</f>
        <v/>
      </c>
    </row>
    <row r="17460" spans="2:7">
      <c r="B17460" s="32">
        <f>SUMIF(Balanço[Estoque],Back!A17460,Balanço[Quantidade])</f>
        <v>0</v>
      </c>
      <c r="G17460" s="32" t="str" cm="1">
        <f t="array" ref="G17460">IF(F17460="","",SUM(_xlfn._xlws.FILTER(Balanço[Quantidade],(Balanço[Estoque]=Back!$E$3)*(Balanço[Material]=Back!F17460))))</f>
        <v/>
      </c>
    </row>
    <row r="17461" spans="2:7">
      <c r="B17461" s="32">
        <f>SUMIF(Balanço[Estoque],Back!A17461,Balanço[Quantidade])</f>
        <v>0</v>
      </c>
      <c r="G17461" s="32" t="str" cm="1">
        <f t="array" ref="G17461">IF(F17461="","",SUM(_xlfn._xlws.FILTER(Balanço[Quantidade],(Balanço[Estoque]=Back!$E$3)*(Balanço[Material]=Back!F17461))))</f>
        <v/>
      </c>
    </row>
    <row r="17462" spans="2:7">
      <c r="B17462" s="32">
        <f>SUMIF(Balanço[Estoque],Back!A17462,Balanço[Quantidade])</f>
        <v>0</v>
      </c>
      <c r="G17462" s="32" t="str" cm="1">
        <f t="array" ref="G17462">IF(F17462="","",SUM(_xlfn._xlws.FILTER(Balanço[Quantidade],(Balanço[Estoque]=Back!$E$3)*(Balanço[Material]=Back!F17462))))</f>
        <v/>
      </c>
    </row>
    <row r="17463" spans="2:7">
      <c r="B17463" s="32">
        <f>SUMIF(Balanço[Estoque],Back!A17463,Balanço[Quantidade])</f>
        <v>0</v>
      </c>
      <c r="G17463" s="32" t="str" cm="1">
        <f t="array" ref="G17463">IF(F17463="","",SUM(_xlfn._xlws.FILTER(Balanço[Quantidade],(Balanço[Estoque]=Back!$E$3)*(Balanço[Material]=Back!F17463))))</f>
        <v/>
      </c>
    </row>
    <row r="17464" spans="2:7">
      <c r="B17464" s="32">
        <f>SUMIF(Balanço[Estoque],Back!A17464,Balanço[Quantidade])</f>
        <v>0</v>
      </c>
      <c r="G17464" s="32" t="str" cm="1">
        <f t="array" ref="G17464">IF(F17464="","",SUM(_xlfn._xlws.FILTER(Balanço[Quantidade],(Balanço[Estoque]=Back!$E$3)*(Balanço[Material]=Back!F17464))))</f>
        <v/>
      </c>
    </row>
    <row r="17465" spans="2:7">
      <c r="B17465" s="32">
        <f>SUMIF(Balanço[Estoque],Back!A17465,Balanço[Quantidade])</f>
        <v>0</v>
      </c>
      <c r="G17465" s="32" t="str" cm="1">
        <f t="array" ref="G17465">IF(F17465="","",SUM(_xlfn._xlws.FILTER(Balanço[Quantidade],(Balanço[Estoque]=Back!$E$3)*(Balanço[Material]=Back!F17465))))</f>
        <v/>
      </c>
    </row>
    <row r="17466" spans="2:7">
      <c r="B17466" s="32">
        <f>SUMIF(Balanço[Estoque],Back!A17466,Balanço[Quantidade])</f>
        <v>0</v>
      </c>
      <c r="G17466" s="32" t="str" cm="1">
        <f t="array" ref="G17466">IF(F17466="","",SUM(_xlfn._xlws.FILTER(Balanço[Quantidade],(Balanço[Estoque]=Back!$E$3)*(Balanço[Material]=Back!F17466))))</f>
        <v/>
      </c>
    </row>
    <row r="17467" spans="2:7">
      <c r="B17467" s="32">
        <f>SUMIF(Balanço[Estoque],Back!A17467,Balanço[Quantidade])</f>
        <v>0</v>
      </c>
      <c r="G17467" s="32" t="str" cm="1">
        <f t="array" ref="G17467">IF(F17467="","",SUM(_xlfn._xlws.FILTER(Balanço[Quantidade],(Balanço[Estoque]=Back!$E$3)*(Balanço[Material]=Back!F17467))))</f>
        <v/>
      </c>
    </row>
    <row r="17468" spans="2:7">
      <c r="B17468" s="32">
        <f>SUMIF(Balanço[Estoque],Back!A17468,Balanço[Quantidade])</f>
        <v>0</v>
      </c>
      <c r="G17468" s="32" t="str" cm="1">
        <f t="array" ref="G17468">IF(F17468="","",SUM(_xlfn._xlws.FILTER(Balanço[Quantidade],(Balanço[Estoque]=Back!$E$3)*(Balanço[Material]=Back!F17468))))</f>
        <v/>
      </c>
    </row>
    <row r="17469" spans="2:7">
      <c r="B17469" s="32">
        <f>SUMIF(Balanço[Estoque],Back!A17469,Balanço[Quantidade])</f>
        <v>0</v>
      </c>
      <c r="G17469" s="32" t="str" cm="1">
        <f t="array" ref="G17469">IF(F17469="","",SUM(_xlfn._xlws.FILTER(Balanço[Quantidade],(Balanço[Estoque]=Back!$E$3)*(Balanço[Material]=Back!F17469))))</f>
        <v/>
      </c>
    </row>
    <row r="17470" spans="2:7">
      <c r="B17470" s="32">
        <f>SUMIF(Balanço[Estoque],Back!A17470,Balanço[Quantidade])</f>
        <v>0</v>
      </c>
      <c r="G17470" s="32" t="str" cm="1">
        <f t="array" ref="G17470">IF(F17470="","",SUM(_xlfn._xlws.FILTER(Balanço[Quantidade],(Balanço[Estoque]=Back!$E$3)*(Balanço[Material]=Back!F17470))))</f>
        <v/>
      </c>
    </row>
    <row r="17471" spans="2:7">
      <c r="B17471" s="32">
        <f>SUMIF(Balanço[Estoque],Back!A17471,Balanço[Quantidade])</f>
        <v>0</v>
      </c>
      <c r="G17471" s="32" t="str" cm="1">
        <f t="array" ref="G17471">IF(F17471="","",SUM(_xlfn._xlws.FILTER(Balanço[Quantidade],(Balanço[Estoque]=Back!$E$3)*(Balanço[Material]=Back!F17471))))</f>
        <v/>
      </c>
    </row>
    <row r="17472" spans="2:7">
      <c r="B17472" s="32">
        <f>SUMIF(Balanço[Estoque],Back!A17472,Balanço[Quantidade])</f>
        <v>0</v>
      </c>
      <c r="G17472" s="32" t="str" cm="1">
        <f t="array" ref="G17472">IF(F17472="","",SUM(_xlfn._xlws.FILTER(Balanço[Quantidade],(Balanço[Estoque]=Back!$E$3)*(Balanço[Material]=Back!F17472))))</f>
        <v/>
      </c>
    </row>
    <row r="17473" spans="2:7">
      <c r="B17473" s="32">
        <f>SUMIF(Balanço[Estoque],Back!A17473,Balanço[Quantidade])</f>
        <v>0</v>
      </c>
      <c r="G17473" s="32" t="str" cm="1">
        <f t="array" ref="G17473">IF(F17473="","",SUM(_xlfn._xlws.FILTER(Balanço[Quantidade],(Balanço[Estoque]=Back!$E$3)*(Balanço[Material]=Back!F17473))))</f>
        <v/>
      </c>
    </row>
    <row r="17474" spans="2:7">
      <c r="B17474" s="32">
        <f>SUMIF(Balanço[Estoque],Back!A17474,Balanço[Quantidade])</f>
        <v>0</v>
      </c>
      <c r="G17474" s="32" t="str" cm="1">
        <f t="array" ref="G17474">IF(F17474="","",SUM(_xlfn._xlws.FILTER(Balanço[Quantidade],(Balanço[Estoque]=Back!$E$3)*(Balanço[Material]=Back!F17474))))</f>
        <v/>
      </c>
    </row>
    <row r="17475" spans="2:7">
      <c r="B17475" s="32">
        <f>SUMIF(Balanço[Estoque],Back!A17475,Balanço[Quantidade])</f>
        <v>0</v>
      </c>
      <c r="G17475" s="32" t="str" cm="1">
        <f t="array" ref="G17475">IF(F17475="","",SUM(_xlfn._xlws.FILTER(Balanço[Quantidade],(Balanço[Estoque]=Back!$E$3)*(Balanço[Material]=Back!F17475))))</f>
        <v/>
      </c>
    </row>
    <row r="17476" spans="2:7">
      <c r="B17476" s="32">
        <f>SUMIF(Balanço[Estoque],Back!A17476,Balanço[Quantidade])</f>
        <v>0</v>
      </c>
      <c r="G17476" s="32" t="str" cm="1">
        <f t="array" ref="G17476">IF(F17476="","",SUM(_xlfn._xlws.FILTER(Balanço[Quantidade],(Balanço[Estoque]=Back!$E$3)*(Balanço[Material]=Back!F17476))))</f>
        <v/>
      </c>
    </row>
    <row r="17477" spans="2:7">
      <c r="B17477" s="32">
        <f>SUMIF(Balanço[Estoque],Back!A17477,Balanço[Quantidade])</f>
        <v>0</v>
      </c>
      <c r="G17477" s="32" t="str" cm="1">
        <f t="array" ref="G17477">IF(F17477="","",SUM(_xlfn._xlws.FILTER(Balanço[Quantidade],(Balanço[Estoque]=Back!$E$3)*(Balanço[Material]=Back!F17477))))</f>
        <v/>
      </c>
    </row>
    <row r="17478" spans="2:7">
      <c r="B17478" s="32">
        <f>SUMIF(Balanço[Estoque],Back!A17478,Balanço[Quantidade])</f>
        <v>0</v>
      </c>
      <c r="G17478" s="32" t="str" cm="1">
        <f t="array" ref="G17478">IF(F17478="","",SUM(_xlfn._xlws.FILTER(Balanço[Quantidade],(Balanço[Estoque]=Back!$E$3)*(Balanço[Material]=Back!F17478))))</f>
        <v/>
      </c>
    </row>
    <row r="17479" spans="2:7">
      <c r="B17479" s="32">
        <f>SUMIF(Balanço[Estoque],Back!A17479,Balanço[Quantidade])</f>
        <v>0</v>
      </c>
      <c r="G17479" s="32" t="str" cm="1">
        <f t="array" ref="G17479">IF(F17479="","",SUM(_xlfn._xlws.FILTER(Balanço[Quantidade],(Balanço[Estoque]=Back!$E$3)*(Balanço[Material]=Back!F17479))))</f>
        <v/>
      </c>
    </row>
    <row r="17480" spans="2:7">
      <c r="B17480" s="32">
        <f>SUMIF(Balanço[Estoque],Back!A17480,Balanço[Quantidade])</f>
        <v>0</v>
      </c>
      <c r="G17480" s="32" t="str" cm="1">
        <f t="array" ref="G17480">IF(F17480="","",SUM(_xlfn._xlws.FILTER(Balanço[Quantidade],(Balanço[Estoque]=Back!$E$3)*(Balanço[Material]=Back!F17480))))</f>
        <v/>
      </c>
    </row>
    <row r="17481" spans="2:7">
      <c r="B17481" s="32">
        <f>SUMIF(Balanço[Estoque],Back!A17481,Balanço[Quantidade])</f>
        <v>0</v>
      </c>
      <c r="G17481" s="32" t="str" cm="1">
        <f t="array" ref="G17481">IF(F17481="","",SUM(_xlfn._xlws.FILTER(Balanço[Quantidade],(Balanço[Estoque]=Back!$E$3)*(Balanço[Material]=Back!F17481))))</f>
        <v/>
      </c>
    </row>
    <row r="17482" spans="2:7">
      <c r="B17482" s="32">
        <f>SUMIF(Balanço[Estoque],Back!A17482,Balanço[Quantidade])</f>
        <v>0</v>
      </c>
      <c r="G17482" s="32" t="str" cm="1">
        <f t="array" ref="G17482">IF(F17482="","",SUM(_xlfn._xlws.FILTER(Balanço[Quantidade],(Balanço[Estoque]=Back!$E$3)*(Balanço[Material]=Back!F17482))))</f>
        <v/>
      </c>
    </row>
    <row r="17483" spans="2:7">
      <c r="B17483" s="32">
        <f>SUMIF(Balanço[Estoque],Back!A17483,Balanço[Quantidade])</f>
        <v>0</v>
      </c>
      <c r="G17483" s="32" t="str" cm="1">
        <f t="array" ref="G17483">IF(F17483="","",SUM(_xlfn._xlws.FILTER(Balanço[Quantidade],(Balanço[Estoque]=Back!$E$3)*(Balanço[Material]=Back!F17483))))</f>
        <v/>
      </c>
    </row>
    <row r="17484" spans="2:7">
      <c r="B17484" s="32">
        <f>SUMIF(Balanço[Estoque],Back!A17484,Balanço[Quantidade])</f>
        <v>0</v>
      </c>
      <c r="G17484" s="32" t="str" cm="1">
        <f t="array" ref="G17484">IF(F17484="","",SUM(_xlfn._xlws.FILTER(Balanço[Quantidade],(Balanço[Estoque]=Back!$E$3)*(Balanço[Material]=Back!F17484))))</f>
        <v/>
      </c>
    </row>
    <row r="17485" spans="2:7">
      <c r="B17485" s="32">
        <f>SUMIF(Balanço[Estoque],Back!A17485,Balanço[Quantidade])</f>
        <v>0</v>
      </c>
      <c r="G17485" s="32" t="str" cm="1">
        <f t="array" ref="G17485">IF(F17485="","",SUM(_xlfn._xlws.FILTER(Balanço[Quantidade],(Balanço[Estoque]=Back!$E$3)*(Balanço[Material]=Back!F17485))))</f>
        <v/>
      </c>
    </row>
    <row r="17486" spans="2:7">
      <c r="B17486" s="32">
        <f>SUMIF(Balanço[Estoque],Back!A17486,Balanço[Quantidade])</f>
        <v>0</v>
      </c>
      <c r="G17486" s="32" t="str" cm="1">
        <f t="array" ref="G17486">IF(F17486="","",SUM(_xlfn._xlws.FILTER(Balanço[Quantidade],(Balanço[Estoque]=Back!$E$3)*(Balanço[Material]=Back!F17486))))</f>
        <v/>
      </c>
    </row>
    <row r="17487" spans="2:7">
      <c r="B17487" s="32">
        <f>SUMIF(Balanço[Estoque],Back!A17487,Balanço[Quantidade])</f>
        <v>0</v>
      </c>
      <c r="G17487" s="32" t="str" cm="1">
        <f t="array" ref="G17487">IF(F17487="","",SUM(_xlfn._xlws.FILTER(Balanço[Quantidade],(Balanço[Estoque]=Back!$E$3)*(Balanço[Material]=Back!F17487))))</f>
        <v/>
      </c>
    </row>
    <row r="17488" spans="2:7">
      <c r="B17488" s="32">
        <f>SUMIF(Balanço[Estoque],Back!A17488,Balanço[Quantidade])</f>
        <v>0</v>
      </c>
      <c r="G17488" s="32" t="str" cm="1">
        <f t="array" ref="G17488">IF(F17488="","",SUM(_xlfn._xlws.FILTER(Balanço[Quantidade],(Balanço[Estoque]=Back!$E$3)*(Balanço[Material]=Back!F17488))))</f>
        <v/>
      </c>
    </row>
    <row r="17489" spans="2:7">
      <c r="B17489" s="32">
        <f>SUMIF(Balanço[Estoque],Back!A17489,Balanço[Quantidade])</f>
        <v>0</v>
      </c>
      <c r="G17489" s="32" t="str" cm="1">
        <f t="array" ref="G17489">IF(F17489="","",SUM(_xlfn._xlws.FILTER(Balanço[Quantidade],(Balanço[Estoque]=Back!$E$3)*(Balanço[Material]=Back!F17489))))</f>
        <v/>
      </c>
    </row>
    <row r="17490" spans="2:7">
      <c r="B17490" s="32">
        <f>SUMIF(Balanço[Estoque],Back!A17490,Balanço[Quantidade])</f>
        <v>0</v>
      </c>
      <c r="G17490" s="32" t="str" cm="1">
        <f t="array" ref="G17490">IF(F17490="","",SUM(_xlfn._xlws.FILTER(Balanço[Quantidade],(Balanço[Estoque]=Back!$E$3)*(Balanço[Material]=Back!F17490))))</f>
        <v/>
      </c>
    </row>
    <row r="17491" spans="2:7">
      <c r="B17491" s="32">
        <f>SUMIF(Balanço[Estoque],Back!A17491,Balanço[Quantidade])</f>
        <v>0</v>
      </c>
      <c r="G17491" s="32" t="str" cm="1">
        <f t="array" ref="G17491">IF(F17491="","",SUM(_xlfn._xlws.FILTER(Balanço[Quantidade],(Balanço[Estoque]=Back!$E$3)*(Balanço[Material]=Back!F17491))))</f>
        <v/>
      </c>
    </row>
    <row r="17492" spans="2:7">
      <c r="B17492" s="32">
        <f>SUMIF(Balanço[Estoque],Back!A17492,Balanço[Quantidade])</f>
        <v>0</v>
      </c>
      <c r="G17492" s="32" t="str" cm="1">
        <f t="array" ref="G17492">IF(F17492="","",SUM(_xlfn._xlws.FILTER(Balanço[Quantidade],(Balanço[Estoque]=Back!$E$3)*(Balanço[Material]=Back!F17492))))</f>
        <v/>
      </c>
    </row>
    <row r="17493" spans="2:7">
      <c r="B17493" s="32">
        <f>SUMIF(Balanço[Estoque],Back!A17493,Balanço[Quantidade])</f>
        <v>0</v>
      </c>
      <c r="G17493" s="32" t="str" cm="1">
        <f t="array" ref="G17493">IF(F17493="","",SUM(_xlfn._xlws.FILTER(Balanço[Quantidade],(Balanço[Estoque]=Back!$E$3)*(Balanço[Material]=Back!F17493))))</f>
        <v/>
      </c>
    </row>
    <row r="17494" spans="2:7">
      <c r="B17494" s="32">
        <f>SUMIF(Balanço[Estoque],Back!A17494,Balanço[Quantidade])</f>
        <v>0</v>
      </c>
      <c r="G17494" s="32" t="str" cm="1">
        <f t="array" ref="G17494">IF(F17494="","",SUM(_xlfn._xlws.FILTER(Balanço[Quantidade],(Balanço[Estoque]=Back!$E$3)*(Balanço[Material]=Back!F17494))))</f>
        <v/>
      </c>
    </row>
    <row r="17495" spans="2:7">
      <c r="B17495" s="32">
        <f>SUMIF(Balanço[Estoque],Back!A17495,Balanço[Quantidade])</f>
        <v>0</v>
      </c>
      <c r="G17495" s="32" t="str" cm="1">
        <f t="array" ref="G17495">IF(F17495="","",SUM(_xlfn._xlws.FILTER(Balanço[Quantidade],(Balanço[Estoque]=Back!$E$3)*(Balanço[Material]=Back!F17495))))</f>
        <v/>
      </c>
    </row>
    <row r="17496" spans="2:7">
      <c r="B17496" s="32">
        <f>SUMIF(Balanço[Estoque],Back!A17496,Balanço[Quantidade])</f>
        <v>0</v>
      </c>
      <c r="G17496" s="32" t="str" cm="1">
        <f t="array" ref="G17496">IF(F17496="","",SUM(_xlfn._xlws.FILTER(Balanço[Quantidade],(Balanço[Estoque]=Back!$E$3)*(Balanço[Material]=Back!F17496))))</f>
        <v/>
      </c>
    </row>
    <row r="17497" spans="2:7">
      <c r="B17497" s="32">
        <f>SUMIF(Balanço[Estoque],Back!A17497,Balanço[Quantidade])</f>
        <v>0</v>
      </c>
      <c r="G17497" s="32" t="str" cm="1">
        <f t="array" ref="G17497">IF(F17497="","",SUM(_xlfn._xlws.FILTER(Balanço[Quantidade],(Balanço[Estoque]=Back!$E$3)*(Balanço[Material]=Back!F17497))))</f>
        <v/>
      </c>
    </row>
    <row r="17498" spans="2:7">
      <c r="B17498" s="32">
        <f>SUMIF(Balanço[Estoque],Back!A17498,Balanço[Quantidade])</f>
        <v>0</v>
      </c>
      <c r="G17498" s="32" t="str" cm="1">
        <f t="array" ref="G17498">IF(F17498="","",SUM(_xlfn._xlws.FILTER(Balanço[Quantidade],(Balanço[Estoque]=Back!$E$3)*(Balanço[Material]=Back!F17498))))</f>
        <v/>
      </c>
    </row>
    <row r="17499" spans="2:7">
      <c r="B17499" s="32">
        <f>SUMIF(Balanço[Estoque],Back!A17499,Balanço[Quantidade])</f>
        <v>0</v>
      </c>
      <c r="G17499" s="32" t="str" cm="1">
        <f t="array" ref="G17499">IF(F17499="","",SUM(_xlfn._xlws.FILTER(Balanço[Quantidade],(Balanço[Estoque]=Back!$E$3)*(Balanço[Material]=Back!F17499))))</f>
        <v/>
      </c>
    </row>
    <row r="17500" spans="2:7">
      <c r="B17500" s="32">
        <f>SUMIF(Balanço[Estoque],Back!A17500,Balanço[Quantidade])</f>
        <v>0</v>
      </c>
      <c r="G17500" s="32" t="str" cm="1">
        <f t="array" ref="G17500">IF(F17500="","",SUM(_xlfn._xlws.FILTER(Balanço[Quantidade],(Balanço[Estoque]=Back!$E$3)*(Balanço[Material]=Back!F17500))))</f>
        <v/>
      </c>
    </row>
    <row r="17501" spans="2:7">
      <c r="B17501" s="32">
        <f>SUMIF(Balanço[Estoque],Back!A17501,Balanço[Quantidade])</f>
        <v>0</v>
      </c>
      <c r="G17501" s="32" t="str" cm="1">
        <f t="array" ref="G17501">IF(F17501="","",SUM(_xlfn._xlws.FILTER(Balanço[Quantidade],(Balanço[Estoque]=Back!$E$3)*(Balanço[Material]=Back!F17501))))</f>
        <v/>
      </c>
    </row>
    <row r="17502" spans="2:7">
      <c r="B17502" s="32">
        <f>SUMIF(Balanço[Estoque],Back!A17502,Balanço[Quantidade])</f>
        <v>0</v>
      </c>
      <c r="G17502" s="32" t="str" cm="1">
        <f t="array" ref="G17502">IF(F17502="","",SUM(_xlfn._xlws.FILTER(Balanço[Quantidade],(Balanço[Estoque]=Back!$E$3)*(Balanço[Material]=Back!F17502))))</f>
        <v/>
      </c>
    </row>
    <row r="17503" spans="2:7">
      <c r="B17503" s="32">
        <f>SUMIF(Balanço[Estoque],Back!A17503,Balanço[Quantidade])</f>
        <v>0</v>
      </c>
      <c r="G17503" s="32" t="str" cm="1">
        <f t="array" ref="G17503">IF(F17503="","",SUM(_xlfn._xlws.FILTER(Balanço[Quantidade],(Balanço[Estoque]=Back!$E$3)*(Balanço[Material]=Back!F17503))))</f>
        <v/>
      </c>
    </row>
    <row r="17504" spans="2:7">
      <c r="B17504" s="32">
        <f>SUMIF(Balanço[Estoque],Back!A17504,Balanço[Quantidade])</f>
        <v>0</v>
      </c>
      <c r="G17504" s="32" t="str" cm="1">
        <f t="array" ref="G17504">IF(F17504="","",SUM(_xlfn._xlws.FILTER(Balanço[Quantidade],(Balanço[Estoque]=Back!$E$3)*(Balanço[Material]=Back!F17504))))</f>
        <v/>
      </c>
    </row>
    <row r="17505" spans="2:7">
      <c r="B17505" s="32">
        <f>SUMIF(Balanço[Estoque],Back!A17505,Balanço[Quantidade])</f>
        <v>0</v>
      </c>
      <c r="G17505" s="32" t="str" cm="1">
        <f t="array" ref="G17505">IF(F17505="","",SUM(_xlfn._xlws.FILTER(Balanço[Quantidade],(Balanço[Estoque]=Back!$E$3)*(Balanço[Material]=Back!F17505))))</f>
        <v/>
      </c>
    </row>
    <row r="17506" spans="2:7">
      <c r="B17506" s="32">
        <f>SUMIF(Balanço[Estoque],Back!A17506,Balanço[Quantidade])</f>
        <v>0</v>
      </c>
      <c r="G17506" s="32" t="str" cm="1">
        <f t="array" ref="G17506">IF(F17506="","",SUM(_xlfn._xlws.FILTER(Balanço[Quantidade],(Balanço[Estoque]=Back!$E$3)*(Balanço[Material]=Back!F17506))))</f>
        <v/>
      </c>
    </row>
    <row r="17507" spans="2:7">
      <c r="B17507" s="32">
        <f>SUMIF(Balanço[Estoque],Back!A17507,Balanço[Quantidade])</f>
        <v>0</v>
      </c>
      <c r="G17507" s="32" t="str" cm="1">
        <f t="array" ref="G17507">IF(F17507="","",SUM(_xlfn._xlws.FILTER(Balanço[Quantidade],(Balanço[Estoque]=Back!$E$3)*(Balanço[Material]=Back!F17507))))</f>
        <v/>
      </c>
    </row>
    <row r="17508" spans="2:7">
      <c r="B17508" s="32">
        <f>SUMIF(Balanço[Estoque],Back!A17508,Balanço[Quantidade])</f>
        <v>0</v>
      </c>
      <c r="G17508" s="32" t="str" cm="1">
        <f t="array" ref="G17508">IF(F17508="","",SUM(_xlfn._xlws.FILTER(Balanço[Quantidade],(Balanço[Estoque]=Back!$E$3)*(Balanço[Material]=Back!F17508))))</f>
        <v/>
      </c>
    </row>
    <row r="17509" spans="2:7">
      <c r="B17509" s="32">
        <f>SUMIF(Balanço[Estoque],Back!A17509,Balanço[Quantidade])</f>
        <v>0</v>
      </c>
      <c r="G17509" s="32" t="str" cm="1">
        <f t="array" ref="G17509">IF(F17509="","",SUM(_xlfn._xlws.FILTER(Balanço[Quantidade],(Balanço[Estoque]=Back!$E$3)*(Balanço[Material]=Back!F17509))))</f>
        <v/>
      </c>
    </row>
    <row r="17510" spans="2:7">
      <c r="B17510" s="32">
        <f>SUMIF(Balanço[Estoque],Back!A17510,Balanço[Quantidade])</f>
        <v>0</v>
      </c>
      <c r="G17510" s="32" t="str" cm="1">
        <f t="array" ref="G17510">IF(F17510="","",SUM(_xlfn._xlws.FILTER(Balanço[Quantidade],(Balanço[Estoque]=Back!$E$3)*(Balanço[Material]=Back!F17510))))</f>
        <v/>
      </c>
    </row>
    <row r="17511" spans="2:7">
      <c r="B17511" s="32">
        <f>SUMIF(Balanço[Estoque],Back!A17511,Balanço[Quantidade])</f>
        <v>0</v>
      </c>
      <c r="G17511" s="32" t="str" cm="1">
        <f t="array" ref="G17511">IF(F17511="","",SUM(_xlfn._xlws.FILTER(Balanço[Quantidade],(Balanço[Estoque]=Back!$E$3)*(Balanço[Material]=Back!F17511))))</f>
        <v/>
      </c>
    </row>
    <row r="17512" spans="2:7">
      <c r="B17512" s="32">
        <f>SUMIF(Balanço[Estoque],Back!A17512,Balanço[Quantidade])</f>
        <v>0</v>
      </c>
      <c r="G17512" s="32" t="str" cm="1">
        <f t="array" ref="G17512">IF(F17512="","",SUM(_xlfn._xlws.FILTER(Balanço[Quantidade],(Balanço[Estoque]=Back!$E$3)*(Balanço[Material]=Back!F17512))))</f>
        <v/>
      </c>
    </row>
    <row r="17513" spans="2:7">
      <c r="B17513" s="32">
        <f>SUMIF(Balanço[Estoque],Back!A17513,Balanço[Quantidade])</f>
        <v>0</v>
      </c>
      <c r="G17513" s="32" t="str" cm="1">
        <f t="array" ref="G17513">IF(F17513="","",SUM(_xlfn._xlws.FILTER(Balanço[Quantidade],(Balanço[Estoque]=Back!$E$3)*(Balanço[Material]=Back!F17513))))</f>
        <v/>
      </c>
    </row>
    <row r="17514" spans="2:7">
      <c r="B17514" s="32">
        <f>SUMIF(Balanço[Estoque],Back!A17514,Balanço[Quantidade])</f>
        <v>0</v>
      </c>
      <c r="G17514" s="32" t="str" cm="1">
        <f t="array" ref="G17514">IF(F17514="","",SUM(_xlfn._xlws.FILTER(Balanço[Quantidade],(Balanço[Estoque]=Back!$E$3)*(Balanço[Material]=Back!F17514))))</f>
        <v/>
      </c>
    </row>
    <row r="17515" spans="2:7">
      <c r="B17515" s="32">
        <f>SUMIF(Balanço[Estoque],Back!A17515,Balanço[Quantidade])</f>
        <v>0</v>
      </c>
      <c r="G17515" s="32" t="str" cm="1">
        <f t="array" ref="G17515">IF(F17515="","",SUM(_xlfn._xlws.FILTER(Balanço[Quantidade],(Balanço[Estoque]=Back!$E$3)*(Balanço[Material]=Back!F17515))))</f>
        <v/>
      </c>
    </row>
    <row r="17516" spans="2:7">
      <c r="B17516" s="32">
        <f>SUMIF(Balanço[Estoque],Back!A17516,Balanço[Quantidade])</f>
        <v>0</v>
      </c>
      <c r="G17516" s="32" t="str" cm="1">
        <f t="array" ref="G17516">IF(F17516="","",SUM(_xlfn._xlws.FILTER(Balanço[Quantidade],(Balanço[Estoque]=Back!$E$3)*(Balanço[Material]=Back!F17516))))</f>
        <v/>
      </c>
    </row>
    <row r="17517" spans="2:7">
      <c r="B17517" s="32">
        <f>SUMIF(Balanço[Estoque],Back!A17517,Balanço[Quantidade])</f>
        <v>0</v>
      </c>
      <c r="G17517" s="32" t="str" cm="1">
        <f t="array" ref="G17517">IF(F17517="","",SUM(_xlfn._xlws.FILTER(Balanço[Quantidade],(Balanço[Estoque]=Back!$E$3)*(Balanço[Material]=Back!F17517))))</f>
        <v/>
      </c>
    </row>
    <row r="17518" spans="2:7">
      <c r="B17518" s="32">
        <f>SUMIF(Balanço[Estoque],Back!A17518,Balanço[Quantidade])</f>
        <v>0</v>
      </c>
      <c r="G17518" s="32" t="str" cm="1">
        <f t="array" ref="G17518">IF(F17518="","",SUM(_xlfn._xlws.FILTER(Balanço[Quantidade],(Balanço[Estoque]=Back!$E$3)*(Balanço[Material]=Back!F17518))))</f>
        <v/>
      </c>
    </row>
    <row r="17519" spans="2:7">
      <c r="B17519" s="32">
        <f>SUMIF(Balanço[Estoque],Back!A17519,Balanço[Quantidade])</f>
        <v>0</v>
      </c>
      <c r="G17519" s="32" t="str" cm="1">
        <f t="array" ref="G17519">IF(F17519="","",SUM(_xlfn._xlws.FILTER(Balanço[Quantidade],(Balanço[Estoque]=Back!$E$3)*(Balanço[Material]=Back!F17519))))</f>
        <v/>
      </c>
    </row>
    <row r="17520" spans="2:7">
      <c r="B17520" s="32">
        <f>SUMIF(Balanço[Estoque],Back!A17520,Balanço[Quantidade])</f>
        <v>0</v>
      </c>
      <c r="G17520" s="32" t="str" cm="1">
        <f t="array" ref="G17520">IF(F17520="","",SUM(_xlfn._xlws.FILTER(Balanço[Quantidade],(Balanço[Estoque]=Back!$E$3)*(Balanço[Material]=Back!F17520))))</f>
        <v/>
      </c>
    </row>
    <row r="17521" spans="2:7">
      <c r="B17521" s="32">
        <f>SUMIF(Balanço[Estoque],Back!A17521,Balanço[Quantidade])</f>
        <v>0</v>
      </c>
      <c r="G17521" s="32" t="str" cm="1">
        <f t="array" ref="G17521">IF(F17521="","",SUM(_xlfn._xlws.FILTER(Balanço[Quantidade],(Balanço[Estoque]=Back!$E$3)*(Balanço[Material]=Back!F17521))))</f>
        <v/>
      </c>
    </row>
    <row r="17522" spans="2:7">
      <c r="B17522" s="32">
        <f>SUMIF(Balanço[Estoque],Back!A17522,Balanço[Quantidade])</f>
        <v>0</v>
      </c>
      <c r="G17522" s="32" t="str" cm="1">
        <f t="array" ref="G17522">IF(F17522="","",SUM(_xlfn._xlws.FILTER(Balanço[Quantidade],(Balanço[Estoque]=Back!$E$3)*(Balanço[Material]=Back!F17522))))</f>
        <v/>
      </c>
    </row>
    <row r="17523" spans="2:7">
      <c r="B17523" s="32">
        <f>SUMIF(Balanço[Estoque],Back!A17523,Balanço[Quantidade])</f>
        <v>0</v>
      </c>
      <c r="G17523" s="32" t="str" cm="1">
        <f t="array" ref="G17523">IF(F17523="","",SUM(_xlfn._xlws.FILTER(Balanço[Quantidade],(Balanço[Estoque]=Back!$E$3)*(Balanço[Material]=Back!F17523))))</f>
        <v/>
      </c>
    </row>
    <row r="17524" spans="2:7">
      <c r="B17524" s="32">
        <f>SUMIF(Balanço[Estoque],Back!A17524,Balanço[Quantidade])</f>
        <v>0</v>
      </c>
      <c r="G17524" s="32" t="str" cm="1">
        <f t="array" ref="G17524">IF(F17524="","",SUM(_xlfn._xlws.FILTER(Balanço[Quantidade],(Balanço[Estoque]=Back!$E$3)*(Balanço[Material]=Back!F17524))))</f>
        <v/>
      </c>
    </row>
    <row r="17525" spans="2:7">
      <c r="B17525" s="32">
        <f>SUMIF(Balanço[Estoque],Back!A17525,Balanço[Quantidade])</f>
        <v>0</v>
      </c>
      <c r="G17525" s="32" t="str" cm="1">
        <f t="array" ref="G17525">IF(F17525="","",SUM(_xlfn._xlws.FILTER(Balanço[Quantidade],(Balanço[Estoque]=Back!$E$3)*(Balanço[Material]=Back!F17525))))</f>
        <v/>
      </c>
    </row>
    <row r="17526" spans="2:7">
      <c r="B17526" s="32">
        <f>SUMIF(Balanço[Estoque],Back!A17526,Balanço[Quantidade])</f>
        <v>0</v>
      </c>
      <c r="G17526" s="32" t="str" cm="1">
        <f t="array" ref="G17526">IF(F17526="","",SUM(_xlfn._xlws.FILTER(Balanço[Quantidade],(Balanço[Estoque]=Back!$E$3)*(Balanço[Material]=Back!F17526))))</f>
        <v/>
      </c>
    </row>
    <row r="17527" spans="2:7">
      <c r="B17527" s="32">
        <f>SUMIF(Balanço[Estoque],Back!A17527,Balanço[Quantidade])</f>
        <v>0</v>
      </c>
      <c r="G17527" s="32" t="str" cm="1">
        <f t="array" ref="G17527">IF(F17527="","",SUM(_xlfn._xlws.FILTER(Balanço[Quantidade],(Balanço[Estoque]=Back!$E$3)*(Balanço[Material]=Back!F17527))))</f>
        <v/>
      </c>
    </row>
    <row r="17528" spans="2:7">
      <c r="B17528" s="32">
        <f>SUMIF(Balanço[Estoque],Back!A17528,Balanço[Quantidade])</f>
        <v>0</v>
      </c>
      <c r="G17528" s="32" t="str" cm="1">
        <f t="array" ref="G17528">IF(F17528="","",SUM(_xlfn._xlws.FILTER(Balanço[Quantidade],(Balanço[Estoque]=Back!$E$3)*(Balanço[Material]=Back!F17528))))</f>
        <v/>
      </c>
    </row>
    <row r="17529" spans="2:7">
      <c r="B17529" s="32">
        <f>SUMIF(Balanço[Estoque],Back!A17529,Balanço[Quantidade])</f>
        <v>0</v>
      </c>
      <c r="G17529" s="32" t="str" cm="1">
        <f t="array" ref="G17529">IF(F17529="","",SUM(_xlfn._xlws.FILTER(Balanço[Quantidade],(Balanço[Estoque]=Back!$E$3)*(Balanço[Material]=Back!F17529))))</f>
        <v/>
      </c>
    </row>
    <row r="17530" spans="2:7">
      <c r="B17530" s="32">
        <f>SUMIF(Balanço[Estoque],Back!A17530,Balanço[Quantidade])</f>
        <v>0</v>
      </c>
      <c r="G17530" s="32" t="str" cm="1">
        <f t="array" ref="G17530">IF(F17530="","",SUM(_xlfn._xlws.FILTER(Balanço[Quantidade],(Balanço[Estoque]=Back!$E$3)*(Balanço[Material]=Back!F17530))))</f>
        <v/>
      </c>
    </row>
    <row r="17531" spans="2:7">
      <c r="B17531" s="32">
        <f>SUMIF(Balanço[Estoque],Back!A17531,Balanço[Quantidade])</f>
        <v>0</v>
      </c>
      <c r="G17531" s="32" t="str" cm="1">
        <f t="array" ref="G17531">IF(F17531="","",SUM(_xlfn._xlws.FILTER(Balanço[Quantidade],(Balanço[Estoque]=Back!$E$3)*(Balanço[Material]=Back!F17531))))</f>
        <v/>
      </c>
    </row>
    <row r="17532" spans="2:7">
      <c r="B17532" s="32">
        <f>SUMIF(Balanço[Estoque],Back!A17532,Balanço[Quantidade])</f>
        <v>0</v>
      </c>
      <c r="G17532" s="32" t="str" cm="1">
        <f t="array" ref="G17532">IF(F17532="","",SUM(_xlfn._xlws.FILTER(Balanço[Quantidade],(Balanço[Estoque]=Back!$E$3)*(Balanço[Material]=Back!F17532))))</f>
        <v/>
      </c>
    </row>
    <row r="17533" spans="2:7">
      <c r="B17533" s="32">
        <f>SUMIF(Balanço[Estoque],Back!A17533,Balanço[Quantidade])</f>
        <v>0</v>
      </c>
      <c r="G17533" s="32" t="str" cm="1">
        <f t="array" ref="G17533">IF(F17533="","",SUM(_xlfn._xlws.FILTER(Balanço[Quantidade],(Balanço[Estoque]=Back!$E$3)*(Balanço[Material]=Back!F17533))))</f>
        <v/>
      </c>
    </row>
    <row r="17534" spans="2:7">
      <c r="B17534" s="32">
        <f>SUMIF(Balanço[Estoque],Back!A17534,Balanço[Quantidade])</f>
        <v>0</v>
      </c>
      <c r="G17534" s="32" t="str" cm="1">
        <f t="array" ref="G17534">IF(F17534="","",SUM(_xlfn._xlws.FILTER(Balanço[Quantidade],(Balanço[Estoque]=Back!$E$3)*(Balanço[Material]=Back!F17534))))</f>
        <v/>
      </c>
    </row>
    <row r="17535" spans="2:7">
      <c r="B17535" s="32">
        <f>SUMIF(Balanço[Estoque],Back!A17535,Balanço[Quantidade])</f>
        <v>0</v>
      </c>
      <c r="G17535" s="32" t="str" cm="1">
        <f t="array" ref="G17535">IF(F17535="","",SUM(_xlfn._xlws.FILTER(Balanço[Quantidade],(Balanço[Estoque]=Back!$E$3)*(Balanço[Material]=Back!F17535))))</f>
        <v/>
      </c>
    </row>
    <row r="17536" spans="2:7">
      <c r="B17536" s="32">
        <f>SUMIF(Balanço[Estoque],Back!A17536,Balanço[Quantidade])</f>
        <v>0</v>
      </c>
      <c r="G17536" s="32" t="str" cm="1">
        <f t="array" ref="G17536">IF(F17536="","",SUM(_xlfn._xlws.FILTER(Balanço[Quantidade],(Balanço[Estoque]=Back!$E$3)*(Balanço[Material]=Back!F17536))))</f>
        <v/>
      </c>
    </row>
    <row r="17537" spans="2:7">
      <c r="B17537" s="32">
        <f>SUMIF(Balanço[Estoque],Back!A17537,Balanço[Quantidade])</f>
        <v>0</v>
      </c>
      <c r="G17537" s="32" t="str" cm="1">
        <f t="array" ref="G17537">IF(F17537="","",SUM(_xlfn._xlws.FILTER(Balanço[Quantidade],(Balanço[Estoque]=Back!$E$3)*(Balanço[Material]=Back!F17537))))</f>
        <v/>
      </c>
    </row>
    <row r="17538" spans="2:7">
      <c r="B17538" s="32">
        <f>SUMIF(Balanço[Estoque],Back!A17538,Balanço[Quantidade])</f>
        <v>0</v>
      </c>
      <c r="G17538" s="32" t="str" cm="1">
        <f t="array" ref="G17538">IF(F17538="","",SUM(_xlfn._xlws.FILTER(Balanço[Quantidade],(Balanço[Estoque]=Back!$E$3)*(Balanço[Material]=Back!F17538))))</f>
        <v/>
      </c>
    </row>
    <row r="17539" spans="2:7">
      <c r="B17539" s="32">
        <f>SUMIF(Balanço[Estoque],Back!A17539,Balanço[Quantidade])</f>
        <v>0</v>
      </c>
      <c r="G17539" s="32" t="str" cm="1">
        <f t="array" ref="G17539">IF(F17539="","",SUM(_xlfn._xlws.FILTER(Balanço[Quantidade],(Balanço[Estoque]=Back!$E$3)*(Balanço[Material]=Back!F17539))))</f>
        <v/>
      </c>
    </row>
    <row r="17540" spans="2:7">
      <c r="B17540" s="32">
        <f>SUMIF(Balanço[Estoque],Back!A17540,Balanço[Quantidade])</f>
        <v>0</v>
      </c>
      <c r="G17540" s="32" t="str" cm="1">
        <f t="array" ref="G17540">IF(F17540="","",SUM(_xlfn._xlws.FILTER(Balanço[Quantidade],(Balanço[Estoque]=Back!$E$3)*(Balanço[Material]=Back!F17540))))</f>
        <v/>
      </c>
    </row>
    <row r="17541" spans="2:7">
      <c r="B17541" s="32">
        <f>SUMIF(Balanço[Estoque],Back!A17541,Balanço[Quantidade])</f>
        <v>0</v>
      </c>
      <c r="G17541" s="32" t="str" cm="1">
        <f t="array" ref="G17541">IF(F17541="","",SUM(_xlfn._xlws.FILTER(Balanço[Quantidade],(Balanço[Estoque]=Back!$E$3)*(Balanço[Material]=Back!F17541))))</f>
        <v/>
      </c>
    </row>
    <row r="17542" spans="2:7">
      <c r="B17542" s="32">
        <f>SUMIF(Balanço[Estoque],Back!A17542,Balanço[Quantidade])</f>
        <v>0</v>
      </c>
      <c r="G17542" s="32" t="str" cm="1">
        <f t="array" ref="G17542">IF(F17542="","",SUM(_xlfn._xlws.FILTER(Balanço[Quantidade],(Balanço[Estoque]=Back!$E$3)*(Balanço[Material]=Back!F17542))))</f>
        <v/>
      </c>
    </row>
    <row r="17543" spans="2:7">
      <c r="B17543" s="32">
        <f>SUMIF(Balanço[Estoque],Back!A17543,Balanço[Quantidade])</f>
        <v>0</v>
      </c>
      <c r="G17543" s="32" t="str" cm="1">
        <f t="array" ref="G17543">IF(F17543="","",SUM(_xlfn._xlws.FILTER(Balanço[Quantidade],(Balanço[Estoque]=Back!$E$3)*(Balanço[Material]=Back!F17543))))</f>
        <v/>
      </c>
    </row>
    <row r="17544" spans="2:7">
      <c r="B17544" s="32">
        <f>SUMIF(Balanço[Estoque],Back!A17544,Balanço[Quantidade])</f>
        <v>0</v>
      </c>
      <c r="G17544" s="32" t="str" cm="1">
        <f t="array" ref="G17544">IF(F17544="","",SUM(_xlfn._xlws.FILTER(Balanço[Quantidade],(Balanço[Estoque]=Back!$E$3)*(Balanço[Material]=Back!F17544))))</f>
        <v/>
      </c>
    </row>
    <row r="17545" spans="2:7">
      <c r="B17545" s="32">
        <f>SUMIF(Balanço[Estoque],Back!A17545,Balanço[Quantidade])</f>
        <v>0</v>
      </c>
      <c r="G17545" s="32" t="str" cm="1">
        <f t="array" ref="G17545">IF(F17545="","",SUM(_xlfn._xlws.FILTER(Balanço[Quantidade],(Balanço[Estoque]=Back!$E$3)*(Balanço[Material]=Back!F17545))))</f>
        <v/>
      </c>
    </row>
    <row r="17546" spans="2:7">
      <c r="B17546" s="32">
        <f>SUMIF(Balanço[Estoque],Back!A17546,Balanço[Quantidade])</f>
        <v>0</v>
      </c>
      <c r="G17546" s="32" t="str" cm="1">
        <f t="array" ref="G17546">IF(F17546="","",SUM(_xlfn._xlws.FILTER(Balanço[Quantidade],(Balanço[Estoque]=Back!$E$3)*(Balanço[Material]=Back!F17546))))</f>
        <v/>
      </c>
    </row>
    <row r="17547" spans="2:7">
      <c r="B17547" s="32">
        <f>SUMIF(Balanço[Estoque],Back!A17547,Balanço[Quantidade])</f>
        <v>0</v>
      </c>
      <c r="G17547" s="32" t="str" cm="1">
        <f t="array" ref="G17547">IF(F17547="","",SUM(_xlfn._xlws.FILTER(Balanço[Quantidade],(Balanço[Estoque]=Back!$E$3)*(Balanço[Material]=Back!F17547))))</f>
        <v/>
      </c>
    </row>
    <row r="17548" spans="2:7">
      <c r="B17548" s="32">
        <f>SUMIF(Balanço[Estoque],Back!A17548,Balanço[Quantidade])</f>
        <v>0</v>
      </c>
      <c r="G17548" s="32" t="str" cm="1">
        <f t="array" ref="G17548">IF(F17548="","",SUM(_xlfn._xlws.FILTER(Balanço[Quantidade],(Balanço[Estoque]=Back!$E$3)*(Balanço[Material]=Back!F17548))))</f>
        <v/>
      </c>
    </row>
    <row r="17549" spans="2:7">
      <c r="B17549" s="32">
        <f>SUMIF(Balanço[Estoque],Back!A17549,Balanço[Quantidade])</f>
        <v>0</v>
      </c>
      <c r="G17549" s="32" t="str" cm="1">
        <f t="array" ref="G17549">IF(F17549="","",SUM(_xlfn._xlws.FILTER(Balanço[Quantidade],(Balanço[Estoque]=Back!$E$3)*(Balanço[Material]=Back!F17549))))</f>
        <v/>
      </c>
    </row>
    <row r="17550" spans="2:7">
      <c r="B17550" s="32">
        <f>SUMIF(Balanço[Estoque],Back!A17550,Balanço[Quantidade])</f>
        <v>0</v>
      </c>
      <c r="G17550" s="32" t="str" cm="1">
        <f t="array" ref="G17550">IF(F17550="","",SUM(_xlfn._xlws.FILTER(Balanço[Quantidade],(Balanço[Estoque]=Back!$E$3)*(Balanço[Material]=Back!F17550))))</f>
        <v/>
      </c>
    </row>
    <row r="17551" spans="2:7">
      <c r="B17551" s="32">
        <f>SUMIF(Balanço[Estoque],Back!A17551,Balanço[Quantidade])</f>
        <v>0</v>
      </c>
      <c r="G17551" s="32" t="str" cm="1">
        <f t="array" ref="G17551">IF(F17551="","",SUM(_xlfn._xlws.FILTER(Balanço[Quantidade],(Balanço[Estoque]=Back!$E$3)*(Balanço[Material]=Back!F17551))))</f>
        <v/>
      </c>
    </row>
    <row r="17552" spans="2:7">
      <c r="B17552" s="32">
        <f>SUMIF(Balanço[Estoque],Back!A17552,Balanço[Quantidade])</f>
        <v>0</v>
      </c>
      <c r="G17552" s="32" t="str" cm="1">
        <f t="array" ref="G17552">IF(F17552="","",SUM(_xlfn._xlws.FILTER(Balanço[Quantidade],(Balanço[Estoque]=Back!$E$3)*(Balanço[Material]=Back!F17552))))</f>
        <v/>
      </c>
    </row>
    <row r="17553" spans="2:7">
      <c r="B17553" s="32">
        <f>SUMIF(Balanço[Estoque],Back!A17553,Balanço[Quantidade])</f>
        <v>0</v>
      </c>
      <c r="G17553" s="32" t="str" cm="1">
        <f t="array" ref="G17553">IF(F17553="","",SUM(_xlfn._xlws.FILTER(Balanço[Quantidade],(Balanço[Estoque]=Back!$E$3)*(Balanço[Material]=Back!F17553))))</f>
        <v/>
      </c>
    </row>
    <row r="17554" spans="2:7">
      <c r="B17554" s="32">
        <f>SUMIF(Balanço[Estoque],Back!A17554,Balanço[Quantidade])</f>
        <v>0</v>
      </c>
      <c r="G17554" s="32" t="str" cm="1">
        <f t="array" ref="G17554">IF(F17554="","",SUM(_xlfn._xlws.FILTER(Balanço[Quantidade],(Balanço[Estoque]=Back!$E$3)*(Balanço[Material]=Back!F17554))))</f>
        <v/>
      </c>
    </row>
    <row r="17555" spans="2:7">
      <c r="B17555" s="32">
        <f>SUMIF(Balanço[Estoque],Back!A17555,Balanço[Quantidade])</f>
        <v>0</v>
      </c>
      <c r="G17555" s="32" t="str" cm="1">
        <f t="array" ref="G17555">IF(F17555="","",SUM(_xlfn._xlws.FILTER(Balanço[Quantidade],(Balanço[Estoque]=Back!$E$3)*(Balanço[Material]=Back!F17555))))</f>
        <v/>
      </c>
    </row>
    <row r="17556" spans="2:7">
      <c r="B17556" s="32">
        <f>SUMIF(Balanço[Estoque],Back!A17556,Balanço[Quantidade])</f>
        <v>0</v>
      </c>
      <c r="G17556" s="32" t="str" cm="1">
        <f t="array" ref="G17556">IF(F17556="","",SUM(_xlfn._xlws.FILTER(Balanço[Quantidade],(Balanço[Estoque]=Back!$E$3)*(Balanço[Material]=Back!F17556))))</f>
        <v/>
      </c>
    </row>
    <row r="17557" spans="2:7">
      <c r="B17557" s="32">
        <f>SUMIF(Balanço[Estoque],Back!A17557,Balanço[Quantidade])</f>
        <v>0</v>
      </c>
      <c r="G17557" s="32" t="str" cm="1">
        <f t="array" ref="G17557">IF(F17557="","",SUM(_xlfn._xlws.FILTER(Balanço[Quantidade],(Balanço[Estoque]=Back!$E$3)*(Balanço[Material]=Back!F17557))))</f>
        <v/>
      </c>
    </row>
    <row r="17558" spans="2:7">
      <c r="B17558" s="32">
        <f>SUMIF(Balanço[Estoque],Back!A17558,Balanço[Quantidade])</f>
        <v>0</v>
      </c>
      <c r="G17558" s="32" t="str" cm="1">
        <f t="array" ref="G17558">IF(F17558="","",SUM(_xlfn._xlws.FILTER(Balanço[Quantidade],(Balanço[Estoque]=Back!$E$3)*(Balanço[Material]=Back!F17558))))</f>
        <v/>
      </c>
    </row>
    <row r="17559" spans="2:7">
      <c r="B17559" s="32">
        <f>SUMIF(Balanço[Estoque],Back!A17559,Balanço[Quantidade])</f>
        <v>0</v>
      </c>
      <c r="G17559" s="32" t="str" cm="1">
        <f t="array" ref="G17559">IF(F17559="","",SUM(_xlfn._xlws.FILTER(Balanço[Quantidade],(Balanço[Estoque]=Back!$E$3)*(Balanço[Material]=Back!F17559))))</f>
        <v/>
      </c>
    </row>
    <row r="17560" spans="2:7">
      <c r="B17560" s="32">
        <f>SUMIF(Balanço[Estoque],Back!A17560,Balanço[Quantidade])</f>
        <v>0</v>
      </c>
      <c r="G17560" s="32" t="str" cm="1">
        <f t="array" ref="G17560">IF(F17560="","",SUM(_xlfn._xlws.FILTER(Balanço[Quantidade],(Balanço[Estoque]=Back!$E$3)*(Balanço[Material]=Back!F17560))))</f>
        <v/>
      </c>
    </row>
    <row r="17561" spans="2:7">
      <c r="B17561" s="32">
        <f>SUMIF(Balanço[Estoque],Back!A17561,Balanço[Quantidade])</f>
        <v>0</v>
      </c>
      <c r="G17561" s="32" t="str" cm="1">
        <f t="array" ref="G17561">IF(F17561="","",SUM(_xlfn._xlws.FILTER(Balanço[Quantidade],(Balanço[Estoque]=Back!$E$3)*(Balanço[Material]=Back!F17561))))</f>
        <v/>
      </c>
    </row>
    <row r="17562" spans="2:7">
      <c r="B17562" s="32">
        <f>SUMIF(Balanço[Estoque],Back!A17562,Balanço[Quantidade])</f>
        <v>0</v>
      </c>
      <c r="G17562" s="32" t="str" cm="1">
        <f t="array" ref="G17562">IF(F17562="","",SUM(_xlfn._xlws.FILTER(Balanço[Quantidade],(Balanço[Estoque]=Back!$E$3)*(Balanço[Material]=Back!F17562))))</f>
        <v/>
      </c>
    </row>
    <row r="17563" spans="2:7">
      <c r="B17563" s="32">
        <f>SUMIF(Balanço[Estoque],Back!A17563,Balanço[Quantidade])</f>
        <v>0</v>
      </c>
      <c r="G17563" s="32" t="str" cm="1">
        <f t="array" ref="G17563">IF(F17563="","",SUM(_xlfn._xlws.FILTER(Balanço[Quantidade],(Balanço[Estoque]=Back!$E$3)*(Balanço[Material]=Back!F17563))))</f>
        <v/>
      </c>
    </row>
    <row r="17564" spans="2:7">
      <c r="B17564" s="32">
        <f>SUMIF(Balanço[Estoque],Back!A17564,Balanço[Quantidade])</f>
        <v>0</v>
      </c>
      <c r="G17564" s="32" t="str" cm="1">
        <f t="array" ref="G17564">IF(F17564="","",SUM(_xlfn._xlws.FILTER(Balanço[Quantidade],(Balanço[Estoque]=Back!$E$3)*(Balanço[Material]=Back!F17564))))</f>
        <v/>
      </c>
    </row>
    <row r="17565" spans="2:7">
      <c r="B17565" s="32">
        <f>SUMIF(Balanço[Estoque],Back!A17565,Balanço[Quantidade])</f>
        <v>0</v>
      </c>
      <c r="G17565" s="32" t="str" cm="1">
        <f t="array" ref="G17565">IF(F17565="","",SUM(_xlfn._xlws.FILTER(Balanço[Quantidade],(Balanço[Estoque]=Back!$E$3)*(Balanço[Material]=Back!F17565))))</f>
        <v/>
      </c>
    </row>
    <row r="17566" spans="2:7">
      <c r="B17566" s="32">
        <f>SUMIF(Balanço[Estoque],Back!A17566,Balanço[Quantidade])</f>
        <v>0</v>
      </c>
      <c r="G17566" s="32" t="str" cm="1">
        <f t="array" ref="G17566">IF(F17566="","",SUM(_xlfn._xlws.FILTER(Balanço[Quantidade],(Balanço[Estoque]=Back!$E$3)*(Balanço[Material]=Back!F17566))))</f>
        <v/>
      </c>
    </row>
    <row r="17567" spans="2:7">
      <c r="B17567" s="32">
        <f>SUMIF(Balanço[Estoque],Back!A17567,Balanço[Quantidade])</f>
        <v>0</v>
      </c>
      <c r="G17567" s="32" t="str" cm="1">
        <f t="array" ref="G17567">IF(F17567="","",SUM(_xlfn._xlws.FILTER(Balanço[Quantidade],(Balanço[Estoque]=Back!$E$3)*(Balanço[Material]=Back!F17567))))</f>
        <v/>
      </c>
    </row>
    <row r="17568" spans="2:7">
      <c r="B17568" s="32">
        <f>SUMIF(Balanço[Estoque],Back!A17568,Balanço[Quantidade])</f>
        <v>0</v>
      </c>
      <c r="G17568" s="32" t="str" cm="1">
        <f t="array" ref="G17568">IF(F17568="","",SUM(_xlfn._xlws.FILTER(Balanço[Quantidade],(Balanço[Estoque]=Back!$E$3)*(Balanço[Material]=Back!F17568))))</f>
        <v/>
      </c>
    </row>
    <row r="17569" spans="2:7">
      <c r="B17569" s="32">
        <f>SUMIF(Balanço[Estoque],Back!A17569,Balanço[Quantidade])</f>
        <v>0</v>
      </c>
      <c r="G17569" s="32" t="str" cm="1">
        <f t="array" ref="G17569">IF(F17569="","",SUM(_xlfn._xlws.FILTER(Balanço[Quantidade],(Balanço[Estoque]=Back!$E$3)*(Balanço[Material]=Back!F17569))))</f>
        <v/>
      </c>
    </row>
    <row r="17570" spans="2:7">
      <c r="B17570" s="32">
        <f>SUMIF(Balanço[Estoque],Back!A17570,Balanço[Quantidade])</f>
        <v>0</v>
      </c>
      <c r="G17570" s="32" t="str" cm="1">
        <f t="array" ref="G17570">IF(F17570="","",SUM(_xlfn._xlws.FILTER(Balanço[Quantidade],(Balanço[Estoque]=Back!$E$3)*(Balanço[Material]=Back!F17570))))</f>
        <v/>
      </c>
    </row>
    <row r="17571" spans="2:7">
      <c r="B17571" s="32">
        <f>SUMIF(Balanço[Estoque],Back!A17571,Balanço[Quantidade])</f>
        <v>0</v>
      </c>
      <c r="G17571" s="32" t="str" cm="1">
        <f t="array" ref="G17571">IF(F17571="","",SUM(_xlfn._xlws.FILTER(Balanço[Quantidade],(Balanço[Estoque]=Back!$E$3)*(Balanço[Material]=Back!F17571))))</f>
        <v/>
      </c>
    </row>
    <row r="17572" spans="2:7">
      <c r="B17572" s="32">
        <f>SUMIF(Balanço[Estoque],Back!A17572,Balanço[Quantidade])</f>
        <v>0</v>
      </c>
      <c r="G17572" s="32" t="str" cm="1">
        <f t="array" ref="G17572">IF(F17572="","",SUM(_xlfn._xlws.FILTER(Balanço[Quantidade],(Balanço[Estoque]=Back!$E$3)*(Balanço[Material]=Back!F17572))))</f>
        <v/>
      </c>
    </row>
    <row r="17573" spans="2:7">
      <c r="B17573" s="32">
        <f>SUMIF(Balanço[Estoque],Back!A17573,Balanço[Quantidade])</f>
        <v>0</v>
      </c>
      <c r="G17573" s="32" t="str" cm="1">
        <f t="array" ref="G17573">IF(F17573="","",SUM(_xlfn._xlws.FILTER(Balanço[Quantidade],(Balanço[Estoque]=Back!$E$3)*(Balanço[Material]=Back!F17573))))</f>
        <v/>
      </c>
    </row>
    <row r="17574" spans="2:7">
      <c r="B17574" s="32">
        <f>SUMIF(Balanço[Estoque],Back!A17574,Balanço[Quantidade])</f>
        <v>0</v>
      </c>
      <c r="G17574" s="32" t="str" cm="1">
        <f t="array" ref="G17574">IF(F17574="","",SUM(_xlfn._xlws.FILTER(Balanço[Quantidade],(Balanço[Estoque]=Back!$E$3)*(Balanço[Material]=Back!F17574))))</f>
        <v/>
      </c>
    </row>
    <row r="17575" spans="2:7">
      <c r="B17575" s="32">
        <f>SUMIF(Balanço[Estoque],Back!A17575,Balanço[Quantidade])</f>
        <v>0</v>
      </c>
      <c r="G17575" s="32" t="str" cm="1">
        <f t="array" ref="G17575">IF(F17575="","",SUM(_xlfn._xlws.FILTER(Balanço[Quantidade],(Balanço[Estoque]=Back!$E$3)*(Balanço[Material]=Back!F17575))))</f>
        <v/>
      </c>
    </row>
    <row r="17576" spans="2:7">
      <c r="B17576" s="32">
        <f>SUMIF(Balanço[Estoque],Back!A17576,Balanço[Quantidade])</f>
        <v>0</v>
      </c>
      <c r="G17576" s="32" t="str" cm="1">
        <f t="array" ref="G17576">IF(F17576="","",SUM(_xlfn._xlws.FILTER(Balanço[Quantidade],(Balanço[Estoque]=Back!$E$3)*(Balanço[Material]=Back!F17576))))</f>
        <v/>
      </c>
    </row>
    <row r="17577" spans="2:7">
      <c r="B17577" s="32">
        <f>SUMIF(Balanço[Estoque],Back!A17577,Balanço[Quantidade])</f>
        <v>0</v>
      </c>
      <c r="G17577" s="32" t="str" cm="1">
        <f t="array" ref="G17577">IF(F17577="","",SUM(_xlfn._xlws.FILTER(Balanço[Quantidade],(Balanço[Estoque]=Back!$E$3)*(Balanço[Material]=Back!F17577))))</f>
        <v/>
      </c>
    </row>
    <row r="17578" spans="2:7">
      <c r="B17578" s="32">
        <f>SUMIF(Balanço[Estoque],Back!A17578,Balanço[Quantidade])</f>
        <v>0</v>
      </c>
      <c r="G17578" s="32" t="str" cm="1">
        <f t="array" ref="G17578">IF(F17578="","",SUM(_xlfn._xlws.FILTER(Balanço[Quantidade],(Balanço[Estoque]=Back!$E$3)*(Balanço[Material]=Back!F17578))))</f>
        <v/>
      </c>
    </row>
    <row r="17579" spans="2:7">
      <c r="B17579" s="32">
        <f>SUMIF(Balanço[Estoque],Back!A17579,Balanço[Quantidade])</f>
        <v>0</v>
      </c>
      <c r="G17579" s="32" t="str" cm="1">
        <f t="array" ref="G17579">IF(F17579="","",SUM(_xlfn._xlws.FILTER(Balanço[Quantidade],(Balanço[Estoque]=Back!$E$3)*(Balanço[Material]=Back!F17579))))</f>
        <v/>
      </c>
    </row>
    <row r="17580" spans="2:7">
      <c r="B17580" s="32">
        <f>SUMIF(Balanço[Estoque],Back!A17580,Balanço[Quantidade])</f>
        <v>0</v>
      </c>
      <c r="G17580" s="32" t="str" cm="1">
        <f t="array" ref="G17580">IF(F17580="","",SUM(_xlfn._xlws.FILTER(Balanço[Quantidade],(Balanço[Estoque]=Back!$E$3)*(Balanço[Material]=Back!F17580))))</f>
        <v/>
      </c>
    </row>
    <row r="17581" spans="2:7">
      <c r="B17581" s="32">
        <f>SUMIF(Balanço[Estoque],Back!A17581,Balanço[Quantidade])</f>
        <v>0</v>
      </c>
      <c r="G17581" s="32" t="str" cm="1">
        <f t="array" ref="G17581">IF(F17581="","",SUM(_xlfn._xlws.FILTER(Balanço[Quantidade],(Balanço[Estoque]=Back!$E$3)*(Balanço[Material]=Back!F17581))))</f>
        <v/>
      </c>
    </row>
    <row r="17582" spans="2:7">
      <c r="B17582" s="32">
        <f>SUMIF(Balanço[Estoque],Back!A17582,Balanço[Quantidade])</f>
        <v>0</v>
      </c>
      <c r="G17582" s="32" t="str" cm="1">
        <f t="array" ref="G17582">IF(F17582="","",SUM(_xlfn._xlws.FILTER(Balanço[Quantidade],(Balanço[Estoque]=Back!$E$3)*(Balanço[Material]=Back!F17582))))</f>
        <v/>
      </c>
    </row>
    <row r="17583" spans="2:7">
      <c r="B17583" s="32">
        <f>SUMIF(Balanço[Estoque],Back!A17583,Balanço[Quantidade])</f>
        <v>0</v>
      </c>
      <c r="G17583" s="32" t="str" cm="1">
        <f t="array" ref="G17583">IF(F17583="","",SUM(_xlfn._xlws.FILTER(Balanço[Quantidade],(Balanço[Estoque]=Back!$E$3)*(Balanço[Material]=Back!F17583))))</f>
        <v/>
      </c>
    </row>
    <row r="17584" spans="2:7">
      <c r="B17584" s="32">
        <f>SUMIF(Balanço[Estoque],Back!A17584,Balanço[Quantidade])</f>
        <v>0</v>
      </c>
      <c r="G17584" s="32" t="str" cm="1">
        <f t="array" ref="G17584">IF(F17584="","",SUM(_xlfn._xlws.FILTER(Balanço[Quantidade],(Balanço[Estoque]=Back!$E$3)*(Balanço[Material]=Back!F17584))))</f>
        <v/>
      </c>
    </row>
    <row r="17585" spans="2:7">
      <c r="B17585" s="32">
        <f>SUMIF(Balanço[Estoque],Back!A17585,Balanço[Quantidade])</f>
        <v>0</v>
      </c>
      <c r="G17585" s="32" t="str" cm="1">
        <f t="array" ref="G17585">IF(F17585="","",SUM(_xlfn._xlws.FILTER(Balanço[Quantidade],(Balanço[Estoque]=Back!$E$3)*(Balanço[Material]=Back!F17585))))</f>
        <v/>
      </c>
    </row>
    <row r="17586" spans="2:7">
      <c r="B17586" s="32">
        <f>SUMIF(Balanço[Estoque],Back!A17586,Balanço[Quantidade])</f>
        <v>0</v>
      </c>
      <c r="G17586" s="32" t="str" cm="1">
        <f t="array" ref="G17586">IF(F17586="","",SUM(_xlfn._xlws.FILTER(Balanço[Quantidade],(Balanço[Estoque]=Back!$E$3)*(Balanço[Material]=Back!F17586))))</f>
        <v/>
      </c>
    </row>
    <row r="17587" spans="2:7">
      <c r="B17587" s="32">
        <f>SUMIF(Balanço[Estoque],Back!A17587,Balanço[Quantidade])</f>
        <v>0</v>
      </c>
      <c r="G17587" s="32" t="str" cm="1">
        <f t="array" ref="G17587">IF(F17587="","",SUM(_xlfn._xlws.FILTER(Balanço[Quantidade],(Balanço[Estoque]=Back!$E$3)*(Balanço[Material]=Back!F17587))))</f>
        <v/>
      </c>
    </row>
    <row r="17588" spans="2:7">
      <c r="B17588" s="32">
        <f>SUMIF(Balanço[Estoque],Back!A17588,Balanço[Quantidade])</f>
        <v>0</v>
      </c>
      <c r="G17588" s="32" t="str" cm="1">
        <f t="array" ref="G17588">IF(F17588="","",SUM(_xlfn._xlws.FILTER(Balanço[Quantidade],(Balanço[Estoque]=Back!$E$3)*(Balanço[Material]=Back!F17588))))</f>
        <v/>
      </c>
    </row>
    <row r="17589" spans="2:7">
      <c r="B17589" s="32">
        <f>SUMIF(Balanço[Estoque],Back!A17589,Balanço[Quantidade])</f>
        <v>0</v>
      </c>
      <c r="G17589" s="32" t="str" cm="1">
        <f t="array" ref="G17589">IF(F17589="","",SUM(_xlfn._xlws.FILTER(Balanço[Quantidade],(Balanço[Estoque]=Back!$E$3)*(Balanço[Material]=Back!F17589))))</f>
        <v/>
      </c>
    </row>
    <row r="17590" spans="2:7">
      <c r="B17590" s="32">
        <f>SUMIF(Balanço[Estoque],Back!A17590,Balanço[Quantidade])</f>
        <v>0</v>
      </c>
      <c r="G17590" s="32" t="str" cm="1">
        <f t="array" ref="G17590">IF(F17590="","",SUM(_xlfn._xlws.FILTER(Balanço[Quantidade],(Balanço[Estoque]=Back!$E$3)*(Balanço[Material]=Back!F17590))))</f>
        <v/>
      </c>
    </row>
    <row r="17591" spans="2:7">
      <c r="B17591" s="32">
        <f>SUMIF(Balanço[Estoque],Back!A17591,Balanço[Quantidade])</f>
        <v>0</v>
      </c>
      <c r="G17591" s="32" t="str" cm="1">
        <f t="array" ref="G17591">IF(F17591="","",SUM(_xlfn._xlws.FILTER(Balanço[Quantidade],(Balanço[Estoque]=Back!$E$3)*(Balanço[Material]=Back!F17591))))</f>
        <v/>
      </c>
    </row>
    <row r="17592" spans="2:7">
      <c r="B17592" s="32">
        <f>SUMIF(Balanço[Estoque],Back!A17592,Balanço[Quantidade])</f>
        <v>0</v>
      </c>
      <c r="G17592" s="32" t="str" cm="1">
        <f t="array" ref="G17592">IF(F17592="","",SUM(_xlfn._xlws.FILTER(Balanço[Quantidade],(Balanço[Estoque]=Back!$E$3)*(Balanço[Material]=Back!F17592))))</f>
        <v/>
      </c>
    </row>
    <row r="17593" spans="2:7">
      <c r="B17593" s="32">
        <f>SUMIF(Balanço[Estoque],Back!A17593,Balanço[Quantidade])</f>
        <v>0</v>
      </c>
      <c r="G17593" s="32" t="str" cm="1">
        <f t="array" ref="G17593">IF(F17593="","",SUM(_xlfn._xlws.FILTER(Balanço[Quantidade],(Balanço[Estoque]=Back!$E$3)*(Balanço[Material]=Back!F17593))))</f>
        <v/>
      </c>
    </row>
    <row r="17594" spans="2:7">
      <c r="B17594" s="32">
        <f>SUMIF(Balanço[Estoque],Back!A17594,Balanço[Quantidade])</f>
        <v>0</v>
      </c>
      <c r="G17594" s="32" t="str" cm="1">
        <f t="array" ref="G17594">IF(F17594="","",SUM(_xlfn._xlws.FILTER(Balanço[Quantidade],(Balanço[Estoque]=Back!$E$3)*(Balanço[Material]=Back!F17594))))</f>
        <v/>
      </c>
    </row>
    <row r="17595" spans="2:7">
      <c r="B17595" s="32">
        <f>SUMIF(Balanço[Estoque],Back!A17595,Balanço[Quantidade])</f>
        <v>0</v>
      </c>
      <c r="G17595" s="32" t="str" cm="1">
        <f t="array" ref="G17595">IF(F17595="","",SUM(_xlfn._xlws.FILTER(Balanço[Quantidade],(Balanço[Estoque]=Back!$E$3)*(Balanço[Material]=Back!F17595))))</f>
        <v/>
      </c>
    </row>
    <row r="17596" spans="2:7">
      <c r="B17596" s="32">
        <f>SUMIF(Balanço[Estoque],Back!A17596,Balanço[Quantidade])</f>
        <v>0</v>
      </c>
      <c r="G17596" s="32" t="str" cm="1">
        <f t="array" ref="G17596">IF(F17596="","",SUM(_xlfn._xlws.FILTER(Balanço[Quantidade],(Balanço[Estoque]=Back!$E$3)*(Balanço[Material]=Back!F17596))))</f>
        <v/>
      </c>
    </row>
    <row r="17597" spans="2:7">
      <c r="B17597" s="32">
        <f>SUMIF(Balanço[Estoque],Back!A17597,Balanço[Quantidade])</f>
        <v>0</v>
      </c>
      <c r="G17597" s="32" t="str" cm="1">
        <f t="array" ref="G17597">IF(F17597="","",SUM(_xlfn._xlws.FILTER(Balanço[Quantidade],(Balanço[Estoque]=Back!$E$3)*(Balanço[Material]=Back!F17597))))</f>
        <v/>
      </c>
    </row>
    <row r="17598" spans="2:7">
      <c r="B17598" s="32">
        <f>SUMIF(Balanço[Estoque],Back!A17598,Balanço[Quantidade])</f>
        <v>0</v>
      </c>
      <c r="G17598" s="32" t="str" cm="1">
        <f t="array" ref="G17598">IF(F17598="","",SUM(_xlfn._xlws.FILTER(Balanço[Quantidade],(Balanço[Estoque]=Back!$E$3)*(Balanço[Material]=Back!F17598))))</f>
        <v/>
      </c>
    </row>
    <row r="17599" spans="2:7">
      <c r="B17599" s="32">
        <f>SUMIF(Balanço[Estoque],Back!A17599,Balanço[Quantidade])</f>
        <v>0</v>
      </c>
      <c r="G17599" s="32" t="str" cm="1">
        <f t="array" ref="G17599">IF(F17599="","",SUM(_xlfn._xlws.FILTER(Balanço[Quantidade],(Balanço[Estoque]=Back!$E$3)*(Balanço[Material]=Back!F17599))))</f>
        <v/>
      </c>
    </row>
    <row r="17600" spans="2:7">
      <c r="B17600" s="32">
        <f>SUMIF(Balanço[Estoque],Back!A17600,Balanço[Quantidade])</f>
        <v>0</v>
      </c>
      <c r="G17600" s="32" t="str" cm="1">
        <f t="array" ref="G17600">IF(F17600="","",SUM(_xlfn._xlws.FILTER(Balanço[Quantidade],(Balanço[Estoque]=Back!$E$3)*(Balanço[Material]=Back!F17600))))</f>
        <v/>
      </c>
    </row>
    <row r="17601" spans="2:7">
      <c r="B17601" s="32">
        <f>SUMIF(Balanço[Estoque],Back!A17601,Balanço[Quantidade])</f>
        <v>0</v>
      </c>
      <c r="G17601" s="32" t="str" cm="1">
        <f t="array" ref="G17601">IF(F17601="","",SUM(_xlfn._xlws.FILTER(Balanço[Quantidade],(Balanço[Estoque]=Back!$E$3)*(Balanço[Material]=Back!F17601))))</f>
        <v/>
      </c>
    </row>
    <row r="17602" spans="2:7">
      <c r="B17602" s="32">
        <f>SUMIF(Balanço[Estoque],Back!A17602,Balanço[Quantidade])</f>
        <v>0</v>
      </c>
      <c r="G17602" s="32" t="str" cm="1">
        <f t="array" ref="G17602">IF(F17602="","",SUM(_xlfn._xlws.FILTER(Balanço[Quantidade],(Balanço[Estoque]=Back!$E$3)*(Balanço[Material]=Back!F17602))))</f>
        <v/>
      </c>
    </row>
    <row r="17603" spans="2:7">
      <c r="B17603" s="32">
        <f>SUMIF(Balanço[Estoque],Back!A17603,Balanço[Quantidade])</f>
        <v>0</v>
      </c>
      <c r="G17603" s="32" t="str" cm="1">
        <f t="array" ref="G17603">IF(F17603="","",SUM(_xlfn._xlws.FILTER(Balanço[Quantidade],(Balanço[Estoque]=Back!$E$3)*(Balanço[Material]=Back!F17603))))</f>
        <v/>
      </c>
    </row>
    <row r="17604" spans="2:7">
      <c r="B17604" s="32">
        <f>SUMIF(Balanço[Estoque],Back!A17604,Balanço[Quantidade])</f>
        <v>0</v>
      </c>
      <c r="G17604" s="32" t="str" cm="1">
        <f t="array" ref="G17604">IF(F17604="","",SUM(_xlfn._xlws.FILTER(Balanço[Quantidade],(Balanço[Estoque]=Back!$E$3)*(Balanço[Material]=Back!F17604))))</f>
        <v/>
      </c>
    </row>
    <row r="17605" spans="2:7">
      <c r="B17605" s="32">
        <f>SUMIF(Balanço[Estoque],Back!A17605,Balanço[Quantidade])</f>
        <v>0</v>
      </c>
      <c r="G17605" s="32" t="str" cm="1">
        <f t="array" ref="G17605">IF(F17605="","",SUM(_xlfn._xlws.FILTER(Balanço[Quantidade],(Balanço[Estoque]=Back!$E$3)*(Balanço[Material]=Back!F17605))))</f>
        <v/>
      </c>
    </row>
    <row r="17606" spans="2:7">
      <c r="B17606" s="32">
        <f>SUMIF(Balanço[Estoque],Back!A17606,Balanço[Quantidade])</f>
        <v>0</v>
      </c>
      <c r="G17606" s="32" t="str" cm="1">
        <f t="array" ref="G17606">IF(F17606="","",SUM(_xlfn._xlws.FILTER(Balanço[Quantidade],(Balanço[Estoque]=Back!$E$3)*(Balanço[Material]=Back!F17606))))</f>
        <v/>
      </c>
    </row>
    <row r="17607" spans="2:7">
      <c r="B17607" s="32">
        <f>SUMIF(Balanço[Estoque],Back!A17607,Balanço[Quantidade])</f>
        <v>0</v>
      </c>
      <c r="G17607" s="32" t="str" cm="1">
        <f t="array" ref="G17607">IF(F17607="","",SUM(_xlfn._xlws.FILTER(Balanço[Quantidade],(Balanço[Estoque]=Back!$E$3)*(Balanço[Material]=Back!F17607))))</f>
        <v/>
      </c>
    </row>
    <row r="17608" spans="2:7">
      <c r="B17608" s="32">
        <f>SUMIF(Balanço[Estoque],Back!A17608,Balanço[Quantidade])</f>
        <v>0</v>
      </c>
      <c r="G17608" s="32" t="str" cm="1">
        <f t="array" ref="G17608">IF(F17608="","",SUM(_xlfn._xlws.FILTER(Balanço[Quantidade],(Balanço[Estoque]=Back!$E$3)*(Balanço[Material]=Back!F17608))))</f>
        <v/>
      </c>
    </row>
    <row r="17609" spans="2:7">
      <c r="B17609" s="32">
        <f>SUMIF(Balanço[Estoque],Back!A17609,Balanço[Quantidade])</f>
        <v>0</v>
      </c>
      <c r="G17609" s="32" t="str" cm="1">
        <f t="array" ref="G17609">IF(F17609="","",SUM(_xlfn._xlws.FILTER(Balanço[Quantidade],(Balanço[Estoque]=Back!$E$3)*(Balanço[Material]=Back!F17609))))</f>
        <v/>
      </c>
    </row>
    <row r="17610" spans="2:7">
      <c r="B17610" s="32">
        <f>SUMIF(Balanço[Estoque],Back!A17610,Balanço[Quantidade])</f>
        <v>0</v>
      </c>
      <c r="G17610" s="32" t="str" cm="1">
        <f t="array" ref="G17610">IF(F17610="","",SUM(_xlfn._xlws.FILTER(Balanço[Quantidade],(Balanço[Estoque]=Back!$E$3)*(Balanço[Material]=Back!F17610))))</f>
        <v/>
      </c>
    </row>
    <row r="17611" spans="2:7">
      <c r="B17611" s="32">
        <f>SUMIF(Balanço[Estoque],Back!A17611,Balanço[Quantidade])</f>
        <v>0</v>
      </c>
      <c r="G17611" s="32" t="str" cm="1">
        <f t="array" ref="G17611">IF(F17611="","",SUM(_xlfn._xlws.FILTER(Balanço[Quantidade],(Balanço[Estoque]=Back!$E$3)*(Balanço[Material]=Back!F17611))))</f>
        <v/>
      </c>
    </row>
    <row r="17612" spans="2:7">
      <c r="B17612" s="32">
        <f>SUMIF(Balanço[Estoque],Back!A17612,Balanço[Quantidade])</f>
        <v>0</v>
      </c>
      <c r="G17612" s="32" t="str" cm="1">
        <f t="array" ref="G17612">IF(F17612="","",SUM(_xlfn._xlws.FILTER(Balanço[Quantidade],(Balanço[Estoque]=Back!$E$3)*(Balanço[Material]=Back!F17612))))</f>
        <v/>
      </c>
    </row>
    <row r="17613" spans="2:7">
      <c r="B17613" s="32">
        <f>SUMIF(Balanço[Estoque],Back!A17613,Balanço[Quantidade])</f>
        <v>0</v>
      </c>
      <c r="G17613" s="32" t="str" cm="1">
        <f t="array" ref="G17613">IF(F17613="","",SUM(_xlfn._xlws.FILTER(Balanço[Quantidade],(Balanço[Estoque]=Back!$E$3)*(Balanço[Material]=Back!F17613))))</f>
        <v/>
      </c>
    </row>
    <row r="17614" spans="2:7">
      <c r="B17614" s="32">
        <f>SUMIF(Balanço[Estoque],Back!A17614,Balanço[Quantidade])</f>
        <v>0</v>
      </c>
      <c r="G17614" s="32" t="str" cm="1">
        <f t="array" ref="G17614">IF(F17614="","",SUM(_xlfn._xlws.FILTER(Balanço[Quantidade],(Balanço[Estoque]=Back!$E$3)*(Balanço[Material]=Back!F17614))))</f>
        <v/>
      </c>
    </row>
    <row r="17615" spans="2:7">
      <c r="B17615" s="32">
        <f>SUMIF(Balanço[Estoque],Back!A17615,Balanço[Quantidade])</f>
        <v>0</v>
      </c>
      <c r="G17615" s="32" t="str" cm="1">
        <f t="array" ref="G17615">IF(F17615="","",SUM(_xlfn._xlws.FILTER(Balanço[Quantidade],(Balanço[Estoque]=Back!$E$3)*(Balanço[Material]=Back!F17615))))</f>
        <v/>
      </c>
    </row>
    <row r="17616" spans="2:7">
      <c r="B17616" s="32">
        <f>SUMIF(Balanço[Estoque],Back!A17616,Balanço[Quantidade])</f>
        <v>0</v>
      </c>
      <c r="G17616" s="32" t="str" cm="1">
        <f t="array" ref="G17616">IF(F17616="","",SUM(_xlfn._xlws.FILTER(Balanço[Quantidade],(Balanço[Estoque]=Back!$E$3)*(Balanço[Material]=Back!F17616))))</f>
        <v/>
      </c>
    </row>
    <row r="17617" spans="2:7">
      <c r="B17617" s="32">
        <f>SUMIF(Balanço[Estoque],Back!A17617,Balanço[Quantidade])</f>
        <v>0</v>
      </c>
      <c r="G17617" s="32" t="str" cm="1">
        <f t="array" ref="G17617">IF(F17617="","",SUM(_xlfn._xlws.FILTER(Balanço[Quantidade],(Balanço[Estoque]=Back!$E$3)*(Balanço[Material]=Back!F17617))))</f>
        <v/>
      </c>
    </row>
    <row r="17618" spans="2:7">
      <c r="B17618" s="32">
        <f>SUMIF(Balanço[Estoque],Back!A17618,Balanço[Quantidade])</f>
        <v>0</v>
      </c>
      <c r="G17618" s="32" t="str" cm="1">
        <f t="array" ref="G17618">IF(F17618="","",SUM(_xlfn._xlws.FILTER(Balanço[Quantidade],(Balanço[Estoque]=Back!$E$3)*(Balanço[Material]=Back!F17618))))</f>
        <v/>
      </c>
    </row>
    <row r="17619" spans="2:7">
      <c r="B17619" s="32">
        <f>SUMIF(Balanço[Estoque],Back!A17619,Balanço[Quantidade])</f>
        <v>0</v>
      </c>
      <c r="G17619" s="32" t="str" cm="1">
        <f t="array" ref="G17619">IF(F17619="","",SUM(_xlfn._xlws.FILTER(Balanço[Quantidade],(Balanço[Estoque]=Back!$E$3)*(Balanço[Material]=Back!F17619))))</f>
        <v/>
      </c>
    </row>
    <row r="17620" spans="2:7">
      <c r="B17620" s="32">
        <f>SUMIF(Balanço[Estoque],Back!A17620,Balanço[Quantidade])</f>
        <v>0</v>
      </c>
      <c r="G17620" s="32" t="str" cm="1">
        <f t="array" ref="G17620">IF(F17620="","",SUM(_xlfn._xlws.FILTER(Balanço[Quantidade],(Balanço[Estoque]=Back!$E$3)*(Balanço[Material]=Back!F17620))))</f>
        <v/>
      </c>
    </row>
    <row r="17621" spans="2:7">
      <c r="B17621" s="32">
        <f>SUMIF(Balanço[Estoque],Back!A17621,Balanço[Quantidade])</f>
        <v>0</v>
      </c>
      <c r="G17621" s="32" t="str" cm="1">
        <f t="array" ref="G17621">IF(F17621="","",SUM(_xlfn._xlws.FILTER(Balanço[Quantidade],(Balanço[Estoque]=Back!$E$3)*(Balanço[Material]=Back!F17621))))</f>
        <v/>
      </c>
    </row>
    <row r="17622" spans="2:7">
      <c r="B17622" s="32">
        <f>SUMIF(Balanço[Estoque],Back!A17622,Balanço[Quantidade])</f>
        <v>0</v>
      </c>
      <c r="G17622" s="32" t="str" cm="1">
        <f t="array" ref="G17622">IF(F17622="","",SUM(_xlfn._xlws.FILTER(Balanço[Quantidade],(Balanço[Estoque]=Back!$E$3)*(Balanço[Material]=Back!F17622))))</f>
        <v/>
      </c>
    </row>
    <row r="17623" spans="2:7">
      <c r="B17623" s="32">
        <f>SUMIF(Balanço[Estoque],Back!A17623,Balanço[Quantidade])</f>
        <v>0</v>
      </c>
      <c r="G17623" s="32" t="str" cm="1">
        <f t="array" ref="G17623">IF(F17623="","",SUM(_xlfn._xlws.FILTER(Balanço[Quantidade],(Balanço[Estoque]=Back!$E$3)*(Balanço[Material]=Back!F17623))))</f>
        <v/>
      </c>
    </row>
    <row r="17624" spans="2:7">
      <c r="B17624" s="32">
        <f>SUMIF(Balanço[Estoque],Back!A17624,Balanço[Quantidade])</f>
        <v>0</v>
      </c>
      <c r="G17624" s="32" t="str" cm="1">
        <f t="array" ref="G17624">IF(F17624="","",SUM(_xlfn._xlws.FILTER(Balanço[Quantidade],(Balanço[Estoque]=Back!$E$3)*(Balanço[Material]=Back!F17624))))</f>
        <v/>
      </c>
    </row>
    <row r="17625" spans="2:7">
      <c r="B17625" s="32">
        <f>SUMIF(Balanço[Estoque],Back!A17625,Balanço[Quantidade])</f>
        <v>0</v>
      </c>
      <c r="G17625" s="32" t="str" cm="1">
        <f t="array" ref="G17625">IF(F17625="","",SUM(_xlfn._xlws.FILTER(Balanço[Quantidade],(Balanço[Estoque]=Back!$E$3)*(Balanço[Material]=Back!F17625))))</f>
        <v/>
      </c>
    </row>
    <row r="17626" spans="2:7">
      <c r="B17626" s="32">
        <f>SUMIF(Balanço[Estoque],Back!A17626,Balanço[Quantidade])</f>
        <v>0</v>
      </c>
      <c r="G17626" s="32" t="str" cm="1">
        <f t="array" ref="G17626">IF(F17626="","",SUM(_xlfn._xlws.FILTER(Balanço[Quantidade],(Balanço[Estoque]=Back!$E$3)*(Balanço[Material]=Back!F17626))))</f>
        <v/>
      </c>
    </row>
    <row r="17627" spans="2:7">
      <c r="B17627" s="32">
        <f>SUMIF(Balanço[Estoque],Back!A17627,Balanço[Quantidade])</f>
        <v>0</v>
      </c>
      <c r="G17627" s="32" t="str" cm="1">
        <f t="array" ref="G17627">IF(F17627="","",SUM(_xlfn._xlws.FILTER(Balanço[Quantidade],(Balanço[Estoque]=Back!$E$3)*(Balanço[Material]=Back!F17627))))</f>
        <v/>
      </c>
    </row>
    <row r="17628" spans="2:7">
      <c r="B17628" s="32">
        <f>SUMIF(Balanço[Estoque],Back!A17628,Balanço[Quantidade])</f>
        <v>0</v>
      </c>
      <c r="G17628" s="32" t="str" cm="1">
        <f t="array" ref="G17628">IF(F17628="","",SUM(_xlfn._xlws.FILTER(Balanço[Quantidade],(Balanço[Estoque]=Back!$E$3)*(Balanço[Material]=Back!F17628))))</f>
        <v/>
      </c>
    </row>
    <row r="17629" spans="2:7">
      <c r="B17629" s="32">
        <f>SUMIF(Balanço[Estoque],Back!A17629,Balanço[Quantidade])</f>
        <v>0</v>
      </c>
      <c r="G17629" s="32" t="str" cm="1">
        <f t="array" ref="G17629">IF(F17629="","",SUM(_xlfn._xlws.FILTER(Balanço[Quantidade],(Balanço[Estoque]=Back!$E$3)*(Balanço[Material]=Back!F17629))))</f>
        <v/>
      </c>
    </row>
    <row r="17630" spans="2:7">
      <c r="B17630" s="32">
        <f>SUMIF(Balanço[Estoque],Back!A17630,Balanço[Quantidade])</f>
        <v>0</v>
      </c>
      <c r="G17630" s="32" t="str" cm="1">
        <f t="array" ref="G17630">IF(F17630="","",SUM(_xlfn._xlws.FILTER(Balanço[Quantidade],(Balanço[Estoque]=Back!$E$3)*(Balanço[Material]=Back!F17630))))</f>
        <v/>
      </c>
    </row>
    <row r="17631" spans="2:7">
      <c r="B17631" s="32">
        <f>SUMIF(Balanço[Estoque],Back!A17631,Balanço[Quantidade])</f>
        <v>0</v>
      </c>
      <c r="G17631" s="32" t="str" cm="1">
        <f t="array" ref="G17631">IF(F17631="","",SUM(_xlfn._xlws.FILTER(Balanço[Quantidade],(Balanço[Estoque]=Back!$E$3)*(Balanço[Material]=Back!F17631))))</f>
        <v/>
      </c>
    </row>
    <row r="17632" spans="2:7">
      <c r="B17632" s="32">
        <f>SUMIF(Balanço[Estoque],Back!A17632,Balanço[Quantidade])</f>
        <v>0</v>
      </c>
      <c r="G17632" s="32" t="str" cm="1">
        <f t="array" ref="G17632">IF(F17632="","",SUM(_xlfn._xlws.FILTER(Balanço[Quantidade],(Balanço[Estoque]=Back!$E$3)*(Balanço[Material]=Back!F17632))))</f>
        <v/>
      </c>
    </row>
    <row r="17633" spans="2:7">
      <c r="B17633" s="32">
        <f>SUMIF(Balanço[Estoque],Back!A17633,Balanço[Quantidade])</f>
        <v>0</v>
      </c>
      <c r="G17633" s="32" t="str" cm="1">
        <f t="array" ref="G17633">IF(F17633="","",SUM(_xlfn._xlws.FILTER(Balanço[Quantidade],(Balanço[Estoque]=Back!$E$3)*(Balanço[Material]=Back!F17633))))</f>
        <v/>
      </c>
    </row>
    <row r="17634" spans="2:7">
      <c r="B17634" s="32">
        <f>SUMIF(Balanço[Estoque],Back!A17634,Balanço[Quantidade])</f>
        <v>0</v>
      </c>
      <c r="G17634" s="32" t="str" cm="1">
        <f t="array" ref="G17634">IF(F17634="","",SUM(_xlfn._xlws.FILTER(Balanço[Quantidade],(Balanço[Estoque]=Back!$E$3)*(Balanço[Material]=Back!F17634))))</f>
        <v/>
      </c>
    </row>
    <row r="17635" spans="2:7">
      <c r="B17635" s="32">
        <f>SUMIF(Balanço[Estoque],Back!A17635,Balanço[Quantidade])</f>
        <v>0</v>
      </c>
      <c r="G17635" s="32" t="str" cm="1">
        <f t="array" ref="G17635">IF(F17635="","",SUM(_xlfn._xlws.FILTER(Balanço[Quantidade],(Balanço[Estoque]=Back!$E$3)*(Balanço[Material]=Back!F17635))))</f>
        <v/>
      </c>
    </row>
    <row r="17636" spans="2:7">
      <c r="B17636" s="32">
        <f>SUMIF(Balanço[Estoque],Back!A17636,Balanço[Quantidade])</f>
        <v>0</v>
      </c>
      <c r="G17636" s="32" t="str" cm="1">
        <f t="array" ref="G17636">IF(F17636="","",SUM(_xlfn._xlws.FILTER(Balanço[Quantidade],(Balanço[Estoque]=Back!$E$3)*(Balanço[Material]=Back!F17636))))</f>
        <v/>
      </c>
    </row>
    <row r="17637" spans="2:7">
      <c r="B17637" s="32">
        <f>SUMIF(Balanço[Estoque],Back!A17637,Balanço[Quantidade])</f>
        <v>0</v>
      </c>
      <c r="G17637" s="32" t="str" cm="1">
        <f t="array" ref="G17637">IF(F17637="","",SUM(_xlfn._xlws.FILTER(Balanço[Quantidade],(Balanço[Estoque]=Back!$E$3)*(Balanço[Material]=Back!F17637))))</f>
        <v/>
      </c>
    </row>
    <row r="17638" spans="2:7">
      <c r="B17638" s="32">
        <f>SUMIF(Balanço[Estoque],Back!A17638,Balanço[Quantidade])</f>
        <v>0</v>
      </c>
      <c r="G17638" s="32" t="str" cm="1">
        <f t="array" ref="G17638">IF(F17638="","",SUM(_xlfn._xlws.FILTER(Balanço[Quantidade],(Balanço[Estoque]=Back!$E$3)*(Balanço[Material]=Back!F17638))))</f>
        <v/>
      </c>
    </row>
    <row r="17639" spans="2:7">
      <c r="B17639" s="32">
        <f>SUMIF(Balanço[Estoque],Back!A17639,Balanço[Quantidade])</f>
        <v>0</v>
      </c>
      <c r="G17639" s="32" t="str" cm="1">
        <f t="array" ref="G17639">IF(F17639="","",SUM(_xlfn._xlws.FILTER(Balanço[Quantidade],(Balanço[Estoque]=Back!$E$3)*(Balanço[Material]=Back!F17639))))</f>
        <v/>
      </c>
    </row>
    <row r="17640" spans="2:7">
      <c r="B17640" s="32">
        <f>SUMIF(Balanço[Estoque],Back!A17640,Balanço[Quantidade])</f>
        <v>0</v>
      </c>
      <c r="G17640" s="32" t="str" cm="1">
        <f t="array" ref="G17640">IF(F17640="","",SUM(_xlfn._xlws.FILTER(Balanço[Quantidade],(Balanço[Estoque]=Back!$E$3)*(Balanço[Material]=Back!F17640))))</f>
        <v/>
      </c>
    </row>
    <row r="17641" spans="2:7">
      <c r="B17641" s="32">
        <f>SUMIF(Balanço[Estoque],Back!A17641,Balanço[Quantidade])</f>
        <v>0</v>
      </c>
      <c r="G17641" s="32" t="str" cm="1">
        <f t="array" ref="G17641">IF(F17641="","",SUM(_xlfn._xlws.FILTER(Balanço[Quantidade],(Balanço[Estoque]=Back!$E$3)*(Balanço[Material]=Back!F17641))))</f>
        <v/>
      </c>
    </row>
    <row r="17642" spans="2:7">
      <c r="B17642" s="32">
        <f>SUMIF(Balanço[Estoque],Back!A17642,Balanço[Quantidade])</f>
        <v>0</v>
      </c>
      <c r="G17642" s="32" t="str" cm="1">
        <f t="array" ref="G17642">IF(F17642="","",SUM(_xlfn._xlws.FILTER(Balanço[Quantidade],(Balanço[Estoque]=Back!$E$3)*(Balanço[Material]=Back!F17642))))</f>
        <v/>
      </c>
    </row>
    <row r="17643" spans="2:7">
      <c r="B17643" s="32">
        <f>SUMIF(Balanço[Estoque],Back!A17643,Balanço[Quantidade])</f>
        <v>0</v>
      </c>
      <c r="G17643" s="32" t="str" cm="1">
        <f t="array" ref="G17643">IF(F17643="","",SUM(_xlfn._xlws.FILTER(Balanço[Quantidade],(Balanço[Estoque]=Back!$E$3)*(Balanço[Material]=Back!F17643))))</f>
        <v/>
      </c>
    </row>
    <row r="17644" spans="2:7">
      <c r="B17644" s="32">
        <f>SUMIF(Balanço[Estoque],Back!A17644,Balanço[Quantidade])</f>
        <v>0</v>
      </c>
      <c r="G17644" s="32" t="str" cm="1">
        <f t="array" ref="G17644">IF(F17644="","",SUM(_xlfn._xlws.FILTER(Balanço[Quantidade],(Balanço[Estoque]=Back!$E$3)*(Balanço[Material]=Back!F17644))))</f>
        <v/>
      </c>
    </row>
    <row r="17645" spans="2:7">
      <c r="B17645" s="32">
        <f>SUMIF(Balanço[Estoque],Back!A17645,Balanço[Quantidade])</f>
        <v>0</v>
      </c>
      <c r="G17645" s="32" t="str" cm="1">
        <f t="array" ref="G17645">IF(F17645="","",SUM(_xlfn._xlws.FILTER(Balanço[Quantidade],(Balanço[Estoque]=Back!$E$3)*(Balanço[Material]=Back!F17645))))</f>
        <v/>
      </c>
    </row>
    <row r="17646" spans="2:7">
      <c r="B17646" s="32">
        <f>SUMIF(Balanço[Estoque],Back!A17646,Balanço[Quantidade])</f>
        <v>0</v>
      </c>
      <c r="G17646" s="32" t="str" cm="1">
        <f t="array" ref="G17646">IF(F17646="","",SUM(_xlfn._xlws.FILTER(Balanço[Quantidade],(Balanço[Estoque]=Back!$E$3)*(Balanço[Material]=Back!F17646))))</f>
        <v/>
      </c>
    </row>
    <row r="17647" spans="2:7">
      <c r="B17647" s="32">
        <f>SUMIF(Balanço[Estoque],Back!A17647,Balanço[Quantidade])</f>
        <v>0</v>
      </c>
      <c r="G17647" s="32" t="str" cm="1">
        <f t="array" ref="G17647">IF(F17647="","",SUM(_xlfn._xlws.FILTER(Balanço[Quantidade],(Balanço[Estoque]=Back!$E$3)*(Balanço[Material]=Back!F17647))))</f>
        <v/>
      </c>
    </row>
    <row r="17648" spans="2:7">
      <c r="B17648" s="32">
        <f>SUMIF(Balanço[Estoque],Back!A17648,Balanço[Quantidade])</f>
        <v>0</v>
      </c>
      <c r="G17648" s="32" t="str" cm="1">
        <f t="array" ref="G17648">IF(F17648="","",SUM(_xlfn._xlws.FILTER(Balanço[Quantidade],(Balanço[Estoque]=Back!$E$3)*(Balanço[Material]=Back!F17648))))</f>
        <v/>
      </c>
    </row>
    <row r="17649" spans="2:7">
      <c r="B17649" s="32">
        <f>SUMIF(Balanço[Estoque],Back!A17649,Balanço[Quantidade])</f>
        <v>0</v>
      </c>
      <c r="G17649" s="32" t="str" cm="1">
        <f t="array" ref="G17649">IF(F17649="","",SUM(_xlfn._xlws.FILTER(Balanço[Quantidade],(Balanço[Estoque]=Back!$E$3)*(Balanço[Material]=Back!F17649))))</f>
        <v/>
      </c>
    </row>
    <row r="17650" spans="2:7">
      <c r="B17650" s="32">
        <f>SUMIF(Balanço[Estoque],Back!A17650,Balanço[Quantidade])</f>
        <v>0</v>
      </c>
      <c r="G17650" s="32" t="str" cm="1">
        <f t="array" ref="G17650">IF(F17650="","",SUM(_xlfn._xlws.FILTER(Balanço[Quantidade],(Balanço[Estoque]=Back!$E$3)*(Balanço[Material]=Back!F17650))))</f>
        <v/>
      </c>
    </row>
    <row r="17651" spans="2:7">
      <c r="B17651" s="32">
        <f>SUMIF(Balanço[Estoque],Back!A17651,Balanço[Quantidade])</f>
        <v>0</v>
      </c>
      <c r="G17651" s="32" t="str" cm="1">
        <f t="array" ref="G17651">IF(F17651="","",SUM(_xlfn._xlws.FILTER(Balanço[Quantidade],(Balanço[Estoque]=Back!$E$3)*(Balanço[Material]=Back!F17651))))</f>
        <v/>
      </c>
    </row>
    <row r="17652" spans="2:7">
      <c r="B17652" s="32">
        <f>SUMIF(Balanço[Estoque],Back!A17652,Balanço[Quantidade])</f>
        <v>0</v>
      </c>
      <c r="G17652" s="32" t="str" cm="1">
        <f t="array" ref="G17652">IF(F17652="","",SUM(_xlfn._xlws.FILTER(Balanço[Quantidade],(Balanço[Estoque]=Back!$E$3)*(Balanço[Material]=Back!F17652))))</f>
        <v/>
      </c>
    </row>
    <row r="17653" spans="2:7">
      <c r="B17653" s="32">
        <f>SUMIF(Balanço[Estoque],Back!A17653,Balanço[Quantidade])</f>
        <v>0</v>
      </c>
      <c r="G17653" s="32" t="str" cm="1">
        <f t="array" ref="G17653">IF(F17653="","",SUM(_xlfn._xlws.FILTER(Balanço[Quantidade],(Balanço[Estoque]=Back!$E$3)*(Balanço[Material]=Back!F17653))))</f>
        <v/>
      </c>
    </row>
    <row r="17654" spans="2:7">
      <c r="B17654" s="32">
        <f>SUMIF(Balanço[Estoque],Back!A17654,Balanço[Quantidade])</f>
        <v>0</v>
      </c>
      <c r="G17654" s="32" t="str" cm="1">
        <f t="array" ref="G17654">IF(F17654="","",SUM(_xlfn._xlws.FILTER(Balanço[Quantidade],(Balanço[Estoque]=Back!$E$3)*(Balanço[Material]=Back!F17654))))</f>
        <v/>
      </c>
    </row>
    <row r="17655" spans="2:7">
      <c r="B17655" s="32">
        <f>SUMIF(Balanço[Estoque],Back!A17655,Balanço[Quantidade])</f>
        <v>0</v>
      </c>
      <c r="G17655" s="32" t="str" cm="1">
        <f t="array" ref="G17655">IF(F17655="","",SUM(_xlfn._xlws.FILTER(Balanço[Quantidade],(Balanço[Estoque]=Back!$E$3)*(Balanço[Material]=Back!F17655))))</f>
        <v/>
      </c>
    </row>
    <row r="17656" spans="2:7">
      <c r="B17656" s="32">
        <f>SUMIF(Balanço[Estoque],Back!A17656,Balanço[Quantidade])</f>
        <v>0</v>
      </c>
      <c r="G17656" s="32" t="str" cm="1">
        <f t="array" ref="G17656">IF(F17656="","",SUM(_xlfn._xlws.FILTER(Balanço[Quantidade],(Balanço[Estoque]=Back!$E$3)*(Balanço[Material]=Back!F17656))))</f>
        <v/>
      </c>
    </row>
    <row r="17657" spans="2:7">
      <c r="B17657" s="32">
        <f>SUMIF(Balanço[Estoque],Back!A17657,Balanço[Quantidade])</f>
        <v>0</v>
      </c>
      <c r="G17657" s="32" t="str" cm="1">
        <f t="array" ref="G17657">IF(F17657="","",SUM(_xlfn._xlws.FILTER(Balanço[Quantidade],(Balanço[Estoque]=Back!$E$3)*(Balanço[Material]=Back!F17657))))</f>
        <v/>
      </c>
    </row>
    <row r="17658" spans="2:7">
      <c r="B17658" s="32">
        <f>SUMIF(Balanço[Estoque],Back!A17658,Balanço[Quantidade])</f>
        <v>0</v>
      </c>
      <c r="G17658" s="32" t="str" cm="1">
        <f t="array" ref="G17658">IF(F17658="","",SUM(_xlfn._xlws.FILTER(Balanço[Quantidade],(Balanço[Estoque]=Back!$E$3)*(Balanço[Material]=Back!F17658))))</f>
        <v/>
      </c>
    </row>
    <row r="17659" spans="2:7">
      <c r="B17659" s="32">
        <f>SUMIF(Balanço[Estoque],Back!A17659,Balanço[Quantidade])</f>
        <v>0</v>
      </c>
      <c r="G17659" s="32" t="str" cm="1">
        <f t="array" ref="G17659">IF(F17659="","",SUM(_xlfn._xlws.FILTER(Balanço[Quantidade],(Balanço[Estoque]=Back!$E$3)*(Balanço[Material]=Back!F17659))))</f>
        <v/>
      </c>
    </row>
    <row r="17660" spans="2:7">
      <c r="B17660" s="32">
        <f>SUMIF(Balanço[Estoque],Back!A17660,Balanço[Quantidade])</f>
        <v>0</v>
      </c>
      <c r="G17660" s="32" t="str" cm="1">
        <f t="array" ref="G17660">IF(F17660="","",SUM(_xlfn._xlws.FILTER(Balanço[Quantidade],(Balanço[Estoque]=Back!$E$3)*(Balanço[Material]=Back!F17660))))</f>
        <v/>
      </c>
    </row>
    <row r="17661" spans="2:7">
      <c r="B17661" s="32">
        <f>SUMIF(Balanço[Estoque],Back!A17661,Balanço[Quantidade])</f>
        <v>0</v>
      </c>
      <c r="G17661" s="32" t="str" cm="1">
        <f t="array" ref="G17661">IF(F17661="","",SUM(_xlfn._xlws.FILTER(Balanço[Quantidade],(Balanço[Estoque]=Back!$E$3)*(Balanço[Material]=Back!F17661))))</f>
        <v/>
      </c>
    </row>
    <row r="17662" spans="2:7">
      <c r="B17662" s="32">
        <f>SUMIF(Balanço[Estoque],Back!A17662,Balanço[Quantidade])</f>
        <v>0</v>
      </c>
      <c r="G17662" s="32" t="str" cm="1">
        <f t="array" ref="G17662">IF(F17662="","",SUM(_xlfn._xlws.FILTER(Balanço[Quantidade],(Balanço[Estoque]=Back!$E$3)*(Balanço[Material]=Back!F17662))))</f>
        <v/>
      </c>
    </row>
    <row r="17663" spans="2:7">
      <c r="B17663" s="32">
        <f>SUMIF(Balanço[Estoque],Back!A17663,Balanço[Quantidade])</f>
        <v>0</v>
      </c>
      <c r="G17663" s="32" t="str" cm="1">
        <f t="array" ref="G17663">IF(F17663="","",SUM(_xlfn._xlws.FILTER(Balanço[Quantidade],(Balanço[Estoque]=Back!$E$3)*(Balanço[Material]=Back!F17663))))</f>
        <v/>
      </c>
    </row>
    <row r="17664" spans="2:7">
      <c r="B17664" s="32">
        <f>SUMIF(Balanço[Estoque],Back!A17664,Balanço[Quantidade])</f>
        <v>0</v>
      </c>
      <c r="G17664" s="32" t="str" cm="1">
        <f t="array" ref="G17664">IF(F17664="","",SUM(_xlfn._xlws.FILTER(Balanço[Quantidade],(Balanço[Estoque]=Back!$E$3)*(Balanço[Material]=Back!F17664))))</f>
        <v/>
      </c>
    </row>
    <row r="17665" spans="2:7">
      <c r="B17665" s="32">
        <f>SUMIF(Balanço[Estoque],Back!A17665,Balanço[Quantidade])</f>
        <v>0</v>
      </c>
      <c r="G17665" s="32" t="str" cm="1">
        <f t="array" ref="G17665">IF(F17665="","",SUM(_xlfn._xlws.FILTER(Balanço[Quantidade],(Balanço[Estoque]=Back!$E$3)*(Balanço[Material]=Back!F17665))))</f>
        <v/>
      </c>
    </row>
    <row r="17666" spans="2:7">
      <c r="B17666" s="32">
        <f>SUMIF(Balanço[Estoque],Back!A17666,Balanço[Quantidade])</f>
        <v>0</v>
      </c>
      <c r="G17666" s="32" t="str" cm="1">
        <f t="array" ref="G17666">IF(F17666="","",SUM(_xlfn._xlws.FILTER(Balanço[Quantidade],(Balanço[Estoque]=Back!$E$3)*(Balanço[Material]=Back!F17666))))</f>
        <v/>
      </c>
    </row>
    <row r="17667" spans="2:7">
      <c r="B17667" s="32">
        <f>SUMIF(Balanço[Estoque],Back!A17667,Balanço[Quantidade])</f>
        <v>0</v>
      </c>
      <c r="G17667" s="32" t="str" cm="1">
        <f t="array" ref="G17667">IF(F17667="","",SUM(_xlfn._xlws.FILTER(Balanço[Quantidade],(Balanço[Estoque]=Back!$E$3)*(Balanço[Material]=Back!F17667))))</f>
        <v/>
      </c>
    </row>
    <row r="17668" spans="2:7">
      <c r="B17668" s="32">
        <f>SUMIF(Balanço[Estoque],Back!A17668,Balanço[Quantidade])</f>
        <v>0</v>
      </c>
      <c r="G17668" s="32" t="str" cm="1">
        <f t="array" ref="G17668">IF(F17668="","",SUM(_xlfn._xlws.FILTER(Balanço[Quantidade],(Balanço[Estoque]=Back!$E$3)*(Balanço[Material]=Back!F17668))))</f>
        <v/>
      </c>
    </row>
    <row r="17669" spans="2:7">
      <c r="B17669" s="32">
        <f>SUMIF(Balanço[Estoque],Back!A17669,Balanço[Quantidade])</f>
        <v>0</v>
      </c>
      <c r="G17669" s="32" t="str" cm="1">
        <f t="array" ref="G17669">IF(F17669="","",SUM(_xlfn._xlws.FILTER(Balanço[Quantidade],(Balanço[Estoque]=Back!$E$3)*(Balanço[Material]=Back!F17669))))</f>
        <v/>
      </c>
    </row>
    <row r="17670" spans="2:7">
      <c r="B17670" s="32">
        <f>SUMIF(Balanço[Estoque],Back!A17670,Balanço[Quantidade])</f>
        <v>0</v>
      </c>
      <c r="G17670" s="32" t="str" cm="1">
        <f t="array" ref="G17670">IF(F17670="","",SUM(_xlfn._xlws.FILTER(Balanço[Quantidade],(Balanço[Estoque]=Back!$E$3)*(Balanço[Material]=Back!F17670))))</f>
        <v/>
      </c>
    </row>
    <row r="17671" spans="2:7">
      <c r="B17671" s="32">
        <f>SUMIF(Balanço[Estoque],Back!A17671,Balanço[Quantidade])</f>
        <v>0</v>
      </c>
      <c r="G17671" s="32" t="str" cm="1">
        <f t="array" ref="G17671">IF(F17671="","",SUM(_xlfn._xlws.FILTER(Balanço[Quantidade],(Balanço[Estoque]=Back!$E$3)*(Balanço[Material]=Back!F17671))))</f>
        <v/>
      </c>
    </row>
    <row r="17672" spans="2:7">
      <c r="B17672" s="32">
        <f>SUMIF(Balanço[Estoque],Back!A17672,Balanço[Quantidade])</f>
        <v>0</v>
      </c>
      <c r="G17672" s="32" t="str" cm="1">
        <f t="array" ref="G17672">IF(F17672="","",SUM(_xlfn._xlws.FILTER(Balanço[Quantidade],(Balanço[Estoque]=Back!$E$3)*(Balanço[Material]=Back!F17672))))</f>
        <v/>
      </c>
    </row>
    <row r="17673" spans="2:7">
      <c r="B17673" s="32">
        <f>SUMIF(Balanço[Estoque],Back!A17673,Balanço[Quantidade])</f>
        <v>0</v>
      </c>
      <c r="G17673" s="32" t="str" cm="1">
        <f t="array" ref="G17673">IF(F17673="","",SUM(_xlfn._xlws.FILTER(Balanço[Quantidade],(Balanço[Estoque]=Back!$E$3)*(Balanço[Material]=Back!F17673))))</f>
        <v/>
      </c>
    </row>
    <row r="17674" spans="2:7">
      <c r="B17674" s="32">
        <f>SUMIF(Balanço[Estoque],Back!A17674,Balanço[Quantidade])</f>
        <v>0</v>
      </c>
      <c r="G17674" s="32" t="str" cm="1">
        <f t="array" ref="G17674">IF(F17674="","",SUM(_xlfn._xlws.FILTER(Balanço[Quantidade],(Balanço[Estoque]=Back!$E$3)*(Balanço[Material]=Back!F17674))))</f>
        <v/>
      </c>
    </row>
    <row r="17675" spans="2:7">
      <c r="B17675" s="32">
        <f>SUMIF(Balanço[Estoque],Back!A17675,Balanço[Quantidade])</f>
        <v>0</v>
      </c>
      <c r="G17675" s="32" t="str" cm="1">
        <f t="array" ref="G17675">IF(F17675="","",SUM(_xlfn._xlws.FILTER(Balanço[Quantidade],(Balanço[Estoque]=Back!$E$3)*(Balanço[Material]=Back!F17675))))</f>
        <v/>
      </c>
    </row>
    <row r="17676" spans="2:7">
      <c r="B17676" s="32">
        <f>SUMIF(Balanço[Estoque],Back!A17676,Balanço[Quantidade])</f>
        <v>0</v>
      </c>
      <c r="G17676" s="32" t="str" cm="1">
        <f t="array" ref="G17676">IF(F17676="","",SUM(_xlfn._xlws.FILTER(Balanço[Quantidade],(Balanço[Estoque]=Back!$E$3)*(Balanço[Material]=Back!F17676))))</f>
        <v/>
      </c>
    </row>
    <row r="17677" spans="2:7">
      <c r="B17677" s="32">
        <f>SUMIF(Balanço[Estoque],Back!A17677,Balanço[Quantidade])</f>
        <v>0</v>
      </c>
      <c r="G17677" s="32" t="str" cm="1">
        <f t="array" ref="G17677">IF(F17677="","",SUM(_xlfn._xlws.FILTER(Balanço[Quantidade],(Balanço[Estoque]=Back!$E$3)*(Balanço[Material]=Back!F17677))))</f>
        <v/>
      </c>
    </row>
    <row r="17678" spans="2:7">
      <c r="B17678" s="32">
        <f>SUMIF(Balanço[Estoque],Back!A17678,Balanço[Quantidade])</f>
        <v>0</v>
      </c>
      <c r="G17678" s="32" t="str" cm="1">
        <f t="array" ref="G17678">IF(F17678="","",SUM(_xlfn._xlws.FILTER(Balanço[Quantidade],(Balanço[Estoque]=Back!$E$3)*(Balanço[Material]=Back!F17678))))</f>
        <v/>
      </c>
    </row>
    <row r="17679" spans="2:7">
      <c r="B17679" s="32">
        <f>SUMIF(Balanço[Estoque],Back!A17679,Balanço[Quantidade])</f>
        <v>0</v>
      </c>
      <c r="G17679" s="32" t="str" cm="1">
        <f t="array" ref="G17679">IF(F17679="","",SUM(_xlfn._xlws.FILTER(Balanço[Quantidade],(Balanço[Estoque]=Back!$E$3)*(Balanço[Material]=Back!F17679))))</f>
        <v/>
      </c>
    </row>
    <row r="17680" spans="2:7">
      <c r="B17680" s="32">
        <f>SUMIF(Balanço[Estoque],Back!A17680,Balanço[Quantidade])</f>
        <v>0</v>
      </c>
      <c r="G17680" s="32" t="str" cm="1">
        <f t="array" ref="G17680">IF(F17680="","",SUM(_xlfn._xlws.FILTER(Balanço[Quantidade],(Balanço[Estoque]=Back!$E$3)*(Balanço[Material]=Back!F17680))))</f>
        <v/>
      </c>
    </row>
    <row r="17681" spans="2:7">
      <c r="B17681" s="32">
        <f>SUMIF(Balanço[Estoque],Back!A17681,Balanço[Quantidade])</f>
        <v>0</v>
      </c>
      <c r="G17681" s="32" t="str" cm="1">
        <f t="array" ref="G17681">IF(F17681="","",SUM(_xlfn._xlws.FILTER(Balanço[Quantidade],(Balanço[Estoque]=Back!$E$3)*(Balanço[Material]=Back!F17681))))</f>
        <v/>
      </c>
    </row>
    <row r="17682" spans="2:7">
      <c r="B17682" s="32">
        <f>SUMIF(Balanço[Estoque],Back!A17682,Balanço[Quantidade])</f>
        <v>0</v>
      </c>
      <c r="G17682" s="32" t="str" cm="1">
        <f t="array" ref="G17682">IF(F17682="","",SUM(_xlfn._xlws.FILTER(Balanço[Quantidade],(Balanço[Estoque]=Back!$E$3)*(Balanço[Material]=Back!F17682))))</f>
        <v/>
      </c>
    </row>
    <row r="17683" spans="2:7">
      <c r="B17683" s="32">
        <f>SUMIF(Balanço[Estoque],Back!A17683,Balanço[Quantidade])</f>
        <v>0</v>
      </c>
      <c r="G17683" s="32" t="str" cm="1">
        <f t="array" ref="G17683">IF(F17683="","",SUM(_xlfn._xlws.FILTER(Balanço[Quantidade],(Balanço[Estoque]=Back!$E$3)*(Balanço[Material]=Back!F17683))))</f>
        <v/>
      </c>
    </row>
    <row r="17684" spans="2:7">
      <c r="B17684" s="32">
        <f>SUMIF(Balanço[Estoque],Back!A17684,Balanço[Quantidade])</f>
        <v>0</v>
      </c>
      <c r="G17684" s="32" t="str" cm="1">
        <f t="array" ref="G17684">IF(F17684="","",SUM(_xlfn._xlws.FILTER(Balanço[Quantidade],(Balanço[Estoque]=Back!$E$3)*(Balanço[Material]=Back!F17684))))</f>
        <v/>
      </c>
    </row>
    <row r="17685" spans="2:7">
      <c r="B17685" s="32">
        <f>SUMIF(Balanço[Estoque],Back!A17685,Balanço[Quantidade])</f>
        <v>0</v>
      </c>
      <c r="G17685" s="32" t="str" cm="1">
        <f t="array" ref="G17685">IF(F17685="","",SUM(_xlfn._xlws.FILTER(Balanço[Quantidade],(Balanço[Estoque]=Back!$E$3)*(Balanço[Material]=Back!F17685))))</f>
        <v/>
      </c>
    </row>
    <row r="17686" spans="2:7">
      <c r="B17686" s="32">
        <f>SUMIF(Balanço[Estoque],Back!A17686,Balanço[Quantidade])</f>
        <v>0</v>
      </c>
      <c r="G17686" s="32" t="str" cm="1">
        <f t="array" ref="G17686">IF(F17686="","",SUM(_xlfn._xlws.FILTER(Balanço[Quantidade],(Balanço[Estoque]=Back!$E$3)*(Balanço[Material]=Back!F17686))))</f>
        <v/>
      </c>
    </row>
    <row r="17687" spans="2:7">
      <c r="B17687" s="32">
        <f>SUMIF(Balanço[Estoque],Back!A17687,Balanço[Quantidade])</f>
        <v>0</v>
      </c>
      <c r="G17687" s="32" t="str" cm="1">
        <f t="array" ref="G17687">IF(F17687="","",SUM(_xlfn._xlws.FILTER(Balanço[Quantidade],(Balanço[Estoque]=Back!$E$3)*(Balanço[Material]=Back!F17687))))</f>
        <v/>
      </c>
    </row>
    <row r="17688" spans="2:7">
      <c r="B17688" s="32">
        <f>SUMIF(Balanço[Estoque],Back!A17688,Balanço[Quantidade])</f>
        <v>0</v>
      </c>
      <c r="G17688" s="32" t="str" cm="1">
        <f t="array" ref="G17688">IF(F17688="","",SUM(_xlfn._xlws.FILTER(Balanço[Quantidade],(Balanço[Estoque]=Back!$E$3)*(Balanço[Material]=Back!F17688))))</f>
        <v/>
      </c>
    </row>
    <row r="17689" spans="2:7">
      <c r="B17689" s="32">
        <f>SUMIF(Balanço[Estoque],Back!A17689,Balanço[Quantidade])</f>
        <v>0</v>
      </c>
      <c r="G17689" s="32" t="str" cm="1">
        <f t="array" ref="G17689">IF(F17689="","",SUM(_xlfn._xlws.FILTER(Balanço[Quantidade],(Balanço[Estoque]=Back!$E$3)*(Balanço[Material]=Back!F17689))))</f>
        <v/>
      </c>
    </row>
    <row r="17690" spans="2:7">
      <c r="B17690" s="32">
        <f>SUMIF(Balanço[Estoque],Back!A17690,Balanço[Quantidade])</f>
        <v>0</v>
      </c>
      <c r="G17690" s="32" t="str" cm="1">
        <f t="array" ref="G17690">IF(F17690="","",SUM(_xlfn._xlws.FILTER(Balanço[Quantidade],(Balanço[Estoque]=Back!$E$3)*(Balanço[Material]=Back!F17690))))</f>
        <v/>
      </c>
    </row>
    <row r="17691" spans="2:7">
      <c r="B17691" s="32">
        <f>SUMIF(Balanço[Estoque],Back!A17691,Balanço[Quantidade])</f>
        <v>0</v>
      </c>
      <c r="G17691" s="32" t="str" cm="1">
        <f t="array" ref="G17691">IF(F17691="","",SUM(_xlfn._xlws.FILTER(Balanço[Quantidade],(Balanço[Estoque]=Back!$E$3)*(Balanço[Material]=Back!F17691))))</f>
        <v/>
      </c>
    </row>
    <row r="17692" spans="2:7">
      <c r="B17692" s="32">
        <f>SUMIF(Balanço[Estoque],Back!A17692,Balanço[Quantidade])</f>
        <v>0</v>
      </c>
      <c r="G17692" s="32" t="str" cm="1">
        <f t="array" ref="G17692">IF(F17692="","",SUM(_xlfn._xlws.FILTER(Balanço[Quantidade],(Balanço[Estoque]=Back!$E$3)*(Balanço[Material]=Back!F17692))))</f>
        <v/>
      </c>
    </row>
    <row r="17693" spans="2:7">
      <c r="B17693" s="32">
        <f>SUMIF(Balanço[Estoque],Back!A17693,Balanço[Quantidade])</f>
        <v>0</v>
      </c>
      <c r="G17693" s="32" t="str" cm="1">
        <f t="array" ref="G17693">IF(F17693="","",SUM(_xlfn._xlws.FILTER(Balanço[Quantidade],(Balanço[Estoque]=Back!$E$3)*(Balanço[Material]=Back!F17693))))</f>
        <v/>
      </c>
    </row>
    <row r="17694" spans="2:7">
      <c r="B17694" s="32">
        <f>SUMIF(Balanço[Estoque],Back!A17694,Balanço[Quantidade])</f>
        <v>0</v>
      </c>
      <c r="G17694" s="32" t="str" cm="1">
        <f t="array" ref="G17694">IF(F17694="","",SUM(_xlfn._xlws.FILTER(Balanço[Quantidade],(Balanço[Estoque]=Back!$E$3)*(Balanço[Material]=Back!F17694))))</f>
        <v/>
      </c>
    </row>
    <row r="17695" spans="2:7">
      <c r="B17695" s="32">
        <f>SUMIF(Balanço[Estoque],Back!A17695,Balanço[Quantidade])</f>
        <v>0</v>
      </c>
      <c r="G17695" s="32" t="str" cm="1">
        <f t="array" ref="G17695">IF(F17695="","",SUM(_xlfn._xlws.FILTER(Balanço[Quantidade],(Balanço[Estoque]=Back!$E$3)*(Balanço[Material]=Back!F17695))))</f>
        <v/>
      </c>
    </row>
    <row r="17696" spans="2:7">
      <c r="B17696" s="32">
        <f>SUMIF(Balanço[Estoque],Back!A17696,Balanço[Quantidade])</f>
        <v>0</v>
      </c>
      <c r="G17696" s="32" t="str" cm="1">
        <f t="array" ref="G17696">IF(F17696="","",SUM(_xlfn._xlws.FILTER(Balanço[Quantidade],(Balanço[Estoque]=Back!$E$3)*(Balanço[Material]=Back!F17696))))</f>
        <v/>
      </c>
    </row>
    <row r="17697" spans="2:7">
      <c r="B17697" s="32">
        <f>SUMIF(Balanço[Estoque],Back!A17697,Balanço[Quantidade])</f>
        <v>0</v>
      </c>
      <c r="G17697" s="32" t="str" cm="1">
        <f t="array" ref="G17697">IF(F17697="","",SUM(_xlfn._xlws.FILTER(Balanço[Quantidade],(Balanço[Estoque]=Back!$E$3)*(Balanço[Material]=Back!F17697))))</f>
        <v/>
      </c>
    </row>
    <row r="17698" spans="2:7">
      <c r="B17698" s="32">
        <f>SUMIF(Balanço[Estoque],Back!A17698,Balanço[Quantidade])</f>
        <v>0</v>
      </c>
      <c r="G17698" s="32" t="str" cm="1">
        <f t="array" ref="G17698">IF(F17698="","",SUM(_xlfn._xlws.FILTER(Balanço[Quantidade],(Balanço[Estoque]=Back!$E$3)*(Balanço[Material]=Back!F17698))))</f>
        <v/>
      </c>
    </row>
    <row r="17699" spans="2:7">
      <c r="B17699" s="32">
        <f>SUMIF(Balanço[Estoque],Back!A17699,Balanço[Quantidade])</f>
        <v>0</v>
      </c>
      <c r="G17699" s="32" t="str" cm="1">
        <f t="array" ref="G17699">IF(F17699="","",SUM(_xlfn._xlws.FILTER(Balanço[Quantidade],(Balanço[Estoque]=Back!$E$3)*(Balanço[Material]=Back!F17699))))</f>
        <v/>
      </c>
    </row>
    <row r="17700" spans="2:7">
      <c r="B17700" s="32">
        <f>SUMIF(Balanço[Estoque],Back!A17700,Balanço[Quantidade])</f>
        <v>0</v>
      </c>
      <c r="G17700" s="32" t="str" cm="1">
        <f t="array" ref="G17700">IF(F17700="","",SUM(_xlfn._xlws.FILTER(Balanço[Quantidade],(Balanço[Estoque]=Back!$E$3)*(Balanço[Material]=Back!F17700))))</f>
        <v/>
      </c>
    </row>
    <row r="17701" spans="2:7">
      <c r="B17701" s="32">
        <f>SUMIF(Balanço[Estoque],Back!A17701,Balanço[Quantidade])</f>
        <v>0</v>
      </c>
      <c r="G17701" s="32" t="str" cm="1">
        <f t="array" ref="G17701">IF(F17701="","",SUM(_xlfn._xlws.FILTER(Balanço[Quantidade],(Balanço[Estoque]=Back!$E$3)*(Balanço[Material]=Back!F17701))))</f>
        <v/>
      </c>
    </row>
    <row r="17702" spans="2:7">
      <c r="B17702" s="32">
        <f>SUMIF(Balanço[Estoque],Back!A17702,Balanço[Quantidade])</f>
        <v>0</v>
      </c>
      <c r="G17702" s="32" t="str" cm="1">
        <f t="array" ref="G17702">IF(F17702="","",SUM(_xlfn._xlws.FILTER(Balanço[Quantidade],(Balanço[Estoque]=Back!$E$3)*(Balanço[Material]=Back!F17702))))</f>
        <v/>
      </c>
    </row>
    <row r="17703" spans="2:7">
      <c r="B17703" s="32">
        <f>SUMIF(Balanço[Estoque],Back!A17703,Balanço[Quantidade])</f>
        <v>0</v>
      </c>
      <c r="G17703" s="32" t="str" cm="1">
        <f t="array" ref="G17703">IF(F17703="","",SUM(_xlfn._xlws.FILTER(Balanço[Quantidade],(Balanço[Estoque]=Back!$E$3)*(Balanço[Material]=Back!F17703))))</f>
        <v/>
      </c>
    </row>
    <row r="17704" spans="2:7">
      <c r="B17704" s="32">
        <f>SUMIF(Balanço[Estoque],Back!A17704,Balanço[Quantidade])</f>
        <v>0</v>
      </c>
      <c r="G17704" s="32" t="str" cm="1">
        <f t="array" ref="G17704">IF(F17704="","",SUM(_xlfn._xlws.FILTER(Balanço[Quantidade],(Balanço[Estoque]=Back!$E$3)*(Balanço[Material]=Back!F17704))))</f>
        <v/>
      </c>
    </row>
    <row r="17705" spans="2:7">
      <c r="B17705" s="32">
        <f>SUMIF(Balanço[Estoque],Back!A17705,Balanço[Quantidade])</f>
        <v>0</v>
      </c>
      <c r="G17705" s="32" t="str" cm="1">
        <f t="array" ref="G17705">IF(F17705="","",SUM(_xlfn._xlws.FILTER(Balanço[Quantidade],(Balanço[Estoque]=Back!$E$3)*(Balanço[Material]=Back!F17705))))</f>
        <v/>
      </c>
    </row>
    <row r="17706" spans="2:7">
      <c r="B17706" s="32">
        <f>SUMIF(Balanço[Estoque],Back!A17706,Balanço[Quantidade])</f>
        <v>0</v>
      </c>
      <c r="G17706" s="32" t="str" cm="1">
        <f t="array" ref="G17706">IF(F17706="","",SUM(_xlfn._xlws.FILTER(Balanço[Quantidade],(Balanço[Estoque]=Back!$E$3)*(Balanço[Material]=Back!F17706))))</f>
        <v/>
      </c>
    </row>
    <row r="17707" spans="2:7">
      <c r="B17707" s="32">
        <f>SUMIF(Balanço[Estoque],Back!A17707,Balanço[Quantidade])</f>
        <v>0</v>
      </c>
      <c r="G17707" s="32" t="str" cm="1">
        <f t="array" ref="G17707">IF(F17707="","",SUM(_xlfn._xlws.FILTER(Balanço[Quantidade],(Balanço[Estoque]=Back!$E$3)*(Balanço[Material]=Back!F17707))))</f>
        <v/>
      </c>
    </row>
    <row r="17708" spans="2:7">
      <c r="B17708" s="32">
        <f>SUMIF(Balanço[Estoque],Back!A17708,Balanço[Quantidade])</f>
        <v>0</v>
      </c>
      <c r="G17708" s="32" t="str" cm="1">
        <f t="array" ref="G17708">IF(F17708="","",SUM(_xlfn._xlws.FILTER(Balanço[Quantidade],(Balanço[Estoque]=Back!$E$3)*(Balanço[Material]=Back!F17708))))</f>
        <v/>
      </c>
    </row>
    <row r="17709" spans="2:7">
      <c r="B17709" s="32">
        <f>SUMIF(Balanço[Estoque],Back!A17709,Balanço[Quantidade])</f>
        <v>0</v>
      </c>
      <c r="G17709" s="32" t="str" cm="1">
        <f t="array" ref="G17709">IF(F17709="","",SUM(_xlfn._xlws.FILTER(Balanço[Quantidade],(Balanço[Estoque]=Back!$E$3)*(Balanço[Material]=Back!F17709))))</f>
        <v/>
      </c>
    </row>
    <row r="17710" spans="2:7">
      <c r="B17710" s="32">
        <f>SUMIF(Balanço[Estoque],Back!A17710,Balanço[Quantidade])</f>
        <v>0</v>
      </c>
      <c r="G17710" s="32" t="str" cm="1">
        <f t="array" ref="G17710">IF(F17710="","",SUM(_xlfn._xlws.FILTER(Balanço[Quantidade],(Balanço[Estoque]=Back!$E$3)*(Balanço[Material]=Back!F17710))))</f>
        <v/>
      </c>
    </row>
    <row r="17711" spans="2:7">
      <c r="B17711" s="32">
        <f>SUMIF(Balanço[Estoque],Back!A17711,Balanço[Quantidade])</f>
        <v>0</v>
      </c>
      <c r="G17711" s="32" t="str" cm="1">
        <f t="array" ref="G17711">IF(F17711="","",SUM(_xlfn._xlws.FILTER(Balanço[Quantidade],(Balanço[Estoque]=Back!$E$3)*(Balanço[Material]=Back!F17711))))</f>
        <v/>
      </c>
    </row>
    <row r="17712" spans="2:7">
      <c r="B17712" s="32">
        <f>SUMIF(Balanço[Estoque],Back!A17712,Balanço[Quantidade])</f>
        <v>0</v>
      </c>
      <c r="G17712" s="32" t="str" cm="1">
        <f t="array" ref="G17712">IF(F17712="","",SUM(_xlfn._xlws.FILTER(Balanço[Quantidade],(Balanço[Estoque]=Back!$E$3)*(Balanço[Material]=Back!F17712))))</f>
        <v/>
      </c>
    </row>
    <row r="17713" spans="2:7">
      <c r="B17713" s="32">
        <f>SUMIF(Balanço[Estoque],Back!A17713,Balanço[Quantidade])</f>
        <v>0</v>
      </c>
      <c r="G17713" s="32" t="str" cm="1">
        <f t="array" ref="G17713">IF(F17713="","",SUM(_xlfn._xlws.FILTER(Balanço[Quantidade],(Balanço[Estoque]=Back!$E$3)*(Balanço[Material]=Back!F17713))))</f>
        <v/>
      </c>
    </row>
    <row r="17714" spans="2:7">
      <c r="B17714" s="32">
        <f>SUMIF(Balanço[Estoque],Back!A17714,Balanço[Quantidade])</f>
        <v>0</v>
      </c>
      <c r="G17714" s="32" t="str" cm="1">
        <f t="array" ref="G17714">IF(F17714="","",SUM(_xlfn._xlws.FILTER(Balanço[Quantidade],(Balanço[Estoque]=Back!$E$3)*(Balanço[Material]=Back!F17714))))</f>
        <v/>
      </c>
    </row>
    <row r="17715" spans="2:7">
      <c r="B17715" s="32">
        <f>SUMIF(Balanço[Estoque],Back!A17715,Balanço[Quantidade])</f>
        <v>0</v>
      </c>
      <c r="G17715" s="32" t="str" cm="1">
        <f t="array" ref="G17715">IF(F17715="","",SUM(_xlfn._xlws.FILTER(Balanço[Quantidade],(Balanço[Estoque]=Back!$E$3)*(Balanço[Material]=Back!F17715))))</f>
        <v/>
      </c>
    </row>
    <row r="17716" spans="2:7">
      <c r="B17716" s="32">
        <f>SUMIF(Balanço[Estoque],Back!A17716,Balanço[Quantidade])</f>
        <v>0</v>
      </c>
      <c r="G17716" s="32" t="str" cm="1">
        <f t="array" ref="G17716">IF(F17716="","",SUM(_xlfn._xlws.FILTER(Balanço[Quantidade],(Balanço[Estoque]=Back!$E$3)*(Balanço[Material]=Back!F17716))))</f>
        <v/>
      </c>
    </row>
    <row r="17717" spans="2:7">
      <c r="B17717" s="32">
        <f>SUMIF(Balanço[Estoque],Back!A17717,Balanço[Quantidade])</f>
        <v>0</v>
      </c>
      <c r="G17717" s="32" t="str" cm="1">
        <f t="array" ref="G17717">IF(F17717="","",SUM(_xlfn._xlws.FILTER(Balanço[Quantidade],(Balanço[Estoque]=Back!$E$3)*(Balanço[Material]=Back!F17717))))</f>
        <v/>
      </c>
    </row>
    <row r="17718" spans="2:7">
      <c r="B17718" s="32">
        <f>SUMIF(Balanço[Estoque],Back!A17718,Balanço[Quantidade])</f>
        <v>0</v>
      </c>
      <c r="G17718" s="32" t="str" cm="1">
        <f t="array" ref="G17718">IF(F17718="","",SUM(_xlfn._xlws.FILTER(Balanço[Quantidade],(Balanço[Estoque]=Back!$E$3)*(Balanço[Material]=Back!F17718))))</f>
        <v/>
      </c>
    </row>
    <row r="17719" spans="2:7">
      <c r="B17719" s="32">
        <f>SUMIF(Balanço[Estoque],Back!A17719,Balanço[Quantidade])</f>
        <v>0</v>
      </c>
      <c r="G17719" s="32" t="str" cm="1">
        <f t="array" ref="G17719">IF(F17719="","",SUM(_xlfn._xlws.FILTER(Balanço[Quantidade],(Balanço[Estoque]=Back!$E$3)*(Balanço[Material]=Back!F17719))))</f>
        <v/>
      </c>
    </row>
    <row r="17720" spans="2:7">
      <c r="B17720" s="32">
        <f>SUMIF(Balanço[Estoque],Back!A17720,Balanço[Quantidade])</f>
        <v>0</v>
      </c>
      <c r="G17720" s="32" t="str" cm="1">
        <f t="array" ref="G17720">IF(F17720="","",SUM(_xlfn._xlws.FILTER(Balanço[Quantidade],(Balanço[Estoque]=Back!$E$3)*(Balanço[Material]=Back!F17720))))</f>
        <v/>
      </c>
    </row>
    <row r="17721" spans="2:7">
      <c r="B17721" s="32">
        <f>SUMIF(Balanço[Estoque],Back!A17721,Balanço[Quantidade])</f>
        <v>0</v>
      </c>
      <c r="G17721" s="32" t="str" cm="1">
        <f t="array" ref="G17721">IF(F17721="","",SUM(_xlfn._xlws.FILTER(Balanço[Quantidade],(Balanço[Estoque]=Back!$E$3)*(Balanço[Material]=Back!F17721))))</f>
        <v/>
      </c>
    </row>
    <row r="17722" spans="2:7">
      <c r="B17722" s="32">
        <f>SUMIF(Balanço[Estoque],Back!A17722,Balanço[Quantidade])</f>
        <v>0</v>
      </c>
      <c r="G17722" s="32" t="str" cm="1">
        <f t="array" ref="G17722">IF(F17722="","",SUM(_xlfn._xlws.FILTER(Balanço[Quantidade],(Balanço[Estoque]=Back!$E$3)*(Balanço[Material]=Back!F17722))))</f>
        <v/>
      </c>
    </row>
    <row r="17723" spans="2:7">
      <c r="B17723" s="32">
        <f>SUMIF(Balanço[Estoque],Back!A17723,Balanço[Quantidade])</f>
        <v>0</v>
      </c>
      <c r="G17723" s="32" t="str" cm="1">
        <f t="array" ref="G17723">IF(F17723="","",SUM(_xlfn._xlws.FILTER(Balanço[Quantidade],(Balanço[Estoque]=Back!$E$3)*(Balanço[Material]=Back!F17723))))</f>
        <v/>
      </c>
    </row>
    <row r="17724" spans="2:7">
      <c r="B17724" s="32">
        <f>SUMIF(Balanço[Estoque],Back!A17724,Balanço[Quantidade])</f>
        <v>0</v>
      </c>
      <c r="G17724" s="32" t="str" cm="1">
        <f t="array" ref="G17724">IF(F17724="","",SUM(_xlfn._xlws.FILTER(Balanço[Quantidade],(Balanço[Estoque]=Back!$E$3)*(Balanço[Material]=Back!F17724))))</f>
        <v/>
      </c>
    </row>
    <row r="17725" spans="2:7">
      <c r="B17725" s="32">
        <f>SUMIF(Balanço[Estoque],Back!A17725,Balanço[Quantidade])</f>
        <v>0</v>
      </c>
      <c r="G17725" s="32" t="str" cm="1">
        <f t="array" ref="G17725">IF(F17725="","",SUM(_xlfn._xlws.FILTER(Balanço[Quantidade],(Balanço[Estoque]=Back!$E$3)*(Balanço[Material]=Back!F17725))))</f>
        <v/>
      </c>
    </row>
    <row r="17726" spans="2:7">
      <c r="B17726" s="32">
        <f>SUMIF(Balanço[Estoque],Back!A17726,Balanço[Quantidade])</f>
        <v>0</v>
      </c>
      <c r="G17726" s="32" t="str" cm="1">
        <f t="array" ref="G17726">IF(F17726="","",SUM(_xlfn._xlws.FILTER(Balanço[Quantidade],(Balanço[Estoque]=Back!$E$3)*(Balanço[Material]=Back!F17726))))</f>
        <v/>
      </c>
    </row>
    <row r="17727" spans="2:7">
      <c r="B17727" s="32">
        <f>SUMIF(Balanço[Estoque],Back!A17727,Balanço[Quantidade])</f>
        <v>0</v>
      </c>
      <c r="G17727" s="32" t="str" cm="1">
        <f t="array" ref="G17727">IF(F17727="","",SUM(_xlfn._xlws.FILTER(Balanço[Quantidade],(Balanço[Estoque]=Back!$E$3)*(Balanço[Material]=Back!F17727))))</f>
        <v/>
      </c>
    </row>
    <row r="17728" spans="2:7">
      <c r="B17728" s="32">
        <f>SUMIF(Balanço[Estoque],Back!A17728,Balanço[Quantidade])</f>
        <v>0</v>
      </c>
      <c r="G17728" s="32" t="str" cm="1">
        <f t="array" ref="G17728">IF(F17728="","",SUM(_xlfn._xlws.FILTER(Balanço[Quantidade],(Balanço[Estoque]=Back!$E$3)*(Balanço[Material]=Back!F17728))))</f>
        <v/>
      </c>
    </row>
    <row r="17729" spans="2:7">
      <c r="B17729" s="32">
        <f>SUMIF(Balanço[Estoque],Back!A17729,Balanço[Quantidade])</f>
        <v>0</v>
      </c>
      <c r="G17729" s="32" t="str" cm="1">
        <f t="array" ref="G17729">IF(F17729="","",SUM(_xlfn._xlws.FILTER(Balanço[Quantidade],(Balanço[Estoque]=Back!$E$3)*(Balanço[Material]=Back!F17729))))</f>
        <v/>
      </c>
    </row>
    <row r="17730" spans="2:7">
      <c r="B17730" s="32">
        <f>SUMIF(Balanço[Estoque],Back!A17730,Balanço[Quantidade])</f>
        <v>0</v>
      </c>
      <c r="G17730" s="32" t="str" cm="1">
        <f t="array" ref="G17730">IF(F17730="","",SUM(_xlfn._xlws.FILTER(Balanço[Quantidade],(Balanço[Estoque]=Back!$E$3)*(Balanço[Material]=Back!F17730))))</f>
        <v/>
      </c>
    </row>
    <row r="17731" spans="2:7">
      <c r="B17731" s="32">
        <f>SUMIF(Balanço[Estoque],Back!A17731,Balanço[Quantidade])</f>
        <v>0</v>
      </c>
      <c r="G17731" s="32" t="str" cm="1">
        <f t="array" ref="G17731">IF(F17731="","",SUM(_xlfn._xlws.FILTER(Balanço[Quantidade],(Balanço[Estoque]=Back!$E$3)*(Balanço[Material]=Back!F17731))))</f>
        <v/>
      </c>
    </row>
    <row r="17732" spans="2:7">
      <c r="B17732" s="32">
        <f>SUMIF(Balanço[Estoque],Back!A17732,Balanço[Quantidade])</f>
        <v>0</v>
      </c>
      <c r="G17732" s="32" t="str" cm="1">
        <f t="array" ref="G17732">IF(F17732="","",SUM(_xlfn._xlws.FILTER(Balanço[Quantidade],(Balanço[Estoque]=Back!$E$3)*(Balanço[Material]=Back!F17732))))</f>
        <v/>
      </c>
    </row>
    <row r="17733" spans="2:7">
      <c r="B17733" s="32">
        <f>SUMIF(Balanço[Estoque],Back!A17733,Balanço[Quantidade])</f>
        <v>0</v>
      </c>
      <c r="G17733" s="32" t="str" cm="1">
        <f t="array" ref="G17733">IF(F17733="","",SUM(_xlfn._xlws.FILTER(Balanço[Quantidade],(Balanço[Estoque]=Back!$E$3)*(Balanço[Material]=Back!F17733))))</f>
        <v/>
      </c>
    </row>
    <row r="17734" spans="2:7">
      <c r="B17734" s="32">
        <f>SUMIF(Balanço[Estoque],Back!A17734,Balanço[Quantidade])</f>
        <v>0</v>
      </c>
      <c r="G17734" s="32" t="str" cm="1">
        <f t="array" ref="G17734">IF(F17734="","",SUM(_xlfn._xlws.FILTER(Balanço[Quantidade],(Balanço[Estoque]=Back!$E$3)*(Balanço[Material]=Back!F17734))))</f>
        <v/>
      </c>
    </row>
    <row r="17735" spans="2:7">
      <c r="B17735" s="32">
        <f>SUMIF(Balanço[Estoque],Back!A17735,Balanço[Quantidade])</f>
        <v>0</v>
      </c>
      <c r="G17735" s="32" t="str" cm="1">
        <f t="array" ref="G17735">IF(F17735="","",SUM(_xlfn._xlws.FILTER(Balanço[Quantidade],(Balanço[Estoque]=Back!$E$3)*(Balanço[Material]=Back!F17735))))</f>
        <v/>
      </c>
    </row>
    <row r="17736" spans="2:7">
      <c r="B17736" s="32">
        <f>SUMIF(Balanço[Estoque],Back!A17736,Balanço[Quantidade])</f>
        <v>0</v>
      </c>
      <c r="G17736" s="32" t="str" cm="1">
        <f t="array" ref="G17736">IF(F17736="","",SUM(_xlfn._xlws.FILTER(Balanço[Quantidade],(Balanço[Estoque]=Back!$E$3)*(Balanço[Material]=Back!F17736))))</f>
        <v/>
      </c>
    </row>
    <row r="17737" spans="2:7">
      <c r="B17737" s="32">
        <f>SUMIF(Balanço[Estoque],Back!A17737,Balanço[Quantidade])</f>
        <v>0</v>
      </c>
      <c r="G17737" s="32" t="str" cm="1">
        <f t="array" ref="G17737">IF(F17737="","",SUM(_xlfn._xlws.FILTER(Balanço[Quantidade],(Balanço[Estoque]=Back!$E$3)*(Balanço[Material]=Back!F17737))))</f>
        <v/>
      </c>
    </row>
    <row r="17738" spans="2:7">
      <c r="B17738" s="32">
        <f>SUMIF(Balanço[Estoque],Back!A17738,Balanço[Quantidade])</f>
        <v>0</v>
      </c>
      <c r="G17738" s="32" t="str" cm="1">
        <f t="array" ref="G17738">IF(F17738="","",SUM(_xlfn._xlws.FILTER(Balanço[Quantidade],(Balanço[Estoque]=Back!$E$3)*(Balanço[Material]=Back!F17738))))</f>
        <v/>
      </c>
    </row>
    <row r="17739" spans="2:7">
      <c r="B17739" s="32">
        <f>SUMIF(Balanço[Estoque],Back!A17739,Balanço[Quantidade])</f>
        <v>0</v>
      </c>
      <c r="G17739" s="32" t="str" cm="1">
        <f t="array" ref="G17739">IF(F17739="","",SUM(_xlfn._xlws.FILTER(Balanço[Quantidade],(Balanço[Estoque]=Back!$E$3)*(Balanço[Material]=Back!F17739))))</f>
        <v/>
      </c>
    </row>
    <row r="17740" spans="2:7">
      <c r="B17740" s="32">
        <f>SUMIF(Balanço[Estoque],Back!A17740,Balanço[Quantidade])</f>
        <v>0</v>
      </c>
      <c r="G17740" s="32" t="str" cm="1">
        <f t="array" ref="G17740">IF(F17740="","",SUM(_xlfn._xlws.FILTER(Balanço[Quantidade],(Balanço[Estoque]=Back!$E$3)*(Balanço[Material]=Back!F17740))))</f>
        <v/>
      </c>
    </row>
    <row r="17741" spans="2:7">
      <c r="B17741" s="32">
        <f>SUMIF(Balanço[Estoque],Back!A17741,Balanço[Quantidade])</f>
        <v>0</v>
      </c>
      <c r="G17741" s="32" t="str" cm="1">
        <f t="array" ref="G17741">IF(F17741="","",SUM(_xlfn._xlws.FILTER(Balanço[Quantidade],(Balanço[Estoque]=Back!$E$3)*(Balanço[Material]=Back!F17741))))</f>
        <v/>
      </c>
    </row>
    <row r="17742" spans="2:7">
      <c r="B17742" s="32">
        <f>SUMIF(Balanço[Estoque],Back!A17742,Balanço[Quantidade])</f>
        <v>0</v>
      </c>
      <c r="G17742" s="32" t="str" cm="1">
        <f t="array" ref="G17742">IF(F17742="","",SUM(_xlfn._xlws.FILTER(Balanço[Quantidade],(Balanço[Estoque]=Back!$E$3)*(Balanço[Material]=Back!F17742))))</f>
        <v/>
      </c>
    </row>
    <row r="17743" spans="2:7">
      <c r="B17743" s="32">
        <f>SUMIF(Balanço[Estoque],Back!A17743,Balanço[Quantidade])</f>
        <v>0</v>
      </c>
      <c r="G17743" s="32" t="str" cm="1">
        <f t="array" ref="G17743">IF(F17743="","",SUM(_xlfn._xlws.FILTER(Balanço[Quantidade],(Balanço[Estoque]=Back!$E$3)*(Balanço[Material]=Back!F17743))))</f>
        <v/>
      </c>
    </row>
    <row r="17744" spans="2:7">
      <c r="B17744" s="32">
        <f>SUMIF(Balanço[Estoque],Back!A17744,Balanço[Quantidade])</f>
        <v>0</v>
      </c>
      <c r="G17744" s="32" t="str" cm="1">
        <f t="array" ref="G17744">IF(F17744="","",SUM(_xlfn._xlws.FILTER(Balanço[Quantidade],(Balanço[Estoque]=Back!$E$3)*(Balanço[Material]=Back!F17744))))</f>
        <v/>
      </c>
    </row>
    <row r="17745" spans="2:7">
      <c r="B17745" s="32">
        <f>SUMIF(Balanço[Estoque],Back!A17745,Balanço[Quantidade])</f>
        <v>0</v>
      </c>
      <c r="G17745" s="32" t="str" cm="1">
        <f t="array" ref="G17745">IF(F17745="","",SUM(_xlfn._xlws.FILTER(Balanço[Quantidade],(Balanço[Estoque]=Back!$E$3)*(Balanço[Material]=Back!F17745))))</f>
        <v/>
      </c>
    </row>
    <row r="17746" spans="2:7">
      <c r="B17746" s="32">
        <f>SUMIF(Balanço[Estoque],Back!A17746,Balanço[Quantidade])</f>
        <v>0</v>
      </c>
      <c r="G17746" s="32" t="str" cm="1">
        <f t="array" ref="G17746">IF(F17746="","",SUM(_xlfn._xlws.FILTER(Balanço[Quantidade],(Balanço[Estoque]=Back!$E$3)*(Balanço[Material]=Back!F17746))))</f>
        <v/>
      </c>
    </row>
    <row r="17747" spans="2:7">
      <c r="B17747" s="32">
        <f>SUMIF(Balanço[Estoque],Back!A17747,Balanço[Quantidade])</f>
        <v>0</v>
      </c>
      <c r="G17747" s="32" t="str" cm="1">
        <f t="array" ref="G17747">IF(F17747="","",SUM(_xlfn._xlws.FILTER(Balanço[Quantidade],(Balanço[Estoque]=Back!$E$3)*(Balanço[Material]=Back!F17747))))</f>
        <v/>
      </c>
    </row>
    <row r="17748" spans="2:7">
      <c r="B17748" s="32">
        <f>SUMIF(Balanço[Estoque],Back!A17748,Balanço[Quantidade])</f>
        <v>0</v>
      </c>
      <c r="G17748" s="32" t="str" cm="1">
        <f t="array" ref="G17748">IF(F17748="","",SUM(_xlfn._xlws.FILTER(Balanço[Quantidade],(Balanço[Estoque]=Back!$E$3)*(Balanço[Material]=Back!F17748))))</f>
        <v/>
      </c>
    </row>
    <row r="17749" spans="2:7">
      <c r="B17749" s="32">
        <f>SUMIF(Balanço[Estoque],Back!A17749,Balanço[Quantidade])</f>
        <v>0</v>
      </c>
      <c r="G17749" s="32" t="str" cm="1">
        <f t="array" ref="G17749">IF(F17749="","",SUM(_xlfn._xlws.FILTER(Balanço[Quantidade],(Balanço[Estoque]=Back!$E$3)*(Balanço[Material]=Back!F17749))))</f>
        <v/>
      </c>
    </row>
    <row r="17750" spans="2:7">
      <c r="B17750" s="32">
        <f>SUMIF(Balanço[Estoque],Back!A17750,Balanço[Quantidade])</f>
        <v>0</v>
      </c>
      <c r="G17750" s="32" t="str" cm="1">
        <f t="array" ref="G17750">IF(F17750="","",SUM(_xlfn._xlws.FILTER(Balanço[Quantidade],(Balanço[Estoque]=Back!$E$3)*(Balanço[Material]=Back!F17750))))</f>
        <v/>
      </c>
    </row>
    <row r="17751" spans="2:7">
      <c r="B17751" s="32">
        <f>SUMIF(Balanço[Estoque],Back!A17751,Balanço[Quantidade])</f>
        <v>0</v>
      </c>
      <c r="G17751" s="32" t="str" cm="1">
        <f t="array" ref="G17751">IF(F17751="","",SUM(_xlfn._xlws.FILTER(Balanço[Quantidade],(Balanço[Estoque]=Back!$E$3)*(Balanço[Material]=Back!F17751))))</f>
        <v/>
      </c>
    </row>
    <row r="17752" spans="2:7">
      <c r="B17752" s="32">
        <f>SUMIF(Balanço[Estoque],Back!A17752,Balanço[Quantidade])</f>
        <v>0</v>
      </c>
      <c r="G17752" s="32" t="str" cm="1">
        <f t="array" ref="G17752">IF(F17752="","",SUM(_xlfn._xlws.FILTER(Balanço[Quantidade],(Balanço[Estoque]=Back!$E$3)*(Balanço[Material]=Back!F17752))))</f>
        <v/>
      </c>
    </row>
    <row r="17753" spans="2:7">
      <c r="B17753" s="32">
        <f>SUMIF(Balanço[Estoque],Back!A17753,Balanço[Quantidade])</f>
        <v>0</v>
      </c>
      <c r="G17753" s="32" t="str" cm="1">
        <f t="array" ref="G17753">IF(F17753="","",SUM(_xlfn._xlws.FILTER(Balanço[Quantidade],(Balanço[Estoque]=Back!$E$3)*(Balanço[Material]=Back!F17753))))</f>
        <v/>
      </c>
    </row>
    <row r="17754" spans="2:7">
      <c r="B17754" s="32">
        <f>SUMIF(Balanço[Estoque],Back!A17754,Balanço[Quantidade])</f>
        <v>0</v>
      </c>
      <c r="G17754" s="32" t="str" cm="1">
        <f t="array" ref="G17754">IF(F17754="","",SUM(_xlfn._xlws.FILTER(Balanço[Quantidade],(Balanço[Estoque]=Back!$E$3)*(Balanço[Material]=Back!F17754))))</f>
        <v/>
      </c>
    </row>
    <row r="17755" spans="2:7">
      <c r="B17755" s="32">
        <f>SUMIF(Balanço[Estoque],Back!A17755,Balanço[Quantidade])</f>
        <v>0</v>
      </c>
      <c r="G17755" s="32" t="str" cm="1">
        <f t="array" ref="G17755">IF(F17755="","",SUM(_xlfn._xlws.FILTER(Balanço[Quantidade],(Balanço[Estoque]=Back!$E$3)*(Balanço[Material]=Back!F17755))))</f>
        <v/>
      </c>
    </row>
    <row r="17756" spans="2:7">
      <c r="B17756" s="32">
        <f>SUMIF(Balanço[Estoque],Back!A17756,Balanço[Quantidade])</f>
        <v>0</v>
      </c>
      <c r="G17756" s="32" t="str" cm="1">
        <f t="array" ref="G17756">IF(F17756="","",SUM(_xlfn._xlws.FILTER(Balanço[Quantidade],(Balanço[Estoque]=Back!$E$3)*(Balanço[Material]=Back!F17756))))</f>
        <v/>
      </c>
    </row>
    <row r="17757" spans="2:7">
      <c r="B17757" s="32">
        <f>SUMIF(Balanço[Estoque],Back!A17757,Balanço[Quantidade])</f>
        <v>0</v>
      </c>
      <c r="G17757" s="32" t="str" cm="1">
        <f t="array" ref="G17757">IF(F17757="","",SUM(_xlfn._xlws.FILTER(Balanço[Quantidade],(Balanço[Estoque]=Back!$E$3)*(Balanço[Material]=Back!F17757))))</f>
        <v/>
      </c>
    </row>
    <row r="17758" spans="2:7">
      <c r="B17758" s="32">
        <f>SUMIF(Balanço[Estoque],Back!A17758,Balanço[Quantidade])</f>
        <v>0</v>
      </c>
      <c r="G17758" s="32" t="str" cm="1">
        <f t="array" ref="G17758">IF(F17758="","",SUM(_xlfn._xlws.FILTER(Balanço[Quantidade],(Balanço[Estoque]=Back!$E$3)*(Balanço[Material]=Back!F17758))))</f>
        <v/>
      </c>
    </row>
    <row r="17759" spans="2:7">
      <c r="B17759" s="32">
        <f>SUMIF(Balanço[Estoque],Back!A17759,Balanço[Quantidade])</f>
        <v>0</v>
      </c>
      <c r="G17759" s="32" t="str" cm="1">
        <f t="array" ref="G17759">IF(F17759="","",SUM(_xlfn._xlws.FILTER(Balanço[Quantidade],(Balanço[Estoque]=Back!$E$3)*(Balanço[Material]=Back!F17759))))</f>
        <v/>
      </c>
    </row>
    <row r="17760" spans="2:7">
      <c r="B17760" s="32">
        <f>SUMIF(Balanço[Estoque],Back!A17760,Balanço[Quantidade])</f>
        <v>0</v>
      </c>
      <c r="G17760" s="32" t="str" cm="1">
        <f t="array" ref="G17760">IF(F17760="","",SUM(_xlfn._xlws.FILTER(Balanço[Quantidade],(Balanço[Estoque]=Back!$E$3)*(Balanço[Material]=Back!F17760))))</f>
        <v/>
      </c>
    </row>
    <row r="17761" spans="2:7">
      <c r="B17761" s="32">
        <f>SUMIF(Balanço[Estoque],Back!A17761,Balanço[Quantidade])</f>
        <v>0</v>
      </c>
      <c r="G17761" s="32" t="str" cm="1">
        <f t="array" ref="G17761">IF(F17761="","",SUM(_xlfn._xlws.FILTER(Balanço[Quantidade],(Balanço[Estoque]=Back!$E$3)*(Balanço[Material]=Back!F17761))))</f>
        <v/>
      </c>
    </row>
    <row r="17762" spans="2:7">
      <c r="B17762" s="32">
        <f>SUMIF(Balanço[Estoque],Back!A17762,Balanço[Quantidade])</f>
        <v>0</v>
      </c>
      <c r="G17762" s="32" t="str" cm="1">
        <f t="array" ref="G17762">IF(F17762="","",SUM(_xlfn._xlws.FILTER(Balanço[Quantidade],(Balanço[Estoque]=Back!$E$3)*(Balanço[Material]=Back!F17762))))</f>
        <v/>
      </c>
    </row>
    <row r="17763" spans="2:7">
      <c r="B17763" s="32">
        <f>SUMIF(Balanço[Estoque],Back!A17763,Balanço[Quantidade])</f>
        <v>0</v>
      </c>
      <c r="G17763" s="32" t="str" cm="1">
        <f t="array" ref="G17763">IF(F17763="","",SUM(_xlfn._xlws.FILTER(Balanço[Quantidade],(Balanço[Estoque]=Back!$E$3)*(Balanço[Material]=Back!F17763))))</f>
        <v/>
      </c>
    </row>
    <row r="17764" spans="2:7">
      <c r="B17764" s="32">
        <f>SUMIF(Balanço[Estoque],Back!A17764,Balanço[Quantidade])</f>
        <v>0</v>
      </c>
      <c r="G17764" s="32" t="str" cm="1">
        <f t="array" ref="G17764">IF(F17764="","",SUM(_xlfn._xlws.FILTER(Balanço[Quantidade],(Balanço[Estoque]=Back!$E$3)*(Balanço[Material]=Back!F17764))))</f>
        <v/>
      </c>
    </row>
    <row r="17765" spans="2:7">
      <c r="B17765" s="32">
        <f>SUMIF(Balanço[Estoque],Back!A17765,Balanço[Quantidade])</f>
        <v>0</v>
      </c>
      <c r="G17765" s="32" t="str" cm="1">
        <f t="array" ref="G17765">IF(F17765="","",SUM(_xlfn._xlws.FILTER(Balanço[Quantidade],(Balanço[Estoque]=Back!$E$3)*(Balanço[Material]=Back!F17765))))</f>
        <v/>
      </c>
    </row>
    <row r="17766" spans="2:7">
      <c r="B17766" s="32">
        <f>SUMIF(Balanço[Estoque],Back!A17766,Balanço[Quantidade])</f>
        <v>0</v>
      </c>
      <c r="G17766" s="32" t="str" cm="1">
        <f t="array" ref="G17766">IF(F17766="","",SUM(_xlfn._xlws.FILTER(Balanço[Quantidade],(Balanço[Estoque]=Back!$E$3)*(Balanço[Material]=Back!F17766))))</f>
        <v/>
      </c>
    </row>
    <row r="17767" spans="2:7">
      <c r="B17767" s="32">
        <f>SUMIF(Balanço[Estoque],Back!A17767,Balanço[Quantidade])</f>
        <v>0</v>
      </c>
      <c r="G17767" s="32" t="str" cm="1">
        <f t="array" ref="G17767">IF(F17767="","",SUM(_xlfn._xlws.FILTER(Balanço[Quantidade],(Balanço[Estoque]=Back!$E$3)*(Balanço[Material]=Back!F17767))))</f>
        <v/>
      </c>
    </row>
    <row r="17768" spans="2:7">
      <c r="B17768" s="32">
        <f>SUMIF(Balanço[Estoque],Back!A17768,Balanço[Quantidade])</f>
        <v>0</v>
      </c>
      <c r="G17768" s="32" t="str" cm="1">
        <f t="array" ref="G17768">IF(F17768="","",SUM(_xlfn._xlws.FILTER(Balanço[Quantidade],(Balanço[Estoque]=Back!$E$3)*(Balanço[Material]=Back!F17768))))</f>
        <v/>
      </c>
    </row>
    <row r="17769" spans="2:7">
      <c r="B17769" s="32">
        <f>SUMIF(Balanço[Estoque],Back!A17769,Balanço[Quantidade])</f>
        <v>0</v>
      </c>
      <c r="G17769" s="32" t="str" cm="1">
        <f t="array" ref="G17769">IF(F17769="","",SUM(_xlfn._xlws.FILTER(Balanço[Quantidade],(Balanço[Estoque]=Back!$E$3)*(Balanço[Material]=Back!F17769))))</f>
        <v/>
      </c>
    </row>
    <row r="17770" spans="2:7">
      <c r="B17770" s="32">
        <f>SUMIF(Balanço[Estoque],Back!A17770,Balanço[Quantidade])</f>
        <v>0</v>
      </c>
      <c r="G17770" s="32" t="str" cm="1">
        <f t="array" ref="G17770">IF(F17770="","",SUM(_xlfn._xlws.FILTER(Balanço[Quantidade],(Balanço[Estoque]=Back!$E$3)*(Balanço[Material]=Back!F17770))))</f>
        <v/>
      </c>
    </row>
    <row r="17771" spans="2:7">
      <c r="B17771" s="32">
        <f>SUMIF(Balanço[Estoque],Back!A17771,Balanço[Quantidade])</f>
        <v>0</v>
      </c>
      <c r="G17771" s="32" t="str" cm="1">
        <f t="array" ref="G17771">IF(F17771="","",SUM(_xlfn._xlws.FILTER(Balanço[Quantidade],(Balanço[Estoque]=Back!$E$3)*(Balanço[Material]=Back!F17771))))</f>
        <v/>
      </c>
    </row>
    <row r="17772" spans="2:7">
      <c r="B17772" s="32">
        <f>SUMIF(Balanço[Estoque],Back!A17772,Balanço[Quantidade])</f>
        <v>0</v>
      </c>
      <c r="G17772" s="32" t="str" cm="1">
        <f t="array" ref="G17772">IF(F17772="","",SUM(_xlfn._xlws.FILTER(Balanço[Quantidade],(Balanço[Estoque]=Back!$E$3)*(Balanço[Material]=Back!F17772))))</f>
        <v/>
      </c>
    </row>
    <row r="17773" spans="2:7">
      <c r="B17773" s="32">
        <f>SUMIF(Balanço[Estoque],Back!A17773,Balanço[Quantidade])</f>
        <v>0</v>
      </c>
      <c r="G17773" s="32" t="str" cm="1">
        <f t="array" ref="G17773">IF(F17773="","",SUM(_xlfn._xlws.FILTER(Balanço[Quantidade],(Balanço[Estoque]=Back!$E$3)*(Balanço[Material]=Back!F17773))))</f>
        <v/>
      </c>
    </row>
    <row r="17774" spans="2:7">
      <c r="B17774" s="32">
        <f>SUMIF(Balanço[Estoque],Back!A17774,Balanço[Quantidade])</f>
        <v>0</v>
      </c>
      <c r="G17774" s="32" t="str" cm="1">
        <f t="array" ref="G17774">IF(F17774="","",SUM(_xlfn._xlws.FILTER(Balanço[Quantidade],(Balanço[Estoque]=Back!$E$3)*(Balanço[Material]=Back!F17774))))</f>
        <v/>
      </c>
    </row>
    <row r="17775" spans="2:7">
      <c r="B17775" s="32">
        <f>SUMIF(Balanço[Estoque],Back!A17775,Balanço[Quantidade])</f>
        <v>0</v>
      </c>
      <c r="G17775" s="32" t="str" cm="1">
        <f t="array" ref="G17775">IF(F17775="","",SUM(_xlfn._xlws.FILTER(Balanço[Quantidade],(Balanço[Estoque]=Back!$E$3)*(Balanço[Material]=Back!F17775))))</f>
        <v/>
      </c>
    </row>
    <row r="17776" spans="2:7">
      <c r="B17776" s="32">
        <f>SUMIF(Balanço[Estoque],Back!A17776,Balanço[Quantidade])</f>
        <v>0</v>
      </c>
      <c r="G17776" s="32" t="str" cm="1">
        <f t="array" ref="G17776">IF(F17776="","",SUM(_xlfn._xlws.FILTER(Balanço[Quantidade],(Balanço[Estoque]=Back!$E$3)*(Balanço[Material]=Back!F17776))))</f>
        <v/>
      </c>
    </row>
    <row r="17777" spans="2:7">
      <c r="B17777" s="32">
        <f>SUMIF(Balanço[Estoque],Back!A17777,Balanço[Quantidade])</f>
        <v>0</v>
      </c>
      <c r="G17777" s="32" t="str" cm="1">
        <f t="array" ref="G17777">IF(F17777="","",SUM(_xlfn._xlws.FILTER(Balanço[Quantidade],(Balanço[Estoque]=Back!$E$3)*(Balanço[Material]=Back!F17777))))</f>
        <v/>
      </c>
    </row>
    <row r="17778" spans="2:7">
      <c r="B17778" s="32">
        <f>SUMIF(Balanço[Estoque],Back!A17778,Balanço[Quantidade])</f>
        <v>0</v>
      </c>
      <c r="G17778" s="32" t="str" cm="1">
        <f t="array" ref="G17778">IF(F17778="","",SUM(_xlfn._xlws.FILTER(Balanço[Quantidade],(Balanço[Estoque]=Back!$E$3)*(Balanço[Material]=Back!F17778))))</f>
        <v/>
      </c>
    </row>
    <row r="17779" spans="2:7">
      <c r="B17779" s="32">
        <f>SUMIF(Balanço[Estoque],Back!A17779,Balanço[Quantidade])</f>
        <v>0</v>
      </c>
      <c r="G17779" s="32" t="str" cm="1">
        <f t="array" ref="G17779">IF(F17779="","",SUM(_xlfn._xlws.FILTER(Balanço[Quantidade],(Balanço[Estoque]=Back!$E$3)*(Balanço[Material]=Back!F17779))))</f>
        <v/>
      </c>
    </row>
    <row r="17780" spans="2:7">
      <c r="B17780" s="32">
        <f>SUMIF(Balanço[Estoque],Back!A17780,Balanço[Quantidade])</f>
        <v>0</v>
      </c>
      <c r="G17780" s="32" t="str" cm="1">
        <f t="array" ref="G17780">IF(F17780="","",SUM(_xlfn._xlws.FILTER(Balanço[Quantidade],(Balanço[Estoque]=Back!$E$3)*(Balanço[Material]=Back!F17780))))</f>
        <v/>
      </c>
    </row>
    <row r="17781" spans="2:7">
      <c r="B17781" s="32">
        <f>SUMIF(Balanço[Estoque],Back!A17781,Balanço[Quantidade])</f>
        <v>0</v>
      </c>
      <c r="G17781" s="32" t="str" cm="1">
        <f t="array" ref="G17781">IF(F17781="","",SUM(_xlfn._xlws.FILTER(Balanço[Quantidade],(Balanço[Estoque]=Back!$E$3)*(Balanço[Material]=Back!F17781))))</f>
        <v/>
      </c>
    </row>
    <row r="17782" spans="2:7">
      <c r="B17782" s="32">
        <f>SUMIF(Balanço[Estoque],Back!A17782,Balanço[Quantidade])</f>
        <v>0</v>
      </c>
      <c r="G17782" s="32" t="str" cm="1">
        <f t="array" ref="G17782">IF(F17782="","",SUM(_xlfn._xlws.FILTER(Balanço[Quantidade],(Balanço[Estoque]=Back!$E$3)*(Balanço[Material]=Back!F17782))))</f>
        <v/>
      </c>
    </row>
    <row r="17783" spans="2:7">
      <c r="B17783" s="32">
        <f>SUMIF(Balanço[Estoque],Back!A17783,Balanço[Quantidade])</f>
        <v>0</v>
      </c>
      <c r="G17783" s="32" t="str" cm="1">
        <f t="array" ref="G17783">IF(F17783="","",SUM(_xlfn._xlws.FILTER(Balanço[Quantidade],(Balanço[Estoque]=Back!$E$3)*(Balanço[Material]=Back!F17783))))</f>
        <v/>
      </c>
    </row>
    <row r="17784" spans="2:7">
      <c r="B17784" s="32">
        <f>SUMIF(Balanço[Estoque],Back!A17784,Balanço[Quantidade])</f>
        <v>0</v>
      </c>
      <c r="G17784" s="32" t="str" cm="1">
        <f t="array" ref="G17784">IF(F17784="","",SUM(_xlfn._xlws.FILTER(Balanço[Quantidade],(Balanço[Estoque]=Back!$E$3)*(Balanço[Material]=Back!F17784))))</f>
        <v/>
      </c>
    </row>
    <row r="17785" spans="2:7">
      <c r="B17785" s="32">
        <f>SUMIF(Balanço[Estoque],Back!A17785,Balanço[Quantidade])</f>
        <v>0</v>
      </c>
      <c r="G17785" s="32" t="str" cm="1">
        <f t="array" ref="G17785">IF(F17785="","",SUM(_xlfn._xlws.FILTER(Balanço[Quantidade],(Balanço[Estoque]=Back!$E$3)*(Balanço[Material]=Back!F17785))))</f>
        <v/>
      </c>
    </row>
    <row r="17786" spans="2:7">
      <c r="B17786" s="32">
        <f>SUMIF(Balanço[Estoque],Back!A17786,Balanço[Quantidade])</f>
        <v>0</v>
      </c>
      <c r="G17786" s="32" t="str" cm="1">
        <f t="array" ref="G17786">IF(F17786="","",SUM(_xlfn._xlws.FILTER(Balanço[Quantidade],(Balanço[Estoque]=Back!$E$3)*(Balanço[Material]=Back!F17786))))</f>
        <v/>
      </c>
    </row>
    <row r="17787" spans="2:7">
      <c r="B17787" s="32">
        <f>SUMIF(Balanço[Estoque],Back!A17787,Balanço[Quantidade])</f>
        <v>0</v>
      </c>
      <c r="G17787" s="32" t="str" cm="1">
        <f t="array" ref="G17787">IF(F17787="","",SUM(_xlfn._xlws.FILTER(Balanço[Quantidade],(Balanço[Estoque]=Back!$E$3)*(Balanço[Material]=Back!F17787))))</f>
        <v/>
      </c>
    </row>
    <row r="17788" spans="2:7">
      <c r="B17788" s="32">
        <f>SUMIF(Balanço[Estoque],Back!A17788,Balanço[Quantidade])</f>
        <v>0</v>
      </c>
      <c r="G17788" s="32" t="str" cm="1">
        <f t="array" ref="G17788">IF(F17788="","",SUM(_xlfn._xlws.FILTER(Balanço[Quantidade],(Balanço[Estoque]=Back!$E$3)*(Balanço[Material]=Back!F17788))))</f>
        <v/>
      </c>
    </row>
    <row r="17789" spans="2:7">
      <c r="B17789" s="32">
        <f>SUMIF(Balanço[Estoque],Back!A17789,Balanço[Quantidade])</f>
        <v>0</v>
      </c>
      <c r="G17789" s="32" t="str" cm="1">
        <f t="array" ref="G17789">IF(F17789="","",SUM(_xlfn._xlws.FILTER(Balanço[Quantidade],(Balanço[Estoque]=Back!$E$3)*(Balanço[Material]=Back!F17789))))</f>
        <v/>
      </c>
    </row>
    <row r="17790" spans="2:7">
      <c r="B17790" s="32">
        <f>SUMIF(Balanço[Estoque],Back!A17790,Balanço[Quantidade])</f>
        <v>0</v>
      </c>
      <c r="G17790" s="32" t="str" cm="1">
        <f t="array" ref="G17790">IF(F17790="","",SUM(_xlfn._xlws.FILTER(Balanço[Quantidade],(Balanço[Estoque]=Back!$E$3)*(Balanço[Material]=Back!F17790))))</f>
        <v/>
      </c>
    </row>
    <row r="17791" spans="2:7">
      <c r="B17791" s="32">
        <f>SUMIF(Balanço[Estoque],Back!A17791,Balanço[Quantidade])</f>
        <v>0</v>
      </c>
      <c r="G17791" s="32" t="str" cm="1">
        <f t="array" ref="G17791">IF(F17791="","",SUM(_xlfn._xlws.FILTER(Balanço[Quantidade],(Balanço[Estoque]=Back!$E$3)*(Balanço[Material]=Back!F17791))))</f>
        <v/>
      </c>
    </row>
    <row r="17792" spans="2:7">
      <c r="B17792" s="32">
        <f>SUMIF(Balanço[Estoque],Back!A17792,Balanço[Quantidade])</f>
        <v>0</v>
      </c>
      <c r="G17792" s="32" t="str" cm="1">
        <f t="array" ref="G17792">IF(F17792="","",SUM(_xlfn._xlws.FILTER(Balanço[Quantidade],(Balanço[Estoque]=Back!$E$3)*(Balanço[Material]=Back!F17792))))</f>
        <v/>
      </c>
    </row>
    <row r="17793" spans="2:7">
      <c r="B17793" s="32">
        <f>SUMIF(Balanço[Estoque],Back!A17793,Balanço[Quantidade])</f>
        <v>0</v>
      </c>
      <c r="G17793" s="32" t="str" cm="1">
        <f t="array" ref="G17793">IF(F17793="","",SUM(_xlfn._xlws.FILTER(Balanço[Quantidade],(Balanço[Estoque]=Back!$E$3)*(Balanço[Material]=Back!F17793))))</f>
        <v/>
      </c>
    </row>
    <row r="17794" spans="2:7">
      <c r="B17794" s="32">
        <f>SUMIF(Balanço[Estoque],Back!A17794,Balanço[Quantidade])</f>
        <v>0</v>
      </c>
      <c r="G17794" s="32" t="str" cm="1">
        <f t="array" ref="G17794">IF(F17794="","",SUM(_xlfn._xlws.FILTER(Balanço[Quantidade],(Balanço[Estoque]=Back!$E$3)*(Balanço[Material]=Back!F17794))))</f>
        <v/>
      </c>
    </row>
    <row r="17795" spans="2:7">
      <c r="B17795" s="32">
        <f>SUMIF(Balanço[Estoque],Back!A17795,Balanço[Quantidade])</f>
        <v>0</v>
      </c>
      <c r="G17795" s="32" t="str" cm="1">
        <f t="array" ref="G17795">IF(F17795="","",SUM(_xlfn._xlws.FILTER(Balanço[Quantidade],(Balanço[Estoque]=Back!$E$3)*(Balanço[Material]=Back!F17795))))</f>
        <v/>
      </c>
    </row>
    <row r="17796" spans="2:7">
      <c r="B17796" s="32">
        <f>SUMIF(Balanço[Estoque],Back!A17796,Balanço[Quantidade])</f>
        <v>0</v>
      </c>
      <c r="G17796" s="32" t="str" cm="1">
        <f t="array" ref="G17796">IF(F17796="","",SUM(_xlfn._xlws.FILTER(Balanço[Quantidade],(Balanço[Estoque]=Back!$E$3)*(Balanço[Material]=Back!F17796))))</f>
        <v/>
      </c>
    </row>
    <row r="17797" spans="2:7">
      <c r="B17797" s="32">
        <f>SUMIF(Balanço[Estoque],Back!A17797,Balanço[Quantidade])</f>
        <v>0</v>
      </c>
      <c r="G17797" s="32" t="str" cm="1">
        <f t="array" ref="G17797">IF(F17797="","",SUM(_xlfn._xlws.FILTER(Balanço[Quantidade],(Balanço[Estoque]=Back!$E$3)*(Balanço[Material]=Back!F17797))))</f>
        <v/>
      </c>
    </row>
    <row r="17798" spans="2:7">
      <c r="B17798" s="32">
        <f>SUMIF(Balanço[Estoque],Back!A17798,Balanço[Quantidade])</f>
        <v>0</v>
      </c>
      <c r="G17798" s="32" t="str" cm="1">
        <f t="array" ref="G17798">IF(F17798="","",SUM(_xlfn._xlws.FILTER(Balanço[Quantidade],(Balanço[Estoque]=Back!$E$3)*(Balanço[Material]=Back!F17798))))</f>
        <v/>
      </c>
    </row>
    <row r="17799" spans="2:7">
      <c r="B17799" s="32">
        <f>SUMIF(Balanço[Estoque],Back!A17799,Balanço[Quantidade])</f>
        <v>0</v>
      </c>
      <c r="G17799" s="32" t="str" cm="1">
        <f t="array" ref="G17799">IF(F17799="","",SUM(_xlfn._xlws.FILTER(Balanço[Quantidade],(Balanço[Estoque]=Back!$E$3)*(Balanço[Material]=Back!F17799))))</f>
        <v/>
      </c>
    </row>
    <row r="17800" spans="2:7">
      <c r="B17800" s="32">
        <f>SUMIF(Balanço[Estoque],Back!A17800,Balanço[Quantidade])</f>
        <v>0</v>
      </c>
      <c r="G17800" s="32" t="str" cm="1">
        <f t="array" ref="G17800">IF(F17800="","",SUM(_xlfn._xlws.FILTER(Balanço[Quantidade],(Balanço[Estoque]=Back!$E$3)*(Balanço[Material]=Back!F17800))))</f>
        <v/>
      </c>
    </row>
    <row r="17801" spans="2:7">
      <c r="B17801" s="32">
        <f>SUMIF(Balanço[Estoque],Back!A17801,Balanço[Quantidade])</f>
        <v>0</v>
      </c>
      <c r="G17801" s="32" t="str" cm="1">
        <f t="array" ref="G17801">IF(F17801="","",SUM(_xlfn._xlws.FILTER(Balanço[Quantidade],(Balanço[Estoque]=Back!$E$3)*(Balanço[Material]=Back!F17801))))</f>
        <v/>
      </c>
    </row>
    <row r="17802" spans="2:7">
      <c r="B17802" s="32">
        <f>SUMIF(Balanço[Estoque],Back!A17802,Balanço[Quantidade])</f>
        <v>0</v>
      </c>
      <c r="G17802" s="32" t="str" cm="1">
        <f t="array" ref="G17802">IF(F17802="","",SUM(_xlfn._xlws.FILTER(Balanço[Quantidade],(Balanço[Estoque]=Back!$E$3)*(Balanço[Material]=Back!F17802))))</f>
        <v/>
      </c>
    </row>
    <row r="17803" spans="2:7">
      <c r="B17803" s="32">
        <f>SUMIF(Balanço[Estoque],Back!A17803,Balanço[Quantidade])</f>
        <v>0</v>
      </c>
      <c r="G17803" s="32" t="str" cm="1">
        <f t="array" ref="G17803">IF(F17803="","",SUM(_xlfn._xlws.FILTER(Balanço[Quantidade],(Balanço[Estoque]=Back!$E$3)*(Balanço[Material]=Back!F17803))))</f>
        <v/>
      </c>
    </row>
    <row r="17804" spans="2:7">
      <c r="B17804" s="32">
        <f>SUMIF(Balanço[Estoque],Back!A17804,Balanço[Quantidade])</f>
        <v>0</v>
      </c>
      <c r="G17804" s="32" t="str" cm="1">
        <f t="array" ref="G17804">IF(F17804="","",SUM(_xlfn._xlws.FILTER(Balanço[Quantidade],(Balanço[Estoque]=Back!$E$3)*(Balanço[Material]=Back!F17804))))</f>
        <v/>
      </c>
    </row>
    <row r="17805" spans="2:7">
      <c r="B17805" s="32">
        <f>SUMIF(Balanço[Estoque],Back!A17805,Balanço[Quantidade])</f>
        <v>0</v>
      </c>
      <c r="G17805" s="32" t="str" cm="1">
        <f t="array" ref="G17805">IF(F17805="","",SUM(_xlfn._xlws.FILTER(Balanço[Quantidade],(Balanço[Estoque]=Back!$E$3)*(Balanço[Material]=Back!F17805))))</f>
        <v/>
      </c>
    </row>
    <row r="17806" spans="2:7">
      <c r="B17806" s="32">
        <f>SUMIF(Balanço[Estoque],Back!A17806,Balanço[Quantidade])</f>
        <v>0</v>
      </c>
      <c r="G17806" s="32" t="str" cm="1">
        <f t="array" ref="G17806">IF(F17806="","",SUM(_xlfn._xlws.FILTER(Balanço[Quantidade],(Balanço[Estoque]=Back!$E$3)*(Balanço[Material]=Back!F17806))))</f>
        <v/>
      </c>
    </row>
    <row r="17807" spans="2:7">
      <c r="B17807" s="32">
        <f>SUMIF(Balanço[Estoque],Back!A17807,Balanço[Quantidade])</f>
        <v>0</v>
      </c>
      <c r="G17807" s="32" t="str" cm="1">
        <f t="array" ref="G17807">IF(F17807="","",SUM(_xlfn._xlws.FILTER(Balanço[Quantidade],(Balanço[Estoque]=Back!$E$3)*(Balanço[Material]=Back!F17807))))</f>
        <v/>
      </c>
    </row>
    <row r="17808" spans="2:7">
      <c r="B17808" s="32">
        <f>SUMIF(Balanço[Estoque],Back!A17808,Balanço[Quantidade])</f>
        <v>0</v>
      </c>
      <c r="G17808" s="32" t="str" cm="1">
        <f t="array" ref="G17808">IF(F17808="","",SUM(_xlfn._xlws.FILTER(Balanço[Quantidade],(Balanço[Estoque]=Back!$E$3)*(Balanço[Material]=Back!F17808))))</f>
        <v/>
      </c>
    </row>
    <row r="17809" spans="2:7">
      <c r="B17809" s="32">
        <f>SUMIF(Balanço[Estoque],Back!A17809,Balanço[Quantidade])</f>
        <v>0</v>
      </c>
      <c r="G17809" s="32" t="str" cm="1">
        <f t="array" ref="G17809">IF(F17809="","",SUM(_xlfn._xlws.FILTER(Balanço[Quantidade],(Balanço[Estoque]=Back!$E$3)*(Balanço[Material]=Back!F17809))))</f>
        <v/>
      </c>
    </row>
    <row r="17810" spans="2:7">
      <c r="B17810" s="32">
        <f>SUMIF(Balanço[Estoque],Back!A17810,Balanço[Quantidade])</f>
        <v>0</v>
      </c>
      <c r="G17810" s="32" t="str" cm="1">
        <f t="array" ref="G17810">IF(F17810="","",SUM(_xlfn._xlws.FILTER(Balanço[Quantidade],(Balanço[Estoque]=Back!$E$3)*(Balanço[Material]=Back!F17810))))</f>
        <v/>
      </c>
    </row>
    <row r="17811" spans="2:7">
      <c r="B17811" s="32">
        <f>SUMIF(Balanço[Estoque],Back!A17811,Balanço[Quantidade])</f>
        <v>0</v>
      </c>
      <c r="G17811" s="32" t="str" cm="1">
        <f t="array" ref="G17811">IF(F17811="","",SUM(_xlfn._xlws.FILTER(Balanço[Quantidade],(Balanço[Estoque]=Back!$E$3)*(Balanço[Material]=Back!F17811))))</f>
        <v/>
      </c>
    </row>
    <row r="17812" spans="2:7">
      <c r="B17812" s="32">
        <f>SUMIF(Balanço[Estoque],Back!A17812,Balanço[Quantidade])</f>
        <v>0</v>
      </c>
      <c r="G17812" s="32" t="str" cm="1">
        <f t="array" ref="G17812">IF(F17812="","",SUM(_xlfn._xlws.FILTER(Balanço[Quantidade],(Balanço[Estoque]=Back!$E$3)*(Balanço[Material]=Back!F17812))))</f>
        <v/>
      </c>
    </row>
    <row r="17813" spans="2:7">
      <c r="B17813" s="32">
        <f>SUMIF(Balanço[Estoque],Back!A17813,Balanço[Quantidade])</f>
        <v>0</v>
      </c>
      <c r="G17813" s="32" t="str" cm="1">
        <f t="array" ref="G17813">IF(F17813="","",SUM(_xlfn._xlws.FILTER(Balanço[Quantidade],(Balanço[Estoque]=Back!$E$3)*(Balanço[Material]=Back!F17813))))</f>
        <v/>
      </c>
    </row>
    <row r="17814" spans="2:7">
      <c r="B17814" s="32">
        <f>SUMIF(Balanço[Estoque],Back!A17814,Balanço[Quantidade])</f>
        <v>0</v>
      </c>
      <c r="G17814" s="32" t="str" cm="1">
        <f t="array" ref="G17814">IF(F17814="","",SUM(_xlfn._xlws.FILTER(Balanço[Quantidade],(Balanço[Estoque]=Back!$E$3)*(Balanço[Material]=Back!F17814))))</f>
        <v/>
      </c>
    </row>
    <row r="17815" spans="2:7">
      <c r="B17815" s="32">
        <f>SUMIF(Balanço[Estoque],Back!A17815,Balanço[Quantidade])</f>
        <v>0</v>
      </c>
      <c r="G17815" s="32" t="str" cm="1">
        <f t="array" ref="G17815">IF(F17815="","",SUM(_xlfn._xlws.FILTER(Balanço[Quantidade],(Balanço[Estoque]=Back!$E$3)*(Balanço[Material]=Back!F17815))))</f>
        <v/>
      </c>
    </row>
    <row r="17816" spans="2:7">
      <c r="B17816" s="32">
        <f>SUMIF(Balanço[Estoque],Back!A17816,Balanço[Quantidade])</f>
        <v>0</v>
      </c>
      <c r="G17816" s="32" t="str" cm="1">
        <f t="array" ref="G17816">IF(F17816="","",SUM(_xlfn._xlws.FILTER(Balanço[Quantidade],(Balanço[Estoque]=Back!$E$3)*(Balanço[Material]=Back!F17816))))</f>
        <v/>
      </c>
    </row>
    <row r="17817" spans="2:7">
      <c r="B17817" s="32">
        <f>SUMIF(Balanço[Estoque],Back!A17817,Balanço[Quantidade])</f>
        <v>0</v>
      </c>
      <c r="G17817" s="32" t="str" cm="1">
        <f t="array" ref="G17817">IF(F17817="","",SUM(_xlfn._xlws.FILTER(Balanço[Quantidade],(Balanço[Estoque]=Back!$E$3)*(Balanço[Material]=Back!F17817))))</f>
        <v/>
      </c>
    </row>
    <row r="17818" spans="2:7">
      <c r="B17818" s="32">
        <f>SUMIF(Balanço[Estoque],Back!A17818,Balanço[Quantidade])</f>
        <v>0</v>
      </c>
      <c r="G17818" s="32" t="str" cm="1">
        <f t="array" ref="G17818">IF(F17818="","",SUM(_xlfn._xlws.FILTER(Balanço[Quantidade],(Balanço[Estoque]=Back!$E$3)*(Balanço[Material]=Back!F17818))))</f>
        <v/>
      </c>
    </row>
    <row r="17819" spans="2:7">
      <c r="B17819" s="32">
        <f>SUMIF(Balanço[Estoque],Back!A17819,Balanço[Quantidade])</f>
        <v>0</v>
      </c>
      <c r="G17819" s="32" t="str" cm="1">
        <f t="array" ref="G17819">IF(F17819="","",SUM(_xlfn._xlws.FILTER(Balanço[Quantidade],(Balanço[Estoque]=Back!$E$3)*(Balanço[Material]=Back!F17819))))</f>
        <v/>
      </c>
    </row>
    <row r="17820" spans="2:7">
      <c r="B17820" s="32">
        <f>SUMIF(Balanço[Estoque],Back!A17820,Balanço[Quantidade])</f>
        <v>0</v>
      </c>
      <c r="G17820" s="32" t="str" cm="1">
        <f t="array" ref="G17820">IF(F17820="","",SUM(_xlfn._xlws.FILTER(Balanço[Quantidade],(Balanço[Estoque]=Back!$E$3)*(Balanço[Material]=Back!F17820))))</f>
        <v/>
      </c>
    </row>
    <row r="17821" spans="2:7">
      <c r="B17821" s="32">
        <f>SUMIF(Balanço[Estoque],Back!A17821,Balanço[Quantidade])</f>
        <v>0</v>
      </c>
      <c r="G17821" s="32" t="str" cm="1">
        <f t="array" ref="G17821">IF(F17821="","",SUM(_xlfn._xlws.FILTER(Balanço[Quantidade],(Balanço[Estoque]=Back!$E$3)*(Balanço[Material]=Back!F17821))))</f>
        <v/>
      </c>
    </row>
    <row r="17822" spans="2:7">
      <c r="B17822" s="32">
        <f>SUMIF(Balanço[Estoque],Back!A17822,Balanço[Quantidade])</f>
        <v>0</v>
      </c>
      <c r="G17822" s="32" t="str" cm="1">
        <f t="array" ref="G17822">IF(F17822="","",SUM(_xlfn._xlws.FILTER(Balanço[Quantidade],(Balanço[Estoque]=Back!$E$3)*(Balanço[Material]=Back!F17822))))</f>
        <v/>
      </c>
    </row>
    <row r="17823" spans="2:7">
      <c r="B17823" s="32">
        <f>SUMIF(Balanço[Estoque],Back!A17823,Balanço[Quantidade])</f>
        <v>0</v>
      </c>
      <c r="G17823" s="32" t="str" cm="1">
        <f t="array" ref="G17823">IF(F17823="","",SUM(_xlfn._xlws.FILTER(Balanço[Quantidade],(Balanço[Estoque]=Back!$E$3)*(Balanço[Material]=Back!F17823))))</f>
        <v/>
      </c>
    </row>
    <row r="17824" spans="2:7">
      <c r="B17824" s="32">
        <f>SUMIF(Balanço[Estoque],Back!A17824,Balanço[Quantidade])</f>
        <v>0</v>
      </c>
      <c r="G17824" s="32" t="str" cm="1">
        <f t="array" ref="G17824">IF(F17824="","",SUM(_xlfn._xlws.FILTER(Balanço[Quantidade],(Balanço[Estoque]=Back!$E$3)*(Balanço[Material]=Back!F17824))))</f>
        <v/>
      </c>
    </row>
    <row r="17825" spans="2:7">
      <c r="B17825" s="32">
        <f>SUMIF(Balanço[Estoque],Back!A17825,Balanço[Quantidade])</f>
        <v>0</v>
      </c>
      <c r="G17825" s="32" t="str" cm="1">
        <f t="array" ref="G17825">IF(F17825="","",SUM(_xlfn._xlws.FILTER(Balanço[Quantidade],(Balanço[Estoque]=Back!$E$3)*(Balanço[Material]=Back!F17825))))</f>
        <v/>
      </c>
    </row>
    <row r="17826" spans="2:7">
      <c r="B17826" s="32">
        <f>SUMIF(Balanço[Estoque],Back!A17826,Balanço[Quantidade])</f>
        <v>0</v>
      </c>
      <c r="G17826" s="32" t="str" cm="1">
        <f t="array" ref="G17826">IF(F17826="","",SUM(_xlfn._xlws.FILTER(Balanço[Quantidade],(Balanço[Estoque]=Back!$E$3)*(Balanço[Material]=Back!F17826))))</f>
        <v/>
      </c>
    </row>
    <row r="17827" spans="2:7">
      <c r="B17827" s="32">
        <f>SUMIF(Balanço[Estoque],Back!A17827,Balanço[Quantidade])</f>
        <v>0</v>
      </c>
      <c r="G17827" s="32" t="str" cm="1">
        <f t="array" ref="G17827">IF(F17827="","",SUM(_xlfn._xlws.FILTER(Balanço[Quantidade],(Balanço[Estoque]=Back!$E$3)*(Balanço[Material]=Back!F17827))))</f>
        <v/>
      </c>
    </row>
    <row r="17828" spans="2:7">
      <c r="B17828" s="32">
        <f>SUMIF(Balanço[Estoque],Back!A17828,Balanço[Quantidade])</f>
        <v>0</v>
      </c>
      <c r="G17828" s="32" t="str" cm="1">
        <f t="array" ref="G17828">IF(F17828="","",SUM(_xlfn._xlws.FILTER(Balanço[Quantidade],(Balanço[Estoque]=Back!$E$3)*(Balanço[Material]=Back!F17828))))</f>
        <v/>
      </c>
    </row>
    <row r="17829" spans="2:7">
      <c r="B17829" s="32">
        <f>SUMIF(Balanço[Estoque],Back!A17829,Balanço[Quantidade])</f>
        <v>0</v>
      </c>
      <c r="G17829" s="32" t="str" cm="1">
        <f t="array" ref="G17829">IF(F17829="","",SUM(_xlfn._xlws.FILTER(Balanço[Quantidade],(Balanço[Estoque]=Back!$E$3)*(Balanço[Material]=Back!F17829))))</f>
        <v/>
      </c>
    </row>
    <row r="17830" spans="2:7">
      <c r="B17830" s="32">
        <f>SUMIF(Balanço[Estoque],Back!A17830,Balanço[Quantidade])</f>
        <v>0</v>
      </c>
      <c r="G17830" s="32" t="str" cm="1">
        <f t="array" ref="G17830">IF(F17830="","",SUM(_xlfn._xlws.FILTER(Balanço[Quantidade],(Balanço[Estoque]=Back!$E$3)*(Balanço[Material]=Back!F17830))))</f>
        <v/>
      </c>
    </row>
    <row r="17831" spans="2:7">
      <c r="B17831" s="32">
        <f>SUMIF(Balanço[Estoque],Back!A17831,Balanço[Quantidade])</f>
        <v>0</v>
      </c>
      <c r="G17831" s="32" t="str" cm="1">
        <f t="array" ref="G17831">IF(F17831="","",SUM(_xlfn._xlws.FILTER(Balanço[Quantidade],(Balanço[Estoque]=Back!$E$3)*(Balanço[Material]=Back!F17831))))</f>
        <v/>
      </c>
    </row>
    <row r="17832" spans="2:7">
      <c r="B17832" s="32">
        <f>SUMIF(Balanço[Estoque],Back!A17832,Balanço[Quantidade])</f>
        <v>0</v>
      </c>
      <c r="G17832" s="32" t="str" cm="1">
        <f t="array" ref="G17832">IF(F17832="","",SUM(_xlfn._xlws.FILTER(Balanço[Quantidade],(Balanço[Estoque]=Back!$E$3)*(Balanço[Material]=Back!F17832))))</f>
        <v/>
      </c>
    </row>
    <row r="17833" spans="2:7">
      <c r="B17833" s="32">
        <f>SUMIF(Balanço[Estoque],Back!A17833,Balanço[Quantidade])</f>
        <v>0</v>
      </c>
      <c r="G17833" s="32" t="str" cm="1">
        <f t="array" ref="G17833">IF(F17833="","",SUM(_xlfn._xlws.FILTER(Balanço[Quantidade],(Balanço[Estoque]=Back!$E$3)*(Balanço[Material]=Back!F17833))))</f>
        <v/>
      </c>
    </row>
    <row r="17834" spans="2:7">
      <c r="B17834" s="32">
        <f>SUMIF(Balanço[Estoque],Back!A17834,Balanço[Quantidade])</f>
        <v>0</v>
      </c>
      <c r="G17834" s="32" t="str" cm="1">
        <f t="array" ref="G17834">IF(F17834="","",SUM(_xlfn._xlws.FILTER(Balanço[Quantidade],(Balanço[Estoque]=Back!$E$3)*(Balanço[Material]=Back!F17834))))</f>
        <v/>
      </c>
    </row>
    <row r="17835" spans="2:7">
      <c r="B17835" s="32">
        <f>SUMIF(Balanço[Estoque],Back!A17835,Balanço[Quantidade])</f>
        <v>0</v>
      </c>
      <c r="G17835" s="32" t="str" cm="1">
        <f t="array" ref="G17835">IF(F17835="","",SUM(_xlfn._xlws.FILTER(Balanço[Quantidade],(Balanço[Estoque]=Back!$E$3)*(Balanço[Material]=Back!F17835))))</f>
        <v/>
      </c>
    </row>
    <row r="17836" spans="2:7">
      <c r="B17836" s="32">
        <f>SUMIF(Balanço[Estoque],Back!A17836,Balanço[Quantidade])</f>
        <v>0</v>
      </c>
      <c r="G17836" s="32" t="str" cm="1">
        <f t="array" ref="G17836">IF(F17836="","",SUM(_xlfn._xlws.FILTER(Balanço[Quantidade],(Balanço[Estoque]=Back!$E$3)*(Balanço[Material]=Back!F17836))))</f>
        <v/>
      </c>
    </row>
    <row r="17837" spans="2:7">
      <c r="B17837" s="32">
        <f>SUMIF(Balanço[Estoque],Back!A17837,Balanço[Quantidade])</f>
        <v>0</v>
      </c>
      <c r="G17837" s="32" t="str" cm="1">
        <f t="array" ref="G17837">IF(F17837="","",SUM(_xlfn._xlws.FILTER(Balanço[Quantidade],(Balanço[Estoque]=Back!$E$3)*(Balanço[Material]=Back!F17837))))</f>
        <v/>
      </c>
    </row>
    <row r="17838" spans="2:7">
      <c r="B17838" s="32">
        <f>SUMIF(Balanço[Estoque],Back!A17838,Balanço[Quantidade])</f>
        <v>0</v>
      </c>
      <c r="G17838" s="32" t="str" cm="1">
        <f t="array" ref="G17838">IF(F17838="","",SUM(_xlfn._xlws.FILTER(Balanço[Quantidade],(Balanço[Estoque]=Back!$E$3)*(Balanço[Material]=Back!F17838))))</f>
        <v/>
      </c>
    </row>
    <row r="17839" spans="2:7">
      <c r="B17839" s="32">
        <f>SUMIF(Balanço[Estoque],Back!A17839,Balanço[Quantidade])</f>
        <v>0</v>
      </c>
      <c r="G17839" s="32" t="str" cm="1">
        <f t="array" ref="G17839">IF(F17839="","",SUM(_xlfn._xlws.FILTER(Balanço[Quantidade],(Balanço[Estoque]=Back!$E$3)*(Balanço[Material]=Back!F17839))))</f>
        <v/>
      </c>
    </row>
    <row r="17840" spans="2:7">
      <c r="B17840" s="32">
        <f>SUMIF(Balanço[Estoque],Back!A17840,Balanço[Quantidade])</f>
        <v>0</v>
      </c>
      <c r="G17840" s="32" t="str" cm="1">
        <f t="array" ref="G17840">IF(F17840="","",SUM(_xlfn._xlws.FILTER(Balanço[Quantidade],(Balanço[Estoque]=Back!$E$3)*(Balanço[Material]=Back!F17840))))</f>
        <v/>
      </c>
    </row>
    <row r="17841" spans="2:7">
      <c r="B17841" s="32">
        <f>SUMIF(Balanço[Estoque],Back!A17841,Balanço[Quantidade])</f>
        <v>0</v>
      </c>
      <c r="G17841" s="32" t="str" cm="1">
        <f t="array" ref="G17841">IF(F17841="","",SUM(_xlfn._xlws.FILTER(Balanço[Quantidade],(Balanço[Estoque]=Back!$E$3)*(Balanço[Material]=Back!F17841))))</f>
        <v/>
      </c>
    </row>
    <row r="17842" spans="2:7">
      <c r="B17842" s="32">
        <f>SUMIF(Balanço[Estoque],Back!A17842,Balanço[Quantidade])</f>
        <v>0</v>
      </c>
      <c r="G17842" s="32" t="str" cm="1">
        <f t="array" ref="G17842">IF(F17842="","",SUM(_xlfn._xlws.FILTER(Balanço[Quantidade],(Balanço[Estoque]=Back!$E$3)*(Balanço[Material]=Back!F17842))))</f>
        <v/>
      </c>
    </row>
    <row r="17843" spans="2:7">
      <c r="B17843" s="32">
        <f>SUMIF(Balanço[Estoque],Back!A17843,Balanço[Quantidade])</f>
        <v>0</v>
      </c>
      <c r="G17843" s="32" t="str" cm="1">
        <f t="array" ref="G17843">IF(F17843="","",SUM(_xlfn._xlws.FILTER(Balanço[Quantidade],(Balanço[Estoque]=Back!$E$3)*(Balanço[Material]=Back!F17843))))</f>
        <v/>
      </c>
    </row>
    <row r="17844" spans="2:7">
      <c r="B17844" s="32">
        <f>SUMIF(Balanço[Estoque],Back!A17844,Balanço[Quantidade])</f>
        <v>0</v>
      </c>
      <c r="G17844" s="32" t="str" cm="1">
        <f t="array" ref="G17844">IF(F17844="","",SUM(_xlfn._xlws.FILTER(Balanço[Quantidade],(Balanço[Estoque]=Back!$E$3)*(Balanço[Material]=Back!F17844))))</f>
        <v/>
      </c>
    </row>
    <row r="17845" spans="2:7">
      <c r="B17845" s="32">
        <f>SUMIF(Balanço[Estoque],Back!A17845,Balanço[Quantidade])</f>
        <v>0</v>
      </c>
      <c r="G17845" s="32" t="str" cm="1">
        <f t="array" ref="G17845">IF(F17845="","",SUM(_xlfn._xlws.FILTER(Balanço[Quantidade],(Balanço[Estoque]=Back!$E$3)*(Balanço[Material]=Back!F17845))))</f>
        <v/>
      </c>
    </row>
    <row r="17846" spans="2:7">
      <c r="B17846" s="32">
        <f>SUMIF(Balanço[Estoque],Back!A17846,Balanço[Quantidade])</f>
        <v>0</v>
      </c>
      <c r="G17846" s="32" t="str" cm="1">
        <f t="array" ref="G17846">IF(F17846="","",SUM(_xlfn._xlws.FILTER(Balanço[Quantidade],(Balanço[Estoque]=Back!$E$3)*(Balanço[Material]=Back!F17846))))</f>
        <v/>
      </c>
    </row>
    <row r="17847" spans="2:7">
      <c r="B17847" s="32">
        <f>SUMIF(Balanço[Estoque],Back!A17847,Balanço[Quantidade])</f>
        <v>0</v>
      </c>
      <c r="G17847" s="32" t="str" cm="1">
        <f t="array" ref="G17847">IF(F17847="","",SUM(_xlfn._xlws.FILTER(Balanço[Quantidade],(Balanço[Estoque]=Back!$E$3)*(Balanço[Material]=Back!F17847))))</f>
        <v/>
      </c>
    </row>
    <row r="17848" spans="2:7">
      <c r="B17848" s="32">
        <f>SUMIF(Balanço[Estoque],Back!A17848,Balanço[Quantidade])</f>
        <v>0</v>
      </c>
      <c r="G17848" s="32" t="str" cm="1">
        <f t="array" ref="G17848">IF(F17848="","",SUM(_xlfn._xlws.FILTER(Balanço[Quantidade],(Balanço[Estoque]=Back!$E$3)*(Balanço[Material]=Back!F17848))))</f>
        <v/>
      </c>
    </row>
    <row r="17849" spans="2:7">
      <c r="B17849" s="32">
        <f>SUMIF(Balanço[Estoque],Back!A17849,Balanço[Quantidade])</f>
        <v>0</v>
      </c>
      <c r="G17849" s="32" t="str" cm="1">
        <f t="array" ref="G17849">IF(F17849="","",SUM(_xlfn._xlws.FILTER(Balanço[Quantidade],(Balanço[Estoque]=Back!$E$3)*(Balanço[Material]=Back!F17849))))</f>
        <v/>
      </c>
    </row>
    <row r="17850" spans="2:7">
      <c r="B17850" s="32">
        <f>SUMIF(Balanço[Estoque],Back!A17850,Balanço[Quantidade])</f>
        <v>0</v>
      </c>
      <c r="G17850" s="32" t="str" cm="1">
        <f t="array" ref="G17850">IF(F17850="","",SUM(_xlfn._xlws.FILTER(Balanço[Quantidade],(Balanço[Estoque]=Back!$E$3)*(Balanço[Material]=Back!F17850))))</f>
        <v/>
      </c>
    </row>
    <row r="17851" spans="2:7">
      <c r="B17851" s="32">
        <f>SUMIF(Balanço[Estoque],Back!A17851,Balanço[Quantidade])</f>
        <v>0</v>
      </c>
      <c r="G17851" s="32" t="str" cm="1">
        <f t="array" ref="G17851">IF(F17851="","",SUM(_xlfn._xlws.FILTER(Balanço[Quantidade],(Balanço[Estoque]=Back!$E$3)*(Balanço[Material]=Back!F17851))))</f>
        <v/>
      </c>
    </row>
    <row r="17852" spans="2:7">
      <c r="B17852" s="32">
        <f>SUMIF(Balanço[Estoque],Back!A17852,Balanço[Quantidade])</f>
        <v>0</v>
      </c>
      <c r="G17852" s="32" t="str" cm="1">
        <f t="array" ref="G17852">IF(F17852="","",SUM(_xlfn._xlws.FILTER(Balanço[Quantidade],(Balanço[Estoque]=Back!$E$3)*(Balanço[Material]=Back!F17852))))</f>
        <v/>
      </c>
    </row>
    <row r="17853" spans="2:7">
      <c r="B17853" s="32">
        <f>SUMIF(Balanço[Estoque],Back!A17853,Balanço[Quantidade])</f>
        <v>0</v>
      </c>
      <c r="G17853" s="32" t="str" cm="1">
        <f t="array" ref="G17853">IF(F17853="","",SUM(_xlfn._xlws.FILTER(Balanço[Quantidade],(Balanço[Estoque]=Back!$E$3)*(Balanço[Material]=Back!F17853))))</f>
        <v/>
      </c>
    </row>
    <row r="17854" spans="2:7">
      <c r="B17854" s="32">
        <f>SUMIF(Balanço[Estoque],Back!A17854,Balanço[Quantidade])</f>
        <v>0</v>
      </c>
      <c r="G17854" s="32" t="str" cm="1">
        <f t="array" ref="G17854">IF(F17854="","",SUM(_xlfn._xlws.FILTER(Balanço[Quantidade],(Balanço[Estoque]=Back!$E$3)*(Balanço[Material]=Back!F17854))))</f>
        <v/>
      </c>
    </row>
    <row r="17855" spans="2:7">
      <c r="B17855" s="32">
        <f>SUMIF(Balanço[Estoque],Back!A17855,Balanço[Quantidade])</f>
        <v>0</v>
      </c>
      <c r="G17855" s="32" t="str" cm="1">
        <f t="array" ref="G17855">IF(F17855="","",SUM(_xlfn._xlws.FILTER(Balanço[Quantidade],(Balanço[Estoque]=Back!$E$3)*(Balanço[Material]=Back!F17855))))</f>
        <v/>
      </c>
    </row>
    <row r="17856" spans="2:7">
      <c r="B17856" s="32">
        <f>SUMIF(Balanço[Estoque],Back!A17856,Balanço[Quantidade])</f>
        <v>0</v>
      </c>
      <c r="G17856" s="32" t="str" cm="1">
        <f t="array" ref="G17856">IF(F17856="","",SUM(_xlfn._xlws.FILTER(Balanço[Quantidade],(Balanço[Estoque]=Back!$E$3)*(Balanço[Material]=Back!F17856))))</f>
        <v/>
      </c>
    </row>
    <row r="17857" spans="2:7">
      <c r="B17857" s="32">
        <f>SUMIF(Balanço[Estoque],Back!A17857,Balanço[Quantidade])</f>
        <v>0</v>
      </c>
      <c r="G17857" s="32" t="str" cm="1">
        <f t="array" ref="G17857">IF(F17857="","",SUM(_xlfn._xlws.FILTER(Balanço[Quantidade],(Balanço[Estoque]=Back!$E$3)*(Balanço[Material]=Back!F17857))))</f>
        <v/>
      </c>
    </row>
    <row r="17858" spans="2:7">
      <c r="B17858" s="32">
        <f>SUMIF(Balanço[Estoque],Back!A17858,Balanço[Quantidade])</f>
        <v>0</v>
      </c>
      <c r="G17858" s="32" t="str" cm="1">
        <f t="array" ref="G17858">IF(F17858="","",SUM(_xlfn._xlws.FILTER(Balanço[Quantidade],(Balanço[Estoque]=Back!$E$3)*(Balanço[Material]=Back!F17858))))</f>
        <v/>
      </c>
    </row>
    <row r="17859" spans="2:7">
      <c r="B17859" s="32">
        <f>SUMIF(Balanço[Estoque],Back!A17859,Balanço[Quantidade])</f>
        <v>0</v>
      </c>
      <c r="G17859" s="32" t="str" cm="1">
        <f t="array" ref="G17859">IF(F17859="","",SUM(_xlfn._xlws.FILTER(Balanço[Quantidade],(Balanço[Estoque]=Back!$E$3)*(Balanço[Material]=Back!F17859))))</f>
        <v/>
      </c>
    </row>
    <row r="17860" spans="2:7">
      <c r="B17860" s="32">
        <f>SUMIF(Balanço[Estoque],Back!A17860,Balanço[Quantidade])</f>
        <v>0</v>
      </c>
      <c r="G17860" s="32" t="str" cm="1">
        <f t="array" ref="G17860">IF(F17860="","",SUM(_xlfn._xlws.FILTER(Balanço[Quantidade],(Balanço[Estoque]=Back!$E$3)*(Balanço[Material]=Back!F17860))))</f>
        <v/>
      </c>
    </row>
    <row r="17861" spans="2:7">
      <c r="B17861" s="32">
        <f>SUMIF(Balanço[Estoque],Back!A17861,Balanço[Quantidade])</f>
        <v>0</v>
      </c>
      <c r="G17861" s="32" t="str" cm="1">
        <f t="array" ref="G17861">IF(F17861="","",SUM(_xlfn._xlws.FILTER(Balanço[Quantidade],(Balanço[Estoque]=Back!$E$3)*(Balanço[Material]=Back!F17861))))</f>
        <v/>
      </c>
    </row>
    <row r="17862" spans="2:7">
      <c r="B17862" s="32">
        <f>SUMIF(Balanço[Estoque],Back!A17862,Balanço[Quantidade])</f>
        <v>0</v>
      </c>
      <c r="G17862" s="32" t="str" cm="1">
        <f t="array" ref="G17862">IF(F17862="","",SUM(_xlfn._xlws.FILTER(Balanço[Quantidade],(Balanço[Estoque]=Back!$E$3)*(Balanço[Material]=Back!F17862))))</f>
        <v/>
      </c>
    </row>
    <row r="17863" spans="2:7">
      <c r="B17863" s="32">
        <f>SUMIF(Balanço[Estoque],Back!A17863,Balanço[Quantidade])</f>
        <v>0</v>
      </c>
      <c r="G17863" s="32" t="str" cm="1">
        <f t="array" ref="G17863">IF(F17863="","",SUM(_xlfn._xlws.FILTER(Balanço[Quantidade],(Balanço[Estoque]=Back!$E$3)*(Balanço[Material]=Back!F17863))))</f>
        <v/>
      </c>
    </row>
    <row r="17864" spans="2:7">
      <c r="B17864" s="32">
        <f>SUMIF(Balanço[Estoque],Back!A17864,Balanço[Quantidade])</f>
        <v>0</v>
      </c>
      <c r="G17864" s="32" t="str" cm="1">
        <f t="array" ref="G17864">IF(F17864="","",SUM(_xlfn._xlws.FILTER(Balanço[Quantidade],(Balanço[Estoque]=Back!$E$3)*(Balanço[Material]=Back!F17864))))</f>
        <v/>
      </c>
    </row>
    <row r="17865" spans="2:7">
      <c r="B17865" s="32">
        <f>SUMIF(Balanço[Estoque],Back!A17865,Balanço[Quantidade])</f>
        <v>0</v>
      </c>
      <c r="G17865" s="32" t="str" cm="1">
        <f t="array" ref="G17865">IF(F17865="","",SUM(_xlfn._xlws.FILTER(Balanço[Quantidade],(Balanço[Estoque]=Back!$E$3)*(Balanço[Material]=Back!F17865))))</f>
        <v/>
      </c>
    </row>
    <row r="17866" spans="2:7">
      <c r="B17866" s="32">
        <f>SUMIF(Balanço[Estoque],Back!A17866,Balanço[Quantidade])</f>
        <v>0</v>
      </c>
      <c r="G17866" s="32" t="str" cm="1">
        <f t="array" ref="G17866">IF(F17866="","",SUM(_xlfn._xlws.FILTER(Balanço[Quantidade],(Balanço[Estoque]=Back!$E$3)*(Balanço[Material]=Back!F17866))))</f>
        <v/>
      </c>
    </row>
    <row r="17867" spans="2:7">
      <c r="B17867" s="32">
        <f>SUMIF(Balanço[Estoque],Back!A17867,Balanço[Quantidade])</f>
        <v>0</v>
      </c>
      <c r="G17867" s="32" t="str" cm="1">
        <f t="array" ref="G17867">IF(F17867="","",SUM(_xlfn._xlws.FILTER(Balanço[Quantidade],(Balanço[Estoque]=Back!$E$3)*(Balanço[Material]=Back!F17867))))</f>
        <v/>
      </c>
    </row>
    <row r="17868" spans="2:7">
      <c r="B17868" s="32">
        <f>SUMIF(Balanço[Estoque],Back!A17868,Balanço[Quantidade])</f>
        <v>0</v>
      </c>
      <c r="G17868" s="32" t="str" cm="1">
        <f t="array" ref="G17868">IF(F17868="","",SUM(_xlfn._xlws.FILTER(Balanço[Quantidade],(Balanço[Estoque]=Back!$E$3)*(Balanço[Material]=Back!F17868))))</f>
        <v/>
      </c>
    </row>
    <row r="17869" spans="2:7">
      <c r="B17869" s="32">
        <f>SUMIF(Balanço[Estoque],Back!A17869,Balanço[Quantidade])</f>
        <v>0</v>
      </c>
      <c r="G17869" s="32" t="str" cm="1">
        <f t="array" ref="G17869">IF(F17869="","",SUM(_xlfn._xlws.FILTER(Balanço[Quantidade],(Balanço[Estoque]=Back!$E$3)*(Balanço[Material]=Back!F17869))))</f>
        <v/>
      </c>
    </row>
    <row r="17870" spans="2:7">
      <c r="B17870" s="32">
        <f>SUMIF(Balanço[Estoque],Back!A17870,Balanço[Quantidade])</f>
        <v>0</v>
      </c>
      <c r="G17870" s="32" t="str" cm="1">
        <f t="array" ref="G17870">IF(F17870="","",SUM(_xlfn._xlws.FILTER(Balanço[Quantidade],(Balanço[Estoque]=Back!$E$3)*(Balanço[Material]=Back!F17870))))</f>
        <v/>
      </c>
    </row>
    <row r="17871" spans="2:7">
      <c r="B17871" s="32">
        <f>SUMIF(Balanço[Estoque],Back!A17871,Balanço[Quantidade])</f>
        <v>0</v>
      </c>
      <c r="G17871" s="32" t="str" cm="1">
        <f t="array" ref="G17871">IF(F17871="","",SUM(_xlfn._xlws.FILTER(Balanço[Quantidade],(Balanço[Estoque]=Back!$E$3)*(Balanço[Material]=Back!F17871))))</f>
        <v/>
      </c>
    </row>
    <row r="17872" spans="2:7">
      <c r="B17872" s="32">
        <f>SUMIF(Balanço[Estoque],Back!A17872,Balanço[Quantidade])</f>
        <v>0</v>
      </c>
      <c r="G17872" s="32" t="str" cm="1">
        <f t="array" ref="G17872">IF(F17872="","",SUM(_xlfn._xlws.FILTER(Balanço[Quantidade],(Balanço[Estoque]=Back!$E$3)*(Balanço[Material]=Back!F17872))))</f>
        <v/>
      </c>
    </row>
    <row r="17873" spans="2:7">
      <c r="B17873" s="32">
        <f>SUMIF(Balanço[Estoque],Back!A17873,Balanço[Quantidade])</f>
        <v>0</v>
      </c>
      <c r="G17873" s="32" t="str" cm="1">
        <f t="array" ref="G17873">IF(F17873="","",SUM(_xlfn._xlws.FILTER(Balanço[Quantidade],(Balanço[Estoque]=Back!$E$3)*(Balanço[Material]=Back!F17873))))</f>
        <v/>
      </c>
    </row>
    <row r="17874" spans="2:7">
      <c r="B17874" s="32">
        <f>SUMIF(Balanço[Estoque],Back!A17874,Balanço[Quantidade])</f>
        <v>0</v>
      </c>
      <c r="G17874" s="32" t="str" cm="1">
        <f t="array" ref="G17874">IF(F17874="","",SUM(_xlfn._xlws.FILTER(Balanço[Quantidade],(Balanço[Estoque]=Back!$E$3)*(Balanço[Material]=Back!F17874))))</f>
        <v/>
      </c>
    </row>
    <row r="17875" spans="2:7">
      <c r="B17875" s="32">
        <f>SUMIF(Balanço[Estoque],Back!A17875,Balanço[Quantidade])</f>
        <v>0</v>
      </c>
      <c r="G17875" s="32" t="str" cm="1">
        <f t="array" ref="G17875">IF(F17875="","",SUM(_xlfn._xlws.FILTER(Balanço[Quantidade],(Balanço[Estoque]=Back!$E$3)*(Balanço[Material]=Back!F17875))))</f>
        <v/>
      </c>
    </row>
    <row r="17876" spans="2:7">
      <c r="B17876" s="32">
        <f>SUMIF(Balanço[Estoque],Back!A17876,Balanço[Quantidade])</f>
        <v>0</v>
      </c>
      <c r="G17876" s="32" t="str" cm="1">
        <f t="array" ref="G17876">IF(F17876="","",SUM(_xlfn._xlws.FILTER(Balanço[Quantidade],(Balanço[Estoque]=Back!$E$3)*(Balanço[Material]=Back!F17876))))</f>
        <v/>
      </c>
    </row>
    <row r="17877" spans="2:7">
      <c r="B17877" s="32">
        <f>SUMIF(Balanço[Estoque],Back!A17877,Balanço[Quantidade])</f>
        <v>0</v>
      </c>
      <c r="G17877" s="32" t="str" cm="1">
        <f t="array" ref="G17877">IF(F17877="","",SUM(_xlfn._xlws.FILTER(Balanço[Quantidade],(Balanço[Estoque]=Back!$E$3)*(Balanço[Material]=Back!F17877))))</f>
        <v/>
      </c>
    </row>
    <row r="17878" spans="2:7">
      <c r="B17878" s="32">
        <f>SUMIF(Balanço[Estoque],Back!A17878,Balanço[Quantidade])</f>
        <v>0</v>
      </c>
      <c r="G17878" s="32" t="str" cm="1">
        <f t="array" ref="G17878">IF(F17878="","",SUM(_xlfn._xlws.FILTER(Balanço[Quantidade],(Balanço[Estoque]=Back!$E$3)*(Balanço[Material]=Back!F17878))))</f>
        <v/>
      </c>
    </row>
    <row r="17879" spans="2:7">
      <c r="B17879" s="32">
        <f>SUMIF(Balanço[Estoque],Back!A17879,Balanço[Quantidade])</f>
        <v>0</v>
      </c>
      <c r="G17879" s="32" t="str" cm="1">
        <f t="array" ref="G17879">IF(F17879="","",SUM(_xlfn._xlws.FILTER(Balanço[Quantidade],(Balanço[Estoque]=Back!$E$3)*(Balanço[Material]=Back!F17879))))</f>
        <v/>
      </c>
    </row>
    <row r="17880" spans="2:7">
      <c r="B17880" s="32">
        <f>SUMIF(Balanço[Estoque],Back!A17880,Balanço[Quantidade])</f>
        <v>0</v>
      </c>
      <c r="G17880" s="32" t="str" cm="1">
        <f t="array" ref="G17880">IF(F17880="","",SUM(_xlfn._xlws.FILTER(Balanço[Quantidade],(Balanço[Estoque]=Back!$E$3)*(Balanço[Material]=Back!F17880))))</f>
        <v/>
      </c>
    </row>
    <row r="17881" spans="2:7">
      <c r="B17881" s="32">
        <f>SUMIF(Balanço[Estoque],Back!A17881,Balanço[Quantidade])</f>
        <v>0</v>
      </c>
      <c r="G17881" s="32" t="str" cm="1">
        <f t="array" ref="G17881">IF(F17881="","",SUM(_xlfn._xlws.FILTER(Balanço[Quantidade],(Balanço[Estoque]=Back!$E$3)*(Balanço[Material]=Back!F17881))))</f>
        <v/>
      </c>
    </row>
    <row r="17882" spans="2:7">
      <c r="B17882" s="32">
        <f>SUMIF(Balanço[Estoque],Back!A17882,Balanço[Quantidade])</f>
        <v>0</v>
      </c>
      <c r="G17882" s="32" t="str" cm="1">
        <f t="array" ref="G17882">IF(F17882="","",SUM(_xlfn._xlws.FILTER(Balanço[Quantidade],(Balanço[Estoque]=Back!$E$3)*(Balanço[Material]=Back!F17882))))</f>
        <v/>
      </c>
    </row>
    <row r="17883" spans="2:7">
      <c r="B17883" s="32">
        <f>SUMIF(Balanço[Estoque],Back!A17883,Balanço[Quantidade])</f>
        <v>0</v>
      </c>
      <c r="G17883" s="32" t="str" cm="1">
        <f t="array" ref="G17883">IF(F17883="","",SUM(_xlfn._xlws.FILTER(Balanço[Quantidade],(Balanço[Estoque]=Back!$E$3)*(Balanço[Material]=Back!F17883))))</f>
        <v/>
      </c>
    </row>
    <row r="17884" spans="2:7">
      <c r="B17884" s="32">
        <f>SUMIF(Balanço[Estoque],Back!A17884,Balanço[Quantidade])</f>
        <v>0</v>
      </c>
      <c r="G17884" s="32" t="str" cm="1">
        <f t="array" ref="G17884">IF(F17884="","",SUM(_xlfn._xlws.FILTER(Balanço[Quantidade],(Balanço[Estoque]=Back!$E$3)*(Balanço[Material]=Back!F17884))))</f>
        <v/>
      </c>
    </row>
    <row r="17885" spans="2:7">
      <c r="B17885" s="32">
        <f>SUMIF(Balanço[Estoque],Back!A17885,Balanço[Quantidade])</f>
        <v>0</v>
      </c>
      <c r="G17885" s="32" t="str" cm="1">
        <f t="array" ref="G17885">IF(F17885="","",SUM(_xlfn._xlws.FILTER(Balanço[Quantidade],(Balanço[Estoque]=Back!$E$3)*(Balanço[Material]=Back!F17885))))</f>
        <v/>
      </c>
    </row>
    <row r="17886" spans="2:7">
      <c r="B17886" s="32">
        <f>SUMIF(Balanço[Estoque],Back!A17886,Balanço[Quantidade])</f>
        <v>0</v>
      </c>
      <c r="G17886" s="32" t="str" cm="1">
        <f t="array" ref="G17886">IF(F17886="","",SUM(_xlfn._xlws.FILTER(Balanço[Quantidade],(Balanço[Estoque]=Back!$E$3)*(Balanço[Material]=Back!F17886))))</f>
        <v/>
      </c>
    </row>
    <row r="17887" spans="2:7">
      <c r="B17887" s="32">
        <f>SUMIF(Balanço[Estoque],Back!A17887,Balanço[Quantidade])</f>
        <v>0</v>
      </c>
      <c r="G17887" s="32" t="str" cm="1">
        <f t="array" ref="G17887">IF(F17887="","",SUM(_xlfn._xlws.FILTER(Balanço[Quantidade],(Balanço[Estoque]=Back!$E$3)*(Balanço[Material]=Back!F17887))))</f>
        <v/>
      </c>
    </row>
    <row r="17888" spans="2:7">
      <c r="B17888" s="32">
        <f>SUMIF(Balanço[Estoque],Back!A17888,Balanço[Quantidade])</f>
        <v>0</v>
      </c>
      <c r="G17888" s="32" t="str" cm="1">
        <f t="array" ref="G17888">IF(F17888="","",SUM(_xlfn._xlws.FILTER(Balanço[Quantidade],(Balanço[Estoque]=Back!$E$3)*(Balanço[Material]=Back!F17888))))</f>
        <v/>
      </c>
    </row>
    <row r="17889" spans="2:7">
      <c r="B17889" s="32">
        <f>SUMIF(Balanço[Estoque],Back!A17889,Balanço[Quantidade])</f>
        <v>0</v>
      </c>
      <c r="G17889" s="32" t="str" cm="1">
        <f t="array" ref="G17889">IF(F17889="","",SUM(_xlfn._xlws.FILTER(Balanço[Quantidade],(Balanço[Estoque]=Back!$E$3)*(Balanço[Material]=Back!F17889))))</f>
        <v/>
      </c>
    </row>
    <row r="17890" spans="2:7">
      <c r="B17890" s="32">
        <f>SUMIF(Balanço[Estoque],Back!A17890,Balanço[Quantidade])</f>
        <v>0</v>
      </c>
      <c r="G17890" s="32" t="str" cm="1">
        <f t="array" ref="G17890">IF(F17890="","",SUM(_xlfn._xlws.FILTER(Balanço[Quantidade],(Balanço[Estoque]=Back!$E$3)*(Balanço[Material]=Back!F17890))))</f>
        <v/>
      </c>
    </row>
    <row r="17891" spans="2:7">
      <c r="B17891" s="32">
        <f>SUMIF(Balanço[Estoque],Back!A17891,Balanço[Quantidade])</f>
        <v>0</v>
      </c>
      <c r="G17891" s="32" t="str" cm="1">
        <f t="array" ref="G17891">IF(F17891="","",SUM(_xlfn._xlws.FILTER(Balanço[Quantidade],(Balanço[Estoque]=Back!$E$3)*(Balanço[Material]=Back!F17891))))</f>
        <v/>
      </c>
    </row>
    <row r="17892" spans="2:7">
      <c r="B17892" s="32">
        <f>SUMIF(Balanço[Estoque],Back!A17892,Balanço[Quantidade])</f>
        <v>0</v>
      </c>
      <c r="G17892" s="32" t="str" cm="1">
        <f t="array" ref="G17892">IF(F17892="","",SUM(_xlfn._xlws.FILTER(Balanço[Quantidade],(Balanço[Estoque]=Back!$E$3)*(Balanço[Material]=Back!F17892))))</f>
        <v/>
      </c>
    </row>
    <row r="17893" spans="2:7">
      <c r="B17893" s="32">
        <f>SUMIF(Balanço[Estoque],Back!A17893,Balanço[Quantidade])</f>
        <v>0</v>
      </c>
      <c r="G17893" s="32" t="str" cm="1">
        <f t="array" ref="G17893">IF(F17893="","",SUM(_xlfn._xlws.FILTER(Balanço[Quantidade],(Balanço[Estoque]=Back!$E$3)*(Balanço[Material]=Back!F17893))))</f>
        <v/>
      </c>
    </row>
    <row r="17894" spans="2:7">
      <c r="B17894" s="32">
        <f>SUMIF(Balanço[Estoque],Back!A17894,Balanço[Quantidade])</f>
        <v>0</v>
      </c>
      <c r="G17894" s="32" t="str" cm="1">
        <f t="array" ref="G17894">IF(F17894="","",SUM(_xlfn._xlws.FILTER(Balanço[Quantidade],(Balanço[Estoque]=Back!$E$3)*(Balanço[Material]=Back!F17894))))</f>
        <v/>
      </c>
    </row>
    <row r="17895" spans="2:7">
      <c r="B17895" s="32">
        <f>SUMIF(Balanço[Estoque],Back!A17895,Balanço[Quantidade])</f>
        <v>0</v>
      </c>
      <c r="G17895" s="32" t="str" cm="1">
        <f t="array" ref="G17895">IF(F17895="","",SUM(_xlfn._xlws.FILTER(Balanço[Quantidade],(Balanço[Estoque]=Back!$E$3)*(Balanço[Material]=Back!F17895))))</f>
        <v/>
      </c>
    </row>
    <row r="17896" spans="2:7">
      <c r="B17896" s="32">
        <f>SUMIF(Balanço[Estoque],Back!A17896,Balanço[Quantidade])</f>
        <v>0</v>
      </c>
      <c r="G17896" s="32" t="str" cm="1">
        <f t="array" ref="G17896">IF(F17896="","",SUM(_xlfn._xlws.FILTER(Balanço[Quantidade],(Balanço[Estoque]=Back!$E$3)*(Balanço[Material]=Back!F17896))))</f>
        <v/>
      </c>
    </row>
    <row r="17897" spans="2:7">
      <c r="B17897" s="32">
        <f>SUMIF(Balanço[Estoque],Back!A17897,Balanço[Quantidade])</f>
        <v>0</v>
      </c>
      <c r="G17897" s="32" t="str" cm="1">
        <f t="array" ref="G17897">IF(F17897="","",SUM(_xlfn._xlws.FILTER(Balanço[Quantidade],(Balanço[Estoque]=Back!$E$3)*(Balanço[Material]=Back!F17897))))</f>
        <v/>
      </c>
    </row>
    <row r="17898" spans="2:7">
      <c r="B17898" s="32">
        <f>SUMIF(Balanço[Estoque],Back!A17898,Balanço[Quantidade])</f>
        <v>0</v>
      </c>
      <c r="G17898" s="32" t="str" cm="1">
        <f t="array" ref="G17898">IF(F17898="","",SUM(_xlfn._xlws.FILTER(Balanço[Quantidade],(Balanço[Estoque]=Back!$E$3)*(Balanço[Material]=Back!F17898))))</f>
        <v/>
      </c>
    </row>
    <row r="17899" spans="2:7">
      <c r="B17899" s="32">
        <f>SUMIF(Balanço[Estoque],Back!A17899,Balanço[Quantidade])</f>
        <v>0</v>
      </c>
      <c r="G17899" s="32" t="str" cm="1">
        <f t="array" ref="G17899">IF(F17899="","",SUM(_xlfn._xlws.FILTER(Balanço[Quantidade],(Balanço[Estoque]=Back!$E$3)*(Balanço[Material]=Back!F17899))))</f>
        <v/>
      </c>
    </row>
    <row r="17900" spans="2:7">
      <c r="B17900" s="32">
        <f>SUMIF(Balanço[Estoque],Back!A17900,Balanço[Quantidade])</f>
        <v>0</v>
      </c>
      <c r="G17900" s="32" t="str" cm="1">
        <f t="array" ref="G17900">IF(F17900="","",SUM(_xlfn._xlws.FILTER(Balanço[Quantidade],(Balanço[Estoque]=Back!$E$3)*(Balanço[Material]=Back!F17900))))</f>
        <v/>
      </c>
    </row>
    <row r="17901" spans="2:7">
      <c r="B17901" s="32">
        <f>SUMIF(Balanço[Estoque],Back!A17901,Balanço[Quantidade])</f>
        <v>0</v>
      </c>
      <c r="G17901" s="32" t="str" cm="1">
        <f t="array" ref="G17901">IF(F17901="","",SUM(_xlfn._xlws.FILTER(Balanço[Quantidade],(Balanço[Estoque]=Back!$E$3)*(Balanço[Material]=Back!F17901))))</f>
        <v/>
      </c>
    </row>
    <row r="17902" spans="2:7">
      <c r="B17902" s="32">
        <f>SUMIF(Balanço[Estoque],Back!A17902,Balanço[Quantidade])</f>
        <v>0</v>
      </c>
      <c r="G17902" s="32" t="str" cm="1">
        <f t="array" ref="G17902">IF(F17902="","",SUM(_xlfn._xlws.FILTER(Balanço[Quantidade],(Balanço[Estoque]=Back!$E$3)*(Balanço[Material]=Back!F17902))))</f>
        <v/>
      </c>
    </row>
    <row r="17903" spans="2:7">
      <c r="B17903" s="32">
        <f>SUMIF(Balanço[Estoque],Back!A17903,Balanço[Quantidade])</f>
        <v>0</v>
      </c>
      <c r="G17903" s="32" t="str" cm="1">
        <f t="array" ref="G17903">IF(F17903="","",SUM(_xlfn._xlws.FILTER(Balanço[Quantidade],(Balanço[Estoque]=Back!$E$3)*(Balanço[Material]=Back!F17903))))</f>
        <v/>
      </c>
    </row>
    <row r="17904" spans="2:7">
      <c r="B17904" s="32">
        <f>SUMIF(Balanço[Estoque],Back!A17904,Balanço[Quantidade])</f>
        <v>0</v>
      </c>
      <c r="G17904" s="32" t="str" cm="1">
        <f t="array" ref="G17904">IF(F17904="","",SUM(_xlfn._xlws.FILTER(Balanço[Quantidade],(Balanço[Estoque]=Back!$E$3)*(Balanço[Material]=Back!F17904))))</f>
        <v/>
      </c>
    </row>
    <row r="17905" spans="2:7">
      <c r="B17905" s="32">
        <f>SUMIF(Balanço[Estoque],Back!A17905,Balanço[Quantidade])</f>
        <v>0</v>
      </c>
      <c r="G17905" s="32" t="str" cm="1">
        <f t="array" ref="G17905">IF(F17905="","",SUM(_xlfn._xlws.FILTER(Balanço[Quantidade],(Balanço[Estoque]=Back!$E$3)*(Balanço[Material]=Back!F17905))))</f>
        <v/>
      </c>
    </row>
    <row r="17906" spans="2:7">
      <c r="B17906" s="32">
        <f>SUMIF(Balanço[Estoque],Back!A17906,Balanço[Quantidade])</f>
        <v>0</v>
      </c>
      <c r="G17906" s="32" t="str" cm="1">
        <f t="array" ref="G17906">IF(F17906="","",SUM(_xlfn._xlws.FILTER(Balanço[Quantidade],(Balanço[Estoque]=Back!$E$3)*(Balanço[Material]=Back!F17906))))</f>
        <v/>
      </c>
    </row>
    <row r="17907" spans="2:7">
      <c r="B17907" s="32">
        <f>SUMIF(Balanço[Estoque],Back!A17907,Balanço[Quantidade])</f>
        <v>0</v>
      </c>
      <c r="G17907" s="32" t="str" cm="1">
        <f t="array" ref="G17907">IF(F17907="","",SUM(_xlfn._xlws.FILTER(Balanço[Quantidade],(Balanço[Estoque]=Back!$E$3)*(Balanço[Material]=Back!F17907))))</f>
        <v/>
      </c>
    </row>
    <row r="17908" spans="2:7">
      <c r="B17908" s="32">
        <f>SUMIF(Balanço[Estoque],Back!A17908,Balanço[Quantidade])</f>
        <v>0</v>
      </c>
      <c r="G17908" s="32" t="str" cm="1">
        <f t="array" ref="G17908">IF(F17908="","",SUM(_xlfn._xlws.FILTER(Balanço[Quantidade],(Balanço[Estoque]=Back!$E$3)*(Balanço[Material]=Back!F17908))))</f>
        <v/>
      </c>
    </row>
    <row r="17909" spans="2:7">
      <c r="B17909" s="32">
        <f>SUMIF(Balanço[Estoque],Back!A17909,Balanço[Quantidade])</f>
        <v>0</v>
      </c>
      <c r="G17909" s="32" t="str" cm="1">
        <f t="array" ref="G17909">IF(F17909="","",SUM(_xlfn._xlws.FILTER(Balanço[Quantidade],(Balanço[Estoque]=Back!$E$3)*(Balanço[Material]=Back!F17909))))</f>
        <v/>
      </c>
    </row>
    <row r="17910" spans="2:7">
      <c r="B17910" s="32">
        <f>SUMIF(Balanço[Estoque],Back!A17910,Balanço[Quantidade])</f>
        <v>0</v>
      </c>
      <c r="G17910" s="32" t="str" cm="1">
        <f t="array" ref="G17910">IF(F17910="","",SUM(_xlfn._xlws.FILTER(Balanço[Quantidade],(Balanço[Estoque]=Back!$E$3)*(Balanço[Material]=Back!F17910))))</f>
        <v/>
      </c>
    </row>
    <row r="17911" spans="2:7">
      <c r="B17911" s="32">
        <f>SUMIF(Balanço[Estoque],Back!A17911,Balanço[Quantidade])</f>
        <v>0</v>
      </c>
      <c r="G17911" s="32" t="str" cm="1">
        <f t="array" ref="G17911">IF(F17911="","",SUM(_xlfn._xlws.FILTER(Balanço[Quantidade],(Balanço[Estoque]=Back!$E$3)*(Balanço[Material]=Back!F17911))))</f>
        <v/>
      </c>
    </row>
    <row r="17912" spans="2:7">
      <c r="B17912" s="32">
        <f>SUMIF(Balanço[Estoque],Back!A17912,Balanço[Quantidade])</f>
        <v>0</v>
      </c>
      <c r="G17912" s="32" t="str" cm="1">
        <f t="array" ref="G17912">IF(F17912="","",SUM(_xlfn._xlws.FILTER(Balanço[Quantidade],(Balanço[Estoque]=Back!$E$3)*(Balanço[Material]=Back!F17912))))</f>
        <v/>
      </c>
    </row>
    <row r="17913" spans="2:7">
      <c r="B17913" s="32">
        <f>SUMIF(Balanço[Estoque],Back!A17913,Balanço[Quantidade])</f>
        <v>0</v>
      </c>
      <c r="G17913" s="32" t="str" cm="1">
        <f t="array" ref="G17913">IF(F17913="","",SUM(_xlfn._xlws.FILTER(Balanço[Quantidade],(Balanço[Estoque]=Back!$E$3)*(Balanço[Material]=Back!F17913))))</f>
        <v/>
      </c>
    </row>
    <row r="17914" spans="2:7">
      <c r="B17914" s="32">
        <f>SUMIF(Balanço[Estoque],Back!A17914,Balanço[Quantidade])</f>
        <v>0</v>
      </c>
      <c r="G17914" s="32" t="str" cm="1">
        <f t="array" ref="G17914">IF(F17914="","",SUM(_xlfn._xlws.FILTER(Balanço[Quantidade],(Balanço[Estoque]=Back!$E$3)*(Balanço[Material]=Back!F17914))))</f>
        <v/>
      </c>
    </row>
    <row r="17915" spans="2:7">
      <c r="B17915" s="32">
        <f>SUMIF(Balanço[Estoque],Back!A17915,Balanço[Quantidade])</f>
        <v>0</v>
      </c>
      <c r="G17915" s="32" t="str" cm="1">
        <f t="array" ref="G17915">IF(F17915="","",SUM(_xlfn._xlws.FILTER(Balanço[Quantidade],(Balanço[Estoque]=Back!$E$3)*(Balanço[Material]=Back!F17915))))</f>
        <v/>
      </c>
    </row>
    <row r="17916" spans="2:7">
      <c r="B17916" s="32">
        <f>SUMIF(Balanço[Estoque],Back!A17916,Balanço[Quantidade])</f>
        <v>0</v>
      </c>
      <c r="G17916" s="32" t="str" cm="1">
        <f t="array" ref="G17916">IF(F17916="","",SUM(_xlfn._xlws.FILTER(Balanço[Quantidade],(Balanço[Estoque]=Back!$E$3)*(Balanço[Material]=Back!F17916))))</f>
        <v/>
      </c>
    </row>
    <row r="17917" spans="2:7">
      <c r="B17917" s="32">
        <f>SUMIF(Balanço[Estoque],Back!A17917,Balanço[Quantidade])</f>
        <v>0</v>
      </c>
      <c r="G17917" s="32" t="str" cm="1">
        <f t="array" ref="G17917">IF(F17917="","",SUM(_xlfn._xlws.FILTER(Balanço[Quantidade],(Balanço[Estoque]=Back!$E$3)*(Balanço[Material]=Back!F17917))))</f>
        <v/>
      </c>
    </row>
    <row r="17918" spans="2:7">
      <c r="B17918" s="32">
        <f>SUMIF(Balanço[Estoque],Back!A17918,Balanço[Quantidade])</f>
        <v>0</v>
      </c>
      <c r="G17918" s="32" t="str" cm="1">
        <f t="array" ref="G17918">IF(F17918="","",SUM(_xlfn._xlws.FILTER(Balanço[Quantidade],(Balanço[Estoque]=Back!$E$3)*(Balanço[Material]=Back!F17918))))</f>
        <v/>
      </c>
    </row>
    <row r="17919" spans="2:7">
      <c r="B17919" s="32">
        <f>SUMIF(Balanço[Estoque],Back!A17919,Balanço[Quantidade])</f>
        <v>0</v>
      </c>
      <c r="G17919" s="32" t="str" cm="1">
        <f t="array" ref="G17919">IF(F17919="","",SUM(_xlfn._xlws.FILTER(Balanço[Quantidade],(Balanço[Estoque]=Back!$E$3)*(Balanço[Material]=Back!F17919))))</f>
        <v/>
      </c>
    </row>
    <row r="17920" spans="2:7">
      <c r="B17920" s="32">
        <f>SUMIF(Balanço[Estoque],Back!A17920,Balanço[Quantidade])</f>
        <v>0</v>
      </c>
      <c r="G17920" s="32" t="str" cm="1">
        <f t="array" ref="G17920">IF(F17920="","",SUM(_xlfn._xlws.FILTER(Balanço[Quantidade],(Balanço[Estoque]=Back!$E$3)*(Balanço[Material]=Back!F17920))))</f>
        <v/>
      </c>
    </row>
    <row r="17921" spans="2:7">
      <c r="B17921" s="32">
        <f>SUMIF(Balanço[Estoque],Back!A17921,Balanço[Quantidade])</f>
        <v>0</v>
      </c>
      <c r="G17921" s="32" t="str" cm="1">
        <f t="array" ref="G17921">IF(F17921="","",SUM(_xlfn._xlws.FILTER(Balanço[Quantidade],(Balanço[Estoque]=Back!$E$3)*(Balanço[Material]=Back!F17921))))</f>
        <v/>
      </c>
    </row>
    <row r="17922" spans="2:7">
      <c r="B17922" s="32">
        <f>SUMIF(Balanço[Estoque],Back!A17922,Balanço[Quantidade])</f>
        <v>0</v>
      </c>
      <c r="G17922" s="32" t="str" cm="1">
        <f t="array" ref="G17922">IF(F17922="","",SUM(_xlfn._xlws.FILTER(Balanço[Quantidade],(Balanço[Estoque]=Back!$E$3)*(Balanço[Material]=Back!F17922))))</f>
        <v/>
      </c>
    </row>
    <row r="17923" spans="2:7">
      <c r="B17923" s="32">
        <f>SUMIF(Balanço[Estoque],Back!A17923,Balanço[Quantidade])</f>
        <v>0</v>
      </c>
      <c r="G17923" s="32" t="str" cm="1">
        <f t="array" ref="G17923">IF(F17923="","",SUM(_xlfn._xlws.FILTER(Balanço[Quantidade],(Balanço[Estoque]=Back!$E$3)*(Balanço[Material]=Back!F17923))))</f>
        <v/>
      </c>
    </row>
    <row r="17924" spans="2:7">
      <c r="B17924" s="32">
        <f>SUMIF(Balanço[Estoque],Back!A17924,Balanço[Quantidade])</f>
        <v>0</v>
      </c>
      <c r="G17924" s="32" t="str" cm="1">
        <f t="array" ref="G17924">IF(F17924="","",SUM(_xlfn._xlws.FILTER(Balanço[Quantidade],(Balanço[Estoque]=Back!$E$3)*(Balanço[Material]=Back!F17924))))</f>
        <v/>
      </c>
    </row>
    <row r="17925" spans="2:7">
      <c r="B17925" s="32">
        <f>SUMIF(Balanço[Estoque],Back!A17925,Balanço[Quantidade])</f>
        <v>0</v>
      </c>
      <c r="G17925" s="32" t="str" cm="1">
        <f t="array" ref="G17925">IF(F17925="","",SUM(_xlfn._xlws.FILTER(Balanço[Quantidade],(Balanço[Estoque]=Back!$E$3)*(Balanço[Material]=Back!F17925))))</f>
        <v/>
      </c>
    </row>
    <row r="17926" spans="2:7">
      <c r="B17926" s="32">
        <f>SUMIF(Balanço[Estoque],Back!A17926,Balanço[Quantidade])</f>
        <v>0</v>
      </c>
      <c r="G17926" s="32" t="str" cm="1">
        <f t="array" ref="G17926">IF(F17926="","",SUM(_xlfn._xlws.FILTER(Balanço[Quantidade],(Balanço[Estoque]=Back!$E$3)*(Balanço[Material]=Back!F17926))))</f>
        <v/>
      </c>
    </row>
    <row r="17927" spans="2:7">
      <c r="B17927" s="32">
        <f>SUMIF(Balanço[Estoque],Back!A17927,Balanço[Quantidade])</f>
        <v>0</v>
      </c>
      <c r="G17927" s="32" t="str" cm="1">
        <f t="array" ref="G17927">IF(F17927="","",SUM(_xlfn._xlws.FILTER(Balanço[Quantidade],(Balanço[Estoque]=Back!$E$3)*(Balanço[Material]=Back!F17927))))</f>
        <v/>
      </c>
    </row>
    <row r="17928" spans="2:7">
      <c r="B17928" s="32">
        <f>SUMIF(Balanço[Estoque],Back!A17928,Balanço[Quantidade])</f>
        <v>0</v>
      </c>
      <c r="G17928" s="32" t="str" cm="1">
        <f t="array" ref="G17928">IF(F17928="","",SUM(_xlfn._xlws.FILTER(Balanço[Quantidade],(Balanço[Estoque]=Back!$E$3)*(Balanço[Material]=Back!F17928))))</f>
        <v/>
      </c>
    </row>
    <row r="17929" spans="2:7">
      <c r="B17929" s="32">
        <f>SUMIF(Balanço[Estoque],Back!A17929,Balanço[Quantidade])</f>
        <v>0</v>
      </c>
      <c r="G17929" s="32" t="str" cm="1">
        <f t="array" ref="G17929">IF(F17929="","",SUM(_xlfn._xlws.FILTER(Balanço[Quantidade],(Balanço[Estoque]=Back!$E$3)*(Balanço[Material]=Back!F17929))))</f>
        <v/>
      </c>
    </row>
    <row r="17930" spans="2:7">
      <c r="B17930" s="32">
        <f>SUMIF(Balanço[Estoque],Back!A17930,Balanço[Quantidade])</f>
        <v>0</v>
      </c>
      <c r="G17930" s="32" t="str" cm="1">
        <f t="array" ref="G17930">IF(F17930="","",SUM(_xlfn._xlws.FILTER(Balanço[Quantidade],(Balanço[Estoque]=Back!$E$3)*(Balanço[Material]=Back!F17930))))</f>
        <v/>
      </c>
    </row>
    <row r="17931" spans="2:7">
      <c r="B17931" s="32">
        <f>SUMIF(Balanço[Estoque],Back!A17931,Balanço[Quantidade])</f>
        <v>0</v>
      </c>
      <c r="G17931" s="32" t="str" cm="1">
        <f t="array" ref="G17931">IF(F17931="","",SUM(_xlfn._xlws.FILTER(Balanço[Quantidade],(Balanço[Estoque]=Back!$E$3)*(Balanço[Material]=Back!F17931))))</f>
        <v/>
      </c>
    </row>
    <row r="17932" spans="2:7">
      <c r="B17932" s="32">
        <f>SUMIF(Balanço[Estoque],Back!A17932,Balanço[Quantidade])</f>
        <v>0</v>
      </c>
      <c r="G17932" s="32" t="str" cm="1">
        <f t="array" ref="G17932">IF(F17932="","",SUM(_xlfn._xlws.FILTER(Balanço[Quantidade],(Balanço[Estoque]=Back!$E$3)*(Balanço[Material]=Back!F17932))))</f>
        <v/>
      </c>
    </row>
    <row r="17933" spans="2:7">
      <c r="B17933" s="32">
        <f>SUMIF(Balanço[Estoque],Back!A17933,Balanço[Quantidade])</f>
        <v>0</v>
      </c>
      <c r="G17933" s="32" t="str" cm="1">
        <f t="array" ref="G17933">IF(F17933="","",SUM(_xlfn._xlws.FILTER(Balanço[Quantidade],(Balanço[Estoque]=Back!$E$3)*(Balanço[Material]=Back!F17933))))</f>
        <v/>
      </c>
    </row>
    <row r="17934" spans="2:7">
      <c r="B17934" s="32">
        <f>SUMIF(Balanço[Estoque],Back!A17934,Balanço[Quantidade])</f>
        <v>0</v>
      </c>
      <c r="G17934" s="32" t="str" cm="1">
        <f t="array" ref="G17934">IF(F17934="","",SUM(_xlfn._xlws.FILTER(Balanço[Quantidade],(Balanço[Estoque]=Back!$E$3)*(Balanço[Material]=Back!F17934))))</f>
        <v/>
      </c>
    </row>
    <row r="17935" spans="2:7">
      <c r="B17935" s="32">
        <f>SUMIF(Balanço[Estoque],Back!A17935,Balanço[Quantidade])</f>
        <v>0</v>
      </c>
      <c r="G17935" s="32" t="str" cm="1">
        <f t="array" ref="G17935">IF(F17935="","",SUM(_xlfn._xlws.FILTER(Balanço[Quantidade],(Balanço[Estoque]=Back!$E$3)*(Balanço[Material]=Back!F17935))))</f>
        <v/>
      </c>
    </row>
    <row r="17936" spans="2:7">
      <c r="B17936" s="32">
        <f>SUMIF(Balanço[Estoque],Back!A17936,Balanço[Quantidade])</f>
        <v>0</v>
      </c>
      <c r="G17936" s="32" t="str" cm="1">
        <f t="array" ref="G17936">IF(F17936="","",SUM(_xlfn._xlws.FILTER(Balanço[Quantidade],(Balanço[Estoque]=Back!$E$3)*(Balanço[Material]=Back!F17936))))</f>
        <v/>
      </c>
    </row>
    <row r="17937" spans="2:7">
      <c r="B17937" s="32">
        <f>SUMIF(Balanço[Estoque],Back!A17937,Balanço[Quantidade])</f>
        <v>0</v>
      </c>
      <c r="G17937" s="32" t="str" cm="1">
        <f t="array" ref="G17937">IF(F17937="","",SUM(_xlfn._xlws.FILTER(Balanço[Quantidade],(Balanço[Estoque]=Back!$E$3)*(Balanço[Material]=Back!F17937))))</f>
        <v/>
      </c>
    </row>
    <row r="17938" spans="2:7">
      <c r="B17938" s="32">
        <f>SUMIF(Balanço[Estoque],Back!A17938,Balanço[Quantidade])</f>
        <v>0</v>
      </c>
      <c r="G17938" s="32" t="str" cm="1">
        <f t="array" ref="G17938">IF(F17938="","",SUM(_xlfn._xlws.FILTER(Balanço[Quantidade],(Balanço[Estoque]=Back!$E$3)*(Balanço[Material]=Back!F17938))))</f>
        <v/>
      </c>
    </row>
    <row r="17939" spans="2:7">
      <c r="B17939" s="32">
        <f>SUMIF(Balanço[Estoque],Back!A17939,Balanço[Quantidade])</f>
        <v>0</v>
      </c>
      <c r="G17939" s="32" t="str" cm="1">
        <f t="array" ref="G17939">IF(F17939="","",SUM(_xlfn._xlws.FILTER(Balanço[Quantidade],(Balanço[Estoque]=Back!$E$3)*(Balanço[Material]=Back!F17939))))</f>
        <v/>
      </c>
    </row>
    <row r="17940" spans="2:7">
      <c r="B17940" s="32">
        <f>SUMIF(Balanço[Estoque],Back!A17940,Balanço[Quantidade])</f>
        <v>0</v>
      </c>
      <c r="G17940" s="32" t="str" cm="1">
        <f t="array" ref="G17940">IF(F17940="","",SUM(_xlfn._xlws.FILTER(Balanço[Quantidade],(Balanço[Estoque]=Back!$E$3)*(Balanço[Material]=Back!F17940))))</f>
        <v/>
      </c>
    </row>
    <row r="17941" spans="2:7">
      <c r="B17941" s="32">
        <f>SUMIF(Balanço[Estoque],Back!A17941,Balanço[Quantidade])</f>
        <v>0</v>
      </c>
      <c r="G17941" s="32" t="str" cm="1">
        <f t="array" ref="G17941">IF(F17941="","",SUM(_xlfn._xlws.FILTER(Balanço[Quantidade],(Balanço[Estoque]=Back!$E$3)*(Balanço[Material]=Back!F17941))))</f>
        <v/>
      </c>
    </row>
    <row r="17942" spans="2:7">
      <c r="B17942" s="32">
        <f>SUMIF(Balanço[Estoque],Back!A17942,Balanço[Quantidade])</f>
        <v>0</v>
      </c>
      <c r="G17942" s="32" t="str" cm="1">
        <f t="array" ref="G17942">IF(F17942="","",SUM(_xlfn._xlws.FILTER(Balanço[Quantidade],(Balanço[Estoque]=Back!$E$3)*(Balanço[Material]=Back!F17942))))</f>
        <v/>
      </c>
    </row>
    <row r="17943" spans="2:7">
      <c r="B17943" s="32">
        <f>SUMIF(Balanço[Estoque],Back!A17943,Balanço[Quantidade])</f>
        <v>0</v>
      </c>
      <c r="G17943" s="32" t="str" cm="1">
        <f t="array" ref="G17943">IF(F17943="","",SUM(_xlfn._xlws.FILTER(Balanço[Quantidade],(Balanço[Estoque]=Back!$E$3)*(Balanço[Material]=Back!F17943))))</f>
        <v/>
      </c>
    </row>
    <row r="17944" spans="2:7">
      <c r="B17944" s="32">
        <f>SUMIF(Balanço[Estoque],Back!A17944,Balanço[Quantidade])</f>
        <v>0</v>
      </c>
      <c r="G17944" s="32" t="str" cm="1">
        <f t="array" ref="G17944">IF(F17944="","",SUM(_xlfn._xlws.FILTER(Balanço[Quantidade],(Balanço[Estoque]=Back!$E$3)*(Balanço[Material]=Back!F17944))))</f>
        <v/>
      </c>
    </row>
    <row r="17945" spans="2:7">
      <c r="B17945" s="32">
        <f>SUMIF(Balanço[Estoque],Back!A17945,Balanço[Quantidade])</f>
        <v>0</v>
      </c>
      <c r="G17945" s="32" t="str" cm="1">
        <f t="array" ref="G17945">IF(F17945="","",SUM(_xlfn._xlws.FILTER(Balanço[Quantidade],(Balanço[Estoque]=Back!$E$3)*(Balanço[Material]=Back!F17945))))</f>
        <v/>
      </c>
    </row>
    <row r="17946" spans="2:7">
      <c r="B17946" s="32">
        <f>SUMIF(Balanço[Estoque],Back!A17946,Balanço[Quantidade])</f>
        <v>0</v>
      </c>
      <c r="G17946" s="32" t="str" cm="1">
        <f t="array" ref="G17946">IF(F17946="","",SUM(_xlfn._xlws.FILTER(Balanço[Quantidade],(Balanço[Estoque]=Back!$E$3)*(Balanço[Material]=Back!F17946))))</f>
        <v/>
      </c>
    </row>
    <row r="17947" spans="2:7">
      <c r="B17947" s="32">
        <f>SUMIF(Balanço[Estoque],Back!A17947,Balanço[Quantidade])</f>
        <v>0</v>
      </c>
      <c r="G17947" s="32" t="str" cm="1">
        <f t="array" ref="G17947">IF(F17947="","",SUM(_xlfn._xlws.FILTER(Balanço[Quantidade],(Balanço[Estoque]=Back!$E$3)*(Balanço[Material]=Back!F17947))))</f>
        <v/>
      </c>
    </row>
    <row r="17948" spans="2:7">
      <c r="B17948" s="32">
        <f>SUMIF(Balanço[Estoque],Back!A17948,Balanço[Quantidade])</f>
        <v>0</v>
      </c>
      <c r="G17948" s="32" t="str" cm="1">
        <f t="array" ref="G17948">IF(F17948="","",SUM(_xlfn._xlws.FILTER(Balanço[Quantidade],(Balanço[Estoque]=Back!$E$3)*(Balanço[Material]=Back!F17948))))</f>
        <v/>
      </c>
    </row>
    <row r="17949" spans="2:7">
      <c r="B17949" s="32">
        <f>SUMIF(Balanço[Estoque],Back!A17949,Balanço[Quantidade])</f>
        <v>0</v>
      </c>
      <c r="G17949" s="32" t="str" cm="1">
        <f t="array" ref="G17949">IF(F17949="","",SUM(_xlfn._xlws.FILTER(Balanço[Quantidade],(Balanço[Estoque]=Back!$E$3)*(Balanço[Material]=Back!F17949))))</f>
        <v/>
      </c>
    </row>
    <row r="17950" spans="2:7">
      <c r="B17950" s="32">
        <f>SUMIF(Balanço[Estoque],Back!A17950,Balanço[Quantidade])</f>
        <v>0</v>
      </c>
      <c r="G17950" s="32" t="str" cm="1">
        <f t="array" ref="G17950">IF(F17950="","",SUM(_xlfn._xlws.FILTER(Balanço[Quantidade],(Balanço[Estoque]=Back!$E$3)*(Balanço[Material]=Back!F17950))))</f>
        <v/>
      </c>
    </row>
    <row r="17951" spans="2:7">
      <c r="B17951" s="32">
        <f>SUMIF(Balanço[Estoque],Back!A17951,Balanço[Quantidade])</f>
        <v>0</v>
      </c>
      <c r="G17951" s="32" t="str" cm="1">
        <f t="array" ref="G17951">IF(F17951="","",SUM(_xlfn._xlws.FILTER(Balanço[Quantidade],(Balanço[Estoque]=Back!$E$3)*(Balanço[Material]=Back!F17951))))</f>
        <v/>
      </c>
    </row>
    <row r="17952" spans="2:7">
      <c r="B17952" s="32">
        <f>SUMIF(Balanço[Estoque],Back!A17952,Balanço[Quantidade])</f>
        <v>0</v>
      </c>
      <c r="G17952" s="32" t="str" cm="1">
        <f t="array" ref="G17952">IF(F17952="","",SUM(_xlfn._xlws.FILTER(Balanço[Quantidade],(Balanço[Estoque]=Back!$E$3)*(Balanço[Material]=Back!F17952))))</f>
        <v/>
      </c>
    </row>
    <row r="17953" spans="2:7">
      <c r="B17953" s="32">
        <f>SUMIF(Balanço[Estoque],Back!A17953,Balanço[Quantidade])</f>
        <v>0</v>
      </c>
      <c r="G17953" s="32" t="str" cm="1">
        <f t="array" ref="G17953">IF(F17953="","",SUM(_xlfn._xlws.FILTER(Balanço[Quantidade],(Balanço[Estoque]=Back!$E$3)*(Balanço[Material]=Back!F17953))))</f>
        <v/>
      </c>
    </row>
    <row r="17954" spans="2:7">
      <c r="B17954" s="32">
        <f>SUMIF(Balanço[Estoque],Back!A17954,Balanço[Quantidade])</f>
        <v>0</v>
      </c>
      <c r="G17954" s="32" t="str" cm="1">
        <f t="array" ref="G17954">IF(F17954="","",SUM(_xlfn._xlws.FILTER(Balanço[Quantidade],(Balanço[Estoque]=Back!$E$3)*(Balanço[Material]=Back!F17954))))</f>
        <v/>
      </c>
    </row>
    <row r="17955" spans="2:7">
      <c r="B17955" s="32">
        <f>SUMIF(Balanço[Estoque],Back!A17955,Balanço[Quantidade])</f>
        <v>0</v>
      </c>
      <c r="G17955" s="32" t="str" cm="1">
        <f t="array" ref="G17955">IF(F17955="","",SUM(_xlfn._xlws.FILTER(Balanço[Quantidade],(Balanço[Estoque]=Back!$E$3)*(Balanço[Material]=Back!F17955))))</f>
        <v/>
      </c>
    </row>
    <row r="17956" spans="2:7">
      <c r="B17956" s="32">
        <f>SUMIF(Balanço[Estoque],Back!A17956,Balanço[Quantidade])</f>
        <v>0</v>
      </c>
      <c r="G17956" s="32" t="str" cm="1">
        <f t="array" ref="G17956">IF(F17956="","",SUM(_xlfn._xlws.FILTER(Balanço[Quantidade],(Balanço[Estoque]=Back!$E$3)*(Balanço[Material]=Back!F17956))))</f>
        <v/>
      </c>
    </row>
    <row r="17957" spans="2:7">
      <c r="B17957" s="32">
        <f>SUMIF(Balanço[Estoque],Back!A17957,Balanço[Quantidade])</f>
        <v>0</v>
      </c>
      <c r="G17957" s="32" t="str" cm="1">
        <f t="array" ref="G17957">IF(F17957="","",SUM(_xlfn._xlws.FILTER(Balanço[Quantidade],(Balanço[Estoque]=Back!$E$3)*(Balanço[Material]=Back!F17957))))</f>
        <v/>
      </c>
    </row>
    <row r="17958" spans="2:7">
      <c r="B17958" s="32">
        <f>SUMIF(Balanço[Estoque],Back!A17958,Balanço[Quantidade])</f>
        <v>0</v>
      </c>
      <c r="G17958" s="32" t="str" cm="1">
        <f t="array" ref="G17958">IF(F17958="","",SUM(_xlfn._xlws.FILTER(Balanço[Quantidade],(Balanço[Estoque]=Back!$E$3)*(Balanço[Material]=Back!F17958))))</f>
        <v/>
      </c>
    </row>
    <row r="17959" spans="2:7">
      <c r="B17959" s="32">
        <f>SUMIF(Balanço[Estoque],Back!A17959,Balanço[Quantidade])</f>
        <v>0</v>
      </c>
      <c r="G17959" s="32" t="str" cm="1">
        <f t="array" ref="G17959">IF(F17959="","",SUM(_xlfn._xlws.FILTER(Balanço[Quantidade],(Balanço[Estoque]=Back!$E$3)*(Balanço[Material]=Back!F17959))))</f>
        <v/>
      </c>
    </row>
    <row r="17960" spans="2:7">
      <c r="B17960" s="32">
        <f>SUMIF(Balanço[Estoque],Back!A17960,Balanço[Quantidade])</f>
        <v>0</v>
      </c>
      <c r="G17960" s="32" t="str" cm="1">
        <f t="array" ref="G17960">IF(F17960="","",SUM(_xlfn._xlws.FILTER(Balanço[Quantidade],(Balanço[Estoque]=Back!$E$3)*(Balanço[Material]=Back!F17960))))</f>
        <v/>
      </c>
    </row>
    <row r="17961" spans="2:7">
      <c r="B17961" s="32">
        <f>SUMIF(Balanço[Estoque],Back!A17961,Balanço[Quantidade])</f>
        <v>0</v>
      </c>
      <c r="G17961" s="32" t="str" cm="1">
        <f t="array" ref="G17961">IF(F17961="","",SUM(_xlfn._xlws.FILTER(Balanço[Quantidade],(Balanço[Estoque]=Back!$E$3)*(Balanço[Material]=Back!F17961))))</f>
        <v/>
      </c>
    </row>
    <row r="17962" spans="2:7">
      <c r="B17962" s="32">
        <f>SUMIF(Balanço[Estoque],Back!A17962,Balanço[Quantidade])</f>
        <v>0</v>
      </c>
      <c r="G17962" s="32" t="str" cm="1">
        <f t="array" ref="G17962">IF(F17962="","",SUM(_xlfn._xlws.FILTER(Balanço[Quantidade],(Balanço[Estoque]=Back!$E$3)*(Balanço[Material]=Back!F17962))))</f>
        <v/>
      </c>
    </row>
    <row r="17963" spans="2:7">
      <c r="B17963" s="32">
        <f>SUMIF(Balanço[Estoque],Back!A17963,Balanço[Quantidade])</f>
        <v>0</v>
      </c>
      <c r="G17963" s="32" t="str" cm="1">
        <f t="array" ref="G17963">IF(F17963="","",SUM(_xlfn._xlws.FILTER(Balanço[Quantidade],(Balanço[Estoque]=Back!$E$3)*(Balanço[Material]=Back!F17963))))</f>
        <v/>
      </c>
    </row>
    <row r="17964" spans="2:7">
      <c r="B17964" s="32">
        <f>SUMIF(Balanço[Estoque],Back!A17964,Balanço[Quantidade])</f>
        <v>0</v>
      </c>
      <c r="G17964" s="32" t="str" cm="1">
        <f t="array" ref="G17964">IF(F17964="","",SUM(_xlfn._xlws.FILTER(Balanço[Quantidade],(Balanço[Estoque]=Back!$E$3)*(Balanço[Material]=Back!F17964))))</f>
        <v/>
      </c>
    </row>
    <row r="17965" spans="2:7">
      <c r="B17965" s="32">
        <f>SUMIF(Balanço[Estoque],Back!A17965,Balanço[Quantidade])</f>
        <v>0</v>
      </c>
      <c r="G17965" s="32" t="str" cm="1">
        <f t="array" ref="G17965">IF(F17965="","",SUM(_xlfn._xlws.FILTER(Balanço[Quantidade],(Balanço[Estoque]=Back!$E$3)*(Balanço[Material]=Back!F17965))))</f>
        <v/>
      </c>
    </row>
    <row r="17966" spans="2:7">
      <c r="B17966" s="32">
        <f>SUMIF(Balanço[Estoque],Back!A17966,Balanço[Quantidade])</f>
        <v>0</v>
      </c>
      <c r="G17966" s="32" t="str" cm="1">
        <f t="array" ref="G17966">IF(F17966="","",SUM(_xlfn._xlws.FILTER(Balanço[Quantidade],(Balanço[Estoque]=Back!$E$3)*(Balanço[Material]=Back!F17966))))</f>
        <v/>
      </c>
    </row>
    <row r="17967" spans="2:7">
      <c r="B17967" s="32">
        <f>SUMIF(Balanço[Estoque],Back!A17967,Balanço[Quantidade])</f>
        <v>0</v>
      </c>
      <c r="G17967" s="32" t="str" cm="1">
        <f t="array" ref="G17967">IF(F17967="","",SUM(_xlfn._xlws.FILTER(Balanço[Quantidade],(Balanço[Estoque]=Back!$E$3)*(Balanço[Material]=Back!F17967))))</f>
        <v/>
      </c>
    </row>
    <row r="17968" spans="2:7">
      <c r="B17968" s="32">
        <f>SUMIF(Balanço[Estoque],Back!A17968,Balanço[Quantidade])</f>
        <v>0</v>
      </c>
      <c r="G17968" s="32" t="str" cm="1">
        <f t="array" ref="G17968">IF(F17968="","",SUM(_xlfn._xlws.FILTER(Balanço[Quantidade],(Balanço[Estoque]=Back!$E$3)*(Balanço[Material]=Back!F17968))))</f>
        <v/>
      </c>
    </row>
    <row r="17969" spans="2:7">
      <c r="B17969" s="32">
        <f>SUMIF(Balanço[Estoque],Back!A17969,Balanço[Quantidade])</f>
        <v>0</v>
      </c>
      <c r="G17969" s="32" t="str" cm="1">
        <f t="array" ref="G17969">IF(F17969="","",SUM(_xlfn._xlws.FILTER(Balanço[Quantidade],(Balanço[Estoque]=Back!$E$3)*(Balanço[Material]=Back!F17969))))</f>
        <v/>
      </c>
    </row>
    <row r="17970" spans="2:7">
      <c r="B17970" s="32">
        <f>SUMIF(Balanço[Estoque],Back!A17970,Balanço[Quantidade])</f>
        <v>0</v>
      </c>
      <c r="G17970" s="32" t="str" cm="1">
        <f t="array" ref="G17970">IF(F17970="","",SUM(_xlfn._xlws.FILTER(Balanço[Quantidade],(Balanço[Estoque]=Back!$E$3)*(Balanço[Material]=Back!F17970))))</f>
        <v/>
      </c>
    </row>
    <row r="17971" spans="2:7">
      <c r="B17971" s="32">
        <f>SUMIF(Balanço[Estoque],Back!A17971,Balanço[Quantidade])</f>
        <v>0</v>
      </c>
      <c r="G17971" s="32" t="str" cm="1">
        <f t="array" ref="G17971">IF(F17971="","",SUM(_xlfn._xlws.FILTER(Balanço[Quantidade],(Balanço[Estoque]=Back!$E$3)*(Balanço[Material]=Back!F17971))))</f>
        <v/>
      </c>
    </row>
    <row r="17972" spans="2:7">
      <c r="B17972" s="32">
        <f>SUMIF(Balanço[Estoque],Back!A17972,Balanço[Quantidade])</f>
        <v>0</v>
      </c>
      <c r="G17972" s="32" t="str" cm="1">
        <f t="array" ref="G17972">IF(F17972="","",SUM(_xlfn._xlws.FILTER(Balanço[Quantidade],(Balanço[Estoque]=Back!$E$3)*(Balanço[Material]=Back!F17972))))</f>
        <v/>
      </c>
    </row>
    <row r="17973" spans="2:7">
      <c r="B17973" s="32">
        <f>SUMIF(Balanço[Estoque],Back!A17973,Balanço[Quantidade])</f>
        <v>0</v>
      </c>
      <c r="G17973" s="32" t="str" cm="1">
        <f t="array" ref="G17973">IF(F17973="","",SUM(_xlfn._xlws.FILTER(Balanço[Quantidade],(Balanço[Estoque]=Back!$E$3)*(Balanço[Material]=Back!F17973))))</f>
        <v/>
      </c>
    </row>
    <row r="17974" spans="2:7">
      <c r="B17974" s="32">
        <f>SUMIF(Balanço[Estoque],Back!A17974,Balanço[Quantidade])</f>
        <v>0</v>
      </c>
      <c r="G17974" s="32" t="str" cm="1">
        <f t="array" ref="G17974">IF(F17974="","",SUM(_xlfn._xlws.FILTER(Balanço[Quantidade],(Balanço[Estoque]=Back!$E$3)*(Balanço[Material]=Back!F17974))))</f>
        <v/>
      </c>
    </row>
    <row r="17975" spans="2:7">
      <c r="B17975" s="32">
        <f>SUMIF(Balanço[Estoque],Back!A17975,Balanço[Quantidade])</f>
        <v>0</v>
      </c>
      <c r="G17975" s="32" t="str" cm="1">
        <f t="array" ref="G17975">IF(F17975="","",SUM(_xlfn._xlws.FILTER(Balanço[Quantidade],(Balanço[Estoque]=Back!$E$3)*(Balanço[Material]=Back!F17975))))</f>
        <v/>
      </c>
    </row>
    <row r="17976" spans="2:7">
      <c r="B17976" s="32">
        <f>SUMIF(Balanço[Estoque],Back!A17976,Balanço[Quantidade])</f>
        <v>0</v>
      </c>
      <c r="G17976" s="32" t="str" cm="1">
        <f t="array" ref="G17976">IF(F17976="","",SUM(_xlfn._xlws.FILTER(Balanço[Quantidade],(Balanço[Estoque]=Back!$E$3)*(Balanço[Material]=Back!F17976))))</f>
        <v/>
      </c>
    </row>
    <row r="17977" spans="2:7">
      <c r="B17977" s="32">
        <f>SUMIF(Balanço[Estoque],Back!A17977,Balanço[Quantidade])</f>
        <v>0</v>
      </c>
      <c r="G17977" s="32" t="str" cm="1">
        <f t="array" ref="G17977">IF(F17977="","",SUM(_xlfn._xlws.FILTER(Balanço[Quantidade],(Balanço[Estoque]=Back!$E$3)*(Balanço[Material]=Back!F17977))))</f>
        <v/>
      </c>
    </row>
    <row r="17978" spans="2:7">
      <c r="B17978" s="32">
        <f>SUMIF(Balanço[Estoque],Back!A17978,Balanço[Quantidade])</f>
        <v>0</v>
      </c>
      <c r="G17978" s="32" t="str" cm="1">
        <f t="array" ref="G17978">IF(F17978="","",SUM(_xlfn._xlws.FILTER(Balanço[Quantidade],(Balanço[Estoque]=Back!$E$3)*(Balanço[Material]=Back!F17978))))</f>
        <v/>
      </c>
    </row>
    <row r="17979" spans="2:7">
      <c r="B17979" s="32">
        <f>SUMIF(Balanço[Estoque],Back!A17979,Balanço[Quantidade])</f>
        <v>0</v>
      </c>
      <c r="G17979" s="32" t="str" cm="1">
        <f t="array" ref="G17979">IF(F17979="","",SUM(_xlfn._xlws.FILTER(Balanço[Quantidade],(Balanço[Estoque]=Back!$E$3)*(Balanço[Material]=Back!F17979))))</f>
        <v/>
      </c>
    </row>
    <row r="17980" spans="2:7">
      <c r="B17980" s="32">
        <f>SUMIF(Balanço[Estoque],Back!A17980,Balanço[Quantidade])</f>
        <v>0</v>
      </c>
      <c r="G17980" s="32" t="str" cm="1">
        <f t="array" ref="G17980">IF(F17980="","",SUM(_xlfn._xlws.FILTER(Balanço[Quantidade],(Balanço[Estoque]=Back!$E$3)*(Balanço[Material]=Back!F17980))))</f>
        <v/>
      </c>
    </row>
    <row r="17981" spans="2:7">
      <c r="B17981" s="32">
        <f>SUMIF(Balanço[Estoque],Back!A17981,Balanço[Quantidade])</f>
        <v>0</v>
      </c>
      <c r="G17981" s="32" t="str" cm="1">
        <f t="array" ref="G17981">IF(F17981="","",SUM(_xlfn._xlws.FILTER(Balanço[Quantidade],(Balanço[Estoque]=Back!$E$3)*(Balanço[Material]=Back!F17981))))</f>
        <v/>
      </c>
    </row>
    <row r="17982" spans="2:7">
      <c r="B17982" s="32">
        <f>SUMIF(Balanço[Estoque],Back!A17982,Balanço[Quantidade])</f>
        <v>0</v>
      </c>
      <c r="G17982" s="32" t="str" cm="1">
        <f t="array" ref="G17982">IF(F17982="","",SUM(_xlfn._xlws.FILTER(Balanço[Quantidade],(Balanço[Estoque]=Back!$E$3)*(Balanço[Material]=Back!F17982))))</f>
        <v/>
      </c>
    </row>
    <row r="17983" spans="2:7">
      <c r="B17983" s="32">
        <f>SUMIF(Balanço[Estoque],Back!A17983,Balanço[Quantidade])</f>
        <v>0</v>
      </c>
      <c r="G17983" s="32" t="str" cm="1">
        <f t="array" ref="G17983">IF(F17983="","",SUM(_xlfn._xlws.FILTER(Balanço[Quantidade],(Balanço[Estoque]=Back!$E$3)*(Balanço[Material]=Back!F17983))))</f>
        <v/>
      </c>
    </row>
    <row r="17984" spans="2:7">
      <c r="B17984" s="32">
        <f>SUMIF(Balanço[Estoque],Back!A17984,Balanço[Quantidade])</f>
        <v>0</v>
      </c>
      <c r="G17984" s="32" t="str" cm="1">
        <f t="array" ref="G17984">IF(F17984="","",SUM(_xlfn._xlws.FILTER(Balanço[Quantidade],(Balanço[Estoque]=Back!$E$3)*(Balanço[Material]=Back!F17984))))</f>
        <v/>
      </c>
    </row>
    <row r="17985" spans="2:7">
      <c r="B17985" s="32">
        <f>SUMIF(Balanço[Estoque],Back!A17985,Balanço[Quantidade])</f>
        <v>0</v>
      </c>
      <c r="G17985" s="32" t="str" cm="1">
        <f t="array" ref="G17985">IF(F17985="","",SUM(_xlfn._xlws.FILTER(Balanço[Quantidade],(Balanço[Estoque]=Back!$E$3)*(Balanço[Material]=Back!F17985))))</f>
        <v/>
      </c>
    </row>
    <row r="17986" spans="2:7">
      <c r="B17986" s="32">
        <f>SUMIF(Balanço[Estoque],Back!A17986,Balanço[Quantidade])</f>
        <v>0</v>
      </c>
      <c r="G17986" s="32" t="str" cm="1">
        <f t="array" ref="G17986">IF(F17986="","",SUM(_xlfn._xlws.FILTER(Balanço[Quantidade],(Balanço[Estoque]=Back!$E$3)*(Balanço[Material]=Back!F17986))))</f>
        <v/>
      </c>
    </row>
    <row r="17987" spans="2:7">
      <c r="B17987" s="32">
        <f>SUMIF(Balanço[Estoque],Back!A17987,Balanço[Quantidade])</f>
        <v>0</v>
      </c>
      <c r="G17987" s="32" t="str" cm="1">
        <f t="array" ref="G17987">IF(F17987="","",SUM(_xlfn._xlws.FILTER(Balanço[Quantidade],(Balanço[Estoque]=Back!$E$3)*(Balanço[Material]=Back!F17987))))</f>
        <v/>
      </c>
    </row>
    <row r="17988" spans="2:7">
      <c r="B17988" s="32">
        <f>SUMIF(Balanço[Estoque],Back!A17988,Balanço[Quantidade])</f>
        <v>0</v>
      </c>
      <c r="G17988" s="32" t="str" cm="1">
        <f t="array" ref="G17988">IF(F17988="","",SUM(_xlfn._xlws.FILTER(Balanço[Quantidade],(Balanço[Estoque]=Back!$E$3)*(Balanço[Material]=Back!F17988))))</f>
        <v/>
      </c>
    </row>
    <row r="17989" spans="2:7">
      <c r="B17989" s="32">
        <f>SUMIF(Balanço[Estoque],Back!A17989,Balanço[Quantidade])</f>
        <v>0</v>
      </c>
      <c r="G17989" s="32" t="str" cm="1">
        <f t="array" ref="G17989">IF(F17989="","",SUM(_xlfn._xlws.FILTER(Balanço[Quantidade],(Balanço[Estoque]=Back!$E$3)*(Balanço[Material]=Back!F17989))))</f>
        <v/>
      </c>
    </row>
    <row r="17990" spans="2:7">
      <c r="B17990" s="32">
        <f>SUMIF(Balanço[Estoque],Back!A17990,Balanço[Quantidade])</f>
        <v>0</v>
      </c>
      <c r="G17990" s="32" t="str" cm="1">
        <f t="array" ref="G17990">IF(F17990="","",SUM(_xlfn._xlws.FILTER(Balanço[Quantidade],(Balanço[Estoque]=Back!$E$3)*(Balanço[Material]=Back!F17990))))</f>
        <v/>
      </c>
    </row>
    <row r="17991" spans="2:7">
      <c r="B17991" s="32">
        <f>SUMIF(Balanço[Estoque],Back!A17991,Balanço[Quantidade])</f>
        <v>0</v>
      </c>
      <c r="G17991" s="32" t="str" cm="1">
        <f t="array" ref="G17991">IF(F17991="","",SUM(_xlfn._xlws.FILTER(Balanço[Quantidade],(Balanço[Estoque]=Back!$E$3)*(Balanço[Material]=Back!F17991))))</f>
        <v/>
      </c>
    </row>
    <row r="17992" spans="2:7">
      <c r="B17992" s="32">
        <f>SUMIF(Balanço[Estoque],Back!A17992,Balanço[Quantidade])</f>
        <v>0</v>
      </c>
      <c r="G17992" s="32" t="str" cm="1">
        <f t="array" ref="G17992">IF(F17992="","",SUM(_xlfn._xlws.FILTER(Balanço[Quantidade],(Balanço[Estoque]=Back!$E$3)*(Balanço[Material]=Back!F17992))))</f>
        <v/>
      </c>
    </row>
    <row r="17993" spans="2:7">
      <c r="B17993" s="32">
        <f>SUMIF(Balanço[Estoque],Back!A17993,Balanço[Quantidade])</f>
        <v>0</v>
      </c>
      <c r="G17993" s="32" t="str" cm="1">
        <f t="array" ref="G17993">IF(F17993="","",SUM(_xlfn._xlws.FILTER(Balanço[Quantidade],(Balanço[Estoque]=Back!$E$3)*(Balanço[Material]=Back!F17993))))</f>
        <v/>
      </c>
    </row>
    <row r="17994" spans="2:7">
      <c r="B17994" s="32">
        <f>SUMIF(Balanço[Estoque],Back!A17994,Balanço[Quantidade])</f>
        <v>0</v>
      </c>
      <c r="G17994" s="32" t="str" cm="1">
        <f t="array" ref="G17994">IF(F17994="","",SUM(_xlfn._xlws.FILTER(Balanço[Quantidade],(Balanço[Estoque]=Back!$E$3)*(Balanço[Material]=Back!F17994))))</f>
        <v/>
      </c>
    </row>
    <row r="17995" spans="2:7">
      <c r="B17995" s="32">
        <f>SUMIF(Balanço[Estoque],Back!A17995,Balanço[Quantidade])</f>
        <v>0</v>
      </c>
      <c r="G17995" s="32" t="str" cm="1">
        <f t="array" ref="G17995">IF(F17995="","",SUM(_xlfn._xlws.FILTER(Balanço[Quantidade],(Balanço[Estoque]=Back!$E$3)*(Balanço[Material]=Back!F17995))))</f>
        <v/>
      </c>
    </row>
    <row r="17996" spans="2:7">
      <c r="B17996" s="32">
        <f>SUMIF(Balanço[Estoque],Back!A17996,Balanço[Quantidade])</f>
        <v>0</v>
      </c>
      <c r="G17996" s="32" t="str" cm="1">
        <f t="array" ref="G17996">IF(F17996="","",SUM(_xlfn._xlws.FILTER(Balanço[Quantidade],(Balanço[Estoque]=Back!$E$3)*(Balanço[Material]=Back!F17996))))</f>
        <v/>
      </c>
    </row>
    <row r="17997" spans="2:7">
      <c r="B17997" s="32">
        <f>SUMIF(Balanço[Estoque],Back!A17997,Balanço[Quantidade])</f>
        <v>0</v>
      </c>
      <c r="G17997" s="32" t="str" cm="1">
        <f t="array" ref="G17997">IF(F17997="","",SUM(_xlfn._xlws.FILTER(Balanço[Quantidade],(Balanço[Estoque]=Back!$E$3)*(Balanço[Material]=Back!F17997))))</f>
        <v/>
      </c>
    </row>
    <row r="17998" spans="2:7">
      <c r="B17998" s="32">
        <f>SUMIF(Balanço[Estoque],Back!A17998,Balanço[Quantidade])</f>
        <v>0</v>
      </c>
      <c r="G17998" s="32" t="str" cm="1">
        <f t="array" ref="G17998">IF(F17998="","",SUM(_xlfn._xlws.FILTER(Balanço[Quantidade],(Balanço[Estoque]=Back!$E$3)*(Balanço[Material]=Back!F17998))))</f>
        <v/>
      </c>
    </row>
    <row r="17999" spans="2:7">
      <c r="B17999" s="32">
        <f>SUMIF(Balanço[Estoque],Back!A17999,Balanço[Quantidade])</f>
        <v>0</v>
      </c>
      <c r="G17999" s="32" t="str" cm="1">
        <f t="array" ref="G17999">IF(F17999="","",SUM(_xlfn._xlws.FILTER(Balanço[Quantidade],(Balanço[Estoque]=Back!$E$3)*(Balanço[Material]=Back!F17999))))</f>
        <v/>
      </c>
    </row>
    <row r="18000" spans="2:7">
      <c r="B18000" s="32">
        <f>SUMIF(Balanço[Estoque],Back!A18000,Balanço[Quantidade])</f>
        <v>0</v>
      </c>
      <c r="G18000" s="32" t="str" cm="1">
        <f t="array" ref="G18000">IF(F18000="","",SUM(_xlfn._xlws.FILTER(Balanço[Quantidade],(Balanço[Estoque]=Back!$E$3)*(Balanço[Material]=Back!F18000))))</f>
        <v/>
      </c>
    </row>
    <row r="18001" spans="2:7">
      <c r="B18001" s="32">
        <f>SUMIF(Balanço[Estoque],Back!A18001,Balanço[Quantidade])</f>
        <v>0</v>
      </c>
      <c r="G18001" s="32" t="str" cm="1">
        <f t="array" ref="G18001">IF(F18001="","",SUM(_xlfn._xlws.FILTER(Balanço[Quantidade],(Balanço[Estoque]=Back!$E$3)*(Balanço[Material]=Back!F18001))))</f>
        <v/>
      </c>
    </row>
    <row r="18002" spans="2:7">
      <c r="B18002" s="32">
        <f>SUMIF(Balanço[Estoque],Back!A18002,Balanço[Quantidade])</f>
        <v>0</v>
      </c>
      <c r="G18002" s="32" t="str" cm="1">
        <f t="array" ref="G18002">IF(F18002="","",SUM(_xlfn._xlws.FILTER(Balanço[Quantidade],(Balanço[Estoque]=Back!$E$3)*(Balanço[Material]=Back!F18002))))</f>
        <v/>
      </c>
    </row>
    <row r="18003" spans="2:7">
      <c r="B18003" s="32">
        <f>SUMIF(Balanço[Estoque],Back!A18003,Balanço[Quantidade])</f>
        <v>0</v>
      </c>
      <c r="G18003" s="32" t="str" cm="1">
        <f t="array" ref="G18003">IF(F18003="","",SUM(_xlfn._xlws.FILTER(Balanço[Quantidade],(Balanço[Estoque]=Back!$E$3)*(Balanço[Material]=Back!F18003))))</f>
        <v/>
      </c>
    </row>
    <row r="18004" spans="2:7">
      <c r="B18004" s="32">
        <f>SUMIF(Balanço[Estoque],Back!A18004,Balanço[Quantidade])</f>
        <v>0</v>
      </c>
      <c r="G18004" s="32" t="str" cm="1">
        <f t="array" ref="G18004">IF(F18004="","",SUM(_xlfn._xlws.FILTER(Balanço[Quantidade],(Balanço[Estoque]=Back!$E$3)*(Balanço[Material]=Back!F18004))))</f>
        <v/>
      </c>
    </row>
    <row r="18005" spans="2:7">
      <c r="B18005" s="32">
        <f>SUMIF(Balanço[Estoque],Back!A18005,Balanço[Quantidade])</f>
        <v>0</v>
      </c>
      <c r="G18005" s="32" t="str" cm="1">
        <f t="array" ref="G18005">IF(F18005="","",SUM(_xlfn._xlws.FILTER(Balanço[Quantidade],(Balanço[Estoque]=Back!$E$3)*(Balanço[Material]=Back!F18005))))</f>
        <v/>
      </c>
    </row>
    <row r="18006" spans="2:7">
      <c r="B18006" s="32">
        <f>SUMIF(Balanço[Estoque],Back!A18006,Balanço[Quantidade])</f>
        <v>0</v>
      </c>
      <c r="G18006" s="32" t="str" cm="1">
        <f t="array" ref="G18006">IF(F18006="","",SUM(_xlfn._xlws.FILTER(Balanço[Quantidade],(Balanço[Estoque]=Back!$E$3)*(Balanço[Material]=Back!F18006))))</f>
        <v/>
      </c>
    </row>
    <row r="18007" spans="2:7">
      <c r="B18007" s="32">
        <f>SUMIF(Balanço[Estoque],Back!A18007,Balanço[Quantidade])</f>
        <v>0</v>
      </c>
      <c r="G18007" s="32" t="str" cm="1">
        <f t="array" ref="G18007">IF(F18007="","",SUM(_xlfn._xlws.FILTER(Balanço[Quantidade],(Balanço[Estoque]=Back!$E$3)*(Balanço[Material]=Back!F18007))))</f>
        <v/>
      </c>
    </row>
    <row r="18008" spans="2:7">
      <c r="B18008" s="32">
        <f>SUMIF(Balanço[Estoque],Back!A18008,Balanço[Quantidade])</f>
        <v>0</v>
      </c>
      <c r="G18008" s="32" t="str" cm="1">
        <f t="array" ref="G18008">IF(F18008="","",SUM(_xlfn._xlws.FILTER(Balanço[Quantidade],(Balanço[Estoque]=Back!$E$3)*(Balanço[Material]=Back!F18008))))</f>
        <v/>
      </c>
    </row>
    <row r="18009" spans="2:7">
      <c r="B18009" s="32">
        <f>SUMIF(Balanço[Estoque],Back!A18009,Balanço[Quantidade])</f>
        <v>0</v>
      </c>
      <c r="G18009" s="32" t="str" cm="1">
        <f t="array" ref="G18009">IF(F18009="","",SUM(_xlfn._xlws.FILTER(Balanço[Quantidade],(Balanço[Estoque]=Back!$E$3)*(Balanço[Material]=Back!F18009))))</f>
        <v/>
      </c>
    </row>
    <row r="18010" spans="2:7">
      <c r="B18010" s="32">
        <f>SUMIF(Balanço[Estoque],Back!A18010,Balanço[Quantidade])</f>
        <v>0</v>
      </c>
      <c r="G18010" s="32" t="str" cm="1">
        <f t="array" ref="G18010">IF(F18010="","",SUM(_xlfn._xlws.FILTER(Balanço[Quantidade],(Balanço[Estoque]=Back!$E$3)*(Balanço[Material]=Back!F18010))))</f>
        <v/>
      </c>
    </row>
    <row r="18011" spans="2:7">
      <c r="B18011" s="32">
        <f>SUMIF(Balanço[Estoque],Back!A18011,Balanço[Quantidade])</f>
        <v>0</v>
      </c>
      <c r="G18011" s="32" t="str" cm="1">
        <f t="array" ref="G18011">IF(F18011="","",SUM(_xlfn._xlws.FILTER(Balanço[Quantidade],(Balanço[Estoque]=Back!$E$3)*(Balanço[Material]=Back!F18011))))</f>
        <v/>
      </c>
    </row>
    <row r="18012" spans="2:7">
      <c r="B18012" s="32">
        <f>SUMIF(Balanço[Estoque],Back!A18012,Balanço[Quantidade])</f>
        <v>0</v>
      </c>
      <c r="G18012" s="32" t="str" cm="1">
        <f t="array" ref="G18012">IF(F18012="","",SUM(_xlfn._xlws.FILTER(Balanço[Quantidade],(Balanço[Estoque]=Back!$E$3)*(Balanço[Material]=Back!F18012))))</f>
        <v/>
      </c>
    </row>
    <row r="18013" spans="2:7">
      <c r="B18013" s="32">
        <f>SUMIF(Balanço[Estoque],Back!A18013,Balanço[Quantidade])</f>
        <v>0</v>
      </c>
      <c r="G18013" s="32" t="str" cm="1">
        <f t="array" ref="G18013">IF(F18013="","",SUM(_xlfn._xlws.FILTER(Balanço[Quantidade],(Balanço[Estoque]=Back!$E$3)*(Balanço[Material]=Back!F18013))))</f>
        <v/>
      </c>
    </row>
    <row r="18014" spans="2:7">
      <c r="B18014" s="32">
        <f>SUMIF(Balanço[Estoque],Back!A18014,Balanço[Quantidade])</f>
        <v>0</v>
      </c>
      <c r="G18014" s="32" t="str" cm="1">
        <f t="array" ref="G18014">IF(F18014="","",SUM(_xlfn._xlws.FILTER(Balanço[Quantidade],(Balanço[Estoque]=Back!$E$3)*(Balanço[Material]=Back!F18014))))</f>
        <v/>
      </c>
    </row>
    <row r="18015" spans="2:7">
      <c r="B18015" s="32">
        <f>SUMIF(Balanço[Estoque],Back!A18015,Balanço[Quantidade])</f>
        <v>0</v>
      </c>
      <c r="G18015" s="32" t="str" cm="1">
        <f t="array" ref="G18015">IF(F18015="","",SUM(_xlfn._xlws.FILTER(Balanço[Quantidade],(Balanço[Estoque]=Back!$E$3)*(Balanço[Material]=Back!F18015))))</f>
        <v/>
      </c>
    </row>
    <row r="18016" spans="2:7">
      <c r="B18016" s="32">
        <f>SUMIF(Balanço[Estoque],Back!A18016,Balanço[Quantidade])</f>
        <v>0</v>
      </c>
      <c r="G18016" s="32" t="str" cm="1">
        <f t="array" ref="G18016">IF(F18016="","",SUM(_xlfn._xlws.FILTER(Balanço[Quantidade],(Balanço[Estoque]=Back!$E$3)*(Balanço[Material]=Back!F18016))))</f>
        <v/>
      </c>
    </row>
    <row r="18017" spans="2:7">
      <c r="B18017" s="32">
        <f>SUMIF(Balanço[Estoque],Back!A18017,Balanço[Quantidade])</f>
        <v>0</v>
      </c>
      <c r="G18017" s="32" t="str" cm="1">
        <f t="array" ref="G18017">IF(F18017="","",SUM(_xlfn._xlws.FILTER(Balanço[Quantidade],(Balanço[Estoque]=Back!$E$3)*(Balanço[Material]=Back!F18017))))</f>
        <v/>
      </c>
    </row>
    <row r="18018" spans="2:7">
      <c r="B18018" s="32">
        <f>SUMIF(Balanço[Estoque],Back!A18018,Balanço[Quantidade])</f>
        <v>0</v>
      </c>
      <c r="G18018" s="32" t="str" cm="1">
        <f t="array" ref="G18018">IF(F18018="","",SUM(_xlfn._xlws.FILTER(Balanço[Quantidade],(Balanço[Estoque]=Back!$E$3)*(Balanço[Material]=Back!F18018))))</f>
        <v/>
      </c>
    </row>
    <row r="18019" spans="2:7">
      <c r="B18019" s="32">
        <f>SUMIF(Balanço[Estoque],Back!A18019,Balanço[Quantidade])</f>
        <v>0</v>
      </c>
      <c r="G18019" s="32" t="str" cm="1">
        <f t="array" ref="G18019">IF(F18019="","",SUM(_xlfn._xlws.FILTER(Balanço[Quantidade],(Balanço[Estoque]=Back!$E$3)*(Balanço[Material]=Back!F18019))))</f>
        <v/>
      </c>
    </row>
    <row r="18020" spans="2:7">
      <c r="B18020" s="32">
        <f>SUMIF(Balanço[Estoque],Back!A18020,Balanço[Quantidade])</f>
        <v>0</v>
      </c>
      <c r="G18020" s="32" t="str" cm="1">
        <f t="array" ref="G18020">IF(F18020="","",SUM(_xlfn._xlws.FILTER(Balanço[Quantidade],(Balanço[Estoque]=Back!$E$3)*(Balanço[Material]=Back!F18020))))</f>
        <v/>
      </c>
    </row>
    <row r="18021" spans="2:7">
      <c r="B18021" s="32">
        <f>SUMIF(Balanço[Estoque],Back!A18021,Balanço[Quantidade])</f>
        <v>0</v>
      </c>
      <c r="G18021" s="32" t="str" cm="1">
        <f t="array" ref="G18021">IF(F18021="","",SUM(_xlfn._xlws.FILTER(Balanço[Quantidade],(Balanço[Estoque]=Back!$E$3)*(Balanço[Material]=Back!F18021))))</f>
        <v/>
      </c>
    </row>
    <row r="18022" spans="2:7">
      <c r="B18022" s="32">
        <f>SUMIF(Balanço[Estoque],Back!A18022,Balanço[Quantidade])</f>
        <v>0</v>
      </c>
      <c r="G18022" s="32" t="str" cm="1">
        <f t="array" ref="G18022">IF(F18022="","",SUM(_xlfn._xlws.FILTER(Balanço[Quantidade],(Balanço[Estoque]=Back!$E$3)*(Balanço[Material]=Back!F18022))))</f>
        <v/>
      </c>
    </row>
    <row r="18023" spans="2:7">
      <c r="B18023" s="32">
        <f>SUMIF(Balanço[Estoque],Back!A18023,Balanço[Quantidade])</f>
        <v>0</v>
      </c>
      <c r="G18023" s="32" t="str" cm="1">
        <f t="array" ref="G18023">IF(F18023="","",SUM(_xlfn._xlws.FILTER(Balanço[Quantidade],(Balanço[Estoque]=Back!$E$3)*(Balanço[Material]=Back!F18023))))</f>
        <v/>
      </c>
    </row>
    <row r="18024" spans="2:7">
      <c r="B18024" s="32">
        <f>SUMIF(Balanço[Estoque],Back!A18024,Balanço[Quantidade])</f>
        <v>0</v>
      </c>
      <c r="G18024" s="32" t="str" cm="1">
        <f t="array" ref="G18024">IF(F18024="","",SUM(_xlfn._xlws.FILTER(Balanço[Quantidade],(Balanço[Estoque]=Back!$E$3)*(Balanço[Material]=Back!F18024))))</f>
        <v/>
      </c>
    </row>
    <row r="18025" spans="2:7">
      <c r="B18025" s="32">
        <f>SUMIF(Balanço[Estoque],Back!A18025,Balanço[Quantidade])</f>
        <v>0</v>
      </c>
      <c r="G18025" s="32" t="str" cm="1">
        <f t="array" ref="G18025">IF(F18025="","",SUM(_xlfn._xlws.FILTER(Balanço[Quantidade],(Balanço[Estoque]=Back!$E$3)*(Balanço[Material]=Back!F18025))))</f>
        <v/>
      </c>
    </row>
    <row r="18026" spans="2:7">
      <c r="B18026" s="32">
        <f>SUMIF(Balanço[Estoque],Back!A18026,Balanço[Quantidade])</f>
        <v>0</v>
      </c>
      <c r="G18026" s="32" t="str" cm="1">
        <f t="array" ref="G18026">IF(F18026="","",SUM(_xlfn._xlws.FILTER(Balanço[Quantidade],(Balanço[Estoque]=Back!$E$3)*(Balanço[Material]=Back!F18026))))</f>
        <v/>
      </c>
    </row>
    <row r="18027" spans="2:7">
      <c r="B18027" s="32">
        <f>SUMIF(Balanço[Estoque],Back!A18027,Balanço[Quantidade])</f>
        <v>0</v>
      </c>
      <c r="G18027" s="32" t="str" cm="1">
        <f t="array" ref="G18027">IF(F18027="","",SUM(_xlfn._xlws.FILTER(Balanço[Quantidade],(Balanço[Estoque]=Back!$E$3)*(Balanço[Material]=Back!F18027))))</f>
        <v/>
      </c>
    </row>
    <row r="18028" spans="2:7">
      <c r="B18028" s="32">
        <f>SUMIF(Balanço[Estoque],Back!A18028,Balanço[Quantidade])</f>
        <v>0</v>
      </c>
      <c r="G18028" s="32" t="str" cm="1">
        <f t="array" ref="G18028">IF(F18028="","",SUM(_xlfn._xlws.FILTER(Balanço[Quantidade],(Balanço[Estoque]=Back!$E$3)*(Balanço[Material]=Back!F18028))))</f>
        <v/>
      </c>
    </row>
    <row r="18029" spans="2:7">
      <c r="B18029" s="32">
        <f>SUMIF(Balanço[Estoque],Back!A18029,Balanço[Quantidade])</f>
        <v>0</v>
      </c>
      <c r="G18029" s="32" t="str" cm="1">
        <f t="array" ref="G18029">IF(F18029="","",SUM(_xlfn._xlws.FILTER(Balanço[Quantidade],(Balanço[Estoque]=Back!$E$3)*(Balanço[Material]=Back!F18029))))</f>
        <v/>
      </c>
    </row>
    <row r="18030" spans="2:7">
      <c r="B18030" s="32">
        <f>SUMIF(Balanço[Estoque],Back!A18030,Balanço[Quantidade])</f>
        <v>0</v>
      </c>
      <c r="G18030" s="32" t="str" cm="1">
        <f t="array" ref="G18030">IF(F18030="","",SUM(_xlfn._xlws.FILTER(Balanço[Quantidade],(Balanço[Estoque]=Back!$E$3)*(Balanço[Material]=Back!F18030))))</f>
        <v/>
      </c>
    </row>
    <row r="18031" spans="2:7">
      <c r="B18031" s="32">
        <f>SUMIF(Balanço[Estoque],Back!A18031,Balanço[Quantidade])</f>
        <v>0</v>
      </c>
      <c r="G18031" s="32" t="str" cm="1">
        <f t="array" ref="G18031">IF(F18031="","",SUM(_xlfn._xlws.FILTER(Balanço[Quantidade],(Balanço[Estoque]=Back!$E$3)*(Balanço[Material]=Back!F18031))))</f>
        <v/>
      </c>
    </row>
    <row r="18032" spans="2:7">
      <c r="B18032" s="32">
        <f>SUMIF(Balanço[Estoque],Back!A18032,Balanço[Quantidade])</f>
        <v>0</v>
      </c>
      <c r="G18032" s="32" t="str" cm="1">
        <f t="array" ref="G18032">IF(F18032="","",SUM(_xlfn._xlws.FILTER(Balanço[Quantidade],(Balanço[Estoque]=Back!$E$3)*(Balanço[Material]=Back!F18032))))</f>
        <v/>
      </c>
    </row>
    <row r="18033" spans="2:7">
      <c r="B18033" s="32">
        <f>SUMIF(Balanço[Estoque],Back!A18033,Balanço[Quantidade])</f>
        <v>0</v>
      </c>
      <c r="G18033" s="32" t="str" cm="1">
        <f t="array" ref="G18033">IF(F18033="","",SUM(_xlfn._xlws.FILTER(Balanço[Quantidade],(Balanço[Estoque]=Back!$E$3)*(Balanço[Material]=Back!F18033))))</f>
        <v/>
      </c>
    </row>
    <row r="18034" spans="2:7">
      <c r="B18034" s="32">
        <f>SUMIF(Balanço[Estoque],Back!A18034,Balanço[Quantidade])</f>
        <v>0</v>
      </c>
      <c r="G18034" s="32" t="str" cm="1">
        <f t="array" ref="G18034">IF(F18034="","",SUM(_xlfn._xlws.FILTER(Balanço[Quantidade],(Balanço[Estoque]=Back!$E$3)*(Balanço[Material]=Back!F18034))))</f>
        <v/>
      </c>
    </row>
    <row r="18035" spans="2:7">
      <c r="B18035" s="32">
        <f>SUMIF(Balanço[Estoque],Back!A18035,Balanço[Quantidade])</f>
        <v>0</v>
      </c>
      <c r="G18035" s="32" t="str" cm="1">
        <f t="array" ref="G18035">IF(F18035="","",SUM(_xlfn._xlws.FILTER(Balanço[Quantidade],(Balanço[Estoque]=Back!$E$3)*(Balanço[Material]=Back!F18035))))</f>
        <v/>
      </c>
    </row>
    <row r="18036" spans="2:7">
      <c r="B18036" s="32">
        <f>SUMIF(Balanço[Estoque],Back!A18036,Balanço[Quantidade])</f>
        <v>0</v>
      </c>
      <c r="G18036" s="32" t="str" cm="1">
        <f t="array" ref="G18036">IF(F18036="","",SUM(_xlfn._xlws.FILTER(Balanço[Quantidade],(Balanço[Estoque]=Back!$E$3)*(Balanço[Material]=Back!F18036))))</f>
        <v/>
      </c>
    </row>
    <row r="18037" spans="2:7">
      <c r="B18037" s="32">
        <f>SUMIF(Balanço[Estoque],Back!A18037,Balanço[Quantidade])</f>
        <v>0</v>
      </c>
      <c r="G18037" s="32" t="str" cm="1">
        <f t="array" ref="G18037">IF(F18037="","",SUM(_xlfn._xlws.FILTER(Balanço[Quantidade],(Balanço[Estoque]=Back!$E$3)*(Balanço[Material]=Back!F18037))))</f>
        <v/>
      </c>
    </row>
    <row r="18038" spans="2:7">
      <c r="B18038" s="32">
        <f>SUMIF(Balanço[Estoque],Back!A18038,Balanço[Quantidade])</f>
        <v>0</v>
      </c>
      <c r="G18038" s="32" t="str" cm="1">
        <f t="array" ref="G18038">IF(F18038="","",SUM(_xlfn._xlws.FILTER(Balanço[Quantidade],(Balanço[Estoque]=Back!$E$3)*(Balanço[Material]=Back!F18038))))</f>
        <v/>
      </c>
    </row>
    <row r="18039" spans="2:7">
      <c r="B18039" s="32">
        <f>SUMIF(Balanço[Estoque],Back!A18039,Balanço[Quantidade])</f>
        <v>0</v>
      </c>
      <c r="G18039" s="32" t="str" cm="1">
        <f t="array" ref="G18039">IF(F18039="","",SUM(_xlfn._xlws.FILTER(Balanço[Quantidade],(Balanço[Estoque]=Back!$E$3)*(Balanço[Material]=Back!F18039))))</f>
        <v/>
      </c>
    </row>
    <row r="18040" spans="2:7">
      <c r="B18040" s="32">
        <f>SUMIF(Balanço[Estoque],Back!A18040,Balanço[Quantidade])</f>
        <v>0</v>
      </c>
      <c r="G18040" s="32" t="str" cm="1">
        <f t="array" ref="G18040">IF(F18040="","",SUM(_xlfn._xlws.FILTER(Balanço[Quantidade],(Balanço[Estoque]=Back!$E$3)*(Balanço[Material]=Back!F18040))))</f>
        <v/>
      </c>
    </row>
    <row r="18041" spans="2:7">
      <c r="B18041" s="32">
        <f>SUMIF(Balanço[Estoque],Back!A18041,Balanço[Quantidade])</f>
        <v>0</v>
      </c>
      <c r="G18041" s="32" t="str" cm="1">
        <f t="array" ref="G18041">IF(F18041="","",SUM(_xlfn._xlws.FILTER(Balanço[Quantidade],(Balanço[Estoque]=Back!$E$3)*(Balanço[Material]=Back!F18041))))</f>
        <v/>
      </c>
    </row>
    <row r="18042" spans="2:7">
      <c r="B18042" s="32">
        <f>SUMIF(Balanço[Estoque],Back!A18042,Balanço[Quantidade])</f>
        <v>0</v>
      </c>
      <c r="G18042" s="32" t="str" cm="1">
        <f t="array" ref="G18042">IF(F18042="","",SUM(_xlfn._xlws.FILTER(Balanço[Quantidade],(Balanço[Estoque]=Back!$E$3)*(Balanço[Material]=Back!F18042))))</f>
        <v/>
      </c>
    </row>
    <row r="18043" spans="2:7">
      <c r="B18043" s="32">
        <f>SUMIF(Balanço[Estoque],Back!A18043,Balanço[Quantidade])</f>
        <v>0</v>
      </c>
      <c r="G18043" s="32" t="str" cm="1">
        <f t="array" ref="G18043">IF(F18043="","",SUM(_xlfn._xlws.FILTER(Balanço[Quantidade],(Balanço[Estoque]=Back!$E$3)*(Balanço[Material]=Back!F18043))))</f>
        <v/>
      </c>
    </row>
    <row r="18044" spans="2:7">
      <c r="B18044" s="32">
        <f>SUMIF(Balanço[Estoque],Back!A18044,Balanço[Quantidade])</f>
        <v>0</v>
      </c>
      <c r="G18044" s="32" t="str" cm="1">
        <f t="array" ref="G18044">IF(F18044="","",SUM(_xlfn._xlws.FILTER(Balanço[Quantidade],(Balanço[Estoque]=Back!$E$3)*(Balanço[Material]=Back!F18044))))</f>
        <v/>
      </c>
    </row>
    <row r="18045" spans="2:7">
      <c r="B18045" s="32">
        <f>SUMIF(Balanço[Estoque],Back!A18045,Balanço[Quantidade])</f>
        <v>0</v>
      </c>
      <c r="G18045" s="32" t="str" cm="1">
        <f t="array" ref="G18045">IF(F18045="","",SUM(_xlfn._xlws.FILTER(Balanço[Quantidade],(Balanço[Estoque]=Back!$E$3)*(Balanço[Material]=Back!F18045))))</f>
        <v/>
      </c>
    </row>
    <row r="18046" spans="2:7">
      <c r="B18046" s="32">
        <f>SUMIF(Balanço[Estoque],Back!A18046,Balanço[Quantidade])</f>
        <v>0</v>
      </c>
      <c r="G18046" s="32" t="str" cm="1">
        <f t="array" ref="G18046">IF(F18046="","",SUM(_xlfn._xlws.FILTER(Balanço[Quantidade],(Balanço[Estoque]=Back!$E$3)*(Balanço[Material]=Back!F18046))))</f>
        <v/>
      </c>
    </row>
    <row r="18047" spans="2:7">
      <c r="B18047" s="32">
        <f>SUMIF(Balanço[Estoque],Back!A18047,Balanço[Quantidade])</f>
        <v>0</v>
      </c>
      <c r="G18047" s="32" t="str" cm="1">
        <f t="array" ref="G18047">IF(F18047="","",SUM(_xlfn._xlws.FILTER(Balanço[Quantidade],(Balanço[Estoque]=Back!$E$3)*(Balanço[Material]=Back!F18047))))</f>
        <v/>
      </c>
    </row>
    <row r="18048" spans="2:7">
      <c r="B18048" s="32">
        <f>SUMIF(Balanço[Estoque],Back!A18048,Balanço[Quantidade])</f>
        <v>0</v>
      </c>
      <c r="G18048" s="32" t="str" cm="1">
        <f t="array" ref="G18048">IF(F18048="","",SUM(_xlfn._xlws.FILTER(Balanço[Quantidade],(Balanço[Estoque]=Back!$E$3)*(Balanço[Material]=Back!F18048))))</f>
        <v/>
      </c>
    </row>
    <row r="18049" spans="2:7">
      <c r="B18049" s="32">
        <f>SUMIF(Balanço[Estoque],Back!A18049,Balanço[Quantidade])</f>
        <v>0</v>
      </c>
      <c r="G18049" s="32" t="str" cm="1">
        <f t="array" ref="G18049">IF(F18049="","",SUM(_xlfn._xlws.FILTER(Balanço[Quantidade],(Balanço[Estoque]=Back!$E$3)*(Balanço[Material]=Back!F18049))))</f>
        <v/>
      </c>
    </row>
    <row r="18050" spans="2:7">
      <c r="B18050" s="32">
        <f>SUMIF(Balanço[Estoque],Back!A18050,Balanço[Quantidade])</f>
        <v>0</v>
      </c>
      <c r="G18050" s="32" t="str" cm="1">
        <f t="array" ref="G18050">IF(F18050="","",SUM(_xlfn._xlws.FILTER(Balanço[Quantidade],(Balanço[Estoque]=Back!$E$3)*(Balanço[Material]=Back!F18050))))</f>
        <v/>
      </c>
    </row>
    <row r="18051" spans="2:7">
      <c r="B18051" s="32">
        <f>SUMIF(Balanço[Estoque],Back!A18051,Balanço[Quantidade])</f>
        <v>0</v>
      </c>
      <c r="G18051" s="32" t="str" cm="1">
        <f t="array" ref="G18051">IF(F18051="","",SUM(_xlfn._xlws.FILTER(Balanço[Quantidade],(Balanço[Estoque]=Back!$E$3)*(Balanço[Material]=Back!F18051))))</f>
        <v/>
      </c>
    </row>
    <row r="18052" spans="2:7">
      <c r="B18052" s="32">
        <f>SUMIF(Balanço[Estoque],Back!A18052,Balanço[Quantidade])</f>
        <v>0</v>
      </c>
      <c r="G18052" s="32" t="str" cm="1">
        <f t="array" ref="G18052">IF(F18052="","",SUM(_xlfn._xlws.FILTER(Balanço[Quantidade],(Balanço[Estoque]=Back!$E$3)*(Balanço[Material]=Back!F18052))))</f>
        <v/>
      </c>
    </row>
    <row r="18053" spans="2:7">
      <c r="B18053" s="32">
        <f>SUMIF(Balanço[Estoque],Back!A18053,Balanço[Quantidade])</f>
        <v>0</v>
      </c>
      <c r="G18053" s="32" t="str" cm="1">
        <f t="array" ref="G18053">IF(F18053="","",SUM(_xlfn._xlws.FILTER(Balanço[Quantidade],(Balanço[Estoque]=Back!$E$3)*(Balanço[Material]=Back!F18053))))</f>
        <v/>
      </c>
    </row>
    <row r="18054" spans="2:7">
      <c r="B18054" s="32">
        <f>SUMIF(Balanço[Estoque],Back!A18054,Balanço[Quantidade])</f>
        <v>0</v>
      </c>
      <c r="G18054" s="32" t="str" cm="1">
        <f t="array" ref="G18054">IF(F18054="","",SUM(_xlfn._xlws.FILTER(Balanço[Quantidade],(Balanço[Estoque]=Back!$E$3)*(Balanço[Material]=Back!F18054))))</f>
        <v/>
      </c>
    </row>
    <row r="18055" spans="2:7">
      <c r="B18055" s="32">
        <f>SUMIF(Balanço[Estoque],Back!A18055,Balanço[Quantidade])</f>
        <v>0</v>
      </c>
      <c r="G18055" s="32" t="str" cm="1">
        <f t="array" ref="G18055">IF(F18055="","",SUM(_xlfn._xlws.FILTER(Balanço[Quantidade],(Balanço[Estoque]=Back!$E$3)*(Balanço[Material]=Back!F18055))))</f>
        <v/>
      </c>
    </row>
    <row r="18056" spans="2:7">
      <c r="B18056" s="32">
        <f>SUMIF(Balanço[Estoque],Back!A18056,Balanço[Quantidade])</f>
        <v>0</v>
      </c>
      <c r="G18056" s="32" t="str" cm="1">
        <f t="array" ref="G18056">IF(F18056="","",SUM(_xlfn._xlws.FILTER(Balanço[Quantidade],(Balanço[Estoque]=Back!$E$3)*(Balanço[Material]=Back!F18056))))</f>
        <v/>
      </c>
    </row>
    <row r="18057" spans="2:7">
      <c r="B18057" s="32">
        <f>SUMIF(Balanço[Estoque],Back!A18057,Balanço[Quantidade])</f>
        <v>0</v>
      </c>
      <c r="G18057" s="32" t="str" cm="1">
        <f t="array" ref="G18057">IF(F18057="","",SUM(_xlfn._xlws.FILTER(Balanço[Quantidade],(Balanço[Estoque]=Back!$E$3)*(Balanço[Material]=Back!F18057))))</f>
        <v/>
      </c>
    </row>
    <row r="18058" spans="2:7">
      <c r="B18058" s="32">
        <f>SUMIF(Balanço[Estoque],Back!A18058,Balanço[Quantidade])</f>
        <v>0</v>
      </c>
      <c r="G18058" s="32" t="str" cm="1">
        <f t="array" ref="G18058">IF(F18058="","",SUM(_xlfn._xlws.FILTER(Balanço[Quantidade],(Balanço[Estoque]=Back!$E$3)*(Balanço[Material]=Back!F18058))))</f>
        <v/>
      </c>
    </row>
    <row r="18059" spans="2:7">
      <c r="B18059" s="32">
        <f>SUMIF(Balanço[Estoque],Back!A18059,Balanço[Quantidade])</f>
        <v>0</v>
      </c>
      <c r="G18059" s="32" t="str" cm="1">
        <f t="array" ref="G18059">IF(F18059="","",SUM(_xlfn._xlws.FILTER(Balanço[Quantidade],(Balanço[Estoque]=Back!$E$3)*(Balanço[Material]=Back!F18059))))</f>
        <v/>
      </c>
    </row>
    <row r="18060" spans="2:7">
      <c r="B18060" s="32">
        <f>SUMIF(Balanço[Estoque],Back!A18060,Balanço[Quantidade])</f>
        <v>0</v>
      </c>
      <c r="G18060" s="32" t="str" cm="1">
        <f t="array" ref="G18060">IF(F18060="","",SUM(_xlfn._xlws.FILTER(Balanço[Quantidade],(Balanço[Estoque]=Back!$E$3)*(Balanço[Material]=Back!F18060))))</f>
        <v/>
      </c>
    </row>
    <row r="18061" spans="2:7">
      <c r="B18061" s="32">
        <f>SUMIF(Balanço[Estoque],Back!A18061,Balanço[Quantidade])</f>
        <v>0</v>
      </c>
      <c r="G18061" s="32" t="str" cm="1">
        <f t="array" ref="G18061">IF(F18061="","",SUM(_xlfn._xlws.FILTER(Balanço[Quantidade],(Balanço[Estoque]=Back!$E$3)*(Balanço[Material]=Back!F18061))))</f>
        <v/>
      </c>
    </row>
    <row r="18062" spans="2:7">
      <c r="B18062" s="32">
        <f>SUMIF(Balanço[Estoque],Back!A18062,Balanço[Quantidade])</f>
        <v>0</v>
      </c>
      <c r="G18062" s="32" t="str" cm="1">
        <f t="array" ref="G18062">IF(F18062="","",SUM(_xlfn._xlws.FILTER(Balanço[Quantidade],(Balanço[Estoque]=Back!$E$3)*(Balanço[Material]=Back!F18062))))</f>
        <v/>
      </c>
    </row>
    <row r="18063" spans="2:7">
      <c r="B18063" s="32">
        <f>SUMIF(Balanço[Estoque],Back!A18063,Balanço[Quantidade])</f>
        <v>0</v>
      </c>
      <c r="G18063" s="32" t="str" cm="1">
        <f t="array" ref="G18063">IF(F18063="","",SUM(_xlfn._xlws.FILTER(Balanço[Quantidade],(Balanço[Estoque]=Back!$E$3)*(Balanço[Material]=Back!F18063))))</f>
        <v/>
      </c>
    </row>
    <row r="18064" spans="2:7">
      <c r="B18064" s="32">
        <f>SUMIF(Balanço[Estoque],Back!A18064,Balanço[Quantidade])</f>
        <v>0</v>
      </c>
      <c r="G18064" s="32" t="str" cm="1">
        <f t="array" ref="G18064">IF(F18064="","",SUM(_xlfn._xlws.FILTER(Balanço[Quantidade],(Balanço[Estoque]=Back!$E$3)*(Balanço[Material]=Back!F18064))))</f>
        <v/>
      </c>
    </row>
    <row r="18065" spans="2:7">
      <c r="B18065" s="32">
        <f>SUMIF(Balanço[Estoque],Back!A18065,Balanço[Quantidade])</f>
        <v>0</v>
      </c>
      <c r="G18065" s="32" t="str" cm="1">
        <f t="array" ref="G18065">IF(F18065="","",SUM(_xlfn._xlws.FILTER(Balanço[Quantidade],(Balanço[Estoque]=Back!$E$3)*(Balanço[Material]=Back!F18065))))</f>
        <v/>
      </c>
    </row>
    <row r="18066" spans="2:7">
      <c r="B18066" s="32">
        <f>SUMIF(Balanço[Estoque],Back!A18066,Balanço[Quantidade])</f>
        <v>0</v>
      </c>
      <c r="G18066" s="32" t="str" cm="1">
        <f t="array" ref="G18066">IF(F18066="","",SUM(_xlfn._xlws.FILTER(Balanço[Quantidade],(Balanço[Estoque]=Back!$E$3)*(Balanço[Material]=Back!F18066))))</f>
        <v/>
      </c>
    </row>
    <row r="18067" spans="2:7">
      <c r="B18067" s="32">
        <f>SUMIF(Balanço[Estoque],Back!A18067,Balanço[Quantidade])</f>
        <v>0</v>
      </c>
      <c r="G18067" s="32" t="str" cm="1">
        <f t="array" ref="G18067">IF(F18067="","",SUM(_xlfn._xlws.FILTER(Balanço[Quantidade],(Balanço[Estoque]=Back!$E$3)*(Balanço[Material]=Back!F18067))))</f>
        <v/>
      </c>
    </row>
    <row r="18068" spans="2:7">
      <c r="B18068" s="32">
        <f>SUMIF(Balanço[Estoque],Back!A18068,Balanço[Quantidade])</f>
        <v>0</v>
      </c>
      <c r="G18068" s="32" t="str" cm="1">
        <f t="array" ref="G18068">IF(F18068="","",SUM(_xlfn._xlws.FILTER(Balanço[Quantidade],(Balanço[Estoque]=Back!$E$3)*(Balanço[Material]=Back!F18068))))</f>
        <v/>
      </c>
    </row>
    <row r="18069" spans="2:7">
      <c r="B18069" s="32">
        <f>SUMIF(Balanço[Estoque],Back!A18069,Balanço[Quantidade])</f>
        <v>0</v>
      </c>
      <c r="G18069" s="32" t="str" cm="1">
        <f t="array" ref="G18069">IF(F18069="","",SUM(_xlfn._xlws.FILTER(Balanço[Quantidade],(Balanço[Estoque]=Back!$E$3)*(Balanço[Material]=Back!F18069))))</f>
        <v/>
      </c>
    </row>
    <row r="18070" spans="2:7">
      <c r="B18070" s="32">
        <f>SUMIF(Balanço[Estoque],Back!A18070,Balanço[Quantidade])</f>
        <v>0</v>
      </c>
      <c r="G18070" s="32" t="str" cm="1">
        <f t="array" ref="G18070">IF(F18070="","",SUM(_xlfn._xlws.FILTER(Balanço[Quantidade],(Balanço[Estoque]=Back!$E$3)*(Balanço[Material]=Back!F18070))))</f>
        <v/>
      </c>
    </row>
    <row r="18071" spans="2:7">
      <c r="B18071" s="32">
        <f>SUMIF(Balanço[Estoque],Back!A18071,Balanço[Quantidade])</f>
        <v>0</v>
      </c>
      <c r="G18071" s="32" t="str" cm="1">
        <f t="array" ref="G18071">IF(F18071="","",SUM(_xlfn._xlws.FILTER(Balanço[Quantidade],(Balanço[Estoque]=Back!$E$3)*(Balanço[Material]=Back!F18071))))</f>
        <v/>
      </c>
    </row>
    <row r="18072" spans="2:7">
      <c r="B18072" s="32">
        <f>SUMIF(Balanço[Estoque],Back!A18072,Balanço[Quantidade])</f>
        <v>0</v>
      </c>
      <c r="G18072" s="32" t="str" cm="1">
        <f t="array" ref="G18072">IF(F18072="","",SUM(_xlfn._xlws.FILTER(Balanço[Quantidade],(Balanço[Estoque]=Back!$E$3)*(Balanço[Material]=Back!F18072))))</f>
        <v/>
      </c>
    </row>
    <row r="18073" spans="2:7">
      <c r="B18073" s="32">
        <f>SUMIF(Balanço[Estoque],Back!A18073,Balanço[Quantidade])</f>
        <v>0</v>
      </c>
      <c r="G18073" s="32" t="str" cm="1">
        <f t="array" ref="G18073">IF(F18073="","",SUM(_xlfn._xlws.FILTER(Balanço[Quantidade],(Balanço[Estoque]=Back!$E$3)*(Balanço[Material]=Back!F18073))))</f>
        <v/>
      </c>
    </row>
    <row r="18074" spans="2:7">
      <c r="B18074" s="32">
        <f>SUMIF(Balanço[Estoque],Back!A18074,Balanço[Quantidade])</f>
        <v>0</v>
      </c>
      <c r="G18074" s="32" t="str" cm="1">
        <f t="array" ref="G18074">IF(F18074="","",SUM(_xlfn._xlws.FILTER(Balanço[Quantidade],(Balanço[Estoque]=Back!$E$3)*(Balanço[Material]=Back!F18074))))</f>
        <v/>
      </c>
    </row>
    <row r="18075" spans="2:7">
      <c r="B18075" s="32">
        <f>SUMIF(Balanço[Estoque],Back!A18075,Balanço[Quantidade])</f>
        <v>0</v>
      </c>
      <c r="G18075" s="32" t="str" cm="1">
        <f t="array" ref="G18075">IF(F18075="","",SUM(_xlfn._xlws.FILTER(Balanço[Quantidade],(Balanço[Estoque]=Back!$E$3)*(Balanço[Material]=Back!F18075))))</f>
        <v/>
      </c>
    </row>
    <row r="18076" spans="2:7">
      <c r="B18076" s="32">
        <f>SUMIF(Balanço[Estoque],Back!A18076,Balanço[Quantidade])</f>
        <v>0</v>
      </c>
      <c r="G18076" s="32" t="str" cm="1">
        <f t="array" ref="G18076">IF(F18076="","",SUM(_xlfn._xlws.FILTER(Balanço[Quantidade],(Balanço[Estoque]=Back!$E$3)*(Balanço[Material]=Back!F18076))))</f>
        <v/>
      </c>
    </row>
    <row r="18077" spans="2:7">
      <c r="B18077" s="32">
        <f>SUMIF(Balanço[Estoque],Back!A18077,Balanço[Quantidade])</f>
        <v>0</v>
      </c>
      <c r="G18077" s="32" t="str" cm="1">
        <f t="array" ref="G18077">IF(F18077="","",SUM(_xlfn._xlws.FILTER(Balanço[Quantidade],(Balanço[Estoque]=Back!$E$3)*(Balanço[Material]=Back!F18077))))</f>
        <v/>
      </c>
    </row>
    <row r="18078" spans="2:7">
      <c r="B18078" s="32">
        <f>SUMIF(Balanço[Estoque],Back!A18078,Balanço[Quantidade])</f>
        <v>0</v>
      </c>
      <c r="G18078" s="32" t="str" cm="1">
        <f t="array" ref="G18078">IF(F18078="","",SUM(_xlfn._xlws.FILTER(Balanço[Quantidade],(Balanço[Estoque]=Back!$E$3)*(Balanço[Material]=Back!F18078))))</f>
        <v/>
      </c>
    </row>
    <row r="18079" spans="2:7">
      <c r="B18079" s="32">
        <f>SUMIF(Balanço[Estoque],Back!A18079,Balanço[Quantidade])</f>
        <v>0</v>
      </c>
      <c r="G18079" s="32" t="str" cm="1">
        <f t="array" ref="G18079">IF(F18079="","",SUM(_xlfn._xlws.FILTER(Balanço[Quantidade],(Balanço[Estoque]=Back!$E$3)*(Balanço[Material]=Back!F18079))))</f>
        <v/>
      </c>
    </row>
    <row r="18080" spans="2:7">
      <c r="B18080" s="32">
        <f>SUMIF(Balanço[Estoque],Back!A18080,Balanço[Quantidade])</f>
        <v>0</v>
      </c>
      <c r="G18080" s="32" t="str" cm="1">
        <f t="array" ref="G18080">IF(F18080="","",SUM(_xlfn._xlws.FILTER(Balanço[Quantidade],(Balanço[Estoque]=Back!$E$3)*(Balanço[Material]=Back!F18080))))</f>
        <v/>
      </c>
    </row>
    <row r="18081" spans="2:7">
      <c r="B18081" s="32">
        <f>SUMIF(Balanço[Estoque],Back!A18081,Balanço[Quantidade])</f>
        <v>0</v>
      </c>
      <c r="G18081" s="32" t="str" cm="1">
        <f t="array" ref="G18081">IF(F18081="","",SUM(_xlfn._xlws.FILTER(Balanço[Quantidade],(Balanço[Estoque]=Back!$E$3)*(Balanço[Material]=Back!F18081))))</f>
        <v/>
      </c>
    </row>
    <row r="18082" spans="2:7">
      <c r="B18082" s="32">
        <f>SUMIF(Balanço[Estoque],Back!A18082,Balanço[Quantidade])</f>
        <v>0</v>
      </c>
      <c r="G18082" s="32" t="str" cm="1">
        <f t="array" ref="G18082">IF(F18082="","",SUM(_xlfn._xlws.FILTER(Balanço[Quantidade],(Balanço[Estoque]=Back!$E$3)*(Balanço[Material]=Back!F18082))))</f>
        <v/>
      </c>
    </row>
    <row r="18083" spans="2:7">
      <c r="B18083" s="32">
        <f>SUMIF(Balanço[Estoque],Back!A18083,Balanço[Quantidade])</f>
        <v>0</v>
      </c>
      <c r="G18083" s="32" t="str" cm="1">
        <f t="array" ref="G18083">IF(F18083="","",SUM(_xlfn._xlws.FILTER(Balanço[Quantidade],(Balanço[Estoque]=Back!$E$3)*(Balanço[Material]=Back!F18083))))</f>
        <v/>
      </c>
    </row>
    <row r="18084" spans="2:7">
      <c r="B18084" s="32">
        <f>SUMIF(Balanço[Estoque],Back!A18084,Balanço[Quantidade])</f>
        <v>0</v>
      </c>
      <c r="G18084" s="32" t="str" cm="1">
        <f t="array" ref="G18084">IF(F18084="","",SUM(_xlfn._xlws.FILTER(Balanço[Quantidade],(Balanço[Estoque]=Back!$E$3)*(Balanço[Material]=Back!F18084))))</f>
        <v/>
      </c>
    </row>
    <row r="18085" spans="2:7">
      <c r="B18085" s="32">
        <f>SUMIF(Balanço[Estoque],Back!A18085,Balanço[Quantidade])</f>
        <v>0</v>
      </c>
      <c r="G18085" s="32" t="str" cm="1">
        <f t="array" ref="G18085">IF(F18085="","",SUM(_xlfn._xlws.FILTER(Balanço[Quantidade],(Balanço[Estoque]=Back!$E$3)*(Balanço[Material]=Back!F18085))))</f>
        <v/>
      </c>
    </row>
    <row r="18086" spans="2:7">
      <c r="B18086" s="32">
        <f>SUMIF(Balanço[Estoque],Back!A18086,Balanço[Quantidade])</f>
        <v>0</v>
      </c>
      <c r="G18086" s="32" t="str" cm="1">
        <f t="array" ref="G18086">IF(F18086="","",SUM(_xlfn._xlws.FILTER(Balanço[Quantidade],(Balanço[Estoque]=Back!$E$3)*(Balanço[Material]=Back!F18086))))</f>
        <v/>
      </c>
    </row>
    <row r="18087" spans="2:7">
      <c r="B18087" s="32">
        <f>SUMIF(Balanço[Estoque],Back!A18087,Balanço[Quantidade])</f>
        <v>0</v>
      </c>
      <c r="G18087" s="32" t="str" cm="1">
        <f t="array" ref="G18087">IF(F18087="","",SUM(_xlfn._xlws.FILTER(Balanço[Quantidade],(Balanço[Estoque]=Back!$E$3)*(Balanço[Material]=Back!F18087))))</f>
        <v/>
      </c>
    </row>
    <row r="18088" spans="2:7">
      <c r="B18088" s="32">
        <f>SUMIF(Balanço[Estoque],Back!A18088,Balanço[Quantidade])</f>
        <v>0</v>
      </c>
      <c r="G18088" s="32" t="str" cm="1">
        <f t="array" ref="G18088">IF(F18088="","",SUM(_xlfn._xlws.FILTER(Balanço[Quantidade],(Balanço[Estoque]=Back!$E$3)*(Balanço[Material]=Back!F18088))))</f>
        <v/>
      </c>
    </row>
    <row r="18089" spans="2:7">
      <c r="B18089" s="32">
        <f>SUMIF(Balanço[Estoque],Back!A18089,Balanço[Quantidade])</f>
        <v>0</v>
      </c>
      <c r="G18089" s="32" t="str" cm="1">
        <f t="array" ref="G18089">IF(F18089="","",SUM(_xlfn._xlws.FILTER(Balanço[Quantidade],(Balanço[Estoque]=Back!$E$3)*(Balanço[Material]=Back!F18089))))</f>
        <v/>
      </c>
    </row>
    <row r="18090" spans="2:7">
      <c r="B18090" s="32">
        <f>SUMIF(Balanço[Estoque],Back!A18090,Balanço[Quantidade])</f>
        <v>0</v>
      </c>
      <c r="G18090" s="32" t="str" cm="1">
        <f t="array" ref="G18090">IF(F18090="","",SUM(_xlfn._xlws.FILTER(Balanço[Quantidade],(Balanço[Estoque]=Back!$E$3)*(Balanço[Material]=Back!F18090))))</f>
        <v/>
      </c>
    </row>
    <row r="18091" spans="2:7">
      <c r="B18091" s="32">
        <f>SUMIF(Balanço[Estoque],Back!A18091,Balanço[Quantidade])</f>
        <v>0</v>
      </c>
      <c r="G18091" s="32" t="str" cm="1">
        <f t="array" ref="G18091">IF(F18091="","",SUM(_xlfn._xlws.FILTER(Balanço[Quantidade],(Balanço[Estoque]=Back!$E$3)*(Balanço[Material]=Back!F18091))))</f>
        <v/>
      </c>
    </row>
    <row r="18092" spans="2:7">
      <c r="B18092" s="32">
        <f>SUMIF(Balanço[Estoque],Back!A18092,Balanço[Quantidade])</f>
        <v>0</v>
      </c>
      <c r="G18092" s="32" t="str" cm="1">
        <f t="array" ref="G18092">IF(F18092="","",SUM(_xlfn._xlws.FILTER(Balanço[Quantidade],(Balanço[Estoque]=Back!$E$3)*(Balanço[Material]=Back!F18092))))</f>
        <v/>
      </c>
    </row>
    <row r="18093" spans="2:7">
      <c r="B18093" s="32">
        <f>SUMIF(Balanço[Estoque],Back!A18093,Balanço[Quantidade])</f>
        <v>0</v>
      </c>
      <c r="G18093" s="32" t="str" cm="1">
        <f t="array" ref="G18093">IF(F18093="","",SUM(_xlfn._xlws.FILTER(Balanço[Quantidade],(Balanço[Estoque]=Back!$E$3)*(Balanço[Material]=Back!F18093))))</f>
        <v/>
      </c>
    </row>
    <row r="18094" spans="2:7">
      <c r="B18094" s="32">
        <f>SUMIF(Balanço[Estoque],Back!A18094,Balanço[Quantidade])</f>
        <v>0</v>
      </c>
      <c r="G18094" s="32" t="str" cm="1">
        <f t="array" ref="G18094">IF(F18094="","",SUM(_xlfn._xlws.FILTER(Balanço[Quantidade],(Balanço[Estoque]=Back!$E$3)*(Balanço[Material]=Back!F18094))))</f>
        <v/>
      </c>
    </row>
    <row r="18095" spans="2:7">
      <c r="B18095" s="32">
        <f>SUMIF(Balanço[Estoque],Back!A18095,Balanço[Quantidade])</f>
        <v>0</v>
      </c>
      <c r="G18095" s="32" t="str" cm="1">
        <f t="array" ref="G18095">IF(F18095="","",SUM(_xlfn._xlws.FILTER(Balanço[Quantidade],(Balanço[Estoque]=Back!$E$3)*(Balanço[Material]=Back!F18095))))</f>
        <v/>
      </c>
    </row>
    <row r="18096" spans="2:7">
      <c r="B18096" s="32">
        <f>SUMIF(Balanço[Estoque],Back!A18096,Balanço[Quantidade])</f>
        <v>0</v>
      </c>
      <c r="G18096" s="32" t="str" cm="1">
        <f t="array" ref="G18096">IF(F18096="","",SUM(_xlfn._xlws.FILTER(Balanço[Quantidade],(Balanço[Estoque]=Back!$E$3)*(Balanço[Material]=Back!F18096))))</f>
        <v/>
      </c>
    </row>
    <row r="18097" spans="2:7">
      <c r="B18097" s="32">
        <f>SUMIF(Balanço[Estoque],Back!A18097,Balanço[Quantidade])</f>
        <v>0</v>
      </c>
      <c r="G18097" s="32" t="str" cm="1">
        <f t="array" ref="G18097">IF(F18097="","",SUM(_xlfn._xlws.FILTER(Balanço[Quantidade],(Balanço[Estoque]=Back!$E$3)*(Balanço[Material]=Back!F18097))))</f>
        <v/>
      </c>
    </row>
    <row r="18098" spans="2:7">
      <c r="B18098" s="32">
        <f>SUMIF(Balanço[Estoque],Back!A18098,Balanço[Quantidade])</f>
        <v>0</v>
      </c>
      <c r="G18098" s="32" t="str" cm="1">
        <f t="array" ref="G18098">IF(F18098="","",SUM(_xlfn._xlws.FILTER(Balanço[Quantidade],(Balanço[Estoque]=Back!$E$3)*(Balanço[Material]=Back!F18098))))</f>
        <v/>
      </c>
    </row>
    <row r="18099" spans="2:7">
      <c r="B18099" s="32">
        <f>SUMIF(Balanço[Estoque],Back!A18099,Balanço[Quantidade])</f>
        <v>0</v>
      </c>
      <c r="G18099" s="32" t="str" cm="1">
        <f t="array" ref="G18099">IF(F18099="","",SUM(_xlfn._xlws.FILTER(Balanço[Quantidade],(Balanço[Estoque]=Back!$E$3)*(Balanço[Material]=Back!F18099))))</f>
        <v/>
      </c>
    </row>
    <row r="18100" spans="2:7">
      <c r="B18100" s="32">
        <f>SUMIF(Balanço[Estoque],Back!A18100,Balanço[Quantidade])</f>
        <v>0</v>
      </c>
      <c r="G18100" s="32" t="str" cm="1">
        <f t="array" ref="G18100">IF(F18100="","",SUM(_xlfn._xlws.FILTER(Balanço[Quantidade],(Balanço[Estoque]=Back!$E$3)*(Balanço[Material]=Back!F18100))))</f>
        <v/>
      </c>
    </row>
    <row r="18101" spans="2:7">
      <c r="B18101" s="32">
        <f>SUMIF(Balanço[Estoque],Back!A18101,Balanço[Quantidade])</f>
        <v>0</v>
      </c>
      <c r="G18101" s="32" t="str" cm="1">
        <f t="array" ref="G18101">IF(F18101="","",SUM(_xlfn._xlws.FILTER(Balanço[Quantidade],(Balanço[Estoque]=Back!$E$3)*(Balanço[Material]=Back!F18101))))</f>
        <v/>
      </c>
    </row>
    <row r="18102" spans="2:7">
      <c r="B18102" s="32">
        <f>SUMIF(Balanço[Estoque],Back!A18102,Balanço[Quantidade])</f>
        <v>0</v>
      </c>
      <c r="G18102" s="32" t="str" cm="1">
        <f t="array" ref="G18102">IF(F18102="","",SUM(_xlfn._xlws.FILTER(Balanço[Quantidade],(Balanço[Estoque]=Back!$E$3)*(Balanço[Material]=Back!F18102))))</f>
        <v/>
      </c>
    </row>
    <row r="18103" spans="2:7">
      <c r="B18103" s="32">
        <f>SUMIF(Balanço[Estoque],Back!A18103,Balanço[Quantidade])</f>
        <v>0</v>
      </c>
      <c r="G18103" s="32" t="str" cm="1">
        <f t="array" ref="G18103">IF(F18103="","",SUM(_xlfn._xlws.FILTER(Balanço[Quantidade],(Balanço[Estoque]=Back!$E$3)*(Balanço[Material]=Back!F18103))))</f>
        <v/>
      </c>
    </row>
    <row r="18104" spans="2:7">
      <c r="B18104" s="32">
        <f>SUMIF(Balanço[Estoque],Back!A18104,Balanço[Quantidade])</f>
        <v>0</v>
      </c>
      <c r="G18104" s="32" t="str" cm="1">
        <f t="array" ref="G18104">IF(F18104="","",SUM(_xlfn._xlws.FILTER(Balanço[Quantidade],(Balanço[Estoque]=Back!$E$3)*(Balanço[Material]=Back!F18104))))</f>
        <v/>
      </c>
    </row>
    <row r="18105" spans="2:7">
      <c r="B18105" s="32">
        <f>SUMIF(Balanço[Estoque],Back!A18105,Balanço[Quantidade])</f>
        <v>0</v>
      </c>
      <c r="G18105" s="32" t="str" cm="1">
        <f t="array" ref="G18105">IF(F18105="","",SUM(_xlfn._xlws.FILTER(Balanço[Quantidade],(Balanço[Estoque]=Back!$E$3)*(Balanço[Material]=Back!F18105))))</f>
        <v/>
      </c>
    </row>
    <row r="18106" spans="2:7">
      <c r="B18106" s="32">
        <f>SUMIF(Balanço[Estoque],Back!A18106,Balanço[Quantidade])</f>
        <v>0</v>
      </c>
      <c r="G18106" s="32" t="str" cm="1">
        <f t="array" ref="G18106">IF(F18106="","",SUM(_xlfn._xlws.FILTER(Balanço[Quantidade],(Balanço[Estoque]=Back!$E$3)*(Balanço[Material]=Back!F18106))))</f>
        <v/>
      </c>
    </row>
    <row r="18107" spans="2:7">
      <c r="B18107" s="32">
        <f>SUMIF(Balanço[Estoque],Back!A18107,Balanço[Quantidade])</f>
        <v>0</v>
      </c>
      <c r="G18107" s="32" t="str" cm="1">
        <f t="array" ref="G18107">IF(F18107="","",SUM(_xlfn._xlws.FILTER(Balanço[Quantidade],(Balanço[Estoque]=Back!$E$3)*(Balanço[Material]=Back!F18107))))</f>
        <v/>
      </c>
    </row>
    <row r="18108" spans="2:7">
      <c r="B18108" s="32">
        <f>SUMIF(Balanço[Estoque],Back!A18108,Balanço[Quantidade])</f>
        <v>0</v>
      </c>
      <c r="G18108" s="32" t="str" cm="1">
        <f t="array" ref="G18108">IF(F18108="","",SUM(_xlfn._xlws.FILTER(Balanço[Quantidade],(Balanço[Estoque]=Back!$E$3)*(Balanço[Material]=Back!F18108))))</f>
        <v/>
      </c>
    </row>
    <row r="18109" spans="2:7">
      <c r="B18109" s="32">
        <f>SUMIF(Balanço[Estoque],Back!A18109,Balanço[Quantidade])</f>
        <v>0</v>
      </c>
      <c r="G18109" s="32" t="str" cm="1">
        <f t="array" ref="G18109">IF(F18109="","",SUM(_xlfn._xlws.FILTER(Balanço[Quantidade],(Balanço[Estoque]=Back!$E$3)*(Balanço[Material]=Back!F18109))))</f>
        <v/>
      </c>
    </row>
    <row r="18110" spans="2:7">
      <c r="B18110" s="32">
        <f>SUMIF(Balanço[Estoque],Back!A18110,Balanço[Quantidade])</f>
        <v>0</v>
      </c>
      <c r="G18110" s="32" t="str" cm="1">
        <f t="array" ref="G18110">IF(F18110="","",SUM(_xlfn._xlws.FILTER(Balanço[Quantidade],(Balanço[Estoque]=Back!$E$3)*(Balanço[Material]=Back!F18110))))</f>
        <v/>
      </c>
    </row>
    <row r="18111" spans="2:7">
      <c r="B18111" s="32">
        <f>SUMIF(Balanço[Estoque],Back!A18111,Balanço[Quantidade])</f>
        <v>0</v>
      </c>
      <c r="G18111" s="32" t="str" cm="1">
        <f t="array" ref="G18111">IF(F18111="","",SUM(_xlfn._xlws.FILTER(Balanço[Quantidade],(Balanço[Estoque]=Back!$E$3)*(Balanço[Material]=Back!F18111))))</f>
        <v/>
      </c>
    </row>
    <row r="18112" spans="2:7">
      <c r="B18112" s="32">
        <f>SUMIF(Balanço[Estoque],Back!A18112,Balanço[Quantidade])</f>
        <v>0</v>
      </c>
      <c r="G18112" s="32" t="str" cm="1">
        <f t="array" ref="G18112">IF(F18112="","",SUM(_xlfn._xlws.FILTER(Balanço[Quantidade],(Balanço[Estoque]=Back!$E$3)*(Balanço[Material]=Back!F18112))))</f>
        <v/>
      </c>
    </row>
    <row r="18113" spans="2:7">
      <c r="B18113" s="32">
        <f>SUMIF(Balanço[Estoque],Back!A18113,Balanço[Quantidade])</f>
        <v>0</v>
      </c>
      <c r="G18113" s="32" t="str" cm="1">
        <f t="array" ref="G18113">IF(F18113="","",SUM(_xlfn._xlws.FILTER(Balanço[Quantidade],(Balanço[Estoque]=Back!$E$3)*(Balanço[Material]=Back!F18113))))</f>
        <v/>
      </c>
    </row>
    <row r="18114" spans="2:7">
      <c r="B18114" s="32">
        <f>SUMIF(Balanço[Estoque],Back!A18114,Balanço[Quantidade])</f>
        <v>0</v>
      </c>
      <c r="G18114" s="32" t="str" cm="1">
        <f t="array" ref="G18114">IF(F18114="","",SUM(_xlfn._xlws.FILTER(Balanço[Quantidade],(Balanço[Estoque]=Back!$E$3)*(Balanço[Material]=Back!F18114))))</f>
        <v/>
      </c>
    </row>
    <row r="18115" spans="2:7">
      <c r="B18115" s="32">
        <f>SUMIF(Balanço[Estoque],Back!A18115,Balanço[Quantidade])</f>
        <v>0</v>
      </c>
      <c r="G18115" s="32" t="str" cm="1">
        <f t="array" ref="G18115">IF(F18115="","",SUM(_xlfn._xlws.FILTER(Balanço[Quantidade],(Balanço[Estoque]=Back!$E$3)*(Balanço[Material]=Back!F18115))))</f>
        <v/>
      </c>
    </row>
    <row r="18116" spans="2:7">
      <c r="B18116" s="32">
        <f>SUMIF(Balanço[Estoque],Back!A18116,Balanço[Quantidade])</f>
        <v>0</v>
      </c>
      <c r="G18116" s="32" t="str" cm="1">
        <f t="array" ref="G18116">IF(F18116="","",SUM(_xlfn._xlws.FILTER(Balanço[Quantidade],(Balanço[Estoque]=Back!$E$3)*(Balanço[Material]=Back!F18116))))</f>
        <v/>
      </c>
    </row>
    <row r="18117" spans="2:7">
      <c r="B18117" s="32">
        <f>SUMIF(Balanço[Estoque],Back!A18117,Balanço[Quantidade])</f>
        <v>0</v>
      </c>
      <c r="G18117" s="32" t="str" cm="1">
        <f t="array" ref="G18117">IF(F18117="","",SUM(_xlfn._xlws.FILTER(Balanço[Quantidade],(Balanço[Estoque]=Back!$E$3)*(Balanço[Material]=Back!F18117))))</f>
        <v/>
      </c>
    </row>
    <row r="18118" spans="2:7">
      <c r="B18118" s="32">
        <f>SUMIF(Balanço[Estoque],Back!A18118,Balanço[Quantidade])</f>
        <v>0</v>
      </c>
      <c r="G18118" s="32" t="str" cm="1">
        <f t="array" ref="G18118">IF(F18118="","",SUM(_xlfn._xlws.FILTER(Balanço[Quantidade],(Balanço[Estoque]=Back!$E$3)*(Balanço[Material]=Back!F18118))))</f>
        <v/>
      </c>
    </row>
    <row r="18119" spans="2:7">
      <c r="B18119" s="32">
        <f>SUMIF(Balanço[Estoque],Back!A18119,Balanço[Quantidade])</f>
        <v>0</v>
      </c>
      <c r="G18119" s="32" t="str" cm="1">
        <f t="array" ref="G18119">IF(F18119="","",SUM(_xlfn._xlws.FILTER(Balanço[Quantidade],(Balanço[Estoque]=Back!$E$3)*(Balanço[Material]=Back!F18119))))</f>
        <v/>
      </c>
    </row>
    <row r="18120" spans="2:7">
      <c r="B18120" s="32">
        <f>SUMIF(Balanço[Estoque],Back!A18120,Balanço[Quantidade])</f>
        <v>0</v>
      </c>
      <c r="G18120" s="32" t="str" cm="1">
        <f t="array" ref="G18120">IF(F18120="","",SUM(_xlfn._xlws.FILTER(Balanço[Quantidade],(Balanço[Estoque]=Back!$E$3)*(Balanço[Material]=Back!F18120))))</f>
        <v/>
      </c>
    </row>
    <row r="18121" spans="2:7">
      <c r="B18121" s="32">
        <f>SUMIF(Balanço[Estoque],Back!A18121,Balanço[Quantidade])</f>
        <v>0</v>
      </c>
      <c r="G18121" s="32" t="str" cm="1">
        <f t="array" ref="G18121">IF(F18121="","",SUM(_xlfn._xlws.FILTER(Balanço[Quantidade],(Balanço[Estoque]=Back!$E$3)*(Balanço[Material]=Back!F18121))))</f>
        <v/>
      </c>
    </row>
    <row r="18122" spans="2:7">
      <c r="B18122" s="32">
        <f>SUMIF(Balanço[Estoque],Back!A18122,Balanço[Quantidade])</f>
        <v>0</v>
      </c>
      <c r="G18122" s="32" t="str" cm="1">
        <f t="array" ref="G18122">IF(F18122="","",SUM(_xlfn._xlws.FILTER(Balanço[Quantidade],(Balanço[Estoque]=Back!$E$3)*(Balanço[Material]=Back!F18122))))</f>
        <v/>
      </c>
    </row>
    <row r="18123" spans="2:7">
      <c r="B18123" s="32">
        <f>SUMIF(Balanço[Estoque],Back!A18123,Balanço[Quantidade])</f>
        <v>0</v>
      </c>
      <c r="G18123" s="32" t="str" cm="1">
        <f t="array" ref="G18123">IF(F18123="","",SUM(_xlfn._xlws.FILTER(Balanço[Quantidade],(Balanço[Estoque]=Back!$E$3)*(Balanço[Material]=Back!F18123))))</f>
        <v/>
      </c>
    </row>
    <row r="18124" spans="2:7">
      <c r="B18124" s="32">
        <f>SUMIF(Balanço[Estoque],Back!A18124,Balanço[Quantidade])</f>
        <v>0</v>
      </c>
      <c r="G18124" s="32" t="str" cm="1">
        <f t="array" ref="G18124">IF(F18124="","",SUM(_xlfn._xlws.FILTER(Balanço[Quantidade],(Balanço[Estoque]=Back!$E$3)*(Balanço[Material]=Back!F18124))))</f>
        <v/>
      </c>
    </row>
    <row r="18125" spans="2:7">
      <c r="B18125" s="32">
        <f>SUMIF(Balanço[Estoque],Back!A18125,Balanço[Quantidade])</f>
        <v>0</v>
      </c>
      <c r="G18125" s="32" t="str" cm="1">
        <f t="array" ref="G18125">IF(F18125="","",SUM(_xlfn._xlws.FILTER(Balanço[Quantidade],(Balanço[Estoque]=Back!$E$3)*(Balanço[Material]=Back!F18125))))</f>
        <v/>
      </c>
    </row>
    <row r="18126" spans="2:7">
      <c r="B18126" s="32">
        <f>SUMIF(Balanço[Estoque],Back!A18126,Balanço[Quantidade])</f>
        <v>0</v>
      </c>
      <c r="G18126" s="32" t="str" cm="1">
        <f t="array" ref="G18126">IF(F18126="","",SUM(_xlfn._xlws.FILTER(Balanço[Quantidade],(Balanço[Estoque]=Back!$E$3)*(Balanço[Material]=Back!F18126))))</f>
        <v/>
      </c>
    </row>
    <row r="18127" spans="2:7">
      <c r="B18127" s="32">
        <f>SUMIF(Balanço[Estoque],Back!A18127,Balanço[Quantidade])</f>
        <v>0</v>
      </c>
      <c r="G18127" s="32" t="str" cm="1">
        <f t="array" ref="G18127">IF(F18127="","",SUM(_xlfn._xlws.FILTER(Balanço[Quantidade],(Balanço[Estoque]=Back!$E$3)*(Balanço[Material]=Back!F18127))))</f>
        <v/>
      </c>
    </row>
    <row r="18128" spans="2:7">
      <c r="B18128" s="32">
        <f>SUMIF(Balanço[Estoque],Back!A18128,Balanço[Quantidade])</f>
        <v>0</v>
      </c>
      <c r="G18128" s="32" t="str" cm="1">
        <f t="array" ref="G18128">IF(F18128="","",SUM(_xlfn._xlws.FILTER(Balanço[Quantidade],(Balanço[Estoque]=Back!$E$3)*(Balanço[Material]=Back!F18128))))</f>
        <v/>
      </c>
    </row>
    <row r="18129" spans="2:7">
      <c r="B18129" s="32">
        <f>SUMIF(Balanço[Estoque],Back!A18129,Balanço[Quantidade])</f>
        <v>0</v>
      </c>
      <c r="G18129" s="32" t="str" cm="1">
        <f t="array" ref="G18129">IF(F18129="","",SUM(_xlfn._xlws.FILTER(Balanço[Quantidade],(Balanço[Estoque]=Back!$E$3)*(Balanço[Material]=Back!F18129))))</f>
        <v/>
      </c>
    </row>
    <row r="18130" spans="2:7">
      <c r="B18130" s="32">
        <f>SUMIF(Balanço[Estoque],Back!A18130,Balanço[Quantidade])</f>
        <v>0</v>
      </c>
      <c r="G18130" s="32" t="str" cm="1">
        <f t="array" ref="G18130">IF(F18130="","",SUM(_xlfn._xlws.FILTER(Balanço[Quantidade],(Balanço[Estoque]=Back!$E$3)*(Balanço[Material]=Back!F18130))))</f>
        <v/>
      </c>
    </row>
    <row r="18131" spans="2:7">
      <c r="B18131" s="32">
        <f>SUMIF(Balanço[Estoque],Back!A18131,Balanço[Quantidade])</f>
        <v>0</v>
      </c>
      <c r="G18131" s="32" t="str" cm="1">
        <f t="array" ref="G18131">IF(F18131="","",SUM(_xlfn._xlws.FILTER(Balanço[Quantidade],(Balanço[Estoque]=Back!$E$3)*(Balanço[Material]=Back!F18131))))</f>
        <v/>
      </c>
    </row>
    <row r="18132" spans="2:7">
      <c r="B18132" s="32">
        <f>SUMIF(Balanço[Estoque],Back!A18132,Balanço[Quantidade])</f>
        <v>0</v>
      </c>
      <c r="G18132" s="32" t="str" cm="1">
        <f t="array" ref="G18132">IF(F18132="","",SUM(_xlfn._xlws.FILTER(Balanço[Quantidade],(Balanço[Estoque]=Back!$E$3)*(Balanço[Material]=Back!F18132))))</f>
        <v/>
      </c>
    </row>
    <row r="18133" spans="2:7">
      <c r="B18133" s="32">
        <f>SUMIF(Balanço[Estoque],Back!A18133,Balanço[Quantidade])</f>
        <v>0</v>
      </c>
      <c r="G18133" s="32" t="str" cm="1">
        <f t="array" ref="G18133">IF(F18133="","",SUM(_xlfn._xlws.FILTER(Balanço[Quantidade],(Balanço[Estoque]=Back!$E$3)*(Balanço[Material]=Back!F18133))))</f>
        <v/>
      </c>
    </row>
    <row r="18134" spans="2:7">
      <c r="B18134" s="32">
        <f>SUMIF(Balanço[Estoque],Back!A18134,Balanço[Quantidade])</f>
        <v>0</v>
      </c>
      <c r="G18134" s="32" t="str" cm="1">
        <f t="array" ref="G18134">IF(F18134="","",SUM(_xlfn._xlws.FILTER(Balanço[Quantidade],(Balanço[Estoque]=Back!$E$3)*(Balanço[Material]=Back!F18134))))</f>
        <v/>
      </c>
    </row>
    <row r="18135" spans="2:7">
      <c r="B18135" s="32">
        <f>SUMIF(Balanço[Estoque],Back!A18135,Balanço[Quantidade])</f>
        <v>0</v>
      </c>
      <c r="G18135" s="32" t="str" cm="1">
        <f t="array" ref="G18135">IF(F18135="","",SUM(_xlfn._xlws.FILTER(Balanço[Quantidade],(Balanço[Estoque]=Back!$E$3)*(Balanço[Material]=Back!F18135))))</f>
        <v/>
      </c>
    </row>
    <row r="18136" spans="2:7">
      <c r="B18136" s="32">
        <f>SUMIF(Balanço[Estoque],Back!A18136,Balanço[Quantidade])</f>
        <v>0</v>
      </c>
      <c r="G18136" s="32" t="str" cm="1">
        <f t="array" ref="G18136">IF(F18136="","",SUM(_xlfn._xlws.FILTER(Balanço[Quantidade],(Balanço[Estoque]=Back!$E$3)*(Balanço[Material]=Back!F18136))))</f>
        <v/>
      </c>
    </row>
    <row r="18137" spans="2:7">
      <c r="B18137" s="32">
        <f>SUMIF(Balanço[Estoque],Back!A18137,Balanço[Quantidade])</f>
        <v>0</v>
      </c>
      <c r="G18137" s="32" t="str" cm="1">
        <f t="array" ref="G18137">IF(F18137="","",SUM(_xlfn._xlws.FILTER(Balanço[Quantidade],(Balanço[Estoque]=Back!$E$3)*(Balanço[Material]=Back!F18137))))</f>
        <v/>
      </c>
    </row>
    <row r="18138" spans="2:7">
      <c r="B18138" s="32">
        <f>SUMIF(Balanço[Estoque],Back!A18138,Balanço[Quantidade])</f>
        <v>0</v>
      </c>
      <c r="G18138" s="32" t="str" cm="1">
        <f t="array" ref="G18138">IF(F18138="","",SUM(_xlfn._xlws.FILTER(Balanço[Quantidade],(Balanço[Estoque]=Back!$E$3)*(Balanço[Material]=Back!F18138))))</f>
        <v/>
      </c>
    </row>
    <row r="18139" spans="2:7">
      <c r="B18139" s="32">
        <f>SUMIF(Balanço[Estoque],Back!A18139,Balanço[Quantidade])</f>
        <v>0</v>
      </c>
      <c r="G18139" s="32" t="str" cm="1">
        <f t="array" ref="G18139">IF(F18139="","",SUM(_xlfn._xlws.FILTER(Balanço[Quantidade],(Balanço[Estoque]=Back!$E$3)*(Balanço[Material]=Back!F18139))))</f>
        <v/>
      </c>
    </row>
    <row r="18140" spans="2:7">
      <c r="B18140" s="32">
        <f>SUMIF(Balanço[Estoque],Back!A18140,Balanço[Quantidade])</f>
        <v>0</v>
      </c>
      <c r="G18140" s="32" t="str" cm="1">
        <f t="array" ref="G18140">IF(F18140="","",SUM(_xlfn._xlws.FILTER(Balanço[Quantidade],(Balanço[Estoque]=Back!$E$3)*(Balanço[Material]=Back!F18140))))</f>
        <v/>
      </c>
    </row>
    <row r="18141" spans="2:7">
      <c r="B18141" s="32">
        <f>SUMIF(Balanço[Estoque],Back!A18141,Balanço[Quantidade])</f>
        <v>0</v>
      </c>
      <c r="G18141" s="32" t="str" cm="1">
        <f t="array" ref="G18141">IF(F18141="","",SUM(_xlfn._xlws.FILTER(Balanço[Quantidade],(Balanço[Estoque]=Back!$E$3)*(Balanço[Material]=Back!F18141))))</f>
        <v/>
      </c>
    </row>
    <row r="18142" spans="2:7">
      <c r="B18142" s="32">
        <f>SUMIF(Balanço[Estoque],Back!A18142,Balanço[Quantidade])</f>
        <v>0</v>
      </c>
      <c r="G18142" s="32" t="str" cm="1">
        <f t="array" ref="G18142">IF(F18142="","",SUM(_xlfn._xlws.FILTER(Balanço[Quantidade],(Balanço[Estoque]=Back!$E$3)*(Balanço[Material]=Back!F18142))))</f>
        <v/>
      </c>
    </row>
    <row r="18143" spans="2:7">
      <c r="B18143" s="32">
        <f>SUMIF(Balanço[Estoque],Back!A18143,Balanço[Quantidade])</f>
        <v>0</v>
      </c>
      <c r="G18143" s="32" t="str" cm="1">
        <f t="array" ref="G18143">IF(F18143="","",SUM(_xlfn._xlws.FILTER(Balanço[Quantidade],(Balanço[Estoque]=Back!$E$3)*(Balanço[Material]=Back!F18143))))</f>
        <v/>
      </c>
    </row>
    <row r="18144" spans="2:7">
      <c r="B18144" s="32">
        <f>SUMIF(Balanço[Estoque],Back!A18144,Balanço[Quantidade])</f>
        <v>0</v>
      </c>
      <c r="G18144" s="32" t="str" cm="1">
        <f t="array" ref="G18144">IF(F18144="","",SUM(_xlfn._xlws.FILTER(Balanço[Quantidade],(Balanço[Estoque]=Back!$E$3)*(Balanço[Material]=Back!F18144))))</f>
        <v/>
      </c>
    </row>
    <row r="18145" spans="2:7">
      <c r="B18145" s="32">
        <f>SUMIF(Balanço[Estoque],Back!A18145,Balanço[Quantidade])</f>
        <v>0</v>
      </c>
      <c r="G18145" s="32" t="str" cm="1">
        <f t="array" ref="G18145">IF(F18145="","",SUM(_xlfn._xlws.FILTER(Balanço[Quantidade],(Balanço[Estoque]=Back!$E$3)*(Balanço[Material]=Back!F18145))))</f>
        <v/>
      </c>
    </row>
    <row r="18146" spans="2:7">
      <c r="B18146" s="32">
        <f>SUMIF(Balanço[Estoque],Back!A18146,Balanço[Quantidade])</f>
        <v>0</v>
      </c>
      <c r="G18146" s="32" t="str" cm="1">
        <f t="array" ref="G18146">IF(F18146="","",SUM(_xlfn._xlws.FILTER(Balanço[Quantidade],(Balanço[Estoque]=Back!$E$3)*(Balanço[Material]=Back!F18146))))</f>
        <v/>
      </c>
    </row>
    <row r="18147" spans="2:7">
      <c r="B18147" s="32">
        <f>SUMIF(Balanço[Estoque],Back!A18147,Balanço[Quantidade])</f>
        <v>0</v>
      </c>
      <c r="G18147" s="32" t="str" cm="1">
        <f t="array" ref="G18147">IF(F18147="","",SUM(_xlfn._xlws.FILTER(Balanço[Quantidade],(Balanço[Estoque]=Back!$E$3)*(Balanço[Material]=Back!F18147))))</f>
        <v/>
      </c>
    </row>
    <row r="18148" spans="2:7">
      <c r="B18148" s="32">
        <f>SUMIF(Balanço[Estoque],Back!A18148,Balanço[Quantidade])</f>
        <v>0</v>
      </c>
      <c r="G18148" s="32" t="str" cm="1">
        <f t="array" ref="G18148">IF(F18148="","",SUM(_xlfn._xlws.FILTER(Balanço[Quantidade],(Balanço[Estoque]=Back!$E$3)*(Balanço[Material]=Back!F18148))))</f>
        <v/>
      </c>
    </row>
    <row r="18149" spans="2:7">
      <c r="B18149" s="32">
        <f>SUMIF(Balanço[Estoque],Back!A18149,Balanço[Quantidade])</f>
        <v>0</v>
      </c>
      <c r="G18149" s="32" t="str" cm="1">
        <f t="array" ref="G18149">IF(F18149="","",SUM(_xlfn._xlws.FILTER(Balanço[Quantidade],(Balanço[Estoque]=Back!$E$3)*(Balanço[Material]=Back!F18149))))</f>
        <v/>
      </c>
    </row>
    <row r="18150" spans="2:7">
      <c r="B18150" s="32">
        <f>SUMIF(Balanço[Estoque],Back!A18150,Balanço[Quantidade])</f>
        <v>0</v>
      </c>
      <c r="G18150" s="32" t="str" cm="1">
        <f t="array" ref="G18150">IF(F18150="","",SUM(_xlfn._xlws.FILTER(Balanço[Quantidade],(Balanço[Estoque]=Back!$E$3)*(Balanço[Material]=Back!F18150))))</f>
        <v/>
      </c>
    </row>
    <row r="18151" spans="2:7">
      <c r="B18151" s="32">
        <f>SUMIF(Balanço[Estoque],Back!A18151,Balanço[Quantidade])</f>
        <v>0</v>
      </c>
      <c r="G18151" s="32" t="str" cm="1">
        <f t="array" ref="G18151">IF(F18151="","",SUM(_xlfn._xlws.FILTER(Balanço[Quantidade],(Balanço[Estoque]=Back!$E$3)*(Balanço[Material]=Back!F18151))))</f>
        <v/>
      </c>
    </row>
    <row r="18152" spans="2:7">
      <c r="B18152" s="32">
        <f>SUMIF(Balanço[Estoque],Back!A18152,Balanço[Quantidade])</f>
        <v>0</v>
      </c>
      <c r="G18152" s="32" t="str" cm="1">
        <f t="array" ref="G18152">IF(F18152="","",SUM(_xlfn._xlws.FILTER(Balanço[Quantidade],(Balanço[Estoque]=Back!$E$3)*(Balanço[Material]=Back!F18152))))</f>
        <v/>
      </c>
    </row>
    <row r="18153" spans="2:7">
      <c r="B18153" s="32">
        <f>SUMIF(Balanço[Estoque],Back!A18153,Balanço[Quantidade])</f>
        <v>0</v>
      </c>
      <c r="G18153" s="32" t="str" cm="1">
        <f t="array" ref="G18153">IF(F18153="","",SUM(_xlfn._xlws.FILTER(Balanço[Quantidade],(Balanço[Estoque]=Back!$E$3)*(Balanço[Material]=Back!F18153))))</f>
        <v/>
      </c>
    </row>
    <row r="18154" spans="2:7">
      <c r="B18154" s="32">
        <f>SUMIF(Balanço[Estoque],Back!A18154,Balanço[Quantidade])</f>
        <v>0</v>
      </c>
      <c r="G18154" s="32" t="str" cm="1">
        <f t="array" ref="G18154">IF(F18154="","",SUM(_xlfn._xlws.FILTER(Balanço[Quantidade],(Balanço[Estoque]=Back!$E$3)*(Balanço[Material]=Back!F18154))))</f>
        <v/>
      </c>
    </row>
    <row r="18155" spans="2:7">
      <c r="B18155" s="32">
        <f>SUMIF(Balanço[Estoque],Back!A18155,Balanço[Quantidade])</f>
        <v>0</v>
      </c>
      <c r="G18155" s="32" t="str" cm="1">
        <f t="array" ref="G18155">IF(F18155="","",SUM(_xlfn._xlws.FILTER(Balanço[Quantidade],(Balanço[Estoque]=Back!$E$3)*(Balanço[Material]=Back!F18155))))</f>
        <v/>
      </c>
    </row>
    <row r="18156" spans="2:7">
      <c r="B18156" s="32">
        <f>SUMIF(Balanço[Estoque],Back!A18156,Balanço[Quantidade])</f>
        <v>0</v>
      </c>
      <c r="G18156" s="32" t="str" cm="1">
        <f t="array" ref="G18156">IF(F18156="","",SUM(_xlfn._xlws.FILTER(Balanço[Quantidade],(Balanço[Estoque]=Back!$E$3)*(Balanço[Material]=Back!F18156))))</f>
        <v/>
      </c>
    </row>
    <row r="18157" spans="2:7">
      <c r="B18157" s="32">
        <f>SUMIF(Balanço[Estoque],Back!A18157,Balanço[Quantidade])</f>
        <v>0</v>
      </c>
      <c r="G18157" s="32" t="str" cm="1">
        <f t="array" ref="G18157">IF(F18157="","",SUM(_xlfn._xlws.FILTER(Balanço[Quantidade],(Balanço[Estoque]=Back!$E$3)*(Balanço[Material]=Back!F18157))))</f>
        <v/>
      </c>
    </row>
    <row r="18158" spans="2:7">
      <c r="B18158" s="32">
        <f>SUMIF(Balanço[Estoque],Back!A18158,Balanço[Quantidade])</f>
        <v>0</v>
      </c>
      <c r="G18158" s="32" t="str" cm="1">
        <f t="array" ref="G18158">IF(F18158="","",SUM(_xlfn._xlws.FILTER(Balanço[Quantidade],(Balanço[Estoque]=Back!$E$3)*(Balanço[Material]=Back!F18158))))</f>
        <v/>
      </c>
    </row>
    <row r="18159" spans="2:7">
      <c r="B18159" s="32">
        <f>SUMIF(Balanço[Estoque],Back!A18159,Balanço[Quantidade])</f>
        <v>0</v>
      </c>
      <c r="G18159" s="32" t="str" cm="1">
        <f t="array" ref="G18159">IF(F18159="","",SUM(_xlfn._xlws.FILTER(Balanço[Quantidade],(Balanço[Estoque]=Back!$E$3)*(Balanço[Material]=Back!F18159))))</f>
        <v/>
      </c>
    </row>
    <row r="18160" spans="2:7">
      <c r="B18160" s="32">
        <f>SUMIF(Balanço[Estoque],Back!A18160,Balanço[Quantidade])</f>
        <v>0</v>
      </c>
      <c r="G18160" s="32" t="str" cm="1">
        <f t="array" ref="G18160">IF(F18160="","",SUM(_xlfn._xlws.FILTER(Balanço[Quantidade],(Balanço[Estoque]=Back!$E$3)*(Balanço[Material]=Back!F18160))))</f>
        <v/>
      </c>
    </row>
    <row r="18161" spans="2:7">
      <c r="B18161" s="32">
        <f>SUMIF(Balanço[Estoque],Back!A18161,Balanço[Quantidade])</f>
        <v>0</v>
      </c>
      <c r="G18161" s="32" t="str" cm="1">
        <f t="array" ref="G18161">IF(F18161="","",SUM(_xlfn._xlws.FILTER(Balanço[Quantidade],(Balanço[Estoque]=Back!$E$3)*(Balanço[Material]=Back!F18161))))</f>
        <v/>
      </c>
    </row>
    <row r="18162" spans="2:7">
      <c r="B18162" s="32">
        <f>SUMIF(Balanço[Estoque],Back!A18162,Balanço[Quantidade])</f>
        <v>0</v>
      </c>
      <c r="G18162" s="32" t="str" cm="1">
        <f t="array" ref="G18162">IF(F18162="","",SUM(_xlfn._xlws.FILTER(Balanço[Quantidade],(Balanço[Estoque]=Back!$E$3)*(Balanço[Material]=Back!F18162))))</f>
        <v/>
      </c>
    </row>
    <row r="18163" spans="2:7">
      <c r="B18163" s="32">
        <f>SUMIF(Balanço[Estoque],Back!A18163,Balanço[Quantidade])</f>
        <v>0</v>
      </c>
      <c r="G18163" s="32" t="str" cm="1">
        <f t="array" ref="G18163">IF(F18163="","",SUM(_xlfn._xlws.FILTER(Balanço[Quantidade],(Balanço[Estoque]=Back!$E$3)*(Balanço[Material]=Back!F18163))))</f>
        <v/>
      </c>
    </row>
    <row r="18164" spans="2:7">
      <c r="B18164" s="32">
        <f>SUMIF(Balanço[Estoque],Back!A18164,Balanço[Quantidade])</f>
        <v>0</v>
      </c>
      <c r="G18164" s="32" t="str" cm="1">
        <f t="array" ref="G18164">IF(F18164="","",SUM(_xlfn._xlws.FILTER(Balanço[Quantidade],(Balanço[Estoque]=Back!$E$3)*(Balanço[Material]=Back!F18164))))</f>
        <v/>
      </c>
    </row>
    <row r="18165" spans="2:7">
      <c r="B18165" s="32">
        <f>SUMIF(Balanço[Estoque],Back!A18165,Balanço[Quantidade])</f>
        <v>0</v>
      </c>
      <c r="G18165" s="32" t="str" cm="1">
        <f t="array" ref="G18165">IF(F18165="","",SUM(_xlfn._xlws.FILTER(Balanço[Quantidade],(Balanço[Estoque]=Back!$E$3)*(Balanço[Material]=Back!F18165))))</f>
        <v/>
      </c>
    </row>
    <row r="18166" spans="2:7">
      <c r="B18166" s="32">
        <f>SUMIF(Balanço[Estoque],Back!A18166,Balanço[Quantidade])</f>
        <v>0</v>
      </c>
      <c r="G18166" s="32" t="str" cm="1">
        <f t="array" ref="G18166">IF(F18166="","",SUM(_xlfn._xlws.FILTER(Balanço[Quantidade],(Balanço[Estoque]=Back!$E$3)*(Balanço[Material]=Back!F18166))))</f>
        <v/>
      </c>
    </row>
    <row r="18167" spans="2:7">
      <c r="B18167" s="32">
        <f>SUMIF(Balanço[Estoque],Back!A18167,Balanço[Quantidade])</f>
        <v>0</v>
      </c>
      <c r="G18167" s="32" t="str" cm="1">
        <f t="array" ref="G18167">IF(F18167="","",SUM(_xlfn._xlws.FILTER(Balanço[Quantidade],(Balanço[Estoque]=Back!$E$3)*(Balanço[Material]=Back!F18167))))</f>
        <v/>
      </c>
    </row>
    <row r="18168" spans="2:7">
      <c r="B18168" s="32">
        <f>SUMIF(Balanço[Estoque],Back!A18168,Balanço[Quantidade])</f>
        <v>0</v>
      </c>
      <c r="G18168" s="32" t="str" cm="1">
        <f t="array" ref="G18168">IF(F18168="","",SUM(_xlfn._xlws.FILTER(Balanço[Quantidade],(Balanço[Estoque]=Back!$E$3)*(Balanço[Material]=Back!F18168))))</f>
        <v/>
      </c>
    </row>
    <row r="18169" spans="2:7">
      <c r="B18169" s="32">
        <f>SUMIF(Balanço[Estoque],Back!A18169,Balanço[Quantidade])</f>
        <v>0</v>
      </c>
      <c r="G18169" s="32" t="str" cm="1">
        <f t="array" ref="G18169">IF(F18169="","",SUM(_xlfn._xlws.FILTER(Balanço[Quantidade],(Balanço[Estoque]=Back!$E$3)*(Balanço[Material]=Back!F18169))))</f>
        <v/>
      </c>
    </row>
    <row r="18170" spans="2:7">
      <c r="B18170" s="32">
        <f>SUMIF(Balanço[Estoque],Back!A18170,Balanço[Quantidade])</f>
        <v>0</v>
      </c>
      <c r="G18170" s="32" t="str" cm="1">
        <f t="array" ref="G18170">IF(F18170="","",SUM(_xlfn._xlws.FILTER(Balanço[Quantidade],(Balanço[Estoque]=Back!$E$3)*(Balanço[Material]=Back!F18170))))</f>
        <v/>
      </c>
    </row>
    <row r="18171" spans="2:7">
      <c r="B18171" s="32">
        <f>SUMIF(Balanço[Estoque],Back!A18171,Balanço[Quantidade])</f>
        <v>0</v>
      </c>
      <c r="G18171" s="32" t="str" cm="1">
        <f t="array" ref="G18171">IF(F18171="","",SUM(_xlfn._xlws.FILTER(Balanço[Quantidade],(Balanço[Estoque]=Back!$E$3)*(Balanço[Material]=Back!F18171))))</f>
        <v/>
      </c>
    </row>
    <row r="18172" spans="2:7">
      <c r="B18172" s="32">
        <f>SUMIF(Balanço[Estoque],Back!A18172,Balanço[Quantidade])</f>
        <v>0</v>
      </c>
      <c r="G18172" s="32" t="str" cm="1">
        <f t="array" ref="G18172">IF(F18172="","",SUM(_xlfn._xlws.FILTER(Balanço[Quantidade],(Balanço[Estoque]=Back!$E$3)*(Balanço[Material]=Back!F18172))))</f>
        <v/>
      </c>
    </row>
    <row r="18173" spans="2:7">
      <c r="B18173" s="32">
        <f>SUMIF(Balanço[Estoque],Back!A18173,Balanço[Quantidade])</f>
        <v>0</v>
      </c>
      <c r="G18173" s="32" t="str" cm="1">
        <f t="array" ref="G18173">IF(F18173="","",SUM(_xlfn._xlws.FILTER(Balanço[Quantidade],(Balanço[Estoque]=Back!$E$3)*(Balanço[Material]=Back!F18173))))</f>
        <v/>
      </c>
    </row>
    <row r="18174" spans="2:7">
      <c r="B18174" s="32">
        <f>SUMIF(Balanço[Estoque],Back!A18174,Balanço[Quantidade])</f>
        <v>0</v>
      </c>
      <c r="G18174" s="32" t="str" cm="1">
        <f t="array" ref="G18174">IF(F18174="","",SUM(_xlfn._xlws.FILTER(Balanço[Quantidade],(Balanço[Estoque]=Back!$E$3)*(Balanço[Material]=Back!F18174))))</f>
        <v/>
      </c>
    </row>
    <row r="18175" spans="2:7">
      <c r="B18175" s="32">
        <f>SUMIF(Balanço[Estoque],Back!A18175,Balanço[Quantidade])</f>
        <v>0</v>
      </c>
      <c r="G18175" s="32" t="str" cm="1">
        <f t="array" ref="G18175">IF(F18175="","",SUM(_xlfn._xlws.FILTER(Balanço[Quantidade],(Balanço[Estoque]=Back!$E$3)*(Balanço[Material]=Back!F18175))))</f>
        <v/>
      </c>
    </row>
    <row r="18176" spans="2:7">
      <c r="B18176" s="32">
        <f>SUMIF(Balanço[Estoque],Back!A18176,Balanço[Quantidade])</f>
        <v>0</v>
      </c>
      <c r="G18176" s="32" t="str" cm="1">
        <f t="array" ref="G18176">IF(F18176="","",SUM(_xlfn._xlws.FILTER(Balanço[Quantidade],(Balanço[Estoque]=Back!$E$3)*(Balanço[Material]=Back!F18176))))</f>
        <v/>
      </c>
    </row>
    <row r="18177" spans="2:7">
      <c r="B18177" s="32">
        <f>SUMIF(Balanço[Estoque],Back!A18177,Balanço[Quantidade])</f>
        <v>0</v>
      </c>
      <c r="G18177" s="32" t="str" cm="1">
        <f t="array" ref="G18177">IF(F18177="","",SUM(_xlfn._xlws.FILTER(Balanço[Quantidade],(Balanço[Estoque]=Back!$E$3)*(Balanço[Material]=Back!F18177))))</f>
        <v/>
      </c>
    </row>
    <row r="18178" spans="2:7">
      <c r="B18178" s="32">
        <f>SUMIF(Balanço[Estoque],Back!A18178,Balanço[Quantidade])</f>
        <v>0</v>
      </c>
      <c r="G18178" s="32" t="str" cm="1">
        <f t="array" ref="G18178">IF(F18178="","",SUM(_xlfn._xlws.FILTER(Balanço[Quantidade],(Balanço[Estoque]=Back!$E$3)*(Balanço[Material]=Back!F18178))))</f>
        <v/>
      </c>
    </row>
    <row r="18179" spans="2:7">
      <c r="B18179" s="32">
        <f>SUMIF(Balanço[Estoque],Back!A18179,Balanço[Quantidade])</f>
        <v>0</v>
      </c>
      <c r="G18179" s="32" t="str" cm="1">
        <f t="array" ref="G18179">IF(F18179="","",SUM(_xlfn._xlws.FILTER(Balanço[Quantidade],(Balanço[Estoque]=Back!$E$3)*(Balanço[Material]=Back!F18179))))</f>
        <v/>
      </c>
    </row>
    <row r="18180" spans="2:7">
      <c r="B18180" s="32">
        <f>SUMIF(Balanço[Estoque],Back!A18180,Balanço[Quantidade])</f>
        <v>0</v>
      </c>
      <c r="G18180" s="32" t="str" cm="1">
        <f t="array" ref="G18180">IF(F18180="","",SUM(_xlfn._xlws.FILTER(Balanço[Quantidade],(Balanço[Estoque]=Back!$E$3)*(Balanço[Material]=Back!F18180))))</f>
        <v/>
      </c>
    </row>
    <row r="18181" spans="2:7">
      <c r="B18181" s="32">
        <f>SUMIF(Balanço[Estoque],Back!A18181,Balanço[Quantidade])</f>
        <v>0</v>
      </c>
      <c r="G18181" s="32" t="str" cm="1">
        <f t="array" ref="G18181">IF(F18181="","",SUM(_xlfn._xlws.FILTER(Balanço[Quantidade],(Balanço[Estoque]=Back!$E$3)*(Balanço[Material]=Back!F18181))))</f>
        <v/>
      </c>
    </row>
    <row r="18182" spans="2:7">
      <c r="B18182" s="32">
        <f>SUMIF(Balanço[Estoque],Back!A18182,Balanço[Quantidade])</f>
        <v>0</v>
      </c>
      <c r="G18182" s="32" t="str" cm="1">
        <f t="array" ref="G18182">IF(F18182="","",SUM(_xlfn._xlws.FILTER(Balanço[Quantidade],(Balanço[Estoque]=Back!$E$3)*(Balanço[Material]=Back!F18182))))</f>
        <v/>
      </c>
    </row>
    <row r="18183" spans="2:7">
      <c r="B18183" s="32">
        <f>SUMIF(Balanço[Estoque],Back!A18183,Balanço[Quantidade])</f>
        <v>0</v>
      </c>
      <c r="G18183" s="32" t="str" cm="1">
        <f t="array" ref="G18183">IF(F18183="","",SUM(_xlfn._xlws.FILTER(Balanço[Quantidade],(Balanço[Estoque]=Back!$E$3)*(Balanço[Material]=Back!F18183))))</f>
        <v/>
      </c>
    </row>
    <row r="18184" spans="2:7">
      <c r="B18184" s="32">
        <f>SUMIF(Balanço[Estoque],Back!A18184,Balanço[Quantidade])</f>
        <v>0</v>
      </c>
      <c r="G18184" s="32" t="str" cm="1">
        <f t="array" ref="G18184">IF(F18184="","",SUM(_xlfn._xlws.FILTER(Balanço[Quantidade],(Balanço[Estoque]=Back!$E$3)*(Balanço[Material]=Back!F18184))))</f>
        <v/>
      </c>
    </row>
    <row r="18185" spans="2:7">
      <c r="B18185" s="32">
        <f>SUMIF(Balanço[Estoque],Back!A18185,Balanço[Quantidade])</f>
        <v>0</v>
      </c>
      <c r="G18185" s="32" t="str" cm="1">
        <f t="array" ref="G18185">IF(F18185="","",SUM(_xlfn._xlws.FILTER(Balanço[Quantidade],(Balanço[Estoque]=Back!$E$3)*(Balanço[Material]=Back!F18185))))</f>
        <v/>
      </c>
    </row>
    <row r="18186" spans="2:7">
      <c r="B18186" s="32">
        <f>SUMIF(Balanço[Estoque],Back!A18186,Balanço[Quantidade])</f>
        <v>0</v>
      </c>
      <c r="G18186" s="32" t="str" cm="1">
        <f t="array" ref="G18186">IF(F18186="","",SUM(_xlfn._xlws.FILTER(Balanço[Quantidade],(Balanço[Estoque]=Back!$E$3)*(Balanço[Material]=Back!F18186))))</f>
        <v/>
      </c>
    </row>
    <row r="18187" spans="2:7">
      <c r="B18187" s="32">
        <f>SUMIF(Balanço[Estoque],Back!A18187,Balanço[Quantidade])</f>
        <v>0</v>
      </c>
      <c r="G18187" s="32" t="str" cm="1">
        <f t="array" ref="G18187">IF(F18187="","",SUM(_xlfn._xlws.FILTER(Balanço[Quantidade],(Balanço[Estoque]=Back!$E$3)*(Balanço[Material]=Back!F18187))))</f>
        <v/>
      </c>
    </row>
    <row r="18188" spans="2:7">
      <c r="B18188" s="32">
        <f>SUMIF(Balanço[Estoque],Back!A18188,Balanço[Quantidade])</f>
        <v>0</v>
      </c>
      <c r="G18188" s="32" t="str" cm="1">
        <f t="array" ref="G18188">IF(F18188="","",SUM(_xlfn._xlws.FILTER(Balanço[Quantidade],(Balanço[Estoque]=Back!$E$3)*(Balanço[Material]=Back!F18188))))</f>
        <v/>
      </c>
    </row>
    <row r="18189" spans="2:7">
      <c r="B18189" s="32">
        <f>SUMIF(Balanço[Estoque],Back!A18189,Balanço[Quantidade])</f>
        <v>0</v>
      </c>
      <c r="G18189" s="32" t="str" cm="1">
        <f t="array" ref="G18189">IF(F18189="","",SUM(_xlfn._xlws.FILTER(Balanço[Quantidade],(Balanço[Estoque]=Back!$E$3)*(Balanço[Material]=Back!F18189))))</f>
        <v/>
      </c>
    </row>
    <row r="18190" spans="2:7">
      <c r="B18190" s="32">
        <f>SUMIF(Balanço[Estoque],Back!A18190,Balanço[Quantidade])</f>
        <v>0</v>
      </c>
      <c r="G18190" s="32" t="str" cm="1">
        <f t="array" ref="G18190">IF(F18190="","",SUM(_xlfn._xlws.FILTER(Balanço[Quantidade],(Balanço[Estoque]=Back!$E$3)*(Balanço[Material]=Back!F18190))))</f>
        <v/>
      </c>
    </row>
    <row r="18191" spans="2:7">
      <c r="B18191" s="32">
        <f>SUMIF(Balanço[Estoque],Back!A18191,Balanço[Quantidade])</f>
        <v>0</v>
      </c>
      <c r="G18191" s="32" t="str" cm="1">
        <f t="array" ref="G18191">IF(F18191="","",SUM(_xlfn._xlws.FILTER(Balanço[Quantidade],(Balanço[Estoque]=Back!$E$3)*(Balanço[Material]=Back!F18191))))</f>
        <v/>
      </c>
    </row>
    <row r="18192" spans="2:7">
      <c r="B18192" s="32">
        <f>SUMIF(Balanço[Estoque],Back!A18192,Balanço[Quantidade])</f>
        <v>0</v>
      </c>
      <c r="G18192" s="32" t="str" cm="1">
        <f t="array" ref="G18192">IF(F18192="","",SUM(_xlfn._xlws.FILTER(Balanço[Quantidade],(Balanço[Estoque]=Back!$E$3)*(Balanço[Material]=Back!F18192))))</f>
        <v/>
      </c>
    </row>
    <row r="18193" spans="2:7">
      <c r="B18193" s="32">
        <f>SUMIF(Balanço[Estoque],Back!A18193,Balanço[Quantidade])</f>
        <v>0</v>
      </c>
      <c r="G18193" s="32" t="str" cm="1">
        <f t="array" ref="G18193">IF(F18193="","",SUM(_xlfn._xlws.FILTER(Balanço[Quantidade],(Balanço[Estoque]=Back!$E$3)*(Balanço[Material]=Back!F18193))))</f>
        <v/>
      </c>
    </row>
    <row r="18194" spans="2:7">
      <c r="B18194" s="32">
        <f>SUMIF(Balanço[Estoque],Back!A18194,Balanço[Quantidade])</f>
        <v>0</v>
      </c>
      <c r="G18194" s="32" t="str" cm="1">
        <f t="array" ref="G18194">IF(F18194="","",SUM(_xlfn._xlws.FILTER(Balanço[Quantidade],(Balanço[Estoque]=Back!$E$3)*(Balanço[Material]=Back!F18194))))</f>
        <v/>
      </c>
    </row>
    <row r="18195" spans="2:7">
      <c r="B18195" s="32">
        <f>SUMIF(Balanço[Estoque],Back!A18195,Balanço[Quantidade])</f>
        <v>0</v>
      </c>
      <c r="G18195" s="32" t="str" cm="1">
        <f t="array" ref="G18195">IF(F18195="","",SUM(_xlfn._xlws.FILTER(Balanço[Quantidade],(Balanço[Estoque]=Back!$E$3)*(Balanço[Material]=Back!F18195))))</f>
        <v/>
      </c>
    </row>
    <row r="18196" spans="2:7">
      <c r="B18196" s="32">
        <f>SUMIF(Balanço[Estoque],Back!A18196,Balanço[Quantidade])</f>
        <v>0</v>
      </c>
      <c r="G18196" s="32" t="str" cm="1">
        <f t="array" ref="G18196">IF(F18196="","",SUM(_xlfn._xlws.FILTER(Balanço[Quantidade],(Balanço[Estoque]=Back!$E$3)*(Balanço[Material]=Back!F18196))))</f>
        <v/>
      </c>
    </row>
    <row r="18197" spans="2:7">
      <c r="B18197" s="32">
        <f>SUMIF(Balanço[Estoque],Back!A18197,Balanço[Quantidade])</f>
        <v>0</v>
      </c>
      <c r="G18197" s="32" t="str" cm="1">
        <f t="array" ref="G18197">IF(F18197="","",SUM(_xlfn._xlws.FILTER(Balanço[Quantidade],(Balanço[Estoque]=Back!$E$3)*(Balanço[Material]=Back!F18197))))</f>
        <v/>
      </c>
    </row>
    <row r="18198" spans="2:7">
      <c r="B18198" s="32">
        <f>SUMIF(Balanço[Estoque],Back!A18198,Balanço[Quantidade])</f>
        <v>0</v>
      </c>
      <c r="G18198" s="32" t="str" cm="1">
        <f t="array" ref="G18198">IF(F18198="","",SUM(_xlfn._xlws.FILTER(Balanço[Quantidade],(Balanço[Estoque]=Back!$E$3)*(Balanço[Material]=Back!F18198))))</f>
        <v/>
      </c>
    </row>
    <row r="18199" spans="2:7">
      <c r="B18199" s="32">
        <f>SUMIF(Balanço[Estoque],Back!A18199,Balanço[Quantidade])</f>
        <v>0</v>
      </c>
      <c r="G18199" s="32" t="str" cm="1">
        <f t="array" ref="G18199">IF(F18199="","",SUM(_xlfn._xlws.FILTER(Balanço[Quantidade],(Balanço[Estoque]=Back!$E$3)*(Balanço[Material]=Back!F18199))))</f>
        <v/>
      </c>
    </row>
    <row r="18200" spans="2:7">
      <c r="B18200" s="32">
        <f>SUMIF(Balanço[Estoque],Back!A18200,Balanço[Quantidade])</f>
        <v>0</v>
      </c>
      <c r="G18200" s="32" t="str" cm="1">
        <f t="array" ref="G18200">IF(F18200="","",SUM(_xlfn._xlws.FILTER(Balanço[Quantidade],(Balanço[Estoque]=Back!$E$3)*(Balanço[Material]=Back!F18200))))</f>
        <v/>
      </c>
    </row>
    <row r="18201" spans="2:7">
      <c r="B18201" s="32">
        <f>SUMIF(Balanço[Estoque],Back!A18201,Balanço[Quantidade])</f>
        <v>0</v>
      </c>
      <c r="G18201" s="32" t="str" cm="1">
        <f t="array" ref="G18201">IF(F18201="","",SUM(_xlfn._xlws.FILTER(Balanço[Quantidade],(Balanço[Estoque]=Back!$E$3)*(Balanço[Material]=Back!F18201))))</f>
        <v/>
      </c>
    </row>
    <row r="18202" spans="2:7">
      <c r="B18202" s="32">
        <f>SUMIF(Balanço[Estoque],Back!A18202,Balanço[Quantidade])</f>
        <v>0</v>
      </c>
      <c r="G18202" s="32" t="str" cm="1">
        <f t="array" ref="G18202">IF(F18202="","",SUM(_xlfn._xlws.FILTER(Balanço[Quantidade],(Balanço[Estoque]=Back!$E$3)*(Balanço[Material]=Back!F18202))))</f>
        <v/>
      </c>
    </row>
    <row r="18203" spans="2:7">
      <c r="B18203" s="32">
        <f>SUMIF(Balanço[Estoque],Back!A18203,Balanço[Quantidade])</f>
        <v>0</v>
      </c>
      <c r="G18203" s="32" t="str" cm="1">
        <f t="array" ref="G18203">IF(F18203="","",SUM(_xlfn._xlws.FILTER(Balanço[Quantidade],(Balanço[Estoque]=Back!$E$3)*(Balanço[Material]=Back!F18203))))</f>
        <v/>
      </c>
    </row>
    <row r="18204" spans="2:7">
      <c r="B18204" s="32">
        <f>SUMIF(Balanço[Estoque],Back!A18204,Balanço[Quantidade])</f>
        <v>0</v>
      </c>
      <c r="G18204" s="32" t="str" cm="1">
        <f t="array" ref="G18204">IF(F18204="","",SUM(_xlfn._xlws.FILTER(Balanço[Quantidade],(Balanço[Estoque]=Back!$E$3)*(Balanço[Material]=Back!F18204))))</f>
        <v/>
      </c>
    </row>
    <row r="18205" spans="2:7">
      <c r="B18205" s="32">
        <f>SUMIF(Balanço[Estoque],Back!A18205,Balanço[Quantidade])</f>
        <v>0</v>
      </c>
      <c r="G18205" s="32" t="str" cm="1">
        <f t="array" ref="G18205">IF(F18205="","",SUM(_xlfn._xlws.FILTER(Balanço[Quantidade],(Balanço[Estoque]=Back!$E$3)*(Balanço[Material]=Back!F18205))))</f>
        <v/>
      </c>
    </row>
    <row r="18206" spans="2:7">
      <c r="B18206" s="32">
        <f>SUMIF(Balanço[Estoque],Back!A18206,Balanço[Quantidade])</f>
        <v>0</v>
      </c>
      <c r="G18206" s="32" t="str" cm="1">
        <f t="array" ref="G18206">IF(F18206="","",SUM(_xlfn._xlws.FILTER(Balanço[Quantidade],(Balanço[Estoque]=Back!$E$3)*(Balanço[Material]=Back!F18206))))</f>
        <v/>
      </c>
    </row>
    <row r="18207" spans="2:7">
      <c r="B18207" s="32">
        <f>SUMIF(Balanço[Estoque],Back!A18207,Balanço[Quantidade])</f>
        <v>0</v>
      </c>
      <c r="G18207" s="32" t="str" cm="1">
        <f t="array" ref="G18207">IF(F18207="","",SUM(_xlfn._xlws.FILTER(Balanço[Quantidade],(Balanço[Estoque]=Back!$E$3)*(Balanço[Material]=Back!F18207))))</f>
        <v/>
      </c>
    </row>
    <row r="18208" spans="2:7">
      <c r="B18208" s="32">
        <f>SUMIF(Balanço[Estoque],Back!A18208,Balanço[Quantidade])</f>
        <v>0</v>
      </c>
      <c r="G18208" s="32" t="str" cm="1">
        <f t="array" ref="G18208">IF(F18208="","",SUM(_xlfn._xlws.FILTER(Balanço[Quantidade],(Balanço[Estoque]=Back!$E$3)*(Balanço[Material]=Back!F18208))))</f>
        <v/>
      </c>
    </row>
    <row r="18209" spans="2:7">
      <c r="B18209" s="32">
        <f>SUMIF(Balanço[Estoque],Back!A18209,Balanço[Quantidade])</f>
        <v>0</v>
      </c>
      <c r="G18209" s="32" t="str" cm="1">
        <f t="array" ref="G18209">IF(F18209="","",SUM(_xlfn._xlws.FILTER(Balanço[Quantidade],(Balanço[Estoque]=Back!$E$3)*(Balanço[Material]=Back!F18209))))</f>
        <v/>
      </c>
    </row>
    <row r="18210" spans="2:7">
      <c r="B18210" s="32">
        <f>SUMIF(Balanço[Estoque],Back!A18210,Balanço[Quantidade])</f>
        <v>0</v>
      </c>
      <c r="G18210" s="32" t="str" cm="1">
        <f t="array" ref="G18210">IF(F18210="","",SUM(_xlfn._xlws.FILTER(Balanço[Quantidade],(Balanço[Estoque]=Back!$E$3)*(Balanço[Material]=Back!F18210))))</f>
        <v/>
      </c>
    </row>
    <row r="18211" spans="2:7">
      <c r="B18211" s="32">
        <f>SUMIF(Balanço[Estoque],Back!A18211,Balanço[Quantidade])</f>
        <v>0</v>
      </c>
      <c r="G18211" s="32" t="str" cm="1">
        <f t="array" ref="G18211">IF(F18211="","",SUM(_xlfn._xlws.FILTER(Balanço[Quantidade],(Balanço[Estoque]=Back!$E$3)*(Balanço[Material]=Back!F18211))))</f>
        <v/>
      </c>
    </row>
    <row r="18212" spans="2:7">
      <c r="B18212" s="32">
        <f>SUMIF(Balanço[Estoque],Back!A18212,Balanço[Quantidade])</f>
        <v>0</v>
      </c>
      <c r="G18212" s="32" t="str" cm="1">
        <f t="array" ref="G18212">IF(F18212="","",SUM(_xlfn._xlws.FILTER(Balanço[Quantidade],(Balanço[Estoque]=Back!$E$3)*(Balanço[Material]=Back!F18212))))</f>
        <v/>
      </c>
    </row>
    <row r="18213" spans="2:7">
      <c r="B18213" s="32">
        <f>SUMIF(Balanço[Estoque],Back!A18213,Balanço[Quantidade])</f>
        <v>0</v>
      </c>
      <c r="G18213" s="32" t="str" cm="1">
        <f t="array" ref="G18213">IF(F18213="","",SUM(_xlfn._xlws.FILTER(Balanço[Quantidade],(Balanço[Estoque]=Back!$E$3)*(Balanço[Material]=Back!F18213))))</f>
        <v/>
      </c>
    </row>
    <row r="18214" spans="2:7">
      <c r="B18214" s="32">
        <f>SUMIF(Balanço[Estoque],Back!A18214,Balanço[Quantidade])</f>
        <v>0</v>
      </c>
      <c r="G18214" s="32" t="str" cm="1">
        <f t="array" ref="G18214">IF(F18214="","",SUM(_xlfn._xlws.FILTER(Balanço[Quantidade],(Balanço[Estoque]=Back!$E$3)*(Balanço[Material]=Back!F18214))))</f>
        <v/>
      </c>
    </row>
    <row r="18215" spans="2:7">
      <c r="B18215" s="32">
        <f>SUMIF(Balanço[Estoque],Back!A18215,Balanço[Quantidade])</f>
        <v>0</v>
      </c>
      <c r="G18215" s="32" t="str" cm="1">
        <f t="array" ref="G18215">IF(F18215="","",SUM(_xlfn._xlws.FILTER(Balanço[Quantidade],(Balanço[Estoque]=Back!$E$3)*(Balanço[Material]=Back!F18215))))</f>
        <v/>
      </c>
    </row>
    <row r="18216" spans="2:7">
      <c r="B18216" s="32">
        <f>SUMIF(Balanço[Estoque],Back!A18216,Balanço[Quantidade])</f>
        <v>0</v>
      </c>
      <c r="G18216" s="32" t="str" cm="1">
        <f t="array" ref="G18216">IF(F18216="","",SUM(_xlfn._xlws.FILTER(Balanço[Quantidade],(Balanço[Estoque]=Back!$E$3)*(Balanço[Material]=Back!F18216))))</f>
        <v/>
      </c>
    </row>
    <row r="18217" spans="2:7">
      <c r="B18217" s="32">
        <f>SUMIF(Balanço[Estoque],Back!A18217,Balanço[Quantidade])</f>
        <v>0</v>
      </c>
      <c r="G18217" s="32" t="str" cm="1">
        <f t="array" ref="G18217">IF(F18217="","",SUM(_xlfn._xlws.FILTER(Balanço[Quantidade],(Balanço[Estoque]=Back!$E$3)*(Balanço[Material]=Back!F18217))))</f>
        <v/>
      </c>
    </row>
    <row r="18218" spans="2:7">
      <c r="B18218" s="32">
        <f>SUMIF(Balanço[Estoque],Back!A18218,Balanço[Quantidade])</f>
        <v>0</v>
      </c>
      <c r="G18218" s="32" t="str" cm="1">
        <f t="array" ref="G18218">IF(F18218="","",SUM(_xlfn._xlws.FILTER(Balanço[Quantidade],(Balanço[Estoque]=Back!$E$3)*(Balanço[Material]=Back!F18218))))</f>
        <v/>
      </c>
    </row>
    <row r="18219" spans="2:7">
      <c r="B18219" s="32">
        <f>SUMIF(Balanço[Estoque],Back!A18219,Balanço[Quantidade])</f>
        <v>0</v>
      </c>
      <c r="G18219" s="32" t="str" cm="1">
        <f t="array" ref="G18219">IF(F18219="","",SUM(_xlfn._xlws.FILTER(Balanço[Quantidade],(Balanço[Estoque]=Back!$E$3)*(Balanço[Material]=Back!F18219))))</f>
        <v/>
      </c>
    </row>
    <row r="18220" spans="2:7">
      <c r="B18220" s="32">
        <f>SUMIF(Balanço[Estoque],Back!A18220,Balanço[Quantidade])</f>
        <v>0</v>
      </c>
      <c r="G18220" s="32" t="str" cm="1">
        <f t="array" ref="G18220">IF(F18220="","",SUM(_xlfn._xlws.FILTER(Balanço[Quantidade],(Balanço[Estoque]=Back!$E$3)*(Balanço[Material]=Back!F18220))))</f>
        <v/>
      </c>
    </row>
    <row r="18221" spans="2:7">
      <c r="B18221" s="32">
        <f>SUMIF(Balanço[Estoque],Back!A18221,Balanço[Quantidade])</f>
        <v>0</v>
      </c>
      <c r="G18221" s="32" t="str" cm="1">
        <f t="array" ref="G18221">IF(F18221="","",SUM(_xlfn._xlws.FILTER(Balanço[Quantidade],(Balanço[Estoque]=Back!$E$3)*(Balanço[Material]=Back!F18221))))</f>
        <v/>
      </c>
    </row>
    <row r="18222" spans="2:7">
      <c r="B18222" s="32">
        <f>SUMIF(Balanço[Estoque],Back!A18222,Balanço[Quantidade])</f>
        <v>0</v>
      </c>
      <c r="G18222" s="32" t="str" cm="1">
        <f t="array" ref="G18222">IF(F18222="","",SUM(_xlfn._xlws.FILTER(Balanço[Quantidade],(Balanço[Estoque]=Back!$E$3)*(Balanço[Material]=Back!F18222))))</f>
        <v/>
      </c>
    </row>
    <row r="18223" spans="2:7">
      <c r="B18223" s="32">
        <f>SUMIF(Balanço[Estoque],Back!A18223,Balanço[Quantidade])</f>
        <v>0</v>
      </c>
      <c r="G18223" s="32" t="str" cm="1">
        <f t="array" ref="G18223">IF(F18223="","",SUM(_xlfn._xlws.FILTER(Balanço[Quantidade],(Balanço[Estoque]=Back!$E$3)*(Balanço[Material]=Back!F18223))))</f>
        <v/>
      </c>
    </row>
    <row r="18224" spans="2:7">
      <c r="B18224" s="32">
        <f>SUMIF(Balanço[Estoque],Back!A18224,Balanço[Quantidade])</f>
        <v>0</v>
      </c>
      <c r="G18224" s="32" t="str" cm="1">
        <f t="array" ref="G18224">IF(F18224="","",SUM(_xlfn._xlws.FILTER(Balanço[Quantidade],(Balanço[Estoque]=Back!$E$3)*(Balanço[Material]=Back!F18224))))</f>
        <v/>
      </c>
    </row>
    <row r="18225" spans="2:7">
      <c r="B18225" s="32">
        <f>SUMIF(Balanço[Estoque],Back!A18225,Balanço[Quantidade])</f>
        <v>0</v>
      </c>
      <c r="G18225" s="32" t="str" cm="1">
        <f t="array" ref="G18225">IF(F18225="","",SUM(_xlfn._xlws.FILTER(Balanço[Quantidade],(Balanço[Estoque]=Back!$E$3)*(Balanço[Material]=Back!F18225))))</f>
        <v/>
      </c>
    </row>
    <row r="18226" spans="2:7">
      <c r="B18226" s="32">
        <f>SUMIF(Balanço[Estoque],Back!A18226,Balanço[Quantidade])</f>
        <v>0</v>
      </c>
      <c r="G18226" s="32" t="str" cm="1">
        <f t="array" ref="G18226">IF(F18226="","",SUM(_xlfn._xlws.FILTER(Balanço[Quantidade],(Balanço[Estoque]=Back!$E$3)*(Balanço[Material]=Back!F18226))))</f>
        <v/>
      </c>
    </row>
    <row r="18227" spans="2:7">
      <c r="B18227" s="32">
        <f>SUMIF(Balanço[Estoque],Back!A18227,Balanço[Quantidade])</f>
        <v>0</v>
      </c>
      <c r="G18227" s="32" t="str" cm="1">
        <f t="array" ref="G18227">IF(F18227="","",SUM(_xlfn._xlws.FILTER(Balanço[Quantidade],(Balanço[Estoque]=Back!$E$3)*(Balanço[Material]=Back!F18227))))</f>
        <v/>
      </c>
    </row>
    <row r="18228" spans="2:7">
      <c r="B18228" s="32">
        <f>SUMIF(Balanço[Estoque],Back!A18228,Balanço[Quantidade])</f>
        <v>0</v>
      </c>
      <c r="G18228" s="32" t="str" cm="1">
        <f t="array" ref="G18228">IF(F18228="","",SUM(_xlfn._xlws.FILTER(Balanço[Quantidade],(Balanço[Estoque]=Back!$E$3)*(Balanço[Material]=Back!F18228))))</f>
        <v/>
      </c>
    </row>
    <row r="18229" spans="2:7">
      <c r="B18229" s="32">
        <f>SUMIF(Balanço[Estoque],Back!A18229,Balanço[Quantidade])</f>
        <v>0</v>
      </c>
      <c r="G18229" s="32" t="str" cm="1">
        <f t="array" ref="G18229">IF(F18229="","",SUM(_xlfn._xlws.FILTER(Balanço[Quantidade],(Balanço[Estoque]=Back!$E$3)*(Balanço[Material]=Back!F18229))))</f>
        <v/>
      </c>
    </row>
    <row r="18230" spans="2:7">
      <c r="B18230" s="32">
        <f>SUMIF(Balanço[Estoque],Back!A18230,Balanço[Quantidade])</f>
        <v>0</v>
      </c>
      <c r="G18230" s="32" t="str" cm="1">
        <f t="array" ref="G18230">IF(F18230="","",SUM(_xlfn._xlws.FILTER(Balanço[Quantidade],(Balanço[Estoque]=Back!$E$3)*(Balanço[Material]=Back!F18230))))</f>
        <v/>
      </c>
    </row>
    <row r="18231" spans="2:7">
      <c r="B18231" s="32">
        <f>SUMIF(Balanço[Estoque],Back!A18231,Balanço[Quantidade])</f>
        <v>0</v>
      </c>
      <c r="G18231" s="32" t="str" cm="1">
        <f t="array" ref="G18231">IF(F18231="","",SUM(_xlfn._xlws.FILTER(Balanço[Quantidade],(Balanço[Estoque]=Back!$E$3)*(Balanço[Material]=Back!F18231))))</f>
        <v/>
      </c>
    </row>
    <row r="18232" spans="2:7">
      <c r="B18232" s="32">
        <f>SUMIF(Balanço[Estoque],Back!A18232,Balanço[Quantidade])</f>
        <v>0</v>
      </c>
      <c r="G18232" s="32" t="str" cm="1">
        <f t="array" ref="G18232">IF(F18232="","",SUM(_xlfn._xlws.FILTER(Balanço[Quantidade],(Balanço[Estoque]=Back!$E$3)*(Balanço[Material]=Back!F18232))))</f>
        <v/>
      </c>
    </row>
    <row r="18233" spans="2:7">
      <c r="B18233" s="32">
        <f>SUMIF(Balanço[Estoque],Back!A18233,Balanço[Quantidade])</f>
        <v>0</v>
      </c>
      <c r="G18233" s="32" t="str" cm="1">
        <f t="array" ref="G18233">IF(F18233="","",SUM(_xlfn._xlws.FILTER(Balanço[Quantidade],(Balanço[Estoque]=Back!$E$3)*(Balanço[Material]=Back!F18233))))</f>
        <v/>
      </c>
    </row>
    <row r="18234" spans="2:7">
      <c r="B18234" s="32">
        <f>SUMIF(Balanço[Estoque],Back!A18234,Balanço[Quantidade])</f>
        <v>0</v>
      </c>
      <c r="G18234" s="32" t="str" cm="1">
        <f t="array" ref="G18234">IF(F18234="","",SUM(_xlfn._xlws.FILTER(Balanço[Quantidade],(Balanço[Estoque]=Back!$E$3)*(Balanço[Material]=Back!F18234))))</f>
        <v/>
      </c>
    </row>
    <row r="18235" spans="2:7">
      <c r="B18235" s="32">
        <f>SUMIF(Balanço[Estoque],Back!A18235,Balanço[Quantidade])</f>
        <v>0</v>
      </c>
      <c r="G18235" s="32" t="str" cm="1">
        <f t="array" ref="G18235">IF(F18235="","",SUM(_xlfn._xlws.FILTER(Balanço[Quantidade],(Balanço[Estoque]=Back!$E$3)*(Balanço[Material]=Back!F18235))))</f>
        <v/>
      </c>
    </row>
    <row r="18236" spans="2:7">
      <c r="B18236" s="32">
        <f>SUMIF(Balanço[Estoque],Back!A18236,Balanço[Quantidade])</f>
        <v>0</v>
      </c>
      <c r="G18236" s="32" t="str" cm="1">
        <f t="array" ref="G18236">IF(F18236="","",SUM(_xlfn._xlws.FILTER(Balanço[Quantidade],(Balanço[Estoque]=Back!$E$3)*(Balanço[Material]=Back!F18236))))</f>
        <v/>
      </c>
    </row>
    <row r="18237" spans="2:7">
      <c r="B18237" s="32">
        <f>SUMIF(Balanço[Estoque],Back!A18237,Balanço[Quantidade])</f>
        <v>0</v>
      </c>
      <c r="G18237" s="32" t="str" cm="1">
        <f t="array" ref="G18237">IF(F18237="","",SUM(_xlfn._xlws.FILTER(Balanço[Quantidade],(Balanço[Estoque]=Back!$E$3)*(Balanço[Material]=Back!F18237))))</f>
        <v/>
      </c>
    </row>
    <row r="18238" spans="2:7">
      <c r="B18238" s="32">
        <f>SUMIF(Balanço[Estoque],Back!A18238,Balanço[Quantidade])</f>
        <v>0</v>
      </c>
      <c r="G18238" s="32" t="str" cm="1">
        <f t="array" ref="G18238">IF(F18238="","",SUM(_xlfn._xlws.FILTER(Balanço[Quantidade],(Balanço[Estoque]=Back!$E$3)*(Balanço[Material]=Back!F18238))))</f>
        <v/>
      </c>
    </row>
    <row r="18239" spans="2:7">
      <c r="B18239" s="32">
        <f>SUMIF(Balanço[Estoque],Back!A18239,Balanço[Quantidade])</f>
        <v>0</v>
      </c>
      <c r="G18239" s="32" t="str" cm="1">
        <f t="array" ref="G18239">IF(F18239="","",SUM(_xlfn._xlws.FILTER(Balanço[Quantidade],(Balanço[Estoque]=Back!$E$3)*(Balanço[Material]=Back!F18239))))</f>
        <v/>
      </c>
    </row>
    <row r="18240" spans="2:7">
      <c r="B18240" s="32">
        <f>SUMIF(Balanço[Estoque],Back!A18240,Balanço[Quantidade])</f>
        <v>0</v>
      </c>
      <c r="G18240" s="32" t="str" cm="1">
        <f t="array" ref="G18240">IF(F18240="","",SUM(_xlfn._xlws.FILTER(Balanço[Quantidade],(Balanço[Estoque]=Back!$E$3)*(Balanço[Material]=Back!F18240))))</f>
        <v/>
      </c>
    </row>
    <row r="18241" spans="2:7">
      <c r="B18241" s="32">
        <f>SUMIF(Balanço[Estoque],Back!A18241,Balanço[Quantidade])</f>
        <v>0</v>
      </c>
      <c r="G18241" s="32" t="str" cm="1">
        <f t="array" ref="G18241">IF(F18241="","",SUM(_xlfn._xlws.FILTER(Balanço[Quantidade],(Balanço[Estoque]=Back!$E$3)*(Balanço[Material]=Back!F18241))))</f>
        <v/>
      </c>
    </row>
    <row r="18242" spans="2:7">
      <c r="B18242" s="32">
        <f>SUMIF(Balanço[Estoque],Back!A18242,Balanço[Quantidade])</f>
        <v>0</v>
      </c>
      <c r="G18242" s="32" t="str" cm="1">
        <f t="array" ref="G18242">IF(F18242="","",SUM(_xlfn._xlws.FILTER(Balanço[Quantidade],(Balanço[Estoque]=Back!$E$3)*(Balanço[Material]=Back!F18242))))</f>
        <v/>
      </c>
    </row>
    <row r="18243" spans="2:7">
      <c r="B18243" s="32">
        <f>SUMIF(Balanço[Estoque],Back!A18243,Balanço[Quantidade])</f>
        <v>0</v>
      </c>
      <c r="G18243" s="32" t="str" cm="1">
        <f t="array" ref="G18243">IF(F18243="","",SUM(_xlfn._xlws.FILTER(Balanço[Quantidade],(Balanço[Estoque]=Back!$E$3)*(Balanço[Material]=Back!F18243))))</f>
        <v/>
      </c>
    </row>
    <row r="18244" spans="2:7">
      <c r="B18244" s="32">
        <f>SUMIF(Balanço[Estoque],Back!A18244,Balanço[Quantidade])</f>
        <v>0</v>
      </c>
      <c r="G18244" s="32" t="str" cm="1">
        <f t="array" ref="G18244">IF(F18244="","",SUM(_xlfn._xlws.FILTER(Balanço[Quantidade],(Balanço[Estoque]=Back!$E$3)*(Balanço[Material]=Back!F18244))))</f>
        <v/>
      </c>
    </row>
    <row r="18245" spans="2:7">
      <c r="B18245" s="32">
        <f>SUMIF(Balanço[Estoque],Back!A18245,Balanço[Quantidade])</f>
        <v>0</v>
      </c>
      <c r="G18245" s="32" t="str" cm="1">
        <f t="array" ref="G18245">IF(F18245="","",SUM(_xlfn._xlws.FILTER(Balanço[Quantidade],(Balanço[Estoque]=Back!$E$3)*(Balanço[Material]=Back!F18245))))</f>
        <v/>
      </c>
    </row>
    <row r="18246" spans="2:7">
      <c r="B18246" s="32">
        <f>SUMIF(Balanço[Estoque],Back!A18246,Balanço[Quantidade])</f>
        <v>0</v>
      </c>
      <c r="G18246" s="32" t="str" cm="1">
        <f t="array" ref="G18246">IF(F18246="","",SUM(_xlfn._xlws.FILTER(Balanço[Quantidade],(Balanço[Estoque]=Back!$E$3)*(Balanço[Material]=Back!F18246))))</f>
        <v/>
      </c>
    </row>
    <row r="18247" spans="2:7">
      <c r="B18247" s="32">
        <f>SUMIF(Balanço[Estoque],Back!A18247,Balanço[Quantidade])</f>
        <v>0</v>
      </c>
      <c r="G18247" s="32" t="str" cm="1">
        <f t="array" ref="G18247">IF(F18247="","",SUM(_xlfn._xlws.FILTER(Balanço[Quantidade],(Balanço[Estoque]=Back!$E$3)*(Balanço[Material]=Back!F18247))))</f>
        <v/>
      </c>
    </row>
    <row r="18248" spans="2:7">
      <c r="B18248" s="32">
        <f>SUMIF(Balanço[Estoque],Back!A18248,Balanço[Quantidade])</f>
        <v>0</v>
      </c>
      <c r="G18248" s="32" t="str" cm="1">
        <f t="array" ref="G18248">IF(F18248="","",SUM(_xlfn._xlws.FILTER(Balanço[Quantidade],(Balanço[Estoque]=Back!$E$3)*(Balanço[Material]=Back!F18248))))</f>
        <v/>
      </c>
    </row>
    <row r="18249" spans="2:7">
      <c r="B18249" s="32">
        <f>SUMIF(Balanço[Estoque],Back!A18249,Balanço[Quantidade])</f>
        <v>0</v>
      </c>
      <c r="G18249" s="32" t="str" cm="1">
        <f t="array" ref="G18249">IF(F18249="","",SUM(_xlfn._xlws.FILTER(Balanço[Quantidade],(Balanço[Estoque]=Back!$E$3)*(Balanço[Material]=Back!F18249))))</f>
        <v/>
      </c>
    </row>
    <row r="18250" spans="2:7">
      <c r="B18250" s="32">
        <f>SUMIF(Balanço[Estoque],Back!A18250,Balanço[Quantidade])</f>
        <v>0</v>
      </c>
      <c r="G18250" s="32" t="str" cm="1">
        <f t="array" ref="G18250">IF(F18250="","",SUM(_xlfn._xlws.FILTER(Balanço[Quantidade],(Balanço[Estoque]=Back!$E$3)*(Balanço[Material]=Back!F18250))))</f>
        <v/>
      </c>
    </row>
    <row r="18251" spans="2:7">
      <c r="B18251" s="32">
        <f>SUMIF(Balanço[Estoque],Back!A18251,Balanço[Quantidade])</f>
        <v>0</v>
      </c>
      <c r="G18251" s="32" t="str" cm="1">
        <f t="array" ref="G18251">IF(F18251="","",SUM(_xlfn._xlws.FILTER(Balanço[Quantidade],(Balanço[Estoque]=Back!$E$3)*(Balanço[Material]=Back!F18251))))</f>
        <v/>
      </c>
    </row>
    <row r="18252" spans="2:7">
      <c r="B18252" s="32">
        <f>SUMIF(Balanço[Estoque],Back!A18252,Balanço[Quantidade])</f>
        <v>0</v>
      </c>
      <c r="G18252" s="32" t="str" cm="1">
        <f t="array" ref="G18252">IF(F18252="","",SUM(_xlfn._xlws.FILTER(Balanço[Quantidade],(Balanço[Estoque]=Back!$E$3)*(Balanço[Material]=Back!F18252))))</f>
        <v/>
      </c>
    </row>
    <row r="18253" spans="2:7">
      <c r="B18253" s="32">
        <f>SUMIF(Balanço[Estoque],Back!A18253,Balanço[Quantidade])</f>
        <v>0</v>
      </c>
      <c r="G18253" s="32" t="str" cm="1">
        <f t="array" ref="G18253">IF(F18253="","",SUM(_xlfn._xlws.FILTER(Balanço[Quantidade],(Balanço[Estoque]=Back!$E$3)*(Balanço[Material]=Back!F18253))))</f>
        <v/>
      </c>
    </row>
    <row r="18254" spans="2:7">
      <c r="B18254" s="32">
        <f>SUMIF(Balanço[Estoque],Back!A18254,Balanço[Quantidade])</f>
        <v>0</v>
      </c>
      <c r="G18254" s="32" t="str" cm="1">
        <f t="array" ref="G18254">IF(F18254="","",SUM(_xlfn._xlws.FILTER(Balanço[Quantidade],(Balanço[Estoque]=Back!$E$3)*(Balanço[Material]=Back!F18254))))</f>
        <v/>
      </c>
    </row>
    <row r="18255" spans="2:7">
      <c r="B18255" s="32">
        <f>SUMIF(Balanço[Estoque],Back!A18255,Balanço[Quantidade])</f>
        <v>0</v>
      </c>
      <c r="G18255" s="32" t="str" cm="1">
        <f t="array" ref="G18255">IF(F18255="","",SUM(_xlfn._xlws.FILTER(Balanço[Quantidade],(Balanço[Estoque]=Back!$E$3)*(Balanço[Material]=Back!F18255))))</f>
        <v/>
      </c>
    </row>
    <row r="18256" spans="2:7">
      <c r="B18256" s="32">
        <f>SUMIF(Balanço[Estoque],Back!A18256,Balanço[Quantidade])</f>
        <v>0</v>
      </c>
      <c r="G18256" s="32" t="str" cm="1">
        <f t="array" ref="G18256">IF(F18256="","",SUM(_xlfn._xlws.FILTER(Balanço[Quantidade],(Balanço[Estoque]=Back!$E$3)*(Balanço[Material]=Back!F18256))))</f>
        <v/>
      </c>
    </row>
    <row r="18257" spans="2:7">
      <c r="B18257" s="32">
        <f>SUMIF(Balanço[Estoque],Back!A18257,Balanço[Quantidade])</f>
        <v>0</v>
      </c>
      <c r="G18257" s="32" t="str" cm="1">
        <f t="array" ref="G18257">IF(F18257="","",SUM(_xlfn._xlws.FILTER(Balanço[Quantidade],(Balanço[Estoque]=Back!$E$3)*(Balanço[Material]=Back!F18257))))</f>
        <v/>
      </c>
    </row>
    <row r="18258" spans="2:7">
      <c r="B18258" s="32">
        <f>SUMIF(Balanço[Estoque],Back!A18258,Balanço[Quantidade])</f>
        <v>0</v>
      </c>
      <c r="G18258" s="32" t="str" cm="1">
        <f t="array" ref="G18258">IF(F18258="","",SUM(_xlfn._xlws.FILTER(Balanço[Quantidade],(Balanço[Estoque]=Back!$E$3)*(Balanço[Material]=Back!F18258))))</f>
        <v/>
      </c>
    </row>
    <row r="18259" spans="2:7">
      <c r="B18259" s="32">
        <f>SUMIF(Balanço[Estoque],Back!A18259,Balanço[Quantidade])</f>
        <v>0</v>
      </c>
      <c r="G18259" s="32" t="str" cm="1">
        <f t="array" ref="G18259">IF(F18259="","",SUM(_xlfn._xlws.FILTER(Balanço[Quantidade],(Balanço[Estoque]=Back!$E$3)*(Balanço[Material]=Back!F18259))))</f>
        <v/>
      </c>
    </row>
    <row r="18260" spans="2:7">
      <c r="B18260" s="32">
        <f>SUMIF(Balanço[Estoque],Back!A18260,Balanço[Quantidade])</f>
        <v>0</v>
      </c>
      <c r="G18260" s="32" t="str" cm="1">
        <f t="array" ref="G18260">IF(F18260="","",SUM(_xlfn._xlws.FILTER(Balanço[Quantidade],(Balanço[Estoque]=Back!$E$3)*(Balanço[Material]=Back!F18260))))</f>
        <v/>
      </c>
    </row>
    <row r="18261" spans="2:7">
      <c r="B18261" s="32">
        <f>SUMIF(Balanço[Estoque],Back!A18261,Balanço[Quantidade])</f>
        <v>0</v>
      </c>
      <c r="G18261" s="32" t="str" cm="1">
        <f t="array" ref="G18261">IF(F18261="","",SUM(_xlfn._xlws.FILTER(Balanço[Quantidade],(Balanço[Estoque]=Back!$E$3)*(Balanço[Material]=Back!F18261))))</f>
        <v/>
      </c>
    </row>
    <row r="18262" spans="2:7">
      <c r="B18262" s="32">
        <f>SUMIF(Balanço[Estoque],Back!A18262,Balanço[Quantidade])</f>
        <v>0</v>
      </c>
      <c r="G18262" s="32" t="str" cm="1">
        <f t="array" ref="G18262">IF(F18262="","",SUM(_xlfn._xlws.FILTER(Balanço[Quantidade],(Balanço[Estoque]=Back!$E$3)*(Balanço[Material]=Back!F18262))))</f>
        <v/>
      </c>
    </row>
    <row r="18263" spans="2:7">
      <c r="B18263" s="32">
        <f>SUMIF(Balanço[Estoque],Back!A18263,Balanço[Quantidade])</f>
        <v>0</v>
      </c>
      <c r="G18263" s="32" t="str" cm="1">
        <f t="array" ref="G18263">IF(F18263="","",SUM(_xlfn._xlws.FILTER(Balanço[Quantidade],(Balanço[Estoque]=Back!$E$3)*(Balanço[Material]=Back!F18263))))</f>
        <v/>
      </c>
    </row>
    <row r="18264" spans="2:7">
      <c r="B18264" s="32">
        <f>SUMIF(Balanço[Estoque],Back!A18264,Balanço[Quantidade])</f>
        <v>0</v>
      </c>
      <c r="G18264" s="32" t="str" cm="1">
        <f t="array" ref="G18264">IF(F18264="","",SUM(_xlfn._xlws.FILTER(Balanço[Quantidade],(Balanço[Estoque]=Back!$E$3)*(Balanço[Material]=Back!F18264))))</f>
        <v/>
      </c>
    </row>
    <row r="18265" spans="2:7">
      <c r="B18265" s="32">
        <f>SUMIF(Balanço[Estoque],Back!A18265,Balanço[Quantidade])</f>
        <v>0</v>
      </c>
      <c r="G18265" s="32" t="str" cm="1">
        <f t="array" ref="G18265">IF(F18265="","",SUM(_xlfn._xlws.FILTER(Balanço[Quantidade],(Balanço[Estoque]=Back!$E$3)*(Balanço[Material]=Back!F18265))))</f>
        <v/>
      </c>
    </row>
    <row r="18266" spans="2:7">
      <c r="B18266" s="32">
        <f>SUMIF(Balanço[Estoque],Back!A18266,Balanço[Quantidade])</f>
        <v>0</v>
      </c>
      <c r="G18266" s="32" t="str" cm="1">
        <f t="array" ref="G18266">IF(F18266="","",SUM(_xlfn._xlws.FILTER(Balanço[Quantidade],(Balanço[Estoque]=Back!$E$3)*(Balanço[Material]=Back!F18266))))</f>
        <v/>
      </c>
    </row>
    <row r="18267" spans="2:7">
      <c r="B18267" s="32">
        <f>SUMIF(Balanço[Estoque],Back!A18267,Balanço[Quantidade])</f>
        <v>0</v>
      </c>
      <c r="G18267" s="32" t="str" cm="1">
        <f t="array" ref="G18267">IF(F18267="","",SUM(_xlfn._xlws.FILTER(Balanço[Quantidade],(Balanço[Estoque]=Back!$E$3)*(Balanço[Material]=Back!F18267))))</f>
        <v/>
      </c>
    </row>
    <row r="18268" spans="2:7">
      <c r="B18268" s="32">
        <f>SUMIF(Balanço[Estoque],Back!A18268,Balanço[Quantidade])</f>
        <v>0</v>
      </c>
      <c r="G18268" s="32" t="str" cm="1">
        <f t="array" ref="G18268">IF(F18268="","",SUM(_xlfn._xlws.FILTER(Balanço[Quantidade],(Balanço[Estoque]=Back!$E$3)*(Balanço[Material]=Back!F18268))))</f>
        <v/>
      </c>
    </row>
    <row r="18269" spans="2:7">
      <c r="B18269" s="32">
        <f>SUMIF(Balanço[Estoque],Back!A18269,Balanço[Quantidade])</f>
        <v>0</v>
      </c>
      <c r="G18269" s="32" t="str" cm="1">
        <f t="array" ref="G18269">IF(F18269="","",SUM(_xlfn._xlws.FILTER(Balanço[Quantidade],(Balanço[Estoque]=Back!$E$3)*(Balanço[Material]=Back!F18269))))</f>
        <v/>
      </c>
    </row>
    <row r="18270" spans="2:7">
      <c r="B18270" s="32">
        <f>SUMIF(Balanço[Estoque],Back!A18270,Balanço[Quantidade])</f>
        <v>0</v>
      </c>
      <c r="G18270" s="32" t="str" cm="1">
        <f t="array" ref="G18270">IF(F18270="","",SUM(_xlfn._xlws.FILTER(Balanço[Quantidade],(Balanço[Estoque]=Back!$E$3)*(Balanço[Material]=Back!F18270))))</f>
        <v/>
      </c>
    </row>
    <row r="18271" spans="2:7">
      <c r="B18271" s="32">
        <f>SUMIF(Balanço[Estoque],Back!A18271,Balanço[Quantidade])</f>
        <v>0</v>
      </c>
      <c r="G18271" s="32" t="str" cm="1">
        <f t="array" ref="G18271">IF(F18271="","",SUM(_xlfn._xlws.FILTER(Balanço[Quantidade],(Balanço[Estoque]=Back!$E$3)*(Balanço[Material]=Back!F18271))))</f>
        <v/>
      </c>
    </row>
    <row r="18272" spans="2:7">
      <c r="B18272" s="32">
        <f>SUMIF(Balanço[Estoque],Back!A18272,Balanço[Quantidade])</f>
        <v>0</v>
      </c>
      <c r="G18272" s="32" t="str" cm="1">
        <f t="array" ref="G18272">IF(F18272="","",SUM(_xlfn._xlws.FILTER(Balanço[Quantidade],(Balanço[Estoque]=Back!$E$3)*(Balanço[Material]=Back!F18272))))</f>
        <v/>
      </c>
    </row>
    <row r="18273" spans="2:7">
      <c r="B18273" s="32">
        <f>SUMIF(Balanço[Estoque],Back!A18273,Balanço[Quantidade])</f>
        <v>0</v>
      </c>
      <c r="G18273" s="32" t="str" cm="1">
        <f t="array" ref="G18273">IF(F18273="","",SUM(_xlfn._xlws.FILTER(Balanço[Quantidade],(Balanço[Estoque]=Back!$E$3)*(Balanço[Material]=Back!F18273))))</f>
        <v/>
      </c>
    </row>
    <row r="18274" spans="2:7">
      <c r="B18274" s="32">
        <f>SUMIF(Balanço[Estoque],Back!A18274,Balanço[Quantidade])</f>
        <v>0</v>
      </c>
      <c r="G18274" s="32" t="str" cm="1">
        <f t="array" ref="G18274">IF(F18274="","",SUM(_xlfn._xlws.FILTER(Balanço[Quantidade],(Balanço[Estoque]=Back!$E$3)*(Balanço[Material]=Back!F18274))))</f>
        <v/>
      </c>
    </row>
    <row r="18275" spans="2:7">
      <c r="B18275" s="32">
        <f>SUMIF(Balanço[Estoque],Back!A18275,Balanço[Quantidade])</f>
        <v>0</v>
      </c>
      <c r="G18275" s="32" t="str" cm="1">
        <f t="array" ref="G18275">IF(F18275="","",SUM(_xlfn._xlws.FILTER(Balanço[Quantidade],(Balanço[Estoque]=Back!$E$3)*(Balanço[Material]=Back!F18275))))</f>
        <v/>
      </c>
    </row>
    <row r="18276" spans="2:7">
      <c r="B18276" s="32">
        <f>SUMIF(Balanço[Estoque],Back!A18276,Balanço[Quantidade])</f>
        <v>0</v>
      </c>
      <c r="G18276" s="32" t="str" cm="1">
        <f t="array" ref="G18276">IF(F18276="","",SUM(_xlfn._xlws.FILTER(Balanço[Quantidade],(Balanço[Estoque]=Back!$E$3)*(Balanço[Material]=Back!F18276))))</f>
        <v/>
      </c>
    </row>
    <row r="18277" spans="2:7">
      <c r="B18277" s="32">
        <f>SUMIF(Balanço[Estoque],Back!A18277,Balanço[Quantidade])</f>
        <v>0</v>
      </c>
      <c r="G18277" s="32" t="str" cm="1">
        <f t="array" ref="G18277">IF(F18277="","",SUM(_xlfn._xlws.FILTER(Balanço[Quantidade],(Balanço[Estoque]=Back!$E$3)*(Balanço[Material]=Back!F18277))))</f>
        <v/>
      </c>
    </row>
    <row r="18278" spans="2:7">
      <c r="B18278" s="32">
        <f>SUMIF(Balanço[Estoque],Back!A18278,Balanço[Quantidade])</f>
        <v>0</v>
      </c>
      <c r="G18278" s="32" t="str" cm="1">
        <f t="array" ref="G18278">IF(F18278="","",SUM(_xlfn._xlws.FILTER(Balanço[Quantidade],(Balanço[Estoque]=Back!$E$3)*(Balanço[Material]=Back!F18278))))</f>
        <v/>
      </c>
    </row>
    <row r="18279" spans="2:7">
      <c r="B18279" s="32">
        <f>SUMIF(Balanço[Estoque],Back!A18279,Balanço[Quantidade])</f>
        <v>0</v>
      </c>
      <c r="G18279" s="32" t="str" cm="1">
        <f t="array" ref="G18279">IF(F18279="","",SUM(_xlfn._xlws.FILTER(Balanço[Quantidade],(Balanço[Estoque]=Back!$E$3)*(Balanço[Material]=Back!F18279))))</f>
        <v/>
      </c>
    </row>
    <row r="18280" spans="2:7">
      <c r="B18280" s="32">
        <f>SUMIF(Balanço[Estoque],Back!A18280,Balanço[Quantidade])</f>
        <v>0</v>
      </c>
      <c r="G18280" s="32" t="str" cm="1">
        <f t="array" ref="G18280">IF(F18280="","",SUM(_xlfn._xlws.FILTER(Balanço[Quantidade],(Balanço[Estoque]=Back!$E$3)*(Balanço[Material]=Back!F18280))))</f>
        <v/>
      </c>
    </row>
    <row r="18281" spans="2:7">
      <c r="B18281" s="32">
        <f>SUMIF(Balanço[Estoque],Back!A18281,Balanço[Quantidade])</f>
        <v>0</v>
      </c>
      <c r="G18281" s="32" t="str" cm="1">
        <f t="array" ref="G18281">IF(F18281="","",SUM(_xlfn._xlws.FILTER(Balanço[Quantidade],(Balanço[Estoque]=Back!$E$3)*(Balanço[Material]=Back!F18281))))</f>
        <v/>
      </c>
    </row>
    <row r="18282" spans="2:7">
      <c r="B18282" s="32">
        <f>SUMIF(Balanço[Estoque],Back!A18282,Balanço[Quantidade])</f>
        <v>0</v>
      </c>
      <c r="G18282" s="32" t="str" cm="1">
        <f t="array" ref="G18282">IF(F18282="","",SUM(_xlfn._xlws.FILTER(Balanço[Quantidade],(Balanço[Estoque]=Back!$E$3)*(Balanço[Material]=Back!F18282))))</f>
        <v/>
      </c>
    </row>
    <row r="18283" spans="2:7">
      <c r="B18283" s="32">
        <f>SUMIF(Balanço[Estoque],Back!A18283,Balanço[Quantidade])</f>
        <v>0</v>
      </c>
      <c r="G18283" s="32" t="str" cm="1">
        <f t="array" ref="G18283">IF(F18283="","",SUM(_xlfn._xlws.FILTER(Balanço[Quantidade],(Balanço[Estoque]=Back!$E$3)*(Balanço[Material]=Back!F18283))))</f>
        <v/>
      </c>
    </row>
    <row r="18284" spans="2:7">
      <c r="B18284" s="32">
        <f>SUMIF(Balanço[Estoque],Back!A18284,Balanço[Quantidade])</f>
        <v>0</v>
      </c>
      <c r="G18284" s="32" t="str" cm="1">
        <f t="array" ref="G18284">IF(F18284="","",SUM(_xlfn._xlws.FILTER(Balanço[Quantidade],(Balanço[Estoque]=Back!$E$3)*(Balanço[Material]=Back!F18284))))</f>
        <v/>
      </c>
    </row>
    <row r="18285" spans="2:7">
      <c r="B18285" s="32">
        <f>SUMIF(Balanço[Estoque],Back!A18285,Balanço[Quantidade])</f>
        <v>0</v>
      </c>
      <c r="G18285" s="32" t="str" cm="1">
        <f t="array" ref="G18285">IF(F18285="","",SUM(_xlfn._xlws.FILTER(Balanço[Quantidade],(Balanço[Estoque]=Back!$E$3)*(Balanço[Material]=Back!F18285))))</f>
        <v/>
      </c>
    </row>
    <row r="18286" spans="2:7">
      <c r="B18286" s="32">
        <f>SUMIF(Balanço[Estoque],Back!A18286,Balanço[Quantidade])</f>
        <v>0</v>
      </c>
      <c r="G18286" s="32" t="str" cm="1">
        <f t="array" ref="G18286">IF(F18286="","",SUM(_xlfn._xlws.FILTER(Balanço[Quantidade],(Balanço[Estoque]=Back!$E$3)*(Balanço[Material]=Back!F18286))))</f>
        <v/>
      </c>
    </row>
    <row r="18287" spans="2:7">
      <c r="B18287" s="32">
        <f>SUMIF(Balanço[Estoque],Back!A18287,Balanço[Quantidade])</f>
        <v>0</v>
      </c>
      <c r="G18287" s="32" t="str" cm="1">
        <f t="array" ref="G18287">IF(F18287="","",SUM(_xlfn._xlws.FILTER(Balanço[Quantidade],(Balanço[Estoque]=Back!$E$3)*(Balanço[Material]=Back!F18287))))</f>
        <v/>
      </c>
    </row>
    <row r="18288" spans="2:7">
      <c r="B18288" s="32">
        <f>SUMIF(Balanço[Estoque],Back!A18288,Balanço[Quantidade])</f>
        <v>0</v>
      </c>
      <c r="G18288" s="32" t="str" cm="1">
        <f t="array" ref="G18288">IF(F18288="","",SUM(_xlfn._xlws.FILTER(Balanço[Quantidade],(Balanço[Estoque]=Back!$E$3)*(Balanço[Material]=Back!F18288))))</f>
        <v/>
      </c>
    </row>
    <row r="18289" spans="2:7">
      <c r="B18289" s="32">
        <f>SUMIF(Balanço[Estoque],Back!A18289,Balanço[Quantidade])</f>
        <v>0</v>
      </c>
      <c r="G18289" s="32" t="str" cm="1">
        <f t="array" ref="G18289">IF(F18289="","",SUM(_xlfn._xlws.FILTER(Balanço[Quantidade],(Balanço[Estoque]=Back!$E$3)*(Balanço[Material]=Back!F18289))))</f>
        <v/>
      </c>
    </row>
    <row r="18290" spans="2:7">
      <c r="B18290" s="32">
        <f>SUMIF(Balanço[Estoque],Back!A18290,Balanço[Quantidade])</f>
        <v>0</v>
      </c>
      <c r="G18290" s="32" t="str" cm="1">
        <f t="array" ref="G18290">IF(F18290="","",SUM(_xlfn._xlws.FILTER(Balanço[Quantidade],(Balanço[Estoque]=Back!$E$3)*(Balanço[Material]=Back!F18290))))</f>
        <v/>
      </c>
    </row>
    <row r="18291" spans="2:7">
      <c r="B18291" s="32">
        <f>SUMIF(Balanço[Estoque],Back!A18291,Balanço[Quantidade])</f>
        <v>0</v>
      </c>
      <c r="G18291" s="32" t="str" cm="1">
        <f t="array" ref="G18291">IF(F18291="","",SUM(_xlfn._xlws.FILTER(Balanço[Quantidade],(Balanço[Estoque]=Back!$E$3)*(Balanço[Material]=Back!F18291))))</f>
        <v/>
      </c>
    </row>
    <row r="18292" spans="2:7">
      <c r="B18292" s="32">
        <f>SUMIF(Balanço[Estoque],Back!A18292,Balanço[Quantidade])</f>
        <v>0</v>
      </c>
      <c r="G18292" s="32" t="str" cm="1">
        <f t="array" ref="G18292">IF(F18292="","",SUM(_xlfn._xlws.FILTER(Balanço[Quantidade],(Balanço[Estoque]=Back!$E$3)*(Balanço[Material]=Back!F18292))))</f>
        <v/>
      </c>
    </row>
    <row r="18293" spans="2:7">
      <c r="B18293" s="32">
        <f>SUMIF(Balanço[Estoque],Back!A18293,Balanço[Quantidade])</f>
        <v>0</v>
      </c>
      <c r="G18293" s="32" t="str" cm="1">
        <f t="array" ref="G18293">IF(F18293="","",SUM(_xlfn._xlws.FILTER(Balanço[Quantidade],(Balanço[Estoque]=Back!$E$3)*(Balanço[Material]=Back!F18293))))</f>
        <v/>
      </c>
    </row>
    <row r="18294" spans="2:7">
      <c r="B18294" s="32">
        <f>SUMIF(Balanço[Estoque],Back!A18294,Balanço[Quantidade])</f>
        <v>0</v>
      </c>
      <c r="G18294" s="32" t="str" cm="1">
        <f t="array" ref="G18294">IF(F18294="","",SUM(_xlfn._xlws.FILTER(Balanço[Quantidade],(Balanço[Estoque]=Back!$E$3)*(Balanço[Material]=Back!F18294))))</f>
        <v/>
      </c>
    </row>
    <row r="18295" spans="2:7">
      <c r="B18295" s="32">
        <f>SUMIF(Balanço[Estoque],Back!A18295,Balanço[Quantidade])</f>
        <v>0</v>
      </c>
      <c r="G18295" s="32" t="str" cm="1">
        <f t="array" ref="G18295">IF(F18295="","",SUM(_xlfn._xlws.FILTER(Balanço[Quantidade],(Balanço[Estoque]=Back!$E$3)*(Balanço[Material]=Back!F18295))))</f>
        <v/>
      </c>
    </row>
    <row r="18296" spans="2:7">
      <c r="B18296" s="32">
        <f>SUMIF(Balanço[Estoque],Back!A18296,Balanço[Quantidade])</f>
        <v>0</v>
      </c>
      <c r="G18296" s="32" t="str" cm="1">
        <f t="array" ref="G18296">IF(F18296="","",SUM(_xlfn._xlws.FILTER(Balanço[Quantidade],(Balanço[Estoque]=Back!$E$3)*(Balanço[Material]=Back!F18296))))</f>
        <v/>
      </c>
    </row>
    <row r="18297" spans="2:7">
      <c r="B18297" s="32">
        <f>SUMIF(Balanço[Estoque],Back!A18297,Balanço[Quantidade])</f>
        <v>0</v>
      </c>
      <c r="G18297" s="32" t="str" cm="1">
        <f t="array" ref="G18297">IF(F18297="","",SUM(_xlfn._xlws.FILTER(Balanço[Quantidade],(Balanço[Estoque]=Back!$E$3)*(Balanço[Material]=Back!F18297))))</f>
        <v/>
      </c>
    </row>
    <row r="18298" spans="2:7">
      <c r="B18298" s="32">
        <f>SUMIF(Balanço[Estoque],Back!A18298,Balanço[Quantidade])</f>
        <v>0</v>
      </c>
      <c r="G18298" s="32" t="str" cm="1">
        <f t="array" ref="G18298">IF(F18298="","",SUM(_xlfn._xlws.FILTER(Balanço[Quantidade],(Balanço[Estoque]=Back!$E$3)*(Balanço[Material]=Back!F18298))))</f>
        <v/>
      </c>
    </row>
    <row r="18299" spans="2:7">
      <c r="B18299" s="32">
        <f>SUMIF(Balanço[Estoque],Back!A18299,Balanço[Quantidade])</f>
        <v>0</v>
      </c>
      <c r="G18299" s="32" t="str" cm="1">
        <f t="array" ref="G18299">IF(F18299="","",SUM(_xlfn._xlws.FILTER(Balanço[Quantidade],(Balanço[Estoque]=Back!$E$3)*(Balanço[Material]=Back!F18299))))</f>
        <v/>
      </c>
    </row>
    <row r="18300" spans="2:7">
      <c r="B18300" s="32">
        <f>SUMIF(Balanço[Estoque],Back!A18300,Balanço[Quantidade])</f>
        <v>0</v>
      </c>
      <c r="G18300" s="32" t="str" cm="1">
        <f t="array" ref="G18300">IF(F18300="","",SUM(_xlfn._xlws.FILTER(Balanço[Quantidade],(Balanço[Estoque]=Back!$E$3)*(Balanço[Material]=Back!F18300))))</f>
        <v/>
      </c>
    </row>
    <row r="18301" spans="2:7">
      <c r="B18301" s="32">
        <f>SUMIF(Balanço[Estoque],Back!A18301,Balanço[Quantidade])</f>
        <v>0</v>
      </c>
      <c r="G18301" s="32" t="str" cm="1">
        <f t="array" ref="G18301">IF(F18301="","",SUM(_xlfn._xlws.FILTER(Balanço[Quantidade],(Balanço[Estoque]=Back!$E$3)*(Balanço[Material]=Back!F18301))))</f>
        <v/>
      </c>
    </row>
    <row r="18302" spans="2:7">
      <c r="B18302" s="32">
        <f>SUMIF(Balanço[Estoque],Back!A18302,Balanço[Quantidade])</f>
        <v>0</v>
      </c>
      <c r="G18302" s="32" t="str" cm="1">
        <f t="array" ref="G18302">IF(F18302="","",SUM(_xlfn._xlws.FILTER(Balanço[Quantidade],(Balanço[Estoque]=Back!$E$3)*(Balanço[Material]=Back!F18302))))</f>
        <v/>
      </c>
    </row>
    <row r="18303" spans="2:7">
      <c r="B18303" s="32">
        <f>SUMIF(Balanço[Estoque],Back!A18303,Balanço[Quantidade])</f>
        <v>0</v>
      </c>
      <c r="G18303" s="32" t="str" cm="1">
        <f t="array" ref="G18303">IF(F18303="","",SUM(_xlfn._xlws.FILTER(Balanço[Quantidade],(Balanço[Estoque]=Back!$E$3)*(Balanço[Material]=Back!F18303))))</f>
        <v/>
      </c>
    </row>
    <row r="18304" spans="2:7">
      <c r="B18304" s="32">
        <f>SUMIF(Balanço[Estoque],Back!A18304,Balanço[Quantidade])</f>
        <v>0</v>
      </c>
      <c r="G18304" s="32" t="str" cm="1">
        <f t="array" ref="G18304">IF(F18304="","",SUM(_xlfn._xlws.FILTER(Balanço[Quantidade],(Balanço[Estoque]=Back!$E$3)*(Balanço[Material]=Back!F18304))))</f>
        <v/>
      </c>
    </row>
    <row r="18305" spans="2:7">
      <c r="B18305" s="32">
        <f>SUMIF(Balanço[Estoque],Back!A18305,Balanço[Quantidade])</f>
        <v>0</v>
      </c>
      <c r="G18305" s="32" t="str" cm="1">
        <f t="array" ref="G18305">IF(F18305="","",SUM(_xlfn._xlws.FILTER(Balanço[Quantidade],(Balanço[Estoque]=Back!$E$3)*(Balanço[Material]=Back!F18305))))</f>
        <v/>
      </c>
    </row>
    <row r="18306" spans="2:7">
      <c r="B18306" s="32">
        <f>SUMIF(Balanço[Estoque],Back!A18306,Balanço[Quantidade])</f>
        <v>0</v>
      </c>
      <c r="G18306" s="32" t="str" cm="1">
        <f t="array" ref="G18306">IF(F18306="","",SUM(_xlfn._xlws.FILTER(Balanço[Quantidade],(Balanço[Estoque]=Back!$E$3)*(Balanço[Material]=Back!F18306))))</f>
        <v/>
      </c>
    </row>
    <row r="18307" spans="2:7">
      <c r="B18307" s="32">
        <f>SUMIF(Balanço[Estoque],Back!A18307,Balanço[Quantidade])</f>
        <v>0</v>
      </c>
      <c r="G18307" s="32" t="str" cm="1">
        <f t="array" ref="G18307">IF(F18307="","",SUM(_xlfn._xlws.FILTER(Balanço[Quantidade],(Balanço[Estoque]=Back!$E$3)*(Balanço[Material]=Back!F18307))))</f>
        <v/>
      </c>
    </row>
    <row r="18308" spans="2:7">
      <c r="B18308" s="32">
        <f>SUMIF(Balanço[Estoque],Back!A18308,Balanço[Quantidade])</f>
        <v>0</v>
      </c>
      <c r="G18308" s="32" t="str" cm="1">
        <f t="array" ref="G18308">IF(F18308="","",SUM(_xlfn._xlws.FILTER(Balanço[Quantidade],(Balanço[Estoque]=Back!$E$3)*(Balanço[Material]=Back!F18308))))</f>
        <v/>
      </c>
    </row>
    <row r="18309" spans="2:7">
      <c r="B18309" s="32">
        <f>SUMIF(Balanço[Estoque],Back!A18309,Balanço[Quantidade])</f>
        <v>0</v>
      </c>
      <c r="G18309" s="32" t="str" cm="1">
        <f t="array" ref="G18309">IF(F18309="","",SUM(_xlfn._xlws.FILTER(Balanço[Quantidade],(Balanço[Estoque]=Back!$E$3)*(Balanço[Material]=Back!F18309))))</f>
        <v/>
      </c>
    </row>
    <row r="18310" spans="2:7">
      <c r="B18310" s="32">
        <f>SUMIF(Balanço[Estoque],Back!A18310,Balanço[Quantidade])</f>
        <v>0</v>
      </c>
      <c r="G18310" s="32" t="str" cm="1">
        <f t="array" ref="G18310">IF(F18310="","",SUM(_xlfn._xlws.FILTER(Balanço[Quantidade],(Balanço[Estoque]=Back!$E$3)*(Balanço[Material]=Back!F18310))))</f>
        <v/>
      </c>
    </row>
    <row r="18311" spans="2:7">
      <c r="B18311" s="32">
        <f>SUMIF(Balanço[Estoque],Back!A18311,Balanço[Quantidade])</f>
        <v>0</v>
      </c>
      <c r="G18311" s="32" t="str" cm="1">
        <f t="array" ref="G18311">IF(F18311="","",SUM(_xlfn._xlws.FILTER(Balanço[Quantidade],(Balanço[Estoque]=Back!$E$3)*(Balanço[Material]=Back!F18311))))</f>
        <v/>
      </c>
    </row>
    <row r="18312" spans="2:7">
      <c r="B18312" s="32">
        <f>SUMIF(Balanço[Estoque],Back!A18312,Balanço[Quantidade])</f>
        <v>0</v>
      </c>
      <c r="G18312" s="32" t="str" cm="1">
        <f t="array" ref="G18312">IF(F18312="","",SUM(_xlfn._xlws.FILTER(Balanço[Quantidade],(Balanço[Estoque]=Back!$E$3)*(Balanço[Material]=Back!F18312))))</f>
        <v/>
      </c>
    </row>
    <row r="18313" spans="2:7">
      <c r="B18313" s="32">
        <f>SUMIF(Balanço[Estoque],Back!A18313,Balanço[Quantidade])</f>
        <v>0</v>
      </c>
      <c r="G18313" s="32" t="str" cm="1">
        <f t="array" ref="G18313">IF(F18313="","",SUM(_xlfn._xlws.FILTER(Balanço[Quantidade],(Balanço[Estoque]=Back!$E$3)*(Balanço[Material]=Back!F18313))))</f>
        <v/>
      </c>
    </row>
    <row r="18314" spans="2:7">
      <c r="B18314" s="32">
        <f>SUMIF(Balanço[Estoque],Back!A18314,Balanço[Quantidade])</f>
        <v>0</v>
      </c>
      <c r="G18314" s="32" t="str" cm="1">
        <f t="array" ref="G18314">IF(F18314="","",SUM(_xlfn._xlws.FILTER(Balanço[Quantidade],(Balanço[Estoque]=Back!$E$3)*(Balanço[Material]=Back!F18314))))</f>
        <v/>
      </c>
    </row>
    <row r="18315" spans="2:7">
      <c r="B18315" s="32">
        <f>SUMIF(Balanço[Estoque],Back!A18315,Balanço[Quantidade])</f>
        <v>0</v>
      </c>
      <c r="G18315" s="32" t="str" cm="1">
        <f t="array" ref="G18315">IF(F18315="","",SUM(_xlfn._xlws.FILTER(Balanço[Quantidade],(Balanço[Estoque]=Back!$E$3)*(Balanço[Material]=Back!F18315))))</f>
        <v/>
      </c>
    </row>
    <row r="18316" spans="2:7">
      <c r="B18316" s="32">
        <f>SUMIF(Balanço[Estoque],Back!A18316,Balanço[Quantidade])</f>
        <v>0</v>
      </c>
      <c r="G18316" s="32" t="str" cm="1">
        <f t="array" ref="G18316">IF(F18316="","",SUM(_xlfn._xlws.FILTER(Balanço[Quantidade],(Balanço[Estoque]=Back!$E$3)*(Balanço[Material]=Back!F18316))))</f>
        <v/>
      </c>
    </row>
    <row r="18317" spans="2:7">
      <c r="B18317" s="32">
        <f>SUMIF(Balanço[Estoque],Back!A18317,Balanço[Quantidade])</f>
        <v>0</v>
      </c>
      <c r="G18317" s="32" t="str" cm="1">
        <f t="array" ref="G18317">IF(F18317="","",SUM(_xlfn._xlws.FILTER(Balanço[Quantidade],(Balanço[Estoque]=Back!$E$3)*(Balanço[Material]=Back!F18317))))</f>
        <v/>
      </c>
    </row>
    <row r="18318" spans="2:7">
      <c r="B18318" s="32">
        <f>SUMIF(Balanço[Estoque],Back!A18318,Balanço[Quantidade])</f>
        <v>0</v>
      </c>
      <c r="G18318" s="32" t="str" cm="1">
        <f t="array" ref="G18318">IF(F18318="","",SUM(_xlfn._xlws.FILTER(Balanço[Quantidade],(Balanço[Estoque]=Back!$E$3)*(Balanço[Material]=Back!F18318))))</f>
        <v/>
      </c>
    </row>
    <row r="18319" spans="2:7">
      <c r="B18319" s="32">
        <f>SUMIF(Balanço[Estoque],Back!A18319,Balanço[Quantidade])</f>
        <v>0</v>
      </c>
      <c r="G18319" s="32" t="str" cm="1">
        <f t="array" ref="G18319">IF(F18319="","",SUM(_xlfn._xlws.FILTER(Balanço[Quantidade],(Balanço[Estoque]=Back!$E$3)*(Balanço[Material]=Back!F18319))))</f>
        <v/>
      </c>
    </row>
    <row r="18320" spans="2:7">
      <c r="B18320" s="32">
        <f>SUMIF(Balanço[Estoque],Back!A18320,Balanço[Quantidade])</f>
        <v>0</v>
      </c>
      <c r="G18320" s="32" t="str" cm="1">
        <f t="array" ref="G18320">IF(F18320="","",SUM(_xlfn._xlws.FILTER(Balanço[Quantidade],(Balanço[Estoque]=Back!$E$3)*(Balanço[Material]=Back!F18320))))</f>
        <v/>
      </c>
    </row>
    <row r="18321" spans="2:7">
      <c r="B18321" s="32">
        <f>SUMIF(Balanço[Estoque],Back!A18321,Balanço[Quantidade])</f>
        <v>0</v>
      </c>
      <c r="G18321" s="32" t="str" cm="1">
        <f t="array" ref="G18321">IF(F18321="","",SUM(_xlfn._xlws.FILTER(Balanço[Quantidade],(Balanço[Estoque]=Back!$E$3)*(Balanço[Material]=Back!F18321))))</f>
        <v/>
      </c>
    </row>
    <row r="18322" spans="2:7">
      <c r="B18322" s="32">
        <f>SUMIF(Balanço[Estoque],Back!A18322,Balanço[Quantidade])</f>
        <v>0</v>
      </c>
      <c r="G18322" s="32" t="str" cm="1">
        <f t="array" ref="G18322">IF(F18322="","",SUM(_xlfn._xlws.FILTER(Balanço[Quantidade],(Balanço[Estoque]=Back!$E$3)*(Balanço[Material]=Back!F18322))))</f>
        <v/>
      </c>
    </row>
    <row r="18323" spans="2:7">
      <c r="B18323" s="32">
        <f>SUMIF(Balanço[Estoque],Back!A18323,Balanço[Quantidade])</f>
        <v>0</v>
      </c>
      <c r="G18323" s="32" t="str" cm="1">
        <f t="array" ref="G18323">IF(F18323="","",SUM(_xlfn._xlws.FILTER(Balanço[Quantidade],(Balanço[Estoque]=Back!$E$3)*(Balanço[Material]=Back!F18323))))</f>
        <v/>
      </c>
    </row>
    <row r="18324" spans="2:7">
      <c r="B18324" s="32">
        <f>SUMIF(Balanço[Estoque],Back!A18324,Balanço[Quantidade])</f>
        <v>0</v>
      </c>
      <c r="G18324" s="32" t="str" cm="1">
        <f t="array" ref="G18324">IF(F18324="","",SUM(_xlfn._xlws.FILTER(Balanço[Quantidade],(Balanço[Estoque]=Back!$E$3)*(Balanço[Material]=Back!F18324))))</f>
        <v/>
      </c>
    </row>
    <row r="18325" spans="2:7">
      <c r="B18325" s="32">
        <f>SUMIF(Balanço[Estoque],Back!A18325,Balanço[Quantidade])</f>
        <v>0</v>
      </c>
      <c r="G18325" s="32" t="str" cm="1">
        <f t="array" ref="G18325">IF(F18325="","",SUM(_xlfn._xlws.FILTER(Balanço[Quantidade],(Balanço[Estoque]=Back!$E$3)*(Balanço[Material]=Back!F18325))))</f>
        <v/>
      </c>
    </row>
    <row r="18326" spans="2:7">
      <c r="B18326" s="32">
        <f>SUMIF(Balanço[Estoque],Back!A18326,Balanço[Quantidade])</f>
        <v>0</v>
      </c>
      <c r="G18326" s="32" t="str" cm="1">
        <f t="array" ref="G18326">IF(F18326="","",SUM(_xlfn._xlws.FILTER(Balanço[Quantidade],(Balanço[Estoque]=Back!$E$3)*(Balanço[Material]=Back!F18326))))</f>
        <v/>
      </c>
    </row>
    <row r="18327" spans="2:7">
      <c r="B18327" s="32">
        <f>SUMIF(Balanço[Estoque],Back!A18327,Balanço[Quantidade])</f>
        <v>0</v>
      </c>
      <c r="G18327" s="32" t="str" cm="1">
        <f t="array" ref="G18327">IF(F18327="","",SUM(_xlfn._xlws.FILTER(Balanço[Quantidade],(Balanço[Estoque]=Back!$E$3)*(Balanço[Material]=Back!F18327))))</f>
        <v/>
      </c>
    </row>
    <row r="18328" spans="2:7">
      <c r="B18328" s="32">
        <f>SUMIF(Balanço[Estoque],Back!A18328,Balanço[Quantidade])</f>
        <v>0</v>
      </c>
      <c r="G18328" s="32" t="str" cm="1">
        <f t="array" ref="G18328">IF(F18328="","",SUM(_xlfn._xlws.FILTER(Balanço[Quantidade],(Balanço[Estoque]=Back!$E$3)*(Balanço[Material]=Back!F18328))))</f>
        <v/>
      </c>
    </row>
    <row r="18329" spans="2:7">
      <c r="B18329" s="32">
        <f>SUMIF(Balanço[Estoque],Back!A18329,Balanço[Quantidade])</f>
        <v>0</v>
      </c>
      <c r="G18329" s="32" t="str" cm="1">
        <f t="array" ref="G18329">IF(F18329="","",SUM(_xlfn._xlws.FILTER(Balanço[Quantidade],(Balanço[Estoque]=Back!$E$3)*(Balanço[Material]=Back!F18329))))</f>
        <v/>
      </c>
    </row>
    <row r="18330" spans="2:7">
      <c r="B18330" s="32">
        <f>SUMIF(Balanço[Estoque],Back!A18330,Balanço[Quantidade])</f>
        <v>0</v>
      </c>
      <c r="G18330" s="32" t="str" cm="1">
        <f t="array" ref="G18330">IF(F18330="","",SUM(_xlfn._xlws.FILTER(Balanço[Quantidade],(Balanço[Estoque]=Back!$E$3)*(Balanço[Material]=Back!F18330))))</f>
        <v/>
      </c>
    </row>
    <row r="18331" spans="2:7">
      <c r="B18331" s="32">
        <f>SUMIF(Balanço[Estoque],Back!A18331,Balanço[Quantidade])</f>
        <v>0</v>
      </c>
      <c r="G18331" s="32" t="str" cm="1">
        <f t="array" ref="G18331">IF(F18331="","",SUM(_xlfn._xlws.FILTER(Balanço[Quantidade],(Balanço[Estoque]=Back!$E$3)*(Balanço[Material]=Back!F18331))))</f>
        <v/>
      </c>
    </row>
    <row r="18332" spans="2:7">
      <c r="B18332" s="32">
        <f>SUMIF(Balanço[Estoque],Back!A18332,Balanço[Quantidade])</f>
        <v>0</v>
      </c>
      <c r="G18332" s="32" t="str" cm="1">
        <f t="array" ref="G18332">IF(F18332="","",SUM(_xlfn._xlws.FILTER(Balanço[Quantidade],(Balanço[Estoque]=Back!$E$3)*(Balanço[Material]=Back!F18332))))</f>
        <v/>
      </c>
    </row>
    <row r="18333" spans="2:7">
      <c r="B18333" s="32">
        <f>SUMIF(Balanço[Estoque],Back!A18333,Balanço[Quantidade])</f>
        <v>0</v>
      </c>
      <c r="G18333" s="32" t="str" cm="1">
        <f t="array" ref="G18333">IF(F18333="","",SUM(_xlfn._xlws.FILTER(Balanço[Quantidade],(Balanço[Estoque]=Back!$E$3)*(Balanço[Material]=Back!F18333))))</f>
        <v/>
      </c>
    </row>
    <row r="18334" spans="2:7">
      <c r="B18334" s="32">
        <f>SUMIF(Balanço[Estoque],Back!A18334,Balanço[Quantidade])</f>
        <v>0</v>
      </c>
      <c r="G18334" s="32" t="str" cm="1">
        <f t="array" ref="G18334">IF(F18334="","",SUM(_xlfn._xlws.FILTER(Balanço[Quantidade],(Balanço[Estoque]=Back!$E$3)*(Balanço[Material]=Back!F18334))))</f>
        <v/>
      </c>
    </row>
    <row r="18335" spans="2:7">
      <c r="B18335" s="32">
        <f>SUMIF(Balanço[Estoque],Back!A18335,Balanço[Quantidade])</f>
        <v>0</v>
      </c>
      <c r="G18335" s="32" t="str" cm="1">
        <f t="array" ref="G18335">IF(F18335="","",SUM(_xlfn._xlws.FILTER(Balanço[Quantidade],(Balanço[Estoque]=Back!$E$3)*(Balanço[Material]=Back!F18335))))</f>
        <v/>
      </c>
    </row>
    <row r="18336" spans="2:7">
      <c r="B18336" s="32">
        <f>SUMIF(Balanço[Estoque],Back!A18336,Balanço[Quantidade])</f>
        <v>0</v>
      </c>
      <c r="G18336" s="32" t="str" cm="1">
        <f t="array" ref="G18336">IF(F18336="","",SUM(_xlfn._xlws.FILTER(Balanço[Quantidade],(Balanço[Estoque]=Back!$E$3)*(Balanço[Material]=Back!F18336))))</f>
        <v/>
      </c>
    </row>
    <row r="18337" spans="2:7">
      <c r="B18337" s="32">
        <f>SUMIF(Balanço[Estoque],Back!A18337,Balanço[Quantidade])</f>
        <v>0</v>
      </c>
      <c r="G18337" s="32" t="str" cm="1">
        <f t="array" ref="G18337">IF(F18337="","",SUM(_xlfn._xlws.FILTER(Balanço[Quantidade],(Balanço[Estoque]=Back!$E$3)*(Balanço[Material]=Back!F18337))))</f>
        <v/>
      </c>
    </row>
    <row r="18338" spans="2:7">
      <c r="B18338" s="32">
        <f>SUMIF(Balanço[Estoque],Back!A18338,Balanço[Quantidade])</f>
        <v>0</v>
      </c>
      <c r="G18338" s="32" t="str" cm="1">
        <f t="array" ref="G18338">IF(F18338="","",SUM(_xlfn._xlws.FILTER(Balanço[Quantidade],(Balanço[Estoque]=Back!$E$3)*(Balanço[Material]=Back!F18338))))</f>
        <v/>
      </c>
    </row>
    <row r="18339" spans="2:7">
      <c r="B18339" s="32">
        <f>SUMIF(Balanço[Estoque],Back!A18339,Balanço[Quantidade])</f>
        <v>0</v>
      </c>
      <c r="G18339" s="32" t="str" cm="1">
        <f t="array" ref="G18339">IF(F18339="","",SUM(_xlfn._xlws.FILTER(Balanço[Quantidade],(Balanço[Estoque]=Back!$E$3)*(Balanço[Material]=Back!F18339))))</f>
        <v/>
      </c>
    </row>
    <row r="18340" spans="2:7">
      <c r="B18340" s="32">
        <f>SUMIF(Balanço[Estoque],Back!A18340,Balanço[Quantidade])</f>
        <v>0</v>
      </c>
      <c r="G18340" s="32" t="str" cm="1">
        <f t="array" ref="G18340">IF(F18340="","",SUM(_xlfn._xlws.FILTER(Balanço[Quantidade],(Balanço[Estoque]=Back!$E$3)*(Balanço[Material]=Back!F18340))))</f>
        <v/>
      </c>
    </row>
    <row r="18341" spans="2:7">
      <c r="B18341" s="32">
        <f>SUMIF(Balanço[Estoque],Back!A18341,Balanço[Quantidade])</f>
        <v>0</v>
      </c>
      <c r="G18341" s="32" t="str" cm="1">
        <f t="array" ref="G18341">IF(F18341="","",SUM(_xlfn._xlws.FILTER(Balanço[Quantidade],(Balanço[Estoque]=Back!$E$3)*(Balanço[Material]=Back!F18341))))</f>
        <v/>
      </c>
    </row>
    <row r="18342" spans="2:7">
      <c r="B18342" s="32">
        <f>SUMIF(Balanço[Estoque],Back!A18342,Balanço[Quantidade])</f>
        <v>0</v>
      </c>
      <c r="G18342" s="32" t="str" cm="1">
        <f t="array" ref="G18342">IF(F18342="","",SUM(_xlfn._xlws.FILTER(Balanço[Quantidade],(Balanço[Estoque]=Back!$E$3)*(Balanço[Material]=Back!F18342))))</f>
        <v/>
      </c>
    </row>
    <row r="18343" spans="2:7">
      <c r="B18343" s="32">
        <f>SUMIF(Balanço[Estoque],Back!A18343,Balanço[Quantidade])</f>
        <v>0</v>
      </c>
      <c r="G18343" s="32" t="str" cm="1">
        <f t="array" ref="G18343">IF(F18343="","",SUM(_xlfn._xlws.FILTER(Balanço[Quantidade],(Balanço[Estoque]=Back!$E$3)*(Balanço[Material]=Back!F18343))))</f>
        <v/>
      </c>
    </row>
    <row r="18344" spans="2:7">
      <c r="B18344" s="32">
        <f>SUMIF(Balanço[Estoque],Back!A18344,Balanço[Quantidade])</f>
        <v>0</v>
      </c>
      <c r="G18344" s="32" t="str" cm="1">
        <f t="array" ref="G18344">IF(F18344="","",SUM(_xlfn._xlws.FILTER(Balanço[Quantidade],(Balanço[Estoque]=Back!$E$3)*(Balanço[Material]=Back!F18344))))</f>
        <v/>
      </c>
    </row>
    <row r="18345" spans="2:7">
      <c r="B18345" s="32">
        <f>SUMIF(Balanço[Estoque],Back!A18345,Balanço[Quantidade])</f>
        <v>0</v>
      </c>
      <c r="G18345" s="32" t="str" cm="1">
        <f t="array" ref="G18345">IF(F18345="","",SUM(_xlfn._xlws.FILTER(Balanço[Quantidade],(Balanço[Estoque]=Back!$E$3)*(Balanço[Material]=Back!F18345))))</f>
        <v/>
      </c>
    </row>
    <row r="18346" spans="2:7">
      <c r="B18346" s="32">
        <f>SUMIF(Balanço[Estoque],Back!A18346,Balanço[Quantidade])</f>
        <v>0</v>
      </c>
      <c r="G18346" s="32" t="str" cm="1">
        <f t="array" ref="G18346">IF(F18346="","",SUM(_xlfn._xlws.FILTER(Balanço[Quantidade],(Balanço[Estoque]=Back!$E$3)*(Balanço[Material]=Back!F18346))))</f>
        <v/>
      </c>
    </row>
    <row r="18347" spans="2:7">
      <c r="B18347" s="32">
        <f>SUMIF(Balanço[Estoque],Back!A18347,Balanço[Quantidade])</f>
        <v>0</v>
      </c>
      <c r="G18347" s="32" t="str" cm="1">
        <f t="array" ref="G18347">IF(F18347="","",SUM(_xlfn._xlws.FILTER(Balanço[Quantidade],(Balanço[Estoque]=Back!$E$3)*(Balanço[Material]=Back!F18347))))</f>
        <v/>
      </c>
    </row>
    <row r="18348" spans="2:7">
      <c r="B18348" s="32">
        <f>SUMIF(Balanço[Estoque],Back!A18348,Balanço[Quantidade])</f>
        <v>0</v>
      </c>
      <c r="G18348" s="32" t="str" cm="1">
        <f t="array" ref="G18348">IF(F18348="","",SUM(_xlfn._xlws.FILTER(Balanço[Quantidade],(Balanço[Estoque]=Back!$E$3)*(Balanço[Material]=Back!F18348))))</f>
        <v/>
      </c>
    </row>
    <row r="18349" spans="2:7">
      <c r="B18349" s="32">
        <f>SUMIF(Balanço[Estoque],Back!A18349,Balanço[Quantidade])</f>
        <v>0</v>
      </c>
      <c r="G18349" s="32" t="str" cm="1">
        <f t="array" ref="G18349">IF(F18349="","",SUM(_xlfn._xlws.FILTER(Balanço[Quantidade],(Balanço[Estoque]=Back!$E$3)*(Balanço[Material]=Back!F18349))))</f>
        <v/>
      </c>
    </row>
    <row r="18350" spans="2:7">
      <c r="B18350" s="32">
        <f>SUMIF(Balanço[Estoque],Back!A18350,Balanço[Quantidade])</f>
        <v>0</v>
      </c>
      <c r="G18350" s="32" t="str" cm="1">
        <f t="array" ref="G18350">IF(F18350="","",SUM(_xlfn._xlws.FILTER(Balanço[Quantidade],(Balanço[Estoque]=Back!$E$3)*(Balanço[Material]=Back!F18350))))</f>
        <v/>
      </c>
    </row>
    <row r="18351" spans="2:7">
      <c r="B18351" s="32">
        <f>SUMIF(Balanço[Estoque],Back!A18351,Balanço[Quantidade])</f>
        <v>0</v>
      </c>
      <c r="G18351" s="32" t="str" cm="1">
        <f t="array" ref="G18351">IF(F18351="","",SUM(_xlfn._xlws.FILTER(Balanço[Quantidade],(Balanço[Estoque]=Back!$E$3)*(Balanço[Material]=Back!F18351))))</f>
        <v/>
      </c>
    </row>
    <row r="18352" spans="2:7">
      <c r="B18352" s="32">
        <f>SUMIF(Balanço[Estoque],Back!A18352,Balanço[Quantidade])</f>
        <v>0</v>
      </c>
      <c r="G18352" s="32" t="str" cm="1">
        <f t="array" ref="G18352">IF(F18352="","",SUM(_xlfn._xlws.FILTER(Balanço[Quantidade],(Balanço[Estoque]=Back!$E$3)*(Balanço[Material]=Back!F18352))))</f>
        <v/>
      </c>
    </row>
    <row r="18353" spans="2:7">
      <c r="B18353" s="32">
        <f>SUMIF(Balanço[Estoque],Back!A18353,Balanço[Quantidade])</f>
        <v>0</v>
      </c>
      <c r="G18353" s="32" t="str" cm="1">
        <f t="array" ref="G18353">IF(F18353="","",SUM(_xlfn._xlws.FILTER(Balanço[Quantidade],(Balanço[Estoque]=Back!$E$3)*(Balanço[Material]=Back!F18353))))</f>
        <v/>
      </c>
    </row>
    <row r="18354" spans="2:7">
      <c r="B18354" s="32">
        <f>SUMIF(Balanço[Estoque],Back!A18354,Balanço[Quantidade])</f>
        <v>0</v>
      </c>
      <c r="G18354" s="32" t="str" cm="1">
        <f t="array" ref="G18354">IF(F18354="","",SUM(_xlfn._xlws.FILTER(Balanço[Quantidade],(Balanço[Estoque]=Back!$E$3)*(Balanço[Material]=Back!F18354))))</f>
        <v/>
      </c>
    </row>
    <row r="18355" spans="2:7">
      <c r="B18355" s="32">
        <f>SUMIF(Balanço[Estoque],Back!A18355,Balanço[Quantidade])</f>
        <v>0</v>
      </c>
      <c r="G18355" s="32" t="str" cm="1">
        <f t="array" ref="G18355">IF(F18355="","",SUM(_xlfn._xlws.FILTER(Balanço[Quantidade],(Balanço[Estoque]=Back!$E$3)*(Balanço[Material]=Back!F18355))))</f>
        <v/>
      </c>
    </row>
    <row r="18356" spans="2:7">
      <c r="B18356" s="32">
        <f>SUMIF(Balanço[Estoque],Back!A18356,Balanço[Quantidade])</f>
        <v>0</v>
      </c>
      <c r="G18356" s="32" t="str" cm="1">
        <f t="array" ref="G18356">IF(F18356="","",SUM(_xlfn._xlws.FILTER(Balanço[Quantidade],(Balanço[Estoque]=Back!$E$3)*(Balanço[Material]=Back!F18356))))</f>
        <v/>
      </c>
    </row>
    <row r="18357" spans="2:7">
      <c r="B18357" s="32">
        <f>SUMIF(Balanço[Estoque],Back!A18357,Balanço[Quantidade])</f>
        <v>0</v>
      </c>
      <c r="G18357" s="32" t="str" cm="1">
        <f t="array" ref="G18357">IF(F18357="","",SUM(_xlfn._xlws.FILTER(Balanço[Quantidade],(Balanço[Estoque]=Back!$E$3)*(Balanço[Material]=Back!F18357))))</f>
        <v/>
      </c>
    </row>
    <row r="18358" spans="2:7">
      <c r="B18358" s="32">
        <f>SUMIF(Balanço[Estoque],Back!A18358,Balanço[Quantidade])</f>
        <v>0</v>
      </c>
      <c r="G18358" s="32" t="str" cm="1">
        <f t="array" ref="G18358">IF(F18358="","",SUM(_xlfn._xlws.FILTER(Balanço[Quantidade],(Balanço[Estoque]=Back!$E$3)*(Balanço[Material]=Back!F18358))))</f>
        <v/>
      </c>
    </row>
    <row r="18359" spans="2:7">
      <c r="B18359" s="32">
        <f>SUMIF(Balanço[Estoque],Back!A18359,Balanço[Quantidade])</f>
        <v>0</v>
      </c>
      <c r="G18359" s="32" t="str" cm="1">
        <f t="array" ref="G18359">IF(F18359="","",SUM(_xlfn._xlws.FILTER(Balanço[Quantidade],(Balanço[Estoque]=Back!$E$3)*(Balanço[Material]=Back!F18359))))</f>
        <v/>
      </c>
    </row>
    <row r="18360" spans="2:7">
      <c r="B18360" s="32">
        <f>SUMIF(Balanço[Estoque],Back!A18360,Balanço[Quantidade])</f>
        <v>0</v>
      </c>
      <c r="G18360" s="32" t="str" cm="1">
        <f t="array" ref="G18360">IF(F18360="","",SUM(_xlfn._xlws.FILTER(Balanço[Quantidade],(Balanço[Estoque]=Back!$E$3)*(Balanço[Material]=Back!F18360))))</f>
        <v/>
      </c>
    </row>
    <row r="18361" spans="2:7">
      <c r="B18361" s="32">
        <f>SUMIF(Balanço[Estoque],Back!A18361,Balanço[Quantidade])</f>
        <v>0</v>
      </c>
      <c r="G18361" s="32" t="str" cm="1">
        <f t="array" ref="G18361">IF(F18361="","",SUM(_xlfn._xlws.FILTER(Balanço[Quantidade],(Balanço[Estoque]=Back!$E$3)*(Balanço[Material]=Back!F18361))))</f>
        <v/>
      </c>
    </row>
    <row r="18362" spans="2:7">
      <c r="B18362" s="32">
        <f>SUMIF(Balanço[Estoque],Back!A18362,Balanço[Quantidade])</f>
        <v>0</v>
      </c>
      <c r="G18362" s="32" t="str" cm="1">
        <f t="array" ref="G18362">IF(F18362="","",SUM(_xlfn._xlws.FILTER(Balanço[Quantidade],(Balanço[Estoque]=Back!$E$3)*(Balanço[Material]=Back!F18362))))</f>
        <v/>
      </c>
    </row>
    <row r="18363" spans="2:7">
      <c r="B18363" s="32">
        <f>SUMIF(Balanço[Estoque],Back!A18363,Balanço[Quantidade])</f>
        <v>0</v>
      </c>
      <c r="G18363" s="32" t="str" cm="1">
        <f t="array" ref="G18363">IF(F18363="","",SUM(_xlfn._xlws.FILTER(Balanço[Quantidade],(Balanço[Estoque]=Back!$E$3)*(Balanço[Material]=Back!F18363))))</f>
        <v/>
      </c>
    </row>
    <row r="18364" spans="2:7">
      <c r="B18364" s="32">
        <f>SUMIF(Balanço[Estoque],Back!A18364,Balanço[Quantidade])</f>
        <v>0</v>
      </c>
      <c r="G18364" s="32" t="str" cm="1">
        <f t="array" ref="G18364">IF(F18364="","",SUM(_xlfn._xlws.FILTER(Balanço[Quantidade],(Balanço[Estoque]=Back!$E$3)*(Balanço[Material]=Back!F18364))))</f>
        <v/>
      </c>
    </row>
    <row r="18365" spans="2:7">
      <c r="B18365" s="32">
        <f>SUMIF(Balanço[Estoque],Back!A18365,Balanço[Quantidade])</f>
        <v>0</v>
      </c>
      <c r="G18365" s="32" t="str" cm="1">
        <f t="array" ref="G18365">IF(F18365="","",SUM(_xlfn._xlws.FILTER(Balanço[Quantidade],(Balanço[Estoque]=Back!$E$3)*(Balanço[Material]=Back!F18365))))</f>
        <v/>
      </c>
    </row>
    <row r="18366" spans="2:7">
      <c r="B18366" s="32">
        <f>SUMIF(Balanço[Estoque],Back!A18366,Balanço[Quantidade])</f>
        <v>0</v>
      </c>
      <c r="G18366" s="32" t="str" cm="1">
        <f t="array" ref="G18366">IF(F18366="","",SUM(_xlfn._xlws.FILTER(Balanço[Quantidade],(Balanço[Estoque]=Back!$E$3)*(Balanço[Material]=Back!F18366))))</f>
        <v/>
      </c>
    </row>
    <row r="18367" spans="2:7">
      <c r="B18367" s="32">
        <f>SUMIF(Balanço[Estoque],Back!A18367,Balanço[Quantidade])</f>
        <v>0</v>
      </c>
      <c r="G18367" s="32" t="str" cm="1">
        <f t="array" ref="G18367">IF(F18367="","",SUM(_xlfn._xlws.FILTER(Balanço[Quantidade],(Balanço[Estoque]=Back!$E$3)*(Balanço[Material]=Back!F18367))))</f>
        <v/>
      </c>
    </row>
    <row r="18368" spans="2:7">
      <c r="B18368" s="32">
        <f>SUMIF(Balanço[Estoque],Back!A18368,Balanço[Quantidade])</f>
        <v>0</v>
      </c>
      <c r="G18368" s="32" t="str" cm="1">
        <f t="array" ref="G18368">IF(F18368="","",SUM(_xlfn._xlws.FILTER(Balanço[Quantidade],(Balanço[Estoque]=Back!$E$3)*(Balanço[Material]=Back!F18368))))</f>
        <v/>
      </c>
    </row>
    <row r="18369" spans="2:7">
      <c r="B18369" s="32">
        <f>SUMIF(Balanço[Estoque],Back!A18369,Balanço[Quantidade])</f>
        <v>0</v>
      </c>
      <c r="G18369" s="32" t="str" cm="1">
        <f t="array" ref="G18369">IF(F18369="","",SUM(_xlfn._xlws.FILTER(Balanço[Quantidade],(Balanço[Estoque]=Back!$E$3)*(Balanço[Material]=Back!F18369))))</f>
        <v/>
      </c>
    </row>
    <row r="18370" spans="2:7">
      <c r="B18370" s="32">
        <f>SUMIF(Balanço[Estoque],Back!A18370,Balanço[Quantidade])</f>
        <v>0</v>
      </c>
      <c r="G18370" s="32" t="str" cm="1">
        <f t="array" ref="G18370">IF(F18370="","",SUM(_xlfn._xlws.FILTER(Balanço[Quantidade],(Balanço[Estoque]=Back!$E$3)*(Balanço[Material]=Back!F18370))))</f>
        <v/>
      </c>
    </row>
    <row r="18371" spans="2:7">
      <c r="B18371" s="32">
        <f>SUMIF(Balanço[Estoque],Back!A18371,Balanço[Quantidade])</f>
        <v>0</v>
      </c>
      <c r="G18371" s="32" t="str" cm="1">
        <f t="array" ref="G18371">IF(F18371="","",SUM(_xlfn._xlws.FILTER(Balanço[Quantidade],(Balanço[Estoque]=Back!$E$3)*(Balanço[Material]=Back!F18371))))</f>
        <v/>
      </c>
    </row>
    <row r="18372" spans="2:7">
      <c r="B18372" s="32">
        <f>SUMIF(Balanço[Estoque],Back!A18372,Balanço[Quantidade])</f>
        <v>0</v>
      </c>
      <c r="G18372" s="32" t="str" cm="1">
        <f t="array" ref="G18372">IF(F18372="","",SUM(_xlfn._xlws.FILTER(Balanço[Quantidade],(Balanço[Estoque]=Back!$E$3)*(Balanço[Material]=Back!F18372))))</f>
        <v/>
      </c>
    </row>
    <row r="18373" spans="2:7">
      <c r="B18373" s="32">
        <f>SUMIF(Balanço[Estoque],Back!A18373,Balanço[Quantidade])</f>
        <v>0</v>
      </c>
      <c r="G18373" s="32" t="str" cm="1">
        <f t="array" ref="G18373">IF(F18373="","",SUM(_xlfn._xlws.FILTER(Balanço[Quantidade],(Balanço[Estoque]=Back!$E$3)*(Balanço[Material]=Back!F18373))))</f>
        <v/>
      </c>
    </row>
    <row r="18374" spans="2:7">
      <c r="B18374" s="32">
        <f>SUMIF(Balanço[Estoque],Back!A18374,Balanço[Quantidade])</f>
        <v>0</v>
      </c>
      <c r="G18374" s="32" t="str" cm="1">
        <f t="array" ref="G18374">IF(F18374="","",SUM(_xlfn._xlws.FILTER(Balanço[Quantidade],(Balanço[Estoque]=Back!$E$3)*(Balanço[Material]=Back!F18374))))</f>
        <v/>
      </c>
    </row>
    <row r="18375" spans="2:7">
      <c r="B18375" s="32">
        <f>SUMIF(Balanço[Estoque],Back!A18375,Balanço[Quantidade])</f>
        <v>0</v>
      </c>
      <c r="G18375" s="32" t="str" cm="1">
        <f t="array" ref="G18375">IF(F18375="","",SUM(_xlfn._xlws.FILTER(Balanço[Quantidade],(Balanço[Estoque]=Back!$E$3)*(Balanço[Material]=Back!F18375))))</f>
        <v/>
      </c>
    </row>
    <row r="18376" spans="2:7">
      <c r="B18376" s="32">
        <f>SUMIF(Balanço[Estoque],Back!A18376,Balanço[Quantidade])</f>
        <v>0</v>
      </c>
      <c r="G18376" s="32" t="str" cm="1">
        <f t="array" ref="G18376">IF(F18376="","",SUM(_xlfn._xlws.FILTER(Balanço[Quantidade],(Balanço[Estoque]=Back!$E$3)*(Balanço[Material]=Back!F18376))))</f>
        <v/>
      </c>
    </row>
    <row r="18377" spans="2:7">
      <c r="B18377" s="32">
        <f>SUMIF(Balanço[Estoque],Back!A18377,Balanço[Quantidade])</f>
        <v>0</v>
      </c>
      <c r="G18377" s="32" t="str" cm="1">
        <f t="array" ref="G18377">IF(F18377="","",SUM(_xlfn._xlws.FILTER(Balanço[Quantidade],(Balanço[Estoque]=Back!$E$3)*(Balanço[Material]=Back!F18377))))</f>
        <v/>
      </c>
    </row>
    <row r="18378" spans="2:7">
      <c r="B18378" s="32">
        <f>SUMIF(Balanço[Estoque],Back!A18378,Balanço[Quantidade])</f>
        <v>0</v>
      </c>
      <c r="G18378" s="32" t="str" cm="1">
        <f t="array" ref="G18378">IF(F18378="","",SUM(_xlfn._xlws.FILTER(Balanço[Quantidade],(Balanço[Estoque]=Back!$E$3)*(Balanço[Material]=Back!F18378))))</f>
        <v/>
      </c>
    </row>
    <row r="18379" spans="2:7">
      <c r="B18379" s="32">
        <f>SUMIF(Balanço[Estoque],Back!A18379,Balanço[Quantidade])</f>
        <v>0</v>
      </c>
      <c r="G18379" s="32" t="str" cm="1">
        <f t="array" ref="G18379">IF(F18379="","",SUM(_xlfn._xlws.FILTER(Balanço[Quantidade],(Balanço[Estoque]=Back!$E$3)*(Balanço[Material]=Back!F18379))))</f>
        <v/>
      </c>
    </row>
    <row r="18380" spans="2:7">
      <c r="B18380" s="32">
        <f>SUMIF(Balanço[Estoque],Back!A18380,Balanço[Quantidade])</f>
        <v>0</v>
      </c>
      <c r="G18380" s="32" t="str" cm="1">
        <f t="array" ref="G18380">IF(F18380="","",SUM(_xlfn._xlws.FILTER(Balanço[Quantidade],(Balanço[Estoque]=Back!$E$3)*(Balanço[Material]=Back!F18380))))</f>
        <v/>
      </c>
    </row>
    <row r="18381" spans="2:7">
      <c r="B18381" s="32">
        <f>SUMIF(Balanço[Estoque],Back!A18381,Balanço[Quantidade])</f>
        <v>0</v>
      </c>
      <c r="G18381" s="32" t="str" cm="1">
        <f t="array" ref="G18381">IF(F18381="","",SUM(_xlfn._xlws.FILTER(Balanço[Quantidade],(Balanço[Estoque]=Back!$E$3)*(Balanço[Material]=Back!F18381))))</f>
        <v/>
      </c>
    </row>
    <row r="18382" spans="2:7">
      <c r="B18382" s="32">
        <f>SUMIF(Balanço[Estoque],Back!A18382,Balanço[Quantidade])</f>
        <v>0</v>
      </c>
      <c r="G18382" s="32" t="str" cm="1">
        <f t="array" ref="G18382">IF(F18382="","",SUM(_xlfn._xlws.FILTER(Balanço[Quantidade],(Balanço[Estoque]=Back!$E$3)*(Balanço[Material]=Back!F18382))))</f>
        <v/>
      </c>
    </row>
    <row r="18383" spans="2:7">
      <c r="B18383" s="32">
        <f>SUMIF(Balanço[Estoque],Back!A18383,Balanço[Quantidade])</f>
        <v>0</v>
      </c>
      <c r="G18383" s="32" t="str" cm="1">
        <f t="array" ref="G18383">IF(F18383="","",SUM(_xlfn._xlws.FILTER(Balanço[Quantidade],(Balanço[Estoque]=Back!$E$3)*(Balanço[Material]=Back!F18383))))</f>
        <v/>
      </c>
    </row>
    <row r="18384" spans="2:7">
      <c r="B18384" s="32">
        <f>SUMIF(Balanço[Estoque],Back!A18384,Balanço[Quantidade])</f>
        <v>0</v>
      </c>
      <c r="G18384" s="32" t="str" cm="1">
        <f t="array" ref="G18384">IF(F18384="","",SUM(_xlfn._xlws.FILTER(Balanço[Quantidade],(Balanço[Estoque]=Back!$E$3)*(Balanço[Material]=Back!F18384))))</f>
        <v/>
      </c>
    </row>
    <row r="18385" spans="2:7">
      <c r="B18385" s="32">
        <f>SUMIF(Balanço[Estoque],Back!A18385,Balanço[Quantidade])</f>
        <v>0</v>
      </c>
      <c r="G18385" s="32" t="str" cm="1">
        <f t="array" ref="G18385">IF(F18385="","",SUM(_xlfn._xlws.FILTER(Balanço[Quantidade],(Balanço[Estoque]=Back!$E$3)*(Balanço[Material]=Back!F18385))))</f>
        <v/>
      </c>
    </row>
    <row r="18386" spans="2:7">
      <c r="B18386" s="32">
        <f>SUMIF(Balanço[Estoque],Back!A18386,Balanço[Quantidade])</f>
        <v>0</v>
      </c>
      <c r="G18386" s="32" t="str" cm="1">
        <f t="array" ref="G18386">IF(F18386="","",SUM(_xlfn._xlws.FILTER(Balanço[Quantidade],(Balanço[Estoque]=Back!$E$3)*(Balanço[Material]=Back!F18386))))</f>
        <v/>
      </c>
    </row>
    <row r="18387" spans="2:7">
      <c r="B18387" s="32">
        <f>SUMIF(Balanço[Estoque],Back!A18387,Balanço[Quantidade])</f>
        <v>0</v>
      </c>
      <c r="G18387" s="32" t="str" cm="1">
        <f t="array" ref="G18387">IF(F18387="","",SUM(_xlfn._xlws.FILTER(Balanço[Quantidade],(Balanço[Estoque]=Back!$E$3)*(Balanço[Material]=Back!F18387))))</f>
        <v/>
      </c>
    </row>
    <row r="18388" spans="2:7">
      <c r="B18388" s="32">
        <f>SUMIF(Balanço[Estoque],Back!A18388,Balanço[Quantidade])</f>
        <v>0</v>
      </c>
      <c r="G18388" s="32" t="str" cm="1">
        <f t="array" ref="G18388">IF(F18388="","",SUM(_xlfn._xlws.FILTER(Balanço[Quantidade],(Balanço[Estoque]=Back!$E$3)*(Balanço[Material]=Back!F18388))))</f>
        <v/>
      </c>
    </row>
    <row r="18389" spans="2:7">
      <c r="B18389" s="32">
        <f>SUMIF(Balanço[Estoque],Back!A18389,Balanço[Quantidade])</f>
        <v>0</v>
      </c>
      <c r="G18389" s="32" t="str" cm="1">
        <f t="array" ref="G18389">IF(F18389="","",SUM(_xlfn._xlws.FILTER(Balanço[Quantidade],(Balanço[Estoque]=Back!$E$3)*(Balanço[Material]=Back!F18389))))</f>
        <v/>
      </c>
    </row>
    <row r="18390" spans="2:7">
      <c r="B18390" s="32">
        <f>SUMIF(Balanço[Estoque],Back!A18390,Balanço[Quantidade])</f>
        <v>0</v>
      </c>
      <c r="G18390" s="32" t="str" cm="1">
        <f t="array" ref="G18390">IF(F18390="","",SUM(_xlfn._xlws.FILTER(Balanço[Quantidade],(Balanço[Estoque]=Back!$E$3)*(Balanço[Material]=Back!F18390))))</f>
        <v/>
      </c>
    </row>
    <row r="18391" spans="2:7">
      <c r="B18391" s="32">
        <f>SUMIF(Balanço[Estoque],Back!A18391,Balanço[Quantidade])</f>
        <v>0</v>
      </c>
      <c r="G18391" s="32" t="str" cm="1">
        <f t="array" ref="G18391">IF(F18391="","",SUM(_xlfn._xlws.FILTER(Balanço[Quantidade],(Balanço[Estoque]=Back!$E$3)*(Balanço[Material]=Back!F18391))))</f>
        <v/>
      </c>
    </row>
    <row r="18392" spans="2:7">
      <c r="B18392" s="32">
        <f>SUMIF(Balanço[Estoque],Back!A18392,Balanço[Quantidade])</f>
        <v>0</v>
      </c>
      <c r="G18392" s="32" t="str" cm="1">
        <f t="array" ref="G18392">IF(F18392="","",SUM(_xlfn._xlws.FILTER(Balanço[Quantidade],(Balanço[Estoque]=Back!$E$3)*(Balanço[Material]=Back!F18392))))</f>
        <v/>
      </c>
    </row>
    <row r="18393" spans="2:7">
      <c r="B18393" s="32">
        <f>SUMIF(Balanço[Estoque],Back!A18393,Balanço[Quantidade])</f>
        <v>0</v>
      </c>
      <c r="G18393" s="32" t="str" cm="1">
        <f t="array" ref="G18393">IF(F18393="","",SUM(_xlfn._xlws.FILTER(Balanço[Quantidade],(Balanço[Estoque]=Back!$E$3)*(Balanço[Material]=Back!F18393))))</f>
        <v/>
      </c>
    </row>
    <row r="18394" spans="2:7">
      <c r="B18394" s="32">
        <f>SUMIF(Balanço[Estoque],Back!A18394,Balanço[Quantidade])</f>
        <v>0</v>
      </c>
      <c r="G18394" s="32" t="str" cm="1">
        <f t="array" ref="G18394">IF(F18394="","",SUM(_xlfn._xlws.FILTER(Balanço[Quantidade],(Balanço[Estoque]=Back!$E$3)*(Balanço[Material]=Back!F18394))))</f>
        <v/>
      </c>
    </row>
    <row r="18395" spans="2:7">
      <c r="B18395" s="32">
        <f>SUMIF(Balanço[Estoque],Back!A18395,Balanço[Quantidade])</f>
        <v>0</v>
      </c>
      <c r="G18395" s="32" t="str" cm="1">
        <f t="array" ref="G18395">IF(F18395="","",SUM(_xlfn._xlws.FILTER(Balanço[Quantidade],(Balanço[Estoque]=Back!$E$3)*(Balanço[Material]=Back!F18395))))</f>
        <v/>
      </c>
    </row>
    <row r="18396" spans="2:7">
      <c r="B18396" s="32">
        <f>SUMIF(Balanço[Estoque],Back!A18396,Balanço[Quantidade])</f>
        <v>0</v>
      </c>
      <c r="G18396" s="32" t="str" cm="1">
        <f t="array" ref="G18396">IF(F18396="","",SUM(_xlfn._xlws.FILTER(Balanço[Quantidade],(Balanço[Estoque]=Back!$E$3)*(Balanço[Material]=Back!F18396))))</f>
        <v/>
      </c>
    </row>
    <row r="18397" spans="2:7">
      <c r="B18397" s="32">
        <f>SUMIF(Balanço[Estoque],Back!A18397,Balanço[Quantidade])</f>
        <v>0</v>
      </c>
      <c r="G18397" s="32" t="str" cm="1">
        <f t="array" ref="G18397">IF(F18397="","",SUM(_xlfn._xlws.FILTER(Balanço[Quantidade],(Balanço[Estoque]=Back!$E$3)*(Balanço[Material]=Back!F18397))))</f>
        <v/>
      </c>
    </row>
    <row r="18398" spans="2:7">
      <c r="B18398" s="32">
        <f>SUMIF(Balanço[Estoque],Back!A18398,Balanço[Quantidade])</f>
        <v>0</v>
      </c>
      <c r="G18398" s="32" t="str" cm="1">
        <f t="array" ref="G18398">IF(F18398="","",SUM(_xlfn._xlws.FILTER(Balanço[Quantidade],(Balanço[Estoque]=Back!$E$3)*(Balanço[Material]=Back!F18398))))</f>
        <v/>
      </c>
    </row>
    <row r="18399" spans="2:7">
      <c r="B18399" s="32">
        <f>SUMIF(Balanço[Estoque],Back!A18399,Balanço[Quantidade])</f>
        <v>0</v>
      </c>
      <c r="G18399" s="32" t="str" cm="1">
        <f t="array" ref="G18399">IF(F18399="","",SUM(_xlfn._xlws.FILTER(Balanço[Quantidade],(Balanço[Estoque]=Back!$E$3)*(Balanço[Material]=Back!F18399))))</f>
        <v/>
      </c>
    </row>
    <row r="18400" spans="2:7">
      <c r="B18400" s="32">
        <f>SUMIF(Balanço[Estoque],Back!A18400,Balanço[Quantidade])</f>
        <v>0</v>
      </c>
      <c r="G18400" s="32" t="str" cm="1">
        <f t="array" ref="G18400">IF(F18400="","",SUM(_xlfn._xlws.FILTER(Balanço[Quantidade],(Balanço[Estoque]=Back!$E$3)*(Balanço[Material]=Back!F18400))))</f>
        <v/>
      </c>
    </row>
    <row r="18401" spans="2:7">
      <c r="B18401" s="32">
        <f>SUMIF(Balanço[Estoque],Back!A18401,Balanço[Quantidade])</f>
        <v>0</v>
      </c>
      <c r="G18401" s="32" t="str" cm="1">
        <f t="array" ref="G18401">IF(F18401="","",SUM(_xlfn._xlws.FILTER(Balanço[Quantidade],(Balanço[Estoque]=Back!$E$3)*(Balanço[Material]=Back!F18401))))</f>
        <v/>
      </c>
    </row>
    <row r="18402" spans="2:7">
      <c r="B18402" s="32">
        <f>SUMIF(Balanço[Estoque],Back!A18402,Balanço[Quantidade])</f>
        <v>0</v>
      </c>
      <c r="G18402" s="32" t="str" cm="1">
        <f t="array" ref="G18402">IF(F18402="","",SUM(_xlfn._xlws.FILTER(Balanço[Quantidade],(Balanço[Estoque]=Back!$E$3)*(Balanço[Material]=Back!F18402))))</f>
        <v/>
      </c>
    </row>
    <row r="18403" spans="2:7">
      <c r="B18403" s="32">
        <f>SUMIF(Balanço[Estoque],Back!A18403,Balanço[Quantidade])</f>
        <v>0</v>
      </c>
      <c r="G18403" s="32" t="str" cm="1">
        <f t="array" ref="G18403">IF(F18403="","",SUM(_xlfn._xlws.FILTER(Balanço[Quantidade],(Balanço[Estoque]=Back!$E$3)*(Balanço[Material]=Back!F18403))))</f>
        <v/>
      </c>
    </row>
    <row r="18404" spans="2:7">
      <c r="B18404" s="32">
        <f>SUMIF(Balanço[Estoque],Back!A18404,Balanço[Quantidade])</f>
        <v>0</v>
      </c>
      <c r="G18404" s="32" t="str" cm="1">
        <f t="array" ref="G18404">IF(F18404="","",SUM(_xlfn._xlws.FILTER(Balanço[Quantidade],(Balanço[Estoque]=Back!$E$3)*(Balanço[Material]=Back!F18404))))</f>
        <v/>
      </c>
    </row>
    <row r="18405" spans="2:7">
      <c r="B18405" s="32">
        <f>SUMIF(Balanço[Estoque],Back!A18405,Balanço[Quantidade])</f>
        <v>0</v>
      </c>
      <c r="G18405" s="32" t="str" cm="1">
        <f t="array" ref="G18405">IF(F18405="","",SUM(_xlfn._xlws.FILTER(Balanço[Quantidade],(Balanço[Estoque]=Back!$E$3)*(Balanço[Material]=Back!F18405))))</f>
        <v/>
      </c>
    </row>
    <row r="18406" spans="2:7">
      <c r="B18406" s="32">
        <f>SUMIF(Balanço[Estoque],Back!A18406,Balanço[Quantidade])</f>
        <v>0</v>
      </c>
      <c r="G18406" s="32" t="str" cm="1">
        <f t="array" ref="G18406">IF(F18406="","",SUM(_xlfn._xlws.FILTER(Balanço[Quantidade],(Balanço[Estoque]=Back!$E$3)*(Balanço[Material]=Back!F18406))))</f>
        <v/>
      </c>
    </row>
    <row r="18407" spans="2:7">
      <c r="B18407" s="32">
        <f>SUMIF(Balanço[Estoque],Back!A18407,Balanço[Quantidade])</f>
        <v>0</v>
      </c>
      <c r="G18407" s="32" t="str" cm="1">
        <f t="array" ref="G18407">IF(F18407="","",SUM(_xlfn._xlws.FILTER(Balanço[Quantidade],(Balanço[Estoque]=Back!$E$3)*(Balanço[Material]=Back!F18407))))</f>
        <v/>
      </c>
    </row>
    <row r="18408" spans="2:7">
      <c r="B18408" s="32">
        <f>SUMIF(Balanço[Estoque],Back!A18408,Balanço[Quantidade])</f>
        <v>0</v>
      </c>
      <c r="G18408" s="32" t="str" cm="1">
        <f t="array" ref="G18408">IF(F18408="","",SUM(_xlfn._xlws.FILTER(Balanço[Quantidade],(Balanço[Estoque]=Back!$E$3)*(Balanço[Material]=Back!F18408))))</f>
        <v/>
      </c>
    </row>
    <row r="18409" spans="2:7">
      <c r="B18409" s="32">
        <f>SUMIF(Balanço[Estoque],Back!A18409,Balanço[Quantidade])</f>
        <v>0</v>
      </c>
      <c r="G18409" s="32" t="str" cm="1">
        <f t="array" ref="G18409">IF(F18409="","",SUM(_xlfn._xlws.FILTER(Balanço[Quantidade],(Balanço[Estoque]=Back!$E$3)*(Balanço[Material]=Back!F18409))))</f>
        <v/>
      </c>
    </row>
    <row r="18410" spans="2:7">
      <c r="B18410" s="32">
        <f>SUMIF(Balanço[Estoque],Back!A18410,Balanço[Quantidade])</f>
        <v>0</v>
      </c>
      <c r="G18410" s="32" t="str" cm="1">
        <f t="array" ref="G18410">IF(F18410="","",SUM(_xlfn._xlws.FILTER(Balanço[Quantidade],(Balanço[Estoque]=Back!$E$3)*(Balanço[Material]=Back!F18410))))</f>
        <v/>
      </c>
    </row>
    <row r="18411" spans="2:7">
      <c r="B18411" s="32">
        <f>SUMIF(Balanço[Estoque],Back!A18411,Balanço[Quantidade])</f>
        <v>0</v>
      </c>
      <c r="G18411" s="32" t="str" cm="1">
        <f t="array" ref="G18411">IF(F18411="","",SUM(_xlfn._xlws.FILTER(Balanço[Quantidade],(Balanço[Estoque]=Back!$E$3)*(Balanço[Material]=Back!F18411))))</f>
        <v/>
      </c>
    </row>
    <row r="18412" spans="2:7">
      <c r="B18412" s="32">
        <f>SUMIF(Balanço[Estoque],Back!A18412,Balanço[Quantidade])</f>
        <v>0</v>
      </c>
      <c r="G18412" s="32" t="str" cm="1">
        <f t="array" ref="G18412">IF(F18412="","",SUM(_xlfn._xlws.FILTER(Balanço[Quantidade],(Balanço[Estoque]=Back!$E$3)*(Balanço[Material]=Back!F18412))))</f>
        <v/>
      </c>
    </row>
    <row r="18413" spans="2:7">
      <c r="B18413" s="32">
        <f>SUMIF(Balanço[Estoque],Back!A18413,Balanço[Quantidade])</f>
        <v>0</v>
      </c>
      <c r="G18413" s="32" t="str" cm="1">
        <f t="array" ref="G18413">IF(F18413="","",SUM(_xlfn._xlws.FILTER(Balanço[Quantidade],(Balanço[Estoque]=Back!$E$3)*(Balanço[Material]=Back!F18413))))</f>
        <v/>
      </c>
    </row>
    <row r="18414" spans="2:7">
      <c r="B18414" s="32">
        <f>SUMIF(Balanço[Estoque],Back!A18414,Balanço[Quantidade])</f>
        <v>0</v>
      </c>
      <c r="G18414" s="32" t="str" cm="1">
        <f t="array" ref="G18414">IF(F18414="","",SUM(_xlfn._xlws.FILTER(Balanço[Quantidade],(Balanço[Estoque]=Back!$E$3)*(Balanço[Material]=Back!F18414))))</f>
        <v/>
      </c>
    </row>
    <row r="18415" spans="2:7">
      <c r="B18415" s="32">
        <f>SUMIF(Balanço[Estoque],Back!A18415,Balanço[Quantidade])</f>
        <v>0</v>
      </c>
      <c r="G18415" s="32" t="str" cm="1">
        <f t="array" ref="G18415">IF(F18415="","",SUM(_xlfn._xlws.FILTER(Balanço[Quantidade],(Balanço[Estoque]=Back!$E$3)*(Balanço[Material]=Back!F18415))))</f>
        <v/>
      </c>
    </row>
    <row r="18416" spans="2:7">
      <c r="B18416" s="32">
        <f>SUMIF(Balanço[Estoque],Back!A18416,Balanço[Quantidade])</f>
        <v>0</v>
      </c>
      <c r="G18416" s="32" t="str" cm="1">
        <f t="array" ref="G18416">IF(F18416="","",SUM(_xlfn._xlws.FILTER(Balanço[Quantidade],(Balanço[Estoque]=Back!$E$3)*(Balanço[Material]=Back!F18416))))</f>
        <v/>
      </c>
    </row>
    <row r="18417" spans="2:7">
      <c r="B18417" s="32">
        <f>SUMIF(Balanço[Estoque],Back!A18417,Balanço[Quantidade])</f>
        <v>0</v>
      </c>
      <c r="G18417" s="32" t="str" cm="1">
        <f t="array" ref="G18417">IF(F18417="","",SUM(_xlfn._xlws.FILTER(Balanço[Quantidade],(Balanço[Estoque]=Back!$E$3)*(Balanço[Material]=Back!F18417))))</f>
        <v/>
      </c>
    </row>
    <row r="18418" spans="2:7">
      <c r="B18418" s="32">
        <f>SUMIF(Balanço[Estoque],Back!A18418,Balanço[Quantidade])</f>
        <v>0</v>
      </c>
      <c r="G18418" s="32" t="str" cm="1">
        <f t="array" ref="G18418">IF(F18418="","",SUM(_xlfn._xlws.FILTER(Balanço[Quantidade],(Balanço[Estoque]=Back!$E$3)*(Balanço[Material]=Back!F18418))))</f>
        <v/>
      </c>
    </row>
    <row r="18419" spans="2:7">
      <c r="B18419" s="32">
        <f>SUMIF(Balanço[Estoque],Back!A18419,Balanço[Quantidade])</f>
        <v>0</v>
      </c>
      <c r="G18419" s="32" t="str" cm="1">
        <f t="array" ref="G18419">IF(F18419="","",SUM(_xlfn._xlws.FILTER(Balanço[Quantidade],(Balanço[Estoque]=Back!$E$3)*(Balanço[Material]=Back!F18419))))</f>
        <v/>
      </c>
    </row>
    <row r="18420" spans="2:7">
      <c r="B18420" s="32">
        <f>SUMIF(Balanço[Estoque],Back!A18420,Balanço[Quantidade])</f>
        <v>0</v>
      </c>
      <c r="G18420" s="32" t="str" cm="1">
        <f t="array" ref="G18420">IF(F18420="","",SUM(_xlfn._xlws.FILTER(Balanço[Quantidade],(Balanço[Estoque]=Back!$E$3)*(Balanço[Material]=Back!F18420))))</f>
        <v/>
      </c>
    </row>
    <row r="18421" spans="2:7">
      <c r="B18421" s="32">
        <f>SUMIF(Balanço[Estoque],Back!A18421,Balanço[Quantidade])</f>
        <v>0</v>
      </c>
      <c r="G18421" s="32" t="str" cm="1">
        <f t="array" ref="G18421">IF(F18421="","",SUM(_xlfn._xlws.FILTER(Balanço[Quantidade],(Balanço[Estoque]=Back!$E$3)*(Balanço[Material]=Back!F18421))))</f>
        <v/>
      </c>
    </row>
    <row r="18422" spans="2:7">
      <c r="B18422" s="32">
        <f>SUMIF(Balanço[Estoque],Back!A18422,Balanço[Quantidade])</f>
        <v>0</v>
      </c>
      <c r="G18422" s="32" t="str" cm="1">
        <f t="array" ref="G18422">IF(F18422="","",SUM(_xlfn._xlws.FILTER(Balanço[Quantidade],(Balanço[Estoque]=Back!$E$3)*(Balanço[Material]=Back!F18422))))</f>
        <v/>
      </c>
    </row>
    <row r="18423" spans="2:7">
      <c r="B18423" s="32">
        <f>SUMIF(Balanço[Estoque],Back!A18423,Balanço[Quantidade])</f>
        <v>0</v>
      </c>
      <c r="G18423" s="32" t="str" cm="1">
        <f t="array" ref="G18423">IF(F18423="","",SUM(_xlfn._xlws.FILTER(Balanço[Quantidade],(Balanço[Estoque]=Back!$E$3)*(Balanço[Material]=Back!F18423))))</f>
        <v/>
      </c>
    </row>
    <row r="18424" spans="2:7">
      <c r="B18424" s="32">
        <f>SUMIF(Balanço[Estoque],Back!A18424,Balanço[Quantidade])</f>
        <v>0</v>
      </c>
      <c r="G18424" s="32" t="str" cm="1">
        <f t="array" ref="G18424">IF(F18424="","",SUM(_xlfn._xlws.FILTER(Balanço[Quantidade],(Balanço[Estoque]=Back!$E$3)*(Balanço[Material]=Back!F18424))))</f>
        <v/>
      </c>
    </row>
    <row r="18425" spans="2:7">
      <c r="B18425" s="32">
        <f>SUMIF(Balanço[Estoque],Back!A18425,Balanço[Quantidade])</f>
        <v>0</v>
      </c>
      <c r="G18425" s="32" t="str" cm="1">
        <f t="array" ref="G18425">IF(F18425="","",SUM(_xlfn._xlws.FILTER(Balanço[Quantidade],(Balanço[Estoque]=Back!$E$3)*(Balanço[Material]=Back!F18425))))</f>
        <v/>
      </c>
    </row>
    <row r="18426" spans="2:7">
      <c r="B18426" s="32">
        <f>SUMIF(Balanço[Estoque],Back!A18426,Balanço[Quantidade])</f>
        <v>0</v>
      </c>
      <c r="G18426" s="32" t="str" cm="1">
        <f t="array" ref="G18426">IF(F18426="","",SUM(_xlfn._xlws.FILTER(Balanço[Quantidade],(Balanço[Estoque]=Back!$E$3)*(Balanço[Material]=Back!F18426))))</f>
        <v/>
      </c>
    </row>
    <row r="18427" spans="2:7">
      <c r="B18427" s="32">
        <f>SUMIF(Balanço[Estoque],Back!A18427,Balanço[Quantidade])</f>
        <v>0</v>
      </c>
      <c r="G18427" s="32" t="str" cm="1">
        <f t="array" ref="G18427">IF(F18427="","",SUM(_xlfn._xlws.FILTER(Balanço[Quantidade],(Balanço[Estoque]=Back!$E$3)*(Balanço[Material]=Back!F18427))))</f>
        <v/>
      </c>
    </row>
    <row r="18428" spans="2:7">
      <c r="B18428" s="32">
        <f>SUMIF(Balanço[Estoque],Back!A18428,Balanço[Quantidade])</f>
        <v>0</v>
      </c>
      <c r="G18428" s="32" t="str" cm="1">
        <f t="array" ref="G18428">IF(F18428="","",SUM(_xlfn._xlws.FILTER(Balanço[Quantidade],(Balanço[Estoque]=Back!$E$3)*(Balanço[Material]=Back!F18428))))</f>
        <v/>
      </c>
    </row>
    <row r="18429" spans="2:7">
      <c r="B18429" s="32">
        <f>SUMIF(Balanço[Estoque],Back!A18429,Balanço[Quantidade])</f>
        <v>0</v>
      </c>
      <c r="G18429" s="32" t="str" cm="1">
        <f t="array" ref="G18429">IF(F18429="","",SUM(_xlfn._xlws.FILTER(Balanço[Quantidade],(Balanço[Estoque]=Back!$E$3)*(Balanço[Material]=Back!F18429))))</f>
        <v/>
      </c>
    </row>
    <row r="18430" spans="2:7">
      <c r="B18430" s="32">
        <f>SUMIF(Balanço[Estoque],Back!A18430,Balanço[Quantidade])</f>
        <v>0</v>
      </c>
      <c r="G18430" s="32" t="str" cm="1">
        <f t="array" ref="G18430">IF(F18430="","",SUM(_xlfn._xlws.FILTER(Balanço[Quantidade],(Balanço[Estoque]=Back!$E$3)*(Balanço[Material]=Back!F18430))))</f>
        <v/>
      </c>
    </row>
    <row r="18431" spans="2:7">
      <c r="B18431" s="32">
        <f>SUMIF(Balanço[Estoque],Back!A18431,Balanço[Quantidade])</f>
        <v>0</v>
      </c>
      <c r="G18431" s="32" t="str" cm="1">
        <f t="array" ref="G18431">IF(F18431="","",SUM(_xlfn._xlws.FILTER(Balanço[Quantidade],(Balanço[Estoque]=Back!$E$3)*(Balanço[Material]=Back!F18431))))</f>
        <v/>
      </c>
    </row>
    <row r="18432" spans="2:7">
      <c r="B18432" s="32">
        <f>SUMIF(Balanço[Estoque],Back!A18432,Balanço[Quantidade])</f>
        <v>0</v>
      </c>
      <c r="G18432" s="32" t="str" cm="1">
        <f t="array" ref="G18432">IF(F18432="","",SUM(_xlfn._xlws.FILTER(Balanço[Quantidade],(Balanço[Estoque]=Back!$E$3)*(Balanço[Material]=Back!F18432))))</f>
        <v/>
      </c>
    </row>
    <row r="18433" spans="2:7">
      <c r="B18433" s="32">
        <f>SUMIF(Balanço[Estoque],Back!A18433,Balanço[Quantidade])</f>
        <v>0</v>
      </c>
      <c r="G18433" s="32" t="str" cm="1">
        <f t="array" ref="G18433">IF(F18433="","",SUM(_xlfn._xlws.FILTER(Balanço[Quantidade],(Balanço[Estoque]=Back!$E$3)*(Balanço[Material]=Back!F18433))))</f>
        <v/>
      </c>
    </row>
    <row r="18434" spans="2:7">
      <c r="B18434" s="32">
        <f>SUMIF(Balanço[Estoque],Back!A18434,Balanço[Quantidade])</f>
        <v>0</v>
      </c>
      <c r="G18434" s="32" t="str" cm="1">
        <f t="array" ref="G18434">IF(F18434="","",SUM(_xlfn._xlws.FILTER(Balanço[Quantidade],(Balanço[Estoque]=Back!$E$3)*(Balanço[Material]=Back!F18434))))</f>
        <v/>
      </c>
    </row>
    <row r="18435" spans="2:7">
      <c r="B18435" s="32">
        <f>SUMIF(Balanço[Estoque],Back!A18435,Balanço[Quantidade])</f>
        <v>0</v>
      </c>
      <c r="G18435" s="32" t="str" cm="1">
        <f t="array" ref="G18435">IF(F18435="","",SUM(_xlfn._xlws.FILTER(Balanço[Quantidade],(Balanço[Estoque]=Back!$E$3)*(Balanço[Material]=Back!F18435))))</f>
        <v/>
      </c>
    </row>
    <row r="18436" spans="2:7">
      <c r="B18436" s="32">
        <f>SUMIF(Balanço[Estoque],Back!A18436,Balanço[Quantidade])</f>
        <v>0</v>
      </c>
      <c r="G18436" s="32" t="str" cm="1">
        <f t="array" ref="G18436">IF(F18436="","",SUM(_xlfn._xlws.FILTER(Balanço[Quantidade],(Balanço[Estoque]=Back!$E$3)*(Balanço[Material]=Back!F18436))))</f>
        <v/>
      </c>
    </row>
    <row r="18437" spans="2:7">
      <c r="B18437" s="32">
        <f>SUMIF(Balanço[Estoque],Back!A18437,Balanço[Quantidade])</f>
        <v>0</v>
      </c>
      <c r="G18437" s="32" t="str" cm="1">
        <f t="array" ref="G18437">IF(F18437="","",SUM(_xlfn._xlws.FILTER(Balanço[Quantidade],(Balanço[Estoque]=Back!$E$3)*(Balanço[Material]=Back!F18437))))</f>
        <v/>
      </c>
    </row>
    <row r="18438" spans="2:7">
      <c r="B18438" s="32">
        <f>SUMIF(Balanço[Estoque],Back!A18438,Balanço[Quantidade])</f>
        <v>0</v>
      </c>
      <c r="G18438" s="32" t="str" cm="1">
        <f t="array" ref="G18438">IF(F18438="","",SUM(_xlfn._xlws.FILTER(Balanço[Quantidade],(Balanço[Estoque]=Back!$E$3)*(Balanço[Material]=Back!F18438))))</f>
        <v/>
      </c>
    </row>
    <row r="18439" spans="2:7">
      <c r="B18439" s="32">
        <f>SUMIF(Balanço[Estoque],Back!A18439,Balanço[Quantidade])</f>
        <v>0</v>
      </c>
      <c r="G18439" s="32" t="str" cm="1">
        <f t="array" ref="G18439">IF(F18439="","",SUM(_xlfn._xlws.FILTER(Balanço[Quantidade],(Balanço[Estoque]=Back!$E$3)*(Balanço[Material]=Back!F18439))))</f>
        <v/>
      </c>
    </row>
    <row r="18440" spans="2:7">
      <c r="B18440" s="32">
        <f>SUMIF(Balanço[Estoque],Back!A18440,Balanço[Quantidade])</f>
        <v>0</v>
      </c>
      <c r="G18440" s="32" t="str" cm="1">
        <f t="array" ref="G18440">IF(F18440="","",SUM(_xlfn._xlws.FILTER(Balanço[Quantidade],(Balanço[Estoque]=Back!$E$3)*(Balanço[Material]=Back!F18440))))</f>
        <v/>
      </c>
    </row>
    <row r="18441" spans="2:7">
      <c r="B18441" s="32">
        <f>SUMIF(Balanço[Estoque],Back!A18441,Balanço[Quantidade])</f>
        <v>0</v>
      </c>
      <c r="G18441" s="32" t="str" cm="1">
        <f t="array" ref="G18441">IF(F18441="","",SUM(_xlfn._xlws.FILTER(Balanço[Quantidade],(Balanço[Estoque]=Back!$E$3)*(Balanço[Material]=Back!F18441))))</f>
        <v/>
      </c>
    </row>
    <row r="18442" spans="2:7">
      <c r="B18442" s="32">
        <f>SUMIF(Balanço[Estoque],Back!A18442,Balanço[Quantidade])</f>
        <v>0</v>
      </c>
      <c r="G18442" s="32" t="str" cm="1">
        <f t="array" ref="G18442">IF(F18442="","",SUM(_xlfn._xlws.FILTER(Balanço[Quantidade],(Balanço[Estoque]=Back!$E$3)*(Balanço[Material]=Back!F18442))))</f>
        <v/>
      </c>
    </row>
    <row r="18443" spans="2:7">
      <c r="B18443" s="32">
        <f>SUMIF(Balanço[Estoque],Back!A18443,Balanço[Quantidade])</f>
        <v>0</v>
      </c>
      <c r="G18443" s="32" t="str" cm="1">
        <f t="array" ref="G18443">IF(F18443="","",SUM(_xlfn._xlws.FILTER(Balanço[Quantidade],(Balanço[Estoque]=Back!$E$3)*(Balanço[Material]=Back!F18443))))</f>
        <v/>
      </c>
    </row>
    <row r="18444" spans="2:7">
      <c r="B18444" s="32">
        <f>SUMIF(Balanço[Estoque],Back!A18444,Balanço[Quantidade])</f>
        <v>0</v>
      </c>
      <c r="G18444" s="32" t="str" cm="1">
        <f t="array" ref="G18444">IF(F18444="","",SUM(_xlfn._xlws.FILTER(Balanço[Quantidade],(Balanço[Estoque]=Back!$E$3)*(Balanço[Material]=Back!F18444))))</f>
        <v/>
      </c>
    </row>
    <row r="18445" spans="2:7">
      <c r="B18445" s="32">
        <f>SUMIF(Balanço[Estoque],Back!A18445,Balanço[Quantidade])</f>
        <v>0</v>
      </c>
      <c r="G18445" s="32" t="str" cm="1">
        <f t="array" ref="G18445">IF(F18445="","",SUM(_xlfn._xlws.FILTER(Balanço[Quantidade],(Balanço[Estoque]=Back!$E$3)*(Balanço[Material]=Back!F18445))))</f>
        <v/>
      </c>
    </row>
    <row r="18446" spans="2:7">
      <c r="B18446" s="32">
        <f>SUMIF(Balanço[Estoque],Back!A18446,Balanço[Quantidade])</f>
        <v>0</v>
      </c>
      <c r="G18446" s="32" t="str" cm="1">
        <f t="array" ref="G18446">IF(F18446="","",SUM(_xlfn._xlws.FILTER(Balanço[Quantidade],(Balanço[Estoque]=Back!$E$3)*(Balanço[Material]=Back!F18446))))</f>
        <v/>
      </c>
    </row>
    <row r="18447" spans="2:7">
      <c r="B18447" s="32">
        <f>SUMIF(Balanço[Estoque],Back!A18447,Balanço[Quantidade])</f>
        <v>0</v>
      </c>
      <c r="G18447" s="32" t="str" cm="1">
        <f t="array" ref="G18447">IF(F18447="","",SUM(_xlfn._xlws.FILTER(Balanço[Quantidade],(Balanço[Estoque]=Back!$E$3)*(Balanço[Material]=Back!F18447))))</f>
        <v/>
      </c>
    </row>
    <row r="18448" spans="2:7">
      <c r="B18448" s="32">
        <f>SUMIF(Balanço[Estoque],Back!A18448,Balanço[Quantidade])</f>
        <v>0</v>
      </c>
      <c r="G18448" s="32" t="str" cm="1">
        <f t="array" ref="G18448">IF(F18448="","",SUM(_xlfn._xlws.FILTER(Balanço[Quantidade],(Balanço[Estoque]=Back!$E$3)*(Balanço[Material]=Back!F18448))))</f>
        <v/>
      </c>
    </row>
    <row r="18449" spans="2:7">
      <c r="B18449" s="32">
        <f>SUMIF(Balanço[Estoque],Back!A18449,Balanço[Quantidade])</f>
        <v>0</v>
      </c>
      <c r="G18449" s="32" t="str" cm="1">
        <f t="array" ref="G18449">IF(F18449="","",SUM(_xlfn._xlws.FILTER(Balanço[Quantidade],(Balanço[Estoque]=Back!$E$3)*(Balanço[Material]=Back!F18449))))</f>
        <v/>
      </c>
    </row>
    <row r="18450" spans="2:7">
      <c r="B18450" s="32">
        <f>SUMIF(Balanço[Estoque],Back!A18450,Balanço[Quantidade])</f>
        <v>0</v>
      </c>
      <c r="G18450" s="32" t="str" cm="1">
        <f t="array" ref="G18450">IF(F18450="","",SUM(_xlfn._xlws.FILTER(Balanço[Quantidade],(Balanço[Estoque]=Back!$E$3)*(Balanço[Material]=Back!F18450))))</f>
        <v/>
      </c>
    </row>
    <row r="18451" spans="2:7">
      <c r="B18451" s="32">
        <f>SUMIF(Balanço[Estoque],Back!A18451,Balanço[Quantidade])</f>
        <v>0</v>
      </c>
      <c r="G18451" s="32" t="str" cm="1">
        <f t="array" ref="G18451">IF(F18451="","",SUM(_xlfn._xlws.FILTER(Balanço[Quantidade],(Balanço[Estoque]=Back!$E$3)*(Balanço[Material]=Back!F18451))))</f>
        <v/>
      </c>
    </row>
    <row r="18452" spans="2:7">
      <c r="B18452" s="32">
        <f>SUMIF(Balanço[Estoque],Back!A18452,Balanço[Quantidade])</f>
        <v>0</v>
      </c>
      <c r="G18452" s="32" t="str" cm="1">
        <f t="array" ref="G18452">IF(F18452="","",SUM(_xlfn._xlws.FILTER(Balanço[Quantidade],(Balanço[Estoque]=Back!$E$3)*(Balanço[Material]=Back!F18452))))</f>
        <v/>
      </c>
    </row>
    <row r="18453" spans="2:7">
      <c r="B18453" s="32">
        <f>SUMIF(Balanço[Estoque],Back!A18453,Balanço[Quantidade])</f>
        <v>0</v>
      </c>
      <c r="G18453" s="32" t="str" cm="1">
        <f t="array" ref="G18453">IF(F18453="","",SUM(_xlfn._xlws.FILTER(Balanço[Quantidade],(Balanço[Estoque]=Back!$E$3)*(Balanço[Material]=Back!F18453))))</f>
        <v/>
      </c>
    </row>
    <row r="18454" spans="2:7">
      <c r="B18454" s="32">
        <f>SUMIF(Balanço[Estoque],Back!A18454,Balanço[Quantidade])</f>
        <v>0</v>
      </c>
      <c r="G18454" s="32" t="str" cm="1">
        <f t="array" ref="G18454">IF(F18454="","",SUM(_xlfn._xlws.FILTER(Balanço[Quantidade],(Balanço[Estoque]=Back!$E$3)*(Balanço[Material]=Back!F18454))))</f>
        <v/>
      </c>
    </row>
    <row r="18455" spans="2:7">
      <c r="B18455" s="32">
        <f>SUMIF(Balanço[Estoque],Back!A18455,Balanço[Quantidade])</f>
        <v>0</v>
      </c>
      <c r="G18455" s="32" t="str" cm="1">
        <f t="array" ref="G18455">IF(F18455="","",SUM(_xlfn._xlws.FILTER(Balanço[Quantidade],(Balanço[Estoque]=Back!$E$3)*(Balanço[Material]=Back!F18455))))</f>
        <v/>
      </c>
    </row>
    <row r="18456" spans="2:7">
      <c r="B18456" s="32">
        <f>SUMIF(Balanço[Estoque],Back!A18456,Balanço[Quantidade])</f>
        <v>0</v>
      </c>
      <c r="G18456" s="32" t="str" cm="1">
        <f t="array" ref="G18456">IF(F18456="","",SUM(_xlfn._xlws.FILTER(Balanço[Quantidade],(Balanço[Estoque]=Back!$E$3)*(Balanço[Material]=Back!F18456))))</f>
        <v/>
      </c>
    </row>
    <row r="18457" spans="2:7">
      <c r="B18457" s="32">
        <f>SUMIF(Balanço[Estoque],Back!A18457,Balanço[Quantidade])</f>
        <v>0</v>
      </c>
      <c r="G18457" s="32" t="str" cm="1">
        <f t="array" ref="G18457">IF(F18457="","",SUM(_xlfn._xlws.FILTER(Balanço[Quantidade],(Balanço[Estoque]=Back!$E$3)*(Balanço[Material]=Back!F18457))))</f>
        <v/>
      </c>
    </row>
    <row r="18458" spans="2:7">
      <c r="B18458" s="32">
        <f>SUMIF(Balanço[Estoque],Back!A18458,Balanço[Quantidade])</f>
        <v>0</v>
      </c>
      <c r="G18458" s="32" t="str" cm="1">
        <f t="array" ref="G18458">IF(F18458="","",SUM(_xlfn._xlws.FILTER(Balanço[Quantidade],(Balanço[Estoque]=Back!$E$3)*(Balanço[Material]=Back!F18458))))</f>
        <v/>
      </c>
    </row>
    <row r="18459" spans="2:7">
      <c r="B18459" s="32">
        <f>SUMIF(Balanço[Estoque],Back!A18459,Balanço[Quantidade])</f>
        <v>0</v>
      </c>
      <c r="G18459" s="32" t="str" cm="1">
        <f t="array" ref="G18459">IF(F18459="","",SUM(_xlfn._xlws.FILTER(Balanço[Quantidade],(Balanço[Estoque]=Back!$E$3)*(Balanço[Material]=Back!F18459))))</f>
        <v/>
      </c>
    </row>
    <row r="18460" spans="2:7">
      <c r="B18460" s="32">
        <f>SUMIF(Balanço[Estoque],Back!A18460,Balanço[Quantidade])</f>
        <v>0</v>
      </c>
      <c r="G18460" s="32" t="str" cm="1">
        <f t="array" ref="G18460">IF(F18460="","",SUM(_xlfn._xlws.FILTER(Balanço[Quantidade],(Balanço[Estoque]=Back!$E$3)*(Balanço[Material]=Back!F18460))))</f>
        <v/>
      </c>
    </row>
    <row r="18461" spans="2:7">
      <c r="B18461" s="32">
        <f>SUMIF(Balanço[Estoque],Back!A18461,Balanço[Quantidade])</f>
        <v>0</v>
      </c>
      <c r="G18461" s="32" t="str" cm="1">
        <f t="array" ref="G18461">IF(F18461="","",SUM(_xlfn._xlws.FILTER(Balanço[Quantidade],(Balanço[Estoque]=Back!$E$3)*(Balanço[Material]=Back!F18461))))</f>
        <v/>
      </c>
    </row>
    <row r="18462" spans="2:7">
      <c r="B18462" s="32">
        <f>SUMIF(Balanço[Estoque],Back!A18462,Balanço[Quantidade])</f>
        <v>0</v>
      </c>
      <c r="G18462" s="32" t="str" cm="1">
        <f t="array" ref="G18462">IF(F18462="","",SUM(_xlfn._xlws.FILTER(Balanço[Quantidade],(Balanço[Estoque]=Back!$E$3)*(Balanço[Material]=Back!F18462))))</f>
        <v/>
      </c>
    </row>
    <row r="18463" spans="2:7">
      <c r="B18463" s="32">
        <f>SUMIF(Balanço[Estoque],Back!A18463,Balanço[Quantidade])</f>
        <v>0</v>
      </c>
      <c r="G18463" s="32" t="str" cm="1">
        <f t="array" ref="G18463">IF(F18463="","",SUM(_xlfn._xlws.FILTER(Balanço[Quantidade],(Balanço[Estoque]=Back!$E$3)*(Balanço[Material]=Back!F18463))))</f>
        <v/>
      </c>
    </row>
    <row r="18464" spans="2:7">
      <c r="B18464" s="32">
        <f>SUMIF(Balanço[Estoque],Back!A18464,Balanço[Quantidade])</f>
        <v>0</v>
      </c>
      <c r="G18464" s="32" t="str" cm="1">
        <f t="array" ref="G18464">IF(F18464="","",SUM(_xlfn._xlws.FILTER(Balanço[Quantidade],(Balanço[Estoque]=Back!$E$3)*(Balanço[Material]=Back!F18464))))</f>
        <v/>
      </c>
    </row>
    <row r="18465" spans="2:7">
      <c r="B18465" s="32">
        <f>SUMIF(Balanço[Estoque],Back!A18465,Balanço[Quantidade])</f>
        <v>0</v>
      </c>
      <c r="G18465" s="32" t="str" cm="1">
        <f t="array" ref="G18465">IF(F18465="","",SUM(_xlfn._xlws.FILTER(Balanço[Quantidade],(Balanço[Estoque]=Back!$E$3)*(Balanço[Material]=Back!F18465))))</f>
        <v/>
      </c>
    </row>
    <row r="18466" spans="2:7">
      <c r="B18466" s="32">
        <f>SUMIF(Balanço[Estoque],Back!A18466,Balanço[Quantidade])</f>
        <v>0</v>
      </c>
      <c r="G18466" s="32" t="str" cm="1">
        <f t="array" ref="G18466">IF(F18466="","",SUM(_xlfn._xlws.FILTER(Balanço[Quantidade],(Balanço[Estoque]=Back!$E$3)*(Balanço[Material]=Back!F18466))))</f>
        <v/>
      </c>
    </row>
    <row r="18467" spans="2:7">
      <c r="B18467" s="32">
        <f>SUMIF(Balanço[Estoque],Back!A18467,Balanço[Quantidade])</f>
        <v>0</v>
      </c>
      <c r="G18467" s="32" t="str" cm="1">
        <f t="array" ref="G18467">IF(F18467="","",SUM(_xlfn._xlws.FILTER(Balanço[Quantidade],(Balanço[Estoque]=Back!$E$3)*(Balanço[Material]=Back!F18467))))</f>
        <v/>
      </c>
    </row>
    <row r="18468" spans="2:7">
      <c r="B18468" s="32">
        <f>SUMIF(Balanço[Estoque],Back!A18468,Balanço[Quantidade])</f>
        <v>0</v>
      </c>
      <c r="G18468" s="32" t="str" cm="1">
        <f t="array" ref="G18468">IF(F18468="","",SUM(_xlfn._xlws.FILTER(Balanço[Quantidade],(Balanço[Estoque]=Back!$E$3)*(Balanço[Material]=Back!F18468))))</f>
        <v/>
      </c>
    </row>
    <row r="18469" spans="2:7">
      <c r="B18469" s="32">
        <f>SUMIF(Balanço[Estoque],Back!A18469,Balanço[Quantidade])</f>
        <v>0</v>
      </c>
      <c r="G18469" s="32" t="str" cm="1">
        <f t="array" ref="G18469">IF(F18469="","",SUM(_xlfn._xlws.FILTER(Balanço[Quantidade],(Balanço[Estoque]=Back!$E$3)*(Balanço[Material]=Back!F18469))))</f>
        <v/>
      </c>
    </row>
    <row r="18470" spans="2:7">
      <c r="B18470" s="32">
        <f>SUMIF(Balanço[Estoque],Back!A18470,Balanço[Quantidade])</f>
        <v>0</v>
      </c>
      <c r="G18470" s="32" t="str" cm="1">
        <f t="array" ref="G18470">IF(F18470="","",SUM(_xlfn._xlws.FILTER(Balanço[Quantidade],(Balanço[Estoque]=Back!$E$3)*(Balanço[Material]=Back!F18470))))</f>
        <v/>
      </c>
    </row>
    <row r="18471" spans="2:7">
      <c r="B18471" s="32">
        <f>SUMIF(Balanço[Estoque],Back!A18471,Balanço[Quantidade])</f>
        <v>0</v>
      </c>
      <c r="G18471" s="32" t="str" cm="1">
        <f t="array" ref="G18471">IF(F18471="","",SUM(_xlfn._xlws.FILTER(Balanço[Quantidade],(Balanço[Estoque]=Back!$E$3)*(Balanço[Material]=Back!F18471))))</f>
        <v/>
      </c>
    </row>
    <row r="18472" spans="2:7">
      <c r="B18472" s="32">
        <f>SUMIF(Balanço[Estoque],Back!A18472,Balanço[Quantidade])</f>
        <v>0</v>
      </c>
      <c r="G18472" s="32" t="str" cm="1">
        <f t="array" ref="G18472">IF(F18472="","",SUM(_xlfn._xlws.FILTER(Balanço[Quantidade],(Balanço[Estoque]=Back!$E$3)*(Balanço[Material]=Back!F18472))))</f>
        <v/>
      </c>
    </row>
    <row r="18473" spans="2:7">
      <c r="B18473" s="32">
        <f>SUMIF(Balanço[Estoque],Back!A18473,Balanço[Quantidade])</f>
        <v>0</v>
      </c>
      <c r="G18473" s="32" t="str" cm="1">
        <f t="array" ref="G18473">IF(F18473="","",SUM(_xlfn._xlws.FILTER(Balanço[Quantidade],(Balanço[Estoque]=Back!$E$3)*(Balanço[Material]=Back!F18473))))</f>
        <v/>
      </c>
    </row>
    <row r="18474" spans="2:7">
      <c r="B18474" s="32">
        <f>SUMIF(Balanço[Estoque],Back!A18474,Balanço[Quantidade])</f>
        <v>0</v>
      </c>
      <c r="G18474" s="32" t="str" cm="1">
        <f t="array" ref="G18474">IF(F18474="","",SUM(_xlfn._xlws.FILTER(Balanço[Quantidade],(Balanço[Estoque]=Back!$E$3)*(Balanço[Material]=Back!F18474))))</f>
        <v/>
      </c>
    </row>
    <row r="18475" spans="2:7">
      <c r="B18475" s="32">
        <f>SUMIF(Balanço[Estoque],Back!A18475,Balanço[Quantidade])</f>
        <v>0</v>
      </c>
      <c r="G18475" s="32" t="str" cm="1">
        <f t="array" ref="G18475">IF(F18475="","",SUM(_xlfn._xlws.FILTER(Balanço[Quantidade],(Balanço[Estoque]=Back!$E$3)*(Balanço[Material]=Back!F18475))))</f>
        <v/>
      </c>
    </row>
    <row r="18476" spans="2:7">
      <c r="B18476" s="32">
        <f>SUMIF(Balanço[Estoque],Back!A18476,Balanço[Quantidade])</f>
        <v>0</v>
      </c>
      <c r="G18476" s="32" t="str" cm="1">
        <f t="array" ref="G18476">IF(F18476="","",SUM(_xlfn._xlws.FILTER(Balanço[Quantidade],(Balanço[Estoque]=Back!$E$3)*(Balanço[Material]=Back!F18476))))</f>
        <v/>
      </c>
    </row>
    <row r="18477" spans="2:7">
      <c r="B18477" s="32">
        <f>SUMIF(Balanço[Estoque],Back!A18477,Balanço[Quantidade])</f>
        <v>0</v>
      </c>
      <c r="G18477" s="32" t="str" cm="1">
        <f t="array" ref="G18477">IF(F18477="","",SUM(_xlfn._xlws.FILTER(Balanço[Quantidade],(Balanço[Estoque]=Back!$E$3)*(Balanço[Material]=Back!F18477))))</f>
        <v/>
      </c>
    </row>
    <row r="18478" spans="2:7">
      <c r="B18478" s="32">
        <f>SUMIF(Balanço[Estoque],Back!A18478,Balanço[Quantidade])</f>
        <v>0</v>
      </c>
      <c r="G18478" s="32" t="str" cm="1">
        <f t="array" ref="G18478">IF(F18478="","",SUM(_xlfn._xlws.FILTER(Balanço[Quantidade],(Balanço[Estoque]=Back!$E$3)*(Balanço[Material]=Back!F18478))))</f>
        <v/>
      </c>
    </row>
    <row r="18479" spans="2:7">
      <c r="B18479" s="32">
        <f>SUMIF(Balanço[Estoque],Back!A18479,Balanço[Quantidade])</f>
        <v>0</v>
      </c>
      <c r="G18479" s="32" t="str" cm="1">
        <f t="array" ref="G18479">IF(F18479="","",SUM(_xlfn._xlws.FILTER(Balanço[Quantidade],(Balanço[Estoque]=Back!$E$3)*(Balanço[Material]=Back!F18479))))</f>
        <v/>
      </c>
    </row>
    <row r="18480" spans="2:7">
      <c r="B18480" s="32">
        <f>SUMIF(Balanço[Estoque],Back!A18480,Balanço[Quantidade])</f>
        <v>0</v>
      </c>
      <c r="G18480" s="32" t="str" cm="1">
        <f t="array" ref="G18480">IF(F18480="","",SUM(_xlfn._xlws.FILTER(Balanço[Quantidade],(Balanço[Estoque]=Back!$E$3)*(Balanço[Material]=Back!F18480))))</f>
        <v/>
      </c>
    </row>
    <row r="18481" spans="2:7">
      <c r="B18481" s="32">
        <f>SUMIF(Balanço[Estoque],Back!A18481,Balanço[Quantidade])</f>
        <v>0</v>
      </c>
      <c r="G18481" s="32" t="str" cm="1">
        <f t="array" ref="G18481">IF(F18481="","",SUM(_xlfn._xlws.FILTER(Balanço[Quantidade],(Balanço[Estoque]=Back!$E$3)*(Balanço[Material]=Back!F18481))))</f>
        <v/>
      </c>
    </row>
    <row r="18482" spans="2:7">
      <c r="B18482" s="32">
        <f>SUMIF(Balanço[Estoque],Back!A18482,Balanço[Quantidade])</f>
        <v>0</v>
      </c>
      <c r="G18482" s="32" t="str" cm="1">
        <f t="array" ref="G18482">IF(F18482="","",SUM(_xlfn._xlws.FILTER(Balanço[Quantidade],(Balanço[Estoque]=Back!$E$3)*(Balanço[Material]=Back!F18482))))</f>
        <v/>
      </c>
    </row>
    <row r="18483" spans="2:7">
      <c r="B18483" s="32">
        <f>SUMIF(Balanço[Estoque],Back!A18483,Balanço[Quantidade])</f>
        <v>0</v>
      </c>
      <c r="G18483" s="32" t="str" cm="1">
        <f t="array" ref="G18483">IF(F18483="","",SUM(_xlfn._xlws.FILTER(Balanço[Quantidade],(Balanço[Estoque]=Back!$E$3)*(Balanço[Material]=Back!F18483))))</f>
        <v/>
      </c>
    </row>
    <row r="18484" spans="2:7">
      <c r="B18484" s="32">
        <f>SUMIF(Balanço[Estoque],Back!A18484,Balanço[Quantidade])</f>
        <v>0</v>
      </c>
      <c r="G18484" s="32" t="str" cm="1">
        <f t="array" ref="G18484">IF(F18484="","",SUM(_xlfn._xlws.FILTER(Balanço[Quantidade],(Balanço[Estoque]=Back!$E$3)*(Balanço[Material]=Back!F18484))))</f>
        <v/>
      </c>
    </row>
    <row r="18485" spans="2:7">
      <c r="B18485" s="32">
        <f>SUMIF(Balanço[Estoque],Back!A18485,Balanço[Quantidade])</f>
        <v>0</v>
      </c>
      <c r="G18485" s="32" t="str" cm="1">
        <f t="array" ref="G18485">IF(F18485="","",SUM(_xlfn._xlws.FILTER(Balanço[Quantidade],(Balanço[Estoque]=Back!$E$3)*(Balanço[Material]=Back!F18485))))</f>
        <v/>
      </c>
    </row>
    <row r="18486" spans="2:7">
      <c r="B18486" s="32">
        <f>SUMIF(Balanço[Estoque],Back!A18486,Balanço[Quantidade])</f>
        <v>0</v>
      </c>
      <c r="G18486" s="32" t="str" cm="1">
        <f t="array" ref="G18486">IF(F18486="","",SUM(_xlfn._xlws.FILTER(Balanço[Quantidade],(Balanço[Estoque]=Back!$E$3)*(Balanço[Material]=Back!F18486))))</f>
        <v/>
      </c>
    </row>
    <row r="18487" spans="2:7">
      <c r="B18487" s="32">
        <f>SUMIF(Balanço[Estoque],Back!A18487,Balanço[Quantidade])</f>
        <v>0</v>
      </c>
      <c r="G18487" s="32" t="str" cm="1">
        <f t="array" ref="G18487">IF(F18487="","",SUM(_xlfn._xlws.FILTER(Balanço[Quantidade],(Balanço[Estoque]=Back!$E$3)*(Balanço[Material]=Back!F18487))))</f>
        <v/>
      </c>
    </row>
    <row r="18488" spans="2:7">
      <c r="B18488" s="32">
        <f>SUMIF(Balanço[Estoque],Back!A18488,Balanço[Quantidade])</f>
        <v>0</v>
      </c>
      <c r="G18488" s="32" t="str" cm="1">
        <f t="array" ref="G18488">IF(F18488="","",SUM(_xlfn._xlws.FILTER(Balanço[Quantidade],(Balanço[Estoque]=Back!$E$3)*(Balanço[Material]=Back!F18488))))</f>
        <v/>
      </c>
    </row>
    <row r="18489" spans="2:7">
      <c r="B18489" s="32">
        <f>SUMIF(Balanço[Estoque],Back!A18489,Balanço[Quantidade])</f>
        <v>0</v>
      </c>
      <c r="G18489" s="32" t="str" cm="1">
        <f t="array" ref="G18489">IF(F18489="","",SUM(_xlfn._xlws.FILTER(Balanço[Quantidade],(Balanço[Estoque]=Back!$E$3)*(Balanço[Material]=Back!F18489))))</f>
        <v/>
      </c>
    </row>
    <row r="18490" spans="2:7">
      <c r="B18490" s="32">
        <f>SUMIF(Balanço[Estoque],Back!A18490,Balanço[Quantidade])</f>
        <v>0</v>
      </c>
      <c r="G18490" s="32" t="str" cm="1">
        <f t="array" ref="G18490">IF(F18490="","",SUM(_xlfn._xlws.FILTER(Balanço[Quantidade],(Balanço[Estoque]=Back!$E$3)*(Balanço[Material]=Back!F18490))))</f>
        <v/>
      </c>
    </row>
    <row r="18491" spans="2:7">
      <c r="B18491" s="32">
        <f>SUMIF(Balanço[Estoque],Back!A18491,Balanço[Quantidade])</f>
        <v>0</v>
      </c>
      <c r="G18491" s="32" t="str" cm="1">
        <f t="array" ref="G18491">IF(F18491="","",SUM(_xlfn._xlws.FILTER(Balanço[Quantidade],(Balanço[Estoque]=Back!$E$3)*(Balanço[Material]=Back!F18491))))</f>
        <v/>
      </c>
    </row>
    <row r="18492" spans="2:7">
      <c r="B18492" s="32">
        <f>SUMIF(Balanço[Estoque],Back!A18492,Balanço[Quantidade])</f>
        <v>0</v>
      </c>
      <c r="G18492" s="32" t="str" cm="1">
        <f t="array" ref="G18492">IF(F18492="","",SUM(_xlfn._xlws.FILTER(Balanço[Quantidade],(Balanço[Estoque]=Back!$E$3)*(Balanço[Material]=Back!F18492))))</f>
        <v/>
      </c>
    </row>
    <row r="18493" spans="2:7">
      <c r="B18493" s="32">
        <f>SUMIF(Balanço[Estoque],Back!A18493,Balanço[Quantidade])</f>
        <v>0</v>
      </c>
      <c r="G18493" s="32" t="str" cm="1">
        <f t="array" ref="G18493">IF(F18493="","",SUM(_xlfn._xlws.FILTER(Balanço[Quantidade],(Balanço[Estoque]=Back!$E$3)*(Balanço[Material]=Back!F18493))))</f>
        <v/>
      </c>
    </row>
    <row r="18494" spans="2:7">
      <c r="B18494" s="32">
        <f>SUMIF(Balanço[Estoque],Back!A18494,Balanço[Quantidade])</f>
        <v>0</v>
      </c>
      <c r="G18494" s="32" t="str" cm="1">
        <f t="array" ref="G18494">IF(F18494="","",SUM(_xlfn._xlws.FILTER(Balanço[Quantidade],(Balanço[Estoque]=Back!$E$3)*(Balanço[Material]=Back!F18494))))</f>
        <v/>
      </c>
    </row>
    <row r="18495" spans="2:7">
      <c r="B18495" s="32">
        <f>SUMIF(Balanço[Estoque],Back!A18495,Balanço[Quantidade])</f>
        <v>0</v>
      </c>
      <c r="G18495" s="32" t="str" cm="1">
        <f t="array" ref="G18495">IF(F18495="","",SUM(_xlfn._xlws.FILTER(Balanço[Quantidade],(Balanço[Estoque]=Back!$E$3)*(Balanço[Material]=Back!F18495))))</f>
        <v/>
      </c>
    </row>
    <row r="18496" spans="2:7">
      <c r="B18496" s="32">
        <f>SUMIF(Balanço[Estoque],Back!A18496,Balanço[Quantidade])</f>
        <v>0</v>
      </c>
      <c r="G18496" s="32" t="str" cm="1">
        <f t="array" ref="G18496">IF(F18496="","",SUM(_xlfn._xlws.FILTER(Balanço[Quantidade],(Balanço[Estoque]=Back!$E$3)*(Balanço[Material]=Back!F18496))))</f>
        <v/>
      </c>
    </row>
    <row r="18497" spans="2:7">
      <c r="B18497" s="32">
        <f>SUMIF(Balanço[Estoque],Back!A18497,Balanço[Quantidade])</f>
        <v>0</v>
      </c>
      <c r="G18497" s="32" t="str" cm="1">
        <f t="array" ref="G18497">IF(F18497="","",SUM(_xlfn._xlws.FILTER(Balanço[Quantidade],(Balanço[Estoque]=Back!$E$3)*(Balanço[Material]=Back!F18497))))</f>
        <v/>
      </c>
    </row>
    <row r="18498" spans="2:7">
      <c r="B18498" s="32">
        <f>SUMIF(Balanço[Estoque],Back!A18498,Balanço[Quantidade])</f>
        <v>0</v>
      </c>
      <c r="G18498" s="32" t="str" cm="1">
        <f t="array" ref="G18498">IF(F18498="","",SUM(_xlfn._xlws.FILTER(Balanço[Quantidade],(Balanço[Estoque]=Back!$E$3)*(Balanço[Material]=Back!F18498))))</f>
        <v/>
      </c>
    </row>
    <row r="18499" spans="2:7">
      <c r="B18499" s="32">
        <f>SUMIF(Balanço[Estoque],Back!A18499,Balanço[Quantidade])</f>
        <v>0</v>
      </c>
      <c r="G18499" s="32" t="str" cm="1">
        <f t="array" ref="G18499">IF(F18499="","",SUM(_xlfn._xlws.FILTER(Balanço[Quantidade],(Balanço[Estoque]=Back!$E$3)*(Balanço[Material]=Back!F18499))))</f>
        <v/>
      </c>
    </row>
    <row r="18500" spans="2:7">
      <c r="B18500" s="32">
        <f>SUMIF(Balanço[Estoque],Back!A18500,Balanço[Quantidade])</f>
        <v>0</v>
      </c>
      <c r="G18500" s="32" t="str" cm="1">
        <f t="array" ref="G18500">IF(F18500="","",SUM(_xlfn._xlws.FILTER(Balanço[Quantidade],(Balanço[Estoque]=Back!$E$3)*(Balanço[Material]=Back!F18500))))</f>
        <v/>
      </c>
    </row>
    <row r="18501" spans="2:7">
      <c r="B18501" s="32">
        <f>SUMIF(Balanço[Estoque],Back!A18501,Balanço[Quantidade])</f>
        <v>0</v>
      </c>
      <c r="G18501" s="32" t="str" cm="1">
        <f t="array" ref="G18501">IF(F18501="","",SUM(_xlfn._xlws.FILTER(Balanço[Quantidade],(Balanço[Estoque]=Back!$E$3)*(Balanço[Material]=Back!F18501))))</f>
        <v/>
      </c>
    </row>
    <row r="18502" spans="2:7">
      <c r="B18502" s="32">
        <f>SUMIF(Balanço[Estoque],Back!A18502,Balanço[Quantidade])</f>
        <v>0</v>
      </c>
      <c r="G18502" s="32" t="str" cm="1">
        <f t="array" ref="G18502">IF(F18502="","",SUM(_xlfn._xlws.FILTER(Balanço[Quantidade],(Balanço[Estoque]=Back!$E$3)*(Balanço[Material]=Back!F18502))))</f>
        <v/>
      </c>
    </row>
    <row r="18503" spans="2:7">
      <c r="B18503" s="32">
        <f>SUMIF(Balanço[Estoque],Back!A18503,Balanço[Quantidade])</f>
        <v>0</v>
      </c>
      <c r="G18503" s="32" t="str" cm="1">
        <f t="array" ref="G18503">IF(F18503="","",SUM(_xlfn._xlws.FILTER(Balanço[Quantidade],(Balanço[Estoque]=Back!$E$3)*(Balanço[Material]=Back!F18503))))</f>
        <v/>
      </c>
    </row>
    <row r="18504" spans="2:7">
      <c r="B18504" s="32">
        <f>SUMIF(Balanço[Estoque],Back!A18504,Balanço[Quantidade])</f>
        <v>0</v>
      </c>
      <c r="G18504" s="32" t="str" cm="1">
        <f t="array" ref="G18504">IF(F18504="","",SUM(_xlfn._xlws.FILTER(Balanço[Quantidade],(Balanço[Estoque]=Back!$E$3)*(Balanço[Material]=Back!F18504))))</f>
        <v/>
      </c>
    </row>
    <row r="18505" spans="2:7">
      <c r="B18505" s="32">
        <f>SUMIF(Balanço[Estoque],Back!A18505,Balanço[Quantidade])</f>
        <v>0</v>
      </c>
      <c r="G18505" s="32" t="str" cm="1">
        <f t="array" ref="G18505">IF(F18505="","",SUM(_xlfn._xlws.FILTER(Balanço[Quantidade],(Balanço[Estoque]=Back!$E$3)*(Balanço[Material]=Back!F18505))))</f>
        <v/>
      </c>
    </row>
    <row r="18506" spans="2:7">
      <c r="B18506" s="32">
        <f>SUMIF(Balanço[Estoque],Back!A18506,Balanço[Quantidade])</f>
        <v>0</v>
      </c>
      <c r="G18506" s="32" t="str" cm="1">
        <f t="array" ref="G18506">IF(F18506="","",SUM(_xlfn._xlws.FILTER(Balanço[Quantidade],(Balanço[Estoque]=Back!$E$3)*(Balanço[Material]=Back!F18506))))</f>
        <v/>
      </c>
    </row>
    <row r="18507" spans="2:7">
      <c r="B18507" s="32">
        <f>SUMIF(Balanço[Estoque],Back!A18507,Balanço[Quantidade])</f>
        <v>0</v>
      </c>
      <c r="G18507" s="32" t="str" cm="1">
        <f t="array" ref="G18507">IF(F18507="","",SUM(_xlfn._xlws.FILTER(Balanço[Quantidade],(Balanço[Estoque]=Back!$E$3)*(Balanço[Material]=Back!F18507))))</f>
        <v/>
      </c>
    </row>
    <row r="18508" spans="2:7">
      <c r="B18508" s="32">
        <f>SUMIF(Balanço[Estoque],Back!A18508,Balanço[Quantidade])</f>
        <v>0</v>
      </c>
      <c r="G18508" s="32" t="str" cm="1">
        <f t="array" ref="G18508">IF(F18508="","",SUM(_xlfn._xlws.FILTER(Balanço[Quantidade],(Balanço[Estoque]=Back!$E$3)*(Balanço[Material]=Back!F18508))))</f>
        <v/>
      </c>
    </row>
    <row r="18509" spans="2:7">
      <c r="B18509" s="32">
        <f>SUMIF(Balanço[Estoque],Back!A18509,Balanço[Quantidade])</f>
        <v>0</v>
      </c>
      <c r="G18509" s="32" t="str" cm="1">
        <f t="array" ref="G18509">IF(F18509="","",SUM(_xlfn._xlws.FILTER(Balanço[Quantidade],(Balanço[Estoque]=Back!$E$3)*(Balanço[Material]=Back!F18509))))</f>
        <v/>
      </c>
    </row>
    <row r="18510" spans="2:7">
      <c r="B18510" s="32">
        <f>SUMIF(Balanço[Estoque],Back!A18510,Balanço[Quantidade])</f>
        <v>0</v>
      </c>
      <c r="G18510" s="32" t="str" cm="1">
        <f t="array" ref="G18510">IF(F18510="","",SUM(_xlfn._xlws.FILTER(Balanço[Quantidade],(Balanço[Estoque]=Back!$E$3)*(Balanço[Material]=Back!F18510))))</f>
        <v/>
      </c>
    </row>
    <row r="18511" spans="2:7">
      <c r="B18511" s="32">
        <f>SUMIF(Balanço[Estoque],Back!A18511,Balanço[Quantidade])</f>
        <v>0</v>
      </c>
      <c r="G18511" s="32" t="str" cm="1">
        <f t="array" ref="G18511">IF(F18511="","",SUM(_xlfn._xlws.FILTER(Balanço[Quantidade],(Balanço[Estoque]=Back!$E$3)*(Balanço[Material]=Back!F18511))))</f>
        <v/>
      </c>
    </row>
    <row r="18512" spans="2:7">
      <c r="B18512" s="32">
        <f>SUMIF(Balanço[Estoque],Back!A18512,Balanço[Quantidade])</f>
        <v>0</v>
      </c>
      <c r="G18512" s="32" t="str" cm="1">
        <f t="array" ref="G18512">IF(F18512="","",SUM(_xlfn._xlws.FILTER(Balanço[Quantidade],(Balanço[Estoque]=Back!$E$3)*(Balanço[Material]=Back!F18512))))</f>
        <v/>
      </c>
    </row>
    <row r="18513" spans="2:7">
      <c r="B18513" s="32">
        <f>SUMIF(Balanço[Estoque],Back!A18513,Balanço[Quantidade])</f>
        <v>0</v>
      </c>
      <c r="G18513" s="32" t="str" cm="1">
        <f t="array" ref="G18513">IF(F18513="","",SUM(_xlfn._xlws.FILTER(Balanço[Quantidade],(Balanço[Estoque]=Back!$E$3)*(Balanço[Material]=Back!F18513))))</f>
        <v/>
      </c>
    </row>
    <row r="18514" spans="2:7">
      <c r="B18514" s="32">
        <f>SUMIF(Balanço[Estoque],Back!A18514,Balanço[Quantidade])</f>
        <v>0</v>
      </c>
      <c r="G18514" s="32" t="str" cm="1">
        <f t="array" ref="G18514">IF(F18514="","",SUM(_xlfn._xlws.FILTER(Balanço[Quantidade],(Balanço[Estoque]=Back!$E$3)*(Balanço[Material]=Back!F18514))))</f>
        <v/>
      </c>
    </row>
    <row r="18515" spans="2:7">
      <c r="B18515" s="32">
        <f>SUMIF(Balanço[Estoque],Back!A18515,Balanço[Quantidade])</f>
        <v>0</v>
      </c>
      <c r="G18515" s="32" t="str" cm="1">
        <f t="array" ref="G18515">IF(F18515="","",SUM(_xlfn._xlws.FILTER(Balanço[Quantidade],(Balanço[Estoque]=Back!$E$3)*(Balanço[Material]=Back!F18515))))</f>
        <v/>
      </c>
    </row>
    <row r="18516" spans="2:7">
      <c r="B18516" s="32">
        <f>SUMIF(Balanço[Estoque],Back!A18516,Balanço[Quantidade])</f>
        <v>0</v>
      </c>
      <c r="G18516" s="32" t="str" cm="1">
        <f t="array" ref="G18516">IF(F18516="","",SUM(_xlfn._xlws.FILTER(Balanço[Quantidade],(Balanço[Estoque]=Back!$E$3)*(Balanço[Material]=Back!F18516))))</f>
        <v/>
      </c>
    </row>
    <row r="18517" spans="2:7">
      <c r="B18517" s="32">
        <f>SUMIF(Balanço[Estoque],Back!A18517,Balanço[Quantidade])</f>
        <v>0</v>
      </c>
      <c r="G18517" s="32" t="str" cm="1">
        <f t="array" ref="G18517">IF(F18517="","",SUM(_xlfn._xlws.FILTER(Balanço[Quantidade],(Balanço[Estoque]=Back!$E$3)*(Balanço[Material]=Back!F18517))))</f>
        <v/>
      </c>
    </row>
    <row r="18518" spans="2:7">
      <c r="B18518" s="32">
        <f>SUMIF(Balanço[Estoque],Back!A18518,Balanço[Quantidade])</f>
        <v>0</v>
      </c>
      <c r="G18518" s="32" t="str" cm="1">
        <f t="array" ref="G18518">IF(F18518="","",SUM(_xlfn._xlws.FILTER(Balanço[Quantidade],(Balanço[Estoque]=Back!$E$3)*(Balanço[Material]=Back!F18518))))</f>
        <v/>
      </c>
    </row>
    <row r="18519" spans="2:7">
      <c r="B18519" s="32">
        <f>SUMIF(Balanço[Estoque],Back!A18519,Balanço[Quantidade])</f>
        <v>0</v>
      </c>
      <c r="G18519" s="32" t="str" cm="1">
        <f t="array" ref="G18519">IF(F18519="","",SUM(_xlfn._xlws.FILTER(Balanço[Quantidade],(Balanço[Estoque]=Back!$E$3)*(Balanço[Material]=Back!F18519))))</f>
        <v/>
      </c>
    </row>
    <row r="18520" spans="2:7">
      <c r="B18520" s="32">
        <f>SUMIF(Balanço[Estoque],Back!A18520,Balanço[Quantidade])</f>
        <v>0</v>
      </c>
      <c r="G18520" s="32" t="str" cm="1">
        <f t="array" ref="G18520">IF(F18520="","",SUM(_xlfn._xlws.FILTER(Balanço[Quantidade],(Balanço[Estoque]=Back!$E$3)*(Balanço[Material]=Back!F18520))))</f>
        <v/>
      </c>
    </row>
    <row r="18521" spans="2:7">
      <c r="B18521" s="32">
        <f>SUMIF(Balanço[Estoque],Back!A18521,Balanço[Quantidade])</f>
        <v>0</v>
      </c>
      <c r="G18521" s="32" t="str" cm="1">
        <f t="array" ref="G18521">IF(F18521="","",SUM(_xlfn._xlws.FILTER(Balanço[Quantidade],(Balanço[Estoque]=Back!$E$3)*(Balanço[Material]=Back!F18521))))</f>
        <v/>
      </c>
    </row>
    <row r="18522" spans="2:7">
      <c r="B18522" s="32">
        <f>SUMIF(Balanço[Estoque],Back!A18522,Balanço[Quantidade])</f>
        <v>0</v>
      </c>
      <c r="G18522" s="32" t="str" cm="1">
        <f t="array" ref="G18522">IF(F18522="","",SUM(_xlfn._xlws.FILTER(Balanço[Quantidade],(Balanço[Estoque]=Back!$E$3)*(Balanço[Material]=Back!F18522))))</f>
        <v/>
      </c>
    </row>
    <row r="18523" spans="2:7">
      <c r="B18523" s="32">
        <f>SUMIF(Balanço[Estoque],Back!A18523,Balanço[Quantidade])</f>
        <v>0</v>
      </c>
      <c r="G18523" s="32" t="str" cm="1">
        <f t="array" ref="G18523">IF(F18523="","",SUM(_xlfn._xlws.FILTER(Balanço[Quantidade],(Balanço[Estoque]=Back!$E$3)*(Balanço[Material]=Back!F18523))))</f>
        <v/>
      </c>
    </row>
    <row r="18524" spans="2:7">
      <c r="B18524" s="32">
        <f>SUMIF(Balanço[Estoque],Back!A18524,Balanço[Quantidade])</f>
        <v>0</v>
      </c>
      <c r="G18524" s="32" t="str" cm="1">
        <f t="array" ref="G18524">IF(F18524="","",SUM(_xlfn._xlws.FILTER(Balanço[Quantidade],(Balanço[Estoque]=Back!$E$3)*(Balanço[Material]=Back!F18524))))</f>
        <v/>
      </c>
    </row>
    <row r="18525" spans="2:7">
      <c r="B18525" s="32">
        <f>SUMIF(Balanço[Estoque],Back!A18525,Balanço[Quantidade])</f>
        <v>0</v>
      </c>
      <c r="G18525" s="32" t="str" cm="1">
        <f t="array" ref="G18525">IF(F18525="","",SUM(_xlfn._xlws.FILTER(Balanço[Quantidade],(Balanço[Estoque]=Back!$E$3)*(Balanço[Material]=Back!F18525))))</f>
        <v/>
      </c>
    </row>
    <row r="18526" spans="2:7">
      <c r="B18526" s="32">
        <f>SUMIF(Balanço[Estoque],Back!A18526,Balanço[Quantidade])</f>
        <v>0</v>
      </c>
      <c r="G18526" s="32" t="str" cm="1">
        <f t="array" ref="G18526">IF(F18526="","",SUM(_xlfn._xlws.FILTER(Balanço[Quantidade],(Balanço[Estoque]=Back!$E$3)*(Balanço[Material]=Back!F18526))))</f>
        <v/>
      </c>
    </row>
    <row r="18527" spans="2:7">
      <c r="B18527" s="32">
        <f>SUMIF(Balanço[Estoque],Back!A18527,Balanço[Quantidade])</f>
        <v>0</v>
      </c>
      <c r="G18527" s="32" t="str" cm="1">
        <f t="array" ref="G18527">IF(F18527="","",SUM(_xlfn._xlws.FILTER(Balanço[Quantidade],(Balanço[Estoque]=Back!$E$3)*(Balanço[Material]=Back!F18527))))</f>
        <v/>
      </c>
    </row>
    <row r="18528" spans="2:7">
      <c r="B18528" s="32">
        <f>SUMIF(Balanço[Estoque],Back!A18528,Balanço[Quantidade])</f>
        <v>0</v>
      </c>
      <c r="G18528" s="32" t="str" cm="1">
        <f t="array" ref="G18528">IF(F18528="","",SUM(_xlfn._xlws.FILTER(Balanço[Quantidade],(Balanço[Estoque]=Back!$E$3)*(Balanço[Material]=Back!F18528))))</f>
        <v/>
      </c>
    </row>
    <row r="18529" spans="2:7">
      <c r="B18529" s="32">
        <f>SUMIF(Balanço[Estoque],Back!A18529,Balanço[Quantidade])</f>
        <v>0</v>
      </c>
      <c r="G18529" s="32" t="str" cm="1">
        <f t="array" ref="G18529">IF(F18529="","",SUM(_xlfn._xlws.FILTER(Balanço[Quantidade],(Balanço[Estoque]=Back!$E$3)*(Balanço[Material]=Back!F18529))))</f>
        <v/>
      </c>
    </row>
    <row r="18530" spans="2:7">
      <c r="B18530" s="32">
        <f>SUMIF(Balanço[Estoque],Back!A18530,Balanço[Quantidade])</f>
        <v>0</v>
      </c>
      <c r="G18530" s="32" t="str" cm="1">
        <f t="array" ref="G18530">IF(F18530="","",SUM(_xlfn._xlws.FILTER(Balanço[Quantidade],(Balanço[Estoque]=Back!$E$3)*(Balanço[Material]=Back!F18530))))</f>
        <v/>
      </c>
    </row>
    <row r="18531" spans="2:7">
      <c r="B18531" s="32">
        <f>SUMIF(Balanço[Estoque],Back!A18531,Balanço[Quantidade])</f>
        <v>0</v>
      </c>
      <c r="G18531" s="32" t="str" cm="1">
        <f t="array" ref="G18531">IF(F18531="","",SUM(_xlfn._xlws.FILTER(Balanço[Quantidade],(Balanço[Estoque]=Back!$E$3)*(Balanço[Material]=Back!F18531))))</f>
        <v/>
      </c>
    </row>
    <row r="18532" spans="2:7">
      <c r="B18532" s="32">
        <f>SUMIF(Balanço[Estoque],Back!A18532,Balanço[Quantidade])</f>
        <v>0</v>
      </c>
      <c r="G18532" s="32" t="str" cm="1">
        <f t="array" ref="G18532">IF(F18532="","",SUM(_xlfn._xlws.FILTER(Balanço[Quantidade],(Balanço[Estoque]=Back!$E$3)*(Balanço[Material]=Back!F18532))))</f>
        <v/>
      </c>
    </row>
    <row r="18533" spans="2:7">
      <c r="B18533" s="32">
        <f>SUMIF(Balanço[Estoque],Back!A18533,Balanço[Quantidade])</f>
        <v>0</v>
      </c>
      <c r="G18533" s="32" t="str" cm="1">
        <f t="array" ref="G18533">IF(F18533="","",SUM(_xlfn._xlws.FILTER(Balanço[Quantidade],(Balanço[Estoque]=Back!$E$3)*(Balanço[Material]=Back!F18533))))</f>
        <v/>
      </c>
    </row>
    <row r="18534" spans="2:7">
      <c r="B18534" s="32">
        <f>SUMIF(Balanço[Estoque],Back!A18534,Balanço[Quantidade])</f>
        <v>0</v>
      </c>
      <c r="G18534" s="32" t="str" cm="1">
        <f t="array" ref="G18534">IF(F18534="","",SUM(_xlfn._xlws.FILTER(Balanço[Quantidade],(Balanço[Estoque]=Back!$E$3)*(Balanço[Material]=Back!F18534))))</f>
        <v/>
      </c>
    </row>
    <row r="18535" spans="2:7">
      <c r="B18535" s="32">
        <f>SUMIF(Balanço[Estoque],Back!A18535,Balanço[Quantidade])</f>
        <v>0</v>
      </c>
      <c r="G18535" s="32" t="str" cm="1">
        <f t="array" ref="G18535">IF(F18535="","",SUM(_xlfn._xlws.FILTER(Balanço[Quantidade],(Balanço[Estoque]=Back!$E$3)*(Balanço[Material]=Back!F18535))))</f>
        <v/>
      </c>
    </row>
    <row r="18536" spans="2:7">
      <c r="B18536" s="32">
        <f>SUMIF(Balanço[Estoque],Back!A18536,Balanço[Quantidade])</f>
        <v>0</v>
      </c>
      <c r="G18536" s="32" t="str" cm="1">
        <f t="array" ref="G18536">IF(F18536="","",SUM(_xlfn._xlws.FILTER(Balanço[Quantidade],(Balanço[Estoque]=Back!$E$3)*(Balanço[Material]=Back!F18536))))</f>
        <v/>
      </c>
    </row>
    <row r="18537" spans="2:7">
      <c r="B18537" s="32">
        <f>SUMIF(Balanço[Estoque],Back!A18537,Balanço[Quantidade])</f>
        <v>0</v>
      </c>
      <c r="G18537" s="32" t="str" cm="1">
        <f t="array" ref="G18537">IF(F18537="","",SUM(_xlfn._xlws.FILTER(Balanço[Quantidade],(Balanço[Estoque]=Back!$E$3)*(Balanço[Material]=Back!F18537))))</f>
        <v/>
      </c>
    </row>
    <row r="18538" spans="2:7">
      <c r="B18538" s="32">
        <f>SUMIF(Balanço[Estoque],Back!A18538,Balanço[Quantidade])</f>
        <v>0</v>
      </c>
      <c r="G18538" s="32" t="str" cm="1">
        <f t="array" ref="G18538">IF(F18538="","",SUM(_xlfn._xlws.FILTER(Balanço[Quantidade],(Balanço[Estoque]=Back!$E$3)*(Balanço[Material]=Back!F18538))))</f>
        <v/>
      </c>
    </row>
    <row r="18539" spans="2:7">
      <c r="B18539" s="32">
        <f>SUMIF(Balanço[Estoque],Back!A18539,Balanço[Quantidade])</f>
        <v>0</v>
      </c>
      <c r="G18539" s="32" t="str" cm="1">
        <f t="array" ref="G18539">IF(F18539="","",SUM(_xlfn._xlws.FILTER(Balanço[Quantidade],(Balanço[Estoque]=Back!$E$3)*(Balanço[Material]=Back!F18539))))</f>
        <v/>
      </c>
    </row>
    <row r="18540" spans="2:7">
      <c r="B18540" s="32">
        <f>SUMIF(Balanço[Estoque],Back!A18540,Balanço[Quantidade])</f>
        <v>0</v>
      </c>
      <c r="G18540" s="32" t="str" cm="1">
        <f t="array" ref="G18540">IF(F18540="","",SUM(_xlfn._xlws.FILTER(Balanço[Quantidade],(Balanço[Estoque]=Back!$E$3)*(Balanço[Material]=Back!F18540))))</f>
        <v/>
      </c>
    </row>
    <row r="18541" spans="2:7">
      <c r="B18541" s="32">
        <f>SUMIF(Balanço[Estoque],Back!A18541,Balanço[Quantidade])</f>
        <v>0</v>
      </c>
      <c r="G18541" s="32" t="str" cm="1">
        <f t="array" ref="G18541">IF(F18541="","",SUM(_xlfn._xlws.FILTER(Balanço[Quantidade],(Balanço[Estoque]=Back!$E$3)*(Balanço[Material]=Back!F18541))))</f>
        <v/>
      </c>
    </row>
    <row r="18542" spans="2:7">
      <c r="B18542" s="32">
        <f>SUMIF(Balanço[Estoque],Back!A18542,Balanço[Quantidade])</f>
        <v>0</v>
      </c>
      <c r="G18542" s="32" t="str" cm="1">
        <f t="array" ref="G18542">IF(F18542="","",SUM(_xlfn._xlws.FILTER(Balanço[Quantidade],(Balanço[Estoque]=Back!$E$3)*(Balanço[Material]=Back!F18542))))</f>
        <v/>
      </c>
    </row>
    <row r="18543" spans="2:7">
      <c r="B18543" s="32">
        <f>SUMIF(Balanço[Estoque],Back!A18543,Balanço[Quantidade])</f>
        <v>0</v>
      </c>
      <c r="G18543" s="32" t="str" cm="1">
        <f t="array" ref="G18543">IF(F18543="","",SUM(_xlfn._xlws.FILTER(Balanço[Quantidade],(Balanço[Estoque]=Back!$E$3)*(Balanço[Material]=Back!F18543))))</f>
        <v/>
      </c>
    </row>
    <row r="18544" spans="2:7">
      <c r="B18544" s="32">
        <f>SUMIF(Balanço[Estoque],Back!A18544,Balanço[Quantidade])</f>
        <v>0</v>
      </c>
      <c r="G18544" s="32" t="str" cm="1">
        <f t="array" ref="G18544">IF(F18544="","",SUM(_xlfn._xlws.FILTER(Balanço[Quantidade],(Balanço[Estoque]=Back!$E$3)*(Balanço[Material]=Back!F18544))))</f>
        <v/>
      </c>
    </row>
    <row r="18545" spans="2:7">
      <c r="B18545" s="32">
        <f>SUMIF(Balanço[Estoque],Back!A18545,Balanço[Quantidade])</f>
        <v>0</v>
      </c>
      <c r="G18545" s="32" t="str" cm="1">
        <f t="array" ref="G18545">IF(F18545="","",SUM(_xlfn._xlws.FILTER(Balanço[Quantidade],(Balanço[Estoque]=Back!$E$3)*(Balanço[Material]=Back!F18545))))</f>
        <v/>
      </c>
    </row>
    <row r="18546" spans="2:7">
      <c r="B18546" s="32">
        <f>SUMIF(Balanço[Estoque],Back!A18546,Balanço[Quantidade])</f>
        <v>0</v>
      </c>
      <c r="G18546" s="32" t="str" cm="1">
        <f t="array" ref="G18546">IF(F18546="","",SUM(_xlfn._xlws.FILTER(Balanço[Quantidade],(Balanço[Estoque]=Back!$E$3)*(Balanço[Material]=Back!F18546))))</f>
        <v/>
      </c>
    </row>
    <row r="18547" spans="2:7">
      <c r="B18547" s="32">
        <f>SUMIF(Balanço[Estoque],Back!A18547,Balanço[Quantidade])</f>
        <v>0</v>
      </c>
      <c r="G18547" s="32" t="str" cm="1">
        <f t="array" ref="G18547">IF(F18547="","",SUM(_xlfn._xlws.FILTER(Balanço[Quantidade],(Balanço[Estoque]=Back!$E$3)*(Balanço[Material]=Back!F18547))))</f>
        <v/>
      </c>
    </row>
    <row r="18548" spans="2:7">
      <c r="B18548" s="32">
        <f>SUMIF(Balanço[Estoque],Back!A18548,Balanço[Quantidade])</f>
        <v>0</v>
      </c>
      <c r="G18548" s="32" t="str" cm="1">
        <f t="array" ref="G18548">IF(F18548="","",SUM(_xlfn._xlws.FILTER(Balanço[Quantidade],(Balanço[Estoque]=Back!$E$3)*(Balanço[Material]=Back!F18548))))</f>
        <v/>
      </c>
    </row>
    <row r="18549" spans="2:7">
      <c r="B18549" s="32">
        <f>SUMIF(Balanço[Estoque],Back!A18549,Balanço[Quantidade])</f>
        <v>0</v>
      </c>
      <c r="G18549" s="32" t="str" cm="1">
        <f t="array" ref="G18549">IF(F18549="","",SUM(_xlfn._xlws.FILTER(Balanço[Quantidade],(Balanço[Estoque]=Back!$E$3)*(Balanço[Material]=Back!F18549))))</f>
        <v/>
      </c>
    </row>
    <row r="18550" spans="2:7">
      <c r="B18550" s="32">
        <f>SUMIF(Balanço[Estoque],Back!A18550,Balanço[Quantidade])</f>
        <v>0</v>
      </c>
      <c r="G18550" s="32" t="str" cm="1">
        <f t="array" ref="G18550">IF(F18550="","",SUM(_xlfn._xlws.FILTER(Balanço[Quantidade],(Balanço[Estoque]=Back!$E$3)*(Balanço[Material]=Back!F18550))))</f>
        <v/>
      </c>
    </row>
    <row r="18551" spans="2:7">
      <c r="B18551" s="32">
        <f>SUMIF(Balanço[Estoque],Back!A18551,Balanço[Quantidade])</f>
        <v>0</v>
      </c>
      <c r="G18551" s="32" t="str" cm="1">
        <f t="array" ref="G18551">IF(F18551="","",SUM(_xlfn._xlws.FILTER(Balanço[Quantidade],(Balanço[Estoque]=Back!$E$3)*(Balanço[Material]=Back!F18551))))</f>
        <v/>
      </c>
    </row>
    <row r="18552" spans="2:7">
      <c r="B18552" s="32">
        <f>SUMIF(Balanço[Estoque],Back!A18552,Balanço[Quantidade])</f>
        <v>0</v>
      </c>
      <c r="G18552" s="32" t="str" cm="1">
        <f t="array" ref="G18552">IF(F18552="","",SUM(_xlfn._xlws.FILTER(Balanço[Quantidade],(Balanço[Estoque]=Back!$E$3)*(Balanço[Material]=Back!F18552))))</f>
        <v/>
      </c>
    </row>
    <row r="18553" spans="2:7">
      <c r="B18553" s="32">
        <f>SUMIF(Balanço[Estoque],Back!A18553,Balanço[Quantidade])</f>
        <v>0</v>
      </c>
      <c r="G18553" s="32" t="str" cm="1">
        <f t="array" ref="G18553">IF(F18553="","",SUM(_xlfn._xlws.FILTER(Balanço[Quantidade],(Balanço[Estoque]=Back!$E$3)*(Balanço[Material]=Back!F18553))))</f>
        <v/>
      </c>
    </row>
    <row r="18554" spans="2:7">
      <c r="B18554" s="32">
        <f>SUMIF(Balanço[Estoque],Back!A18554,Balanço[Quantidade])</f>
        <v>0</v>
      </c>
      <c r="G18554" s="32" t="str" cm="1">
        <f t="array" ref="G18554">IF(F18554="","",SUM(_xlfn._xlws.FILTER(Balanço[Quantidade],(Balanço[Estoque]=Back!$E$3)*(Balanço[Material]=Back!F18554))))</f>
        <v/>
      </c>
    </row>
    <row r="18555" spans="2:7">
      <c r="B18555" s="32">
        <f>SUMIF(Balanço[Estoque],Back!A18555,Balanço[Quantidade])</f>
        <v>0</v>
      </c>
      <c r="G18555" s="32" t="str" cm="1">
        <f t="array" ref="G18555">IF(F18555="","",SUM(_xlfn._xlws.FILTER(Balanço[Quantidade],(Balanço[Estoque]=Back!$E$3)*(Balanço[Material]=Back!F18555))))</f>
        <v/>
      </c>
    </row>
    <row r="18556" spans="2:7">
      <c r="B18556" s="32">
        <f>SUMIF(Balanço[Estoque],Back!A18556,Balanço[Quantidade])</f>
        <v>0</v>
      </c>
      <c r="G18556" s="32" t="str" cm="1">
        <f t="array" ref="G18556">IF(F18556="","",SUM(_xlfn._xlws.FILTER(Balanço[Quantidade],(Balanço[Estoque]=Back!$E$3)*(Balanço[Material]=Back!F18556))))</f>
        <v/>
      </c>
    </row>
    <row r="18557" spans="2:7">
      <c r="B18557" s="32">
        <f>SUMIF(Balanço[Estoque],Back!A18557,Balanço[Quantidade])</f>
        <v>0</v>
      </c>
      <c r="G18557" s="32" t="str" cm="1">
        <f t="array" ref="G18557">IF(F18557="","",SUM(_xlfn._xlws.FILTER(Balanço[Quantidade],(Balanço[Estoque]=Back!$E$3)*(Balanço[Material]=Back!F18557))))</f>
        <v/>
      </c>
    </row>
    <row r="18558" spans="2:7">
      <c r="B18558" s="32">
        <f>SUMIF(Balanço[Estoque],Back!A18558,Balanço[Quantidade])</f>
        <v>0</v>
      </c>
      <c r="G18558" s="32" t="str" cm="1">
        <f t="array" ref="G18558">IF(F18558="","",SUM(_xlfn._xlws.FILTER(Balanço[Quantidade],(Balanço[Estoque]=Back!$E$3)*(Balanço[Material]=Back!F18558))))</f>
        <v/>
      </c>
    </row>
    <row r="18559" spans="2:7">
      <c r="B18559" s="32">
        <f>SUMIF(Balanço[Estoque],Back!A18559,Balanço[Quantidade])</f>
        <v>0</v>
      </c>
      <c r="G18559" s="32" t="str" cm="1">
        <f t="array" ref="G18559">IF(F18559="","",SUM(_xlfn._xlws.FILTER(Balanço[Quantidade],(Balanço[Estoque]=Back!$E$3)*(Balanço[Material]=Back!F18559))))</f>
        <v/>
      </c>
    </row>
    <row r="18560" spans="2:7">
      <c r="B18560" s="32">
        <f>SUMIF(Balanço[Estoque],Back!A18560,Balanço[Quantidade])</f>
        <v>0</v>
      </c>
      <c r="G18560" s="32" t="str" cm="1">
        <f t="array" ref="G18560">IF(F18560="","",SUM(_xlfn._xlws.FILTER(Balanço[Quantidade],(Balanço[Estoque]=Back!$E$3)*(Balanço[Material]=Back!F18560))))</f>
        <v/>
      </c>
    </row>
    <row r="18561" spans="2:7">
      <c r="B18561" s="32">
        <f>SUMIF(Balanço[Estoque],Back!A18561,Balanço[Quantidade])</f>
        <v>0</v>
      </c>
      <c r="G18561" s="32" t="str" cm="1">
        <f t="array" ref="G18561">IF(F18561="","",SUM(_xlfn._xlws.FILTER(Balanço[Quantidade],(Balanço[Estoque]=Back!$E$3)*(Balanço[Material]=Back!F18561))))</f>
        <v/>
      </c>
    </row>
    <row r="18562" spans="2:7">
      <c r="B18562" s="32">
        <f>SUMIF(Balanço[Estoque],Back!A18562,Balanço[Quantidade])</f>
        <v>0</v>
      </c>
      <c r="G18562" s="32" t="str" cm="1">
        <f t="array" ref="G18562">IF(F18562="","",SUM(_xlfn._xlws.FILTER(Balanço[Quantidade],(Balanço[Estoque]=Back!$E$3)*(Balanço[Material]=Back!F18562))))</f>
        <v/>
      </c>
    </row>
    <row r="18563" spans="2:7">
      <c r="B18563" s="32">
        <f>SUMIF(Balanço[Estoque],Back!A18563,Balanço[Quantidade])</f>
        <v>0</v>
      </c>
      <c r="G18563" s="32" t="str" cm="1">
        <f t="array" ref="G18563">IF(F18563="","",SUM(_xlfn._xlws.FILTER(Balanço[Quantidade],(Balanço[Estoque]=Back!$E$3)*(Balanço[Material]=Back!F18563))))</f>
        <v/>
      </c>
    </row>
    <row r="18564" spans="2:7">
      <c r="B18564" s="32">
        <f>SUMIF(Balanço[Estoque],Back!A18564,Balanço[Quantidade])</f>
        <v>0</v>
      </c>
      <c r="G18564" s="32" t="str" cm="1">
        <f t="array" ref="G18564">IF(F18564="","",SUM(_xlfn._xlws.FILTER(Balanço[Quantidade],(Balanço[Estoque]=Back!$E$3)*(Balanço[Material]=Back!F18564))))</f>
        <v/>
      </c>
    </row>
    <row r="18565" spans="2:7">
      <c r="B18565" s="32">
        <f>SUMIF(Balanço[Estoque],Back!A18565,Balanço[Quantidade])</f>
        <v>0</v>
      </c>
      <c r="G18565" s="32" t="str" cm="1">
        <f t="array" ref="G18565">IF(F18565="","",SUM(_xlfn._xlws.FILTER(Balanço[Quantidade],(Balanço[Estoque]=Back!$E$3)*(Balanço[Material]=Back!F18565))))</f>
        <v/>
      </c>
    </row>
    <row r="18566" spans="2:7">
      <c r="B18566" s="32">
        <f>SUMIF(Balanço[Estoque],Back!A18566,Balanço[Quantidade])</f>
        <v>0</v>
      </c>
      <c r="G18566" s="32" t="str" cm="1">
        <f t="array" ref="G18566">IF(F18566="","",SUM(_xlfn._xlws.FILTER(Balanço[Quantidade],(Balanço[Estoque]=Back!$E$3)*(Balanço[Material]=Back!F18566))))</f>
        <v/>
      </c>
    </row>
    <row r="18567" spans="2:7">
      <c r="B18567" s="32">
        <f>SUMIF(Balanço[Estoque],Back!A18567,Balanço[Quantidade])</f>
        <v>0</v>
      </c>
      <c r="G18567" s="32" t="str" cm="1">
        <f t="array" ref="G18567">IF(F18567="","",SUM(_xlfn._xlws.FILTER(Balanço[Quantidade],(Balanço[Estoque]=Back!$E$3)*(Balanço[Material]=Back!F18567))))</f>
        <v/>
      </c>
    </row>
    <row r="18568" spans="2:7">
      <c r="B18568" s="32">
        <f>SUMIF(Balanço[Estoque],Back!A18568,Balanço[Quantidade])</f>
        <v>0</v>
      </c>
      <c r="G18568" s="32" t="str" cm="1">
        <f t="array" ref="G18568">IF(F18568="","",SUM(_xlfn._xlws.FILTER(Balanço[Quantidade],(Balanço[Estoque]=Back!$E$3)*(Balanço[Material]=Back!F18568))))</f>
        <v/>
      </c>
    </row>
    <row r="18569" spans="2:7">
      <c r="B18569" s="32">
        <f>SUMIF(Balanço[Estoque],Back!A18569,Balanço[Quantidade])</f>
        <v>0</v>
      </c>
      <c r="G18569" s="32" t="str" cm="1">
        <f t="array" ref="G18569">IF(F18569="","",SUM(_xlfn._xlws.FILTER(Balanço[Quantidade],(Balanço[Estoque]=Back!$E$3)*(Balanço[Material]=Back!F18569))))</f>
        <v/>
      </c>
    </row>
    <row r="18570" spans="2:7">
      <c r="B18570" s="32">
        <f>SUMIF(Balanço[Estoque],Back!A18570,Balanço[Quantidade])</f>
        <v>0</v>
      </c>
      <c r="G18570" s="32" t="str" cm="1">
        <f t="array" ref="G18570">IF(F18570="","",SUM(_xlfn._xlws.FILTER(Balanço[Quantidade],(Balanço[Estoque]=Back!$E$3)*(Balanço[Material]=Back!F18570))))</f>
        <v/>
      </c>
    </row>
    <row r="18571" spans="2:7">
      <c r="B18571" s="32">
        <f>SUMIF(Balanço[Estoque],Back!A18571,Balanço[Quantidade])</f>
        <v>0</v>
      </c>
      <c r="G18571" s="32" t="str" cm="1">
        <f t="array" ref="G18571">IF(F18571="","",SUM(_xlfn._xlws.FILTER(Balanço[Quantidade],(Balanço[Estoque]=Back!$E$3)*(Balanço[Material]=Back!F18571))))</f>
        <v/>
      </c>
    </row>
    <row r="18572" spans="2:7">
      <c r="B18572" s="32">
        <f>SUMIF(Balanço[Estoque],Back!A18572,Balanço[Quantidade])</f>
        <v>0</v>
      </c>
      <c r="G18572" s="32" t="str" cm="1">
        <f t="array" ref="G18572">IF(F18572="","",SUM(_xlfn._xlws.FILTER(Balanço[Quantidade],(Balanço[Estoque]=Back!$E$3)*(Balanço[Material]=Back!F18572))))</f>
        <v/>
      </c>
    </row>
    <row r="18573" spans="2:7">
      <c r="B18573" s="32">
        <f>SUMIF(Balanço[Estoque],Back!A18573,Balanço[Quantidade])</f>
        <v>0</v>
      </c>
      <c r="G18573" s="32" t="str" cm="1">
        <f t="array" ref="G18573">IF(F18573="","",SUM(_xlfn._xlws.FILTER(Balanço[Quantidade],(Balanço[Estoque]=Back!$E$3)*(Balanço[Material]=Back!F18573))))</f>
        <v/>
      </c>
    </row>
    <row r="18574" spans="2:7">
      <c r="B18574" s="32">
        <f>SUMIF(Balanço[Estoque],Back!A18574,Balanço[Quantidade])</f>
        <v>0</v>
      </c>
      <c r="G18574" s="32" t="str" cm="1">
        <f t="array" ref="G18574">IF(F18574="","",SUM(_xlfn._xlws.FILTER(Balanço[Quantidade],(Balanço[Estoque]=Back!$E$3)*(Balanço[Material]=Back!F18574))))</f>
        <v/>
      </c>
    </row>
    <row r="18575" spans="2:7">
      <c r="B18575" s="32">
        <f>SUMIF(Balanço[Estoque],Back!A18575,Balanço[Quantidade])</f>
        <v>0</v>
      </c>
      <c r="G18575" s="32" t="str" cm="1">
        <f t="array" ref="G18575">IF(F18575="","",SUM(_xlfn._xlws.FILTER(Balanço[Quantidade],(Balanço[Estoque]=Back!$E$3)*(Balanço[Material]=Back!F18575))))</f>
        <v/>
      </c>
    </row>
    <row r="18576" spans="2:7">
      <c r="B18576" s="32">
        <f>SUMIF(Balanço[Estoque],Back!A18576,Balanço[Quantidade])</f>
        <v>0</v>
      </c>
      <c r="G18576" s="32" t="str" cm="1">
        <f t="array" ref="G18576">IF(F18576="","",SUM(_xlfn._xlws.FILTER(Balanço[Quantidade],(Balanço[Estoque]=Back!$E$3)*(Balanço[Material]=Back!F18576))))</f>
        <v/>
      </c>
    </row>
    <row r="18577" spans="2:7">
      <c r="B18577" s="32">
        <f>SUMIF(Balanço[Estoque],Back!A18577,Balanço[Quantidade])</f>
        <v>0</v>
      </c>
      <c r="G18577" s="32" t="str" cm="1">
        <f t="array" ref="G18577">IF(F18577="","",SUM(_xlfn._xlws.FILTER(Balanço[Quantidade],(Balanço[Estoque]=Back!$E$3)*(Balanço[Material]=Back!F18577))))</f>
        <v/>
      </c>
    </row>
    <row r="18578" spans="2:7">
      <c r="B18578" s="32">
        <f>SUMIF(Balanço[Estoque],Back!A18578,Balanço[Quantidade])</f>
        <v>0</v>
      </c>
      <c r="G18578" s="32" t="str" cm="1">
        <f t="array" ref="G18578">IF(F18578="","",SUM(_xlfn._xlws.FILTER(Balanço[Quantidade],(Balanço[Estoque]=Back!$E$3)*(Balanço[Material]=Back!F18578))))</f>
        <v/>
      </c>
    </row>
    <row r="18579" spans="2:7">
      <c r="B18579" s="32">
        <f>SUMIF(Balanço[Estoque],Back!A18579,Balanço[Quantidade])</f>
        <v>0</v>
      </c>
      <c r="G18579" s="32" t="str" cm="1">
        <f t="array" ref="G18579">IF(F18579="","",SUM(_xlfn._xlws.FILTER(Balanço[Quantidade],(Balanço[Estoque]=Back!$E$3)*(Balanço[Material]=Back!F18579))))</f>
        <v/>
      </c>
    </row>
    <row r="18580" spans="2:7">
      <c r="B18580" s="32">
        <f>SUMIF(Balanço[Estoque],Back!A18580,Balanço[Quantidade])</f>
        <v>0</v>
      </c>
      <c r="G18580" s="32" t="str" cm="1">
        <f t="array" ref="G18580">IF(F18580="","",SUM(_xlfn._xlws.FILTER(Balanço[Quantidade],(Balanço[Estoque]=Back!$E$3)*(Balanço[Material]=Back!F18580))))</f>
        <v/>
      </c>
    </row>
    <row r="18581" spans="2:7">
      <c r="B18581" s="32">
        <f>SUMIF(Balanço[Estoque],Back!A18581,Balanço[Quantidade])</f>
        <v>0</v>
      </c>
      <c r="G18581" s="32" t="str" cm="1">
        <f t="array" ref="G18581">IF(F18581="","",SUM(_xlfn._xlws.FILTER(Balanço[Quantidade],(Balanço[Estoque]=Back!$E$3)*(Balanço[Material]=Back!F18581))))</f>
        <v/>
      </c>
    </row>
    <row r="18582" spans="2:7">
      <c r="B18582" s="32">
        <f>SUMIF(Balanço[Estoque],Back!A18582,Balanço[Quantidade])</f>
        <v>0</v>
      </c>
      <c r="G18582" s="32" t="str" cm="1">
        <f t="array" ref="G18582">IF(F18582="","",SUM(_xlfn._xlws.FILTER(Balanço[Quantidade],(Balanço[Estoque]=Back!$E$3)*(Balanço[Material]=Back!F18582))))</f>
        <v/>
      </c>
    </row>
    <row r="18583" spans="2:7">
      <c r="B18583" s="32">
        <f>SUMIF(Balanço[Estoque],Back!A18583,Balanço[Quantidade])</f>
        <v>0</v>
      </c>
      <c r="G18583" s="32" t="str" cm="1">
        <f t="array" ref="G18583">IF(F18583="","",SUM(_xlfn._xlws.FILTER(Balanço[Quantidade],(Balanço[Estoque]=Back!$E$3)*(Balanço[Material]=Back!F18583))))</f>
        <v/>
      </c>
    </row>
    <row r="18584" spans="2:7">
      <c r="B18584" s="32">
        <f>SUMIF(Balanço[Estoque],Back!A18584,Balanço[Quantidade])</f>
        <v>0</v>
      </c>
      <c r="G18584" s="32" t="str" cm="1">
        <f t="array" ref="G18584">IF(F18584="","",SUM(_xlfn._xlws.FILTER(Balanço[Quantidade],(Balanço[Estoque]=Back!$E$3)*(Balanço[Material]=Back!F18584))))</f>
        <v/>
      </c>
    </row>
    <row r="18585" spans="2:7">
      <c r="B18585" s="32">
        <f>SUMIF(Balanço[Estoque],Back!A18585,Balanço[Quantidade])</f>
        <v>0</v>
      </c>
      <c r="G18585" s="32" t="str" cm="1">
        <f t="array" ref="G18585">IF(F18585="","",SUM(_xlfn._xlws.FILTER(Balanço[Quantidade],(Balanço[Estoque]=Back!$E$3)*(Balanço[Material]=Back!F18585))))</f>
        <v/>
      </c>
    </row>
    <row r="18586" spans="2:7">
      <c r="B18586" s="32">
        <f>SUMIF(Balanço[Estoque],Back!A18586,Balanço[Quantidade])</f>
        <v>0</v>
      </c>
      <c r="G18586" s="32" t="str" cm="1">
        <f t="array" ref="G18586">IF(F18586="","",SUM(_xlfn._xlws.FILTER(Balanço[Quantidade],(Balanço[Estoque]=Back!$E$3)*(Balanço[Material]=Back!F18586))))</f>
        <v/>
      </c>
    </row>
    <row r="18587" spans="2:7">
      <c r="B18587" s="32">
        <f>SUMIF(Balanço[Estoque],Back!A18587,Balanço[Quantidade])</f>
        <v>0</v>
      </c>
      <c r="G18587" s="32" t="str" cm="1">
        <f t="array" ref="G18587">IF(F18587="","",SUM(_xlfn._xlws.FILTER(Balanço[Quantidade],(Balanço[Estoque]=Back!$E$3)*(Balanço[Material]=Back!F18587))))</f>
        <v/>
      </c>
    </row>
    <row r="18588" spans="2:7">
      <c r="B18588" s="32">
        <f>SUMIF(Balanço[Estoque],Back!A18588,Balanço[Quantidade])</f>
        <v>0</v>
      </c>
      <c r="G18588" s="32" t="str" cm="1">
        <f t="array" ref="G18588">IF(F18588="","",SUM(_xlfn._xlws.FILTER(Balanço[Quantidade],(Balanço[Estoque]=Back!$E$3)*(Balanço[Material]=Back!F18588))))</f>
        <v/>
      </c>
    </row>
    <row r="18589" spans="2:7">
      <c r="B18589" s="32">
        <f>SUMIF(Balanço[Estoque],Back!A18589,Balanço[Quantidade])</f>
        <v>0</v>
      </c>
      <c r="G18589" s="32" t="str" cm="1">
        <f t="array" ref="G18589">IF(F18589="","",SUM(_xlfn._xlws.FILTER(Balanço[Quantidade],(Balanço[Estoque]=Back!$E$3)*(Balanço[Material]=Back!F18589))))</f>
        <v/>
      </c>
    </row>
    <row r="18590" spans="2:7">
      <c r="B18590" s="32">
        <f>SUMIF(Balanço[Estoque],Back!A18590,Balanço[Quantidade])</f>
        <v>0</v>
      </c>
      <c r="G18590" s="32" t="str" cm="1">
        <f t="array" ref="G18590">IF(F18590="","",SUM(_xlfn._xlws.FILTER(Balanço[Quantidade],(Balanço[Estoque]=Back!$E$3)*(Balanço[Material]=Back!F18590))))</f>
        <v/>
      </c>
    </row>
    <row r="18591" spans="2:7">
      <c r="B18591" s="32">
        <f>SUMIF(Balanço[Estoque],Back!A18591,Balanço[Quantidade])</f>
        <v>0</v>
      </c>
      <c r="G18591" s="32" t="str" cm="1">
        <f t="array" ref="G18591">IF(F18591="","",SUM(_xlfn._xlws.FILTER(Balanço[Quantidade],(Balanço[Estoque]=Back!$E$3)*(Balanço[Material]=Back!F18591))))</f>
        <v/>
      </c>
    </row>
    <row r="18592" spans="2:7">
      <c r="B18592" s="32">
        <f>SUMIF(Balanço[Estoque],Back!A18592,Balanço[Quantidade])</f>
        <v>0</v>
      </c>
      <c r="G18592" s="32" t="str" cm="1">
        <f t="array" ref="G18592">IF(F18592="","",SUM(_xlfn._xlws.FILTER(Balanço[Quantidade],(Balanço[Estoque]=Back!$E$3)*(Balanço[Material]=Back!F18592))))</f>
        <v/>
      </c>
    </row>
    <row r="18593" spans="2:7">
      <c r="B18593" s="32">
        <f>SUMIF(Balanço[Estoque],Back!A18593,Balanço[Quantidade])</f>
        <v>0</v>
      </c>
      <c r="G18593" s="32" t="str" cm="1">
        <f t="array" ref="G18593">IF(F18593="","",SUM(_xlfn._xlws.FILTER(Balanço[Quantidade],(Balanço[Estoque]=Back!$E$3)*(Balanço[Material]=Back!F18593))))</f>
        <v/>
      </c>
    </row>
    <row r="18594" spans="2:7">
      <c r="B18594" s="32">
        <f>SUMIF(Balanço[Estoque],Back!A18594,Balanço[Quantidade])</f>
        <v>0</v>
      </c>
      <c r="G18594" s="32" t="str" cm="1">
        <f t="array" ref="G18594">IF(F18594="","",SUM(_xlfn._xlws.FILTER(Balanço[Quantidade],(Balanço[Estoque]=Back!$E$3)*(Balanço[Material]=Back!F18594))))</f>
        <v/>
      </c>
    </row>
    <row r="18595" spans="2:7">
      <c r="B18595" s="32">
        <f>SUMIF(Balanço[Estoque],Back!A18595,Balanço[Quantidade])</f>
        <v>0</v>
      </c>
      <c r="G18595" s="32" t="str" cm="1">
        <f t="array" ref="G18595">IF(F18595="","",SUM(_xlfn._xlws.FILTER(Balanço[Quantidade],(Balanço[Estoque]=Back!$E$3)*(Balanço[Material]=Back!F18595))))</f>
        <v/>
      </c>
    </row>
    <row r="18596" spans="2:7">
      <c r="B18596" s="32">
        <f>SUMIF(Balanço[Estoque],Back!A18596,Balanço[Quantidade])</f>
        <v>0</v>
      </c>
      <c r="G18596" s="32" t="str" cm="1">
        <f t="array" ref="G18596">IF(F18596="","",SUM(_xlfn._xlws.FILTER(Balanço[Quantidade],(Balanço[Estoque]=Back!$E$3)*(Balanço[Material]=Back!F18596))))</f>
        <v/>
      </c>
    </row>
    <row r="18597" spans="2:7">
      <c r="B18597" s="32">
        <f>SUMIF(Balanço[Estoque],Back!A18597,Balanço[Quantidade])</f>
        <v>0</v>
      </c>
      <c r="G18597" s="32" t="str" cm="1">
        <f t="array" ref="G18597">IF(F18597="","",SUM(_xlfn._xlws.FILTER(Balanço[Quantidade],(Balanço[Estoque]=Back!$E$3)*(Balanço[Material]=Back!F18597))))</f>
        <v/>
      </c>
    </row>
    <row r="18598" spans="2:7">
      <c r="B18598" s="32">
        <f>SUMIF(Balanço[Estoque],Back!A18598,Balanço[Quantidade])</f>
        <v>0</v>
      </c>
      <c r="G18598" s="32" t="str" cm="1">
        <f t="array" ref="G18598">IF(F18598="","",SUM(_xlfn._xlws.FILTER(Balanço[Quantidade],(Balanço[Estoque]=Back!$E$3)*(Balanço[Material]=Back!F18598))))</f>
        <v/>
      </c>
    </row>
    <row r="18599" spans="2:7">
      <c r="B18599" s="32">
        <f>SUMIF(Balanço[Estoque],Back!A18599,Balanço[Quantidade])</f>
        <v>0</v>
      </c>
      <c r="G18599" s="32" t="str" cm="1">
        <f t="array" ref="G18599">IF(F18599="","",SUM(_xlfn._xlws.FILTER(Balanço[Quantidade],(Balanço[Estoque]=Back!$E$3)*(Balanço[Material]=Back!F18599))))</f>
        <v/>
      </c>
    </row>
    <row r="18600" spans="2:7">
      <c r="B18600" s="32">
        <f>SUMIF(Balanço[Estoque],Back!A18600,Balanço[Quantidade])</f>
        <v>0</v>
      </c>
      <c r="G18600" s="32" t="str" cm="1">
        <f t="array" ref="G18600">IF(F18600="","",SUM(_xlfn._xlws.FILTER(Balanço[Quantidade],(Balanço[Estoque]=Back!$E$3)*(Balanço[Material]=Back!F18600))))</f>
        <v/>
      </c>
    </row>
    <row r="18601" spans="2:7">
      <c r="B18601" s="32">
        <f>SUMIF(Balanço[Estoque],Back!A18601,Balanço[Quantidade])</f>
        <v>0</v>
      </c>
      <c r="G18601" s="32" t="str" cm="1">
        <f t="array" ref="G18601">IF(F18601="","",SUM(_xlfn._xlws.FILTER(Balanço[Quantidade],(Balanço[Estoque]=Back!$E$3)*(Balanço[Material]=Back!F18601))))</f>
        <v/>
      </c>
    </row>
    <row r="18602" spans="2:7">
      <c r="B18602" s="32">
        <f>SUMIF(Balanço[Estoque],Back!A18602,Balanço[Quantidade])</f>
        <v>0</v>
      </c>
      <c r="G18602" s="32" t="str" cm="1">
        <f t="array" ref="G18602">IF(F18602="","",SUM(_xlfn._xlws.FILTER(Balanço[Quantidade],(Balanço[Estoque]=Back!$E$3)*(Balanço[Material]=Back!F18602))))</f>
        <v/>
      </c>
    </row>
    <row r="18603" spans="2:7">
      <c r="B18603" s="32">
        <f>SUMIF(Balanço[Estoque],Back!A18603,Balanço[Quantidade])</f>
        <v>0</v>
      </c>
      <c r="G18603" s="32" t="str" cm="1">
        <f t="array" ref="G18603">IF(F18603="","",SUM(_xlfn._xlws.FILTER(Balanço[Quantidade],(Balanço[Estoque]=Back!$E$3)*(Balanço[Material]=Back!F18603))))</f>
        <v/>
      </c>
    </row>
    <row r="18604" spans="2:7">
      <c r="B18604" s="32">
        <f>SUMIF(Balanço[Estoque],Back!A18604,Balanço[Quantidade])</f>
        <v>0</v>
      </c>
      <c r="G18604" s="32" t="str" cm="1">
        <f t="array" ref="G18604">IF(F18604="","",SUM(_xlfn._xlws.FILTER(Balanço[Quantidade],(Balanço[Estoque]=Back!$E$3)*(Balanço[Material]=Back!F18604))))</f>
        <v/>
      </c>
    </row>
    <row r="18605" spans="2:7">
      <c r="B18605" s="32">
        <f>SUMIF(Balanço[Estoque],Back!A18605,Balanço[Quantidade])</f>
        <v>0</v>
      </c>
      <c r="G18605" s="32" t="str" cm="1">
        <f t="array" ref="G18605">IF(F18605="","",SUM(_xlfn._xlws.FILTER(Balanço[Quantidade],(Balanço[Estoque]=Back!$E$3)*(Balanço[Material]=Back!F18605))))</f>
        <v/>
      </c>
    </row>
    <row r="18606" spans="2:7">
      <c r="B18606" s="32">
        <f>SUMIF(Balanço[Estoque],Back!A18606,Balanço[Quantidade])</f>
        <v>0</v>
      </c>
      <c r="G18606" s="32" t="str" cm="1">
        <f t="array" ref="G18606">IF(F18606="","",SUM(_xlfn._xlws.FILTER(Balanço[Quantidade],(Balanço[Estoque]=Back!$E$3)*(Balanço[Material]=Back!F18606))))</f>
        <v/>
      </c>
    </row>
    <row r="18607" spans="2:7">
      <c r="B18607" s="32">
        <f>SUMIF(Balanço[Estoque],Back!A18607,Balanço[Quantidade])</f>
        <v>0</v>
      </c>
      <c r="G18607" s="32" t="str" cm="1">
        <f t="array" ref="G18607">IF(F18607="","",SUM(_xlfn._xlws.FILTER(Balanço[Quantidade],(Balanço[Estoque]=Back!$E$3)*(Balanço[Material]=Back!F18607))))</f>
        <v/>
      </c>
    </row>
    <row r="18608" spans="2:7">
      <c r="B18608" s="32">
        <f>SUMIF(Balanço[Estoque],Back!A18608,Balanço[Quantidade])</f>
        <v>0</v>
      </c>
      <c r="G18608" s="32" t="str" cm="1">
        <f t="array" ref="G18608">IF(F18608="","",SUM(_xlfn._xlws.FILTER(Balanço[Quantidade],(Balanço[Estoque]=Back!$E$3)*(Balanço[Material]=Back!F18608))))</f>
        <v/>
      </c>
    </row>
    <row r="18609" spans="2:7">
      <c r="B18609" s="32">
        <f>SUMIF(Balanço[Estoque],Back!A18609,Balanço[Quantidade])</f>
        <v>0</v>
      </c>
      <c r="G18609" s="32" t="str" cm="1">
        <f t="array" ref="G18609">IF(F18609="","",SUM(_xlfn._xlws.FILTER(Balanço[Quantidade],(Balanço[Estoque]=Back!$E$3)*(Balanço[Material]=Back!F18609))))</f>
        <v/>
      </c>
    </row>
    <row r="18610" spans="2:7">
      <c r="B18610" s="32">
        <f>SUMIF(Balanço[Estoque],Back!A18610,Balanço[Quantidade])</f>
        <v>0</v>
      </c>
      <c r="G18610" s="32" t="str" cm="1">
        <f t="array" ref="G18610">IF(F18610="","",SUM(_xlfn._xlws.FILTER(Balanço[Quantidade],(Balanço[Estoque]=Back!$E$3)*(Balanço[Material]=Back!F18610))))</f>
        <v/>
      </c>
    </row>
    <row r="18611" spans="2:7">
      <c r="B18611" s="32">
        <f>SUMIF(Balanço[Estoque],Back!A18611,Balanço[Quantidade])</f>
        <v>0</v>
      </c>
      <c r="G18611" s="32" t="str" cm="1">
        <f t="array" ref="G18611">IF(F18611="","",SUM(_xlfn._xlws.FILTER(Balanço[Quantidade],(Balanço[Estoque]=Back!$E$3)*(Balanço[Material]=Back!F18611))))</f>
        <v/>
      </c>
    </row>
    <row r="18612" spans="2:7">
      <c r="B18612" s="32">
        <f>SUMIF(Balanço[Estoque],Back!A18612,Balanço[Quantidade])</f>
        <v>0</v>
      </c>
      <c r="G18612" s="32" t="str" cm="1">
        <f t="array" ref="G18612">IF(F18612="","",SUM(_xlfn._xlws.FILTER(Balanço[Quantidade],(Balanço[Estoque]=Back!$E$3)*(Balanço[Material]=Back!F18612))))</f>
        <v/>
      </c>
    </row>
    <row r="18613" spans="2:7">
      <c r="B18613" s="32">
        <f>SUMIF(Balanço[Estoque],Back!A18613,Balanço[Quantidade])</f>
        <v>0</v>
      </c>
      <c r="G18613" s="32" t="str" cm="1">
        <f t="array" ref="G18613">IF(F18613="","",SUM(_xlfn._xlws.FILTER(Balanço[Quantidade],(Balanço[Estoque]=Back!$E$3)*(Balanço[Material]=Back!F18613))))</f>
        <v/>
      </c>
    </row>
    <row r="18614" spans="2:7">
      <c r="B18614" s="32">
        <f>SUMIF(Balanço[Estoque],Back!A18614,Balanço[Quantidade])</f>
        <v>0</v>
      </c>
      <c r="G18614" s="32" t="str" cm="1">
        <f t="array" ref="G18614">IF(F18614="","",SUM(_xlfn._xlws.FILTER(Balanço[Quantidade],(Balanço[Estoque]=Back!$E$3)*(Balanço[Material]=Back!F18614))))</f>
        <v/>
      </c>
    </row>
    <row r="18615" spans="2:7">
      <c r="B18615" s="32">
        <f>SUMIF(Balanço[Estoque],Back!A18615,Balanço[Quantidade])</f>
        <v>0</v>
      </c>
      <c r="G18615" s="32" t="str" cm="1">
        <f t="array" ref="G18615">IF(F18615="","",SUM(_xlfn._xlws.FILTER(Balanço[Quantidade],(Balanço[Estoque]=Back!$E$3)*(Balanço[Material]=Back!F18615))))</f>
        <v/>
      </c>
    </row>
    <row r="18616" spans="2:7">
      <c r="B18616" s="32">
        <f>SUMIF(Balanço[Estoque],Back!A18616,Balanço[Quantidade])</f>
        <v>0</v>
      </c>
      <c r="G18616" s="32" t="str" cm="1">
        <f t="array" ref="G18616">IF(F18616="","",SUM(_xlfn._xlws.FILTER(Balanço[Quantidade],(Balanço[Estoque]=Back!$E$3)*(Balanço[Material]=Back!F18616))))</f>
        <v/>
      </c>
    </row>
    <row r="18617" spans="2:7">
      <c r="B18617" s="32">
        <f>SUMIF(Balanço[Estoque],Back!A18617,Balanço[Quantidade])</f>
        <v>0</v>
      </c>
      <c r="G18617" s="32" t="str" cm="1">
        <f t="array" ref="G18617">IF(F18617="","",SUM(_xlfn._xlws.FILTER(Balanço[Quantidade],(Balanço[Estoque]=Back!$E$3)*(Balanço[Material]=Back!F18617))))</f>
        <v/>
      </c>
    </row>
    <row r="18618" spans="2:7">
      <c r="B18618" s="32">
        <f>SUMIF(Balanço[Estoque],Back!A18618,Balanço[Quantidade])</f>
        <v>0</v>
      </c>
      <c r="G18618" s="32" t="str" cm="1">
        <f t="array" ref="G18618">IF(F18618="","",SUM(_xlfn._xlws.FILTER(Balanço[Quantidade],(Balanço[Estoque]=Back!$E$3)*(Balanço[Material]=Back!F18618))))</f>
        <v/>
      </c>
    </row>
    <row r="18619" spans="2:7">
      <c r="B18619" s="32">
        <f>SUMIF(Balanço[Estoque],Back!A18619,Balanço[Quantidade])</f>
        <v>0</v>
      </c>
      <c r="G18619" s="32" t="str" cm="1">
        <f t="array" ref="G18619">IF(F18619="","",SUM(_xlfn._xlws.FILTER(Balanço[Quantidade],(Balanço[Estoque]=Back!$E$3)*(Balanço[Material]=Back!F18619))))</f>
        <v/>
      </c>
    </row>
    <row r="18620" spans="2:7">
      <c r="B18620" s="32">
        <f>SUMIF(Balanço[Estoque],Back!A18620,Balanço[Quantidade])</f>
        <v>0</v>
      </c>
      <c r="G18620" s="32" t="str" cm="1">
        <f t="array" ref="G18620">IF(F18620="","",SUM(_xlfn._xlws.FILTER(Balanço[Quantidade],(Balanço[Estoque]=Back!$E$3)*(Balanço[Material]=Back!F18620))))</f>
        <v/>
      </c>
    </row>
    <row r="18621" spans="2:7">
      <c r="B18621" s="32">
        <f>SUMIF(Balanço[Estoque],Back!A18621,Balanço[Quantidade])</f>
        <v>0</v>
      </c>
      <c r="G18621" s="32" t="str" cm="1">
        <f t="array" ref="G18621">IF(F18621="","",SUM(_xlfn._xlws.FILTER(Balanço[Quantidade],(Balanço[Estoque]=Back!$E$3)*(Balanço[Material]=Back!F18621))))</f>
        <v/>
      </c>
    </row>
    <row r="18622" spans="2:7">
      <c r="B18622" s="32">
        <f>SUMIF(Balanço[Estoque],Back!A18622,Balanço[Quantidade])</f>
        <v>0</v>
      </c>
      <c r="G18622" s="32" t="str" cm="1">
        <f t="array" ref="G18622">IF(F18622="","",SUM(_xlfn._xlws.FILTER(Balanço[Quantidade],(Balanço[Estoque]=Back!$E$3)*(Balanço[Material]=Back!F18622))))</f>
        <v/>
      </c>
    </row>
    <row r="18623" spans="2:7">
      <c r="B18623" s="32">
        <f>SUMIF(Balanço[Estoque],Back!A18623,Balanço[Quantidade])</f>
        <v>0</v>
      </c>
      <c r="G18623" s="32" t="str" cm="1">
        <f t="array" ref="G18623">IF(F18623="","",SUM(_xlfn._xlws.FILTER(Balanço[Quantidade],(Balanço[Estoque]=Back!$E$3)*(Balanço[Material]=Back!F18623))))</f>
        <v/>
      </c>
    </row>
    <row r="18624" spans="2:7">
      <c r="B18624" s="32">
        <f>SUMIF(Balanço[Estoque],Back!A18624,Balanço[Quantidade])</f>
        <v>0</v>
      </c>
      <c r="G18624" s="32" t="str" cm="1">
        <f t="array" ref="G18624">IF(F18624="","",SUM(_xlfn._xlws.FILTER(Balanço[Quantidade],(Balanço[Estoque]=Back!$E$3)*(Balanço[Material]=Back!F18624))))</f>
        <v/>
      </c>
    </row>
    <row r="18625" spans="2:7">
      <c r="B18625" s="32">
        <f>SUMIF(Balanço[Estoque],Back!A18625,Balanço[Quantidade])</f>
        <v>0</v>
      </c>
      <c r="G18625" s="32" t="str" cm="1">
        <f t="array" ref="G18625">IF(F18625="","",SUM(_xlfn._xlws.FILTER(Balanço[Quantidade],(Balanço[Estoque]=Back!$E$3)*(Balanço[Material]=Back!F18625))))</f>
        <v/>
      </c>
    </row>
    <row r="18626" spans="2:7">
      <c r="B18626" s="32">
        <f>SUMIF(Balanço[Estoque],Back!A18626,Balanço[Quantidade])</f>
        <v>0</v>
      </c>
      <c r="G18626" s="32" t="str" cm="1">
        <f t="array" ref="G18626">IF(F18626="","",SUM(_xlfn._xlws.FILTER(Balanço[Quantidade],(Balanço[Estoque]=Back!$E$3)*(Balanço[Material]=Back!F18626))))</f>
        <v/>
      </c>
    </row>
    <row r="18627" spans="2:7">
      <c r="B18627" s="32">
        <f>SUMIF(Balanço[Estoque],Back!A18627,Balanço[Quantidade])</f>
        <v>0</v>
      </c>
      <c r="G18627" s="32" t="str" cm="1">
        <f t="array" ref="G18627">IF(F18627="","",SUM(_xlfn._xlws.FILTER(Balanço[Quantidade],(Balanço[Estoque]=Back!$E$3)*(Balanço[Material]=Back!F18627))))</f>
        <v/>
      </c>
    </row>
    <row r="18628" spans="2:7">
      <c r="B18628" s="32">
        <f>SUMIF(Balanço[Estoque],Back!A18628,Balanço[Quantidade])</f>
        <v>0</v>
      </c>
      <c r="G18628" s="32" t="str" cm="1">
        <f t="array" ref="G18628">IF(F18628="","",SUM(_xlfn._xlws.FILTER(Balanço[Quantidade],(Balanço[Estoque]=Back!$E$3)*(Balanço[Material]=Back!F18628))))</f>
        <v/>
      </c>
    </row>
    <row r="18629" spans="2:7">
      <c r="B18629" s="32">
        <f>SUMIF(Balanço[Estoque],Back!A18629,Balanço[Quantidade])</f>
        <v>0</v>
      </c>
      <c r="G18629" s="32" t="str" cm="1">
        <f t="array" ref="G18629">IF(F18629="","",SUM(_xlfn._xlws.FILTER(Balanço[Quantidade],(Balanço[Estoque]=Back!$E$3)*(Balanço[Material]=Back!F18629))))</f>
        <v/>
      </c>
    </row>
    <row r="18630" spans="2:7">
      <c r="B18630" s="32">
        <f>SUMIF(Balanço[Estoque],Back!A18630,Balanço[Quantidade])</f>
        <v>0</v>
      </c>
      <c r="G18630" s="32" t="str" cm="1">
        <f t="array" ref="G18630">IF(F18630="","",SUM(_xlfn._xlws.FILTER(Balanço[Quantidade],(Balanço[Estoque]=Back!$E$3)*(Balanço[Material]=Back!F18630))))</f>
        <v/>
      </c>
    </row>
    <row r="18631" spans="2:7">
      <c r="B18631" s="32">
        <f>SUMIF(Balanço[Estoque],Back!A18631,Balanço[Quantidade])</f>
        <v>0</v>
      </c>
      <c r="G18631" s="32" t="str" cm="1">
        <f t="array" ref="G18631">IF(F18631="","",SUM(_xlfn._xlws.FILTER(Balanço[Quantidade],(Balanço[Estoque]=Back!$E$3)*(Balanço[Material]=Back!F18631))))</f>
        <v/>
      </c>
    </row>
    <row r="18632" spans="2:7">
      <c r="B18632" s="32">
        <f>SUMIF(Balanço[Estoque],Back!A18632,Balanço[Quantidade])</f>
        <v>0</v>
      </c>
      <c r="G18632" s="32" t="str" cm="1">
        <f t="array" ref="G18632">IF(F18632="","",SUM(_xlfn._xlws.FILTER(Balanço[Quantidade],(Balanço[Estoque]=Back!$E$3)*(Balanço[Material]=Back!F18632))))</f>
        <v/>
      </c>
    </row>
    <row r="18633" spans="2:7">
      <c r="B18633" s="32">
        <f>SUMIF(Balanço[Estoque],Back!A18633,Balanço[Quantidade])</f>
        <v>0</v>
      </c>
      <c r="G18633" s="32" t="str" cm="1">
        <f t="array" ref="G18633">IF(F18633="","",SUM(_xlfn._xlws.FILTER(Balanço[Quantidade],(Balanço[Estoque]=Back!$E$3)*(Balanço[Material]=Back!F18633))))</f>
        <v/>
      </c>
    </row>
    <row r="18634" spans="2:7">
      <c r="B18634" s="32">
        <f>SUMIF(Balanço[Estoque],Back!A18634,Balanço[Quantidade])</f>
        <v>0</v>
      </c>
      <c r="G18634" s="32" t="str" cm="1">
        <f t="array" ref="G18634">IF(F18634="","",SUM(_xlfn._xlws.FILTER(Balanço[Quantidade],(Balanço[Estoque]=Back!$E$3)*(Balanço[Material]=Back!F18634))))</f>
        <v/>
      </c>
    </row>
    <row r="18635" spans="2:7">
      <c r="B18635" s="32">
        <f>SUMIF(Balanço[Estoque],Back!A18635,Balanço[Quantidade])</f>
        <v>0</v>
      </c>
      <c r="G18635" s="32" t="str" cm="1">
        <f t="array" ref="G18635">IF(F18635="","",SUM(_xlfn._xlws.FILTER(Balanço[Quantidade],(Balanço[Estoque]=Back!$E$3)*(Balanço[Material]=Back!F18635))))</f>
        <v/>
      </c>
    </row>
    <row r="18636" spans="2:7">
      <c r="B18636" s="32">
        <f>SUMIF(Balanço[Estoque],Back!A18636,Balanço[Quantidade])</f>
        <v>0</v>
      </c>
      <c r="G18636" s="32" t="str" cm="1">
        <f t="array" ref="G18636">IF(F18636="","",SUM(_xlfn._xlws.FILTER(Balanço[Quantidade],(Balanço[Estoque]=Back!$E$3)*(Balanço[Material]=Back!F18636))))</f>
        <v/>
      </c>
    </row>
    <row r="18637" spans="2:7">
      <c r="B18637" s="32">
        <f>SUMIF(Balanço[Estoque],Back!A18637,Balanço[Quantidade])</f>
        <v>0</v>
      </c>
      <c r="G18637" s="32" t="str" cm="1">
        <f t="array" ref="G18637">IF(F18637="","",SUM(_xlfn._xlws.FILTER(Balanço[Quantidade],(Balanço[Estoque]=Back!$E$3)*(Balanço[Material]=Back!F18637))))</f>
        <v/>
      </c>
    </row>
    <row r="18638" spans="2:7">
      <c r="B18638" s="32">
        <f>SUMIF(Balanço[Estoque],Back!A18638,Balanço[Quantidade])</f>
        <v>0</v>
      </c>
      <c r="G18638" s="32" t="str" cm="1">
        <f t="array" ref="G18638">IF(F18638="","",SUM(_xlfn._xlws.FILTER(Balanço[Quantidade],(Balanço[Estoque]=Back!$E$3)*(Balanço[Material]=Back!F18638))))</f>
        <v/>
      </c>
    </row>
    <row r="18639" spans="2:7">
      <c r="B18639" s="32">
        <f>SUMIF(Balanço[Estoque],Back!A18639,Balanço[Quantidade])</f>
        <v>0</v>
      </c>
      <c r="G18639" s="32" t="str" cm="1">
        <f t="array" ref="G18639">IF(F18639="","",SUM(_xlfn._xlws.FILTER(Balanço[Quantidade],(Balanço[Estoque]=Back!$E$3)*(Balanço[Material]=Back!F18639))))</f>
        <v/>
      </c>
    </row>
    <row r="18640" spans="2:7">
      <c r="B18640" s="32">
        <f>SUMIF(Balanço[Estoque],Back!A18640,Balanço[Quantidade])</f>
        <v>0</v>
      </c>
      <c r="G18640" s="32" t="str" cm="1">
        <f t="array" ref="G18640">IF(F18640="","",SUM(_xlfn._xlws.FILTER(Balanço[Quantidade],(Balanço[Estoque]=Back!$E$3)*(Balanço[Material]=Back!F18640))))</f>
        <v/>
      </c>
    </row>
    <row r="18641" spans="2:7">
      <c r="B18641" s="32">
        <f>SUMIF(Balanço[Estoque],Back!A18641,Balanço[Quantidade])</f>
        <v>0</v>
      </c>
      <c r="G18641" s="32" t="str" cm="1">
        <f t="array" ref="G18641">IF(F18641="","",SUM(_xlfn._xlws.FILTER(Balanço[Quantidade],(Balanço[Estoque]=Back!$E$3)*(Balanço[Material]=Back!F18641))))</f>
        <v/>
      </c>
    </row>
    <row r="18642" spans="2:7">
      <c r="B18642" s="32">
        <f>SUMIF(Balanço[Estoque],Back!A18642,Balanço[Quantidade])</f>
        <v>0</v>
      </c>
      <c r="G18642" s="32" t="str" cm="1">
        <f t="array" ref="G18642">IF(F18642="","",SUM(_xlfn._xlws.FILTER(Balanço[Quantidade],(Balanço[Estoque]=Back!$E$3)*(Balanço[Material]=Back!F18642))))</f>
        <v/>
      </c>
    </row>
    <row r="18643" spans="2:7">
      <c r="B18643" s="32">
        <f>SUMIF(Balanço[Estoque],Back!A18643,Balanço[Quantidade])</f>
        <v>0</v>
      </c>
      <c r="G18643" s="32" t="str" cm="1">
        <f t="array" ref="G18643">IF(F18643="","",SUM(_xlfn._xlws.FILTER(Balanço[Quantidade],(Balanço[Estoque]=Back!$E$3)*(Balanço[Material]=Back!F18643))))</f>
        <v/>
      </c>
    </row>
    <row r="18644" spans="2:7">
      <c r="B18644" s="32">
        <f>SUMIF(Balanço[Estoque],Back!A18644,Balanço[Quantidade])</f>
        <v>0</v>
      </c>
      <c r="G18644" s="32" t="str" cm="1">
        <f t="array" ref="G18644">IF(F18644="","",SUM(_xlfn._xlws.FILTER(Balanço[Quantidade],(Balanço[Estoque]=Back!$E$3)*(Balanço[Material]=Back!F18644))))</f>
        <v/>
      </c>
    </row>
    <row r="18645" spans="2:7">
      <c r="B18645" s="32">
        <f>SUMIF(Balanço[Estoque],Back!A18645,Balanço[Quantidade])</f>
        <v>0</v>
      </c>
      <c r="G18645" s="32" t="str" cm="1">
        <f t="array" ref="G18645">IF(F18645="","",SUM(_xlfn._xlws.FILTER(Balanço[Quantidade],(Balanço[Estoque]=Back!$E$3)*(Balanço[Material]=Back!F18645))))</f>
        <v/>
      </c>
    </row>
    <row r="18646" spans="2:7">
      <c r="B18646" s="32">
        <f>SUMIF(Balanço[Estoque],Back!A18646,Balanço[Quantidade])</f>
        <v>0</v>
      </c>
      <c r="G18646" s="32" t="str" cm="1">
        <f t="array" ref="G18646">IF(F18646="","",SUM(_xlfn._xlws.FILTER(Balanço[Quantidade],(Balanço[Estoque]=Back!$E$3)*(Balanço[Material]=Back!F18646))))</f>
        <v/>
      </c>
    </row>
    <row r="18647" spans="2:7">
      <c r="B18647" s="32">
        <f>SUMIF(Balanço[Estoque],Back!A18647,Balanço[Quantidade])</f>
        <v>0</v>
      </c>
      <c r="G18647" s="32" t="str" cm="1">
        <f t="array" ref="G18647">IF(F18647="","",SUM(_xlfn._xlws.FILTER(Balanço[Quantidade],(Balanço[Estoque]=Back!$E$3)*(Balanço[Material]=Back!F18647))))</f>
        <v/>
      </c>
    </row>
    <row r="18648" spans="2:7">
      <c r="B18648" s="32">
        <f>SUMIF(Balanço[Estoque],Back!A18648,Balanço[Quantidade])</f>
        <v>0</v>
      </c>
      <c r="G18648" s="32" t="str" cm="1">
        <f t="array" ref="G18648">IF(F18648="","",SUM(_xlfn._xlws.FILTER(Balanço[Quantidade],(Balanço[Estoque]=Back!$E$3)*(Balanço[Material]=Back!F18648))))</f>
        <v/>
      </c>
    </row>
    <row r="18649" spans="2:7">
      <c r="B18649" s="32">
        <f>SUMIF(Balanço[Estoque],Back!A18649,Balanço[Quantidade])</f>
        <v>0</v>
      </c>
      <c r="G18649" s="32" t="str" cm="1">
        <f t="array" ref="G18649">IF(F18649="","",SUM(_xlfn._xlws.FILTER(Balanço[Quantidade],(Balanço[Estoque]=Back!$E$3)*(Balanço[Material]=Back!F18649))))</f>
        <v/>
      </c>
    </row>
    <row r="18650" spans="2:7">
      <c r="B18650" s="32">
        <f>SUMIF(Balanço[Estoque],Back!A18650,Balanço[Quantidade])</f>
        <v>0</v>
      </c>
      <c r="G18650" s="32" t="str" cm="1">
        <f t="array" ref="G18650">IF(F18650="","",SUM(_xlfn._xlws.FILTER(Balanço[Quantidade],(Balanço[Estoque]=Back!$E$3)*(Balanço[Material]=Back!F18650))))</f>
        <v/>
      </c>
    </row>
    <row r="18651" spans="2:7">
      <c r="B18651" s="32">
        <f>SUMIF(Balanço[Estoque],Back!A18651,Balanço[Quantidade])</f>
        <v>0</v>
      </c>
      <c r="G18651" s="32" t="str" cm="1">
        <f t="array" ref="G18651">IF(F18651="","",SUM(_xlfn._xlws.FILTER(Balanço[Quantidade],(Balanço[Estoque]=Back!$E$3)*(Balanço[Material]=Back!F18651))))</f>
        <v/>
      </c>
    </row>
    <row r="18652" spans="2:7">
      <c r="B18652" s="32">
        <f>SUMIF(Balanço[Estoque],Back!A18652,Balanço[Quantidade])</f>
        <v>0</v>
      </c>
      <c r="G18652" s="32" t="str" cm="1">
        <f t="array" ref="G18652">IF(F18652="","",SUM(_xlfn._xlws.FILTER(Balanço[Quantidade],(Balanço[Estoque]=Back!$E$3)*(Balanço[Material]=Back!F18652))))</f>
        <v/>
      </c>
    </row>
    <row r="18653" spans="2:7">
      <c r="B18653" s="32">
        <f>SUMIF(Balanço[Estoque],Back!A18653,Balanço[Quantidade])</f>
        <v>0</v>
      </c>
      <c r="G18653" s="32" t="str" cm="1">
        <f t="array" ref="G18653">IF(F18653="","",SUM(_xlfn._xlws.FILTER(Balanço[Quantidade],(Balanço[Estoque]=Back!$E$3)*(Balanço[Material]=Back!F18653))))</f>
        <v/>
      </c>
    </row>
    <row r="18654" spans="2:7">
      <c r="B18654" s="32">
        <f>SUMIF(Balanço[Estoque],Back!A18654,Balanço[Quantidade])</f>
        <v>0</v>
      </c>
      <c r="G18654" s="32" t="str" cm="1">
        <f t="array" ref="G18654">IF(F18654="","",SUM(_xlfn._xlws.FILTER(Balanço[Quantidade],(Balanço[Estoque]=Back!$E$3)*(Balanço[Material]=Back!F18654))))</f>
        <v/>
      </c>
    </row>
    <row r="18655" spans="2:7">
      <c r="B18655" s="32">
        <f>SUMIF(Balanço[Estoque],Back!A18655,Balanço[Quantidade])</f>
        <v>0</v>
      </c>
      <c r="G18655" s="32" t="str" cm="1">
        <f t="array" ref="G18655">IF(F18655="","",SUM(_xlfn._xlws.FILTER(Balanço[Quantidade],(Balanço[Estoque]=Back!$E$3)*(Balanço[Material]=Back!F18655))))</f>
        <v/>
      </c>
    </row>
    <row r="18656" spans="2:7">
      <c r="B18656" s="32">
        <f>SUMIF(Balanço[Estoque],Back!A18656,Balanço[Quantidade])</f>
        <v>0</v>
      </c>
      <c r="G18656" s="32" t="str" cm="1">
        <f t="array" ref="G18656">IF(F18656="","",SUM(_xlfn._xlws.FILTER(Balanço[Quantidade],(Balanço[Estoque]=Back!$E$3)*(Balanço[Material]=Back!F18656))))</f>
        <v/>
      </c>
    </row>
    <row r="18657" spans="2:7">
      <c r="B18657" s="32">
        <f>SUMIF(Balanço[Estoque],Back!A18657,Balanço[Quantidade])</f>
        <v>0</v>
      </c>
      <c r="G18657" s="32" t="str" cm="1">
        <f t="array" ref="G18657">IF(F18657="","",SUM(_xlfn._xlws.FILTER(Balanço[Quantidade],(Balanço[Estoque]=Back!$E$3)*(Balanço[Material]=Back!F18657))))</f>
        <v/>
      </c>
    </row>
    <row r="18658" spans="2:7">
      <c r="B18658" s="32">
        <f>SUMIF(Balanço[Estoque],Back!A18658,Balanço[Quantidade])</f>
        <v>0</v>
      </c>
      <c r="G18658" s="32" t="str" cm="1">
        <f t="array" ref="G18658">IF(F18658="","",SUM(_xlfn._xlws.FILTER(Balanço[Quantidade],(Balanço[Estoque]=Back!$E$3)*(Balanço[Material]=Back!F18658))))</f>
        <v/>
      </c>
    </row>
    <row r="18659" spans="2:7">
      <c r="B18659" s="32">
        <f>SUMIF(Balanço[Estoque],Back!A18659,Balanço[Quantidade])</f>
        <v>0</v>
      </c>
      <c r="G18659" s="32" t="str" cm="1">
        <f t="array" ref="G18659">IF(F18659="","",SUM(_xlfn._xlws.FILTER(Balanço[Quantidade],(Balanço[Estoque]=Back!$E$3)*(Balanço[Material]=Back!F18659))))</f>
        <v/>
      </c>
    </row>
    <row r="18660" spans="2:7">
      <c r="B18660" s="32">
        <f>SUMIF(Balanço[Estoque],Back!A18660,Balanço[Quantidade])</f>
        <v>0</v>
      </c>
      <c r="G18660" s="32" t="str" cm="1">
        <f t="array" ref="G18660">IF(F18660="","",SUM(_xlfn._xlws.FILTER(Balanço[Quantidade],(Balanço[Estoque]=Back!$E$3)*(Balanço[Material]=Back!F18660))))</f>
        <v/>
      </c>
    </row>
    <row r="18661" spans="2:7">
      <c r="B18661" s="32">
        <f>SUMIF(Balanço[Estoque],Back!A18661,Balanço[Quantidade])</f>
        <v>0</v>
      </c>
      <c r="G18661" s="32" t="str" cm="1">
        <f t="array" ref="G18661">IF(F18661="","",SUM(_xlfn._xlws.FILTER(Balanço[Quantidade],(Balanço[Estoque]=Back!$E$3)*(Balanço[Material]=Back!F18661))))</f>
        <v/>
      </c>
    </row>
    <row r="18662" spans="2:7">
      <c r="B18662" s="32">
        <f>SUMIF(Balanço[Estoque],Back!A18662,Balanço[Quantidade])</f>
        <v>0</v>
      </c>
      <c r="G18662" s="32" t="str" cm="1">
        <f t="array" ref="G18662">IF(F18662="","",SUM(_xlfn._xlws.FILTER(Balanço[Quantidade],(Balanço[Estoque]=Back!$E$3)*(Balanço[Material]=Back!F18662))))</f>
        <v/>
      </c>
    </row>
    <row r="18663" spans="2:7">
      <c r="B18663" s="32">
        <f>SUMIF(Balanço[Estoque],Back!A18663,Balanço[Quantidade])</f>
        <v>0</v>
      </c>
      <c r="G18663" s="32" t="str" cm="1">
        <f t="array" ref="G18663">IF(F18663="","",SUM(_xlfn._xlws.FILTER(Balanço[Quantidade],(Balanço[Estoque]=Back!$E$3)*(Balanço[Material]=Back!F18663))))</f>
        <v/>
      </c>
    </row>
    <row r="18664" spans="2:7">
      <c r="B18664" s="32">
        <f>SUMIF(Balanço[Estoque],Back!A18664,Balanço[Quantidade])</f>
        <v>0</v>
      </c>
      <c r="G18664" s="32" t="str" cm="1">
        <f t="array" ref="G18664">IF(F18664="","",SUM(_xlfn._xlws.FILTER(Balanço[Quantidade],(Balanço[Estoque]=Back!$E$3)*(Balanço[Material]=Back!F18664))))</f>
        <v/>
      </c>
    </row>
    <row r="18665" spans="2:7">
      <c r="B18665" s="32">
        <f>SUMIF(Balanço[Estoque],Back!A18665,Balanço[Quantidade])</f>
        <v>0</v>
      </c>
      <c r="G18665" s="32" t="str" cm="1">
        <f t="array" ref="G18665">IF(F18665="","",SUM(_xlfn._xlws.FILTER(Balanço[Quantidade],(Balanço[Estoque]=Back!$E$3)*(Balanço[Material]=Back!F18665))))</f>
        <v/>
      </c>
    </row>
    <row r="18666" spans="2:7">
      <c r="B18666" s="32">
        <f>SUMIF(Balanço[Estoque],Back!A18666,Balanço[Quantidade])</f>
        <v>0</v>
      </c>
      <c r="G18666" s="32" t="str" cm="1">
        <f t="array" ref="G18666">IF(F18666="","",SUM(_xlfn._xlws.FILTER(Balanço[Quantidade],(Balanço[Estoque]=Back!$E$3)*(Balanço[Material]=Back!F18666))))</f>
        <v/>
      </c>
    </row>
    <row r="18667" spans="2:7">
      <c r="B18667" s="32">
        <f>SUMIF(Balanço[Estoque],Back!A18667,Balanço[Quantidade])</f>
        <v>0</v>
      </c>
      <c r="G18667" s="32" t="str" cm="1">
        <f t="array" ref="G18667">IF(F18667="","",SUM(_xlfn._xlws.FILTER(Balanço[Quantidade],(Balanço[Estoque]=Back!$E$3)*(Balanço[Material]=Back!F18667))))</f>
        <v/>
      </c>
    </row>
    <row r="18668" spans="2:7">
      <c r="B18668" s="32">
        <f>SUMIF(Balanço[Estoque],Back!A18668,Balanço[Quantidade])</f>
        <v>0</v>
      </c>
      <c r="G18668" s="32" t="str" cm="1">
        <f t="array" ref="G18668">IF(F18668="","",SUM(_xlfn._xlws.FILTER(Balanço[Quantidade],(Balanço[Estoque]=Back!$E$3)*(Balanço[Material]=Back!F18668))))</f>
        <v/>
      </c>
    </row>
    <row r="18669" spans="2:7">
      <c r="B18669" s="32">
        <f>SUMIF(Balanço[Estoque],Back!A18669,Balanço[Quantidade])</f>
        <v>0</v>
      </c>
      <c r="G18669" s="32" t="str" cm="1">
        <f t="array" ref="G18669">IF(F18669="","",SUM(_xlfn._xlws.FILTER(Balanço[Quantidade],(Balanço[Estoque]=Back!$E$3)*(Balanço[Material]=Back!F18669))))</f>
        <v/>
      </c>
    </row>
    <row r="18670" spans="2:7">
      <c r="B18670" s="32">
        <f>SUMIF(Balanço[Estoque],Back!A18670,Balanço[Quantidade])</f>
        <v>0</v>
      </c>
      <c r="G18670" s="32" t="str" cm="1">
        <f t="array" ref="G18670">IF(F18670="","",SUM(_xlfn._xlws.FILTER(Balanço[Quantidade],(Balanço[Estoque]=Back!$E$3)*(Balanço[Material]=Back!F18670))))</f>
        <v/>
      </c>
    </row>
    <row r="18671" spans="2:7">
      <c r="B18671" s="32">
        <f>SUMIF(Balanço[Estoque],Back!A18671,Balanço[Quantidade])</f>
        <v>0</v>
      </c>
      <c r="G18671" s="32" t="str" cm="1">
        <f t="array" ref="G18671">IF(F18671="","",SUM(_xlfn._xlws.FILTER(Balanço[Quantidade],(Balanço[Estoque]=Back!$E$3)*(Balanço[Material]=Back!F18671))))</f>
        <v/>
      </c>
    </row>
    <row r="18672" spans="2:7">
      <c r="B18672" s="32">
        <f>SUMIF(Balanço[Estoque],Back!A18672,Balanço[Quantidade])</f>
        <v>0</v>
      </c>
      <c r="G18672" s="32" t="str" cm="1">
        <f t="array" ref="G18672">IF(F18672="","",SUM(_xlfn._xlws.FILTER(Balanço[Quantidade],(Balanço[Estoque]=Back!$E$3)*(Balanço[Material]=Back!F18672))))</f>
        <v/>
      </c>
    </row>
    <row r="18673" spans="2:7">
      <c r="B18673" s="32">
        <f>SUMIF(Balanço[Estoque],Back!A18673,Balanço[Quantidade])</f>
        <v>0</v>
      </c>
      <c r="G18673" s="32" t="str" cm="1">
        <f t="array" ref="G18673">IF(F18673="","",SUM(_xlfn._xlws.FILTER(Balanço[Quantidade],(Balanço[Estoque]=Back!$E$3)*(Balanço[Material]=Back!F18673))))</f>
        <v/>
      </c>
    </row>
    <row r="18674" spans="2:7">
      <c r="B18674" s="32">
        <f>SUMIF(Balanço[Estoque],Back!A18674,Balanço[Quantidade])</f>
        <v>0</v>
      </c>
      <c r="G18674" s="32" t="str" cm="1">
        <f t="array" ref="G18674">IF(F18674="","",SUM(_xlfn._xlws.FILTER(Balanço[Quantidade],(Balanço[Estoque]=Back!$E$3)*(Balanço[Material]=Back!F18674))))</f>
        <v/>
      </c>
    </row>
    <row r="18675" spans="2:7">
      <c r="B18675" s="32">
        <f>SUMIF(Balanço[Estoque],Back!A18675,Balanço[Quantidade])</f>
        <v>0</v>
      </c>
      <c r="G18675" s="32" t="str" cm="1">
        <f t="array" ref="G18675">IF(F18675="","",SUM(_xlfn._xlws.FILTER(Balanço[Quantidade],(Balanço[Estoque]=Back!$E$3)*(Balanço[Material]=Back!F18675))))</f>
        <v/>
      </c>
    </row>
    <row r="18676" spans="2:7">
      <c r="B18676" s="32">
        <f>SUMIF(Balanço[Estoque],Back!A18676,Balanço[Quantidade])</f>
        <v>0</v>
      </c>
      <c r="G18676" s="32" t="str" cm="1">
        <f t="array" ref="G18676">IF(F18676="","",SUM(_xlfn._xlws.FILTER(Balanço[Quantidade],(Balanço[Estoque]=Back!$E$3)*(Balanço[Material]=Back!F18676))))</f>
        <v/>
      </c>
    </row>
    <row r="18677" spans="2:7">
      <c r="B18677" s="32">
        <f>SUMIF(Balanço[Estoque],Back!A18677,Balanço[Quantidade])</f>
        <v>0</v>
      </c>
      <c r="G18677" s="32" t="str" cm="1">
        <f t="array" ref="G18677">IF(F18677="","",SUM(_xlfn._xlws.FILTER(Balanço[Quantidade],(Balanço[Estoque]=Back!$E$3)*(Balanço[Material]=Back!F18677))))</f>
        <v/>
      </c>
    </row>
    <row r="18678" spans="2:7">
      <c r="B18678" s="32">
        <f>SUMIF(Balanço[Estoque],Back!A18678,Balanço[Quantidade])</f>
        <v>0</v>
      </c>
      <c r="G18678" s="32" t="str" cm="1">
        <f t="array" ref="G18678">IF(F18678="","",SUM(_xlfn._xlws.FILTER(Balanço[Quantidade],(Balanço[Estoque]=Back!$E$3)*(Balanço[Material]=Back!F18678))))</f>
        <v/>
      </c>
    </row>
    <row r="18679" spans="2:7">
      <c r="B18679" s="32">
        <f>SUMIF(Balanço[Estoque],Back!A18679,Balanço[Quantidade])</f>
        <v>0</v>
      </c>
      <c r="G18679" s="32" t="str" cm="1">
        <f t="array" ref="G18679">IF(F18679="","",SUM(_xlfn._xlws.FILTER(Balanço[Quantidade],(Balanço[Estoque]=Back!$E$3)*(Balanço[Material]=Back!F18679))))</f>
        <v/>
      </c>
    </row>
    <row r="18680" spans="2:7">
      <c r="B18680" s="32">
        <f>SUMIF(Balanço[Estoque],Back!A18680,Balanço[Quantidade])</f>
        <v>0</v>
      </c>
      <c r="G18680" s="32" t="str" cm="1">
        <f t="array" ref="G18680">IF(F18680="","",SUM(_xlfn._xlws.FILTER(Balanço[Quantidade],(Balanço[Estoque]=Back!$E$3)*(Balanço[Material]=Back!F18680))))</f>
        <v/>
      </c>
    </row>
    <row r="18681" spans="2:7">
      <c r="B18681" s="32">
        <f>SUMIF(Balanço[Estoque],Back!A18681,Balanço[Quantidade])</f>
        <v>0</v>
      </c>
      <c r="G18681" s="32" t="str" cm="1">
        <f t="array" ref="G18681">IF(F18681="","",SUM(_xlfn._xlws.FILTER(Balanço[Quantidade],(Balanço[Estoque]=Back!$E$3)*(Balanço[Material]=Back!F18681))))</f>
        <v/>
      </c>
    </row>
    <row r="18682" spans="2:7">
      <c r="B18682" s="32">
        <f>SUMIF(Balanço[Estoque],Back!A18682,Balanço[Quantidade])</f>
        <v>0</v>
      </c>
      <c r="G18682" s="32" t="str" cm="1">
        <f t="array" ref="G18682">IF(F18682="","",SUM(_xlfn._xlws.FILTER(Balanço[Quantidade],(Balanço[Estoque]=Back!$E$3)*(Balanço[Material]=Back!F18682))))</f>
        <v/>
      </c>
    </row>
    <row r="18683" spans="2:7">
      <c r="B18683" s="32">
        <f>SUMIF(Balanço[Estoque],Back!A18683,Balanço[Quantidade])</f>
        <v>0</v>
      </c>
      <c r="G18683" s="32" t="str" cm="1">
        <f t="array" ref="G18683">IF(F18683="","",SUM(_xlfn._xlws.FILTER(Balanço[Quantidade],(Balanço[Estoque]=Back!$E$3)*(Balanço[Material]=Back!F18683))))</f>
        <v/>
      </c>
    </row>
    <row r="18684" spans="2:7">
      <c r="B18684" s="32">
        <f>SUMIF(Balanço[Estoque],Back!A18684,Balanço[Quantidade])</f>
        <v>0</v>
      </c>
      <c r="G18684" s="32" t="str" cm="1">
        <f t="array" ref="G18684">IF(F18684="","",SUM(_xlfn._xlws.FILTER(Balanço[Quantidade],(Balanço[Estoque]=Back!$E$3)*(Balanço[Material]=Back!F18684))))</f>
        <v/>
      </c>
    </row>
    <row r="18685" spans="2:7">
      <c r="B18685" s="32">
        <f>SUMIF(Balanço[Estoque],Back!A18685,Balanço[Quantidade])</f>
        <v>0</v>
      </c>
      <c r="G18685" s="32" t="str" cm="1">
        <f t="array" ref="G18685">IF(F18685="","",SUM(_xlfn._xlws.FILTER(Balanço[Quantidade],(Balanço[Estoque]=Back!$E$3)*(Balanço[Material]=Back!F18685))))</f>
        <v/>
      </c>
    </row>
    <row r="18686" spans="2:7">
      <c r="B18686" s="32">
        <f>SUMIF(Balanço[Estoque],Back!A18686,Balanço[Quantidade])</f>
        <v>0</v>
      </c>
      <c r="G18686" s="32" t="str" cm="1">
        <f t="array" ref="G18686">IF(F18686="","",SUM(_xlfn._xlws.FILTER(Balanço[Quantidade],(Balanço[Estoque]=Back!$E$3)*(Balanço[Material]=Back!F18686))))</f>
        <v/>
      </c>
    </row>
    <row r="18687" spans="2:7">
      <c r="B18687" s="32">
        <f>SUMIF(Balanço[Estoque],Back!A18687,Balanço[Quantidade])</f>
        <v>0</v>
      </c>
      <c r="G18687" s="32" t="str" cm="1">
        <f t="array" ref="G18687">IF(F18687="","",SUM(_xlfn._xlws.FILTER(Balanço[Quantidade],(Balanço[Estoque]=Back!$E$3)*(Balanço[Material]=Back!F18687))))</f>
        <v/>
      </c>
    </row>
    <row r="18688" spans="2:7">
      <c r="B18688" s="32">
        <f>SUMIF(Balanço[Estoque],Back!A18688,Balanço[Quantidade])</f>
        <v>0</v>
      </c>
      <c r="G18688" s="32" t="str" cm="1">
        <f t="array" ref="G18688">IF(F18688="","",SUM(_xlfn._xlws.FILTER(Balanço[Quantidade],(Balanço[Estoque]=Back!$E$3)*(Balanço[Material]=Back!F18688))))</f>
        <v/>
      </c>
    </row>
    <row r="18689" spans="2:7">
      <c r="B18689" s="32">
        <f>SUMIF(Balanço[Estoque],Back!A18689,Balanço[Quantidade])</f>
        <v>0</v>
      </c>
      <c r="G18689" s="32" t="str" cm="1">
        <f t="array" ref="G18689">IF(F18689="","",SUM(_xlfn._xlws.FILTER(Balanço[Quantidade],(Balanço[Estoque]=Back!$E$3)*(Balanço[Material]=Back!F18689))))</f>
        <v/>
      </c>
    </row>
    <row r="18690" spans="2:7">
      <c r="B18690" s="32">
        <f>SUMIF(Balanço[Estoque],Back!A18690,Balanço[Quantidade])</f>
        <v>0</v>
      </c>
      <c r="G18690" s="32" t="str" cm="1">
        <f t="array" ref="G18690">IF(F18690="","",SUM(_xlfn._xlws.FILTER(Balanço[Quantidade],(Balanço[Estoque]=Back!$E$3)*(Balanço[Material]=Back!F18690))))</f>
        <v/>
      </c>
    </row>
    <row r="18691" spans="2:7">
      <c r="B18691" s="32">
        <f>SUMIF(Balanço[Estoque],Back!A18691,Balanço[Quantidade])</f>
        <v>0</v>
      </c>
      <c r="G18691" s="32" t="str" cm="1">
        <f t="array" ref="G18691">IF(F18691="","",SUM(_xlfn._xlws.FILTER(Balanço[Quantidade],(Balanço[Estoque]=Back!$E$3)*(Balanço[Material]=Back!F18691))))</f>
        <v/>
      </c>
    </row>
    <row r="18692" spans="2:7">
      <c r="B18692" s="32">
        <f>SUMIF(Balanço[Estoque],Back!A18692,Balanço[Quantidade])</f>
        <v>0</v>
      </c>
      <c r="G18692" s="32" t="str" cm="1">
        <f t="array" ref="G18692">IF(F18692="","",SUM(_xlfn._xlws.FILTER(Balanço[Quantidade],(Balanço[Estoque]=Back!$E$3)*(Balanço[Material]=Back!F18692))))</f>
        <v/>
      </c>
    </row>
    <row r="18693" spans="2:7">
      <c r="B18693" s="32">
        <f>SUMIF(Balanço[Estoque],Back!A18693,Balanço[Quantidade])</f>
        <v>0</v>
      </c>
      <c r="G18693" s="32" t="str" cm="1">
        <f t="array" ref="G18693">IF(F18693="","",SUM(_xlfn._xlws.FILTER(Balanço[Quantidade],(Balanço[Estoque]=Back!$E$3)*(Balanço[Material]=Back!F18693))))</f>
        <v/>
      </c>
    </row>
    <row r="18694" spans="2:7">
      <c r="B18694" s="32">
        <f>SUMIF(Balanço[Estoque],Back!A18694,Balanço[Quantidade])</f>
        <v>0</v>
      </c>
      <c r="G18694" s="32" t="str" cm="1">
        <f t="array" ref="G18694">IF(F18694="","",SUM(_xlfn._xlws.FILTER(Balanço[Quantidade],(Balanço[Estoque]=Back!$E$3)*(Balanço[Material]=Back!F18694))))</f>
        <v/>
      </c>
    </row>
    <row r="18695" spans="2:7">
      <c r="B18695" s="32">
        <f>SUMIF(Balanço[Estoque],Back!A18695,Balanço[Quantidade])</f>
        <v>0</v>
      </c>
      <c r="G18695" s="32" t="str" cm="1">
        <f t="array" ref="G18695">IF(F18695="","",SUM(_xlfn._xlws.FILTER(Balanço[Quantidade],(Balanço[Estoque]=Back!$E$3)*(Balanço[Material]=Back!F18695))))</f>
        <v/>
      </c>
    </row>
    <row r="18696" spans="2:7">
      <c r="B18696" s="32">
        <f>SUMIF(Balanço[Estoque],Back!A18696,Balanço[Quantidade])</f>
        <v>0</v>
      </c>
      <c r="G18696" s="32" t="str" cm="1">
        <f t="array" ref="G18696">IF(F18696="","",SUM(_xlfn._xlws.FILTER(Balanço[Quantidade],(Balanço[Estoque]=Back!$E$3)*(Balanço[Material]=Back!F18696))))</f>
        <v/>
      </c>
    </row>
    <row r="18697" spans="2:7">
      <c r="B18697" s="32">
        <f>SUMIF(Balanço[Estoque],Back!A18697,Balanço[Quantidade])</f>
        <v>0</v>
      </c>
      <c r="G18697" s="32" t="str" cm="1">
        <f t="array" ref="G18697">IF(F18697="","",SUM(_xlfn._xlws.FILTER(Balanço[Quantidade],(Balanço[Estoque]=Back!$E$3)*(Balanço[Material]=Back!F18697))))</f>
        <v/>
      </c>
    </row>
    <row r="18698" spans="2:7">
      <c r="B18698" s="32">
        <f>SUMIF(Balanço[Estoque],Back!A18698,Balanço[Quantidade])</f>
        <v>0</v>
      </c>
      <c r="G18698" s="32" t="str" cm="1">
        <f t="array" ref="G18698">IF(F18698="","",SUM(_xlfn._xlws.FILTER(Balanço[Quantidade],(Balanço[Estoque]=Back!$E$3)*(Balanço[Material]=Back!F18698))))</f>
        <v/>
      </c>
    </row>
    <row r="18699" spans="2:7">
      <c r="B18699" s="32">
        <f>SUMIF(Balanço[Estoque],Back!A18699,Balanço[Quantidade])</f>
        <v>0</v>
      </c>
      <c r="G18699" s="32" t="str" cm="1">
        <f t="array" ref="G18699">IF(F18699="","",SUM(_xlfn._xlws.FILTER(Balanço[Quantidade],(Balanço[Estoque]=Back!$E$3)*(Balanço[Material]=Back!F18699))))</f>
        <v/>
      </c>
    </row>
    <row r="18700" spans="2:7">
      <c r="B18700" s="32">
        <f>SUMIF(Balanço[Estoque],Back!A18700,Balanço[Quantidade])</f>
        <v>0</v>
      </c>
      <c r="G18700" s="32" t="str" cm="1">
        <f t="array" ref="G18700">IF(F18700="","",SUM(_xlfn._xlws.FILTER(Balanço[Quantidade],(Balanço[Estoque]=Back!$E$3)*(Balanço[Material]=Back!F18700))))</f>
        <v/>
      </c>
    </row>
    <row r="18701" spans="2:7">
      <c r="B18701" s="32">
        <f>SUMIF(Balanço[Estoque],Back!A18701,Balanço[Quantidade])</f>
        <v>0</v>
      </c>
      <c r="G18701" s="32" t="str" cm="1">
        <f t="array" ref="G18701">IF(F18701="","",SUM(_xlfn._xlws.FILTER(Balanço[Quantidade],(Balanço[Estoque]=Back!$E$3)*(Balanço[Material]=Back!F18701))))</f>
        <v/>
      </c>
    </row>
    <row r="18702" spans="2:7">
      <c r="B18702" s="32">
        <f>SUMIF(Balanço[Estoque],Back!A18702,Balanço[Quantidade])</f>
        <v>0</v>
      </c>
      <c r="G18702" s="32" t="str" cm="1">
        <f t="array" ref="G18702">IF(F18702="","",SUM(_xlfn._xlws.FILTER(Balanço[Quantidade],(Balanço[Estoque]=Back!$E$3)*(Balanço[Material]=Back!F18702))))</f>
        <v/>
      </c>
    </row>
    <row r="18703" spans="2:7">
      <c r="B18703" s="32">
        <f>SUMIF(Balanço[Estoque],Back!A18703,Balanço[Quantidade])</f>
        <v>0</v>
      </c>
      <c r="G18703" s="32" t="str" cm="1">
        <f t="array" ref="G18703">IF(F18703="","",SUM(_xlfn._xlws.FILTER(Balanço[Quantidade],(Balanço[Estoque]=Back!$E$3)*(Balanço[Material]=Back!F18703))))</f>
        <v/>
      </c>
    </row>
    <row r="18704" spans="2:7">
      <c r="B18704" s="32">
        <f>SUMIF(Balanço[Estoque],Back!A18704,Balanço[Quantidade])</f>
        <v>0</v>
      </c>
      <c r="G18704" s="32" t="str" cm="1">
        <f t="array" ref="G18704">IF(F18704="","",SUM(_xlfn._xlws.FILTER(Balanço[Quantidade],(Balanço[Estoque]=Back!$E$3)*(Balanço[Material]=Back!F18704))))</f>
        <v/>
      </c>
    </row>
    <row r="18705" spans="2:7">
      <c r="B18705" s="32">
        <f>SUMIF(Balanço[Estoque],Back!A18705,Balanço[Quantidade])</f>
        <v>0</v>
      </c>
      <c r="G18705" s="32" t="str" cm="1">
        <f t="array" ref="G18705">IF(F18705="","",SUM(_xlfn._xlws.FILTER(Balanço[Quantidade],(Balanço[Estoque]=Back!$E$3)*(Balanço[Material]=Back!F18705))))</f>
        <v/>
      </c>
    </row>
    <row r="18706" spans="2:7">
      <c r="B18706" s="32">
        <f>SUMIF(Balanço[Estoque],Back!A18706,Balanço[Quantidade])</f>
        <v>0</v>
      </c>
      <c r="G18706" s="32" t="str" cm="1">
        <f t="array" ref="G18706">IF(F18706="","",SUM(_xlfn._xlws.FILTER(Balanço[Quantidade],(Balanço[Estoque]=Back!$E$3)*(Balanço[Material]=Back!F18706))))</f>
        <v/>
      </c>
    </row>
    <row r="18707" spans="2:7">
      <c r="B18707" s="32">
        <f>SUMIF(Balanço[Estoque],Back!A18707,Balanço[Quantidade])</f>
        <v>0</v>
      </c>
      <c r="G18707" s="32" t="str" cm="1">
        <f t="array" ref="G18707">IF(F18707="","",SUM(_xlfn._xlws.FILTER(Balanço[Quantidade],(Balanço[Estoque]=Back!$E$3)*(Balanço[Material]=Back!F18707))))</f>
        <v/>
      </c>
    </row>
    <row r="18708" spans="2:7">
      <c r="B18708" s="32">
        <f>SUMIF(Balanço[Estoque],Back!A18708,Balanço[Quantidade])</f>
        <v>0</v>
      </c>
      <c r="G18708" s="32" t="str" cm="1">
        <f t="array" ref="G18708">IF(F18708="","",SUM(_xlfn._xlws.FILTER(Balanço[Quantidade],(Balanço[Estoque]=Back!$E$3)*(Balanço[Material]=Back!F18708))))</f>
        <v/>
      </c>
    </row>
    <row r="18709" spans="2:7">
      <c r="B18709" s="32">
        <f>SUMIF(Balanço[Estoque],Back!A18709,Balanço[Quantidade])</f>
        <v>0</v>
      </c>
      <c r="G18709" s="32" t="str" cm="1">
        <f t="array" ref="G18709">IF(F18709="","",SUM(_xlfn._xlws.FILTER(Balanço[Quantidade],(Balanço[Estoque]=Back!$E$3)*(Balanço[Material]=Back!F18709))))</f>
        <v/>
      </c>
    </row>
    <row r="18710" spans="2:7">
      <c r="B18710" s="32">
        <f>SUMIF(Balanço[Estoque],Back!A18710,Balanço[Quantidade])</f>
        <v>0</v>
      </c>
      <c r="G18710" s="32" t="str" cm="1">
        <f t="array" ref="G18710">IF(F18710="","",SUM(_xlfn._xlws.FILTER(Balanço[Quantidade],(Balanço[Estoque]=Back!$E$3)*(Balanço[Material]=Back!F18710))))</f>
        <v/>
      </c>
    </row>
    <row r="18711" spans="2:7">
      <c r="B18711" s="32">
        <f>SUMIF(Balanço[Estoque],Back!A18711,Balanço[Quantidade])</f>
        <v>0</v>
      </c>
      <c r="G18711" s="32" t="str" cm="1">
        <f t="array" ref="G18711">IF(F18711="","",SUM(_xlfn._xlws.FILTER(Balanço[Quantidade],(Balanço[Estoque]=Back!$E$3)*(Balanço[Material]=Back!F18711))))</f>
        <v/>
      </c>
    </row>
    <row r="18712" spans="2:7">
      <c r="B18712" s="32">
        <f>SUMIF(Balanço[Estoque],Back!A18712,Balanço[Quantidade])</f>
        <v>0</v>
      </c>
      <c r="G18712" s="32" t="str" cm="1">
        <f t="array" ref="G18712">IF(F18712="","",SUM(_xlfn._xlws.FILTER(Balanço[Quantidade],(Balanço[Estoque]=Back!$E$3)*(Balanço[Material]=Back!F18712))))</f>
        <v/>
      </c>
    </row>
    <row r="18713" spans="2:7">
      <c r="B18713" s="32">
        <f>SUMIF(Balanço[Estoque],Back!A18713,Balanço[Quantidade])</f>
        <v>0</v>
      </c>
      <c r="G18713" s="32" t="str" cm="1">
        <f t="array" ref="G18713">IF(F18713="","",SUM(_xlfn._xlws.FILTER(Balanço[Quantidade],(Balanço[Estoque]=Back!$E$3)*(Balanço[Material]=Back!F18713))))</f>
        <v/>
      </c>
    </row>
    <row r="18714" spans="2:7">
      <c r="B18714" s="32">
        <f>SUMIF(Balanço[Estoque],Back!A18714,Balanço[Quantidade])</f>
        <v>0</v>
      </c>
      <c r="G18714" s="32" t="str" cm="1">
        <f t="array" ref="G18714">IF(F18714="","",SUM(_xlfn._xlws.FILTER(Balanço[Quantidade],(Balanço[Estoque]=Back!$E$3)*(Balanço[Material]=Back!F18714))))</f>
        <v/>
      </c>
    </row>
    <row r="18715" spans="2:7">
      <c r="B18715" s="32">
        <f>SUMIF(Balanço[Estoque],Back!A18715,Balanço[Quantidade])</f>
        <v>0</v>
      </c>
      <c r="G18715" s="32" t="str" cm="1">
        <f t="array" ref="G18715">IF(F18715="","",SUM(_xlfn._xlws.FILTER(Balanço[Quantidade],(Balanço[Estoque]=Back!$E$3)*(Balanço[Material]=Back!F18715))))</f>
        <v/>
      </c>
    </row>
    <row r="18716" spans="2:7">
      <c r="B18716" s="32">
        <f>SUMIF(Balanço[Estoque],Back!A18716,Balanço[Quantidade])</f>
        <v>0</v>
      </c>
      <c r="G18716" s="32" t="str" cm="1">
        <f t="array" ref="G18716">IF(F18716="","",SUM(_xlfn._xlws.FILTER(Balanço[Quantidade],(Balanço[Estoque]=Back!$E$3)*(Balanço[Material]=Back!F18716))))</f>
        <v/>
      </c>
    </row>
    <row r="18717" spans="2:7">
      <c r="B18717" s="32">
        <f>SUMIF(Balanço[Estoque],Back!A18717,Balanço[Quantidade])</f>
        <v>0</v>
      </c>
      <c r="G18717" s="32" t="str" cm="1">
        <f t="array" ref="G18717">IF(F18717="","",SUM(_xlfn._xlws.FILTER(Balanço[Quantidade],(Balanço[Estoque]=Back!$E$3)*(Balanço[Material]=Back!F18717))))</f>
        <v/>
      </c>
    </row>
    <row r="18718" spans="2:7">
      <c r="B18718" s="32">
        <f>SUMIF(Balanço[Estoque],Back!A18718,Balanço[Quantidade])</f>
        <v>0</v>
      </c>
      <c r="G18718" s="32" t="str" cm="1">
        <f t="array" ref="G18718">IF(F18718="","",SUM(_xlfn._xlws.FILTER(Balanço[Quantidade],(Balanço[Estoque]=Back!$E$3)*(Balanço[Material]=Back!F18718))))</f>
        <v/>
      </c>
    </row>
    <row r="18719" spans="2:7">
      <c r="B18719" s="32">
        <f>SUMIF(Balanço[Estoque],Back!A18719,Balanço[Quantidade])</f>
        <v>0</v>
      </c>
      <c r="G18719" s="32" t="str" cm="1">
        <f t="array" ref="G18719">IF(F18719="","",SUM(_xlfn._xlws.FILTER(Balanço[Quantidade],(Balanço[Estoque]=Back!$E$3)*(Balanço[Material]=Back!F18719))))</f>
        <v/>
      </c>
    </row>
    <row r="18720" spans="2:7">
      <c r="B18720" s="32">
        <f>SUMIF(Balanço[Estoque],Back!A18720,Balanço[Quantidade])</f>
        <v>0</v>
      </c>
      <c r="G18720" s="32" t="str" cm="1">
        <f t="array" ref="G18720">IF(F18720="","",SUM(_xlfn._xlws.FILTER(Balanço[Quantidade],(Balanço[Estoque]=Back!$E$3)*(Balanço[Material]=Back!F18720))))</f>
        <v/>
      </c>
    </row>
    <row r="18721" spans="2:7">
      <c r="B18721" s="32">
        <f>SUMIF(Balanço[Estoque],Back!A18721,Balanço[Quantidade])</f>
        <v>0</v>
      </c>
      <c r="G18721" s="32" t="str" cm="1">
        <f t="array" ref="G18721">IF(F18721="","",SUM(_xlfn._xlws.FILTER(Balanço[Quantidade],(Balanço[Estoque]=Back!$E$3)*(Balanço[Material]=Back!F18721))))</f>
        <v/>
      </c>
    </row>
    <row r="18722" spans="2:7">
      <c r="B18722" s="32">
        <f>SUMIF(Balanço[Estoque],Back!A18722,Balanço[Quantidade])</f>
        <v>0</v>
      </c>
      <c r="G18722" s="32" t="str" cm="1">
        <f t="array" ref="G18722">IF(F18722="","",SUM(_xlfn._xlws.FILTER(Balanço[Quantidade],(Balanço[Estoque]=Back!$E$3)*(Balanço[Material]=Back!F18722))))</f>
        <v/>
      </c>
    </row>
    <row r="18723" spans="2:7">
      <c r="B18723" s="32">
        <f>SUMIF(Balanço[Estoque],Back!A18723,Balanço[Quantidade])</f>
        <v>0</v>
      </c>
      <c r="G18723" s="32" t="str" cm="1">
        <f t="array" ref="G18723">IF(F18723="","",SUM(_xlfn._xlws.FILTER(Balanço[Quantidade],(Balanço[Estoque]=Back!$E$3)*(Balanço[Material]=Back!F18723))))</f>
        <v/>
      </c>
    </row>
    <row r="18724" spans="2:7">
      <c r="B18724" s="32">
        <f>SUMIF(Balanço[Estoque],Back!A18724,Balanço[Quantidade])</f>
        <v>0</v>
      </c>
      <c r="G18724" s="32" t="str" cm="1">
        <f t="array" ref="G18724">IF(F18724="","",SUM(_xlfn._xlws.FILTER(Balanço[Quantidade],(Balanço[Estoque]=Back!$E$3)*(Balanço[Material]=Back!F18724))))</f>
        <v/>
      </c>
    </row>
    <row r="18725" spans="2:7">
      <c r="B18725" s="32">
        <f>SUMIF(Balanço[Estoque],Back!A18725,Balanço[Quantidade])</f>
        <v>0</v>
      </c>
      <c r="G18725" s="32" t="str" cm="1">
        <f t="array" ref="G18725">IF(F18725="","",SUM(_xlfn._xlws.FILTER(Balanço[Quantidade],(Balanço[Estoque]=Back!$E$3)*(Balanço[Material]=Back!F18725))))</f>
        <v/>
      </c>
    </row>
    <row r="18726" spans="2:7">
      <c r="B18726" s="32">
        <f>SUMIF(Balanço[Estoque],Back!A18726,Balanço[Quantidade])</f>
        <v>0</v>
      </c>
      <c r="G18726" s="32" t="str" cm="1">
        <f t="array" ref="G18726">IF(F18726="","",SUM(_xlfn._xlws.FILTER(Balanço[Quantidade],(Balanço[Estoque]=Back!$E$3)*(Balanço[Material]=Back!F18726))))</f>
        <v/>
      </c>
    </row>
    <row r="18727" spans="2:7">
      <c r="B18727" s="32">
        <f>SUMIF(Balanço[Estoque],Back!A18727,Balanço[Quantidade])</f>
        <v>0</v>
      </c>
      <c r="G18727" s="32" t="str" cm="1">
        <f t="array" ref="G18727">IF(F18727="","",SUM(_xlfn._xlws.FILTER(Balanço[Quantidade],(Balanço[Estoque]=Back!$E$3)*(Balanço[Material]=Back!F18727))))</f>
        <v/>
      </c>
    </row>
    <row r="18728" spans="2:7">
      <c r="B18728" s="32">
        <f>SUMIF(Balanço[Estoque],Back!A18728,Balanço[Quantidade])</f>
        <v>0</v>
      </c>
      <c r="G18728" s="32" t="str" cm="1">
        <f t="array" ref="G18728">IF(F18728="","",SUM(_xlfn._xlws.FILTER(Balanço[Quantidade],(Balanço[Estoque]=Back!$E$3)*(Balanço[Material]=Back!F18728))))</f>
        <v/>
      </c>
    </row>
    <row r="18729" spans="2:7">
      <c r="B18729" s="32">
        <f>SUMIF(Balanço[Estoque],Back!A18729,Balanço[Quantidade])</f>
        <v>0</v>
      </c>
      <c r="G18729" s="32" t="str" cm="1">
        <f t="array" ref="G18729">IF(F18729="","",SUM(_xlfn._xlws.FILTER(Balanço[Quantidade],(Balanço[Estoque]=Back!$E$3)*(Balanço[Material]=Back!F18729))))</f>
        <v/>
      </c>
    </row>
    <row r="18730" spans="2:7">
      <c r="B18730" s="32">
        <f>SUMIF(Balanço[Estoque],Back!A18730,Balanço[Quantidade])</f>
        <v>0</v>
      </c>
      <c r="G18730" s="32" t="str" cm="1">
        <f t="array" ref="G18730">IF(F18730="","",SUM(_xlfn._xlws.FILTER(Balanço[Quantidade],(Balanço[Estoque]=Back!$E$3)*(Balanço[Material]=Back!F18730))))</f>
        <v/>
      </c>
    </row>
    <row r="18731" spans="2:7">
      <c r="B18731" s="32">
        <f>SUMIF(Balanço[Estoque],Back!A18731,Balanço[Quantidade])</f>
        <v>0</v>
      </c>
      <c r="G18731" s="32" t="str" cm="1">
        <f t="array" ref="G18731">IF(F18731="","",SUM(_xlfn._xlws.FILTER(Balanço[Quantidade],(Balanço[Estoque]=Back!$E$3)*(Balanço[Material]=Back!F18731))))</f>
        <v/>
      </c>
    </row>
    <row r="18732" spans="2:7">
      <c r="B18732" s="32">
        <f>SUMIF(Balanço[Estoque],Back!A18732,Balanço[Quantidade])</f>
        <v>0</v>
      </c>
      <c r="G18732" s="32" t="str" cm="1">
        <f t="array" ref="G18732">IF(F18732="","",SUM(_xlfn._xlws.FILTER(Balanço[Quantidade],(Balanço[Estoque]=Back!$E$3)*(Balanço[Material]=Back!F18732))))</f>
        <v/>
      </c>
    </row>
    <row r="18733" spans="2:7">
      <c r="B18733" s="32">
        <f>SUMIF(Balanço[Estoque],Back!A18733,Balanço[Quantidade])</f>
        <v>0</v>
      </c>
      <c r="G18733" s="32" t="str" cm="1">
        <f t="array" ref="G18733">IF(F18733="","",SUM(_xlfn._xlws.FILTER(Balanço[Quantidade],(Balanço[Estoque]=Back!$E$3)*(Balanço[Material]=Back!F18733))))</f>
        <v/>
      </c>
    </row>
    <row r="18734" spans="2:7">
      <c r="B18734" s="32">
        <f>SUMIF(Balanço[Estoque],Back!A18734,Balanço[Quantidade])</f>
        <v>0</v>
      </c>
      <c r="G18734" s="32" t="str" cm="1">
        <f t="array" ref="G18734">IF(F18734="","",SUM(_xlfn._xlws.FILTER(Balanço[Quantidade],(Balanço[Estoque]=Back!$E$3)*(Balanço[Material]=Back!F18734))))</f>
        <v/>
      </c>
    </row>
    <row r="18735" spans="2:7">
      <c r="B18735" s="32">
        <f>SUMIF(Balanço[Estoque],Back!A18735,Balanço[Quantidade])</f>
        <v>0</v>
      </c>
      <c r="G18735" s="32" t="str" cm="1">
        <f t="array" ref="G18735">IF(F18735="","",SUM(_xlfn._xlws.FILTER(Balanço[Quantidade],(Balanço[Estoque]=Back!$E$3)*(Balanço[Material]=Back!F18735))))</f>
        <v/>
      </c>
    </row>
    <row r="18736" spans="2:7">
      <c r="B18736" s="32">
        <f>SUMIF(Balanço[Estoque],Back!A18736,Balanço[Quantidade])</f>
        <v>0</v>
      </c>
      <c r="G18736" s="32" t="str" cm="1">
        <f t="array" ref="G18736">IF(F18736="","",SUM(_xlfn._xlws.FILTER(Balanço[Quantidade],(Balanço[Estoque]=Back!$E$3)*(Balanço[Material]=Back!F18736))))</f>
        <v/>
      </c>
    </row>
    <row r="18737" spans="2:7">
      <c r="B18737" s="32">
        <f>SUMIF(Balanço[Estoque],Back!A18737,Balanço[Quantidade])</f>
        <v>0</v>
      </c>
      <c r="G18737" s="32" t="str" cm="1">
        <f t="array" ref="G18737">IF(F18737="","",SUM(_xlfn._xlws.FILTER(Balanço[Quantidade],(Balanço[Estoque]=Back!$E$3)*(Balanço[Material]=Back!F18737))))</f>
        <v/>
      </c>
    </row>
    <row r="18738" spans="2:7">
      <c r="B18738" s="32">
        <f>SUMIF(Balanço[Estoque],Back!A18738,Balanço[Quantidade])</f>
        <v>0</v>
      </c>
      <c r="G18738" s="32" t="str" cm="1">
        <f t="array" ref="G18738">IF(F18738="","",SUM(_xlfn._xlws.FILTER(Balanço[Quantidade],(Balanço[Estoque]=Back!$E$3)*(Balanço[Material]=Back!F18738))))</f>
        <v/>
      </c>
    </row>
    <row r="18739" spans="2:7">
      <c r="B18739" s="32">
        <f>SUMIF(Balanço[Estoque],Back!A18739,Balanço[Quantidade])</f>
        <v>0</v>
      </c>
      <c r="G18739" s="32" t="str" cm="1">
        <f t="array" ref="G18739">IF(F18739="","",SUM(_xlfn._xlws.FILTER(Balanço[Quantidade],(Balanço[Estoque]=Back!$E$3)*(Balanço[Material]=Back!F18739))))</f>
        <v/>
      </c>
    </row>
    <row r="18740" spans="2:7">
      <c r="B18740" s="32">
        <f>SUMIF(Balanço[Estoque],Back!A18740,Balanço[Quantidade])</f>
        <v>0</v>
      </c>
      <c r="G18740" s="32" t="str" cm="1">
        <f t="array" ref="G18740">IF(F18740="","",SUM(_xlfn._xlws.FILTER(Balanço[Quantidade],(Balanço[Estoque]=Back!$E$3)*(Balanço[Material]=Back!F18740))))</f>
        <v/>
      </c>
    </row>
    <row r="18741" spans="2:7">
      <c r="B18741" s="32">
        <f>SUMIF(Balanço[Estoque],Back!A18741,Balanço[Quantidade])</f>
        <v>0</v>
      </c>
      <c r="G18741" s="32" t="str" cm="1">
        <f t="array" ref="G18741">IF(F18741="","",SUM(_xlfn._xlws.FILTER(Balanço[Quantidade],(Balanço[Estoque]=Back!$E$3)*(Balanço[Material]=Back!F18741))))</f>
        <v/>
      </c>
    </row>
    <row r="18742" spans="2:7">
      <c r="B18742" s="32">
        <f>SUMIF(Balanço[Estoque],Back!A18742,Balanço[Quantidade])</f>
        <v>0</v>
      </c>
      <c r="G18742" s="32" t="str" cm="1">
        <f t="array" ref="G18742">IF(F18742="","",SUM(_xlfn._xlws.FILTER(Balanço[Quantidade],(Balanço[Estoque]=Back!$E$3)*(Balanço[Material]=Back!F18742))))</f>
        <v/>
      </c>
    </row>
    <row r="18743" spans="2:7">
      <c r="B18743" s="32">
        <f>SUMIF(Balanço[Estoque],Back!A18743,Balanço[Quantidade])</f>
        <v>0</v>
      </c>
      <c r="G18743" s="32" t="str" cm="1">
        <f t="array" ref="G18743">IF(F18743="","",SUM(_xlfn._xlws.FILTER(Balanço[Quantidade],(Balanço[Estoque]=Back!$E$3)*(Balanço[Material]=Back!F18743))))</f>
        <v/>
      </c>
    </row>
    <row r="18744" spans="2:7">
      <c r="B18744" s="32">
        <f>SUMIF(Balanço[Estoque],Back!A18744,Balanço[Quantidade])</f>
        <v>0</v>
      </c>
      <c r="G18744" s="32" t="str" cm="1">
        <f t="array" ref="G18744">IF(F18744="","",SUM(_xlfn._xlws.FILTER(Balanço[Quantidade],(Balanço[Estoque]=Back!$E$3)*(Balanço[Material]=Back!F18744))))</f>
        <v/>
      </c>
    </row>
    <row r="18745" spans="2:7">
      <c r="B18745" s="32">
        <f>SUMIF(Balanço[Estoque],Back!A18745,Balanço[Quantidade])</f>
        <v>0</v>
      </c>
      <c r="G18745" s="32" t="str" cm="1">
        <f t="array" ref="G18745">IF(F18745="","",SUM(_xlfn._xlws.FILTER(Balanço[Quantidade],(Balanço[Estoque]=Back!$E$3)*(Balanço[Material]=Back!F18745))))</f>
        <v/>
      </c>
    </row>
    <row r="18746" spans="2:7">
      <c r="B18746" s="32">
        <f>SUMIF(Balanço[Estoque],Back!A18746,Balanço[Quantidade])</f>
        <v>0</v>
      </c>
      <c r="G18746" s="32" t="str" cm="1">
        <f t="array" ref="G18746">IF(F18746="","",SUM(_xlfn._xlws.FILTER(Balanço[Quantidade],(Balanço[Estoque]=Back!$E$3)*(Balanço[Material]=Back!F18746))))</f>
        <v/>
      </c>
    </row>
    <row r="18747" spans="2:7">
      <c r="B18747" s="32">
        <f>SUMIF(Balanço[Estoque],Back!A18747,Balanço[Quantidade])</f>
        <v>0</v>
      </c>
      <c r="G18747" s="32" t="str" cm="1">
        <f t="array" ref="G18747">IF(F18747="","",SUM(_xlfn._xlws.FILTER(Balanço[Quantidade],(Balanço[Estoque]=Back!$E$3)*(Balanço[Material]=Back!F18747))))</f>
        <v/>
      </c>
    </row>
    <row r="18748" spans="2:7">
      <c r="B18748" s="32">
        <f>SUMIF(Balanço[Estoque],Back!A18748,Balanço[Quantidade])</f>
        <v>0</v>
      </c>
      <c r="G18748" s="32" t="str" cm="1">
        <f t="array" ref="G18748">IF(F18748="","",SUM(_xlfn._xlws.FILTER(Balanço[Quantidade],(Balanço[Estoque]=Back!$E$3)*(Balanço[Material]=Back!F18748))))</f>
        <v/>
      </c>
    </row>
    <row r="18749" spans="2:7">
      <c r="B18749" s="32">
        <f>SUMIF(Balanço[Estoque],Back!A18749,Balanço[Quantidade])</f>
        <v>0</v>
      </c>
      <c r="G18749" s="32" t="str" cm="1">
        <f t="array" ref="G18749">IF(F18749="","",SUM(_xlfn._xlws.FILTER(Balanço[Quantidade],(Balanço[Estoque]=Back!$E$3)*(Balanço[Material]=Back!F18749))))</f>
        <v/>
      </c>
    </row>
    <row r="18750" spans="2:7">
      <c r="B18750" s="32">
        <f>SUMIF(Balanço[Estoque],Back!A18750,Balanço[Quantidade])</f>
        <v>0</v>
      </c>
      <c r="G18750" s="32" t="str" cm="1">
        <f t="array" ref="G18750">IF(F18750="","",SUM(_xlfn._xlws.FILTER(Balanço[Quantidade],(Balanço[Estoque]=Back!$E$3)*(Balanço[Material]=Back!F18750))))</f>
        <v/>
      </c>
    </row>
    <row r="18751" spans="2:7">
      <c r="B18751" s="32">
        <f>SUMIF(Balanço[Estoque],Back!A18751,Balanço[Quantidade])</f>
        <v>0</v>
      </c>
      <c r="G18751" s="32" t="str" cm="1">
        <f t="array" ref="G18751">IF(F18751="","",SUM(_xlfn._xlws.FILTER(Balanço[Quantidade],(Balanço[Estoque]=Back!$E$3)*(Balanço[Material]=Back!F18751))))</f>
        <v/>
      </c>
    </row>
    <row r="18752" spans="2:7">
      <c r="B18752" s="32">
        <f>SUMIF(Balanço[Estoque],Back!A18752,Balanço[Quantidade])</f>
        <v>0</v>
      </c>
      <c r="G18752" s="32" t="str" cm="1">
        <f t="array" ref="G18752">IF(F18752="","",SUM(_xlfn._xlws.FILTER(Balanço[Quantidade],(Balanço[Estoque]=Back!$E$3)*(Balanço[Material]=Back!F18752))))</f>
        <v/>
      </c>
    </row>
    <row r="18753" spans="2:7">
      <c r="B18753" s="32">
        <f>SUMIF(Balanço[Estoque],Back!A18753,Balanço[Quantidade])</f>
        <v>0</v>
      </c>
      <c r="G18753" s="32" t="str" cm="1">
        <f t="array" ref="G18753">IF(F18753="","",SUM(_xlfn._xlws.FILTER(Balanço[Quantidade],(Balanço[Estoque]=Back!$E$3)*(Balanço[Material]=Back!F18753))))</f>
        <v/>
      </c>
    </row>
    <row r="18754" spans="2:7">
      <c r="B18754" s="32">
        <f>SUMIF(Balanço[Estoque],Back!A18754,Balanço[Quantidade])</f>
        <v>0</v>
      </c>
      <c r="G18754" s="32" t="str" cm="1">
        <f t="array" ref="G18754">IF(F18754="","",SUM(_xlfn._xlws.FILTER(Balanço[Quantidade],(Balanço[Estoque]=Back!$E$3)*(Balanço[Material]=Back!F18754))))</f>
        <v/>
      </c>
    </row>
    <row r="18755" spans="2:7">
      <c r="B18755" s="32">
        <f>SUMIF(Balanço[Estoque],Back!A18755,Balanço[Quantidade])</f>
        <v>0</v>
      </c>
      <c r="G18755" s="32" t="str" cm="1">
        <f t="array" ref="G18755">IF(F18755="","",SUM(_xlfn._xlws.FILTER(Balanço[Quantidade],(Balanço[Estoque]=Back!$E$3)*(Balanço[Material]=Back!F18755))))</f>
        <v/>
      </c>
    </row>
    <row r="18756" spans="2:7">
      <c r="B18756" s="32">
        <f>SUMIF(Balanço[Estoque],Back!A18756,Balanço[Quantidade])</f>
        <v>0</v>
      </c>
      <c r="G18756" s="32" t="str" cm="1">
        <f t="array" ref="G18756">IF(F18756="","",SUM(_xlfn._xlws.FILTER(Balanço[Quantidade],(Balanço[Estoque]=Back!$E$3)*(Balanço[Material]=Back!F18756))))</f>
        <v/>
      </c>
    </row>
    <row r="18757" spans="2:7">
      <c r="B18757" s="32">
        <f>SUMIF(Balanço[Estoque],Back!A18757,Balanço[Quantidade])</f>
        <v>0</v>
      </c>
      <c r="G18757" s="32" t="str" cm="1">
        <f t="array" ref="G18757">IF(F18757="","",SUM(_xlfn._xlws.FILTER(Balanço[Quantidade],(Balanço[Estoque]=Back!$E$3)*(Balanço[Material]=Back!F18757))))</f>
        <v/>
      </c>
    </row>
    <row r="18758" spans="2:7">
      <c r="B18758" s="32">
        <f>SUMIF(Balanço[Estoque],Back!A18758,Balanço[Quantidade])</f>
        <v>0</v>
      </c>
      <c r="G18758" s="32" t="str" cm="1">
        <f t="array" ref="G18758">IF(F18758="","",SUM(_xlfn._xlws.FILTER(Balanço[Quantidade],(Balanço[Estoque]=Back!$E$3)*(Balanço[Material]=Back!F18758))))</f>
        <v/>
      </c>
    </row>
    <row r="18759" spans="2:7">
      <c r="B18759" s="32">
        <f>SUMIF(Balanço[Estoque],Back!A18759,Balanço[Quantidade])</f>
        <v>0</v>
      </c>
      <c r="G18759" s="32" t="str" cm="1">
        <f t="array" ref="G18759">IF(F18759="","",SUM(_xlfn._xlws.FILTER(Balanço[Quantidade],(Balanço[Estoque]=Back!$E$3)*(Balanço[Material]=Back!F18759))))</f>
        <v/>
      </c>
    </row>
    <row r="18760" spans="2:7">
      <c r="B18760" s="32">
        <f>SUMIF(Balanço[Estoque],Back!A18760,Balanço[Quantidade])</f>
        <v>0</v>
      </c>
      <c r="G18760" s="32" t="str" cm="1">
        <f t="array" ref="G18760">IF(F18760="","",SUM(_xlfn._xlws.FILTER(Balanço[Quantidade],(Balanço[Estoque]=Back!$E$3)*(Balanço[Material]=Back!F18760))))</f>
        <v/>
      </c>
    </row>
    <row r="18761" spans="2:7">
      <c r="B18761" s="32">
        <f>SUMIF(Balanço[Estoque],Back!A18761,Balanço[Quantidade])</f>
        <v>0</v>
      </c>
      <c r="G18761" s="32" t="str" cm="1">
        <f t="array" ref="G18761">IF(F18761="","",SUM(_xlfn._xlws.FILTER(Balanço[Quantidade],(Balanço[Estoque]=Back!$E$3)*(Balanço[Material]=Back!F18761))))</f>
        <v/>
      </c>
    </row>
    <row r="18762" spans="2:7">
      <c r="B18762" s="32">
        <f>SUMIF(Balanço[Estoque],Back!A18762,Balanço[Quantidade])</f>
        <v>0</v>
      </c>
      <c r="G18762" s="32" t="str" cm="1">
        <f t="array" ref="G18762">IF(F18762="","",SUM(_xlfn._xlws.FILTER(Balanço[Quantidade],(Balanço[Estoque]=Back!$E$3)*(Balanço[Material]=Back!F18762))))</f>
        <v/>
      </c>
    </row>
    <row r="18763" spans="2:7">
      <c r="B18763" s="32">
        <f>SUMIF(Balanço[Estoque],Back!A18763,Balanço[Quantidade])</f>
        <v>0</v>
      </c>
      <c r="G18763" s="32" t="str" cm="1">
        <f t="array" ref="G18763">IF(F18763="","",SUM(_xlfn._xlws.FILTER(Balanço[Quantidade],(Balanço[Estoque]=Back!$E$3)*(Balanço[Material]=Back!F18763))))</f>
        <v/>
      </c>
    </row>
    <row r="18764" spans="2:7">
      <c r="B18764" s="32">
        <f>SUMIF(Balanço[Estoque],Back!A18764,Balanço[Quantidade])</f>
        <v>0</v>
      </c>
      <c r="G18764" s="32" t="str" cm="1">
        <f t="array" ref="G18764">IF(F18764="","",SUM(_xlfn._xlws.FILTER(Balanço[Quantidade],(Balanço[Estoque]=Back!$E$3)*(Balanço[Material]=Back!F18764))))</f>
        <v/>
      </c>
    </row>
    <row r="18765" spans="2:7">
      <c r="B18765" s="32">
        <f>SUMIF(Balanço[Estoque],Back!A18765,Balanço[Quantidade])</f>
        <v>0</v>
      </c>
      <c r="G18765" s="32" t="str" cm="1">
        <f t="array" ref="G18765">IF(F18765="","",SUM(_xlfn._xlws.FILTER(Balanço[Quantidade],(Balanço[Estoque]=Back!$E$3)*(Balanço[Material]=Back!F18765))))</f>
        <v/>
      </c>
    </row>
    <row r="18766" spans="2:7">
      <c r="B18766" s="32">
        <f>SUMIF(Balanço[Estoque],Back!A18766,Balanço[Quantidade])</f>
        <v>0</v>
      </c>
      <c r="G18766" s="32" t="str" cm="1">
        <f t="array" ref="G18766">IF(F18766="","",SUM(_xlfn._xlws.FILTER(Balanço[Quantidade],(Balanço[Estoque]=Back!$E$3)*(Balanço[Material]=Back!F18766))))</f>
        <v/>
      </c>
    </row>
    <row r="18767" spans="2:7">
      <c r="B18767" s="32">
        <f>SUMIF(Balanço[Estoque],Back!A18767,Balanço[Quantidade])</f>
        <v>0</v>
      </c>
      <c r="G18767" s="32" t="str" cm="1">
        <f t="array" ref="G18767">IF(F18767="","",SUM(_xlfn._xlws.FILTER(Balanço[Quantidade],(Balanço[Estoque]=Back!$E$3)*(Balanço[Material]=Back!F18767))))</f>
        <v/>
      </c>
    </row>
    <row r="18768" spans="2:7">
      <c r="B18768" s="32">
        <f>SUMIF(Balanço[Estoque],Back!A18768,Balanço[Quantidade])</f>
        <v>0</v>
      </c>
      <c r="G18768" s="32" t="str" cm="1">
        <f t="array" ref="G18768">IF(F18768="","",SUM(_xlfn._xlws.FILTER(Balanço[Quantidade],(Balanço[Estoque]=Back!$E$3)*(Balanço[Material]=Back!F18768))))</f>
        <v/>
      </c>
    </row>
    <row r="18769" spans="2:7">
      <c r="B18769" s="32">
        <f>SUMIF(Balanço[Estoque],Back!A18769,Balanço[Quantidade])</f>
        <v>0</v>
      </c>
      <c r="G18769" s="32" t="str" cm="1">
        <f t="array" ref="G18769">IF(F18769="","",SUM(_xlfn._xlws.FILTER(Balanço[Quantidade],(Balanço[Estoque]=Back!$E$3)*(Balanço[Material]=Back!F18769))))</f>
        <v/>
      </c>
    </row>
    <row r="18770" spans="2:7">
      <c r="B18770" s="32">
        <f>SUMIF(Balanço[Estoque],Back!A18770,Balanço[Quantidade])</f>
        <v>0</v>
      </c>
      <c r="G18770" s="32" t="str" cm="1">
        <f t="array" ref="G18770">IF(F18770="","",SUM(_xlfn._xlws.FILTER(Balanço[Quantidade],(Balanço[Estoque]=Back!$E$3)*(Balanço[Material]=Back!F18770))))</f>
        <v/>
      </c>
    </row>
    <row r="18771" spans="2:7">
      <c r="B18771" s="32">
        <f>SUMIF(Balanço[Estoque],Back!A18771,Balanço[Quantidade])</f>
        <v>0</v>
      </c>
      <c r="G18771" s="32" t="str" cm="1">
        <f t="array" ref="G18771">IF(F18771="","",SUM(_xlfn._xlws.FILTER(Balanço[Quantidade],(Balanço[Estoque]=Back!$E$3)*(Balanço[Material]=Back!F18771))))</f>
        <v/>
      </c>
    </row>
    <row r="18772" spans="2:7">
      <c r="B18772" s="32">
        <f>SUMIF(Balanço[Estoque],Back!A18772,Balanço[Quantidade])</f>
        <v>0</v>
      </c>
      <c r="G18772" s="32" t="str" cm="1">
        <f t="array" ref="G18772">IF(F18772="","",SUM(_xlfn._xlws.FILTER(Balanço[Quantidade],(Balanço[Estoque]=Back!$E$3)*(Balanço[Material]=Back!F18772))))</f>
        <v/>
      </c>
    </row>
    <row r="18773" spans="2:7">
      <c r="B18773" s="32">
        <f>SUMIF(Balanço[Estoque],Back!A18773,Balanço[Quantidade])</f>
        <v>0</v>
      </c>
      <c r="G18773" s="32" t="str" cm="1">
        <f t="array" ref="G18773">IF(F18773="","",SUM(_xlfn._xlws.FILTER(Balanço[Quantidade],(Balanço[Estoque]=Back!$E$3)*(Balanço[Material]=Back!F18773))))</f>
        <v/>
      </c>
    </row>
    <row r="18774" spans="2:7">
      <c r="B18774" s="32">
        <f>SUMIF(Balanço[Estoque],Back!A18774,Balanço[Quantidade])</f>
        <v>0</v>
      </c>
      <c r="G18774" s="32" t="str" cm="1">
        <f t="array" ref="G18774">IF(F18774="","",SUM(_xlfn._xlws.FILTER(Balanço[Quantidade],(Balanço[Estoque]=Back!$E$3)*(Balanço[Material]=Back!F18774))))</f>
        <v/>
      </c>
    </row>
    <row r="18775" spans="2:7">
      <c r="B18775" s="32">
        <f>SUMIF(Balanço[Estoque],Back!A18775,Balanço[Quantidade])</f>
        <v>0</v>
      </c>
      <c r="G18775" s="32" t="str" cm="1">
        <f t="array" ref="G18775">IF(F18775="","",SUM(_xlfn._xlws.FILTER(Balanço[Quantidade],(Balanço[Estoque]=Back!$E$3)*(Balanço[Material]=Back!F18775))))</f>
        <v/>
      </c>
    </row>
    <row r="18776" spans="2:7">
      <c r="B18776" s="32">
        <f>SUMIF(Balanço[Estoque],Back!A18776,Balanço[Quantidade])</f>
        <v>0</v>
      </c>
      <c r="G18776" s="32" t="str" cm="1">
        <f t="array" ref="G18776">IF(F18776="","",SUM(_xlfn._xlws.FILTER(Balanço[Quantidade],(Balanço[Estoque]=Back!$E$3)*(Balanço[Material]=Back!F18776))))</f>
        <v/>
      </c>
    </row>
    <row r="18777" spans="2:7">
      <c r="B18777" s="32">
        <f>SUMIF(Balanço[Estoque],Back!A18777,Balanço[Quantidade])</f>
        <v>0</v>
      </c>
      <c r="G18777" s="32" t="str" cm="1">
        <f t="array" ref="G18777">IF(F18777="","",SUM(_xlfn._xlws.FILTER(Balanço[Quantidade],(Balanço[Estoque]=Back!$E$3)*(Balanço[Material]=Back!F18777))))</f>
        <v/>
      </c>
    </row>
    <row r="18778" spans="2:7">
      <c r="B18778" s="32">
        <f>SUMIF(Balanço[Estoque],Back!A18778,Balanço[Quantidade])</f>
        <v>0</v>
      </c>
      <c r="G18778" s="32" t="str" cm="1">
        <f t="array" ref="G18778">IF(F18778="","",SUM(_xlfn._xlws.FILTER(Balanço[Quantidade],(Balanço[Estoque]=Back!$E$3)*(Balanço[Material]=Back!F18778))))</f>
        <v/>
      </c>
    </row>
    <row r="18779" spans="2:7">
      <c r="B18779" s="32">
        <f>SUMIF(Balanço[Estoque],Back!A18779,Balanço[Quantidade])</f>
        <v>0</v>
      </c>
      <c r="G18779" s="32" t="str" cm="1">
        <f t="array" ref="G18779">IF(F18779="","",SUM(_xlfn._xlws.FILTER(Balanço[Quantidade],(Balanço[Estoque]=Back!$E$3)*(Balanço[Material]=Back!F18779))))</f>
        <v/>
      </c>
    </row>
    <row r="18780" spans="2:7">
      <c r="B18780" s="32">
        <f>SUMIF(Balanço[Estoque],Back!A18780,Balanço[Quantidade])</f>
        <v>0</v>
      </c>
      <c r="G18780" s="32" t="str" cm="1">
        <f t="array" ref="G18780">IF(F18780="","",SUM(_xlfn._xlws.FILTER(Balanço[Quantidade],(Balanço[Estoque]=Back!$E$3)*(Balanço[Material]=Back!F18780))))</f>
        <v/>
      </c>
    </row>
    <row r="18781" spans="2:7">
      <c r="B18781" s="32">
        <f>SUMIF(Balanço[Estoque],Back!A18781,Balanço[Quantidade])</f>
        <v>0</v>
      </c>
      <c r="G18781" s="32" t="str" cm="1">
        <f t="array" ref="G18781">IF(F18781="","",SUM(_xlfn._xlws.FILTER(Balanço[Quantidade],(Balanço[Estoque]=Back!$E$3)*(Balanço[Material]=Back!F18781))))</f>
        <v/>
      </c>
    </row>
    <row r="18782" spans="2:7">
      <c r="B18782" s="32">
        <f>SUMIF(Balanço[Estoque],Back!A18782,Balanço[Quantidade])</f>
        <v>0</v>
      </c>
      <c r="G18782" s="32" t="str" cm="1">
        <f t="array" ref="G18782">IF(F18782="","",SUM(_xlfn._xlws.FILTER(Balanço[Quantidade],(Balanço[Estoque]=Back!$E$3)*(Balanço[Material]=Back!F18782))))</f>
        <v/>
      </c>
    </row>
    <row r="18783" spans="2:7">
      <c r="B18783" s="32">
        <f>SUMIF(Balanço[Estoque],Back!A18783,Balanço[Quantidade])</f>
        <v>0</v>
      </c>
      <c r="G18783" s="32" t="str" cm="1">
        <f t="array" ref="G18783">IF(F18783="","",SUM(_xlfn._xlws.FILTER(Balanço[Quantidade],(Balanço[Estoque]=Back!$E$3)*(Balanço[Material]=Back!F18783))))</f>
        <v/>
      </c>
    </row>
    <row r="18784" spans="2:7">
      <c r="B18784" s="32">
        <f>SUMIF(Balanço[Estoque],Back!A18784,Balanço[Quantidade])</f>
        <v>0</v>
      </c>
      <c r="G18784" s="32" t="str" cm="1">
        <f t="array" ref="G18784">IF(F18784="","",SUM(_xlfn._xlws.FILTER(Balanço[Quantidade],(Balanço[Estoque]=Back!$E$3)*(Balanço[Material]=Back!F18784))))</f>
        <v/>
      </c>
    </row>
    <row r="18785" spans="2:7">
      <c r="B18785" s="32">
        <f>SUMIF(Balanço[Estoque],Back!A18785,Balanço[Quantidade])</f>
        <v>0</v>
      </c>
      <c r="G18785" s="32" t="str" cm="1">
        <f t="array" ref="G18785">IF(F18785="","",SUM(_xlfn._xlws.FILTER(Balanço[Quantidade],(Balanço[Estoque]=Back!$E$3)*(Balanço[Material]=Back!F18785))))</f>
        <v/>
      </c>
    </row>
    <row r="18786" spans="2:7">
      <c r="B18786" s="32">
        <f>SUMIF(Balanço[Estoque],Back!A18786,Balanço[Quantidade])</f>
        <v>0</v>
      </c>
      <c r="G18786" s="32" t="str" cm="1">
        <f t="array" ref="G18786">IF(F18786="","",SUM(_xlfn._xlws.FILTER(Balanço[Quantidade],(Balanço[Estoque]=Back!$E$3)*(Balanço[Material]=Back!F18786))))</f>
        <v/>
      </c>
    </row>
    <row r="18787" spans="2:7">
      <c r="B18787" s="32">
        <f>SUMIF(Balanço[Estoque],Back!A18787,Balanço[Quantidade])</f>
        <v>0</v>
      </c>
      <c r="G18787" s="32" t="str" cm="1">
        <f t="array" ref="G18787">IF(F18787="","",SUM(_xlfn._xlws.FILTER(Balanço[Quantidade],(Balanço[Estoque]=Back!$E$3)*(Balanço[Material]=Back!F18787))))</f>
        <v/>
      </c>
    </row>
    <row r="18788" spans="2:7">
      <c r="B18788" s="32">
        <f>SUMIF(Balanço[Estoque],Back!A18788,Balanço[Quantidade])</f>
        <v>0</v>
      </c>
      <c r="G18788" s="32" t="str" cm="1">
        <f t="array" ref="G18788">IF(F18788="","",SUM(_xlfn._xlws.FILTER(Balanço[Quantidade],(Balanço[Estoque]=Back!$E$3)*(Balanço[Material]=Back!F18788))))</f>
        <v/>
      </c>
    </row>
    <row r="18789" spans="2:7">
      <c r="B18789" s="32">
        <f>SUMIF(Balanço[Estoque],Back!A18789,Balanço[Quantidade])</f>
        <v>0</v>
      </c>
      <c r="G18789" s="32" t="str" cm="1">
        <f t="array" ref="G18789">IF(F18789="","",SUM(_xlfn._xlws.FILTER(Balanço[Quantidade],(Balanço[Estoque]=Back!$E$3)*(Balanço[Material]=Back!F18789))))</f>
        <v/>
      </c>
    </row>
    <row r="18790" spans="2:7">
      <c r="B18790" s="32">
        <f>SUMIF(Balanço[Estoque],Back!A18790,Balanço[Quantidade])</f>
        <v>0</v>
      </c>
      <c r="G18790" s="32" t="str" cm="1">
        <f t="array" ref="G18790">IF(F18790="","",SUM(_xlfn._xlws.FILTER(Balanço[Quantidade],(Balanço[Estoque]=Back!$E$3)*(Balanço[Material]=Back!F18790))))</f>
        <v/>
      </c>
    </row>
    <row r="18791" spans="2:7">
      <c r="B18791" s="32">
        <f>SUMIF(Balanço[Estoque],Back!A18791,Balanço[Quantidade])</f>
        <v>0</v>
      </c>
      <c r="G18791" s="32" t="str" cm="1">
        <f t="array" ref="G18791">IF(F18791="","",SUM(_xlfn._xlws.FILTER(Balanço[Quantidade],(Balanço[Estoque]=Back!$E$3)*(Balanço[Material]=Back!F18791))))</f>
        <v/>
      </c>
    </row>
    <row r="18792" spans="2:7">
      <c r="B18792" s="32">
        <f>SUMIF(Balanço[Estoque],Back!A18792,Balanço[Quantidade])</f>
        <v>0</v>
      </c>
      <c r="G18792" s="32" t="str" cm="1">
        <f t="array" ref="G18792">IF(F18792="","",SUM(_xlfn._xlws.FILTER(Balanço[Quantidade],(Balanço[Estoque]=Back!$E$3)*(Balanço[Material]=Back!F18792))))</f>
        <v/>
      </c>
    </row>
    <row r="18793" spans="2:7">
      <c r="B18793" s="32">
        <f>SUMIF(Balanço[Estoque],Back!A18793,Balanço[Quantidade])</f>
        <v>0</v>
      </c>
      <c r="G18793" s="32" t="str" cm="1">
        <f t="array" ref="G18793">IF(F18793="","",SUM(_xlfn._xlws.FILTER(Balanço[Quantidade],(Balanço[Estoque]=Back!$E$3)*(Balanço[Material]=Back!F18793))))</f>
        <v/>
      </c>
    </row>
    <row r="18794" spans="2:7">
      <c r="B18794" s="32">
        <f>SUMIF(Balanço[Estoque],Back!A18794,Balanço[Quantidade])</f>
        <v>0</v>
      </c>
      <c r="G18794" s="32" t="str" cm="1">
        <f t="array" ref="G18794">IF(F18794="","",SUM(_xlfn._xlws.FILTER(Balanço[Quantidade],(Balanço[Estoque]=Back!$E$3)*(Balanço[Material]=Back!F18794))))</f>
        <v/>
      </c>
    </row>
    <row r="18795" spans="2:7">
      <c r="B18795" s="32">
        <f>SUMIF(Balanço[Estoque],Back!A18795,Balanço[Quantidade])</f>
        <v>0</v>
      </c>
      <c r="G18795" s="32" t="str" cm="1">
        <f t="array" ref="G18795">IF(F18795="","",SUM(_xlfn._xlws.FILTER(Balanço[Quantidade],(Balanço[Estoque]=Back!$E$3)*(Balanço[Material]=Back!F18795))))</f>
        <v/>
      </c>
    </row>
    <row r="18796" spans="2:7">
      <c r="B18796" s="32">
        <f>SUMIF(Balanço[Estoque],Back!A18796,Balanço[Quantidade])</f>
        <v>0</v>
      </c>
      <c r="G18796" s="32" t="str" cm="1">
        <f t="array" ref="G18796">IF(F18796="","",SUM(_xlfn._xlws.FILTER(Balanço[Quantidade],(Balanço[Estoque]=Back!$E$3)*(Balanço[Material]=Back!F18796))))</f>
        <v/>
      </c>
    </row>
    <row r="18797" spans="2:7">
      <c r="B18797" s="32">
        <f>SUMIF(Balanço[Estoque],Back!A18797,Balanço[Quantidade])</f>
        <v>0</v>
      </c>
      <c r="G18797" s="32" t="str" cm="1">
        <f t="array" ref="G18797">IF(F18797="","",SUM(_xlfn._xlws.FILTER(Balanço[Quantidade],(Balanço[Estoque]=Back!$E$3)*(Balanço[Material]=Back!F18797))))</f>
        <v/>
      </c>
    </row>
    <row r="18798" spans="2:7">
      <c r="B18798" s="32">
        <f>SUMIF(Balanço[Estoque],Back!A18798,Balanço[Quantidade])</f>
        <v>0</v>
      </c>
      <c r="G18798" s="32" t="str" cm="1">
        <f t="array" ref="G18798">IF(F18798="","",SUM(_xlfn._xlws.FILTER(Balanço[Quantidade],(Balanço[Estoque]=Back!$E$3)*(Balanço[Material]=Back!F18798))))</f>
        <v/>
      </c>
    </row>
    <row r="18799" spans="2:7">
      <c r="B18799" s="32">
        <f>SUMIF(Balanço[Estoque],Back!A18799,Balanço[Quantidade])</f>
        <v>0</v>
      </c>
      <c r="G18799" s="32" t="str" cm="1">
        <f t="array" ref="G18799">IF(F18799="","",SUM(_xlfn._xlws.FILTER(Balanço[Quantidade],(Balanço[Estoque]=Back!$E$3)*(Balanço[Material]=Back!F18799))))</f>
        <v/>
      </c>
    </row>
    <row r="18800" spans="2:7">
      <c r="B18800" s="32">
        <f>SUMIF(Balanço[Estoque],Back!A18800,Balanço[Quantidade])</f>
        <v>0</v>
      </c>
      <c r="G18800" s="32" t="str" cm="1">
        <f t="array" ref="G18800">IF(F18800="","",SUM(_xlfn._xlws.FILTER(Balanço[Quantidade],(Balanço[Estoque]=Back!$E$3)*(Balanço[Material]=Back!F18800))))</f>
        <v/>
      </c>
    </row>
    <row r="18801" spans="2:7">
      <c r="B18801" s="32">
        <f>SUMIF(Balanço[Estoque],Back!A18801,Balanço[Quantidade])</f>
        <v>0</v>
      </c>
      <c r="G18801" s="32" t="str" cm="1">
        <f t="array" ref="G18801">IF(F18801="","",SUM(_xlfn._xlws.FILTER(Balanço[Quantidade],(Balanço[Estoque]=Back!$E$3)*(Balanço[Material]=Back!F18801))))</f>
        <v/>
      </c>
    </row>
    <row r="18802" spans="2:7">
      <c r="B18802" s="32">
        <f>SUMIF(Balanço[Estoque],Back!A18802,Balanço[Quantidade])</f>
        <v>0</v>
      </c>
      <c r="G18802" s="32" t="str" cm="1">
        <f t="array" ref="G18802">IF(F18802="","",SUM(_xlfn._xlws.FILTER(Balanço[Quantidade],(Balanço[Estoque]=Back!$E$3)*(Balanço[Material]=Back!F18802))))</f>
        <v/>
      </c>
    </row>
    <row r="18803" spans="2:7">
      <c r="B18803" s="32">
        <f>SUMIF(Balanço[Estoque],Back!A18803,Balanço[Quantidade])</f>
        <v>0</v>
      </c>
      <c r="G18803" s="32" t="str" cm="1">
        <f t="array" ref="G18803">IF(F18803="","",SUM(_xlfn._xlws.FILTER(Balanço[Quantidade],(Balanço[Estoque]=Back!$E$3)*(Balanço[Material]=Back!F18803))))</f>
        <v/>
      </c>
    </row>
    <row r="18804" spans="2:7">
      <c r="B18804" s="32">
        <f>SUMIF(Balanço[Estoque],Back!A18804,Balanço[Quantidade])</f>
        <v>0</v>
      </c>
      <c r="G18804" s="32" t="str" cm="1">
        <f t="array" ref="G18804">IF(F18804="","",SUM(_xlfn._xlws.FILTER(Balanço[Quantidade],(Balanço[Estoque]=Back!$E$3)*(Balanço[Material]=Back!F18804))))</f>
        <v/>
      </c>
    </row>
    <row r="18805" spans="2:7">
      <c r="B18805" s="32">
        <f>SUMIF(Balanço[Estoque],Back!A18805,Balanço[Quantidade])</f>
        <v>0</v>
      </c>
      <c r="G18805" s="32" t="str" cm="1">
        <f t="array" ref="G18805">IF(F18805="","",SUM(_xlfn._xlws.FILTER(Balanço[Quantidade],(Balanço[Estoque]=Back!$E$3)*(Balanço[Material]=Back!F18805))))</f>
        <v/>
      </c>
    </row>
    <row r="18806" spans="2:7">
      <c r="B18806" s="32">
        <f>SUMIF(Balanço[Estoque],Back!A18806,Balanço[Quantidade])</f>
        <v>0</v>
      </c>
      <c r="G18806" s="32" t="str" cm="1">
        <f t="array" ref="G18806">IF(F18806="","",SUM(_xlfn._xlws.FILTER(Balanço[Quantidade],(Balanço[Estoque]=Back!$E$3)*(Balanço[Material]=Back!F18806))))</f>
        <v/>
      </c>
    </row>
    <row r="18807" spans="2:7">
      <c r="B18807" s="32">
        <f>SUMIF(Balanço[Estoque],Back!A18807,Balanço[Quantidade])</f>
        <v>0</v>
      </c>
      <c r="G18807" s="32" t="str" cm="1">
        <f t="array" ref="G18807">IF(F18807="","",SUM(_xlfn._xlws.FILTER(Balanço[Quantidade],(Balanço[Estoque]=Back!$E$3)*(Balanço[Material]=Back!F18807))))</f>
        <v/>
      </c>
    </row>
    <row r="18808" spans="2:7">
      <c r="B18808" s="32">
        <f>SUMIF(Balanço[Estoque],Back!A18808,Balanço[Quantidade])</f>
        <v>0</v>
      </c>
      <c r="G18808" s="32" t="str" cm="1">
        <f t="array" ref="G18808">IF(F18808="","",SUM(_xlfn._xlws.FILTER(Balanço[Quantidade],(Balanço[Estoque]=Back!$E$3)*(Balanço[Material]=Back!F18808))))</f>
        <v/>
      </c>
    </row>
    <row r="18809" spans="2:7">
      <c r="B18809" s="32">
        <f>SUMIF(Balanço[Estoque],Back!A18809,Balanço[Quantidade])</f>
        <v>0</v>
      </c>
      <c r="G18809" s="32" t="str" cm="1">
        <f t="array" ref="G18809">IF(F18809="","",SUM(_xlfn._xlws.FILTER(Balanço[Quantidade],(Balanço[Estoque]=Back!$E$3)*(Balanço[Material]=Back!F18809))))</f>
        <v/>
      </c>
    </row>
    <row r="18810" spans="2:7">
      <c r="B18810" s="32">
        <f>SUMIF(Balanço[Estoque],Back!A18810,Balanço[Quantidade])</f>
        <v>0</v>
      </c>
      <c r="G18810" s="32" t="str" cm="1">
        <f t="array" ref="G18810">IF(F18810="","",SUM(_xlfn._xlws.FILTER(Balanço[Quantidade],(Balanço[Estoque]=Back!$E$3)*(Balanço[Material]=Back!F18810))))</f>
        <v/>
      </c>
    </row>
    <row r="18811" spans="2:7">
      <c r="B18811" s="32">
        <f>SUMIF(Balanço[Estoque],Back!A18811,Balanço[Quantidade])</f>
        <v>0</v>
      </c>
      <c r="G18811" s="32" t="str" cm="1">
        <f t="array" ref="G18811">IF(F18811="","",SUM(_xlfn._xlws.FILTER(Balanço[Quantidade],(Balanço[Estoque]=Back!$E$3)*(Balanço[Material]=Back!F18811))))</f>
        <v/>
      </c>
    </row>
    <row r="18812" spans="2:7">
      <c r="B18812" s="32">
        <f>SUMIF(Balanço[Estoque],Back!A18812,Balanço[Quantidade])</f>
        <v>0</v>
      </c>
      <c r="G18812" s="32" t="str" cm="1">
        <f t="array" ref="G18812">IF(F18812="","",SUM(_xlfn._xlws.FILTER(Balanço[Quantidade],(Balanço[Estoque]=Back!$E$3)*(Balanço[Material]=Back!F18812))))</f>
        <v/>
      </c>
    </row>
    <row r="18813" spans="2:7">
      <c r="B18813" s="32">
        <f>SUMIF(Balanço[Estoque],Back!A18813,Balanço[Quantidade])</f>
        <v>0</v>
      </c>
      <c r="G18813" s="32" t="str" cm="1">
        <f t="array" ref="G18813">IF(F18813="","",SUM(_xlfn._xlws.FILTER(Balanço[Quantidade],(Balanço[Estoque]=Back!$E$3)*(Balanço[Material]=Back!F18813))))</f>
        <v/>
      </c>
    </row>
    <row r="18814" spans="2:7">
      <c r="B18814" s="32">
        <f>SUMIF(Balanço[Estoque],Back!A18814,Balanço[Quantidade])</f>
        <v>0</v>
      </c>
      <c r="G18814" s="32" t="str" cm="1">
        <f t="array" ref="G18814">IF(F18814="","",SUM(_xlfn._xlws.FILTER(Balanço[Quantidade],(Balanço[Estoque]=Back!$E$3)*(Balanço[Material]=Back!F18814))))</f>
        <v/>
      </c>
    </row>
    <row r="18815" spans="2:7">
      <c r="B18815" s="32">
        <f>SUMIF(Balanço[Estoque],Back!A18815,Balanço[Quantidade])</f>
        <v>0</v>
      </c>
      <c r="G18815" s="32" t="str" cm="1">
        <f t="array" ref="G18815">IF(F18815="","",SUM(_xlfn._xlws.FILTER(Balanço[Quantidade],(Balanço[Estoque]=Back!$E$3)*(Balanço[Material]=Back!F18815))))</f>
        <v/>
      </c>
    </row>
    <row r="18816" spans="2:7">
      <c r="B18816" s="32">
        <f>SUMIF(Balanço[Estoque],Back!A18816,Balanço[Quantidade])</f>
        <v>0</v>
      </c>
      <c r="G18816" s="32" t="str" cm="1">
        <f t="array" ref="G18816">IF(F18816="","",SUM(_xlfn._xlws.FILTER(Balanço[Quantidade],(Balanço[Estoque]=Back!$E$3)*(Balanço[Material]=Back!F18816))))</f>
        <v/>
      </c>
    </row>
    <row r="18817" spans="2:7">
      <c r="B18817" s="32">
        <f>SUMIF(Balanço[Estoque],Back!A18817,Balanço[Quantidade])</f>
        <v>0</v>
      </c>
      <c r="G18817" s="32" t="str" cm="1">
        <f t="array" ref="G18817">IF(F18817="","",SUM(_xlfn._xlws.FILTER(Balanço[Quantidade],(Balanço[Estoque]=Back!$E$3)*(Balanço[Material]=Back!F18817))))</f>
        <v/>
      </c>
    </row>
    <row r="18818" spans="2:7">
      <c r="B18818" s="32">
        <f>SUMIF(Balanço[Estoque],Back!A18818,Balanço[Quantidade])</f>
        <v>0</v>
      </c>
      <c r="G18818" s="32" t="str" cm="1">
        <f t="array" ref="G18818">IF(F18818="","",SUM(_xlfn._xlws.FILTER(Balanço[Quantidade],(Balanço[Estoque]=Back!$E$3)*(Balanço[Material]=Back!F18818))))</f>
        <v/>
      </c>
    </row>
    <row r="18819" spans="2:7">
      <c r="B18819" s="32">
        <f>SUMIF(Balanço[Estoque],Back!A18819,Balanço[Quantidade])</f>
        <v>0</v>
      </c>
      <c r="G18819" s="32" t="str" cm="1">
        <f t="array" ref="G18819">IF(F18819="","",SUM(_xlfn._xlws.FILTER(Balanço[Quantidade],(Balanço[Estoque]=Back!$E$3)*(Balanço[Material]=Back!F18819))))</f>
        <v/>
      </c>
    </row>
    <row r="18820" spans="2:7">
      <c r="B18820" s="32">
        <f>SUMIF(Balanço[Estoque],Back!A18820,Balanço[Quantidade])</f>
        <v>0</v>
      </c>
      <c r="G18820" s="32" t="str" cm="1">
        <f t="array" ref="G18820">IF(F18820="","",SUM(_xlfn._xlws.FILTER(Balanço[Quantidade],(Balanço[Estoque]=Back!$E$3)*(Balanço[Material]=Back!F18820))))</f>
        <v/>
      </c>
    </row>
    <row r="18821" spans="2:7">
      <c r="B18821" s="32">
        <f>SUMIF(Balanço[Estoque],Back!A18821,Balanço[Quantidade])</f>
        <v>0</v>
      </c>
      <c r="G18821" s="32" t="str" cm="1">
        <f t="array" ref="G18821">IF(F18821="","",SUM(_xlfn._xlws.FILTER(Balanço[Quantidade],(Balanço[Estoque]=Back!$E$3)*(Balanço[Material]=Back!F18821))))</f>
        <v/>
      </c>
    </row>
    <row r="18822" spans="2:7">
      <c r="B18822" s="32">
        <f>SUMIF(Balanço[Estoque],Back!A18822,Balanço[Quantidade])</f>
        <v>0</v>
      </c>
      <c r="G18822" s="32" t="str" cm="1">
        <f t="array" ref="G18822">IF(F18822="","",SUM(_xlfn._xlws.FILTER(Balanço[Quantidade],(Balanço[Estoque]=Back!$E$3)*(Balanço[Material]=Back!F18822))))</f>
        <v/>
      </c>
    </row>
    <row r="18823" spans="2:7">
      <c r="B18823" s="32">
        <f>SUMIF(Balanço[Estoque],Back!A18823,Balanço[Quantidade])</f>
        <v>0</v>
      </c>
      <c r="G18823" s="32" t="str" cm="1">
        <f t="array" ref="G18823">IF(F18823="","",SUM(_xlfn._xlws.FILTER(Balanço[Quantidade],(Balanço[Estoque]=Back!$E$3)*(Balanço[Material]=Back!F18823))))</f>
        <v/>
      </c>
    </row>
    <row r="18824" spans="2:7">
      <c r="B18824" s="32">
        <f>SUMIF(Balanço[Estoque],Back!A18824,Balanço[Quantidade])</f>
        <v>0</v>
      </c>
      <c r="G18824" s="32" t="str" cm="1">
        <f t="array" ref="G18824">IF(F18824="","",SUM(_xlfn._xlws.FILTER(Balanço[Quantidade],(Balanço[Estoque]=Back!$E$3)*(Balanço[Material]=Back!F18824))))</f>
        <v/>
      </c>
    </row>
    <row r="18825" spans="2:7">
      <c r="B18825" s="32">
        <f>SUMIF(Balanço[Estoque],Back!A18825,Balanço[Quantidade])</f>
        <v>0</v>
      </c>
      <c r="G18825" s="32" t="str" cm="1">
        <f t="array" ref="G18825">IF(F18825="","",SUM(_xlfn._xlws.FILTER(Balanço[Quantidade],(Balanço[Estoque]=Back!$E$3)*(Balanço[Material]=Back!F18825))))</f>
        <v/>
      </c>
    </row>
    <row r="18826" spans="2:7">
      <c r="B18826" s="32">
        <f>SUMIF(Balanço[Estoque],Back!A18826,Balanço[Quantidade])</f>
        <v>0</v>
      </c>
      <c r="G18826" s="32" t="str" cm="1">
        <f t="array" ref="G18826">IF(F18826="","",SUM(_xlfn._xlws.FILTER(Balanço[Quantidade],(Balanço[Estoque]=Back!$E$3)*(Balanço[Material]=Back!F18826))))</f>
        <v/>
      </c>
    </row>
    <row r="18827" spans="2:7">
      <c r="B18827" s="32">
        <f>SUMIF(Balanço[Estoque],Back!A18827,Balanço[Quantidade])</f>
        <v>0</v>
      </c>
      <c r="G18827" s="32" t="str" cm="1">
        <f t="array" ref="G18827">IF(F18827="","",SUM(_xlfn._xlws.FILTER(Balanço[Quantidade],(Balanço[Estoque]=Back!$E$3)*(Balanço[Material]=Back!F18827))))</f>
        <v/>
      </c>
    </row>
    <row r="18828" spans="2:7">
      <c r="B18828" s="32">
        <f>SUMIF(Balanço[Estoque],Back!A18828,Balanço[Quantidade])</f>
        <v>0</v>
      </c>
      <c r="G18828" s="32" t="str" cm="1">
        <f t="array" ref="G18828">IF(F18828="","",SUM(_xlfn._xlws.FILTER(Balanço[Quantidade],(Balanço[Estoque]=Back!$E$3)*(Balanço[Material]=Back!F18828))))</f>
        <v/>
      </c>
    </row>
    <row r="18829" spans="2:7">
      <c r="B18829" s="32">
        <f>SUMIF(Balanço[Estoque],Back!A18829,Balanço[Quantidade])</f>
        <v>0</v>
      </c>
      <c r="G18829" s="32" t="str" cm="1">
        <f t="array" ref="G18829">IF(F18829="","",SUM(_xlfn._xlws.FILTER(Balanço[Quantidade],(Balanço[Estoque]=Back!$E$3)*(Balanço[Material]=Back!F18829))))</f>
        <v/>
      </c>
    </row>
    <row r="18830" spans="2:7">
      <c r="B18830" s="32">
        <f>SUMIF(Balanço[Estoque],Back!A18830,Balanço[Quantidade])</f>
        <v>0</v>
      </c>
      <c r="G18830" s="32" t="str" cm="1">
        <f t="array" ref="G18830">IF(F18830="","",SUM(_xlfn._xlws.FILTER(Balanço[Quantidade],(Balanço[Estoque]=Back!$E$3)*(Balanço[Material]=Back!F18830))))</f>
        <v/>
      </c>
    </row>
    <row r="18831" spans="2:7">
      <c r="B18831" s="32">
        <f>SUMIF(Balanço[Estoque],Back!A18831,Balanço[Quantidade])</f>
        <v>0</v>
      </c>
      <c r="G18831" s="32" t="str" cm="1">
        <f t="array" ref="G18831">IF(F18831="","",SUM(_xlfn._xlws.FILTER(Balanço[Quantidade],(Balanço[Estoque]=Back!$E$3)*(Balanço[Material]=Back!F18831))))</f>
        <v/>
      </c>
    </row>
    <row r="18832" spans="2:7">
      <c r="B18832" s="32">
        <f>SUMIF(Balanço[Estoque],Back!A18832,Balanço[Quantidade])</f>
        <v>0</v>
      </c>
      <c r="G18832" s="32" t="str" cm="1">
        <f t="array" ref="G18832">IF(F18832="","",SUM(_xlfn._xlws.FILTER(Balanço[Quantidade],(Balanço[Estoque]=Back!$E$3)*(Balanço[Material]=Back!F18832))))</f>
        <v/>
      </c>
    </row>
    <row r="18833" spans="2:7">
      <c r="B18833" s="32">
        <f>SUMIF(Balanço[Estoque],Back!A18833,Balanço[Quantidade])</f>
        <v>0</v>
      </c>
      <c r="G18833" s="32" t="str" cm="1">
        <f t="array" ref="G18833">IF(F18833="","",SUM(_xlfn._xlws.FILTER(Balanço[Quantidade],(Balanço[Estoque]=Back!$E$3)*(Balanço[Material]=Back!F18833))))</f>
        <v/>
      </c>
    </row>
    <row r="18834" spans="2:7">
      <c r="B18834" s="32">
        <f>SUMIF(Balanço[Estoque],Back!A18834,Balanço[Quantidade])</f>
        <v>0</v>
      </c>
      <c r="G18834" s="32" t="str" cm="1">
        <f t="array" ref="G18834">IF(F18834="","",SUM(_xlfn._xlws.FILTER(Balanço[Quantidade],(Balanço[Estoque]=Back!$E$3)*(Balanço[Material]=Back!F18834))))</f>
        <v/>
      </c>
    </row>
    <row r="18835" spans="2:7">
      <c r="B18835" s="32">
        <f>SUMIF(Balanço[Estoque],Back!A18835,Balanço[Quantidade])</f>
        <v>0</v>
      </c>
      <c r="G18835" s="32" t="str" cm="1">
        <f t="array" ref="G18835">IF(F18835="","",SUM(_xlfn._xlws.FILTER(Balanço[Quantidade],(Balanço[Estoque]=Back!$E$3)*(Balanço[Material]=Back!F18835))))</f>
        <v/>
      </c>
    </row>
    <row r="18836" spans="2:7">
      <c r="B18836" s="32">
        <f>SUMIF(Balanço[Estoque],Back!A18836,Balanço[Quantidade])</f>
        <v>0</v>
      </c>
      <c r="G18836" s="32" t="str" cm="1">
        <f t="array" ref="G18836">IF(F18836="","",SUM(_xlfn._xlws.FILTER(Balanço[Quantidade],(Balanço[Estoque]=Back!$E$3)*(Balanço[Material]=Back!F18836))))</f>
        <v/>
      </c>
    </row>
    <row r="18837" spans="2:7">
      <c r="B18837" s="32">
        <f>SUMIF(Balanço[Estoque],Back!A18837,Balanço[Quantidade])</f>
        <v>0</v>
      </c>
      <c r="G18837" s="32" t="str" cm="1">
        <f t="array" ref="G18837">IF(F18837="","",SUM(_xlfn._xlws.FILTER(Balanço[Quantidade],(Balanço[Estoque]=Back!$E$3)*(Balanço[Material]=Back!F18837))))</f>
        <v/>
      </c>
    </row>
    <row r="18838" spans="2:7">
      <c r="B18838" s="32">
        <f>SUMIF(Balanço[Estoque],Back!A18838,Balanço[Quantidade])</f>
        <v>0</v>
      </c>
      <c r="G18838" s="32" t="str" cm="1">
        <f t="array" ref="G18838">IF(F18838="","",SUM(_xlfn._xlws.FILTER(Balanço[Quantidade],(Balanço[Estoque]=Back!$E$3)*(Balanço[Material]=Back!F18838))))</f>
        <v/>
      </c>
    </row>
    <row r="18839" spans="2:7">
      <c r="B18839" s="32">
        <f>SUMIF(Balanço[Estoque],Back!A18839,Balanço[Quantidade])</f>
        <v>0</v>
      </c>
      <c r="G18839" s="32" t="str" cm="1">
        <f t="array" ref="G18839">IF(F18839="","",SUM(_xlfn._xlws.FILTER(Balanço[Quantidade],(Balanço[Estoque]=Back!$E$3)*(Balanço[Material]=Back!F18839))))</f>
        <v/>
      </c>
    </row>
    <row r="18840" spans="2:7">
      <c r="B18840" s="32">
        <f>SUMIF(Balanço[Estoque],Back!A18840,Balanço[Quantidade])</f>
        <v>0</v>
      </c>
      <c r="G18840" s="32" t="str" cm="1">
        <f t="array" ref="G18840">IF(F18840="","",SUM(_xlfn._xlws.FILTER(Balanço[Quantidade],(Balanço[Estoque]=Back!$E$3)*(Balanço[Material]=Back!F18840))))</f>
        <v/>
      </c>
    </row>
    <row r="18841" spans="2:7">
      <c r="B18841" s="32">
        <f>SUMIF(Balanço[Estoque],Back!A18841,Balanço[Quantidade])</f>
        <v>0</v>
      </c>
      <c r="G18841" s="32" t="str" cm="1">
        <f t="array" ref="G18841">IF(F18841="","",SUM(_xlfn._xlws.FILTER(Balanço[Quantidade],(Balanço[Estoque]=Back!$E$3)*(Balanço[Material]=Back!F18841))))</f>
        <v/>
      </c>
    </row>
    <row r="18842" spans="2:7">
      <c r="B18842" s="32">
        <f>SUMIF(Balanço[Estoque],Back!A18842,Balanço[Quantidade])</f>
        <v>0</v>
      </c>
      <c r="G18842" s="32" t="str" cm="1">
        <f t="array" ref="G18842">IF(F18842="","",SUM(_xlfn._xlws.FILTER(Balanço[Quantidade],(Balanço[Estoque]=Back!$E$3)*(Balanço[Material]=Back!F18842))))</f>
        <v/>
      </c>
    </row>
    <row r="18843" spans="2:7">
      <c r="B18843" s="32">
        <f>SUMIF(Balanço[Estoque],Back!A18843,Balanço[Quantidade])</f>
        <v>0</v>
      </c>
      <c r="G18843" s="32" t="str" cm="1">
        <f t="array" ref="G18843">IF(F18843="","",SUM(_xlfn._xlws.FILTER(Balanço[Quantidade],(Balanço[Estoque]=Back!$E$3)*(Balanço[Material]=Back!F18843))))</f>
        <v/>
      </c>
    </row>
    <row r="18844" spans="2:7">
      <c r="B18844" s="32">
        <f>SUMIF(Balanço[Estoque],Back!A18844,Balanço[Quantidade])</f>
        <v>0</v>
      </c>
      <c r="G18844" s="32" t="str" cm="1">
        <f t="array" ref="G18844">IF(F18844="","",SUM(_xlfn._xlws.FILTER(Balanço[Quantidade],(Balanço[Estoque]=Back!$E$3)*(Balanço[Material]=Back!F18844))))</f>
        <v/>
      </c>
    </row>
    <row r="18845" spans="2:7">
      <c r="B18845" s="32">
        <f>SUMIF(Balanço[Estoque],Back!A18845,Balanço[Quantidade])</f>
        <v>0</v>
      </c>
      <c r="G18845" s="32" t="str" cm="1">
        <f t="array" ref="G18845">IF(F18845="","",SUM(_xlfn._xlws.FILTER(Balanço[Quantidade],(Balanço[Estoque]=Back!$E$3)*(Balanço[Material]=Back!F18845))))</f>
        <v/>
      </c>
    </row>
    <row r="18846" spans="2:7">
      <c r="B18846" s="32">
        <f>SUMIF(Balanço[Estoque],Back!A18846,Balanço[Quantidade])</f>
        <v>0</v>
      </c>
      <c r="G18846" s="32" t="str" cm="1">
        <f t="array" ref="G18846">IF(F18846="","",SUM(_xlfn._xlws.FILTER(Balanço[Quantidade],(Balanço[Estoque]=Back!$E$3)*(Balanço[Material]=Back!F18846))))</f>
        <v/>
      </c>
    </row>
    <row r="18847" spans="2:7">
      <c r="B18847" s="32">
        <f>SUMIF(Balanço[Estoque],Back!A18847,Balanço[Quantidade])</f>
        <v>0</v>
      </c>
      <c r="G18847" s="32" t="str" cm="1">
        <f t="array" ref="G18847">IF(F18847="","",SUM(_xlfn._xlws.FILTER(Balanço[Quantidade],(Balanço[Estoque]=Back!$E$3)*(Balanço[Material]=Back!F18847))))</f>
        <v/>
      </c>
    </row>
    <row r="18848" spans="2:7">
      <c r="B18848" s="32">
        <f>SUMIF(Balanço[Estoque],Back!A18848,Balanço[Quantidade])</f>
        <v>0</v>
      </c>
      <c r="G18848" s="32" t="str" cm="1">
        <f t="array" ref="G18848">IF(F18848="","",SUM(_xlfn._xlws.FILTER(Balanço[Quantidade],(Balanço[Estoque]=Back!$E$3)*(Balanço[Material]=Back!F18848))))</f>
        <v/>
      </c>
    </row>
    <row r="18849" spans="2:7">
      <c r="B18849" s="32">
        <f>SUMIF(Balanço[Estoque],Back!A18849,Balanço[Quantidade])</f>
        <v>0</v>
      </c>
      <c r="G18849" s="32" t="str" cm="1">
        <f t="array" ref="G18849">IF(F18849="","",SUM(_xlfn._xlws.FILTER(Balanço[Quantidade],(Balanço[Estoque]=Back!$E$3)*(Balanço[Material]=Back!F18849))))</f>
        <v/>
      </c>
    </row>
    <row r="18850" spans="2:7">
      <c r="B18850" s="32">
        <f>SUMIF(Balanço[Estoque],Back!A18850,Balanço[Quantidade])</f>
        <v>0</v>
      </c>
      <c r="G18850" s="32" t="str" cm="1">
        <f t="array" ref="G18850">IF(F18850="","",SUM(_xlfn._xlws.FILTER(Balanço[Quantidade],(Balanço[Estoque]=Back!$E$3)*(Balanço[Material]=Back!F18850))))</f>
        <v/>
      </c>
    </row>
    <row r="18851" spans="2:7">
      <c r="B18851" s="32">
        <f>SUMIF(Balanço[Estoque],Back!A18851,Balanço[Quantidade])</f>
        <v>0</v>
      </c>
      <c r="G18851" s="32" t="str" cm="1">
        <f t="array" ref="G18851">IF(F18851="","",SUM(_xlfn._xlws.FILTER(Balanço[Quantidade],(Balanço[Estoque]=Back!$E$3)*(Balanço[Material]=Back!F18851))))</f>
        <v/>
      </c>
    </row>
    <row r="18852" spans="2:7">
      <c r="B18852" s="32">
        <f>SUMIF(Balanço[Estoque],Back!A18852,Balanço[Quantidade])</f>
        <v>0</v>
      </c>
      <c r="G18852" s="32" t="str" cm="1">
        <f t="array" ref="G18852">IF(F18852="","",SUM(_xlfn._xlws.FILTER(Balanço[Quantidade],(Balanço[Estoque]=Back!$E$3)*(Balanço[Material]=Back!F18852))))</f>
        <v/>
      </c>
    </row>
    <row r="18853" spans="2:7">
      <c r="B18853" s="32">
        <f>SUMIF(Balanço[Estoque],Back!A18853,Balanço[Quantidade])</f>
        <v>0</v>
      </c>
      <c r="G18853" s="32" t="str" cm="1">
        <f t="array" ref="G18853">IF(F18853="","",SUM(_xlfn._xlws.FILTER(Balanço[Quantidade],(Balanço[Estoque]=Back!$E$3)*(Balanço[Material]=Back!F18853))))</f>
        <v/>
      </c>
    </row>
    <row r="18854" spans="2:7">
      <c r="B18854" s="32">
        <f>SUMIF(Balanço[Estoque],Back!A18854,Balanço[Quantidade])</f>
        <v>0</v>
      </c>
      <c r="G18854" s="32" t="str" cm="1">
        <f t="array" ref="G18854">IF(F18854="","",SUM(_xlfn._xlws.FILTER(Balanço[Quantidade],(Balanço[Estoque]=Back!$E$3)*(Balanço[Material]=Back!F18854))))</f>
        <v/>
      </c>
    </row>
    <row r="18855" spans="2:7">
      <c r="B18855" s="32">
        <f>SUMIF(Balanço[Estoque],Back!A18855,Balanço[Quantidade])</f>
        <v>0</v>
      </c>
      <c r="G18855" s="32" t="str" cm="1">
        <f t="array" ref="G18855">IF(F18855="","",SUM(_xlfn._xlws.FILTER(Balanço[Quantidade],(Balanço[Estoque]=Back!$E$3)*(Balanço[Material]=Back!F18855))))</f>
        <v/>
      </c>
    </row>
    <row r="18856" spans="2:7">
      <c r="B18856" s="32">
        <f>SUMIF(Balanço[Estoque],Back!A18856,Balanço[Quantidade])</f>
        <v>0</v>
      </c>
      <c r="G18856" s="32" t="str" cm="1">
        <f t="array" ref="G18856">IF(F18856="","",SUM(_xlfn._xlws.FILTER(Balanço[Quantidade],(Balanço[Estoque]=Back!$E$3)*(Balanço[Material]=Back!F18856))))</f>
        <v/>
      </c>
    </row>
    <row r="18857" spans="2:7">
      <c r="B18857" s="32">
        <f>SUMIF(Balanço[Estoque],Back!A18857,Balanço[Quantidade])</f>
        <v>0</v>
      </c>
      <c r="G18857" s="32" t="str" cm="1">
        <f t="array" ref="G18857">IF(F18857="","",SUM(_xlfn._xlws.FILTER(Balanço[Quantidade],(Balanço[Estoque]=Back!$E$3)*(Balanço[Material]=Back!F18857))))</f>
        <v/>
      </c>
    </row>
    <row r="18858" spans="2:7">
      <c r="B18858" s="32">
        <f>SUMIF(Balanço[Estoque],Back!A18858,Balanço[Quantidade])</f>
        <v>0</v>
      </c>
      <c r="G18858" s="32" t="str" cm="1">
        <f t="array" ref="G18858">IF(F18858="","",SUM(_xlfn._xlws.FILTER(Balanço[Quantidade],(Balanço[Estoque]=Back!$E$3)*(Balanço[Material]=Back!F18858))))</f>
        <v/>
      </c>
    </row>
    <row r="18859" spans="2:7">
      <c r="B18859" s="32">
        <f>SUMIF(Balanço[Estoque],Back!A18859,Balanço[Quantidade])</f>
        <v>0</v>
      </c>
      <c r="G18859" s="32" t="str" cm="1">
        <f t="array" ref="G18859">IF(F18859="","",SUM(_xlfn._xlws.FILTER(Balanço[Quantidade],(Balanço[Estoque]=Back!$E$3)*(Balanço[Material]=Back!F18859))))</f>
        <v/>
      </c>
    </row>
    <row r="18860" spans="2:7">
      <c r="B18860" s="32">
        <f>SUMIF(Balanço[Estoque],Back!A18860,Balanço[Quantidade])</f>
        <v>0</v>
      </c>
      <c r="G18860" s="32" t="str" cm="1">
        <f t="array" ref="G18860">IF(F18860="","",SUM(_xlfn._xlws.FILTER(Balanço[Quantidade],(Balanço[Estoque]=Back!$E$3)*(Balanço[Material]=Back!F18860))))</f>
        <v/>
      </c>
    </row>
    <row r="18861" spans="2:7">
      <c r="B18861" s="32">
        <f>SUMIF(Balanço[Estoque],Back!A18861,Balanço[Quantidade])</f>
        <v>0</v>
      </c>
      <c r="G18861" s="32" t="str" cm="1">
        <f t="array" ref="G18861">IF(F18861="","",SUM(_xlfn._xlws.FILTER(Balanço[Quantidade],(Balanço[Estoque]=Back!$E$3)*(Balanço[Material]=Back!F18861))))</f>
        <v/>
      </c>
    </row>
    <row r="18862" spans="2:7">
      <c r="B18862" s="32">
        <f>SUMIF(Balanço[Estoque],Back!A18862,Balanço[Quantidade])</f>
        <v>0</v>
      </c>
      <c r="G18862" s="32" t="str" cm="1">
        <f t="array" ref="G18862">IF(F18862="","",SUM(_xlfn._xlws.FILTER(Balanço[Quantidade],(Balanço[Estoque]=Back!$E$3)*(Balanço[Material]=Back!F18862))))</f>
        <v/>
      </c>
    </row>
    <row r="18863" spans="2:7">
      <c r="B18863" s="32">
        <f>SUMIF(Balanço[Estoque],Back!A18863,Balanço[Quantidade])</f>
        <v>0</v>
      </c>
      <c r="G18863" s="32" t="str" cm="1">
        <f t="array" ref="G18863">IF(F18863="","",SUM(_xlfn._xlws.FILTER(Balanço[Quantidade],(Balanço[Estoque]=Back!$E$3)*(Balanço[Material]=Back!F18863))))</f>
        <v/>
      </c>
    </row>
    <row r="18864" spans="2:7">
      <c r="B18864" s="32">
        <f>SUMIF(Balanço[Estoque],Back!A18864,Balanço[Quantidade])</f>
        <v>0</v>
      </c>
      <c r="G18864" s="32" t="str" cm="1">
        <f t="array" ref="G18864">IF(F18864="","",SUM(_xlfn._xlws.FILTER(Balanço[Quantidade],(Balanço[Estoque]=Back!$E$3)*(Balanço[Material]=Back!F18864))))</f>
        <v/>
      </c>
    </row>
    <row r="18865" spans="2:7">
      <c r="B18865" s="32">
        <f>SUMIF(Balanço[Estoque],Back!A18865,Balanço[Quantidade])</f>
        <v>0</v>
      </c>
      <c r="G18865" s="32" t="str" cm="1">
        <f t="array" ref="G18865">IF(F18865="","",SUM(_xlfn._xlws.FILTER(Balanço[Quantidade],(Balanço[Estoque]=Back!$E$3)*(Balanço[Material]=Back!F18865))))</f>
        <v/>
      </c>
    </row>
    <row r="18866" spans="2:7">
      <c r="B18866" s="32">
        <f>SUMIF(Balanço[Estoque],Back!A18866,Balanço[Quantidade])</f>
        <v>0</v>
      </c>
      <c r="G18866" s="32" t="str" cm="1">
        <f t="array" ref="G18866">IF(F18866="","",SUM(_xlfn._xlws.FILTER(Balanço[Quantidade],(Balanço[Estoque]=Back!$E$3)*(Balanço[Material]=Back!F18866))))</f>
        <v/>
      </c>
    </row>
    <row r="18867" spans="2:7">
      <c r="B18867" s="32">
        <f>SUMIF(Balanço[Estoque],Back!A18867,Balanço[Quantidade])</f>
        <v>0</v>
      </c>
      <c r="G18867" s="32" t="str" cm="1">
        <f t="array" ref="G18867">IF(F18867="","",SUM(_xlfn._xlws.FILTER(Balanço[Quantidade],(Balanço[Estoque]=Back!$E$3)*(Balanço[Material]=Back!F18867))))</f>
        <v/>
      </c>
    </row>
    <row r="18868" spans="2:7">
      <c r="B18868" s="32">
        <f>SUMIF(Balanço[Estoque],Back!A18868,Balanço[Quantidade])</f>
        <v>0</v>
      </c>
      <c r="G18868" s="32" t="str" cm="1">
        <f t="array" ref="G18868">IF(F18868="","",SUM(_xlfn._xlws.FILTER(Balanço[Quantidade],(Balanço[Estoque]=Back!$E$3)*(Balanço[Material]=Back!F18868))))</f>
        <v/>
      </c>
    </row>
    <row r="18869" spans="2:7">
      <c r="B18869" s="32">
        <f>SUMIF(Balanço[Estoque],Back!A18869,Balanço[Quantidade])</f>
        <v>0</v>
      </c>
      <c r="G18869" s="32" t="str" cm="1">
        <f t="array" ref="G18869">IF(F18869="","",SUM(_xlfn._xlws.FILTER(Balanço[Quantidade],(Balanço[Estoque]=Back!$E$3)*(Balanço[Material]=Back!F18869))))</f>
        <v/>
      </c>
    </row>
    <row r="18870" spans="2:7">
      <c r="B18870" s="32">
        <f>SUMIF(Balanço[Estoque],Back!A18870,Balanço[Quantidade])</f>
        <v>0</v>
      </c>
      <c r="G18870" s="32" t="str" cm="1">
        <f t="array" ref="G18870">IF(F18870="","",SUM(_xlfn._xlws.FILTER(Balanço[Quantidade],(Balanço[Estoque]=Back!$E$3)*(Balanço[Material]=Back!F18870))))</f>
        <v/>
      </c>
    </row>
    <row r="18871" spans="2:7">
      <c r="B18871" s="32">
        <f>SUMIF(Balanço[Estoque],Back!A18871,Balanço[Quantidade])</f>
        <v>0</v>
      </c>
      <c r="G18871" s="32" t="str" cm="1">
        <f t="array" ref="G18871">IF(F18871="","",SUM(_xlfn._xlws.FILTER(Balanço[Quantidade],(Balanço[Estoque]=Back!$E$3)*(Balanço[Material]=Back!F18871))))</f>
        <v/>
      </c>
    </row>
    <row r="18872" spans="2:7">
      <c r="B18872" s="32">
        <f>SUMIF(Balanço[Estoque],Back!A18872,Balanço[Quantidade])</f>
        <v>0</v>
      </c>
      <c r="G18872" s="32" t="str" cm="1">
        <f t="array" ref="G18872">IF(F18872="","",SUM(_xlfn._xlws.FILTER(Balanço[Quantidade],(Balanço[Estoque]=Back!$E$3)*(Balanço[Material]=Back!F18872))))</f>
        <v/>
      </c>
    </row>
    <row r="18873" spans="2:7">
      <c r="B18873" s="32">
        <f>SUMIF(Balanço[Estoque],Back!A18873,Balanço[Quantidade])</f>
        <v>0</v>
      </c>
      <c r="G18873" s="32" t="str" cm="1">
        <f t="array" ref="G18873">IF(F18873="","",SUM(_xlfn._xlws.FILTER(Balanço[Quantidade],(Balanço[Estoque]=Back!$E$3)*(Balanço[Material]=Back!F18873))))</f>
        <v/>
      </c>
    </row>
    <row r="18874" spans="2:7">
      <c r="B18874" s="32">
        <f>SUMIF(Balanço[Estoque],Back!A18874,Balanço[Quantidade])</f>
        <v>0</v>
      </c>
      <c r="G18874" s="32" t="str" cm="1">
        <f t="array" ref="G18874">IF(F18874="","",SUM(_xlfn._xlws.FILTER(Balanço[Quantidade],(Balanço[Estoque]=Back!$E$3)*(Balanço[Material]=Back!F18874))))</f>
        <v/>
      </c>
    </row>
    <row r="18875" spans="2:7">
      <c r="B18875" s="32">
        <f>SUMIF(Balanço[Estoque],Back!A18875,Balanço[Quantidade])</f>
        <v>0</v>
      </c>
      <c r="G18875" s="32" t="str" cm="1">
        <f t="array" ref="G18875">IF(F18875="","",SUM(_xlfn._xlws.FILTER(Balanço[Quantidade],(Balanço[Estoque]=Back!$E$3)*(Balanço[Material]=Back!F18875))))</f>
        <v/>
      </c>
    </row>
    <row r="18876" spans="2:7">
      <c r="B18876" s="32">
        <f>SUMIF(Balanço[Estoque],Back!A18876,Balanço[Quantidade])</f>
        <v>0</v>
      </c>
      <c r="G18876" s="32" t="str" cm="1">
        <f t="array" ref="G18876">IF(F18876="","",SUM(_xlfn._xlws.FILTER(Balanço[Quantidade],(Balanço[Estoque]=Back!$E$3)*(Balanço[Material]=Back!F18876))))</f>
        <v/>
      </c>
    </row>
    <row r="18877" spans="2:7">
      <c r="B18877" s="32">
        <f>SUMIF(Balanço[Estoque],Back!A18877,Balanço[Quantidade])</f>
        <v>0</v>
      </c>
      <c r="G18877" s="32" t="str" cm="1">
        <f t="array" ref="G18877">IF(F18877="","",SUM(_xlfn._xlws.FILTER(Balanço[Quantidade],(Balanço[Estoque]=Back!$E$3)*(Balanço[Material]=Back!F18877))))</f>
        <v/>
      </c>
    </row>
    <row r="18878" spans="2:7">
      <c r="B18878" s="32">
        <f>SUMIF(Balanço[Estoque],Back!A18878,Balanço[Quantidade])</f>
        <v>0</v>
      </c>
      <c r="G18878" s="32" t="str" cm="1">
        <f t="array" ref="G18878">IF(F18878="","",SUM(_xlfn._xlws.FILTER(Balanço[Quantidade],(Balanço[Estoque]=Back!$E$3)*(Balanço[Material]=Back!F18878))))</f>
        <v/>
      </c>
    </row>
    <row r="18879" spans="2:7">
      <c r="B18879" s="32">
        <f>SUMIF(Balanço[Estoque],Back!A18879,Balanço[Quantidade])</f>
        <v>0</v>
      </c>
      <c r="G18879" s="32" t="str" cm="1">
        <f t="array" ref="G18879">IF(F18879="","",SUM(_xlfn._xlws.FILTER(Balanço[Quantidade],(Balanço[Estoque]=Back!$E$3)*(Balanço[Material]=Back!F18879))))</f>
        <v/>
      </c>
    </row>
    <row r="18880" spans="2:7">
      <c r="B18880" s="32">
        <f>SUMIF(Balanço[Estoque],Back!A18880,Balanço[Quantidade])</f>
        <v>0</v>
      </c>
      <c r="G18880" s="32" t="str" cm="1">
        <f t="array" ref="G18880">IF(F18880="","",SUM(_xlfn._xlws.FILTER(Balanço[Quantidade],(Balanço[Estoque]=Back!$E$3)*(Balanço[Material]=Back!F18880))))</f>
        <v/>
      </c>
    </row>
    <row r="18881" spans="2:7">
      <c r="B18881" s="32">
        <f>SUMIF(Balanço[Estoque],Back!A18881,Balanço[Quantidade])</f>
        <v>0</v>
      </c>
      <c r="G18881" s="32" t="str" cm="1">
        <f t="array" ref="G18881">IF(F18881="","",SUM(_xlfn._xlws.FILTER(Balanço[Quantidade],(Balanço[Estoque]=Back!$E$3)*(Balanço[Material]=Back!F18881))))</f>
        <v/>
      </c>
    </row>
    <row r="18882" spans="2:7">
      <c r="B18882" s="32">
        <f>SUMIF(Balanço[Estoque],Back!A18882,Balanço[Quantidade])</f>
        <v>0</v>
      </c>
      <c r="G18882" s="32" t="str" cm="1">
        <f t="array" ref="G18882">IF(F18882="","",SUM(_xlfn._xlws.FILTER(Balanço[Quantidade],(Balanço[Estoque]=Back!$E$3)*(Balanço[Material]=Back!F18882))))</f>
        <v/>
      </c>
    </row>
    <row r="18883" spans="2:7">
      <c r="B18883" s="32">
        <f>SUMIF(Balanço[Estoque],Back!A18883,Balanço[Quantidade])</f>
        <v>0</v>
      </c>
      <c r="G18883" s="32" t="str" cm="1">
        <f t="array" ref="G18883">IF(F18883="","",SUM(_xlfn._xlws.FILTER(Balanço[Quantidade],(Balanço[Estoque]=Back!$E$3)*(Balanço[Material]=Back!F18883))))</f>
        <v/>
      </c>
    </row>
    <row r="18884" spans="2:7">
      <c r="B18884" s="32">
        <f>SUMIF(Balanço[Estoque],Back!A18884,Balanço[Quantidade])</f>
        <v>0</v>
      </c>
      <c r="G18884" s="32" t="str" cm="1">
        <f t="array" ref="G18884">IF(F18884="","",SUM(_xlfn._xlws.FILTER(Balanço[Quantidade],(Balanço[Estoque]=Back!$E$3)*(Balanço[Material]=Back!F18884))))</f>
        <v/>
      </c>
    </row>
    <row r="18885" spans="2:7">
      <c r="B18885" s="32">
        <f>SUMIF(Balanço[Estoque],Back!A18885,Balanço[Quantidade])</f>
        <v>0</v>
      </c>
      <c r="G18885" s="32" t="str" cm="1">
        <f t="array" ref="G18885">IF(F18885="","",SUM(_xlfn._xlws.FILTER(Balanço[Quantidade],(Balanço[Estoque]=Back!$E$3)*(Balanço[Material]=Back!F18885))))</f>
        <v/>
      </c>
    </row>
    <row r="18886" spans="2:7">
      <c r="B18886" s="32">
        <f>SUMIF(Balanço[Estoque],Back!A18886,Balanço[Quantidade])</f>
        <v>0</v>
      </c>
      <c r="G18886" s="32" t="str" cm="1">
        <f t="array" ref="G18886">IF(F18886="","",SUM(_xlfn._xlws.FILTER(Balanço[Quantidade],(Balanço[Estoque]=Back!$E$3)*(Balanço[Material]=Back!F18886))))</f>
        <v/>
      </c>
    </row>
    <row r="18887" spans="2:7">
      <c r="B18887" s="32">
        <f>SUMIF(Balanço[Estoque],Back!A18887,Balanço[Quantidade])</f>
        <v>0</v>
      </c>
      <c r="G18887" s="32" t="str" cm="1">
        <f t="array" ref="G18887">IF(F18887="","",SUM(_xlfn._xlws.FILTER(Balanço[Quantidade],(Balanço[Estoque]=Back!$E$3)*(Balanço[Material]=Back!F18887))))</f>
        <v/>
      </c>
    </row>
    <row r="18888" spans="2:7">
      <c r="B18888" s="32">
        <f>SUMIF(Balanço[Estoque],Back!A18888,Balanço[Quantidade])</f>
        <v>0</v>
      </c>
      <c r="G18888" s="32" t="str" cm="1">
        <f t="array" ref="G18888">IF(F18888="","",SUM(_xlfn._xlws.FILTER(Balanço[Quantidade],(Balanço[Estoque]=Back!$E$3)*(Balanço[Material]=Back!F18888))))</f>
        <v/>
      </c>
    </row>
    <row r="18889" spans="2:7">
      <c r="B18889" s="32">
        <f>SUMIF(Balanço[Estoque],Back!A18889,Balanço[Quantidade])</f>
        <v>0</v>
      </c>
      <c r="G18889" s="32" t="str" cm="1">
        <f t="array" ref="G18889">IF(F18889="","",SUM(_xlfn._xlws.FILTER(Balanço[Quantidade],(Balanço[Estoque]=Back!$E$3)*(Balanço[Material]=Back!F18889))))</f>
        <v/>
      </c>
    </row>
    <row r="18890" spans="2:7">
      <c r="B18890" s="32">
        <f>SUMIF(Balanço[Estoque],Back!A18890,Balanço[Quantidade])</f>
        <v>0</v>
      </c>
      <c r="G18890" s="32" t="str" cm="1">
        <f t="array" ref="G18890">IF(F18890="","",SUM(_xlfn._xlws.FILTER(Balanço[Quantidade],(Balanço[Estoque]=Back!$E$3)*(Balanço[Material]=Back!F18890))))</f>
        <v/>
      </c>
    </row>
    <row r="18891" spans="2:7">
      <c r="B18891" s="32">
        <f>SUMIF(Balanço[Estoque],Back!A18891,Balanço[Quantidade])</f>
        <v>0</v>
      </c>
      <c r="G18891" s="32" t="str" cm="1">
        <f t="array" ref="G18891">IF(F18891="","",SUM(_xlfn._xlws.FILTER(Balanço[Quantidade],(Balanço[Estoque]=Back!$E$3)*(Balanço[Material]=Back!F18891))))</f>
        <v/>
      </c>
    </row>
    <row r="18892" spans="2:7">
      <c r="B18892" s="32">
        <f>SUMIF(Balanço[Estoque],Back!A18892,Balanço[Quantidade])</f>
        <v>0</v>
      </c>
      <c r="G18892" s="32" t="str" cm="1">
        <f t="array" ref="G18892">IF(F18892="","",SUM(_xlfn._xlws.FILTER(Balanço[Quantidade],(Balanço[Estoque]=Back!$E$3)*(Balanço[Material]=Back!F18892))))</f>
        <v/>
      </c>
    </row>
    <row r="18893" spans="2:7">
      <c r="B18893" s="32">
        <f>SUMIF(Balanço[Estoque],Back!A18893,Balanço[Quantidade])</f>
        <v>0</v>
      </c>
      <c r="G18893" s="32" t="str" cm="1">
        <f t="array" ref="G18893">IF(F18893="","",SUM(_xlfn._xlws.FILTER(Balanço[Quantidade],(Balanço[Estoque]=Back!$E$3)*(Balanço[Material]=Back!F18893))))</f>
        <v/>
      </c>
    </row>
    <row r="18894" spans="2:7">
      <c r="B18894" s="32">
        <f>SUMIF(Balanço[Estoque],Back!A18894,Balanço[Quantidade])</f>
        <v>0</v>
      </c>
      <c r="G18894" s="32" t="str" cm="1">
        <f t="array" ref="G18894">IF(F18894="","",SUM(_xlfn._xlws.FILTER(Balanço[Quantidade],(Balanço[Estoque]=Back!$E$3)*(Balanço[Material]=Back!F18894))))</f>
        <v/>
      </c>
    </row>
    <row r="18895" spans="2:7">
      <c r="B18895" s="32">
        <f>SUMIF(Balanço[Estoque],Back!A18895,Balanço[Quantidade])</f>
        <v>0</v>
      </c>
      <c r="G18895" s="32" t="str" cm="1">
        <f t="array" ref="G18895">IF(F18895="","",SUM(_xlfn._xlws.FILTER(Balanço[Quantidade],(Balanço[Estoque]=Back!$E$3)*(Balanço[Material]=Back!F18895))))</f>
        <v/>
      </c>
    </row>
    <row r="18896" spans="2:7">
      <c r="B18896" s="32">
        <f>SUMIF(Balanço[Estoque],Back!A18896,Balanço[Quantidade])</f>
        <v>0</v>
      </c>
      <c r="G18896" s="32" t="str" cm="1">
        <f t="array" ref="G18896">IF(F18896="","",SUM(_xlfn._xlws.FILTER(Balanço[Quantidade],(Balanço[Estoque]=Back!$E$3)*(Balanço[Material]=Back!F18896))))</f>
        <v/>
      </c>
    </row>
    <row r="18897" spans="2:7">
      <c r="B18897" s="32">
        <f>SUMIF(Balanço[Estoque],Back!A18897,Balanço[Quantidade])</f>
        <v>0</v>
      </c>
      <c r="G18897" s="32" t="str" cm="1">
        <f t="array" ref="G18897">IF(F18897="","",SUM(_xlfn._xlws.FILTER(Balanço[Quantidade],(Balanço[Estoque]=Back!$E$3)*(Balanço[Material]=Back!F18897))))</f>
        <v/>
      </c>
    </row>
    <row r="18898" spans="2:7">
      <c r="B18898" s="32">
        <f>SUMIF(Balanço[Estoque],Back!A18898,Balanço[Quantidade])</f>
        <v>0</v>
      </c>
      <c r="G18898" s="32" t="str" cm="1">
        <f t="array" ref="G18898">IF(F18898="","",SUM(_xlfn._xlws.FILTER(Balanço[Quantidade],(Balanço[Estoque]=Back!$E$3)*(Balanço[Material]=Back!F18898))))</f>
        <v/>
      </c>
    </row>
    <row r="18899" spans="2:7">
      <c r="B18899" s="32">
        <f>SUMIF(Balanço[Estoque],Back!A18899,Balanço[Quantidade])</f>
        <v>0</v>
      </c>
      <c r="G18899" s="32" t="str" cm="1">
        <f t="array" ref="G18899">IF(F18899="","",SUM(_xlfn._xlws.FILTER(Balanço[Quantidade],(Balanço[Estoque]=Back!$E$3)*(Balanço[Material]=Back!F18899))))</f>
        <v/>
      </c>
    </row>
    <row r="18900" spans="2:7">
      <c r="B18900" s="32">
        <f>SUMIF(Balanço[Estoque],Back!A18900,Balanço[Quantidade])</f>
        <v>0</v>
      </c>
      <c r="G18900" s="32" t="str" cm="1">
        <f t="array" ref="G18900">IF(F18900="","",SUM(_xlfn._xlws.FILTER(Balanço[Quantidade],(Balanço[Estoque]=Back!$E$3)*(Balanço[Material]=Back!F18900))))</f>
        <v/>
      </c>
    </row>
    <row r="18901" spans="2:7">
      <c r="B18901" s="32">
        <f>SUMIF(Balanço[Estoque],Back!A18901,Balanço[Quantidade])</f>
        <v>0</v>
      </c>
      <c r="G18901" s="32" t="str" cm="1">
        <f t="array" ref="G18901">IF(F18901="","",SUM(_xlfn._xlws.FILTER(Balanço[Quantidade],(Balanço[Estoque]=Back!$E$3)*(Balanço[Material]=Back!F18901))))</f>
        <v/>
      </c>
    </row>
    <row r="18902" spans="2:7">
      <c r="B18902" s="32">
        <f>SUMIF(Balanço[Estoque],Back!A18902,Balanço[Quantidade])</f>
        <v>0</v>
      </c>
      <c r="G18902" s="32" t="str" cm="1">
        <f t="array" ref="G18902">IF(F18902="","",SUM(_xlfn._xlws.FILTER(Balanço[Quantidade],(Balanço[Estoque]=Back!$E$3)*(Balanço[Material]=Back!F18902))))</f>
        <v/>
      </c>
    </row>
    <row r="18903" spans="2:7">
      <c r="B18903" s="32">
        <f>SUMIF(Balanço[Estoque],Back!A18903,Balanço[Quantidade])</f>
        <v>0</v>
      </c>
      <c r="G18903" s="32" t="str" cm="1">
        <f t="array" ref="G18903">IF(F18903="","",SUM(_xlfn._xlws.FILTER(Balanço[Quantidade],(Balanço[Estoque]=Back!$E$3)*(Balanço[Material]=Back!F18903))))</f>
        <v/>
      </c>
    </row>
    <row r="18904" spans="2:7">
      <c r="B18904" s="32">
        <f>SUMIF(Balanço[Estoque],Back!A18904,Balanço[Quantidade])</f>
        <v>0</v>
      </c>
      <c r="G18904" s="32" t="str" cm="1">
        <f t="array" ref="G18904">IF(F18904="","",SUM(_xlfn._xlws.FILTER(Balanço[Quantidade],(Balanço[Estoque]=Back!$E$3)*(Balanço[Material]=Back!F18904))))</f>
        <v/>
      </c>
    </row>
    <row r="18905" spans="2:7">
      <c r="B18905" s="32">
        <f>SUMIF(Balanço[Estoque],Back!A18905,Balanço[Quantidade])</f>
        <v>0</v>
      </c>
      <c r="G18905" s="32" t="str" cm="1">
        <f t="array" ref="G18905">IF(F18905="","",SUM(_xlfn._xlws.FILTER(Balanço[Quantidade],(Balanço[Estoque]=Back!$E$3)*(Balanço[Material]=Back!F18905))))</f>
        <v/>
      </c>
    </row>
    <row r="18906" spans="2:7">
      <c r="B18906" s="32">
        <f>SUMIF(Balanço[Estoque],Back!A18906,Balanço[Quantidade])</f>
        <v>0</v>
      </c>
      <c r="G18906" s="32" t="str" cm="1">
        <f t="array" ref="G18906">IF(F18906="","",SUM(_xlfn._xlws.FILTER(Balanço[Quantidade],(Balanço[Estoque]=Back!$E$3)*(Balanço[Material]=Back!F18906))))</f>
        <v/>
      </c>
    </row>
    <row r="18907" spans="2:7">
      <c r="B18907" s="32">
        <f>SUMIF(Balanço[Estoque],Back!A18907,Balanço[Quantidade])</f>
        <v>0</v>
      </c>
      <c r="G18907" s="32" t="str" cm="1">
        <f t="array" ref="G18907">IF(F18907="","",SUM(_xlfn._xlws.FILTER(Balanço[Quantidade],(Balanço[Estoque]=Back!$E$3)*(Balanço[Material]=Back!F18907))))</f>
        <v/>
      </c>
    </row>
    <row r="18908" spans="2:7">
      <c r="B18908" s="32">
        <f>SUMIF(Balanço[Estoque],Back!A18908,Balanço[Quantidade])</f>
        <v>0</v>
      </c>
      <c r="G18908" s="32" t="str" cm="1">
        <f t="array" ref="G18908">IF(F18908="","",SUM(_xlfn._xlws.FILTER(Balanço[Quantidade],(Balanço[Estoque]=Back!$E$3)*(Balanço[Material]=Back!F18908))))</f>
        <v/>
      </c>
    </row>
    <row r="18909" spans="2:7">
      <c r="B18909" s="32">
        <f>SUMIF(Balanço[Estoque],Back!A18909,Balanço[Quantidade])</f>
        <v>0</v>
      </c>
      <c r="G18909" s="32" t="str" cm="1">
        <f t="array" ref="G18909">IF(F18909="","",SUM(_xlfn._xlws.FILTER(Balanço[Quantidade],(Balanço[Estoque]=Back!$E$3)*(Balanço[Material]=Back!F18909))))</f>
        <v/>
      </c>
    </row>
    <row r="18910" spans="2:7">
      <c r="B18910" s="32">
        <f>SUMIF(Balanço[Estoque],Back!A18910,Balanço[Quantidade])</f>
        <v>0</v>
      </c>
      <c r="G18910" s="32" t="str" cm="1">
        <f t="array" ref="G18910">IF(F18910="","",SUM(_xlfn._xlws.FILTER(Balanço[Quantidade],(Balanço[Estoque]=Back!$E$3)*(Balanço[Material]=Back!F18910))))</f>
        <v/>
      </c>
    </row>
    <row r="18911" spans="2:7">
      <c r="B18911" s="32">
        <f>SUMIF(Balanço[Estoque],Back!A18911,Balanço[Quantidade])</f>
        <v>0</v>
      </c>
      <c r="G18911" s="32" t="str" cm="1">
        <f t="array" ref="G18911">IF(F18911="","",SUM(_xlfn._xlws.FILTER(Balanço[Quantidade],(Balanço[Estoque]=Back!$E$3)*(Balanço[Material]=Back!F18911))))</f>
        <v/>
      </c>
    </row>
    <row r="18912" spans="2:7">
      <c r="B18912" s="32">
        <f>SUMIF(Balanço[Estoque],Back!A18912,Balanço[Quantidade])</f>
        <v>0</v>
      </c>
      <c r="G18912" s="32" t="str" cm="1">
        <f t="array" ref="G18912">IF(F18912="","",SUM(_xlfn._xlws.FILTER(Balanço[Quantidade],(Balanço[Estoque]=Back!$E$3)*(Balanço[Material]=Back!F18912))))</f>
        <v/>
      </c>
    </row>
    <row r="18913" spans="2:7">
      <c r="B18913" s="32">
        <f>SUMIF(Balanço[Estoque],Back!A18913,Balanço[Quantidade])</f>
        <v>0</v>
      </c>
      <c r="G18913" s="32" t="str" cm="1">
        <f t="array" ref="G18913">IF(F18913="","",SUM(_xlfn._xlws.FILTER(Balanço[Quantidade],(Balanço[Estoque]=Back!$E$3)*(Balanço[Material]=Back!F18913))))</f>
        <v/>
      </c>
    </row>
    <row r="18914" spans="2:7">
      <c r="B18914" s="32">
        <f>SUMIF(Balanço[Estoque],Back!A18914,Balanço[Quantidade])</f>
        <v>0</v>
      </c>
      <c r="G18914" s="32" t="str" cm="1">
        <f t="array" ref="G18914">IF(F18914="","",SUM(_xlfn._xlws.FILTER(Balanço[Quantidade],(Balanço[Estoque]=Back!$E$3)*(Balanço[Material]=Back!F18914))))</f>
        <v/>
      </c>
    </row>
    <row r="18915" spans="2:7">
      <c r="B18915" s="32">
        <f>SUMIF(Balanço[Estoque],Back!A18915,Balanço[Quantidade])</f>
        <v>0</v>
      </c>
      <c r="G18915" s="32" t="str" cm="1">
        <f t="array" ref="G18915">IF(F18915="","",SUM(_xlfn._xlws.FILTER(Balanço[Quantidade],(Balanço[Estoque]=Back!$E$3)*(Balanço[Material]=Back!F18915))))</f>
        <v/>
      </c>
    </row>
    <row r="18916" spans="2:7">
      <c r="B18916" s="32">
        <f>SUMIF(Balanço[Estoque],Back!A18916,Balanço[Quantidade])</f>
        <v>0</v>
      </c>
      <c r="G18916" s="32" t="str" cm="1">
        <f t="array" ref="G18916">IF(F18916="","",SUM(_xlfn._xlws.FILTER(Balanço[Quantidade],(Balanço[Estoque]=Back!$E$3)*(Balanço[Material]=Back!F18916))))</f>
        <v/>
      </c>
    </row>
    <row r="18917" spans="2:7">
      <c r="B18917" s="32">
        <f>SUMIF(Balanço[Estoque],Back!A18917,Balanço[Quantidade])</f>
        <v>0</v>
      </c>
      <c r="G18917" s="32" t="str" cm="1">
        <f t="array" ref="G18917">IF(F18917="","",SUM(_xlfn._xlws.FILTER(Balanço[Quantidade],(Balanço[Estoque]=Back!$E$3)*(Balanço[Material]=Back!F18917))))</f>
        <v/>
      </c>
    </row>
    <row r="18918" spans="2:7">
      <c r="B18918" s="32">
        <f>SUMIF(Balanço[Estoque],Back!A18918,Balanço[Quantidade])</f>
        <v>0</v>
      </c>
      <c r="G18918" s="32" t="str" cm="1">
        <f t="array" ref="G18918">IF(F18918="","",SUM(_xlfn._xlws.FILTER(Balanço[Quantidade],(Balanço[Estoque]=Back!$E$3)*(Balanço[Material]=Back!F18918))))</f>
        <v/>
      </c>
    </row>
    <row r="18919" spans="2:7">
      <c r="B18919" s="32">
        <f>SUMIF(Balanço[Estoque],Back!A18919,Balanço[Quantidade])</f>
        <v>0</v>
      </c>
      <c r="G18919" s="32" t="str" cm="1">
        <f t="array" ref="G18919">IF(F18919="","",SUM(_xlfn._xlws.FILTER(Balanço[Quantidade],(Balanço[Estoque]=Back!$E$3)*(Balanço[Material]=Back!F18919))))</f>
        <v/>
      </c>
    </row>
    <row r="18920" spans="2:7">
      <c r="B18920" s="32">
        <f>SUMIF(Balanço[Estoque],Back!A18920,Balanço[Quantidade])</f>
        <v>0</v>
      </c>
      <c r="G18920" s="32" t="str" cm="1">
        <f t="array" ref="G18920">IF(F18920="","",SUM(_xlfn._xlws.FILTER(Balanço[Quantidade],(Balanço[Estoque]=Back!$E$3)*(Balanço[Material]=Back!F18920))))</f>
        <v/>
      </c>
    </row>
    <row r="18921" spans="2:7">
      <c r="B18921" s="32">
        <f>SUMIF(Balanço[Estoque],Back!A18921,Balanço[Quantidade])</f>
        <v>0</v>
      </c>
      <c r="G18921" s="32" t="str" cm="1">
        <f t="array" ref="G18921">IF(F18921="","",SUM(_xlfn._xlws.FILTER(Balanço[Quantidade],(Balanço[Estoque]=Back!$E$3)*(Balanço[Material]=Back!F18921))))</f>
        <v/>
      </c>
    </row>
    <row r="18922" spans="2:7">
      <c r="B18922" s="32">
        <f>SUMIF(Balanço[Estoque],Back!A18922,Balanço[Quantidade])</f>
        <v>0</v>
      </c>
      <c r="G18922" s="32" t="str" cm="1">
        <f t="array" ref="G18922">IF(F18922="","",SUM(_xlfn._xlws.FILTER(Balanço[Quantidade],(Balanço[Estoque]=Back!$E$3)*(Balanço[Material]=Back!F18922))))</f>
        <v/>
      </c>
    </row>
    <row r="18923" spans="2:7">
      <c r="B18923" s="32">
        <f>SUMIF(Balanço[Estoque],Back!A18923,Balanço[Quantidade])</f>
        <v>0</v>
      </c>
      <c r="G18923" s="32" t="str" cm="1">
        <f t="array" ref="G18923">IF(F18923="","",SUM(_xlfn._xlws.FILTER(Balanço[Quantidade],(Balanço[Estoque]=Back!$E$3)*(Balanço[Material]=Back!F18923))))</f>
        <v/>
      </c>
    </row>
    <row r="18924" spans="2:7">
      <c r="B18924" s="32">
        <f>SUMIF(Balanço[Estoque],Back!A18924,Balanço[Quantidade])</f>
        <v>0</v>
      </c>
      <c r="G18924" s="32" t="str" cm="1">
        <f t="array" ref="G18924">IF(F18924="","",SUM(_xlfn._xlws.FILTER(Balanço[Quantidade],(Balanço[Estoque]=Back!$E$3)*(Balanço[Material]=Back!F18924))))</f>
        <v/>
      </c>
    </row>
    <row r="18925" spans="2:7">
      <c r="B18925" s="32">
        <f>SUMIF(Balanço[Estoque],Back!A18925,Balanço[Quantidade])</f>
        <v>0</v>
      </c>
      <c r="G18925" s="32" t="str" cm="1">
        <f t="array" ref="G18925">IF(F18925="","",SUM(_xlfn._xlws.FILTER(Balanço[Quantidade],(Balanço[Estoque]=Back!$E$3)*(Balanço[Material]=Back!F18925))))</f>
        <v/>
      </c>
    </row>
    <row r="18926" spans="2:7">
      <c r="B18926" s="32">
        <f>SUMIF(Balanço[Estoque],Back!A18926,Balanço[Quantidade])</f>
        <v>0</v>
      </c>
      <c r="G18926" s="32" t="str" cm="1">
        <f t="array" ref="G18926">IF(F18926="","",SUM(_xlfn._xlws.FILTER(Balanço[Quantidade],(Balanço[Estoque]=Back!$E$3)*(Balanço[Material]=Back!F18926))))</f>
        <v/>
      </c>
    </row>
    <row r="18927" spans="2:7">
      <c r="B18927" s="32">
        <f>SUMIF(Balanço[Estoque],Back!A18927,Balanço[Quantidade])</f>
        <v>0</v>
      </c>
      <c r="G18927" s="32" t="str" cm="1">
        <f t="array" ref="G18927">IF(F18927="","",SUM(_xlfn._xlws.FILTER(Balanço[Quantidade],(Balanço[Estoque]=Back!$E$3)*(Balanço[Material]=Back!F18927))))</f>
        <v/>
      </c>
    </row>
    <row r="18928" spans="2:7">
      <c r="B18928" s="32">
        <f>SUMIF(Balanço[Estoque],Back!A18928,Balanço[Quantidade])</f>
        <v>0</v>
      </c>
      <c r="G18928" s="32" t="str" cm="1">
        <f t="array" ref="G18928">IF(F18928="","",SUM(_xlfn._xlws.FILTER(Balanço[Quantidade],(Balanço[Estoque]=Back!$E$3)*(Balanço[Material]=Back!F18928))))</f>
        <v/>
      </c>
    </row>
    <row r="18929" spans="2:7">
      <c r="B18929" s="32">
        <f>SUMIF(Balanço[Estoque],Back!A18929,Balanço[Quantidade])</f>
        <v>0</v>
      </c>
      <c r="G18929" s="32" t="str" cm="1">
        <f t="array" ref="G18929">IF(F18929="","",SUM(_xlfn._xlws.FILTER(Balanço[Quantidade],(Balanço[Estoque]=Back!$E$3)*(Balanço[Material]=Back!F18929))))</f>
        <v/>
      </c>
    </row>
    <row r="18930" spans="2:7">
      <c r="B18930" s="32">
        <f>SUMIF(Balanço[Estoque],Back!A18930,Balanço[Quantidade])</f>
        <v>0</v>
      </c>
      <c r="G18930" s="32" t="str" cm="1">
        <f t="array" ref="G18930">IF(F18930="","",SUM(_xlfn._xlws.FILTER(Balanço[Quantidade],(Balanço[Estoque]=Back!$E$3)*(Balanço[Material]=Back!F18930))))</f>
        <v/>
      </c>
    </row>
    <row r="18931" spans="2:7">
      <c r="B18931" s="32">
        <f>SUMIF(Balanço[Estoque],Back!A18931,Balanço[Quantidade])</f>
        <v>0</v>
      </c>
      <c r="G18931" s="32" t="str" cm="1">
        <f t="array" ref="G18931">IF(F18931="","",SUM(_xlfn._xlws.FILTER(Balanço[Quantidade],(Balanço[Estoque]=Back!$E$3)*(Balanço[Material]=Back!F18931))))</f>
        <v/>
      </c>
    </row>
    <row r="18932" spans="2:7">
      <c r="B18932" s="32">
        <f>SUMIF(Balanço[Estoque],Back!A18932,Balanço[Quantidade])</f>
        <v>0</v>
      </c>
      <c r="G18932" s="32" t="str" cm="1">
        <f t="array" ref="G18932">IF(F18932="","",SUM(_xlfn._xlws.FILTER(Balanço[Quantidade],(Balanço[Estoque]=Back!$E$3)*(Balanço[Material]=Back!F18932))))</f>
        <v/>
      </c>
    </row>
    <row r="18933" spans="2:7">
      <c r="B18933" s="32">
        <f>SUMIF(Balanço[Estoque],Back!A18933,Balanço[Quantidade])</f>
        <v>0</v>
      </c>
      <c r="G18933" s="32" t="str" cm="1">
        <f t="array" ref="G18933">IF(F18933="","",SUM(_xlfn._xlws.FILTER(Balanço[Quantidade],(Balanço[Estoque]=Back!$E$3)*(Balanço[Material]=Back!F18933))))</f>
        <v/>
      </c>
    </row>
    <row r="18934" spans="2:7">
      <c r="B18934" s="32">
        <f>SUMIF(Balanço[Estoque],Back!A18934,Balanço[Quantidade])</f>
        <v>0</v>
      </c>
      <c r="G18934" s="32" t="str" cm="1">
        <f t="array" ref="G18934">IF(F18934="","",SUM(_xlfn._xlws.FILTER(Balanço[Quantidade],(Balanço[Estoque]=Back!$E$3)*(Balanço[Material]=Back!F18934))))</f>
        <v/>
      </c>
    </row>
    <row r="18935" spans="2:7">
      <c r="B18935" s="32">
        <f>SUMIF(Balanço[Estoque],Back!A18935,Balanço[Quantidade])</f>
        <v>0</v>
      </c>
      <c r="G18935" s="32" t="str" cm="1">
        <f t="array" ref="G18935">IF(F18935="","",SUM(_xlfn._xlws.FILTER(Balanço[Quantidade],(Balanço[Estoque]=Back!$E$3)*(Balanço[Material]=Back!F18935))))</f>
        <v/>
      </c>
    </row>
    <row r="18936" spans="2:7">
      <c r="B18936" s="32">
        <f>SUMIF(Balanço[Estoque],Back!A18936,Balanço[Quantidade])</f>
        <v>0</v>
      </c>
      <c r="G18936" s="32" t="str" cm="1">
        <f t="array" ref="G18936">IF(F18936="","",SUM(_xlfn._xlws.FILTER(Balanço[Quantidade],(Balanço[Estoque]=Back!$E$3)*(Balanço[Material]=Back!F18936))))</f>
        <v/>
      </c>
    </row>
    <row r="18937" spans="2:7">
      <c r="B18937" s="32">
        <f>SUMIF(Balanço[Estoque],Back!A18937,Balanço[Quantidade])</f>
        <v>0</v>
      </c>
      <c r="G18937" s="32" t="str" cm="1">
        <f t="array" ref="G18937">IF(F18937="","",SUM(_xlfn._xlws.FILTER(Balanço[Quantidade],(Balanço[Estoque]=Back!$E$3)*(Balanço[Material]=Back!F18937))))</f>
        <v/>
      </c>
    </row>
    <row r="18938" spans="2:7">
      <c r="B18938" s="32">
        <f>SUMIF(Balanço[Estoque],Back!A18938,Balanço[Quantidade])</f>
        <v>0</v>
      </c>
      <c r="G18938" s="32" t="str" cm="1">
        <f t="array" ref="G18938">IF(F18938="","",SUM(_xlfn._xlws.FILTER(Balanço[Quantidade],(Balanço[Estoque]=Back!$E$3)*(Balanço[Material]=Back!F18938))))</f>
        <v/>
      </c>
    </row>
    <row r="18939" spans="2:7">
      <c r="B18939" s="32">
        <f>SUMIF(Balanço[Estoque],Back!A18939,Balanço[Quantidade])</f>
        <v>0</v>
      </c>
      <c r="G18939" s="32" t="str" cm="1">
        <f t="array" ref="G18939">IF(F18939="","",SUM(_xlfn._xlws.FILTER(Balanço[Quantidade],(Balanço[Estoque]=Back!$E$3)*(Balanço[Material]=Back!F18939))))</f>
        <v/>
      </c>
    </row>
    <row r="18940" spans="2:7">
      <c r="B18940" s="32">
        <f>SUMIF(Balanço[Estoque],Back!A18940,Balanço[Quantidade])</f>
        <v>0</v>
      </c>
      <c r="G18940" s="32" t="str" cm="1">
        <f t="array" ref="G18940">IF(F18940="","",SUM(_xlfn._xlws.FILTER(Balanço[Quantidade],(Balanço[Estoque]=Back!$E$3)*(Balanço[Material]=Back!F18940))))</f>
        <v/>
      </c>
    </row>
    <row r="18941" spans="2:7">
      <c r="B18941" s="32">
        <f>SUMIF(Balanço[Estoque],Back!A18941,Balanço[Quantidade])</f>
        <v>0</v>
      </c>
      <c r="G18941" s="32" t="str" cm="1">
        <f t="array" ref="G18941">IF(F18941="","",SUM(_xlfn._xlws.FILTER(Balanço[Quantidade],(Balanço[Estoque]=Back!$E$3)*(Balanço[Material]=Back!F18941))))</f>
        <v/>
      </c>
    </row>
    <row r="18942" spans="2:7">
      <c r="B18942" s="32">
        <f>SUMIF(Balanço[Estoque],Back!A18942,Balanço[Quantidade])</f>
        <v>0</v>
      </c>
      <c r="G18942" s="32" t="str" cm="1">
        <f t="array" ref="G18942">IF(F18942="","",SUM(_xlfn._xlws.FILTER(Balanço[Quantidade],(Balanço[Estoque]=Back!$E$3)*(Balanço[Material]=Back!F18942))))</f>
        <v/>
      </c>
    </row>
    <row r="18943" spans="2:7">
      <c r="B18943" s="32">
        <f>SUMIF(Balanço[Estoque],Back!A18943,Balanço[Quantidade])</f>
        <v>0</v>
      </c>
      <c r="G18943" s="32" t="str" cm="1">
        <f t="array" ref="G18943">IF(F18943="","",SUM(_xlfn._xlws.FILTER(Balanço[Quantidade],(Balanço[Estoque]=Back!$E$3)*(Balanço[Material]=Back!F18943))))</f>
        <v/>
      </c>
    </row>
    <row r="18944" spans="2:7">
      <c r="B18944" s="32">
        <f>SUMIF(Balanço[Estoque],Back!A18944,Balanço[Quantidade])</f>
        <v>0</v>
      </c>
      <c r="G18944" s="32" t="str" cm="1">
        <f t="array" ref="G18944">IF(F18944="","",SUM(_xlfn._xlws.FILTER(Balanço[Quantidade],(Balanço[Estoque]=Back!$E$3)*(Balanço[Material]=Back!F18944))))</f>
        <v/>
      </c>
    </row>
    <row r="18945" spans="2:7">
      <c r="B18945" s="32">
        <f>SUMIF(Balanço[Estoque],Back!A18945,Balanço[Quantidade])</f>
        <v>0</v>
      </c>
      <c r="G18945" s="32" t="str" cm="1">
        <f t="array" ref="G18945">IF(F18945="","",SUM(_xlfn._xlws.FILTER(Balanço[Quantidade],(Balanço[Estoque]=Back!$E$3)*(Balanço[Material]=Back!F18945))))</f>
        <v/>
      </c>
    </row>
    <row r="18946" spans="2:7">
      <c r="B18946" s="32">
        <f>SUMIF(Balanço[Estoque],Back!A18946,Balanço[Quantidade])</f>
        <v>0</v>
      </c>
      <c r="G18946" s="32" t="str" cm="1">
        <f t="array" ref="G18946">IF(F18946="","",SUM(_xlfn._xlws.FILTER(Balanço[Quantidade],(Balanço[Estoque]=Back!$E$3)*(Balanço[Material]=Back!F18946))))</f>
        <v/>
      </c>
    </row>
    <row r="18947" spans="2:7">
      <c r="B18947" s="32">
        <f>SUMIF(Balanço[Estoque],Back!A18947,Balanço[Quantidade])</f>
        <v>0</v>
      </c>
      <c r="G18947" s="32" t="str" cm="1">
        <f t="array" ref="G18947">IF(F18947="","",SUM(_xlfn._xlws.FILTER(Balanço[Quantidade],(Balanço[Estoque]=Back!$E$3)*(Balanço[Material]=Back!F18947))))</f>
        <v/>
      </c>
    </row>
    <row r="18948" spans="2:7">
      <c r="B18948" s="32">
        <f>SUMIF(Balanço[Estoque],Back!A18948,Balanço[Quantidade])</f>
        <v>0</v>
      </c>
      <c r="G18948" s="32" t="str" cm="1">
        <f t="array" ref="G18948">IF(F18948="","",SUM(_xlfn._xlws.FILTER(Balanço[Quantidade],(Balanço[Estoque]=Back!$E$3)*(Balanço[Material]=Back!F18948))))</f>
        <v/>
      </c>
    </row>
    <row r="18949" spans="2:7">
      <c r="B18949" s="32">
        <f>SUMIF(Balanço[Estoque],Back!A18949,Balanço[Quantidade])</f>
        <v>0</v>
      </c>
      <c r="G18949" s="32" t="str" cm="1">
        <f t="array" ref="G18949">IF(F18949="","",SUM(_xlfn._xlws.FILTER(Balanço[Quantidade],(Balanço[Estoque]=Back!$E$3)*(Balanço[Material]=Back!F18949))))</f>
        <v/>
      </c>
    </row>
    <row r="18950" spans="2:7">
      <c r="B18950" s="32">
        <f>SUMIF(Balanço[Estoque],Back!A18950,Balanço[Quantidade])</f>
        <v>0</v>
      </c>
      <c r="G18950" s="32" t="str" cm="1">
        <f t="array" ref="G18950">IF(F18950="","",SUM(_xlfn._xlws.FILTER(Balanço[Quantidade],(Balanço[Estoque]=Back!$E$3)*(Balanço[Material]=Back!F18950))))</f>
        <v/>
      </c>
    </row>
    <row r="18951" spans="2:7">
      <c r="B18951" s="32">
        <f>SUMIF(Balanço[Estoque],Back!A18951,Balanço[Quantidade])</f>
        <v>0</v>
      </c>
      <c r="G18951" s="32" t="str" cm="1">
        <f t="array" ref="G18951">IF(F18951="","",SUM(_xlfn._xlws.FILTER(Balanço[Quantidade],(Balanço[Estoque]=Back!$E$3)*(Balanço[Material]=Back!F18951))))</f>
        <v/>
      </c>
    </row>
    <row r="18952" spans="2:7">
      <c r="B18952" s="32">
        <f>SUMIF(Balanço[Estoque],Back!A18952,Balanço[Quantidade])</f>
        <v>0</v>
      </c>
      <c r="G18952" s="32" t="str" cm="1">
        <f t="array" ref="G18952">IF(F18952="","",SUM(_xlfn._xlws.FILTER(Balanço[Quantidade],(Balanço[Estoque]=Back!$E$3)*(Balanço[Material]=Back!F18952))))</f>
        <v/>
      </c>
    </row>
    <row r="18953" spans="2:7">
      <c r="B18953" s="32">
        <f>SUMIF(Balanço[Estoque],Back!A18953,Balanço[Quantidade])</f>
        <v>0</v>
      </c>
      <c r="G18953" s="32" t="str" cm="1">
        <f t="array" ref="G18953">IF(F18953="","",SUM(_xlfn._xlws.FILTER(Balanço[Quantidade],(Balanço[Estoque]=Back!$E$3)*(Balanço[Material]=Back!F18953))))</f>
        <v/>
      </c>
    </row>
    <row r="18954" spans="2:7">
      <c r="B18954" s="32">
        <f>SUMIF(Balanço[Estoque],Back!A18954,Balanço[Quantidade])</f>
        <v>0</v>
      </c>
      <c r="G18954" s="32" t="str" cm="1">
        <f t="array" ref="G18954">IF(F18954="","",SUM(_xlfn._xlws.FILTER(Balanço[Quantidade],(Balanço[Estoque]=Back!$E$3)*(Balanço[Material]=Back!F18954))))</f>
        <v/>
      </c>
    </row>
    <row r="18955" spans="2:7">
      <c r="B18955" s="32">
        <f>SUMIF(Balanço[Estoque],Back!A18955,Balanço[Quantidade])</f>
        <v>0</v>
      </c>
      <c r="G18955" s="32" t="str" cm="1">
        <f t="array" ref="G18955">IF(F18955="","",SUM(_xlfn._xlws.FILTER(Balanço[Quantidade],(Balanço[Estoque]=Back!$E$3)*(Balanço[Material]=Back!F18955))))</f>
        <v/>
      </c>
    </row>
    <row r="18956" spans="2:7">
      <c r="B18956" s="32">
        <f>SUMIF(Balanço[Estoque],Back!A18956,Balanço[Quantidade])</f>
        <v>0</v>
      </c>
      <c r="G18956" s="32" t="str" cm="1">
        <f t="array" ref="G18956">IF(F18956="","",SUM(_xlfn._xlws.FILTER(Balanço[Quantidade],(Balanço[Estoque]=Back!$E$3)*(Balanço[Material]=Back!F18956))))</f>
        <v/>
      </c>
    </row>
    <row r="18957" spans="2:7">
      <c r="B18957" s="32">
        <f>SUMIF(Balanço[Estoque],Back!A18957,Balanço[Quantidade])</f>
        <v>0</v>
      </c>
      <c r="G18957" s="32" t="str" cm="1">
        <f t="array" ref="G18957">IF(F18957="","",SUM(_xlfn._xlws.FILTER(Balanço[Quantidade],(Balanço[Estoque]=Back!$E$3)*(Balanço[Material]=Back!F18957))))</f>
        <v/>
      </c>
    </row>
    <row r="18958" spans="2:7">
      <c r="B18958" s="32">
        <f>SUMIF(Balanço[Estoque],Back!A18958,Balanço[Quantidade])</f>
        <v>0</v>
      </c>
      <c r="G18958" s="32" t="str" cm="1">
        <f t="array" ref="G18958">IF(F18958="","",SUM(_xlfn._xlws.FILTER(Balanço[Quantidade],(Balanço[Estoque]=Back!$E$3)*(Balanço[Material]=Back!F18958))))</f>
        <v/>
      </c>
    </row>
    <row r="18959" spans="2:7">
      <c r="B18959" s="32">
        <f>SUMIF(Balanço[Estoque],Back!A18959,Balanço[Quantidade])</f>
        <v>0</v>
      </c>
      <c r="G18959" s="32" t="str" cm="1">
        <f t="array" ref="G18959">IF(F18959="","",SUM(_xlfn._xlws.FILTER(Balanço[Quantidade],(Balanço[Estoque]=Back!$E$3)*(Balanço[Material]=Back!F18959))))</f>
        <v/>
      </c>
    </row>
    <row r="18960" spans="2:7">
      <c r="B18960" s="32">
        <f>SUMIF(Balanço[Estoque],Back!A18960,Balanço[Quantidade])</f>
        <v>0</v>
      </c>
      <c r="G18960" s="32" t="str" cm="1">
        <f t="array" ref="G18960">IF(F18960="","",SUM(_xlfn._xlws.FILTER(Balanço[Quantidade],(Balanço[Estoque]=Back!$E$3)*(Balanço[Material]=Back!F18960))))</f>
        <v/>
      </c>
    </row>
    <row r="18961" spans="2:7">
      <c r="B18961" s="32">
        <f>SUMIF(Balanço[Estoque],Back!A18961,Balanço[Quantidade])</f>
        <v>0</v>
      </c>
      <c r="G18961" s="32" t="str" cm="1">
        <f t="array" ref="G18961">IF(F18961="","",SUM(_xlfn._xlws.FILTER(Balanço[Quantidade],(Balanço[Estoque]=Back!$E$3)*(Balanço[Material]=Back!F18961))))</f>
        <v/>
      </c>
    </row>
    <row r="18962" spans="2:7">
      <c r="B18962" s="32">
        <f>SUMIF(Balanço[Estoque],Back!A18962,Balanço[Quantidade])</f>
        <v>0</v>
      </c>
      <c r="G18962" s="32" t="str" cm="1">
        <f t="array" ref="G18962">IF(F18962="","",SUM(_xlfn._xlws.FILTER(Balanço[Quantidade],(Balanço[Estoque]=Back!$E$3)*(Balanço[Material]=Back!F18962))))</f>
        <v/>
      </c>
    </row>
    <row r="18963" spans="2:7">
      <c r="B18963" s="32">
        <f>SUMIF(Balanço[Estoque],Back!A18963,Balanço[Quantidade])</f>
        <v>0</v>
      </c>
      <c r="G18963" s="32" t="str" cm="1">
        <f t="array" ref="G18963">IF(F18963="","",SUM(_xlfn._xlws.FILTER(Balanço[Quantidade],(Balanço[Estoque]=Back!$E$3)*(Balanço[Material]=Back!F18963))))</f>
        <v/>
      </c>
    </row>
    <row r="18964" spans="2:7">
      <c r="B18964" s="32">
        <f>SUMIF(Balanço[Estoque],Back!A18964,Balanço[Quantidade])</f>
        <v>0</v>
      </c>
      <c r="G18964" s="32" t="str" cm="1">
        <f t="array" ref="G18964">IF(F18964="","",SUM(_xlfn._xlws.FILTER(Balanço[Quantidade],(Balanço[Estoque]=Back!$E$3)*(Balanço[Material]=Back!F18964))))</f>
        <v/>
      </c>
    </row>
    <row r="18965" spans="2:7">
      <c r="B18965" s="32">
        <f>SUMIF(Balanço[Estoque],Back!A18965,Balanço[Quantidade])</f>
        <v>0</v>
      </c>
      <c r="G18965" s="32" t="str" cm="1">
        <f t="array" ref="G18965">IF(F18965="","",SUM(_xlfn._xlws.FILTER(Balanço[Quantidade],(Balanço[Estoque]=Back!$E$3)*(Balanço[Material]=Back!F18965))))</f>
        <v/>
      </c>
    </row>
    <row r="18966" spans="2:7">
      <c r="B18966" s="32">
        <f>SUMIF(Balanço[Estoque],Back!A18966,Balanço[Quantidade])</f>
        <v>0</v>
      </c>
      <c r="G18966" s="32" t="str" cm="1">
        <f t="array" ref="G18966">IF(F18966="","",SUM(_xlfn._xlws.FILTER(Balanço[Quantidade],(Balanço[Estoque]=Back!$E$3)*(Balanço[Material]=Back!F18966))))</f>
        <v/>
      </c>
    </row>
    <row r="18967" spans="2:7">
      <c r="B18967" s="32">
        <f>SUMIF(Balanço[Estoque],Back!A18967,Balanço[Quantidade])</f>
        <v>0</v>
      </c>
      <c r="G18967" s="32" t="str" cm="1">
        <f t="array" ref="G18967">IF(F18967="","",SUM(_xlfn._xlws.FILTER(Balanço[Quantidade],(Balanço[Estoque]=Back!$E$3)*(Balanço[Material]=Back!F18967))))</f>
        <v/>
      </c>
    </row>
    <row r="18968" spans="2:7">
      <c r="B18968" s="32">
        <f>SUMIF(Balanço[Estoque],Back!A18968,Balanço[Quantidade])</f>
        <v>0</v>
      </c>
      <c r="G18968" s="32" t="str" cm="1">
        <f t="array" ref="G18968">IF(F18968="","",SUM(_xlfn._xlws.FILTER(Balanço[Quantidade],(Balanço[Estoque]=Back!$E$3)*(Balanço[Material]=Back!F18968))))</f>
        <v/>
      </c>
    </row>
    <row r="18969" spans="2:7">
      <c r="B18969" s="32">
        <f>SUMIF(Balanço[Estoque],Back!A18969,Balanço[Quantidade])</f>
        <v>0</v>
      </c>
      <c r="G18969" s="32" t="str" cm="1">
        <f t="array" ref="G18969">IF(F18969="","",SUM(_xlfn._xlws.FILTER(Balanço[Quantidade],(Balanço[Estoque]=Back!$E$3)*(Balanço[Material]=Back!F18969))))</f>
        <v/>
      </c>
    </row>
    <row r="18970" spans="2:7">
      <c r="B18970" s="32">
        <f>SUMIF(Balanço[Estoque],Back!A18970,Balanço[Quantidade])</f>
        <v>0</v>
      </c>
      <c r="G18970" s="32" t="str" cm="1">
        <f t="array" ref="G18970">IF(F18970="","",SUM(_xlfn._xlws.FILTER(Balanço[Quantidade],(Balanço[Estoque]=Back!$E$3)*(Balanço[Material]=Back!F18970))))</f>
        <v/>
      </c>
    </row>
    <row r="18971" spans="2:7">
      <c r="B18971" s="32">
        <f>SUMIF(Balanço[Estoque],Back!A18971,Balanço[Quantidade])</f>
        <v>0</v>
      </c>
      <c r="G18971" s="32" t="str" cm="1">
        <f t="array" ref="G18971">IF(F18971="","",SUM(_xlfn._xlws.FILTER(Balanço[Quantidade],(Balanço[Estoque]=Back!$E$3)*(Balanço[Material]=Back!F18971))))</f>
        <v/>
      </c>
    </row>
    <row r="18972" spans="2:7">
      <c r="B18972" s="32">
        <f>SUMIF(Balanço[Estoque],Back!A18972,Balanço[Quantidade])</f>
        <v>0</v>
      </c>
      <c r="G18972" s="32" t="str" cm="1">
        <f t="array" ref="G18972">IF(F18972="","",SUM(_xlfn._xlws.FILTER(Balanço[Quantidade],(Balanço[Estoque]=Back!$E$3)*(Balanço[Material]=Back!F18972))))</f>
        <v/>
      </c>
    </row>
    <row r="18973" spans="2:7">
      <c r="B18973" s="32">
        <f>SUMIF(Balanço[Estoque],Back!A18973,Balanço[Quantidade])</f>
        <v>0</v>
      </c>
      <c r="G18973" s="32" t="str" cm="1">
        <f t="array" ref="G18973">IF(F18973="","",SUM(_xlfn._xlws.FILTER(Balanço[Quantidade],(Balanço[Estoque]=Back!$E$3)*(Balanço[Material]=Back!F18973))))</f>
        <v/>
      </c>
    </row>
    <row r="18974" spans="2:7">
      <c r="B18974" s="32">
        <f>SUMIF(Balanço[Estoque],Back!A18974,Balanço[Quantidade])</f>
        <v>0</v>
      </c>
      <c r="G18974" s="32" t="str" cm="1">
        <f t="array" ref="G18974">IF(F18974="","",SUM(_xlfn._xlws.FILTER(Balanço[Quantidade],(Balanço[Estoque]=Back!$E$3)*(Balanço[Material]=Back!F18974))))</f>
        <v/>
      </c>
    </row>
    <row r="18975" spans="2:7">
      <c r="B18975" s="32">
        <f>SUMIF(Balanço[Estoque],Back!A18975,Balanço[Quantidade])</f>
        <v>0</v>
      </c>
      <c r="G18975" s="32" t="str" cm="1">
        <f t="array" ref="G18975">IF(F18975="","",SUM(_xlfn._xlws.FILTER(Balanço[Quantidade],(Balanço[Estoque]=Back!$E$3)*(Balanço[Material]=Back!F18975))))</f>
        <v/>
      </c>
    </row>
    <row r="18976" spans="2:7">
      <c r="B18976" s="32">
        <f>SUMIF(Balanço[Estoque],Back!A18976,Balanço[Quantidade])</f>
        <v>0</v>
      </c>
      <c r="G18976" s="32" t="str" cm="1">
        <f t="array" ref="G18976">IF(F18976="","",SUM(_xlfn._xlws.FILTER(Balanço[Quantidade],(Balanço[Estoque]=Back!$E$3)*(Balanço[Material]=Back!F18976))))</f>
        <v/>
      </c>
    </row>
    <row r="18977" spans="2:7">
      <c r="B18977" s="32">
        <f>SUMIF(Balanço[Estoque],Back!A18977,Balanço[Quantidade])</f>
        <v>0</v>
      </c>
      <c r="G18977" s="32" t="str" cm="1">
        <f t="array" ref="G18977">IF(F18977="","",SUM(_xlfn._xlws.FILTER(Balanço[Quantidade],(Balanço[Estoque]=Back!$E$3)*(Balanço[Material]=Back!F18977))))</f>
        <v/>
      </c>
    </row>
    <row r="18978" spans="2:7">
      <c r="B18978" s="32">
        <f>SUMIF(Balanço[Estoque],Back!A18978,Balanço[Quantidade])</f>
        <v>0</v>
      </c>
      <c r="G18978" s="32" t="str" cm="1">
        <f t="array" ref="G18978">IF(F18978="","",SUM(_xlfn._xlws.FILTER(Balanço[Quantidade],(Balanço[Estoque]=Back!$E$3)*(Balanço[Material]=Back!F18978))))</f>
        <v/>
      </c>
    </row>
    <row r="18979" spans="2:7">
      <c r="B18979" s="32">
        <f>SUMIF(Balanço[Estoque],Back!A18979,Balanço[Quantidade])</f>
        <v>0</v>
      </c>
      <c r="G18979" s="32" t="str" cm="1">
        <f t="array" ref="G18979">IF(F18979="","",SUM(_xlfn._xlws.FILTER(Balanço[Quantidade],(Balanço[Estoque]=Back!$E$3)*(Balanço[Material]=Back!F18979))))</f>
        <v/>
      </c>
    </row>
    <row r="18980" spans="2:7">
      <c r="B18980" s="32">
        <f>SUMIF(Balanço[Estoque],Back!A18980,Balanço[Quantidade])</f>
        <v>0</v>
      </c>
      <c r="G18980" s="32" t="str" cm="1">
        <f t="array" ref="G18980">IF(F18980="","",SUM(_xlfn._xlws.FILTER(Balanço[Quantidade],(Balanço[Estoque]=Back!$E$3)*(Balanço[Material]=Back!F18980))))</f>
        <v/>
      </c>
    </row>
    <row r="18981" spans="2:7">
      <c r="B18981" s="32">
        <f>SUMIF(Balanço[Estoque],Back!A18981,Balanço[Quantidade])</f>
        <v>0</v>
      </c>
      <c r="G18981" s="32" t="str" cm="1">
        <f t="array" ref="G18981">IF(F18981="","",SUM(_xlfn._xlws.FILTER(Balanço[Quantidade],(Balanço[Estoque]=Back!$E$3)*(Balanço[Material]=Back!F18981))))</f>
        <v/>
      </c>
    </row>
    <row r="18982" spans="2:7">
      <c r="B18982" s="32">
        <f>SUMIF(Balanço[Estoque],Back!A18982,Balanço[Quantidade])</f>
        <v>0</v>
      </c>
      <c r="G18982" s="32" t="str" cm="1">
        <f t="array" ref="G18982">IF(F18982="","",SUM(_xlfn._xlws.FILTER(Balanço[Quantidade],(Balanço[Estoque]=Back!$E$3)*(Balanço[Material]=Back!F18982))))</f>
        <v/>
      </c>
    </row>
    <row r="18983" spans="2:7">
      <c r="B18983" s="32">
        <f>SUMIF(Balanço[Estoque],Back!A18983,Balanço[Quantidade])</f>
        <v>0</v>
      </c>
      <c r="G18983" s="32" t="str" cm="1">
        <f t="array" ref="G18983">IF(F18983="","",SUM(_xlfn._xlws.FILTER(Balanço[Quantidade],(Balanço[Estoque]=Back!$E$3)*(Balanço[Material]=Back!F18983))))</f>
        <v/>
      </c>
    </row>
    <row r="18984" spans="2:7">
      <c r="B18984" s="32">
        <f>SUMIF(Balanço[Estoque],Back!A18984,Balanço[Quantidade])</f>
        <v>0</v>
      </c>
      <c r="G18984" s="32" t="str" cm="1">
        <f t="array" ref="G18984">IF(F18984="","",SUM(_xlfn._xlws.FILTER(Balanço[Quantidade],(Balanço[Estoque]=Back!$E$3)*(Balanço[Material]=Back!F18984))))</f>
        <v/>
      </c>
    </row>
    <row r="18985" spans="2:7">
      <c r="B18985" s="32">
        <f>SUMIF(Balanço[Estoque],Back!A18985,Balanço[Quantidade])</f>
        <v>0</v>
      </c>
      <c r="G18985" s="32" t="str" cm="1">
        <f t="array" ref="G18985">IF(F18985="","",SUM(_xlfn._xlws.FILTER(Balanço[Quantidade],(Balanço[Estoque]=Back!$E$3)*(Balanço[Material]=Back!F18985))))</f>
        <v/>
      </c>
    </row>
    <row r="18986" spans="2:7">
      <c r="B18986" s="32">
        <f>SUMIF(Balanço[Estoque],Back!A18986,Balanço[Quantidade])</f>
        <v>0</v>
      </c>
      <c r="G18986" s="32" t="str" cm="1">
        <f t="array" ref="G18986">IF(F18986="","",SUM(_xlfn._xlws.FILTER(Balanço[Quantidade],(Balanço[Estoque]=Back!$E$3)*(Balanço[Material]=Back!F18986))))</f>
        <v/>
      </c>
    </row>
    <row r="18987" spans="2:7">
      <c r="B18987" s="32">
        <f>SUMIF(Balanço[Estoque],Back!A18987,Balanço[Quantidade])</f>
        <v>0</v>
      </c>
      <c r="G18987" s="32" t="str" cm="1">
        <f t="array" ref="G18987">IF(F18987="","",SUM(_xlfn._xlws.FILTER(Balanço[Quantidade],(Balanço[Estoque]=Back!$E$3)*(Balanço[Material]=Back!F18987))))</f>
        <v/>
      </c>
    </row>
    <row r="18988" spans="2:7">
      <c r="B18988" s="32">
        <f>SUMIF(Balanço[Estoque],Back!A18988,Balanço[Quantidade])</f>
        <v>0</v>
      </c>
      <c r="G18988" s="32" t="str" cm="1">
        <f t="array" ref="G18988">IF(F18988="","",SUM(_xlfn._xlws.FILTER(Balanço[Quantidade],(Balanço[Estoque]=Back!$E$3)*(Balanço[Material]=Back!F18988))))</f>
        <v/>
      </c>
    </row>
    <row r="18989" spans="2:7">
      <c r="B18989" s="32">
        <f>SUMIF(Balanço[Estoque],Back!A18989,Balanço[Quantidade])</f>
        <v>0</v>
      </c>
      <c r="G18989" s="32" t="str" cm="1">
        <f t="array" ref="G18989">IF(F18989="","",SUM(_xlfn._xlws.FILTER(Balanço[Quantidade],(Balanço[Estoque]=Back!$E$3)*(Balanço[Material]=Back!F18989))))</f>
        <v/>
      </c>
    </row>
    <row r="18990" spans="2:7">
      <c r="B18990" s="32">
        <f>SUMIF(Balanço[Estoque],Back!A18990,Balanço[Quantidade])</f>
        <v>0</v>
      </c>
      <c r="G18990" s="32" t="str" cm="1">
        <f t="array" ref="G18990">IF(F18990="","",SUM(_xlfn._xlws.FILTER(Balanço[Quantidade],(Balanço[Estoque]=Back!$E$3)*(Balanço[Material]=Back!F18990))))</f>
        <v/>
      </c>
    </row>
    <row r="18991" spans="2:7">
      <c r="B18991" s="32">
        <f>SUMIF(Balanço[Estoque],Back!A18991,Balanço[Quantidade])</f>
        <v>0</v>
      </c>
      <c r="G18991" s="32" t="str" cm="1">
        <f t="array" ref="G18991">IF(F18991="","",SUM(_xlfn._xlws.FILTER(Balanço[Quantidade],(Balanço[Estoque]=Back!$E$3)*(Balanço[Material]=Back!F18991))))</f>
        <v/>
      </c>
    </row>
    <row r="18992" spans="2:7">
      <c r="B18992" s="32">
        <f>SUMIF(Balanço[Estoque],Back!A18992,Balanço[Quantidade])</f>
        <v>0</v>
      </c>
      <c r="G18992" s="32" t="str" cm="1">
        <f t="array" ref="G18992">IF(F18992="","",SUM(_xlfn._xlws.FILTER(Balanço[Quantidade],(Balanço[Estoque]=Back!$E$3)*(Balanço[Material]=Back!F18992))))</f>
        <v/>
      </c>
    </row>
    <row r="18993" spans="2:7">
      <c r="B18993" s="32">
        <f>SUMIF(Balanço[Estoque],Back!A18993,Balanço[Quantidade])</f>
        <v>0</v>
      </c>
      <c r="G18993" s="32" t="str" cm="1">
        <f t="array" ref="G18993">IF(F18993="","",SUM(_xlfn._xlws.FILTER(Balanço[Quantidade],(Balanço[Estoque]=Back!$E$3)*(Balanço[Material]=Back!F18993))))</f>
        <v/>
      </c>
    </row>
    <row r="18994" spans="2:7">
      <c r="B18994" s="32">
        <f>SUMIF(Balanço[Estoque],Back!A18994,Balanço[Quantidade])</f>
        <v>0</v>
      </c>
      <c r="G18994" s="32" t="str" cm="1">
        <f t="array" ref="G18994">IF(F18994="","",SUM(_xlfn._xlws.FILTER(Balanço[Quantidade],(Balanço[Estoque]=Back!$E$3)*(Balanço[Material]=Back!F18994))))</f>
        <v/>
      </c>
    </row>
    <row r="18995" spans="2:7">
      <c r="B18995" s="32">
        <f>SUMIF(Balanço[Estoque],Back!A18995,Balanço[Quantidade])</f>
        <v>0</v>
      </c>
      <c r="G18995" s="32" t="str" cm="1">
        <f t="array" ref="G18995">IF(F18995="","",SUM(_xlfn._xlws.FILTER(Balanço[Quantidade],(Balanço[Estoque]=Back!$E$3)*(Balanço[Material]=Back!F18995))))</f>
        <v/>
      </c>
    </row>
    <row r="18996" spans="2:7">
      <c r="B18996" s="32">
        <f>SUMIF(Balanço[Estoque],Back!A18996,Balanço[Quantidade])</f>
        <v>0</v>
      </c>
      <c r="G18996" s="32" t="str" cm="1">
        <f t="array" ref="G18996">IF(F18996="","",SUM(_xlfn._xlws.FILTER(Balanço[Quantidade],(Balanço[Estoque]=Back!$E$3)*(Balanço[Material]=Back!F18996))))</f>
        <v/>
      </c>
    </row>
    <row r="18997" spans="2:7">
      <c r="B18997" s="32">
        <f>SUMIF(Balanço[Estoque],Back!A18997,Balanço[Quantidade])</f>
        <v>0</v>
      </c>
      <c r="G18997" s="32" t="str" cm="1">
        <f t="array" ref="G18997">IF(F18997="","",SUM(_xlfn._xlws.FILTER(Balanço[Quantidade],(Balanço[Estoque]=Back!$E$3)*(Balanço[Material]=Back!F18997))))</f>
        <v/>
      </c>
    </row>
    <row r="18998" spans="2:7">
      <c r="B18998" s="32">
        <f>SUMIF(Balanço[Estoque],Back!A18998,Balanço[Quantidade])</f>
        <v>0</v>
      </c>
      <c r="G18998" s="32" t="str" cm="1">
        <f t="array" ref="G18998">IF(F18998="","",SUM(_xlfn._xlws.FILTER(Balanço[Quantidade],(Balanço[Estoque]=Back!$E$3)*(Balanço[Material]=Back!F18998))))</f>
        <v/>
      </c>
    </row>
    <row r="18999" spans="2:7">
      <c r="B18999" s="32">
        <f>SUMIF(Balanço[Estoque],Back!A18999,Balanço[Quantidade])</f>
        <v>0</v>
      </c>
      <c r="G18999" s="32" t="str" cm="1">
        <f t="array" ref="G18999">IF(F18999="","",SUM(_xlfn._xlws.FILTER(Balanço[Quantidade],(Balanço[Estoque]=Back!$E$3)*(Balanço[Material]=Back!F18999))))</f>
        <v/>
      </c>
    </row>
    <row r="19000" spans="2:7">
      <c r="B19000" s="32">
        <f>SUMIF(Balanço[Estoque],Back!A19000,Balanço[Quantidade])</f>
        <v>0</v>
      </c>
      <c r="G19000" s="32" t="str" cm="1">
        <f t="array" ref="G19000">IF(F19000="","",SUM(_xlfn._xlws.FILTER(Balanço[Quantidade],(Balanço[Estoque]=Back!$E$3)*(Balanço[Material]=Back!F19000))))</f>
        <v/>
      </c>
    </row>
    <row r="19001" spans="2:7">
      <c r="B19001" s="32">
        <f>SUMIF(Balanço[Estoque],Back!A19001,Balanço[Quantidade])</f>
        <v>0</v>
      </c>
      <c r="G19001" s="32" t="str" cm="1">
        <f t="array" ref="G19001">IF(F19001="","",SUM(_xlfn._xlws.FILTER(Balanço[Quantidade],(Balanço[Estoque]=Back!$E$3)*(Balanço[Material]=Back!F19001))))</f>
        <v/>
      </c>
    </row>
    <row r="19002" spans="2:7">
      <c r="B19002" s="32">
        <f>SUMIF(Balanço[Estoque],Back!A19002,Balanço[Quantidade])</f>
        <v>0</v>
      </c>
      <c r="G19002" s="32" t="str" cm="1">
        <f t="array" ref="G19002">IF(F19002="","",SUM(_xlfn._xlws.FILTER(Balanço[Quantidade],(Balanço[Estoque]=Back!$E$3)*(Balanço[Material]=Back!F19002))))</f>
        <v/>
      </c>
    </row>
    <row r="19003" spans="2:7">
      <c r="B19003" s="32">
        <f>SUMIF(Balanço[Estoque],Back!A19003,Balanço[Quantidade])</f>
        <v>0</v>
      </c>
      <c r="G19003" s="32" t="str" cm="1">
        <f t="array" ref="G19003">IF(F19003="","",SUM(_xlfn._xlws.FILTER(Balanço[Quantidade],(Balanço[Estoque]=Back!$E$3)*(Balanço[Material]=Back!F19003))))</f>
        <v/>
      </c>
    </row>
    <row r="19004" spans="2:7">
      <c r="B19004" s="32">
        <f>SUMIF(Balanço[Estoque],Back!A19004,Balanço[Quantidade])</f>
        <v>0</v>
      </c>
      <c r="G19004" s="32" t="str" cm="1">
        <f t="array" ref="G19004">IF(F19004="","",SUM(_xlfn._xlws.FILTER(Balanço[Quantidade],(Balanço[Estoque]=Back!$E$3)*(Balanço[Material]=Back!F19004))))</f>
        <v/>
      </c>
    </row>
    <row r="19005" spans="2:7">
      <c r="B19005" s="32">
        <f>SUMIF(Balanço[Estoque],Back!A19005,Balanço[Quantidade])</f>
        <v>0</v>
      </c>
      <c r="G19005" s="32" t="str" cm="1">
        <f t="array" ref="G19005">IF(F19005="","",SUM(_xlfn._xlws.FILTER(Balanço[Quantidade],(Balanço[Estoque]=Back!$E$3)*(Balanço[Material]=Back!F19005))))</f>
        <v/>
      </c>
    </row>
    <row r="19006" spans="2:7">
      <c r="B19006" s="32">
        <f>SUMIF(Balanço[Estoque],Back!A19006,Balanço[Quantidade])</f>
        <v>0</v>
      </c>
      <c r="G19006" s="32" t="str" cm="1">
        <f t="array" ref="G19006">IF(F19006="","",SUM(_xlfn._xlws.FILTER(Balanço[Quantidade],(Balanço[Estoque]=Back!$E$3)*(Balanço[Material]=Back!F19006))))</f>
        <v/>
      </c>
    </row>
    <row r="19007" spans="2:7">
      <c r="B19007" s="32">
        <f>SUMIF(Balanço[Estoque],Back!A19007,Balanço[Quantidade])</f>
        <v>0</v>
      </c>
      <c r="G19007" s="32" t="str" cm="1">
        <f t="array" ref="G19007">IF(F19007="","",SUM(_xlfn._xlws.FILTER(Balanço[Quantidade],(Balanço[Estoque]=Back!$E$3)*(Balanço[Material]=Back!F19007))))</f>
        <v/>
      </c>
    </row>
    <row r="19008" spans="2:7">
      <c r="B19008" s="32">
        <f>SUMIF(Balanço[Estoque],Back!A19008,Balanço[Quantidade])</f>
        <v>0</v>
      </c>
      <c r="G19008" s="32" t="str" cm="1">
        <f t="array" ref="G19008">IF(F19008="","",SUM(_xlfn._xlws.FILTER(Balanço[Quantidade],(Balanço[Estoque]=Back!$E$3)*(Balanço[Material]=Back!F19008))))</f>
        <v/>
      </c>
    </row>
    <row r="19009" spans="2:7">
      <c r="B19009" s="32">
        <f>SUMIF(Balanço[Estoque],Back!A19009,Balanço[Quantidade])</f>
        <v>0</v>
      </c>
      <c r="G19009" s="32" t="str" cm="1">
        <f t="array" ref="G19009">IF(F19009="","",SUM(_xlfn._xlws.FILTER(Balanço[Quantidade],(Balanço[Estoque]=Back!$E$3)*(Balanço[Material]=Back!F19009))))</f>
        <v/>
      </c>
    </row>
    <row r="19010" spans="2:7">
      <c r="B19010" s="32">
        <f>SUMIF(Balanço[Estoque],Back!A19010,Balanço[Quantidade])</f>
        <v>0</v>
      </c>
      <c r="G19010" s="32" t="str" cm="1">
        <f t="array" ref="G19010">IF(F19010="","",SUM(_xlfn._xlws.FILTER(Balanço[Quantidade],(Balanço[Estoque]=Back!$E$3)*(Balanço[Material]=Back!F19010))))</f>
        <v/>
      </c>
    </row>
    <row r="19011" spans="2:7">
      <c r="B19011" s="32">
        <f>SUMIF(Balanço[Estoque],Back!A19011,Balanço[Quantidade])</f>
        <v>0</v>
      </c>
      <c r="G19011" s="32" t="str" cm="1">
        <f t="array" ref="G19011">IF(F19011="","",SUM(_xlfn._xlws.FILTER(Balanço[Quantidade],(Balanço[Estoque]=Back!$E$3)*(Balanço[Material]=Back!F19011))))</f>
        <v/>
      </c>
    </row>
    <row r="19012" spans="2:7">
      <c r="B19012" s="32">
        <f>SUMIF(Balanço[Estoque],Back!A19012,Balanço[Quantidade])</f>
        <v>0</v>
      </c>
      <c r="G19012" s="32" t="str" cm="1">
        <f t="array" ref="G19012">IF(F19012="","",SUM(_xlfn._xlws.FILTER(Balanço[Quantidade],(Balanço[Estoque]=Back!$E$3)*(Balanço[Material]=Back!F19012))))</f>
        <v/>
      </c>
    </row>
    <row r="19013" spans="2:7">
      <c r="B19013" s="32">
        <f>SUMIF(Balanço[Estoque],Back!A19013,Balanço[Quantidade])</f>
        <v>0</v>
      </c>
      <c r="G19013" s="32" t="str" cm="1">
        <f t="array" ref="G19013">IF(F19013="","",SUM(_xlfn._xlws.FILTER(Balanço[Quantidade],(Balanço[Estoque]=Back!$E$3)*(Balanço[Material]=Back!F19013))))</f>
        <v/>
      </c>
    </row>
    <row r="19014" spans="2:7">
      <c r="B19014" s="32">
        <f>SUMIF(Balanço[Estoque],Back!A19014,Balanço[Quantidade])</f>
        <v>0</v>
      </c>
      <c r="G19014" s="32" t="str" cm="1">
        <f t="array" ref="G19014">IF(F19014="","",SUM(_xlfn._xlws.FILTER(Balanço[Quantidade],(Balanço[Estoque]=Back!$E$3)*(Balanço[Material]=Back!F19014))))</f>
        <v/>
      </c>
    </row>
    <row r="19015" spans="2:7">
      <c r="B19015" s="32">
        <f>SUMIF(Balanço[Estoque],Back!A19015,Balanço[Quantidade])</f>
        <v>0</v>
      </c>
      <c r="G19015" s="32" t="str" cm="1">
        <f t="array" ref="G19015">IF(F19015="","",SUM(_xlfn._xlws.FILTER(Balanço[Quantidade],(Balanço[Estoque]=Back!$E$3)*(Balanço[Material]=Back!F19015))))</f>
        <v/>
      </c>
    </row>
    <row r="19016" spans="2:7">
      <c r="B19016" s="32">
        <f>SUMIF(Balanço[Estoque],Back!A19016,Balanço[Quantidade])</f>
        <v>0</v>
      </c>
      <c r="G19016" s="32" t="str" cm="1">
        <f t="array" ref="G19016">IF(F19016="","",SUM(_xlfn._xlws.FILTER(Balanço[Quantidade],(Balanço[Estoque]=Back!$E$3)*(Balanço[Material]=Back!F19016))))</f>
        <v/>
      </c>
    </row>
    <row r="19017" spans="2:7">
      <c r="B19017" s="32">
        <f>SUMIF(Balanço[Estoque],Back!A19017,Balanço[Quantidade])</f>
        <v>0</v>
      </c>
      <c r="G19017" s="32" t="str" cm="1">
        <f t="array" ref="G19017">IF(F19017="","",SUM(_xlfn._xlws.FILTER(Balanço[Quantidade],(Balanço[Estoque]=Back!$E$3)*(Balanço[Material]=Back!F19017))))</f>
        <v/>
      </c>
    </row>
    <row r="19018" spans="2:7">
      <c r="B19018" s="32">
        <f>SUMIF(Balanço[Estoque],Back!A19018,Balanço[Quantidade])</f>
        <v>0</v>
      </c>
      <c r="G19018" s="32" t="str" cm="1">
        <f t="array" ref="G19018">IF(F19018="","",SUM(_xlfn._xlws.FILTER(Balanço[Quantidade],(Balanço[Estoque]=Back!$E$3)*(Balanço[Material]=Back!F19018))))</f>
        <v/>
      </c>
    </row>
    <row r="19019" spans="2:7">
      <c r="B19019" s="32">
        <f>SUMIF(Balanço[Estoque],Back!A19019,Balanço[Quantidade])</f>
        <v>0</v>
      </c>
      <c r="G19019" s="32" t="str" cm="1">
        <f t="array" ref="G19019">IF(F19019="","",SUM(_xlfn._xlws.FILTER(Balanço[Quantidade],(Balanço[Estoque]=Back!$E$3)*(Balanço[Material]=Back!F19019))))</f>
        <v/>
      </c>
    </row>
    <row r="19020" spans="2:7">
      <c r="B19020" s="32">
        <f>SUMIF(Balanço[Estoque],Back!A19020,Balanço[Quantidade])</f>
        <v>0</v>
      </c>
      <c r="G19020" s="32" t="str" cm="1">
        <f t="array" ref="G19020">IF(F19020="","",SUM(_xlfn._xlws.FILTER(Balanço[Quantidade],(Balanço[Estoque]=Back!$E$3)*(Balanço[Material]=Back!F19020))))</f>
        <v/>
      </c>
    </row>
    <row r="19021" spans="2:7">
      <c r="B19021" s="32">
        <f>SUMIF(Balanço[Estoque],Back!A19021,Balanço[Quantidade])</f>
        <v>0</v>
      </c>
      <c r="G19021" s="32" t="str" cm="1">
        <f t="array" ref="G19021">IF(F19021="","",SUM(_xlfn._xlws.FILTER(Balanço[Quantidade],(Balanço[Estoque]=Back!$E$3)*(Balanço[Material]=Back!F19021))))</f>
        <v/>
      </c>
    </row>
    <row r="19022" spans="2:7">
      <c r="B19022" s="32">
        <f>SUMIF(Balanço[Estoque],Back!A19022,Balanço[Quantidade])</f>
        <v>0</v>
      </c>
      <c r="G19022" s="32" t="str" cm="1">
        <f t="array" ref="G19022">IF(F19022="","",SUM(_xlfn._xlws.FILTER(Balanço[Quantidade],(Balanço[Estoque]=Back!$E$3)*(Balanço[Material]=Back!F19022))))</f>
        <v/>
      </c>
    </row>
    <row r="19023" spans="2:7">
      <c r="B19023" s="32">
        <f>SUMIF(Balanço[Estoque],Back!A19023,Balanço[Quantidade])</f>
        <v>0</v>
      </c>
      <c r="G19023" s="32" t="str" cm="1">
        <f t="array" ref="G19023">IF(F19023="","",SUM(_xlfn._xlws.FILTER(Balanço[Quantidade],(Balanço[Estoque]=Back!$E$3)*(Balanço[Material]=Back!F19023))))</f>
        <v/>
      </c>
    </row>
    <row r="19024" spans="2:7">
      <c r="B19024" s="32">
        <f>SUMIF(Balanço[Estoque],Back!A19024,Balanço[Quantidade])</f>
        <v>0</v>
      </c>
      <c r="G19024" s="32" t="str" cm="1">
        <f t="array" ref="G19024">IF(F19024="","",SUM(_xlfn._xlws.FILTER(Balanço[Quantidade],(Balanço[Estoque]=Back!$E$3)*(Balanço[Material]=Back!F19024))))</f>
        <v/>
      </c>
    </row>
    <row r="19025" spans="2:7">
      <c r="B19025" s="32">
        <f>SUMIF(Balanço[Estoque],Back!A19025,Balanço[Quantidade])</f>
        <v>0</v>
      </c>
      <c r="G19025" s="32" t="str" cm="1">
        <f t="array" ref="G19025">IF(F19025="","",SUM(_xlfn._xlws.FILTER(Balanço[Quantidade],(Balanço[Estoque]=Back!$E$3)*(Balanço[Material]=Back!F19025))))</f>
        <v/>
      </c>
    </row>
    <row r="19026" spans="2:7">
      <c r="B19026" s="32">
        <f>SUMIF(Balanço[Estoque],Back!A19026,Balanço[Quantidade])</f>
        <v>0</v>
      </c>
      <c r="G19026" s="32" t="str" cm="1">
        <f t="array" ref="G19026">IF(F19026="","",SUM(_xlfn._xlws.FILTER(Balanço[Quantidade],(Balanço[Estoque]=Back!$E$3)*(Balanço[Material]=Back!F19026))))</f>
        <v/>
      </c>
    </row>
    <row r="19027" spans="2:7">
      <c r="B19027" s="32">
        <f>SUMIF(Balanço[Estoque],Back!A19027,Balanço[Quantidade])</f>
        <v>0</v>
      </c>
      <c r="G19027" s="32" t="str" cm="1">
        <f t="array" ref="G19027">IF(F19027="","",SUM(_xlfn._xlws.FILTER(Balanço[Quantidade],(Balanço[Estoque]=Back!$E$3)*(Balanço[Material]=Back!F19027))))</f>
        <v/>
      </c>
    </row>
    <row r="19028" spans="2:7">
      <c r="B19028" s="32">
        <f>SUMIF(Balanço[Estoque],Back!A19028,Balanço[Quantidade])</f>
        <v>0</v>
      </c>
      <c r="G19028" s="32" t="str" cm="1">
        <f t="array" ref="G19028">IF(F19028="","",SUM(_xlfn._xlws.FILTER(Balanço[Quantidade],(Balanço[Estoque]=Back!$E$3)*(Balanço[Material]=Back!F19028))))</f>
        <v/>
      </c>
    </row>
    <row r="19029" spans="2:7">
      <c r="B19029" s="32">
        <f>SUMIF(Balanço[Estoque],Back!A19029,Balanço[Quantidade])</f>
        <v>0</v>
      </c>
      <c r="G19029" s="32" t="str" cm="1">
        <f t="array" ref="G19029">IF(F19029="","",SUM(_xlfn._xlws.FILTER(Balanço[Quantidade],(Balanço[Estoque]=Back!$E$3)*(Balanço[Material]=Back!F19029))))</f>
        <v/>
      </c>
    </row>
    <row r="19030" spans="2:7">
      <c r="B19030" s="32">
        <f>SUMIF(Balanço[Estoque],Back!A19030,Balanço[Quantidade])</f>
        <v>0</v>
      </c>
      <c r="G19030" s="32" t="str" cm="1">
        <f t="array" ref="G19030">IF(F19030="","",SUM(_xlfn._xlws.FILTER(Balanço[Quantidade],(Balanço[Estoque]=Back!$E$3)*(Balanço[Material]=Back!F19030))))</f>
        <v/>
      </c>
    </row>
    <row r="19031" spans="2:7">
      <c r="B19031" s="32">
        <f>SUMIF(Balanço[Estoque],Back!A19031,Balanço[Quantidade])</f>
        <v>0</v>
      </c>
      <c r="G19031" s="32" t="str" cm="1">
        <f t="array" ref="G19031">IF(F19031="","",SUM(_xlfn._xlws.FILTER(Balanço[Quantidade],(Balanço[Estoque]=Back!$E$3)*(Balanço[Material]=Back!F19031))))</f>
        <v/>
      </c>
    </row>
    <row r="19032" spans="2:7">
      <c r="B19032" s="32">
        <f>SUMIF(Balanço[Estoque],Back!A19032,Balanço[Quantidade])</f>
        <v>0</v>
      </c>
      <c r="G19032" s="32" t="str" cm="1">
        <f t="array" ref="G19032">IF(F19032="","",SUM(_xlfn._xlws.FILTER(Balanço[Quantidade],(Balanço[Estoque]=Back!$E$3)*(Balanço[Material]=Back!F19032))))</f>
        <v/>
      </c>
    </row>
    <row r="19033" spans="2:7">
      <c r="B19033" s="32">
        <f>SUMIF(Balanço[Estoque],Back!A19033,Balanço[Quantidade])</f>
        <v>0</v>
      </c>
      <c r="G19033" s="32" t="str" cm="1">
        <f t="array" ref="G19033">IF(F19033="","",SUM(_xlfn._xlws.FILTER(Balanço[Quantidade],(Balanço[Estoque]=Back!$E$3)*(Balanço[Material]=Back!F19033))))</f>
        <v/>
      </c>
    </row>
    <row r="19034" spans="2:7">
      <c r="B19034" s="32">
        <f>SUMIF(Balanço[Estoque],Back!A19034,Balanço[Quantidade])</f>
        <v>0</v>
      </c>
      <c r="G19034" s="32" t="str" cm="1">
        <f t="array" ref="G19034">IF(F19034="","",SUM(_xlfn._xlws.FILTER(Balanço[Quantidade],(Balanço[Estoque]=Back!$E$3)*(Balanço[Material]=Back!F19034))))</f>
        <v/>
      </c>
    </row>
    <row r="19035" spans="2:7">
      <c r="B19035" s="32">
        <f>SUMIF(Balanço[Estoque],Back!A19035,Balanço[Quantidade])</f>
        <v>0</v>
      </c>
      <c r="G19035" s="32" t="str" cm="1">
        <f t="array" ref="G19035">IF(F19035="","",SUM(_xlfn._xlws.FILTER(Balanço[Quantidade],(Balanço[Estoque]=Back!$E$3)*(Balanço[Material]=Back!F19035))))</f>
        <v/>
      </c>
    </row>
    <row r="19036" spans="2:7">
      <c r="B19036" s="32">
        <f>SUMIF(Balanço[Estoque],Back!A19036,Balanço[Quantidade])</f>
        <v>0</v>
      </c>
      <c r="G19036" s="32" t="str" cm="1">
        <f t="array" ref="G19036">IF(F19036="","",SUM(_xlfn._xlws.FILTER(Balanço[Quantidade],(Balanço[Estoque]=Back!$E$3)*(Balanço[Material]=Back!F19036))))</f>
        <v/>
      </c>
    </row>
    <row r="19037" spans="2:7">
      <c r="B19037" s="32">
        <f>SUMIF(Balanço[Estoque],Back!A19037,Balanço[Quantidade])</f>
        <v>0</v>
      </c>
      <c r="G19037" s="32" t="str" cm="1">
        <f t="array" ref="G19037">IF(F19037="","",SUM(_xlfn._xlws.FILTER(Balanço[Quantidade],(Balanço[Estoque]=Back!$E$3)*(Balanço[Material]=Back!F19037))))</f>
        <v/>
      </c>
    </row>
    <row r="19038" spans="2:7">
      <c r="B19038" s="32">
        <f>SUMIF(Balanço[Estoque],Back!A19038,Balanço[Quantidade])</f>
        <v>0</v>
      </c>
      <c r="G19038" s="32" t="str" cm="1">
        <f t="array" ref="G19038">IF(F19038="","",SUM(_xlfn._xlws.FILTER(Balanço[Quantidade],(Balanço[Estoque]=Back!$E$3)*(Balanço[Material]=Back!F19038))))</f>
        <v/>
      </c>
    </row>
    <row r="19039" spans="2:7">
      <c r="B19039" s="32">
        <f>SUMIF(Balanço[Estoque],Back!A19039,Balanço[Quantidade])</f>
        <v>0</v>
      </c>
      <c r="G19039" s="32" t="str" cm="1">
        <f t="array" ref="G19039">IF(F19039="","",SUM(_xlfn._xlws.FILTER(Balanço[Quantidade],(Balanço[Estoque]=Back!$E$3)*(Balanço[Material]=Back!F19039))))</f>
        <v/>
      </c>
    </row>
    <row r="19040" spans="2:7">
      <c r="B19040" s="32">
        <f>SUMIF(Balanço[Estoque],Back!A19040,Balanço[Quantidade])</f>
        <v>0</v>
      </c>
      <c r="G19040" s="32" t="str" cm="1">
        <f t="array" ref="G19040">IF(F19040="","",SUM(_xlfn._xlws.FILTER(Balanço[Quantidade],(Balanço[Estoque]=Back!$E$3)*(Balanço[Material]=Back!F19040))))</f>
        <v/>
      </c>
    </row>
    <row r="19041" spans="2:7">
      <c r="B19041" s="32">
        <f>SUMIF(Balanço[Estoque],Back!A19041,Balanço[Quantidade])</f>
        <v>0</v>
      </c>
      <c r="G19041" s="32" t="str" cm="1">
        <f t="array" ref="G19041">IF(F19041="","",SUM(_xlfn._xlws.FILTER(Balanço[Quantidade],(Balanço[Estoque]=Back!$E$3)*(Balanço[Material]=Back!F19041))))</f>
        <v/>
      </c>
    </row>
    <row r="19042" spans="2:7">
      <c r="B19042" s="32">
        <f>SUMIF(Balanço[Estoque],Back!A19042,Balanço[Quantidade])</f>
        <v>0</v>
      </c>
      <c r="G19042" s="32" t="str" cm="1">
        <f t="array" ref="G19042">IF(F19042="","",SUM(_xlfn._xlws.FILTER(Balanço[Quantidade],(Balanço[Estoque]=Back!$E$3)*(Balanço[Material]=Back!F19042))))</f>
        <v/>
      </c>
    </row>
    <row r="19043" spans="2:7">
      <c r="B19043" s="32">
        <f>SUMIF(Balanço[Estoque],Back!A19043,Balanço[Quantidade])</f>
        <v>0</v>
      </c>
      <c r="G19043" s="32" t="str" cm="1">
        <f t="array" ref="G19043">IF(F19043="","",SUM(_xlfn._xlws.FILTER(Balanço[Quantidade],(Balanço[Estoque]=Back!$E$3)*(Balanço[Material]=Back!F19043))))</f>
        <v/>
      </c>
    </row>
    <row r="19044" spans="2:7">
      <c r="B19044" s="32">
        <f>SUMIF(Balanço[Estoque],Back!A19044,Balanço[Quantidade])</f>
        <v>0</v>
      </c>
      <c r="G19044" s="32" t="str" cm="1">
        <f t="array" ref="G19044">IF(F19044="","",SUM(_xlfn._xlws.FILTER(Balanço[Quantidade],(Balanço[Estoque]=Back!$E$3)*(Balanço[Material]=Back!F19044))))</f>
        <v/>
      </c>
    </row>
    <row r="19045" spans="2:7">
      <c r="B19045" s="32">
        <f>SUMIF(Balanço[Estoque],Back!A19045,Balanço[Quantidade])</f>
        <v>0</v>
      </c>
      <c r="G19045" s="32" t="str" cm="1">
        <f t="array" ref="G19045">IF(F19045="","",SUM(_xlfn._xlws.FILTER(Balanço[Quantidade],(Balanço[Estoque]=Back!$E$3)*(Balanço[Material]=Back!F19045))))</f>
        <v/>
      </c>
    </row>
    <row r="19046" spans="2:7">
      <c r="B19046" s="32">
        <f>SUMIF(Balanço[Estoque],Back!A19046,Balanço[Quantidade])</f>
        <v>0</v>
      </c>
      <c r="G19046" s="32" t="str" cm="1">
        <f t="array" ref="G19046">IF(F19046="","",SUM(_xlfn._xlws.FILTER(Balanço[Quantidade],(Balanço[Estoque]=Back!$E$3)*(Balanço[Material]=Back!F19046))))</f>
        <v/>
      </c>
    </row>
    <row r="19047" spans="2:7">
      <c r="B19047" s="32">
        <f>SUMIF(Balanço[Estoque],Back!A19047,Balanço[Quantidade])</f>
        <v>0</v>
      </c>
      <c r="G19047" s="32" t="str" cm="1">
        <f t="array" ref="G19047">IF(F19047="","",SUM(_xlfn._xlws.FILTER(Balanço[Quantidade],(Balanço[Estoque]=Back!$E$3)*(Balanço[Material]=Back!F19047))))</f>
        <v/>
      </c>
    </row>
    <row r="19048" spans="2:7">
      <c r="B19048" s="32">
        <f>SUMIF(Balanço[Estoque],Back!A19048,Balanço[Quantidade])</f>
        <v>0</v>
      </c>
      <c r="G19048" s="32" t="str" cm="1">
        <f t="array" ref="G19048">IF(F19048="","",SUM(_xlfn._xlws.FILTER(Balanço[Quantidade],(Balanço[Estoque]=Back!$E$3)*(Balanço[Material]=Back!F19048))))</f>
        <v/>
      </c>
    </row>
    <row r="19049" spans="2:7">
      <c r="B19049" s="32">
        <f>SUMIF(Balanço[Estoque],Back!A19049,Balanço[Quantidade])</f>
        <v>0</v>
      </c>
      <c r="G19049" s="32" t="str" cm="1">
        <f t="array" ref="G19049">IF(F19049="","",SUM(_xlfn._xlws.FILTER(Balanço[Quantidade],(Balanço[Estoque]=Back!$E$3)*(Balanço[Material]=Back!F19049))))</f>
        <v/>
      </c>
    </row>
    <row r="19050" spans="2:7">
      <c r="B19050" s="32">
        <f>SUMIF(Balanço[Estoque],Back!A19050,Balanço[Quantidade])</f>
        <v>0</v>
      </c>
      <c r="G19050" s="32" t="str" cm="1">
        <f t="array" ref="G19050">IF(F19050="","",SUM(_xlfn._xlws.FILTER(Balanço[Quantidade],(Balanço[Estoque]=Back!$E$3)*(Balanço[Material]=Back!F19050))))</f>
        <v/>
      </c>
    </row>
    <row r="19051" spans="2:7">
      <c r="B19051" s="32">
        <f>SUMIF(Balanço[Estoque],Back!A19051,Balanço[Quantidade])</f>
        <v>0</v>
      </c>
      <c r="G19051" s="32" t="str" cm="1">
        <f t="array" ref="G19051">IF(F19051="","",SUM(_xlfn._xlws.FILTER(Balanço[Quantidade],(Balanço[Estoque]=Back!$E$3)*(Balanço[Material]=Back!F19051))))</f>
        <v/>
      </c>
    </row>
    <row r="19052" spans="2:7">
      <c r="B19052" s="32">
        <f>SUMIF(Balanço[Estoque],Back!A19052,Balanço[Quantidade])</f>
        <v>0</v>
      </c>
      <c r="G19052" s="32" t="str" cm="1">
        <f t="array" ref="G19052">IF(F19052="","",SUM(_xlfn._xlws.FILTER(Balanço[Quantidade],(Balanço[Estoque]=Back!$E$3)*(Balanço[Material]=Back!F19052))))</f>
        <v/>
      </c>
    </row>
    <row r="19053" spans="2:7">
      <c r="B19053" s="32">
        <f>SUMIF(Balanço[Estoque],Back!A19053,Balanço[Quantidade])</f>
        <v>0</v>
      </c>
      <c r="G19053" s="32" t="str" cm="1">
        <f t="array" ref="G19053">IF(F19053="","",SUM(_xlfn._xlws.FILTER(Balanço[Quantidade],(Balanço[Estoque]=Back!$E$3)*(Balanço[Material]=Back!F19053))))</f>
        <v/>
      </c>
    </row>
    <row r="19054" spans="2:7">
      <c r="B19054" s="32">
        <f>SUMIF(Balanço[Estoque],Back!A19054,Balanço[Quantidade])</f>
        <v>0</v>
      </c>
      <c r="G19054" s="32" t="str" cm="1">
        <f t="array" ref="G19054">IF(F19054="","",SUM(_xlfn._xlws.FILTER(Balanço[Quantidade],(Balanço[Estoque]=Back!$E$3)*(Balanço[Material]=Back!F19054))))</f>
        <v/>
      </c>
    </row>
    <row r="19055" spans="2:7">
      <c r="B19055" s="32">
        <f>SUMIF(Balanço[Estoque],Back!A19055,Balanço[Quantidade])</f>
        <v>0</v>
      </c>
      <c r="G19055" s="32" t="str" cm="1">
        <f t="array" ref="G19055">IF(F19055="","",SUM(_xlfn._xlws.FILTER(Balanço[Quantidade],(Balanço[Estoque]=Back!$E$3)*(Balanço[Material]=Back!F19055))))</f>
        <v/>
      </c>
    </row>
    <row r="19056" spans="2:7">
      <c r="B19056" s="32">
        <f>SUMIF(Balanço[Estoque],Back!A19056,Balanço[Quantidade])</f>
        <v>0</v>
      </c>
      <c r="G19056" s="32" t="str" cm="1">
        <f t="array" ref="G19056">IF(F19056="","",SUM(_xlfn._xlws.FILTER(Balanço[Quantidade],(Balanço[Estoque]=Back!$E$3)*(Balanço[Material]=Back!F19056))))</f>
        <v/>
      </c>
    </row>
    <row r="19057" spans="2:7">
      <c r="B19057" s="32">
        <f>SUMIF(Balanço[Estoque],Back!A19057,Balanço[Quantidade])</f>
        <v>0</v>
      </c>
      <c r="G19057" s="32" t="str" cm="1">
        <f t="array" ref="G19057">IF(F19057="","",SUM(_xlfn._xlws.FILTER(Balanço[Quantidade],(Balanço[Estoque]=Back!$E$3)*(Balanço[Material]=Back!F19057))))</f>
        <v/>
      </c>
    </row>
    <row r="19058" spans="2:7">
      <c r="B19058" s="32">
        <f>SUMIF(Balanço[Estoque],Back!A19058,Balanço[Quantidade])</f>
        <v>0</v>
      </c>
      <c r="G19058" s="32" t="str" cm="1">
        <f t="array" ref="G19058">IF(F19058="","",SUM(_xlfn._xlws.FILTER(Balanço[Quantidade],(Balanço[Estoque]=Back!$E$3)*(Balanço[Material]=Back!F19058))))</f>
        <v/>
      </c>
    </row>
    <row r="19059" spans="2:7">
      <c r="B19059" s="32">
        <f>SUMIF(Balanço[Estoque],Back!A19059,Balanço[Quantidade])</f>
        <v>0</v>
      </c>
      <c r="G19059" s="32" t="str" cm="1">
        <f t="array" ref="G19059">IF(F19059="","",SUM(_xlfn._xlws.FILTER(Balanço[Quantidade],(Balanço[Estoque]=Back!$E$3)*(Balanço[Material]=Back!F19059))))</f>
        <v/>
      </c>
    </row>
    <row r="19060" spans="2:7">
      <c r="B19060" s="32">
        <f>SUMIF(Balanço[Estoque],Back!A19060,Balanço[Quantidade])</f>
        <v>0</v>
      </c>
      <c r="G19060" s="32" t="str" cm="1">
        <f t="array" ref="G19060">IF(F19060="","",SUM(_xlfn._xlws.FILTER(Balanço[Quantidade],(Balanço[Estoque]=Back!$E$3)*(Balanço[Material]=Back!F19060))))</f>
        <v/>
      </c>
    </row>
    <row r="19061" spans="2:7">
      <c r="B19061" s="32">
        <f>SUMIF(Balanço[Estoque],Back!A19061,Balanço[Quantidade])</f>
        <v>0</v>
      </c>
      <c r="G19061" s="32" t="str" cm="1">
        <f t="array" ref="G19061">IF(F19061="","",SUM(_xlfn._xlws.FILTER(Balanço[Quantidade],(Balanço[Estoque]=Back!$E$3)*(Balanço[Material]=Back!F19061))))</f>
        <v/>
      </c>
    </row>
    <row r="19062" spans="2:7">
      <c r="B19062" s="32">
        <f>SUMIF(Balanço[Estoque],Back!A19062,Balanço[Quantidade])</f>
        <v>0</v>
      </c>
      <c r="G19062" s="32" t="str" cm="1">
        <f t="array" ref="G19062">IF(F19062="","",SUM(_xlfn._xlws.FILTER(Balanço[Quantidade],(Balanço[Estoque]=Back!$E$3)*(Balanço[Material]=Back!F19062))))</f>
        <v/>
      </c>
    </row>
    <row r="19063" spans="2:7">
      <c r="B19063" s="32">
        <f>SUMIF(Balanço[Estoque],Back!A19063,Balanço[Quantidade])</f>
        <v>0</v>
      </c>
      <c r="G19063" s="32" t="str" cm="1">
        <f t="array" ref="G19063">IF(F19063="","",SUM(_xlfn._xlws.FILTER(Balanço[Quantidade],(Balanço[Estoque]=Back!$E$3)*(Balanço[Material]=Back!F19063))))</f>
        <v/>
      </c>
    </row>
    <row r="19064" spans="2:7">
      <c r="B19064" s="32">
        <f>SUMIF(Balanço[Estoque],Back!A19064,Balanço[Quantidade])</f>
        <v>0</v>
      </c>
      <c r="G19064" s="32" t="str" cm="1">
        <f t="array" ref="G19064">IF(F19064="","",SUM(_xlfn._xlws.FILTER(Balanço[Quantidade],(Balanço[Estoque]=Back!$E$3)*(Balanço[Material]=Back!F19064))))</f>
        <v/>
      </c>
    </row>
    <row r="19065" spans="2:7">
      <c r="B19065" s="32">
        <f>SUMIF(Balanço[Estoque],Back!A19065,Balanço[Quantidade])</f>
        <v>0</v>
      </c>
      <c r="G19065" s="32" t="str" cm="1">
        <f t="array" ref="G19065">IF(F19065="","",SUM(_xlfn._xlws.FILTER(Balanço[Quantidade],(Balanço[Estoque]=Back!$E$3)*(Balanço[Material]=Back!F19065))))</f>
        <v/>
      </c>
    </row>
    <row r="19066" spans="2:7">
      <c r="B19066" s="32">
        <f>SUMIF(Balanço[Estoque],Back!A19066,Balanço[Quantidade])</f>
        <v>0</v>
      </c>
      <c r="G19066" s="32" t="str" cm="1">
        <f t="array" ref="G19066">IF(F19066="","",SUM(_xlfn._xlws.FILTER(Balanço[Quantidade],(Balanço[Estoque]=Back!$E$3)*(Balanço[Material]=Back!F19066))))</f>
        <v/>
      </c>
    </row>
    <row r="19067" spans="2:7">
      <c r="B19067" s="32">
        <f>SUMIF(Balanço[Estoque],Back!A19067,Balanço[Quantidade])</f>
        <v>0</v>
      </c>
      <c r="G19067" s="32" t="str" cm="1">
        <f t="array" ref="G19067">IF(F19067="","",SUM(_xlfn._xlws.FILTER(Balanço[Quantidade],(Balanço[Estoque]=Back!$E$3)*(Balanço[Material]=Back!F19067))))</f>
        <v/>
      </c>
    </row>
    <row r="19068" spans="2:7">
      <c r="B19068" s="32">
        <f>SUMIF(Balanço[Estoque],Back!A19068,Balanço[Quantidade])</f>
        <v>0</v>
      </c>
      <c r="G19068" s="32" t="str" cm="1">
        <f t="array" ref="G19068">IF(F19068="","",SUM(_xlfn._xlws.FILTER(Balanço[Quantidade],(Balanço[Estoque]=Back!$E$3)*(Balanço[Material]=Back!F19068))))</f>
        <v/>
      </c>
    </row>
    <row r="19069" spans="2:7">
      <c r="B19069" s="32">
        <f>SUMIF(Balanço[Estoque],Back!A19069,Balanço[Quantidade])</f>
        <v>0</v>
      </c>
      <c r="G19069" s="32" t="str" cm="1">
        <f t="array" ref="G19069">IF(F19069="","",SUM(_xlfn._xlws.FILTER(Balanço[Quantidade],(Balanço[Estoque]=Back!$E$3)*(Balanço[Material]=Back!F19069))))</f>
        <v/>
      </c>
    </row>
    <row r="19070" spans="2:7">
      <c r="B19070" s="32">
        <f>SUMIF(Balanço[Estoque],Back!A19070,Balanço[Quantidade])</f>
        <v>0</v>
      </c>
      <c r="G19070" s="32" t="str" cm="1">
        <f t="array" ref="G19070">IF(F19070="","",SUM(_xlfn._xlws.FILTER(Balanço[Quantidade],(Balanço[Estoque]=Back!$E$3)*(Balanço[Material]=Back!F19070))))</f>
        <v/>
      </c>
    </row>
    <row r="19071" spans="2:7">
      <c r="B19071" s="32">
        <f>SUMIF(Balanço[Estoque],Back!A19071,Balanço[Quantidade])</f>
        <v>0</v>
      </c>
      <c r="G19071" s="32" t="str" cm="1">
        <f t="array" ref="G19071">IF(F19071="","",SUM(_xlfn._xlws.FILTER(Balanço[Quantidade],(Balanço[Estoque]=Back!$E$3)*(Balanço[Material]=Back!F19071))))</f>
        <v/>
      </c>
    </row>
    <row r="19072" spans="2:7">
      <c r="B19072" s="32">
        <f>SUMIF(Balanço[Estoque],Back!A19072,Balanço[Quantidade])</f>
        <v>0</v>
      </c>
      <c r="G19072" s="32" t="str" cm="1">
        <f t="array" ref="G19072">IF(F19072="","",SUM(_xlfn._xlws.FILTER(Balanço[Quantidade],(Balanço[Estoque]=Back!$E$3)*(Balanço[Material]=Back!F19072))))</f>
        <v/>
      </c>
    </row>
    <row r="19073" spans="2:7">
      <c r="B19073" s="32">
        <f>SUMIF(Balanço[Estoque],Back!A19073,Balanço[Quantidade])</f>
        <v>0</v>
      </c>
      <c r="G19073" s="32" t="str" cm="1">
        <f t="array" ref="G19073">IF(F19073="","",SUM(_xlfn._xlws.FILTER(Balanço[Quantidade],(Balanço[Estoque]=Back!$E$3)*(Balanço[Material]=Back!F19073))))</f>
        <v/>
      </c>
    </row>
    <row r="19074" spans="2:7">
      <c r="B19074" s="32">
        <f>SUMIF(Balanço[Estoque],Back!A19074,Balanço[Quantidade])</f>
        <v>0</v>
      </c>
      <c r="G19074" s="32" t="str" cm="1">
        <f t="array" ref="G19074">IF(F19074="","",SUM(_xlfn._xlws.FILTER(Balanço[Quantidade],(Balanço[Estoque]=Back!$E$3)*(Balanço[Material]=Back!F19074))))</f>
        <v/>
      </c>
    </row>
    <row r="19075" spans="2:7">
      <c r="B19075" s="32">
        <f>SUMIF(Balanço[Estoque],Back!A19075,Balanço[Quantidade])</f>
        <v>0</v>
      </c>
      <c r="G19075" s="32" t="str" cm="1">
        <f t="array" ref="G19075">IF(F19075="","",SUM(_xlfn._xlws.FILTER(Balanço[Quantidade],(Balanço[Estoque]=Back!$E$3)*(Balanço[Material]=Back!F19075))))</f>
        <v/>
      </c>
    </row>
    <row r="19076" spans="2:7">
      <c r="B19076" s="32">
        <f>SUMIF(Balanço[Estoque],Back!A19076,Balanço[Quantidade])</f>
        <v>0</v>
      </c>
      <c r="G19076" s="32" t="str" cm="1">
        <f t="array" ref="G19076">IF(F19076="","",SUM(_xlfn._xlws.FILTER(Balanço[Quantidade],(Balanço[Estoque]=Back!$E$3)*(Balanço[Material]=Back!F19076))))</f>
        <v/>
      </c>
    </row>
    <row r="19077" spans="2:7">
      <c r="B19077" s="32">
        <f>SUMIF(Balanço[Estoque],Back!A19077,Balanço[Quantidade])</f>
        <v>0</v>
      </c>
      <c r="G19077" s="32" t="str" cm="1">
        <f t="array" ref="G19077">IF(F19077="","",SUM(_xlfn._xlws.FILTER(Balanço[Quantidade],(Balanço[Estoque]=Back!$E$3)*(Balanço[Material]=Back!F19077))))</f>
        <v/>
      </c>
    </row>
    <row r="19078" spans="2:7">
      <c r="B19078" s="32">
        <f>SUMIF(Balanço[Estoque],Back!A19078,Balanço[Quantidade])</f>
        <v>0</v>
      </c>
      <c r="G19078" s="32" t="str" cm="1">
        <f t="array" ref="G19078">IF(F19078="","",SUM(_xlfn._xlws.FILTER(Balanço[Quantidade],(Balanço[Estoque]=Back!$E$3)*(Balanço[Material]=Back!F19078))))</f>
        <v/>
      </c>
    </row>
    <row r="19079" spans="2:7">
      <c r="B19079" s="32">
        <f>SUMIF(Balanço[Estoque],Back!A19079,Balanço[Quantidade])</f>
        <v>0</v>
      </c>
      <c r="G19079" s="32" t="str" cm="1">
        <f t="array" ref="G19079">IF(F19079="","",SUM(_xlfn._xlws.FILTER(Balanço[Quantidade],(Balanço[Estoque]=Back!$E$3)*(Balanço[Material]=Back!F19079))))</f>
        <v/>
      </c>
    </row>
    <row r="19080" spans="2:7">
      <c r="B19080" s="32">
        <f>SUMIF(Balanço[Estoque],Back!A19080,Balanço[Quantidade])</f>
        <v>0</v>
      </c>
      <c r="G19080" s="32" t="str" cm="1">
        <f t="array" ref="G19080">IF(F19080="","",SUM(_xlfn._xlws.FILTER(Balanço[Quantidade],(Balanço[Estoque]=Back!$E$3)*(Balanço[Material]=Back!F19080))))</f>
        <v/>
      </c>
    </row>
    <row r="19081" spans="2:7">
      <c r="B19081" s="32">
        <f>SUMIF(Balanço[Estoque],Back!A19081,Balanço[Quantidade])</f>
        <v>0</v>
      </c>
      <c r="G19081" s="32" t="str" cm="1">
        <f t="array" ref="G19081">IF(F19081="","",SUM(_xlfn._xlws.FILTER(Balanço[Quantidade],(Balanço[Estoque]=Back!$E$3)*(Balanço[Material]=Back!F19081))))</f>
        <v/>
      </c>
    </row>
    <row r="19082" spans="2:7">
      <c r="B19082" s="32">
        <f>SUMIF(Balanço[Estoque],Back!A19082,Balanço[Quantidade])</f>
        <v>0</v>
      </c>
      <c r="G19082" s="32" t="str" cm="1">
        <f t="array" ref="G19082">IF(F19082="","",SUM(_xlfn._xlws.FILTER(Balanço[Quantidade],(Balanço[Estoque]=Back!$E$3)*(Balanço[Material]=Back!F19082))))</f>
        <v/>
      </c>
    </row>
    <row r="19083" spans="2:7">
      <c r="B19083" s="32">
        <f>SUMIF(Balanço[Estoque],Back!A19083,Balanço[Quantidade])</f>
        <v>0</v>
      </c>
      <c r="G19083" s="32" t="str" cm="1">
        <f t="array" ref="G19083">IF(F19083="","",SUM(_xlfn._xlws.FILTER(Balanço[Quantidade],(Balanço[Estoque]=Back!$E$3)*(Balanço[Material]=Back!F19083))))</f>
        <v/>
      </c>
    </row>
    <row r="19084" spans="2:7">
      <c r="B19084" s="32">
        <f>SUMIF(Balanço[Estoque],Back!A19084,Balanço[Quantidade])</f>
        <v>0</v>
      </c>
      <c r="G19084" s="32" t="str" cm="1">
        <f t="array" ref="G19084">IF(F19084="","",SUM(_xlfn._xlws.FILTER(Balanço[Quantidade],(Balanço[Estoque]=Back!$E$3)*(Balanço[Material]=Back!F19084))))</f>
        <v/>
      </c>
    </row>
    <row r="19085" spans="2:7">
      <c r="B19085" s="32">
        <f>SUMIF(Balanço[Estoque],Back!A19085,Balanço[Quantidade])</f>
        <v>0</v>
      </c>
      <c r="G19085" s="32" t="str" cm="1">
        <f t="array" ref="G19085">IF(F19085="","",SUM(_xlfn._xlws.FILTER(Balanço[Quantidade],(Balanço[Estoque]=Back!$E$3)*(Balanço[Material]=Back!F19085))))</f>
        <v/>
      </c>
    </row>
    <row r="19086" spans="2:7">
      <c r="B19086" s="32">
        <f>SUMIF(Balanço[Estoque],Back!A19086,Balanço[Quantidade])</f>
        <v>0</v>
      </c>
      <c r="G19086" s="32" t="str" cm="1">
        <f t="array" ref="G19086">IF(F19086="","",SUM(_xlfn._xlws.FILTER(Balanço[Quantidade],(Balanço[Estoque]=Back!$E$3)*(Balanço[Material]=Back!F19086))))</f>
        <v/>
      </c>
    </row>
    <row r="19087" spans="2:7">
      <c r="B19087" s="32">
        <f>SUMIF(Balanço[Estoque],Back!A19087,Balanço[Quantidade])</f>
        <v>0</v>
      </c>
      <c r="G19087" s="32" t="str" cm="1">
        <f t="array" ref="G19087">IF(F19087="","",SUM(_xlfn._xlws.FILTER(Balanço[Quantidade],(Balanço[Estoque]=Back!$E$3)*(Balanço[Material]=Back!F19087))))</f>
        <v/>
      </c>
    </row>
    <row r="19088" spans="2:7">
      <c r="B19088" s="32">
        <f>SUMIF(Balanço[Estoque],Back!A19088,Balanço[Quantidade])</f>
        <v>0</v>
      </c>
      <c r="G19088" s="32" t="str" cm="1">
        <f t="array" ref="G19088">IF(F19088="","",SUM(_xlfn._xlws.FILTER(Balanço[Quantidade],(Balanço[Estoque]=Back!$E$3)*(Balanço[Material]=Back!F19088))))</f>
        <v/>
      </c>
    </row>
    <row r="19089" spans="2:7">
      <c r="B19089" s="32">
        <f>SUMIF(Balanço[Estoque],Back!A19089,Balanço[Quantidade])</f>
        <v>0</v>
      </c>
      <c r="G19089" s="32" t="str" cm="1">
        <f t="array" ref="G19089">IF(F19089="","",SUM(_xlfn._xlws.FILTER(Balanço[Quantidade],(Balanço[Estoque]=Back!$E$3)*(Balanço[Material]=Back!F19089))))</f>
        <v/>
      </c>
    </row>
    <row r="19090" spans="2:7">
      <c r="B19090" s="32">
        <f>SUMIF(Balanço[Estoque],Back!A19090,Balanço[Quantidade])</f>
        <v>0</v>
      </c>
      <c r="G19090" s="32" t="str" cm="1">
        <f t="array" ref="G19090">IF(F19090="","",SUM(_xlfn._xlws.FILTER(Balanço[Quantidade],(Balanço[Estoque]=Back!$E$3)*(Balanço[Material]=Back!F19090))))</f>
        <v/>
      </c>
    </row>
    <row r="19091" spans="2:7">
      <c r="B19091" s="32">
        <f>SUMIF(Balanço[Estoque],Back!A19091,Balanço[Quantidade])</f>
        <v>0</v>
      </c>
      <c r="G19091" s="32" t="str" cm="1">
        <f t="array" ref="G19091">IF(F19091="","",SUM(_xlfn._xlws.FILTER(Balanço[Quantidade],(Balanço[Estoque]=Back!$E$3)*(Balanço[Material]=Back!F19091))))</f>
        <v/>
      </c>
    </row>
    <row r="19092" spans="2:7">
      <c r="B19092" s="32">
        <f>SUMIF(Balanço[Estoque],Back!A19092,Balanço[Quantidade])</f>
        <v>0</v>
      </c>
      <c r="G19092" s="32" t="str" cm="1">
        <f t="array" ref="G19092">IF(F19092="","",SUM(_xlfn._xlws.FILTER(Balanço[Quantidade],(Balanço[Estoque]=Back!$E$3)*(Balanço[Material]=Back!F19092))))</f>
        <v/>
      </c>
    </row>
    <row r="19093" spans="2:7">
      <c r="B19093" s="32">
        <f>SUMIF(Balanço[Estoque],Back!A19093,Balanço[Quantidade])</f>
        <v>0</v>
      </c>
      <c r="G19093" s="32" t="str" cm="1">
        <f t="array" ref="G19093">IF(F19093="","",SUM(_xlfn._xlws.FILTER(Balanço[Quantidade],(Balanço[Estoque]=Back!$E$3)*(Balanço[Material]=Back!F19093))))</f>
        <v/>
      </c>
    </row>
    <row r="19094" spans="2:7">
      <c r="B19094" s="32">
        <f>SUMIF(Balanço[Estoque],Back!A19094,Balanço[Quantidade])</f>
        <v>0</v>
      </c>
      <c r="G19094" s="32" t="str" cm="1">
        <f t="array" ref="G19094">IF(F19094="","",SUM(_xlfn._xlws.FILTER(Balanço[Quantidade],(Balanço[Estoque]=Back!$E$3)*(Balanço[Material]=Back!F19094))))</f>
        <v/>
      </c>
    </row>
    <row r="19095" spans="2:7">
      <c r="B19095" s="32">
        <f>SUMIF(Balanço[Estoque],Back!A19095,Balanço[Quantidade])</f>
        <v>0</v>
      </c>
      <c r="G19095" s="32" t="str" cm="1">
        <f t="array" ref="G19095">IF(F19095="","",SUM(_xlfn._xlws.FILTER(Balanço[Quantidade],(Balanço[Estoque]=Back!$E$3)*(Balanço[Material]=Back!F19095))))</f>
        <v/>
      </c>
    </row>
    <row r="19096" spans="2:7">
      <c r="B19096" s="32">
        <f>SUMIF(Balanço[Estoque],Back!A19096,Balanço[Quantidade])</f>
        <v>0</v>
      </c>
      <c r="G19096" s="32" t="str" cm="1">
        <f t="array" ref="G19096">IF(F19096="","",SUM(_xlfn._xlws.FILTER(Balanço[Quantidade],(Balanço[Estoque]=Back!$E$3)*(Balanço[Material]=Back!F19096))))</f>
        <v/>
      </c>
    </row>
    <row r="19097" spans="2:7">
      <c r="B19097" s="32">
        <f>SUMIF(Balanço[Estoque],Back!A19097,Balanço[Quantidade])</f>
        <v>0</v>
      </c>
      <c r="G19097" s="32" t="str" cm="1">
        <f t="array" ref="G19097">IF(F19097="","",SUM(_xlfn._xlws.FILTER(Balanço[Quantidade],(Balanço[Estoque]=Back!$E$3)*(Balanço[Material]=Back!F19097))))</f>
        <v/>
      </c>
    </row>
    <row r="19098" spans="2:7">
      <c r="B19098" s="32">
        <f>SUMIF(Balanço[Estoque],Back!A19098,Balanço[Quantidade])</f>
        <v>0</v>
      </c>
      <c r="G19098" s="32" t="str" cm="1">
        <f t="array" ref="G19098">IF(F19098="","",SUM(_xlfn._xlws.FILTER(Balanço[Quantidade],(Balanço[Estoque]=Back!$E$3)*(Balanço[Material]=Back!F19098))))</f>
        <v/>
      </c>
    </row>
    <row r="19099" spans="2:7">
      <c r="B19099" s="32">
        <f>SUMIF(Balanço[Estoque],Back!A19099,Balanço[Quantidade])</f>
        <v>0</v>
      </c>
      <c r="G19099" s="32" t="str" cm="1">
        <f t="array" ref="G19099">IF(F19099="","",SUM(_xlfn._xlws.FILTER(Balanço[Quantidade],(Balanço[Estoque]=Back!$E$3)*(Balanço[Material]=Back!F19099))))</f>
        <v/>
      </c>
    </row>
    <row r="19100" spans="2:7">
      <c r="B19100" s="32">
        <f>SUMIF(Balanço[Estoque],Back!A19100,Balanço[Quantidade])</f>
        <v>0</v>
      </c>
      <c r="G19100" s="32" t="str" cm="1">
        <f t="array" ref="G19100">IF(F19100="","",SUM(_xlfn._xlws.FILTER(Balanço[Quantidade],(Balanço[Estoque]=Back!$E$3)*(Balanço[Material]=Back!F19100))))</f>
        <v/>
      </c>
    </row>
    <row r="19101" spans="2:7">
      <c r="B19101" s="32">
        <f>SUMIF(Balanço[Estoque],Back!A19101,Balanço[Quantidade])</f>
        <v>0</v>
      </c>
      <c r="G19101" s="32" t="str" cm="1">
        <f t="array" ref="G19101">IF(F19101="","",SUM(_xlfn._xlws.FILTER(Balanço[Quantidade],(Balanço[Estoque]=Back!$E$3)*(Balanço[Material]=Back!F19101))))</f>
        <v/>
      </c>
    </row>
    <row r="19102" spans="2:7">
      <c r="B19102" s="32">
        <f>SUMIF(Balanço[Estoque],Back!A19102,Balanço[Quantidade])</f>
        <v>0</v>
      </c>
      <c r="G19102" s="32" t="str" cm="1">
        <f t="array" ref="G19102">IF(F19102="","",SUM(_xlfn._xlws.FILTER(Balanço[Quantidade],(Balanço[Estoque]=Back!$E$3)*(Balanço[Material]=Back!F19102))))</f>
        <v/>
      </c>
    </row>
    <row r="19103" spans="2:7">
      <c r="B19103" s="32">
        <f>SUMIF(Balanço[Estoque],Back!A19103,Balanço[Quantidade])</f>
        <v>0</v>
      </c>
      <c r="G19103" s="32" t="str" cm="1">
        <f t="array" ref="G19103">IF(F19103="","",SUM(_xlfn._xlws.FILTER(Balanço[Quantidade],(Balanço[Estoque]=Back!$E$3)*(Balanço[Material]=Back!F19103))))</f>
        <v/>
      </c>
    </row>
    <row r="19104" spans="2:7">
      <c r="B19104" s="32">
        <f>SUMIF(Balanço[Estoque],Back!A19104,Balanço[Quantidade])</f>
        <v>0</v>
      </c>
      <c r="G19104" s="32" t="str" cm="1">
        <f t="array" ref="G19104">IF(F19104="","",SUM(_xlfn._xlws.FILTER(Balanço[Quantidade],(Balanço[Estoque]=Back!$E$3)*(Balanço[Material]=Back!F19104))))</f>
        <v/>
      </c>
    </row>
    <row r="19105" spans="2:7">
      <c r="B19105" s="32">
        <f>SUMIF(Balanço[Estoque],Back!A19105,Balanço[Quantidade])</f>
        <v>0</v>
      </c>
      <c r="G19105" s="32" t="str" cm="1">
        <f t="array" ref="G19105">IF(F19105="","",SUM(_xlfn._xlws.FILTER(Balanço[Quantidade],(Balanço[Estoque]=Back!$E$3)*(Balanço[Material]=Back!F19105))))</f>
        <v/>
      </c>
    </row>
    <row r="19106" spans="2:7">
      <c r="B19106" s="32">
        <f>SUMIF(Balanço[Estoque],Back!A19106,Balanço[Quantidade])</f>
        <v>0</v>
      </c>
      <c r="G19106" s="32" t="str" cm="1">
        <f t="array" ref="G19106">IF(F19106="","",SUM(_xlfn._xlws.FILTER(Balanço[Quantidade],(Balanço[Estoque]=Back!$E$3)*(Balanço[Material]=Back!F19106))))</f>
        <v/>
      </c>
    </row>
    <row r="19107" spans="2:7">
      <c r="B19107" s="32">
        <f>SUMIF(Balanço[Estoque],Back!A19107,Balanço[Quantidade])</f>
        <v>0</v>
      </c>
      <c r="G19107" s="32" t="str" cm="1">
        <f t="array" ref="G19107">IF(F19107="","",SUM(_xlfn._xlws.FILTER(Balanço[Quantidade],(Balanço[Estoque]=Back!$E$3)*(Balanço[Material]=Back!F19107))))</f>
        <v/>
      </c>
    </row>
    <row r="19108" spans="2:7">
      <c r="B19108" s="32">
        <f>SUMIF(Balanço[Estoque],Back!A19108,Balanço[Quantidade])</f>
        <v>0</v>
      </c>
      <c r="G19108" s="32" t="str" cm="1">
        <f t="array" ref="G19108">IF(F19108="","",SUM(_xlfn._xlws.FILTER(Balanço[Quantidade],(Balanço[Estoque]=Back!$E$3)*(Balanço[Material]=Back!F19108))))</f>
        <v/>
      </c>
    </row>
    <row r="19109" spans="2:7">
      <c r="B19109" s="32">
        <f>SUMIF(Balanço[Estoque],Back!A19109,Balanço[Quantidade])</f>
        <v>0</v>
      </c>
      <c r="G19109" s="32" t="str" cm="1">
        <f t="array" ref="G19109">IF(F19109="","",SUM(_xlfn._xlws.FILTER(Balanço[Quantidade],(Balanço[Estoque]=Back!$E$3)*(Balanço[Material]=Back!F19109))))</f>
        <v/>
      </c>
    </row>
    <row r="19110" spans="2:7">
      <c r="B19110" s="32">
        <f>SUMIF(Balanço[Estoque],Back!A19110,Balanço[Quantidade])</f>
        <v>0</v>
      </c>
      <c r="G19110" s="32" t="str" cm="1">
        <f t="array" ref="G19110">IF(F19110="","",SUM(_xlfn._xlws.FILTER(Balanço[Quantidade],(Balanço[Estoque]=Back!$E$3)*(Balanço[Material]=Back!F19110))))</f>
        <v/>
      </c>
    </row>
    <row r="19111" spans="2:7">
      <c r="B19111" s="32">
        <f>SUMIF(Balanço[Estoque],Back!A19111,Balanço[Quantidade])</f>
        <v>0</v>
      </c>
      <c r="G19111" s="32" t="str" cm="1">
        <f t="array" ref="G19111">IF(F19111="","",SUM(_xlfn._xlws.FILTER(Balanço[Quantidade],(Balanço[Estoque]=Back!$E$3)*(Balanço[Material]=Back!F19111))))</f>
        <v/>
      </c>
    </row>
    <row r="19112" spans="2:7">
      <c r="B19112" s="32">
        <f>SUMIF(Balanço[Estoque],Back!A19112,Balanço[Quantidade])</f>
        <v>0</v>
      </c>
      <c r="G19112" s="32" t="str" cm="1">
        <f t="array" ref="G19112">IF(F19112="","",SUM(_xlfn._xlws.FILTER(Balanço[Quantidade],(Balanço[Estoque]=Back!$E$3)*(Balanço[Material]=Back!F19112))))</f>
        <v/>
      </c>
    </row>
    <row r="19113" spans="2:7">
      <c r="B19113" s="32">
        <f>SUMIF(Balanço[Estoque],Back!A19113,Balanço[Quantidade])</f>
        <v>0</v>
      </c>
      <c r="G19113" s="32" t="str" cm="1">
        <f t="array" ref="G19113">IF(F19113="","",SUM(_xlfn._xlws.FILTER(Balanço[Quantidade],(Balanço[Estoque]=Back!$E$3)*(Balanço[Material]=Back!F19113))))</f>
        <v/>
      </c>
    </row>
    <row r="19114" spans="2:7">
      <c r="B19114" s="32">
        <f>SUMIF(Balanço[Estoque],Back!A19114,Balanço[Quantidade])</f>
        <v>0</v>
      </c>
      <c r="G19114" s="32" t="str" cm="1">
        <f t="array" ref="G19114">IF(F19114="","",SUM(_xlfn._xlws.FILTER(Balanço[Quantidade],(Balanço[Estoque]=Back!$E$3)*(Balanço[Material]=Back!F19114))))</f>
        <v/>
      </c>
    </row>
    <row r="19115" spans="2:7">
      <c r="B19115" s="32">
        <f>SUMIF(Balanço[Estoque],Back!A19115,Balanço[Quantidade])</f>
        <v>0</v>
      </c>
      <c r="G19115" s="32" t="str" cm="1">
        <f t="array" ref="G19115">IF(F19115="","",SUM(_xlfn._xlws.FILTER(Balanço[Quantidade],(Balanço[Estoque]=Back!$E$3)*(Balanço[Material]=Back!F19115))))</f>
        <v/>
      </c>
    </row>
    <row r="19116" spans="2:7">
      <c r="B19116" s="32">
        <f>SUMIF(Balanço[Estoque],Back!A19116,Balanço[Quantidade])</f>
        <v>0</v>
      </c>
      <c r="G19116" s="32" t="str" cm="1">
        <f t="array" ref="G19116">IF(F19116="","",SUM(_xlfn._xlws.FILTER(Balanço[Quantidade],(Balanço[Estoque]=Back!$E$3)*(Balanço[Material]=Back!F19116))))</f>
        <v/>
      </c>
    </row>
    <row r="19117" spans="2:7">
      <c r="B19117" s="32">
        <f>SUMIF(Balanço[Estoque],Back!A19117,Balanço[Quantidade])</f>
        <v>0</v>
      </c>
      <c r="G19117" s="32" t="str" cm="1">
        <f t="array" ref="G19117">IF(F19117="","",SUM(_xlfn._xlws.FILTER(Balanço[Quantidade],(Balanço[Estoque]=Back!$E$3)*(Balanço[Material]=Back!F19117))))</f>
        <v/>
      </c>
    </row>
    <row r="19118" spans="2:7">
      <c r="B19118" s="32">
        <f>SUMIF(Balanço[Estoque],Back!A19118,Balanço[Quantidade])</f>
        <v>0</v>
      </c>
      <c r="G19118" s="32" t="str" cm="1">
        <f t="array" ref="G19118">IF(F19118="","",SUM(_xlfn._xlws.FILTER(Balanço[Quantidade],(Balanço[Estoque]=Back!$E$3)*(Balanço[Material]=Back!F19118))))</f>
        <v/>
      </c>
    </row>
    <row r="19119" spans="2:7">
      <c r="B19119" s="32">
        <f>SUMIF(Balanço[Estoque],Back!A19119,Balanço[Quantidade])</f>
        <v>0</v>
      </c>
      <c r="G19119" s="32" t="str" cm="1">
        <f t="array" ref="G19119">IF(F19119="","",SUM(_xlfn._xlws.FILTER(Balanço[Quantidade],(Balanço[Estoque]=Back!$E$3)*(Balanço[Material]=Back!F19119))))</f>
        <v/>
      </c>
    </row>
    <row r="19120" spans="2:7">
      <c r="B19120" s="32">
        <f>SUMIF(Balanço[Estoque],Back!A19120,Balanço[Quantidade])</f>
        <v>0</v>
      </c>
      <c r="G19120" s="32" t="str" cm="1">
        <f t="array" ref="G19120">IF(F19120="","",SUM(_xlfn._xlws.FILTER(Balanço[Quantidade],(Balanço[Estoque]=Back!$E$3)*(Balanço[Material]=Back!F19120))))</f>
        <v/>
      </c>
    </row>
    <row r="19121" spans="2:7">
      <c r="B19121" s="32">
        <f>SUMIF(Balanço[Estoque],Back!A19121,Balanço[Quantidade])</f>
        <v>0</v>
      </c>
      <c r="G19121" s="32" t="str" cm="1">
        <f t="array" ref="G19121">IF(F19121="","",SUM(_xlfn._xlws.FILTER(Balanço[Quantidade],(Balanço[Estoque]=Back!$E$3)*(Balanço[Material]=Back!F19121))))</f>
        <v/>
      </c>
    </row>
    <row r="19122" spans="2:7">
      <c r="B19122" s="32">
        <f>SUMIF(Balanço[Estoque],Back!A19122,Balanço[Quantidade])</f>
        <v>0</v>
      </c>
      <c r="G19122" s="32" t="str" cm="1">
        <f t="array" ref="G19122">IF(F19122="","",SUM(_xlfn._xlws.FILTER(Balanço[Quantidade],(Balanço[Estoque]=Back!$E$3)*(Balanço[Material]=Back!F19122))))</f>
        <v/>
      </c>
    </row>
    <row r="19123" spans="2:7">
      <c r="B19123" s="32">
        <f>SUMIF(Balanço[Estoque],Back!A19123,Balanço[Quantidade])</f>
        <v>0</v>
      </c>
      <c r="G19123" s="32" t="str" cm="1">
        <f t="array" ref="G19123">IF(F19123="","",SUM(_xlfn._xlws.FILTER(Balanço[Quantidade],(Balanço[Estoque]=Back!$E$3)*(Balanço[Material]=Back!F19123))))</f>
        <v/>
      </c>
    </row>
    <row r="19124" spans="2:7">
      <c r="B19124" s="32">
        <f>SUMIF(Balanço[Estoque],Back!A19124,Balanço[Quantidade])</f>
        <v>0</v>
      </c>
      <c r="G19124" s="32" t="str" cm="1">
        <f t="array" ref="G19124">IF(F19124="","",SUM(_xlfn._xlws.FILTER(Balanço[Quantidade],(Balanço[Estoque]=Back!$E$3)*(Balanço[Material]=Back!F19124))))</f>
        <v/>
      </c>
    </row>
    <row r="19125" spans="2:7">
      <c r="B19125" s="32">
        <f>SUMIF(Balanço[Estoque],Back!A19125,Balanço[Quantidade])</f>
        <v>0</v>
      </c>
      <c r="G19125" s="32" t="str" cm="1">
        <f t="array" ref="G19125">IF(F19125="","",SUM(_xlfn._xlws.FILTER(Balanço[Quantidade],(Balanço[Estoque]=Back!$E$3)*(Balanço[Material]=Back!F19125))))</f>
        <v/>
      </c>
    </row>
    <row r="19126" spans="2:7">
      <c r="B19126" s="32">
        <f>SUMIF(Balanço[Estoque],Back!A19126,Balanço[Quantidade])</f>
        <v>0</v>
      </c>
      <c r="G19126" s="32" t="str" cm="1">
        <f t="array" ref="G19126">IF(F19126="","",SUM(_xlfn._xlws.FILTER(Balanço[Quantidade],(Balanço[Estoque]=Back!$E$3)*(Balanço[Material]=Back!F19126))))</f>
        <v/>
      </c>
    </row>
    <row r="19127" spans="2:7">
      <c r="B19127" s="32">
        <f>SUMIF(Balanço[Estoque],Back!A19127,Balanço[Quantidade])</f>
        <v>0</v>
      </c>
      <c r="G19127" s="32" t="str" cm="1">
        <f t="array" ref="G19127">IF(F19127="","",SUM(_xlfn._xlws.FILTER(Balanço[Quantidade],(Balanço[Estoque]=Back!$E$3)*(Balanço[Material]=Back!F19127))))</f>
        <v/>
      </c>
    </row>
    <row r="19128" spans="2:7">
      <c r="B19128" s="32">
        <f>SUMIF(Balanço[Estoque],Back!A19128,Balanço[Quantidade])</f>
        <v>0</v>
      </c>
      <c r="G19128" s="32" t="str" cm="1">
        <f t="array" ref="G19128">IF(F19128="","",SUM(_xlfn._xlws.FILTER(Balanço[Quantidade],(Balanço[Estoque]=Back!$E$3)*(Balanço[Material]=Back!F19128))))</f>
        <v/>
      </c>
    </row>
    <row r="19129" spans="2:7">
      <c r="B19129" s="32">
        <f>SUMIF(Balanço[Estoque],Back!A19129,Balanço[Quantidade])</f>
        <v>0</v>
      </c>
      <c r="G19129" s="32" t="str" cm="1">
        <f t="array" ref="G19129">IF(F19129="","",SUM(_xlfn._xlws.FILTER(Balanço[Quantidade],(Balanço[Estoque]=Back!$E$3)*(Balanço[Material]=Back!F19129))))</f>
        <v/>
      </c>
    </row>
    <row r="19130" spans="2:7">
      <c r="B19130" s="32">
        <f>SUMIF(Balanço[Estoque],Back!A19130,Balanço[Quantidade])</f>
        <v>0</v>
      </c>
      <c r="G19130" s="32" t="str" cm="1">
        <f t="array" ref="G19130">IF(F19130="","",SUM(_xlfn._xlws.FILTER(Balanço[Quantidade],(Balanço[Estoque]=Back!$E$3)*(Balanço[Material]=Back!F19130))))</f>
        <v/>
      </c>
    </row>
    <row r="19131" spans="2:7">
      <c r="B19131" s="32">
        <f>SUMIF(Balanço[Estoque],Back!A19131,Balanço[Quantidade])</f>
        <v>0</v>
      </c>
      <c r="G19131" s="32" t="str" cm="1">
        <f t="array" ref="G19131">IF(F19131="","",SUM(_xlfn._xlws.FILTER(Balanço[Quantidade],(Balanço[Estoque]=Back!$E$3)*(Balanço[Material]=Back!F19131))))</f>
        <v/>
      </c>
    </row>
    <row r="19132" spans="2:7">
      <c r="B19132" s="32">
        <f>SUMIF(Balanço[Estoque],Back!A19132,Balanço[Quantidade])</f>
        <v>0</v>
      </c>
      <c r="G19132" s="32" t="str" cm="1">
        <f t="array" ref="G19132">IF(F19132="","",SUM(_xlfn._xlws.FILTER(Balanço[Quantidade],(Balanço[Estoque]=Back!$E$3)*(Balanço[Material]=Back!F19132))))</f>
        <v/>
      </c>
    </row>
    <row r="19133" spans="2:7">
      <c r="B19133" s="32">
        <f>SUMIF(Balanço[Estoque],Back!A19133,Balanço[Quantidade])</f>
        <v>0</v>
      </c>
      <c r="G19133" s="32" t="str" cm="1">
        <f t="array" ref="G19133">IF(F19133="","",SUM(_xlfn._xlws.FILTER(Balanço[Quantidade],(Balanço[Estoque]=Back!$E$3)*(Balanço[Material]=Back!F19133))))</f>
        <v/>
      </c>
    </row>
    <row r="19134" spans="2:7">
      <c r="B19134" s="32">
        <f>SUMIF(Balanço[Estoque],Back!A19134,Balanço[Quantidade])</f>
        <v>0</v>
      </c>
      <c r="G19134" s="32" t="str" cm="1">
        <f t="array" ref="G19134">IF(F19134="","",SUM(_xlfn._xlws.FILTER(Balanço[Quantidade],(Balanço[Estoque]=Back!$E$3)*(Balanço[Material]=Back!F19134))))</f>
        <v/>
      </c>
    </row>
    <row r="19135" spans="2:7">
      <c r="B19135" s="32">
        <f>SUMIF(Balanço[Estoque],Back!A19135,Balanço[Quantidade])</f>
        <v>0</v>
      </c>
      <c r="G19135" s="32" t="str" cm="1">
        <f t="array" ref="G19135">IF(F19135="","",SUM(_xlfn._xlws.FILTER(Balanço[Quantidade],(Balanço[Estoque]=Back!$E$3)*(Balanço[Material]=Back!F19135))))</f>
        <v/>
      </c>
    </row>
    <row r="19136" spans="2:7">
      <c r="B19136" s="32">
        <f>SUMIF(Balanço[Estoque],Back!A19136,Balanço[Quantidade])</f>
        <v>0</v>
      </c>
      <c r="G19136" s="32" t="str" cm="1">
        <f t="array" ref="G19136">IF(F19136="","",SUM(_xlfn._xlws.FILTER(Balanço[Quantidade],(Balanço[Estoque]=Back!$E$3)*(Balanço[Material]=Back!F19136))))</f>
        <v/>
      </c>
    </row>
    <row r="19137" spans="2:7">
      <c r="B19137" s="32">
        <f>SUMIF(Balanço[Estoque],Back!A19137,Balanço[Quantidade])</f>
        <v>0</v>
      </c>
      <c r="G19137" s="32" t="str" cm="1">
        <f t="array" ref="G19137">IF(F19137="","",SUM(_xlfn._xlws.FILTER(Balanço[Quantidade],(Balanço[Estoque]=Back!$E$3)*(Balanço[Material]=Back!F19137))))</f>
        <v/>
      </c>
    </row>
    <row r="19138" spans="2:7">
      <c r="B19138" s="32">
        <f>SUMIF(Balanço[Estoque],Back!A19138,Balanço[Quantidade])</f>
        <v>0</v>
      </c>
      <c r="G19138" s="32" t="str" cm="1">
        <f t="array" ref="G19138">IF(F19138="","",SUM(_xlfn._xlws.FILTER(Balanço[Quantidade],(Balanço[Estoque]=Back!$E$3)*(Balanço[Material]=Back!F19138))))</f>
        <v/>
      </c>
    </row>
    <row r="19139" spans="2:7">
      <c r="B19139" s="32">
        <f>SUMIF(Balanço[Estoque],Back!A19139,Balanço[Quantidade])</f>
        <v>0</v>
      </c>
      <c r="G19139" s="32" t="str" cm="1">
        <f t="array" ref="G19139">IF(F19139="","",SUM(_xlfn._xlws.FILTER(Balanço[Quantidade],(Balanço[Estoque]=Back!$E$3)*(Balanço[Material]=Back!F19139))))</f>
        <v/>
      </c>
    </row>
    <row r="19140" spans="2:7">
      <c r="B19140" s="32">
        <f>SUMIF(Balanço[Estoque],Back!A19140,Balanço[Quantidade])</f>
        <v>0</v>
      </c>
      <c r="G19140" s="32" t="str" cm="1">
        <f t="array" ref="G19140">IF(F19140="","",SUM(_xlfn._xlws.FILTER(Balanço[Quantidade],(Balanço[Estoque]=Back!$E$3)*(Balanço[Material]=Back!F19140))))</f>
        <v/>
      </c>
    </row>
    <row r="19141" spans="2:7">
      <c r="B19141" s="32">
        <f>SUMIF(Balanço[Estoque],Back!A19141,Balanço[Quantidade])</f>
        <v>0</v>
      </c>
      <c r="G19141" s="32" t="str" cm="1">
        <f t="array" ref="G19141">IF(F19141="","",SUM(_xlfn._xlws.FILTER(Balanço[Quantidade],(Balanço[Estoque]=Back!$E$3)*(Balanço[Material]=Back!F19141))))</f>
        <v/>
      </c>
    </row>
    <row r="19142" spans="2:7">
      <c r="B19142" s="32">
        <f>SUMIF(Balanço[Estoque],Back!A19142,Balanço[Quantidade])</f>
        <v>0</v>
      </c>
      <c r="G19142" s="32" t="str" cm="1">
        <f t="array" ref="G19142">IF(F19142="","",SUM(_xlfn._xlws.FILTER(Balanço[Quantidade],(Balanço[Estoque]=Back!$E$3)*(Balanço[Material]=Back!F19142))))</f>
        <v/>
      </c>
    </row>
    <row r="19143" spans="2:7">
      <c r="B19143" s="32">
        <f>SUMIF(Balanço[Estoque],Back!A19143,Balanço[Quantidade])</f>
        <v>0</v>
      </c>
      <c r="G19143" s="32" t="str" cm="1">
        <f t="array" ref="G19143">IF(F19143="","",SUM(_xlfn._xlws.FILTER(Balanço[Quantidade],(Balanço[Estoque]=Back!$E$3)*(Balanço[Material]=Back!F19143))))</f>
        <v/>
      </c>
    </row>
    <row r="19144" spans="2:7">
      <c r="B19144" s="32">
        <f>SUMIF(Balanço[Estoque],Back!A19144,Balanço[Quantidade])</f>
        <v>0</v>
      </c>
      <c r="G19144" s="32" t="str" cm="1">
        <f t="array" ref="G19144">IF(F19144="","",SUM(_xlfn._xlws.FILTER(Balanço[Quantidade],(Balanço[Estoque]=Back!$E$3)*(Balanço[Material]=Back!F19144))))</f>
        <v/>
      </c>
    </row>
    <row r="19145" spans="2:7">
      <c r="B19145" s="32">
        <f>SUMIF(Balanço[Estoque],Back!A19145,Balanço[Quantidade])</f>
        <v>0</v>
      </c>
      <c r="G19145" s="32" t="str" cm="1">
        <f t="array" ref="G19145">IF(F19145="","",SUM(_xlfn._xlws.FILTER(Balanço[Quantidade],(Balanço[Estoque]=Back!$E$3)*(Balanço[Material]=Back!F19145))))</f>
        <v/>
      </c>
    </row>
    <row r="19146" spans="2:7">
      <c r="B19146" s="32">
        <f>SUMIF(Balanço[Estoque],Back!A19146,Balanço[Quantidade])</f>
        <v>0</v>
      </c>
      <c r="G19146" s="32" t="str" cm="1">
        <f t="array" ref="G19146">IF(F19146="","",SUM(_xlfn._xlws.FILTER(Balanço[Quantidade],(Balanço[Estoque]=Back!$E$3)*(Balanço[Material]=Back!F19146))))</f>
        <v/>
      </c>
    </row>
    <row r="19147" spans="2:7">
      <c r="B19147" s="32">
        <f>SUMIF(Balanço[Estoque],Back!A19147,Balanço[Quantidade])</f>
        <v>0</v>
      </c>
      <c r="G19147" s="32" t="str" cm="1">
        <f t="array" ref="G19147">IF(F19147="","",SUM(_xlfn._xlws.FILTER(Balanço[Quantidade],(Balanço[Estoque]=Back!$E$3)*(Balanço[Material]=Back!F19147))))</f>
        <v/>
      </c>
    </row>
    <row r="19148" spans="2:7">
      <c r="B19148" s="32">
        <f>SUMIF(Balanço[Estoque],Back!A19148,Balanço[Quantidade])</f>
        <v>0</v>
      </c>
      <c r="G19148" s="32" t="str" cm="1">
        <f t="array" ref="G19148">IF(F19148="","",SUM(_xlfn._xlws.FILTER(Balanço[Quantidade],(Balanço[Estoque]=Back!$E$3)*(Balanço[Material]=Back!F19148))))</f>
        <v/>
      </c>
    </row>
    <row r="19149" spans="2:7">
      <c r="B19149" s="32">
        <f>SUMIF(Balanço[Estoque],Back!A19149,Balanço[Quantidade])</f>
        <v>0</v>
      </c>
      <c r="G19149" s="32" t="str" cm="1">
        <f t="array" ref="G19149">IF(F19149="","",SUM(_xlfn._xlws.FILTER(Balanço[Quantidade],(Balanço[Estoque]=Back!$E$3)*(Balanço[Material]=Back!F19149))))</f>
        <v/>
      </c>
    </row>
    <row r="19150" spans="2:7">
      <c r="B19150" s="32">
        <f>SUMIF(Balanço[Estoque],Back!A19150,Balanço[Quantidade])</f>
        <v>0</v>
      </c>
      <c r="G19150" s="32" t="str" cm="1">
        <f t="array" ref="G19150">IF(F19150="","",SUM(_xlfn._xlws.FILTER(Balanço[Quantidade],(Balanço[Estoque]=Back!$E$3)*(Balanço[Material]=Back!F19150))))</f>
        <v/>
      </c>
    </row>
    <row r="19151" spans="2:7">
      <c r="B19151" s="32">
        <f>SUMIF(Balanço[Estoque],Back!A19151,Balanço[Quantidade])</f>
        <v>0</v>
      </c>
      <c r="G19151" s="32" t="str" cm="1">
        <f t="array" ref="G19151">IF(F19151="","",SUM(_xlfn._xlws.FILTER(Balanço[Quantidade],(Balanço[Estoque]=Back!$E$3)*(Balanço[Material]=Back!F19151))))</f>
        <v/>
      </c>
    </row>
    <row r="19152" spans="2:7">
      <c r="B19152" s="32">
        <f>SUMIF(Balanço[Estoque],Back!A19152,Balanço[Quantidade])</f>
        <v>0</v>
      </c>
      <c r="G19152" s="32" t="str" cm="1">
        <f t="array" ref="G19152">IF(F19152="","",SUM(_xlfn._xlws.FILTER(Balanço[Quantidade],(Balanço[Estoque]=Back!$E$3)*(Balanço[Material]=Back!F19152))))</f>
        <v/>
      </c>
    </row>
    <row r="19153" spans="2:7">
      <c r="B19153" s="32">
        <f>SUMIF(Balanço[Estoque],Back!A19153,Balanço[Quantidade])</f>
        <v>0</v>
      </c>
      <c r="G19153" s="32" t="str" cm="1">
        <f t="array" ref="G19153">IF(F19153="","",SUM(_xlfn._xlws.FILTER(Balanço[Quantidade],(Balanço[Estoque]=Back!$E$3)*(Balanço[Material]=Back!F19153))))</f>
        <v/>
      </c>
    </row>
    <row r="19154" spans="2:7">
      <c r="B19154" s="32">
        <f>SUMIF(Balanço[Estoque],Back!A19154,Balanço[Quantidade])</f>
        <v>0</v>
      </c>
      <c r="G19154" s="32" t="str" cm="1">
        <f t="array" ref="G19154">IF(F19154="","",SUM(_xlfn._xlws.FILTER(Balanço[Quantidade],(Balanço[Estoque]=Back!$E$3)*(Balanço[Material]=Back!F19154))))</f>
        <v/>
      </c>
    </row>
    <row r="19155" spans="2:7">
      <c r="B19155" s="32">
        <f>SUMIF(Balanço[Estoque],Back!A19155,Balanço[Quantidade])</f>
        <v>0</v>
      </c>
      <c r="G19155" s="32" t="str" cm="1">
        <f t="array" ref="G19155">IF(F19155="","",SUM(_xlfn._xlws.FILTER(Balanço[Quantidade],(Balanço[Estoque]=Back!$E$3)*(Balanço[Material]=Back!F19155))))</f>
        <v/>
      </c>
    </row>
    <row r="19156" spans="2:7">
      <c r="B19156" s="32">
        <f>SUMIF(Balanço[Estoque],Back!A19156,Balanço[Quantidade])</f>
        <v>0</v>
      </c>
      <c r="G19156" s="32" t="str" cm="1">
        <f t="array" ref="G19156">IF(F19156="","",SUM(_xlfn._xlws.FILTER(Balanço[Quantidade],(Balanço[Estoque]=Back!$E$3)*(Balanço[Material]=Back!F19156))))</f>
        <v/>
      </c>
    </row>
    <row r="19157" spans="2:7">
      <c r="B19157" s="32">
        <f>SUMIF(Balanço[Estoque],Back!A19157,Balanço[Quantidade])</f>
        <v>0</v>
      </c>
      <c r="G19157" s="32" t="str" cm="1">
        <f t="array" ref="G19157">IF(F19157="","",SUM(_xlfn._xlws.FILTER(Balanço[Quantidade],(Balanço[Estoque]=Back!$E$3)*(Balanço[Material]=Back!F19157))))</f>
        <v/>
      </c>
    </row>
    <row r="19158" spans="2:7">
      <c r="B19158" s="32">
        <f>SUMIF(Balanço[Estoque],Back!A19158,Balanço[Quantidade])</f>
        <v>0</v>
      </c>
      <c r="G19158" s="32" t="str" cm="1">
        <f t="array" ref="G19158">IF(F19158="","",SUM(_xlfn._xlws.FILTER(Balanço[Quantidade],(Balanço[Estoque]=Back!$E$3)*(Balanço[Material]=Back!F19158))))</f>
        <v/>
      </c>
    </row>
    <row r="19159" spans="2:7">
      <c r="B19159" s="32">
        <f>SUMIF(Balanço[Estoque],Back!A19159,Balanço[Quantidade])</f>
        <v>0</v>
      </c>
      <c r="G19159" s="32" t="str" cm="1">
        <f t="array" ref="G19159">IF(F19159="","",SUM(_xlfn._xlws.FILTER(Balanço[Quantidade],(Balanço[Estoque]=Back!$E$3)*(Balanço[Material]=Back!F19159))))</f>
        <v/>
      </c>
    </row>
    <row r="19160" spans="2:7">
      <c r="B19160" s="32">
        <f>SUMIF(Balanço[Estoque],Back!A19160,Balanço[Quantidade])</f>
        <v>0</v>
      </c>
      <c r="G19160" s="32" t="str" cm="1">
        <f t="array" ref="G19160">IF(F19160="","",SUM(_xlfn._xlws.FILTER(Balanço[Quantidade],(Balanço[Estoque]=Back!$E$3)*(Balanço[Material]=Back!F19160))))</f>
        <v/>
      </c>
    </row>
    <row r="19161" spans="2:7">
      <c r="B19161" s="32">
        <f>SUMIF(Balanço[Estoque],Back!A19161,Balanço[Quantidade])</f>
        <v>0</v>
      </c>
      <c r="G19161" s="32" t="str" cm="1">
        <f t="array" ref="G19161">IF(F19161="","",SUM(_xlfn._xlws.FILTER(Balanço[Quantidade],(Balanço[Estoque]=Back!$E$3)*(Balanço[Material]=Back!F19161))))</f>
        <v/>
      </c>
    </row>
    <row r="19162" spans="2:7">
      <c r="B19162" s="32">
        <f>SUMIF(Balanço[Estoque],Back!A19162,Balanço[Quantidade])</f>
        <v>0</v>
      </c>
      <c r="G19162" s="32" t="str" cm="1">
        <f t="array" ref="G19162">IF(F19162="","",SUM(_xlfn._xlws.FILTER(Balanço[Quantidade],(Balanço[Estoque]=Back!$E$3)*(Balanço[Material]=Back!F19162))))</f>
        <v/>
      </c>
    </row>
    <row r="19163" spans="2:7">
      <c r="B19163" s="32">
        <f>SUMIF(Balanço[Estoque],Back!A19163,Balanço[Quantidade])</f>
        <v>0</v>
      </c>
      <c r="G19163" s="32" t="str" cm="1">
        <f t="array" ref="G19163">IF(F19163="","",SUM(_xlfn._xlws.FILTER(Balanço[Quantidade],(Balanço[Estoque]=Back!$E$3)*(Balanço[Material]=Back!F19163))))</f>
        <v/>
      </c>
    </row>
    <row r="19164" spans="2:7">
      <c r="B19164" s="32">
        <f>SUMIF(Balanço[Estoque],Back!A19164,Balanço[Quantidade])</f>
        <v>0</v>
      </c>
      <c r="G19164" s="32" t="str" cm="1">
        <f t="array" ref="G19164">IF(F19164="","",SUM(_xlfn._xlws.FILTER(Balanço[Quantidade],(Balanço[Estoque]=Back!$E$3)*(Balanço[Material]=Back!F19164))))</f>
        <v/>
      </c>
    </row>
    <row r="19165" spans="2:7">
      <c r="B19165" s="32">
        <f>SUMIF(Balanço[Estoque],Back!A19165,Balanço[Quantidade])</f>
        <v>0</v>
      </c>
      <c r="G19165" s="32" t="str" cm="1">
        <f t="array" ref="G19165">IF(F19165="","",SUM(_xlfn._xlws.FILTER(Balanço[Quantidade],(Balanço[Estoque]=Back!$E$3)*(Balanço[Material]=Back!F19165))))</f>
        <v/>
      </c>
    </row>
    <row r="19166" spans="2:7">
      <c r="B19166" s="32">
        <f>SUMIF(Balanço[Estoque],Back!A19166,Balanço[Quantidade])</f>
        <v>0</v>
      </c>
      <c r="G19166" s="32" t="str" cm="1">
        <f t="array" ref="G19166">IF(F19166="","",SUM(_xlfn._xlws.FILTER(Balanço[Quantidade],(Balanço[Estoque]=Back!$E$3)*(Balanço[Material]=Back!F19166))))</f>
        <v/>
      </c>
    </row>
    <row r="19167" spans="2:7">
      <c r="B19167" s="32">
        <f>SUMIF(Balanço[Estoque],Back!A19167,Balanço[Quantidade])</f>
        <v>0</v>
      </c>
      <c r="G19167" s="32" t="str" cm="1">
        <f t="array" ref="G19167">IF(F19167="","",SUM(_xlfn._xlws.FILTER(Balanço[Quantidade],(Balanço[Estoque]=Back!$E$3)*(Balanço[Material]=Back!F19167))))</f>
        <v/>
      </c>
    </row>
    <row r="19168" spans="2:7">
      <c r="B19168" s="32">
        <f>SUMIF(Balanço[Estoque],Back!A19168,Balanço[Quantidade])</f>
        <v>0</v>
      </c>
      <c r="G19168" s="32" t="str" cm="1">
        <f t="array" ref="G19168">IF(F19168="","",SUM(_xlfn._xlws.FILTER(Balanço[Quantidade],(Balanço[Estoque]=Back!$E$3)*(Balanço[Material]=Back!F19168))))</f>
        <v/>
      </c>
    </row>
    <row r="19169" spans="2:7">
      <c r="B19169" s="32">
        <f>SUMIF(Balanço[Estoque],Back!A19169,Balanço[Quantidade])</f>
        <v>0</v>
      </c>
      <c r="G19169" s="32" t="str" cm="1">
        <f t="array" ref="G19169">IF(F19169="","",SUM(_xlfn._xlws.FILTER(Balanço[Quantidade],(Balanço[Estoque]=Back!$E$3)*(Balanço[Material]=Back!F19169))))</f>
        <v/>
      </c>
    </row>
    <row r="19170" spans="2:7">
      <c r="B19170" s="32">
        <f>SUMIF(Balanço[Estoque],Back!A19170,Balanço[Quantidade])</f>
        <v>0</v>
      </c>
      <c r="G19170" s="32" t="str" cm="1">
        <f t="array" ref="G19170">IF(F19170="","",SUM(_xlfn._xlws.FILTER(Balanço[Quantidade],(Balanço[Estoque]=Back!$E$3)*(Balanço[Material]=Back!F19170))))</f>
        <v/>
      </c>
    </row>
    <row r="19171" spans="2:7">
      <c r="B19171" s="32">
        <f>SUMIF(Balanço[Estoque],Back!A19171,Balanço[Quantidade])</f>
        <v>0</v>
      </c>
      <c r="G19171" s="32" t="str" cm="1">
        <f t="array" ref="G19171">IF(F19171="","",SUM(_xlfn._xlws.FILTER(Balanço[Quantidade],(Balanço[Estoque]=Back!$E$3)*(Balanço[Material]=Back!F19171))))</f>
        <v/>
      </c>
    </row>
    <row r="19172" spans="2:7">
      <c r="B19172" s="32">
        <f>SUMIF(Balanço[Estoque],Back!A19172,Balanço[Quantidade])</f>
        <v>0</v>
      </c>
      <c r="G19172" s="32" t="str" cm="1">
        <f t="array" ref="G19172">IF(F19172="","",SUM(_xlfn._xlws.FILTER(Balanço[Quantidade],(Balanço[Estoque]=Back!$E$3)*(Balanço[Material]=Back!F19172))))</f>
        <v/>
      </c>
    </row>
    <row r="19173" spans="2:7">
      <c r="B19173" s="32">
        <f>SUMIF(Balanço[Estoque],Back!A19173,Balanço[Quantidade])</f>
        <v>0</v>
      </c>
      <c r="G19173" s="32" t="str" cm="1">
        <f t="array" ref="G19173">IF(F19173="","",SUM(_xlfn._xlws.FILTER(Balanço[Quantidade],(Balanço[Estoque]=Back!$E$3)*(Balanço[Material]=Back!F19173))))</f>
        <v/>
      </c>
    </row>
    <row r="19174" spans="2:7">
      <c r="B19174" s="32">
        <f>SUMIF(Balanço[Estoque],Back!A19174,Balanço[Quantidade])</f>
        <v>0</v>
      </c>
      <c r="G19174" s="32" t="str" cm="1">
        <f t="array" ref="G19174">IF(F19174="","",SUM(_xlfn._xlws.FILTER(Balanço[Quantidade],(Balanço[Estoque]=Back!$E$3)*(Balanço[Material]=Back!F19174))))</f>
        <v/>
      </c>
    </row>
    <row r="19175" spans="2:7">
      <c r="B19175" s="32">
        <f>SUMIF(Balanço[Estoque],Back!A19175,Balanço[Quantidade])</f>
        <v>0</v>
      </c>
      <c r="G19175" s="32" t="str" cm="1">
        <f t="array" ref="G19175">IF(F19175="","",SUM(_xlfn._xlws.FILTER(Balanço[Quantidade],(Balanço[Estoque]=Back!$E$3)*(Balanço[Material]=Back!F19175))))</f>
        <v/>
      </c>
    </row>
    <row r="19176" spans="2:7">
      <c r="B19176" s="32">
        <f>SUMIF(Balanço[Estoque],Back!A19176,Balanço[Quantidade])</f>
        <v>0</v>
      </c>
      <c r="G19176" s="32" t="str" cm="1">
        <f t="array" ref="G19176">IF(F19176="","",SUM(_xlfn._xlws.FILTER(Balanço[Quantidade],(Balanço[Estoque]=Back!$E$3)*(Balanço[Material]=Back!F19176))))</f>
        <v/>
      </c>
    </row>
    <row r="19177" spans="2:7">
      <c r="B19177" s="32">
        <f>SUMIF(Balanço[Estoque],Back!A19177,Balanço[Quantidade])</f>
        <v>0</v>
      </c>
      <c r="G19177" s="32" t="str" cm="1">
        <f t="array" ref="G19177">IF(F19177="","",SUM(_xlfn._xlws.FILTER(Balanço[Quantidade],(Balanço[Estoque]=Back!$E$3)*(Balanço[Material]=Back!F19177))))</f>
        <v/>
      </c>
    </row>
    <row r="19178" spans="2:7">
      <c r="B19178" s="32">
        <f>SUMIF(Balanço[Estoque],Back!A19178,Balanço[Quantidade])</f>
        <v>0</v>
      </c>
      <c r="G19178" s="32" t="str" cm="1">
        <f t="array" ref="G19178">IF(F19178="","",SUM(_xlfn._xlws.FILTER(Balanço[Quantidade],(Balanço[Estoque]=Back!$E$3)*(Balanço[Material]=Back!F19178))))</f>
        <v/>
      </c>
    </row>
    <row r="19179" spans="2:7">
      <c r="B19179" s="32">
        <f>SUMIF(Balanço[Estoque],Back!A19179,Balanço[Quantidade])</f>
        <v>0</v>
      </c>
      <c r="G19179" s="32" t="str" cm="1">
        <f t="array" ref="G19179">IF(F19179="","",SUM(_xlfn._xlws.FILTER(Balanço[Quantidade],(Balanço[Estoque]=Back!$E$3)*(Balanço[Material]=Back!F19179))))</f>
        <v/>
      </c>
    </row>
    <row r="19180" spans="2:7">
      <c r="B19180" s="32">
        <f>SUMIF(Balanço[Estoque],Back!A19180,Balanço[Quantidade])</f>
        <v>0</v>
      </c>
      <c r="G19180" s="32" t="str" cm="1">
        <f t="array" ref="G19180">IF(F19180="","",SUM(_xlfn._xlws.FILTER(Balanço[Quantidade],(Balanço[Estoque]=Back!$E$3)*(Balanço[Material]=Back!F19180))))</f>
        <v/>
      </c>
    </row>
    <row r="19181" spans="2:7">
      <c r="B19181" s="32">
        <f>SUMIF(Balanço[Estoque],Back!A19181,Balanço[Quantidade])</f>
        <v>0</v>
      </c>
      <c r="G19181" s="32" t="str" cm="1">
        <f t="array" ref="G19181">IF(F19181="","",SUM(_xlfn._xlws.FILTER(Balanço[Quantidade],(Balanço[Estoque]=Back!$E$3)*(Balanço[Material]=Back!F19181))))</f>
        <v/>
      </c>
    </row>
    <row r="19182" spans="2:7">
      <c r="B19182" s="32">
        <f>SUMIF(Balanço[Estoque],Back!A19182,Balanço[Quantidade])</f>
        <v>0</v>
      </c>
      <c r="G19182" s="32" t="str" cm="1">
        <f t="array" ref="G19182">IF(F19182="","",SUM(_xlfn._xlws.FILTER(Balanço[Quantidade],(Balanço[Estoque]=Back!$E$3)*(Balanço[Material]=Back!F19182))))</f>
        <v/>
      </c>
    </row>
    <row r="19183" spans="2:7">
      <c r="B19183" s="32">
        <f>SUMIF(Balanço[Estoque],Back!A19183,Balanço[Quantidade])</f>
        <v>0</v>
      </c>
      <c r="G19183" s="32" t="str" cm="1">
        <f t="array" ref="G19183">IF(F19183="","",SUM(_xlfn._xlws.FILTER(Balanço[Quantidade],(Balanço[Estoque]=Back!$E$3)*(Balanço[Material]=Back!F19183))))</f>
        <v/>
      </c>
    </row>
    <row r="19184" spans="2:7">
      <c r="B19184" s="32">
        <f>SUMIF(Balanço[Estoque],Back!A19184,Balanço[Quantidade])</f>
        <v>0</v>
      </c>
      <c r="G19184" s="32" t="str" cm="1">
        <f t="array" ref="G19184">IF(F19184="","",SUM(_xlfn._xlws.FILTER(Balanço[Quantidade],(Balanço[Estoque]=Back!$E$3)*(Balanço[Material]=Back!F19184))))</f>
        <v/>
      </c>
    </row>
    <row r="19185" spans="2:7">
      <c r="B19185" s="32">
        <f>SUMIF(Balanço[Estoque],Back!A19185,Balanço[Quantidade])</f>
        <v>0</v>
      </c>
      <c r="G19185" s="32" t="str" cm="1">
        <f t="array" ref="G19185">IF(F19185="","",SUM(_xlfn._xlws.FILTER(Balanço[Quantidade],(Balanço[Estoque]=Back!$E$3)*(Balanço[Material]=Back!F19185))))</f>
        <v/>
      </c>
    </row>
    <row r="19186" spans="2:7">
      <c r="B19186" s="32">
        <f>SUMIF(Balanço[Estoque],Back!A19186,Balanço[Quantidade])</f>
        <v>0</v>
      </c>
      <c r="G19186" s="32" t="str" cm="1">
        <f t="array" ref="G19186">IF(F19186="","",SUM(_xlfn._xlws.FILTER(Balanço[Quantidade],(Balanço[Estoque]=Back!$E$3)*(Balanço[Material]=Back!F19186))))</f>
        <v/>
      </c>
    </row>
    <row r="19187" spans="2:7">
      <c r="B19187" s="32">
        <f>SUMIF(Balanço[Estoque],Back!A19187,Balanço[Quantidade])</f>
        <v>0</v>
      </c>
      <c r="G19187" s="32" t="str" cm="1">
        <f t="array" ref="G19187">IF(F19187="","",SUM(_xlfn._xlws.FILTER(Balanço[Quantidade],(Balanço[Estoque]=Back!$E$3)*(Balanço[Material]=Back!F19187))))</f>
        <v/>
      </c>
    </row>
    <row r="19188" spans="2:7">
      <c r="B19188" s="32">
        <f>SUMIF(Balanço[Estoque],Back!A19188,Balanço[Quantidade])</f>
        <v>0</v>
      </c>
      <c r="G19188" s="32" t="str" cm="1">
        <f t="array" ref="G19188">IF(F19188="","",SUM(_xlfn._xlws.FILTER(Balanço[Quantidade],(Balanço[Estoque]=Back!$E$3)*(Balanço[Material]=Back!F19188))))</f>
        <v/>
      </c>
    </row>
    <row r="19189" spans="2:7">
      <c r="B19189" s="32">
        <f>SUMIF(Balanço[Estoque],Back!A19189,Balanço[Quantidade])</f>
        <v>0</v>
      </c>
      <c r="G19189" s="32" t="str" cm="1">
        <f t="array" ref="G19189">IF(F19189="","",SUM(_xlfn._xlws.FILTER(Balanço[Quantidade],(Balanço[Estoque]=Back!$E$3)*(Balanço[Material]=Back!F19189))))</f>
        <v/>
      </c>
    </row>
    <row r="19190" spans="2:7">
      <c r="B19190" s="32">
        <f>SUMIF(Balanço[Estoque],Back!A19190,Balanço[Quantidade])</f>
        <v>0</v>
      </c>
      <c r="G19190" s="32" t="str" cm="1">
        <f t="array" ref="G19190">IF(F19190="","",SUM(_xlfn._xlws.FILTER(Balanço[Quantidade],(Balanço[Estoque]=Back!$E$3)*(Balanço[Material]=Back!F19190))))</f>
        <v/>
      </c>
    </row>
    <row r="19191" spans="2:7">
      <c r="B19191" s="32">
        <f>SUMIF(Balanço[Estoque],Back!A19191,Balanço[Quantidade])</f>
        <v>0</v>
      </c>
      <c r="G19191" s="32" t="str" cm="1">
        <f t="array" ref="G19191">IF(F19191="","",SUM(_xlfn._xlws.FILTER(Balanço[Quantidade],(Balanço[Estoque]=Back!$E$3)*(Balanço[Material]=Back!F19191))))</f>
        <v/>
      </c>
    </row>
    <row r="19192" spans="2:7">
      <c r="B19192" s="32">
        <f>SUMIF(Balanço[Estoque],Back!A19192,Balanço[Quantidade])</f>
        <v>0</v>
      </c>
      <c r="G19192" s="32" t="str" cm="1">
        <f t="array" ref="G19192">IF(F19192="","",SUM(_xlfn._xlws.FILTER(Balanço[Quantidade],(Balanço[Estoque]=Back!$E$3)*(Balanço[Material]=Back!F19192))))</f>
        <v/>
      </c>
    </row>
    <row r="19193" spans="2:7">
      <c r="B19193" s="32">
        <f>SUMIF(Balanço[Estoque],Back!A19193,Balanço[Quantidade])</f>
        <v>0</v>
      </c>
      <c r="G19193" s="32" t="str" cm="1">
        <f t="array" ref="G19193">IF(F19193="","",SUM(_xlfn._xlws.FILTER(Balanço[Quantidade],(Balanço[Estoque]=Back!$E$3)*(Balanço[Material]=Back!F19193))))</f>
        <v/>
      </c>
    </row>
    <row r="19194" spans="2:7">
      <c r="B19194" s="32">
        <f>SUMIF(Balanço[Estoque],Back!A19194,Balanço[Quantidade])</f>
        <v>0</v>
      </c>
      <c r="G19194" s="32" t="str" cm="1">
        <f t="array" ref="G19194">IF(F19194="","",SUM(_xlfn._xlws.FILTER(Balanço[Quantidade],(Balanço[Estoque]=Back!$E$3)*(Balanço[Material]=Back!F19194))))</f>
        <v/>
      </c>
    </row>
    <row r="19195" spans="2:7">
      <c r="B19195" s="32">
        <f>SUMIF(Balanço[Estoque],Back!A19195,Balanço[Quantidade])</f>
        <v>0</v>
      </c>
      <c r="G19195" s="32" t="str" cm="1">
        <f t="array" ref="G19195">IF(F19195="","",SUM(_xlfn._xlws.FILTER(Balanço[Quantidade],(Balanço[Estoque]=Back!$E$3)*(Balanço[Material]=Back!F19195))))</f>
        <v/>
      </c>
    </row>
    <row r="19196" spans="2:7">
      <c r="B19196" s="32">
        <f>SUMIF(Balanço[Estoque],Back!A19196,Balanço[Quantidade])</f>
        <v>0</v>
      </c>
      <c r="G19196" s="32" t="str" cm="1">
        <f t="array" ref="G19196">IF(F19196="","",SUM(_xlfn._xlws.FILTER(Balanço[Quantidade],(Balanço[Estoque]=Back!$E$3)*(Balanço[Material]=Back!F19196))))</f>
        <v/>
      </c>
    </row>
    <row r="19197" spans="2:7">
      <c r="B19197" s="32">
        <f>SUMIF(Balanço[Estoque],Back!A19197,Balanço[Quantidade])</f>
        <v>0</v>
      </c>
      <c r="G19197" s="32" t="str" cm="1">
        <f t="array" ref="G19197">IF(F19197="","",SUM(_xlfn._xlws.FILTER(Balanço[Quantidade],(Balanço[Estoque]=Back!$E$3)*(Balanço[Material]=Back!F19197))))</f>
        <v/>
      </c>
    </row>
    <row r="19198" spans="2:7">
      <c r="B19198" s="32">
        <f>SUMIF(Balanço[Estoque],Back!A19198,Balanço[Quantidade])</f>
        <v>0</v>
      </c>
      <c r="G19198" s="32" t="str" cm="1">
        <f t="array" ref="G19198">IF(F19198="","",SUM(_xlfn._xlws.FILTER(Balanço[Quantidade],(Balanço[Estoque]=Back!$E$3)*(Balanço[Material]=Back!F19198))))</f>
        <v/>
      </c>
    </row>
    <row r="19199" spans="2:7">
      <c r="B19199" s="32">
        <f>SUMIF(Balanço[Estoque],Back!A19199,Balanço[Quantidade])</f>
        <v>0</v>
      </c>
      <c r="G19199" s="32" t="str" cm="1">
        <f t="array" ref="G19199">IF(F19199="","",SUM(_xlfn._xlws.FILTER(Balanço[Quantidade],(Balanço[Estoque]=Back!$E$3)*(Balanço[Material]=Back!F19199))))</f>
        <v/>
      </c>
    </row>
    <row r="19200" spans="2:7">
      <c r="B19200" s="32">
        <f>SUMIF(Balanço[Estoque],Back!A19200,Balanço[Quantidade])</f>
        <v>0</v>
      </c>
      <c r="G19200" s="32" t="str" cm="1">
        <f t="array" ref="G19200">IF(F19200="","",SUM(_xlfn._xlws.FILTER(Balanço[Quantidade],(Balanço[Estoque]=Back!$E$3)*(Balanço[Material]=Back!F19200))))</f>
        <v/>
      </c>
    </row>
    <row r="19201" spans="2:7">
      <c r="B19201" s="32">
        <f>SUMIF(Balanço[Estoque],Back!A19201,Balanço[Quantidade])</f>
        <v>0</v>
      </c>
      <c r="G19201" s="32" t="str" cm="1">
        <f t="array" ref="G19201">IF(F19201="","",SUM(_xlfn._xlws.FILTER(Balanço[Quantidade],(Balanço[Estoque]=Back!$E$3)*(Balanço[Material]=Back!F19201))))</f>
        <v/>
      </c>
    </row>
    <row r="19202" spans="2:7">
      <c r="B19202" s="32">
        <f>SUMIF(Balanço[Estoque],Back!A19202,Balanço[Quantidade])</f>
        <v>0</v>
      </c>
      <c r="G19202" s="32" t="str" cm="1">
        <f t="array" ref="G19202">IF(F19202="","",SUM(_xlfn._xlws.FILTER(Balanço[Quantidade],(Balanço[Estoque]=Back!$E$3)*(Balanço[Material]=Back!F19202))))</f>
        <v/>
      </c>
    </row>
    <row r="19203" spans="2:7">
      <c r="B19203" s="32">
        <f>SUMIF(Balanço[Estoque],Back!A19203,Balanço[Quantidade])</f>
        <v>0</v>
      </c>
      <c r="G19203" s="32" t="str" cm="1">
        <f t="array" ref="G19203">IF(F19203="","",SUM(_xlfn._xlws.FILTER(Balanço[Quantidade],(Balanço[Estoque]=Back!$E$3)*(Balanço[Material]=Back!F19203))))</f>
        <v/>
      </c>
    </row>
    <row r="19204" spans="2:7">
      <c r="B19204" s="32">
        <f>SUMIF(Balanço[Estoque],Back!A19204,Balanço[Quantidade])</f>
        <v>0</v>
      </c>
      <c r="G19204" s="32" t="str" cm="1">
        <f t="array" ref="G19204">IF(F19204="","",SUM(_xlfn._xlws.FILTER(Balanço[Quantidade],(Balanço[Estoque]=Back!$E$3)*(Balanço[Material]=Back!F19204))))</f>
        <v/>
      </c>
    </row>
    <row r="19205" spans="2:7">
      <c r="B19205" s="32">
        <f>SUMIF(Balanço[Estoque],Back!A19205,Balanço[Quantidade])</f>
        <v>0</v>
      </c>
      <c r="G19205" s="32" t="str" cm="1">
        <f t="array" ref="G19205">IF(F19205="","",SUM(_xlfn._xlws.FILTER(Balanço[Quantidade],(Balanço[Estoque]=Back!$E$3)*(Balanço[Material]=Back!F19205))))</f>
        <v/>
      </c>
    </row>
    <row r="19206" spans="2:7">
      <c r="B19206" s="32">
        <f>SUMIF(Balanço[Estoque],Back!A19206,Balanço[Quantidade])</f>
        <v>0</v>
      </c>
      <c r="G19206" s="32" t="str" cm="1">
        <f t="array" ref="G19206">IF(F19206="","",SUM(_xlfn._xlws.FILTER(Balanço[Quantidade],(Balanço[Estoque]=Back!$E$3)*(Balanço[Material]=Back!F19206))))</f>
        <v/>
      </c>
    </row>
    <row r="19207" spans="2:7">
      <c r="B19207" s="32">
        <f>SUMIF(Balanço[Estoque],Back!A19207,Balanço[Quantidade])</f>
        <v>0</v>
      </c>
      <c r="G19207" s="32" t="str" cm="1">
        <f t="array" ref="G19207">IF(F19207="","",SUM(_xlfn._xlws.FILTER(Balanço[Quantidade],(Balanço[Estoque]=Back!$E$3)*(Balanço[Material]=Back!F19207))))</f>
        <v/>
      </c>
    </row>
    <row r="19208" spans="2:7">
      <c r="B19208" s="32">
        <f>SUMIF(Balanço[Estoque],Back!A19208,Balanço[Quantidade])</f>
        <v>0</v>
      </c>
      <c r="G19208" s="32" t="str" cm="1">
        <f t="array" ref="G19208">IF(F19208="","",SUM(_xlfn._xlws.FILTER(Balanço[Quantidade],(Balanço[Estoque]=Back!$E$3)*(Balanço[Material]=Back!F19208))))</f>
        <v/>
      </c>
    </row>
    <row r="19209" spans="2:7">
      <c r="B19209" s="32">
        <f>SUMIF(Balanço[Estoque],Back!A19209,Balanço[Quantidade])</f>
        <v>0</v>
      </c>
      <c r="G19209" s="32" t="str" cm="1">
        <f t="array" ref="G19209">IF(F19209="","",SUM(_xlfn._xlws.FILTER(Balanço[Quantidade],(Balanço[Estoque]=Back!$E$3)*(Balanço[Material]=Back!F19209))))</f>
        <v/>
      </c>
    </row>
    <row r="19210" spans="2:7">
      <c r="B19210" s="32">
        <f>SUMIF(Balanço[Estoque],Back!A19210,Balanço[Quantidade])</f>
        <v>0</v>
      </c>
      <c r="G19210" s="32" t="str" cm="1">
        <f t="array" ref="G19210">IF(F19210="","",SUM(_xlfn._xlws.FILTER(Balanço[Quantidade],(Balanço[Estoque]=Back!$E$3)*(Balanço[Material]=Back!F19210))))</f>
        <v/>
      </c>
    </row>
    <row r="19211" spans="2:7">
      <c r="B19211" s="32">
        <f>SUMIF(Balanço[Estoque],Back!A19211,Balanço[Quantidade])</f>
        <v>0</v>
      </c>
      <c r="G19211" s="32" t="str" cm="1">
        <f t="array" ref="G19211">IF(F19211="","",SUM(_xlfn._xlws.FILTER(Balanço[Quantidade],(Balanço[Estoque]=Back!$E$3)*(Balanço[Material]=Back!F19211))))</f>
        <v/>
      </c>
    </row>
    <row r="19212" spans="2:7">
      <c r="B19212" s="32">
        <f>SUMIF(Balanço[Estoque],Back!A19212,Balanço[Quantidade])</f>
        <v>0</v>
      </c>
      <c r="G19212" s="32" t="str" cm="1">
        <f t="array" ref="G19212">IF(F19212="","",SUM(_xlfn._xlws.FILTER(Balanço[Quantidade],(Balanço[Estoque]=Back!$E$3)*(Balanço[Material]=Back!F19212))))</f>
        <v/>
      </c>
    </row>
    <row r="19213" spans="2:7">
      <c r="B19213" s="32">
        <f>SUMIF(Balanço[Estoque],Back!A19213,Balanço[Quantidade])</f>
        <v>0</v>
      </c>
      <c r="G19213" s="32" t="str" cm="1">
        <f t="array" ref="G19213">IF(F19213="","",SUM(_xlfn._xlws.FILTER(Balanço[Quantidade],(Balanço[Estoque]=Back!$E$3)*(Balanço[Material]=Back!F19213))))</f>
        <v/>
      </c>
    </row>
    <row r="19214" spans="2:7">
      <c r="B19214" s="32">
        <f>SUMIF(Balanço[Estoque],Back!A19214,Balanço[Quantidade])</f>
        <v>0</v>
      </c>
      <c r="G19214" s="32" t="str" cm="1">
        <f t="array" ref="G19214">IF(F19214="","",SUM(_xlfn._xlws.FILTER(Balanço[Quantidade],(Balanço[Estoque]=Back!$E$3)*(Balanço[Material]=Back!F19214))))</f>
        <v/>
      </c>
    </row>
    <row r="19215" spans="2:7">
      <c r="B19215" s="32">
        <f>SUMIF(Balanço[Estoque],Back!A19215,Balanço[Quantidade])</f>
        <v>0</v>
      </c>
      <c r="G19215" s="32" t="str" cm="1">
        <f t="array" ref="G19215">IF(F19215="","",SUM(_xlfn._xlws.FILTER(Balanço[Quantidade],(Balanço[Estoque]=Back!$E$3)*(Balanço[Material]=Back!F19215))))</f>
        <v/>
      </c>
    </row>
    <row r="19216" spans="2:7">
      <c r="B19216" s="32">
        <f>SUMIF(Balanço[Estoque],Back!A19216,Balanço[Quantidade])</f>
        <v>0</v>
      </c>
      <c r="G19216" s="32" t="str" cm="1">
        <f t="array" ref="G19216">IF(F19216="","",SUM(_xlfn._xlws.FILTER(Balanço[Quantidade],(Balanço[Estoque]=Back!$E$3)*(Balanço[Material]=Back!F19216))))</f>
        <v/>
      </c>
    </row>
    <row r="19217" spans="2:7">
      <c r="B19217" s="32">
        <f>SUMIF(Balanço[Estoque],Back!A19217,Balanço[Quantidade])</f>
        <v>0</v>
      </c>
      <c r="G19217" s="32" t="str" cm="1">
        <f t="array" ref="G19217">IF(F19217="","",SUM(_xlfn._xlws.FILTER(Balanço[Quantidade],(Balanço[Estoque]=Back!$E$3)*(Balanço[Material]=Back!F19217))))</f>
        <v/>
      </c>
    </row>
    <row r="19218" spans="2:7">
      <c r="B19218" s="32">
        <f>SUMIF(Balanço[Estoque],Back!A19218,Balanço[Quantidade])</f>
        <v>0</v>
      </c>
      <c r="G19218" s="32" t="str" cm="1">
        <f t="array" ref="G19218">IF(F19218="","",SUM(_xlfn._xlws.FILTER(Balanço[Quantidade],(Balanço[Estoque]=Back!$E$3)*(Balanço[Material]=Back!F19218))))</f>
        <v/>
      </c>
    </row>
    <row r="19219" spans="2:7">
      <c r="B19219" s="32">
        <f>SUMIF(Balanço[Estoque],Back!A19219,Balanço[Quantidade])</f>
        <v>0</v>
      </c>
      <c r="G19219" s="32" t="str" cm="1">
        <f t="array" ref="G19219">IF(F19219="","",SUM(_xlfn._xlws.FILTER(Balanço[Quantidade],(Balanço[Estoque]=Back!$E$3)*(Balanço[Material]=Back!F19219))))</f>
        <v/>
      </c>
    </row>
    <row r="19220" spans="2:7">
      <c r="B19220" s="32">
        <f>SUMIF(Balanço[Estoque],Back!A19220,Balanço[Quantidade])</f>
        <v>0</v>
      </c>
      <c r="G19220" s="32" t="str" cm="1">
        <f t="array" ref="G19220">IF(F19220="","",SUM(_xlfn._xlws.FILTER(Balanço[Quantidade],(Balanço[Estoque]=Back!$E$3)*(Balanço[Material]=Back!F19220))))</f>
        <v/>
      </c>
    </row>
    <row r="19221" spans="2:7">
      <c r="B19221" s="32">
        <f>SUMIF(Balanço[Estoque],Back!A19221,Balanço[Quantidade])</f>
        <v>0</v>
      </c>
      <c r="G19221" s="32" t="str" cm="1">
        <f t="array" ref="G19221">IF(F19221="","",SUM(_xlfn._xlws.FILTER(Balanço[Quantidade],(Balanço[Estoque]=Back!$E$3)*(Balanço[Material]=Back!F19221))))</f>
        <v/>
      </c>
    </row>
    <row r="19222" spans="2:7">
      <c r="B19222" s="32">
        <f>SUMIF(Balanço[Estoque],Back!A19222,Balanço[Quantidade])</f>
        <v>0</v>
      </c>
      <c r="G19222" s="32" t="str" cm="1">
        <f t="array" ref="G19222">IF(F19222="","",SUM(_xlfn._xlws.FILTER(Balanço[Quantidade],(Balanço[Estoque]=Back!$E$3)*(Balanço[Material]=Back!F19222))))</f>
        <v/>
      </c>
    </row>
    <row r="19223" spans="2:7">
      <c r="B19223" s="32">
        <f>SUMIF(Balanço[Estoque],Back!A19223,Balanço[Quantidade])</f>
        <v>0</v>
      </c>
      <c r="G19223" s="32" t="str" cm="1">
        <f t="array" ref="G19223">IF(F19223="","",SUM(_xlfn._xlws.FILTER(Balanço[Quantidade],(Balanço[Estoque]=Back!$E$3)*(Balanço[Material]=Back!F19223))))</f>
        <v/>
      </c>
    </row>
    <row r="19224" spans="2:7">
      <c r="B19224" s="32">
        <f>SUMIF(Balanço[Estoque],Back!A19224,Balanço[Quantidade])</f>
        <v>0</v>
      </c>
      <c r="G19224" s="32" t="str" cm="1">
        <f t="array" ref="G19224">IF(F19224="","",SUM(_xlfn._xlws.FILTER(Balanço[Quantidade],(Balanço[Estoque]=Back!$E$3)*(Balanço[Material]=Back!F19224))))</f>
        <v/>
      </c>
    </row>
    <row r="19225" spans="2:7">
      <c r="B19225" s="32">
        <f>SUMIF(Balanço[Estoque],Back!A19225,Balanço[Quantidade])</f>
        <v>0</v>
      </c>
      <c r="G19225" s="32" t="str" cm="1">
        <f t="array" ref="G19225">IF(F19225="","",SUM(_xlfn._xlws.FILTER(Balanço[Quantidade],(Balanço[Estoque]=Back!$E$3)*(Balanço[Material]=Back!F19225))))</f>
        <v/>
      </c>
    </row>
    <row r="19226" spans="2:7">
      <c r="B19226" s="32">
        <f>SUMIF(Balanço[Estoque],Back!A19226,Balanço[Quantidade])</f>
        <v>0</v>
      </c>
      <c r="G19226" s="32" t="str" cm="1">
        <f t="array" ref="G19226">IF(F19226="","",SUM(_xlfn._xlws.FILTER(Balanço[Quantidade],(Balanço[Estoque]=Back!$E$3)*(Balanço[Material]=Back!F19226))))</f>
        <v/>
      </c>
    </row>
    <row r="19227" spans="2:7">
      <c r="B19227" s="32">
        <f>SUMIF(Balanço[Estoque],Back!A19227,Balanço[Quantidade])</f>
        <v>0</v>
      </c>
      <c r="G19227" s="32" t="str" cm="1">
        <f t="array" ref="G19227">IF(F19227="","",SUM(_xlfn._xlws.FILTER(Balanço[Quantidade],(Balanço[Estoque]=Back!$E$3)*(Balanço[Material]=Back!F19227))))</f>
        <v/>
      </c>
    </row>
    <row r="19228" spans="2:7">
      <c r="B19228" s="32">
        <f>SUMIF(Balanço[Estoque],Back!A19228,Balanço[Quantidade])</f>
        <v>0</v>
      </c>
      <c r="G19228" s="32" t="str" cm="1">
        <f t="array" ref="G19228">IF(F19228="","",SUM(_xlfn._xlws.FILTER(Balanço[Quantidade],(Balanço[Estoque]=Back!$E$3)*(Balanço[Material]=Back!F19228))))</f>
        <v/>
      </c>
    </row>
    <row r="19229" spans="2:7">
      <c r="B19229" s="32">
        <f>SUMIF(Balanço[Estoque],Back!A19229,Balanço[Quantidade])</f>
        <v>0</v>
      </c>
      <c r="G19229" s="32" t="str" cm="1">
        <f t="array" ref="G19229">IF(F19229="","",SUM(_xlfn._xlws.FILTER(Balanço[Quantidade],(Balanço[Estoque]=Back!$E$3)*(Balanço[Material]=Back!F19229))))</f>
        <v/>
      </c>
    </row>
    <row r="19230" spans="2:7">
      <c r="B19230" s="32">
        <f>SUMIF(Balanço[Estoque],Back!A19230,Balanço[Quantidade])</f>
        <v>0</v>
      </c>
      <c r="G19230" s="32" t="str" cm="1">
        <f t="array" ref="G19230">IF(F19230="","",SUM(_xlfn._xlws.FILTER(Balanço[Quantidade],(Balanço[Estoque]=Back!$E$3)*(Balanço[Material]=Back!F19230))))</f>
        <v/>
      </c>
    </row>
    <row r="19231" spans="2:7">
      <c r="B19231" s="32">
        <f>SUMIF(Balanço[Estoque],Back!A19231,Balanço[Quantidade])</f>
        <v>0</v>
      </c>
      <c r="G19231" s="32" t="str" cm="1">
        <f t="array" ref="G19231">IF(F19231="","",SUM(_xlfn._xlws.FILTER(Balanço[Quantidade],(Balanço[Estoque]=Back!$E$3)*(Balanço[Material]=Back!F19231))))</f>
        <v/>
      </c>
    </row>
    <row r="19232" spans="2:7">
      <c r="B19232" s="32">
        <f>SUMIF(Balanço[Estoque],Back!A19232,Balanço[Quantidade])</f>
        <v>0</v>
      </c>
      <c r="G19232" s="32" t="str" cm="1">
        <f t="array" ref="G19232">IF(F19232="","",SUM(_xlfn._xlws.FILTER(Balanço[Quantidade],(Balanço[Estoque]=Back!$E$3)*(Balanço[Material]=Back!F19232))))</f>
        <v/>
      </c>
    </row>
    <row r="19233" spans="2:7">
      <c r="B19233" s="32">
        <f>SUMIF(Balanço[Estoque],Back!A19233,Balanço[Quantidade])</f>
        <v>0</v>
      </c>
      <c r="G19233" s="32" t="str" cm="1">
        <f t="array" ref="G19233">IF(F19233="","",SUM(_xlfn._xlws.FILTER(Balanço[Quantidade],(Balanço[Estoque]=Back!$E$3)*(Balanço[Material]=Back!F19233))))</f>
        <v/>
      </c>
    </row>
    <row r="19234" spans="2:7">
      <c r="B19234" s="32">
        <f>SUMIF(Balanço[Estoque],Back!A19234,Balanço[Quantidade])</f>
        <v>0</v>
      </c>
      <c r="G19234" s="32" t="str" cm="1">
        <f t="array" ref="G19234">IF(F19234="","",SUM(_xlfn._xlws.FILTER(Balanço[Quantidade],(Balanço[Estoque]=Back!$E$3)*(Balanço[Material]=Back!F19234))))</f>
        <v/>
      </c>
    </row>
    <row r="19235" spans="2:7">
      <c r="B19235" s="32">
        <f>SUMIF(Balanço[Estoque],Back!A19235,Balanço[Quantidade])</f>
        <v>0</v>
      </c>
      <c r="G19235" s="32" t="str" cm="1">
        <f t="array" ref="G19235">IF(F19235="","",SUM(_xlfn._xlws.FILTER(Balanço[Quantidade],(Balanço[Estoque]=Back!$E$3)*(Balanço[Material]=Back!F19235))))</f>
        <v/>
      </c>
    </row>
    <row r="19236" spans="2:7">
      <c r="B19236" s="32">
        <f>SUMIF(Balanço[Estoque],Back!A19236,Balanço[Quantidade])</f>
        <v>0</v>
      </c>
      <c r="G19236" s="32" t="str" cm="1">
        <f t="array" ref="G19236">IF(F19236="","",SUM(_xlfn._xlws.FILTER(Balanço[Quantidade],(Balanço[Estoque]=Back!$E$3)*(Balanço[Material]=Back!F19236))))</f>
        <v/>
      </c>
    </row>
    <row r="19237" spans="2:7">
      <c r="B19237" s="32">
        <f>SUMIF(Balanço[Estoque],Back!A19237,Balanço[Quantidade])</f>
        <v>0</v>
      </c>
      <c r="G19237" s="32" t="str" cm="1">
        <f t="array" ref="G19237">IF(F19237="","",SUM(_xlfn._xlws.FILTER(Balanço[Quantidade],(Balanço[Estoque]=Back!$E$3)*(Balanço[Material]=Back!F19237))))</f>
        <v/>
      </c>
    </row>
    <row r="19238" spans="2:7">
      <c r="B19238" s="32">
        <f>SUMIF(Balanço[Estoque],Back!A19238,Balanço[Quantidade])</f>
        <v>0</v>
      </c>
      <c r="G19238" s="32" t="str" cm="1">
        <f t="array" ref="G19238">IF(F19238="","",SUM(_xlfn._xlws.FILTER(Balanço[Quantidade],(Balanço[Estoque]=Back!$E$3)*(Balanço[Material]=Back!F19238))))</f>
        <v/>
      </c>
    </row>
    <row r="19239" spans="2:7">
      <c r="B19239" s="32">
        <f>SUMIF(Balanço[Estoque],Back!A19239,Balanço[Quantidade])</f>
        <v>0</v>
      </c>
      <c r="G19239" s="32" t="str" cm="1">
        <f t="array" ref="G19239">IF(F19239="","",SUM(_xlfn._xlws.FILTER(Balanço[Quantidade],(Balanço[Estoque]=Back!$E$3)*(Balanço[Material]=Back!F19239))))</f>
        <v/>
      </c>
    </row>
    <row r="19240" spans="2:7">
      <c r="B19240" s="32">
        <f>SUMIF(Balanço[Estoque],Back!A19240,Balanço[Quantidade])</f>
        <v>0</v>
      </c>
      <c r="G19240" s="32" t="str" cm="1">
        <f t="array" ref="G19240">IF(F19240="","",SUM(_xlfn._xlws.FILTER(Balanço[Quantidade],(Balanço[Estoque]=Back!$E$3)*(Balanço[Material]=Back!F19240))))</f>
        <v/>
      </c>
    </row>
    <row r="19241" spans="2:7">
      <c r="B19241" s="32">
        <f>SUMIF(Balanço[Estoque],Back!A19241,Balanço[Quantidade])</f>
        <v>0</v>
      </c>
      <c r="G19241" s="32" t="str" cm="1">
        <f t="array" ref="G19241">IF(F19241="","",SUM(_xlfn._xlws.FILTER(Balanço[Quantidade],(Balanço[Estoque]=Back!$E$3)*(Balanço[Material]=Back!F19241))))</f>
        <v/>
      </c>
    </row>
    <row r="19242" spans="2:7">
      <c r="B19242" s="32">
        <f>SUMIF(Balanço[Estoque],Back!A19242,Balanço[Quantidade])</f>
        <v>0</v>
      </c>
      <c r="G19242" s="32" t="str" cm="1">
        <f t="array" ref="G19242">IF(F19242="","",SUM(_xlfn._xlws.FILTER(Balanço[Quantidade],(Balanço[Estoque]=Back!$E$3)*(Balanço[Material]=Back!F19242))))</f>
        <v/>
      </c>
    </row>
    <row r="19243" spans="2:7">
      <c r="B19243" s="32">
        <f>SUMIF(Balanço[Estoque],Back!A19243,Balanço[Quantidade])</f>
        <v>0</v>
      </c>
      <c r="G19243" s="32" t="str" cm="1">
        <f t="array" ref="G19243">IF(F19243="","",SUM(_xlfn._xlws.FILTER(Balanço[Quantidade],(Balanço[Estoque]=Back!$E$3)*(Balanço[Material]=Back!F19243))))</f>
        <v/>
      </c>
    </row>
    <row r="19244" spans="2:7">
      <c r="B19244" s="32">
        <f>SUMIF(Balanço[Estoque],Back!A19244,Balanço[Quantidade])</f>
        <v>0</v>
      </c>
      <c r="G19244" s="32" t="str" cm="1">
        <f t="array" ref="G19244">IF(F19244="","",SUM(_xlfn._xlws.FILTER(Balanço[Quantidade],(Balanço[Estoque]=Back!$E$3)*(Balanço[Material]=Back!F19244))))</f>
        <v/>
      </c>
    </row>
    <row r="19245" spans="2:7">
      <c r="B19245" s="32">
        <f>SUMIF(Balanço[Estoque],Back!A19245,Balanço[Quantidade])</f>
        <v>0</v>
      </c>
      <c r="G19245" s="32" t="str" cm="1">
        <f t="array" ref="G19245">IF(F19245="","",SUM(_xlfn._xlws.FILTER(Balanço[Quantidade],(Balanço[Estoque]=Back!$E$3)*(Balanço[Material]=Back!F19245))))</f>
        <v/>
      </c>
    </row>
    <row r="19246" spans="2:7">
      <c r="B19246" s="32">
        <f>SUMIF(Balanço[Estoque],Back!A19246,Balanço[Quantidade])</f>
        <v>0</v>
      </c>
      <c r="G19246" s="32" t="str" cm="1">
        <f t="array" ref="G19246">IF(F19246="","",SUM(_xlfn._xlws.FILTER(Balanço[Quantidade],(Balanço[Estoque]=Back!$E$3)*(Balanço[Material]=Back!F19246))))</f>
        <v/>
      </c>
    </row>
    <row r="19247" spans="2:7">
      <c r="B19247" s="32">
        <f>SUMIF(Balanço[Estoque],Back!A19247,Balanço[Quantidade])</f>
        <v>0</v>
      </c>
      <c r="G19247" s="32" t="str" cm="1">
        <f t="array" ref="G19247">IF(F19247="","",SUM(_xlfn._xlws.FILTER(Balanço[Quantidade],(Balanço[Estoque]=Back!$E$3)*(Balanço[Material]=Back!F19247))))</f>
        <v/>
      </c>
    </row>
    <row r="19248" spans="2:7">
      <c r="B19248" s="32">
        <f>SUMIF(Balanço[Estoque],Back!A19248,Balanço[Quantidade])</f>
        <v>0</v>
      </c>
      <c r="G19248" s="32" t="str" cm="1">
        <f t="array" ref="G19248">IF(F19248="","",SUM(_xlfn._xlws.FILTER(Balanço[Quantidade],(Balanço[Estoque]=Back!$E$3)*(Balanço[Material]=Back!F19248))))</f>
        <v/>
      </c>
    </row>
    <row r="19249" spans="2:7">
      <c r="B19249" s="32">
        <f>SUMIF(Balanço[Estoque],Back!A19249,Balanço[Quantidade])</f>
        <v>0</v>
      </c>
      <c r="G19249" s="32" t="str" cm="1">
        <f t="array" ref="G19249">IF(F19249="","",SUM(_xlfn._xlws.FILTER(Balanço[Quantidade],(Balanço[Estoque]=Back!$E$3)*(Balanço[Material]=Back!F19249))))</f>
        <v/>
      </c>
    </row>
    <row r="19250" spans="2:7">
      <c r="B19250" s="32">
        <f>SUMIF(Balanço[Estoque],Back!A19250,Balanço[Quantidade])</f>
        <v>0</v>
      </c>
      <c r="G19250" s="32" t="str" cm="1">
        <f t="array" ref="G19250">IF(F19250="","",SUM(_xlfn._xlws.FILTER(Balanço[Quantidade],(Balanço[Estoque]=Back!$E$3)*(Balanço[Material]=Back!F19250))))</f>
        <v/>
      </c>
    </row>
    <row r="19251" spans="2:7">
      <c r="B19251" s="32">
        <f>SUMIF(Balanço[Estoque],Back!A19251,Balanço[Quantidade])</f>
        <v>0</v>
      </c>
      <c r="G19251" s="32" t="str" cm="1">
        <f t="array" ref="G19251">IF(F19251="","",SUM(_xlfn._xlws.FILTER(Balanço[Quantidade],(Balanço[Estoque]=Back!$E$3)*(Balanço[Material]=Back!F19251))))</f>
        <v/>
      </c>
    </row>
    <row r="19252" spans="2:7">
      <c r="B19252" s="32">
        <f>SUMIF(Balanço[Estoque],Back!A19252,Balanço[Quantidade])</f>
        <v>0</v>
      </c>
      <c r="G19252" s="32" t="str" cm="1">
        <f t="array" ref="G19252">IF(F19252="","",SUM(_xlfn._xlws.FILTER(Balanço[Quantidade],(Balanço[Estoque]=Back!$E$3)*(Balanço[Material]=Back!F19252))))</f>
        <v/>
      </c>
    </row>
    <row r="19253" spans="2:7">
      <c r="B19253" s="32">
        <f>SUMIF(Balanço[Estoque],Back!A19253,Balanço[Quantidade])</f>
        <v>0</v>
      </c>
      <c r="G19253" s="32" t="str" cm="1">
        <f t="array" ref="G19253">IF(F19253="","",SUM(_xlfn._xlws.FILTER(Balanço[Quantidade],(Balanço[Estoque]=Back!$E$3)*(Balanço[Material]=Back!F19253))))</f>
        <v/>
      </c>
    </row>
    <row r="19254" spans="2:7">
      <c r="B19254" s="32">
        <f>SUMIF(Balanço[Estoque],Back!A19254,Balanço[Quantidade])</f>
        <v>0</v>
      </c>
      <c r="G19254" s="32" t="str" cm="1">
        <f t="array" ref="G19254">IF(F19254="","",SUM(_xlfn._xlws.FILTER(Balanço[Quantidade],(Balanço[Estoque]=Back!$E$3)*(Balanço[Material]=Back!F19254))))</f>
        <v/>
      </c>
    </row>
    <row r="19255" spans="2:7">
      <c r="B19255" s="32">
        <f>SUMIF(Balanço[Estoque],Back!A19255,Balanço[Quantidade])</f>
        <v>0</v>
      </c>
      <c r="G19255" s="32" t="str" cm="1">
        <f t="array" ref="G19255">IF(F19255="","",SUM(_xlfn._xlws.FILTER(Balanço[Quantidade],(Balanço[Estoque]=Back!$E$3)*(Balanço[Material]=Back!F19255))))</f>
        <v/>
      </c>
    </row>
    <row r="19256" spans="2:7">
      <c r="B19256" s="32">
        <f>SUMIF(Balanço[Estoque],Back!A19256,Balanço[Quantidade])</f>
        <v>0</v>
      </c>
      <c r="G19256" s="32" t="str" cm="1">
        <f t="array" ref="G19256">IF(F19256="","",SUM(_xlfn._xlws.FILTER(Balanço[Quantidade],(Balanço[Estoque]=Back!$E$3)*(Balanço[Material]=Back!F19256))))</f>
        <v/>
      </c>
    </row>
    <row r="19257" spans="2:7">
      <c r="B19257" s="32">
        <f>SUMIF(Balanço[Estoque],Back!A19257,Balanço[Quantidade])</f>
        <v>0</v>
      </c>
      <c r="G19257" s="32" t="str" cm="1">
        <f t="array" ref="G19257">IF(F19257="","",SUM(_xlfn._xlws.FILTER(Balanço[Quantidade],(Balanço[Estoque]=Back!$E$3)*(Balanço[Material]=Back!F19257))))</f>
        <v/>
      </c>
    </row>
    <row r="19258" spans="2:7">
      <c r="B19258" s="32">
        <f>SUMIF(Balanço[Estoque],Back!A19258,Balanço[Quantidade])</f>
        <v>0</v>
      </c>
      <c r="G19258" s="32" t="str" cm="1">
        <f t="array" ref="G19258">IF(F19258="","",SUM(_xlfn._xlws.FILTER(Balanço[Quantidade],(Balanço[Estoque]=Back!$E$3)*(Balanço[Material]=Back!F19258))))</f>
        <v/>
      </c>
    </row>
    <row r="19259" spans="2:7">
      <c r="B19259" s="32">
        <f>SUMIF(Balanço[Estoque],Back!A19259,Balanço[Quantidade])</f>
        <v>0</v>
      </c>
      <c r="G19259" s="32" t="str" cm="1">
        <f t="array" ref="G19259">IF(F19259="","",SUM(_xlfn._xlws.FILTER(Balanço[Quantidade],(Balanço[Estoque]=Back!$E$3)*(Balanço[Material]=Back!F19259))))</f>
        <v/>
      </c>
    </row>
    <row r="19260" spans="2:7">
      <c r="B19260" s="32">
        <f>SUMIF(Balanço[Estoque],Back!A19260,Balanço[Quantidade])</f>
        <v>0</v>
      </c>
      <c r="G19260" s="32" t="str" cm="1">
        <f t="array" ref="G19260">IF(F19260="","",SUM(_xlfn._xlws.FILTER(Balanço[Quantidade],(Balanço[Estoque]=Back!$E$3)*(Balanço[Material]=Back!F19260))))</f>
        <v/>
      </c>
    </row>
    <row r="19261" spans="2:7">
      <c r="B19261" s="32">
        <f>SUMIF(Balanço[Estoque],Back!A19261,Balanço[Quantidade])</f>
        <v>0</v>
      </c>
      <c r="G19261" s="32" t="str" cm="1">
        <f t="array" ref="G19261">IF(F19261="","",SUM(_xlfn._xlws.FILTER(Balanço[Quantidade],(Balanço[Estoque]=Back!$E$3)*(Balanço[Material]=Back!F19261))))</f>
        <v/>
      </c>
    </row>
    <row r="19262" spans="2:7">
      <c r="B19262" s="32">
        <f>SUMIF(Balanço[Estoque],Back!A19262,Balanço[Quantidade])</f>
        <v>0</v>
      </c>
      <c r="G19262" s="32" t="str" cm="1">
        <f t="array" ref="G19262">IF(F19262="","",SUM(_xlfn._xlws.FILTER(Balanço[Quantidade],(Balanço[Estoque]=Back!$E$3)*(Balanço[Material]=Back!F19262))))</f>
        <v/>
      </c>
    </row>
    <row r="19263" spans="2:7">
      <c r="B19263" s="32">
        <f>SUMIF(Balanço[Estoque],Back!A19263,Balanço[Quantidade])</f>
        <v>0</v>
      </c>
      <c r="G19263" s="32" t="str" cm="1">
        <f t="array" ref="G19263">IF(F19263="","",SUM(_xlfn._xlws.FILTER(Balanço[Quantidade],(Balanço[Estoque]=Back!$E$3)*(Balanço[Material]=Back!F19263))))</f>
        <v/>
      </c>
    </row>
    <row r="19264" spans="2:7">
      <c r="B19264" s="32">
        <f>SUMIF(Balanço[Estoque],Back!A19264,Balanço[Quantidade])</f>
        <v>0</v>
      </c>
      <c r="G19264" s="32" t="str" cm="1">
        <f t="array" ref="G19264">IF(F19264="","",SUM(_xlfn._xlws.FILTER(Balanço[Quantidade],(Balanço[Estoque]=Back!$E$3)*(Balanço[Material]=Back!F19264))))</f>
        <v/>
      </c>
    </row>
    <row r="19265" spans="2:7">
      <c r="B19265" s="32">
        <f>SUMIF(Balanço[Estoque],Back!A19265,Balanço[Quantidade])</f>
        <v>0</v>
      </c>
      <c r="G19265" s="32" t="str" cm="1">
        <f t="array" ref="G19265">IF(F19265="","",SUM(_xlfn._xlws.FILTER(Balanço[Quantidade],(Balanço[Estoque]=Back!$E$3)*(Balanço[Material]=Back!F19265))))</f>
        <v/>
      </c>
    </row>
    <row r="19266" spans="2:7">
      <c r="B19266" s="32">
        <f>SUMIF(Balanço[Estoque],Back!A19266,Balanço[Quantidade])</f>
        <v>0</v>
      </c>
      <c r="G19266" s="32" t="str" cm="1">
        <f t="array" ref="G19266">IF(F19266="","",SUM(_xlfn._xlws.FILTER(Balanço[Quantidade],(Balanço[Estoque]=Back!$E$3)*(Balanço[Material]=Back!F19266))))</f>
        <v/>
      </c>
    </row>
    <row r="19267" spans="2:7">
      <c r="B19267" s="32">
        <f>SUMIF(Balanço[Estoque],Back!A19267,Balanço[Quantidade])</f>
        <v>0</v>
      </c>
      <c r="G19267" s="32" t="str" cm="1">
        <f t="array" ref="G19267">IF(F19267="","",SUM(_xlfn._xlws.FILTER(Balanço[Quantidade],(Balanço[Estoque]=Back!$E$3)*(Balanço[Material]=Back!F19267))))</f>
        <v/>
      </c>
    </row>
    <row r="19268" spans="2:7">
      <c r="B19268" s="32">
        <f>SUMIF(Balanço[Estoque],Back!A19268,Balanço[Quantidade])</f>
        <v>0</v>
      </c>
      <c r="G19268" s="32" t="str" cm="1">
        <f t="array" ref="G19268">IF(F19268="","",SUM(_xlfn._xlws.FILTER(Balanço[Quantidade],(Balanço[Estoque]=Back!$E$3)*(Balanço[Material]=Back!F19268))))</f>
        <v/>
      </c>
    </row>
    <row r="19269" spans="2:7">
      <c r="B19269" s="32">
        <f>SUMIF(Balanço[Estoque],Back!A19269,Balanço[Quantidade])</f>
        <v>0</v>
      </c>
      <c r="G19269" s="32" t="str" cm="1">
        <f t="array" ref="G19269">IF(F19269="","",SUM(_xlfn._xlws.FILTER(Balanço[Quantidade],(Balanço[Estoque]=Back!$E$3)*(Balanço[Material]=Back!F19269))))</f>
        <v/>
      </c>
    </row>
    <row r="19270" spans="2:7">
      <c r="B19270" s="32">
        <f>SUMIF(Balanço[Estoque],Back!A19270,Balanço[Quantidade])</f>
        <v>0</v>
      </c>
      <c r="G19270" s="32" t="str" cm="1">
        <f t="array" ref="G19270">IF(F19270="","",SUM(_xlfn._xlws.FILTER(Balanço[Quantidade],(Balanço[Estoque]=Back!$E$3)*(Balanço[Material]=Back!F19270))))</f>
        <v/>
      </c>
    </row>
    <row r="19271" spans="2:7">
      <c r="B19271" s="32">
        <f>SUMIF(Balanço[Estoque],Back!A19271,Balanço[Quantidade])</f>
        <v>0</v>
      </c>
      <c r="G19271" s="32" t="str" cm="1">
        <f t="array" ref="G19271">IF(F19271="","",SUM(_xlfn._xlws.FILTER(Balanço[Quantidade],(Balanço[Estoque]=Back!$E$3)*(Balanço[Material]=Back!F19271))))</f>
        <v/>
      </c>
    </row>
    <row r="19272" spans="2:7">
      <c r="B19272" s="32">
        <f>SUMIF(Balanço[Estoque],Back!A19272,Balanço[Quantidade])</f>
        <v>0</v>
      </c>
      <c r="G19272" s="32" t="str" cm="1">
        <f t="array" ref="G19272">IF(F19272="","",SUM(_xlfn._xlws.FILTER(Balanço[Quantidade],(Balanço[Estoque]=Back!$E$3)*(Balanço[Material]=Back!F19272))))</f>
        <v/>
      </c>
    </row>
    <row r="19273" spans="2:7">
      <c r="B19273" s="32">
        <f>SUMIF(Balanço[Estoque],Back!A19273,Balanço[Quantidade])</f>
        <v>0</v>
      </c>
      <c r="G19273" s="32" t="str" cm="1">
        <f t="array" ref="G19273">IF(F19273="","",SUM(_xlfn._xlws.FILTER(Balanço[Quantidade],(Balanço[Estoque]=Back!$E$3)*(Balanço[Material]=Back!F19273))))</f>
        <v/>
      </c>
    </row>
    <row r="19274" spans="2:7">
      <c r="B19274" s="32">
        <f>SUMIF(Balanço[Estoque],Back!A19274,Balanço[Quantidade])</f>
        <v>0</v>
      </c>
      <c r="G19274" s="32" t="str" cm="1">
        <f t="array" ref="G19274">IF(F19274="","",SUM(_xlfn._xlws.FILTER(Balanço[Quantidade],(Balanço[Estoque]=Back!$E$3)*(Balanço[Material]=Back!F19274))))</f>
        <v/>
      </c>
    </row>
    <row r="19275" spans="2:7">
      <c r="B19275" s="32">
        <f>SUMIF(Balanço[Estoque],Back!A19275,Balanço[Quantidade])</f>
        <v>0</v>
      </c>
      <c r="G19275" s="32" t="str" cm="1">
        <f t="array" ref="G19275">IF(F19275="","",SUM(_xlfn._xlws.FILTER(Balanço[Quantidade],(Balanço[Estoque]=Back!$E$3)*(Balanço[Material]=Back!F19275))))</f>
        <v/>
      </c>
    </row>
    <row r="19276" spans="2:7">
      <c r="B19276" s="32">
        <f>SUMIF(Balanço[Estoque],Back!A19276,Balanço[Quantidade])</f>
        <v>0</v>
      </c>
      <c r="G19276" s="32" t="str" cm="1">
        <f t="array" ref="G19276">IF(F19276="","",SUM(_xlfn._xlws.FILTER(Balanço[Quantidade],(Balanço[Estoque]=Back!$E$3)*(Balanço[Material]=Back!F19276))))</f>
        <v/>
      </c>
    </row>
    <row r="19277" spans="2:7">
      <c r="B19277" s="32">
        <f>SUMIF(Balanço[Estoque],Back!A19277,Balanço[Quantidade])</f>
        <v>0</v>
      </c>
      <c r="G19277" s="32" t="str" cm="1">
        <f t="array" ref="G19277">IF(F19277="","",SUM(_xlfn._xlws.FILTER(Balanço[Quantidade],(Balanço[Estoque]=Back!$E$3)*(Balanço[Material]=Back!F19277))))</f>
        <v/>
      </c>
    </row>
    <row r="19278" spans="2:7">
      <c r="B19278" s="32">
        <f>SUMIF(Balanço[Estoque],Back!A19278,Balanço[Quantidade])</f>
        <v>0</v>
      </c>
      <c r="G19278" s="32" t="str" cm="1">
        <f t="array" ref="G19278">IF(F19278="","",SUM(_xlfn._xlws.FILTER(Balanço[Quantidade],(Balanço[Estoque]=Back!$E$3)*(Balanço[Material]=Back!F19278))))</f>
        <v/>
      </c>
    </row>
    <row r="19279" spans="2:7">
      <c r="B19279" s="32">
        <f>SUMIF(Balanço[Estoque],Back!A19279,Balanço[Quantidade])</f>
        <v>0</v>
      </c>
      <c r="G19279" s="32" t="str" cm="1">
        <f t="array" ref="G19279">IF(F19279="","",SUM(_xlfn._xlws.FILTER(Balanço[Quantidade],(Balanço[Estoque]=Back!$E$3)*(Balanço[Material]=Back!F19279))))</f>
        <v/>
      </c>
    </row>
    <row r="19280" spans="2:7">
      <c r="B19280" s="32">
        <f>SUMIF(Balanço[Estoque],Back!A19280,Balanço[Quantidade])</f>
        <v>0</v>
      </c>
      <c r="G19280" s="32" t="str" cm="1">
        <f t="array" ref="G19280">IF(F19280="","",SUM(_xlfn._xlws.FILTER(Balanço[Quantidade],(Balanço[Estoque]=Back!$E$3)*(Balanço[Material]=Back!F19280))))</f>
        <v/>
      </c>
    </row>
    <row r="19281" spans="2:7">
      <c r="B19281" s="32">
        <f>SUMIF(Balanço[Estoque],Back!A19281,Balanço[Quantidade])</f>
        <v>0</v>
      </c>
      <c r="G19281" s="32" t="str" cm="1">
        <f t="array" ref="G19281">IF(F19281="","",SUM(_xlfn._xlws.FILTER(Balanço[Quantidade],(Balanço[Estoque]=Back!$E$3)*(Balanço[Material]=Back!F19281))))</f>
        <v/>
      </c>
    </row>
    <row r="19282" spans="2:7">
      <c r="B19282" s="32">
        <f>SUMIF(Balanço[Estoque],Back!A19282,Balanço[Quantidade])</f>
        <v>0</v>
      </c>
      <c r="G19282" s="32" t="str" cm="1">
        <f t="array" ref="G19282">IF(F19282="","",SUM(_xlfn._xlws.FILTER(Balanço[Quantidade],(Balanço[Estoque]=Back!$E$3)*(Balanço[Material]=Back!F19282))))</f>
        <v/>
      </c>
    </row>
    <row r="19283" spans="2:7">
      <c r="B19283" s="32">
        <f>SUMIF(Balanço[Estoque],Back!A19283,Balanço[Quantidade])</f>
        <v>0</v>
      </c>
      <c r="G19283" s="32" t="str" cm="1">
        <f t="array" ref="G19283">IF(F19283="","",SUM(_xlfn._xlws.FILTER(Balanço[Quantidade],(Balanço[Estoque]=Back!$E$3)*(Balanço[Material]=Back!F19283))))</f>
        <v/>
      </c>
    </row>
    <row r="19284" spans="2:7">
      <c r="B19284" s="32">
        <f>SUMIF(Balanço[Estoque],Back!A19284,Balanço[Quantidade])</f>
        <v>0</v>
      </c>
      <c r="G19284" s="32" t="str" cm="1">
        <f t="array" ref="G19284">IF(F19284="","",SUM(_xlfn._xlws.FILTER(Balanço[Quantidade],(Balanço[Estoque]=Back!$E$3)*(Balanço[Material]=Back!F19284))))</f>
        <v/>
      </c>
    </row>
    <row r="19285" spans="2:7">
      <c r="B19285" s="32">
        <f>SUMIF(Balanço[Estoque],Back!A19285,Balanço[Quantidade])</f>
        <v>0</v>
      </c>
      <c r="G19285" s="32" t="str" cm="1">
        <f t="array" ref="G19285">IF(F19285="","",SUM(_xlfn._xlws.FILTER(Balanço[Quantidade],(Balanço[Estoque]=Back!$E$3)*(Balanço[Material]=Back!F19285))))</f>
        <v/>
      </c>
    </row>
    <row r="19286" spans="2:7">
      <c r="B19286" s="32">
        <f>SUMIF(Balanço[Estoque],Back!A19286,Balanço[Quantidade])</f>
        <v>0</v>
      </c>
      <c r="G19286" s="32" t="str" cm="1">
        <f t="array" ref="G19286">IF(F19286="","",SUM(_xlfn._xlws.FILTER(Balanço[Quantidade],(Balanço[Estoque]=Back!$E$3)*(Balanço[Material]=Back!F19286))))</f>
        <v/>
      </c>
    </row>
    <row r="19287" spans="2:7">
      <c r="B19287" s="32">
        <f>SUMIF(Balanço[Estoque],Back!A19287,Balanço[Quantidade])</f>
        <v>0</v>
      </c>
      <c r="G19287" s="32" t="str" cm="1">
        <f t="array" ref="G19287">IF(F19287="","",SUM(_xlfn._xlws.FILTER(Balanço[Quantidade],(Balanço[Estoque]=Back!$E$3)*(Balanço[Material]=Back!F19287))))</f>
        <v/>
      </c>
    </row>
    <row r="19288" spans="2:7">
      <c r="B19288" s="32">
        <f>SUMIF(Balanço[Estoque],Back!A19288,Balanço[Quantidade])</f>
        <v>0</v>
      </c>
      <c r="G19288" s="32" t="str" cm="1">
        <f t="array" ref="G19288">IF(F19288="","",SUM(_xlfn._xlws.FILTER(Balanço[Quantidade],(Balanço[Estoque]=Back!$E$3)*(Balanço[Material]=Back!F19288))))</f>
        <v/>
      </c>
    </row>
    <row r="19289" spans="2:7">
      <c r="B19289" s="32">
        <f>SUMIF(Balanço[Estoque],Back!A19289,Balanço[Quantidade])</f>
        <v>0</v>
      </c>
      <c r="G19289" s="32" t="str" cm="1">
        <f t="array" ref="G19289">IF(F19289="","",SUM(_xlfn._xlws.FILTER(Balanço[Quantidade],(Balanço[Estoque]=Back!$E$3)*(Balanço[Material]=Back!F19289))))</f>
        <v/>
      </c>
    </row>
    <row r="19290" spans="2:7">
      <c r="B19290" s="32">
        <f>SUMIF(Balanço[Estoque],Back!A19290,Balanço[Quantidade])</f>
        <v>0</v>
      </c>
      <c r="G19290" s="32" t="str" cm="1">
        <f t="array" ref="G19290">IF(F19290="","",SUM(_xlfn._xlws.FILTER(Balanço[Quantidade],(Balanço[Estoque]=Back!$E$3)*(Balanço[Material]=Back!F19290))))</f>
        <v/>
      </c>
    </row>
    <row r="19291" spans="2:7">
      <c r="B19291" s="32">
        <f>SUMIF(Balanço[Estoque],Back!A19291,Balanço[Quantidade])</f>
        <v>0</v>
      </c>
      <c r="G19291" s="32" t="str" cm="1">
        <f t="array" ref="G19291">IF(F19291="","",SUM(_xlfn._xlws.FILTER(Balanço[Quantidade],(Balanço[Estoque]=Back!$E$3)*(Balanço[Material]=Back!F19291))))</f>
        <v/>
      </c>
    </row>
    <row r="19292" spans="2:7">
      <c r="B19292" s="32">
        <f>SUMIF(Balanço[Estoque],Back!A19292,Balanço[Quantidade])</f>
        <v>0</v>
      </c>
      <c r="G19292" s="32" t="str" cm="1">
        <f t="array" ref="G19292">IF(F19292="","",SUM(_xlfn._xlws.FILTER(Balanço[Quantidade],(Balanço[Estoque]=Back!$E$3)*(Balanço[Material]=Back!F19292))))</f>
        <v/>
      </c>
    </row>
    <row r="19293" spans="2:7">
      <c r="B19293" s="32">
        <f>SUMIF(Balanço[Estoque],Back!A19293,Balanço[Quantidade])</f>
        <v>0</v>
      </c>
      <c r="G19293" s="32" t="str" cm="1">
        <f t="array" ref="G19293">IF(F19293="","",SUM(_xlfn._xlws.FILTER(Balanço[Quantidade],(Balanço[Estoque]=Back!$E$3)*(Balanço[Material]=Back!F19293))))</f>
        <v/>
      </c>
    </row>
    <row r="19294" spans="2:7">
      <c r="B19294" s="32">
        <f>SUMIF(Balanço[Estoque],Back!A19294,Balanço[Quantidade])</f>
        <v>0</v>
      </c>
      <c r="G19294" s="32" t="str" cm="1">
        <f t="array" ref="G19294">IF(F19294="","",SUM(_xlfn._xlws.FILTER(Balanço[Quantidade],(Balanço[Estoque]=Back!$E$3)*(Balanço[Material]=Back!F19294))))</f>
        <v/>
      </c>
    </row>
    <row r="19295" spans="2:7">
      <c r="B19295" s="32">
        <f>SUMIF(Balanço[Estoque],Back!A19295,Balanço[Quantidade])</f>
        <v>0</v>
      </c>
      <c r="G19295" s="32" t="str" cm="1">
        <f t="array" ref="G19295">IF(F19295="","",SUM(_xlfn._xlws.FILTER(Balanço[Quantidade],(Balanço[Estoque]=Back!$E$3)*(Balanço[Material]=Back!F19295))))</f>
        <v/>
      </c>
    </row>
    <row r="19296" spans="2:7">
      <c r="B19296" s="32">
        <f>SUMIF(Balanço[Estoque],Back!A19296,Balanço[Quantidade])</f>
        <v>0</v>
      </c>
      <c r="G19296" s="32" t="str" cm="1">
        <f t="array" ref="G19296">IF(F19296="","",SUM(_xlfn._xlws.FILTER(Balanço[Quantidade],(Balanço[Estoque]=Back!$E$3)*(Balanço[Material]=Back!F19296))))</f>
        <v/>
      </c>
    </row>
    <row r="19297" spans="2:7">
      <c r="B19297" s="32">
        <f>SUMIF(Balanço[Estoque],Back!A19297,Balanço[Quantidade])</f>
        <v>0</v>
      </c>
      <c r="G19297" s="32" t="str" cm="1">
        <f t="array" ref="G19297">IF(F19297="","",SUM(_xlfn._xlws.FILTER(Balanço[Quantidade],(Balanço[Estoque]=Back!$E$3)*(Balanço[Material]=Back!F19297))))</f>
        <v/>
      </c>
    </row>
    <row r="19298" spans="2:7">
      <c r="B19298" s="32">
        <f>SUMIF(Balanço[Estoque],Back!A19298,Balanço[Quantidade])</f>
        <v>0</v>
      </c>
      <c r="G19298" s="32" t="str" cm="1">
        <f t="array" ref="G19298">IF(F19298="","",SUM(_xlfn._xlws.FILTER(Balanço[Quantidade],(Balanço[Estoque]=Back!$E$3)*(Balanço[Material]=Back!F19298))))</f>
        <v/>
      </c>
    </row>
    <row r="19299" spans="2:7">
      <c r="B19299" s="32">
        <f>SUMIF(Balanço[Estoque],Back!A19299,Balanço[Quantidade])</f>
        <v>0</v>
      </c>
      <c r="G19299" s="32" t="str" cm="1">
        <f t="array" ref="G19299">IF(F19299="","",SUM(_xlfn._xlws.FILTER(Balanço[Quantidade],(Balanço[Estoque]=Back!$E$3)*(Balanço[Material]=Back!F19299))))</f>
        <v/>
      </c>
    </row>
    <row r="19300" spans="2:7">
      <c r="B19300" s="32">
        <f>SUMIF(Balanço[Estoque],Back!A19300,Balanço[Quantidade])</f>
        <v>0</v>
      </c>
      <c r="G19300" s="32" t="str" cm="1">
        <f t="array" ref="G19300">IF(F19300="","",SUM(_xlfn._xlws.FILTER(Balanço[Quantidade],(Balanço[Estoque]=Back!$E$3)*(Balanço[Material]=Back!F19300))))</f>
        <v/>
      </c>
    </row>
    <row r="19301" spans="2:7">
      <c r="B19301" s="32">
        <f>SUMIF(Balanço[Estoque],Back!A19301,Balanço[Quantidade])</f>
        <v>0</v>
      </c>
      <c r="G19301" s="32" t="str" cm="1">
        <f t="array" ref="G19301">IF(F19301="","",SUM(_xlfn._xlws.FILTER(Balanço[Quantidade],(Balanço[Estoque]=Back!$E$3)*(Balanço[Material]=Back!F19301))))</f>
        <v/>
      </c>
    </row>
    <row r="19302" spans="2:7">
      <c r="B19302" s="32">
        <f>SUMIF(Balanço[Estoque],Back!A19302,Balanço[Quantidade])</f>
        <v>0</v>
      </c>
      <c r="G19302" s="32" t="str" cm="1">
        <f t="array" ref="G19302">IF(F19302="","",SUM(_xlfn._xlws.FILTER(Balanço[Quantidade],(Balanço[Estoque]=Back!$E$3)*(Balanço[Material]=Back!F19302))))</f>
        <v/>
      </c>
    </row>
    <row r="19303" spans="2:7">
      <c r="B19303" s="32">
        <f>SUMIF(Balanço[Estoque],Back!A19303,Balanço[Quantidade])</f>
        <v>0</v>
      </c>
      <c r="G19303" s="32" t="str" cm="1">
        <f t="array" ref="G19303">IF(F19303="","",SUM(_xlfn._xlws.FILTER(Balanço[Quantidade],(Balanço[Estoque]=Back!$E$3)*(Balanço[Material]=Back!F19303))))</f>
        <v/>
      </c>
    </row>
    <row r="19304" spans="2:7">
      <c r="B19304" s="32">
        <f>SUMIF(Balanço[Estoque],Back!A19304,Balanço[Quantidade])</f>
        <v>0</v>
      </c>
      <c r="G19304" s="32" t="str" cm="1">
        <f t="array" ref="G19304">IF(F19304="","",SUM(_xlfn._xlws.FILTER(Balanço[Quantidade],(Balanço[Estoque]=Back!$E$3)*(Balanço[Material]=Back!F19304))))</f>
        <v/>
      </c>
    </row>
    <row r="19305" spans="2:7">
      <c r="B19305" s="32">
        <f>SUMIF(Balanço[Estoque],Back!A19305,Balanço[Quantidade])</f>
        <v>0</v>
      </c>
      <c r="G19305" s="32" t="str" cm="1">
        <f t="array" ref="G19305">IF(F19305="","",SUM(_xlfn._xlws.FILTER(Balanço[Quantidade],(Balanço[Estoque]=Back!$E$3)*(Balanço[Material]=Back!F19305))))</f>
        <v/>
      </c>
    </row>
    <row r="19306" spans="2:7">
      <c r="B19306" s="32">
        <f>SUMIF(Balanço[Estoque],Back!A19306,Balanço[Quantidade])</f>
        <v>0</v>
      </c>
      <c r="G19306" s="32" t="str" cm="1">
        <f t="array" ref="G19306">IF(F19306="","",SUM(_xlfn._xlws.FILTER(Balanço[Quantidade],(Balanço[Estoque]=Back!$E$3)*(Balanço[Material]=Back!F19306))))</f>
        <v/>
      </c>
    </row>
    <row r="19307" spans="2:7">
      <c r="B19307" s="32">
        <f>SUMIF(Balanço[Estoque],Back!A19307,Balanço[Quantidade])</f>
        <v>0</v>
      </c>
      <c r="G19307" s="32" t="str" cm="1">
        <f t="array" ref="G19307">IF(F19307="","",SUM(_xlfn._xlws.FILTER(Balanço[Quantidade],(Balanço[Estoque]=Back!$E$3)*(Balanço[Material]=Back!F19307))))</f>
        <v/>
      </c>
    </row>
    <row r="19308" spans="2:7">
      <c r="B19308" s="32">
        <f>SUMIF(Balanço[Estoque],Back!A19308,Balanço[Quantidade])</f>
        <v>0</v>
      </c>
      <c r="G19308" s="32" t="str" cm="1">
        <f t="array" ref="G19308">IF(F19308="","",SUM(_xlfn._xlws.FILTER(Balanço[Quantidade],(Balanço[Estoque]=Back!$E$3)*(Balanço[Material]=Back!F19308))))</f>
        <v/>
      </c>
    </row>
    <row r="19309" spans="2:7">
      <c r="B19309" s="32">
        <f>SUMIF(Balanço[Estoque],Back!A19309,Balanço[Quantidade])</f>
        <v>0</v>
      </c>
      <c r="G19309" s="32" t="str" cm="1">
        <f t="array" ref="G19309">IF(F19309="","",SUM(_xlfn._xlws.FILTER(Balanço[Quantidade],(Balanço[Estoque]=Back!$E$3)*(Balanço[Material]=Back!F19309))))</f>
        <v/>
      </c>
    </row>
    <row r="19310" spans="2:7">
      <c r="B19310" s="32">
        <f>SUMIF(Balanço[Estoque],Back!A19310,Balanço[Quantidade])</f>
        <v>0</v>
      </c>
      <c r="G19310" s="32" t="str" cm="1">
        <f t="array" ref="G19310">IF(F19310="","",SUM(_xlfn._xlws.FILTER(Balanço[Quantidade],(Balanço[Estoque]=Back!$E$3)*(Balanço[Material]=Back!F19310))))</f>
        <v/>
      </c>
    </row>
    <row r="19311" spans="2:7">
      <c r="B19311" s="32">
        <f>SUMIF(Balanço[Estoque],Back!A19311,Balanço[Quantidade])</f>
        <v>0</v>
      </c>
      <c r="G19311" s="32" t="str" cm="1">
        <f t="array" ref="G19311">IF(F19311="","",SUM(_xlfn._xlws.FILTER(Balanço[Quantidade],(Balanço[Estoque]=Back!$E$3)*(Balanço[Material]=Back!F19311))))</f>
        <v/>
      </c>
    </row>
    <row r="19312" spans="2:7">
      <c r="B19312" s="32">
        <f>SUMIF(Balanço[Estoque],Back!A19312,Balanço[Quantidade])</f>
        <v>0</v>
      </c>
      <c r="G19312" s="32" t="str" cm="1">
        <f t="array" ref="G19312">IF(F19312="","",SUM(_xlfn._xlws.FILTER(Balanço[Quantidade],(Balanço[Estoque]=Back!$E$3)*(Balanço[Material]=Back!F19312))))</f>
        <v/>
      </c>
    </row>
    <row r="19313" spans="2:7">
      <c r="B19313" s="32">
        <f>SUMIF(Balanço[Estoque],Back!A19313,Balanço[Quantidade])</f>
        <v>0</v>
      </c>
      <c r="G19313" s="32" t="str" cm="1">
        <f t="array" ref="G19313">IF(F19313="","",SUM(_xlfn._xlws.FILTER(Balanço[Quantidade],(Balanço[Estoque]=Back!$E$3)*(Balanço[Material]=Back!F19313))))</f>
        <v/>
      </c>
    </row>
    <row r="19314" spans="2:7">
      <c r="B19314" s="32">
        <f>SUMIF(Balanço[Estoque],Back!A19314,Balanço[Quantidade])</f>
        <v>0</v>
      </c>
      <c r="G19314" s="32" t="str" cm="1">
        <f t="array" ref="G19314">IF(F19314="","",SUM(_xlfn._xlws.FILTER(Balanço[Quantidade],(Balanço[Estoque]=Back!$E$3)*(Balanço[Material]=Back!F19314))))</f>
        <v/>
      </c>
    </row>
    <row r="19315" spans="2:7">
      <c r="B19315" s="32">
        <f>SUMIF(Balanço[Estoque],Back!A19315,Balanço[Quantidade])</f>
        <v>0</v>
      </c>
      <c r="G19315" s="32" t="str" cm="1">
        <f t="array" ref="G19315">IF(F19315="","",SUM(_xlfn._xlws.FILTER(Balanço[Quantidade],(Balanço[Estoque]=Back!$E$3)*(Balanço[Material]=Back!F19315))))</f>
        <v/>
      </c>
    </row>
    <row r="19316" spans="2:7">
      <c r="B19316" s="32">
        <f>SUMIF(Balanço[Estoque],Back!A19316,Balanço[Quantidade])</f>
        <v>0</v>
      </c>
      <c r="G19316" s="32" t="str" cm="1">
        <f t="array" ref="G19316">IF(F19316="","",SUM(_xlfn._xlws.FILTER(Balanço[Quantidade],(Balanço[Estoque]=Back!$E$3)*(Balanço[Material]=Back!F19316))))</f>
        <v/>
      </c>
    </row>
    <row r="19317" spans="2:7">
      <c r="B19317" s="32">
        <f>SUMIF(Balanço[Estoque],Back!A19317,Balanço[Quantidade])</f>
        <v>0</v>
      </c>
      <c r="G19317" s="32" t="str" cm="1">
        <f t="array" ref="G19317">IF(F19317="","",SUM(_xlfn._xlws.FILTER(Balanço[Quantidade],(Balanço[Estoque]=Back!$E$3)*(Balanço[Material]=Back!F19317))))</f>
        <v/>
      </c>
    </row>
    <row r="19318" spans="2:7">
      <c r="B19318" s="32">
        <f>SUMIF(Balanço[Estoque],Back!A19318,Balanço[Quantidade])</f>
        <v>0</v>
      </c>
      <c r="G19318" s="32" t="str" cm="1">
        <f t="array" ref="G19318">IF(F19318="","",SUM(_xlfn._xlws.FILTER(Balanço[Quantidade],(Balanço[Estoque]=Back!$E$3)*(Balanço[Material]=Back!F19318))))</f>
        <v/>
      </c>
    </row>
    <row r="19319" spans="2:7">
      <c r="B19319" s="32">
        <f>SUMIF(Balanço[Estoque],Back!A19319,Balanço[Quantidade])</f>
        <v>0</v>
      </c>
      <c r="G19319" s="32" t="str" cm="1">
        <f t="array" ref="G19319">IF(F19319="","",SUM(_xlfn._xlws.FILTER(Balanço[Quantidade],(Balanço[Estoque]=Back!$E$3)*(Balanço[Material]=Back!F19319))))</f>
        <v/>
      </c>
    </row>
    <row r="19320" spans="2:7">
      <c r="B19320" s="32">
        <f>SUMIF(Balanço[Estoque],Back!A19320,Balanço[Quantidade])</f>
        <v>0</v>
      </c>
      <c r="G19320" s="32" t="str" cm="1">
        <f t="array" ref="G19320">IF(F19320="","",SUM(_xlfn._xlws.FILTER(Balanço[Quantidade],(Balanço[Estoque]=Back!$E$3)*(Balanço[Material]=Back!F19320))))</f>
        <v/>
      </c>
    </row>
    <row r="19321" spans="2:7">
      <c r="B19321" s="32">
        <f>SUMIF(Balanço[Estoque],Back!A19321,Balanço[Quantidade])</f>
        <v>0</v>
      </c>
      <c r="G19321" s="32" t="str" cm="1">
        <f t="array" ref="G19321">IF(F19321="","",SUM(_xlfn._xlws.FILTER(Balanço[Quantidade],(Balanço[Estoque]=Back!$E$3)*(Balanço[Material]=Back!F19321))))</f>
        <v/>
      </c>
    </row>
    <row r="19322" spans="2:7">
      <c r="B19322" s="32">
        <f>SUMIF(Balanço[Estoque],Back!A19322,Balanço[Quantidade])</f>
        <v>0</v>
      </c>
      <c r="G19322" s="32" t="str" cm="1">
        <f t="array" ref="G19322">IF(F19322="","",SUM(_xlfn._xlws.FILTER(Balanço[Quantidade],(Balanço[Estoque]=Back!$E$3)*(Balanço[Material]=Back!F19322))))</f>
        <v/>
      </c>
    </row>
    <row r="19323" spans="2:7">
      <c r="B19323" s="32">
        <f>SUMIF(Balanço[Estoque],Back!A19323,Balanço[Quantidade])</f>
        <v>0</v>
      </c>
      <c r="G19323" s="32" t="str" cm="1">
        <f t="array" ref="G19323">IF(F19323="","",SUM(_xlfn._xlws.FILTER(Balanço[Quantidade],(Balanço[Estoque]=Back!$E$3)*(Balanço[Material]=Back!F19323))))</f>
        <v/>
      </c>
    </row>
    <row r="19324" spans="2:7">
      <c r="B19324" s="32">
        <f>SUMIF(Balanço[Estoque],Back!A19324,Balanço[Quantidade])</f>
        <v>0</v>
      </c>
      <c r="G19324" s="32" t="str" cm="1">
        <f t="array" ref="G19324">IF(F19324="","",SUM(_xlfn._xlws.FILTER(Balanço[Quantidade],(Balanço[Estoque]=Back!$E$3)*(Balanço[Material]=Back!F19324))))</f>
        <v/>
      </c>
    </row>
    <row r="19325" spans="2:7">
      <c r="B19325" s="32">
        <f>SUMIF(Balanço[Estoque],Back!A19325,Balanço[Quantidade])</f>
        <v>0</v>
      </c>
      <c r="G19325" s="32" t="str" cm="1">
        <f t="array" ref="G19325">IF(F19325="","",SUM(_xlfn._xlws.FILTER(Balanço[Quantidade],(Balanço[Estoque]=Back!$E$3)*(Balanço[Material]=Back!F19325))))</f>
        <v/>
      </c>
    </row>
    <row r="19326" spans="2:7">
      <c r="B19326" s="32">
        <f>SUMIF(Balanço[Estoque],Back!A19326,Balanço[Quantidade])</f>
        <v>0</v>
      </c>
      <c r="G19326" s="32" t="str" cm="1">
        <f t="array" ref="G19326">IF(F19326="","",SUM(_xlfn._xlws.FILTER(Balanço[Quantidade],(Balanço[Estoque]=Back!$E$3)*(Balanço[Material]=Back!F19326))))</f>
        <v/>
      </c>
    </row>
    <row r="19327" spans="2:7">
      <c r="B19327" s="32">
        <f>SUMIF(Balanço[Estoque],Back!A19327,Balanço[Quantidade])</f>
        <v>0</v>
      </c>
      <c r="G19327" s="32" t="str" cm="1">
        <f t="array" ref="G19327">IF(F19327="","",SUM(_xlfn._xlws.FILTER(Balanço[Quantidade],(Balanço[Estoque]=Back!$E$3)*(Balanço[Material]=Back!F19327))))</f>
        <v/>
      </c>
    </row>
    <row r="19328" spans="2:7">
      <c r="B19328" s="32">
        <f>SUMIF(Balanço[Estoque],Back!A19328,Balanço[Quantidade])</f>
        <v>0</v>
      </c>
      <c r="G19328" s="32" t="str" cm="1">
        <f t="array" ref="G19328">IF(F19328="","",SUM(_xlfn._xlws.FILTER(Balanço[Quantidade],(Balanço[Estoque]=Back!$E$3)*(Balanço[Material]=Back!F19328))))</f>
        <v/>
      </c>
    </row>
    <row r="19329" spans="2:7">
      <c r="B19329" s="32">
        <f>SUMIF(Balanço[Estoque],Back!A19329,Balanço[Quantidade])</f>
        <v>0</v>
      </c>
      <c r="G19329" s="32" t="str" cm="1">
        <f t="array" ref="G19329">IF(F19329="","",SUM(_xlfn._xlws.FILTER(Balanço[Quantidade],(Balanço[Estoque]=Back!$E$3)*(Balanço[Material]=Back!F19329))))</f>
        <v/>
      </c>
    </row>
    <row r="19330" spans="2:7">
      <c r="B19330" s="32">
        <f>SUMIF(Balanço[Estoque],Back!A19330,Balanço[Quantidade])</f>
        <v>0</v>
      </c>
      <c r="G19330" s="32" t="str" cm="1">
        <f t="array" ref="G19330">IF(F19330="","",SUM(_xlfn._xlws.FILTER(Balanço[Quantidade],(Balanço[Estoque]=Back!$E$3)*(Balanço[Material]=Back!F19330))))</f>
        <v/>
      </c>
    </row>
    <row r="19331" spans="2:7">
      <c r="B19331" s="32">
        <f>SUMIF(Balanço[Estoque],Back!A19331,Balanço[Quantidade])</f>
        <v>0</v>
      </c>
      <c r="G19331" s="32" t="str" cm="1">
        <f t="array" ref="G19331">IF(F19331="","",SUM(_xlfn._xlws.FILTER(Balanço[Quantidade],(Balanço[Estoque]=Back!$E$3)*(Balanço[Material]=Back!F19331))))</f>
        <v/>
      </c>
    </row>
    <row r="19332" spans="2:7">
      <c r="B19332" s="32">
        <f>SUMIF(Balanço[Estoque],Back!A19332,Balanço[Quantidade])</f>
        <v>0</v>
      </c>
      <c r="G19332" s="32" t="str" cm="1">
        <f t="array" ref="G19332">IF(F19332="","",SUM(_xlfn._xlws.FILTER(Balanço[Quantidade],(Balanço[Estoque]=Back!$E$3)*(Balanço[Material]=Back!F19332))))</f>
        <v/>
      </c>
    </row>
    <row r="19333" spans="2:7">
      <c r="B19333" s="32">
        <f>SUMIF(Balanço[Estoque],Back!A19333,Balanço[Quantidade])</f>
        <v>0</v>
      </c>
      <c r="G19333" s="32" t="str" cm="1">
        <f t="array" ref="G19333">IF(F19333="","",SUM(_xlfn._xlws.FILTER(Balanço[Quantidade],(Balanço[Estoque]=Back!$E$3)*(Balanço[Material]=Back!F19333))))</f>
        <v/>
      </c>
    </row>
    <row r="19334" spans="2:7">
      <c r="B19334" s="32">
        <f>SUMIF(Balanço[Estoque],Back!A19334,Balanço[Quantidade])</f>
        <v>0</v>
      </c>
      <c r="G19334" s="32" t="str" cm="1">
        <f t="array" ref="G19334">IF(F19334="","",SUM(_xlfn._xlws.FILTER(Balanço[Quantidade],(Balanço[Estoque]=Back!$E$3)*(Balanço[Material]=Back!F19334))))</f>
        <v/>
      </c>
    </row>
    <row r="19335" spans="2:7">
      <c r="B19335" s="32">
        <f>SUMIF(Balanço[Estoque],Back!A19335,Balanço[Quantidade])</f>
        <v>0</v>
      </c>
      <c r="G19335" s="32" t="str" cm="1">
        <f t="array" ref="G19335">IF(F19335="","",SUM(_xlfn._xlws.FILTER(Balanço[Quantidade],(Balanço[Estoque]=Back!$E$3)*(Balanço[Material]=Back!F19335))))</f>
        <v/>
      </c>
    </row>
    <row r="19336" spans="2:7">
      <c r="B19336" s="32">
        <f>SUMIF(Balanço[Estoque],Back!A19336,Balanço[Quantidade])</f>
        <v>0</v>
      </c>
      <c r="G19336" s="32" t="str" cm="1">
        <f t="array" ref="G19336">IF(F19336="","",SUM(_xlfn._xlws.FILTER(Balanço[Quantidade],(Balanço[Estoque]=Back!$E$3)*(Balanço[Material]=Back!F19336))))</f>
        <v/>
      </c>
    </row>
    <row r="19337" spans="2:7">
      <c r="B19337" s="32">
        <f>SUMIF(Balanço[Estoque],Back!A19337,Balanço[Quantidade])</f>
        <v>0</v>
      </c>
      <c r="G19337" s="32" t="str" cm="1">
        <f t="array" ref="G19337">IF(F19337="","",SUM(_xlfn._xlws.FILTER(Balanço[Quantidade],(Balanço[Estoque]=Back!$E$3)*(Balanço[Material]=Back!F19337))))</f>
        <v/>
      </c>
    </row>
    <row r="19338" spans="2:7">
      <c r="B19338" s="32">
        <f>SUMIF(Balanço[Estoque],Back!A19338,Balanço[Quantidade])</f>
        <v>0</v>
      </c>
      <c r="G19338" s="32" t="str" cm="1">
        <f t="array" ref="G19338">IF(F19338="","",SUM(_xlfn._xlws.FILTER(Balanço[Quantidade],(Balanço[Estoque]=Back!$E$3)*(Balanço[Material]=Back!F19338))))</f>
        <v/>
      </c>
    </row>
    <row r="19339" spans="2:7">
      <c r="B19339" s="32">
        <f>SUMIF(Balanço[Estoque],Back!A19339,Balanço[Quantidade])</f>
        <v>0</v>
      </c>
      <c r="G19339" s="32" t="str" cm="1">
        <f t="array" ref="G19339">IF(F19339="","",SUM(_xlfn._xlws.FILTER(Balanço[Quantidade],(Balanço[Estoque]=Back!$E$3)*(Balanço[Material]=Back!F19339))))</f>
        <v/>
      </c>
    </row>
    <row r="19340" spans="2:7">
      <c r="B19340" s="32">
        <f>SUMIF(Balanço[Estoque],Back!A19340,Balanço[Quantidade])</f>
        <v>0</v>
      </c>
      <c r="G19340" s="32" t="str" cm="1">
        <f t="array" ref="G19340">IF(F19340="","",SUM(_xlfn._xlws.FILTER(Balanço[Quantidade],(Balanço[Estoque]=Back!$E$3)*(Balanço[Material]=Back!F19340))))</f>
        <v/>
      </c>
    </row>
    <row r="19341" spans="2:7">
      <c r="B19341" s="32">
        <f>SUMIF(Balanço[Estoque],Back!A19341,Balanço[Quantidade])</f>
        <v>0</v>
      </c>
      <c r="G19341" s="32" t="str" cm="1">
        <f t="array" ref="G19341">IF(F19341="","",SUM(_xlfn._xlws.FILTER(Balanço[Quantidade],(Balanço[Estoque]=Back!$E$3)*(Balanço[Material]=Back!F19341))))</f>
        <v/>
      </c>
    </row>
    <row r="19342" spans="2:7">
      <c r="B19342" s="32">
        <f>SUMIF(Balanço[Estoque],Back!A19342,Balanço[Quantidade])</f>
        <v>0</v>
      </c>
      <c r="G19342" s="32" t="str" cm="1">
        <f t="array" ref="G19342">IF(F19342="","",SUM(_xlfn._xlws.FILTER(Balanço[Quantidade],(Balanço[Estoque]=Back!$E$3)*(Balanço[Material]=Back!F19342))))</f>
        <v/>
      </c>
    </row>
    <row r="19343" spans="2:7">
      <c r="B19343" s="32">
        <f>SUMIF(Balanço[Estoque],Back!A19343,Balanço[Quantidade])</f>
        <v>0</v>
      </c>
      <c r="G19343" s="32" t="str" cm="1">
        <f t="array" ref="G19343">IF(F19343="","",SUM(_xlfn._xlws.FILTER(Balanço[Quantidade],(Balanço[Estoque]=Back!$E$3)*(Balanço[Material]=Back!F19343))))</f>
        <v/>
      </c>
    </row>
    <row r="19344" spans="2:7">
      <c r="B19344" s="32">
        <f>SUMIF(Balanço[Estoque],Back!A19344,Balanço[Quantidade])</f>
        <v>0</v>
      </c>
      <c r="G19344" s="32" t="str" cm="1">
        <f t="array" ref="G19344">IF(F19344="","",SUM(_xlfn._xlws.FILTER(Balanço[Quantidade],(Balanço[Estoque]=Back!$E$3)*(Balanço[Material]=Back!F19344))))</f>
        <v/>
      </c>
    </row>
    <row r="19345" spans="2:7">
      <c r="B19345" s="32">
        <f>SUMIF(Balanço[Estoque],Back!A19345,Balanço[Quantidade])</f>
        <v>0</v>
      </c>
      <c r="G19345" s="32" t="str" cm="1">
        <f t="array" ref="G19345">IF(F19345="","",SUM(_xlfn._xlws.FILTER(Balanço[Quantidade],(Balanço[Estoque]=Back!$E$3)*(Balanço[Material]=Back!F19345))))</f>
        <v/>
      </c>
    </row>
    <row r="19346" spans="2:7">
      <c r="B19346" s="32">
        <f>SUMIF(Balanço[Estoque],Back!A19346,Balanço[Quantidade])</f>
        <v>0</v>
      </c>
      <c r="G19346" s="32" t="str" cm="1">
        <f t="array" ref="G19346">IF(F19346="","",SUM(_xlfn._xlws.FILTER(Balanço[Quantidade],(Balanço[Estoque]=Back!$E$3)*(Balanço[Material]=Back!F19346))))</f>
        <v/>
      </c>
    </row>
    <row r="19347" spans="2:7">
      <c r="B19347" s="32">
        <f>SUMIF(Balanço[Estoque],Back!A19347,Balanço[Quantidade])</f>
        <v>0</v>
      </c>
      <c r="G19347" s="32" t="str" cm="1">
        <f t="array" ref="G19347">IF(F19347="","",SUM(_xlfn._xlws.FILTER(Balanço[Quantidade],(Balanço[Estoque]=Back!$E$3)*(Balanço[Material]=Back!F19347))))</f>
        <v/>
      </c>
    </row>
    <row r="19348" spans="2:7">
      <c r="B19348" s="32">
        <f>SUMIF(Balanço[Estoque],Back!A19348,Balanço[Quantidade])</f>
        <v>0</v>
      </c>
      <c r="G19348" s="32" t="str" cm="1">
        <f t="array" ref="G19348">IF(F19348="","",SUM(_xlfn._xlws.FILTER(Balanço[Quantidade],(Balanço[Estoque]=Back!$E$3)*(Balanço[Material]=Back!F19348))))</f>
        <v/>
      </c>
    </row>
    <row r="19349" spans="2:7">
      <c r="B19349" s="32">
        <f>SUMIF(Balanço[Estoque],Back!A19349,Balanço[Quantidade])</f>
        <v>0</v>
      </c>
      <c r="G19349" s="32" t="str" cm="1">
        <f t="array" ref="G19349">IF(F19349="","",SUM(_xlfn._xlws.FILTER(Balanço[Quantidade],(Balanço[Estoque]=Back!$E$3)*(Balanço[Material]=Back!F19349))))</f>
        <v/>
      </c>
    </row>
    <row r="19350" spans="2:7">
      <c r="B19350" s="32">
        <f>SUMIF(Balanço[Estoque],Back!A19350,Balanço[Quantidade])</f>
        <v>0</v>
      </c>
      <c r="G19350" s="32" t="str" cm="1">
        <f t="array" ref="G19350">IF(F19350="","",SUM(_xlfn._xlws.FILTER(Balanço[Quantidade],(Balanço[Estoque]=Back!$E$3)*(Balanço[Material]=Back!F19350))))</f>
        <v/>
      </c>
    </row>
    <row r="19351" spans="2:7">
      <c r="B19351" s="32">
        <f>SUMIF(Balanço[Estoque],Back!A19351,Balanço[Quantidade])</f>
        <v>0</v>
      </c>
      <c r="G19351" s="32" t="str" cm="1">
        <f t="array" ref="G19351">IF(F19351="","",SUM(_xlfn._xlws.FILTER(Balanço[Quantidade],(Balanço[Estoque]=Back!$E$3)*(Balanço[Material]=Back!F19351))))</f>
        <v/>
      </c>
    </row>
    <row r="19352" spans="2:7">
      <c r="B19352" s="32">
        <f>SUMIF(Balanço[Estoque],Back!A19352,Balanço[Quantidade])</f>
        <v>0</v>
      </c>
      <c r="G19352" s="32" t="str" cm="1">
        <f t="array" ref="G19352">IF(F19352="","",SUM(_xlfn._xlws.FILTER(Balanço[Quantidade],(Balanço[Estoque]=Back!$E$3)*(Balanço[Material]=Back!F19352))))</f>
        <v/>
      </c>
    </row>
    <row r="19353" spans="2:7">
      <c r="B19353" s="32">
        <f>SUMIF(Balanço[Estoque],Back!A19353,Balanço[Quantidade])</f>
        <v>0</v>
      </c>
      <c r="G19353" s="32" t="str" cm="1">
        <f t="array" ref="G19353">IF(F19353="","",SUM(_xlfn._xlws.FILTER(Balanço[Quantidade],(Balanço[Estoque]=Back!$E$3)*(Balanço[Material]=Back!F19353))))</f>
        <v/>
      </c>
    </row>
    <row r="19354" spans="2:7">
      <c r="B19354" s="32">
        <f>SUMIF(Balanço[Estoque],Back!A19354,Balanço[Quantidade])</f>
        <v>0</v>
      </c>
      <c r="G19354" s="32" t="str" cm="1">
        <f t="array" ref="G19354">IF(F19354="","",SUM(_xlfn._xlws.FILTER(Balanço[Quantidade],(Balanço[Estoque]=Back!$E$3)*(Balanço[Material]=Back!F19354))))</f>
        <v/>
      </c>
    </row>
    <row r="19355" spans="2:7">
      <c r="B19355" s="32">
        <f>SUMIF(Balanço[Estoque],Back!A19355,Balanço[Quantidade])</f>
        <v>0</v>
      </c>
      <c r="G19355" s="32" t="str" cm="1">
        <f t="array" ref="G19355">IF(F19355="","",SUM(_xlfn._xlws.FILTER(Balanço[Quantidade],(Balanço[Estoque]=Back!$E$3)*(Balanço[Material]=Back!F19355))))</f>
        <v/>
      </c>
    </row>
    <row r="19356" spans="2:7">
      <c r="B19356" s="32">
        <f>SUMIF(Balanço[Estoque],Back!A19356,Balanço[Quantidade])</f>
        <v>0</v>
      </c>
      <c r="G19356" s="32" t="str" cm="1">
        <f t="array" ref="G19356">IF(F19356="","",SUM(_xlfn._xlws.FILTER(Balanço[Quantidade],(Balanço[Estoque]=Back!$E$3)*(Balanço[Material]=Back!F19356))))</f>
        <v/>
      </c>
    </row>
    <row r="19357" spans="2:7">
      <c r="B19357" s="32">
        <f>SUMIF(Balanço[Estoque],Back!A19357,Balanço[Quantidade])</f>
        <v>0</v>
      </c>
      <c r="G19357" s="32" t="str" cm="1">
        <f t="array" ref="G19357">IF(F19357="","",SUM(_xlfn._xlws.FILTER(Balanço[Quantidade],(Balanço[Estoque]=Back!$E$3)*(Balanço[Material]=Back!F19357))))</f>
        <v/>
      </c>
    </row>
    <row r="19358" spans="2:7">
      <c r="B19358" s="32">
        <f>SUMIF(Balanço[Estoque],Back!A19358,Balanço[Quantidade])</f>
        <v>0</v>
      </c>
      <c r="G19358" s="32" t="str" cm="1">
        <f t="array" ref="G19358">IF(F19358="","",SUM(_xlfn._xlws.FILTER(Balanço[Quantidade],(Balanço[Estoque]=Back!$E$3)*(Balanço[Material]=Back!F19358))))</f>
        <v/>
      </c>
    </row>
    <row r="19359" spans="2:7">
      <c r="B19359" s="32">
        <f>SUMIF(Balanço[Estoque],Back!A19359,Balanço[Quantidade])</f>
        <v>0</v>
      </c>
      <c r="G19359" s="32" t="str" cm="1">
        <f t="array" ref="G19359">IF(F19359="","",SUM(_xlfn._xlws.FILTER(Balanço[Quantidade],(Balanço[Estoque]=Back!$E$3)*(Balanço[Material]=Back!F19359))))</f>
        <v/>
      </c>
    </row>
    <row r="19360" spans="2:7">
      <c r="B19360" s="32">
        <f>SUMIF(Balanço[Estoque],Back!A19360,Balanço[Quantidade])</f>
        <v>0</v>
      </c>
      <c r="G19360" s="32" t="str" cm="1">
        <f t="array" ref="G19360">IF(F19360="","",SUM(_xlfn._xlws.FILTER(Balanço[Quantidade],(Balanço[Estoque]=Back!$E$3)*(Balanço[Material]=Back!F19360))))</f>
        <v/>
      </c>
    </row>
    <row r="19361" spans="2:7">
      <c r="B19361" s="32">
        <f>SUMIF(Balanço[Estoque],Back!A19361,Balanço[Quantidade])</f>
        <v>0</v>
      </c>
      <c r="G19361" s="32" t="str" cm="1">
        <f t="array" ref="G19361">IF(F19361="","",SUM(_xlfn._xlws.FILTER(Balanço[Quantidade],(Balanço[Estoque]=Back!$E$3)*(Balanço[Material]=Back!F19361))))</f>
        <v/>
      </c>
    </row>
    <row r="19362" spans="2:7">
      <c r="B19362" s="32">
        <f>SUMIF(Balanço[Estoque],Back!A19362,Balanço[Quantidade])</f>
        <v>0</v>
      </c>
      <c r="G19362" s="32" t="str" cm="1">
        <f t="array" ref="G19362">IF(F19362="","",SUM(_xlfn._xlws.FILTER(Balanço[Quantidade],(Balanço[Estoque]=Back!$E$3)*(Balanço[Material]=Back!F19362))))</f>
        <v/>
      </c>
    </row>
    <row r="19363" spans="2:7">
      <c r="B19363" s="32">
        <f>SUMIF(Balanço[Estoque],Back!A19363,Balanço[Quantidade])</f>
        <v>0</v>
      </c>
      <c r="G19363" s="32" t="str" cm="1">
        <f t="array" ref="G19363">IF(F19363="","",SUM(_xlfn._xlws.FILTER(Balanço[Quantidade],(Balanço[Estoque]=Back!$E$3)*(Balanço[Material]=Back!F19363))))</f>
        <v/>
      </c>
    </row>
    <row r="19364" spans="2:7">
      <c r="B19364" s="32">
        <f>SUMIF(Balanço[Estoque],Back!A19364,Balanço[Quantidade])</f>
        <v>0</v>
      </c>
      <c r="G19364" s="32" t="str" cm="1">
        <f t="array" ref="G19364">IF(F19364="","",SUM(_xlfn._xlws.FILTER(Balanço[Quantidade],(Balanço[Estoque]=Back!$E$3)*(Balanço[Material]=Back!F19364))))</f>
        <v/>
      </c>
    </row>
    <row r="19365" spans="2:7">
      <c r="B19365" s="32">
        <f>SUMIF(Balanço[Estoque],Back!A19365,Balanço[Quantidade])</f>
        <v>0</v>
      </c>
      <c r="G19365" s="32" t="str" cm="1">
        <f t="array" ref="G19365">IF(F19365="","",SUM(_xlfn._xlws.FILTER(Balanço[Quantidade],(Balanço[Estoque]=Back!$E$3)*(Balanço[Material]=Back!F19365))))</f>
        <v/>
      </c>
    </row>
    <row r="19366" spans="2:7">
      <c r="B19366" s="32">
        <f>SUMIF(Balanço[Estoque],Back!A19366,Balanço[Quantidade])</f>
        <v>0</v>
      </c>
      <c r="G19366" s="32" t="str" cm="1">
        <f t="array" ref="G19366">IF(F19366="","",SUM(_xlfn._xlws.FILTER(Balanço[Quantidade],(Balanço[Estoque]=Back!$E$3)*(Balanço[Material]=Back!F19366))))</f>
        <v/>
      </c>
    </row>
    <row r="19367" spans="2:7">
      <c r="B19367" s="32">
        <f>SUMIF(Balanço[Estoque],Back!A19367,Balanço[Quantidade])</f>
        <v>0</v>
      </c>
      <c r="G19367" s="32" t="str" cm="1">
        <f t="array" ref="G19367">IF(F19367="","",SUM(_xlfn._xlws.FILTER(Balanço[Quantidade],(Balanço[Estoque]=Back!$E$3)*(Balanço[Material]=Back!F19367))))</f>
        <v/>
      </c>
    </row>
    <row r="19368" spans="2:7">
      <c r="B19368" s="32">
        <f>SUMIF(Balanço[Estoque],Back!A19368,Balanço[Quantidade])</f>
        <v>0</v>
      </c>
      <c r="G19368" s="32" t="str" cm="1">
        <f t="array" ref="G19368">IF(F19368="","",SUM(_xlfn._xlws.FILTER(Balanço[Quantidade],(Balanço[Estoque]=Back!$E$3)*(Balanço[Material]=Back!F19368))))</f>
        <v/>
      </c>
    </row>
    <row r="19369" spans="2:7">
      <c r="B19369" s="32">
        <f>SUMIF(Balanço[Estoque],Back!A19369,Balanço[Quantidade])</f>
        <v>0</v>
      </c>
      <c r="G19369" s="32" t="str" cm="1">
        <f t="array" ref="G19369">IF(F19369="","",SUM(_xlfn._xlws.FILTER(Balanço[Quantidade],(Balanço[Estoque]=Back!$E$3)*(Balanço[Material]=Back!F19369))))</f>
        <v/>
      </c>
    </row>
    <row r="19370" spans="2:7">
      <c r="B19370" s="32">
        <f>SUMIF(Balanço[Estoque],Back!A19370,Balanço[Quantidade])</f>
        <v>0</v>
      </c>
      <c r="G19370" s="32" t="str" cm="1">
        <f t="array" ref="G19370">IF(F19370="","",SUM(_xlfn._xlws.FILTER(Balanço[Quantidade],(Balanço[Estoque]=Back!$E$3)*(Balanço[Material]=Back!F19370))))</f>
        <v/>
      </c>
    </row>
    <row r="19371" spans="2:7">
      <c r="B19371" s="32">
        <f>SUMIF(Balanço[Estoque],Back!A19371,Balanço[Quantidade])</f>
        <v>0</v>
      </c>
      <c r="G19371" s="32" t="str" cm="1">
        <f t="array" ref="G19371">IF(F19371="","",SUM(_xlfn._xlws.FILTER(Balanço[Quantidade],(Balanço[Estoque]=Back!$E$3)*(Balanço[Material]=Back!F19371))))</f>
        <v/>
      </c>
    </row>
    <row r="19372" spans="2:7">
      <c r="B19372" s="32">
        <f>SUMIF(Balanço[Estoque],Back!A19372,Balanço[Quantidade])</f>
        <v>0</v>
      </c>
      <c r="G19372" s="32" t="str" cm="1">
        <f t="array" ref="G19372">IF(F19372="","",SUM(_xlfn._xlws.FILTER(Balanço[Quantidade],(Balanço[Estoque]=Back!$E$3)*(Balanço[Material]=Back!F19372))))</f>
        <v/>
      </c>
    </row>
    <row r="19373" spans="2:7">
      <c r="B19373" s="32">
        <f>SUMIF(Balanço[Estoque],Back!A19373,Balanço[Quantidade])</f>
        <v>0</v>
      </c>
      <c r="G19373" s="32" t="str" cm="1">
        <f t="array" ref="G19373">IF(F19373="","",SUM(_xlfn._xlws.FILTER(Balanço[Quantidade],(Balanço[Estoque]=Back!$E$3)*(Balanço[Material]=Back!F19373))))</f>
        <v/>
      </c>
    </row>
    <row r="19374" spans="2:7">
      <c r="B19374" s="32">
        <f>SUMIF(Balanço[Estoque],Back!A19374,Balanço[Quantidade])</f>
        <v>0</v>
      </c>
      <c r="G19374" s="32" t="str" cm="1">
        <f t="array" ref="G19374">IF(F19374="","",SUM(_xlfn._xlws.FILTER(Balanço[Quantidade],(Balanço[Estoque]=Back!$E$3)*(Balanço[Material]=Back!F19374))))</f>
        <v/>
      </c>
    </row>
    <row r="19375" spans="2:7">
      <c r="B19375" s="32">
        <f>SUMIF(Balanço[Estoque],Back!A19375,Balanço[Quantidade])</f>
        <v>0</v>
      </c>
      <c r="G19375" s="32" t="str" cm="1">
        <f t="array" ref="G19375">IF(F19375="","",SUM(_xlfn._xlws.FILTER(Balanço[Quantidade],(Balanço[Estoque]=Back!$E$3)*(Balanço[Material]=Back!F19375))))</f>
        <v/>
      </c>
    </row>
    <row r="19376" spans="2:7">
      <c r="B19376" s="32">
        <f>SUMIF(Balanço[Estoque],Back!A19376,Balanço[Quantidade])</f>
        <v>0</v>
      </c>
      <c r="G19376" s="32" t="str" cm="1">
        <f t="array" ref="G19376">IF(F19376="","",SUM(_xlfn._xlws.FILTER(Balanço[Quantidade],(Balanço[Estoque]=Back!$E$3)*(Balanço[Material]=Back!F19376))))</f>
        <v/>
      </c>
    </row>
    <row r="19377" spans="2:7">
      <c r="B19377" s="32">
        <f>SUMIF(Balanço[Estoque],Back!A19377,Balanço[Quantidade])</f>
        <v>0</v>
      </c>
      <c r="G19377" s="32" t="str" cm="1">
        <f t="array" ref="G19377">IF(F19377="","",SUM(_xlfn._xlws.FILTER(Balanço[Quantidade],(Balanço[Estoque]=Back!$E$3)*(Balanço[Material]=Back!F19377))))</f>
        <v/>
      </c>
    </row>
    <row r="19378" spans="2:7">
      <c r="B19378" s="32">
        <f>SUMIF(Balanço[Estoque],Back!A19378,Balanço[Quantidade])</f>
        <v>0</v>
      </c>
      <c r="G19378" s="32" t="str" cm="1">
        <f t="array" ref="G19378">IF(F19378="","",SUM(_xlfn._xlws.FILTER(Balanço[Quantidade],(Balanço[Estoque]=Back!$E$3)*(Balanço[Material]=Back!F19378))))</f>
        <v/>
      </c>
    </row>
    <row r="19379" spans="2:7">
      <c r="B19379" s="32">
        <f>SUMIF(Balanço[Estoque],Back!A19379,Balanço[Quantidade])</f>
        <v>0</v>
      </c>
      <c r="G19379" s="32" t="str" cm="1">
        <f t="array" ref="G19379">IF(F19379="","",SUM(_xlfn._xlws.FILTER(Balanço[Quantidade],(Balanço[Estoque]=Back!$E$3)*(Balanço[Material]=Back!F19379))))</f>
        <v/>
      </c>
    </row>
    <row r="19380" spans="2:7">
      <c r="B19380" s="32">
        <f>SUMIF(Balanço[Estoque],Back!A19380,Balanço[Quantidade])</f>
        <v>0</v>
      </c>
      <c r="G19380" s="32" t="str" cm="1">
        <f t="array" ref="G19380">IF(F19380="","",SUM(_xlfn._xlws.FILTER(Balanço[Quantidade],(Balanço[Estoque]=Back!$E$3)*(Balanço[Material]=Back!F19380))))</f>
        <v/>
      </c>
    </row>
    <row r="19381" spans="2:7">
      <c r="B19381" s="32">
        <f>SUMIF(Balanço[Estoque],Back!A19381,Balanço[Quantidade])</f>
        <v>0</v>
      </c>
      <c r="G19381" s="32" t="str" cm="1">
        <f t="array" ref="G19381">IF(F19381="","",SUM(_xlfn._xlws.FILTER(Balanço[Quantidade],(Balanço[Estoque]=Back!$E$3)*(Balanço[Material]=Back!F19381))))</f>
        <v/>
      </c>
    </row>
    <row r="19382" spans="2:7">
      <c r="B19382" s="32">
        <f>SUMIF(Balanço[Estoque],Back!A19382,Balanço[Quantidade])</f>
        <v>0</v>
      </c>
      <c r="G19382" s="32" t="str" cm="1">
        <f t="array" ref="G19382">IF(F19382="","",SUM(_xlfn._xlws.FILTER(Balanço[Quantidade],(Balanço[Estoque]=Back!$E$3)*(Balanço[Material]=Back!F19382))))</f>
        <v/>
      </c>
    </row>
    <row r="19383" spans="2:7">
      <c r="B19383" s="32">
        <f>SUMIF(Balanço[Estoque],Back!A19383,Balanço[Quantidade])</f>
        <v>0</v>
      </c>
      <c r="G19383" s="32" t="str" cm="1">
        <f t="array" ref="G19383">IF(F19383="","",SUM(_xlfn._xlws.FILTER(Balanço[Quantidade],(Balanço[Estoque]=Back!$E$3)*(Balanço[Material]=Back!F19383))))</f>
        <v/>
      </c>
    </row>
    <row r="19384" spans="2:7">
      <c r="B19384" s="32">
        <f>SUMIF(Balanço[Estoque],Back!A19384,Balanço[Quantidade])</f>
        <v>0</v>
      </c>
      <c r="G19384" s="32" t="str" cm="1">
        <f t="array" ref="G19384">IF(F19384="","",SUM(_xlfn._xlws.FILTER(Balanço[Quantidade],(Balanço[Estoque]=Back!$E$3)*(Balanço[Material]=Back!F19384))))</f>
        <v/>
      </c>
    </row>
    <row r="19385" spans="2:7">
      <c r="B19385" s="32">
        <f>SUMIF(Balanço[Estoque],Back!A19385,Balanço[Quantidade])</f>
        <v>0</v>
      </c>
      <c r="G19385" s="32" t="str" cm="1">
        <f t="array" ref="G19385">IF(F19385="","",SUM(_xlfn._xlws.FILTER(Balanço[Quantidade],(Balanço[Estoque]=Back!$E$3)*(Balanço[Material]=Back!F19385))))</f>
        <v/>
      </c>
    </row>
    <row r="19386" spans="2:7">
      <c r="B19386" s="32">
        <f>SUMIF(Balanço[Estoque],Back!A19386,Balanço[Quantidade])</f>
        <v>0</v>
      </c>
      <c r="G19386" s="32" t="str" cm="1">
        <f t="array" ref="G19386">IF(F19386="","",SUM(_xlfn._xlws.FILTER(Balanço[Quantidade],(Balanço[Estoque]=Back!$E$3)*(Balanço[Material]=Back!F19386))))</f>
        <v/>
      </c>
    </row>
    <row r="19387" spans="2:7">
      <c r="B19387" s="32">
        <f>SUMIF(Balanço[Estoque],Back!A19387,Balanço[Quantidade])</f>
        <v>0</v>
      </c>
      <c r="G19387" s="32" t="str" cm="1">
        <f t="array" ref="G19387">IF(F19387="","",SUM(_xlfn._xlws.FILTER(Balanço[Quantidade],(Balanço[Estoque]=Back!$E$3)*(Balanço[Material]=Back!F19387))))</f>
        <v/>
      </c>
    </row>
    <row r="19388" spans="2:7">
      <c r="B19388" s="32">
        <f>SUMIF(Balanço[Estoque],Back!A19388,Balanço[Quantidade])</f>
        <v>0</v>
      </c>
      <c r="G19388" s="32" t="str" cm="1">
        <f t="array" ref="G19388">IF(F19388="","",SUM(_xlfn._xlws.FILTER(Balanço[Quantidade],(Balanço[Estoque]=Back!$E$3)*(Balanço[Material]=Back!F19388))))</f>
        <v/>
      </c>
    </row>
    <row r="19389" spans="2:7">
      <c r="B19389" s="32">
        <f>SUMIF(Balanço[Estoque],Back!A19389,Balanço[Quantidade])</f>
        <v>0</v>
      </c>
      <c r="G19389" s="32" t="str" cm="1">
        <f t="array" ref="G19389">IF(F19389="","",SUM(_xlfn._xlws.FILTER(Balanço[Quantidade],(Balanço[Estoque]=Back!$E$3)*(Balanço[Material]=Back!F19389))))</f>
        <v/>
      </c>
    </row>
    <row r="19390" spans="2:7">
      <c r="B19390" s="32">
        <f>SUMIF(Balanço[Estoque],Back!A19390,Balanço[Quantidade])</f>
        <v>0</v>
      </c>
      <c r="G19390" s="32" t="str" cm="1">
        <f t="array" ref="G19390">IF(F19390="","",SUM(_xlfn._xlws.FILTER(Balanço[Quantidade],(Balanço[Estoque]=Back!$E$3)*(Balanço[Material]=Back!F19390))))</f>
        <v/>
      </c>
    </row>
    <row r="19391" spans="2:7">
      <c r="B19391" s="32">
        <f>SUMIF(Balanço[Estoque],Back!A19391,Balanço[Quantidade])</f>
        <v>0</v>
      </c>
      <c r="G19391" s="32" t="str" cm="1">
        <f t="array" ref="G19391">IF(F19391="","",SUM(_xlfn._xlws.FILTER(Balanço[Quantidade],(Balanço[Estoque]=Back!$E$3)*(Balanço[Material]=Back!F19391))))</f>
        <v/>
      </c>
    </row>
    <row r="19392" spans="2:7">
      <c r="B19392" s="32">
        <f>SUMIF(Balanço[Estoque],Back!A19392,Balanço[Quantidade])</f>
        <v>0</v>
      </c>
      <c r="G19392" s="32" t="str" cm="1">
        <f t="array" ref="G19392">IF(F19392="","",SUM(_xlfn._xlws.FILTER(Balanço[Quantidade],(Balanço[Estoque]=Back!$E$3)*(Balanço[Material]=Back!F19392))))</f>
        <v/>
      </c>
    </row>
    <row r="19393" spans="2:7">
      <c r="B19393" s="32">
        <f>SUMIF(Balanço[Estoque],Back!A19393,Balanço[Quantidade])</f>
        <v>0</v>
      </c>
      <c r="G19393" s="32" t="str" cm="1">
        <f t="array" ref="G19393">IF(F19393="","",SUM(_xlfn._xlws.FILTER(Balanço[Quantidade],(Balanço[Estoque]=Back!$E$3)*(Balanço[Material]=Back!F19393))))</f>
        <v/>
      </c>
    </row>
    <row r="19394" spans="2:7">
      <c r="B19394" s="32">
        <f>SUMIF(Balanço[Estoque],Back!A19394,Balanço[Quantidade])</f>
        <v>0</v>
      </c>
      <c r="G19394" s="32" t="str" cm="1">
        <f t="array" ref="G19394">IF(F19394="","",SUM(_xlfn._xlws.FILTER(Balanço[Quantidade],(Balanço[Estoque]=Back!$E$3)*(Balanço[Material]=Back!F19394))))</f>
        <v/>
      </c>
    </row>
    <row r="19395" spans="2:7">
      <c r="B19395" s="32">
        <f>SUMIF(Balanço[Estoque],Back!A19395,Balanço[Quantidade])</f>
        <v>0</v>
      </c>
      <c r="G19395" s="32" t="str" cm="1">
        <f t="array" ref="G19395">IF(F19395="","",SUM(_xlfn._xlws.FILTER(Balanço[Quantidade],(Balanço[Estoque]=Back!$E$3)*(Balanço[Material]=Back!F19395))))</f>
        <v/>
      </c>
    </row>
    <row r="19396" spans="2:7">
      <c r="B19396" s="32">
        <f>SUMIF(Balanço[Estoque],Back!A19396,Balanço[Quantidade])</f>
        <v>0</v>
      </c>
      <c r="G19396" s="32" t="str" cm="1">
        <f t="array" ref="G19396">IF(F19396="","",SUM(_xlfn._xlws.FILTER(Balanço[Quantidade],(Balanço[Estoque]=Back!$E$3)*(Balanço[Material]=Back!F19396))))</f>
        <v/>
      </c>
    </row>
    <row r="19397" spans="2:7">
      <c r="B19397" s="32">
        <f>SUMIF(Balanço[Estoque],Back!A19397,Balanço[Quantidade])</f>
        <v>0</v>
      </c>
      <c r="G19397" s="32" t="str" cm="1">
        <f t="array" ref="G19397">IF(F19397="","",SUM(_xlfn._xlws.FILTER(Balanço[Quantidade],(Balanço[Estoque]=Back!$E$3)*(Balanço[Material]=Back!F19397))))</f>
        <v/>
      </c>
    </row>
    <row r="19398" spans="2:7">
      <c r="B19398" s="32">
        <f>SUMIF(Balanço[Estoque],Back!A19398,Balanço[Quantidade])</f>
        <v>0</v>
      </c>
      <c r="G19398" s="32" t="str" cm="1">
        <f t="array" ref="G19398">IF(F19398="","",SUM(_xlfn._xlws.FILTER(Balanço[Quantidade],(Balanço[Estoque]=Back!$E$3)*(Balanço[Material]=Back!F19398))))</f>
        <v/>
      </c>
    </row>
    <row r="19399" spans="2:7">
      <c r="B19399" s="32">
        <f>SUMIF(Balanço[Estoque],Back!A19399,Balanço[Quantidade])</f>
        <v>0</v>
      </c>
      <c r="G19399" s="32" t="str" cm="1">
        <f t="array" ref="G19399">IF(F19399="","",SUM(_xlfn._xlws.FILTER(Balanço[Quantidade],(Balanço[Estoque]=Back!$E$3)*(Balanço[Material]=Back!F19399))))</f>
        <v/>
      </c>
    </row>
    <row r="19400" spans="2:7">
      <c r="B19400" s="32">
        <f>SUMIF(Balanço[Estoque],Back!A19400,Balanço[Quantidade])</f>
        <v>0</v>
      </c>
      <c r="G19400" s="32" t="str" cm="1">
        <f t="array" ref="G19400">IF(F19400="","",SUM(_xlfn._xlws.FILTER(Balanço[Quantidade],(Balanço[Estoque]=Back!$E$3)*(Balanço[Material]=Back!F19400))))</f>
        <v/>
      </c>
    </row>
    <row r="19401" spans="2:7">
      <c r="B19401" s="32">
        <f>SUMIF(Balanço[Estoque],Back!A19401,Balanço[Quantidade])</f>
        <v>0</v>
      </c>
      <c r="G19401" s="32" t="str" cm="1">
        <f t="array" ref="G19401">IF(F19401="","",SUM(_xlfn._xlws.FILTER(Balanço[Quantidade],(Balanço[Estoque]=Back!$E$3)*(Balanço[Material]=Back!F19401))))</f>
        <v/>
      </c>
    </row>
    <row r="19402" spans="2:7">
      <c r="B19402" s="32">
        <f>SUMIF(Balanço[Estoque],Back!A19402,Balanço[Quantidade])</f>
        <v>0</v>
      </c>
      <c r="G19402" s="32" t="str" cm="1">
        <f t="array" ref="G19402">IF(F19402="","",SUM(_xlfn._xlws.FILTER(Balanço[Quantidade],(Balanço[Estoque]=Back!$E$3)*(Balanço[Material]=Back!F19402))))</f>
        <v/>
      </c>
    </row>
    <row r="19403" spans="2:7">
      <c r="B19403" s="32">
        <f>SUMIF(Balanço[Estoque],Back!A19403,Balanço[Quantidade])</f>
        <v>0</v>
      </c>
      <c r="G19403" s="32" t="str" cm="1">
        <f t="array" ref="G19403">IF(F19403="","",SUM(_xlfn._xlws.FILTER(Balanço[Quantidade],(Balanço[Estoque]=Back!$E$3)*(Balanço[Material]=Back!F19403))))</f>
        <v/>
      </c>
    </row>
    <row r="19404" spans="2:7">
      <c r="B19404" s="32">
        <f>SUMIF(Balanço[Estoque],Back!A19404,Balanço[Quantidade])</f>
        <v>0</v>
      </c>
      <c r="G19404" s="32" t="str" cm="1">
        <f t="array" ref="G19404">IF(F19404="","",SUM(_xlfn._xlws.FILTER(Balanço[Quantidade],(Balanço[Estoque]=Back!$E$3)*(Balanço[Material]=Back!F19404))))</f>
        <v/>
      </c>
    </row>
    <row r="19405" spans="2:7">
      <c r="B19405" s="32">
        <f>SUMIF(Balanço[Estoque],Back!A19405,Balanço[Quantidade])</f>
        <v>0</v>
      </c>
      <c r="G19405" s="32" t="str" cm="1">
        <f t="array" ref="G19405">IF(F19405="","",SUM(_xlfn._xlws.FILTER(Balanço[Quantidade],(Balanço[Estoque]=Back!$E$3)*(Balanço[Material]=Back!F19405))))</f>
        <v/>
      </c>
    </row>
    <row r="19406" spans="2:7">
      <c r="B19406" s="32">
        <f>SUMIF(Balanço[Estoque],Back!A19406,Balanço[Quantidade])</f>
        <v>0</v>
      </c>
      <c r="G19406" s="32" t="str" cm="1">
        <f t="array" ref="G19406">IF(F19406="","",SUM(_xlfn._xlws.FILTER(Balanço[Quantidade],(Balanço[Estoque]=Back!$E$3)*(Balanço[Material]=Back!F19406))))</f>
        <v/>
      </c>
    </row>
    <row r="19407" spans="2:7">
      <c r="B19407" s="32">
        <f>SUMIF(Balanço[Estoque],Back!A19407,Balanço[Quantidade])</f>
        <v>0</v>
      </c>
      <c r="G19407" s="32" t="str" cm="1">
        <f t="array" ref="G19407">IF(F19407="","",SUM(_xlfn._xlws.FILTER(Balanço[Quantidade],(Balanço[Estoque]=Back!$E$3)*(Balanço[Material]=Back!F19407))))</f>
        <v/>
      </c>
    </row>
    <row r="19408" spans="2:7">
      <c r="B19408" s="32">
        <f>SUMIF(Balanço[Estoque],Back!A19408,Balanço[Quantidade])</f>
        <v>0</v>
      </c>
      <c r="G19408" s="32" t="str" cm="1">
        <f t="array" ref="G19408">IF(F19408="","",SUM(_xlfn._xlws.FILTER(Balanço[Quantidade],(Balanço[Estoque]=Back!$E$3)*(Balanço[Material]=Back!F19408))))</f>
        <v/>
      </c>
    </row>
    <row r="19409" spans="2:7">
      <c r="B19409" s="32">
        <f>SUMIF(Balanço[Estoque],Back!A19409,Balanço[Quantidade])</f>
        <v>0</v>
      </c>
      <c r="G19409" s="32" t="str" cm="1">
        <f t="array" ref="G19409">IF(F19409="","",SUM(_xlfn._xlws.FILTER(Balanço[Quantidade],(Balanço[Estoque]=Back!$E$3)*(Balanço[Material]=Back!F19409))))</f>
        <v/>
      </c>
    </row>
    <row r="19410" spans="2:7">
      <c r="B19410" s="32">
        <f>SUMIF(Balanço[Estoque],Back!A19410,Balanço[Quantidade])</f>
        <v>0</v>
      </c>
      <c r="G19410" s="32" t="str" cm="1">
        <f t="array" ref="G19410">IF(F19410="","",SUM(_xlfn._xlws.FILTER(Balanço[Quantidade],(Balanço[Estoque]=Back!$E$3)*(Balanço[Material]=Back!F19410))))</f>
        <v/>
      </c>
    </row>
    <row r="19411" spans="2:7">
      <c r="B19411" s="32">
        <f>SUMIF(Balanço[Estoque],Back!A19411,Balanço[Quantidade])</f>
        <v>0</v>
      </c>
      <c r="G19411" s="32" t="str" cm="1">
        <f t="array" ref="G19411">IF(F19411="","",SUM(_xlfn._xlws.FILTER(Balanço[Quantidade],(Balanço[Estoque]=Back!$E$3)*(Balanço[Material]=Back!F19411))))</f>
        <v/>
      </c>
    </row>
    <row r="19412" spans="2:7">
      <c r="B19412" s="32">
        <f>SUMIF(Balanço[Estoque],Back!A19412,Balanço[Quantidade])</f>
        <v>0</v>
      </c>
      <c r="G19412" s="32" t="str" cm="1">
        <f t="array" ref="G19412">IF(F19412="","",SUM(_xlfn._xlws.FILTER(Balanço[Quantidade],(Balanço[Estoque]=Back!$E$3)*(Balanço[Material]=Back!F19412))))</f>
        <v/>
      </c>
    </row>
    <row r="19413" spans="2:7">
      <c r="B19413" s="32">
        <f>SUMIF(Balanço[Estoque],Back!A19413,Balanço[Quantidade])</f>
        <v>0</v>
      </c>
      <c r="G19413" s="32" t="str" cm="1">
        <f t="array" ref="G19413">IF(F19413="","",SUM(_xlfn._xlws.FILTER(Balanço[Quantidade],(Balanço[Estoque]=Back!$E$3)*(Balanço[Material]=Back!F19413))))</f>
        <v/>
      </c>
    </row>
    <row r="19414" spans="2:7">
      <c r="B19414" s="32">
        <f>SUMIF(Balanço[Estoque],Back!A19414,Balanço[Quantidade])</f>
        <v>0</v>
      </c>
      <c r="G19414" s="32" t="str" cm="1">
        <f t="array" ref="G19414">IF(F19414="","",SUM(_xlfn._xlws.FILTER(Balanço[Quantidade],(Balanço[Estoque]=Back!$E$3)*(Balanço[Material]=Back!F19414))))</f>
        <v/>
      </c>
    </row>
    <row r="19415" spans="2:7">
      <c r="B19415" s="32">
        <f>SUMIF(Balanço[Estoque],Back!A19415,Balanço[Quantidade])</f>
        <v>0</v>
      </c>
      <c r="G19415" s="32" t="str" cm="1">
        <f t="array" ref="G19415">IF(F19415="","",SUM(_xlfn._xlws.FILTER(Balanço[Quantidade],(Balanço[Estoque]=Back!$E$3)*(Balanço[Material]=Back!F19415))))</f>
        <v/>
      </c>
    </row>
    <row r="19416" spans="2:7">
      <c r="B19416" s="32">
        <f>SUMIF(Balanço[Estoque],Back!A19416,Balanço[Quantidade])</f>
        <v>0</v>
      </c>
      <c r="G19416" s="32" t="str" cm="1">
        <f t="array" ref="G19416">IF(F19416="","",SUM(_xlfn._xlws.FILTER(Balanço[Quantidade],(Balanço[Estoque]=Back!$E$3)*(Balanço[Material]=Back!F19416))))</f>
        <v/>
      </c>
    </row>
    <row r="19417" spans="2:7">
      <c r="B19417" s="32">
        <f>SUMIF(Balanço[Estoque],Back!A19417,Balanço[Quantidade])</f>
        <v>0</v>
      </c>
      <c r="G19417" s="32" t="str" cm="1">
        <f t="array" ref="G19417">IF(F19417="","",SUM(_xlfn._xlws.FILTER(Balanço[Quantidade],(Balanço[Estoque]=Back!$E$3)*(Balanço[Material]=Back!F19417))))</f>
        <v/>
      </c>
    </row>
    <row r="19418" spans="2:7">
      <c r="B19418" s="32">
        <f>SUMIF(Balanço[Estoque],Back!A19418,Balanço[Quantidade])</f>
        <v>0</v>
      </c>
      <c r="G19418" s="32" t="str" cm="1">
        <f t="array" ref="G19418">IF(F19418="","",SUM(_xlfn._xlws.FILTER(Balanço[Quantidade],(Balanço[Estoque]=Back!$E$3)*(Balanço[Material]=Back!F19418))))</f>
        <v/>
      </c>
    </row>
    <row r="19419" spans="2:7">
      <c r="B19419" s="32">
        <f>SUMIF(Balanço[Estoque],Back!A19419,Balanço[Quantidade])</f>
        <v>0</v>
      </c>
      <c r="G19419" s="32" t="str" cm="1">
        <f t="array" ref="G19419">IF(F19419="","",SUM(_xlfn._xlws.FILTER(Balanço[Quantidade],(Balanço[Estoque]=Back!$E$3)*(Balanço[Material]=Back!F19419))))</f>
        <v/>
      </c>
    </row>
    <row r="19420" spans="2:7">
      <c r="B19420" s="32">
        <f>SUMIF(Balanço[Estoque],Back!A19420,Balanço[Quantidade])</f>
        <v>0</v>
      </c>
      <c r="G19420" s="32" t="str" cm="1">
        <f t="array" ref="G19420">IF(F19420="","",SUM(_xlfn._xlws.FILTER(Balanço[Quantidade],(Balanço[Estoque]=Back!$E$3)*(Balanço[Material]=Back!F19420))))</f>
        <v/>
      </c>
    </row>
    <row r="19421" spans="2:7">
      <c r="B19421" s="32">
        <f>SUMIF(Balanço[Estoque],Back!A19421,Balanço[Quantidade])</f>
        <v>0</v>
      </c>
      <c r="G19421" s="32" t="str" cm="1">
        <f t="array" ref="G19421">IF(F19421="","",SUM(_xlfn._xlws.FILTER(Balanço[Quantidade],(Balanço[Estoque]=Back!$E$3)*(Balanço[Material]=Back!F19421))))</f>
        <v/>
      </c>
    </row>
    <row r="19422" spans="2:7">
      <c r="B19422" s="32">
        <f>SUMIF(Balanço[Estoque],Back!A19422,Balanço[Quantidade])</f>
        <v>0</v>
      </c>
      <c r="G19422" s="32" t="str" cm="1">
        <f t="array" ref="G19422">IF(F19422="","",SUM(_xlfn._xlws.FILTER(Balanço[Quantidade],(Balanço[Estoque]=Back!$E$3)*(Balanço[Material]=Back!F19422))))</f>
        <v/>
      </c>
    </row>
    <row r="19423" spans="2:7">
      <c r="B19423" s="32">
        <f>SUMIF(Balanço[Estoque],Back!A19423,Balanço[Quantidade])</f>
        <v>0</v>
      </c>
      <c r="G19423" s="32" t="str" cm="1">
        <f t="array" ref="G19423">IF(F19423="","",SUM(_xlfn._xlws.FILTER(Balanço[Quantidade],(Balanço[Estoque]=Back!$E$3)*(Balanço[Material]=Back!F19423))))</f>
        <v/>
      </c>
    </row>
    <row r="19424" spans="2:7">
      <c r="B19424" s="32">
        <f>SUMIF(Balanço[Estoque],Back!A19424,Balanço[Quantidade])</f>
        <v>0</v>
      </c>
      <c r="G19424" s="32" t="str" cm="1">
        <f t="array" ref="G19424">IF(F19424="","",SUM(_xlfn._xlws.FILTER(Balanço[Quantidade],(Balanço[Estoque]=Back!$E$3)*(Balanço[Material]=Back!F19424))))</f>
        <v/>
      </c>
    </row>
    <row r="19425" spans="2:7">
      <c r="B19425" s="32">
        <f>SUMIF(Balanço[Estoque],Back!A19425,Balanço[Quantidade])</f>
        <v>0</v>
      </c>
      <c r="G19425" s="32" t="str" cm="1">
        <f t="array" ref="G19425">IF(F19425="","",SUM(_xlfn._xlws.FILTER(Balanço[Quantidade],(Balanço[Estoque]=Back!$E$3)*(Balanço[Material]=Back!F19425))))</f>
        <v/>
      </c>
    </row>
    <row r="19426" spans="2:7">
      <c r="B19426" s="32">
        <f>SUMIF(Balanço[Estoque],Back!A19426,Balanço[Quantidade])</f>
        <v>0</v>
      </c>
      <c r="G19426" s="32" t="str" cm="1">
        <f t="array" ref="G19426">IF(F19426="","",SUM(_xlfn._xlws.FILTER(Balanço[Quantidade],(Balanço[Estoque]=Back!$E$3)*(Balanço[Material]=Back!F19426))))</f>
        <v/>
      </c>
    </row>
    <row r="19427" spans="2:7">
      <c r="B19427" s="32">
        <f>SUMIF(Balanço[Estoque],Back!A19427,Balanço[Quantidade])</f>
        <v>0</v>
      </c>
      <c r="G19427" s="32" t="str" cm="1">
        <f t="array" ref="G19427">IF(F19427="","",SUM(_xlfn._xlws.FILTER(Balanço[Quantidade],(Balanço[Estoque]=Back!$E$3)*(Balanço[Material]=Back!F19427))))</f>
        <v/>
      </c>
    </row>
    <row r="19428" spans="2:7">
      <c r="B19428" s="32">
        <f>SUMIF(Balanço[Estoque],Back!A19428,Balanço[Quantidade])</f>
        <v>0</v>
      </c>
      <c r="G19428" s="32" t="str" cm="1">
        <f t="array" ref="G19428">IF(F19428="","",SUM(_xlfn._xlws.FILTER(Balanço[Quantidade],(Balanço[Estoque]=Back!$E$3)*(Balanço[Material]=Back!F19428))))</f>
        <v/>
      </c>
    </row>
    <row r="19429" spans="2:7">
      <c r="B19429" s="32">
        <f>SUMIF(Balanço[Estoque],Back!A19429,Balanço[Quantidade])</f>
        <v>0</v>
      </c>
      <c r="G19429" s="32" t="str" cm="1">
        <f t="array" ref="G19429">IF(F19429="","",SUM(_xlfn._xlws.FILTER(Balanço[Quantidade],(Balanço[Estoque]=Back!$E$3)*(Balanço[Material]=Back!F19429))))</f>
        <v/>
      </c>
    </row>
    <row r="19430" spans="2:7">
      <c r="B19430" s="32">
        <f>SUMIF(Balanço[Estoque],Back!A19430,Balanço[Quantidade])</f>
        <v>0</v>
      </c>
      <c r="G19430" s="32" t="str" cm="1">
        <f t="array" ref="G19430">IF(F19430="","",SUM(_xlfn._xlws.FILTER(Balanço[Quantidade],(Balanço[Estoque]=Back!$E$3)*(Balanço[Material]=Back!F19430))))</f>
        <v/>
      </c>
    </row>
    <row r="19431" spans="2:7">
      <c r="B19431" s="32">
        <f>SUMIF(Balanço[Estoque],Back!A19431,Balanço[Quantidade])</f>
        <v>0</v>
      </c>
      <c r="G19431" s="32" t="str" cm="1">
        <f t="array" ref="G19431">IF(F19431="","",SUM(_xlfn._xlws.FILTER(Balanço[Quantidade],(Balanço[Estoque]=Back!$E$3)*(Balanço[Material]=Back!F19431))))</f>
        <v/>
      </c>
    </row>
    <row r="19432" spans="2:7">
      <c r="B19432" s="32">
        <f>SUMIF(Balanço[Estoque],Back!A19432,Balanço[Quantidade])</f>
        <v>0</v>
      </c>
      <c r="G19432" s="32" t="str" cm="1">
        <f t="array" ref="G19432">IF(F19432="","",SUM(_xlfn._xlws.FILTER(Balanço[Quantidade],(Balanço[Estoque]=Back!$E$3)*(Balanço[Material]=Back!F19432))))</f>
        <v/>
      </c>
    </row>
    <row r="19433" spans="2:7">
      <c r="B19433" s="32">
        <f>SUMIF(Balanço[Estoque],Back!A19433,Balanço[Quantidade])</f>
        <v>0</v>
      </c>
      <c r="G19433" s="32" t="str" cm="1">
        <f t="array" ref="G19433">IF(F19433="","",SUM(_xlfn._xlws.FILTER(Balanço[Quantidade],(Balanço[Estoque]=Back!$E$3)*(Balanço[Material]=Back!F19433))))</f>
        <v/>
      </c>
    </row>
    <row r="19434" spans="2:7">
      <c r="B19434" s="32">
        <f>SUMIF(Balanço[Estoque],Back!A19434,Balanço[Quantidade])</f>
        <v>0</v>
      </c>
      <c r="G19434" s="32" t="str" cm="1">
        <f t="array" ref="G19434">IF(F19434="","",SUM(_xlfn._xlws.FILTER(Balanço[Quantidade],(Balanço[Estoque]=Back!$E$3)*(Balanço[Material]=Back!F19434))))</f>
        <v/>
      </c>
    </row>
    <row r="19435" spans="2:7">
      <c r="B19435" s="32">
        <f>SUMIF(Balanço[Estoque],Back!A19435,Balanço[Quantidade])</f>
        <v>0</v>
      </c>
      <c r="G19435" s="32" t="str" cm="1">
        <f t="array" ref="G19435">IF(F19435="","",SUM(_xlfn._xlws.FILTER(Balanço[Quantidade],(Balanço[Estoque]=Back!$E$3)*(Balanço[Material]=Back!F19435))))</f>
        <v/>
      </c>
    </row>
    <row r="19436" spans="2:7">
      <c r="B19436" s="32">
        <f>SUMIF(Balanço[Estoque],Back!A19436,Balanço[Quantidade])</f>
        <v>0</v>
      </c>
      <c r="G19436" s="32" t="str" cm="1">
        <f t="array" ref="G19436">IF(F19436="","",SUM(_xlfn._xlws.FILTER(Balanço[Quantidade],(Balanço[Estoque]=Back!$E$3)*(Balanço[Material]=Back!F19436))))</f>
        <v/>
      </c>
    </row>
    <row r="19437" spans="2:7">
      <c r="B19437" s="32">
        <f>SUMIF(Balanço[Estoque],Back!A19437,Balanço[Quantidade])</f>
        <v>0</v>
      </c>
      <c r="G19437" s="32" t="str" cm="1">
        <f t="array" ref="G19437">IF(F19437="","",SUM(_xlfn._xlws.FILTER(Balanço[Quantidade],(Balanço[Estoque]=Back!$E$3)*(Balanço[Material]=Back!F19437))))</f>
        <v/>
      </c>
    </row>
    <row r="19438" spans="2:7">
      <c r="B19438" s="32">
        <f>SUMIF(Balanço[Estoque],Back!A19438,Balanço[Quantidade])</f>
        <v>0</v>
      </c>
      <c r="G19438" s="32" t="str" cm="1">
        <f t="array" ref="G19438">IF(F19438="","",SUM(_xlfn._xlws.FILTER(Balanço[Quantidade],(Balanço[Estoque]=Back!$E$3)*(Balanço[Material]=Back!F19438))))</f>
        <v/>
      </c>
    </row>
    <row r="19439" spans="2:7">
      <c r="B19439" s="32">
        <f>SUMIF(Balanço[Estoque],Back!A19439,Balanço[Quantidade])</f>
        <v>0</v>
      </c>
      <c r="G19439" s="32" t="str" cm="1">
        <f t="array" ref="G19439">IF(F19439="","",SUM(_xlfn._xlws.FILTER(Balanço[Quantidade],(Balanço[Estoque]=Back!$E$3)*(Balanço[Material]=Back!F19439))))</f>
        <v/>
      </c>
    </row>
    <row r="19440" spans="2:7">
      <c r="B19440" s="32">
        <f>SUMIF(Balanço[Estoque],Back!A19440,Balanço[Quantidade])</f>
        <v>0</v>
      </c>
      <c r="G19440" s="32" t="str" cm="1">
        <f t="array" ref="G19440">IF(F19440="","",SUM(_xlfn._xlws.FILTER(Balanço[Quantidade],(Balanço[Estoque]=Back!$E$3)*(Balanço[Material]=Back!F19440))))</f>
        <v/>
      </c>
    </row>
    <row r="19441" spans="2:7">
      <c r="B19441" s="32">
        <f>SUMIF(Balanço[Estoque],Back!A19441,Balanço[Quantidade])</f>
        <v>0</v>
      </c>
      <c r="G19441" s="32" t="str" cm="1">
        <f t="array" ref="G19441">IF(F19441="","",SUM(_xlfn._xlws.FILTER(Balanço[Quantidade],(Balanço[Estoque]=Back!$E$3)*(Balanço[Material]=Back!F19441))))</f>
        <v/>
      </c>
    </row>
    <row r="19442" spans="2:7">
      <c r="B19442" s="32">
        <f>SUMIF(Balanço[Estoque],Back!A19442,Balanço[Quantidade])</f>
        <v>0</v>
      </c>
      <c r="G19442" s="32" t="str" cm="1">
        <f t="array" ref="G19442">IF(F19442="","",SUM(_xlfn._xlws.FILTER(Balanço[Quantidade],(Balanço[Estoque]=Back!$E$3)*(Balanço[Material]=Back!F19442))))</f>
        <v/>
      </c>
    </row>
    <row r="19443" spans="2:7">
      <c r="B19443" s="32">
        <f>SUMIF(Balanço[Estoque],Back!A19443,Balanço[Quantidade])</f>
        <v>0</v>
      </c>
      <c r="G19443" s="32" t="str" cm="1">
        <f t="array" ref="G19443">IF(F19443="","",SUM(_xlfn._xlws.FILTER(Balanço[Quantidade],(Balanço[Estoque]=Back!$E$3)*(Balanço[Material]=Back!F19443))))</f>
        <v/>
      </c>
    </row>
    <row r="19444" spans="2:7">
      <c r="B19444" s="32">
        <f>SUMIF(Balanço[Estoque],Back!A19444,Balanço[Quantidade])</f>
        <v>0</v>
      </c>
      <c r="G19444" s="32" t="str" cm="1">
        <f t="array" ref="G19444">IF(F19444="","",SUM(_xlfn._xlws.FILTER(Balanço[Quantidade],(Balanço[Estoque]=Back!$E$3)*(Balanço[Material]=Back!F19444))))</f>
        <v/>
      </c>
    </row>
    <row r="19445" spans="2:7">
      <c r="B19445" s="32">
        <f>SUMIF(Balanço[Estoque],Back!A19445,Balanço[Quantidade])</f>
        <v>0</v>
      </c>
      <c r="G19445" s="32" t="str" cm="1">
        <f t="array" ref="G19445">IF(F19445="","",SUM(_xlfn._xlws.FILTER(Balanço[Quantidade],(Balanço[Estoque]=Back!$E$3)*(Balanço[Material]=Back!F19445))))</f>
        <v/>
      </c>
    </row>
    <row r="19446" spans="2:7">
      <c r="B19446" s="32">
        <f>SUMIF(Balanço[Estoque],Back!A19446,Balanço[Quantidade])</f>
        <v>0</v>
      </c>
      <c r="G19446" s="32" t="str" cm="1">
        <f t="array" ref="G19446">IF(F19446="","",SUM(_xlfn._xlws.FILTER(Balanço[Quantidade],(Balanço[Estoque]=Back!$E$3)*(Balanço[Material]=Back!F19446))))</f>
        <v/>
      </c>
    </row>
    <row r="19447" spans="2:7">
      <c r="B19447" s="32">
        <f>SUMIF(Balanço[Estoque],Back!A19447,Balanço[Quantidade])</f>
        <v>0</v>
      </c>
      <c r="G19447" s="32" t="str" cm="1">
        <f t="array" ref="G19447">IF(F19447="","",SUM(_xlfn._xlws.FILTER(Balanço[Quantidade],(Balanço[Estoque]=Back!$E$3)*(Balanço[Material]=Back!F19447))))</f>
        <v/>
      </c>
    </row>
    <row r="19448" spans="2:7">
      <c r="B19448" s="32">
        <f>SUMIF(Balanço[Estoque],Back!A19448,Balanço[Quantidade])</f>
        <v>0</v>
      </c>
      <c r="G19448" s="32" t="str" cm="1">
        <f t="array" ref="G19448">IF(F19448="","",SUM(_xlfn._xlws.FILTER(Balanço[Quantidade],(Balanço[Estoque]=Back!$E$3)*(Balanço[Material]=Back!F19448))))</f>
        <v/>
      </c>
    </row>
    <row r="19449" spans="2:7">
      <c r="B19449" s="32">
        <f>SUMIF(Balanço[Estoque],Back!A19449,Balanço[Quantidade])</f>
        <v>0</v>
      </c>
      <c r="G19449" s="32" t="str" cm="1">
        <f t="array" ref="G19449">IF(F19449="","",SUM(_xlfn._xlws.FILTER(Balanço[Quantidade],(Balanço[Estoque]=Back!$E$3)*(Balanço[Material]=Back!F19449))))</f>
        <v/>
      </c>
    </row>
    <row r="19450" spans="2:7">
      <c r="B19450" s="32">
        <f>SUMIF(Balanço[Estoque],Back!A19450,Balanço[Quantidade])</f>
        <v>0</v>
      </c>
      <c r="G19450" s="32" t="str" cm="1">
        <f t="array" ref="G19450">IF(F19450="","",SUM(_xlfn._xlws.FILTER(Balanço[Quantidade],(Balanço[Estoque]=Back!$E$3)*(Balanço[Material]=Back!F19450))))</f>
        <v/>
      </c>
    </row>
    <row r="19451" spans="2:7">
      <c r="B19451" s="32">
        <f>SUMIF(Balanço[Estoque],Back!A19451,Balanço[Quantidade])</f>
        <v>0</v>
      </c>
      <c r="G19451" s="32" t="str" cm="1">
        <f t="array" ref="G19451">IF(F19451="","",SUM(_xlfn._xlws.FILTER(Balanço[Quantidade],(Balanço[Estoque]=Back!$E$3)*(Balanço[Material]=Back!F19451))))</f>
        <v/>
      </c>
    </row>
    <row r="19452" spans="2:7">
      <c r="B19452" s="32">
        <f>SUMIF(Balanço[Estoque],Back!A19452,Balanço[Quantidade])</f>
        <v>0</v>
      </c>
      <c r="G19452" s="32" t="str" cm="1">
        <f t="array" ref="G19452">IF(F19452="","",SUM(_xlfn._xlws.FILTER(Balanço[Quantidade],(Balanço[Estoque]=Back!$E$3)*(Balanço[Material]=Back!F19452))))</f>
        <v/>
      </c>
    </row>
    <row r="19453" spans="2:7">
      <c r="B19453" s="32">
        <f>SUMIF(Balanço[Estoque],Back!A19453,Balanço[Quantidade])</f>
        <v>0</v>
      </c>
      <c r="G19453" s="32" t="str" cm="1">
        <f t="array" ref="G19453">IF(F19453="","",SUM(_xlfn._xlws.FILTER(Balanço[Quantidade],(Balanço[Estoque]=Back!$E$3)*(Balanço[Material]=Back!F19453))))</f>
        <v/>
      </c>
    </row>
    <row r="19454" spans="2:7">
      <c r="B19454" s="32">
        <f>SUMIF(Balanço[Estoque],Back!A19454,Balanço[Quantidade])</f>
        <v>0</v>
      </c>
      <c r="G19454" s="32" t="str" cm="1">
        <f t="array" ref="G19454">IF(F19454="","",SUM(_xlfn._xlws.FILTER(Balanço[Quantidade],(Balanço[Estoque]=Back!$E$3)*(Balanço[Material]=Back!F19454))))</f>
        <v/>
      </c>
    </row>
    <row r="19455" spans="2:7">
      <c r="B19455" s="32">
        <f>SUMIF(Balanço[Estoque],Back!A19455,Balanço[Quantidade])</f>
        <v>0</v>
      </c>
      <c r="G19455" s="32" t="str" cm="1">
        <f t="array" ref="G19455">IF(F19455="","",SUM(_xlfn._xlws.FILTER(Balanço[Quantidade],(Balanço[Estoque]=Back!$E$3)*(Balanço[Material]=Back!F19455))))</f>
        <v/>
      </c>
    </row>
    <row r="19456" spans="2:7">
      <c r="B19456" s="32">
        <f>SUMIF(Balanço[Estoque],Back!A19456,Balanço[Quantidade])</f>
        <v>0</v>
      </c>
      <c r="G19456" s="32" t="str" cm="1">
        <f t="array" ref="G19456">IF(F19456="","",SUM(_xlfn._xlws.FILTER(Balanço[Quantidade],(Balanço[Estoque]=Back!$E$3)*(Balanço[Material]=Back!F19456))))</f>
        <v/>
      </c>
    </row>
    <row r="19457" spans="2:7">
      <c r="B19457" s="32">
        <f>SUMIF(Balanço[Estoque],Back!A19457,Balanço[Quantidade])</f>
        <v>0</v>
      </c>
      <c r="G19457" s="32" t="str" cm="1">
        <f t="array" ref="G19457">IF(F19457="","",SUM(_xlfn._xlws.FILTER(Balanço[Quantidade],(Balanço[Estoque]=Back!$E$3)*(Balanço[Material]=Back!F19457))))</f>
        <v/>
      </c>
    </row>
    <row r="19458" spans="2:7">
      <c r="B19458" s="32">
        <f>SUMIF(Balanço[Estoque],Back!A19458,Balanço[Quantidade])</f>
        <v>0</v>
      </c>
      <c r="G19458" s="32" t="str" cm="1">
        <f t="array" ref="G19458">IF(F19458="","",SUM(_xlfn._xlws.FILTER(Balanço[Quantidade],(Balanço[Estoque]=Back!$E$3)*(Balanço[Material]=Back!F19458))))</f>
        <v/>
      </c>
    </row>
    <row r="19459" spans="2:7">
      <c r="B19459" s="32">
        <f>SUMIF(Balanço[Estoque],Back!A19459,Balanço[Quantidade])</f>
        <v>0</v>
      </c>
      <c r="G19459" s="32" t="str" cm="1">
        <f t="array" ref="G19459">IF(F19459="","",SUM(_xlfn._xlws.FILTER(Balanço[Quantidade],(Balanço[Estoque]=Back!$E$3)*(Balanço[Material]=Back!F19459))))</f>
        <v/>
      </c>
    </row>
    <row r="19460" spans="2:7">
      <c r="B19460" s="32">
        <f>SUMIF(Balanço[Estoque],Back!A19460,Balanço[Quantidade])</f>
        <v>0</v>
      </c>
      <c r="G19460" s="32" t="str" cm="1">
        <f t="array" ref="G19460">IF(F19460="","",SUM(_xlfn._xlws.FILTER(Balanço[Quantidade],(Balanço[Estoque]=Back!$E$3)*(Balanço[Material]=Back!F19460))))</f>
        <v/>
      </c>
    </row>
    <row r="19461" spans="2:7">
      <c r="B19461" s="32">
        <f>SUMIF(Balanço[Estoque],Back!A19461,Balanço[Quantidade])</f>
        <v>0</v>
      </c>
      <c r="G19461" s="32" t="str" cm="1">
        <f t="array" ref="G19461">IF(F19461="","",SUM(_xlfn._xlws.FILTER(Balanço[Quantidade],(Balanço[Estoque]=Back!$E$3)*(Balanço[Material]=Back!F19461))))</f>
        <v/>
      </c>
    </row>
    <row r="19462" spans="2:7">
      <c r="B19462" s="32">
        <f>SUMIF(Balanço[Estoque],Back!A19462,Balanço[Quantidade])</f>
        <v>0</v>
      </c>
      <c r="G19462" s="32" t="str" cm="1">
        <f t="array" ref="G19462">IF(F19462="","",SUM(_xlfn._xlws.FILTER(Balanço[Quantidade],(Balanço[Estoque]=Back!$E$3)*(Balanço[Material]=Back!F19462))))</f>
        <v/>
      </c>
    </row>
    <row r="19463" spans="2:7">
      <c r="B19463" s="32">
        <f>SUMIF(Balanço[Estoque],Back!A19463,Balanço[Quantidade])</f>
        <v>0</v>
      </c>
      <c r="G19463" s="32" t="str" cm="1">
        <f t="array" ref="G19463">IF(F19463="","",SUM(_xlfn._xlws.FILTER(Balanço[Quantidade],(Balanço[Estoque]=Back!$E$3)*(Balanço[Material]=Back!F19463))))</f>
        <v/>
      </c>
    </row>
    <row r="19464" spans="2:7">
      <c r="B19464" s="32">
        <f>SUMIF(Balanço[Estoque],Back!A19464,Balanço[Quantidade])</f>
        <v>0</v>
      </c>
      <c r="G19464" s="32" t="str" cm="1">
        <f t="array" ref="G19464">IF(F19464="","",SUM(_xlfn._xlws.FILTER(Balanço[Quantidade],(Balanço[Estoque]=Back!$E$3)*(Balanço[Material]=Back!F19464))))</f>
        <v/>
      </c>
    </row>
    <row r="19465" spans="2:7">
      <c r="B19465" s="32">
        <f>SUMIF(Balanço[Estoque],Back!A19465,Balanço[Quantidade])</f>
        <v>0</v>
      </c>
      <c r="G19465" s="32" t="str" cm="1">
        <f t="array" ref="G19465">IF(F19465="","",SUM(_xlfn._xlws.FILTER(Balanço[Quantidade],(Balanço[Estoque]=Back!$E$3)*(Balanço[Material]=Back!F19465))))</f>
        <v/>
      </c>
    </row>
    <row r="19466" spans="2:7">
      <c r="B19466" s="32">
        <f>SUMIF(Balanço[Estoque],Back!A19466,Balanço[Quantidade])</f>
        <v>0</v>
      </c>
      <c r="G19466" s="32" t="str" cm="1">
        <f t="array" ref="G19466">IF(F19466="","",SUM(_xlfn._xlws.FILTER(Balanço[Quantidade],(Balanço[Estoque]=Back!$E$3)*(Balanço[Material]=Back!F19466))))</f>
        <v/>
      </c>
    </row>
    <row r="19467" spans="2:7">
      <c r="B19467" s="32">
        <f>SUMIF(Balanço[Estoque],Back!A19467,Balanço[Quantidade])</f>
        <v>0</v>
      </c>
      <c r="G19467" s="32" t="str" cm="1">
        <f t="array" ref="G19467">IF(F19467="","",SUM(_xlfn._xlws.FILTER(Balanço[Quantidade],(Balanço[Estoque]=Back!$E$3)*(Balanço[Material]=Back!F19467))))</f>
        <v/>
      </c>
    </row>
    <row r="19468" spans="2:7">
      <c r="B19468" s="32">
        <f>SUMIF(Balanço[Estoque],Back!A19468,Balanço[Quantidade])</f>
        <v>0</v>
      </c>
      <c r="G19468" s="32" t="str" cm="1">
        <f t="array" ref="G19468">IF(F19468="","",SUM(_xlfn._xlws.FILTER(Balanço[Quantidade],(Balanço[Estoque]=Back!$E$3)*(Balanço[Material]=Back!F19468))))</f>
        <v/>
      </c>
    </row>
    <row r="19469" spans="2:7">
      <c r="B19469" s="32">
        <f>SUMIF(Balanço[Estoque],Back!A19469,Balanço[Quantidade])</f>
        <v>0</v>
      </c>
      <c r="G19469" s="32" t="str" cm="1">
        <f t="array" ref="G19469">IF(F19469="","",SUM(_xlfn._xlws.FILTER(Balanço[Quantidade],(Balanço[Estoque]=Back!$E$3)*(Balanço[Material]=Back!F19469))))</f>
        <v/>
      </c>
    </row>
    <row r="19470" spans="2:7">
      <c r="B19470" s="32">
        <f>SUMIF(Balanço[Estoque],Back!A19470,Balanço[Quantidade])</f>
        <v>0</v>
      </c>
      <c r="G19470" s="32" t="str" cm="1">
        <f t="array" ref="G19470">IF(F19470="","",SUM(_xlfn._xlws.FILTER(Balanço[Quantidade],(Balanço[Estoque]=Back!$E$3)*(Balanço[Material]=Back!F19470))))</f>
        <v/>
      </c>
    </row>
    <row r="19471" spans="2:7">
      <c r="B19471" s="32">
        <f>SUMIF(Balanço[Estoque],Back!A19471,Balanço[Quantidade])</f>
        <v>0</v>
      </c>
      <c r="G19471" s="32" t="str" cm="1">
        <f t="array" ref="G19471">IF(F19471="","",SUM(_xlfn._xlws.FILTER(Balanço[Quantidade],(Balanço[Estoque]=Back!$E$3)*(Balanço[Material]=Back!F19471))))</f>
        <v/>
      </c>
    </row>
    <row r="19472" spans="2:7">
      <c r="B19472" s="32">
        <f>SUMIF(Balanço[Estoque],Back!A19472,Balanço[Quantidade])</f>
        <v>0</v>
      </c>
      <c r="G19472" s="32" t="str" cm="1">
        <f t="array" ref="G19472">IF(F19472="","",SUM(_xlfn._xlws.FILTER(Balanço[Quantidade],(Balanço[Estoque]=Back!$E$3)*(Balanço[Material]=Back!F19472))))</f>
        <v/>
      </c>
    </row>
    <row r="19473" spans="2:7">
      <c r="B19473" s="32">
        <f>SUMIF(Balanço[Estoque],Back!A19473,Balanço[Quantidade])</f>
        <v>0</v>
      </c>
      <c r="G19473" s="32" t="str" cm="1">
        <f t="array" ref="G19473">IF(F19473="","",SUM(_xlfn._xlws.FILTER(Balanço[Quantidade],(Balanço[Estoque]=Back!$E$3)*(Balanço[Material]=Back!F19473))))</f>
        <v/>
      </c>
    </row>
    <row r="19474" spans="2:7">
      <c r="B19474" s="32">
        <f>SUMIF(Balanço[Estoque],Back!A19474,Balanço[Quantidade])</f>
        <v>0</v>
      </c>
      <c r="G19474" s="32" t="str" cm="1">
        <f t="array" ref="G19474">IF(F19474="","",SUM(_xlfn._xlws.FILTER(Balanço[Quantidade],(Balanço[Estoque]=Back!$E$3)*(Balanço[Material]=Back!F19474))))</f>
        <v/>
      </c>
    </row>
    <row r="19475" spans="2:7">
      <c r="B19475" s="32">
        <f>SUMIF(Balanço[Estoque],Back!A19475,Balanço[Quantidade])</f>
        <v>0</v>
      </c>
      <c r="G19475" s="32" t="str" cm="1">
        <f t="array" ref="G19475">IF(F19475="","",SUM(_xlfn._xlws.FILTER(Balanço[Quantidade],(Balanço[Estoque]=Back!$E$3)*(Balanço[Material]=Back!F19475))))</f>
        <v/>
      </c>
    </row>
    <row r="19476" spans="2:7">
      <c r="B19476" s="32">
        <f>SUMIF(Balanço[Estoque],Back!A19476,Balanço[Quantidade])</f>
        <v>0</v>
      </c>
      <c r="G19476" s="32" t="str" cm="1">
        <f t="array" ref="G19476">IF(F19476="","",SUM(_xlfn._xlws.FILTER(Balanço[Quantidade],(Balanço[Estoque]=Back!$E$3)*(Balanço[Material]=Back!F19476))))</f>
        <v/>
      </c>
    </row>
    <row r="19477" spans="2:7">
      <c r="B19477" s="32">
        <f>SUMIF(Balanço[Estoque],Back!A19477,Balanço[Quantidade])</f>
        <v>0</v>
      </c>
      <c r="G19477" s="32" t="str" cm="1">
        <f t="array" ref="G19477">IF(F19477="","",SUM(_xlfn._xlws.FILTER(Balanço[Quantidade],(Balanço[Estoque]=Back!$E$3)*(Balanço[Material]=Back!F19477))))</f>
        <v/>
      </c>
    </row>
    <row r="19478" spans="2:7">
      <c r="B19478" s="32">
        <f>SUMIF(Balanço[Estoque],Back!A19478,Balanço[Quantidade])</f>
        <v>0</v>
      </c>
      <c r="G19478" s="32" t="str" cm="1">
        <f t="array" ref="G19478">IF(F19478="","",SUM(_xlfn._xlws.FILTER(Balanço[Quantidade],(Balanço[Estoque]=Back!$E$3)*(Balanço[Material]=Back!F19478))))</f>
        <v/>
      </c>
    </row>
    <row r="19479" spans="2:7">
      <c r="B19479" s="32">
        <f>SUMIF(Balanço[Estoque],Back!A19479,Balanço[Quantidade])</f>
        <v>0</v>
      </c>
      <c r="G19479" s="32" t="str" cm="1">
        <f t="array" ref="G19479">IF(F19479="","",SUM(_xlfn._xlws.FILTER(Balanço[Quantidade],(Balanço[Estoque]=Back!$E$3)*(Balanço[Material]=Back!F19479))))</f>
        <v/>
      </c>
    </row>
    <row r="19480" spans="2:7">
      <c r="B19480" s="32">
        <f>SUMIF(Balanço[Estoque],Back!A19480,Balanço[Quantidade])</f>
        <v>0</v>
      </c>
      <c r="G19480" s="32" t="str" cm="1">
        <f t="array" ref="G19480">IF(F19480="","",SUM(_xlfn._xlws.FILTER(Balanço[Quantidade],(Balanço[Estoque]=Back!$E$3)*(Balanço[Material]=Back!F19480))))</f>
        <v/>
      </c>
    </row>
    <row r="19481" spans="2:7">
      <c r="B19481" s="32">
        <f>SUMIF(Balanço[Estoque],Back!A19481,Balanço[Quantidade])</f>
        <v>0</v>
      </c>
      <c r="G19481" s="32" t="str" cm="1">
        <f t="array" ref="G19481">IF(F19481="","",SUM(_xlfn._xlws.FILTER(Balanço[Quantidade],(Balanço[Estoque]=Back!$E$3)*(Balanço[Material]=Back!F19481))))</f>
        <v/>
      </c>
    </row>
    <row r="19482" spans="2:7">
      <c r="B19482" s="32">
        <f>SUMIF(Balanço[Estoque],Back!A19482,Balanço[Quantidade])</f>
        <v>0</v>
      </c>
      <c r="G19482" s="32" t="str" cm="1">
        <f t="array" ref="G19482">IF(F19482="","",SUM(_xlfn._xlws.FILTER(Balanço[Quantidade],(Balanço[Estoque]=Back!$E$3)*(Balanço[Material]=Back!F19482))))</f>
        <v/>
      </c>
    </row>
    <row r="19483" spans="2:7">
      <c r="B19483" s="32">
        <f>SUMIF(Balanço[Estoque],Back!A19483,Balanço[Quantidade])</f>
        <v>0</v>
      </c>
      <c r="G19483" s="32" t="str" cm="1">
        <f t="array" ref="G19483">IF(F19483="","",SUM(_xlfn._xlws.FILTER(Balanço[Quantidade],(Balanço[Estoque]=Back!$E$3)*(Balanço[Material]=Back!F19483))))</f>
        <v/>
      </c>
    </row>
    <row r="19484" spans="2:7">
      <c r="B19484" s="32">
        <f>SUMIF(Balanço[Estoque],Back!A19484,Balanço[Quantidade])</f>
        <v>0</v>
      </c>
      <c r="G19484" s="32" t="str" cm="1">
        <f t="array" ref="G19484">IF(F19484="","",SUM(_xlfn._xlws.FILTER(Balanço[Quantidade],(Balanço[Estoque]=Back!$E$3)*(Balanço[Material]=Back!F19484))))</f>
        <v/>
      </c>
    </row>
    <row r="19485" spans="2:7">
      <c r="B19485" s="32">
        <f>SUMIF(Balanço[Estoque],Back!A19485,Balanço[Quantidade])</f>
        <v>0</v>
      </c>
      <c r="G19485" s="32" t="str" cm="1">
        <f t="array" ref="G19485">IF(F19485="","",SUM(_xlfn._xlws.FILTER(Balanço[Quantidade],(Balanço[Estoque]=Back!$E$3)*(Balanço[Material]=Back!F19485))))</f>
        <v/>
      </c>
    </row>
    <row r="19486" spans="2:7">
      <c r="B19486" s="32">
        <f>SUMIF(Balanço[Estoque],Back!A19486,Balanço[Quantidade])</f>
        <v>0</v>
      </c>
      <c r="G19486" s="32" t="str" cm="1">
        <f t="array" ref="G19486">IF(F19486="","",SUM(_xlfn._xlws.FILTER(Balanço[Quantidade],(Balanço[Estoque]=Back!$E$3)*(Balanço[Material]=Back!F19486))))</f>
        <v/>
      </c>
    </row>
    <row r="19487" spans="2:7">
      <c r="B19487" s="32">
        <f>SUMIF(Balanço[Estoque],Back!A19487,Balanço[Quantidade])</f>
        <v>0</v>
      </c>
      <c r="G19487" s="32" t="str" cm="1">
        <f t="array" ref="G19487">IF(F19487="","",SUM(_xlfn._xlws.FILTER(Balanço[Quantidade],(Balanço[Estoque]=Back!$E$3)*(Balanço[Material]=Back!F19487))))</f>
        <v/>
      </c>
    </row>
    <row r="19488" spans="2:7">
      <c r="B19488" s="32">
        <f>SUMIF(Balanço[Estoque],Back!A19488,Balanço[Quantidade])</f>
        <v>0</v>
      </c>
      <c r="G19488" s="32" t="str" cm="1">
        <f t="array" ref="G19488">IF(F19488="","",SUM(_xlfn._xlws.FILTER(Balanço[Quantidade],(Balanço[Estoque]=Back!$E$3)*(Balanço[Material]=Back!F19488))))</f>
        <v/>
      </c>
    </row>
    <row r="19489" spans="2:7">
      <c r="B19489" s="32">
        <f>SUMIF(Balanço[Estoque],Back!A19489,Balanço[Quantidade])</f>
        <v>0</v>
      </c>
      <c r="G19489" s="32" t="str" cm="1">
        <f t="array" ref="G19489">IF(F19489="","",SUM(_xlfn._xlws.FILTER(Balanço[Quantidade],(Balanço[Estoque]=Back!$E$3)*(Balanço[Material]=Back!F19489))))</f>
        <v/>
      </c>
    </row>
    <row r="19490" spans="2:7">
      <c r="B19490" s="32">
        <f>SUMIF(Balanço[Estoque],Back!A19490,Balanço[Quantidade])</f>
        <v>0</v>
      </c>
      <c r="G19490" s="32" t="str" cm="1">
        <f t="array" ref="G19490">IF(F19490="","",SUM(_xlfn._xlws.FILTER(Balanço[Quantidade],(Balanço[Estoque]=Back!$E$3)*(Balanço[Material]=Back!F19490))))</f>
        <v/>
      </c>
    </row>
    <row r="19491" spans="2:7">
      <c r="B19491" s="32">
        <f>SUMIF(Balanço[Estoque],Back!A19491,Balanço[Quantidade])</f>
        <v>0</v>
      </c>
      <c r="G19491" s="32" t="str" cm="1">
        <f t="array" ref="G19491">IF(F19491="","",SUM(_xlfn._xlws.FILTER(Balanço[Quantidade],(Balanço[Estoque]=Back!$E$3)*(Balanço[Material]=Back!F19491))))</f>
        <v/>
      </c>
    </row>
    <row r="19492" spans="2:7">
      <c r="B19492" s="32">
        <f>SUMIF(Balanço[Estoque],Back!A19492,Balanço[Quantidade])</f>
        <v>0</v>
      </c>
      <c r="G19492" s="32" t="str" cm="1">
        <f t="array" ref="G19492">IF(F19492="","",SUM(_xlfn._xlws.FILTER(Balanço[Quantidade],(Balanço[Estoque]=Back!$E$3)*(Balanço[Material]=Back!F19492))))</f>
        <v/>
      </c>
    </row>
    <row r="19493" spans="2:7">
      <c r="B19493" s="32">
        <f>SUMIF(Balanço[Estoque],Back!A19493,Balanço[Quantidade])</f>
        <v>0</v>
      </c>
      <c r="G19493" s="32" t="str" cm="1">
        <f t="array" ref="G19493">IF(F19493="","",SUM(_xlfn._xlws.FILTER(Balanço[Quantidade],(Balanço[Estoque]=Back!$E$3)*(Balanço[Material]=Back!F19493))))</f>
        <v/>
      </c>
    </row>
    <row r="19494" spans="2:7">
      <c r="B19494" s="32">
        <f>SUMIF(Balanço[Estoque],Back!A19494,Balanço[Quantidade])</f>
        <v>0</v>
      </c>
      <c r="G19494" s="32" t="str" cm="1">
        <f t="array" ref="G19494">IF(F19494="","",SUM(_xlfn._xlws.FILTER(Balanço[Quantidade],(Balanço[Estoque]=Back!$E$3)*(Balanço[Material]=Back!F19494))))</f>
        <v/>
      </c>
    </row>
    <row r="19495" spans="2:7">
      <c r="B19495" s="32">
        <f>SUMIF(Balanço[Estoque],Back!A19495,Balanço[Quantidade])</f>
        <v>0</v>
      </c>
      <c r="G19495" s="32" t="str" cm="1">
        <f t="array" ref="G19495">IF(F19495="","",SUM(_xlfn._xlws.FILTER(Balanço[Quantidade],(Balanço[Estoque]=Back!$E$3)*(Balanço[Material]=Back!F19495))))</f>
        <v/>
      </c>
    </row>
    <row r="19496" spans="2:7">
      <c r="B19496" s="32">
        <f>SUMIF(Balanço[Estoque],Back!A19496,Balanço[Quantidade])</f>
        <v>0</v>
      </c>
      <c r="G19496" s="32" t="str" cm="1">
        <f t="array" ref="G19496">IF(F19496="","",SUM(_xlfn._xlws.FILTER(Balanço[Quantidade],(Balanço[Estoque]=Back!$E$3)*(Balanço[Material]=Back!F19496))))</f>
        <v/>
      </c>
    </row>
    <row r="19497" spans="2:7">
      <c r="B19497" s="32">
        <f>SUMIF(Balanço[Estoque],Back!A19497,Balanço[Quantidade])</f>
        <v>0</v>
      </c>
      <c r="G19497" s="32" t="str" cm="1">
        <f t="array" ref="G19497">IF(F19497="","",SUM(_xlfn._xlws.FILTER(Balanço[Quantidade],(Balanço[Estoque]=Back!$E$3)*(Balanço[Material]=Back!F19497))))</f>
        <v/>
      </c>
    </row>
    <row r="19498" spans="2:7">
      <c r="B19498" s="32">
        <f>SUMIF(Balanço[Estoque],Back!A19498,Balanço[Quantidade])</f>
        <v>0</v>
      </c>
      <c r="G19498" s="32" t="str" cm="1">
        <f t="array" ref="G19498">IF(F19498="","",SUM(_xlfn._xlws.FILTER(Balanço[Quantidade],(Balanço[Estoque]=Back!$E$3)*(Balanço[Material]=Back!F19498))))</f>
        <v/>
      </c>
    </row>
    <row r="19499" spans="2:7">
      <c r="B19499" s="32">
        <f>SUMIF(Balanço[Estoque],Back!A19499,Balanço[Quantidade])</f>
        <v>0</v>
      </c>
      <c r="G19499" s="32" t="str" cm="1">
        <f t="array" ref="G19499">IF(F19499="","",SUM(_xlfn._xlws.FILTER(Balanço[Quantidade],(Balanço[Estoque]=Back!$E$3)*(Balanço[Material]=Back!F19499))))</f>
        <v/>
      </c>
    </row>
    <row r="19500" spans="2:7">
      <c r="B19500" s="32">
        <f>SUMIF(Balanço[Estoque],Back!A19500,Balanço[Quantidade])</f>
        <v>0</v>
      </c>
      <c r="G19500" s="32" t="str" cm="1">
        <f t="array" ref="G19500">IF(F19500="","",SUM(_xlfn._xlws.FILTER(Balanço[Quantidade],(Balanço[Estoque]=Back!$E$3)*(Balanço[Material]=Back!F19500))))</f>
        <v/>
      </c>
    </row>
    <row r="19501" spans="2:7">
      <c r="B19501" s="32">
        <f>SUMIF(Balanço[Estoque],Back!A19501,Balanço[Quantidade])</f>
        <v>0</v>
      </c>
      <c r="G19501" s="32" t="str" cm="1">
        <f t="array" ref="G19501">IF(F19501="","",SUM(_xlfn._xlws.FILTER(Balanço[Quantidade],(Balanço[Estoque]=Back!$E$3)*(Balanço[Material]=Back!F19501))))</f>
        <v/>
      </c>
    </row>
    <row r="19502" spans="2:7">
      <c r="B19502" s="32">
        <f>SUMIF(Balanço[Estoque],Back!A19502,Balanço[Quantidade])</f>
        <v>0</v>
      </c>
      <c r="G19502" s="32" t="str" cm="1">
        <f t="array" ref="G19502">IF(F19502="","",SUM(_xlfn._xlws.FILTER(Balanço[Quantidade],(Balanço[Estoque]=Back!$E$3)*(Balanço[Material]=Back!F19502))))</f>
        <v/>
      </c>
    </row>
    <row r="19503" spans="2:7">
      <c r="B19503" s="32">
        <f>SUMIF(Balanço[Estoque],Back!A19503,Balanço[Quantidade])</f>
        <v>0</v>
      </c>
      <c r="G19503" s="32" t="str" cm="1">
        <f t="array" ref="G19503">IF(F19503="","",SUM(_xlfn._xlws.FILTER(Balanço[Quantidade],(Balanço[Estoque]=Back!$E$3)*(Balanço[Material]=Back!F19503))))</f>
        <v/>
      </c>
    </row>
    <row r="19504" spans="2:7">
      <c r="B19504" s="32">
        <f>SUMIF(Balanço[Estoque],Back!A19504,Balanço[Quantidade])</f>
        <v>0</v>
      </c>
      <c r="G19504" s="32" t="str" cm="1">
        <f t="array" ref="G19504">IF(F19504="","",SUM(_xlfn._xlws.FILTER(Balanço[Quantidade],(Balanço[Estoque]=Back!$E$3)*(Balanço[Material]=Back!F19504))))</f>
        <v/>
      </c>
    </row>
    <row r="19505" spans="2:7">
      <c r="B19505" s="32">
        <f>SUMIF(Balanço[Estoque],Back!A19505,Balanço[Quantidade])</f>
        <v>0</v>
      </c>
      <c r="G19505" s="32" t="str" cm="1">
        <f t="array" ref="G19505">IF(F19505="","",SUM(_xlfn._xlws.FILTER(Balanço[Quantidade],(Balanço[Estoque]=Back!$E$3)*(Balanço[Material]=Back!F19505))))</f>
        <v/>
      </c>
    </row>
    <row r="19506" spans="2:7">
      <c r="B19506" s="32">
        <f>SUMIF(Balanço[Estoque],Back!A19506,Balanço[Quantidade])</f>
        <v>0</v>
      </c>
      <c r="G19506" s="32" t="str" cm="1">
        <f t="array" ref="G19506">IF(F19506="","",SUM(_xlfn._xlws.FILTER(Balanço[Quantidade],(Balanço[Estoque]=Back!$E$3)*(Balanço[Material]=Back!F19506))))</f>
        <v/>
      </c>
    </row>
    <row r="19507" spans="2:7">
      <c r="B19507" s="32">
        <f>SUMIF(Balanço[Estoque],Back!A19507,Balanço[Quantidade])</f>
        <v>0</v>
      </c>
      <c r="G19507" s="32" t="str" cm="1">
        <f t="array" ref="G19507">IF(F19507="","",SUM(_xlfn._xlws.FILTER(Balanço[Quantidade],(Balanço[Estoque]=Back!$E$3)*(Balanço[Material]=Back!F19507))))</f>
        <v/>
      </c>
    </row>
    <row r="19508" spans="2:7">
      <c r="B19508" s="32">
        <f>SUMIF(Balanço[Estoque],Back!A19508,Balanço[Quantidade])</f>
        <v>0</v>
      </c>
      <c r="G19508" s="32" t="str" cm="1">
        <f t="array" ref="G19508">IF(F19508="","",SUM(_xlfn._xlws.FILTER(Balanço[Quantidade],(Balanço[Estoque]=Back!$E$3)*(Balanço[Material]=Back!F19508))))</f>
        <v/>
      </c>
    </row>
    <row r="19509" spans="2:7">
      <c r="B19509" s="32">
        <f>SUMIF(Balanço[Estoque],Back!A19509,Balanço[Quantidade])</f>
        <v>0</v>
      </c>
      <c r="G19509" s="32" t="str" cm="1">
        <f t="array" ref="G19509">IF(F19509="","",SUM(_xlfn._xlws.FILTER(Balanço[Quantidade],(Balanço[Estoque]=Back!$E$3)*(Balanço[Material]=Back!F19509))))</f>
        <v/>
      </c>
    </row>
    <row r="19510" spans="2:7">
      <c r="B19510" s="32">
        <f>SUMIF(Balanço[Estoque],Back!A19510,Balanço[Quantidade])</f>
        <v>0</v>
      </c>
      <c r="G19510" s="32" t="str" cm="1">
        <f t="array" ref="G19510">IF(F19510="","",SUM(_xlfn._xlws.FILTER(Balanço[Quantidade],(Balanço[Estoque]=Back!$E$3)*(Balanço[Material]=Back!F19510))))</f>
        <v/>
      </c>
    </row>
    <row r="19511" spans="2:7">
      <c r="B19511" s="32">
        <f>SUMIF(Balanço[Estoque],Back!A19511,Balanço[Quantidade])</f>
        <v>0</v>
      </c>
      <c r="G19511" s="32" t="str" cm="1">
        <f t="array" ref="G19511">IF(F19511="","",SUM(_xlfn._xlws.FILTER(Balanço[Quantidade],(Balanço[Estoque]=Back!$E$3)*(Balanço[Material]=Back!F19511))))</f>
        <v/>
      </c>
    </row>
    <row r="19512" spans="2:7">
      <c r="B19512" s="32">
        <f>SUMIF(Balanço[Estoque],Back!A19512,Balanço[Quantidade])</f>
        <v>0</v>
      </c>
      <c r="G19512" s="32" t="str" cm="1">
        <f t="array" ref="G19512">IF(F19512="","",SUM(_xlfn._xlws.FILTER(Balanço[Quantidade],(Balanço[Estoque]=Back!$E$3)*(Balanço[Material]=Back!F19512))))</f>
        <v/>
      </c>
    </row>
    <row r="19513" spans="2:7">
      <c r="B19513" s="32">
        <f>SUMIF(Balanço[Estoque],Back!A19513,Balanço[Quantidade])</f>
        <v>0</v>
      </c>
      <c r="G19513" s="32" t="str" cm="1">
        <f t="array" ref="G19513">IF(F19513="","",SUM(_xlfn._xlws.FILTER(Balanço[Quantidade],(Balanço[Estoque]=Back!$E$3)*(Balanço[Material]=Back!F19513))))</f>
        <v/>
      </c>
    </row>
    <row r="19514" spans="2:7">
      <c r="B19514" s="32">
        <f>SUMIF(Balanço[Estoque],Back!A19514,Balanço[Quantidade])</f>
        <v>0</v>
      </c>
      <c r="G19514" s="32" t="str" cm="1">
        <f t="array" ref="G19514">IF(F19514="","",SUM(_xlfn._xlws.FILTER(Balanço[Quantidade],(Balanço[Estoque]=Back!$E$3)*(Balanço[Material]=Back!F19514))))</f>
        <v/>
      </c>
    </row>
    <row r="19515" spans="2:7">
      <c r="B19515" s="32">
        <f>SUMIF(Balanço[Estoque],Back!A19515,Balanço[Quantidade])</f>
        <v>0</v>
      </c>
      <c r="G19515" s="32" t="str" cm="1">
        <f t="array" ref="G19515">IF(F19515="","",SUM(_xlfn._xlws.FILTER(Balanço[Quantidade],(Balanço[Estoque]=Back!$E$3)*(Balanço[Material]=Back!F19515))))</f>
        <v/>
      </c>
    </row>
    <row r="19516" spans="2:7">
      <c r="B19516" s="32">
        <f>SUMIF(Balanço[Estoque],Back!A19516,Balanço[Quantidade])</f>
        <v>0</v>
      </c>
      <c r="G19516" s="32" t="str" cm="1">
        <f t="array" ref="G19516">IF(F19516="","",SUM(_xlfn._xlws.FILTER(Balanço[Quantidade],(Balanço[Estoque]=Back!$E$3)*(Balanço[Material]=Back!F19516))))</f>
        <v/>
      </c>
    </row>
    <row r="19517" spans="2:7">
      <c r="B19517" s="32">
        <f>SUMIF(Balanço[Estoque],Back!A19517,Balanço[Quantidade])</f>
        <v>0</v>
      </c>
      <c r="G19517" s="32" t="str" cm="1">
        <f t="array" ref="G19517">IF(F19517="","",SUM(_xlfn._xlws.FILTER(Balanço[Quantidade],(Balanço[Estoque]=Back!$E$3)*(Balanço[Material]=Back!F19517))))</f>
        <v/>
      </c>
    </row>
    <row r="19518" spans="2:7">
      <c r="B19518" s="32">
        <f>SUMIF(Balanço[Estoque],Back!A19518,Balanço[Quantidade])</f>
        <v>0</v>
      </c>
      <c r="G19518" s="32" t="str" cm="1">
        <f t="array" ref="G19518">IF(F19518="","",SUM(_xlfn._xlws.FILTER(Balanço[Quantidade],(Balanço[Estoque]=Back!$E$3)*(Balanço[Material]=Back!F19518))))</f>
        <v/>
      </c>
    </row>
    <row r="19519" spans="2:7">
      <c r="B19519" s="32">
        <f>SUMIF(Balanço[Estoque],Back!A19519,Balanço[Quantidade])</f>
        <v>0</v>
      </c>
      <c r="G19519" s="32" t="str" cm="1">
        <f t="array" ref="G19519">IF(F19519="","",SUM(_xlfn._xlws.FILTER(Balanço[Quantidade],(Balanço[Estoque]=Back!$E$3)*(Balanço[Material]=Back!F19519))))</f>
        <v/>
      </c>
    </row>
    <row r="19520" spans="2:7">
      <c r="B19520" s="32">
        <f>SUMIF(Balanço[Estoque],Back!A19520,Balanço[Quantidade])</f>
        <v>0</v>
      </c>
      <c r="G19520" s="32" t="str" cm="1">
        <f t="array" ref="G19520">IF(F19520="","",SUM(_xlfn._xlws.FILTER(Balanço[Quantidade],(Balanço[Estoque]=Back!$E$3)*(Balanço[Material]=Back!F19520))))</f>
        <v/>
      </c>
    </row>
    <row r="19521" spans="2:7">
      <c r="B19521" s="32">
        <f>SUMIF(Balanço[Estoque],Back!A19521,Balanço[Quantidade])</f>
        <v>0</v>
      </c>
      <c r="G19521" s="32" t="str" cm="1">
        <f t="array" ref="G19521">IF(F19521="","",SUM(_xlfn._xlws.FILTER(Balanço[Quantidade],(Balanço[Estoque]=Back!$E$3)*(Balanço[Material]=Back!F19521))))</f>
        <v/>
      </c>
    </row>
    <row r="19522" spans="2:7">
      <c r="B19522" s="32">
        <f>SUMIF(Balanço[Estoque],Back!A19522,Balanço[Quantidade])</f>
        <v>0</v>
      </c>
      <c r="G19522" s="32" t="str" cm="1">
        <f t="array" ref="G19522">IF(F19522="","",SUM(_xlfn._xlws.FILTER(Balanço[Quantidade],(Balanço[Estoque]=Back!$E$3)*(Balanço[Material]=Back!F19522))))</f>
        <v/>
      </c>
    </row>
    <row r="19523" spans="2:7">
      <c r="B19523" s="32">
        <f>SUMIF(Balanço[Estoque],Back!A19523,Balanço[Quantidade])</f>
        <v>0</v>
      </c>
      <c r="G19523" s="32" t="str" cm="1">
        <f t="array" ref="G19523">IF(F19523="","",SUM(_xlfn._xlws.FILTER(Balanço[Quantidade],(Balanço[Estoque]=Back!$E$3)*(Balanço[Material]=Back!F19523))))</f>
        <v/>
      </c>
    </row>
    <row r="19524" spans="2:7">
      <c r="B19524" s="32">
        <f>SUMIF(Balanço[Estoque],Back!A19524,Balanço[Quantidade])</f>
        <v>0</v>
      </c>
      <c r="G19524" s="32" t="str" cm="1">
        <f t="array" ref="G19524">IF(F19524="","",SUM(_xlfn._xlws.FILTER(Balanço[Quantidade],(Balanço[Estoque]=Back!$E$3)*(Balanço[Material]=Back!F19524))))</f>
        <v/>
      </c>
    </row>
    <row r="19525" spans="2:7">
      <c r="B19525" s="32">
        <f>SUMIF(Balanço[Estoque],Back!A19525,Balanço[Quantidade])</f>
        <v>0</v>
      </c>
      <c r="G19525" s="32" t="str" cm="1">
        <f t="array" ref="G19525">IF(F19525="","",SUM(_xlfn._xlws.FILTER(Balanço[Quantidade],(Balanço[Estoque]=Back!$E$3)*(Balanço[Material]=Back!F19525))))</f>
        <v/>
      </c>
    </row>
    <row r="19526" spans="2:7">
      <c r="B19526" s="32">
        <f>SUMIF(Balanço[Estoque],Back!A19526,Balanço[Quantidade])</f>
        <v>0</v>
      </c>
      <c r="G19526" s="32" t="str" cm="1">
        <f t="array" ref="G19526">IF(F19526="","",SUM(_xlfn._xlws.FILTER(Balanço[Quantidade],(Balanço[Estoque]=Back!$E$3)*(Balanço[Material]=Back!F19526))))</f>
        <v/>
      </c>
    </row>
    <row r="19527" spans="2:7">
      <c r="B19527" s="32">
        <f>SUMIF(Balanço[Estoque],Back!A19527,Balanço[Quantidade])</f>
        <v>0</v>
      </c>
      <c r="G19527" s="32" t="str" cm="1">
        <f t="array" ref="G19527">IF(F19527="","",SUM(_xlfn._xlws.FILTER(Balanço[Quantidade],(Balanço[Estoque]=Back!$E$3)*(Balanço[Material]=Back!F19527))))</f>
        <v/>
      </c>
    </row>
    <row r="19528" spans="2:7">
      <c r="B19528" s="32">
        <f>SUMIF(Balanço[Estoque],Back!A19528,Balanço[Quantidade])</f>
        <v>0</v>
      </c>
      <c r="G19528" s="32" t="str" cm="1">
        <f t="array" ref="G19528">IF(F19528="","",SUM(_xlfn._xlws.FILTER(Balanço[Quantidade],(Balanço[Estoque]=Back!$E$3)*(Balanço[Material]=Back!F19528))))</f>
        <v/>
      </c>
    </row>
    <row r="19529" spans="2:7">
      <c r="B19529" s="32">
        <f>SUMIF(Balanço[Estoque],Back!A19529,Balanço[Quantidade])</f>
        <v>0</v>
      </c>
      <c r="G19529" s="32" t="str" cm="1">
        <f t="array" ref="G19529">IF(F19529="","",SUM(_xlfn._xlws.FILTER(Balanço[Quantidade],(Balanço[Estoque]=Back!$E$3)*(Balanço[Material]=Back!F19529))))</f>
        <v/>
      </c>
    </row>
    <row r="19530" spans="2:7">
      <c r="B19530" s="32">
        <f>SUMIF(Balanço[Estoque],Back!A19530,Balanço[Quantidade])</f>
        <v>0</v>
      </c>
      <c r="G19530" s="32" t="str" cm="1">
        <f t="array" ref="G19530">IF(F19530="","",SUM(_xlfn._xlws.FILTER(Balanço[Quantidade],(Balanço[Estoque]=Back!$E$3)*(Balanço[Material]=Back!F19530))))</f>
        <v/>
      </c>
    </row>
    <row r="19531" spans="2:7">
      <c r="B19531" s="32">
        <f>SUMIF(Balanço[Estoque],Back!A19531,Balanço[Quantidade])</f>
        <v>0</v>
      </c>
      <c r="G19531" s="32" t="str" cm="1">
        <f t="array" ref="G19531">IF(F19531="","",SUM(_xlfn._xlws.FILTER(Balanço[Quantidade],(Balanço[Estoque]=Back!$E$3)*(Balanço[Material]=Back!F19531))))</f>
        <v/>
      </c>
    </row>
    <row r="19532" spans="2:7">
      <c r="B19532" s="32">
        <f>SUMIF(Balanço[Estoque],Back!A19532,Balanço[Quantidade])</f>
        <v>0</v>
      </c>
      <c r="G19532" s="32" t="str" cm="1">
        <f t="array" ref="G19532">IF(F19532="","",SUM(_xlfn._xlws.FILTER(Balanço[Quantidade],(Balanço[Estoque]=Back!$E$3)*(Balanço[Material]=Back!F19532))))</f>
        <v/>
      </c>
    </row>
    <row r="19533" spans="2:7">
      <c r="B19533" s="32">
        <f>SUMIF(Balanço[Estoque],Back!A19533,Balanço[Quantidade])</f>
        <v>0</v>
      </c>
      <c r="G19533" s="32" t="str" cm="1">
        <f t="array" ref="G19533">IF(F19533="","",SUM(_xlfn._xlws.FILTER(Balanço[Quantidade],(Balanço[Estoque]=Back!$E$3)*(Balanço[Material]=Back!F19533))))</f>
        <v/>
      </c>
    </row>
    <row r="19534" spans="2:7">
      <c r="B19534" s="32">
        <f>SUMIF(Balanço[Estoque],Back!A19534,Balanço[Quantidade])</f>
        <v>0</v>
      </c>
      <c r="G19534" s="32" t="str" cm="1">
        <f t="array" ref="G19534">IF(F19534="","",SUM(_xlfn._xlws.FILTER(Balanço[Quantidade],(Balanço[Estoque]=Back!$E$3)*(Balanço[Material]=Back!F19534))))</f>
        <v/>
      </c>
    </row>
    <row r="19535" spans="2:7">
      <c r="B19535" s="32">
        <f>SUMIF(Balanço[Estoque],Back!A19535,Balanço[Quantidade])</f>
        <v>0</v>
      </c>
      <c r="G19535" s="32" t="str" cm="1">
        <f t="array" ref="G19535">IF(F19535="","",SUM(_xlfn._xlws.FILTER(Balanço[Quantidade],(Balanço[Estoque]=Back!$E$3)*(Balanço[Material]=Back!F19535))))</f>
        <v/>
      </c>
    </row>
    <row r="19536" spans="2:7">
      <c r="B19536" s="32">
        <f>SUMIF(Balanço[Estoque],Back!A19536,Balanço[Quantidade])</f>
        <v>0</v>
      </c>
      <c r="G19536" s="32" t="str" cm="1">
        <f t="array" ref="G19536">IF(F19536="","",SUM(_xlfn._xlws.FILTER(Balanço[Quantidade],(Balanço[Estoque]=Back!$E$3)*(Balanço[Material]=Back!F19536))))</f>
        <v/>
      </c>
    </row>
    <row r="19537" spans="2:7">
      <c r="B19537" s="32">
        <f>SUMIF(Balanço[Estoque],Back!A19537,Balanço[Quantidade])</f>
        <v>0</v>
      </c>
      <c r="G19537" s="32" t="str" cm="1">
        <f t="array" ref="G19537">IF(F19537="","",SUM(_xlfn._xlws.FILTER(Balanço[Quantidade],(Balanço[Estoque]=Back!$E$3)*(Balanço[Material]=Back!F19537))))</f>
        <v/>
      </c>
    </row>
    <row r="19538" spans="2:7">
      <c r="B19538" s="32">
        <f>SUMIF(Balanço[Estoque],Back!A19538,Balanço[Quantidade])</f>
        <v>0</v>
      </c>
      <c r="G19538" s="32" t="str" cm="1">
        <f t="array" ref="G19538">IF(F19538="","",SUM(_xlfn._xlws.FILTER(Balanço[Quantidade],(Balanço[Estoque]=Back!$E$3)*(Balanço[Material]=Back!F19538))))</f>
        <v/>
      </c>
    </row>
    <row r="19539" spans="2:7">
      <c r="B19539" s="32">
        <f>SUMIF(Balanço[Estoque],Back!A19539,Balanço[Quantidade])</f>
        <v>0</v>
      </c>
      <c r="G19539" s="32" t="str" cm="1">
        <f t="array" ref="G19539">IF(F19539="","",SUM(_xlfn._xlws.FILTER(Balanço[Quantidade],(Balanço[Estoque]=Back!$E$3)*(Balanço[Material]=Back!F19539))))</f>
        <v/>
      </c>
    </row>
    <row r="19540" spans="2:7">
      <c r="B19540" s="32">
        <f>SUMIF(Balanço[Estoque],Back!A19540,Balanço[Quantidade])</f>
        <v>0</v>
      </c>
      <c r="G19540" s="32" t="str" cm="1">
        <f t="array" ref="G19540">IF(F19540="","",SUM(_xlfn._xlws.FILTER(Balanço[Quantidade],(Balanço[Estoque]=Back!$E$3)*(Balanço[Material]=Back!F19540))))</f>
        <v/>
      </c>
    </row>
    <row r="19541" spans="2:7">
      <c r="B19541" s="32">
        <f>SUMIF(Balanço[Estoque],Back!A19541,Balanço[Quantidade])</f>
        <v>0</v>
      </c>
      <c r="G19541" s="32" t="str" cm="1">
        <f t="array" ref="G19541">IF(F19541="","",SUM(_xlfn._xlws.FILTER(Balanço[Quantidade],(Balanço[Estoque]=Back!$E$3)*(Balanço[Material]=Back!F19541))))</f>
        <v/>
      </c>
    </row>
    <row r="19542" spans="2:7">
      <c r="B19542" s="32">
        <f>SUMIF(Balanço[Estoque],Back!A19542,Balanço[Quantidade])</f>
        <v>0</v>
      </c>
      <c r="G19542" s="32" t="str" cm="1">
        <f t="array" ref="G19542">IF(F19542="","",SUM(_xlfn._xlws.FILTER(Balanço[Quantidade],(Balanço[Estoque]=Back!$E$3)*(Balanço[Material]=Back!F19542))))</f>
        <v/>
      </c>
    </row>
    <row r="19543" spans="2:7">
      <c r="B19543" s="32">
        <f>SUMIF(Balanço[Estoque],Back!A19543,Balanço[Quantidade])</f>
        <v>0</v>
      </c>
      <c r="G19543" s="32" t="str" cm="1">
        <f t="array" ref="G19543">IF(F19543="","",SUM(_xlfn._xlws.FILTER(Balanço[Quantidade],(Balanço[Estoque]=Back!$E$3)*(Balanço[Material]=Back!F19543))))</f>
        <v/>
      </c>
    </row>
    <row r="19544" spans="2:7">
      <c r="B19544" s="32">
        <f>SUMIF(Balanço[Estoque],Back!A19544,Balanço[Quantidade])</f>
        <v>0</v>
      </c>
      <c r="G19544" s="32" t="str" cm="1">
        <f t="array" ref="G19544">IF(F19544="","",SUM(_xlfn._xlws.FILTER(Balanço[Quantidade],(Balanço[Estoque]=Back!$E$3)*(Balanço[Material]=Back!F19544))))</f>
        <v/>
      </c>
    </row>
    <row r="19545" spans="2:7">
      <c r="B19545" s="32">
        <f>SUMIF(Balanço[Estoque],Back!A19545,Balanço[Quantidade])</f>
        <v>0</v>
      </c>
      <c r="G19545" s="32" t="str" cm="1">
        <f t="array" ref="G19545">IF(F19545="","",SUM(_xlfn._xlws.FILTER(Balanço[Quantidade],(Balanço[Estoque]=Back!$E$3)*(Balanço[Material]=Back!F19545))))</f>
        <v/>
      </c>
    </row>
    <row r="19546" spans="2:7">
      <c r="B19546" s="32">
        <f>SUMIF(Balanço[Estoque],Back!A19546,Balanço[Quantidade])</f>
        <v>0</v>
      </c>
      <c r="G19546" s="32" t="str" cm="1">
        <f t="array" ref="G19546">IF(F19546="","",SUM(_xlfn._xlws.FILTER(Balanço[Quantidade],(Balanço[Estoque]=Back!$E$3)*(Balanço[Material]=Back!F19546))))</f>
        <v/>
      </c>
    </row>
    <row r="19547" spans="2:7">
      <c r="B19547" s="32">
        <f>SUMIF(Balanço[Estoque],Back!A19547,Balanço[Quantidade])</f>
        <v>0</v>
      </c>
      <c r="G19547" s="32" t="str" cm="1">
        <f t="array" ref="G19547">IF(F19547="","",SUM(_xlfn._xlws.FILTER(Balanço[Quantidade],(Balanço[Estoque]=Back!$E$3)*(Balanço[Material]=Back!F19547))))</f>
        <v/>
      </c>
    </row>
    <row r="19548" spans="2:7">
      <c r="B19548" s="32">
        <f>SUMIF(Balanço[Estoque],Back!A19548,Balanço[Quantidade])</f>
        <v>0</v>
      </c>
      <c r="G19548" s="32" t="str" cm="1">
        <f t="array" ref="G19548">IF(F19548="","",SUM(_xlfn._xlws.FILTER(Balanço[Quantidade],(Balanço[Estoque]=Back!$E$3)*(Balanço[Material]=Back!F19548))))</f>
        <v/>
      </c>
    </row>
    <row r="19549" spans="2:7">
      <c r="B19549" s="32">
        <f>SUMIF(Balanço[Estoque],Back!A19549,Balanço[Quantidade])</f>
        <v>0</v>
      </c>
      <c r="G19549" s="32" t="str" cm="1">
        <f t="array" ref="G19549">IF(F19549="","",SUM(_xlfn._xlws.FILTER(Balanço[Quantidade],(Balanço[Estoque]=Back!$E$3)*(Balanço[Material]=Back!F19549))))</f>
        <v/>
      </c>
    </row>
    <row r="19550" spans="2:7">
      <c r="B19550" s="32">
        <f>SUMIF(Balanço[Estoque],Back!A19550,Balanço[Quantidade])</f>
        <v>0</v>
      </c>
      <c r="G19550" s="32" t="str" cm="1">
        <f t="array" ref="G19550">IF(F19550="","",SUM(_xlfn._xlws.FILTER(Balanço[Quantidade],(Balanço[Estoque]=Back!$E$3)*(Balanço[Material]=Back!F19550))))</f>
        <v/>
      </c>
    </row>
    <row r="19551" spans="2:7">
      <c r="B19551" s="32">
        <f>SUMIF(Balanço[Estoque],Back!A19551,Balanço[Quantidade])</f>
        <v>0</v>
      </c>
      <c r="G19551" s="32" t="str" cm="1">
        <f t="array" ref="G19551">IF(F19551="","",SUM(_xlfn._xlws.FILTER(Balanço[Quantidade],(Balanço[Estoque]=Back!$E$3)*(Balanço[Material]=Back!F19551))))</f>
        <v/>
      </c>
    </row>
    <row r="19552" spans="2:7">
      <c r="B19552" s="32">
        <f>SUMIF(Balanço[Estoque],Back!A19552,Balanço[Quantidade])</f>
        <v>0</v>
      </c>
      <c r="G19552" s="32" t="str" cm="1">
        <f t="array" ref="G19552">IF(F19552="","",SUM(_xlfn._xlws.FILTER(Balanço[Quantidade],(Balanço[Estoque]=Back!$E$3)*(Balanço[Material]=Back!F19552))))</f>
        <v/>
      </c>
    </row>
    <row r="19553" spans="2:7">
      <c r="B19553" s="32">
        <f>SUMIF(Balanço[Estoque],Back!A19553,Balanço[Quantidade])</f>
        <v>0</v>
      </c>
      <c r="G19553" s="32" t="str" cm="1">
        <f t="array" ref="G19553">IF(F19553="","",SUM(_xlfn._xlws.FILTER(Balanço[Quantidade],(Balanço[Estoque]=Back!$E$3)*(Balanço[Material]=Back!F19553))))</f>
        <v/>
      </c>
    </row>
    <row r="19554" spans="2:7">
      <c r="B19554" s="32">
        <f>SUMIF(Balanço[Estoque],Back!A19554,Balanço[Quantidade])</f>
        <v>0</v>
      </c>
      <c r="G19554" s="32" t="str" cm="1">
        <f t="array" ref="G19554">IF(F19554="","",SUM(_xlfn._xlws.FILTER(Balanço[Quantidade],(Balanço[Estoque]=Back!$E$3)*(Balanço[Material]=Back!F19554))))</f>
        <v/>
      </c>
    </row>
    <row r="19555" spans="2:7">
      <c r="B19555" s="32">
        <f>SUMIF(Balanço[Estoque],Back!A19555,Balanço[Quantidade])</f>
        <v>0</v>
      </c>
      <c r="G19555" s="32" t="str" cm="1">
        <f t="array" ref="G19555">IF(F19555="","",SUM(_xlfn._xlws.FILTER(Balanço[Quantidade],(Balanço[Estoque]=Back!$E$3)*(Balanço[Material]=Back!F19555))))</f>
        <v/>
      </c>
    </row>
    <row r="19556" spans="2:7">
      <c r="B19556" s="32">
        <f>SUMIF(Balanço[Estoque],Back!A19556,Balanço[Quantidade])</f>
        <v>0</v>
      </c>
      <c r="G19556" s="32" t="str" cm="1">
        <f t="array" ref="G19556">IF(F19556="","",SUM(_xlfn._xlws.FILTER(Balanço[Quantidade],(Balanço[Estoque]=Back!$E$3)*(Balanço[Material]=Back!F19556))))</f>
        <v/>
      </c>
    </row>
    <row r="19557" spans="2:7">
      <c r="B19557" s="32">
        <f>SUMIF(Balanço[Estoque],Back!A19557,Balanço[Quantidade])</f>
        <v>0</v>
      </c>
      <c r="G19557" s="32" t="str" cm="1">
        <f t="array" ref="G19557">IF(F19557="","",SUM(_xlfn._xlws.FILTER(Balanço[Quantidade],(Balanço[Estoque]=Back!$E$3)*(Balanço[Material]=Back!F19557))))</f>
        <v/>
      </c>
    </row>
    <row r="19558" spans="2:7">
      <c r="B19558" s="32">
        <f>SUMIF(Balanço[Estoque],Back!A19558,Balanço[Quantidade])</f>
        <v>0</v>
      </c>
      <c r="G19558" s="32" t="str" cm="1">
        <f t="array" ref="G19558">IF(F19558="","",SUM(_xlfn._xlws.FILTER(Balanço[Quantidade],(Balanço[Estoque]=Back!$E$3)*(Balanço[Material]=Back!F19558))))</f>
        <v/>
      </c>
    </row>
    <row r="19559" spans="2:7">
      <c r="B19559" s="32">
        <f>SUMIF(Balanço[Estoque],Back!A19559,Balanço[Quantidade])</f>
        <v>0</v>
      </c>
      <c r="G19559" s="32" t="str" cm="1">
        <f t="array" ref="G19559">IF(F19559="","",SUM(_xlfn._xlws.FILTER(Balanço[Quantidade],(Balanço[Estoque]=Back!$E$3)*(Balanço[Material]=Back!F19559))))</f>
        <v/>
      </c>
    </row>
    <row r="19560" spans="2:7">
      <c r="B19560" s="32">
        <f>SUMIF(Balanço[Estoque],Back!A19560,Balanço[Quantidade])</f>
        <v>0</v>
      </c>
      <c r="G19560" s="32" t="str" cm="1">
        <f t="array" ref="G19560">IF(F19560="","",SUM(_xlfn._xlws.FILTER(Balanço[Quantidade],(Balanço[Estoque]=Back!$E$3)*(Balanço[Material]=Back!F19560))))</f>
        <v/>
      </c>
    </row>
    <row r="19561" spans="2:7">
      <c r="B19561" s="32">
        <f>SUMIF(Balanço[Estoque],Back!A19561,Balanço[Quantidade])</f>
        <v>0</v>
      </c>
      <c r="G19561" s="32" t="str" cm="1">
        <f t="array" ref="G19561">IF(F19561="","",SUM(_xlfn._xlws.FILTER(Balanço[Quantidade],(Balanço[Estoque]=Back!$E$3)*(Balanço[Material]=Back!F19561))))</f>
        <v/>
      </c>
    </row>
    <row r="19562" spans="2:7">
      <c r="B19562" s="32">
        <f>SUMIF(Balanço[Estoque],Back!A19562,Balanço[Quantidade])</f>
        <v>0</v>
      </c>
      <c r="G19562" s="32" t="str" cm="1">
        <f t="array" ref="G19562">IF(F19562="","",SUM(_xlfn._xlws.FILTER(Balanço[Quantidade],(Balanço[Estoque]=Back!$E$3)*(Balanço[Material]=Back!F19562))))</f>
        <v/>
      </c>
    </row>
    <row r="19563" spans="2:7">
      <c r="B19563" s="32">
        <f>SUMIF(Balanço[Estoque],Back!A19563,Balanço[Quantidade])</f>
        <v>0</v>
      </c>
      <c r="G19563" s="32" t="str" cm="1">
        <f t="array" ref="G19563">IF(F19563="","",SUM(_xlfn._xlws.FILTER(Balanço[Quantidade],(Balanço[Estoque]=Back!$E$3)*(Balanço[Material]=Back!F19563))))</f>
        <v/>
      </c>
    </row>
    <row r="19564" spans="2:7">
      <c r="B19564" s="32">
        <f>SUMIF(Balanço[Estoque],Back!A19564,Balanço[Quantidade])</f>
        <v>0</v>
      </c>
      <c r="G19564" s="32" t="str" cm="1">
        <f t="array" ref="G19564">IF(F19564="","",SUM(_xlfn._xlws.FILTER(Balanço[Quantidade],(Balanço[Estoque]=Back!$E$3)*(Balanço[Material]=Back!F19564))))</f>
        <v/>
      </c>
    </row>
    <row r="19565" spans="2:7">
      <c r="B19565" s="32">
        <f>SUMIF(Balanço[Estoque],Back!A19565,Balanço[Quantidade])</f>
        <v>0</v>
      </c>
      <c r="G19565" s="32" t="str" cm="1">
        <f t="array" ref="G19565">IF(F19565="","",SUM(_xlfn._xlws.FILTER(Balanço[Quantidade],(Balanço[Estoque]=Back!$E$3)*(Balanço[Material]=Back!F19565))))</f>
        <v/>
      </c>
    </row>
    <row r="19566" spans="2:7">
      <c r="B19566" s="32">
        <f>SUMIF(Balanço[Estoque],Back!A19566,Balanço[Quantidade])</f>
        <v>0</v>
      </c>
      <c r="G19566" s="32" t="str" cm="1">
        <f t="array" ref="G19566">IF(F19566="","",SUM(_xlfn._xlws.FILTER(Balanço[Quantidade],(Balanço[Estoque]=Back!$E$3)*(Balanço[Material]=Back!F19566))))</f>
        <v/>
      </c>
    </row>
    <row r="19567" spans="2:7">
      <c r="B19567" s="32">
        <f>SUMIF(Balanço[Estoque],Back!A19567,Balanço[Quantidade])</f>
        <v>0</v>
      </c>
      <c r="G19567" s="32" t="str" cm="1">
        <f t="array" ref="G19567">IF(F19567="","",SUM(_xlfn._xlws.FILTER(Balanço[Quantidade],(Balanço[Estoque]=Back!$E$3)*(Balanço[Material]=Back!F19567))))</f>
        <v/>
      </c>
    </row>
    <row r="19568" spans="2:7">
      <c r="B19568" s="32">
        <f>SUMIF(Balanço[Estoque],Back!A19568,Balanço[Quantidade])</f>
        <v>0</v>
      </c>
      <c r="G19568" s="32" t="str" cm="1">
        <f t="array" ref="G19568">IF(F19568="","",SUM(_xlfn._xlws.FILTER(Balanço[Quantidade],(Balanço[Estoque]=Back!$E$3)*(Balanço[Material]=Back!F19568))))</f>
        <v/>
      </c>
    </row>
    <row r="19569" spans="2:7">
      <c r="B19569" s="32">
        <f>SUMIF(Balanço[Estoque],Back!A19569,Balanço[Quantidade])</f>
        <v>0</v>
      </c>
      <c r="G19569" s="32" t="str" cm="1">
        <f t="array" ref="G19569">IF(F19569="","",SUM(_xlfn._xlws.FILTER(Balanço[Quantidade],(Balanço[Estoque]=Back!$E$3)*(Balanço[Material]=Back!F19569))))</f>
        <v/>
      </c>
    </row>
    <row r="19570" spans="2:7">
      <c r="B19570" s="32">
        <f>SUMIF(Balanço[Estoque],Back!A19570,Balanço[Quantidade])</f>
        <v>0</v>
      </c>
      <c r="G19570" s="32" t="str" cm="1">
        <f t="array" ref="G19570">IF(F19570="","",SUM(_xlfn._xlws.FILTER(Balanço[Quantidade],(Balanço[Estoque]=Back!$E$3)*(Balanço[Material]=Back!F19570))))</f>
        <v/>
      </c>
    </row>
    <row r="19571" spans="2:7">
      <c r="B19571" s="32">
        <f>SUMIF(Balanço[Estoque],Back!A19571,Balanço[Quantidade])</f>
        <v>0</v>
      </c>
      <c r="G19571" s="32" t="str" cm="1">
        <f t="array" ref="G19571">IF(F19571="","",SUM(_xlfn._xlws.FILTER(Balanço[Quantidade],(Balanço[Estoque]=Back!$E$3)*(Balanço[Material]=Back!F19571))))</f>
        <v/>
      </c>
    </row>
    <row r="19572" spans="2:7">
      <c r="B19572" s="32">
        <f>SUMIF(Balanço[Estoque],Back!A19572,Balanço[Quantidade])</f>
        <v>0</v>
      </c>
      <c r="G19572" s="32" t="str" cm="1">
        <f t="array" ref="G19572">IF(F19572="","",SUM(_xlfn._xlws.FILTER(Balanço[Quantidade],(Balanço[Estoque]=Back!$E$3)*(Balanço[Material]=Back!F19572))))</f>
        <v/>
      </c>
    </row>
    <row r="19573" spans="2:7">
      <c r="B19573" s="32">
        <f>SUMIF(Balanço[Estoque],Back!A19573,Balanço[Quantidade])</f>
        <v>0</v>
      </c>
      <c r="G19573" s="32" t="str" cm="1">
        <f t="array" ref="G19573">IF(F19573="","",SUM(_xlfn._xlws.FILTER(Balanço[Quantidade],(Balanço[Estoque]=Back!$E$3)*(Balanço[Material]=Back!F19573))))</f>
        <v/>
      </c>
    </row>
    <row r="19574" spans="2:7">
      <c r="B19574" s="32">
        <f>SUMIF(Balanço[Estoque],Back!A19574,Balanço[Quantidade])</f>
        <v>0</v>
      </c>
      <c r="G19574" s="32" t="str" cm="1">
        <f t="array" ref="G19574">IF(F19574="","",SUM(_xlfn._xlws.FILTER(Balanço[Quantidade],(Balanço[Estoque]=Back!$E$3)*(Balanço[Material]=Back!F19574))))</f>
        <v/>
      </c>
    </row>
    <row r="19575" spans="2:7">
      <c r="B19575" s="32">
        <f>SUMIF(Balanço[Estoque],Back!A19575,Balanço[Quantidade])</f>
        <v>0</v>
      </c>
      <c r="G19575" s="32" t="str" cm="1">
        <f t="array" ref="G19575">IF(F19575="","",SUM(_xlfn._xlws.FILTER(Balanço[Quantidade],(Balanço[Estoque]=Back!$E$3)*(Balanço[Material]=Back!F19575))))</f>
        <v/>
      </c>
    </row>
    <row r="19576" spans="2:7">
      <c r="B19576" s="32">
        <f>SUMIF(Balanço[Estoque],Back!A19576,Balanço[Quantidade])</f>
        <v>0</v>
      </c>
      <c r="G19576" s="32" t="str" cm="1">
        <f t="array" ref="G19576">IF(F19576="","",SUM(_xlfn._xlws.FILTER(Balanço[Quantidade],(Balanço[Estoque]=Back!$E$3)*(Balanço[Material]=Back!F19576))))</f>
        <v/>
      </c>
    </row>
    <row r="19577" spans="2:7">
      <c r="B19577" s="32">
        <f>SUMIF(Balanço[Estoque],Back!A19577,Balanço[Quantidade])</f>
        <v>0</v>
      </c>
      <c r="G19577" s="32" t="str" cm="1">
        <f t="array" ref="G19577">IF(F19577="","",SUM(_xlfn._xlws.FILTER(Balanço[Quantidade],(Balanço[Estoque]=Back!$E$3)*(Balanço[Material]=Back!F19577))))</f>
        <v/>
      </c>
    </row>
    <row r="19578" spans="2:7">
      <c r="B19578" s="32">
        <f>SUMIF(Balanço[Estoque],Back!A19578,Balanço[Quantidade])</f>
        <v>0</v>
      </c>
      <c r="G19578" s="32" t="str" cm="1">
        <f t="array" ref="G19578">IF(F19578="","",SUM(_xlfn._xlws.FILTER(Balanço[Quantidade],(Balanço[Estoque]=Back!$E$3)*(Balanço[Material]=Back!F19578))))</f>
        <v/>
      </c>
    </row>
    <row r="19579" spans="2:7">
      <c r="B19579" s="32">
        <f>SUMIF(Balanço[Estoque],Back!A19579,Balanço[Quantidade])</f>
        <v>0</v>
      </c>
      <c r="G19579" s="32" t="str" cm="1">
        <f t="array" ref="G19579">IF(F19579="","",SUM(_xlfn._xlws.FILTER(Balanço[Quantidade],(Balanço[Estoque]=Back!$E$3)*(Balanço[Material]=Back!F19579))))</f>
        <v/>
      </c>
    </row>
    <row r="19580" spans="2:7">
      <c r="B19580" s="32">
        <f>SUMIF(Balanço[Estoque],Back!A19580,Balanço[Quantidade])</f>
        <v>0</v>
      </c>
      <c r="G19580" s="32" t="str" cm="1">
        <f t="array" ref="G19580">IF(F19580="","",SUM(_xlfn._xlws.FILTER(Balanço[Quantidade],(Balanço[Estoque]=Back!$E$3)*(Balanço[Material]=Back!F19580))))</f>
        <v/>
      </c>
    </row>
    <row r="19581" spans="2:7">
      <c r="B19581" s="32">
        <f>SUMIF(Balanço[Estoque],Back!A19581,Balanço[Quantidade])</f>
        <v>0</v>
      </c>
      <c r="G19581" s="32" t="str" cm="1">
        <f t="array" ref="G19581">IF(F19581="","",SUM(_xlfn._xlws.FILTER(Balanço[Quantidade],(Balanço[Estoque]=Back!$E$3)*(Balanço[Material]=Back!F19581))))</f>
        <v/>
      </c>
    </row>
    <row r="19582" spans="2:7">
      <c r="B19582" s="32">
        <f>SUMIF(Balanço[Estoque],Back!A19582,Balanço[Quantidade])</f>
        <v>0</v>
      </c>
      <c r="G19582" s="32" t="str" cm="1">
        <f t="array" ref="G19582">IF(F19582="","",SUM(_xlfn._xlws.FILTER(Balanço[Quantidade],(Balanço[Estoque]=Back!$E$3)*(Balanço[Material]=Back!F19582))))</f>
        <v/>
      </c>
    </row>
    <row r="19583" spans="2:7">
      <c r="B19583" s="32">
        <f>SUMIF(Balanço[Estoque],Back!A19583,Balanço[Quantidade])</f>
        <v>0</v>
      </c>
      <c r="G19583" s="32" t="str" cm="1">
        <f t="array" ref="G19583">IF(F19583="","",SUM(_xlfn._xlws.FILTER(Balanço[Quantidade],(Balanço[Estoque]=Back!$E$3)*(Balanço[Material]=Back!F19583))))</f>
        <v/>
      </c>
    </row>
    <row r="19584" spans="2:7">
      <c r="B19584" s="32">
        <f>SUMIF(Balanço[Estoque],Back!A19584,Balanço[Quantidade])</f>
        <v>0</v>
      </c>
      <c r="G19584" s="32" t="str" cm="1">
        <f t="array" ref="G19584">IF(F19584="","",SUM(_xlfn._xlws.FILTER(Balanço[Quantidade],(Balanço[Estoque]=Back!$E$3)*(Balanço[Material]=Back!F19584))))</f>
        <v/>
      </c>
    </row>
    <row r="19585" spans="2:7">
      <c r="B19585" s="32">
        <f>SUMIF(Balanço[Estoque],Back!A19585,Balanço[Quantidade])</f>
        <v>0</v>
      </c>
      <c r="G19585" s="32" t="str" cm="1">
        <f t="array" ref="G19585">IF(F19585="","",SUM(_xlfn._xlws.FILTER(Balanço[Quantidade],(Balanço[Estoque]=Back!$E$3)*(Balanço[Material]=Back!F19585))))</f>
        <v/>
      </c>
    </row>
    <row r="19586" spans="2:7">
      <c r="B19586" s="32">
        <f>SUMIF(Balanço[Estoque],Back!A19586,Balanço[Quantidade])</f>
        <v>0</v>
      </c>
      <c r="G19586" s="32" t="str" cm="1">
        <f t="array" ref="G19586">IF(F19586="","",SUM(_xlfn._xlws.FILTER(Balanço[Quantidade],(Balanço[Estoque]=Back!$E$3)*(Balanço[Material]=Back!F19586))))</f>
        <v/>
      </c>
    </row>
    <row r="19587" spans="2:7">
      <c r="B19587" s="32">
        <f>SUMIF(Balanço[Estoque],Back!A19587,Balanço[Quantidade])</f>
        <v>0</v>
      </c>
      <c r="G19587" s="32" t="str" cm="1">
        <f t="array" ref="G19587">IF(F19587="","",SUM(_xlfn._xlws.FILTER(Balanço[Quantidade],(Balanço[Estoque]=Back!$E$3)*(Balanço[Material]=Back!F19587))))</f>
        <v/>
      </c>
    </row>
    <row r="19588" spans="2:7">
      <c r="B19588" s="32">
        <f>SUMIF(Balanço[Estoque],Back!A19588,Balanço[Quantidade])</f>
        <v>0</v>
      </c>
      <c r="G19588" s="32" t="str" cm="1">
        <f t="array" ref="G19588">IF(F19588="","",SUM(_xlfn._xlws.FILTER(Balanço[Quantidade],(Balanço[Estoque]=Back!$E$3)*(Balanço[Material]=Back!F19588))))</f>
        <v/>
      </c>
    </row>
    <row r="19589" spans="2:7">
      <c r="B19589" s="32">
        <f>SUMIF(Balanço[Estoque],Back!A19589,Balanço[Quantidade])</f>
        <v>0</v>
      </c>
      <c r="G19589" s="32" t="str" cm="1">
        <f t="array" ref="G19589">IF(F19589="","",SUM(_xlfn._xlws.FILTER(Balanço[Quantidade],(Balanço[Estoque]=Back!$E$3)*(Balanço[Material]=Back!F19589))))</f>
        <v/>
      </c>
    </row>
    <row r="19590" spans="2:7">
      <c r="B19590" s="32">
        <f>SUMIF(Balanço[Estoque],Back!A19590,Balanço[Quantidade])</f>
        <v>0</v>
      </c>
      <c r="G19590" s="32" t="str" cm="1">
        <f t="array" ref="G19590">IF(F19590="","",SUM(_xlfn._xlws.FILTER(Balanço[Quantidade],(Balanço[Estoque]=Back!$E$3)*(Balanço[Material]=Back!F19590))))</f>
        <v/>
      </c>
    </row>
    <row r="19591" spans="2:7">
      <c r="B19591" s="32">
        <f>SUMIF(Balanço[Estoque],Back!A19591,Balanço[Quantidade])</f>
        <v>0</v>
      </c>
      <c r="G19591" s="32" t="str" cm="1">
        <f t="array" ref="G19591">IF(F19591="","",SUM(_xlfn._xlws.FILTER(Balanço[Quantidade],(Balanço[Estoque]=Back!$E$3)*(Balanço[Material]=Back!F19591))))</f>
        <v/>
      </c>
    </row>
    <row r="19592" spans="2:7">
      <c r="B19592" s="32">
        <f>SUMIF(Balanço[Estoque],Back!A19592,Balanço[Quantidade])</f>
        <v>0</v>
      </c>
      <c r="G19592" s="32" t="str" cm="1">
        <f t="array" ref="G19592">IF(F19592="","",SUM(_xlfn._xlws.FILTER(Balanço[Quantidade],(Balanço[Estoque]=Back!$E$3)*(Balanço[Material]=Back!F19592))))</f>
        <v/>
      </c>
    </row>
    <row r="19593" spans="2:7">
      <c r="B19593" s="32">
        <f>SUMIF(Balanço[Estoque],Back!A19593,Balanço[Quantidade])</f>
        <v>0</v>
      </c>
      <c r="G19593" s="32" t="str" cm="1">
        <f t="array" ref="G19593">IF(F19593="","",SUM(_xlfn._xlws.FILTER(Balanço[Quantidade],(Balanço[Estoque]=Back!$E$3)*(Balanço[Material]=Back!F19593))))</f>
        <v/>
      </c>
    </row>
    <row r="19594" spans="2:7">
      <c r="B19594" s="32">
        <f>SUMIF(Balanço[Estoque],Back!A19594,Balanço[Quantidade])</f>
        <v>0</v>
      </c>
      <c r="G19594" s="32" t="str" cm="1">
        <f t="array" ref="G19594">IF(F19594="","",SUM(_xlfn._xlws.FILTER(Balanço[Quantidade],(Balanço[Estoque]=Back!$E$3)*(Balanço[Material]=Back!F19594))))</f>
        <v/>
      </c>
    </row>
    <row r="19595" spans="2:7">
      <c r="B19595" s="32">
        <f>SUMIF(Balanço[Estoque],Back!A19595,Balanço[Quantidade])</f>
        <v>0</v>
      </c>
      <c r="G19595" s="32" t="str" cm="1">
        <f t="array" ref="G19595">IF(F19595="","",SUM(_xlfn._xlws.FILTER(Balanço[Quantidade],(Balanço[Estoque]=Back!$E$3)*(Balanço[Material]=Back!F19595))))</f>
        <v/>
      </c>
    </row>
    <row r="19596" spans="2:7">
      <c r="B19596" s="32">
        <f>SUMIF(Balanço[Estoque],Back!A19596,Balanço[Quantidade])</f>
        <v>0</v>
      </c>
      <c r="G19596" s="32" t="str" cm="1">
        <f t="array" ref="G19596">IF(F19596="","",SUM(_xlfn._xlws.FILTER(Balanço[Quantidade],(Balanço[Estoque]=Back!$E$3)*(Balanço[Material]=Back!F19596))))</f>
        <v/>
      </c>
    </row>
    <row r="19597" spans="2:7">
      <c r="B19597" s="32">
        <f>SUMIF(Balanço[Estoque],Back!A19597,Balanço[Quantidade])</f>
        <v>0</v>
      </c>
      <c r="G19597" s="32" t="str" cm="1">
        <f t="array" ref="G19597">IF(F19597="","",SUM(_xlfn._xlws.FILTER(Balanço[Quantidade],(Balanço[Estoque]=Back!$E$3)*(Balanço[Material]=Back!F19597))))</f>
        <v/>
      </c>
    </row>
    <row r="19598" spans="2:7">
      <c r="B19598" s="32">
        <f>SUMIF(Balanço[Estoque],Back!A19598,Balanço[Quantidade])</f>
        <v>0</v>
      </c>
      <c r="G19598" s="32" t="str" cm="1">
        <f t="array" ref="G19598">IF(F19598="","",SUM(_xlfn._xlws.FILTER(Balanço[Quantidade],(Balanço[Estoque]=Back!$E$3)*(Balanço[Material]=Back!F19598))))</f>
        <v/>
      </c>
    </row>
    <row r="19599" spans="2:7">
      <c r="B19599" s="32">
        <f>SUMIF(Balanço[Estoque],Back!A19599,Balanço[Quantidade])</f>
        <v>0</v>
      </c>
      <c r="G19599" s="32" t="str" cm="1">
        <f t="array" ref="G19599">IF(F19599="","",SUM(_xlfn._xlws.FILTER(Balanço[Quantidade],(Balanço[Estoque]=Back!$E$3)*(Balanço[Material]=Back!F19599))))</f>
        <v/>
      </c>
    </row>
    <row r="19600" spans="2:7">
      <c r="B19600" s="32">
        <f>SUMIF(Balanço[Estoque],Back!A19600,Balanço[Quantidade])</f>
        <v>0</v>
      </c>
      <c r="G19600" s="32" t="str" cm="1">
        <f t="array" ref="G19600">IF(F19600="","",SUM(_xlfn._xlws.FILTER(Balanço[Quantidade],(Balanço[Estoque]=Back!$E$3)*(Balanço[Material]=Back!F19600))))</f>
        <v/>
      </c>
    </row>
    <row r="19601" spans="2:7">
      <c r="B19601" s="32">
        <f>SUMIF(Balanço[Estoque],Back!A19601,Balanço[Quantidade])</f>
        <v>0</v>
      </c>
      <c r="G19601" s="32" t="str" cm="1">
        <f t="array" ref="G19601">IF(F19601="","",SUM(_xlfn._xlws.FILTER(Balanço[Quantidade],(Balanço[Estoque]=Back!$E$3)*(Balanço[Material]=Back!F19601))))</f>
        <v/>
      </c>
    </row>
    <row r="19602" spans="2:7">
      <c r="B19602" s="32">
        <f>SUMIF(Balanço[Estoque],Back!A19602,Balanço[Quantidade])</f>
        <v>0</v>
      </c>
      <c r="G19602" s="32" t="str" cm="1">
        <f t="array" ref="G19602">IF(F19602="","",SUM(_xlfn._xlws.FILTER(Balanço[Quantidade],(Balanço[Estoque]=Back!$E$3)*(Balanço[Material]=Back!F19602))))</f>
        <v/>
      </c>
    </row>
    <row r="19603" spans="2:7">
      <c r="B19603" s="32">
        <f>SUMIF(Balanço[Estoque],Back!A19603,Balanço[Quantidade])</f>
        <v>0</v>
      </c>
      <c r="G19603" s="32" t="str" cm="1">
        <f t="array" ref="G19603">IF(F19603="","",SUM(_xlfn._xlws.FILTER(Balanço[Quantidade],(Balanço[Estoque]=Back!$E$3)*(Balanço[Material]=Back!F19603))))</f>
        <v/>
      </c>
    </row>
    <row r="19604" spans="2:7">
      <c r="B19604" s="32">
        <f>SUMIF(Balanço[Estoque],Back!A19604,Balanço[Quantidade])</f>
        <v>0</v>
      </c>
      <c r="G19604" s="32" t="str" cm="1">
        <f t="array" ref="G19604">IF(F19604="","",SUM(_xlfn._xlws.FILTER(Balanço[Quantidade],(Balanço[Estoque]=Back!$E$3)*(Balanço[Material]=Back!F19604))))</f>
        <v/>
      </c>
    </row>
    <row r="19605" spans="2:7">
      <c r="B19605" s="32">
        <f>SUMIF(Balanço[Estoque],Back!A19605,Balanço[Quantidade])</f>
        <v>0</v>
      </c>
      <c r="G19605" s="32" t="str" cm="1">
        <f t="array" ref="G19605">IF(F19605="","",SUM(_xlfn._xlws.FILTER(Balanço[Quantidade],(Balanço[Estoque]=Back!$E$3)*(Balanço[Material]=Back!F19605))))</f>
        <v/>
      </c>
    </row>
    <row r="19606" spans="2:7">
      <c r="B19606" s="32">
        <f>SUMIF(Balanço[Estoque],Back!A19606,Balanço[Quantidade])</f>
        <v>0</v>
      </c>
      <c r="G19606" s="32" t="str" cm="1">
        <f t="array" ref="G19606">IF(F19606="","",SUM(_xlfn._xlws.FILTER(Balanço[Quantidade],(Balanço[Estoque]=Back!$E$3)*(Balanço[Material]=Back!F19606))))</f>
        <v/>
      </c>
    </row>
    <row r="19607" spans="2:7">
      <c r="B19607" s="32">
        <f>SUMIF(Balanço[Estoque],Back!A19607,Balanço[Quantidade])</f>
        <v>0</v>
      </c>
      <c r="G19607" s="32" t="str" cm="1">
        <f t="array" ref="G19607">IF(F19607="","",SUM(_xlfn._xlws.FILTER(Balanço[Quantidade],(Balanço[Estoque]=Back!$E$3)*(Balanço[Material]=Back!F19607))))</f>
        <v/>
      </c>
    </row>
    <row r="19608" spans="2:7">
      <c r="B19608" s="32">
        <f>SUMIF(Balanço[Estoque],Back!A19608,Balanço[Quantidade])</f>
        <v>0</v>
      </c>
      <c r="G19608" s="32" t="str" cm="1">
        <f t="array" ref="G19608">IF(F19608="","",SUM(_xlfn._xlws.FILTER(Balanço[Quantidade],(Balanço[Estoque]=Back!$E$3)*(Balanço[Material]=Back!F19608))))</f>
        <v/>
      </c>
    </row>
    <row r="19609" spans="2:7">
      <c r="B19609" s="32">
        <f>SUMIF(Balanço[Estoque],Back!A19609,Balanço[Quantidade])</f>
        <v>0</v>
      </c>
      <c r="G19609" s="32" t="str" cm="1">
        <f t="array" ref="G19609">IF(F19609="","",SUM(_xlfn._xlws.FILTER(Balanço[Quantidade],(Balanço[Estoque]=Back!$E$3)*(Balanço[Material]=Back!F19609))))</f>
        <v/>
      </c>
    </row>
    <row r="19610" spans="2:7">
      <c r="B19610" s="32">
        <f>SUMIF(Balanço[Estoque],Back!A19610,Balanço[Quantidade])</f>
        <v>0</v>
      </c>
      <c r="G19610" s="32" t="str" cm="1">
        <f t="array" ref="G19610">IF(F19610="","",SUM(_xlfn._xlws.FILTER(Balanço[Quantidade],(Balanço[Estoque]=Back!$E$3)*(Balanço[Material]=Back!F19610))))</f>
        <v/>
      </c>
    </row>
    <row r="19611" spans="2:7">
      <c r="B19611" s="32">
        <f>SUMIF(Balanço[Estoque],Back!A19611,Balanço[Quantidade])</f>
        <v>0</v>
      </c>
      <c r="G19611" s="32" t="str" cm="1">
        <f t="array" ref="G19611">IF(F19611="","",SUM(_xlfn._xlws.FILTER(Balanço[Quantidade],(Balanço[Estoque]=Back!$E$3)*(Balanço[Material]=Back!F19611))))</f>
        <v/>
      </c>
    </row>
    <row r="19612" spans="2:7">
      <c r="B19612" s="32">
        <f>SUMIF(Balanço[Estoque],Back!A19612,Balanço[Quantidade])</f>
        <v>0</v>
      </c>
      <c r="G19612" s="32" t="str" cm="1">
        <f t="array" ref="G19612">IF(F19612="","",SUM(_xlfn._xlws.FILTER(Balanço[Quantidade],(Balanço[Estoque]=Back!$E$3)*(Balanço[Material]=Back!F19612))))</f>
        <v/>
      </c>
    </row>
    <row r="19613" spans="2:7">
      <c r="B19613" s="32">
        <f>SUMIF(Balanço[Estoque],Back!A19613,Balanço[Quantidade])</f>
        <v>0</v>
      </c>
      <c r="G19613" s="32" t="str" cm="1">
        <f t="array" ref="G19613">IF(F19613="","",SUM(_xlfn._xlws.FILTER(Balanço[Quantidade],(Balanço[Estoque]=Back!$E$3)*(Balanço[Material]=Back!F19613))))</f>
        <v/>
      </c>
    </row>
    <row r="19614" spans="2:7">
      <c r="B19614" s="32">
        <f>SUMIF(Balanço[Estoque],Back!A19614,Balanço[Quantidade])</f>
        <v>0</v>
      </c>
      <c r="G19614" s="32" t="str" cm="1">
        <f t="array" ref="G19614">IF(F19614="","",SUM(_xlfn._xlws.FILTER(Balanço[Quantidade],(Balanço[Estoque]=Back!$E$3)*(Balanço[Material]=Back!F19614))))</f>
        <v/>
      </c>
    </row>
    <row r="19615" spans="2:7">
      <c r="B19615" s="32">
        <f>SUMIF(Balanço[Estoque],Back!A19615,Balanço[Quantidade])</f>
        <v>0</v>
      </c>
      <c r="G19615" s="32" t="str" cm="1">
        <f t="array" ref="G19615">IF(F19615="","",SUM(_xlfn._xlws.FILTER(Balanço[Quantidade],(Balanço[Estoque]=Back!$E$3)*(Balanço[Material]=Back!F19615))))</f>
        <v/>
      </c>
    </row>
    <row r="19616" spans="2:7">
      <c r="B19616" s="32">
        <f>SUMIF(Balanço[Estoque],Back!A19616,Balanço[Quantidade])</f>
        <v>0</v>
      </c>
      <c r="G19616" s="32" t="str" cm="1">
        <f t="array" ref="G19616">IF(F19616="","",SUM(_xlfn._xlws.FILTER(Balanço[Quantidade],(Balanço[Estoque]=Back!$E$3)*(Balanço[Material]=Back!F19616))))</f>
        <v/>
      </c>
    </row>
    <row r="19617" spans="2:7">
      <c r="B19617" s="32">
        <f>SUMIF(Balanço[Estoque],Back!A19617,Balanço[Quantidade])</f>
        <v>0</v>
      </c>
      <c r="G19617" s="32" t="str" cm="1">
        <f t="array" ref="G19617">IF(F19617="","",SUM(_xlfn._xlws.FILTER(Balanço[Quantidade],(Balanço[Estoque]=Back!$E$3)*(Balanço[Material]=Back!F19617))))</f>
        <v/>
      </c>
    </row>
    <row r="19618" spans="2:7">
      <c r="B19618" s="32">
        <f>SUMIF(Balanço[Estoque],Back!A19618,Balanço[Quantidade])</f>
        <v>0</v>
      </c>
      <c r="G19618" s="32" t="str" cm="1">
        <f t="array" ref="G19618">IF(F19618="","",SUM(_xlfn._xlws.FILTER(Balanço[Quantidade],(Balanço[Estoque]=Back!$E$3)*(Balanço[Material]=Back!F19618))))</f>
        <v/>
      </c>
    </row>
    <row r="19619" spans="2:7">
      <c r="B19619" s="32">
        <f>SUMIF(Balanço[Estoque],Back!A19619,Balanço[Quantidade])</f>
        <v>0</v>
      </c>
      <c r="G19619" s="32" t="str" cm="1">
        <f t="array" ref="G19619">IF(F19619="","",SUM(_xlfn._xlws.FILTER(Balanço[Quantidade],(Balanço[Estoque]=Back!$E$3)*(Balanço[Material]=Back!F19619))))</f>
        <v/>
      </c>
    </row>
    <row r="19620" spans="2:7">
      <c r="B19620" s="32">
        <f>SUMIF(Balanço[Estoque],Back!A19620,Balanço[Quantidade])</f>
        <v>0</v>
      </c>
      <c r="G19620" s="32" t="str" cm="1">
        <f t="array" ref="G19620">IF(F19620="","",SUM(_xlfn._xlws.FILTER(Balanço[Quantidade],(Balanço[Estoque]=Back!$E$3)*(Balanço[Material]=Back!F19620))))</f>
        <v/>
      </c>
    </row>
    <row r="19621" spans="2:7">
      <c r="B19621" s="32">
        <f>SUMIF(Balanço[Estoque],Back!A19621,Balanço[Quantidade])</f>
        <v>0</v>
      </c>
      <c r="G19621" s="32" t="str" cm="1">
        <f t="array" ref="G19621">IF(F19621="","",SUM(_xlfn._xlws.FILTER(Balanço[Quantidade],(Balanço[Estoque]=Back!$E$3)*(Balanço[Material]=Back!F19621))))</f>
        <v/>
      </c>
    </row>
    <row r="19622" spans="2:7">
      <c r="B19622" s="32">
        <f>SUMIF(Balanço[Estoque],Back!A19622,Balanço[Quantidade])</f>
        <v>0</v>
      </c>
      <c r="G19622" s="32" t="str" cm="1">
        <f t="array" ref="G19622">IF(F19622="","",SUM(_xlfn._xlws.FILTER(Balanço[Quantidade],(Balanço[Estoque]=Back!$E$3)*(Balanço[Material]=Back!F19622))))</f>
        <v/>
      </c>
    </row>
    <row r="19623" spans="2:7">
      <c r="B19623" s="32">
        <f>SUMIF(Balanço[Estoque],Back!A19623,Balanço[Quantidade])</f>
        <v>0</v>
      </c>
      <c r="G19623" s="32" t="str" cm="1">
        <f t="array" ref="G19623">IF(F19623="","",SUM(_xlfn._xlws.FILTER(Balanço[Quantidade],(Balanço[Estoque]=Back!$E$3)*(Balanço[Material]=Back!F19623))))</f>
        <v/>
      </c>
    </row>
    <row r="19624" spans="2:7">
      <c r="B19624" s="32">
        <f>SUMIF(Balanço[Estoque],Back!A19624,Balanço[Quantidade])</f>
        <v>0</v>
      </c>
      <c r="G19624" s="32" t="str" cm="1">
        <f t="array" ref="G19624">IF(F19624="","",SUM(_xlfn._xlws.FILTER(Balanço[Quantidade],(Balanço[Estoque]=Back!$E$3)*(Balanço[Material]=Back!F19624))))</f>
        <v/>
      </c>
    </row>
    <row r="19625" spans="2:7">
      <c r="B19625" s="32">
        <f>SUMIF(Balanço[Estoque],Back!A19625,Balanço[Quantidade])</f>
        <v>0</v>
      </c>
      <c r="G19625" s="32" t="str" cm="1">
        <f t="array" ref="G19625">IF(F19625="","",SUM(_xlfn._xlws.FILTER(Balanço[Quantidade],(Balanço[Estoque]=Back!$E$3)*(Balanço[Material]=Back!F19625))))</f>
        <v/>
      </c>
    </row>
    <row r="19626" spans="2:7">
      <c r="B19626" s="32">
        <f>SUMIF(Balanço[Estoque],Back!A19626,Balanço[Quantidade])</f>
        <v>0</v>
      </c>
      <c r="G19626" s="32" t="str" cm="1">
        <f t="array" ref="G19626">IF(F19626="","",SUM(_xlfn._xlws.FILTER(Balanço[Quantidade],(Balanço[Estoque]=Back!$E$3)*(Balanço[Material]=Back!F19626))))</f>
        <v/>
      </c>
    </row>
    <row r="19627" spans="2:7">
      <c r="B19627" s="32">
        <f>SUMIF(Balanço[Estoque],Back!A19627,Balanço[Quantidade])</f>
        <v>0</v>
      </c>
      <c r="G19627" s="32" t="str" cm="1">
        <f t="array" ref="G19627">IF(F19627="","",SUM(_xlfn._xlws.FILTER(Balanço[Quantidade],(Balanço[Estoque]=Back!$E$3)*(Balanço[Material]=Back!F19627))))</f>
        <v/>
      </c>
    </row>
    <row r="19628" spans="2:7">
      <c r="B19628" s="32">
        <f>SUMIF(Balanço[Estoque],Back!A19628,Balanço[Quantidade])</f>
        <v>0</v>
      </c>
      <c r="G19628" s="32" t="str" cm="1">
        <f t="array" ref="G19628">IF(F19628="","",SUM(_xlfn._xlws.FILTER(Balanço[Quantidade],(Balanço[Estoque]=Back!$E$3)*(Balanço[Material]=Back!F19628))))</f>
        <v/>
      </c>
    </row>
    <row r="19629" spans="2:7">
      <c r="B19629" s="32">
        <f>SUMIF(Balanço[Estoque],Back!A19629,Balanço[Quantidade])</f>
        <v>0</v>
      </c>
      <c r="G19629" s="32" t="str" cm="1">
        <f t="array" ref="G19629">IF(F19629="","",SUM(_xlfn._xlws.FILTER(Balanço[Quantidade],(Balanço[Estoque]=Back!$E$3)*(Balanço[Material]=Back!F19629))))</f>
        <v/>
      </c>
    </row>
    <row r="19630" spans="2:7">
      <c r="B19630" s="32">
        <f>SUMIF(Balanço[Estoque],Back!A19630,Balanço[Quantidade])</f>
        <v>0</v>
      </c>
      <c r="G19630" s="32" t="str" cm="1">
        <f t="array" ref="G19630">IF(F19630="","",SUM(_xlfn._xlws.FILTER(Balanço[Quantidade],(Balanço[Estoque]=Back!$E$3)*(Balanço[Material]=Back!F19630))))</f>
        <v/>
      </c>
    </row>
    <row r="19631" spans="2:7">
      <c r="B19631" s="32">
        <f>SUMIF(Balanço[Estoque],Back!A19631,Balanço[Quantidade])</f>
        <v>0</v>
      </c>
      <c r="G19631" s="32" t="str" cm="1">
        <f t="array" ref="G19631">IF(F19631="","",SUM(_xlfn._xlws.FILTER(Balanço[Quantidade],(Balanço[Estoque]=Back!$E$3)*(Balanço[Material]=Back!F19631))))</f>
        <v/>
      </c>
    </row>
    <row r="19632" spans="2:7">
      <c r="B19632" s="32">
        <f>SUMIF(Balanço[Estoque],Back!A19632,Balanço[Quantidade])</f>
        <v>0</v>
      </c>
      <c r="G19632" s="32" t="str" cm="1">
        <f t="array" ref="G19632">IF(F19632="","",SUM(_xlfn._xlws.FILTER(Balanço[Quantidade],(Balanço[Estoque]=Back!$E$3)*(Balanço[Material]=Back!F19632))))</f>
        <v/>
      </c>
    </row>
    <row r="19633" spans="2:7">
      <c r="B19633" s="32">
        <f>SUMIF(Balanço[Estoque],Back!A19633,Balanço[Quantidade])</f>
        <v>0</v>
      </c>
      <c r="G19633" s="32" t="str" cm="1">
        <f t="array" ref="G19633">IF(F19633="","",SUM(_xlfn._xlws.FILTER(Balanço[Quantidade],(Balanço[Estoque]=Back!$E$3)*(Balanço[Material]=Back!F19633))))</f>
        <v/>
      </c>
    </row>
    <row r="19634" spans="2:7">
      <c r="B19634" s="32">
        <f>SUMIF(Balanço[Estoque],Back!A19634,Balanço[Quantidade])</f>
        <v>0</v>
      </c>
      <c r="G19634" s="32" t="str" cm="1">
        <f t="array" ref="G19634">IF(F19634="","",SUM(_xlfn._xlws.FILTER(Balanço[Quantidade],(Balanço[Estoque]=Back!$E$3)*(Balanço[Material]=Back!F19634))))</f>
        <v/>
      </c>
    </row>
    <row r="19635" spans="2:7">
      <c r="B19635" s="32">
        <f>SUMIF(Balanço[Estoque],Back!A19635,Balanço[Quantidade])</f>
        <v>0</v>
      </c>
      <c r="G19635" s="32" t="str" cm="1">
        <f t="array" ref="G19635">IF(F19635="","",SUM(_xlfn._xlws.FILTER(Balanço[Quantidade],(Balanço[Estoque]=Back!$E$3)*(Balanço[Material]=Back!F19635))))</f>
        <v/>
      </c>
    </row>
    <row r="19636" spans="2:7">
      <c r="B19636" s="32">
        <f>SUMIF(Balanço[Estoque],Back!A19636,Balanço[Quantidade])</f>
        <v>0</v>
      </c>
      <c r="G19636" s="32" t="str" cm="1">
        <f t="array" ref="G19636">IF(F19636="","",SUM(_xlfn._xlws.FILTER(Balanço[Quantidade],(Balanço[Estoque]=Back!$E$3)*(Balanço[Material]=Back!F19636))))</f>
        <v/>
      </c>
    </row>
    <row r="19637" spans="2:7">
      <c r="B19637" s="32">
        <f>SUMIF(Balanço[Estoque],Back!A19637,Balanço[Quantidade])</f>
        <v>0</v>
      </c>
      <c r="G19637" s="32" t="str" cm="1">
        <f t="array" ref="G19637">IF(F19637="","",SUM(_xlfn._xlws.FILTER(Balanço[Quantidade],(Balanço[Estoque]=Back!$E$3)*(Balanço[Material]=Back!F19637))))</f>
        <v/>
      </c>
    </row>
    <row r="19638" spans="2:7">
      <c r="B19638" s="32">
        <f>SUMIF(Balanço[Estoque],Back!A19638,Balanço[Quantidade])</f>
        <v>0</v>
      </c>
      <c r="G19638" s="32" t="str" cm="1">
        <f t="array" ref="G19638">IF(F19638="","",SUM(_xlfn._xlws.FILTER(Balanço[Quantidade],(Balanço[Estoque]=Back!$E$3)*(Balanço[Material]=Back!F19638))))</f>
        <v/>
      </c>
    </row>
    <row r="19639" spans="2:7">
      <c r="B19639" s="32">
        <f>SUMIF(Balanço[Estoque],Back!A19639,Balanço[Quantidade])</f>
        <v>0</v>
      </c>
      <c r="G19639" s="32" t="str" cm="1">
        <f t="array" ref="G19639">IF(F19639="","",SUM(_xlfn._xlws.FILTER(Balanço[Quantidade],(Balanço[Estoque]=Back!$E$3)*(Balanço[Material]=Back!F19639))))</f>
        <v/>
      </c>
    </row>
    <row r="19640" spans="2:7">
      <c r="B19640" s="32">
        <f>SUMIF(Balanço[Estoque],Back!A19640,Balanço[Quantidade])</f>
        <v>0</v>
      </c>
      <c r="G19640" s="32" t="str" cm="1">
        <f t="array" ref="G19640">IF(F19640="","",SUM(_xlfn._xlws.FILTER(Balanço[Quantidade],(Balanço[Estoque]=Back!$E$3)*(Balanço[Material]=Back!F19640))))</f>
        <v/>
      </c>
    </row>
    <row r="19641" spans="2:7">
      <c r="B19641" s="32">
        <f>SUMIF(Balanço[Estoque],Back!A19641,Balanço[Quantidade])</f>
        <v>0</v>
      </c>
      <c r="G19641" s="32" t="str" cm="1">
        <f t="array" ref="G19641">IF(F19641="","",SUM(_xlfn._xlws.FILTER(Balanço[Quantidade],(Balanço[Estoque]=Back!$E$3)*(Balanço[Material]=Back!F19641))))</f>
        <v/>
      </c>
    </row>
    <row r="19642" spans="2:7">
      <c r="B19642" s="32">
        <f>SUMIF(Balanço[Estoque],Back!A19642,Balanço[Quantidade])</f>
        <v>0</v>
      </c>
      <c r="G19642" s="32" t="str" cm="1">
        <f t="array" ref="G19642">IF(F19642="","",SUM(_xlfn._xlws.FILTER(Balanço[Quantidade],(Balanço[Estoque]=Back!$E$3)*(Balanço[Material]=Back!F19642))))</f>
        <v/>
      </c>
    </row>
    <row r="19643" spans="2:7">
      <c r="B19643" s="32">
        <f>SUMIF(Balanço[Estoque],Back!A19643,Balanço[Quantidade])</f>
        <v>0</v>
      </c>
      <c r="G19643" s="32" t="str" cm="1">
        <f t="array" ref="G19643">IF(F19643="","",SUM(_xlfn._xlws.FILTER(Balanço[Quantidade],(Balanço[Estoque]=Back!$E$3)*(Balanço[Material]=Back!F19643))))</f>
        <v/>
      </c>
    </row>
    <row r="19644" spans="2:7">
      <c r="B19644" s="32">
        <f>SUMIF(Balanço[Estoque],Back!A19644,Balanço[Quantidade])</f>
        <v>0</v>
      </c>
      <c r="G19644" s="32" t="str" cm="1">
        <f t="array" ref="G19644">IF(F19644="","",SUM(_xlfn._xlws.FILTER(Balanço[Quantidade],(Balanço[Estoque]=Back!$E$3)*(Balanço[Material]=Back!F19644))))</f>
        <v/>
      </c>
    </row>
    <row r="19645" spans="2:7">
      <c r="B19645" s="32">
        <f>SUMIF(Balanço[Estoque],Back!A19645,Balanço[Quantidade])</f>
        <v>0</v>
      </c>
      <c r="G19645" s="32" t="str" cm="1">
        <f t="array" ref="G19645">IF(F19645="","",SUM(_xlfn._xlws.FILTER(Balanço[Quantidade],(Balanço[Estoque]=Back!$E$3)*(Balanço[Material]=Back!F19645))))</f>
        <v/>
      </c>
    </row>
    <row r="19646" spans="2:7">
      <c r="B19646" s="32">
        <f>SUMIF(Balanço[Estoque],Back!A19646,Balanço[Quantidade])</f>
        <v>0</v>
      </c>
      <c r="G19646" s="32" t="str" cm="1">
        <f t="array" ref="G19646">IF(F19646="","",SUM(_xlfn._xlws.FILTER(Balanço[Quantidade],(Balanço[Estoque]=Back!$E$3)*(Balanço[Material]=Back!F19646))))</f>
        <v/>
      </c>
    </row>
    <row r="19647" spans="2:7">
      <c r="B19647" s="32">
        <f>SUMIF(Balanço[Estoque],Back!A19647,Balanço[Quantidade])</f>
        <v>0</v>
      </c>
      <c r="G19647" s="32" t="str" cm="1">
        <f t="array" ref="G19647">IF(F19647="","",SUM(_xlfn._xlws.FILTER(Balanço[Quantidade],(Balanço[Estoque]=Back!$E$3)*(Balanço[Material]=Back!F19647))))</f>
        <v/>
      </c>
    </row>
    <row r="19648" spans="2:7">
      <c r="B19648" s="32">
        <f>SUMIF(Balanço[Estoque],Back!A19648,Balanço[Quantidade])</f>
        <v>0</v>
      </c>
      <c r="G19648" s="32" t="str" cm="1">
        <f t="array" ref="G19648">IF(F19648="","",SUM(_xlfn._xlws.FILTER(Balanço[Quantidade],(Balanço[Estoque]=Back!$E$3)*(Balanço[Material]=Back!F19648))))</f>
        <v/>
      </c>
    </row>
    <row r="19649" spans="2:7">
      <c r="B19649" s="32">
        <f>SUMIF(Balanço[Estoque],Back!A19649,Balanço[Quantidade])</f>
        <v>0</v>
      </c>
      <c r="G19649" s="32" t="str" cm="1">
        <f t="array" ref="G19649">IF(F19649="","",SUM(_xlfn._xlws.FILTER(Balanço[Quantidade],(Balanço[Estoque]=Back!$E$3)*(Balanço[Material]=Back!F19649))))</f>
        <v/>
      </c>
    </row>
    <row r="19650" spans="2:7">
      <c r="B19650" s="32">
        <f>SUMIF(Balanço[Estoque],Back!A19650,Balanço[Quantidade])</f>
        <v>0</v>
      </c>
      <c r="G19650" s="32" t="str" cm="1">
        <f t="array" ref="G19650">IF(F19650="","",SUM(_xlfn._xlws.FILTER(Balanço[Quantidade],(Balanço[Estoque]=Back!$E$3)*(Balanço[Material]=Back!F19650))))</f>
        <v/>
      </c>
    </row>
    <row r="19651" spans="2:7">
      <c r="B19651" s="32">
        <f>SUMIF(Balanço[Estoque],Back!A19651,Balanço[Quantidade])</f>
        <v>0</v>
      </c>
      <c r="G19651" s="32" t="str" cm="1">
        <f t="array" ref="G19651">IF(F19651="","",SUM(_xlfn._xlws.FILTER(Balanço[Quantidade],(Balanço[Estoque]=Back!$E$3)*(Balanço[Material]=Back!F19651))))</f>
        <v/>
      </c>
    </row>
    <row r="19652" spans="2:7">
      <c r="B19652" s="32">
        <f>SUMIF(Balanço[Estoque],Back!A19652,Balanço[Quantidade])</f>
        <v>0</v>
      </c>
      <c r="G19652" s="32" t="str" cm="1">
        <f t="array" ref="G19652">IF(F19652="","",SUM(_xlfn._xlws.FILTER(Balanço[Quantidade],(Balanço[Estoque]=Back!$E$3)*(Balanço[Material]=Back!F19652))))</f>
        <v/>
      </c>
    </row>
    <row r="19653" spans="2:7">
      <c r="B19653" s="32">
        <f>SUMIF(Balanço[Estoque],Back!A19653,Balanço[Quantidade])</f>
        <v>0</v>
      </c>
      <c r="G19653" s="32" t="str" cm="1">
        <f t="array" ref="G19653">IF(F19653="","",SUM(_xlfn._xlws.FILTER(Balanço[Quantidade],(Balanço[Estoque]=Back!$E$3)*(Balanço[Material]=Back!F19653))))</f>
        <v/>
      </c>
    </row>
    <row r="19654" spans="2:7">
      <c r="B19654" s="32">
        <f>SUMIF(Balanço[Estoque],Back!A19654,Balanço[Quantidade])</f>
        <v>0</v>
      </c>
      <c r="G19654" s="32" t="str" cm="1">
        <f t="array" ref="G19654">IF(F19654="","",SUM(_xlfn._xlws.FILTER(Balanço[Quantidade],(Balanço[Estoque]=Back!$E$3)*(Balanço[Material]=Back!F19654))))</f>
        <v/>
      </c>
    </row>
    <row r="19655" spans="2:7">
      <c r="B19655" s="32">
        <f>SUMIF(Balanço[Estoque],Back!A19655,Balanço[Quantidade])</f>
        <v>0</v>
      </c>
      <c r="G19655" s="32" t="str" cm="1">
        <f t="array" ref="G19655">IF(F19655="","",SUM(_xlfn._xlws.FILTER(Balanço[Quantidade],(Balanço[Estoque]=Back!$E$3)*(Balanço[Material]=Back!F19655))))</f>
        <v/>
      </c>
    </row>
    <row r="19656" spans="2:7">
      <c r="B19656" s="32">
        <f>SUMIF(Balanço[Estoque],Back!A19656,Balanço[Quantidade])</f>
        <v>0</v>
      </c>
      <c r="G19656" s="32" t="str" cm="1">
        <f t="array" ref="G19656">IF(F19656="","",SUM(_xlfn._xlws.FILTER(Balanço[Quantidade],(Balanço[Estoque]=Back!$E$3)*(Balanço[Material]=Back!F19656))))</f>
        <v/>
      </c>
    </row>
    <row r="19657" spans="2:7">
      <c r="B19657" s="32">
        <f>SUMIF(Balanço[Estoque],Back!A19657,Balanço[Quantidade])</f>
        <v>0</v>
      </c>
      <c r="G19657" s="32" t="str" cm="1">
        <f t="array" ref="G19657">IF(F19657="","",SUM(_xlfn._xlws.FILTER(Balanço[Quantidade],(Balanço[Estoque]=Back!$E$3)*(Balanço[Material]=Back!F19657))))</f>
        <v/>
      </c>
    </row>
    <row r="19658" spans="2:7">
      <c r="B19658" s="32">
        <f>SUMIF(Balanço[Estoque],Back!A19658,Balanço[Quantidade])</f>
        <v>0</v>
      </c>
      <c r="G19658" s="32" t="str" cm="1">
        <f t="array" ref="G19658">IF(F19658="","",SUM(_xlfn._xlws.FILTER(Balanço[Quantidade],(Balanço[Estoque]=Back!$E$3)*(Balanço[Material]=Back!F19658))))</f>
        <v/>
      </c>
    </row>
    <row r="19659" spans="2:7">
      <c r="B19659" s="32">
        <f>SUMIF(Balanço[Estoque],Back!A19659,Balanço[Quantidade])</f>
        <v>0</v>
      </c>
      <c r="G19659" s="32" t="str" cm="1">
        <f t="array" ref="G19659">IF(F19659="","",SUM(_xlfn._xlws.FILTER(Balanço[Quantidade],(Balanço[Estoque]=Back!$E$3)*(Balanço[Material]=Back!F19659))))</f>
        <v/>
      </c>
    </row>
    <row r="19660" spans="2:7">
      <c r="B19660" s="32">
        <f>SUMIF(Balanço[Estoque],Back!A19660,Balanço[Quantidade])</f>
        <v>0</v>
      </c>
      <c r="G19660" s="32" t="str" cm="1">
        <f t="array" ref="G19660">IF(F19660="","",SUM(_xlfn._xlws.FILTER(Balanço[Quantidade],(Balanço[Estoque]=Back!$E$3)*(Balanço[Material]=Back!F19660))))</f>
        <v/>
      </c>
    </row>
    <row r="19661" spans="2:7">
      <c r="B19661" s="32">
        <f>SUMIF(Balanço[Estoque],Back!A19661,Balanço[Quantidade])</f>
        <v>0</v>
      </c>
      <c r="G19661" s="32" t="str" cm="1">
        <f t="array" ref="G19661">IF(F19661="","",SUM(_xlfn._xlws.FILTER(Balanço[Quantidade],(Balanço[Estoque]=Back!$E$3)*(Balanço[Material]=Back!F19661))))</f>
        <v/>
      </c>
    </row>
    <row r="19662" spans="2:7">
      <c r="B19662" s="32">
        <f>SUMIF(Balanço[Estoque],Back!A19662,Balanço[Quantidade])</f>
        <v>0</v>
      </c>
      <c r="G19662" s="32" t="str" cm="1">
        <f t="array" ref="G19662">IF(F19662="","",SUM(_xlfn._xlws.FILTER(Balanço[Quantidade],(Balanço[Estoque]=Back!$E$3)*(Balanço[Material]=Back!F19662))))</f>
        <v/>
      </c>
    </row>
    <row r="19663" spans="2:7">
      <c r="B19663" s="32">
        <f>SUMIF(Balanço[Estoque],Back!A19663,Balanço[Quantidade])</f>
        <v>0</v>
      </c>
      <c r="G19663" s="32" t="str" cm="1">
        <f t="array" ref="G19663">IF(F19663="","",SUM(_xlfn._xlws.FILTER(Balanço[Quantidade],(Balanço[Estoque]=Back!$E$3)*(Balanço[Material]=Back!F19663))))</f>
        <v/>
      </c>
    </row>
    <row r="19664" spans="2:7">
      <c r="B19664" s="32">
        <f>SUMIF(Balanço[Estoque],Back!A19664,Balanço[Quantidade])</f>
        <v>0</v>
      </c>
      <c r="G19664" s="32" t="str" cm="1">
        <f t="array" ref="G19664">IF(F19664="","",SUM(_xlfn._xlws.FILTER(Balanço[Quantidade],(Balanço[Estoque]=Back!$E$3)*(Balanço[Material]=Back!F19664))))</f>
        <v/>
      </c>
    </row>
    <row r="19665" spans="2:7">
      <c r="B19665" s="32">
        <f>SUMIF(Balanço[Estoque],Back!A19665,Balanço[Quantidade])</f>
        <v>0</v>
      </c>
      <c r="G19665" s="32" t="str" cm="1">
        <f t="array" ref="G19665">IF(F19665="","",SUM(_xlfn._xlws.FILTER(Balanço[Quantidade],(Balanço[Estoque]=Back!$E$3)*(Balanço[Material]=Back!F19665))))</f>
        <v/>
      </c>
    </row>
    <row r="19666" spans="2:7">
      <c r="B19666" s="32">
        <f>SUMIF(Balanço[Estoque],Back!A19666,Balanço[Quantidade])</f>
        <v>0</v>
      </c>
      <c r="G19666" s="32" t="str" cm="1">
        <f t="array" ref="G19666">IF(F19666="","",SUM(_xlfn._xlws.FILTER(Balanço[Quantidade],(Balanço[Estoque]=Back!$E$3)*(Balanço[Material]=Back!F19666))))</f>
        <v/>
      </c>
    </row>
    <row r="19667" spans="2:7">
      <c r="B19667" s="32">
        <f>SUMIF(Balanço[Estoque],Back!A19667,Balanço[Quantidade])</f>
        <v>0</v>
      </c>
      <c r="G19667" s="32" t="str" cm="1">
        <f t="array" ref="G19667">IF(F19667="","",SUM(_xlfn._xlws.FILTER(Balanço[Quantidade],(Balanço[Estoque]=Back!$E$3)*(Balanço[Material]=Back!F19667))))</f>
        <v/>
      </c>
    </row>
    <row r="19668" spans="2:7">
      <c r="B19668" s="32">
        <f>SUMIF(Balanço[Estoque],Back!A19668,Balanço[Quantidade])</f>
        <v>0</v>
      </c>
      <c r="G19668" s="32" t="str" cm="1">
        <f t="array" ref="G19668">IF(F19668="","",SUM(_xlfn._xlws.FILTER(Balanço[Quantidade],(Balanço[Estoque]=Back!$E$3)*(Balanço[Material]=Back!F19668))))</f>
        <v/>
      </c>
    </row>
    <row r="19669" spans="2:7">
      <c r="B19669" s="32">
        <f>SUMIF(Balanço[Estoque],Back!A19669,Balanço[Quantidade])</f>
        <v>0</v>
      </c>
      <c r="G19669" s="32" t="str" cm="1">
        <f t="array" ref="G19669">IF(F19669="","",SUM(_xlfn._xlws.FILTER(Balanço[Quantidade],(Balanço[Estoque]=Back!$E$3)*(Balanço[Material]=Back!F19669))))</f>
        <v/>
      </c>
    </row>
    <row r="19670" spans="2:7">
      <c r="B19670" s="32">
        <f>SUMIF(Balanço[Estoque],Back!A19670,Balanço[Quantidade])</f>
        <v>0</v>
      </c>
      <c r="G19670" s="32" t="str" cm="1">
        <f t="array" ref="G19670">IF(F19670="","",SUM(_xlfn._xlws.FILTER(Balanço[Quantidade],(Balanço[Estoque]=Back!$E$3)*(Balanço[Material]=Back!F19670))))</f>
        <v/>
      </c>
    </row>
    <row r="19671" spans="2:7">
      <c r="B19671" s="32">
        <f>SUMIF(Balanço[Estoque],Back!A19671,Balanço[Quantidade])</f>
        <v>0</v>
      </c>
      <c r="G19671" s="32" t="str" cm="1">
        <f t="array" ref="G19671">IF(F19671="","",SUM(_xlfn._xlws.FILTER(Balanço[Quantidade],(Balanço[Estoque]=Back!$E$3)*(Balanço[Material]=Back!F19671))))</f>
        <v/>
      </c>
    </row>
    <row r="19672" spans="2:7">
      <c r="B19672" s="32">
        <f>SUMIF(Balanço[Estoque],Back!A19672,Balanço[Quantidade])</f>
        <v>0</v>
      </c>
      <c r="G19672" s="32" t="str" cm="1">
        <f t="array" ref="G19672">IF(F19672="","",SUM(_xlfn._xlws.FILTER(Balanço[Quantidade],(Balanço[Estoque]=Back!$E$3)*(Balanço[Material]=Back!F19672))))</f>
        <v/>
      </c>
    </row>
    <row r="19673" spans="2:7">
      <c r="B19673" s="32">
        <f>SUMIF(Balanço[Estoque],Back!A19673,Balanço[Quantidade])</f>
        <v>0</v>
      </c>
      <c r="G19673" s="32" t="str" cm="1">
        <f t="array" ref="G19673">IF(F19673="","",SUM(_xlfn._xlws.FILTER(Balanço[Quantidade],(Balanço[Estoque]=Back!$E$3)*(Balanço[Material]=Back!F19673))))</f>
        <v/>
      </c>
    </row>
    <row r="19674" spans="2:7">
      <c r="B19674" s="32">
        <f>SUMIF(Balanço[Estoque],Back!A19674,Balanço[Quantidade])</f>
        <v>0</v>
      </c>
      <c r="G19674" s="32" t="str" cm="1">
        <f t="array" ref="G19674">IF(F19674="","",SUM(_xlfn._xlws.FILTER(Balanço[Quantidade],(Balanço[Estoque]=Back!$E$3)*(Balanço[Material]=Back!F19674))))</f>
        <v/>
      </c>
    </row>
    <row r="19675" spans="2:7">
      <c r="B19675" s="32">
        <f>SUMIF(Balanço[Estoque],Back!A19675,Balanço[Quantidade])</f>
        <v>0</v>
      </c>
      <c r="G19675" s="32" t="str" cm="1">
        <f t="array" ref="G19675">IF(F19675="","",SUM(_xlfn._xlws.FILTER(Balanço[Quantidade],(Balanço[Estoque]=Back!$E$3)*(Balanço[Material]=Back!F19675))))</f>
        <v/>
      </c>
    </row>
    <row r="19676" spans="2:7">
      <c r="B19676" s="32">
        <f>SUMIF(Balanço[Estoque],Back!A19676,Balanço[Quantidade])</f>
        <v>0</v>
      </c>
      <c r="G19676" s="32" t="str" cm="1">
        <f t="array" ref="G19676">IF(F19676="","",SUM(_xlfn._xlws.FILTER(Balanço[Quantidade],(Balanço[Estoque]=Back!$E$3)*(Balanço[Material]=Back!F19676))))</f>
        <v/>
      </c>
    </row>
    <row r="19677" spans="2:7">
      <c r="B19677" s="32">
        <f>SUMIF(Balanço[Estoque],Back!A19677,Balanço[Quantidade])</f>
        <v>0</v>
      </c>
      <c r="G19677" s="32" t="str" cm="1">
        <f t="array" ref="G19677">IF(F19677="","",SUM(_xlfn._xlws.FILTER(Balanço[Quantidade],(Balanço[Estoque]=Back!$E$3)*(Balanço[Material]=Back!F19677))))</f>
        <v/>
      </c>
    </row>
    <row r="19678" spans="2:7">
      <c r="B19678" s="32">
        <f>SUMIF(Balanço[Estoque],Back!A19678,Balanço[Quantidade])</f>
        <v>0</v>
      </c>
      <c r="G19678" s="32" t="str" cm="1">
        <f t="array" ref="G19678">IF(F19678="","",SUM(_xlfn._xlws.FILTER(Balanço[Quantidade],(Balanço[Estoque]=Back!$E$3)*(Balanço[Material]=Back!F19678))))</f>
        <v/>
      </c>
    </row>
    <row r="19679" spans="2:7">
      <c r="B19679" s="32">
        <f>SUMIF(Balanço[Estoque],Back!A19679,Balanço[Quantidade])</f>
        <v>0</v>
      </c>
      <c r="G19679" s="32" t="str" cm="1">
        <f t="array" ref="G19679">IF(F19679="","",SUM(_xlfn._xlws.FILTER(Balanço[Quantidade],(Balanço[Estoque]=Back!$E$3)*(Balanço[Material]=Back!F19679))))</f>
        <v/>
      </c>
    </row>
    <row r="19680" spans="2:7">
      <c r="B19680" s="32">
        <f>SUMIF(Balanço[Estoque],Back!A19680,Balanço[Quantidade])</f>
        <v>0</v>
      </c>
      <c r="G19680" s="32" t="str" cm="1">
        <f t="array" ref="G19680">IF(F19680="","",SUM(_xlfn._xlws.FILTER(Balanço[Quantidade],(Balanço[Estoque]=Back!$E$3)*(Balanço[Material]=Back!F19680))))</f>
        <v/>
      </c>
    </row>
    <row r="19681" spans="2:7">
      <c r="B19681" s="32">
        <f>SUMIF(Balanço[Estoque],Back!A19681,Balanço[Quantidade])</f>
        <v>0</v>
      </c>
      <c r="G19681" s="32" t="str" cm="1">
        <f t="array" ref="G19681">IF(F19681="","",SUM(_xlfn._xlws.FILTER(Balanço[Quantidade],(Balanço[Estoque]=Back!$E$3)*(Balanço[Material]=Back!F19681))))</f>
        <v/>
      </c>
    </row>
    <row r="19682" spans="2:7">
      <c r="B19682" s="32">
        <f>SUMIF(Balanço[Estoque],Back!A19682,Balanço[Quantidade])</f>
        <v>0</v>
      </c>
      <c r="G19682" s="32" t="str" cm="1">
        <f t="array" ref="G19682">IF(F19682="","",SUM(_xlfn._xlws.FILTER(Balanço[Quantidade],(Balanço[Estoque]=Back!$E$3)*(Balanço[Material]=Back!F19682))))</f>
        <v/>
      </c>
    </row>
    <row r="19683" spans="2:7">
      <c r="B19683" s="32">
        <f>SUMIF(Balanço[Estoque],Back!A19683,Balanço[Quantidade])</f>
        <v>0</v>
      </c>
      <c r="G19683" s="32" t="str" cm="1">
        <f t="array" ref="G19683">IF(F19683="","",SUM(_xlfn._xlws.FILTER(Balanço[Quantidade],(Balanço[Estoque]=Back!$E$3)*(Balanço[Material]=Back!F19683))))</f>
        <v/>
      </c>
    </row>
    <row r="19684" spans="2:7">
      <c r="B19684" s="32">
        <f>SUMIF(Balanço[Estoque],Back!A19684,Balanço[Quantidade])</f>
        <v>0</v>
      </c>
      <c r="G19684" s="32" t="str" cm="1">
        <f t="array" ref="G19684">IF(F19684="","",SUM(_xlfn._xlws.FILTER(Balanço[Quantidade],(Balanço[Estoque]=Back!$E$3)*(Balanço[Material]=Back!F19684))))</f>
        <v/>
      </c>
    </row>
    <row r="19685" spans="2:7">
      <c r="B19685" s="32">
        <f>SUMIF(Balanço[Estoque],Back!A19685,Balanço[Quantidade])</f>
        <v>0</v>
      </c>
      <c r="G19685" s="32" t="str" cm="1">
        <f t="array" ref="G19685">IF(F19685="","",SUM(_xlfn._xlws.FILTER(Balanço[Quantidade],(Balanço[Estoque]=Back!$E$3)*(Balanço[Material]=Back!F19685))))</f>
        <v/>
      </c>
    </row>
    <row r="19686" spans="2:7">
      <c r="B19686" s="32">
        <f>SUMIF(Balanço[Estoque],Back!A19686,Balanço[Quantidade])</f>
        <v>0</v>
      </c>
      <c r="G19686" s="32" t="str" cm="1">
        <f t="array" ref="G19686">IF(F19686="","",SUM(_xlfn._xlws.FILTER(Balanço[Quantidade],(Balanço[Estoque]=Back!$E$3)*(Balanço[Material]=Back!F19686))))</f>
        <v/>
      </c>
    </row>
    <row r="19687" spans="2:7">
      <c r="B19687" s="32">
        <f>SUMIF(Balanço[Estoque],Back!A19687,Balanço[Quantidade])</f>
        <v>0</v>
      </c>
      <c r="G19687" s="32" t="str" cm="1">
        <f t="array" ref="G19687">IF(F19687="","",SUM(_xlfn._xlws.FILTER(Balanço[Quantidade],(Balanço[Estoque]=Back!$E$3)*(Balanço[Material]=Back!F19687))))</f>
        <v/>
      </c>
    </row>
    <row r="19688" spans="2:7">
      <c r="B19688" s="32">
        <f>SUMIF(Balanço[Estoque],Back!A19688,Balanço[Quantidade])</f>
        <v>0</v>
      </c>
      <c r="G19688" s="32" t="str" cm="1">
        <f t="array" ref="G19688">IF(F19688="","",SUM(_xlfn._xlws.FILTER(Balanço[Quantidade],(Balanço[Estoque]=Back!$E$3)*(Balanço[Material]=Back!F19688))))</f>
        <v/>
      </c>
    </row>
    <row r="19689" spans="2:7">
      <c r="B19689" s="32">
        <f>SUMIF(Balanço[Estoque],Back!A19689,Balanço[Quantidade])</f>
        <v>0</v>
      </c>
      <c r="G19689" s="32" t="str" cm="1">
        <f t="array" ref="G19689">IF(F19689="","",SUM(_xlfn._xlws.FILTER(Balanço[Quantidade],(Balanço[Estoque]=Back!$E$3)*(Balanço[Material]=Back!F19689))))</f>
        <v/>
      </c>
    </row>
    <row r="19690" spans="2:7">
      <c r="B19690" s="32">
        <f>SUMIF(Balanço[Estoque],Back!A19690,Balanço[Quantidade])</f>
        <v>0</v>
      </c>
      <c r="G19690" s="32" t="str" cm="1">
        <f t="array" ref="G19690">IF(F19690="","",SUM(_xlfn._xlws.FILTER(Balanço[Quantidade],(Balanço[Estoque]=Back!$E$3)*(Balanço[Material]=Back!F19690))))</f>
        <v/>
      </c>
    </row>
    <row r="19691" spans="2:7">
      <c r="B19691" s="32">
        <f>SUMIF(Balanço[Estoque],Back!A19691,Balanço[Quantidade])</f>
        <v>0</v>
      </c>
      <c r="G19691" s="32" t="str" cm="1">
        <f t="array" ref="G19691">IF(F19691="","",SUM(_xlfn._xlws.FILTER(Balanço[Quantidade],(Balanço[Estoque]=Back!$E$3)*(Balanço[Material]=Back!F19691))))</f>
        <v/>
      </c>
    </row>
    <row r="19692" spans="2:7">
      <c r="B19692" s="32">
        <f>SUMIF(Balanço[Estoque],Back!A19692,Balanço[Quantidade])</f>
        <v>0</v>
      </c>
      <c r="G19692" s="32" t="str" cm="1">
        <f t="array" ref="G19692">IF(F19692="","",SUM(_xlfn._xlws.FILTER(Balanço[Quantidade],(Balanço[Estoque]=Back!$E$3)*(Balanço[Material]=Back!F19692))))</f>
        <v/>
      </c>
    </row>
    <row r="19693" spans="2:7">
      <c r="B19693" s="32">
        <f>SUMIF(Balanço[Estoque],Back!A19693,Balanço[Quantidade])</f>
        <v>0</v>
      </c>
      <c r="G19693" s="32" t="str" cm="1">
        <f t="array" ref="G19693">IF(F19693="","",SUM(_xlfn._xlws.FILTER(Balanço[Quantidade],(Balanço[Estoque]=Back!$E$3)*(Balanço[Material]=Back!F19693))))</f>
        <v/>
      </c>
    </row>
    <row r="19694" spans="2:7">
      <c r="B19694" s="32">
        <f>SUMIF(Balanço[Estoque],Back!A19694,Balanço[Quantidade])</f>
        <v>0</v>
      </c>
      <c r="G19694" s="32" t="str" cm="1">
        <f t="array" ref="G19694">IF(F19694="","",SUM(_xlfn._xlws.FILTER(Balanço[Quantidade],(Balanço[Estoque]=Back!$E$3)*(Balanço[Material]=Back!F19694))))</f>
        <v/>
      </c>
    </row>
    <row r="19695" spans="2:7">
      <c r="B19695" s="32">
        <f>SUMIF(Balanço[Estoque],Back!A19695,Balanço[Quantidade])</f>
        <v>0</v>
      </c>
      <c r="G19695" s="32" t="str" cm="1">
        <f t="array" ref="G19695">IF(F19695="","",SUM(_xlfn._xlws.FILTER(Balanço[Quantidade],(Balanço[Estoque]=Back!$E$3)*(Balanço[Material]=Back!F19695))))</f>
        <v/>
      </c>
    </row>
    <row r="19696" spans="2:7">
      <c r="B19696" s="32">
        <f>SUMIF(Balanço[Estoque],Back!A19696,Balanço[Quantidade])</f>
        <v>0</v>
      </c>
      <c r="G19696" s="32" t="str" cm="1">
        <f t="array" ref="G19696">IF(F19696="","",SUM(_xlfn._xlws.FILTER(Balanço[Quantidade],(Balanço[Estoque]=Back!$E$3)*(Balanço[Material]=Back!F19696))))</f>
        <v/>
      </c>
    </row>
    <row r="19697" spans="2:7">
      <c r="B19697" s="32">
        <f>SUMIF(Balanço[Estoque],Back!A19697,Balanço[Quantidade])</f>
        <v>0</v>
      </c>
      <c r="G19697" s="32" t="str" cm="1">
        <f t="array" ref="G19697">IF(F19697="","",SUM(_xlfn._xlws.FILTER(Balanço[Quantidade],(Balanço[Estoque]=Back!$E$3)*(Balanço[Material]=Back!F19697))))</f>
        <v/>
      </c>
    </row>
    <row r="19698" spans="2:7">
      <c r="B19698" s="32">
        <f>SUMIF(Balanço[Estoque],Back!A19698,Balanço[Quantidade])</f>
        <v>0</v>
      </c>
      <c r="G19698" s="32" t="str" cm="1">
        <f t="array" ref="G19698">IF(F19698="","",SUM(_xlfn._xlws.FILTER(Balanço[Quantidade],(Balanço[Estoque]=Back!$E$3)*(Balanço[Material]=Back!F19698))))</f>
        <v/>
      </c>
    </row>
    <row r="19699" spans="2:7">
      <c r="B19699" s="32">
        <f>SUMIF(Balanço[Estoque],Back!A19699,Balanço[Quantidade])</f>
        <v>0</v>
      </c>
      <c r="G19699" s="32" t="str" cm="1">
        <f t="array" ref="G19699">IF(F19699="","",SUM(_xlfn._xlws.FILTER(Balanço[Quantidade],(Balanço[Estoque]=Back!$E$3)*(Balanço[Material]=Back!F19699))))</f>
        <v/>
      </c>
    </row>
    <row r="19700" spans="2:7">
      <c r="B19700" s="32">
        <f>SUMIF(Balanço[Estoque],Back!A19700,Balanço[Quantidade])</f>
        <v>0</v>
      </c>
      <c r="G19700" s="32" t="str" cm="1">
        <f t="array" ref="G19700">IF(F19700="","",SUM(_xlfn._xlws.FILTER(Balanço[Quantidade],(Balanço[Estoque]=Back!$E$3)*(Balanço[Material]=Back!F19700))))</f>
        <v/>
      </c>
    </row>
    <row r="19701" spans="2:7">
      <c r="B19701" s="32">
        <f>SUMIF(Balanço[Estoque],Back!A19701,Balanço[Quantidade])</f>
        <v>0</v>
      </c>
      <c r="G19701" s="32" t="str" cm="1">
        <f t="array" ref="G19701">IF(F19701="","",SUM(_xlfn._xlws.FILTER(Balanço[Quantidade],(Balanço[Estoque]=Back!$E$3)*(Balanço[Material]=Back!F19701))))</f>
        <v/>
      </c>
    </row>
    <row r="19702" spans="2:7">
      <c r="B19702" s="32">
        <f>SUMIF(Balanço[Estoque],Back!A19702,Balanço[Quantidade])</f>
        <v>0</v>
      </c>
      <c r="G19702" s="32" t="str" cm="1">
        <f t="array" ref="G19702">IF(F19702="","",SUM(_xlfn._xlws.FILTER(Balanço[Quantidade],(Balanço[Estoque]=Back!$E$3)*(Balanço[Material]=Back!F19702))))</f>
        <v/>
      </c>
    </row>
    <row r="19703" spans="2:7">
      <c r="B19703" s="32">
        <f>SUMIF(Balanço[Estoque],Back!A19703,Balanço[Quantidade])</f>
        <v>0</v>
      </c>
      <c r="G19703" s="32" t="str" cm="1">
        <f t="array" ref="G19703">IF(F19703="","",SUM(_xlfn._xlws.FILTER(Balanço[Quantidade],(Balanço[Estoque]=Back!$E$3)*(Balanço[Material]=Back!F19703))))</f>
        <v/>
      </c>
    </row>
    <row r="19704" spans="2:7">
      <c r="B19704" s="32">
        <f>SUMIF(Balanço[Estoque],Back!A19704,Balanço[Quantidade])</f>
        <v>0</v>
      </c>
      <c r="G19704" s="32" t="str" cm="1">
        <f t="array" ref="G19704">IF(F19704="","",SUM(_xlfn._xlws.FILTER(Balanço[Quantidade],(Balanço[Estoque]=Back!$E$3)*(Balanço[Material]=Back!F19704))))</f>
        <v/>
      </c>
    </row>
    <row r="19705" spans="2:7">
      <c r="B19705" s="32">
        <f>SUMIF(Balanço[Estoque],Back!A19705,Balanço[Quantidade])</f>
        <v>0</v>
      </c>
      <c r="G19705" s="32" t="str" cm="1">
        <f t="array" ref="G19705">IF(F19705="","",SUM(_xlfn._xlws.FILTER(Balanço[Quantidade],(Balanço[Estoque]=Back!$E$3)*(Balanço[Material]=Back!F19705))))</f>
        <v/>
      </c>
    </row>
    <row r="19706" spans="2:7">
      <c r="B19706" s="32">
        <f>SUMIF(Balanço[Estoque],Back!A19706,Balanço[Quantidade])</f>
        <v>0</v>
      </c>
      <c r="G19706" s="32" t="str" cm="1">
        <f t="array" ref="G19706">IF(F19706="","",SUM(_xlfn._xlws.FILTER(Balanço[Quantidade],(Balanço[Estoque]=Back!$E$3)*(Balanço[Material]=Back!F19706))))</f>
        <v/>
      </c>
    </row>
    <row r="19707" spans="2:7">
      <c r="B19707" s="32">
        <f>SUMIF(Balanço[Estoque],Back!A19707,Balanço[Quantidade])</f>
        <v>0</v>
      </c>
      <c r="G19707" s="32" t="str" cm="1">
        <f t="array" ref="G19707">IF(F19707="","",SUM(_xlfn._xlws.FILTER(Balanço[Quantidade],(Balanço[Estoque]=Back!$E$3)*(Balanço[Material]=Back!F19707))))</f>
        <v/>
      </c>
    </row>
    <row r="19708" spans="2:7">
      <c r="B19708" s="32">
        <f>SUMIF(Balanço[Estoque],Back!A19708,Balanço[Quantidade])</f>
        <v>0</v>
      </c>
      <c r="G19708" s="32" t="str" cm="1">
        <f t="array" ref="G19708">IF(F19708="","",SUM(_xlfn._xlws.FILTER(Balanço[Quantidade],(Balanço[Estoque]=Back!$E$3)*(Balanço[Material]=Back!F19708))))</f>
        <v/>
      </c>
    </row>
    <row r="19709" spans="2:7">
      <c r="B19709" s="32">
        <f>SUMIF(Balanço[Estoque],Back!A19709,Balanço[Quantidade])</f>
        <v>0</v>
      </c>
      <c r="G19709" s="32" t="str" cm="1">
        <f t="array" ref="G19709">IF(F19709="","",SUM(_xlfn._xlws.FILTER(Balanço[Quantidade],(Balanço[Estoque]=Back!$E$3)*(Balanço[Material]=Back!F19709))))</f>
        <v/>
      </c>
    </row>
    <row r="19710" spans="2:7">
      <c r="B19710" s="32">
        <f>SUMIF(Balanço[Estoque],Back!A19710,Balanço[Quantidade])</f>
        <v>0</v>
      </c>
      <c r="G19710" s="32" t="str" cm="1">
        <f t="array" ref="G19710">IF(F19710="","",SUM(_xlfn._xlws.FILTER(Balanço[Quantidade],(Balanço[Estoque]=Back!$E$3)*(Balanço[Material]=Back!F19710))))</f>
        <v/>
      </c>
    </row>
    <row r="19711" spans="2:7">
      <c r="B19711" s="32">
        <f>SUMIF(Balanço[Estoque],Back!A19711,Balanço[Quantidade])</f>
        <v>0</v>
      </c>
      <c r="G19711" s="32" t="str" cm="1">
        <f t="array" ref="G19711">IF(F19711="","",SUM(_xlfn._xlws.FILTER(Balanço[Quantidade],(Balanço[Estoque]=Back!$E$3)*(Balanço[Material]=Back!F19711))))</f>
        <v/>
      </c>
    </row>
    <row r="19712" spans="2:7">
      <c r="B19712" s="32">
        <f>SUMIF(Balanço[Estoque],Back!A19712,Balanço[Quantidade])</f>
        <v>0</v>
      </c>
      <c r="G19712" s="32" t="str" cm="1">
        <f t="array" ref="G19712">IF(F19712="","",SUM(_xlfn._xlws.FILTER(Balanço[Quantidade],(Balanço[Estoque]=Back!$E$3)*(Balanço[Material]=Back!F19712))))</f>
        <v/>
      </c>
    </row>
    <row r="19713" spans="2:7">
      <c r="B19713" s="32">
        <f>SUMIF(Balanço[Estoque],Back!A19713,Balanço[Quantidade])</f>
        <v>0</v>
      </c>
      <c r="G19713" s="32" t="str" cm="1">
        <f t="array" ref="G19713">IF(F19713="","",SUM(_xlfn._xlws.FILTER(Balanço[Quantidade],(Balanço[Estoque]=Back!$E$3)*(Balanço[Material]=Back!F19713))))</f>
        <v/>
      </c>
    </row>
    <row r="19714" spans="2:7">
      <c r="B19714" s="32">
        <f>SUMIF(Balanço[Estoque],Back!A19714,Balanço[Quantidade])</f>
        <v>0</v>
      </c>
      <c r="G19714" s="32" t="str" cm="1">
        <f t="array" ref="G19714">IF(F19714="","",SUM(_xlfn._xlws.FILTER(Balanço[Quantidade],(Balanço[Estoque]=Back!$E$3)*(Balanço[Material]=Back!F19714))))</f>
        <v/>
      </c>
    </row>
    <row r="19715" spans="2:7">
      <c r="B19715" s="32">
        <f>SUMIF(Balanço[Estoque],Back!A19715,Balanço[Quantidade])</f>
        <v>0</v>
      </c>
      <c r="G19715" s="32" t="str" cm="1">
        <f t="array" ref="G19715">IF(F19715="","",SUM(_xlfn._xlws.FILTER(Balanço[Quantidade],(Balanço[Estoque]=Back!$E$3)*(Balanço[Material]=Back!F19715))))</f>
        <v/>
      </c>
    </row>
    <row r="19716" spans="2:7">
      <c r="B19716" s="32">
        <f>SUMIF(Balanço[Estoque],Back!A19716,Balanço[Quantidade])</f>
        <v>0</v>
      </c>
      <c r="G19716" s="32" t="str" cm="1">
        <f t="array" ref="G19716">IF(F19716="","",SUM(_xlfn._xlws.FILTER(Balanço[Quantidade],(Balanço[Estoque]=Back!$E$3)*(Balanço[Material]=Back!F19716))))</f>
        <v/>
      </c>
    </row>
    <row r="19717" spans="2:7">
      <c r="B19717" s="32">
        <f>SUMIF(Balanço[Estoque],Back!A19717,Balanço[Quantidade])</f>
        <v>0</v>
      </c>
      <c r="G19717" s="32" t="str" cm="1">
        <f t="array" ref="G19717">IF(F19717="","",SUM(_xlfn._xlws.FILTER(Balanço[Quantidade],(Balanço[Estoque]=Back!$E$3)*(Balanço[Material]=Back!F19717))))</f>
        <v/>
      </c>
    </row>
    <row r="19718" spans="2:7">
      <c r="B19718" s="32">
        <f>SUMIF(Balanço[Estoque],Back!A19718,Balanço[Quantidade])</f>
        <v>0</v>
      </c>
      <c r="G19718" s="32" t="str" cm="1">
        <f t="array" ref="G19718">IF(F19718="","",SUM(_xlfn._xlws.FILTER(Balanço[Quantidade],(Balanço[Estoque]=Back!$E$3)*(Balanço[Material]=Back!F19718))))</f>
        <v/>
      </c>
    </row>
    <row r="19719" spans="2:7">
      <c r="B19719" s="32">
        <f>SUMIF(Balanço[Estoque],Back!A19719,Balanço[Quantidade])</f>
        <v>0</v>
      </c>
      <c r="G19719" s="32" t="str" cm="1">
        <f t="array" ref="G19719">IF(F19719="","",SUM(_xlfn._xlws.FILTER(Balanço[Quantidade],(Balanço[Estoque]=Back!$E$3)*(Balanço[Material]=Back!F19719))))</f>
        <v/>
      </c>
    </row>
    <row r="19720" spans="2:7">
      <c r="B19720" s="32">
        <f>SUMIF(Balanço[Estoque],Back!A19720,Balanço[Quantidade])</f>
        <v>0</v>
      </c>
      <c r="G19720" s="32" t="str" cm="1">
        <f t="array" ref="G19720">IF(F19720="","",SUM(_xlfn._xlws.FILTER(Balanço[Quantidade],(Balanço[Estoque]=Back!$E$3)*(Balanço[Material]=Back!F19720))))</f>
        <v/>
      </c>
    </row>
    <row r="19721" spans="2:7">
      <c r="B19721" s="32">
        <f>SUMIF(Balanço[Estoque],Back!A19721,Balanço[Quantidade])</f>
        <v>0</v>
      </c>
      <c r="G19721" s="32" t="str" cm="1">
        <f t="array" ref="G19721">IF(F19721="","",SUM(_xlfn._xlws.FILTER(Balanço[Quantidade],(Balanço[Estoque]=Back!$E$3)*(Balanço[Material]=Back!F19721))))</f>
        <v/>
      </c>
    </row>
    <row r="19722" spans="2:7">
      <c r="B19722" s="32">
        <f>SUMIF(Balanço[Estoque],Back!A19722,Balanço[Quantidade])</f>
        <v>0</v>
      </c>
      <c r="G19722" s="32" t="str" cm="1">
        <f t="array" ref="G19722">IF(F19722="","",SUM(_xlfn._xlws.FILTER(Balanço[Quantidade],(Balanço[Estoque]=Back!$E$3)*(Balanço[Material]=Back!F19722))))</f>
        <v/>
      </c>
    </row>
    <row r="19723" spans="2:7">
      <c r="B19723" s="32">
        <f>SUMIF(Balanço[Estoque],Back!A19723,Balanço[Quantidade])</f>
        <v>0</v>
      </c>
      <c r="G19723" s="32" t="str" cm="1">
        <f t="array" ref="G19723">IF(F19723="","",SUM(_xlfn._xlws.FILTER(Balanço[Quantidade],(Balanço[Estoque]=Back!$E$3)*(Balanço[Material]=Back!F19723))))</f>
        <v/>
      </c>
    </row>
    <row r="19724" spans="2:7">
      <c r="B19724" s="32">
        <f>SUMIF(Balanço[Estoque],Back!A19724,Balanço[Quantidade])</f>
        <v>0</v>
      </c>
      <c r="G19724" s="32" t="str" cm="1">
        <f t="array" ref="G19724">IF(F19724="","",SUM(_xlfn._xlws.FILTER(Balanço[Quantidade],(Balanço[Estoque]=Back!$E$3)*(Balanço[Material]=Back!F19724))))</f>
        <v/>
      </c>
    </row>
    <row r="19725" spans="2:7">
      <c r="B19725" s="32">
        <f>SUMIF(Balanço[Estoque],Back!A19725,Balanço[Quantidade])</f>
        <v>0</v>
      </c>
      <c r="G19725" s="32" t="str" cm="1">
        <f t="array" ref="G19725">IF(F19725="","",SUM(_xlfn._xlws.FILTER(Balanço[Quantidade],(Balanço[Estoque]=Back!$E$3)*(Balanço[Material]=Back!F19725))))</f>
        <v/>
      </c>
    </row>
    <row r="19726" spans="2:7">
      <c r="B19726" s="32">
        <f>SUMIF(Balanço[Estoque],Back!A19726,Balanço[Quantidade])</f>
        <v>0</v>
      </c>
      <c r="G19726" s="32" t="str" cm="1">
        <f t="array" ref="G19726">IF(F19726="","",SUM(_xlfn._xlws.FILTER(Balanço[Quantidade],(Balanço[Estoque]=Back!$E$3)*(Balanço[Material]=Back!F19726))))</f>
        <v/>
      </c>
    </row>
    <row r="19727" spans="2:7">
      <c r="B19727" s="32">
        <f>SUMIF(Balanço[Estoque],Back!A19727,Balanço[Quantidade])</f>
        <v>0</v>
      </c>
      <c r="G19727" s="32" t="str" cm="1">
        <f t="array" ref="G19727">IF(F19727="","",SUM(_xlfn._xlws.FILTER(Balanço[Quantidade],(Balanço[Estoque]=Back!$E$3)*(Balanço[Material]=Back!F19727))))</f>
        <v/>
      </c>
    </row>
    <row r="19728" spans="2:7">
      <c r="B19728" s="32">
        <f>SUMIF(Balanço[Estoque],Back!A19728,Balanço[Quantidade])</f>
        <v>0</v>
      </c>
      <c r="G19728" s="32" t="str" cm="1">
        <f t="array" ref="G19728">IF(F19728="","",SUM(_xlfn._xlws.FILTER(Balanço[Quantidade],(Balanço[Estoque]=Back!$E$3)*(Balanço[Material]=Back!F19728))))</f>
        <v/>
      </c>
    </row>
    <row r="19729" spans="2:7">
      <c r="B19729" s="32">
        <f>SUMIF(Balanço[Estoque],Back!A19729,Balanço[Quantidade])</f>
        <v>0</v>
      </c>
      <c r="G19729" s="32" t="str" cm="1">
        <f t="array" ref="G19729">IF(F19729="","",SUM(_xlfn._xlws.FILTER(Balanço[Quantidade],(Balanço[Estoque]=Back!$E$3)*(Balanço[Material]=Back!F19729))))</f>
        <v/>
      </c>
    </row>
    <row r="19730" spans="2:7">
      <c r="B19730" s="32">
        <f>SUMIF(Balanço[Estoque],Back!A19730,Balanço[Quantidade])</f>
        <v>0</v>
      </c>
      <c r="G19730" s="32" t="str" cm="1">
        <f t="array" ref="G19730">IF(F19730="","",SUM(_xlfn._xlws.FILTER(Balanço[Quantidade],(Balanço[Estoque]=Back!$E$3)*(Balanço[Material]=Back!F19730))))</f>
        <v/>
      </c>
    </row>
    <row r="19731" spans="2:7">
      <c r="B19731" s="32">
        <f>SUMIF(Balanço[Estoque],Back!A19731,Balanço[Quantidade])</f>
        <v>0</v>
      </c>
      <c r="G19731" s="32" t="str" cm="1">
        <f t="array" ref="G19731">IF(F19731="","",SUM(_xlfn._xlws.FILTER(Balanço[Quantidade],(Balanço[Estoque]=Back!$E$3)*(Balanço[Material]=Back!F19731))))</f>
        <v/>
      </c>
    </row>
    <row r="19732" spans="2:7">
      <c r="B19732" s="32">
        <f>SUMIF(Balanço[Estoque],Back!A19732,Balanço[Quantidade])</f>
        <v>0</v>
      </c>
      <c r="G19732" s="32" t="str" cm="1">
        <f t="array" ref="G19732">IF(F19732="","",SUM(_xlfn._xlws.FILTER(Balanço[Quantidade],(Balanço[Estoque]=Back!$E$3)*(Balanço[Material]=Back!F19732))))</f>
        <v/>
      </c>
    </row>
    <row r="19733" spans="2:7">
      <c r="B19733" s="32">
        <f>SUMIF(Balanço[Estoque],Back!A19733,Balanço[Quantidade])</f>
        <v>0</v>
      </c>
      <c r="G19733" s="32" t="str" cm="1">
        <f t="array" ref="G19733">IF(F19733="","",SUM(_xlfn._xlws.FILTER(Balanço[Quantidade],(Balanço[Estoque]=Back!$E$3)*(Balanço[Material]=Back!F19733))))</f>
        <v/>
      </c>
    </row>
    <row r="19734" spans="2:7">
      <c r="B19734" s="32">
        <f>SUMIF(Balanço[Estoque],Back!A19734,Balanço[Quantidade])</f>
        <v>0</v>
      </c>
      <c r="G19734" s="32" t="str" cm="1">
        <f t="array" ref="G19734">IF(F19734="","",SUM(_xlfn._xlws.FILTER(Balanço[Quantidade],(Balanço[Estoque]=Back!$E$3)*(Balanço[Material]=Back!F19734))))</f>
        <v/>
      </c>
    </row>
    <row r="19735" spans="2:7">
      <c r="B19735" s="32">
        <f>SUMIF(Balanço[Estoque],Back!A19735,Balanço[Quantidade])</f>
        <v>0</v>
      </c>
      <c r="G19735" s="32" t="str" cm="1">
        <f t="array" ref="G19735">IF(F19735="","",SUM(_xlfn._xlws.FILTER(Balanço[Quantidade],(Balanço[Estoque]=Back!$E$3)*(Balanço[Material]=Back!F19735))))</f>
        <v/>
      </c>
    </row>
    <row r="19736" spans="2:7">
      <c r="B19736" s="32">
        <f>SUMIF(Balanço[Estoque],Back!A19736,Balanço[Quantidade])</f>
        <v>0</v>
      </c>
      <c r="G19736" s="32" t="str" cm="1">
        <f t="array" ref="G19736">IF(F19736="","",SUM(_xlfn._xlws.FILTER(Balanço[Quantidade],(Balanço[Estoque]=Back!$E$3)*(Balanço[Material]=Back!F19736))))</f>
        <v/>
      </c>
    </row>
    <row r="19737" spans="2:7">
      <c r="B19737" s="32">
        <f>SUMIF(Balanço[Estoque],Back!A19737,Balanço[Quantidade])</f>
        <v>0</v>
      </c>
      <c r="G19737" s="32" t="str" cm="1">
        <f t="array" ref="G19737">IF(F19737="","",SUM(_xlfn._xlws.FILTER(Balanço[Quantidade],(Balanço[Estoque]=Back!$E$3)*(Balanço[Material]=Back!F19737))))</f>
        <v/>
      </c>
    </row>
    <row r="19738" spans="2:7">
      <c r="B19738" s="32">
        <f>SUMIF(Balanço[Estoque],Back!A19738,Balanço[Quantidade])</f>
        <v>0</v>
      </c>
      <c r="G19738" s="32" t="str" cm="1">
        <f t="array" ref="G19738">IF(F19738="","",SUM(_xlfn._xlws.FILTER(Balanço[Quantidade],(Balanço[Estoque]=Back!$E$3)*(Balanço[Material]=Back!F19738))))</f>
        <v/>
      </c>
    </row>
    <row r="19739" spans="2:7">
      <c r="B19739" s="32">
        <f>SUMIF(Balanço[Estoque],Back!A19739,Balanço[Quantidade])</f>
        <v>0</v>
      </c>
      <c r="G19739" s="32" t="str" cm="1">
        <f t="array" ref="G19739">IF(F19739="","",SUM(_xlfn._xlws.FILTER(Balanço[Quantidade],(Balanço[Estoque]=Back!$E$3)*(Balanço[Material]=Back!F19739))))</f>
        <v/>
      </c>
    </row>
    <row r="19740" spans="2:7">
      <c r="B19740" s="32">
        <f>SUMIF(Balanço[Estoque],Back!A19740,Balanço[Quantidade])</f>
        <v>0</v>
      </c>
      <c r="G19740" s="32" t="str" cm="1">
        <f t="array" ref="G19740">IF(F19740="","",SUM(_xlfn._xlws.FILTER(Balanço[Quantidade],(Balanço[Estoque]=Back!$E$3)*(Balanço[Material]=Back!F19740))))</f>
        <v/>
      </c>
    </row>
    <row r="19741" spans="2:7">
      <c r="B19741" s="32">
        <f>SUMIF(Balanço[Estoque],Back!A19741,Balanço[Quantidade])</f>
        <v>0</v>
      </c>
      <c r="G19741" s="32" t="str" cm="1">
        <f t="array" ref="G19741">IF(F19741="","",SUM(_xlfn._xlws.FILTER(Balanço[Quantidade],(Balanço[Estoque]=Back!$E$3)*(Balanço[Material]=Back!F19741))))</f>
        <v/>
      </c>
    </row>
    <row r="19742" spans="2:7">
      <c r="B19742" s="32">
        <f>SUMIF(Balanço[Estoque],Back!A19742,Balanço[Quantidade])</f>
        <v>0</v>
      </c>
      <c r="G19742" s="32" t="str" cm="1">
        <f t="array" ref="G19742">IF(F19742="","",SUM(_xlfn._xlws.FILTER(Balanço[Quantidade],(Balanço[Estoque]=Back!$E$3)*(Balanço[Material]=Back!F19742))))</f>
        <v/>
      </c>
    </row>
    <row r="19743" spans="2:7">
      <c r="B19743" s="32">
        <f>SUMIF(Balanço[Estoque],Back!A19743,Balanço[Quantidade])</f>
        <v>0</v>
      </c>
      <c r="G19743" s="32" t="str" cm="1">
        <f t="array" ref="G19743">IF(F19743="","",SUM(_xlfn._xlws.FILTER(Balanço[Quantidade],(Balanço[Estoque]=Back!$E$3)*(Balanço[Material]=Back!F19743))))</f>
        <v/>
      </c>
    </row>
    <row r="19744" spans="2:7">
      <c r="B19744" s="32">
        <f>SUMIF(Balanço[Estoque],Back!A19744,Balanço[Quantidade])</f>
        <v>0</v>
      </c>
      <c r="G19744" s="32" t="str" cm="1">
        <f t="array" ref="G19744">IF(F19744="","",SUM(_xlfn._xlws.FILTER(Balanço[Quantidade],(Balanço[Estoque]=Back!$E$3)*(Balanço[Material]=Back!F19744))))</f>
        <v/>
      </c>
    </row>
    <row r="19745" spans="2:7">
      <c r="B19745" s="32">
        <f>SUMIF(Balanço[Estoque],Back!A19745,Balanço[Quantidade])</f>
        <v>0</v>
      </c>
      <c r="G19745" s="32" t="str" cm="1">
        <f t="array" ref="G19745">IF(F19745="","",SUM(_xlfn._xlws.FILTER(Balanço[Quantidade],(Balanço[Estoque]=Back!$E$3)*(Balanço[Material]=Back!F19745))))</f>
        <v/>
      </c>
    </row>
    <row r="19746" spans="2:7">
      <c r="B19746" s="32">
        <f>SUMIF(Balanço[Estoque],Back!A19746,Balanço[Quantidade])</f>
        <v>0</v>
      </c>
      <c r="G19746" s="32" t="str" cm="1">
        <f t="array" ref="G19746">IF(F19746="","",SUM(_xlfn._xlws.FILTER(Balanço[Quantidade],(Balanço[Estoque]=Back!$E$3)*(Balanço[Material]=Back!F19746))))</f>
        <v/>
      </c>
    </row>
    <row r="19747" spans="2:7">
      <c r="B19747" s="32">
        <f>SUMIF(Balanço[Estoque],Back!A19747,Balanço[Quantidade])</f>
        <v>0</v>
      </c>
      <c r="G19747" s="32" t="str" cm="1">
        <f t="array" ref="G19747">IF(F19747="","",SUM(_xlfn._xlws.FILTER(Balanço[Quantidade],(Balanço[Estoque]=Back!$E$3)*(Balanço[Material]=Back!F19747))))</f>
        <v/>
      </c>
    </row>
    <row r="19748" spans="2:7">
      <c r="B19748" s="32">
        <f>SUMIF(Balanço[Estoque],Back!A19748,Balanço[Quantidade])</f>
        <v>0</v>
      </c>
      <c r="G19748" s="32" t="str" cm="1">
        <f t="array" ref="G19748">IF(F19748="","",SUM(_xlfn._xlws.FILTER(Balanço[Quantidade],(Balanço[Estoque]=Back!$E$3)*(Balanço[Material]=Back!F19748))))</f>
        <v/>
      </c>
    </row>
    <row r="19749" spans="2:7">
      <c r="B19749" s="32">
        <f>SUMIF(Balanço[Estoque],Back!A19749,Balanço[Quantidade])</f>
        <v>0</v>
      </c>
      <c r="G19749" s="32" t="str" cm="1">
        <f t="array" ref="G19749">IF(F19749="","",SUM(_xlfn._xlws.FILTER(Balanço[Quantidade],(Balanço[Estoque]=Back!$E$3)*(Balanço[Material]=Back!F19749))))</f>
        <v/>
      </c>
    </row>
    <row r="19750" spans="2:7">
      <c r="B19750" s="32">
        <f>SUMIF(Balanço[Estoque],Back!A19750,Balanço[Quantidade])</f>
        <v>0</v>
      </c>
      <c r="G19750" s="32" t="str" cm="1">
        <f t="array" ref="G19750">IF(F19750="","",SUM(_xlfn._xlws.FILTER(Balanço[Quantidade],(Balanço[Estoque]=Back!$E$3)*(Balanço[Material]=Back!F19750))))</f>
        <v/>
      </c>
    </row>
    <row r="19751" spans="2:7">
      <c r="B19751" s="32">
        <f>SUMIF(Balanço[Estoque],Back!A19751,Balanço[Quantidade])</f>
        <v>0</v>
      </c>
      <c r="G19751" s="32" t="str" cm="1">
        <f t="array" ref="G19751">IF(F19751="","",SUM(_xlfn._xlws.FILTER(Balanço[Quantidade],(Balanço[Estoque]=Back!$E$3)*(Balanço[Material]=Back!F19751))))</f>
        <v/>
      </c>
    </row>
    <row r="19752" spans="2:7">
      <c r="B19752" s="32">
        <f>SUMIF(Balanço[Estoque],Back!A19752,Balanço[Quantidade])</f>
        <v>0</v>
      </c>
      <c r="G19752" s="32" t="str" cm="1">
        <f t="array" ref="G19752">IF(F19752="","",SUM(_xlfn._xlws.FILTER(Balanço[Quantidade],(Balanço[Estoque]=Back!$E$3)*(Balanço[Material]=Back!F19752))))</f>
        <v/>
      </c>
    </row>
    <row r="19753" spans="2:7">
      <c r="B19753" s="32">
        <f>SUMIF(Balanço[Estoque],Back!A19753,Balanço[Quantidade])</f>
        <v>0</v>
      </c>
      <c r="G19753" s="32" t="str" cm="1">
        <f t="array" ref="G19753">IF(F19753="","",SUM(_xlfn._xlws.FILTER(Balanço[Quantidade],(Balanço[Estoque]=Back!$E$3)*(Balanço[Material]=Back!F19753))))</f>
        <v/>
      </c>
    </row>
    <row r="19754" spans="2:7">
      <c r="B19754" s="32">
        <f>SUMIF(Balanço[Estoque],Back!A19754,Balanço[Quantidade])</f>
        <v>0</v>
      </c>
      <c r="G19754" s="32" t="str" cm="1">
        <f t="array" ref="G19754">IF(F19754="","",SUM(_xlfn._xlws.FILTER(Balanço[Quantidade],(Balanço[Estoque]=Back!$E$3)*(Balanço[Material]=Back!F19754))))</f>
        <v/>
      </c>
    </row>
    <row r="19755" spans="2:7">
      <c r="B19755" s="32">
        <f>SUMIF(Balanço[Estoque],Back!A19755,Balanço[Quantidade])</f>
        <v>0</v>
      </c>
      <c r="G19755" s="32" t="str" cm="1">
        <f t="array" ref="G19755">IF(F19755="","",SUM(_xlfn._xlws.FILTER(Balanço[Quantidade],(Balanço[Estoque]=Back!$E$3)*(Balanço[Material]=Back!F19755))))</f>
        <v/>
      </c>
    </row>
    <row r="19756" spans="2:7">
      <c r="B19756" s="32">
        <f>SUMIF(Balanço[Estoque],Back!A19756,Balanço[Quantidade])</f>
        <v>0</v>
      </c>
      <c r="G19756" s="32" t="str" cm="1">
        <f t="array" ref="G19756">IF(F19756="","",SUM(_xlfn._xlws.FILTER(Balanço[Quantidade],(Balanço[Estoque]=Back!$E$3)*(Balanço[Material]=Back!F19756))))</f>
        <v/>
      </c>
    </row>
    <row r="19757" spans="2:7">
      <c r="B19757" s="32">
        <f>SUMIF(Balanço[Estoque],Back!A19757,Balanço[Quantidade])</f>
        <v>0</v>
      </c>
      <c r="G19757" s="32" t="str" cm="1">
        <f t="array" ref="G19757">IF(F19757="","",SUM(_xlfn._xlws.FILTER(Balanço[Quantidade],(Balanço[Estoque]=Back!$E$3)*(Balanço[Material]=Back!F19757))))</f>
        <v/>
      </c>
    </row>
    <row r="19758" spans="2:7">
      <c r="B19758" s="32">
        <f>SUMIF(Balanço[Estoque],Back!A19758,Balanço[Quantidade])</f>
        <v>0</v>
      </c>
      <c r="G19758" s="32" t="str" cm="1">
        <f t="array" ref="G19758">IF(F19758="","",SUM(_xlfn._xlws.FILTER(Balanço[Quantidade],(Balanço[Estoque]=Back!$E$3)*(Balanço[Material]=Back!F19758))))</f>
        <v/>
      </c>
    </row>
    <row r="19759" spans="2:7">
      <c r="B19759" s="32">
        <f>SUMIF(Balanço[Estoque],Back!A19759,Balanço[Quantidade])</f>
        <v>0</v>
      </c>
      <c r="G19759" s="32" t="str" cm="1">
        <f t="array" ref="G19759">IF(F19759="","",SUM(_xlfn._xlws.FILTER(Balanço[Quantidade],(Balanço[Estoque]=Back!$E$3)*(Balanço[Material]=Back!F19759))))</f>
        <v/>
      </c>
    </row>
    <row r="19760" spans="2:7">
      <c r="B19760" s="32">
        <f>SUMIF(Balanço[Estoque],Back!A19760,Balanço[Quantidade])</f>
        <v>0</v>
      </c>
      <c r="G19760" s="32" t="str" cm="1">
        <f t="array" ref="G19760">IF(F19760="","",SUM(_xlfn._xlws.FILTER(Balanço[Quantidade],(Balanço[Estoque]=Back!$E$3)*(Balanço[Material]=Back!F19760))))</f>
        <v/>
      </c>
    </row>
    <row r="19761" spans="2:7">
      <c r="B19761" s="32">
        <f>SUMIF(Balanço[Estoque],Back!A19761,Balanço[Quantidade])</f>
        <v>0</v>
      </c>
      <c r="G19761" s="32" t="str" cm="1">
        <f t="array" ref="G19761">IF(F19761="","",SUM(_xlfn._xlws.FILTER(Balanço[Quantidade],(Balanço[Estoque]=Back!$E$3)*(Balanço[Material]=Back!F19761))))</f>
        <v/>
      </c>
    </row>
    <row r="19762" spans="2:7">
      <c r="B19762" s="32">
        <f>SUMIF(Balanço[Estoque],Back!A19762,Balanço[Quantidade])</f>
        <v>0</v>
      </c>
      <c r="G19762" s="32" t="str" cm="1">
        <f t="array" ref="G19762">IF(F19762="","",SUM(_xlfn._xlws.FILTER(Balanço[Quantidade],(Balanço[Estoque]=Back!$E$3)*(Balanço[Material]=Back!F19762))))</f>
        <v/>
      </c>
    </row>
    <row r="19763" spans="2:7">
      <c r="B19763" s="32">
        <f>SUMIF(Balanço[Estoque],Back!A19763,Balanço[Quantidade])</f>
        <v>0</v>
      </c>
      <c r="G19763" s="32" t="str" cm="1">
        <f t="array" ref="G19763">IF(F19763="","",SUM(_xlfn._xlws.FILTER(Balanço[Quantidade],(Balanço[Estoque]=Back!$E$3)*(Balanço[Material]=Back!F19763))))</f>
        <v/>
      </c>
    </row>
    <row r="19764" spans="2:7">
      <c r="B19764" s="32">
        <f>SUMIF(Balanço[Estoque],Back!A19764,Balanço[Quantidade])</f>
        <v>0</v>
      </c>
      <c r="G19764" s="32" t="str" cm="1">
        <f t="array" ref="G19764">IF(F19764="","",SUM(_xlfn._xlws.FILTER(Balanço[Quantidade],(Balanço[Estoque]=Back!$E$3)*(Balanço[Material]=Back!F19764))))</f>
        <v/>
      </c>
    </row>
    <row r="19765" spans="2:7">
      <c r="B19765" s="32">
        <f>SUMIF(Balanço[Estoque],Back!A19765,Balanço[Quantidade])</f>
        <v>0</v>
      </c>
      <c r="G19765" s="32" t="str" cm="1">
        <f t="array" ref="G19765">IF(F19765="","",SUM(_xlfn._xlws.FILTER(Balanço[Quantidade],(Balanço[Estoque]=Back!$E$3)*(Balanço[Material]=Back!F19765))))</f>
        <v/>
      </c>
    </row>
    <row r="19766" spans="2:7">
      <c r="B19766" s="32">
        <f>SUMIF(Balanço[Estoque],Back!A19766,Balanço[Quantidade])</f>
        <v>0</v>
      </c>
      <c r="G19766" s="32" t="str" cm="1">
        <f t="array" ref="G19766">IF(F19766="","",SUM(_xlfn._xlws.FILTER(Balanço[Quantidade],(Balanço[Estoque]=Back!$E$3)*(Balanço[Material]=Back!F19766))))</f>
        <v/>
      </c>
    </row>
    <row r="19767" spans="2:7">
      <c r="B19767" s="32">
        <f>SUMIF(Balanço[Estoque],Back!A19767,Balanço[Quantidade])</f>
        <v>0</v>
      </c>
      <c r="G19767" s="32" t="str" cm="1">
        <f t="array" ref="G19767">IF(F19767="","",SUM(_xlfn._xlws.FILTER(Balanço[Quantidade],(Balanço[Estoque]=Back!$E$3)*(Balanço[Material]=Back!F19767))))</f>
        <v/>
      </c>
    </row>
    <row r="19768" spans="2:7">
      <c r="B19768" s="32">
        <f>SUMIF(Balanço[Estoque],Back!A19768,Balanço[Quantidade])</f>
        <v>0</v>
      </c>
      <c r="G19768" s="32" t="str" cm="1">
        <f t="array" ref="G19768">IF(F19768="","",SUM(_xlfn._xlws.FILTER(Balanço[Quantidade],(Balanço[Estoque]=Back!$E$3)*(Balanço[Material]=Back!F19768))))</f>
        <v/>
      </c>
    </row>
    <row r="19769" spans="2:7">
      <c r="B19769" s="32">
        <f>SUMIF(Balanço[Estoque],Back!A19769,Balanço[Quantidade])</f>
        <v>0</v>
      </c>
      <c r="G19769" s="32" t="str" cm="1">
        <f t="array" ref="G19769">IF(F19769="","",SUM(_xlfn._xlws.FILTER(Balanço[Quantidade],(Balanço[Estoque]=Back!$E$3)*(Balanço[Material]=Back!F19769))))</f>
        <v/>
      </c>
    </row>
    <row r="19770" spans="2:7">
      <c r="B19770" s="32">
        <f>SUMIF(Balanço[Estoque],Back!A19770,Balanço[Quantidade])</f>
        <v>0</v>
      </c>
      <c r="G19770" s="32" t="str" cm="1">
        <f t="array" ref="G19770">IF(F19770="","",SUM(_xlfn._xlws.FILTER(Balanço[Quantidade],(Balanço[Estoque]=Back!$E$3)*(Balanço[Material]=Back!F19770))))</f>
        <v/>
      </c>
    </row>
    <row r="19771" spans="2:7">
      <c r="B19771" s="32">
        <f>SUMIF(Balanço[Estoque],Back!A19771,Balanço[Quantidade])</f>
        <v>0</v>
      </c>
      <c r="G19771" s="32" t="str" cm="1">
        <f t="array" ref="G19771">IF(F19771="","",SUM(_xlfn._xlws.FILTER(Balanço[Quantidade],(Balanço[Estoque]=Back!$E$3)*(Balanço[Material]=Back!F19771))))</f>
        <v/>
      </c>
    </row>
    <row r="19772" spans="2:7">
      <c r="B19772" s="32">
        <f>SUMIF(Balanço[Estoque],Back!A19772,Balanço[Quantidade])</f>
        <v>0</v>
      </c>
      <c r="G19772" s="32" t="str" cm="1">
        <f t="array" ref="G19772">IF(F19772="","",SUM(_xlfn._xlws.FILTER(Balanço[Quantidade],(Balanço[Estoque]=Back!$E$3)*(Balanço[Material]=Back!F19772))))</f>
        <v/>
      </c>
    </row>
    <row r="19773" spans="2:7">
      <c r="B19773" s="32">
        <f>SUMIF(Balanço[Estoque],Back!A19773,Balanço[Quantidade])</f>
        <v>0</v>
      </c>
      <c r="G19773" s="32" t="str" cm="1">
        <f t="array" ref="G19773">IF(F19773="","",SUM(_xlfn._xlws.FILTER(Balanço[Quantidade],(Balanço[Estoque]=Back!$E$3)*(Balanço[Material]=Back!F19773))))</f>
        <v/>
      </c>
    </row>
    <row r="19774" spans="2:7">
      <c r="B19774" s="32">
        <f>SUMIF(Balanço[Estoque],Back!A19774,Balanço[Quantidade])</f>
        <v>0</v>
      </c>
      <c r="G19774" s="32" t="str" cm="1">
        <f t="array" ref="G19774">IF(F19774="","",SUM(_xlfn._xlws.FILTER(Balanço[Quantidade],(Balanço[Estoque]=Back!$E$3)*(Balanço[Material]=Back!F19774))))</f>
        <v/>
      </c>
    </row>
    <row r="19775" spans="2:7">
      <c r="B19775" s="32">
        <f>SUMIF(Balanço[Estoque],Back!A19775,Balanço[Quantidade])</f>
        <v>0</v>
      </c>
      <c r="G19775" s="32" t="str" cm="1">
        <f t="array" ref="G19775">IF(F19775="","",SUM(_xlfn._xlws.FILTER(Balanço[Quantidade],(Balanço[Estoque]=Back!$E$3)*(Balanço[Material]=Back!F19775))))</f>
        <v/>
      </c>
    </row>
    <row r="19776" spans="2:7">
      <c r="B19776" s="32">
        <f>SUMIF(Balanço[Estoque],Back!A19776,Balanço[Quantidade])</f>
        <v>0</v>
      </c>
      <c r="G19776" s="32" t="str" cm="1">
        <f t="array" ref="G19776">IF(F19776="","",SUM(_xlfn._xlws.FILTER(Balanço[Quantidade],(Balanço[Estoque]=Back!$E$3)*(Balanço[Material]=Back!F19776))))</f>
        <v/>
      </c>
    </row>
    <row r="19777" spans="2:7">
      <c r="B19777" s="32">
        <f>SUMIF(Balanço[Estoque],Back!A19777,Balanço[Quantidade])</f>
        <v>0</v>
      </c>
      <c r="G19777" s="32" t="str" cm="1">
        <f t="array" ref="G19777">IF(F19777="","",SUM(_xlfn._xlws.FILTER(Balanço[Quantidade],(Balanço[Estoque]=Back!$E$3)*(Balanço[Material]=Back!F19777))))</f>
        <v/>
      </c>
    </row>
    <row r="19778" spans="2:7">
      <c r="B19778" s="32">
        <f>SUMIF(Balanço[Estoque],Back!A19778,Balanço[Quantidade])</f>
        <v>0</v>
      </c>
      <c r="G19778" s="32" t="str" cm="1">
        <f t="array" ref="G19778">IF(F19778="","",SUM(_xlfn._xlws.FILTER(Balanço[Quantidade],(Balanço[Estoque]=Back!$E$3)*(Balanço[Material]=Back!F19778))))</f>
        <v/>
      </c>
    </row>
    <row r="19779" spans="2:7">
      <c r="B19779" s="32">
        <f>SUMIF(Balanço[Estoque],Back!A19779,Balanço[Quantidade])</f>
        <v>0</v>
      </c>
      <c r="G19779" s="32" t="str" cm="1">
        <f t="array" ref="G19779">IF(F19779="","",SUM(_xlfn._xlws.FILTER(Balanço[Quantidade],(Balanço[Estoque]=Back!$E$3)*(Balanço[Material]=Back!F19779))))</f>
        <v/>
      </c>
    </row>
    <row r="19780" spans="2:7">
      <c r="B19780" s="32">
        <f>SUMIF(Balanço[Estoque],Back!A19780,Balanço[Quantidade])</f>
        <v>0</v>
      </c>
      <c r="G19780" s="32" t="str" cm="1">
        <f t="array" ref="G19780">IF(F19780="","",SUM(_xlfn._xlws.FILTER(Balanço[Quantidade],(Balanço[Estoque]=Back!$E$3)*(Balanço[Material]=Back!F19780))))</f>
        <v/>
      </c>
    </row>
    <row r="19781" spans="2:7">
      <c r="B19781" s="32">
        <f>SUMIF(Balanço[Estoque],Back!A19781,Balanço[Quantidade])</f>
        <v>0</v>
      </c>
      <c r="G19781" s="32" t="str" cm="1">
        <f t="array" ref="G19781">IF(F19781="","",SUM(_xlfn._xlws.FILTER(Balanço[Quantidade],(Balanço[Estoque]=Back!$E$3)*(Balanço[Material]=Back!F19781))))</f>
        <v/>
      </c>
    </row>
    <row r="19782" spans="2:7">
      <c r="B19782" s="32">
        <f>SUMIF(Balanço[Estoque],Back!A19782,Balanço[Quantidade])</f>
        <v>0</v>
      </c>
      <c r="G19782" s="32" t="str" cm="1">
        <f t="array" ref="G19782">IF(F19782="","",SUM(_xlfn._xlws.FILTER(Balanço[Quantidade],(Balanço[Estoque]=Back!$E$3)*(Balanço[Material]=Back!F19782))))</f>
        <v/>
      </c>
    </row>
    <row r="19783" spans="2:7">
      <c r="B19783" s="32">
        <f>SUMIF(Balanço[Estoque],Back!A19783,Balanço[Quantidade])</f>
        <v>0</v>
      </c>
      <c r="G19783" s="32" t="str" cm="1">
        <f t="array" ref="G19783">IF(F19783="","",SUM(_xlfn._xlws.FILTER(Balanço[Quantidade],(Balanço[Estoque]=Back!$E$3)*(Balanço[Material]=Back!F19783))))</f>
        <v/>
      </c>
    </row>
    <row r="19784" spans="2:7">
      <c r="B19784" s="32">
        <f>SUMIF(Balanço[Estoque],Back!A19784,Balanço[Quantidade])</f>
        <v>0</v>
      </c>
      <c r="G19784" s="32" t="str" cm="1">
        <f t="array" ref="G19784">IF(F19784="","",SUM(_xlfn._xlws.FILTER(Balanço[Quantidade],(Balanço[Estoque]=Back!$E$3)*(Balanço[Material]=Back!F19784))))</f>
        <v/>
      </c>
    </row>
    <row r="19785" spans="2:7">
      <c r="B19785" s="32">
        <f>SUMIF(Balanço[Estoque],Back!A19785,Balanço[Quantidade])</f>
        <v>0</v>
      </c>
      <c r="G19785" s="32" t="str" cm="1">
        <f t="array" ref="G19785">IF(F19785="","",SUM(_xlfn._xlws.FILTER(Balanço[Quantidade],(Balanço[Estoque]=Back!$E$3)*(Balanço[Material]=Back!F19785))))</f>
        <v/>
      </c>
    </row>
    <row r="19786" spans="2:7">
      <c r="B19786" s="32">
        <f>SUMIF(Balanço[Estoque],Back!A19786,Balanço[Quantidade])</f>
        <v>0</v>
      </c>
      <c r="G19786" s="32" t="str" cm="1">
        <f t="array" ref="G19786">IF(F19786="","",SUM(_xlfn._xlws.FILTER(Balanço[Quantidade],(Balanço[Estoque]=Back!$E$3)*(Balanço[Material]=Back!F19786))))</f>
        <v/>
      </c>
    </row>
    <row r="19787" spans="2:7">
      <c r="B19787" s="32">
        <f>SUMIF(Balanço[Estoque],Back!A19787,Balanço[Quantidade])</f>
        <v>0</v>
      </c>
      <c r="G19787" s="32" t="str" cm="1">
        <f t="array" ref="G19787">IF(F19787="","",SUM(_xlfn._xlws.FILTER(Balanço[Quantidade],(Balanço[Estoque]=Back!$E$3)*(Balanço[Material]=Back!F19787))))</f>
        <v/>
      </c>
    </row>
    <row r="19788" spans="2:7">
      <c r="B19788" s="32">
        <f>SUMIF(Balanço[Estoque],Back!A19788,Balanço[Quantidade])</f>
        <v>0</v>
      </c>
      <c r="G19788" s="32" t="str" cm="1">
        <f t="array" ref="G19788">IF(F19788="","",SUM(_xlfn._xlws.FILTER(Balanço[Quantidade],(Balanço[Estoque]=Back!$E$3)*(Balanço[Material]=Back!F19788))))</f>
        <v/>
      </c>
    </row>
    <row r="19789" spans="2:7">
      <c r="B19789" s="32">
        <f>SUMIF(Balanço[Estoque],Back!A19789,Balanço[Quantidade])</f>
        <v>0</v>
      </c>
      <c r="G19789" s="32" t="str" cm="1">
        <f t="array" ref="G19789">IF(F19789="","",SUM(_xlfn._xlws.FILTER(Balanço[Quantidade],(Balanço[Estoque]=Back!$E$3)*(Balanço[Material]=Back!F19789))))</f>
        <v/>
      </c>
    </row>
    <row r="19790" spans="2:7">
      <c r="B19790" s="32">
        <f>SUMIF(Balanço[Estoque],Back!A19790,Balanço[Quantidade])</f>
        <v>0</v>
      </c>
      <c r="G19790" s="32" t="str" cm="1">
        <f t="array" ref="G19790">IF(F19790="","",SUM(_xlfn._xlws.FILTER(Balanço[Quantidade],(Balanço[Estoque]=Back!$E$3)*(Balanço[Material]=Back!F19790))))</f>
        <v/>
      </c>
    </row>
    <row r="19791" spans="2:7">
      <c r="B19791" s="32">
        <f>SUMIF(Balanço[Estoque],Back!A19791,Balanço[Quantidade])</f>
        <v>0</v>
      </c>
      <c r="G19791" s="32" t="str" cm="1">
        <f t="array" ref="G19791">IF(F19791="","",SUM(_xlfn._xlws.FILTER(Balanço[Quantidade],(Balanço[Estoque]=Back!$E$3)*(Balanço[Material]=Back!F19791))))</f>
        <v/>
      </c>
    </row>
    <row r="19792" spans="2:7">
      <c r="B19792" s="32">
        <f>SUMIF(Balanço[Estoque],Back!A19792,Balanço[Quantidade])</f>
        <v>0</v>
      </c>
      <c r="G19792" s="32" t="str" cm="1">
        <f t="array" ref="G19792">IF(F19792="","",SUM(_xlfn._xlws.FILTER(Balanço[Quantidade],(Balanço[Estoque]=Back!$E$3)*(Balanço[Material]=Back!F19792))))</f>
        <v/>
      </c>
    </row>
    <row r="19793" spans="2:7">
      <c r="B19793" s="32">
        <f>SUMIF(Balanço[Estoque],Back!A19793,Balanço[Quantidade])</f>
        <v>0</v>
      </c>
      <c r="G19793" s="32" t="str" cm="1">
        <f t="array" ref="G19793">IF(F19793="","",SUM(_xlfn._xlws.FILTER(Balanço[Quantidade],(Balanço[Estoque]=Back!$E$3)*(Balanço[Material]=Back!F19793))))</f>
        <v/>
      </c>
    </row>
    <row r="19794" spans="2:7">
      <c r="B19794" s="32">
        <f>SUMIF(Balanço[Estoque],Back!A19794,Balanço[Quantidade])</f>
        <v>0</v>
      </c>
      <c r="G19794" s="32" t="str" cm="1">
        <f t="array" ref="G19794">IF(F19794="","",SUM(_xlfn._xlws.FILTER(Balanço[Quantidade],(Balanço[Estoque]=Back!$E$3)*(Balanço[Material]=Back!F19794))))</f>
        <v/>
      </c>
    </row>
    <row r="19795" spans="2:7">
      <c r="B19795" s="32">
        <f>SUMIF(Balanço[Estoque],Back!A19795,Balanço[Quantidade])</f>
        <v>0</v>
      </c>
      <c r="G19795" s="32" t="str" cm="1">
        <f t="array" ref="G19795">IF(F19795="","",SUM(_xlfn._xlws.FILTER(Balanço[Quantidade],(Balanço[Estoque]=Back!$E$3)*(Balanço[Material]=Back!F19795))))</f>
        <v/>
      </c>
    </row>
    <row r="19796" spans="2:7">
      <c r="B19796" s="32">
        <f>SUMIF(Balanço[Estoque],Back!A19796,Balanço[Quantidade])</f>
        <v>0</v>
      </c>
      <c r="G19796" s="32" t="str" cm="1">
        <f t="array" ref="G19796">IF(F19796="","",SUM(_xlfn._xlws.FILTER(Balanço[Quantidade],(Balanço[Estoque]=Back!$E$3)*(Balanço[Material]=Back!F19796))))</f>
        <v/>
      </c>
    </row>
    <row r="19797" spans="2:7">
      <c r="B19797" s="32">
        <f>SUMIF(Balanço[Estoque],Back!A19797,Balanço[Quantidade])</f>
        <v>0</v>
      </c>
      <c r="G19797" s="32" t="str" cm="1">
        <f t="array" ref="G19797">IF(F19797="","",SUM(_xlfn._xlws.FILTER(Balanço[Quantidade],(Balanço[Estoque]=Back!$E$3)*(Balanço[Material]=Back!F19797))))</f>
        <v/>
      </c>
    </row>
    <row r="19798" spans="2:7">
      <c r="B19798" s="32">
        <f>SUMIF(Balanço[Estoque],Back!A19798,Balanço[Quantidade])</f>
        <v>0</v>
      </c>
      <c r="G19798" s="32" t="str" cm="1">
        <f t="array" ref="G19798">IF(F19798="","",SUM(_xlfn._xlws.FILTER(Balanço[Quantidade],(Balanço[Estoque]=Back!$E$3)*(Balanço[Material]=Back!F19798))))</f>
        <v/>
      </c>
    </row>
    <row r="19799" spans="2:7">
      <c r="B19799" s="32">
        <f>SUMIF(Balanço[Estoque],Back!A19799,Balanço[Quantidade])</f>
        <v>0</v>
      </c>
      <c r="G19799" s="32" t="str" cm="1">
        <f t="array" ref="G19799">IF(F19799="","",SUM(_xlfn._xlws.FILTER(Balanço[Quantidade],(Balanço[Estoque]=Back!$E$3)*(Balanço[Material]=Back!F19799))))</f>
        <v/>
      </c>
    </row>
    <row r="19800" spans="2:7">
      <c r="B19800" s="32">
        <f>SUMIF(Balanço[Estoque],Back!A19800,Balanço[Quantidade])</f>
        <v>0</v>
      </c>
      <c r="G19800" s="32" t="str" cm="1">
        <f t="array" ref="G19800">IF(F19800="","",SUM(_xlfn._xlws.FILTER(Balanço[Quantidade],(Balanço[Estoque]=Back!$E$3)*(Balanço[Material]=Back!F19800))))</f>
        <v/>
      </c>
    </row>
    <row r="19801" spans="2:7">
      <c r="B19801" s="32">
        <f>SUMIF(Balanço[Estoque],Back!A19801,Balanço[Quantidade])</f>
        <v>0</v>
      </c>
      <c r="G19801" s="32" t="str" cm="1">
        <f t="array" ref="G19801">IF(F19801="","",SUM(_xlfn._xlws.FILTER(Balanço[Quantidade],(Balanço[Estoque]=Back!$E$3)*(Balanço[Material]=Back!F19801))))</f>
        <v/>
      </c>
    </row>
    <row r="19802" spans="2:7">
      <c r="B19802" s="32">
        <f>SUMIF(Balanço[Estoque],Back!A19802,Balanço[Quantidade])</f>
        <v>0</v>
      </c>
      <c r="G19802" s="32" t="str" cm="1">
        <f t="array" ref="G19802">IF(F19802="","",SUM(_xlfn._xlws.FILTER(Balanço[Quantidade],(Balanço[Estoque]=Back!$E$3)*(Balanço[Material]=Back!F19802))))</f>
        <v/>
      </c>
    </row>
    <row r="19803" spans="2:7">
      <c r="B19803" s="32">
        <f>SUMIF(Balanço[Estoque],Back!A19803,Balanço[Quantidade])</f>
        <v>0</v>
      </c>
      <c r="G19803" s="32" t="str" cm="1">
        <f t="array" ref="G19803">IF(F19803="","",SUM(_xlfn._xlws.FILTER(Balanço[Quantidade],(Balanço[Estoque]=Back!$E$3)*(Balanço[Material]=Back!F19803))))</f>
        <v/>
      </c>
    </row>
    <row r="19804" spans="2:7">
      <c r="B19804" s="32">
        <f>SUMIF(Balanço[Estoque],Back!A19804,Balanço[Quantidade])</f>
        <v>0</v>
      </c>
      <c r="G19804" s="32" t="str" cm="1">
        <f t="array" ref="G19804">IF(F19804="","",SUM(_xlfn._xlws.FILTER(Balanço[Quantidade],(Balanço[Estoque]=Back!$E$3)*(Balanço[Material]=Back!F19804))))</f>
        <v/>
      </c>
    </row>
    <row r="19805" spans="2:7">
      <c r="B19805" s="32">
        <f>SUMIF(Balanço[Estoque],Back!A19805,Balanço[Quantidade])</f>
        <v>0</v>
      </c>
      <c r="G19805" s="32" t="str" cm="1">
        <f t="array" ref="G19805">IF(F19805="","",SUM(_xlfn._xlws.FILTER(Balanço[Quantidade],(Balanço[Estoque]=Back!$E$3)*(Balanço[Material]=Back!F19805))))</f>
        <v/>
      </c>
    </row>
    <row r="19806" spans="2:7">
      <c r="B19806" s="32">
        <f>SUMIF(Balanço[Estoque],Back!A19806,Balanço[Quantidade])</f>
        <v>0</v>
      </c>
      <c r="G19806" s="32" t="str" cm="1">
        <f t="array" ref="G19806">IF(F19806="","",SUM(_xlfn._xlws.FILTER(Balanço[Quantidade],(Balanço[Estoque]=Back!$E$3)*(Balanço[Material]=Back!F19806))))</f>
        <v/>
      </c>
    </row>
    <row r="19807" spans="2:7">
      <c r="B19807" s="32">
        <f>SUMIF(Balanço[Estoque],Back!A19807,Balanço[Quantidade])</f>
        <v>0</v>
      </c>
      <c r="G19807" s="32" t="str" cm="1">
        <f t="array" ref="G19807">IF(F19807="","",SUM(_xlfn._xlws.FILTER(Balanço[Quantidade],(Balanço[Estoque]=Back!$E$3)*(Balanço[Material]=Back!F19807))))</f>
        <v/>
      </c>
    </row>
    <row r="19808" spans="2:7">
      <c r="B19808" s="32">
        <f>SUMIF(Balanço[Estoque],Back!A19808,Balanço[Quantidade])</f>
        <v>0</v>
      </c>
      <c r="G19808" s="32" t="str" cm="1">
        <f t="array" ref="G19808">IF(F19808="","",SUM(_xlfn._xlws.FILTER(Balanço[Quantidade],(Balanço[Estoque]=Back!$E$3)*(Balanço[Material]=Back!F19808))))</f>
        <v/>
      </c>
    </row>
    <row r="19809" spans="2:7">
      <c r="B19809" s="32">
        <f>SUMIF(Balanço[Estoque],Back!A19809,Balanço[Quantidade])</f>
        <v>0</v>
      </c>
      <c r="G19809" s="32" t="str" cm="1">
        <f t="array" ref="G19809">IF(F19809="","",SUM(_xlfn._xlws.FILTER(Balanço[Quantidade],(Balanço[Estoque]=Back!$E$3)*(Balanço[Material]=Back!F19809))))</f>
        <v/>
      </c>
    </row>
    <row r="19810" spans="2:7">
      <c r="B19810" s="32">
        <f>SUMIF(Balanço[Estoque],Back!A19810,Balanço[Quantidade])</f>
        <v>0</v>
      </c>
      <c r="G19810" s="32" t="str" cm="1">
        <f t="array" ref="G19810">IF(F19810="","",SUM(_xlfn._xlws.FILTER(Balanço[Quantidade],(Balanço[Estoque]=Back!$E$3)*(Balanço[Material]=Back!F19810))))</f>
        <v/>
      </c>
    </row>
    <row r="19811" spans="2:7">
      <c r="B19811" s="32">
        <f>SUMIF(Balanço[Estoque],Back!A19811,Balanço[Quantidade])</f>
        <v>0</v>
      </c>
      <c r="G19811" s="32" t="str" cm="1">
        <f t="array" ref="G19811">IF(F19811="","",SUM(_xlfn._xlws.FILTER(Balanço[Quantidade],(Balanço[Estoque]=Back!$E$3)*(Balanço[Material]=Back!F19811))))</f>
        <v/>
      </c>
    </row>
    <row r="19812" spans="2:7">
      <c r="B19812" s="32">
        <f>SUMIF(Balanço[Estoque],Back!A19812,Balanço[Quantidade])</f>
        <v>0</v>
      </c>
      <c r="G19812" s="32" t="str" cm="1">
        <f t="array" ref="G19812">IF(F19812="","",SUM(_xlfn._xlws.FILTER(Balanço[Quantidade],(Balanço[Estoque]=Back!$E$3)*(Balanço[Material]=Back!F19812))))</f>
        <v/>
      </c>
    </row>
    <row r="19813" spans="2:7">
      <c r="B19813" s="32">
        <f>SUMIF(Balanço[Estoque],Back!A19813,Balanço[Quantidade])</f>
        <v>0</v>
      </c>
      <c r="G19813" s="32" t="str" cm="1">
        <f t="array" ref="G19813">IF(F19813="","",SUM(_xlfn._xlws.FILTER(Balanço[Quantidade],(Balanço[Estoque]=Back!$E$3)*(Balanço[Material]=Back!F19813))))</f>
        <v/>
      </c>
    </row>
    <row r="19814" spans="2:7">
      <c r="B19814" s="32">
        <f>SUMIF(Balanço[Estoque],Back!A19814,Balanço[Quantidade])</f>
        <v>0</v>
      </c>
      <c r="G19814" s="32" t="str" cm="1">
        <f t="array" ref="G19814">IF(F19814="","",SUM(_xlfn._xlws.FILTER(Balanço[Quantidade],(Balanço[Estoque]=Back!$E$3)*(Balanço[Material]=Back!F19814))))</f>
        <v/>
      </c>
    </row>
    <row r="19815" spans="2:7">
      <c r="B19815" s="32">
        <f>SUMIF(Balanço[Estoque],Back!A19815,Balanço[Quantidade])</f>
        <v>0</v>
      </c>
      <c r="G19815" s="32" t="str" cm="1">
        <f t="array" ref="G19815">IF(F19815="","",SUM(_xlfn._xlws.FILTER(Balanço[Quantidade],(Balanço[Estoque]=Back!$E$3)*(Balanço[Material]=Back!F19815))))</f>
        <v/>
      </c>
    </row>
    <row r="19816" spans="2:7">
      <c r="B19816" s="32">
        <f>SUMIF(Balanço[Estoque],Back!A19816,Balanço[Quantidade])</f>
        <v>0</v>
      </c>
      <c r="G19816" s="32" t="str" cm="1">
        <f t="array" ref="G19816">IF(F19816="","",SUM(_xlfn._xlws.FILTER(Balanço[Quantidade],(Balanço[Estoque]=Back!$E$3)*(Balanço[Material]=Back!F19816))))</f>
        <v/>
      </c>
    </row>
    <row r="19817" spans="2:7">
      <c r="B19817" s="32">
        <f>SUMIF(Balanço[Estoque],Back!A19817,Balanço[Quantidade])</f>
        <v>0</v>
      </c>
      <c r="G19817" s="32" t="str" cm="1">
        <f t="array" ref="G19817">IF(F19817="","",SUM(_xlfn._xlws.FILTER(Balanço[Quantidade],(Balanço[Estoque]=Back!$E$3)*(Balanço[Material]=Back!F19817))))</f>
        <v/>
      </c>
    </row>
    <row r="19818" spans="2:7">
      <c r="B19818" s="32">
        <f>SUMIF(Balanço[Estoque],Back!A19818,Balanço[Quantidade])</f>
        <v>0</v>
      </c>
      <c r="G19818" s="32" t="str" cm="1">
        <f t="array" ref="G19818">IF(F19818="","",SUM(_xlfn._xlws.FILTER(Balanço[Quantidade],(Balanço[Estoque]=Back!$E$3)*(Balanço[Material]=Back!F19818))))</f>
        <v/>
      </c>
    </row>
    <row r="19819" spans="2:7">
      <c r="B19819" s="32">
        <f>SUMIF(Balanço[Estoque],Back!A19819,Balanço[Quantidade])</f>
        <v>0</v>
      </c>
      <c r="G19819" s="32" t="str" cm="1">
        <f t="array" ref="G19819">IF(F19819="","",SUM(_xlfn._xlws.FILTER(Balanço[Quantidade],(Balanço[Estoque]=Back!$E$3)*(Balanço[Material]=Back!F19819))))</f>
        <v/>
      </c>
    </row>
    <row r="19820" spans="2:7">
      <c r="B19820" s="32">
        <f>SUMIF(Balanço[Estoque],Back!A19820,Balanço[Quantidade])</f>
        <v>0</v>
      </c>
      <c r="G19820" s="32" t="str" cm="1">
        <f t="array" ref="G19820">IF(F19820="","",SUM(_xlfn._xlws.FILTER(Balanço[Quantidade],(Balanço[Estoque]=Back!$E$3)*(Balanço[Material]=Back!F19820))))</f>
        <v/>
      </c>
    </row>
    <row r="19821" spans="2:7">
      <c r="B19821" s="32">
        <f>SUMIF(Balanço[Estoque],Back!A19821,Balanço[Quantidade])</f>
        <v>0</v>
      </c>
      <c r="G19821" s="32" t="str" cm="1">
        <f t="array" ref="G19821">IF(F19821="","",SUM(_xlfn._xlws.FILTER(Balanço[Quantidade],(Balanço[Estoque]=Back!$E$3)*(Balanço[Material]=Back!F19821))))</f>
        <v/>
      </c>
    </row>
    <row r="19822" spans="2:7">
      <c r="B19822" s="32">
        <f>SUMIF(Balanço[Estoque],Back!A19822,Balanço[Quantidade])</f>
        <v>0</v>
      </c>
      <c r="G19822" s="32" t="str" cm="1">
        <f t="array" ref="G19822">IF(F19822="","",SUM(_xlfn._xlws.FILTER(Balanço[Quantidade],(Balanço[Estoque]=Back!$E$3)*(Balanço[Material]=Back!F19822))))</f>
        <v/>
      </c>
    </row>
    <row r="19823" spans="2:7">
      <c r="B19823" s="32">
        <f>SUMIF(Balanço[Estoque],Back!A19823,Balanço[Quantidade])</f>
        <v>0</v>
      </c>
      <c r="G19823" s="32" t="str" cm="1">
        <f t="array" ref="G19823">IF(F19823="","",SUM(_xlfn._xlws.FILTER(Balanço[Quantidade],(Balanço[Estoque]=Back!$E$3)*(Balanço[Material]=Back!F19823))))</f>
        <v/>
      </c>
    </row>
    <row r="19824" spans="2:7">
      <c r="B19824" s="32">
        <f>SUMIF(Balanço[Estoque],Back!A19824,Balanço[Quantidade])</f>
        <v>0</v>
      </c>
      <c r="G19824" s="32" t="str" cm="1">
        <f t="array" ref="G19824">IF(F19824="","",SUM(_xlfn._xlws.FILTER(Balanço[Quantidade],(Balanço[Estoque]=Back!$E$3)*(Balanço[Material]=Back!F19824))))</f>
        <v/>
      </c>
    </row>
    <row r="19825" spans="2:7">
      <c r="B19825" s="32">
        <f>SUMIF(Balanço[Estoque],Back!A19825,Balanço[Quantidade])</f>
        <v>0</v>
      </c>
      <c r="G19825" s="32" t="str" cm="1">
        <f t="array" ref="G19825">IF(F19825="","",SUM(_xlfn._xlws.FILTER(Balanço[Quantidade],(Balanço[Estoque]=Back!$E$3)*(Balanço[Material]=Back!F19825))))</f>
        <v/>
      </c>
    </row>
    <row r="19826" spans="2:7">
      <c r="B19826" s="32">
        <f>SUMIF(Balanço[Estoque],Back!A19826,Balanço[Quantidade])</f>
        <v>0</v>
      </c>
      <c r="G19826" s="32" t="str" cm="1">
        <f t="array" ref="G19826">IF(F19826="","",SUM(_xlfn._xlws.FILTER(Balanço[Quantidade],(Balanço[Estoque]=Back!$E$3)*(Balanço[Material]=Back!F19826))))</f>
        <v/>
      </c>
    </row>
    <row r="19827" spans="2:7">
      <c r="B19827" s="32">
        <f>SUMIF(Balanço[Estoque],Back!A19827,Balanço[Quantidade])</f>
        <v>0</v>
      </c>
      <c r="G19827" s="32" t="str" cm="1">
        <f t="array" ref="G19827">IF(F19827="","",SUM(_xlfn._xlws.FILTER(Balanço[Quantidade],(Balanço[Estoque]=Back!$E$3)*(Balanço[Material]=Back!F19827))))</f>
        <v/>
      </c>
    </row>
    <row r="19828" spans="2:7">
      <c r="B19828" s="32">
        <f>SUMIF(Balanço[Estoque],Back!A19828,Balanço[Quantidade])</f>
        <v>0</v>
      </c>
      <c r="G19828" s="32" t="str" cm="1">
        <f t="array" ref="G19828">IF(F19828="","",SUM(_xlfn._xlws.FILTER(Balanço[Quantidade],(Balanço[Estoque]=Back!$E$3)*(Balanço[Material]=Back!F19828))))</f>
        <v/>
      </c>
    </row>
    <row r="19829" spans="2:7">
      <c r="B19829" s="32">
        <f>SUMIF(Balanço[Estoque],Back!A19829,Balanço[Quantidade])</f>
        <v>0</v>
      </c>
      <c r="G19829" s="32" t="str" cm="1">
        <f t="array" ref="G19829">IF(F19829="","",SUM(_xlfn._xlws.FILTER(Balanço[Quantidade],(Balanço[Estoque]=Back!$E$3)*(Balanço[Material]=Back!F19829))))</f>
        <v/>
      </c>
    </row>
    <row r="19830" spans="2:7">
      <c r="B19830" s="32">
        <f>SUMIF(Balanço[Estoque],Back!A19830,Balanço[Quantidade])</f>
        <v>0</v>
      </c>
      <c r="G19830" s="32" t="str" cm="1">
        <f t="array" ref="G19830">IF(F19830="","",SUM(_xlfn._xlws.FILTER(Balanço[Quantidade],(Balanço[Estoque]=Back!$E$3)*(Balanço[Material]=Back!F19830))))</f>
        <v/>
      </c>
    </row>
    <row r="19831" spans="2:7">
      <c r="B19831" s="32">
        <f>SUMIF(Balanço[Estoque],Back!A19831,Balanço[Quantidade])</f>
        <v>0</v>
      </c>
      <c r="G19831" s="32" t="str" cm="1">
        <f t="array" ref="G19831">IF(F19831="","",SUM(_xlfn._xlws.FILTER(Balanço[Quantidade],(Balanço[Estoque]=Back!$E$3)*(Balanço[Material]=Back!F19831))))</f>
        <v/>
      </c>
    </row>
    <row r="19832" spans="2:7">
      <c r="B19832" s="32">
        <f>SUMIF(Balanço[Estoque],Back!A19832,Balanço[Quantidade])</f>
        <v>0</v>
      </c>
      <c r="G19832" s="32" t="str" cm="1">
        <f t="array" ref="G19832">IF(F19832="","",SUM(_xlfn._xlws.FILTER(Balanço[Quantidade],(Balanço[Estoque]=Back!$E$3)*(Balanço[Material]=Back!F19832))))</f>
        <v/>
      </c>
    </row>
    <row r="19833" spans="2:7">
      <c r="B19833" s="32">
        <f>SUMIF(Balanço[Estoque],Back!A19833,Balanço[Quantidade])</f>
        <v>0</v>
      </c>
      <c r="G19833" s="32" t="str" cm="1">
        <f t="array" ref="G19833">IF(F19833="","",SUM(_xlfn._xlws.FILTER(Balanço[Quantidade],(Balanço[Estoque]=Back!$E$3)*(Balanço[Material]=Back!F19833))))</f>
        <v/>
      </c>
    </row>
    <row r="19834" spans="2:7">
      <c r="B19834" s="32">
        <f>SUMIF(Balanço[Estoque],Back!A19834,Balanço[Quantidade])</f>
        <v>0</v>
      </c>
      <c r="G19834" s="32" t="str" cm="1">
        <f t="array" ref="G19834">IF(F19834="","",SUM(_xlfn._xlws.FILTER(Balanço[Quantidade],(Balanço[Estoque]=Back!$E$3)*(Balanço[Material]=Back!F19834))))</f>
        <v/>
      </c>
    </row>
    <row r="19835" spans="2:7">
      <c r="B19835" s="32">
        <f>SUMIF(Balanço[Estoque],Back!A19835,Balanço[Quantidade])</f>
        <v>0</v>
      </c>
      <c r="G19835" s="32" t="str" cm="1">
        <f t="array" ref="G19835">IF(F19835="","",SUM(_xlfn._xlws.FILTER(Balanço[Quantidade],(Balanço[Estoque]=Back!$E$3)*(Balanço[Material]=Back!F19835))))</f>
        <v/>
      </c>
    </row>
    <row r="19836" spans="2:7">
      <c r="B19836" s="32">
        <f>SUMIF(Balanço[Estoque],Back!A19836,Balanço[Quantidade])</f>
        <v>0</v>
      </c>
      <c r="G19836" s="32" t="str" cm="1">
        <f t="array" ref="G19836">IF(F19836="","",SUM(_xlfn._xlws.FILTER(Balanço[Quantidade],(Balanço[Estoque]=Back!$E$3)*(Balanço[Material]=Back!F19836))))</f>
        <v/>
      </c>
    </row>
    <row r="19837" spans="2:7">
      <c r="B19837" s="32">
        <f>SUMIF(Balanço[Estoque],Back!A19837,Balanço[Quantidade])</f>
        <v>0</v>
      </c>
      <c r="G19837" s="32" t="str" cm="1">
        <f t="array" ref="G19837">IF(F19837="","",SUM(_xlfn._xlws.FILTER(Balanço[Quantidade],(Balanço[Estoque]=Back!$E$3)*(Balanço[Material]=Back!F19837))))</f>
        <v/>
      </c>
    </row>
    <row r="19838" spans="2:7">
      <c r="B19838" s="32">
        <f>SUMIF(Balanço[Estoque],Back!A19838,Balanço[Quantidade])</f>
        <v>0</v>
      </c>
      <c r="G19838" s="32" t="str" cm="1">
        <f t="array" ref="G19838">IF(F19838="","",SUM(_xlfn._xlws.FILTER(Balanço[Quantidade],(Balanço[Estoque]=Back!$E$3)*(Balanço[Material]=Back!F19838))))</f>
        <v/>
      </c>
    </row>
    <row r="19839" spans="2:7">
      <c r="B19839" s="32">
        <f>SUMIF(Balanço[Estoque],Back!A19839,Balanço[Quantidade])</f>
        <v>0</v>
      </c>
      <c r="G19839" s="32" t="str" cm="1">
        <f t="array" ref="G19839">IF(F19839="","",SUM(_xlfn._xlws.FILTER(Balanço[Quantidade],(Balanço[Estoque]=Back!$E$3)*(Balanço[Material]=Back!F19839))))</f>
        <v/>
      </c>
    </row>
    <row r="19840" spans="2:7">
      <c r="B19840" s="32">
        <f>SUMIF(Balanço[Estoque],Back!A19840,Balanço[Quantidade])</f>
        <v>0</v>
      </c>
      <c r="G19840" s="32" t="str" cm="1">
        <f t="array" ref="G19840">IF(F19840="","",SUM(_xlfn._xlws.FILTER(Balanço[Quantidade],(Balanço[Estoque]=Back!$E$3)*(Balanço[Material]=Back!F19840))))</f>
        <v/>
      </c>
    </row>
    <row r="19841" spans="2:7">
      <c r="B19841" s="32">
        <f>SUMIF(Balanço[Estoque],Back!A19841,Balanço[Quantidade])</f>
        <v>0</v>
      </c>
      <c r="G19841" s="32" t="str" cm="1">
        <f t="array" ref="G19841">IF(F19841="","",SUM(_xlfn._xlws.FILTER(Balanço[Quantidade],(Balanço[Estoque]=Back!$E$3)*(Balanço[Material]=Back!F19841))))</f>
        <v/>
      </c>
    </row>
    <row r="19842" spans="2:7">
      <c r="B19842" s="32">
        <f>SUMIF(Balanço[Estoque],Back!A19842,Balanço[Quantidade])</f>
        <v>0</v>
      </c>
      <c r="G19842" s="32" t="str" cm="1">
        <f t="array" ref="G19842">IF(F19842="","",SUM(_xlfn._xlws.FILTER(Balanço[Quantidade],(Balanço[Estoque]=Back!$E$3)*(Balanço[Material]=Back!F19842))))</f>
        <v/>
      </c>
    </row>
    <row r="19843" spans="2:7">
      <c r="B19843" s="32">
        <f>SUMIF(Balanço[Estoque],Back!A19843,Balanço[Quantidade])</f>
        <v>0</v>
      </c>
      <c r="G19843" s="32" t="str" cm="1">
        <f t="array" ref="G19843">IF(F19843="","",SUM(_xlfn._xlws.FILTER(Balanço[Quantidade],(Balanço[Estoque]=Back!$E$3)*(Balanço[Material]=Back!F19843))))</f>
        <v/>
      </c>
    </row>
    <row r="19844" spans="2:7">
      <c r="B19844" s="32">
        <f>SUMIF(Balanço[Estoque],Back!A19844,Balanço[Quantidade])</f>
        <v>0</v>
      </c>
      <c r="G19844" s="32" t="str" cm="1">
        <f t="array" ref="G19844">IF(F19844="","",SUM(_xlfn._xlws.FILTER(Balanço[Quantidade],(Balanço[Estoque]=Back!$E$3)*(Balanço[Material]=Back!F19844))))</f>
        <v/>
      </c>
    </row>
    <row r="19845" spans="2:7">
      <c r="B19845" s="32">
        <f>SUMIF(Balanço[Estoque],Back!A19845,Balanço[Quantidade])</f>
        <v>0</v>
      </c>
      <c r="G19845" s="32" t="str" cm="1">
        <f t="array" ref="G19845">IF(F19845="","",SUM(_xlfn._xlws.FILTER(Balanço[Quantidade],(Balanço[Estoque]=Back!$E$3)*(Balanço[Material]=Back!F19845))))</f>
        <v/>
      </c>
    </row>
    <row r="19846" spans="2:7">
      <c r="B19846" s="32">
        <f>SUMIF(Balanço[Estoque],Back!A19846,Balanço[Quantidade])</f>
        <v>0</v>
      </c>
      <c r="G19846" s="32" t="str" cm="1">
        <f t="array" ref="G19846">IF(F19846="","",SUM(_xlfn._xlws.FILTER(Balanço[Quantidade],(Balanço[Estoque]=Back!$E$3)*(Balanço[Material]=Back!F19846))))</f>
        <v/>
      </c>
    </row>
    <row r="19847" spans="2:7">
      <c r="B19847" s="32">
        <f>SUMIF(Balanço[Estoque],Back!A19847,Balanço[Quantidade])</f>
        <v>0</v>
      </c>
      <c r="G19847" s="32" t="str" cm="1">
        <f t="array" ref="G19847">IF(F19847="","",SUM(_xlfn._xlws.FILTER(Balanço[Quantidade],(Balanço[Estoque]=Back!$E$3)*(Balanço[Material]=Back!F19847))))</f>
        <v/>
      </c>
    </row>
    <row r="19848" spans="2:7">
      <c r="B19848" s="32">
        <f>SUMIF(Balanço[Estoque],Back!A19848,Balanço[Quantidade])</f>
        <v>0</v>
      </c>
      <c r="G19848" s="32" t="str" cm="1">
        <f t="array" ref="G19848">IF(F19848="","",SUM(_xlfn._xlws.FILTER(Balanço[Quantidade],(Balanço[Estoque]=Back!$E$3)*(Balanço[Material]=Back!F19848))))</f>
        <v/>
      </c>
    </row>
    <row r="19849" spans="2:7">
      <c r="B19849" s="32">
        <f>SUMIF(Balanço[Estoque],Back!A19849,Balanço[Quantidade])</f>
        <v>0</v>
      </c>
      <c r="G19849" s="32" t="str" cm="1">
        <f t="array" ref="G19849">IF(F19849="","",SUM(_xlfn._xlws.FILTER(Balanço[Quantidade],(Balanço[Estoque]=Back!$E$3)*(Balanço[Material]=Back!F19849))))</f>
        <v/>
      </c>
    </row>
    <row r="19850" spans="2:7">
      <c r="B19850" s="32">
        <f>SUMIF(Balanço[Estoque],Back!A19850,Balanço[Quantidade])</f>
        <v>0</v>
      </c>
      <c r="G19850" s="32" t="str" cm="1">
        <f t="array" ref="G19850">IF(F19850="","",SUM(_xlfn._xlws.FILTER(Balanço[Quantidade],(Balanço[Estoque]=Back!$E$3)*(Balanço[Material]=Back!F19850))))</f>
        <v/>
      </c>
    </row>
    <row r="19851" spans="2:7">
      <c r="B19851" s="32">
        <f>SUMIF(Balanço[Estoque],Back!A19851,Balanço[Quantidade])</f>
        <v>0</v>
      </c>
      <c r="G19851" s="32" t="str" cm="1">
        <f t="array" ref="G19851">IF(F19851="","",SUM(_xlfn._xlws.FILTER(Balanço[Quantidade],(Balanço[Estoque]=Back!$E$3)*(Balanço[Material]=Back!F19851))))</f>
        <v/>
      </c>
    </row>
    <row r="19852" spans="2:7">
      <c r="B19852" s="32">
        <f>SUMIF(Balanço[Estoque],Back!A19852,Balanço[Quantidade])</f>
        <v>0</v>
      </c>
      <c r="G19852" s="32" t="str" cm="1">
        <f t="array" ref="G19852">IF(F19852="","",SUM(_xlfn._xlws.FILTER(Balanço[Quantidade],(Balanço[Estoque]=Back!$E$3)*(Balanço[Material]=Back!F19852))))</f>
        <v/>
      </c>
    </row>
    <row r="19853" spans="2:7">
      <c r="B19853" s="32">
        <f>SUMIF(Balanço[Estoque],Back!A19853,Balanço[Quantidade])</f>
        <v>0</v>
      </c>
      <c r="G19853" s="32" t="str" cm="1">
        <f t="array" ref="G19853">IF(F19853="","",SUM(_xlfn._xlws.FILTER(Balanço[Quantidade],(Balanço[Estoque]=Back!$E$3)*(Balanço[Material]=Back!F19853))))</f>
        <v/>
      </c>
    </row>
    <row r="19854" spans="2:7">
      <c r="B19854" s="32">
        <f>SUMIF(Balanço[Estoque],Back!A19854,Balanço[Quantidade])</f>
        <v>0</v>
      </c>
      <c r="G19854" s="32" t="str" cm="1">
        <f t="array" ref="G19854">IF(F19854="","",SUM(_xlfn._xlws.FILTER(Balanço[Quantidade],(Balanço[Estoque]=Back!$E$3)*(Balanço[Material]=Back!F19854))))</f>
        <v/>
      </c>
    </row>
    <row r="19855" spans="2:7">
      <c r="B19855" s="32">
        <f>SUMIF(Balanço[Estoque],Back!A19855,Balanço[Quantidade])</f>
        <v>0</v>
      </c>
      <c r="G19855" s="32" t="str" cm="1">
        <f t="array" ref="G19855">IF(F19855="","",SUM(_xlfn._xlws.FILTER(Balanço[Quantidade],(Balanço[Estoque]=Back!$E$3)*(Balanço[Material]=Back!F19855))))</f>
        <v/>
      </c>
    </row>
    <row r="19856" spans="2:7">
      <c r="B19856" s="32">
        <f>SUMIF(Balanço[Estoque],Back!A19856,Balanço[Quantidade])</f>
        <v>0</v>
      </c>
      <c r="G19856" s="32" t="str" cm="1">
        <f t="array" ref="G19856">IF(F19856="","",SUM(_xlfn._xlws.FILTER(Balanço[Quantidade],(Balanço[Estoque]=Back!$E$3)*(Balanço[Material]=Back!F19856))))</f>
        <v/>
      </c>
    </row>
    <row r="19857" spans="2:7">
      <c r="B19857" s="32">
        <f>SUMIF(Balanço[Estoque],Back!A19857,Balanço[Quantidade])</f>
        <v>0</v>
      </c>
      <c r="G19857" s="32" t="str" cm="1">
        <f t="array" ref="G19857">IF(F19857="","",SUM(_xlfn._xlws.FILTER(Balanço[Quantidade],(Balanço[Estoque]=Back!$E$3)*(Balanço[Material]=Back!F19857))))</f>
        <v/>
      </c>
    </row>
    <row r="19858" spans="2:7">
      <c r="B19858" s="32">
        <f>SUMIF(Balanço[Estoque],Back!A19858,Balanço[Quantidade])</f>
        <v>0</v>
      </c>
      <c r="G19858" s="32" t="str" cm="1">
        <f t="array" ref="G19858">IF(F19858="","",SUM(_xlfn._xlws.FILTER(Balanço[Quantidade],(Balanço[Estoque]=Back!$E$3)*(Balanço[Material]=Back!F19858))))</f>
        <v/>
      </c>
    </row>
    <row r="19859" spans="2:7">
      <c r="B19859" s="32">
        <f>SUMIF(Balanço[Estoque],Back!A19859,Balanço[Quantidade])</f>
        <v>0</v>
      </c>
      <c r="G19859" s="32" t="str" cm="1">
        <f t="array" ref="G19859">IF(F19859="","",SUM(_xlfn._xlws.FILTER(Balanço[Quantidade],(Balanço[Estoque]=Back!$E$3)*(Balanço[Material]=Back!F19859))))</f>
        <v/>
      </c>
    </row>
    <row r="19860" spans="2:7">
      <c r="B19860" s="32">
        <f>SUMIF(Balanço[Estoque],Back!A19860,Balanço[Quantidade])</f>
        <v>0</v>
      </c>
      <c r="G19860" s="32" t="str" cm="1">
        <f t="array" ref="G19860">IF(F19860="","",SUM(_xlfn._xlws.FILTER(Balanço[Quantidade],(Balanço[Estoque]=Back!$E$3)*(Balanço[Material]=Back!F19860))))</f>
        <v/>
      </c>
    </row>
    <row r="19861" spans="2:7">
      <c r="B19861" s="32">
        <f>SUMIF(Balanço[Estoque],Back!A19861,Balanço[Quantidade])</f>
        <v>0</v>
      </c>
      <c r="G19861" s="32" t="str" cm="1">
        <f t="array" ref="G19861">IF(F19861="","",SUM(_xlfn._xlws.FILTER(Balanço[Quantidade],(Balanço[Estoque]=Back!$E$3)*(Balanço[Material]=Back!F19861))))</f>
        <v/>
      </c>
    </row>
    <row r="19862" spans="2:7">
      <c r="B19862" s="32">
        <f>SUMIF(Balanço[Estoque],Back!A19862,Balanço[Quantidade])</f>
        <v>0</v>
      </c>
      <c r="G19862" s="32" t="str" cm="1">
        <f t="array" ref="G19862">IF(F19862="","",SUM(_xlfn._xlws.FILTER(Balanço[Quantidade],(Balanço[Estoque]=Back!$E$3)*(Balanço[Material]=Back!F19862))))</f>
        <v/>
      </c>
    </row>
    <row r="19863" spans="2:7">
      <c r="B19863" s="32">
        <f>SUMIF(Balanço[Estoque],Back!A19863,Balanço[Quantidade])</f>
        <v>0</v>
      </c>
      <c r="G19863" s="32" t="str" cm="1">
        <f t="array" ref="G19863">IF(F19863="","",SUM(_xlfn._xlws.FILTER(Balanço[Quantidade],(Balanço[Estoque]=Back!$E$3)*(Balanço[Material]=Back!F19863))))</f>
        <v/>
      </c>
    </row>
    <row r="19864" spans="2:7">
      <c r="B19864" s="32">
        <f>SUMIF(Balanço[Estoque],Back!A19864,Balanço[Quantidade])</f>
        <v>0</v>
      </c>
      <c r="G19864" s="32" t="str" cm="1">
        <f t="array" ref="G19864">IF(F19864="","",SUM(_xlfn._xlws.FILTER(Balanço[Quantidade],(Balanço[Estoque]=Back!$E$3)*(Balanço[Material]=Back!F19864))))</f>
        <v/>
      </c>
    </row>
    <row r="19865" spans="2:7">
      <c r="B19865" s="32">
        <f>SUMIF(Balanço[Estoque],Back!A19865,Balanço[Quantidade])</f>
        <v>0</v>
      </c>
      <c r="G19865" s="32" t="str" cm="1">
        <f t="array" ref="G19865">IF(F19865="","",SUM(_xlfn._xlws.FILTER(Balanço[Quantidade],(Balanço[Estoque]=Back!$E$3)*(Balanço[Material]=Back!F19865))))</f>
        <v/>
      </c>
    </row>
    <row r="19866" spans="2:7">
      <c r="B19866" s="32">
        <f>SUMIF(Balanço[Estoque],Back!A19866,Balanço[Quantidade])</f>
        <v>0</v>
      </c>
      <c r="G19866" s="32" t="str" cm="1">
        <f t="array" ref="G19866">IF(F19866="","",SUM(_xlfn._xlws.FILTER(Balanço[Quantidade],(Balanço[Estoque]=Back!$E$3)*(Balanço[Material]=Back!F19866))))</f>
        <v/>
      </c>
    </row>
    <row r="19867" spans="2:7">
      <c r="B19867" s="32">
        <f>SUMIF(Balanço[Estoque],Back!A19867,Balanço[Quantidade])</f>
        <v>0</v>
      </c>
      <c r="G19867" s="32" t="str" cm="1">
        <f t="array" ref="G19867">IF(F19867="","",SUM(_xlfn._xlws.FILTER(Balanço[Quantidade],(Balanço[Estoque]=Back!$E$3)*(Balanço[Material]=Back!F19867))))</f>
        <v/>
      </c>
    </row>
    <row r="19868" spans="2:7">
      <c r="B19868" s="32">
        <f>SUMIF(Balanço[Estoque],Back!A19868,Balanço[Quantidade])</f>
        <v>0</v>
      </c>
      <c r="G19868" s="32" t="str" cm="1">
        <f t="array" ref="G19868">IF(F19868="","",SUM(_xlfn._xlws.FILTER(Balanço[Quantidade],(Balanço[Estoque]=Back!$E$3)*(Balanço[Material]=Back!F19868))))</f>
        <v/>
      </c>
    </row>
    <row r="19869" spans="2:7">
      <c r="B19869" s="32">
        <f>SUMIF(Balanço[Estoque],Back!A19869,Balanço[Quantidade])</f>
        <v>0</v>
      </c>
      <c r="G19869" s="32" t="str" cm="1">
        <f t="array" ref="G19869">IF(F19869="","",SUM(_xlfn._xlws.FILTER(Balanço[Quantidade],(Balanço[Estoque]=Back!$E$3)*(Balanço[Material]=Back!F19869))))</f>
        <v/>
      </c>
    </row>
    <row r="19870" spans="2:7">
      <c r="B19870" s="32">
        <f>SUMIF(Balanço[Estoque],Back!A19870,Balanço[Quantidade])</f>
        <v>0</v>
      </c>
      <c r="G19870" s="32" t="str" cm="1">
        <f t="array" ref="G19870">IF(F19870="","",SUM(_xlfn._xlws.FILTER(Balanço[Quantidade],(Balanço[Estoque]=Back!$E$3)*(Balanço[Material]=Back!F19870))))</f>
        <v/>
      </c>
    </row>
    <row r="19871" spans="2:7">
      <c r="B19871" s="32">
        <f>SUMIF(Balanço[Estoque],Back!A19871,Balanço[Quantidade])</f>
        <v>0</v>
      </c>
      <c r="G19871" s="32" t="str" cm="1">
        <f t="array" ref="G19871">IF(F19871="","",SUM(_xlfn._xlws.FILTER(Balanço[Quantidade],(Balanço[Estoque]=Back!$E$3)*(Balanço[Material]=Back!F19871))))</f>
        <v/>
      </c>
    </row>
    <row r="19872" spans="2:7">
      <c r="B19872" s="32">
        <f>SUMIF(Balanço[Estoque],Back!A19872,Balanço[Quantidade])</f>
        <v>0</v>
      </c>
      <c r="G19872" s="32" t="str" cm="1">
        <f t="array" ref="G19872">IF(F19872="","",SUM(_xlfn._xlws.FILTER(Balanço[Quantidade],(Balanço[Estoque]=Back!$E$3)*(Balanço[Material]=Back!F19872))))</f>
        <v/>
      </c>
    </row>
    <row r="19873" spans="2:7">
      <c r="B19873" s="32">
        <f>SUMIF(Balanço[Estoque],Back!A19873,Balanço[Quantidade])</f>
        <v>0</v>
      </c>
      <c r="G19873" s="32" t="str" cm="1">
        <f t="array" ref="G19873">IF(F19873="","",SUM(_xlfn._xlws.FILTER(Balanço[Quantidade],(Balanço[Estoque]=Back!$E$3)*(Balanço[Material]=Back!F19873))))</f>
        <v/>
      </c>
    </row>
    <row r="19874" spans="2:7">
      <c r="B19874" s="32">
        <f>SUMIF(Balanço[Estoque],Back!A19874,Balanço[Quantidade])</f>
        <v>0</v>
      </c>
      <c r="G19874" s="32" t="str" cm="1">
        <f t="array" ref="G19874">IF(F19874="","",SUM(_xlfn._xlws.FILTER(Balanço[Quantidade],(Balanço[Estoque]=Back!$E$3)*(Balanço[Material]=Back!F19874))))</f>
        <v/>
      </c>
    </row>
    <row r="19875" spans="2:7">
      <c r="B19875" s="32">
        <f>SUMIF(Balanço[Estoque],Back!A19875,Balanço[Quantidade])</f>
        <v>0</v>
      </c>
      <c r="G19875" s="32" t="str" cm="1">
        <f t="array" ref="G19875">IF(F19875="","",SUM(_xlfn._xlws.FILTER(Balanço[Quantidade],(Balanço[Estoque]=Back!$E$3)*(Balanço[Material]=Back!F19875))))</f>
        <v/>
      </c>
    </row>
    <row r="19876" spans="2:7">
      <c r="B19876" s="32">
        <f>SUMIF(Balanço[Estoque],Back!A19876,Balanço[Quantidade])</f>
        <v>0</v>
      </c>
      <c r="G19876" s="32" t="str" cm="1">
        <f t="array" ref="G19876">IF(F19876="","",SUM(_xlfn._xlws.FILTER(Balanço[Quantidade],(Balanço[Estoque]=Back!$E$3)*(Balanço[Material]=Back!F19876))))</f>
        <v/>
      </c>
    </row>
    <row r="19877" spans="2:7">
      <c r="B19877" s="32">
        <f>SUMIF(Balanço[Estoque],Back!A19877,Balanço[Quantidade])</f>
        <v>0</v>
      </c>
      <c r="G19877" s="32" t="str" cm="1">
        <f t="array" ref="G19877">IF(F19877="","",SUM(_xlfn._xlws.FILTER(Balanço[Quantidade],(Balanço[Estoque]=Back!$E$3)*(Balanço[Material]=Back!F19877))))</f>
        <v/>
      </c>
    </row>
    <row r="19878" spans="2:7">
      <c r="B19878" s="32">
        <f>SUMIF(Balanço[Estoque],Back!A19878,Balanço[Quantidade])</f>
        <v>0</v>
      </c>
      <c r="G19878" s="32" t="str" cm="1">
        <f t="array" ref="G19878">IF(F19878="","",SUM(_xlfn._xlws.FILTER(Balanço[Quantidade],(Balanço[Estoque]=Back!$E$3)*(Balanço[Material]=Back!F19878))))</f>
        <v/>
      </c>
    </row>
    <row r="19879" spans="2:7">
      <c r="B19879" s="32">
        <f>SUMIF(Balanço[Estoque],Back!A19879,Balanço[Quantidade])</f>
        <v>0</v>
      </c>
      <c r="G19879" s="32" t="str" cm="1">
        <f t="array" ref="G19879">IF(F19879="","",SUM(_xlfn._xlws.FILTER(Balanço[Quantidade],(Balanço[Estoque]=Back!$E$3)*(Balanço[Material]=Back!F19879))))</f>
        <v/>
      </c>
    </row>
    <row r="19880" spans="2:7">
      <c r="B19880" s="32">
        <f>SUMIF(Balanço[Estoque],Back!A19880,Balanço[Quantidade])</f>
        <v>0</v>
      </c>
      <c r="G19880" s="32" t="str" cm="1">
        <f t="array" ref="G19880">IF(F19880="","",SUM(_xlfn._xlws.FILTER(Balanço[Quantidade],(Balanço[Estoque]=Back!$E$3)*(Balanço[Material]=Back!F19880))))</f>
        <v/>
      </c>
    </row>
    <row r="19881" spans="2:7">
      <c r="B19881" s="32">
        <f>SUMIF(Balanço[Estoque],Back!A19881,Balanço[Quantidade])</f>
        <v>0</v>
      </c>
      <c r="G19881" s="32" t="str" cm="1">
        <f t="array" ref="G19881">IF(F19881="","",SUM(_xlfn._xlws.FILTER(Balanço[Quantidade],(Balanço[Estoque]=Back!$E$3)*(Balanço[Material]=Back!F19881))))</f>
        <v/>
      </c>
    </row>
    <row r="19882" spans="2:7">
      <c r="B19882" s="32">
        <f>SUMIF(Balanço[Estoque],Back!A19882,Balanço[Quantidade])</f>
        <v>0</v>
      </c>
      <c r="G19882" s="32" t="str" cm="1">
        <f t="array" ref="G19882">IF(F19882="","",SUM(_xlfn._xlws.FILTER(Balanço[Quantidade],(Balanço[Estoque]=Back!$E$3)*(Balanço[Material]=Back!F19882))))</f>
        <v/>
      </c>
    </row>
    <row r="19883" spans="2:7">
      <c r="B19883" s="32">
        <f>SUMIF(Balanço[Estoque],Back!A19883,Balanço[Quantidade])</f>
        <v>0</v>
      </c>
      <c r="G19883" s="32" t="str" cm="1">
        <f t="array" ref="G19883">IF(F19883="","",SUM(_xlfn._xlws.FILTER(Balanço[Quantidade],(Balanço[Estoque]=Back!$E$3)*(Balanço[Material]=Back!F19883))))</f>
        <v/>
      </c>
    </row>
    <row r="19884" spans="2:7">
      <c r="B19884" s="32">
        <f>SUMIF(Balanço[Estoque],Back!A19884,Balanço[Quantidade])</f>
        <v>0</v>
      </c>
      <c r="G19884" s="32" t="str" cm="1">
        <f t="array" ref="G19884">IF(F19884="","",SUM(_xlfn._xlws.FILTER(Balanço[Quantidade],(Balanço[Estoque]=Back!$E$3)*(Balanço[Material]=Back!F19884))))</f>
        <v/>
      </c>
    </row>
    <row r="19885" spans="2:7">
      <c r="B19885" s="32">
        <f>SUMIF(Balanço[Estoque],Back!A19885,Balanço[Quantidade])</f>
        <v>0</v>
      </c>
      <c r="G19885" s="32" t="str" cm="1">
        <f t="array" ref="G19885">IF(F19885="","",SUM(_xlfn._xlws.FILTER(Balanço[Quantidade],(Balanço[Estoque]=Back!$E$3)*(Balanço[Material]=Back!F19885))))</f>
        <v/>
      </c>
    </row>
    <row r="19886" spans="2:7">
      <c r="B19886" s="32">
        <f>SUMIF(Balanço[Estoque],Back!A19886,Balanço[Quantidade])</f>
        <v>0</v>
      </c>
      <c r="G19886" s="32" t="str" cm="1">
        <f t="array" ref="G19886">IF(F19886="","",SUM(_xlfn._xlws.FILTER(Balanço[Quantidade],(Balanço[Estoque]=Back!$E$3)*(Balanço[Material]=Back!F19886))))</f>
        <v/>
      </c>
    </row>
    <row r="19887" spans="2:7">
      <c r="B19887" s="32">
        <f>SUMIF(Balanço[Estoque],Back!A19887,Balanço[Quantidade])</f>
        <v>0</v>
      </c>
      <c r="G19887" s="32" t="str" cm="1">
        <f t="array" ref="G19887">IF(F19887="","",SUM(_xlfn._xlws.FILTER(Balanço[Quantidade],(Balanço[Estoque]=Back!$E$3)*(Balanço[Material]=Back!F19887))))</f>
        <v/>
      </c>
    </row>
    <row r="19888" spans="2:7">
      <c r="B19888" s="32">
        <f>SUMIF(Balanço[Estoque],Back!A19888,Balanço[Quantidade])</f>
        <v>0</v>
      </c>
      <c r="G19888" s="32" t="str" cm="1">
        <f t="array" ref="G19888">IF(F19888="","",SUM(_xlfn._xlws.FILTER(Balanço[Quantidade],(Balanço[Estoque]=Back!$E$3)*(Balanço[Material]=Back!F19888))))</f>
        <v/>
      </c>
    </row>
    <row r="19889" spans="2:7">
      <c r="B19889" s="32">
        <f>SUMIF(Balanço[Estoque],Back!A19889,Balanço[Quantidade])</f>
        <v>0</v>
      </c>
      <c r="G19889" s="32" t="str" cm="1">
        <f t="array" ref="G19889">IF(F19889="","",SUM(_xlfn._xlws.FILTER(Balanço[Quantidade],(Balanço[Estoque]=Back!$E$3)*(Balanço[Material]=Back!F19889))))</f>
        <v/>
      </c>
    </row>
    <row r="19890" spans="2:7">
      <c r="B19890" s="32">
        <f>SUMIF(Balanço[Estoque],Back!A19890,Balanço[Quantidade])</f>
        <v>0</v>
      </c>
      <c r="G19890" s="32" t="str" cm="1">
        <f t="array" ref="G19890">IF(F19890="","",SUM(_xlfn._xlws.FILTER(Balanço[Quantidade],(Balanço[Estoque]=Back!$E$3)*(Balanço[Material]=Back!F19890))))</f>
        <v/>
      </c>
    </row>
    <row r="19891" spans="2:7">
      <c r="B19891" s="32">
        <f>SUMIF(Balanço[Estoque],Back!A19891,Balanço[Quantidade])</f>
        <v>0</v>
      </c>
      <c r="G19891" s="32" t="str" cm="1">
        <f t="array" ref="G19891">IF(F19891="","",SUM(_xlfn._xlws.FILTER(Balanço[Quantidade],(Balanço[Estoque]=Back!$E$3)*(Balanço[Material]=Back!F19891))))</f>
        <v/>
      </c>
    </row>
    <row r="19892" spans="2:7">
      <c r="B19892" s="32">
        <f>SUMIF(Balanço[Estoque],Back!A19892,Balanço[Quantidade])</f>
        <v>0</v>
      </c>
      <c r="G19892" s="32" t="str" cm="1">
        <f t="array" ref="G19892">IF(F19892="","",SUM(_xlfn._xlws.FILTER(Balanço[Quantidade],(Balanço[Estoque]=Back!$E$3)*(Balanço[Material]=Back!F19892))))</f>
        <v/>
      </c>
    </row>
    <row r="19893" spans="2:7">
      <c r="B19893" s="32">
        <f>SUMIF(Balanço[Estoque],Back!A19893,Balanço[Quantidade])</f>
        <v>0</v>
      </c>
      <c r="G19893" s="32" t="str" cm="1">
        <f t="array" ref="G19893">IF(F19893="","",SUM(_xlfn._xlws.FILTER(Balanço[Quantidade],(Balanço[Estoque]=Back!$E$3)*(Balanço[Material]=Back!F19893))))</f>
        <v/>
      </c>
    </row>
    <row r="19894" spans="2:7">
      <c r="B19894" s="32">
        <f>SUMIF(Balanço[Estoque],Back!A19894,Balanço[Quantidade])</f>
        <v>0</v>
      </c>
      <c r="G19894" s="32" t="str" cm="1">
        <f t="array" ref="G19894">IF(F19894="","",SUM(_xlfn._xlws.FILTER(Balanço[Quantidade],(Balanço[Estoque]=Back!$E$3)*(Balanço[Material]=Back!F19894))))</f>
        <v/>
      </c>
    </row>
    <row r="19895" spans="2:7">
      <c r="B19895" s="32">
        <f>SUMIF(Balanço[Estoque],Back!A19895,Balanço[Quantidade])</f>
        <v>0</v>
      </c>
      <c r="G19895" s="32" t="str" cm="1">
        <f t="array" ref="G19895">IF(F19895="","",SUM(_xlfn._xlws.FILTER(Balanço[Quantidade],(Balanço[Estoque]=Back!$E$3)*(Balanço[Material]=Back!F19895))))</f>
        <v/>
      </c>
    </row>
    <row r="19896" spans="2:7">
      <c r="B19896" s="32">
        <f>SUMIF(Balanço[Estoque],Back!A19896,Balanço[Quantidade])</f>
        <v>0</v>
      </c>
      <c r="G19896" s="32" t="str" cm="1">
        <f t="array" ref="G19896">IF(F19896="","",SUM(_xlfn._xlws.FILTER(Balanço[Quantidade],(Balanço[Estoque]=Back!$E$3)*(Balanço[Material]=Back!F19896))))</f>
        <v/>
      </c>
    </row>
    <row r="19897" spans="2:7">
      <c r="B19897" s="32">
        <f>SUMIF(Balanço[Estoque],Back!A19897,Balanço[Quantidade])</f>
        <v>0</v>
      </c>
      <c r="G19897" s="32" t="str" cm="1">
        <f t="array" ref="G19897">IF(F19897="","",SUM(_xlfn._xlws.FILTER(Balanço[Quantidade],(Balanço[Estoque]=Back!$E$3)*(Balanço[Material]=Back!F19897))))</f>
        <v/>
      </c>
    </row>
    <row r="19898" spans="2:7">
      <c r="B19898" s="32">
        <f>SUMIF(Balanço[Estoque],Back!A19898,Balanço[Quantidade])</f>
        <v>0</v>
      </c>
      <c r="G19898" s="32" t="str" cm="1">
        <f t="array" ref="G19898">IF(F19898="","",SUM(_xlfn._xlws.FILTER(Balanço[Quantidade],(Balanço[Estoque]=Back!$E$3)*(Balanço[Material]=Back!F19898))))</f>
        <v/>
      </c>
    </row>
    <row r="19899" spans="2:7">
      <c r="B19899" s="32">
        <f>SUMIF(Balanço[Estoque],Back!A19899,Balanço[Quantidade])</f>
        <v>0</v>
      </c>
      <c r="G19899" s="32" t="str" cm="1">
        <f t="array" ref="G19899">IF(F19899="","",SUM(_xlfn._xlws.FILTER(Balanço[Quantidade],(Balanço[Estoque]=Back!$E$3)*(Balanço[Material]=Back!F19899))))</f>
        <v/>
      </c>
    </row>
    <row r="19900" spans="2:7">
      <c r="B19900" s="32">
        <f>SUMIF(Balanço[Estoque],Back!A19900,Balanço[Quantidade])</f>
        <v>0</v>
      </c>
      <c r="G19900" s="32" t="str" cm="1">
        <f t="array" ref="G19900">IF(F19900="","",SUM(_xlfn._xlws.FILTER(Balanço[Quantidade],(Balanço[Estoque]=Back!$E$3)*(Balanço[Material]=Back!F19900))))</f>
        <v/>
      </c>
    </row>
    <row r="19901" spans="2:7">
      <c r="B19901" s="32">
        <f>SUMIF(Balanço[Estoque],Back!A19901,Balanço[Quantidade])</f>
        <v>0</v>
      </c>
      <c r="G19901" s="32" t="str" cm="1">
        <f t="array" ref="G19901">IF(F19901="","",SUM(_xlfn._xlws.FILTER(Balanço[Quantidade],(Balanço[Estoque]=Back!$E$3)*(Balanço[Material]=Back!F19901))))</f>
        <v/>
      </c>
    </row>
    <row r="19902" spans="2:7">
      <c r="B19902" s="32">
        <f>SUMIF(Balanço[Estoque],Back!A19902,Balanço[Quantidade])</f>
        <v>0</v>
      </c>
      <c r="G19902" s="32" t="str" cm="1">
        <f t="array" ref="G19902">IF(F19902="","",SUM(_xlfn._xlws.FILTER(Balanço[Quantidade],(Balanço[Estoque]=Back!$E$3)*(Balanço[Material]=Back!F19902))))</f>
        <v/>
      </c>
    </row>
    <row r="19903" spans="2:7">
      <c r="B19903" s="32">
        <f>SUMIF(Balanço[Estoque],Back!A19903,Balanço[Quantidade])</f>
        <v>0</v>
      </c>
      <c r="G19903" s="32" t="str" cm="1">
        <f t="array" ref="G19903">IF(F19903="","",SUM(_xlfn._xlws.FILTER(Balanço[Quantidade],(Balanço[Estoque]=Back!$E$3)*(Balanço[Material]=Back!F19903))))</f>
        <v/>
      </c>
    </row>
    <row r="19904" spans="2:7">
      <c r="B19904" s="32">
        <f>SUMIF(Balanço[Estoque],Back!A19904,Balanço[Quantidade])</f>
        <v>0</v>
      </c>
      <c r="G19904" s="32" t="str" cm="1">
        <f t="array" ref="G19904">IF(F19904="","",SUM(_xlfn._xlws.FILTER(Balanço[Quantidade],(Balanço[Estoque]=Back!$E$3)*(Balanço[Material]=Back!F19904))))</f>
        <v/>
      </c>
    </row>
    <row r="19905" spans="2:7">
      <c r="B19905" s="32">
        <f>SUMIF(Balanço[Estoque],Back!A19905,Balanço[Quantidade])</f>
        <v>0</v>
      </c>
      <c r="G19905" s="32" t="str" cm="1">
        <f t="array" ref="G19905">IF(F19905="","",SUM(_xlfn._xlws.FILTER(Balanço[Quantidade],(Balanço[Estoque]=Back!$E$3)*(Balanço[Material]=Back!F19905))))</f>
        <v/>
      </c>
    </row>
    <row r="19906" spans="2:7">
      <c r="B19906" s="32">
        <f>SUMIF(Balanço[Estoque],Back!A19906,Balanço[Quantidade])</f>
        <v>0</v>
      </c>
      <c r="G19906" s="32" t="str" cm="1">
        <f t="array" ref="G19906">IF(F19906="","",SUM(_xlfn._xlws.FILTER(Balanço[Quantidade],(Balanço[Estoque]=Back!$E$3)*(Balanço[Material]=Back!F19906))))</f>
        <v/>
      </c>
    </row>
    <row r="19907" spans="2:7">
      <c r="B19907" s="32">
        <f>SUMIF(Balanço[Estoque],Back!A19907,Balanço[Quantidade])</f>
        <v>0</v>
      </c>
      <c r="G19907" s="32" t="str" cm="1">
        <f t="array" ref="G19907">IF(F19907="","",SUM(_xlfn._xlws.FILTER(Balanço[Quantidade],(Balanço[Estoque]=Back!$E$3)*(Balanço[Material]=Back!F19907))))</f>
        <v/>
      </c>
    </row>
    <row r="19908" spans="2:7">
      <c r="B19908" s="32">
        <f>SUMIF(Balanço[Estoque],Back!A19908,Balanço[Quantidade])</f>
        <v>0</v>
      </c>
      <c r="G19908" s="32" t="str" cm="1">
        <f t="array" ref="G19908">IF(F19908="","",SUM(_xlfn._xlws.FILTER(Balanço[Quantidade],(Balanço[Estoque]=Back!$E$3)*(Balanço[Material]=Back!F19908))))</f>
        <v/>
      </c>
    </row>
    <row r="19909" spans="2:7">
      <c r="B19909" s="32">
        <f>SUMIF(Balanço[Estoque],Back!A19909,Balanço[Quantidade])</f>
        <v>0</v>
      </c>
      <c r="G19909" s="32" t="str" cm="1">
        <f t="array" ref="G19909">IF(F19909="","",SUM(_xlfn._xlws.FILTER(Balanço[Quantidade],(Balanço[Estoque]=Back!$E$3)*(Balanço[Material]=Back!F19909))))</f>
        <v/>
      </c>
    </row>
    <row r="19910" spans="2:7">
      <c r="B19910" s="32">
        <f>SUMIF(Balanço[Estoque],Back!A19910,Balanço[Quantidade])</f>
        <v>0</v>
      </c>
      <c r="G19910" s="32" t="str" cm="1">
        <f t="array" ref="G19910">IF(F19910="","",SUM(_xlfn._xlws.FILTER(Balanço[Quantidade],(Balanço[Estoque]=Back!$E$3)*(Balanço[Material]=Back!F19910))))</f>
        <v/>
      </c>
    </row>
    <row r="19911" spans="2:7">
      <c r="B19911" s="32">
        <f>SUMIF(Balanço[Estoque],Back!A19911,Balanço[Quantidade])</f>
        <v>0</v>
      </c>
      <c r="G19911" s="32" t="str" cm="1">
        <f t="array" ref="G19911">IF(F19911="","",SUM(_xlfn._xlws.FILTER(Balanço[Quantidade],(Balanço[Estoque]=Back!$E$3)*(Balanço[Material]=Back!F19911))))</f>
        <v/>
      </c>
    </row>
    <row r="19912" spans="2:7">
      <c r="B19912" s="32">
        <f>SUMIF(Balanço[Estoque],Back!A19912,Balanço[Quantidade])</f>
        <v>0</v>
      </c>
      <c r="G19912" s="32" t="str" cm="1">
        <f t="array" ref="G19912">IF(F19912="","",SUM(_xlfn._xlws.FILTER(Balanço[Quantidade],(Balanço[Estoque]=Back!$E$3)*(Balanço[Material]=Back!F19912))))</f>
        <v/>
      </c>
    </row>
    <row r="19913" spans="2:7">
      <c r="B19913" s="32">
        <f>SUMIF(Balanço[Estoque],Back!A19913,Balanço[Quantidade])</f>
        <v>0</v>
      </c>
      <c r="G19913" s="32" t="str" cm="1">
        <f t="array" ref="G19913">IF(F19913="","",SUM(_xlfn._xlws.FILTER(Balanço[Quantidade],(Balanço[Estoque]=Back!$E$3)*(Balanço[Material]=Back!F19913))))</f>
        <v/>
      </c>
    </row>
    <row r="19914" spans="2:7">
      <c r="B19914" s="32">
        <f>SUMIF(Balanço[Estoque],Back!A19914,Balanço[Quantidade])</f>
        <v>0</v>
      </c>
      <c r="G19914" s="32" t="str" cm="1">
        <f t="array" ref="G19914">IF(F19914="","",SUM(_xlfn._xlws.FILTER(Balanço[Quantidade],(Balanço[Estoque]=Back!$E$3)*(Balanço[Material]=Back!F19914))))</f>
        <v/>
      </c>
    </row>
    <row r="19915" spans="2:7">
      <c r="B19915" s="32">
        <f>SUMIF(Balanço[Estoque],Back!A19915,Balanço[Quantidade])</f>
        <v>0</v>
      </c>
      <c r="G19915" s="32" t="str" cm="1">
        <f t="array" ref="G19915">IF(F19915="","",SUM(_xlfn._xlws.FILTER(Balanço[Quantidade],(Balanço[Estoque]=Back!$E$3)*(Balanço[Material]=Back!F19915))))</f>
        <v/>
      </c>
    </row>
    <row r="19916" spans="2:7">
      <c r="B19916" s="32">
        <f>SUMIF(Balanço[Estoque],Back!A19916,Balanço[Quantidade])</f>
        <v>0</v>
      </c>
      <c r="G19916" s="32" t="str" cm="1">
        <f t="array" ref="G19916">IF(F19916="","",SUM(_xlfn._xlws.FILTER(Balanço[Quantidade],(Balanço[Estoque]=Back!$E$3)*(Balanço[Material]=Back!F19916))))</f>
        <v/>
      </c>
    </row>
    <row r="19917" spans="2:7">
      <c r="B19917" s="32">
        <f>SUMIF(Balanço[Estoque],Back!A19917,Balanço[Quantidade])</f>
        <v>0</v>
      </c>
      <c r="G19917" s="32" t="str" cm="1">
        <f t="array" ref="G19917">IF(F19917="","",SUM(_xlfn._xlws.FILTER(Balanço[Quantidade],(Balanço[Estoque]=Back!$E$3)*(Balanço[Material]=Back!F19917))))</f>
        <v/>
      </c>
    </row>
    <row r="19918" spans="2:7">
      <c r="B19918" s="32">
        <f>SUMIF(Balanço[Estoque],Back!A19918,Balanço[Quantidade])</f>
        <v>0</v>
      </c>
      <c r="G19918" s="32" t="str" cm="1">
        <f t="array" ref="G19918">IF(F19918="","",SUM(_xlfn._xlws.FILTER(Balanço[Quantidade],(Balanço[Estoque]=Back!$E$3)*(Balanço[Material]=Back!F19918))))</f>
        <v/>
      </c>
    </row>
    <row r="19919" spans="2:7">
      <c r="B19919" s="32">
        <f>SUMIF(Balanço[Estoque],Back!A19919,Balanço[Quantidade])</f>
        <v>0</v>
      </c>
      <c r="G19919" s="32" t="str" cm="1">
        <f t="array" ref="G19919">IF(F19919="","",SUM(_xlfn._xlws.FILTER(Balanço[Quantidade],(Balanço[Estoque]=Back!$E$3)*(Balanço[Material]=Back!F19919))))</f>
        <v/>
      </c>
    </row>
    <row r="19920" spans="2:7">
      <c r="B19920" s="32">
        <f>SUMIF(Balanço[Estoque],Back!A19920,Balanço[Quantidade])</f>
        <v>0</v>
      </c>
      <c r="G19920" s="32" t="str" cm="1">
        <f t="array" ref="G19920">IF(F19920="","",SUM(_xlfn._xlws.FILTER(Balanço[Quantidade],(Balanço[Estoque]=Back!$E$3)*(Balanço[Material]=Back!F19920))))</f>
        <v/>
      </c>
    </row>
    <row r="19921" spans="2:7">
      <c r="B19921" s="32">
        <f>SUMIF(Balanço[Estoque],Back!A19921,Balanço[Quantidade])</f>
        <v>0</v>
      </c>
      <c r="G19921" s="32" t="str" cm="1">
        <f t="array" ref="G19921">IF(F19921="","",SUM(_xlfn._xlws.FILTER(Balanço[Quantidade],(Balanço[Estoque]=Back!$E$3)*(Balanço[Material]=Back!F19921))))</f>
        <v/>
      </c>
    </row>
    <row r="19922" spans="2:7">
      <c r="B19922" s="32">
        <f>SUMIF(Balanço[Estoque],Back!A19922,Balanço[Quantidade])</f>
        <v>0</v>
      </c>
      <c r="G19922" s="32" t="str" cm="1">
        <f t="array" ref="G19922">IF(F19922="","",SUM(_xlfn._xlws.FILTER(Balanço[Quantidade],(Balanço[Estoque]=Back!$E$3)*(Balanço[Material]=Back!F19922))))</f>
        <v/>
      </c>
    </row>
    <row r="19923" spans="2:7">
      <c r="B19923" s="32">
        <f>SUMIF(Balanço[Estoque],Back!A19923,Balanço[Quantidade])</f>
        <v>0</v>
      </c>
      <c r="G19923" s="32" t="str" cm="1">
        <f t="array" ref="G19923">IF(F19923="","",SUM(_xlfn._xlws.FILTER(Balanço[Quantidade],(Balanço[Estoque]=Back!$E$3)*(Balanço[Material]=Back!F19923))))</f>
        <v/>
      </c>
    </row>
    <row r="19924" spans="2:7">
      <c r="B19924" s="32">
        <f>SUMIF(Balanço[Estoque],Back!A19924,Balanço[Quantidade])</f>
        <v>0</v>
      </c>
      <c r="G19924" s="32" t="str" cm="1">
        <f t="array" ref="G19924">IF(F19924="","",SUM(_xlfn._xlws.FILTER(Balanço[Quantidade],(Balanço[Estoque]=Back!$E$3)*(Balanço[Material]=Back!F19924))))</f>
        <v/>
      </c>
    </row>
    <row r="19925" spans="2:7">
      <c r="B19925" s="32">
        <f>SUMIF(Balanço[Estoque],Back!A19925,Balanço[Quantidade])</f>
        <v>0</v>
      </c>
      <c r="G19925" s="32" t="str" cm="1">
        <f t="array" ref="G19925">IF(F19925="","",SUM(_xlfn._xlws.FILTER(Balanço[Quantidade],(Balanço[Estoque]=Back!$E$3)*(Balanço[Material]=Back!F19925))))</f>
        <v/>
      </c>
    </row>
    <row r="19926" spans="2:7">
      <c r="B19926" s="32">
        <f>SUMIF(Balanço[Estoque],Back!A19926,Balanço[Quantidade])</f>
        <v>0</v>
      </c>
      <c r="G19926" s="32" t="str" cm="1">
        <f t="array" ref="G19926">IF(F19926="","",SUM(_xlfn._xlws.FILTER(Balanço[Quantidade],(Balanço[Estoque]=Back!$E$3)*(Balanço[Material]=Back!F19926))))</f>
        <v/>
      </c>
    </row>
    <row r="19927" spans="2:7">
      <c r="B19927" s="32">
        <f>SUMIF(Balanço[Estoque],Back!A19927,Balanço[Quantidade])</f>
        <v>0</v>
      </c>
      <c r="G19927" s="32" t="str" cm="1">
        <f t="array" ref="G19927">IF(F19927="","",SUM(_xlfn._xlws.FILTER(Balanço[Quantidade],(Balanço[Estoque]=Back!$E$3)*(Balanço[Material]=Back!F19927))))</f>
        <v/>
      </c>
    </row>
    <row r="19928" spans="2:7">
      <c r="B19928" s="32">
        <f>SUMIF(Balanço[Estoque],Back!A19928,Balanço[Quantidade])</f>
        <v>0</v>
      </c>
      <c r="G19928" s="32" t="str" cm="1">
        <f t="array" ref="G19928">IF(F19928="","",SUM(_xlfn._xlws.FILTER(Balanço[Quantidade],(Balanço[Estoque]=Back!$E$3)*(Balanço[Material]=Back!F19928))))</f>
        <v/>
      </c>
    </row>
    <row r="19929" spans="2:7">
      <c r="B19929" s="32">
        <f>SUMIF(Balanço[Estoque],Back!A19929,Balanço[Quantidade])</f>
        <v>0</v>
      </c>
      <c r="G19929" s="32" t="str" cm="1">
        <f t="array" ref="G19929">IF(F19929="","",SUM(_xlfn._xlws.FILTER(Balanço[Quantidade],(Balanço[Estoque]=Back!$E$3)*(Balanço[Material]=Back!F19929))))</f>
        <v/>
      </c>
    </row>
    <row r="19930" spans="2:7">
      <c r="B19930" s="32">
        <f>SUMIF(Balanço[Estoque],Back!A19930,Balanço[Quantidade])</f>
        <v>0</v>
      </c>
      <c r="G19930" s="32" t="str" cm="1">
        <f t="array" ref="G19930">IF(F19930="","",SUM(_xlfn._xlws.FILTER(Balanço[Quantidade],(Balanço[Estoque]=Back!$E$3)*(Balanço[Material]=Back!F19930))))</f>
        <v/>
      </c>
    </row>
    <row r="19931" spans="2:7">
      <c r="B19931" s="32">
        <f>SUMIF(Balanço[Estoque],Back!A19931,Balanço[Quantidade])</f>
        <v>0</v>
      </c>
      <c r="G19931" s="32" t="str" cm="1">
        <f t="array" ref="G19931">IF(F19931="","",SUM(_xlfn._xlws.FILTER(Balanço[Quantidade],(Balanço[Estoque]=Back!$E$3)*(Balanço[Material]=Back!F19931))))</f>
        <v/>
      </c>
    </row>
    <row r="19932" spans="2:7">
      <c r="B19932" s="32">
        <f>SUMIF(Balanço[Estoque],Back!A19932,Balanço[Quantidade])</f>
        <v>0</v>
      </c>
      <c r="G19932" s="32" t="str" cm="1">
        <f t="array" ref="G19932">IF(F19932="","",SUM(_xlfn._xlws.FILTER(Balanço[Quantidade],(Balanço[Estoque]=Back!$E$3)*(Balanço[Material]=Back!F19932))))</f>
        <v/>
      </c>
    </row>
    <row r="19933" spans="2:7">
      <c r="B19933" s="32">
        <f>SUMIF(Balanço[Estoque],Back!A19933,Balanço[Quantidade])</f>
        <v>0</v>
      </c>
      <c r="G19933" s="32" t="str" cm="1">
        <f t="array" ref="G19933">IF(F19933="","",SUM(_xlfn._xlws.FILTER(Balanço[Quantidade],(Balanço[Estoque]=Back!$E$3)*(Balanço[Material]=Back!F19933))))</f>
        <v/>
      </c>
    </row>
    <row r="19934" spans="2:7">
      <c r="B19934" s="32">
        <f>SUMIF(Balanço[Estoque],Back!A19934,Balanço[Quantidade])</f>
        <v>0</v>
      </c>
      <c r="G19934" s="32" t="str" cm="1">
        <f t="array" ref="G19934">IF(F19934="","",SUM(_xlfn._xlws.FILTER(Balanço[Quantidade],(Balanço[Estoque]=Back!$E$3)*(Balanço[Material]=Back!F19934))))</f>
        <v/>
      </c>
    </row>
    <row r="19935" spans="2:7">
      <c r="B19935" s="32">
        <f>SUMIF(Balanço[Estoque],Back!A19935,Balanço[Quantidade])</f>
        <v>0</v>
      </c>
      <c r="G19935" s="32" t="str" cm="1">
        <f t="array" ref="G19935">IF(F19935="","",SUM(_xlfn._xlws.FILTER(Balanço[Quantidade],(Balanço[Estoque]=Back!$E$3)*(Balanço[Material]=Back!F19935))))</f>
        <v/>
      </c>
    </row>
    <row r="19936" spans="2:7">
      <c r="B19936" s="32">
        <f>SUMIF(Balanço[Estoque],Back!A19936,Balanço[Quantidade])</f>
        <v>0</v>
      </c>
      <c r="G19936" s="32" t="str" cm="1">
        <f t="array" ref="G19936">IF(F19936="","",SUM(_xlfn._xlws.FILTER(Balanço[Quantidade],(Balanço[Estoque]=Back!$E$3)*(Balanço[Material]=Back!F19936))))</f>
        <v/>
      </c>
    </row>
    <row r="19937" spans="2:7">
      <c r="B19937" s="32">
        <f>SUMIF(Balanço[Estoque],Back!A19937,Balanço[Quantidade])</f>
        <v>0</v>
      </c>
      <c r="G19937" s="32" t="str" cm="1">
        <f t="array" ref="G19937">IF(F19937="","",SUM(_xlfn._xlws.FILTER(Balanço[Quantidade],(Balanço[Estoque]=Back!$E$3)*(Balanço[Material]=Back!F19937))))</f>
        <v/>
      </c>
    </row>
    <row r="19938" spans="2:7">
      <c r="B19938" s="32">
        <f>SUMIF(Balanço[Estoque],Back!A19938,Balanço[Quantidade])</f>
        <v>0</v>
      </c>
      <c r="G19938" s="32" t="str" cm="1">
        <f t="array" ref="G19938">IF(F19938="","",SUM(_xlfn._xlws.FILTER(Balanço[Quantidade],(Balanço[Estoque]=Back!$E$3)*(Balanço[Material]=Back!F19938))))</f>
        <v/>
      </c>
    </row>
    <row r="19939" spans="2:7">
      <c r="B19939" s="32">
        <f>SUMIF(Balanço[Estoque],Back!A19939,Balanço[Quantidade])</f>
        <v>0</v>
      </c>
      <c r="G19939" s="32" t="str" cm="1">
        <f t="array" ref="G19939">IF(F19939="","",SUM(_xlfn._xlws.FILTER(Balanço[Quantidade],(Balanço[Estoque]=Back!$E$3)*(Balanço[Material]=Back!F19939))))</f>
        <v/>
      </c>
    </row>
    <row r="19940" spans="2:7">
      <c r="B19940" s="32">
        <f>SUMIF(Balanço[Estoque],Back!A19940,Balanço[Quantidade])</f>
        <v>0</v>
      </c>
      <c r="G19940" s="32" t="str" cm="1">
        <f t="array" ref="G19940">IF(F19940="","",SUM(_xlfn._xlws.FILTER(Balanço[Quantidade],(Balanço[Estoque]=Back!$E$3)*(Balanço[Material]=Back!F19940))))</f>
        <v/>
      </c>
    </row>
    <row r="19941" spans="2:7">
      <c r="B19941" s="32">
        <f>SUMIF(Balanço[Estoque],Back!A19941,Balanço[Quantidade])</f>
        <v>0</v>
      </c>
      <c r="G19941" s="32" t="str" cm="1">
        <f t="array" ref="G19941">IF(F19941="","",SUM(_xlfn._xlws.FILTER(Balanço[Quantidade],(Balanço[Estoque]=Back!$E$3)*(Balanço[Material]=Back!F19941))))</f>
        <v/>
      </c>
    </row>
    <row r="19942" spans="2:7">
      <c r="B19942" s="32">
        <f>SUMIF(Balanço[Estoque],Back!A19942,Balanço[Quantidade])</f>
        <v>0</v>
      </c>
      <c r="G19942" s="32" t="str" cm="1">
        <f t="array" ref="G19942">IF(F19942="","",SUM(_xlfn._xlws.FILTER(Balanço[Quantidade],(Balanço[Estoque]=Back!$E$3)*(Balanço[Material]=Back!F19942))))</f>
        <v/>
      </c>
    </row>
    <row r="19943" spans="2:7">
      <c r="B19943" s="32">
        <f>SUMIF(Balanço[Estoque],Back!A19943,Balanço[Quantidade])</f>
        <v>0</v>
      </c>
      <c r="G19943" s="32" t="str" cm="1">
        <f t="array" ref="G19943">IF(F19943="","",SUM(_xlfn._xlws.FILTER(Balanço[Quantidade],(Balanço[Estoque]=Back!$E$3)*(Balanço[Material]=Back!F19943))))</f>
        <v/>
      </c>
    </row>
    <row r="19944" spans="2:7">
      <c r="B19944" s="32">
        <f>SUMIF(Balanço[Estoque],Back!A19944,Balanço[Quantidade])</f>
        <v>0</v>
      </c>
      <c r="G19944" s="32" t="str" cm="1">
        <f t="array" ref="G19944">IF(F19944="","",SUM(_xlfn._xlws.FILTER(Balanço[Quantidade],(Balanço[Estoque]=Back!$E$3)*(Balanço[Material]=Back!F19944))))</f>
        <v/>
      </c>
    </row>
    <row r="19945" spans="2:7">
      <c r="B19945" s="32">
        <f>SUMIF(Balanço[Estoque],Back!A19945,Balanço[Quantidade])</f>
        <v>0</v>
      </c>
      <c r="G19945" s="32" t="str" cm="1">
        <f t="array" ref="G19945">IF(F19945="","",SUM(_xlfn._xlws.FILTER(Balanço[Quantidade],(Balanço[Estoque]=Back!$E$3)*(Balanço[Material]=Back!F19945))))</f>
        <v/>
      </c>
    </row>
    <row r="19946" spans="2:7">
      <c r="B19946" s="32">
        <f>SUMIF(Balanço[Estoque],Back!A19946,Balanço[Quantidade])</f>
        <v>0</v>
      </c>
      <c r="G19946" s="32" t="str" cm="1">
        <f t="array" ref="G19946">IF(F19946="","",SUM(_xlfn._xlws.FILTER(Balanço[Quantidade],(Balanço[Estoque]=Back!$E$3)*(Balanço[Material]=Back!F19946))))</f>
        <v/>
      </c>
    </row>
    <row r="19947" spans="2:7">
      <c r="B19947" s="32">
        <f>SUMIF(Balanço[Estoque],Back!A19947,Balanço[Quantidade])</f>
        <v>0</v>
      </c>
      <c r="G19947" s="32" t="str" cm="1">
        <f t="array" ref="G19947">IF(F19947="","",SUM(_xlfn._xlws.FILTER(Balanço[Quantidade],(Balanço[Estoque]=Back!$E$3)*(Balanço[Material]=Back!F19947))))</f>
        <v/>
      </c>
    </row>
    <row r="19948" spans="2:7">
      <c r="B19948" s="32">
        <f>SUMIF(Balanço[Estoque],Back!A19948,Balanço[Quantidade])</f>
        <v>0</v>
      </c>
      <c r="G19948" s="32" t="str" cm="1">
        <f t="array" ref="G19948">IF(F19948="","",SUM(_xlfn._xlws.FILTER(Balanço[Quantidade],(Balanço[Estoque]=Back!$E$3)*(Balanço[Material]=Back!F19948))))</f>
        <v/>
      </c>
    </row>
    <row r="19949" spans="2:7">
      <c r="B19949" s="32">
        <f>SUMIF(Balanço[Estoque],Back!A19949,Balanço[Quantidade])</f>
        <v>0</v>
      </c>
      <c r="G19949" s="32" t="str" cm="1">
        <f t="array" ref="G19949">IF(F19949="","",SUM(_xlfn._xlws.FILTER(Balanço[Quantidade],(Balanço[Estoque]=Back!$E$3)*(Balanço[Material]=Back!F19949))))</f>
        <v/>
      </c>
    </row>
    <row r="19950" spans="2:7">
      <c r="B19950" s="32">
        <f>SUMIF(Balanço[Estoque],Back!A19950,Balanço[Quantidade])</f>
        <v>0</v>
      </c>
      <c r="G19950" s="32" t="str" cm="1">
        <f t="array" ref="G19950">IF(F19950="","",SUM(_xlfn._xlws.FILTER(Balanço[Quantidade],(Balanço[Estoque]=Back!$E$3)*(Balanço[Material]=Back!F19950))))</f>
        <v/>
      </c>
    </row>
    <row r="19951" spans="2:7">
      <c r="B19951" s="32">
        <f>SUMIF(Balanço[Estoque],Back!A19951,Balanço[Quantidade])</f>
        <v>0</v>
      </c>
      <c r="G19951" s="32" t="str" cm="1">
        <f t="array" ref="G19951">IF(F19951="","",SUM(_xlfn._xlws.FILTER(Balanço[Quantidade],(Balanço[Estoque]=Back!$E$3)*(Balanço[Material]=Back!F19951))))</f>
        <v/>
      </c>
    </row>
    <row r="19952" spans="2:7">
      <c r="B19952" s="32">
        <f>SUMIF(Balanço[Estoque],Back!A19952,Balanço[Quantidade])</f>
        <v>0</v>
      </c>
      <c r="G19952" s="32" t="str" cm="1">
        <f t="array" ref="G19952">IF(F19952="","",SUM(_xlfn._xlws.FILTER(Balanço[Quantidade],(Balanço[Estoque]=Back!$E$3)*(Balanço[Material]=Back!F19952))))</f>
        <v/>
      </c>
    </row>
    <row r="19953" spans="2:7">
      <c r="B19953" s="32">
        <f>SUMIF(Balanço[Estoque],Back!A19953,Balanço[Quantidade])</f>
        <v>0</v>
      </c>
      <c r="G19953" s="32" t="str" cm="1">
        <f t="array" ref="G19953">IF(F19953="","",SUM(_xlfn._xlws.FILTER(Balanço[Quantidade],(Balanço[Estoque]=Back!$E$3)*(Balanço[Material]=Back!F19953))))</f>
        <v/>
      </c>
    </row>
    <row r="19954" spans="2:7">
      <c r="B19954" s="32">
        <f>SUMIF(Balanço[Estoque],Back!A19954,Balanço[Quantidade])</f>
        <v>0</v>
      </c>
      <c r="G19954" s="32" t="str" cm="1">
        <f t="array" ref="G19954">IF(F19954="","",SUM(_xlfn._xlws.FILTER(Balanço[Quantidade],(Balanço[Estoque]=Back!$E$3)*(Balanço[Material]=Back!F19954))))</f>
        <v/>
      </c>
    </row>
    <row r="19955" spans="2:7">
      <c r="B19955" s="32">
        <f>SUMIF(Balanço[Estoque],Back!A19955,Balanço[Quantidade])</f>
        <v>0</v>
      </c>
      <c r="G19955" s="32" t="str" cm="1">
        <f t="array" ref="G19955">IF(F19955="","",SUM(_xlfn._xlws.FILTER(Balanço[Quantidade],(Balanço[Estoque]=Back!$E$3)*(Balanço[Material]=Back!F19955))))</f>
        <v/>
      </c>
    </row>
    <row r="19956" spans="2:7">
      <c r="B19956" s="32">
        <f>SUMIF(Balanço[Estoque],Back!A19956,Balanço[Quantidade])</f>
        <v>0</v>
      </c>
      <c r="G19956" s="32" t="str" cm="1">
        <f t="array" ref="G19956">IF(F19956="","",SUM(_xlfn._xlws.FILTER(Balanço[Quantidade],(Balanço[Estoque]=Back!$E$3)*(Balanço[Material]=Back!F19956))))</f>
        <v/>
      </c>
    </row>
    <row r="19957" spans="2:7">
      <c r="B19957" s="32">
        <f>SUMIF(Balanço[Estoque],Back!A19957,Balanço[Quantidade])</f>
        <v>0</v>
      </c>
      <c r="G19957" s="32" t="str" cm="1">
        <f t="array" ref="G19957">IF(F19957="","",SUM(_xlfn._xlws.FILTER(Balanço[Quantidade],(Balanço[Estoque]=Back!$E$3)*(Balanço[Material]=Back!F19957))))</f>
        <v/>
      </c>
    </row>
    <row r="19958" spans="2:7">
      <c r="B19958" s="32">
        <f>SUMIF(Balanço[Estoque],Back!A19958,Balanço[Quantidade])</f>
        <v>0</v>
      </c>
      <c r="G19958" s="32" t="str" cm="1">
        <f t="array" ref="G19958">IF(F19958="","",SUM(_xlfn._xlws.FILTER(Balanço[Quantidade],(Balanço[Estoque]=Back!$E$3)*(Balanço[Material]=Back!F19958))))</f>
        <v/>
      </c>
    </row>
    <row r="19959" spans="2:7">
      <c r="B19959" s="32">
        <f>SUMIF(Balanço[Estoque],Back!A19959,Balanço[Quantidade])</f>
        <v>0</v>
      </c>
      <c r="G19959" s="32" t="str" cm="1">
        <f t="array" ref="G19959">IF(F19959="","",SUM(_xlfn._xlws.FILTER(Balanço[Quantidade],(Balanço[Estoque]=Back!$E$3)*(Balanço[Material]=Back!F19959))))</f>
        <v/>
      </c>
    </row>
    <row r="19960" spans="2:7">
      <c r="B19960" s="32">
        <f>SUMIF(Balanço[Estoque],Back!A19960,Balanço[Quantidade])</f>
        <v>0</v>
      </c>
      <c r="G19960" s="32" t="str" cm="1">
        <f t="array" ref="G19960">IF(F19960="","",SUM(_xlfn._xlws.FILTER(Balanço[Quantidade],(Balanço[Estoque]=Back!$E$3)*(Balanço[Material]=Back!F19960))))</f>
        <v/>
      </c>
    </row>
    <row r="19961" spans="2:7">
      <c r="B19961" s="32">
        <f>SUMIF(Balanço[Estoque],Back!A19961,Balanço[Quantidade])</f>
        <v>0</v>
      </c>
      <c r="G19961" s="32" t="str" cm="1">
        <f t="array" ref="G19961">IF(F19961="","",SUM(_xlfn._xlws.FILTER(Balanço[Quantidade],(Balanço[Estoque]=Back!$E$3)*(Balanço[Material]=Back!F19961))))</f>
        <v/>
      </c>
    </row>
    <row r="19962" spans="2:7">
      <c r="B19962" s="32">
        <f>SUMIF(Balanço[Estoque],Back!A19962,Balanço[Quantidade])</f>
        <v>0</v>
      </c>
      <c r="G19962" s="32" t="str" cm="1">
        <f t="array" ref="G19962">IF(F19962="","",SUM(_xlfn._xlws.FILTER(Balanço[Quantidade],(Balanço[Estoque]=Back!$E$3)*(Balanço[Material]=Back!F19962))))</f>
        <v/>
      </c>
    </row>
    <row r="19963" spans="2:7">
      <c r="B19963" s="32">
        <f>SUMIF(Balanço[Estoque],Back!A19963,Balanço[Quantidade])</f>
        <v>0</v>
      </c>
      <c r="G19963" s="32" t="str" cm="1">
        <f t="array" ref="G19963">IF(F19963="","",SUM(_xlfn._xlws.FILTER(Balanço[Quantidade],(Balanço[Estoque]=Back!$E$3)*(Balanço[Material]=Back!F19963))))</f>
        <v/>
      </c>
    </row>
    <row r="19964" spans="2:7">
      <c r="B19964" s="32">
        <f>SUMIF(Balanço[Estoque],Back!A19964,Balanço[Quantidade])</f>
        <v>0</v>
      </c>
      <c r="G19964" s="32" t="str" cm="1">
        <f t="array" ref="G19964">IF(F19964="","",SUM(_xlfn._xlws.FILTER(Balanço[Quantidade],(Balanço[Estoque]=Back!$E$3)*(Balanço[Material]=Back!F19964))))</f>
        <v/>
      </c>
    </row>
    <row r="19965" spans="2:7">
      <c r="B19965" s="32">
        <f>SUMIF(Balanço[Estoque],Back!A19965,Balanço[Quantidade])</f>
        <v>0</v>
      </c>
      <c r="G19965" s="32" t="str" cm="1">
        <f t="array" ref="G19965">IF(F19965="","",SUM(_xlfn._xlws.FILTER(Balanço[Quantidade],(Balanço[Estoque]=Back!$E$3)*(Balanço[Material]=Back!F19965))))</f>
        <v/>
      </c>
    </row>
    <row r="19966" spans="2:7">
      <c r="B19966" s="32">
        <f>SUMIF(Balanço[Estoque],Back!A19966,Balanço[Quantidade])</f>
        <v>0</v>
      </c>
      <c r="G19966" s="32" t="str" cm="1">
        <f t="array" ref="G19966">IF(F19966="","",SUM(_xlfn._xlws.FILTER(Balanço[Quantidade],(Balanço[Estoque]=Back!$E$3)*(Balanço[Material]=Back!F19966))))</f>
        <v/>
      </c>
    </row>
    <row r="19967" spans="2:7">
      <c r="B19967" s="32">
        <f>SUMIF(Balanço[Estoque],Back!A19967,Balanço[Quantidade])</f>
        <v>0</v>
      </c>
      <c r="G19967" s="32" t="str" cm="1">
        <f t="array" ref="G19967">IF(F19967="","",SUM(_xlfn._xlws.FILTER(Balanço[Quantidade],(Balanço[Estoque]=Back!$E$3)*(Balanço[Material]=Back!F19967))))</f>
        <v/>
      </c>
    </row>
    <row r="19968" spans="2:7">
      <c r="B19968" s="32">
        <f>SUMIF(Balanço[Estoque],Back!A19968,Balanço[Quantidade])</f>
        <v>0</v>
      </c>
      <c r="G19968" s="32" t="str" cm="1">
        <f t="array" ref="G19968">IF(F19968="","",SUM(_xlfn._xlws.FILTER(Balanço[Quantidade],(Balanço[Estoque]=Back!$E$3)*(Balanço[Material]=Back!F19968))))</f>
        <v/>
      </c>
    </row>
    <row r="19969" spans="2:7">
      <c r="B19969" s="32">
        <f>SUMIF(Balanço[Estoque],Back!A19969,Balanço[Quantidade])</f>
        <v>0</v>
      </c>
      <c r="G19969" s="32" t="str" cm="1">
        <f t="array" ref="G19969">IF(F19969="","",SUM(_xlfn._xlws.FILTER(Balanço[Quantidade],(Balanço[Estoque]=Back!$E$3)*(Balanço[Material]=Back!F19969))))</f>
        <v/>
      </c>
    </row>
    <row r="19970" spans="2:7">
      <c r="B19970" s="32">
        <f>SUMIF(Balanço[Estoque],Back!A19970,Balanço[Quantidade])</f>
        <v>0</v>
      </c>
      <c r="G19970" s="32" t="str" cm="1">
        <f t="array" ref="G19970">IF(F19970="","",SUM(_xlfn._xlws.FILTER(Balanço[Quantidade],(Balanço[Estoque]=Back!$E$3)*(Balanço[Material]=Back!F19970))))</f>
        <v/>
      </c>
    </row>
    <row r="19971" spans="2:7">
      <c r="B19971" s="32">
        <f>SUMIF(Balanço[Estoque],Back!A19971,Balanço[Quantidade])</f>
        <v>0</v>
      </c>
      <c r="G19971" s="32" t="str" cm="1">
        <f t="array" ref="G19971">IF(F19971="","",SUM(_xlfn._xlws.FILTER(Balanço[Quantidade],(Balanço[Estoque]=Back!$E$3)*(Balanço[Material]=Back!F19971))))</f>
        <v/>
      </c>
    </row>
    <row r="19972" spans="2:7">
      <c r="B19972" s="32">
        <f>SUMIF(Balanço[Estoque],Back!A19972,Balanço[Quantidade])</f>
        <v>0</v>
      </c>
      <c r="G19972" s="32" t="str" cm="1">
        <f t="array" ref="G19972">IF(F19972="","",SUM(_xlfn._xlws.FILTER(Balanço[Quantidade],(Balanço[Estoque]=Back!$E$3)*(Balanço[Material]=Back!F19972))))</f>
        <v/>
      </c>
    </row>
    <row r="19973" spans="2:7">
      <c r="B19973" s="32">
        <f>SUMIF(Balanço[Estoque],Back!A19973,Balanço[Quantidade])</f>
        <v>0</v>
      </c>
      <c r="G19973" s="32" t="str" cm="1">
        <f t="array" ref="G19973">IF(F19973="","",SUM(_xlfn._xlws.FILTER(Balanço[Quantidade],(Balanço[Estoque]=Back!$E$3)*(Balanço[Material]=Back!F19973))))</f>
        <v/>
      </c>
    </row>
    <row r="19974" spans="2:7">
      <c r="B19974" s="32">
        <f>SUMIF(Balanço[Estoque],Back!A19974,Balanço[Quantidade])</f>
        <v>0</v>
      </c>
      <c r="G19974" s="32" t="str" cm="1">
        <f t="array" ref="G19974">IF(F19974="","",SUM(_xlfn._xlws.FILTER(Balanço[Quantidade],(Balanço[Estoque]=Back!$E$3)*(Balanço[Material]=Back!F19974))))</f>
        <v/>
      </c>
    </row>
    <row r="19975" spans="2:7">
      <c r="B19975" s="32">
        <f>SUMIF(Balanço[Estoque],Back!A19975,Balanço[Quantidade])</f>
        <v>0</v>
      </c>
      <c r="G19975" s="32" t="str" cm="1">
        <f t="array" ref="G19975">IF(F19975="","",SUM(_xlfn._xlws.FILTER(Balanço[Quantidade],(Balanço[Estoque]=Back!$E$3)*(Balanço[Material]=Back!F19975))))</f>
        <v/>
      </c>
    </row>
    <row r="19976" spans="2:7">
      <c r="B19976" s="32">
        <f>SUMIF(Balanço[Estoque],Back!A19976,Balanço[Quantidade])</f>
        <v>0</v>
      </c>
      <c r="G19976" s="32" t="str" cm="1">
        <f t="array" ref="G19976">IF(F19976="","",SUM(_xlfn._xlws.FILTER(Balanço[Quantidade],(Balanço[Estoque]=Back!$E$3)*(Balanço[Material]=Back!F19976))))</f>
        <v/>
      </c>
    </row>
    <row r="19977" spans="2:7">
      <c r="B19977" s="32">
        <f>SUMIF(Balanço[Estoque],Back!A19977,Balanço[Quantidade])</f>
        <v>0</v>
      </c>
      <c r="G19977" s="32" t="str" cm="1">
        <f t="array" ref="G19977">IF(F19977="","",SUM(_xlfn._xlws.FILTER(Balanço[Quantidade],(Balanço[Estoque]=Back!$E$3)*(Balanço[Material]=Back!F19977))))</f>
        <v/>
      </c>
    </row>
    <row r="19978" spans="2:7">
      <c r="B19978" s="32">
        <f>SUMIF(Balanço[Estoque],Back!A19978,Balanço[Quantidade])</f>
        <v>0</v>
      </c>
      <c r="G19978" s="32" t="str" cm="1">
        <f t="array" ref="G19978">IF(F19978="","",SUM(_xlfn._xlws.FILTER(Balanço[Quantidade],(Balanço[Estoque]=Back!$E$3)*(Balanço[Material]=Back!F19978))))</f>
        <v/>
      </c>
    </row>
    <row r="19979" spans="2:7">
      <c r="B19979" s="32">
        <f>SUMIF(Balanço[Estoque],Back!A19979,Balanço[Quantidade])</f>
        <v>0</v>
      </c>
      <c r="G19979" s="32" t="str" cm="1">
        <f t="array" ref="G19979">IF(F19979="","",SUM(_xlfn._xlws.FILTER(Balanço[Quantidade],(Balanço[Estoque]=Back!$E$3)*(Balanço[Material]=Back!F19979))))</f>
        <v/>
      </c>
    </row>
    <row r="19980" spans="2:7">
      <c r="B19980" s="32">
        <f>SUMIF(Balanço[Estoque],Back!A19980,Balanço[Quantidade])</f>
        <v>0</v>
      </c>
      <c r="G19980" s="32" t="str" cm="1">
        <f t="array" ref="G19980">IF(F19980="","",SUM(_xlfn._xlws.FILTER(Balanço[Quantidade],(Balanço[Estoque]=Back!$E$3)*(Balanço[Material]=Back!F19980))))</f>
        <v/>
      </c>
    </row>
    <row r="19981" spans="2:7">
      <c r="B19981" s="32">
        <f>SUMIF(Balanço[Estoque],Back!A19981,Balanço[Quantidade])</f>
        <v>0</v>
      </c>
      <c r="G19981" s="32" t="str" cm="1">
        <f t="array" ref="G19981">IF(F19981="","",SUM(_xlfn._xlws.FILTER(Balanço[Quantidade],(Balanço[Estoque]=Back!$E$3)*(Balanço[Material]=Back!F19981))))</f>
        <v/>
      </c>
    </row>
    <row r="19982" spans="2:7">
      <c r="B19982" s="32">
        <f>SUMIF(Balanço[Estoque],Back!A19982,Balanço[Quantidade])</f>
        <v>0</v>
      </c>
      <c r="G19982" s="32" t="str" cm="1">
        <f t="array" ref="G19982">IF(F19982="","",SUM(_xlfn._xlws.FILTER(Balanço[Quantidade],(Balanço[Estoque]=Back!$E$3)*(Balanço[Material]=Back!F19982))))</f>
        <v/>
      </c>
    </row>
    <row r="19983" spans="2:7">
      <c r="B19983" s="32">
        <f>SUMIF(Balanço[Estoque],Back!A19983,Balanço[Quantidade])</f>
        <v>0</v>
      </c>
      <c r="G19983" s="32" t="str" cm="1">
        <f t="array" ref="G19983">IF(F19983="","",SUM(_xlfn._xlws.FILTER(Balanço[Quantidade],(Balanço[Estoque]=Back!$E$3)*(Balanço[Material]=Back!F19983))))</f>
        <v/>
      </c>
    </row>
    <row r="19984" spans="2:7">
      <c r="B19984" s="32">
        <f>SUMIF(Balanço[Estoque],Back!A19984,Balanço[Quantidade])</f>
        <v>0</v>
      </c>
      <c r="G19984" s="32" t="str" cm="1">
        <f t="array" ref="G19984">IF(F19984="","",SUM(_xlfn._xlws.FILTER(Balanço[Quantidade],(Balanço[Estoque]=Back!$E$3)*(Balanço[Material]=Back!F19984))))</f>
        <v/>
      </c>
    </row>
    <row r="19985" spans="2:7">
      <c r="B19985" s="32">
        <f>SUMIF(Balanço[Estoque],Back!A19985,Balanço[Quantidade])</f>
        <v>0</v>
      </c>
      <c r="G19985" s="32" t="str" cm="1">
        <f t="array" ref="G19985">IF(F19985="","",SUM(_xlfn._xlws.FILTER(Balanço[Quantidade],(Balanço[Estoque]=Back!$E$3)*(Balanço[Material]=Back!F19985))))</f>
        <v/>
      </c>
    </row>
    <row r="19986" spans="2:7">
      <c r="B19986" s="32">
        <f>SUMIF(Balanço[Estoque],Back!A19986,Balanço[Quantidade])</f>
        <v>0</v>
      </c>
      <c r="G19986" s="32" t="str" cm="1">
        <f t="array" ref="G19986">IF(F19986="","",SUM(_xlfn._xlws.FILTER(Balanço[Quantidade],(Balanço[Estoque]=Back!$E$3)*(Balanço[Material]=Back!F19986))))</f>
        <v/>
      </c>
    </row>
    <row r="19987" spans="2:7">
      <c r="B19987" s="32">
        <f>SUMIF(Balanço[Estoque],Back!A19987,Balanço[Quantidade])</f>
        <v>0</v>
      </c>
      <c r="G19987" s="32" t="str" cm="1">
        <f t="array" ref="G19987">IF(F19987="","",SUM(_xlfn._xlws.FILTER(Balanço[Quantidade],(Balanço[Estoque]=Back!$E$3)*(Balanço[Material]=Back!F19987))))</f>
        <v/>
      </c>
    </row>
    <row r="19988" spans="2:7">
      <c r="B19988" s="32">
        <f>SUMIF(Balanço[Estoque],Back!A19988,Balanço[Quantidade])</f>
        <v>0</v>
      </c>
      <c r="G19988" s="32" t="str" cm="1">
        <f t="array" ref="G19988">IF(F19988="","",SUM(_xlfn._xlws.FILTER(Balanço[Quantidade],(Balanço[Estoque]=Back!$E$3)*(Balanço[Material]=Back!F19988))))</f>
        <v/>
      </c>
    </row>
    <row r="19989" spans="2:7">
      <c r="B19989" s="32">
        <f>SUMIF(Balanço[Estoque],Back!A19989,Balanço[Quantidade])</f>
        <v>0</v>
      </c>
      <c r="G19989" s="32" t="str" cm="1">
        <f t="array" ref="G19989">IF(F19989="","",SUM(_xlfn._xlws.FILTER(Balanço[Quantidade],(Balanço[Estoque]=Back!$E$3)*(Balanço[Material]=Back!F19989))))</f>
        <v/>
      </c>
    </row>
    <row r="19990" spans="2:7">
      <c r="B19990" s="32">
        <f>SUMIF(Balanço[Estoque],Back!A19990,Balanço[Quantidade])</f>
        <v>0</v>
      </c>
      <c r="G19990" s="32" t="str" cm="1">
        <f t="array" ref="G19990">IF(F19990="","",SUM(_xlfn._xlws.FILTER(Balanço[Quantidade],(Balanço[Estoque]=Back!$E$3)*(Balanço[Material]=Back!F19990))))</f>
        <v/>
      </c>
    </row>
    <row r="19991" spans="2:7">
      <c r="B19991" s="32">
        <f>SUMIF(Balanço[Estoque],Back!A19991,Balanço[Quantidade])</f>
        <v>0</v>
      </c>
      <c r="G19991" s="32" t="str" cm="1">
        <f t="array" ref="G19991">IF(F19991="","",SUM(_xlfn._xlws.FILTER(Balanço[Quantidade],(Balanço[Estoque]=Back!$E$3)*(Balanço[Material]=Back!F19991))))</f>
        <v/>
      </c>
    </row>
    <row r="19992" spans="2:7">
      <c r="B19992" s="32">
        <f>SUMIF(Balanço[Estoque],Back!A19992,Balanço[Quantidade])</f>
        <v>0</v>
      </c>
      <c r="G19992" s="32" t="str" cm="1">
        <f t="array" ref="G19992">IF(F19992="","",SUM(_xlfn._xlws.FILTER(Balanço[Quantidade],(Balanço[Estoque]=Back!$E$3)*(Balanço[Material]=Back!F19992))))</f>
        <v/>
      </c>
    </row>
    <row r="19993" spans="2:7">
      <c r="B19993" s="32">
        <f>SUMIF(Balanço[Estoque],Back!A19993,Balanço[Quantidade])</f>
        <v>0</v>
      </c>
      <c r="G19993" s="32" t="str" cm="1">
        <f t="array" ref="G19993">IF(F19993="","",SUM(_xlfn._xlws.FILTER(Balanço[Quantidade],(Balanço[Estoque]=Back!$E$3)*(Balanço[Material]=Back!F19993))))</f>
        <v/>
      </c>
    </row>
    <row r="19994" spans="2:7">
      <c r="B19994" s="32">
        <f>SUMIF(Balanço[Estoque],Back!A19994,Balanço[Quantidade])</f>
        <v>0</v>
      </c>
      <c r="G19994" s="32" t="str" cm="1">
        <f t="array" ref="G19994">IF(F19994="","",SUM(_xlfn._xlws.FILTER(Balanço[Quantidade],(Balanço[Estoque]=Back!$E$3)*(Balanço[Material]=Back!F19994))))</f>
        <v/>
      </c>
    </row>
    <row r="19995" spans="2:7">
      <c r="B19995" s="32">
        <f>SUMIF(Balanço[Estoque],Back!A19995,Balanço[Quantidade])</f>
        <v>0</v>
      </c>
      <c r="G19995" s="32" t="str" cm="1">
        <f t="array" ref="G19995">IF(F19995="","",SUM(_xlfn._xlws.FILTER(Balanço[Quantidade],(Balanço[Estoque]=Back!$E$3)*(Balanço[Material]=Back!F19995))))</f>
        <v/>
      </c>
    </row>
    <row r="19996" spans="2:7">
      <c r="B19996" s="32">
        <f>SUMIF(Balanço[Estoque],Back!A19996,Balanço[Quantidade])</f>
        <v>0</v>
      </c>
      <c r="G19996" s="32" t="str" cm="1">
        <f t="array" ref="G19996">IF(F19996="","",SUM(_xlfn._xlws.FILTER(Balanço[Quantidade],(Balanço[Estoque]=Back!$E$3)*(Balanço[Material]=Back!F19996))))</f>
        <v/>
      </c>
    </row>
    <row r="19997" spans="2:7">
      <c r="B19997" s="32">
        <f>SUMIF(Balanço[Estoque],Back!A19997,Balanço[Quantidade])</f>
        <v>0</v>
      </c>
      <c r="G19997" s="32" t="str" cm="1">
        <f t="array" ref="G19997">IF(F19997="","",SUM(_xlfn._xlws.FILTER(Balanço[Quantidade],(Balanço[Estoque]=Back!$E$3)*(Balanço[Material]=Back!F19997))))</f>
        <v/>
      </c>
    </row>
    <row r="19998" spans="2:7">
      <c r="B19998" s="32">
        <f>SUMIF(Balanço[Estoque],Back!A19998,Balanço[Quantidade])</f>
        <v>0</v>
      </c>
      <c r="G19998" s="32" t="str" cm="1">
        <f t="array" ref="G19998">IF(F19998="","",SUM(_xlfn._xlws.FILTER(Balanço[Quantidade],(Balanço[Estoque]=Back!$E$3)*(Balanço[Material]=Back!F19998))))</f>
        <v/>
      </c>
    </row>
    <row r="19999" spans="2:7">
      <c r="B19999" s="32">
        <f>SUMIF(Balanço[Estoque],Back!A19999,Balanço[Quantidade])</f>
        <v>0</v>
      </c>
      <c r="G19999" s="32" t="str" cm="1">
        <f t="array" ref="G19999">IF(F19999="","",SUM(_xlfn._xlws.FILTER(Balanço[Quantidade],(Balanço[Estoque]=Back!$E$3)*(Balanço[Material]=Back!F19999))))</f>
        <v/>
      </c>
    </row>
    <row r="20000" spans="2:7">
      <c r="B20000" s="32">
        <f>SUMIF(Balanço[Estoque],Back!A20000,Balanço[Quantidade])</f>
        <v>0</v>
      </c>
      <c r="G20000" s="32" t="str" cm="1">
        <f t="array" ref="G20000">IF(F20000="","",SUM(_xlfn._xlws.FILTER(Balanço[Quantidade],(Balanço[Estoque]=Back!$E$3)*(Balanço[Material]=Back!F20000))))</f>
        <v/>
      </c>
    </row>
    <row r="20001" spans="2:7">
      <c r="B20001" s="32">
        <f>SUMIF(Balanço[Estoque],Back!A20001,Balanço[Quantidade])</f>
        <v>0</v>
      </c>
      <c r="G20001" s="32" t="str" cm="1">
        <f t="array" ref="G20001">IF(F20001="","",SUM(_xlfn._xlws.FILTER(Balanço[Quantidade],(Balanço[Estoque]=Back!$E$3)*(Balanço[Material]=Back!F20001))))</f>
        <v/>
      </c>
    </row>
    <row r="20002" spans="2:7">
      <c r="B20002" s="32">
        <f>SUMIF(Balanço[Estoque],Back!A20002,Balanço[Quantidade])</f>
        <v>0</v>
      </c>
      <c r="G20002" s="32" t="str" cm="1">
        <f t="array" ref="G20002">IF(F20002="","",SUM(_xlfn._xlws.FILTER(Balanço[Quantidade],(Balanço[Estoque]=Back!$E$3)*(Balanço[Material]=Back!F20002))))</f>
        <v/>
      </c>
    </row>
    <row r="20003" spans="2:7">
      <c r="B20003" s="32">
        <f>SUMIF(Balanço[Estoque],Back!A20003,Balanço[Quantidade])</f>
        <v>0</v>
      </c>
      <c r="G20003" s="32" t="str" cm="1">
        <f t="array" ref="G20003">IF(F20003="","",SUM(_xlfn._xlws.FILTER(Balanço[Quantidade],(Balanço[Estoque]=Back!$E$3)*(Balanço[Material]=Back!F20003))))</f>
        <v/>
      </c>
    </row>
    <row r="20004" spans="2:7">
      <c r="B20004" s="32">
        <f>SUMIF(Balanço[Estoque],Back!A20004,Balanço[Quantidade])</f>
        <v>0</v>
      </c>
      <c r="G20004" s="32" t="str" cm="1">
        <f t="array" ref="G20004">IF(F20004="","",SUM(_xlfn._xlws.FILTER(Balanço[Quantidade],(Balanço[Estoque]=Back!$E$3)*(Balanço[Material]=Back!F20004))))</f>
        <v/>
      </c>
    </row>
    <row r="20005" spans="2:7">
      <c r="B20005" s="32">
        <f>SUMIF(Balanço[Estoque],Back!A20005,Balanço[Quantidade])</f>
        <v>0</v>
      </c>
      <c r="G20005" s="32" t="str" cm="1">
        <f t="array" ref="G20005">IF(F20005="","",SUM(_xlfn._xlws.FILTER(Balanço[Quantidade],(Balanço[Estoque]=Back!$E$3)*(Balanço[Material]=Back!F20005))))</f>
        <v/>
      </c>
    </row>
    <row r="20006" spans="2:7">
      <c r="B20006" s="32">
        <f>SUMIF(Balanço[Estoque],Back!A20006,Balanço[Quantidade])</f>
        <v>0</v>
      </c>
      <c r="G20006" s="32" t="str" cm="1">
        <f t="array" ref="G20006">IF(F20006="","",SUM(_xlfn._xlws.FILTER(Balanço[Quantidade],(Balanço[Estoque]=Back!$E$3)*(Balanço[Material]=Back!F20006))))</f>
        <v/>
      </c>
    </row>
    <row r="20007" spans="2:7">
      <c r="B20007" s="32">
        <f>SUMIF(Balanço[Estoque],Back!A20007,Balanço[Quantidade])</f>
        <v>0</v>
      </c>
      <c r="G20007" s="32" t="str" cm="1">
        <f t="array" ref="G20007">IF(F20007="","",SUM(_xlfn._xlws.FILTER(Balanço[Quantidade],(Balanço[Estoque]=Back!$E$3)*(Balanço[Material]=Back!F20007))))</f>
        <v/>
      </c>
    </row>
    <row r="20008" spans="2:7">
      <c r="B20008" s="32">
        <f>SUMIF(Balanço[Estoque],Back!A20008,Balanço[Quantidade])</f>
        <v>0</v>
      </c>
      <c r="G20008" s="32" t="str" cm="1">
        <f t="array" ref="G20008">IF(F20008="","",SUM(_xlfn._xlws.FILTER(Balanço[Quantidade],(Balanço[Estoque]=Back!$E$3)*(Balanço[Material]=Back!F20008))))</f>
        <v/>
      </c>
    </row>
    <row r="20009" spans="2:7">
      <c r="B20009" s="32">
        <f>SUMIF(Balanço[Estoque],Back!A20009,Balanço[Quantidade])</f>
        <v>0</v>
      </c>
      <c r="G20009" s="32" t="str" cm="1">
        <f t="array" ref="G20009">IF(F20009="","",SUM(_xlfn._xlws.FILTER(Balanço[Quantidade],(Balanço[Estoque]=Back!$E$3)*(Balanço[Material]=Back!F20009))))</f>
        <v/>
      </c>
    </row>
    <row r="20010" spans="2:7">
      <c r="B20010" s="32">
        <f>SUMIF(Balanço[Estoque],Back!A20010,Balanço[Quantidade])</f>
        <v>0</v>
      </c>
      <c r="G20010" s="32" t="str" cm="1">
        <f t="array" ref="G20010">IF(F20010="","",SUM(_xlfn._xlws.FILTER(Balanço[Quantidade],(Balanço[Estoque]=Back!$E$3)*(Balanço[Material]=Back!F20010))))</f>
        <v/>
      </c>
    </row>
    <row r="20011" spans="2:7">
      <c r="B20011" s="32">
        <f>SUMIF(Balanço[Estoque],Back!A20011,Balanço[Quantidade])</f>
        <v>0</v>
      </c>
      <c r="G20011" s="32" t="str" cm="1">
        <f t="array" ref="G20011">IF(F20011="","",SUM(_xlfn._xlws.FILTER(Balanço[Quantidade],(Balanço[Estoque]=Back!$E$3)*(Balanço[Material]=Back!F20011))))</f>
        <v/>
      </c>
    </row>
    <row r="20012" spans="2:7">
      <c r="B20012" s="32">
        <f>SUMIF(Balanço[Estoque],Back!A20012,Balanço[Quantidade])</f>
        <v>0</v>
      </c>
      <c r="G20012" s="32" t="str" cm="1">
        <f t="array" ref="G20012">IF(F20012="","",SUM(_xlfn._xlws.FILTER(Balanço[Quantidade],(Balanço[Estoque]=Back!$E$3)*(Balanço[Material]=Back!F20012))))</f>
        <v/>
      </c>
    </row>
    <row r="20013" spans="2:7">
      <c r="B20013" s="32">
        <f>SUMIF(Balanço[Estoque],Back!A20013,Balanço[Quantidade])</f>
        <v>0</v>
      </c>
      <c r="G20013" s="32" t="str" cm="1">
        <f t="array" ref="G20013">IF(F20013="","",SUM(_xlfn._xlws.FILTER(Balanço[Quantidade],(Balanço[Estoque]=Back!$E$3)*(Balanço[Material]=Back!F20013))))</f>
        <v/>
      </c>
    </row>
    <row r="20014" spans="2:7">
      <c r="B20014" s="32">
        <f>SUMIF(Balanço[Estoque],Back!A20014,Balanço[Quantidade])</f>
        <v>0</v>
      </c>
      <c r="G20014" s="32" t="str" cm="1">
        <f t="array" ref="G20014">IF(F20014="","",SUM(_xlfn._xlws.FILTER(Balanço[Quantidade],(Balanço[Estoque]=Back!$E$3)*(Balanço[Material]=Back!F20014))))</f>
        <v/>
      </c>
    </row>
    <row r="20015" spans="2:7">
      <c r="B20015" s="32">
        <f>SUMIF(Balanço[Estoque],Back!A20015,Balanço[Quantidade])</f>
        <v>0</v>
      </c>
      <c r="G20015" s="32" t="str" cm="1">
        <f t="array" ref="G20015">IF(F20015="","",SUM(_xlfn._xlws.FILTER(Balanço[Quantidade],(Balanço[Estoque]=Back!$E$3)*(Balanço[Material]=Back!F20015))))</f>
        <v/>
      </c>
    </row>
    <row r="20016" spans="2:7">
      <c r="B20016" s="32">
        <f>SUMIF(Balanço[Estoque],Back!A20016,Balanço[Quantidade])</f>
        <v>0</v>
      </c>
      <c r="G20016" s="32" t="str" cm="1">
        <f t="array" ref="G20016">IF(F20016="","",SUM(_xlfn._xlws.FILTER(Balanço[Quantidade],(Balanço[Estoque]=Back!$E$3)*(Balanço[Material]=Back!F20016))))</f>
        <v/>
      </c>
    </row>
    <row r="20017" spans="2:7">
      <c r="B20017" s="32">
        <f>SUMIF(Balanço[Estoque],Back!A20017,Balanço[Quantidade])</f>
        <v>0</v>
      </c>
      <c r="G20017" s="32" t="str" cm="1">
        <f t="array" ref="G20017">IF(F20017="","",SUM(_xlfn._xlws.FILTER(Balanço[Quantidade],(Balanço[Estoque]=Back!$E$3)*(Balanço[Material]=Back!F20017))))</f>
        <v/>
      </c>
    </row>
    <row r="20018" spans="2:7">
      <c r="B20018" s="32">
        <f>SUMIF(Balanço[Estoque],Back!A20018,Balanço[Quantidade])</f>
        <v>0</v>
      </c>
      <c r="G20018" s="32" t="str" cm="1">
        <f t="array" ref="G20018">IF(F20018="","",SUM(_xlfn._xlws.FILTER(Balanço[Quantidade],(Balanço[Estoque]=Back!$E$3)*(Balanço[Material]=Back!F20018))))</f>
        <v/>
      </c>
    </row>
    <row r="20019" spans="2:7">
      <c r="B20019" s="32">
        <f>SUMIF(Balanço[Estoque],Back!A20019,Balanço[Quantidade])</f>
        <v>0</v>
      </c>
      <c r="G20019" s="32" t="str" cm="1">
        <f t="array" ref="G20019">IF(F20019="","",SUM(_xlfn._xlws.FILTER(Balanço[Quantidade],(Balanço[Estoque]=Back!$E$3)*(Balanço[Material]=Back!F20019))))</f>
        <v/>
      </c>
    </row>
    <row r="20020" spans="2:7">
      <c r="B20020" s="32">
        <f>SUMIF(Balanço[Estoque],Back!A20020,Balanço[Quantidade])</f>
        <v>0</v>
      </c>
      <c r="G20020" s="32" t="str" cm="1">
        <f t="array" ref="G20020">IF(F20020="","",SUM(_xlfn._xlws.FILTER(Balanço[Quantidade],(Balanço[Estoque]=Back!$E$3)*(Balanço[Material]=Back!F20020))))</f>
        <v/>
      </c>
    </row>
    <row r="20021" spans="2:7">
      <c r="B20021" s="32">
        <f>SUMIF(Balanço[Estoque],Back!A20021,Balanço[Quantidade])</f>
        <v>0</v>
      </c>
      <c r="G20021" s="32" t="str" cm="1">
        <f t="array" ref="G20021">IF(F20021="","",SUM(_xlfn._xlws.FILTER(Balanço[Quantidade],(Balanço[Estoque]=Back!$E$3)*(Balanço[Material]=Back!F20021))))</f>
        <v/>
      </c>
    </row>
    <row r="20022" spans="2:7">
      <c r="B20022" s="32">
        <f>SUMIF(Balanço[Estoque],Back!A20022,Balanço[Quantidade])</f>
        <v>0</v>
      </c>
      <c r="G20022" s="32" t="str" cm="1">
        <f t="array" ref="G20022">IF(F20022="","",SUM(_xlfn._xlws.FILTER(Balanço[Quantidade],(Balanço[Estoque]=Back!$E$3)*(Balanço[Material]=Back!F20022))))</f>
        <v/>
      </c>
    </row>
    <row r="20023" spans="2:7">
      <c r="B20023" s="32">
        <f>SUMIF(Balanço[Estoque],Back!A20023,Balanço[Quantidade])</f>
        <v>0</v>
      </c>
      <c r="G20023" s="32" t="str" cm="1">
        <f t="array" ref="G20023">IF(F20023="","",SUM(_xlfn._xlws.FILTER(Balanço[Quantidade],(Balanço[Estoque]=Back!$E$3)*(Balanço[Material]=Back!F20023))))</f>
        <v/>
      </c>
    </row>
    <row r="20024" spans="2:7">
      <c r="B20024" s="32">
        <f>SUMIF(Balanço[Estoque],Back!A20024,Balanço[Quantidade])</f>
        <v>0</v>
      </c>
      <c r="G20024" s="32" t="str" cm="1">
        <f t="array" ref="G20024">IF(F20024="","",SUM(_xlfn._xlws.FILTER(Balanço[Quantidade],(Balanço[Estoque]=Back!$E$3)*(Balanço[Material]=Back!F20024))))</f>
        <v/>
      </c>
    </row>
    <row r="20025" spans="2:7">
      <c r="B20025" s="32">
        <f>SUMIF(Balanço[Estoque],Back!A20025,Balanço[Quantidade])</f>
        <v>0</v>
      </c>
      <c r="G20025" s="32" t="str" cm="1">
        <f t="array" ref="G20025">IF(F20025="","",SUM(_xlfn._xlws.FILTER(Balanço[Quantidade],(Balanço[Estoque]=Back!$E$3)*(Balanço[Material]=Back!F20025))))</f>
        <v/>
      </c>
    </row>
    <row r="20026" spans="2:7">
      <c r="B20026" s="32">
        <f>SUMIF(Balanço[Estoque],Back!A20026,Balanço[Quantidade])</f>
        <v>0</v>
      </c>
      <c r="G20026" s="32" t="str" cm="1">
        <f t="array" ref="G20026">IF(F20026="","",SUM(_xlfn._xlws.FILTER(Balanço[Quantidade],(Balanço[Estoque]=Back!$E$3)*(Balanço[Material]=Back!F20026))))</f>
        <v/>
      </c>
    </row>
    <row r="20027" spans="2:7">
      <c r="B20027" s="32">
        <f>SUMIF(Balanço[Estoque],Back!A20027,Balanço[Quantidade])</f>
        <v>0</v>
      </c>
      <c r="G20027" s="32" t="str" cm="1">
        <f t="array" ref="G20027">IF(F20027="","",SUM(_xlfn._xlws.FILTER(Balanço[Quantidade],(Balanço[Estoque]=Back!$E$3)*(Balanço[Material]=Back!F20027))))</f>
        <v/>
      </c>
    </row>
    <row r="20028" spans="2:7">
      <c r="B20028" s="32">
        <f>SUMIF(Balanço[Estoque],Back!A20028,Balanço[Quantidade])</f>
        <v>0</v>
      </c>
      <c r="G20028" s="32" t="str" cm="1">
        <f t="array" ref="G20028">IF(F20028="","",SUM(_xlfn._xlws.FILTER(Balanço[Quantidade],(Balanço[Estoque]=Back!$E$3)*(Balanço[Material]=Back!F20028))))</f>
        <v/>
      </c>
    </row>
    <row r="20029" spans="2:7">
      <c r="B20029" s="32">
        <f>SUMIF(Balanço[Estoque],Back!A20029,Balanço[Quantidade])</f>
        <v>0</v>
      </c>
      <c r="G20029" s="32" t="str" cm="1">
        <f t="array" ref="G20029">IF(F20029="","",SUM(_xlfn._xlws.FILTER(Balanço[Quantidade],(Balanço[Estoque]=Back!$E$3)*(Balanço[Material]=Back!F20029))))</f>
        <v/>
      </c>
    </row>
    <row r="20030" spans="2:7">
      <c r="B20030" s="32">
        <f>SUMIF(Balanço[Estoque],Back!A20030,Balanço[Quantidade])</f>
        <v>0</v>
      </c>
      <c r="G20030" s="32" t="str" cm="1">
        <f t="array" ref="G20030">IF(F20030="","",SUM(_xlfn._xlws.FILTER(Balanço[Quantidade],(Balanço[Estoque]=Back!$E$3)*(Balanço[Material]=Back!F20030))))</f>
        <v/>
      </c>
    </row>
    <row r="20031" spans="2:7">
      <c r="B20031" s="32">
        <f>SUMIF(Balanço[Estoque],Back!A20031,Balanço[Quantidade])</f>
        <v>0</v>
      </c>
      <c r="G20031" s="32" t="str" cm="1">
        <f t="array" ref="G20031">IF(F20031="","",SUM(_xlfn._xlws.FILTER(Balanço[Quantidade],(Balanço[Estoque]=Back!$E$3)*(Balanço[Material]=Back!F20031))))</f>
        <v/>
      </c>
    </row>
    <row r="20032" spans="2:7">
      <c r="B20032" s="32">
        <f>SUMIF(Balanço[Estoque],Back!A20032,Balanço[Quantidade])</f>
        <v>0</v>
      </c>
      <c r="G20032" s="32" t="str" cm="1">
        <f t="array" ref="G20032">IF(F20032="","",SUM(_xlfn._xlws.FILTER(Balanço[Quantidade],(Balanço[Estoque]=Back!$E$3)*(Balanço[Material]=Back!F20032))))</f>
        <v/>
      </c>
    </row>
    <row r="20033" spans="2:7">
      <c r="B20033" s="32">
        <f>SUMIF(Balanço[Estoque],Back!A20033,Balanço[Quantidade])</f>
        <v>0</v>
      </c>
      <c r="G20033" s="32" t="str" cm="1">
        <f t="array" ref="G20033">IF(F20033="","",SUM(_xlfn._xlws.FILTER(Balanço[Quantidade],(Balanço[Estoque]=Back!$E$3)*(Balanço[Material]=Back!F20033))))</f>
        <v/>
      </c>
    </row>
    <row r="20034" spans="2:7">
      <c r="B20034" s="32">
        <f>SUMIF(Balanço[Estoque],Back!A20034,Balanço[Quantidade])</f>
        <v>0</v>
      </c>
      <c r="G20034" s="32" t="str" cm="1">
        <f t="array" ref="G20034">IF(F20034="","",SUM(_xlfn._xlws.FILTER(Balanço[Quantidade],(Balanço[Estoque]=Back!$E$3)*(Balanço[Material]=Back!F20034))))</f>
        <v/>
      </c>
    </row>
    <row r="20035" spans="2:7">
      <c r="B20035" s="32">
        <f>SUMIF(Balanço[Estoque],Back!A20035,Balanço[Quantidade])</f>
        <v>0</v>
      </c>
      <c r="G20035" s="32" t="str" cm="1">
        <f t="array" ref="G20035">IF(F20035="","",SUM(_xlfn._xlws.FILTER(Balanço[Quantidade],(Balanço[Estoque]=Back!$E$3)*(Balanço[Material]=Back!F20035))))</f>
        <v/>
      </c>
    </row>
    <row r="20036" spans="2:7">
      <c r="B20036" s="32">
        <f>SUMIF(Balanço[Estoque],Back!A20036,Balanço[Quantidade])</f>
        <v>0</v>
      </c>
      <c r="G20036" s="32" t="str" cm="1">
        <f t="array" ref="G20036">IF(F20036="","",SUM(_xlfn._xlws.FILTER(Balanço[Quantidade],(Balanço[Estoque]=Back!$E$3)*(Balanço[Material]=Back!F20036))))</f>
        <v/>
      </c>
    </row>
    <row r="20037" spans="2:7">
      <c r="B20037" s="32">
        <f>SUMIF(Balanço[Estoque],Back!A20037,Balanço[Quantidade])</f>
        <v>0</v>
      </c>
      <c r="G20037" s="32" t="str" cm="1">
        <f t="array" ref="G20037">IF(F20037="","",SUM(_xlfn._xlws.FILTER(Balanço[Quantidade],(Balanço[Estoque]=Back!$E$3)*(Balanço[Material]=Back!F20037))))</f>
        <v/>
      </c>
    </row>
    <row r="20038" spans="2:7">
      <c r="B20038" s="32">
        <f>SUMIF(Balanço[Estoque],Back!A20038,Balanço[Quantidade])</f>
        <v>0</v>
      </c>
      <c r="G20038" s="32" t="str" cm="1">
        <f t="array" ref="G20038">IF(F20038="","",SUM(_xlfn._xlws.FILTER(Balanço[Quantidade],(Balanço[Estoque]=Back!$E$3)*(Balanço[Material]=Back!F20038))))</f>
        <v/>
      </c>
    </row>
    <row r="20039" spans="2:7">
      <c r="B20039" s="32">
        <f>SUMIF(Balanço[Estoque],Back!A20039,Balanço[Quantidade])</f>
        <v>0</v>
      </c>
      <c r="G20039" s="32" t="str" cm="1">
        <f t="array" ref="G20039">IF(F20039="","",SUM(_xlfn._xlws.FILTER(Balanço[Quantidade],(Balanço[Estoque]=Back!$E$3)*(Balanço[Material]=Back!F20039))))</f>
        <v/>
      </c>
    </row>
    <row r="20040" spans="2:7">
      <c r="B20040" s="32">
        <f>SUMIF(Balanço[Estoque],Back!A20040,Balanço[Quantidade])</f>
        <v>0</v>
      </c>
      <c r="G20040" s="32" t="str" cm="1">
        <f t="array" ref="G20040">IF(F20040="","",SUM(_xlfn._xlws.FILTER(Balanço[Quantidade],(Balanço[Estoque]=Back!$E$3)*(Balanço[Material]=Back!F20040))))</f>
        <v/>
      </c>
    </row>
    <row r="20041" spans="2:7">
      <c r="B20041" s="32">
        <f>SUMIF(Balanço[Estoque],Back!A20041,Balanço[Quantidade])</f>
        <v>0</v>
      </c>
      <c r="G20041" s="32" t="str" cm="1">
        <f t="array" ref="G20041">IF(F20041="","",SUM(_xlfn._xlws.FILTER(Balanço[Quantidade],(Balanço[Estoque]=Back!$E$3)*(Balanço[Material]=Back!F20041))))</f>
        <v/>
      </c>
    </row>
    <row r="20042" spans="2:7">
      <c r="B20042" s="32">
        <f>SUMIF(Balanço[Estoque],Back!A20042,Balanço[Quantidade])</f>
        <v>0</v>
      </c>
      <c r="G20042" s="32" t="str" cm="1">
        <f t="array" ref="G20042">IF(F20042="","",SUM(_xlfn._xlws.FILTER(Balanço[Quantidade],(Balanço[Estoque]=Back!$E$3)*(Balanço[Material]=Back!F20042))))</f>
        <v/>
      </c>
    </row>
    <row r="20043" spans="2:7">
      <c r="B20043" s="32">
        <f>SUMIF(Balanço[Estoque],Back!A20043,Balanço[Quantidade])</f>
        <v>0</v>
      </c>
      <c r="G20043" s="32" t="str" cm="1">
        <f t="array" ref="G20043">IF(F20043="","",SUM(_xlfn._xlws.FILTER(Balanço[Quantidade],(Balanço[Estoque]=Back!$E$3)*(Balanço[Material]=Back!F20043))))</f>
        <v/>
      </c>
    </row>
    <row r="20044" spans="2:7">
      <c r="B20044" s="32">
        <f>SUMIF(Balanço[Estoque],Back!A20044,Balanço[Quantidade])</f>
        <v>0</v>
      </c>
      <c r="G20044" s="32" t="str" cm="1">
        <f t="array" ref="G20044">IF(F20044="","",SUM(_xlfn._xlws.FILTER(Balanço[Quantidade],(Balanço[Estoque]=Back!$E$3)*(Balanço[Material]=Back!F20044))))</f>
        <v/>
      </c>
    </row>
    <row r="20045" spans="2:7">
      <c r="B20045" s="32">
        <f>SUMIF(Balanço[Estoque],Back!A20045,Balanço[Quantidade])</f>
        <v>0</v>
      </c>
      <c r="G20045" s="32" t="str" cm="1">
        <f t="array" ref="G20045">IF(F20045="","",SUM(_xlfn._xlws.FILTER(Balanço[Quantidade],(Balanço[Estoque]=Back!$E$3)*(Balanço[Material]=Back!F20045))))</f>
        <v/>
      </c>
    </row>
    <row r="20046" spans="2:7">
      <c r="B20046" s="32">
        <f>SUMIF(Balanço[Estoque],Back!A20046,Balanço[Quantidade])</f>
        <v>0</v>
      </c>
      <c r="G20046" s="32" t="str" cm="1">
        <f t="array" ref="G20046">IF(F20046="","",SUM(_xlfn._xlws.FILTER(Balanço[Quantidade],(Balanço[Estoque]=Back!$E$3)*(Balanço[Material]=Back!F20046))))</f>
        <v/>
      </c>
    </row>
    <row r="20047" spans="2:7">
      <c r="B20047" s="32">
        <f>SUMIF(Balanço[Estoque],Back!A20047,Balanço[Quantidade])</f>
        <v>0</v>
      </c>
      <c r="G20047" s="32" t="str" cm="1">
        <f t="array" ref="G20047">IF(F20047="","",SUM(_xlfn._xlws.FILTER(Balanço[Quantidade],(Balanço[Estoque]=Back!$E$3)*(Balanço[Material]=Back!F20047))))</f>
        <v/>
      </c>
    </row>
    <row r="20048" spans="2:7">
      <c r="B20048" s="32">
        <f>SUMIF(Balanço[Estoque],Back!A20048,Balanço[Quantidade])</f>
        <v>0</v>
      </c>
      <c r="G20048" s="32" t="str" cm="1">
        <f t="array" ref="G20048">IF(F20048="","",SUM(_xlfn._xlws.FILTER(Balanço[Quantidade],(Balanço[Estoque]=Back!$E$3)*(Balanço[Material]=Back!F20048))))</f>
        <v/>
      </c>
    </row>
    <row r="20049" spans="2:7">
      <c r="B20049" s="32">
        <f>SUMIF(Balanço[Estoque],Back!A20049,Balanço[Quantidade])</f>
        <v>0</v>
      </c>
      <c r="G20049" s="32" t="str" cm="1">
        <f t="array" ref="G20049">IF(F20049="","",SUM(_xlfn._xlws.FILTER(Balanço[Quantidade],(Balanço[Estoque]=Back!$E$3)*(Balanço[Material]=Back!F20049))))</f>
        <v/>
      </c>
    </row>
    <row r="20050" spans="2:7">
      <c r="B20050" s="32">
        <f>SUMIF(Balanço[Estoque],Back!A20050,Balanço[Quantidade])</f>
        <v>0</v>
      </c>
      <c r="G20050" s="32" t="str" cm="1">
        <f t="array" ref="G20050">IF(F20050="","",SUM(_xlfn._xlws.FILTER(Balanço[Quantidade],(Balanço[Estoque]=Back!$E$3)*(Balanço[Material]=Back!F20050))))</f>
        <v/>
      </c>
    </row>
    <row r="20051" spans="2:7">
      <c r="B20051" s="32">
        <f>SUMIF(Balanço[Estoque],Back!A20051,Balanço[Quantidade])</f>
        <v>0</v>
      </c>
      <c r="G20051" s="32" t="str" cm="1">
        <f t="array" ref="G20051">IF(F20051="","",SUM(_xlfn._xlws.FILTER(Balanço[Quantidade],(Balanço[Estoque]=Back!$E$3)*(Balanço[Material]=Back!F20051))))</f>
        <v/>
      </c>
    </row>
    <row r="20052" spans="2:7">
      <c r="B20052" s="32">
        <f>SUMIF(Balanço[Estoque],Back!A20052,Balanço[Quantidade])</f>
        <v>0</v>
      </c>
      <c r="G20052" s="32" t="str" cm="1">
        <f t="array" ref="G20052">IF(F20052="","",SUM(_xlfn._xlws.FILTER(Balanço[Quantidade],(Balanço[Estoque]=Back!$E$3)*(Balanço[Material]=Back!F20052))))</f>
        <v/>
      </c>
    </row>
    <row r="20053" spans="2:7">
      <c r="B20053" s="32">
        <f>SUMIF(Balanço[Estoque],Back!A20053,Balanço[Quantidade])</f>
        <v>0</v>
      </c>
      <c r="G20053" s="32" t="str" cm="1">
        <f t="array" ref="G20053">IF(F20053="","",SUM(_xlfn._xlws.FILTER(Balanço[Quantidade],(Balanço[Estoque]=Back!$E$3)*(Balanço[Material]=Back!F20053))))</f>
        <v/>
      </c>
    </row>
    <row r="20054" spans="2:7">
      <c r="B20054" s="32">
        <f>SUMIF(Balanço[Estoque],Back!A20054,Balanço[Quantidade])</f>
        <v>0</v>
      </c>
      <c r="G20054" s="32" t="str" cm="1">
        <f t="array" ref="G20054">IF(F20054="","",SUM(_xlfn._xlws.FILTER(Balanço[Quantidade],(Balanço[Estoque]=Back!$E$3)*(Balanço[Material]=Back!F20054))))</f>
        <v/>
      </c>
    </row>
    <row r="20055" spans="2:7">
      <c r="B20055" s="32">
        <f>SUMIF(Balanço[Estoque],Back!A20055,Balanço[Quantidade])</f>
        <v>0</v>
      </c>
      <c r="G20055" s="32" t="str" cm="1">
        <f t="array" ref="G20055">IF(F20055="","",SUM(_xlfn._xlws.FILTER(Balanço[Quantidade],(Balanço[Estoque]=Back!$E$3)*(Balanço[Material]=Back!F20055))))</f>
        <v/>
      </c>
    </row>
    <row r="20056" spans="2:7">
      <c r="B20056" s="32">
        <f>SUMIF(Balanço[Estoque],Back!A20056,Balanço[Quantidade])</f>
        <v>0</v>
      </c>
      <c r="G20056" s="32" t="str" cm="1">
        <f t="array" ref="G20056">IF(F20056="","",SUM(_xlfn._xlws.FILTER(Balanço[Quantidade],(Balanço[Estoque]=Back!$E$3)*(Balanço[Material]=Back!F20056))))</f>
        <v/>
      </c>
    </row>
    <row r="20057" spans="2:7">
      <c r="B20057" s="32">
        <f>SUMIF(Balanço[Estoque],Back!A20057,Balanço[Quantidade])</f>
        <v>0</v>
      </c>
      <c r="G20057" s="32" t="str" cm="1">
        <f t="array" ref="G20057">IF(F20057="","",SUM(_xlfn._xlws.FILTER(Balanço[Quantidade],(Balanço[Estoque]=Back!$E$3)*(Balanço[Material]=Back!F20057))))</f>
        <v/>
      </c>
    </row>
    <row r="20058" spans="2:7">
      <c r="B20058" s="32">
        <f>SUMIF(Balanço[Estoque],Back!A20058,Balanço[Quantidade])</f>
        <v>0</v>
      </c>
      <c r="G20058" s="32" t="str" cm="1">
        <f t="array" ref="G20058">IF(F20058="","",SUM(_xlfn._xlws.FILTER(Balanço[Quantidade],(Balanço[Estoque]=Back!$E$3)*(Balanço[Material]=Back!F20058))))</f>
        <v/>
      </c>
    </row>
    <row r="20059" spans="2:7">
      <c r="B20059" s="32">
        <f>SUMIF(Balanço[Estoque],Back!A20059,Balanço[Quantidade])</f>
        <v>0</v>
      </c>
      <c r="G20059" s="32" t="str" cm="1">
        <f t="array" ref="G20059">IF(F20059="","",SUM(_xlfn._xlws.FILTER(Balanço[Quantidade],(Balanço[Estoque]=Back!$E$3)*(Balanço[Material]=Back!F20059))))</f>
        <v/>
      </c>
    </row>
    <row r="20060" spans="2:7">
      <c r="B20060" s="32">
        <f>SUMIF(Balanço[Estoque],Back!A20060,Balanço[Quantidade])</f>
        <v>0</v>
      </c>
      <c r="G20060" s="32" t="str" cm="1">
        <f t="array" ref="G20060">IF(F20060="","",SUM(_xlfn._xlws.FILTER(Balanço[Quantidade],(Balanço[Estoque]=Back!$E$3)*(Balanço[Material]=Back!F20060))))</f>
        <v/>
      </c>
    </row>
    <row r="20061" spans="2:7">
      <c r="B20061" s="32">
        <f>SUMIF(Balanço[Estoque],Back!A20061,Balanço[Quantidade])</f>
        <v>0</v>
      </c>
      <c r="G20061" s="32" t="str" cm="1">
        <f t="array" ref="G20061">IF(F20061="","",SUM(_xlfn._xlws.FILTER(Balanço[Quantidade],(Balanço[Estoque]=Back!$E$3)*(Balanço[Material]=Back!F20061))))</f>
        <v/>
      </c>
    </row>
    <row r="20062" spans="2:7">
      <c r="B20062" s="32">
        <f>SUMIF(Balanço[Estoque],Back!A20062,Balanço[Quantidade])</f>
        <v>0</v>
      </c>
      <c r="G20062" s="32" t="str" cm="1">
        <f t="array" ref="G20062">IF(F20062="","",SUM(_xlfn._xlws.FILTER(Balanço[Quantidade],(Balanço[Estoque]=Back!$E$3)*(Balanço[Material]=Back!F20062))))</f>
        <v/>
      </c>
    </row>
    <row r="20063" spans="2:7">
      <c r="B20063" s="32">
        <f>SUMIF(Balanço[Estoque],Back!A20063,Balanço[Quantidade])</f>
        <v>0</v>
      </c>
      <c r="G20063" s="32" t="str" cm="1">
        <f t="array" ref="G20063">IF(F20063="","",SUM(_xlfn._xlws.FILTER(Balanço[Quantidade],(Balanço[Estoque]=Back!$E$3)*(Balanço[Material]=Back!F20063))))</f>
        <v/>
      </c>
    </row>
    <row r="20064" spans="2:7">
      <c r="B20064" s="32">
        <f>SUMIF(Balanço[Estoque],Back!A20064,Balanço[Quantidade])</f>
        <v>0</v>
      </c>
      <c r="G20064" s="32" t="str" cm="1">
        <f t="array" ref="G20064">IF(F20064="","",SUM(_xlfn._xlws.FILTER(Balanço[Quantidade],(Balanço[Estoque]=Back!$E$3)*(Balanço[Material]=Back!F20064))))</f>
        <v/>
      </c>
    </row>
    <row r="20065" spans="2:7">
      <c r="B20065" s="32">
        <f>SUMIF(Balanço[Estoque],Back!A20065,Balanço[Quantidade])</f>
        <v>0</v>
      </c>
      <c r="G20065" s="32" t="str" cm="1">
        <f t="array" ref="G20065">IF(F20065="","",SUM(_xlfn._xlws.FILTER(Balanço[Quantidade],(Balanço[Estoque]=Back!$E$3)*(Balanço[Material]=Back!F20065))))</f>
        <v/>
      </c>
    </row>
    <row r="20066" spans="2:7">
      <c r="B20066" s="32">
        <f>SUMIF(Balanço[Estoque],Back!A20066,Balanço[Quantidade])</f>
        <v>0</v>
      </c>
      <c r="G20066" s="32" t="str" cm="1">
        <f t="array" ref="G20066">IF(F20066="","",SUM(_xlfn._xlws.FILTER(Balanço[Quantidade],(Balanço[Estoque]=Back!$E$3)*(Balanço[Material]=Back!F20066))))</f>
        <v/>
      </c>
    </row>
    <row r="20067" spans="2:7">
      <c r="B20067" s="32">
        <f>SUMIF(Balanço[Estoque],Back!A20067,Balanço[Quantidade])</f>
        <v>0</v>
      </c>
      <c r="G20067" s="32" t="str" cm="1">
        <f t="array" ref="G20067">IF(F20067="","",SUM(_xlfn._xlws.FILTER(Balanço[Quantidade],(Balanço[Estoque]=Back!$E$3)*(Balanço[Material]=Back!F20067))))</f>
        <v/>
      </c>
    </row>
    <row r="20068" spans="2:7">
      <c r="B20068" s="32">
        <f>SUMIF(Balanço[Estoque],Back!A20068,Balanço[Quantidade])</f>
        <v>0</v>
      </c>
      <c r="G20068" s="32" t="str" cm="1">
        <f t="array" ref="G20068">IF(F20068="","",SUM(_xlfn._xlws.FILTER(Balanço[Quantidade],(Balanço[Estoque]=Back!$E$3)*(Balanço[Material]=Back!F20068))))</f>
        <v/>
      </c>
    </row>
    <row r="20069" spans="2:7">
      <c r="B20069" s="32">
        <f>SUMIF(Balanço[Estoque],Back!A20069,Balanço[Quantidade])</f>
        <v>0</v>
      </c>
      <c r="G20069" s="32" t="str" cm="1">
        <f t="array" ref="G20069">IF(F20069="","",SUM(_xlfn._xlws.FILTER(Balanço[Quantidade],(Balanço[Estoque]=Back!$E$3)*(Balanço[Material]=Back!F20069))))</f>
        <v/>
      </c>
    </row>
    <row r="20070" spans="2:7">
      <c r="B20070" s="32">
        <f>SUMIF(Balanço[Estoque],Back!A20070,Balanço[Quantidade])</f>
        <v>0</v>
      </c>
      <c r="G20070" s="32" t="str" cm="1">
        <f t="array" ref="G20070">IF(F20070="","",SUM(_xlfn._xlws.FILTER(Balanço[Quantidade],(Balanço[Estoque]=Back!$E$3)*(Balanço[Material]=Back!F20070))))</f>
        <v/>
      </c>
    </row>
    <row r="20071" spans="2:7">
      <c r="B20071" s="32">
        <f>SUMIF(Balanço[Estoque],Back!A20071,Balanço[Quantidade])</f>
        <v>0</v>
      </c>
      <c r="G20071" s="32" t="str" cm="1">
        <f t="array" ref="G20071">IF(F20071="","",SUM(_xlfn._xlws.FILTER(Balanço[Quantidade],(Balanço[Estoque]=Back!$E$3)*(Balanço[Material]=Back!F20071))))</f>
        <v/>
      </c>
    </row>
    <row r="20072" spans="2:7">
      <c r="B20072" s="32">
        <f>SUMIF(Balanço[Estoque],Back!A20072,Balanço[Quantidade])</f>
        <v>0</v>
      </c>
      <c r="G20072" s="32" t="str" cm="1">
        <f t="array" ref="G20072">IF(F20072="","",SUM(_xlfn._xlws.FILTER(Balanço[Quantidade],(Balanço[Estoque]=Back!$E$3)*(Balanço[Material]=Back!F20072))))</f>
        <v/>
      </c>
    </row>
    <row r="20073" spans="2:7">
      <c r="B20073" s="32">
        <f>SUMIF(Balanço[Estoque],Back!A20073,Balanço[Quantidade])</f>
        <v>0</v>
      </c>
      <c r="G20073" s="32" t="str" cm="1">
        <f t="array" ref="G20073">IF(F20073="","",SUM(_xlfn._xlws.FILTER(Balanço[Quantidade],(Balanço[Estoque]=Back!$E$3)*(Balanço[Material]=Back!F20073))))</f>
        <v/>
      </c>
    </row>
    <row r="20074" spans="2:7">
      <c r="B20074" s="32">
        <f>SUMIF(Balanço[Estoque],Back!A20074,Balanço[Quantidade])</f>
        <v>0</v>
      </c>
      <c r="G20074" s="32" t="str" cm="1">
        <f t="array" ref="G20074">IF(F20074="","",SUM(_xlfn._xlws.FILTER(Balanço[Quantidade],(Balanço[Estoque]=Back!$E$3)*(Balanço[Material]=Back!F20074))))</f>
        <v/>
      </c>
    </row>
    <row r="20075" spans="2:7">
      <c r="B20075" s="32">
        <f>SUMIF(Balanço[Estoque],Back!A20075,Balanço[Quantidade])</f>
        <v>0</v>
      </c>
      <c r="G20075" s="32" t="str" cm="1">
        <f t="array" ref="G20075">IF(F20075="","",SUM(_xlfn._xlws.FILTER(Balanço[Quantidade],(Balanço[Estoque]=Back!$E$3)*(Balanço[Material]=Back!F20075))))</f>
        <v/>
      </c>
    </row>
    <row r="20076" spans="2:7">
      <c r="B20076" s="32">
        <f>SUMIF(Balanço[Estoque],Back!A20076,Balanço[Quantidade])</f>
        <v>0</v>
      </c>
      <c r="G20076" s="32" t="str" cm="1">
        <f t="array" ref="G20076">IF(F20076="","",SUM(_xlfn._xlws.FILTER(Balanço[Quantidade],(Balanço[Estoque]=Back!$E$3)*(Balanço[Material]=Back!F20076))))</f>
        <v/>
      </c>
    </row>
    <row r="20077" spans="2:7">
      <c r="B20077" s="32">
        <f>SUMIF(Balanço[Estoque],Back!A20077,Balanço[Quantidade])</f>
        <v>0</v>
      </c>
      <c r="G20077" s="32" t="str" cm="1">
        <f t="array" ref="G20077">IF(F20077="","",SUM(_xlfn._xlws.FILTER(Balanço[Quantidade],(Balanço[Estoque]=Back!$E$3)*(Balanço[Material]=Back!F20077))))</f>
        <v/>
      </c>
    </row>
    <row r="20078" spans="2:7">
      <c r="B20078" s="32">
        <f>SUMIF(Balanço[Estoque],Back!A20078,Balanço[Quantidade])</f>
        <v>0</v>
      </c>
      <c r="G20078" s="32" t="str" cm="1">
        <f t="array" ref="G20078">IF(F20078="","",SUM(_xlfn._xlws.FILTER(Balanço[Quantidade],(Balanço[Estoque]=Back!$E$3)*(Balanço[Material]=Back!F20078))))</f>
        <v/>
      </c>
    </row>
    <row r="20079" spans="2:7">
      <c r="B20079" s="32">
        <f>SUMIF(Balanço[Estoque],Back!A20079,Balanço[Quantidade])</f>
        <v>0</v>
      </c>
      <c r="G20079" s="32" t="str" cm="1">
        <f t="array" ref="G20079">IF(F20079="","",SUM(_xlfn._xlws.FILTER(Balanço[Quantidade],(Balanço[Estoque]=Back!$E$3)*(Balanço[Material]=Back!F20079))))</f>
        <v/>
      </c>
    </row>
    <row r="20080" spans="2:7">
      <c r="B20080" s="32">
        <f>SUMIF(Balanço[Estoque],Back!A20080,Balanço[Quantidade])</f>
        <v>0</v>
      </c>
      <c r="G20080" s="32" t="str" cm="1">
        <f t="array" ref="G20080">IF(F20080="","",SUM(_xlfn._xlws.FILTER(Balanço[Quantidade],(Balanço[Estoque]=Back!$E$3)*(Balanço[Material]=Back!F20080))))</f>
        <v/>
      </c>
    </row>
    <row r="20081" spans="2:7">
      <c r="B20081" s="32">
        <f>SUMIF(Balanço[Estoque],Back!A20081,Balanço[Quantidade])</f>
        <v>0</v>
      </c>
      <c r="G20081" s="32" t="str" cm="1">
        <f t="array" ref="G20081">IF(F20081="","",SUM(_xlfn._xlws.FILTER(Balanço[Quantidade],(Balanço[Estoque]=Back!$E$3)*(Balanço[Material]=Back!F20081))))</f>
        <v/>
      </c>
    </row>
    <row r="20082" spans="2:7">
      <c r="B20082" s="32">
        <f>SUMIF(Balanço[Estoque],Back!A20082,Balanço[Quantidade])</f>
        <v>0</v>
      </c>
      <c r="G20082" s="32" t="str" cm="1">
        <f t="array" ref="G20082">IF(F20082="","",SUM(_xlfn._xlws.FILTER(Balanço[Quantidade],(Balanço[Estoque]=Back!$E$3)*(Balanço[Material]=Back!F20082))))</f>
        <v/>
      </c>
    </row>
    <row r="20083" spans="2:7">
      <c r="B20083" s="32">
        <f>SUMIF(Balanço[Estoque],Back!A20083,Balanço[Quantidade])</f>
        <v>0</v>
      </c>
      <c r="G20083" s="32" t="str" cm="1">
        <f t="array" ref="G20083">IF(F20083="","",SUM(_xlfn._xlws.FILTER(Balanço[Quantidade],(Balanço[Estoque]=Back!$E$3)*(Balanço[Material]=Back!F20083))))</f>
        <v/>
      </c>
    </row>
    <row r="20084" spans="2:7">
      <c r="B20084" s="32">
        <f>SUMIF(Balanço[Estoque],Back!A20084,Balanço[Quantidade])</f>
        <v>0</v>
      </c>
      <c r="G20084" s="32" t="str" cm="1">
        <f t="array" ref="G20084">IF(F20084="","",SUM(_xlfn._xlws.FILTER(Balanço[Quantidade],(Balanço[Estoque]=Back!$E$3)*(Balanço[Material]=Back!F20084))))</f>
        <v/>
      </c>
    </row>
    <row r="20085" spans="2:7">
      <c r="B20085" s="32">
        <f>SUMIF(Balanço[Estoque],Back!A20085,Balanço[Quantidade])</f>
        <v>0</v>
      </c>
      <c r="G20085" s="32" t="str" cm="1">
        <f t="array" ref="G20085">IF(F20085="","",SUM(_xlfn._xlws.FILTER(Balanço[Quantidade],(Balanço[Estoque]=Back!$E$3)*(Balanço[Material]=Back!F20085))))</f>
        <v/>
      </c>
    </row>
    <row r="20086" spans="2:7">
      <c r="B20086" s="32">
        <f>SUMIF(Balanço[Estoque],Back!A20086,Balanço[Quantidade])</f>
        <v>0</v>
      </c>
      <c r="G20086" s="32" t="str" cm="1">
        <f t="array" ref="G20086">IF(F20086="","",SUM(_xlfn._xlws.FILTER(Balanço[Quantidade],(Balanço[Estoque]=Back!$E$3)*(Balanço[Material]=Back!F20086))))</f>
        <v/>
      </c>
    </row>
    <row r="20087" spans="2:7">
      <c r="B20087" s="32">
        <f>SUMIF(Balanço[Estoque],Back!A20087,Balanço[Quantidade])</f>
        <v>0</v>
      </c>
      <c r="G20087" s="32" t="str" cm="1">
        <f t="array" ref="G20087">IF(F20087="","",SUM(_xlfn._xlws.FILTER(Balanço[Quantidade],(Balanço[Estoque]=Back!$E$3)*(Balanço[Material]=Back!F20087))))</f>
        <v/>
      </c>
    </row>
    <row r="20088" spans="2:7">
      <c r="B20088" s="32">
        <f>SUMIF(Balanço[Estoque],Back!A20088,Balanço[Quantidade])</f>
        <v>0</v>
      </c>
      <c r="G20088" s="32" t="str" cm="1">
        <f t="array" ref="G20088">IF(F20088="","",SUM(_xlfn._xlws.FILTER(Balanço[Quantidade],(Balanço[Estoque]=Back!$E$3)*(Balanço[Material]=Back!F20088))))</f>
        <v/>
      </c>
    </row>
    <row r="20089" spans="2:7">
      <c r="B20089" s="32">
        <f>SUMIF(Balanço[Estoque],Back!A20089,Balanço[Quantidade])</f>
        <v>0</v>
      </c>
      <c r="G20089" s="32" t="str" cm="1">
        <f t="array" ref="G20089">IF(F20089="","",SUM(_xlfn._xlws.FILTER(Balanço[Quantidade],(Balanço[Estoque]=Back!$E$3)*(Balanço[Material]=Back!F20089))))</f>
        <v/>
      </c>
    </row>
    <row r="20090" spans="2:7">
      <c r="B20090" s="32">
        <f>SUMIF(Balanço[Estoque],Back!A20090,Balanço[Quantidade])</f>
        <v>0</v>
      </c>
      <c r="G20090" s="32" t="str" cm="1">
        <f t="array" ref="G20090">IF(F20090="","",SUM(_xlfn._xlws.FILTER(Balanço[Quantidade],(Balanço[Estoque]=Back!$E$3)*(Balanço[Material]=Back!F20090))))</f>
        <v/>
      </c>
    </row>
    <row r="20091" spans="2:7">
      <c r="B20091" s="32">
        <f>SUMIF(Balanço[Estoque],Back!A20091,Balanço[Quantidade])</f>
        <v>0</v>
      </c>
      <c r="G20091" s="32" t="str" cm="1">
        <f t="array" ref="G20091">IF(F20091="","",SUM(_xlfn._xlws.FILTER(Balanço[Quantidade],(Balanço[Estoque]=Back!$E$3)*(Balanço[Material]=Back!F20091))))</f>
        <v/>
      </c>
    </row>
    <row r="20092" spans="2:7">
      <c r="B20092" s="32">
        <f>SUMIF(Balanço[Estoque],Back!A20092,Balanço[Quantidade])</f>
        <v>0</v>
      </c>
      <c r="G20092" s="32" t="str" cm="1">
        <f t="array" ref="G20092">IF(F20092="","",SUM(_xlfn._xlws.FILTER(Balanço[Quantidade],(Balanço[Estoque]=Back!$E$3)*(Balanço[Material]=Back!F20092))))</f>
        <v/>
      </c>
    </row>
    <row r="20093" spans="2:7">
      <c r="B20093" s="32">
        <f>SUMIF(Balanço[Estoque],Back!A20093,Balanço[Quantidade])</f>
        <v>0</v>
      </c>
      <c r="G20093" s="32" t="str" cm="1">
        <f t="array" ref="G20093">IF(F20093="","",SUM(_xlfn._xlws.FILTER(Balanço[Quantidade],(Balanço[Estoque]=Back!$E$3)*(Balanço[Material]=Back!F20093))))</f>
        <v/>
      </c>
    </row>
    <row r="20094" spans="2:7">
      <c r="B20094" s="32">
        <f>SUMIF(Balanço[Estoque],Back!A20094,Balanço[Quantidade])</f>
        <v>0</v>
      </c>
      <c r="G20094" s="32" t="str" cm="1">
        <f t="array" ref="G20094">IF(F20094="","",SUM(_xlfn._xlws.FILTER(Balanço[Quantidade],(Balanço[Estoque]=Back!$E$3)*(Balanço[Material]=Back!F20094))))</f>
        <v/>
      </c>
    </row>
    <row r="20095" spans="2:7">
      <c r="B20095" s="32">
        <f>SUMIF(Balanço[Estoque],Back!A20095,Balanço[Quantidade])</f>
        <v>0</v>
      </c>
      <c r="G20095" s="32" t="str" cm="1">
        <f t="array" ref="G20095">IF(F20095="","",SUM(_xlfn._xlws.FILTER(Balanço[Quantidade],(Balanço[Estoque]=Back!$E$3)*(Balanço[Material]=Back!F20095))))</f>
        <v/>
      </c>
    </row>
    <row r="20096" spans="2:7">
      <c r="B20096" s="32">
        <f>SUMIF(Balanço[Estoque],Back!A20096,Balanço[Quantidade])</f>
        <v>0</v>
      </c>
      <c r="G20096" s="32" t="str" cm="1">
        <f t="array" ref="G20096">IF(F20096="","",SUM(_xlfn._xlws.FILTER(Balanço[Quantidade],(Balanço[Estoque]=Back!$E$3)*(Balanço[Material]=Back!F20096))))</f>
        <v/>
      </c>
    </row>
    <row r="20097" spans="2:7">
      <c r="B20097" s="32">
        <f>SUMIF(Balanço[Estoque],Back!A20097,Balanço[Quantidade])</f>
        <v>0</v>
      </c>
      <c r="G20097" s="32" t="str" cm="1">
        <f t="array" ref="G20097">IF(F20097="","",SUM(_xlfn._xlws.FILTER(Balanço[Quantidade],(Balanço[Estoque]=Back!$E$3)*(Balanço[Material]=Back!F20097))))</f>
        <v/>
      </c>
    </row>
    <row r="20098" spans="2:7">
      <c r="B20098" s="32">
        <f>SUMIF(Balanço[Estoque],Back!A20098,Balanço[Quantidade])</f>
        <v>0</v>
      </c>
      <c r="G20098" s="32" t="str" cm="1">
        <f t="array" ref="G20098">IF(F20098="","",SUM(_xlfn._xlws.FILTER(Balanço[Quantidade],(Balanço[Estoque]=Back!$E$3)*(Balanço[Material]=Back!F20098))))</f>
        <v/>
      </c>
    </row>
    <row r="20099" spans="2:7">
      <c r="B20099" s="32">
        <f>SUMIF(Balanço[Estoque],Back!A20099,Balanço[Quantidade])</f>
        <v>0</v>
      </c>
      <c r="G20099" s="32" t="str" cm="1">
        <f t="array" ref="G20099">IF(F20099="","",SUM(_xlfn._xlws.FILTER(Balanço[Quantidade],(Balanço[Estoque]=Back!$E$3)*(Balanço[Material]=Back!F20099))))</f>
        <v/>
      </c>
    </row>
    <row r="20100" spans="2:7">
      <c r="B20100" s="32">
        <f>SUMIF(Balanço[Estoque],Back!A20100,Balanço[Quantidade])</f>
        <v>0</v>
      </c>
      <c r="G20100" s="32" t="str" cm="1">
        <f t="array" ref="G20100">IF(F20100="","",SUM(_xlfn._xlws.FILTER(Balanço[Quantidade],(Balanço[Estoque]=Back!$E$3)*(Balanço[Material]=Back!F20100))))</f>
        <v/>
      </c>
    </row>
    <row r="20101" spans="2:7">
      <c r="B20101" s="32">
        <f>SUMIF(Balanço[Estoque],Back!A20101,Balanço[Quantidade])</f>
        <v>0</v>
      </c>
      <c r="G20101" s="32" t="str" cm="1">
        <f t="array" ref="G20101">IF(F20101="","",SUM(_xlfn._xlws.FILTER(Balanço[Quantidade],(Balanço[Estoque]=Back!$E$3)*(Balanço[Material]=Back!F20101))))</f>
        <v/>
      </c>
    </row>
    <row r="20102" spans="2:7">
      <c r="B20102" s="32">
        <f>SUMIF(Balanço[Estoque],Back!A20102,Balanço[Quantidade])</f>
        <v>0</v>
      </c>
      <c r="G20102" s="32" t="str" cm="1">
        <f t="array" ref="G20102">IF(F20102="","",SUM(_xlfn._xlws.FILTER(Balanço[Quantidade],(Balanço[Estoque]=Back!$E$3)*(Balanço[Material]=Back!F20102))))</f>
        <v/>
      </c>
    </row>
    <row r="20103" spans="2:7">
      <c r="B20103" s="32">
        <f>SUMIF(Balanço[Estoque],Back!A20103,Balanço[Quantidade])</f>
        <v>0</v>
      </c>
      <c r="G20103" s="32" t="str" cm="1">
        <f t="array" ref="G20103">IF(F20103="","",SUM(_xlfn._xlws.FILTER(Balanço[Quantidade],(Balanço[Estoque]=Back!$E$3)*(Balanço[Material]=Back!F20103))))</f>
        <v/>
      </c>
    </row>
    <row r="20104" spans="2:7">
      <c r="B20104" s="32">
        <f>SUMIF(Balanço[Estoque],Back!A20104,Balanço[Quantidade])</f>
        <v>0</v>
      </c>
      <c r="G20104" s="32" t="str" cm="1">
        <f t="array" ref="G20104">IF(F20104="","",SUM(_xlfn._xlws.FILTER(Balanço[Quantidade],(Balanço[Estoque]=Back!$E$3)*(Balanço[Material]=Back!F20104))))</f>
        <v/>
      </c>
    </row>
    <row r="20105" spans="2:7">
      <c r="B20105" s="32">
        <f>SUMIF(Balanço[Estoque],Back!A20105,Balanço[Quantidade])</f>
        <v>0</v>
      </c>
      <c r="G20105" s="32" t="str" cm="1">
        <f t="array" ref="G20105">IF(F20105="","",SUM(_xlfn._xlws.FILTER(Balanço[Quantidade],(Balanço[Estoque]=Back!$E$3)*(Balanço[Material]=Back!F20105))))</f>
        <v/>
      </c>
    </row>
    <row r="20106" spans="2:7">
      <c r="B20106" s="32">
        <f>SUMIF(Balanço[Estoque],Back!A20106,Balanço[Quantidade])</f>
        <v>0</v>
      </c>
      <c r="G20106" s="32" t="str" cm="1">
        <f t="array" ref="G20106">IF(F20106="","",SUM(_xlfn._xlws.FILTER(Balanço[Quantidade],(Balanço[Estoque]=Back!$E$3)*(Balanço[Material]=Back!F20106))))</f>
        <v/>
      </c>
    </row>
    <row r="20107" spans="2:7">
      <c r="B20107" s="32">
        <f>SUMIF(Balanço[Estoque],Back!A20107,Balanço[Quantidade])</f>
        <v>0</v>
      </c>
      <c r="G20107" s="32" t="str" cm="1">
        <f t="array" ref="G20107">IF(F20107="","",SUM(_xlfn._xlws.FILTER(Balanço[Quantidade],(Balanço[Estoque]=Back!$E$3)*(Balanço[Material]=Back!F20107))))</f>
        <v/>
      </c>
    </row>
    <row r="20108" spans="2:7">
      <c r="B20108" s="32">
        <f>SUMIF(Balanço[Estoque],Back!A20108,Balanço[Quantidade])</f>
        <v>0</v>
      </c>
      <c r="G20108" s="32" t="str" cm="1">
        <f t="array" ref="G20108">IF(F20108="","",SUM(_xlfn._xlws.FILTER(Balanço[Quantidade],(Balanço[Estoque]=Back!$E$3)*(Balanço[Material]=Back!F20108))))</f>
        <v/>
      </c>
    </row>
    <row r="20109" spans="2:7">
      <c r="B20109" s="32">
        <f>SUMIF(Balanço[Estoque],Back!A20109,Balanço[Quantidade])</f>
        <v>0</v>
      </c>
      <c r="G20109" s="32" t="str" cm="1">
        <f t="array" ref="G20109">IF(F20109="","",SUM(_xlfn._xlws.FILTER(Balanço[Quantidade],(Balanço[Estoque]=Back!$E$3)*(Balanço[Material]=Back!F20109))))</f>
        <v/>
      </c>
    </row>
    <row r="20110" spans="2:7">
      <c r="B20110" s="32">
        <f>SUMIF(Balanço[Estoque],Back!A20110,Balanço[Quantidade])</f>
        <v>0</v>
      </c>
      <c r="G20110" s="32" t="str" cm="1">
        <f t="array" ref="G20110">IF(F20110="","",SUM(_xlfn._xlws.FILTER(Balanço[Quantidade],(Balanço[Estoque]=Back!$E$3)*(Balanço[Material]=Back!F20110))))</f>
        <v/>
      </c>
    </row>
    <row r="20111" spans="2:7">
      <c r="B20111" s="32">
        <f>SUMIF(Balanço[Estoque],Back!A20111,Balanço[Quantidade])</f>
        <v>0</v>
      </c>
      <c r="G20111" s="32" t="str" cm="1">
        <f t="array" ref="G20111">IF(F20111="","",SUM(_xlfn._xlws.FILTER(Balanço[Quantidade],(Balanço[Estoque]=Back!$E$3)*(Balanço[Material]=Back!F20111))))</f>
        <v/>
      </c>
    </row>
    <row r="20112" spans="2:7">
      <c r="B20112" s="32">
        <f>SUMIF(Balanço[Estoque],Back!A20112,Balanço[Quantidade])</f>
        <v>0</v>
      </c>
      <c r="G20112" s="32" t="str" cm="1">
        <f t="array" ref="G20112">IF(F20112="","",SUM(_xlfn._xlws.FILTER(Balanço[Quantidade],(Balanço[Estoque]=Back!$E$3)*(Balanço[Material]=Back!F20112))))</f>
        <v/>
      </c>
    </row>
    <row r="20113" spans="2:7">
      <c r="B20113" s="32">
        <f>SUMIF(Balanço[Estoque],Back!A20113,Balanço[Quantidade])</f>
        <v>0</v>
      </c>
      <c r="G20113" s="32" t="str" cm="1">
        <f t="array" ref="G20113">IF(F20113="","",SUM(_xlfn._xlws.FILTER(Balanço[Quantidade],(Balanço[Estoque]=Back!$E$3)*(Balanço[Material]=Back!F20113))))</f>
        <v/>
      </c>
    </row>
    <row r="20114" spans="2:7">
      <c r="B20114" s="32">
        <f>SUMIF(Balanço[Estoque],Back!A20114,Balanço[Quantidade])</f>
        <v>0</v>
      </c>
      <c r="G20114" s="32" t="str" cm="1">
        <f t="array" ref="G20114">IF(F20114="","",SUM(_xlfn._xlws.FILTER(Balanço[Quantidade],(Balanço[Estoque]=Back!$E$3)*(Balanço[Material]=Back!F20114))))</f>
        <v/>
      </c>
    </row>
    <row r="20115" spans="2:7">
      <c r="B20115" s="32">
        <f>SUMIF(Balanço[Estoque],Back!A20115,Balanço[Quantidade])</f>
        <v>0</v>
      </c>
      <c r="G20115" s="32" t="str" cm="1">
        <f t="array" ref="G20115">IF(F20115="","",SUM(_xlfn._xlws.FILTER(Balanço[Quantidade],(Balanço[Estoque]=Back!$E$3)*(Balanço[Material]=Back!F20115))))</f>
        <v/>
      </c>
    </row>
    <row r="20116" spans="2:7">
      <c r="B20116" s="32">
        <f>SUMIF(Balanço[Estoque],Back!A20116,Balanço[Quantidade])</f>
        <v>0</v>
      </c>
      <c r="G20116" s="32" t="str" cm="1">
        <f t="array" ref="G20116">IF(F20116="","",SUM(_xlfn._xlws.FILTER(Balanço[Quantidade],(Balanço[Estoque]=Back!$E$3)*(Balanço[Material]=Back!F20116))))</f>
        <v/>
      </c>
    </row>
    <row r="20117" spans="2:7">
      <c r="B20117" s="32">
        <f>SUMIF(Balanço[Estoque],Back!A20117,Balanço[Quantidade])</f>
        <v>0</v>
      </c>
      <c r="G20117" s="32" t="str" cm="1">
        <f t="array" ref="G20117">IF(F20117="","",SUM(_xlfn._xlws.FILTER(Balanço[Quantidade],(Balanço[Estoque]=Back!$E$3)*(Balanço[Material]=Back!F20117))))</f>
        <v/>
      </c>
    </row>
    <row r="20118" spans="2:7">
      <c r="B20118" s="32">
        <f>SUMIF(Balanço[Estoque],Back!A20118,Balanço[Quantidade])</f>
        <v>0</v>
      </c>
      <c r="G20118" s="32" t="str" cm="1">
        <f t="array" ref="G20118">IF(F20118="","",SUM(_xlfn._xlws.FILTER(Balanço[Quantidade],(Balanço[Estoque]=Back!$E$3)*(Balanço[Material]=Back!F20118))))</f>
        <v/>
      </c>
    </row>
    <row r="20119" spans="2:7">
      <c r="B20119" s="32">
        <f>SUMIF(Balanço[Estoque],Back!A20119,Balanço[Quantidade])</f>
        <v>0</v>
      </c>
      <c r="G20119" s="32" t="str" cm="1">
        <f t="array" ref="G20119">IF(F20119="","",SUM(_xlfn._xlws.FILTER(Balanço[Quantidade],(Balanço[Estoque]=Back!$E$3)*(Balanço[Material]=Back!F20119))))</f>
        <v/>
      </c>
    </row>
    <row r="20120" spans="2:7">
      <c r="B20120" s="32">
        <f>SUMIF(Balanço[Estoque],Back!A20120,Balanço[Quantidade])</f>
        <v>0</v>
      </c>
      <c r="G20120" s="32" t="str" cm="1">
        <f t="array" ref="G20120">IF(F20120="","",SUM(_xlfn._xlws.FILTER(Balanço[Quantidade],(Balanço[Estoque]=Back!$E$3)*(Balanço[Material]=Back!F20120))))</f>
        <v/>
      </c>
    </row>
    <row r="20121" spans="2:7">
      <c r="B20121" s="32">
        <f>SUMIF(Balanço[Estoque],Back!A20121,Balanço[Quantidade])</f>
        <v>0</v>
      </c>
      <c r="G20121" s="32" t="str" cm="1">
        <f t="array" ref="G20121">IF(F20121="","",SUM(_xlfn._xlws.FILTER(Balanço[Quantidade],(Balanço[Estoque]=Back!$E$3)*(Balanço[Material]=Back!F20121))))</f>
        <v/>
      </c>
    </row>
    <row r="20122" spans="2:7">
      <c r="B20122" s="32">
        <f>SUMIF(Balanço[Estoque],Back!A20122,Balanço[Quantidade])</f>
        <v>0</v>
      </c>
      <c r="G20122" s="32" t="str" cm="1">
        <f t="array" ref="G20122">IF(F20122="","",SUM(_xlfn._xlws.FILTER(Balanço[Quantidade],(Balanço[Estoque]=Back!$E$3)*(Balanço[Material]=Back!F20122))))</f>
        <v/>
      </c>
    </row>
    <row r="20123" spans="2:7">
      <c r="B20123" s="32">
        <f>SUMIF(Balanço[Estoque],Back!A20123,Balanço[Quantidade])</f>
        <v>0</v>
      </c>
      <c r="G20123" s="32" t="str" cm="1">
        <f t="array" ref="G20123">IF(F20123="","",SUM(_xlfn._xlws.FILTER(Balanço[Quantidade],(Balanço[Estoque]=Back!$E$3)*(Balanço[Material]=Back!F20123))))</f>
        <v/>
      </c>
    </row>
    <row r="20124" spans="2:7">
      <c r="B20124" s="32">
        <f>SUMIF(Balanço[Estoque],Back!A20124,Balanço[Quantidade])</f>
        <v>0</v>
      </c>
      <c r="G20124" s="32" t="str" cm="1">
        <f t="array" ref="G20124">IF(F20124="","",SUM(_xlfn._xlws.FILTER(Balanço[Quantidade],(Balanço[Estoque]=Back!$E$3)*(Balanço[Material]=Back!F20124))))</f>
        <v/>
      </c>
    </row>
    <row r="20125" spans="2:7">
      <c r="B20125" s="32">
        <f>SUMIF(Balanço[Estoque],Back!A20125,Balanço[Quantidade])</f>
        <v>0</v>
      </c>
      <c r="G20125" s="32" t="str" cm="1">
        <f t="array" ref="G20125">IF(F20125="","",SUM(_xlfn._xlws.FILTER(Balanço[Quantidade],(Balanço[Estoque]=Back!$E$3)*(Balanço[Material]=Back!F20125))))</f>
        <v/>
      </c>
    </row>
    <row r="20126" spans="2:7">
      <c r="B20126" s="32">
        <f>SUMIF(Balanço[Estoque],Back!A20126,Balanço[Quantidade])</f>
        <v>0</v>
      </c>
      <c r="G20126" s="32" t="str" cm="1">
        <f t="array" ref="G20126">IF(F20126="","",SUM(_xlfn._xlws.FILTER(Balanço[Quantidade],(Balanço[Estoque]=Back!$E$3)*(Balanço[Material]=Back!F20126))))</f>
        <v/>
      </c>
    </row>
    <row r="20127" spans="2:7">
      <c r="B20127" s="32">
        <f>SUMIF(Balanço[Estoque],Back!A20127,Balanço[Quantidade])</f>
        <v>0</v>
      </c>
      <c r="G20127" s="32" t="str" cm="1">
        <f t="array" ref="G20127">IF(F20127="","",SUM(_xlfn._xlws.FILTER(Balanço[Quantidade],(Balanço[Estoque]=Back!$E$3)*(Balanço[Material]=Back!F20127))))</f>
        <v/>
      </c>
    </row>
    <row r="20128" spans="2:7">
      <c r="B20128" s="32">
        <f>SUMIF(Balanço[Estoque],Back!A20128,Balanço[Quantidade])</f>
        <v>0</v>
      </c>
      <c r="G20128" s="32" t="str" cm="1">
        <f t="array" ref="G20128">IF(F20128="","",SUM(_xlfn._xlws.FILTER(Balanço[Quantidade],(Balanço[Estoque]=Back!$E$3)*(Balanço[Material]=Back!F20128))))</f>
        <v/>
      </c>
    </row>
    <row r="20129" spans="2:7">
      <c r="B20129" s="32">
        <f>SUMIF(Balanço[Estoque],Back!A20129,Balanço[Quantidade])</f>
        <v>0</v>
      </c>
      <c r="G20129" s="32" t="str" cm="1">
        <f t="array" ref="G20129">IF(F20129="","",SUM(_xlfn._xlws.FILTER(Balanço[Quantidade],(Balanço[Estoque]=Back!$E$3)*(Balanço[Material]=Back!F20129))))</f>
        <v/>
      </c>
    </row>
    <row r="20130" spans="2:7">
      <c r="B20130" s="32">
        <f>SUMIF(Balanço[Estoque],Back!A20130,Balanço[Quantidade])</f>
        <v>0</v>
      </c>
      <c r="G20130" s="32" t="str" cm="1">
        <f t="array" ref="G20130">IF(F20130="","",SUM(_xlfn._xlws.FILTER(Balanço[Quantidade],(Balanço[Estoque]=Back!$E$3)*(Balanço[Material]=Back!F20130))))</f>
        <v/>
      </c>
    </row>
    <row r="20131" spans="2:7">
      <c r="B20131" s="32">
        <f>SUMIF(Balanço[Estoque],Back!A20131,Balanço[Quantidade])</f>
        <v>0</v>
      </c>
      <c r="G20131" s="32" t="str" cm="1">
        <f t="array" ref="G20131">IF(F20131="","",SUM(_xlfn._xlws.FILTER(Balanço[Quantidade],(Balanço[Estoque]=Back!$E$3)*(Balanço[Material]=Back!F20131))))</f>
        <v/>
      </c>
    </row>
    <row r="20132" spans="2:7">
      <c r="B20132" s="32">
        <f>SUMIF(Balanço[Estoque],Back!A20132,Balanço[Quantidade])</f>
        <v>0</v>
      </c>
      <c r="G20132" s="32" t="str" cm="1">
        <f t="array" ref="G20132">IF(F20132="","",SUM(_xlfn._xlws.FILTER(Balanço[Quantidade],(Balanço[Estoque]=Back!$E$3)*(Balanço[Material]=Back!F20132))))</f>
        <v/>
      </c>
    </row>
    <row r="20133" spans="2:7">
      <c r="B20133" s="32">
        <f>SUMIF(Balanço[Estoque],Back!A20133,Balanço[Quantidade])</f>
        <v>0</v>
      </c>
      <c r="G20133" s="32" t="str" cm="1">
        <f t="array" ref="G20133">IF(F20133="","",SUM(_xlfn._xlws.FILTER(Balanço[Quantidade],(Balanço[Estoque]=Back!$E$3)*(Balanço[Material]=Back!F20133))))</f>
        <v/>
      </c>
    </row>
    <row r="20134" spans="2:7">
      <c r="B20134" s="32">
        <f>SUMIF(Balanço[Estoque],Back!A20134,Balanço[Quantidade])</f>
        <v>0</v>
      </c>
      <c r="G20134" s="32" t="str" cm="1">
        <f t="array" ref="G20134">IF(F20134="","",SUM(_xlfn._xlws.FILTER(Balanço[Quantidade],(Balanço[Estoque]=Back!$E$3)*(Balanço[Material]=Back!F20134))))</f>
        <v/>
      </c>
    </row>
    <row r="20135" spans="2:7">
      <c r="B20135" s="32">
        <f>SUMIF(Balanço[Estoque],Back!A20135,Balanço[Quantidade])</f>
        <v>0</v>
      </c>
      <c r="G20135" s="32" t="str" cm="1">
        <f t="array" ref="G20135">IF(F20135="","",SUM(_xlfn._xlws.FILTER(Balanço[Quantidade],(Balanço[Estoque]=Back!$E$3)*(Balanço[Material]=Back!F20135))))</f>
        <v/>
      </c>
    </row>
    <row r="20136" spans="2:7">
      <c r="B20136" s="32">
        <f>SUMIF(Balanço[Estoque],Back!A20136,Balanço[Quantidade])</f>
        <v>0</v>
      </c>
      <c r="G20136" s="32" t="str" cm="1">
        <f t="array" ref="G20136">IF(F20136="","",SUM(_xlfn._xlws.FILTER(Balanço[Quantidade],(Balanço[Estoque]=Back!$E$3)*(Balanço[Material]=Back!F20136))))</f>
        <v/>
      </c>
    </row>
    <row r="20137" spans="2:7">
      <c r="B20137" s="32">
        <f>SUMIF(Balanço[Estoque],Back!A20137,Balanço[Quantidade])</f>
        <v>0</v>
      </c>
      <c r="G20137" s="32" t="str" cm="1">
        <f t="array" ref="G20137">IF(F20137="","",SUM(_xlfn._xlws.FILTER(Balanço[Quantidade],(Balanço[Estoque]=Back!$E$3)*(Balanço[Material]=Back!F20137))))</f>
        <v/>
      </c>
    </row>
    <row r="20138" spans="2:7">
      <c r="B20138" s="32">
        <f>SUMIF(Balanço[Estoque],Back!A20138,Balanço[Quantidade])</f>
        <v>0</v>
      </c>
      <c r="G20138" s="32" t="str" cm="1">
        <f t="array" ref="G20138">IF(F20138="","",SUM(_xlfn._xlws.FILTER(Balanço[Quantidade],(Balanço[Estoque]=Back!$E$3)*(Balanço[Material]=Back!F20138))))</f>
        <v/>
      </c>
    </row>
    <row r="20139" spans="2:7">
      <c r="B20139" s="32">
        <f>SUMIF(Balanço[Estoque],Back!A20139,Balanço[Quantidade])</f>
        <v>0</v>
      </c>
      <c r="G20139" s="32" t="str" cm="1">
        <f t="array" ref="G20139">IF(F20139="","",SUM(_xlfn._xlws.FILTER(Balanço[Quantidade],(Balanço[Estoque]=Back!$E$3)*(Balanço[Material]=Back!F20139))))</f>
        <v/>
      </c>
    </row>
    <row r="20140" spans="2:7">
      <c r="B20140" s="32">
        <f>SUMIF(Balanço[Estoque],Back!A20140,Balanço[Quantidade])</f>
        <v>0</v>
      </c>
      <c r="G20140" s="32" t="str" cm="1">
        <f t="array" ref="G20140">IF(F20140="","",SUM(_xlfn._xlws.FILTER(Balanço[Quantidade],(Balanço[Estoque]=Back!$E$3)*(Balanço[Material]=Back!F20140))))</f>
        <v/>
      </c>
    </row>
    <row r="20141" spans="2:7">
      <c r="B20141" s="32">
        <f>SUMIF(Balanço[Estoque],Back!A20141,Balanço[Quantidade])</f>
        <v>0</v>
      </c>
      <c r="G20141" s="32" t="str" cm="1">
        <f t="array" ref="G20141">IF(F20141="","",SUM(_xlfn._xlws.FILTER(Balanço[Quantidade],(Balanço[Estoque]=Back!$E$3)*(Balanço[Material]=Back!F20141))))</f>
        <v/>
      </c>
    </row>
    <row r="20142" spans="2:7">
      <c r="B20142" s="32">
        <f>SUMIF(Balanço[Estoque],Back!A20142,Balanço[Quantidade])</f>
        <v>0</v>
      </c>
      <c r="G20142" s="32" t="str" cm="1">
        <f t="array" ref="G20142">IF(F20142="","",SUM(_xlfn._xlws.FILTER(Balanço[Quantidade],(Balanço[Estoque]=Back!$E$3)*(Balanço[Material]=Back!F20142))))</f>
        <v/>
      </c>
    </row>
    <row r="20143" spans="2:7">
      <c r="B20143" s="32">
        <f>SUMIF(Balanço[Estoque],Back!A20143,Balanço[Quantidade])</f>
        <v>0</v>
      </c>
      <c r="G20143" s="32" t="str" cm="1">
        <f t="array" ref="G20143">IF(F20143="","",SUM(_xlfn._xlws.FILTER(Balanço[Quantidade],(Balanço[Estoque]=Back!$E$3)*(Balanço[Material]=Back!F20143))))</f>
        <v/>
      </c>
    </row>
    <row r="20144" spans="2:7">
      <c r="B20144" s="32">
        <f>SUMIF(Balanço[Estoque],Back!A20144,Balanço[Quantidade])</f>
        <v>0</v>
      </c>
      <c r="G20144" s="32" t="str" cm="1">
        <f t="array" ref="G20144">IF(F20144="","",SUM(_xlfn._xlws.FILTER(Balanço[Quantidade],(Balanço[Estoque]=Back!$E$3)*(Balanço[Material]=Back!F20144))))</f>
        <v/>
      </c>
    </row>
    <row r="20145" spans="2:7">
      <c r="B20145" s="32">
        <f>SUMIF(Balanço[Estoque],Back!A20145,Balanço[Quantidade])</f>
        <v>0</v>
      </c>
      <c r="G20145" s="32" t="str" cm="1">
        <f t="array" ref="G20145">IF(F20145="","",SUM(_xlfn._xlws.FILTER(Balanço[Quantidade],(Balanço[Estoque]=Back!$E$3)*(Balanço[Material]=Back!F20145))))</f>
        <v/>
      </c>
    </row>
    <row r="20146" spans="2:7">
      <c r="B20146" s="32">
        <f>SUMIF(Balanço[Estoque],Back!A20146,Balanço[Quantidade])</f>
        <v>0</v>
      </c>
      <c r="G20146" s="32" t="str" cm="1">
        <f t="array" ref="G20146">IF(F20146="","",SUM(_xlfn._xlws.FILTER(Balanço[Quantidade],(Balanço[Estoque]=Back!$E$3)*(Balanço[Material]=Back!F20146))))</f>
        <v/>
      </c>
    </row>
    <row r="20147" spans="2:7">
      <c r="B20147" s="32">
        <f>SUMIF(Balanço[Estoque],Back!A20147,Balanço[Quantidade])</f>
        <v>0</v>
      </c>
      <c r="G20147" s="32" t="str" cm="1">
        <f t="array" ref="G20147">IF(F20147="","",SUM(_xlfn._xlws.FILTER(Balanço[Quantidade],(Balanço[Estoque]=Back!$E$3)*(Balanço[Material]=Back!F20147))))</f>
        <v/>
      </c>
    </row>
    <row r="20148" spans="2:7">
      <c r="B20148" s="32">
        <f>SUMIF(Balanço[Estoque],Back!A20148,Balanço[Quantidade])</f>
        <v>0</v>
      </c>
      <c r="G20148" s="32" t="str" cm="1">
        <f t="array" ref="G20148">IF(F20148="","",SUM(_xlfn._xlws.FILTER(Balanço[Quantidade],(Balanço[Estoque]=Back!$E$3)*(Balanço[Material]=Back!F20148))))</f>
        <v/>
      </c>
    </row>
    <row r="20149" spans="2:7">
      <c r="B20149" s="32">
        <f>SUMIF(Balanço[Estoque],Back!A20149,Balanço[Quantidade])</f>
        <v>0</v>
      </c>
      <c r="G20149" s="32" t="str" cm="1">
        <f t="array" ref="G20149">IF(F20149="","",SUM(_xlfn._xlws.FILTER(Balanço[Quantidade],(Balanço[Estoque]=Back!$E$3)*(Balanço[Material]=Back!F20149))))</f>
        <v/>
      </c>
    </row>
    <row r="20150" spans="2:7">
      <c r="B20150" s="32">
        <f>SUMIF(Balanço[Estoque],Back!A20150,Balanço[Quantidade])</f>
        <v>0</v>
      </c>
      <c r="G20150" s="32" t="str" cm="1">
        <f t="array" ref="G20150">IF(F20150="","",SUM(_xlfn._xlws.FILTER(Balanço[Quantidade],(Balanço[Estoque]=Back!$E$3)*(Balanço[Material]=Back!F20150))))</f>
        <v/>
      </c>
    </row>
    <row r="20151" spans="2:7">
      <c r="B20151" s="32">
        <f>SUMIF(Balanço[Estoque],Back!A20151,Balanço[Quantidade])</f>
        <v>0</v>
      </c>
      <c r="G20151" s="32" t="str" cm="1">
        <f t="array" ref="G20151">IF(F20151="","",SUM(_xlfn._xlws.FILTER(Balanço[Quantidade],(Balanço[Estoque]=Back!$E$3)*(Balanço[Material]=Back!F20151))))</f>
        <v/>
      </c>
    </row>
    <row r="20152" spans="2:7">
      <c r="B20152" s="32">
        <f>SUMIF(Balanço[Estoque],Back!A20152,Balanço[Quantidade])</f>
        <v>0</v>
      </c>
      <c r="G20152" s="32" t="str" cm="1">
        <f t="array" ref="G20152">IF(F20152="","",SUM(_xlfn._xlws.FILTER(Balanço[Quantidade],(Balanço[Estoque]=Back!$E$3)*(Balanço[Material]=Back!F20152))))</f>
        <v/>
      </c>
    </row>
    <row r="20153" spans="2:7">
      <c r="B20153" s="32">
        <f>SUMIF(Balanço[Estoque],Back!A20153,Balanço[Quantidade])</f>
        <v>0</v>
      </c>
      <c r="G20153" s="32" t="str" cm="1">
        <f t="array" ref="G20153">IF(F20153="","",SUM(_xlfn._xlws.FILTER(Balanço[Quantidade],(Balanço[Estoque]=Back!$E$3)*(Balanço[Material]=Back!F20153))))</f>
        <v/>
      </c>
    </row>
    <row r="20154" spans="2:7">
      <c r="B20154" s="32">
        <f>SUMIF(Balanço[Estoque],Back!A20154,Balanço[Quantidade])</f>
        <v>0</v>
      </c>
      <c r="G20154" s="32" t="str" cm="1">
        <f t="array" ref="G20154">IF(F20154="","",SUM(_xlfn._xlws.FILTER(Balanço[Quantidade],(Balanço[Estoque]=Back!$E$3)*(Balanço[Material]=Back!F20154))))</f>
        <v/>
      </c>
    </row>
    <row r="20155" spans="2:7">
      <c r="B20155" s="32">
        <f>SUMIF(Balanço[Estoque],Back!A20155,Balanço[Quantidade])</f>
        <v>0</v>
      </c>
      <c r="G20155" s="32" t="str" cm="1">
        <f t="array" ref="G20155">IF(F20155="","",SUM(_xlfn._xlws.FILTER(Balanço[Quantidade],(Balanço[Estoque]=Back!$E$3)*(Balanço[Material]=Back!F20155))))</f>
        <v/>
      </c>
    </row>
    <row r="20156" spans="2:7">
      <c r="B20156" s="32">
        <f>SUMIF(Balanço[Estoque],Back!A20156,Balanço[Quantidade])</f>
        <v>0</v>
      </c>
      <c r="G20156" s="32" t="str" cm="1">
        <f t="array" ref="G20156">IF(F20156="","",SUM(_xlfn._xlws.FILTER(Balanço[Quantidade],(Balanço[Estoque]=Back!$E$3)*(Balanço[Material]=Back!F20156))))</f>
        <v/>
      </c>
    </row>
    <row r="20157" spans="2:7">
      <c r="B20157" s="32">
        <f>SUMIF(Balanço[Estoque],Back!A20157,Balanço[Quantidade])</f>
        <v>0</v>
      </c>
      <c r="G20157" s="32" t="str" cm="1">
        <f t="array" ref="G20157">IF(F20157="","",SUM(_xlfn._xlws.FILTER(Balanço[Quantidade],(Balanço[Estoque]=Back!$E$3)*(Balanço[Material]=Back!F20157))))</f>
        <v/>
      </c>
    </row>
    <row r="20158" spans="2:7">
      <c r="B20158" s="32">
        <f>SUMIF(Balanço[Estoque],Back!A20158,Balanço[Quantidade])</f>
        <v>0</v>
      </c>
      <c r="G20158" s="32" t="str" cm="1">
        <f t="array" ref="G20158">IF(F20158="","",SUM(_xlfn._xlws.FILTER(Balanço[Quantidade],(Balanço[Estoque]=Back!$E$3)*(Balanço[Material]=Back!F20158))))</f>
        <v/>
      </c>
    </row>
    <row r="20159" spans="2:7">
      <c r="B20159" s="32">
        <f>SUMIF(Balanço[Estoque],Back!A20159,Balanço[Quantidade])</f>
        <v>0</v>
      </c>
      <c r="G20159" s="32" t="str" cm="1">
        <f t="array" ref="G20159">IF(F20159="","",SUM(_xlfn._xlws.FILTER(Balanço[Quantidade],(Balanço[Estoque]=Back!$E$3)*(Balanço[Material]=Back!F20159))))</f>
        <v/>
      </c>
    </row>
    <row r="20160" spans="2:7">
      <c r="B20160" s="32">
        <f>SUMIF(Balanço[Estoque],Back!A20160,Balanço[Quantidade])</f>
        <v>0</v>
      </c>
      <c r="G20160" s="32" t="str" cm="1">
        <f t="array" ref="G20160">IF(F20160="","",SUM(_xlfn._xlws.FILTER(Balanço[Quantidade],(Balanço[Estoque]=Back!$E$3)*(Balanço[Material]=Back!F20160))))</f>
        <v/>
      </c>
    </row>
    <row r="20161" spans="2:7">
      <c r="B20161" s="32">
        <f>SUMIF(Balanço[Estoque],Back!A20161,Balanço[Quantidade])</f>
        <v>0</v>
      </c>
      <c r="G20161" s="32" t="str" cm="1">
        <f t="array" ref="G20161">IF(F20161="","",SUM(_xlfn._xlws.FILTER(Balanço[Quantidade],(Balanço[Estoque]=Back!$E$3)*(Balanço[Material]=Back!F20161))))</f>
        <v/>
      </c>
    </row>
    <row r="20162" spans="2:7">
      <c r="B20162" s="32">
        <f>SUMIF(Balanço[Estoque],Back!A20162,Balanço[Quantidade])</f>
        <v>0</v>
      </c>
      <c r="G20162" s="32" t="str" cm="1">
        <f t="array" ref="G20162">IF(F20162="","",SUM(_xlfn._xlws.FILTER(Balanço[Quantidade],(Balanço[Estoque]=Back!$E$3)*(Balanço[Material]=Back!F20162))))</f>
        <v/>
      </c>
    </row>
    <row r="20163" spans="2:7">
      <c r="B20163" s="32">
        <f>SUMIF(Balanço[Estoque],Back!A20163,Balanço[Quantidade])</f>
        <v>0</v>
      </c>
      <c r="G20163" s="32" t="str" cm="1">
        <f t="array" ref="G20163">IF(F20163="","",SUM(_xlfn._xlws.FILTER(Balanço[Quantidade],(Balanço[Estoque]=Back!$E$3)*(Balanço[Material]=Back!F20163))))</f>
        <v/>
      </c>
    </row>
    <row r="20164" spans="2:7">
      <c r="B20164" s="32">
        <f>SUMIF(Balanço[Estoque],Back!A20164,Balanço[Quantidade])</f>
        <v>0</v>
      </c>
      <c r="G20164" s="32" t="str" cm="1">
        <f t="array" ref="G20164">IF(F20164="","",SUM(_xlfn._xlws.FILTER(Balanço[Quantidade],(Balanço[Estoque]=Back!$E$3)*(Balanço[Material]=Back!F20164))))</f>
        <v/>
      </c>
    </row>
    <row r="20165" spans="2:7">
      <c r="B20165" s="32">
        <f>SUMIF(Balanço[Estoque],Back!A20165,Balanço[Quantidade])</f>
        <v>0</v>
      </c>
      <c r="G20165" s="32" t="str" cm="1">
        <f t="array" ref="G20165">IF(F20165="","",SUM(_xlfn._xlws.FILTER(Balanço[Quantidade],(Balanço[Estoque]=Back!$E$3)*(Balanço[Material]=Back!F20165))))</f>
        <v/>
      </c>
    </row>
    <row r="20166" spans="2:7">
      <c r="B20166" s="32">
        <f>SUMIF(Balanço[Estoque],Back!A20166,Balanço[Quantidade])</f>
        <v>0</v>
      </c>
      <c r="G20166" s="32" t="str" cm="1">
        <f t="array" ref="G20166">IF(F20166="","",SUM(_xlfn._xlws.FILTER(Balanço[Quantidade],(Balanço[Estoque]=Back!$E$3)*(Balanço[Material]=Back!F20166))))</f>
        <v/>
      </c>
    </row>
    <row r="20167" spans="2:7">
      <c r="B20167" s="32">
        <f>SUMIF(Balanço[Estoque],Back!A20167,Balanço[Quantidade])</f>
        <v>0</v>
      </c>
      <c r="G20167" s="32" t="str" cm="1">
        <f t="array" ref="G20167">IF(F20167="","",SUM(_xlfn._xlws.FILTER(Balanço[Quantidade],(Balanço[Estoque]=Back!$E$3)*(Balanço[Material]=Back!F20167))))</f>
        <v/>
      </c>
    </row>
    <row r="20168" spans="2:7">
      <c r="B20168" s="32">
        <f>SUMIF(Balanço[Estoque],Back!A20168,Balanço[Quantidade])</f>
        <v>0</v>
      </c>
      <c r="G20168" s="32" t="str" cm="1">
        <f t="array" ref="G20168">IF(F20168="","",SUM(_xlfn._xlws.FILTER(Balanço[Quantidade],(Balanço[Estoque]=Back!$E$3)*(Balanço[Material]=Back!F20168))))</f>
        <v/>
      </c>
    </row>
    <row r="20169" spans="2:7">
      <c r="B20169" s="32">
        <f>SUMIF(Balanço[Estoque],Back!A20169,Balanço[Quantidade])</f>
        <v>0</v>
      </c>
      <c r="G20169" s="32" t="str" cm="1">
        <f t="array" ref="G20169">IF(F20169="","",SUM(_xlfn._xlws.FILTER(Balanço[Quantidade],(Balanço[Estoque]=Back!$E$3)*(Balanço[Material]=Back!F20169))))</f>
        <v/>
      </c>
    </row>
    <row r="20170" spans="2:7">
      <c r="B20170" s="32">
        <f>SUMIF(Balanço[Estoque],Back!A20170,Balanço[Quantidade])</f>
        <v>0</v>
      </c>
      <c r="G20170" s="32" t="str" cm="1">
        <f t="array" ref="G20170">IF(F20170="","",SUM(_xlfn._xlws.FILTER(Balanço[Quantidade],(Balanço[Estoque]=Back!$E$3)*(Balanço[Material]=Back!F20170))))</f>
        <v/>
      </c>
    </row>
    <row r="20171" spans="2:7">
      <c r="B20171" s="32">
        <f>SUMIF(Balanço[Estoque],Back!A20171,Balanço[Quantidade])</f>
        <v>0</v>
      </c>
      <c r="G20171" s="32" t="str" cm="1">
        <f t="array" ref="G20171">IF(F20171="","",SUM(_xlfn._xlws.FILTER(Balanço[Quantidade],(Balanço[Estoque]=Back!$E$3)*(Balanço[Material]=Back!F20171))))</f>
        <v/>
      </c>
    </row>
    <row r="20172" spans="2:7">
      <c r="B20172" s="32">
        <f>SUMIF(Balanço[Estoque],Back!A20172,Balanço[Quantidade])</f>
        <v>0</v>
      </c>
      <c r="G20172" s="32" t="str" cm="1">
        <f t="array" ref="G20172">IF(F20172="","",SUM(_xlfn._xlws.FILTER(Balanço[Quantidade],(Balanço[Estoque]=Back!$E$3)*(Balanço[Material]=Back!F20172))))</f>
        <v/>
      </c>
    </row>
    <row r="20173" spans="2:7">
      <c r="B20173" s="32">
        <f>SUMIF(Balanço[Estoque],Back!A20173,Balanço[Quantidade])</f>
        <v>0</v>
      </c>
      <c r="G20173" s="32" t="str" cm="1">
        <f t="array" ref="G20173">IF(F20173="","",SUM(_xlfn._xlws.FILTER(Balanço[Quantidade],(Balanço[Estoque]=Back!$E$3)*(Balanço[Material]=Back!F20173))))</f>
        <v/>
      </c>
    </row>
    <row r="20174" spans="2:7">
      <c r="B20174" s="32">
        <f>SUMIF(Balanço[Estoque],Back!A20174,Balanço[Quantidade])</f>
        <v>0</v>
      </c>
      <c r="G20174" s="32" t="str" cm="1">
        <f t="array" ref="G20174">IF(F20174="","",SUM(_xlfn._xlws.FILTER(Balanço[Quantidade],(Balanço[Estoque]=Back!$E$3)*(Balanço[Material]=Back!F20174))))</f>
        <v/>
      </c>
    </row>
    <row r="20175" spans="2:7">
      <c r="B20175" s="32">
        <f>SUMIF(Balanço[Estoque],Back!A20175,Balanço[Quantidade])</f>
        <v>0</v>
      </c>
      <c r="G20175" s="32" t="str" cm="1">
        <f t="array" ref="G20175">IF(F20175="","",SUM(_xlfn._xlws.FILTER(Balanço[Quantidade],(Balanço[Estoque]=Back!$E$3)*(Balanço[Material]=Back!F20175))))</f>
        <v/>
      </c>
    </row>
    <row r="20176" spans="2:7">
      <c r="B20176" s="32">
        <f>SUMIF(Balanço[Estoque],Back!A20176,Balanço[Quantidade])</f>
        <v>0</v>
      </c>
      <c r="G20176" s="32" t="str" cm="1">
        <f t="array" ref="G20176">IF(F20176="","",SUM(_xlfn._xlws.FILTER(Balanço[Quantidade],(Balanço[Estoque]=Back!$E$3)*(Balanço[Material]=Back!F20176))))</f>
        <v/>
      </c>
    </row>
    <row r="20177" spans="2:7">
      <c r="B20177" s="32">
        <f>SUMIF(Balanço[Estoque],Back!A20177,Balanço[Quantidade])</f>
        <v>0</v>
      </c>
      <c r="G20177" s="32" t="str" cm="1">
        <f t="array" ref="G20177">IF(F20177="","",SUM(_xlfn._xlws.FILTER(Balanço[Quantidade],(Balanço[Estoque]=Back!$E$3)*(Balanço[Material]=Back!F20177))))</f>
        <v/>
      </c>
    </row>
    <row r="20178" spans="2:7">
      <c r="B20178" s="32">
        <f>SUMIF(Balanço[Estoque],Back!A20178,Balanço[Quantidade])</f>
        <v>0</v>
      </c>
      <c r="G20178" s="32" t="str" cm="1">
        <f t="array" ref="G20178">IF(F20178="","",SUM(_xlfn._xlws.FILTER(Balanço[Quantidade],(Balanço[Estoque]=Back!$E$3)*(Balanço[Material]=Back!F20178))))</f>
        <v/>
      </c>
    </row>
    <row r="20179" spans="2:7">
      <c r="B20179" s="32">
        <f>SUMIF(Balanço[Estoque],Back!A20179,Balanço[Quantidade])</f>
        <v>0</v>
      </c>
      <c r="G20179" s="32" t="str" cm="1">
        <f t="array" ref="G20179">IF(F20179="","",SUM(_xlfn._xlws.FILTER(Balanço[Quantidade],(Balanço[Estoque]=Back!$E$3)*(Balanço[Material]=Back!F20179))))</f>
        <v/>
      </c>
    </row>
    <row r="20180" spans="2:7">
      <c r="B20180" s="32">
        <f>SUMIF(Balanço[Estoque],Back!A20180,Balanço[Quantidade])</f>
        <v>0</v>
      </c>
      <c r="G20180" s="32" t="str" cm="1">
        <f t="array" ref="G20180">IF(F20180="","",SUM(_xlfn._xlws.FILTER(Balanço[Quantidade],(Balanço[Estoque]=Back!$E$3)*(Balanço[Material]=Back!F20180))))</f>
        <v/>
      </c>
    </row>
    <row r="20181" spans="2:7">
      <c r="B20181" s="32">
        <f>SUMIF(Balanço[Estoque],Back!A20181,Balanço[Quantidade])</f>
        <v>0</v>
      </c>
      <c r="G20181" s="32" t="str" cm="1">
        <f t="array" ref="G20181">IF(F20181="","",SUM(_xlfn._xlws.FILTER(Balanço[Quantidade],(Balanço[Estoque]=Back!$E$3)*(Balanço[Material]=Back!F20181))))</f>
        <v/>
      </c>
    </row>
    <row r="20182" spans="2:7">
      <c r="B20182" s="32">
        <f>SUMIF(Balanço[Estoque],Back!A20182,Balanço[Quantidade])</f>
        <v>0</v>
      </c>
      <c r="G20182" s="32" t="str" cm="1">
        <f t="array" ref="G20182">IF(F20182="","",SUM(_xlfn._xlws.FILTER(Balanço[Quantidade],(Balanço[Estoque]=Back!$E$3)*(Balanço[Material]=Back!F20182))))</f>
        <v/>
      </c>
    </row>
    <row r="20183" spans="2:7">
      <c r="B20183" s="32">
        <f>SUMIF(Balanço[Estoque],Back!A20183,Balanço[Quantidade])</f>
        <v>0</v>
      </c>
      <c r="G20183" s="32" t="str" cm="1">
        <f t="array" ref="G20183">IF(F20183="","",SUM(_xlfn._xlws.FILTER(Balanço[Quantidade],(Balanço[Estoque]=Back!$E$3)*(Balanço[Material]=Back!F20183))))</f>
        <v/>
      </c>
    </row>
    <row r="20184" spans="2:7">
      <c r="B20184" s="32">
        <f>SUMIF(Balanço[Estoque],Back!A20184,Balanço[Quantidade])</f>
        <v>0</v>
      </c>
      <c r="G20184" s="32" t="str" cm="1">
        <f t="array" ref="G20184">IF(F20184="","",SUM(_xlfn._xlws.FILTER(Balanço[Quantidade],(Balanço[Estoque]=Back!$E$3)*(Balanço[Material]=Back!F20184))))</f>
        <v/>
      </c>
    </row>
    <row r="20185" spans="2:7">
      <c r="B20185" s="32">
        <f>SUMIF(Balanço[Estoque],Back!A20185,Balanço[Quantidade])</f>
        <v>0</v>
      </c>
      <c r="G20185" s="32" t="str" cm="1">
        <f t="array" ref="G20185">IF(F20185="","",SUM(_xlfn._xlws.FILTER(Balanço[Quantidade],(Balanço[Estoque]=Back!$E$3)*(Balanço[Material]=Back!F20185))))</f>
        <v/>
      </c>
    </row>
    <row r="20186" spans="2:7">
      <c r="B20186" s="32">
        <f>SUMIF(Balanço[Estoque],Back!A20186,Balanço[Quantidade])</f>
        <v>0</v>
      </c>
      <c r="G20186" s="32" t="str" cm="1">
        <f t="array" ref="G20186">IF(F20186="","",SUM(_xlfn._xlws.FILTER(Balanço[Quantidade],(Balanço[Estoque]=Back!$E$3)*(Balanço[Material]=Back!F20186))))</f>
        <v/>
      </c>
    </row>
    <row r="20187" spans="2:7">
      <c r="B20187" s="32">
        <f>SUMIF(Balanço[Estoque],Back!A20187,Balanço[Quantidade])</f>
        <v>0</v>
      </c>
      <c r="G20187" s="32" t="str" cm="1">
        <f t="array" ref="G20187">IF(F20187="","",SUM(_xlfn._xlws.FILTER(Balanço[Quantidade],(Balanço[Estoque]=Back!$E$3)*(Balanço[Material]=Back!F20187))))</f>
        <v/>
      </c>
    </row>
    <row r="20188" spans="2:7">
      <c r="B20188" s="32">
        <f>SUMIF(Balanço[Estoque],Back!A20188,Balanço[Quantidade])</f>
        <v>0</v>
      </c>
      <c r="G20188" s="32" t="str" cm="1">
        <f t="array" ref="G20188">IF(F20188="","",SUM(_xlfn._xlws.FILTER(Balanço[Quantidade],(Balanço[Estoque]=Back!$E$3)*(Balanço[Material]=Back!F20188))))</f>
        <v/>
      </c>
    </row>
    <row r="20189" spans="2:7">
      <c r="B20189" s="32">
        <f>SUMIF(Balanço[Estoque],Back!A20189,Balanço[Quantidade])</f>
        <v>0</v>
      </c>
      <c r="G20189" s="32" t="str" cm="1">
        <f t="array" ref="G20189">IF(F20189="","",SUM(_xlfn._xlws.FILTER(Balanço[Quantidade],(Balanço[Estoque]=Back!$E$3)*(Balanço[Material]=Back!F20189))))</f>
        <v/>
      </c>
    </row>
    <row r="20190" spans="2:7">
      <c r="B20190" s="32">
        <f>SUMIF(Balanço[Estoque],Back!A20190,Balanço[Quantidade])</f>
        <v>0</v>
      </c>
      <c r="G20190" s="32" t="str" cm="1">
        <f t="array" ref="G20190">IF(F20190="","",SUM(_xlfn._xlws.FILTER(Balanço[Quantidade],(Balanço[Estoque]=Back!$E$3)*(Balanço[Material]=Back!F20190))))</f>
        <v/>
      </c>
    </row>
    <row r="20191" spans="2:7">
      <c r="B20191" s="32">
        <f>SUMIF(Balanço[Estoque],Back!A20191,Balanço[Quantidade])</f>
        <v>0</v>
      </c>
      <c r="G20191" s="32" t="str" cm="1">
        <f t="array" ref="G20191">IF(F20191="","",SUM(_xlfn._xlws.FILTER(Balanço[Quantidade],(Balanço[Estoque]=Back!$E$3)*(Balanço[Material]=Back!F20191))))</f>
        <v/>
      </c>
    </row>
    <row r="20192" spans="2:7">
      <c r="B20192" s="32">
        <f>SUMIF(Balanço[Estoque],Back!A20192,Balanço[Quantidade])</f>
        <v>0</v>
      </c>
      <c r="G20192" s="32" t="str" cm="1">
        <f t="array" ref="G20192">IF(F20192="","",SUM(_xlfn._xlws.FILTER(Balanço[Quantidade],(Balanço[Estoque]=Back!$E$3)*(Balanço[Material]=Back!F20192))))</f>
        <v/>
      </c>
    </row>
    <row r="20193" spans="2:7">
      <c r="B20193" s="32">
        <f>SUMIF(Balanço[Estoque],Back!A20193,Balanço[Quantidade])</f>
        <v>0</v>
      </c>
      <c r="G20193" s="32" t="str" cm="1">
        <f t="array" ref="G20193">IF(F20193="","",SUM(_xlfn._xlws.FILTER(Balanço[Quantidade],(Balanço[Estoque]=Back!$E$3)*(Balanço[Material]=Back!F20193))))</f>
        <v/>
      </c>
    </row>
    <row r="20194" spans="2:7">
      <c r="B20194" s="32">
        <f>SUMIF(Balanço[Estoque],Back!A20194,Balanço[Quantidade])</f>
        <v>0</v>
      </c>
      <c r="G20194" s="32" t="str" cm="1">
        <f t="array" ref="G20194">IF(F20194="","",SUM(_xlfn._xlws.FILTER(Balanço[Quantidade],(Balanço[Estoque]=Back!$E$3)*(Balanço[Material]=Back!F20194))))</f>
        <v/>
      </c>
    </row>
    <row r="20195" spans="2:7">
      <c r="B20195" s="32">
        <f>SUMIF(Balanço[Estoque],Back!A20195,Balanço[Quantidade])</f>
        <v>0</v>
      </c>
      <c r="G20195" s="32" t="str" cm="1">
        <f t="array" ref="G20195">IF(F20195="","",SUM(_xlfn._xlws.FILTER(Balanço[Quantidade],(Balanço[Estoque]=Back!$E$3)*(Balanço[Material]=Back!F20195))))</f>
        <v/>
      </c>
    </row>
    <row r="20196" spans="2:7">
      <c r="B20196" s="32">
        <f>SUMIF(Balanço[Estoque],Back!A20196,Balanço[Quantidade])</f>
        <v>0</v>
      </c>
      <c r="G20196" s="32" t="str" cm="1">
        <f t="array" ref="G20196">IF(F20196="","",SUM(_xlfn._xlws.FILTER(Balanço[Quantidade],(Balanço[Estoque]=Back!$E$3)*(Balanço[Material]=Back!F20196))))</f>
        <v/>
      </c>
    </row>
    <row r="20197" spans="2:7">
      <c r="B20197" s="32">
        <f>SUMIF(Balanço[Estoque],Back!A20197,Balanço[Quantidade])</f>
        <v>0</v>
      </c>
      <c r="G20197" s="32" t="str" cm="1">
        <f t="array" ref="G20197">IF(F20197="","",SUM(_xlfn._xlws.FILTER(Balanço[Quantidade],(Balanço[Estoque]=Back!$E$3)*(Balanço[Material]=Back!F20197))))</f>
        <v/>
      </c>
    </row>
    <row r="20198" spans="2:7">
      <c r="B20198" s="32">
        <f>SUMIF(Balanço[Estoque],Back!A20198,Balanço[Quantidade])</f>
        <v>0</v>
      </c>
      <c r="G20198" s="32" t="str" cm="1">
        <f t="array" ref="G20198">IF(F20198="","",SUM(_xlfn._xlws.FILTER(Balanço[Quantidade],(Balanço[Estoque]=Back!$E$3)*(Balanço[Material]=Back!F20198))))</f>
        <v/>
      </c>
    </row>
    <row r="20199" spans="2:7">
      <c r="B20199" s="32">
        <f>SUMIF(Balanço[Estoque],Back!A20199,Balanço[Quantidade])</f>
        <v>0</v>
      </c>
      <c r="G20199" s="32" t="str" cm="1">
        <f t="array" ref="G20199">IF(F20199="","",SUM(_xlfn._xlws.FILTER(Balanço[Quantidade],(Balanço[Estoque]=Back!$E$3)*(Balanço[Material]=Back!F20199))))</f>
        <v/>
      </c>
    </row>
    <row r="20200" spans="2:7">
      <c r="B20200" s="32">
        <f>SUMIF(Balanço[Estoque],Back!A20200,Balanço[Quantidade])</f>
        <v>0</v>
      </c>
      <c r="G20200" s="32" t="str" cm="1">
        <f t="array" ref="G20200">IF(F20200="","",SUM(_xlfn._xlws.FILTER(Balanço[Quantidade],(Balanço[Estoque]=Back!$E$3)*(Balanço[Material]=Back!F20200))))</f>
        <v/>
      </c>
    </row>
    <row r="20201" spans="2:7">
      <c r="B20201" s="32">
        <f>SUMIF(Balanço[Estoque],Back!A20201,Balanço[Quantidade])</f>
        <v>0</v>
      </c>
      <c r="G20201" s="32" t="str" cm="1">
        <f t="array" ref="G20201">IF(F20201="","",SUM(_xlfn._xlws.FILTER(Balanço[Quantidade],(Balanço[Estoque]=Back!$E$3)*(Balanço[Material]=Back!F20201))))</f>
        <v/>
      </c>
    </row>
    <row r="20202" spans="2:7">
      <c r="B20202" s="32">
        <f>SUMIF(Balanço[Estoque],Back!A20202,Balanço[Quantidade])</f>
        <v>0</v>
      </c>
      <c r="G20202" s="32" t="str" cm="1">
        <f t="array" ref="G20202">IF(F20202="","",SUM(_xlfn._xlws.FILTER(Balanço[Quantidade],(Balanço[Estoque]=Back!$E$3)*(Balanço[Material]=Back!F20202))))</f>
        <v/>
      </c>
    </row>
    <row r="20203" spans="2:7">
      <c r="B20203" s="32">
        <f>SUMIF(Balanço[Estoque],Back!A20203,Balanço[Quantidade])</f>
        <v>0</v>
      </c>
      <c r="G20203" s="32" t="str" cm="1">
        <f t="array" ref="G20203">IF(F20203="","",SUM(_xlfn._xlws.FILTER(Balanço[Quantidade],(Balanço[Estoque]=Back!$E$3)*(Balanço[Material]=Back!F20203))))</f>
        <v/>
      </c>
    </row>
    <row r="20204" spans="2:7">
      <c r="B20204" s="32">
        <f>SUMIF(Balanço[Estoque],Back!A20204,Balanço[Quantidade])</f>
        <v>0</v>
      </c>
      <c r="G20204" s="32" t="str" cm="1">
        <f t="array" ref="G20204">IF(F20204="","",SUM(_xlfn._xlws.FILTER(Balanço[Quantidade],(Balanço[Estoque]=Back!$E$3)*(Balanço[Material]=Back!F20204))))</f>
        <v/>
      </c>
    </row>
    <row r="20205" spans="2:7">
      <c r="B20205" s="32">
        <f>SUMIF(Balanço[Estoque],Back!A20205,Balanço[Quantidade])</f>
        <v>0</v>
      </c>
      <c r="G20205" s="32" t="str" cm="1">
        <f t="array" ref="G20205">IF(F20205="","",SUM(_xlfn._xlws.FILTER(Balanço[Quantidade],(Balanço[Estoque]=Back!$E$3)*(Balanço[Material]=Back!F20205))))</f>
        <v/>
      </c>
    </row>
    <row r="20206" spans="2:7">
      <c r="B20206" s="32">
        <f>SUMIF(Balanço[Estoque],Back!A20206,Balanço[Quantidade])</f>
        <v>0</v>
      </c>
      <c r="G20206" s="32" t="str" cm="1">
        <f t="array" ref="G20206">IF(F20206="","",SUM(_xlfn._xlws.FILTER(Balanço[Quantidade],(Balanço[Estoque]=Back!$E$3)*(Balanço[Material]=Back!F20206))))</f>
        <v/>
      </c>
    </row>
    <row r="20207" spans="2:7">
      <c r="B20207" s="32">
        <f>SUMIF(Balanço[Estoque],Back!A20207,Balanço[Quantidade])</f>
        <v>0</v>
      </c>
      <c r="G20207" s="32" t="str" cm="1">
        <f t="array" ref="G20207">IF(F20207="","",SUM(_xlfn._xlws.FILTER(Balanço[Quantidade],(Balanço[Estoque]=Back!$E$3)*(Balanço[Material]=Back!F20207))))</f>
        <v/>
      </c>
    </row>
    <row r="20208" spans="2:7">
      <c r="B20208" s="32">
        <f>SUMIF(Balanço[Estoque],Back!A20208,Balanço[Quantidade])</f>
        <v>0</v>
      </c>
      <c r="G20208" s="32" t="str" cm="1">
        <f t="array" ref="G20208">IF(F20208="","",SUM(_xlfn._xlws.FILTER(Balanço[Quantidade],(Balanço[Estoque]=Back!$E$3)*(Balanço[Material]=Back!F20208))))</f>
        <v/>
      </c>
    </row>
    <row r="20209" spans="2:7">
      <c r="B20209" s="32">
        <f>SUMIF(Balanço[Estoque],Back!A20209,Balanço[Quantidade])</f>
        <v>0</v>
      </c>
      <c r="G20209" s="32" t="str" cm="1">
        <f t="array" ref="G20209">IF(F20209="","",SUM(_xlfn._xlws.FILTER(Balanço[Quantidade],(Balanço[Estoque]=Back!$E$3)*(Balanço[Material]=Back!F20209))))</f>
        <v/>
      </c>
    </row>
    <row r="20210" spans="2:7">
      <c r="B20210" s="32">
        <f>SUMIF(Balanço[Estoque],Back!A20210,Balanço[Quantidade])</f>
        <v>0</v>
      </c>
      <c r="G20210" s="32" t="str" cm="1">
        <f t="array" ref="G20210">IF(F20210="","",SUM(_xlfn._xlws.FILTER(Balanço[Quantidade],(Balanço[Estoque]=Back!$E$3)*(Balanço[Material]=Back!F20210))))</f>
        <v/>
      </c>
    </row>
    <row r="20211" spans="2:7">
      <c r="B20211" s="32">
        <f>SUMIF(Balanço[Estoque],Back!A20211,Balanço[Quantidade])</f>
        <v>0</v>
      </c>
      <c r="G20211" s="32" t="str" cm="1">
        <f t="array" ref="G20211">IF(F20211="","",SUM(_xlfn._xlws.FILTER(Balanço[Quantidade],(Balanço[Estoque]=Back!$E$3)*(Balanço[Material]=Back!F20211))))</f>
        <v/>
      </c>
    </row>
    <row r="20212" spans="2:7">
      <c r="B20212" s="32">
        <f>SUMIF(Balanço[Estoque],Back!A20212,Balanço[Quantidade])</f>
        <v>0</v>
      </c>
      <c r="G20212" s="32" t="str" cm="1">
        <f t="array" ref="G20212">IF(F20212="","",SUM(_xlfn._xlws.FILTER(Balanço[Quantidade],(Balanço[Estoque]=Back!$E$3)*(Balanço[Material]=Back!F20212))))</f>
        <v/>
      </c>
    </row>
    <row r="20213" spans="2:7">
      <c r="B20213" s="32">
        <f>SUMIF(Balanço[Estoque],Back!A20213,Balanço[Quantidade])</f>
        <v>0</v>
      </c>
      <c r="G20213" s="32" t="str" cm="1">
        <f t="array" ref="G20213">IF(F20213="","",SUM(_xlfn._xlws.FILTER(Balanço[Quantidade],(Balanço[Estoque]=Back!$E$3)*(Balanço[Material]=Back!F20213))))</f>
        <v/>
      </c>
    </row>
    <row r="20214" spans="2:7">
      <c r="B20214" s="32">
        <f>SUMIF(Balanço[Estoque],Back!A20214,Balanço[Quantidade])</f>
        <v>0</v>
      </c>
      <c r="G20214" s="32" t="str" cm="1">
        <f t="array" ref="G20214">IF(F20214="","",SUM(_xlfn._xlws.FILTER(Balanço[Quantidade],(Balanço[Estoque]=Back!$E$3)*(Balanço[Material]=Back!F20214))))</f>
        <v/>
      </c>
    </row>
    <row r="20215" spans="2:7">
      <c r="B20215" s="32">
        <f>SUMIF(Balanço[Estoque],Back!A20215,Balanço[Quantidade])</f>
        <v>0</v>
      </c>
      <c r="G20215" s="32" t="str" cm="1">
        <f t="array" ref="G20215">IF(F20215="","",SUM(_xlfn._xlws.FILTER(Balanço[Quantidade],(Balanço[Estoque]=Back!$E$3)*(Balanço[Material]=Back!F20215))))</f>
        <v/>
      </c>
    </row>
    <row r="20216" spans="2:7">
      <c r="B20216" s="32">
        <f>SUMIF(Balanço[Estoque],Back!A20216,Balanço[Quantidade])</f>
        <v>0</v>
      </c>
      <c r="G20216" s="32" t="str" cm="1">
        <f t="array" ref="G20216">IF(F20216="","",SUM(_xlfn._xlws.FILTER(Balanço[Quantidade],(Balanço[Estoque]=Back!$E$3)*(Balanço[Material]=Back!F20216))))</f>
        <v/>
      </c>
    </row>
    <row r="20217" spans="2:7">
      <c r="B20217" s="32">
        <f>SUMIF(Balanço[Estoque],Back!A20217,Balanço[Quantidade])</f>
        <v>0</v>
      </c>
      <c r="G20217" s="32" t="str" cm="1">
        <f t="array" ref="G20217">IF(F20217="","",SUM(_xlfn._xlws.FILTER(Balanço[Quantidade],(Balanço[Estoque]=Back!$E$3)*(Balanço[Material]=Back!F20217))))</f>
        <v/>
      </c>
    </row>
    <row r="20218" spans="2:7">
      <c r="B20218" s="32">
        <f>SUMIF(Balanço[Estoque],Back!A20218,Balanço[Quantidade])</f>
        <v>0</v>
      </c>
      <c r="G20218" s="32" t="str" cm="1">
        <f t="array" ref="G20218">IF(F20218="","",SUM(_xlfn._xlws.FILTER(Balanço[Quantidade],(Balanço[Estoque]=Back!$E$3)*(Balanço[Material]=Back!F20218))))</f>
        <v/>
      </c>
    </row>
    <row r="20219" spans="2:7">
      <c r="B20219" s="32">
        <f>SUMIF(Balanço[Estoque],Back!A20219,Balanço[Quantidade])</f>
        <v>0</v>
      </c>
      <c r="G20219" s="32" t="str" cm="1">
        <f t="array" ref="G20219">IF(F20219="","",SUM(_xlfn._xlws.FILTER(Balanço[Quantidade],(Balanço[Estoque]=Back!$E$3)*(Balanço[Material]=Back!F20219))))</f>
        <v/>
      </c>
    </row>
    <row r="20220" spans="2:7">
      <c r="B20220" s="32">
        <f>SUMIF(Balanço[Estoque],Back!A20220,Balanço[Quantidade])</f>
        <v>0</v>
      </c>
      <c r="G20220" s="32" t="str" cm="1">
        <f t="array" ref="G20220">IF(F20220="","",SUM(_xlfn._xlws.FILTER(Balanço[Quantidade],(Balanço[Estoque]=Back!$E$3)*(Balanço[Material]=Back!F20220))))</f>
        <v/>
      </c>
    </row>
    <row r="20221" spans="2:7">
      <c r="B20221" s="32">
        <f>SUMIF(Balanço[Estoque],Back!A20221,Balanço[Quantidade])</f>
        <v>0</v>
      </c>
      <c r="G20221" s="32" t="str" cm="1">
        <f t="array" ref="G20221">IF(F20221="","",SUM(_xlfn._xlws.FILTER(Balanço[Quantidade],(Balanço[Estoque]=Back!$E$3)*(Balanço[Material]=Back!F20221))))</f>
        <v/>
      </c>
    </row>
    <row r="20222" spans="2:7">
      <c r="B20222" s="32">
        <f>SUMIF(Balanço[Estoque],Back!A20222,Balanço[Quantidade])</f>
        <v>0</v>
      </c>
      <c r="G20222" s="32" t="str" cm="1">
        <f t="array" ref="G20222">IF(F20222="","",SUM(_xlfn._xlws.FILTER(Balanço[Quantidade],(Balanço[Estoque]=Back!$E$3)*(Balanço[Material]=Back!F20222))))</f>
        <v/>
      </c>
    </row>
    <row r="20223" spans="2:7">
      <c r="B20223" s="32">
        <f>SUMIF(Balanço[Estoque],Back!A20223,Balanço[Quantidade])</f>
        <v>0</v>
      </c>
      <c r="G20223" s="32" t="str" cm="1">
        <f t="array" ref="G20223">IF(F20223="","",SUM(_xlfn._xlws.FILTER(Balanço[Quantidade],(Balanço[Estoque]=Back!$E$3)*(Balanço[Material]=Back!F20223))))</f>
        <v/>
      </c>
    </row>
    <row r="20224" spans="2:7">
      <c r="B20224" s="32">
        <f>SUMIF(Balanço[Estoque],Back!A20224,Balanço[Quantidade])</f>
        <v>0</v>
      </c>
      <c r="G20224" s="32" t="str" cm="1">
        <f t="array" ref="G20224">IF(F20224="","",SUM(_xlfn._xlws.FILTER(Balanço[Quantidade],(Balanço[Estoque]=Back!$E$3)*(Balanço[Material]=Back!F20224))))</f>
        <v/>
      </c>
    </row>
    <row r="20225" spans="2:7">
      <c r="B20225" s="32">
        <f>SUMIF(Balanço[Estoque],Back!A20225,Balanço[Quantidade])</f>
        <v>0</v>
      </c>
      <c r="G20225" s="32" t="str" cm="1">
        <f t="array" ref="G20225">IF(F20225="","",SUM(_xlfn._xlws.FILTER(Balanço[Quantidade],(Balanço[Estoque]=Back!$E$3)*(Balanço[Material]=Back!F20225))))</f>
        <v/>
      </c>
    </row>
    <row r="20226" spans="2:7">
      <c r="B20226" s="32">
        <f>SUMIF(Balanço[Estoque],Back!A20226,Balanço[Quantidade])</f>
        <v>0</v>
      </c>
      <c r="G20226" s="32" t="str" cm="1">
        <f t="array" ref="G20226">IF(F20226="","",SUM(_xlfn._xlws.FILTER(Balanço[Quantidade],(Balanço[Estoque]=Back!$E$3)*(Balanço[Material]=Back!F20226))))</f>
        <v/>
      </c>
    </row>
    <row r="20227" spans="2:7">
      <c r="B20227" s="32">
        <f>SUMIF(Balanço[Estoque],Back!A20227,Balanço[Quantidade])</f>
        <v>0</v>
      </c>
      <c r="G20227" s="32" t="str" cm="1">
        <f t="array" ref="G20227">IF(F20227="","",SUM(_xlfn._xlws.FILTER(Balanço[Quantidade],(Balanço[Estoque]=Back!$E$3)*(Balanço[Material]=Back!F20227))))</f>
        <v/>
      </c>
    </row>
    <row r="20228" spans="2:7">
      <c r="B20228" s="32">
        <f>SUMIF(Balanço[Estoque],Back!A20228,Balanço[Quantidade])</f>
        <v>0</v>
      </c>
      <c r="G20228" s="32" t="str" cm="1">
        <f t="array" ref="G20228">IF(F20228="","",SUM(_xlfn._xlws.FILTER(Balanço[Quantidade],(Balanço[Estoque]=Back!$E$3)*(Balanço[Material]=Back!F20228))))</f>
        <v/>
      </c>
    </row>
    <row r="20229" spans="2:7">
      <c r="B20229" s="32">
        <f>SUMIF(Balanço[Estoque],Back!A20229,Balanço[Quantidade])</f>
        <v>0</v>
      </c>
      <c r="G20229" s="32" t="str" cm="1">
        <f t="array" ref="G20229">IF(F20229="","",SUM(_xlfn._xlws.FILTER(Balanço[Quantidade],(Balanço[Estoque]=Back!$E$3)*(Balanço[Material]=Back!F20229))))</f>
        <v/>
      </c>
    </row>
    <row r="20230" spans="2:7">
      <c r="B20230" s="32">
        <f>SUMIF(Balanço[Estoque],Back!A20230,Balanço[Quantidade])</f>
        <v>0</v>
      </c>
      <c r="G20230" s="32" t="str" cm="1">
        <f t="array" ref="G20230">IF(F20230="","",SUM(_xlfn._xlws.FILTER(Balanço[Quantidade],(Balanço[Estoque]=Back!$E$3)*(Balanço[Material]=Back!F20230))))</f>
        <v/>
      </c>
    </row>
    <row r="20231" spans="2:7">
      <c r="B20231" s="32">
        <f>SUMIF(Balanço[Estoque],Back!A20231,Balanço[Quantidade])</f>
        <v>0</v>
      </c>
      <c r="G20231" s="32" t="str" cm="1">
        <f t="array" ref="G20231">IF(F20231="","",SUM(_xlfn._xlws.FILTER(Balanço[Quantidade],(Balanço[Estoque]=Back!$E$3)*(Balanço[Material]=Back!F20231))))</f>
        <v/>
      </c>
    </row>
    <row r="20232" spans="2:7">
      <c r="B20232" s="32">
        <f>SUMIF(Balanço[Estoque],Back!A20232,Balanço[Quantidade])</f>
        <v>0</v>
      </c>
      <c r="G20232" s="32" t="str" cm="1">
        <f t="array" ref="G20232">IF(F20232="","",SUM(_xlfn._xlws.FILTER(Balanço[Quantidade],(Balanço[Estoque]=Back!$E$3)*(Balanço[Material]=Back!F20232))))</f>
        <v/>
      </c>
    </row>
    <row r="20233" spans="2:7">
      <c r="B20233" s="32">
        <f>SUMIF(Balanço[Estoque],Back!A20233,Balanço[Quantidade])</f>
        <v>0</v>
      </c>
      <c r="G20233" s="32" t="str" cm="1">
        <f t="array" ref="G20233">IF(F20233="","",SUM(_xlfn._xlws.FILTER(Balanço[Quantidade],(Balanço[Estoque]=Back!$E$3)*(Balanço[Material]=Back!F20233))))</f>
        <v/>
      </c>
    </row>
    <row r="20234" spans="2:7">
      <c r="B20234" s="32">
        <f>SUMIF(Balanço[Estoque],Back!A20234,Balanço[Quantidade])</f>
        <v>0</v>
      </c>
      <c r="G20234" s="32" t="str" cm="1">
        <f t="array" ref="G20234">IF(F20234="","",SUM(_xlfn._xlws.FILTER(Balanço[Quantidade],(Balanço[Estoque]=Back!$E$3)*(Balanço[Material]=Back!F20234))))</f>
        <v/>
      </c>
    </row>
    <row r="20235" spans="2:7">
      <c r="B20235" s="32">
        <f>SUMIF(Balanço[Estoque],Back!A20235,Balanço[Quantidade])</f>
        <v>0</v>
      </c>
      <c r="G20235" s="32" t="str" cm="1">
        <f t="array" ref="G20235">IF(F20235="","",SUM(_xlfn._xlws.FILTER(Balanço[Quantidade],(Balanço[Estoque]=Back!$E$3)*(Balanço[Material]=Back!F20235))))</f>
        <v/>
      </c>
    </row>
    <row r="20236" spans="2:7">
      <c r="B20236" s="32">
        <f>SUMIF(Balanço[Estoque],Back!A20236,Balanço[Quantidade])</f>
        <v>0</v>
      </c>
      <c r="G20236" s="32" t="str" cm="1">
        <f t="array" ref="G20236">IF(F20236="","",SUM(_xlfn._xlws.FILTER(Balanço[Quantidade],(Balanço[Estoque]=Back!$E$3)*(Balanço[Material]=Back!F20236))))</f>
        <v/>
      </c>
    </row>
    <row r="20237" spans="2:7">
      <c r="B20237" s="32">
        <f>SUMIF(Balanço[Estoque],Back!A20237,Balanço[Quantidade])</f>
        <v>0</v>
      </c>
      <c r="G20237" s="32" t="str" cm="1">
        <f t="array" ref="G20237">IF(F20237="","",SUM(_xlfn._xlws.FILTER(Balanço[Quantidade],(Balanço[Estoque]=Back!$E$3)*(Balanço[Material]=Back!F20237))))</f>
        <v/>
      </c>
    </row>
    <row r="20238" spans="2:7">
      <c r="B20238" s="32">
        <f>SUMIF(Balanço[Estoque],Back!A20238,Balanço[Quantidade])</f>
        <v>0</v>
      </c>
      <c r="G20238" s="32" t="str" cm="1">
        <f t="array" ref="G20238">IF(F20238="","",SUM(_xlfn._xlws.FILTER(Balanço[Quantidade],(Balanço[Estoque]=Back!$E$3)*(Balanço[Material]=Back!F20238))))</f>
        <v/>
      </c>
    </row>
    <row r="20239" spans="2:7">
      <c r="B20239" s="32">
        <f>SUMIF(Balanço[Estoque],Back!A20239,Balanço[Quantidade])</f>
        <v>0</v>
      </c>
      <c r="G20239" s="32" t="str" cm="1">
        <f t="array" ref="G20239">IF(F20239="","",SUM(_xlfn._xlws.FILTER(Balanço[Quantidade],(Balanço[Estoque]=Back!$E$3)*(Balanço[Material]=Back!F20239))))</f>
        <v/>
      </c>
    </row>
    <row r="20240" spans="2:7">
      <c r="B20240" s="32">
        <f>SUMIF(Balanço[Estoque],Back!A20240,Balanço[Quantidade])</f>
        <v>0</v>
      </c>
      <c r="G20240" s="32" t="str" cm="1">
        <f t="array" ref="G20240">IF(F20240="","",SUM(_xlfn._xlws.FILTER(Balanço[Quantidade],(Balanço[Estoque]=Back!$E$3)*(Balanço[Material]=Back!F20240))))</f>
        <v/>
      </c>
    </row>
    <row r="20241" spans="2:7">
      <c r="B20241" s="32">
        <f>SUMIF(Balanço[Estoque],Back!A20241,Balanço[Quantidade])</f>
        <v>0</v>
      </c>
      <c r="G20241" s="32" t="str" cm="1">
        <f t="array" ref="G20241">IF(F20241="","",SUM(_xlfn._xlws.FILTER(Balanço[Quantidade],(Balanço[Estoque]=Back!$E$3)*(Balanço[Material]=Back!F20241))))</f>
        <v/>
      </c>
    </row>
    <row r="20242" spans="2:7">
      <c r="B20242" s="32">
        <f>SUMIF(Balanço[Estoque],Back!A20242,Balanço[Quantidade])</f>
        <v>0</v>
      </c>
      <c r="G20242" s="32" t="str" cm="1">
        <f t="array" ref="G20242">IF(F20242="","",SUM(_xlfn._xlws.FILTER(Balanço[Quantidade],(Balanço[Estoque]=Back!$E$3)*(Balanço[Material]=Back!F20242))))</f>
        <v/>
      </c>
    </row>
    <row r="20243" spans="2:7">
      <c r="B20243" s="32">
        <f>SUMIF(Balanço[Estoque],Back!A20243,Balanço[Quantidade])</f>
        <v>0</v>
      </c>
      <c r="G20243" s="32" t="str" cm="1">
        <f t="array" ref="G20243">IF(F20243="","",SUM(_xlfn._xlws.FILTER(Balanço[Quantidade],(Balanço[Estoque]=Back!$E$3)*(Balanço[Material]=Back!F20243))))</f>
        <v/>
      </c>
    </row>
    <row r="20244" spans="2:7">
      <c r="B20244" s="32">
        <f>SUMIF(Balanço[Estoque],Back!A20244,Balanço[Quantidade])</f>
        <v>0</v>
      </c>
      <c r="G20244" s="32" t="str" cm="1">
        <f t="array" ref="G20244">IF(F20244="","",SUM(_xlfn._xlws.FILTER(Balanço[Quantidade],(Balanço[Estoque]=Back!$E$3)*(Balanço[Material]=Back!F20244))))</f>
        <v/>
      </c>
    </row>
    <row r="20245" spans="2:7">
      <c r="B20245" s="32">
        <f>SUMIF(Balanço[Estoque],Back!A20245,Balanço[Quantidade])</f>
        <v>0</v>
      </c>
      <c r="G20245" s="32" t="str" cm="1">
        <f t="array" ref="G20245">IF(F20245="","",SUM(_xlfn._xlws.FILTER(Balanço[Quantidade],(Balanço[Estoque]=Back!$E$3)*(Balanço[Material]=Back!F20245))))</f>
        <v/>
      </c>
    </row>
    <row r="20246" spans="2:7">
      <c r="B20246" s="32">
        <f>SUMIF(Balanço[Estoque],Back!A20246,Balanço[Quantidade])</f>
        <v>0</v>
      </c>
      <c r="G20246" s="32" t="str" cm="1">
        <f t="array" ref="G20246">IF(F20246="","",SUM(_xlfn._xlws.FILTER(Balanço[Quantidade],(Balanço[Estoque]=Back!$E$3)*(Balanço[Material]=Back!F20246))))</f>
        <v/>
      </c>
    </row>
    <row r="20247" spans="2:7">
      <c r="B20247" s="32">
        <f>SUMIF(Balanço[Estoque],Back!A20247,Balanço[Quantidade])</f>
        <v>0</v>
      </c>
      <c r="G20247" s="32" t="str" cm="1">
        <f t="array" ref="G20247">IF(F20247="","",SUM(_xlfn._xlws.FILTER(Balanço[Quantidade],(Balanço[Estoque]=Back!$E$3)*(Balanço[Material]=Back!F20247))))</f>
        <v/>
      </c>
    </row>
    <row r="20248" spans="2:7">
      <c r="B20248" s="32">
        <f>SUMIF(Balanço[Estoque],Back!A20248,Balanço[Quantidade])</f>
        <v>0</v>
      </c>
      <c r="G20248" s="32" t="str" cm="1">
        <f t="array" ref="G20248">IF(F20248="","",SUM(_xlfn._xlws.FILTER(Balanço[Quantidade],(Balanço[Estoque]=Back!$E$3)*(Balanço[Material]=Back!F20248))))</f>
        <v/>
      </c>
    </row>
    <row r="20249" spans="2:7">
      <c r="B20249" s="32">
        <f>SUMIF(Balanço[Estoque],Back!A20249,Balanço[Quantidade])</f>
        <v>0</v>
      </c>
      <c r="G20249" s="32" t="str" cm="1">
        <f t="array" ref="G20249">IF(F20249="","",SUM(_xlfn._xlws.FILTER(Balanço[Quantidade],(Balanço[Estoque]=Back!$E$3)*(Balanço[Material]=Back!F20249))))</f>
        <v/>
      </c>
    </row>
    <row r="20250" spans="2:7">
      <c r="B20250" s="32">
        <f>SUMIF(Balanço[Estoque],Back!A20250,Balanço[Quantidade])</f>
        <v>0</v>
      </c>
      <c r="G20250" s="32" t="str" cm="1">
        <f t="array" ref="G20250">IF(F20250="","",SUM(_xlfn._xlws.FILTER(Balanço[Quantidade],(Balanço[Estoque]=Back!$E$3)*(Balanço[Material]=Back!F20250))))</f>
        <v/>
      </c>
    </row>
    <row r="20251" spans="2:7">
      <c r="B20251" s="32">
        <f>SUMIF(Balanço[Estoque],Back!A20251,Balanço[Quantidade])</f>
        <v>0</v>
      </c>
      <c r="G20251" s="32" t="str" cm="1">
        <f t="array" ref="G20251">IF(F20251="","",SUM(_xlfn._xlws.FILTER(Balanço[Quantidade],(Balanço[Estoque]=Back!$E$3)*(Balanço[Material]=Back!F20251))))</f>
        <v/>
      </c>
    </row>
    <row r="20252" spans="2:7">
      <c r="B20252" s="32">
        <f>SUMIF(Balanço[Estoque],Back!A20252,Balanço[Quantidade])</f>
        <v>0</v>
      </c>
      <c r="G20252" s="32" t="str" cm="1">
        <f t="array" ref="G20252">IF(F20252="","",SUM(_xlfn._xlws.FILTER(Balanço[Quantidade],(Balanço[Estoque]=Back!$E$3)*(Balanço[Material]=Back!F20252))))</f>
        <v/>
      </c>
    </row>
    <row r="20253" spans="2:7">
      <c r="B20253" s="32">
        <f>SUMIF(Balanço[Estoque],Back!A20253,Balanço[Quantidade])</f>
        <v>0</v>
      </c>
      <c r="G20253" s="32" t="str" cm="1">
        <f t="array" ref="G20253">IF(F20253="","",SUM(_xlfn._xlws.FILTER(Balanço[Quantidade],(Balanço[Estoque]=Back!$E$3)*(Balanço[Material]=Back!F20253))))</f>
        <v/>
      </c>
    </row>
    <row r="20254" spans="2:7">
      <c r="B20254" s="32">
        <f>SUMIF(Balanço[Estoque],Back!A20254,Balanço[Quantidade])</f>
        <v>0</v>
      </c>
      <c r="G20254" s="32" t="str" cm="1">
        <f t="array" ref="G20254">IF(F20254="","",SUM(_xlfn._xlws.FILTER(Balanço[Quantidade],(Balanço[Estoque]=Back!$E$3)*(Balanço[Material]=Back!F20254))))</f>
        <v/>
      </c>
    </row>
    <row r="20255" spans="2:7">
      <c r="B20255" s="32">
        <f>SUMIF(Balanço[Estoque],Back!A20255,Balanço[Quantidade])</f>
        <v>0</v>
      </c>
      <c r="G20255" s="32" t="str" cm="1">
        <f t="array" ref="G20255">IF(F20255="","",SUM(_xlfn._xlws.FILTER(Balanço[Quantidade],(Balanço[Estoque]=Back!$E$3)*(Balanço[Material]=Back!F20255))))</f>
        <v/>
      </c>
    </row>
    <row r="20256" spans="2:7">
      <c r="B20256" s="32">
        <f>SUMIF(Balanço[Estoque],Back!A20256,Balanço[Quantidade])</f>
        <v>0</v>
      </c>
      <c r="G20256" s="32" t="str" cm="1">
        <f t="array" ref="G20256">IF(F20256="","",SUM(_xlfn._xlws.FILTER(Balanço[Quantidade],(Balanço[Estoque]=Back!$E$3)*(Balanço[Material]=Back!F20256))))</f>
        <v/>
      </c>
    </row>
    <row r="20257" spans="2:7">
      <c r="B20257" s="32">
        <f>SUMIF(Balanço[Estoque],Back!A20257,Balanço[Quantidade])</f>
        <v>0</v>
      </c>
      <c r="G20257" s="32" t="str" cm="1">
        <f t="array" ref="G20257">IF(F20257="","",SUM(_xlfn._xlws.FILTER(Balanço[Quantidade],(Balanço[Estoque]=Back!$E$3)*(Balanço[Material]=Back!F20257))))</f>
        <v/>
      </c>
    </row>
    <row r="20258" spans="2:7">
      <c r="B20258" s="32">
        <f>SUMIF(Balanço[Estoque],Back!A20258,Balanço[Quantidade])</f>
        <v>0</v>
      </c>
      <c r="G20258" s="32" t="str" cm="1">
        <f t="array" ref="G20258">IF(F20258="","",SUM(_xlfn._xlws.FILTER(Balanço[Quantidade],(Balanço[Estoque]=Back!$E$3)*(Balanço[Material]=Back!F20258))))</f>
        <v/>
      </c>
    </row>
    <row r="20259" spans="2:7">
      <c r="B20259" s="32">
        <f>SUMIF(Balanço[Estoque],Back!A20259,Balanço[Quantidade])</f>
        <v>0</v>
      </c>
      <c r="G20259" s="32" t="str" cm="1">
        <f t="array" ref="G20259">IF(F20259="","",SUM(_xlfn._xlws.FILTER(Balanço[Quantidade],(Balanço[Estoque]=Back!$E$3)*(Balanço[Material]=Back!F20259))))</f>
        <v/>
      </c>
    </row>
    <row r="20260" spans="2:7">
      <c r="B20260" s="32">
        <f>SUMIF(Balanço[Estoque],Back!A20260,Balanço[Quantidade])</f>
        <v>0</v>
      </c>
      <c r="G20260" s="32" t="str" cm="1">
        <f t="array" ref="G20260">IF(F20260="","",SUM(_xlfn._xlws.FILTER(Balanço[Quantidade],(Balanço[Estoque]=Back!$E$3)*(Balanço[Material]=Back!F20260))))</f>
        <v/>
      </c>
    </row>
    <row r="20261" spans="2:7">
      <c r="B20261" s="32">
        <f>SUMIF(Balanço[Estoque],Back!A20261,Balanço[Quantidade])</f>
        <v>0</v>
      </c>
      <c r="G20261" s="32" t="str" cm="1">
        <f t="array" ref="G20261">IF(F20261="","",SUM(_xlfn._xlws.FILTER(Balanço[Quantidade],(Balanço[Estoque]=Back!$E$3)*(Balanço[Material]=Back!F20261))))</f>
        <v/>
      </c>
    </row>
    <row r="20262" spans="2:7">
      <c r="B20262" s="32">
        <f>SUMIF(Balanço[Estoque],Back!A20262,Balanço[Quantidade])</f>
        <v>0</v>
      </c>
      <c r="G20262" s="32" t="str" cm="1">
        <f t="array" ref="G20262">IF(F20262="","",SUM(_xlfn._xlws.FILTER(Balanço[Quantidade],(Balanço[Estoque]=Back!$E$3)*(Balanço[Material]=Back!F20262))))</f>
        <v/>
      </c>
    </row>
    <row r="20263" spans="2:7">
      <c r="B20263" s="32">
        <f>SUMIF(Balanço[Estoque],Back!A20263,Balanço[Quantidade])</f>
        <v>0</v>
      </c>
      <c r="G20263" s="32" t="str" cm="1">
        <f t="array" ref="G20263">IF(F20263="","",SUM(_xlfn._xlws.FILTER(Balanço[Quantidade],(Balanço[Estoque]=Back!$E$3)*(Balanço[Material]=Back!F20263))))</f>
        <v/>
      </c>
    </row>
    <row r="20264" spans="2:7">
      <c r="B20264" s="32">
        <f>SUMIF(Balanço[Estoque],Back!A20264,Balanço[Quantidade])</f>
        <v>0</v>
      </c>
      <c r="G20264" s="32" t="str" cm="1">
        <f t="array" ref="G20264">IF(F20264="","",SUM(_xlfn._xlws.FILTER(Balanço[Quantidade],(Balanço[Estoque]=Back!$E$3)*(Balanço[Material]=Back!F20264))))</f>
        <v/>
      </c>
    </row>
    <row r="20265" spans="2:7">
      <c r="B20265" s="32">
        <f>SUMIF(Balanço[Estoque],Back!A20265,Balanço[Quantidade])</f>
        <v>0</v>
      </c>
      <c r="G20265" s="32" t="str" cm="1">
        <f t="array" ref="G20265">IF(F20265="","",SUM(_xlfn._xlws.FILTER(Balanço[Quantidade],(Balanço[Estoque]=Back!$E$3)*(Balanço[Material]=Back!F20265))))</f>
        <v/>
      </c>
    </row>
    <row r="20266" spans="2:7">
      <c r="B20266" s="32">
        <f>SUMIF(Balanço[Estoque],Back!A20266,Balanço[Quantidade])</f>
        <v>0</v>
      </c>
      <c r="G20266" s="32" t="str" cm="1">
        <f t="array" ref="G20266">IF(F20266="","",SUM(_xlfn._xlws.FILTER(Balanço[Quantidade],(Balanço[Estoque]=Back!$E$3)*(Balanço[Material]=Back!F20266))))</f>
        <v/>
      </c>
    </row>
    <row r="20267" spans="2:7">
      <c r="B20267" s="32">
        <f>SUMIF(Balanço[Estoque],Back!A20267,Balanço[Quantidade])</f>
        <v>0</v>
      </c>
      <c r="G20267" s="32" t="str" cm="1">
        <f t="array" ref="G20267">IF(F20267="","",SUM(_xlfn._xlws.FILTER(Balanço[Quantidade],(Balanço[Estoque]=Back!$E$3)*(Balanço[Material]=Back!F20267))))</f>
        <v/>
      </c>
    </row>
    <row r="20268" spans="2:7">
      <c r="B20268" s="32">
        <f>SUMIF(Balanço[Estoque],Back!A20268,Balanço[Quantidade])</f>
        <v>0</v>
      </c>
      <c r="G20268" s="32" t="str" cm="1">
        <f t="array" ref="G20268">IF(F20268="","",SUM(_xlfn._xlws.FILTER(Balanço[Quantidade],(Balanço[Estoque]=Back!$E$3)*(Balanço[Material]=Back!F20268))))</f>
        <v/>
      </c>
    </row>
    <row r="20269" spans="2:7">
      <c r="B20269" s="32">
        <f>SUMIF(Balanço[Estoque],Back!A20269,Balanço[Quantidade])</f>
        <v>0</v>
      </c>
      <c r="G20269" s="32" t="str" cm="1">
        <f t="array" ref="G20269">IF(F20269="","",SUM(_xlfn._xlws.FILTER(Balanço[Quantidade],(Balanço[Estoque]=Back!$E$3)*(Balanço[Material]=Back!F20269))))</f>
        <v/>
      </c>
    </row>
    <row r="20270" spans="2:7">
      <c r="B20270" s="32">
        <f>SUMIF(Balanço[Estoque],Back!A20270,Balanço[Quantidade])</f>
        <v>0</v>
      </c>
      <c r="G20270" s="32" t="str" cm="1">
        <f t="array" ref="G20270">IF(F20270="","",SUM(_xlfn._xlws.FILTER(Balanço[Quantidade],(Balanço[Estoque]=Back!$E$3)*(Balanço[Material]=Back!F20270))))</f>
        <v/>
      </c>
    </row>
    <row r="20271" spans="2:7">
      <c r="B20271" s="32">
        <f>SUMIF(Balanço[Estoque],Back!A20271,Balanço[Quantidade])</f>
        <v>0</v>
      </c>
      <c r="G20271" s="32" t="str" cm="1">
        <f t="array" ref="G20271">IF(F20271="","",SUM(_xlfn._xlws.FILTER(Balanço[Quantidade],(Balanço[Estoque]=Back!$E$3)*(Balanço[Material]=Back!F20271))))</f>
        <v/>
      </c>
    </row>
    <row r="20272" spans="2:7">
      <c r="B20272" s="32">
        <f>SUMIF(Balanço[Estoque],Back!A20272,Balanço[Quantidade])</f>
        <v>0</v>
      </c>
      <c r="G20272" s="32" t="str" cm="1">
        <f t="array" ref="G20272">IF(F20272="","",SUM(_xlfn._xlws.FILTER(Balanço[Quantidade],(Balanço[Estoque]=Back!$E$3)*(Balanço[Material]=Back!F20272))))</f>
        <v/>
      </c>
    </row>
    <row r="20273" spans="2:7">
      <c r="B20273" s="32">
        <f>SUMIF(Balanço[Estoque],Back!A20273,Balanço[Quantidade])</f>
        <v>0</v>
      </c>
      <c r="G20273" s="32" t="str" cm="1">
        <f t="array" ref="G20273">IF(F20273="","",SUM(_xlfn._xlws.FILTER(Balanço[Quantidade],(Balanço[Estoque]=Back!$E$3)*(Balanço[Material]=Back!F20273))))</f>
        <v/>
      </c>
    </row>
    <row r="20274" spans="2:7">
      <c r="B20274" s="32">
        <f>SUMIF(Balanço[Estoque],Back!A20274,Balanço[Quantidade])</f>
        <v>0</v>
      </c>
      <c r="G20274" s="32" t="str" cm="1">
        <f t="array" ref="G20274">IF(F20274="","",SUM(_xlfn._xlws.FILTER(Balanço[Quantidade],(Balanço[Estoque]=Back!$E$3)*(Balanço[Material]=Back!F20274))))</f>
        <v/>
      </c>
    </row>
    <row r="20275" spans="2:7">
      <c r="B20275" s="32">
        <f>SUMIF(Balanço[Estoque],Back!A20275,Balanço[Quantidade])</f>
        <v>0</v>
      </c>
      <c r="G20275" s="32" t="str" cm="1">
        <f t="array" ref="G20275">IF(F20275="","",SUM(_xlfn._xlws.FILTER(Balanço[Quantidade],(Balanço[Estoque]=Back!$E$3)*(Balanço[Material]=Back!F20275))))</f>
        <v/>
      </c>
    </row>
    <row r="20276" spans="2:7">
      <c r="B20276" s="32">
        <f>SUMIF(Balanço[Estoque],Back!A20276,Balanço[Quantidade])</f>
        <v>0</v>
      </c>
      <c r="G20276" s="32" t="str" cm="1">
        <f t="array" ref="G20276">IF(F20276="","",SUM(_xlfn._xlws.FILTER(Balanço[Quantidade],(Balanço[Estoque]=Back!$E$3)*(Balanço[Material]=Back!F20276))))</f>
        <v/>
      </c>
    </row>
    <row r="20277" spans="2:7">
      <c r="B20277" s="32">
        <f>SUMIF(Balanço[Estoque],Back!A20277,Balanço[Quantidade])</f>
        <v>0</v>
      </c>
      <c r="G20277" s="32" t="str" cm="1">
        <f t="array" ref="G20277">IF(F20277="","",SUM(_xlfn._xlws.FILTER(Balanço[Quantidade],(Balanço[Estoque]=Back!$E$3)*(Balanço[Material]=Back!F20277))))</f>
        <v/>
      </c>
    </row>
    <row r="20278" spans="2:7">
      <c r="B20278" s="32">
        <f>SUMIF(Balanço[Estoque],Back!A20278,Balanço[Quantidade])</f>
        <v>0</v>
      </c>
      <c r="G20278" s="32" t="str" cm="1">
        <f t="array" ref="G20278">IF(F20278="","",SUM(_xlfn._xlws.FILTER(Balanço[Quantidade],(Balanço[Estoque]=Back!$E$3)*(Balanço[Material]=Back!F20278))))</f>
        <v/>
      </c>
    </row>
    <row r="20279" spans="2:7">
      <c r="B20279" s="32">
        <f>SUMIF(Balanço[Estoque],Back!A20279,Balanço[Quantidade])</f>
        <v>0</v>
      </c>
      <c r="G20279" s="32" t="str" cm="1">
        <f t="array" ref="G20279">IF(F20279="","",SUM(_xlfn._xlws.FILTER(Balanço[Quantidade],(Balanço[Estoque]=Back!$E$3)*(Balanço[Material]=Back!F20279))))</f>
        <v/>
      </c>
    </row>
    <row r="20280" spans="2:7">
      <c r="B20280" s="32">
        <f>SUMIF(Balanço[Estoque],Back!A20280,Balanço[Quantidade])</f>
        <v>0</v>
      </c>
      <c r="G20280" s="32" t="str" cm="1">
        <f t="array" ref="G20280">IF(F20280="","",SUM(_xlfn._xlws.FILTER(Balanço[Quantidade],(Balanço[Estoque]=Back!$E$3)*(Balanço[Material]=Back!F20280))))</f>
        <v/>
      </c>
    </row>
    <row r="20281" spans="2:7">
      <c r="B20281" s="32">
        <f>SUMIF(Balanço[Estoque],Back!A20281,Balanço[Quantidade])</f>
        <v>0</v>
      </c>
      <c r="G20281" s="32" t="str" cm="1">
        <f t="array" ref="G20281">IF(F20281="","",SUM(_xlfn._xlws.FILTER(Balanço[Quantidade],(Balanço[Estoque]=Back!$E$3)*(Balanço[Material]=Back!F20281))))</f>
        <v/>
      </c>
    </row>
    <row r="20282" spans="2:7">
      <c r="B20282" s="32">
        <f>SUMIF(Balanço[Estoque],Back!A20282,Balanço[Quantidade])</f>
        <v>0</v>
      </c>
      <c r="G20282" s="32" t="str" cm="1">
        <f t="array" ref="G20282">IF(F20282="","",SUM(_xlfn._xlws.FILTER(Balanço[Quantidade],(Balanço[Estoque]=Back!$E$3)*(Balanço[Material]=Back!F20282))))</f>
        <v/>
      </c>
    </row>
    <row r="20283" spans="2:7">
      <c r="B20283" s="32">
        <f>SUMIF(Balanço[Estoque],Back!A20283,Balanço[Quantidade])</f>
        <v>0</v>
      </c>
      <c r="G20283" s="32" t="str" cm="1">
        <f t="array" ref="G20283">IF(F20283="","",SUM(_xlfn._xlws.FILTER(Balanço[Quantidade],(Balanço[Estoque]=Back!$E$3)*(Balanço[Material]=Back!F20283))))</f>
        <v/>
      </c>
    </row>
    <row r="20284" spans="2:7">
      <c r="B20284" s="32">
        <f>SUMIF(Balanço[Estoque],Back!A20284,Balanço[Quantidade])</f>
        <v>0</v>
      </c>
      <c r="G20284" s="32" t="str" cm="1">
        <f t="array" ref="G20284">IF(F20284="","",SUM(_xlfn._xlws.FILTER(Balanço[Quantidade],(Balanço[Estoque]=Back!$E$3)*(Balanço[Material]=Back!F20284))))</f>
        <v/>
      </c>
    </row>
    <row r="20285" spans="2:7">
      <c r="B20285" s="32">
        <f>SUMIF(Balanço[Estoque],Back!A20285,Balanço[Quantidade])</f>
        <v>0</v>
      </c>
      <c r="G20285" s="32" t="str" cm="1">
        <f t="array" ref="G20285">IF(F20285="","",SUM(_xlfn._xlws.FILTER(Balanço[Quantidade],(Balanço[Estoque]=Back!$E$3)*(Balanço[Material]=Back!F20285))))</f>
        <v/>
      </c>
    </row>
    <row r="20286" spans="2:7">
      <c r="B20286" s="32">
        <f>SUMIF(Balanço[Estoque],Back!A20286,Balanço[Quantidade])</f>
        <v>0</v>
      </c>
      <c r="G20286" s="32" t="str" cm="1">
        <f t="array" ref="G20286">IF(F20286="","",SUM(_xlfn._xlws.FILTER(Balanço[Quantidade],(Balanço[Estoque]=Back!$E$3)*(Balanço[Material]=Back!F20286))))</f>
        <v/>
      </c>
    </row>
    <row r="20287" spans="2:7">
      <c r="B20287" s="32">
        <f>SUMIF(Balanço[Estoque],Back!A20287,Balanço[Quantidade])</f>
        <v>0</v>
      </c>
      <c r="G20287" s="32" t="str" cm="1">
        <f t="array" ref="G20287">IF(F20287="","",SUM(_xlfn._xlws.FILTER(Balanço[Quantidade],(Balanço[Estoque]=Back!$E$3)*(Balanço[Material]=Back!F20287))))</f>
        <v/>
      </c>
    </row>
    <row r="20288" spans="2:7">
      <c r="B20288" s="32">
        <f>SUMIF(Balanço[Estoque],Back!A20288,Balanço[Quantidade])</f>
        <v>0</v>
      </c>
      <c r="G20288" s="32" t="str" cm="1">
        <f t="array" ref="G20288">IF(F20288="","",SUM(_xlfn._xlws.FILTER(Balanço[Quantidade],(Balanço[Estoque]=Back!$E$3)*(Balanço[Material]=Back!F20288))))</f>
        <v/>
      </c>
    </row>
    <row r="20289" spans="2:7">
      <c r="B20289" s="32">
        <f>SUMIF(Balanço[Estoque],Back!A20289,Balanço[Quantidade])</f>
        <v>0</v>
      </c>
      <c r="G20289" s="32" t="str" cm="1">
        <f t="array" ref="G20289">IF(F20289="","",SUM(_xlfn._xlws.FILTER(Balanço[Quantidade],(Balanço[Estoque]=Back!$E$3)*(Balanço[Material]=Back!F20289))))</f>
        <v/>
      </c>
    </row>
    <row r="20290" spans="2:7">
      <c r="B20290" s="32">
        <f>SUMIF(Balanço[Estoque],Back!A20290,Balanço[Quantidade])</f>
        <v>0</v>
      </c>
      <c r="G20290" s="32" t="str" cm="1">
        <f t="array" ref="G20290">IF(F20290="","",SUM(_xlfn._xlws.FILTER(Balanço[Quantidade],(Balanço[Estoque]=Back!$E$3)*(Balanço[Material]=Back!F20290))))</f>
        <v/>
      </c>
    </row>
    <row r="20291" spans="2:7">
      <c r="B20291" s="32">
        <f>SUMIF(Balanço[Estoque],Back!A20291,Balanço[Quantidade])</f>
        <v>0</v>
      </c>
      <c r="G20291" s="32" t="str" cm="1">
        <f t="array" ref="G20291">IF(F20291="","",SUM(_xlfn._xlws.FILTER(Balanço[Quantidade],(Balanço[Estoque]=Back!$E$3)*(Balanço[Material]=Back!F20291))))</f>
        <v/>
      </c>
    </row>
    <row r="20292" spans="2:7">
      <c r="B20292" s="32">
        <f>SUMIF(Balanço[Estoque],Back!A20292,Balanço[Quantidade])</f>
        <v>0</v>
      </c>
      <c r="G20292" s="32" t="str" cm="1">
        <f t="array" ref="G20292">IF(F20292="","",SUM(_xlfn._xlws.FILTER(Balanço[Quantidade],(Balanço[Estoque]=Back!$E$3)*(Balanço[Material]=Back!F20292))))</f>
        <v/>
      </c>
    </row>
    <row r="20293" spans="2:7">
      <c r="B20293" s="32">
        <f>SUMIF(Balanço[Estoque],Back!A20293,Balanço[Quantidade])</f>
        <v>0</v>
      </c>
      <c r="G20293" s="32" t="str" cm="1">
        <f t="array" ref="G20293">IF(F20293="","",SUM(_xlfn._xlws.FILTER(Balanço[Quantidade],(Balanço[Estoque]=Back!$E$3)*(Balanço[Material]=Back!F20293))))</f>
        <v/>
      </c>
    </row>
    <row r="20294" spans="2:7">
      <c r="B20294" s="32">
        <f>SUMIF(Balanço[Estoque],Back!A20294,Balanço[Quantidade])</f>
        <v>0</v>
      </c>
      <c r="G20294" s="32" t="str" cm="1">
        <f t="array" ref="G20294">IF(F20294="","",SUM(_xlfn._xlws.FILTER(Balanço[Quantidade],(Balanço[Estoque]=Back!$E$3)*(Balanço[Material]=Back!F20294))))</f>
        <v/>
      </c>
    </row>
    <row r="20295" spans="2:7">
      <c r="B20295" s="32">
        <f>SUMIF(Balanço[Estoque],Back!A20295,Balanço[Quantidade])</f>
        <v>0</v>
      </c>
      <c r="G20295" s="32" t="str" cm="1">
        <f t="array" ref="G20295">IF(F20295="","",SUM(_xlfn._xlws.FILTER(Balanço[Quantidade],(Balanço[Estoque]=Back!$E$3)*(Balanço[Material]=Back!F20295))))</f>
        <v/>
      </c>
    </row>
    <row r="20296" spans="2:7">
      <c r="B20296" s="32">
        <f>SUMIF(Balanço[Estoque],Back!A20296,Balanço[Quantidade])</f>
        <v>0</v>
      </c>
      <c r="G20296" s="32" t="str" cm="1">
        <f t="array" ref="G20296">IF(F20296="","",SUM(_xlfn._xlws.FILTER(Balanço[Quantidade],(Balanço[Estoque]=Back!$E$3)*(Balanço[Material]=Back!F20296))))</f>
        <v/>
      </c>
    </row>
    <row r="20297" spans="2:7">
      <c r="B20297" s="32">
        <f>SUMIF(Balanço[Estoque],Back!A20297,Balanço[Quantidade])</f>
        <v>0</v>
      </c>
      <c r="G20297" s="32" t="str" cm="1">
        <f t="array" ref="G20297">IF(F20297="","",SUM(_xlfn._xlws.FILTER(Balanço[Quantidade],(Balanço[Estoque]=Back!$E$3)*(Balanço[Material]=Back!F20297))))</f>
        <v/>
      </c>
    </row>
    <row r="20298" spans="2:7">
      <c r="B20298" s="32">
        <f>SUMIF(Balanço[Estoque],Back!A20298,Balanço[Quantidade])</f>
        <v>0</v>
      </c>
      <c r="G20298" s="32" t="str" cm="1">
        <f t="array" ref="G20298">IF(F20298="","",SUM(_xlfn._xlws.FILTER(Balanço[Quantidade],(Balanço[Estoque]=Back!$E$3)*(Balanço[Material]=Back!F20298))))</f>
        <v/>
      </c>
    </row>
    <row r="20299" spans="2:7">
      <c r="B20299" s="32">
        <f>SUMIF(Balanço[Estoque],Back!A20299,Balanço[Quantidade])</f>
        <v>0</v>
      </c>
      <c r="G20299" s="32" t="str" cm="1">
        <f t="array" ref="G20299">IF(F20299="","",SUM(_xlfn._xlws.FILTER(Balanço[Quantidade],(Balanço[Estoque]=Back!$E$3)*(Balanço[Material]=Back!F20299))))</f>
        <v/>
      </c>
    </row>
    <row r="20300" spans="2:7">
      <c r="B20300" s="32">
        <f>SUMIF(Balanço[Estoque],Back!A20300,Balanço[Quantidade])</f>
        <v>0</v>
      </c>
      <c r="G20300" s="32" t="str" cm="1">
        <f t="array" ref="G20300">IF(F20300="","",SUM(_xlfn._xlws.FILTER(Balanço[Quantidade],(Balanço[Estoque]=Back!$E$3)*(Balanço[Material]=Back!F20300))))</f>
        <v/>
      </c>
    </row>
    <row r="20301" spans="2:7">
      <c r="B20301" s="32">
        <f>SUMIF(Balanço[Estoque],Back!A20301,Balanço[Quantidade])</f>
        <v>0</v>
      </c>
      <c r="G20301" s="32" t="str" cm="1">
        <f t="array" ref="G20301">IF(F20301="","",SUM(_xlfn._xlws.FILTER(Balanço[Quantidade],(Balanço[Estoque]=Back!$E$3)*(Balanço[Material]=Back!F20301))))</f>
        <v/>
      </c>
    </row>
    <row r="20302" spans="2:7">
      <c r="B20302" s="32">
        <f>SUMIF(Balanço[Estoque],Back!A20302,Balanço[Quantidade])</f>
        <v>0</v>
      </c>
      <c r="G20302" s="32" t="str" cm="1">
        <f t="array" ref="G20302">IF(F20302="","",SUM(_xlfn._xlws.FILTER(Balanço[Quantidade],(Balanço[Estoque]=Back!$E$3)*(Balanço[Material]=Back!F20302))))</f>
        <v/>
      </c>
    </row>
    <row r="20303" spans="2:7">
      <c r="B20303" s="32">
        <f>SUMIF(Balanço[Estoque],Back!A20303,Balanço[Quantidade])</f>
        <v>0</v>
      </c>
      <c r="G20303" s="32" t="str" cm="1">
        <f t="array" ref="G20303">IF(F20303="","",SUM(_xlfn._xlws.FILTER(Balanço[Quantidade],(Balanço[Estoque]=Back!$E$3)*(Balanço[Material]=Back!F20303))))</f>
        <v/>
      </c>
    </row>
    <row r="20304" spans="2:7">
      <c r="B20304" s="32">
        <f>SUMIF(Balanço[Estoque],Back!A20304,Balanço[Quantidade])</f>
        <v>0</v>
      </c>
      <c r="G20304" s="32" t="str" cm="1">
        <f t="array" ref="G20304">IF(F20304="","",SUM(_xlfn._xlws.FILTER(Balanço[Quantidade],(Balanço[Estoque]=Back!$E$3)*(Balanço[Material]=Back!F20304))))</f>
        <v/>
      </c>
    </row>
    <row r="20305" spans="2:7">
      <c r="B20305" s="32">
        <f>SUMIF(Balanço[Estoque],Back!A20305,Balanço[Quantidade])</f>
        <v>0</v>
      </c>
      <c r="G20305" s="32" t="str" cm="1">
        <f t="array" ref="G20305">IF(F20305="","",SUM(_xlfn._xlws.FILTER(Balanço[Quantidade],(Balanço[Estoque]=Back!$E$3)*(Balanço[Material]=Back!F20305))))</f>
        <v/>
      </c>
    </row>
    <row r="20306" spans="2:7">
      <c r="B20306" s="32">
        <f>SUMIF(Balanço[Estoque],Back!A20306,Balanço[Quantidade])</f>
        <v>0</v>
      </c>
      <c r="G20306" s="32" t="str" cm="1">
        <f t="array" ref="G20306">IF(F20306="","",SUM(_xlfn._xlws.FILTER(Balanço[Quantidade],(Balanço[Estoque]=Back!$E$3)*(Balanço[Material]=Back!F20306))))</f>
        <v/>
      </c>
    </row>
    <row r="20307" spans="2:7">
      <c r="B20307" s="32">
        <f>SUMIF(Balanço[Estoque],Back!A20307,Balanço[Quantidade])</f>
        <v>0</v>
      </c>
      <c r="G20307" s="32" t="str" cm="1">
        <f t="array" ref="G20307">IF(F20307="","",SUM(_xlfn._xlws.FILTER(Balanço[Quantidade],(Balanço[Estoque]=Back!$E$3)*(Balanço[Material]=Back!F20307))))</f>
        <v/>
      </c>
    </row>
    <row r="20308" spans="2:7">
      <c r="B20308" s="32">
        <f>SUMIF(Balanço[Estoque],Back!A20308,Balanço[Quantidade])</f>
        <v>0</v>
      </c>
      <c r="G20308" s="32" t="str" cm="1">
        <f t="array" ref="G20308">IF(F20308="","",SUM(_xlfn._xlws.FILTER(Balanço[Quantidade],(Balanço[Estoque]=Back!$E$3)*(Balanço[Material]=Back!F20308))))</f>
        <v/>
      </c>
    </row>
    <row r="20309" spans="2:7">
      <c r="B20309" s="32">
        <f>SUMIF(Balanço[Estoque],Back!A20309,Balanço[Quantidade])</f>
        <v>0</v>
      </c>
      <c r="G20309" s="32" t="str" cm="1">
        <f t="array" ref="G20309">IF(F20309="","",SUM(_xlfn._xlws.FILTER(Balanço[Quantidade],(Balanço[Estoque]=Back!$E$3)*(Balanço[Material]=Back!F20309))))</f>
        <v/>
      </c>
    </row>
    <row r="20310" spans="2:7">
      <c r="B20310" s="32">
        <f>SUMIF(Balanço[Estoque],Back!A20310,Balanço[Quantidade])</f>
        <v>0</v>
      </c>
      <c r="G20310" s="32" t="str" cm="1">
        <f t="array" ref="G20310">IF(F20310="","",SUM(_xlfn._xlws.FILTER(Balanço[Quantidade],(Balanço[Estoque]=Back!$E$3)*(Balanço[Material]=Back!F20310))))</f>
        <v/>
      </c>
    </row>
    <row r="20311" spans="2:7">
      <c r="B20311" s="32">
        <f>SUMIF(Balanço[Estoque],Back!A20311,Balanço[Quantidade])</f>
        <v>0</v>
      </c>
      <c r="G20311" s="32" t="str" cm="1">
        <f t="array" ref="G20311">IF(F20311="","",SUM(_xlfn._xlws.FILTER(Balanço[Quantidade],(Balanço[Estoque]=Back!$E$3)*(Balanço[Material]=Back!F20311))))</f>
        <v/>
      </c>
    </row>
    <row r="20312" spans="2:7">
      <c r="B20312" s="32">
        <f>SUMIF(Balanço[Estoque],Back!A20312,Balanço[Quantidade])</f>
        <v>0</v>
      </c>
      <c r="G20312" s="32" t="str" cm="1">
        <f t="array" ref="G20312">IF(F20312="","",SUM(_xlfn._xlws.FILTER(Balanço[Quantidade],(Balanço[Estoque]=Back!$E$3)*(Balanço[Material]=Back!F20312))))</f>
        <v/>
      </c>
    </row>
    <row r="20313" spans="2:7">
      <c r="B20313" s="32">
        <f>SUMIF(Balanço[Estoque],Back!A20313,Balanço[Quantidade])</f>
        <v>0</v>
      </c>
      <c r="G20313" s="32" t="str" cm="1">
        <f t="array" ref="G20313">IF(F20313="","",SUM(_xlfn._xlws.FILTER(Balanço[Quantidade],(Balanço[Estoque]=Back!$E$3)*(Balanço[Material]=Back!F20313))))</f>
        <v/>
      </c>
    </row>
    <row r="20314" spans="2:7">
      <c r="B20314" s="32">
        <f>SUMIF(Balanço[Estoque],Back!A20314,Balanço[Quantidade])</f>
        <v>0</v>
      </c>
      <c r="G20314" s="32" t="str" cm="1">
        <f t="array" ref="G20314">IF(F20314="","",SUM(_xlfn._xlws.FILTER(Balanço[Quantidade],(Balanço[Estoque]=Back!$E$3)*(Balanço[Material]=Back!F20314))))</f>
        <v/>
      </c>
    </row>
    <row r="20315" spans="2:7">
      <c r="B20315" s="32">
        <f>SUMIF(Balanço[Estoque],Back!A20315,Balanço[Quantidade])</f>
        <v>0</v>
      </c>
      <c r="G20315" s="32" t="str" cm="1">
        <f t="array" ref="G20315">IF(F20315="","",SUM(_xlfn._xlws.FILTER(Balanço[Quantidade],(Balanço[Estoque]=Back!$E$3)*(Balanço[Material]=Back!F20315))))</f>
        <v/>
      </c>
    </row>
    <row r="20316" spans="2:7">
      <c r="B20316" s="32">
        <f>SUMIF(Balanço[Estoque],Back!A20316,Balanço[Quantidade])</f>
        <v>0</v>
      </c>
      <c r="G20316" s="32" t="str" cm="1">
        <f t="array" ref="G20316">IF(F20316="","",SUM(_xlfn._xlws.FILTER(Balanço[Quantidade],(Balanço[Estoque]=Back!$E$3)*(Balanço[Material]=Back!F20316))))</f>
        <v/>
      </c>
    </row>
    <row r="20317" spans="2:7">
      <c r="B20317" s="32">
        <f>SUMIF(Balanço[Estoque],Back!A20317,Balanço[Quantidade])</f>
        <v>0</v>
      </c>
      <c r="G20317" s="32" t="str" cm="1">
        <f t="array" ref="G20317">IF(F20317="","",SUM(_xlfn._xlws.FILTER(Balanço[Quantidade],(Balanço[Estoque]=Back!$E$3)*(Balanço[Material]=Back!F20317))))</f>
        <v/>
      </c>
    </row>
    <row r="20318" spans="2:7">
      <c r="B20318" s="32">
        <f>SUMIF(Balanço[Estoque],Back!A20318,Balanço[Quantidade])</f>
        <v>0</v>
      </c>
      <c r="G20318" s="32" t="str" cm="1">
        <f t="array" ref="G20318">IF(F20318="","",SUM(_xlfn._xlws.FILTER(Balanço[Quantidade],(Balanço[Estoque]=Back!$E$3)*(Balanço[Material]=Back!F20318))))</f>
        <v/>
      </c>
    </row>
    <row r="20319" spans="2:7">
      <c r="B20319" s="32">
        <f>SUMIF(Balanço[Estoque],Back!A20319,Balanço[Quantidade])</f>
        <v>0</v>
      </c>
      <c r="G20319" s="32" t="str" cm="1">
        <f t="array" ref="G20319">IF(F20319="","",SUM(_xlfn._xlws.FILTER(Balanço[Quantidade],(Balanço[Estoque]=Back!$E$3)*(Balanço[Material]=Back!F20319))))</f>
        <v/>
      </c>
    </row>
    <row r="20320" spans="2:7">
      <c r="B20320" s="32">
        <f>SUMIF(Balanço[Estoque],Back!A20320,Balanço[Quantidade])</f>
        <v>0</v>
      </c>
      <c r="G20320" s="32" t="str" cm="1">
        <f t="array" ref="G20320">IF(F20320="","",SUM(_xlfn._xlws.FILTER(Balanço[Quantidade],(Balanço[Estoque]=Back!$E$3)*(Balanço[Material]=Back!F20320))))</f>
        <v/>
      </c>
    </row>
    <row r="20321" spans="2:7">
      <c r="B20321" s="32">
        <f>SUMIF(Balanço[Estoque],Back!A20321,Balanço[Quantidade])</f>
        <v>0</v>
      </c>
      <c r="G20321" s="32" t="str" cm="1">
        <f t="array" ref="G20321">IF(F20321="","",SUM(_xlfn._xlws.FILTER(Balanço[Quantidade],(Balanço[Estoque]=Back!$E$3)*(Balanço[Material]=Back!F20321))))</f>
        <v/>
      </c>
    </row>
    <row r="20322" spans="2:7">
      <c r="B20322" s="32">
        <f>SUMIF(Balanço[Estoque],Back!A20322,Balanço[Quantidade])</f>
        <v>0</v>
      </c>
      <c r="G20322" s="32" t="str" cm="1">
        <f t="array" ref="G20322">IF(F20322="","",SUM(_xlfn._xlws.FILTER(Balanço[Quantidade],(Balanço[Estoque]=Back!$E$3)*(Balanço[Material]=Back!F20322))))</f>
        <v/>
      </c>
    </row>
    <row r="20323" spans="2:7">
      <c r="B20323" s="32">
        <f>SUMIF(Balanço[Estoque],Back!A20323,Balanço[Quantidade])</f>
        <v>0</v>
      </c>
      <c r="G20323" s="32" t="str" cm="1">
        <f t="array" ref="G20323">IF(F20323="","",SUM(_xlfn._xlws.FILTER(Balanço[Quantidade],(Balanço[Estoque]=Back!$E$3)*(Balanço[Material]=Back!F20323))))</f>
        <v/>
      </c>
    </row>
    <row r="20324" spans="2:7">
      <c r="B20324" s="32">
        <f>SUMIF(Balanço[Estoque],Back!A20324,Balanço[Quantidade])</f>
        <v>0</v>
      </c>
      <c r="G20324" s="32" t="str" cm="1">
        <f t="array" ref="G20324">IF(F20324="","",SUM(_xlfn._xlws.FILTER(Balanço[Quantidade],(Balanço[Estoque]=Back!$E$3)*(Balanço[Material]=Back!F20324))))</f>
        <v/>
      </c>
    </row>
    <row r="20325" spans="2:7">
      <c r="B20325" s="32">
        <f>SUMIF(Balanço[Estoque],Back!A20325,Balanço[Quantidade])</f>
        <v>0</v>
      </c>
      <c r="G20325" s="32" t="str" cm="1">
        <f t="array" ref="G20325">IF(F20325="","",SUM(_xlfn._xlws.FILTER(Balanço[Quantidade],(Balanço[Estoque]=Back!$E$3)*(Balanço[Material]=Back!F20325))))</f>
        <v/>
      </c>
    </row>
    <row r="20326" spans="2:7">
      <c r="B20326" s="32">
        <f>SUMIF(Balanço[Estoque],Back!A20326,Balanço[Quantidade])</f>
        <v>0</v>
      </c>
      <c r="G20326" s="32" t="str" cm="1">
        <f t="array" ref="G20326">IF(F20326="","",SUM(_xlfn._xlws.FILTER(Balanço[Quantidade],(Balanço[Estoque]=Back!$E$3)*(Balanço[Material]=Back!F20326))))</f>
        <v/>
      </c>
    </row>
    <row r="20327" spans="2:7">
      <c r="B20327" s="32">
        <f>SUMIF(Balanço[Estoque],Back!A20327,Balanço[Quantidade])</f>
        <v>0</v>
      </c>
      <c r="G20327" s="32" t="str" cm="1">
        <f t="array" ref="G20327">IF(F20327="","",SUM(_xlfn._xlws.FILTER(Balanço[Quantidade],(Balanço[Estoque]=Back!$E$3)*(Balanço[Material]=Back!F20327))))</f>
        <v/>
      </c>
    </row>
    <row r="20328" spans="2:7">
      <c r="B20328" s="32">
        <f>SUMIF(Balanço[Estoque],Back!A20328,Balanço[Quantidade])</f>
        <v>0</v>
      </c>
      <c r="G20328" s="32" t="str" cm="1">
        <f t="array" ref="G20328">IF(F20328="","",SUM(_xlfn._xlws.FILTER(Balanço[Quantidade],(Balanço[Estoque]=Back!$E$3)*(Balanço[Material]=Back!F20328))))</f>
        <v/>
      </c>
    </row>
    <row r="20329" spans="2:7">
      <c r="B20329" s="32">
        <f>SUMIF(Balanço[Estoque],Back!A20329,Balanço[Quantidade])</f>
        <v>0</v>
      </c>
      <c r="G20329" s="32" t="str" cm="1">
        <f t="array" ref="G20329">IF(F20329="","",SUM(_xlfn._xlws.FILTER(Balanço[Quantidade],(Balanço[Estoque]=Back!$E$3)*(Balanço[Material]=Back!F20329))))</f>
        <v/>
      </c>
    </row>
    <row r="20330" spans="2:7">
      <c r="B20330" s="32">
        <f>SUMIF(Balanço[Estoque],Back!A20330,Balanço[Quantidade])</f>
        <v>0</v>
      </c>
      <c r="G20330" s="32" t="str" cm="1">
        <f t="array" ref="G20330">IF(F20330="","",SUM(_xlfn._xlws.FILTER(Balanço[Quantidade],(Balanço[Estoque]=Back!$E$3)*(Balanço[Material]=Back!F20330))))</f>
        <v/>
      </c>
    </row>
    <row r="20331" spans="2:7">
      <c r="B20331" s="32">
        <f>SUMIF(Balanço[Estoque],Back!A20331,Balanço[Quantidade])</f>
        <v>0</v>
      </c>
      <c r="G20331" s="32" t="str" cm="1">
        <f t="array" ref="G20331">IF(F20331="","",SUM(_xlfn._xlws.FILTER(Balanço[Quantidade],(Balanço[Estoque]=Back!$E$3)*(Balanço[Material]=Back!F20331))))</f>
        <v/>
      </c>
    </row>
    <row r="20332" spans="2:7">
      <c r="B20332" s="32">
        <f>SUMIF(Balanço[Estoque],Back!A20332,Balanço[Quantidade])</f>
        <v>0</v>
      </c>
      <c r="G20332" s="32" t="str" cm="1">
        <f t="array" ref="G20332">IF(F20332="","",SUM(_xlfn._xlws.FILTER(Balanço[Quantidade],(Balanço[Estoque]=Back!$E$3)*(Balanço[Material]=Back!F20332))))</f>
        <v/>
      </c>
    </row>
    <row r="20333" spans="2:7">
      <c r="B20333" s="32">
        <f>SUMIF(Balanço[Estoque],Back!A20333,Balanço[Quantidade])</f>
        <v>0</v>
      </c>
      <c r="G20333" s="32" t="str" cm="1">
        <f t="array" ref="G20333">IF(F20333="","",SUM(_xlfn._xlws.FILTER(Balanço[Quantidade],(Balanço[Estoque]=Back!$E$3)*(Balanço[Material]=Back!F20333))))</f>
        <v/>
      </c>
    </row>
    <row r="20334" spans="2:7">
      <c r="B20334" s="32">
        <f>SUMIF(Balanço[Estoque],Back!A20334,Balanço[Quantidade])</f>
        <v>0</v>
      </c>
      <c r="G20334" s="32" t="str" cm="1">
        <f t="array" ref="G20334">IF(F20334="","",SUM(_xlfn._xlws.FILTER(Balanço[Quantidade],(Balanço[Estoque]=Back!$E$3)*(Balanço[Material]=Back!F20334))))</f>
        <v/>
      </c>
    </row>
    <row r="20335" spans="2:7">
      <c r="B20335" s="32">
        <f>SUMIF(Balanço[Estoque],Back!A20335,Balanço[Quantidade])</f>
        <v>0</v>
      </c>
      <c r="G20335" s="32" t="str" cm="1">
        <f t="array" ref="G20335">IF(F20335="","",SUM(_xlfn._xlws.FILTER(Balanço[Quantidade],(Balanço[Estoque]=Back!$E$3)*(Balanço[Material]=Back!F20335))))</f>
        <v/>
      </c>
    </row>
    <row r="20336" spans="2:7">
      <c r="B20336" s="32">
        <f>SUMIF(Balanço[Estoque],Back!A20336,Balanço[Quantidade])</f>
        <v>0</v>
      </c>
      <c r="G20336" s="32" t="str" cm="1">
        <f t="array" ref="G20336">IF(F20336="","",SUM(_xlfn._xlws.FILTER(Balanço[Quantidade],(Balanço[Estoque]=Back!$E$3)*(Balanço[Material]=Back!F20336))))</f>
        <v/>
      </c>
    </row>
    <row r="20337" spans="2:7">
      <c r="B20337" s="32">
        <f>SUMIF(Balanço[Estoque],Back!A20337,Balanço[Quantidade])</f>
        <v>0</v>
      </c>
      <c r="G20337" s="32" t="str" cm="1">
        <f t="array" ref="G20337">IF(F20337="","",SUM(_xlfn._xlws.FILTER(Balanço[Quantidade],(Balanço[Estoque]=Back!$E$3)*(Balanço[Material]=Back!F20337))))</f>
        <v/>
      </c>
    </row>
    <row r="20338" spans="2:7">
      <c r="B20338" s="32">
        <f>SUMIF(Balanço[Estoque],Back!A20338,Balanço[Quantidade])</f>
        <v>0</v>
      </c>
      <c r="G20338" s="32" t="str" cm="1">
        <f t="array" ref="G20338">IF(F20338="","",SUM(_xlfn._xlws.FILTER(Balanço[Quantidade],(Balanço[Estoque]=Back!$E$3)*(Balanço[Material]=Back!F20338))))</f>
        <v/>
      </c>
    </row>
    <row r="20339" spans="2:7">
      <c r="B20339" s="32">
        <f>SUMIF(Balanço[Estoque],Back!A20339,Balanço[Quantidade])</f>
        <v>0</v>
      </c>
      <c r="G20339" s="32" t="str" cm="1">
        <f t="array" ref="G20339">IF(F20339="","",SUM(_xlfn._xlws.FILTER(Balanço[Quantidade],(Balanço[Estoque]=Back!$E$3)*(Balanço[Material]=Back!F20339))))</f>
        <v/>
      </c>
    </row>
    <row r="20340" spans="2:7">
      <c r="B20340" s="32">
        <f>SUMIF(Balanço[Estoque],Back!A20340,Balanço[Quantidade])</f>
        <v>0</v>
      </c>
      <c r="G20340" s="32" t="str" cm="1">
        <f t="array" ref="G20340">IF(F20340="","",SUM(_xlfn._xlws.FILTER(Balanço[Quantidade],(Balanço[Estoque]=Back!$E$3)*(Balanço[Material]=Back!F20340))))</f>
        <v/>
      </c>
    </row>
    <row r="20341" spans="2:7">
      <c r="B20341" s="32">
        <f>SUMIF(Balanço[Estoque],Back!A20341,Balanço[Quantidade])</f>
        <v>0</v>
      </c>
      <c r="G20341" s="32" t="str" cm="1">
        <f t="array" ref="G20341">IF(F20341="","",SUM(_xlfn._xlws.FILTER(Balanço[Quantidade],(Balanço[Estoque]=Back!$E$3)*(Balanço[Material]=Back!F20341))))</f>
        <v/>
      </c>
    </row>
    <row r="20342" spans="2:7">
      <c r="B20342" s="32">
        <f>SUMIF(Balanço[Estoque],Back!A20342,Balanço[Quantidade])</f>
        <v>0</v>
      </c>
      <c r="G20342" s="32" t="str" cm="1">
        <f t="array" ref="G20342">IF(F20342="","",SUM(_xlfn._xlws.FILTER(Balanço[Quantidade],(Balanço[Estoque]=Back!$E$3)*(Balanço[Material]=Back!F20342))))</f>
        <v/>
      </c>
    </row>
    <row r="20343" spans="2:7">
      <c r="B20343" s="32">
        <f>SUMIF(Balanço[Estoque],Back!A20343,Balanço[Quantidade])</f>
        <v>0</v>
      </c>
      <c r="G20343" s="32" t="str" cm="1">
        <f t="array" ref="G20343">IF(F20343="","",SUM(_xlfn._xlws.FILTER(Balanço[Quantidade],(Balanço[Estoque]=Back!$E$3)*(Balanço[Material]=Back!F20343))))</f>
        <v/>
      </c>
    </row>
    <row r="20344" spans="2:7">
      <c r="B20344" s="32">
        <f>SUMIF(Balanço[Estoque],Back!A20344,Balanço[Quantidade])</f>
        <v>0</v>
      </c>
      <c r="G20344" s="32" t="str" cm="1">
        <f t="array" ref="G20344">IF(F20344="","",SUM(_xlfn._xlws.FILTER(Balanço[Quantidade],(Balanço[Estoque]=Back!$E$3)*(Balanço[Material]=Back!F20344))))</f>
        <v/>
      </c>
    </row>
    <row r="20345" spans="2:7">
      <c r="B20345" s="32">
        <f>SUMIF(Balanço[Estoque],Back!A20345,Balanço[Quantidade])</f>
        <v>0</v>
      </c>
      <c r="G20345" s="32" t="str" cm="1">
        <f t="array" ref="G20345">IF(F20345="","",SUM(_xlfn._xlws.FILTER(Balanço[Quantidade],(Balanço[Estoque]=Back!$E$3)*(Balanço[Material]=Back!F20345))))</f>
        <v/>
      </c>
    </row>
    <row r="20346" spans="2:7">
      <c r="B20346" s="32">
        <f>SUMIF(Balanço[Estoque],Back!A20346,Balanço[Quantidade])</f>
        <v>0</v>
      </c>
      <c r="G20346" s="32" t="str" cm="1">
        <f t="array" ref="G20346">IF(F20346="","",SUM(_xlfn._xlws.FILTER(Balanço[Quantidade],(Balanço[Estoque]=Back!$E$3)*(Balanço[Material]=Back!F20346))))</f>
        <v/>
      </c>
    </row>
    <row r="20347" spans="2:7">
      <c r="B20347" s="32">
        <f>SUMIF(Balanço[Estoque],Back!A20347,Balanço[Quantidade])</f>
        <v>0</v>
      </c>
      <c r="G20347" s="32" t="str" cm="1">
        <f t="array" ref="G20347">IF(F20347="","",SUM(_xlfn._xlws.FILTER(Balanço[Quantidade],(Balanço[Estoque]=Back!$E$3)*(Balanço[Material]=Back!F20347))))</f>
        <v/>
      </c>
    </row>
    <row r="20348" spans="2:7">
      <c r="B20348" s="32">
        <f>SUMIF(Balanço[Estoque],Back!A20348,Balanço[Quantidade])</f>
        <v>0</v>
      </c>
      <c r="G20348" s="32" t="str" cm="1">
        <f t="array" ref="G20348">IF(F20348="","",SUM(_xlfn._xlws.FILTER(Balanço[Quantidade],(Balanço[Estoque]=Back!$E$3)*(Balanço[Material]=Back!F20348))))</f>
        <v/>
      </c>
    </row>
    <row r="20349" spans="2:7">
      <c r="B20349" s="32">
        <f>SUMIF(Balanço[Estoque],Back!A20349,Balanço[Quantidade])</f>
        <v>0</v>
      </c>
      <c r="G20349" s="32" t="str" cm="1">
        <f t="array" ref="G20349">IF(F20349="","",SUM(_xlfn._xlws.FILTER(Balanço[Quantidade],(Balanço[Estoque]=Back!$E$3)*(Balanço[Material]=Back!F20349))))</f>
        <v/>
      </c>
    </row>
    <row r="20350" spans="2:7">
      <c r="B20350" s="32">
        <f>SUMIF(Balanço[Estoque],Back!A20350,Balanço[Quantidade])</f>
        <v>0</v>
      </c>
      <c r="G20350" s="32" t="str" cm="1">
        <f t="array" ref="G20350">IF(F20350="","",SUM(_xlfn._xlws.FILTER(Balanço[Quantidade],(Balanço[Estoque]=Back!$E$3)*(Balanço[Material]=Back!F20350))))</f>
        <v/>
      </c>
    </row>
    <row r="20351" spans="2:7">
      <c r="B20351" s="32">
        <f>SUMIF(Balanço[Estoque],Back!A20351,Balanço[Quantidade])</f>
        <v>0</v>
      </c>
      <c r="G20351" s="32" t="str" cm="1">
        <f t="array" ref="G20351">IF(F20351="","",SUM(_xlfn._xlws.FILTER(Balanço[Quantidade],(Balanço[Estoque]=Back!$E$3)*(Balanço[Material]=Back!F20351))))</f>
        <v/>
      </c>
    </row>
    <row r="20352" spans="2:7">
      <c r="B20352" s="32">
        <f>SUMIF(Balanço[Estoque],Back!A20352,Balanço[Quantidade])</f>
        <v>0</v>
      </c>
      <c r="G20352" s="32" t="str" cm="1">
        <f t="array" ref="G20352">IF(F20352="","",SUM(_xlfn._xlws.FILTER(Balanço[Quantidade],(Balanço[Estoque]=Back!$E$3)*(Balanço[Material]=Back!F20352))))</f>
        <v/>
      </c>
    </row>
    <row r="20353" spans="2:7">
      <c r="B20353" s="32">
        <f>SUMIF(Balanço[Estoque],Back!A20353,Balanço[Quantidade])</f>
        <v>0</v>
      </c>
      <c r="G20353" s="32" t="str" cm="1">
        <f t="array" ref="G20353">IF(F20353="","",SUM(_xlfn._xlws.FILTER(Balanço[Quantidade],(Balanço[Estoque]=Back!$E$3)*(Balanço[Material]=Back!F20353))))</f>
        <v/>
      </c>
    </row>
    <row r="20354" spans="2:7">
      <c r="B20354" s="32">
        <f>SUMIF(Balanço[Estoque],Back!A20354,Balanço[Quantidade])</f>
        <v>0</v>
      </c>
      <c r="G20354" s="32" t="str" cm="1">
        <f t="array" ref="G20354">IF(F20354="","",SUM(_xlfn._xlws.FILTER(Balanço[Quantidade],(Balanço[Estoque]=Back!$E$3)*(Balanço[Material]=Back!F20354))))</f>
        <v/>
      </c>
    </row>
    <row r="20355" spans="2:7">
      <c r="B20355" s="32">
        <f>SUMIF(Balanço[Estoque],Back!A20355,Balanço[Quantidade])</f>
        <v>0</v>
      </c>
      <c r="G20355" s="32" t="str" cm="1">
        <f t="array" ref="G20355">IF(F20355="","",SUM(_xlfn._xlws.FILTER(Balanço[Quantidade],(Balanço[Estoque]=Back!$E$3)*(Balanço[Material]=Back!F20355))))</f>
        <v/>
      </c>
    </row>
    <row r="20356" spans="2:7">
      <c r="B20356" s="32">
        <f>SUMIF(Balanço[Estoque],Back!A20356,Balanço[Quantidade])</f>
        <v>0</v>
      </c>
      <c r="G20356" s="32" t="str" cm="1">
        <f t="array" ref="G20356">IF(F20356="","",SUM(_xlfn._xlws.FILTER(Balanço[Quantidade],(Balanço[Estoque]=Back!$E$3)*(Balanço[Material]=Back!F20356))))</f>
        <v/>
      </c>
    </row>
    <row r="20357" spans="2:7">
      <c r="B20357" s="32">
        <f>SUMIF(Balanço[Estoque],Back!A20357,Balanço[Quantidade])</f>
        <v>0</v>
      </c>
      <c r="G20357" s="32" t="str" cm="1">
        <f t="array" ref="G20357">IF(F20357="","",SUM(_xlfn._xlws.FILTER(Balanço[Quantidade],(Balanço[Estoque]=Back!$E$3)*(Balanço[Material]=Back!F20357))))</f>
        <v/>
      </c>
    </row>
    <row r="20358" spans="2:7">
      <c r="B20358" s="32">
        <f>SUMIF(Balanço[Estoque],Back!A20358,Balanço[Quantidade])</f>
        <v>0</v>
      </c>
      <c r="G20358" s="32" t="str" cm="1">
        <f t="array" ref="G20358">IF(F20358="","",SUM(_xlfn._xlws.FILTER(Balanço[Quantidade],(Balanço[Estoque]=Back!$E$3)*(Balanço[Material]=Back!F20358))))</f>
        <v/>
      </c>
    </row>
    <row r="20359" spans="2:7">
      <c r="B20359" s="32">
        <f>SUMIF(Balanço[Estoque],Back!A20359,Balanço[Quantidade])</f>
        <v>0</v>
      </c>
      <c r="G20359" s="32" t="str" cm="1">
        <f t="array" ref="G20359">IF(F20359="","",SUM(_xlfn._xlws.FILTER(Balanço[Quantidade],(Balanço[Estoque]=Back!$E$3)*(Balanço[Material]=Back!F20359))))</f>
        <v/>
      </c>
    </row>
    <row r="20360" spans="2:7">
      <c r="B20360" s="32">
        <f>SUMIF(Balanço[Estoque],Back!A20360,Balanço[Quantidade])</f>
        <v>0</v>
      </c>
      <c r="G20360" s="32" t="str" cm="1">
        <f t="array" ref="G20360">IF(F20360="","",SUM(_xlfn._xlws.FILTER(Balanço[Quantidade],(Balanço[Estoque]=Back!$E$3)*(Balanço[Material]=Back!F20360))))</f>
        <v/>
      </c>
    </row>
    <row r="20361" spans="2:7">
      <c r="B20361" s="32">
        <f>SUMIF(Balanço[Estoque],Back!A20361,Balanço[Quantidade])</f>
        <v>0</v>
      </c>
      <c r="G20361" s="32" t="str" cm="1">
        <f t="array" ref="G20361">IF(F20361="","",SUM(_xlfn._xlws.FILTER(Balanço[Quantidade],(Balanço[Estoque]=Back!$E$3)*(Balanço[Material]=Back!F20361))))</f>
        <v/>
      </c>
    </row>
    <row r="20362" spans="2:7">
      <c r="B20362" s="32">
        <f>SUMIF(Balanço[Estoque],Back!A20362,Balanço[Quantidade])</f>
        <v>0</v>
      </c>
      <c r="G20362" s="32" t="str" cm="1">
        <f t="array" ref="G20362">IF(F20362="","",SUM(_xlfn._xlws.FILTER(Balanço[Quantidade],(Balanço[Estoque]=Back!$E$3)*(Balanço[Material]=Back!F20362))))</f>
        <v/>
      </c>
    </row>
    <row r="20363" spans="2:7">
      <c r="B20363" s="32">
        <f>SUMIF(Balanço[Estoque],Back!A20363,Balanço[Quantidade])</f>
        <v>0</v>
      </c>
      <c r="G20363" s="32" t="str" cm="1">
        <f t="array" ref="G20363">IF(F20363="","",SUM(_xlfn._xlws.FILTER(Balanço[Quantidade],(Balanço[Estoque]=Back!$E$3)*(Balanço[Material]=Back!F20363))))</f>
        <v/>
      </c>
    </row>
    <row r="20364" spans="2:7">
      <c r="B20364" s="32">
        <f>SUMIF(Balanço[Estoque],Back!A20364,Balanço[Quantidade])</f>
        <v>0</v>
      </c>
      <c r="G20364" s="32" t="str" cm="1">
        <f t="array" ref="G20364">IF(F20364="","",SUM(_xlfn._xlws.FILTER(Balanço[Quantidade],(Balanço[Estoque]=Back!$E$3)*(Balanço[Material]=Back!F20364))))</f>
        <v/>
      </c>
    </row>
    <row r="20365" spans="2:7">
      <c r="B20365" s="32">
        <f>SUMIF(Balanço[Estoque],Back!A20365,Balanço[Quantidade])</f>
        <v>0</v>
      </c>
      <c r="G20365" s="32" t="str" cm="1">
        <f t="array" ref="G20365">IF(F20365="","",SUM(_xlfn._xlws.FILTER(Balanço[Quantidade],(Balanço[Estoque]=Back!$E$3)*(Balanço[Material]=Back!F20365))))</f>
        <v/>
      </c>
    </row>
    <row r="20366" spans="2:7">
      <c r="B20366" s="32">
        <f>SUMIF(Balanço[Estoque],Back!A20366,Balanço[Quantidade])</f>
        <v>0</v>
      </c>
      <c r="G20366" s="32" t="str" cm="1">
        <f t="array" ref="G20366">IF(F20366="","",SUM(_xlfn._xlws.FILTER(Balanço[Quantidade],(Balanço[Estoque]=Back!$E$3)*(Balanço[Material]=Back!F20366))))</f>
        <v/>
      </c>
    </row>
    <row r="20367" spans="2:7">
      <c r="B20367" s="32">
        <f>SUMIF(Balanço[Estoque],Back!A20367,Balanço[Quantidade])</f>
        <v>0</v>
      </c>
      <c r="G20367" s="32" t="str" cm="1">
        <f t="array" ref="G20367">IF(F20367="","",SUM(_xlfn._xlws.FILTER(Balanço[Quantidade],(Balanço[Estoque]=Back!$E$3)*(Balanço[Material]=Back!F20367))))</f>
        <v/>
      </c>
    </row>
    <row r="20368" spans="2:7">
      <c r="B20368" s="32">
        <f>SUMIF(Balanço[Estoque],Back!A20368,Balanço[Quantidade])</f>
        <v>0</v>
      </c>
      <c r="G20368" s="32" t="str" cm="1">
        <f t="array" ref="G20368">IF(F20368="","",SUM(_xlfn._xlws.FILTER(Balanço[Quantidade],(Balanço[Estoque]=Back!$E$3)*(Balanço[Material]=Back!F20368))))</f>
        <v/>
      </c>
    </row>
    <row r="20369" spans="2:7">
      <c r="B20369" s="32">
        <f>SUMIF(Balanço[Estoque],Back!A20369,Balanço[Quantidade])</f>
        <v>0</v>
      </c>
      <c r="G20369" s="32" t="str" cm="1">
        <f t="array" ref="G20369">IF(F20369="","",SUM(_xlfn._xlws.FILTER(Balanço[Quantidade],(Balanço[Estoque]=Back!$E$3)*(Balanço[Material]=Back!F20369))))</f>
        <v/>
      </c>
    </row>
    <row r="20370" spans="2:7">
      <c r="B20370" s="32">
        <f>SUMIF(Balanço[Estoque],Back!A20370,Balanço[Quantidade])</f>
        <v>0</v>
      </c>
      <c r="G20370" s="32" t="str" cm="1">
        <f t="array" ref="G20370">IF(F20370="","",SUM(_xlfn._xlws.FILTER(Balanço[Quantidade],(Balanço[Estoque]=Back!$E$3)*(Balanço[Material]=Back!F20370))))</f>
        <v/>
      </c>
    </row>
    <row r="20371" spans="2:7">
      <c r="B20371" s="32">
        <f>SUMIF(Balanço[Estoque],Back!A20371,Balanço[Quantidade])</f>
        <v>0</v>
      </c>
      <c r="G20371" s="32" t="str" cm="1">
        <f t="array" ref="G20371">IF(F20371="","",SUM(_xlfn._xlws.FILTER(Balanço[Quantidade],(Balanço[Estoque]=Back!$E$3)*(Balanço[Material]=Back!F20371))))</f>
        <v/>
      </c>
    </row>
    <row r="20372" spans="2:7">
      <c r="B20372" s="32">
        <f>SUMIF(Balanço[Estoque],Back!A20372,Balanço[Quantidade])</f>
        <v>0</v>
      </c>
      <c r="G20372" s="32" t="str" cm="1">
        <f t="array" ref="G20372">IF(F20372="","",SUM(_xlfn._xlws.FILTER(Balanço[Quantidade],(Balanço[Estoque]=Back!$E$3)*(Balanço[Material]=Back!F20372))))</f>
        <v/>
      </c>
    </row>
    <row r="20373" spans="2:7">
      <c r="B20373" s="32">
        <f>SUMIF(Balanço[Estoque],Back!A20373,Balanço[Quantidade])</f>
        <v>0</v>
      </c>
      <c r="G20373" s="32" t="str" cm="1">
        <f t="array" ref="G20373">IF(F20373="","",SUM(_xlfn._xlws.FILTER(Balanço[Quantidade],(Balanço[Estoque]=Back!$E$3)*(Balanço[Material]=Back!F20373))))</f>
        <v/>
      </c>
    </row>
    <row r="20374" spans="2:7">
      <c r="B20374" s="32">
        <f>SUMIF(Balanço[Estoque],Back!A20374,Balanço[Quantidade])</f>
        <v>0</v>
      </c>
      <c r="G20374" s="32" t="str" cm="1">
        <f t="array" ref="G20374">IF(F20374="","",SUM(_xlfn._xlws.FILTER(Balanço[Quantidade],(Balanço[Estoque]=Back!$E$3)*(Balanço[Material]=Back!F20374))))</f>
        <v/>
      </c>
    </row>
    <row r="20375" spans="2:7">
      <c r="B20375" s="32">
        <f>SUMIF(Balanço[Estoque],Back!A20375,Balanço[Quantidade])</f>
        <v>0</v>
      </c>
      <c r="G20375" s="32" t="str" cm="1">
        <f t="array" ref="G20375">IF(F20375="","",SUM(_xlfn._xlws.FILTER(Balanço[Quantidade],(Balanço[Estoque]=Back!$E$3)*(Balanço[Material]=Back!F20375))))</f>
        <v/>
      </c>
    </row>
    <row r="20376" spans="2:7">
      <c r="B20376" s="32">
        <f>SUMIF(Balanço[Estoque],Back!A20376,Balanço[Quantidade])</f>
        <v>0</v>
      </c>
      <c r="G20376" s="32" t="str" cm="1">
        <f t="array" ref="G20376">IF(F20376="","",SUM(_xlfn._xlws.FILTER(Balanço[Quantidade],(Balanço[Estoque]=Back!$E$3)*(Balanço[Material]=Back!F20376))))</f>
        <v/>
      </c>
    </row>
    <row r="20377" spans="2:7">
      <c r="B20377" s="32">
        <f>SUMIF(Balanço[Estoque],Back!A20377,Balanço[Quantidade])</f>
        <v>0</v>
      </c>
      <c r="G20377" s="32" t="str" cm="1">
        <f t="array" ref="G20377">IF(F20377="","",SUM(_xlfn._xlws.FILTER(Balanço[Quantidade],(Balanço[Estoque]=Back!$E$3)*(Balanço[Material]=Back!F20377))))</f>
        <v/>
      </c>
    </row>
    <row r="20378" spans="2:7">
      <c r="B20378" s="32">
        <f>SUMIF(Balanço[Estoque],Back!A20378,Balanço[Quantidade])</f>
        <v>0</v>
      </c>
      <c r="G20378" s="32" t="str" cm="1">
        <f t="array" ref="G20378">IF(F20378="","",SUM(_xlfn._xlws.FILTER(Balanço[Quantidade],(Balanço[Estoque]=Back!$E$3)*(Balanço[Material]=Back!F20378))))</f>
        <v/>
      </c>
    </row>
    <row r="20379" spans="2:7">
      <c r="B20379" s="32">
        <f>SUMIF(Balanço[Estoque],Back!A20379,Balanço[Quantidade])</f>
        <v>0</v>
      </c>
      <c r="G20379" s="32" t="str" cm="1">
        <f t="array" ref="G20379">IF(F20379="","",SUM(_xlfn._xlws.FILTER(Balanço[Quantidade],(Balanço[Estoque]=Back!$E$3)*(Balanço[Material]=Back!F20379))))</f>
        <v/>
      </c>
    </row>
    <row r="20380" spans="2:7">
      <c r="B20380" s="32">
        <f>SUMIF(Balanço[Estoque],Back!A20380,Balanço[Quantidade])</f>
        <v>0</v>
      </c>
      <c r="G20380" s="32" t="str" cm="1">
        <f t="array" ref="G20380">IF(F20380="","",SUM(_xlfn._xlws.FILTER(Balanço[Quantidade],(Balanço[Estoque]=Back!$E$3)*(Balanço[Material]=Back!F20380))))</f>
        <v/>
      </c>
    </row>
    <row r="20381" spans="2:7">
      <c r="B20381" s="32">
        <f>SUMIF(Balanço[Estoque],Back!A20381,Balanço[Quantidade])</f>
        <v>0</v>
      </c>
      <c r="G20381" s="32" t="str" cm="1">
        <f t="array" ref="G20381">IF(F20381="","",SUM(_xlfn._xlws.FILTER(Balanço[Quantidade],(Balanço[Estoque]=Back!$E$3)*(Balanço[Material]=Back!F20381))))</f>
        <v/>
      </c>
    </row>
    <row r="20382" spans="2:7">
      <c r="B20382" s="32">
        <f>SUMIF(Balanço[Estoque],Back!A20382,Balanço[Quantidade])</f>
        <v>0</v>
      </c>
      <c r="G20382" s="32" t="str" cm="1">
        <f t="array" ref="G20382">IF(F20382="","",SUM(_xlfn._xlws.FILTER(Balanço[Quantidade],(Balanço[Estoque]=Back!$E$3)*(Balanço[Material]=Back!F20382))))</f>
        <v/>
      </c>
    </row>
    <row r="20383" spans="2:7">
      <c r="B20383" s="32">
        <f>SUMIF(Balanço[Estoque],Back!A20383,Balanço[Quantidade])</f>
        <v>0</v>
      </c>
      <c r="G20383" s="32" t="str" cm="1">
        <f t="array" ref="G20383">IF(F20383="","",SUM(_xlfn._xlws.FILTER(Balanço[Quantidade],(Balanço[Estoque]=Back!$E$3)*(Balanço[Material]=Back!F20383))))</f>
        <v/>
      </c>
    </row>
    <row r="20384" spans="2:7">
      <c r="B20384" s="32">
        <f>SUMIF(Balanço[Estoque],Back!A20384,Balanço[Quantidade])</f>
        <v>0</v>
      </c>
      <c r="G20384" s="32" t="str" cm="1">
        <f t="array" ref="G20384">IF(F20384="","",SUM(_xlfn._xlws.FILTER(Balanço[Quantidade],(Balanço[Estoque]=Back!$E$3)*(Balanço[Material]=Back!F20384))))</f>
        <v/>
      </c>
    </row>
    <row r="20385" spans="2:7">
      <c r="B20385" s="32">
        <f>SUMIF(Balanço[Estoque],Back!A20385,Balanço[Quantidade])</f>
        <v>0</v>
      </c>
      <c r="G20385" s="32" t="str" cm="1">
        <f t="array" ref="G20385">IF(F20385="","",SUM(_xlfn._xlws.FILTER(Balanço[Quantidade],(Balanço[Estoque]=Back!$E$3)*(Balanço[Material]=Back!F20385))))</f>
        <v/>
      </c>
    </row>
    <row r="20386" spans="2:7">
      <c r="B20386" s="32">
        <f>SUMIF(Balanço[Estoque],Back!A20386,Balanço[Quantidade])</f>
        <v>0</v>
      </c>
      <c r="G20386" s="32" t="str" cm="1">
        <f t="array" ref="G20386">IF(F20386="","",SUM(_xlfn._xlws.FILTER(Balanço[Quantidade],(Balanço[Estoque]=Back!$E$3)*(Balanço[Material]=Back!F20386))))</f>
        <v/>
      </c>
    </row>
    <row r="20387" spans="2:7">
      <c r="B20387" s="32">
        <f>SUMIF(Balanço[Estoque],Back!A20387,Balanço[Quantidade])</f>
        <v>0</v>
      </c>
      <c r="G20387" s="32" t="str" cm="1">
        <f t="array" ref="G20387">IF(F20387="","",SUM(_xlfn._xlws.FILTER(Balanço[Quantidade],(Balanço[Estoque]=Back!$E$3)*(Balanço[Material]=Back!F20387))))</f>
        <v/>
      </c>
    </row>
    <row r="20388" spans="2:7">
      <c r="B20388" s="32">
        <f>SUMIF(Balanço[Estoque],Back!A20388,Balanço[Quantidade])</f>
        <v>0</v>
      </c>
      <c r="G20388" s="32" t="str" cm="1">
        <f t="array" ref="G20388">IF(F20388="","",SUM(_xlfn._xlws.FILTER(Balanço[Quantidade],(Balanço[Estoque]=Back!$E$3)*(Balanço[Material]=Back!F20388))))</f>
        <v/>
      </c>
    </row>
    <row r="20389" spans="2:7">
      <c r="B20389" s="32">
        <f>SUMIF(Balanço[Estoque],Back!A20389,Balanço[Quantidade])</f>
        <v>0</v>
      </c>
      <c r="G20389" s="32" t="str" cm="1">
        <f t="array" ref="G20389">IF(F20389="","",SUM(_xlfn._xlws.FILTER(Balanço[Quantidade],(Balanço[Estoque]=Back!$E$3)*(Balanço[Material]=Back!F20389))))</f>
        <v/>
      </c>
    </row>
    <row r="20390" spans="2:7">
      <c r="B20390" s="32">
        <f>SUMIF(Balanço[Estoque],Back!A20390,Balanço[Quantidade])</f>
        <v>0</v>
      </c>
      <c r="G20390" s="32" t="str" cm="1">
        <f t="array" ref="G20390">IF(F20390="","",SUM(_xlfn._xlws.FILTER(Balanço[Quantidade],(Balanço[Estoque]=Back!$E$3)*(Balanço[Material]=Back!F20390))))</f>
        <v/>
      </c>
    </row>
    <row r="20391" spans="2:7">
      <c r="B20391" s="32">
        <f>SUMIF(Balanço[Estoque],Back!A20391,Balanço[Quantidade])</f>
        <v>0</v>
      </c>
      <c r="G20391" s="32" t="str" cm="1">
        <f t="array" ref="G20391">IF(F20391="","",SUM(_xlfn._xlws.FILTER(Balanço[Quantidade],(Balanço[Estoque]=Back!$E$3)*(Balanço[Material]=Back!F20391))))</f>
        <v/>
      </c>
    </row>
    <row r="20392" spans="2:7">
      <c r="B20392" s="32">
        <f>SUMIF(Balanço[Estoque],Back!A20392,Balanço[Quantidade])</f>
        <v>0</v>
      </c>
      <c r="G20392" s="32" t="str" cm="1">
        <f t="array" ref="G20392">IF(F20392="","",SUM(_xlfn._xlws.FILTER(Balanço[Quantidade],(Balanço[Estoque]=Back!$E$3)*(Balanço[Material]=Back!F20392))))</f>
        <v/>
      </c>
    </row>
    <row r="20393" spans="2:7">
      <c r="B20393" s="32">
        <f>SUMIF(Balanço[Estoque],Back!A20393,Balanço[Quantidade])</f>
        <v>0</v>
      </c>
      <c r="G20393" s="32" t="str" cm="1">
        <f t="array" ref="G20393">IF(F20393="","",SUM(_xlfn._xlws.FILTER(Balanço[Quantidade],(Balanço[Estoque]=Back!$E$3)*(Balanço[Material]=Back!F20393))))</f>
        <v/>
      </c>
    </row>
    <row r="20394" spans="2:7">
      <c r="B20394" s="32">
        <f>SUMIF(Balanço[Estoque],Back!A20394,Balanço[Quantidade])</f>
        <v>0</v>
      </c>
      <c r="G20394" s="32" t="str" cm="1">
        <f t="array" ref="G20394">IF(F20394="","",SUM(_xlfn._xlws.FILTER(Balanço[Quantidade],(Balanço[Estoque]=Back!$E$3)*(Balanço[Material]=Back!F20394))))</f>
        <v/>
      </c>
    </row>
    <row r="20395" spans="2:7">
      <c r="B20395" s="32">
        <f>SUMIF(Balanço[Estoque],Back!A20395,Balanço[Quantidade])</f>
        <v>0</v>
      </c>
      <c r="G20395" s="32" t="str" cm="1">
        <f t="array" ref="G20395">IF(F20395="","",SUM(_xlfn._xlws.FILTER(Balanço[Quantidade],(Balanço[Estoque]=Back!$E$3)*(Balanço[Material]=Back!F20395))))</f>
        <v/>
      </c>
    </row>
    <row r="20396" spans="2:7">
      <c r="B20396" s="32">
        <f>SUMIF(Balanço[Estoque],Back!A20396,Balanço[Quantidade])</f>
        <v>0</v>
      </c>
      <c r="G20396" s="32" t="str" cm="1">
        <f t="array" ref="G20396">IF(F20396="","",SUM(_xlfn._xlws.FILTER(Balanço[Quantidade],(Balanço[Estoque]=Back!$E$3)*(Balanço[Material]=Back!F20396))))</f>
        <v/>
      </c>
    </row>
    <row r="20397" spans="2:7">
      <c r="B20397" s="32">
        <f>SUMIF(Balanço[Estoque],Back!A20397,Balanço[Quantidade])</f>
        <v>0</v>
      </c>
      <c r="G20397" s="32" t="str" cm="1">
        <f t="array" ref="G20397">IF(F20397="","",SUM(_xlfn._xlws.FILTER(Balanço[Quantidade],(Balanço[Estoque]=Back!$E$3)*(Balanço[Material]=Back!F20397))))</f>
        <v/>
      </c>
    </row>
    <row r="20398" spans="2:7">
      <c r="B20398" s="32">
        <f>SUMIF(Balanço[Estoque],Back!A20398,Balanço[Quantidade])</f>
        <v>0</v>
      </c>
      <c r="G20398" s="32" t="str" cm="1">
        <f t="array" ref="G20398">IF(F20398="","",SUM(_xlfn._xlws.FILTER(Balanço[Quantidade],(Balanço[Estoque]=Back!$E$3)*(Balanço[Material]=Back!F20398))))</f>
        <v/>
      </c>
    </row>
    <row r="20399" spans="2:7">
      <c r="B20399" s="32">
        <f>SUMIF(Balanço[Estoque],Back!A20399,Balanço[Quantidade])</f>
        <v>0</v>
      </c>
      <c r="G20399" s="32" t="str" cm="1">
        <f t="array" ref="G20399">IF(F20399="","",SUM(_xlfn._xlws.FILTER(Balanço[Quantidade],(Balanço[Estoque]=Back!$E$3)*(Balanço[Material]=Back!F20399))))</f>
        <v/>
      </c>
    </row>
    <row r="20400" spans="2:7">
      <c r="B20400" s="32">
        <f>SUMIF(Balanço[Estoque],Back!A20400,Balanço[Quantidade])</f>
        <v>0</v>
      </c>
      <c r="G20400" s="32" t="str" cm="1">
        <f t="array" ref="G20400">IF(F20400="","",SUM(_xlfn._xlws.FILTER(Balanço[Quantidade],(Balanço[Estoque]=Back!$E$3)*(Balanço[Material]=Back!F20400))))</f>
        <v/>
      </c>
    </row>
    <row r="20401" spans="2:7">
      <c r="B20401" s="32">
        <f>SUMIF(Balanço[Estoque],Back!A20401,Balanço[Quantidade])</f>
        <v>0</v>
      </c>
      <c r="G20401" s="32" t="str" cm="1">
        <f t="array" ref="G20401">IF(F20401="","",SUM(_xlfn._xlws.FILTER(Balanço[Quantidade],(Balanço[Estoque]=Back!$E$3)*(Balanço[Material]=Back!F20401))))</f>
        <v/>
      </c>
    </row>
    <row r="20402" spans="2:7">
      <c r="B20402" s="32">
        <f>SUMIF(Balanço[Estoque],Back!A20402,Balanço[Quantidade])</f>
        <v>0</v>
      </c>
      <c r="G20402" s="32" t="str" cm="1">
        <f t="array" ref="G20402">IF(F20402="","",SUM(_xlfn._xlws.FILTER(Balanço[Quantidade],(Balanço[Estoque]=Back!$E$3)*(Balanço[Material]=Back!F20402))))</f>
        <v/>
      </c>
    </row>
    <row r="20403" spans="2:7">
      <c r="B20403" s="32">
        <f>SUMIF(Balanço[Estoque],Back!A20403,Balanço[Quantidade])</f>
        <v>0</v>
      </c>
      <c r="G20403" s="32" t="str" cm="1">
        <f t="array" ref="G20403">IF(F20403="","",SUM(_xlfn._xlws.FILTER(Balanço[Quantidade],(Balanço[Estoque]=Back!$E$3)*(Balanço[Material]=Back!F20403))))</f>
        <v/>
      </c>
    </row>
    <row r="20404" spans="2:7">
      <c r="B20404" s="32">
        <f>SUMIF(Balanço[Estoque],Back!A20404,Balanço[Quantidade])</f>
        <v>0</v>
      </c>
      <c r="G20404" s="32" t="str" cm="1">
        <f t="array" ref="G20404">IF(F20404="","",SUM(_xlfn._xlws.FILTER(Balanço[Quantidade],(Balanço[Estoque]=Back!$E$3)*(Balanço[Material]=Back!F20404))))</f>
        <v/>
      </c>
    </row>
    <row r="20405" spans="2:7">
      <c r="B20405" s="32">
        <f>SUMIF(Balanço[Estoque],Back!A20405,Balanço[Quantidade])</f>
        <v>0</v>
      </c>
      <c r="G20405" s="32" t="str" cm="1">
        <f t="array" ref="G20405">IF(F20405="","",SUM(_xlfn._xlws.FILTER(Balanço[Quantidade],(Balanço[Estoque]=Back!$E$3)*(Balanço[Material]=Back!F20405))))</f>
        <v/>
      </c>
    </row>
    <row r="20406" spans="2:7">
      <c r="B20406" s="32">
        <f>SUMIF(Balanço[Estoque],Back!A20406,Balanço[Quantidade])</f>
        <v>0</v>
      </c>
      <c r="G20406" s="32" t="str" cm="1">
        <f t="array" ref="G20406">IF(F20406="","",SUM(_xlfn._xlws.FILTER(Balanço[Quantidade],(Balanço[Estoque]=Back!$E$3)*(Balanço[Material]=Back!F20406))))</f>
        <v/>
      </c>
    </row>
    <row r="20407" spans="2:7">
      <c r="B20407" s="32">
        <f>SUMIF(Balanço[Estoque],Back!A20407,Balanço[Quantidade])</f>
        <v>0</v>
      </c>
      <c r="G20407" s="32" t="str" cm="1">
        <f t="array" ref="G20407">IF(F20407="","",SUM(_xlfn._xlws.FILTER(Balanço[Quantidade],(Balanço[Estoque]=Back!$E$3)*(Balanço[Material]=Back!F20407))))</f>
        <v/>
      </c>
    </row>
    <row r="20408" spans="2:7">
      <c r="B20408" s="32">
        <f>SUMIF(Balanço[Estoque],Back!A20408,Balanço[Quantidade])</f>
        <v>0</v>
      </c>
      <c r="G20408" s="32" t="str" cm="1">
        <f t="array" ref="G20408">IF(F20408="","",SUM(_xlfn._xlws.FILTER(Balanço[Quantidade],(Balanço[Estoque]=Back!$E$3)*(Balanço[Material]=Back!F20408))))</f>
        <v/>
      </c>
    </row>
    <row r="20409" spans="2:7">
      <c r="B20409" s="32">
        <f>SUMIF(Balanço[Estoque],Back!A20409,Balanço[Quantidade])</f>
        <v>0</v>
      </c>
      <c r="G20409" s="32" t="str" cm="1">
        <f t="array" ref="G20409">IF(F20409="","",SUM(_xlfn._xlws.FILTER(Balanço[Quantidade],(Balanço[Estoque]=Back!$E$3)*(Balanço[Material]=Back!F20409))))</f>
        <v/>
      </c>
    </row>
    <row r="20410" spans="2:7">
      <c r="B20410" s="32">
        <f>SUMIF(Balanço[Estoque],Back!A20410,Balanço[Quantidade])</f>
        <v>0</v>
      </c>
      <c r="G20410" s="32" t="str" cm="1">
        <f t="array" ref="G20410">IF(F20410="","",SUM(_xlfn._xlws.FILTER(Balanço[Quantidade],(Balanço[Estoque]=Back!$E$3)*(Balanço[Material]=Back!F20410))))</f>
        <v/>
      </c>
    </row>
    <row r="20411" spans="2:7">
      <c r="B20411" s="32">
        <f>SUMIF(Balanço[Estoque],Back!A20411,Balanço[Quantidade])</f>
        <v>0</v>
      </c>
      <c r="G20411" s="32" t="str" cm="1">
        <f t="array" ref="G20411">IF(F20411="","",SUM(_xlfn._xlws.FILTER(Balanço[Quantidade],(Balanço[Estoque]=Back!$E$3)*(Balanço[Material]=Back!F20411))))</f>
        <v/>
      </c>
    </row>
    <row r="20412" spans="2:7">
      <c r="B20412" s="32">
        <f>SUMIF(Balanço[Estoque],Back!A20412,Balanço[Quantidade])</f>
        <v>0</v>
      </c>
      <c r="G20412" s="32" t="str" cm="1">
        <f t="array" ref="G20412">IF(F20412="","",SUM(_xlfn._xlws.FILTER(Balanço[Quantidade],(Balanço[Estoque]=Back!$E$3)*(Balanço[Material]=Back!F20412))))</f>
        <v/>
      </c>
    </row>
    <row r="20413" spans="2:7">
      <c r="B20413" s="32">
        <f>SUMIF(Balanço[Estoque],Back!A20413,Balanço[Quantidade])</f>
        <v>0</v>
      </c>
      <c r="G20413" s="32" t="str" cm="1">
        <f t="array" ref="G20413">IF(F20413="","",SUM(_xlfn._xlws.FILTER(Balanço[Quantidade],(Balanço[Estoque]=Back!$E$3)*(Balanço[Material]=Back!F20413))))</f>
        <v/>
      </c>
    </row>
    <row r="20414" spans="2:7">
      <c r="B20414" s="32">
        <f>SUMIF(Balanço[Estoque],Back!A20414,Balanço[Quantidade])</f>
        <v>0</v>
      </c>
      <c r="G20414" s="32" t="str" cm="1">
        <f t="array" ref="G20414">IF(F20414="","",SUM(_xlfn._xlws.FILTER(Balanço[Quantidade],(Balanço[Estoque]=Back!$E$3)*(Balanço[Material]=Back!F20414))))</f>
        <v/>
      </c>
    </row>
    <row r="20415" spans="2:7">
      <c r="B20415" s="32">
        <f>SUMIF(Balanço[Estoque],Back!A20415,Balanço[Quantidade])</f>
        <v>0</v>
      </c>
      <c r="G20415" s="32" t="str" cm="1">
        <f t="array" ref="G20415">IF(F20415="","",SUM(_xlfn._xlws.FILTER(Balanço[Quantidade],(Balanço[Estoque]=Back!$E$3)*(Balanço[Material]=Back!F20415))))</f>
        <v/>
      </c>
    </row>
    <row r="20416" spans="2:7">
      <c r="B20416" s="32">
        <f>SUMIF(Balanço[Estoque],Back!A20416,Balanço[Quantidade])</f>
        <v>0</v>
      </c>
      <c r="G20416" s="32" t="str" cm="1">
        <f t="array" ref="G20416">IF(F20416="","",SUM(_xlfn._xlws.FILTER(Balanço[Quantidade],(Balanço[Estoque]=Back!$E$3)*(Balanço[Material]=Back!F20416))))</f>
        <v/>
      </c>
    </row>
    <row r="20417" spans="2:7">
      <c r="B20417" s="32">
        <f>SUMIF(Balanço[Estoque],Back!A20417,Balanço[Quantidade])</f>
        <v>0</v>
      </c>
      <c r="G20417" s="32" t="str" cm="1">
        <f t="array" ref="G20417">IF(F20417="","",SUM(_xlfn._xlws.FILTER(Balanço[Quantidade],(Balanço[Estoque]=Back!$E$3)*(Balanço[Material]=Back!F20417))))</f>
        <v/>
      </c>
    </row>
    <row r="20418" spans="2:7">
      <c r="B20418" s="32">
        <f>SUMIF(Balanço[Estoque],Back!A20418,Balanço[Quantidade])</f>
        <v>0</v>
      </c>
      <c r="G20418" s="32" t="str" cm="1">
        <f t="array" ref="G20418">IF(F20418="","",SUM(_xlfn._xlws.FILTER(Balanço[Quantidade],(Balanço[Estoque]=Back!$E$3)*(Balanço[Material]=Back!F20418))))</f>
        <v/>
      </c>
    </row>
    <row r="20419" spans="2:7">
      <c r="B20419" s="32">
        <f>SUMIF(Balanço[Estoque],Back!A20419,Balanço[Quantidade])</f>
        <v>0</v>
      </c>
      <c r="G20419" s="32" t="str" cm="1">
        <f t="array" ref="G20419">IF(F20419="","",SUM(_xlfn._xlws.FILTER(Balanço[Quantidade],(Balanço[Estoque]=Back!$E$3)*(Balanço[Material]=Back!F20419))))</f>
        <v/>
      </c>
    </row>
    <row r="20420" spans="2:7">
      <c r="B20420" s="32">
        <f>SUMIF(Balanço[Estoque],Back!A20420,Balanço[Quantidade])</f>
        <v>0</v>
      </c>
      <c r="G20420" s="32" t="str" cm="1">
        <f t="array" ref="G20420">IF(F20420="","",SUM(_xlfn._xlws.FILTER(Balanço[Quantidade],(Balanço[Estoque]=Back!$E$3)*(Balanço[Material]=Back!F20420))))</f>
        <v/>
      </c>
    </row>
    <row r="20421" spans="2:7">
      <c r="B20421" s="32">
        <f>SUMIF(Balanço[Estoque],Back!A20421,Balanço[Quantidade])</f>
        <v>0</v>
      </c>
      <c r="G20421" s="32" t="str" cm="1">
        <f t="array" ref="G20421">IF(F20421="","",SUM(_xlfn._xlws.FILTER(Balanço[Quantidade],(Balanço[Estoque]=Back!$E$3)*(Balanço[Material]=Back!F20421))))</f>
        <v/>
      </c>
    </row>
    <row r="20422" spans="2:7">
      <c r="B20422" s="32">
        <f>SUMIF(Balanço[Estoque],Back!A20422,Balanço[Quantidade])</f>
        <v>0</v>
      </c>
      <c r="G20422" s="32" t="str" cm="1">
        <f t="array" ref="G20422">IF(F20422="","",SUM(_xlfn._xlws.FILTER(Balanço[Quantidade],(Balanço[Estoque]=Back!$E$3)*(Balanço[Material]=Back!F20422))))</f>
        <v/>
      </c>
    </row>
    <row r="20423" spans="2:7">
      <c r="B20423" s="32">
        <f>SUMIF(Balanço[Estoque],Back!A20423,Balanço[Quantidade])</f>
        <v>0</v>
      </c>
      <c r="G20423" s="32" t="str" cm="1">
        <f t="array" ref="G20423">IF(F20423="","",SUM(_xlfn._xlws.FILTER(Balanço[Quantidade],(Balanço[Estoque]=Back!$E$3)*(Balanço[Material]=Back!F20423))))</f>
        <v/>
      </c>
    </row>
    <row r="20424" spans="2:7">
      <c r="B20424" s="32">
        <f>SUMIF(Balanço[Estoque],Back!A20424,Balanço[Quantidade])</f>
        <v>0</v>
      </c>
      <c r="G20424" s="32" t="str" cm="1">
        <f t="array" ref="G20424">IF(F20424="","",SUM(_xlfn._xlws.FILTER(Balanço[Quantidade],(Balanço[Estoque]=Back!$E$3)*(Balanço[Material]=Back!F20424))))</f>
        <v/>
      </c>
    </row>
    <row r="20425" spans="2:7">
      <c r="B20425" s="32">
        <f>SUMIF(Balanço[Estoque],Back!A20425,Balanço[Quantidade])</f>
        <v>0</v>
      </c>
      <c r="G20425" s="32" t="str" cm="1">
        <f t="array" ref="G20425">IF(F20425="","",SUM(_xlfn._xlws.FILTER(Balanço[Quantidade],(Balanço[Estoque]=Back!$E$3)*(Balanço[Material]=Back!F20425))))</f>
        <v/>
      </c>
    </row>
    <row r="20426" spans="2:7">
      <c r="B20426" s="32">
        <f>SUMIF(Balanço[Estoque],Back!A20426,Balanço[Quantidade])</f>
        <v>0</v>
      </c>
      <c r="G20426" s="32" t="str" cm="1">
        <f t="array" ref="G20426">IF(F20426="","",SUM(_xlfn._xlws.FILTER(Balanço[Quantidade],(Balanço[Estoque]=Back!$E$3)*(Balanço[Material]=Back!F20426))))</f>
        <v/>
      </c>
    </row>
    <row r="20427" spans="2:7">
      <c r="B20427" s="32">
        <f>SUMIF(Balanço[Estoque],Back!A20427,Balanço[Quantidade])</f>
        <v>0</v>
      </c>
      <c r="G20427" s="32" t="str" cm="1">
        <f t="array" ref="G20427">IF(F20427="","",SUM(_xlfn._xlws.FILTER(Balanço[Quantidade],(Balanço[Estoque]=Back!$E$3)*(Balanço[Material]=Back!F20427))))</f>
        <v/>
      </c>
    </row>
    <row r="20428" spans="2:7">
      <c r="B20428" s="32">
        <f>SUMIF(Balanço[Estoque],Back!A20428,Balanço[Quantidade])</f>
        <v>0</v>
      </c>
      <c r="G20428" s="32" t="str" cm="1">
        <f t="array" ref="G20428">IF(F20428="","",SUM(_xlfn._xlws.FILTER(Balanço[Quantidade],(Balanço[Estoque]=Back!$E$3)*(Balanço[Material]=Back!F20428))))</f>
        <v/>
      </c>
    </row>
    <row r="20429" spans="2:7">
      <c r="B20429" s="32">
        <f>SUMIF(Balanço[Estoque],Back!A20429,Balanço[Quantidade])</f>
        <v>0</v>
      </c>
      <c r="G20429" s="32" t="str" cm="1">
        <f t="array" ref="G20429">IF(F20429="","",SUM(_xlfn._xlws.FILTER(Balanço[Quantidade],(Balanço[Estoque]=Back!$E$3)*(Balanço[Material]=Back!F20429))))</f>
        <v/>
      </c>
    </row>
    <row r="20430" spans="2:7">
      <c r="B20430" s="32">
        <f>SUMIF(Balanço[Estoque],Back!A20430,Balanço[Quantidade])</f>
        <v>0</v>
      </c>
      <c r="G20430" s="32" t="str" cm="1">
        <f t="array" ref="G20430">IF(F20430="","",SUM(_xlfn._xlws.FILTER(Balanço[Quantidade],(Balanço[Estoque]=Back!$E$3)*(Balanço[Material]=Back!F20430))))</f>
        <v/>
      </c>
    </row>
    <row r="20431" spans="2:7">
      <c r="B20431" s="32">
        <f>SUMIF(Balanço[Estoque],Back!A20431,Balanço[Quantidade])</f>
        <v>0</v>
      </c>
      <c r="G20431" s="32" t="str" cm="1">
        <f t="array" ref="G20431">IF(F20431="","",SUM(_xlfn._xlws.FILTER(Balanço[Quantidade],(Balanço[Estoque]=Back!$E$3)*(Balanço[Material]=Back!F20431))))</f>
        <v/>
      </c>
    </row>
    <row r="20432" spans="2:7">
      <c r="B20432" s="32">
        <f>SUMIF(Balanço[Estoque],Back!A20432,Balanço[Quantidade])</f>
        <v>0</v>
      </c>
      <c r="G20432" s="32" t="str" cm="1">
        <f t="array" ref="G20432">IF(F20432="","",SUM(_xlfn._xlws.FILTER(Balanço[Quantidade],(Balanço[Estoque]=Back!$E$3)*(Balanço[Material]=Back!F20432))))</f>
        <v/>
      </c>
    </row>
    <row r="20433" spans="2:7">
      <c r="B20433" s="32">
        <f>SUMIF(Balanço[Estoque],Back!A20433,Balanço[Quantidade])</f>
        <v>0</v>
      </c>
      <c r="G20433" s="32" t="str" cm="1">
        <f t="array" ref="G20433">IF(F20433="","",SUM(_xlfn._xlws.FILTER(Balanço[Quantidade],(Balanço[Estoque]=Back!$E$3)*(Balanço[Material]=Back!F20433))))</f>
        <v/>
      </c>
    </row>
    <row r="20434" spans="2:7">
      <c r="B20434" s="32">
        <f>SUMIF(Balanço[Estoque],Back!A20434,Balanço[Quantidade])</f>
        <v>0</v>
      </c>
      <c r="G20434" s="32" t="str" cm="1">
        <f t="array" ref="G20434">IF(F20434="","",SUM(_xlfn._xlws.FILTER(Balanço[Quantidade],(Balanço[Estoque]=Back!$E$3)*(Balanço[Material]=Back!F20434))))</f>
        <v/>
      </c>
    </row>
    <row r="20435" spans="2:7">
      <c r="B20435" s="32">
        <f>SUMIF(Balanço[Estoque],Back!A20435,Balanço[Quantidade])</f>
        <v>0</v>
      </c>
      <c r="G20435" s="32" t="str" cm="1">
        <f t="array" ref="G20435">IF(F20435="","",SUM(_xlfn._xlws.FILTER(Balanço[Quantidade],(Balanço[Estoque]=Back!$E$3)*(Balanço[Material]=Back!F20435))))</f>
        <v/>
      </c>
    </row>
    <row r="20436" spans="2:7">
      <c r="B20436" s="32">
        <f>SUMIF(Balanço[Estoque],Back!A20436,Balanço[Quantidade])</f>
        <v>0</v>
      </c>
      <c r="G20436" s="32" t="str" cm="1">
        <f t="array" ref="G20436">IF(F20436="","",SUM(_xlfn._xlws.FILTER(Balanço[Quantidade],(Balanço[Estoque]=Back!$E$3)*(Balanço[Material]=Back!F20436))))</f>
        <v/>
      </c>
    </row>
    <row r="20437" spans="2:7">
      <c r="B20437" s="32">
        <f>SUMIF(Balanço[Estoque],Back!A20437,Balanço[Quantidade])</f>
        <v>0</v>
      </c>
      <c r="G20437" s="32" t="str" cm="1">
        <f t="array" ref="G20437">IF(F20437="","",SUM(_xlfn._xlws.FILTER(Balanço[Quantidade],(Balanço[Estoque]=Back!$E$3)*(Balanço[Material]=Back!F20437))))</f>
        <v/>
      </c>
    </row>
    <row r="20438" spans="2:7">
      <c r="B20438" s="32">
        <f>SUMIF(Balanço[Estoque],Back!A20438,Balanço[Quantidade])</f>
        <v>0</v>
      </c>
      <c r="G20438" s="32" t="str" cm="1">
        <f t="array" ref="G20438">IF(F20438="","",SUM(_xlfn._xlws.FILTER(Balanço[Quantidade],(Balanço[Estoque]=Back!$E$3)*(Balanço[Material]=Back!F20438))))</f>
        <v/>
      </c>
    </row>
    <row r="20439" spans="2:7">
      <c r="B20439" s="32">
        <f>SUMIF(Balanço[Estoque],Back!A20439,Balanço[Quantidade])</f>
        <v>0</v>
      </c>
      <c r="G20439" s="32" t="str" cm="1">
        <f t="array" ref="G20439">IF(F20439="","",SUM(_xlfn._xlws.FILTER(Balanço[Quantidade],(Balanço[Estoque]=Back!$E$3)*(Balanço[Material]=Back!F20439))))</f>
        <v/>
      </c>
    </row>
    <row r="20440" spans="2:7">
      <c r="B20440" s="32">
        <f>SUMIF(Balanço[Estoque],Back!A20440,Balanço[Quantidade])</f>
        <v>0</v>
      </c>
      <c r="G20440" s="32" t="str" cm="1">
        <f t="array" ref="G20440">IF(F20440="","",SUM(_xlfn._xlws.FILTER(Balanço[Quantidade],(Balanço[Estoque]=Back!$E$3)*(Balanço[Material]=Back!F20440))))</f>
        <v/>
      </c>
    </row>
    <row r="20441" spans="2:7">
      <c r="B20441" s="32">
        <f>SUMIF(Balanço[Estoque],Back!A20441,Balanço[Quantidade])</f>
        <v>0</v>
      </c>
      <c r="G20441" s="32" t="str" cm="1">
        <f t="array" ref="G20441">IF(F20441="","",SUM(_xlfn._xlws.FILTER(Balanço[Quantidade],(Balanço[Estoque]=Back!$E$3)*(Balanço[Material]=Back!F20441))))</f>
        <v/>
      </c>
    </row>
    <row r="20442" spans="2:7">
      <c r="B20442" s="32">
        <f>SUMIF(Balanço[Estoque],Back!A20442,Balanço[Quantidade])</f>
        <v>0</v>
      </c>
      <c r="G20442" s="32" t="str" cm="1">
        <f t="array" ref="G20442">IF(F20442="","",SUM(_xlfn._xlws.FILTER(Balanço[Quantidade],(Balanço[Estoque]=Back!$E$3)*(Balanço[Material]=Back!F20442))))</f>
        <v/>
      </c>
    </row>
    <row r="20443" spans="2:7">
      <c r="B20443" s="32">
        <f>SUMIF(Balanço[Estoque],Back!A20443,Balanço[Quantidade])</f>
        <v>0</v>
      </c>
      <c r="G20443" s="32" t="str" cm="1">
        <f t="array" ref="G20443">IF(F20443="","",SUM(_xlfn._xlws.FILTER(Balanço[Quantidade],(Balanço[Estoque]=Back!$E$3)*(Balanço[Material]=Back!F20443))))</f>
        <v/>
      </c>
    </row>
    <row r="20444" spans="2:7">
      <c r="B20444" s="32">
        <f>SUMIF(Balanço[Estoque],Back!A20444,Balanço[Quantidade])</f>
        <v>0</v>
      </c>
      <c r="G20444" s="32" t="str" cm="1">
        <f t="array" ref="G20444">IF(F20444="","",SUM(_xlfn._xlws.FILTER(Balanço[Quantidade],(Balanço[Estoque]=Back!$E$3)*(Balanço[Material]=Back!F20444))))</f>
        <v/>
      </c>
    </row>
    <row r="20445" spans="2:7">
      <c r="B20445" s="32">
        <f>SUMIF(Balanço[Estoque],Back!A20445,Balanço[Quantidade])</f>
        <v>0</v>
      </c>
      <c r="G20445" s="32" t="str" cm="1">
        <f t="array" ref="G20445">IF(F20445="","",SUM(_xlfn._xlws.FILTER(Balanço[Quantidade],(Balanço[Estoque]=Back!$E$3)*(Balanço[Material]=Back!F20445))))</f>
        <v/>
      </c>
    </row>
    <row r="20446" spans="2:7">
      <c r="B20446" s="32">
        <f>SUMIF(Balanço[Estoque],Back!A20446,Balanço[Quantidade])</f>
        <v>0</v>
      </c>
      <c r="G20446" s="32" t="str" cm="1">
        <f t="array" ref="G20446">IF(F20446="","",SUM(_xlfn._xlws.FILTER(Balanço[Quantidade],(Balanço[Estoque]=Back!$E$3)*(Balanço[Material]=Back!F20446))))</f>
        <v/>
      </c>
    </row>
    <row r="20447" spans="2:7">
      <c r="B20447" s="32">
        <f>SUMIF(Balanço[Estoque],Back!A20447,Balanço[Quantidade])</f>
        <v>0</v>
      </c>
      <c r="G20447" s="32" t="str" cm="1">
        <f t="array" ref="G20447">IF(F20447="","",SUM(_xlfn._xlws.FILTER(Balanço[Quantidade],(Balanço[Estoque]=Back!$E$3)*(Balanço[Material]=Back!F20447))))</f>
        <v/>
      </c>
    </row>
    <row r="20448" spans="2:7">
      <c r="B20448" s="32">
        <f>SUMIF(Balanço[Estoque],Back!A20448,Balanço[Quantidade])</f>
        <v>0</v>
      </c>
      <c r="G20448" s="32" t="str" cm="1">
        <f t="array" ref="G20448">IF(F20448="","",SUM(_xlfn._xlws.FILTER(Balanço[Quantidade],(Balanço[Estoque]=Back!$E$3)*(Balanço[Material]=Back!F20448))))</f>
        <v/>
      </c>
    </row>
    <row r="20449" spans="2:7">
      <c r="B20449" s="32">
        <f>SUMIF(Balanço[Estoque],Back!A20449,Balanço[Quantidade])</f>
        <v>0</v>
      </c>
      <c r="G20449" s="32" t="str" cm="1">
        <f t="array" ref="G20449">IF(F20449="","",SUM(_xlfn._xlws.FILTER(Balanço[Quantidade],(Balanço[Estoque]=Back!$E$3)*(Balanço[Material]=Back!F20449))))</f>
        <v/>
      </c>
    </row>
    <row r="20450" spans="2:7">
      <c r="B20450" s="32">
        <f>SUMIF(Balanço[Estoque],Back!A20450,Balanço[Quantidade])</f>
        <v>0</v>
      </c>
      <c r="G20450" s="32" t="str" cm="1">
        <f t="array" ref="G20450">IF(F20450="","",SUM(_xlfn._xlws.FILTER(Balanço[Quantidade],(Balanço[Estoque]=Back!$E$3)*(Balanço[Material]=Back!F20450))))</f>
        <v/>
      </c>
    </row>
    <row r="20451" spans="2:7">
      <c r="B20451" s="32">
        <f>SUMIF(Balanço[Estoque],Back!A20451,Balanço[Quantidade])</f>
        <v>0</v>
      </c>
      <c r="G20451" s="32" t="str" cm="1">
        <f t="array" ref="G20451">IF(F20451="","",SUM(_xlfn._xlws.FILTER(Balanço[Quantidade],(Balanço[Estoque]=Back!$E$3)*(Balanço[Material]=Back!F20451))))</f>
        <v/>
      </c>
    </row>
    <row r="20452" spans="2:7">
      <c r="B20452" s="32">
        <f>SUMIF(Balanço[Estoque],Back!A20452,Balanço[Quantidade])</f>
        <v>0</v>
      </c>
      <c r="G20452" s="32" t="str" cm="1">
        <f t="array" ref="G20452">IF(F20452="","",SUM(_xlfn._xlws.FILTER(Balanço[Quantidade],(Balanço[Estoque]=Back!$E$3)*(Balanço[Material]=Back!F20452))))</f>
        <v/>
      </c>
    </row>
    <row r="20453" spans="2:7">
      <c r="B20453" s="32">
        <f>SUMIF(Balanço[Estoque],Back!A20453,Balanço[Quantidade])</f>
        <v>0</v>
      </c>
      <c r="G20453" s="32" t="str" cm="1">
        <f t="array" ref="G20453">IF(F20453="","",SUM(_xlfn._xlws.FILTER(Balanço[Quantidade],(Balanço[Estoque]=Back!$E$3)*(Balanço[Material]=Back!F20453))))</f>
        <v/>
      </c>
    </row>
    <row r="20454" spans="2:7">
      <c r="B20454" s="32">
        <f>SUMIF(Balanço[Estoque],Back!A20454,Balanço[Quantidade])</f>
        <v>0</v>
      </c>
      <c r="G20454" s="32" t="str" cm="1">
        <f t="array" ref="G20454">IF(F20454="","",SUM(_xlfn._xlws.FILTER(Balanço[Quantidade],(Balanço[Estoque]=Back!$E$3)*(Balanço[Material]=Back!F20454))))</f>
        <v/>
      </c>
    </row>
    <row r="20455" spans="2:7">
      <c r="B20455" s="32">
        <f>SUMIF(Balanço[Estoque],Back!A20455,Balanço[Quantidade])</f>
        <v>0</v>
      </c>
      <c r="G20455" s="32" t="str" cm="1">
        <f t="array" ref="G20455">IF(F20455="","",SUM(_xlfn._xlws.FILTER(Balanço[Quantidade],(Balanço[Estoque]=Back!$E$3)*(Balanço[Material]=Back!F20455))))</f>
        <v/>
      </c>
    </row>
    <row r="20456" spans="2:7">
      <c r="B20456" s="32">
        <f>SUMIF(Balanço[Estoque],Back!A20456,Balanço[Quantidade])</f>
        <v>0</v>
      </c>
      <c r="G20456" s="32" t="str" cm="1">
        <f t="array" ref="G20456">IF(F20456="","",SUM(_xlfn._xlws.FILTER(Balanço[Quantidade],(Balanço[Estoque]=Back!$E$3)*(Balanço[Material]=Back!F20456))))</f>
        <v/>
      </c>
    </row>
    <row r="20457" spans="2:7">
      <c r="B20457" s="32">
        <f>SUMIF(Balanço[Estoque],Back!A20457,Balanço[Quantidade])</f>
        <v>0</v>
      </c>
      <c r="G20457" s="32" t="str" cm="1">
        <f t="array" ref="G20457">IF(F20457="","",SUM(_xlfn._xlws.FILTER(Balanço[Quantidade],(Balanço[Estoque]=Back!$E$3)*(Balanço[Material]=Back!F20457))))</f>
        <v/>
      </c>
    </row>
    <row r="20458" spans="2:7">
      <c r="B20458" s="32">
        <f>SUMIF(Balanço[Estoque],Back!A20458,Balanço[Quantidade])</f>
        <v>0</v>
      </c>
      <c r="G20458" s="32" t="str" cm="1">
        <f t="array" ref="G20458">IF(F20458="","",SUM(_xlfn._xlws.FILTER(Balanço[Quantidade],(Balanço[Estoque]=Back!$E$3)*(Balanço[Material]=Back!F20458))))</f>
        <v/>
      </c>
    </row>
    <row r="20459" spans="2:7">
      <c r="B20459" s="32">
        <f>SUMIF(Balanço[Estoque],Back!A20459,Balanço[Quantidade])</f>
        <v>0</v>
      </c>
      <c r="G20459" s="32" t="str" cm="1">
        <f t="array" ref="G20459">IF(F20459="","",SUM(_xlfn._xlws.FILTER(Balanço[Quantidade],(Balanço[Estoque]=Back!$E$3)*(Balanço[Material]=Back!F20459))))</f>
        <v/>
      </c>
    </row>
    <row r="20460" spans="2:7">
      <c r="B20460" s="32">
        <f>SUMIF(Balanço[Estoque],Back!A20460,Balanço[Quantidade])</f>
        <v>0</v>
      </c>
      <c r="G20460" s="32" t="str" cm="1">
        <f t="array" ref="G20460">IF(F20460="","",SUM(_xlfn._xlws.FILTER(Balanço[Quantidade],(Balanço[Estoque]=Back!$E$3)*(Balanço[Material]=Back!F20460))))</f>
        <v/>
      </c>
    </row>
    <row r="20461" spans="2:7">
      <c r="B20461" s="32">
        <f>SUMIF(Balanço[Estoque],Back!A20461,Balanço[Quantidade])</f>
        <v>0</v>
      </c>
      <c r="G20461" s="32" t="str" cm="1">
        <f t="array" ref="G20461">IF(F20461="","",SUM(_xlfn._xlws.FILTER(Balanço[Quantidade],(Balanço[Estoque]=Back!$E$3)*(Balanço[Material]=Back!F20461))))</f>
        <v/>
      </c>
    </row>
    <row r="20462" spans="2:7">
      <c r="B20462" s="32">
        <f>SUMIF(Balanço[Estoque],Back!A20462,Balanço[Quantidade])</f>
        <v>0</v>
      </c>
      <c r="G20462" s="32" t="str" cm="1">
        <f t="array" ref="G20462">IF(F20462="","",SUM(_xlfn._xlws.FILTER(Balanço[Quantidade],(Balanço[Estoque]=Back!$E$3)*(Balanço[Material]=Back!F20462))))</f>
        <v/>
      </c>
    </row>
    <row r="20463" spans="2:7">
      <c r="B20463" s="32">
        <f>SUMIF(Balanço[Estoque],Back!A20463,Balanço[Quantidade])</f>
        <v>0</v>
      </c>
      <c r="G20463" s="32" t="str" cm="1">
        <f t="array" ref="G20463">IF(F20463="","",SUM(_xlfn._xlws.FILTER(Balanço[Quantidade],(Balanço[Estoque]=Back!$E$3)*(Balanço[Material]=Back!F20463))))</f>
        <v/>
      </c>
    </row>
    <row r="20464" spans="2:7">
      <c r="B20464" s="32">
        <f>SUMIF(Balanço[Estoque],Back!A20464,Balanço[Quantidade])</f>
        <v>0</v>
      </c>
      <c r="G20464" s="32" t="str" cm="1">
        <f t="array" ref="G20464">IF(F20464="","",SUM(_xlfn._xlws.FILTER(Balanço[Quantidade],(Balanço[Estoque]=Back!$E$3)*(Balanço[Material]=Back!F20464))))</f>
        <v/>
      </c>
    </row>
    <row r="20465" spans="2:7">
      <c r="B20465" s="32">
        <f>SUMIF(Balanço[Estoque],Back!A20465,Balanço[Quantidade])</f>
        <v>0</v>
      </c>
      <c r="G20465" s="32" t="str" cm="1">
        <f t="array" ref="G20465">IF(F20465="","",SUM(_xlfn._xlws.FILTER(Balanço[Quantidade],(Balanço[Estoque]=Back!$E$3)*(Balanço[Material]=Back!F20465))))</f>
        <v/>
      </c>
    </row>
    <row r="20466" spans="2:7">
      <c r="B20466" s="32">
        <f>SUMIF(Balanço[Estoque],Back!A20466,Balanço[Quantidade])</f>
        <v>0</v>
      </c>
      <c r="G20466" s="32" t="str" cm="1">
        <f t="array" ref="G20466">IF(F20466="","",SUM(_xlfn._xlws.FILTER(Balanço[Quantidade],(Balanço[Estoque]=Back!$E$3)*(Balanço[Material]=Back!F20466))))</f>
        <v/>
      </c>
    </row>
    <row r="20467" spans="2:7">
      <c r="B20467" s="32">
        <f>SUMIF(Balanço[Estoque],Back!A20467,Balanço[Quantidade])</f>
        <v>0</v>
      </c>
      <c r="G20467" s="32" t="str" cm="1">
        <f t="array" ref="G20467">IF(F20467="","",SUM(_xlfn._xlws.FILTER(Balanço[Quantidade],(Balanço[Estoque]=Back!$E$3)*(Balanço[Material]=Back!F20467))))</f>
        <v/>
      </c>
    </row>
    <row r="20468" spans="2:7">
      <c r="B20468" s="32">
        <f>SUMIF(Balanço[Estoque],Back!A20468,Balanço[Quantidade])</f>
        <v>0</v>
      </c>
      <c r="G20468" s="32" t="str" cm="1">
        <f t="array" ref="G20468">IF(F20468="","",SUM(_xlfn._xlws.FILTER(Balanço[Quantidade],(Balanço[Estoque]=Back!$E$3)*(Balanço[Material]=Back!F20468))))</f>
        <v/>
      </c>
    </row>
    <row r="20469" spans="2:7">
      <c r="B20469" s="32">
        <f>SUMIF(Balanço[Estoque],Back!A20469,Balanço[Quantidade])</f>
        <v>0</v>
      </c>
      <c r="G20469" s="32" t="str" cm="1">
        <f t="array" ref="G20469">IF(F20469="","",SUM(_xlfn._xlws.FILTER(Balanço[Quantidade],(Balanço[Estoque]=Back!$E$3)*(Balanço[Material]=Back!F20469))))</f>
        <v/>
      </c>
    </row>
    <row r="20470" spans="2:7">
      <c r="B20470" s="32">
        <f>SUMIF(Balanço[Estoque],Back!A20470,Balanço[Quantidade])</f>
        <v>0</v>
      </c>
      <c r="G20470" s="32" t="str" cm="1">
        <f t="array" ref="G20470">IF(F20470="","",SUM(_xlfn._xlws.FILTER(Balanço[Quantidade],(Balanço[Estoque]=Back!$E$3)*(Balanço[Material]=Back!F20470))))</f>
        <v/>
      </c>
    </row>
    <row r="20471" spans="2:7">
      <c r="B20471" s="32">
        <f>SUMIF(Balanço[Estoque],Back!A20471,Balanço[Quantidade])</f>
        <v>0</v>
      </c>
      <c r="G20471" s="32" t="str" cm="1">
        <f t="array" ref="G20471">IF(F20471="","",SUM(_xlfn._xlws.FILTER(Balanço[Quantidade],(Balanço[Estoque]=Back!$E$3)*(Balanço[Material]=Back!F20471))))</f>
        <v/>
      </c>
    </row>
    <row r="20472" spans="2:7">
      <c r="B20472" s="32">
        <f>SUMIF(Balanço[Estoque],Back!A20472,Balanço[Quantidade])</f>
        <v>0</v>
      </c>
      <c r="G20472" s="32" t="str" cm="1">
        <f t="array" ref="G20472">IF(F20472="","",SUM(_xlfn._xlws.FILTER(Balanço[Quantidade],(Balanço[Estoque]=Back!$E$3)*(Balanço[Material]=Back!F20472))))</f>
        <v/>
      </c>
    </row>
    <row r="20473" spans="2:7">
      <c r="B20473" s="32">
        <f>SUMIF(Balanço[Estoque],Back!A20473,Balanço[Quantidade])</f>
        <v>0</v>
      </c>
      <c r="G20473" s="32" t="str" cm="1">
        <f t="array" ref="G20473">IF(F20473="","",SUM(_xlfn._xlws.FILTER(Balanço[Quantidade],(Balanço[Estoque]=Back!$E$3)*(Balanço[Material]=Back!F20473))))</f>
        <v/>
      </c>
    </row>
    <row r="20474" spans="2:7">
      <c r="B20474" s="32">
        <f>SUMIF(Balanço[Estoque],Back!A20474,Balanço[Quantidade])</f>
        <v>0</v>
      </c>
      <c r="G20474" s="32" t="str" cm="1">
        <f t="array" ref="G20474">IF(F20474="","",SUM(_xlfn._xlws.FILTER(Balanço[Quantidade],(Balanço[Estoque]=Back!$E$3)*(Balanço[Material]=Back!F20474))))</f>
        <v/>
      </c>
    </row>
    <row r="20475" spans="2:7">
      <c r="B20475" s="32">
        <f>SUMIF(Balanço[Estoque],Back!A20475,Balanço[Quantidade])</f>
        <v>0</v>
      </c>
      <c r="G20475" s="32" t="str" cm="1">
        <f t="array" ref="G20475">IF(F20475="","",SUM(_xlfn._xlws.FILTER(Balanço[Quantidade],(Balanço[Estoque]=Back!$E$3)*(Balanço[Material]=Back!F20475))))</f>
        <v/>
      </c>
    </row>
    <row r="20476" spans="2:7">
      <c r="B20476" s="32">
        <f>SUMIF(Balanço[Estoque],Back!A20476,Balanço[Quantidade])</f>
        <v>0</v>
      </c>
      <c r="G20476" s="32" t="str" cm="1">
        <f t="array" ref="G20476">IF(F20476="","",SUM(_xlfn._xlws.FILTER(Balanço[Quantidade],(Balanço[Estoque]=Back!$E$3)*(Balanço[Material]=Back!F20476))))</f>
        <v/>
      </c>
    </row>
    <row r="20477" spans="2:7">
      <c r="B20477" s="32">
        <f>SUMIF(Balanço[Estoque],Back!A20477,Balanço[Quantidade])</f>
        <v>0</v>
      </c>
      <c r="G20477" s="32" t="str" cm="1">
        <f t="array" ref="G20477">IF(F20477="","",SUM(_xlfn._xlws.FILTER(Balanço[Quantidade],(Balanço[Estoque]=Back!$E$3)*(Balanço[Material]=Back!F20477))))</f>
        <v/>
      </c>
    </row>
    <row r="20478" spans="2:7">
      <c r="B20478" s="32">
        <f>SUMIF(Balanço[Estoque],Back!A20478,Balanço[Quantidade])</f>
        <v>0</v>
      </c>
      <c r="G20478" s="32" t="str" cm="1">
        <f t="array" ref="G20478">IF(F20478="","",SUM(_xlfn._xlws.FILTER(Balanço[Quantidade],(Balanço[Estoque]=Back!$E$3)*(Balanço[Material]=Back!F20478))))</f>
        <v/>
      </c>
    </row>
    <row r="20479" spans="2:7">
      <c r="B20479" s="32">
        <f>SUMIF(Balanço[Estoque],Back!A20479,Balanço[Quantidade])</f>
        <v>0</v>
      </c>
      <c r="G20479" s="32" t="str" cm="1">
        <f t="array" ref="G20479">IF(F20479="","",SUM(_xlfn._xlws.FILTER(Balanço[Quantidade],(Balanço[Estoque]=Back!$E$3)*(Balanço[Material]=Back!F20479))))</f>
        <v/>
      </c>
    </row>
    <row r="20480" spans="2:7">
      <c r="B20480" s="32">
        <f>SUMIF(Balanço[Estoque],Back!A20480,Balanço[Quantidade])</f>
        <v>0</v>
      </c>
      <c r="G20480" s="32" t="str" cm="1">
        <f t="array" ref="G20480">IF(F20480="","",SUM(_xlfn._xlws.FILTER(Balanço[Quantidade],(Balanço[Estoque]=Back!$E$3)*(Balanço[Material]=Back!F20480))))</f>
        <v/>
      </c>
    </row>
    <row r="20481" spans="2:7">
      <c r="B20481" s="32">
        <f>SUMIF(Balanço[Estoque],Back!A20481,Balanço[Quantidade])</f>
        <v>0</v>
      </c>
      <c r="G20481" s="32" t="str" cm="1">
        <f t="array" ref="G20481">IF(F20481="","",SUM(_xlfn._xlws.FILTER(Balanço[Quantidade],(Balanço[Estoque]=Back!$E$3)*(Balanço[Material]=Back!F20481))))</f>
        <v/>
      </c>
    </row>
    <row r="20482" spans="2:7">
      <c r="B20482" s="32">
        <f>SUMIF(Balanço[Estoque],Back!A20482,Balanço[Quantidade])</f>
        <v>0</v>
      </c>
      <c r="G20482" s="32" t="str" cm="1">
        <f t="array" ref="G20482">IF(F20482="","",SUM(_xlfn._xlws.FILTER(Balanço[Quantidade],(Balanço[Estoque]=Back!$E$3)*(Balanço[Material]=Back!F20482))))</f>
        <v/>
      </c>
    </row>
    <row r="20483" spans="2:7">
      <c r="B20483" s="32">
        <f>SUMIF(Balanço[Estoque],Back!A20483,Balanço[Quantidade])</f>
        <v>0</v>
      </c>
      <c r="G20483" s="32" t="str" cm="1">
        <f t="array" ref="G20483">IF(F20483="","",SUM(_xlfn._xlws.FILTER(Balanço[Quantidade],(Balanço[Estoque]=Back!$E$3)*(Balanço[Material]=Back!F20483))))</f>
        <v/>
      </c>
    </row>
    <row r="20484" spans="2:7">
      <c r="B20484" s="32">
        <f>SUMIF(Balanço[Estoque],Back!A20484,Balanço[Quantidade])</f>
        <v>0</v>
      </c>
      <c r="G20484" s="32" t="str" cm="1">
        <f t="array" ref="G20484">IF(F20484="","",SUM(_xlfn._xlws.FILTER(Balanço[Quantidade],(Balanço[Estoque]=Back!$E$3)*(Balanço[Material]=Back!F20484))))</f>
        <v/>
      </c>
    </row>
    <row r="20485" spans="2:7">
      <c r="B20485" s="32">
        <f>SUMIF(Balanço[Estoque],Back!A20485,Balanço[Quantidade])</f>
        <v>0</v>
      </c>
      <c r="G20485" s="32" t="str" cm="1">
        <f t="array" ref="G20485">IF(F20485="","",SUM(_xlfn._xlws.FILTER(Balanço[Quantidade],(Balanço[Estoque]=Back!$E$3)*(Balanço[Material]=Back!F20485))))</f>
        <v/>
      </c>
    </row>
    <row r="20486" spans="2:7">
      <c r="B20486" s="32">
        <f>SUMIF(Balanço[Estoque],Back!A20486,Balanço[Quantidade])</f>
        <v>0</v>
      </c>
      <c r="G20486" s="32" t="str" cm="1">
        <f t="array" ref="G20486">IF(F20486="","",SUM(_xlfn._xlws.FILTER(Balanço[Quantidade],(Balanço[Estoque]=Back!$E$3)*(Balanço[Material]=Back!F20486))))</f>
        <v/>
      </c>
    </row>
    <row r="20487" spans="2:7">
      <c r="B20487" s="32">
        <f>SUMIF(Balanço[Estoque],Back!A20487,Balanço[Quantidade])</f>
        <v>0</v>
      </c>
      <c r="G20487" s="32" t="str" cm="1">
        <f t="array" ref="G20487">IF(F20487="","",SUM(_xlfn._xlws.FILTER(Balanço[Quantidade],(Balanço[Estoque]=Back!$E$3)*(Balanço[Material]=Back!F20487))))</f>
        <v/>
      </c>
    </row>
    <row r="20488" spans="2:7">
      <c r="B20488" s="32">
        <f>SUMIF(Balanço[Estoque],Back!A20488,Balanço[Quantidade])</f>
        <v>0</v>
      </c>
      <c r="G20488" s="32" t="str" cm="1">
        <f t="array" ref="G20488">IF(F20488="","",SUM(_xlfn._xlws.FILTER(Balanço[Quantidade],(Balanço[Estoque]=Back!$E$3)*(Balanço[Material]=Back!F20488))))</f>
        <v/>
      </c>
    </row>
    <row r="20489" spans="2:7">
      <c r="B20489" s="32">
        <f>SUMIF(Balanço[Estoque],Back!A20489,Balanço[Quantidade])</f>
        <v>0</v>
      </c>
      <c r="G20489" s="32" t="str" cm="1">
        <f t="array" ref="G20489">IF(F20489="","",SUM(_xlfn._xlws.FILTER(Balanço[Quantidade],(Balanço[Estoque]=Back!$E$3)*(Balanço[Material]=Back!F20489))))</f>
        <v/>
      </c>
    </row>
    <row r="20490" spans="2:7">
      <c r="B20490" s="32">
        <f>SUMIF(Balanço[Estoque],Back!A20490,Balanço[Quantidade])</f>
        <v>0</v>
      </c>
      <c r="G20490" s="32" t="str" cm="1">
        <f t="array" ref="G20490">IF(F20490="","",SUM(_xlfn._xlws.FILTER(Balanço[Quantidade],(Balanço[Estoque]=Back!$E$3)*(Balanço[Material]=Back!F20490))))</f>
        <v/>
      </c>
    </row>
    <row r="20491" spans="2:7">
      <c r="B20491" s="32">
        <f>SUMIF(Balanço[Estoque],Back!A20491,Balanço[Quantidade])</f>
        <v>0</v>
      </c>
      <c r="G20491" s="32" t="str" cm="1">
        <f t="array" ref="G20491">IF(F20491="","",SUM(_xlfn._xlws.FILTER(Balanço[Quantidade],(Balanço[Estoque]=Back!$E$3)*(Balanço[Material]=Back!F20491))))</f>
        <v/>
      </c>
    </row>
    <row r="20492" spans="2:7">
      <c r="B20492" s="32">
        <f>SUMIF(Balanço[Estoque],Back!A20492,Balanço[Quantidade])</f>
        <v>0</v>
      </c>
      <c r="G20492" s="32" t="str" cm="1">
        <f t="array" ref="G20492">IF(F20492="","",SUM(_xlfn._xlws.FILTER(Balanço[Quantidade],(Balanço[Estoque]=Back!$E$3)*(Balanço[Material]=Back!F20492))))</f>
        <v/>
      </c>
    </row>
    <row r="20493" spans="2:7">
      <c r="B20493" s="32">
        <f>SUMIF(Balanço[Estoque],Back!A20493,Balanço[Quantidade])</f>
        <v>0</v>
      </c>
      <c r="G20493" s="32" t="str" cm="1">
        <f t="array" ref="G20493">IF(F20493="","",SUM(_xlfn._xlws.FILTER(Balanço[Quantidade],(Balanço[Estoque]=Back!$E$3)*(Balanço[Material]=Back!F20493))))</f>
        <v/>
      </c>
    </row>
    <row r="20494" spans="2:7">
      <c r="B20494" s="32">
        <f>SUMIF(Balanço[Estoque],Back!A20494,Balanço[Quantidade])</f>
        <v>0</v>
      </c>
      <c r="G20494" s="32" t="str" cm="1">
        <f t="array" ref="G20494">IF(F20494="","",SUM(_xlfn._xlws.FILTER(Balanço[Quantidade],(Balanço[Estoque]=Back!$E$3)*(Balanço[Material]=Back!F20494))))</f>
        <v/>
      </c>
    </row>
    <row r="20495" spans="2:7">
      <c r="B20495" s="32">
        <f>SUMIF(Balanço[Estoque],Back!A20495,Balanço[Quantidade])</f>
        <v>0</v>
      </c>
      <c r="G20495" s="32" t="str" cm="1">
        <f t="array" ref="G20495">IF(F20495="","",SUM(_xlfn._xlws.FILTER(Balanço[Quantidade],(Balanço[Estoque]=Back!$E$3)*(Balanço[Material]=Back!F20495))))</f>
        <v/>
      </c>
    </row>
    <row r="20496" spans="2:7">
      <c r="B20496" s="32">
        <f>SUMIF(Balanço[Estoque],Back!A20496,Balanço[Quantidade])</f>
        <v>0</v>
      </c>
      <c r="G20496" s="32" t="str" cm="1">
        <f t="array" ref="G20496">IF(F20496="","",SUM(_xlfn._xlws.FILTER(Balanço[Quantidade],(Balanço[Estoque]=Back!$E$3)*(Balanço[Material]=Back!F20496))))</f>
        <v/>
      </c>
    </row>
    <row r="20497" spans="2:7">
      <c r="B20497" s="32">
        <f>SUMIF(Balanço[Estoque],Back!A20497,Balanço[Quantidade])</f>
        <v>0</v>
      </c>
      <c r="G20497" s="32" t="str" cm="1">
        <f t="array" ref="G20497">IF(F20497="","",SUM(_xlfn._xlws.FILTER(Balanço[Quantidade],(Balanço[Estoque]=Back!$E$3)*(Balanço[Material]=Back!F20497))))</f>
        <v/>
      </c>
    </row>
    <row r="20498" spans="2:7">
      <c r="B20498" s="32">
        <f>SUMIF(Balanço[Estoque],Back!A20498,Balanço[Quantidade])</f>
        <v>0</v>
      </c>
      <c r="G20498" s="32" t="str" cm="1">
        <f t="array" ref="G20498">IF(F20498="","",SUM(_xlfn._xlws.FILTER(Balanço[Quantidade],(Balanço[Estoque]=Back!$E$3)*(Balanço[Material]=Back!F20498))))</f>
        <v/>
      </c>
    </row>
    <row r="20499" spans="2:7">
      <c r="B20499" s="32">
        <f>SUMIF(Balanço[Estoque],Back!A20499,Balanço[Quantidade])</f>
        <v>0</v>
      </c>
      <c r="G20499" s="32" t="str" cm="1">
        <f t="array" ref="G20499">IF(F20499="","",SUM(_xlfn._xlws.FILTER(Balanço[Quantidade],(Balanço[Estoque]=Back!$E$3)*(Balanço[Material]=Back!F20499))))</f>
        <v/>
      </c>
    </row>
    <row r="20500" spans="2:7">
      <c r="B20500" s="32">
        <f>SUMIF(Balanço[Estoque],Back!A20500,Balanço[Quantidade])</f>
        <v>0</v>
      </c>
      <c r="G20500" s="32" t="str" cm="1">
        <f t="array" ref="G20500">IF(F20500="","",SUM(_xlfn._xlws.FILTER(Balanço[Quantidade],(Balanço[Estoque]=Back!$E$3)*(Balanço[Material]=Back!F20500))))</f>
        <v/>
      </c>
    </row>
    <row r="20501" spans="2:7">
      <c r="B20501" s="32">
        <f>SUMIF(Balanço[Estoque],Back!A20501,Balanço[Quantidade])</f>
        <v>0</v>
      </c>
      <c r="G20501" s="32" t="str" cm="1">
        <f t="array" ref="G20501">IF(F20501="","",SUM(_xlfn._xlws.FILTER(Balanço[Quantidade],(Balanço[Estoque]=Back!$E$3)*(Balanço[Material]=Back!F20501))))</f>
        <v/>
      </c>
    </row>
    <row r="20502" spans="2:7">
      <c r="B20502" s="32">
        <f>SUMIF(Balanço[Estoque],Back!A20502,Balanço[Quantidade])</f>
        <v>0</v>
      </c>
      <c r="G20502" s="32" t="str" cm="1">
        <f t="array" ref="G20502">IF(F20502="","",SUM(_xlfn._xlws.FILTER(Balanço[Quantidade],(Balanço[Estoque]=Back!$E$3)*(Balanço[Material]=Back!F20502))))</f>
        <v/>
      </c>
    </row>
    <row r="20503" spans="2:7">
      <c r="B20503" s="32">
        <f>SUMIF(Balanço[Estoque],Back!A20503,Balanço[Quantidade])</f>
        <v>0</v>
      </c>
      <c r="G20503" s="32" t="str" cm="1">
        <f t="array" ref="G20503">IF(F20503="","",SUM(_xlfn._xlws.FILTER(Balanço[Quantidade],(Balanço[Estoque]=Back!$E$3)*(Balanço[Material]=Back!F20503))))</f>
        <v/>
      </c>
    </row>
    <row r="20504" spans="2:7">
      <c r="B20504" s="32">
        <f>SUMIF(Balanço[Estoque],Back!A20504,Balanço[Quantidade])</f>
        <v>0</v>
      </c>
      <c r="G20504" s="32" t="str" cm="1">
        <f t="array" ref="G20504">IF(F20504="","",SUM(_xlfn._xlws.FILTER(Balanço[Quantidade],(Balanço[Estoque]=Back!$E$3)*(Balanço[Material]=Back!F20504))))</f>
        <v/>
      </c>
    </row>
    <row r="20505" spans="2:7">
      <c r="B20505" s="32">
        <f>SUMIF(Balanço[Estoque],Back!A20505,Balanço[Quantidade])</f>
        <v>0</v>
      </c>
      <c r="G20505" s="32" t="str" cm="1">
        <f t="array" ref="G20505">IF(F20505="","",SUM(_xlfn._xlws.FILTER(Balanço[Quantidade],(Balanço[Estoque]=Back!$E$3)*(Balanço[Material]=Back!F20505))))</f>
        <v/>
      </c>
    </row>
    <row r="20506" spans="2:7">
      <c r="B20506" s="32">
        <f>SUMIF(Balanço[Estoque],Back!A20506,Balanço[Quantidade])</f>
        <v>0</v>
      </c>
      <c r="G20506" s="32" t="str" cm="1">
        <f t="array" ref="G20506">IF(F20506="","",SUM(_xlfn._xlws.FILTER(Balanço[Quantidade],(Balanço[Estoque]=Back!$E$3)*(Balanço[Material]=Back!F20506))))</f>
        <v/>
      </c>
    </row>
    <row r="20507" spans="2:7">
      <c r="B20507" s="32">
        <f>SUMIF(Balanço[Estoque],Back!A20507,Balanço[Quantidade])</f>
        <v>0</v>
      </c>
      <c r="G20507" s="32" t="str" cm="1">
        <f t="array" ref="G20507">IF(F20507="","",SUM(_xlfn._xlws.FILTER(Balanço[Quantidade],(Balanço[Estoque]=Back!$E$3)*(Balanço[Material]=Back!F20507))))</f>
        <v/>
      </c>
    </row>
    <row r="20508" spans="2:7">
      <c r="B20508" s="32">
        <f>SUMIF(Balanço[Estoque],Back!A20508,Balanço[Quantidade])</f>
        <v>0</v>
      </c>
      <c r="G20508" s="32" t="str" cm="1">
        <f t="array" ref="G20508">IF(F20508="","",SUM(_xlfn._xlws.FILTER(Balanço[Quantidade],(Balanço[Estoque]=Back!$E$3)*(Balanço[Material]=Back!F20508))))</f>
        <v/>
      </c>
    </row>
    <row r="20509" spans="2:7">
      <c r="B20509" s="32">
        <f>SUMIF(Balanço[Estoque],Back!A20509,Balanço[Quantidade])</f>
        <v>0</v>
      </c>
      <c r="G20509" s="32" t="str" cm="1">
        <f t="array" ref="G20509">IF(F20509="","",SUM(_xlfn._xlws.FILTER(Balanço[Quantidade],(Balanço[Estoque]=Back!$E$3)*(Balanço[Material]=Back!F20509))))</f>
        <v/>
      </c>
    </row>
    <row r="20510" spans="2:7">
      <c r="B20510" s="32">
        <f>SUMIF(Balanço[Estoque],Back!A20510,Balanço[Quantidade])</f>
        <v>0</v>
      </c>
      <c r="G20510" s="32" t="str" cm="1">
        <f t="array" ref="G20510">IF(F20510="","",SUM(_xlfn._xlws.FILTER(Balanço[Quantidade],(Balanço[Estoque]=Back!$E$3)*(Balanço[Material]=Back!F20510))))</f>
        <v/>
      </c>
    </row>
    <row r="20511" spans="2:7">
      <c r="B20511" s="32">
        <f>SUMIF(Balanço[Estoque],Back!A20511,Balanço[Quantidade])</f>
        <v>0</v>
      </c>
      <c r="G20511" s="32" t="str" cm="1">
        <f t="array" ref="G20511">IF(F20511="","",SUM(_xlfn._xlws.FILTER(Balanço[Quantidade],(Balanço[Estoque]=Back!$E$3)*(Balanço[Material]=Back!F20511))))</f>
        <v/>
      </c>
    </row>
    <row r="20512" spans="2:7">
      <c r="B20512" s="32">
        <f>SUMIF(Balanço[Estoque],Back!A20512,Balanço[Quantidade])</f>
        <v>0</v>
      </c>
      <c r="G20512" s="32" t="str" cm="1">
        <f t="array" ref="G20512">IF(F20512="","",SUM(_xlfn._xlws.FILTER(Balanço[Quantidade],(Balanço[Estoque]=Back!$E$3)*(Balanço[Material]=Back!F20512))))</f>
        <v/>
      </c>
    </row>
    <row r="20513" spans="2:7">
      <c r="B20513" s="32">
        <f>SUMIF(Balanço[Estoque],Back!A20513,Balanço[Quantidade])</f>
        <v>0</v>
      </c>
      <c r="G20513" s="32" t="str" cm="1">
        <f t="array" ref="G20513">IF(F20513="","",SUM(_xlfn._xlws.FILTER(Balanço[Quantidade],(Balanço[Estoque]=Back!$E$3)*(Balanço[Material]=Back!F20513))))</f>
        <v/>
      </c>
    </row>
    <row r="20514" spans="2:7">
      <c r="B20514" s="32">
        <f>SUMIF(Balanço[Estoque],Back!A20514,Balanço[Quantidade])</f>
        <v>0</v>
      </c>
      <c r="G20514" s="32" t="str" cm="1">
        <f t="array" ref="G20514">IF(F20514="","",SUM(_xlfn._xlws.FILTER(Balanço[Quantidade],(Balanço[Estoque]=Back!$E$3)*(Balanço[Material]=Back!F20514))))</f>
        <v/>
      </c>
    </row>
    <row r="20515" spans="2:7">
      <c r="B20515" s="32">
        <f>SUMIF(Balanço[Estoque],Back!A20515,Balanço[Quantidade])</f>
        <v>0</v>
      </c>
      <c r="G20515" s="32" t="str" cm="1">
        <f t="array" ref="G20515">IF(F20515="","",SUM(_xlfn._xlws.FILTER(Balanço[Quantidade],(Balanço[Estoque]=Back!$E$3)*(Balanço[Material]=Back!F20515))))</f>
        <v/>
      </c>
    </row>
    <row r="20516" spans="2:7">
      <c r="B20516" s="32">
        <f>SUMIF(Balanço[Estoque],Back!A20516,Balanço[Quantidade])</f>
        <v>0</v>
      </c>
      <c r="G20516" s="32" t="str" cm="1">
        <f t="array" ref="G20516">IF(F20516="","",SUM(_xlfn._xlws.FILTER(Balanço[Quantidade],(Balanço[Estoque]=Back!$E$3)*(Balanço[Material]=Back!F20516))))</f>
        <v/>
      </c>
    </row>
    <row r="20517" spans="2:7">
      <c r="B20517" s="32">
        <f>SUMIF(Balanço[Estoque],Back!A20517,Balanço[Quantidade])</f>
        <v>0</v>
      </c>
      <c r="G20517" s="32" t="str" cm="1">
        <f t="array" ref="G20517">IF(F20517="","",SUM(_xlfn._xlws.FILTER(Balanço[Quantidade],(Balanço[Estoque]=Back!$E$3)*(Balanço[Material]=Back!F20517))))</f>
        <v/>
      </c>
    </row>
    <row r="20518" spans="2:7">
      <c r="B20518" s="32">
        <f>SUMIF(Balanço[Estoque],Back!A20518,Balanço[Quantidade])</f>
        <v>0</v>
      </c>
      <c r="G20518" s="32" t="str" cm="1">
        <f t="array" ref="G20518">IF(F20518="","",SUM(_xlfn._xlws.FILTER(Balanço[Quantidade],(Balanço[Estoque]=Back!$E$3)*(Balanço[Material]=Back!F20518))))</f>
        <v/>
      </c>
    </row>
    <row r="20519" spans="2:7">
      <c r="B20519" s="32">
        <f>SUMIF(Balanço[Estoque],Back!A20519,Balanço[Quantidade])</f>
        <v>0</v>
      </c>
      <c r="G20519" s="32" t="str" cm="1">
        <f t="array" ref="G20519">IF(F20519="","",SUM(_xlfn._xlws.FILTER(Balanço[Quantidade],(Balanço[Estoque]=Back!$E$3)*(Balanço[Material]=Back!F20519))))</f>
        <v/>
      </c>
    </row>
    <row r="20520" spans="2:7">
      <c r="B20520" s="32">
        <f>SUMIF(Balanço[Estoque],Back!A20520,Balanço[Quantidade])</f>
        <v>0</v>
      </c>
      <c r="G20520" s="32" t="str" cm="1">
        <f t="array" ref="G20520">IF(F20520="","",SUM(_xlfn._xlws.FILTER(Balanço[Quantidade],(Balanço[Estoque]=Back!$E$3)*(Balanço[Material]=Back!F20520))))</f>
        <v/>
      </c>
    </row>
    <row r="20521" spans="2:7">
      <c r="B20521" s="32">
        <f>SUMIF(Balanço[Estoque],Back!A20521,Balanço[Quantidade])</f>
        <v>0</v>
      </c>
      <c r="G20521" s="32" t="str" cm="1">
        <f t="array" ref="G20521">IF(F20521="","",SUM(_xlfn._xlws.FILTER(Balanço[Quantidade],(Balanço[Estoque]=Back!$E$3)*(Balanço[Material]=Back!F20521))))</f>
        <v/>
      </c>
    </row>
    <row r="20522" spans="2:7">
      <c r="B20522" s="32">
        <f>SUMIF(Balanço[Estoque],Back!A20522,Balanço[Quantidade])</f>
        <v>0</v>
      </c>
      <c r="G20522" s="32" t="str" cm="1">
        <f t="array" ref="G20522">IF(F20522="","",SUM(_xlfn._xlws.FILTER(Balanço[Quantidade],(Balanço[Estoque]=Back!$E$3)*(Balanço[Material]=Back!F20522))))</f>
        <v/>
      </c>
    </row>
    <row r="20523" spans="2:7">
      <c r="B20523" s="32">
        <f>SUMIF(Balanço[Estoque],Back!A20523,Balanço[Quantidade])</f>
        <v>0</v>
      </c>
      <c r="G20523" s="32" t="str" cm="1">
        <f t="array" ref="G20523">IF(F20523="","",SUM(_xlfn._xlws.FILTER(Balanço[Quantidade],(Balanço[Estoque]=Back!$E$3)*(Balanço[Material]=Back!F20523))))</f>
        <v/>
      </c>
    </row>
    <row r="20524" spans="2:7">
      <c r="B20524" s="32">
        <f>SUMIF(Balanço[Estoque],Back!A20524,Balanço[Quantidade])</f>
        <v>0</v>
      </c>
      <c r="G20524" s="32" t="str" cm="1">
        <f t="array" ref="G20524">IF(F20524="","",SUM(_xlfn._xlws.FILTER(Balanço[Quantidade],(Balanço[Estoque]=Back!$E$3)*(Balanço[Material]=Back!F20524))))</f>
        <v/>
      </c>
    </row>
    <row r="20525" spans="2:7">
      <c r="B20525" s="32">
        <f>SUMIF(Balanço[Estoque],Back!A20525,Balanço[Quantidade])</f>
        <v>0</v>
      </c>
      <c r="G20525" s="32" t="str" cm="1">
        <f t="array" ref="G20525">IF(F20525="","",SUM(_xlfn._xlws.FILTER(Balanço[Quantidade],(Balanço[Estoque]=Back!$E$3)*(Balanço[Material]=Back!F20525))))</f>
        <v/>
      </c>
    </row>
    <row r="20526" spans="2:7">
      <c r="B20526" s="32">
        <f>SUMIF(Balanço[Estoque],Back!A20526,Balanço[Quantidade])</f>
        <v>0</v>
      </c>
      <c r="G20526" s="32" t="str" cm="1">
        <f t="array" ref="G20526">IF(F20526="","",SUM(_xlfn._xlws.FILTER(Balanço[Quantidade],(Balanço[Estoque]=Back!$E$3)*(Balanço[Material]=Back!F20526))))</f>
        <v/>
      </c>
    </row>
    <row r="20527" spans="2:7">
      <c r="B20527" s="32">
        <f>SUMIF(Balanço[Estoque],Back!A20527,Balanço[Quantidade])</f>
        <v>0</v>
      </c>
      <c r="G20527" s="32" t="str" cm="1">
        <f t="array" ref="G20527">IF(F20527="","",SUM(_xlfn._xlws.FILTER(Balanço[Quantidade],(Balanço[Estoque]=Back!$E$3)*(Balanço[Material]=Back!F20527))))</f>
        <v/>
      </c>
    </row>
    <row r="20528" spans="2:7">
      <c r="B20528" s="32">
        <f>SUMIF(Balanço[Estoque],Back!A20528,Balanço[Quantidade])</f>
        <v>0</v>
      </c>
      <c r="G20528" s="32" t="str" cm="1">
        <f t="array" ref="G20528">IF(F20528="","",SUM(_xlfn._xlws.FILTER(Balanço[Quantidade],(Balanço[Estoque]=Back!$E$3)*(Balanço[Material]=Back!F20528))))</f>
        <v/>
      </c>
    </row>
    <row r="20529" spans="2:7">
      <c r="B20529" s="32">
        <f>SUMIF(Balanço[Estoque],Back!A20529,Balanço[Quantidade])</f>
        <v>0</v>
      </c>
      <c r="G20529" s="32" t="str" cm="1">
        <f t="array" ref="G20529">IF(F20529="","",SUM(_xlfn._xlws.FILTER(Balanço[Quantidade],(Balanço[Estoque]=Back!$E$3)*(Balanço[Material]=Back!F20529))))</f>
        <v/>
      </c>
    </row>
    <row r="20530" spans="2:7">
      <c r="B20530" s="32">
        <f>SUMIF(Balanço[Estoque],Back!A20530,Balanço[Quantidade])</f>
        <v>0</v>
      </c>
      <c r="G20530" s="32" t="str" cm="1">
        <f t="array" ref="G20530">IF(F20530="","",SUM(_xlfn._xlws.FILTER(Balanço[Quantidade],(Balanço[Estoque]=Back!$E$3)*(Balanço[Material]=Back!F20530))))</f>
        <v/>
      </c>
    </row>
    <row r="20531" spans="2:7">
      <c r="B20531" s="32">
        <f>SUMIF(Balanço[Estoque],Back!A20531,Balanço[Quantidade])</f>
        <v>0</v>
      </c>
      <c r="G20531" s="32" t="str" cm="1">
        <f t="array" ref="G20531">IF(F20531="","",SUM(_xlfn._xlws.FILTER(Balanço[Quantidade],(Balanço[Estoque]=Back!$E$3)*(Balanço[Material]=Back!F20531))))</f>
        <v/>
      </c>
    </row>
    <row r="20532" spans="2:7">
      <c r="B20532" s="32">
        <f>SUMIF(Balanço[Estoque],Back!A20532,Balanço[Quantidade])</f>
        <v>0</v>
      </c>
      <c r="G20532" s="32" t="str" cm="1">
        <f t="array" ref="G20532">IF(F20532="","",SUM(_xlfn._xlws.FILTER(Balanço[Quantidade],(Balanço[Estoque]=Back!$E$3)*(Balanço[Material]=Back!F20532))))</f>
        <v/>
      </c>
    </row>
    <row r="20533" spans="2:7">
      <c r="B20533" s="32">
        <f>SUMIF(Balanço[Estoque],Back!A20533,Balanço[Quantidade])</f>
        <v>0</v>
      </c>
      <c r="G20533" s="32" t="str" cm="1">
        <f t="array" ref="G20533">IF(F20533="","",SUM(_xlfn._xlws.FILTER(Balanço[Quantidade],(Balanço[Estoque]=Back!$E$3)*(Balanço[Material]=Back!F20533))))</f>
        <v/>
      </c>
    </row>
    <row r="20534" spans="2:7">
      <c r="B20534" s="32">
        <f>SUMIF(Balanço[Estoque],Back!A20534,Balanço[Quantidade])</f>
        <v>0</v>
      </c>
      <c r="G20534" s="32" t="str" cm="1">
        <f t="array" ref="G20534">IF(F20534="","",SUM(_xlfn._xlws.FILTER(Balanço[Quantidade],(Balanço[Estoque]=Back!$E$3)*(Balanço[Material]=Back!F20534))))</f>
        <v/>
      </c>
    </row>
    <row r="20535" spans="2:7">
      <c r="B20535" s="32">
        <f>SUMIF(Balanço[Estoque],Back!A20535,Balanço[Quantidade])</f>
        <v>0</v>
      </c>
      <c r="G20535" s="32" t="str" cm="1">
        <f t="array" ref="G20535">IF(F20535="","",SUM(_xlfn._xlws.FILTER(Balanço[Quantidade],(Balanço[Estoque]=Back!$E$3)*(Balanço[Material]=Back!F20535))))</f>
        <v/>
      </c>
    </row>
    <row r="20536" spans="2:7">
      <c r="B20536" s="32">
        <f>SUMIF(Balanço[Estoque],Back!A20536,Balanço[Quantidade])</f>
        <v>0</v>
      </c>
      <c r="G20536" s="32" t="str" cm="1">
        <f t="array" ref="G20536">IF(F20536="","",SUM(_xlfn._xlws.FILTER(Balanço[Quantidade],(Balanço[Estoque]=Back!$E$3)*(Balanço[Material]=Back!F20536))))</f>
        <v/>
      </c>
    </row>
    <row r="20537" spans="2:7">
      <c r="B20537" s="32">
        <f>SUMIF(Balanço[Estoque],Back!A20537,Balanço[Quantidade])</f>
        <v>0</v>
      </c>
      <c r="G20537" s="32" t="str" cm="1">
        <f t="array" ref="G20537">IF(F20537="","",SUM(_xlfn._xlws.FILTER(Balanço[Quantidade],(Balanço[Estoque]=Back!$E$3)*(Balanço[Material]=Back!F20537))))</f>
        <v/>
      </c>
    </row>
    <row r="20538" spans="2:7">
      <c r="B20538" s="32">
        <f>SUMIF(Balanço[Estoque],Back!A20538,Balanço[Quantidade])</f>
        <v>0</v>
      </c>
      <c r="G20538" s="32" t="str" cm="1">
        <f t="array" ref="G20538">IF(F20538="","",SUM(_xlfn._xlws.FILTER(Balanço[Quantidade],(Balanço[Estoque]=Back!$E$3)*(Balanço[Material]=Back!F20538))))</f>
        <v/>
      </c>
    </row>
    <row r="20539" spans="2:7">
      <c r="B20539" s="32">
        <f>SUMIF(Balanço[Estoque],Back!A20539,Balanço[Quantidade])</f>
        <v>0</v>
      </c>
      <c r="G20539" s="32" t="str" cm="1">
        <f t="array" ref="G20539">IF(F20539="","",SUM(_xlfn._xlws.FILTER(Balanço[Quantidade],(Balanço[Estoque]=Back!$E$3)*(Balanço[Material]=Back!F20539))))</f>
        <v/>
      </c>
    </row>
    <row r="20540" spans="2:7">
      <c r="B20540" s="32">
        <f>SUMIF(Balanço[Estoque],Back!A20540,Balanço[Quantidade])</f>
        <v>0</v>
      </c>
      <c r="G20540" s="32" t="str" cm="1">
        <f t="array" ref="G20540">IF(F20540="","",SUM(_xlfn._xlws.FILTER(Balanço[Quantidade],(Balanço[Estoque]=Back!$E$3)*(Balanço[Material]=Back!F20540))))</f>
        <v/>
      </c>
    </row>
    <row r="20541" spans="2:7">
      <c r="B20541" s="32">
        <f>SUMIF(Balanço[Estoque],Back!A20541,Balanço[Quantidade])</f>
        <v>0</v>
      </c>
      <c r="G20541" s="32" t="str" cm="1">
        <f t="array" ref="G20541">IF(F20541="","",SUM(_xlfn._xlws.FILTER(Balanço[Quantidade],(Balanço[Estoque]=Back!$E$3)*(Balanço[Material]=Back!F20541))))</f>
        <v/>
      </c>
    </row>
    <row r="20542" spans="2:7">
      <c r="B20542" s="32">
        <f>SUMIF(Balanço[Estoque],Back!A20542,Balanço[Quantidade])</f>
        <v>0</v>
      </c>
      <c r="G20542" s="32" t="str" cm="1">
        <f t="array" ref="G20542">IF(F20542="","",SUM(_xlfn._xlws.FILTER(Balanço[Quantidade],(Balanço[Estoque]=Back!$E$3)*(Balanço[Material]=Back!F20542))))</f>
        <v/>
      </c>
    </row>
    <row r="20543" spans="2:7">
      <c r="B20543" s="32">
        <f>SUMIF(Balanço[Estoque],Back!A20543,Balanço[Quantidade])</f>
        <v>0</v>
      </c>
      <c r="G20543" s="32" t="str" cm="1">
        <f t="array" ref="G20543">IF(F20543="","",SUM(_xlfn._xlws.FILTER(Balanço[Quantidade],(Balanço[Estoque]=Back!$E$3)*(Balanço[Material]=Back!F20543))))</f>
        <v/>
      </c>
    </row>
    <row r="20544" spans="2:7">
      <c r="B20544" s="32">
        <f>SUMIF(Balanço[Estoque],Back!A20544,Balanço[Quantidade])</f>
        <v>0</v>
      </c>
      <c r="G20544" s="32" t="str" cm="1">
        <f t="array" ref="G20544">IF(F20544="","",SUM(_xlfn._xlws.FILTER(Balanço[Quantidade],(Balanço[Estoque]=Back!$E$3)*(Balanço[Material]=Back!F20544))))</f>
        <v/>
      </c>
    </row>
    <row r="20545" spans="2:7">
      <c r="B20545" s="32">
        <f>SUMIF(Balanço[Estoque],Back!A20545,Balanço[Quantidade])</f>
        <v>0</v>
      </c>
      <c r="G20545" s="32" t="str" cm="1">
        <f t="array" ref="G20545">IF(F20545="","",SUM(_xlfn._xlws.FILTER(Balanço[Quantidade],(Balanço[Estoque]=Back!$E$3)*(Balanço[Material]=Back!F20545))))</f>
        <v/>
      </c>
    </row>
    <row r="20546" spans="2:7">
      <c r="B20546" s="32">
        <f>SUMIF(Balanço[Estoque],Back!A20546,Balanço[Quantidade])</f>
        <v>0</v>
      </c>
      <c r="G20546" s="32" t="str" cm="1">
        <f t="array" ref="G20546">IF(F20546="","",SUM(_xlfn._xlws.FILTER(Balanço[Quantidade],(Balanço[Estoque]=Back!$E$3)*(Balanço[Material]=Back!F20546))))</f>
        <v/>
      </c>
    </row>
    <row r="20547" spans="2:7">
      <c r="B20547" s="32">
        <f>SUMIF(Balanço[Estoque],Back!A20547,Balanço[Quantidade])</f>
        <v>0</v>
      </c>
      <c r="G20547" s="32" t="str" cm="1">
        <f t="array" ref="G20547">IF(F20547="","",SUM(_xlfn._xlws.FILTER(Balanço[Quantidade],(Balanço[Estoque]=Back!$E$3)*(Balanço[Material]=Back!F20547))))</f>
        <v/>
      </c>
    </row>
    <row r="20548" spans="2:7">
      <c r="B20548" s="32">
        <f>SUMIF(Balanço[Estoque],Back!A20548,Balanço[Quantidade])</f>
        <v>0</v>
      </c>
      <c r="G20548" s="32" t="str" cm="1">
        <f t="array" ref="G20548">IF(F20548="","",SUM(_xlfn._xlws.FILTER(Balanço[Quantidade],(Balanço[Estoque]=Back!$E$3)*(Balanço[Material]=Back!F20548))))</f>
        <v/>
      </c>
    </row>
    <row r="20549" spans="2:7">
      <c r="B20549" s="32">
        <f>SUMIF(Balanço[Estoque],Back!A20549,Balanço[Quantidade])</f>
        <v>0</v>
      </c>
      <c r="G20549" s="32" t="str" cm="1">
        <f t="array" ref="G20549">IF(F20549="","",SUM(_xlfn._xlws.FILTER(Balanço[Quantidade],(Balanço[Estoque]=Back!$E$3)*(Balanço[Material]=Back!F20549))))</f>
        <v/>
      </c>
    </row>
    <row r="20550" spans="2:7">
      <c r="B20550" s="32">
        <f>SUMIF(Balanço[Estoque],Back!A20550,Balanço[Quantidade])</f>
        <v>0</v>
      </c>
      <c r="G20550" s="32" t="str" cm="1">
        <f t="array" ref="G20550">IF(F20550="","",SUM(_xlfn._xlws.FILTER(Balanço[Quantidade],(Balanço[Estoque]=Back!$E$3)*(Balanço[Material]=Back!F20550))))</f>
        <v/>
      </c>
    </row>
    <row r="20551" spans="2:7">
      <c r="B20551" s="32">
        <f>SUMIF(Balanço[Estoque],Back!A20551,Balanço[Quantidade])</f>
        <v>0</v>
      </c>
      <c r="G20551" s="32" t="str" cm="1">
        <f t="array" ref="G20551">IF(F20551="","",SUM(_xlfn._xlws.FILTER(Balanço[Quantidade],(Balanço[Estoque]=Back!$E$3)*(Balanço[Material]=Back!F20551))))</f>
        <v/>
      </c>
    </row>
    <row r="20552" spans="2:7">
      <c r="B20552" s="32">
        <f>SUMIF(Balanço[Estoque],Back!A20552,Balanço[Quantidade])</f>
        <v>0</v>
      </c>
      <c r="G20552" s="32" t="str" cm="1">
        <f t="array" ref="G20552">IF(F20552="","",SUM(_xlfn._xlws.FILTER(Balanço[Quantidade],(Balanço[Estoque]=Back!$E$3)*(Balanço[Material]=Back!F20552))))</f>
        <v/>
      </c>
    </row>
    <row r="20553" spans="2:7">
      <c r="B20553" s="32">
        <f>SUMIF(Balanço[Estoque],Back!A20553,Balanço[Quantidade])</f>
        <v>0</v>
      </c>
      <c r="G20553" s="32" t="str" cm="1">
        <f t="array" ref="G20553">IF(F20553="","",SUM(_xlfn._xlws.FILTER(Balanço[Quantidade],(Balanço[Estoque]=Back!$E$3)*(Balanço[Material]=Back!F20553))))</f>
        <v/>
      </c>
    </row>
    <row r="20554" spans="2:7">
      <c r="B20554" s="32">
        <f>SUMIF(Balanço[Estoque],Back!A20554,Balanço[Quantidade])</f>
        <v>0</v>
      </c>
      <c r="G20554" s="32" t="str" cm="1">
        <f t="array" ref="G20554">IF(F20554="","",SUM(_xlfn._xlws.FILTER(Balanço[Quantidade],(Balanço[Estoque]=Back!$E$3)*(Balanço[Material]=Back!F20554))))</f>
        <v/>
      </c>
    </row>
    <row r="20555" spans="2:7">
      <c r="B20555" s="32">
        <f>SUMIF(Balanço[Estoque],Back!A20555,Balanço[Quantidade])</f>
        <v>0</v>
      </c>
      <c r="G20555" s="32" t="str" cm="1">
        <f t="array" ref="G20555">IF(F20555="","",SUM(_xlfn._xlws.FILTER(Balanço[Quantidade],(Balanço[Estoque]=Back!$E$3)*(Balanço[Material]=Back!F20555))))</f>
        <v/>
      </c>
    </row>
    <row r="20556" spans="2:7">
      <c r="B20556" s="32">
        <f>SUMIF(Balanço[Estoque],Back!A20556,Balanço[Quantidade])</f>
        <v>0</v>
      </c>
      <c r="G20556" s="32" t="str" cm="1">
        <f t="array" ref="G20556">IF(F20556="","",SUM(_xlfn._xlws.FILTER(Balanço[Quantidade],(Balanço[Estoque]=Back!$E$3)*(Balanço[Material]=Back!F20556))))</f>
        <v/>
      </c>
    </row>
    <row r="20557" spans="2:7">
      <c r="B20557" s="32">
        <f>SUMIF(Balanço[Estoque],Back!A20557,Balanço[Quantidade])</f>
        <v>0</v>
      </c>
      <c r="G20557" s="32" t="str" cm="1">
        <f t="array" ref="G20557">IF(F20557="","",SUM(_xlfn._xlws.FILTER(Balanço[Quantidade],(Balanço[Estoque]=Back!$E$3)*(Balanço[Material]=Back!F20557))))</f>
        <v/>
      </c>
    </row>
    <row r="20558" spans="2:7">
      <c r="B20558" s="32">
        <f>SUMIF(Balanço[Estoque],Back!A20558,Balanço[Quantidade])</f>
        <v>0</v>
      </c>
      <c r="G20558" s="32" t="str" cm="1">
        <f t="array" ref="G20558">IF(F20558="","",SUM(_xlfn._xlws.FILTER(Balanço[Quantidade],(Balanço[Estoque]=Back!$E$3)*(Balanço[Material]=Back!F20558))))</f>
        <v/>
      </c>
    </row>
    <row r="20559" spans="2:7">
      <c r="B20559" s="32">
        <f>SUMIF(Balanço[Estoque],Back!A20559,Balanço[Quantidade])</f>
        <v>0</v>
      </c>
      <c r="G20559" s="32" t="str" cm="1">
        <f t="array" ref="G20559">IF(F20559="","",SUM(_xlfn._xlws.FILTER(Balanço[Quantidade],(Balanço[Estoque]=Back!$E$3)*(Balanço[Material]=Back!F20559))))</f>
        <v/>
      </c>
    </row>
    <row r="20560" spans="2:7">
      <c r="B20560" s="32">
        <f>SUMIF(Balanço[Estoque],Back!A20560,Balanço[Quantidade])</f>
        <v>0</v>
      </c>
      <c r="G20560" s="32" t="str" cm="1">
        <f t="array" ref="G20560">IF(F20560="","",SUM(_xlfn._xlws.FILTER(Balanço[Quantidade],(Balanço[Estoque]=Back!$E$3)*(Balanço[Material]=Back!F20560))))</f>
        <v/>
      </c>
    </row>
    <row r="20561" spans="2:7">
      <c r="B20561" s="32">
        <f>SUMIF(Balanço[Estoque],Back!A20561,Balanço[Quantidade])</f>
        <v>0</v>
      </c>
      <c r="G20561" s="32" t="str" cm="1">
        <f t="array" ref="G20561">IF(F20561="","",SUM(_xlfn._xlws.FILTER(Balanço[Quantidade],(Balanço[Estoque]=Back!$E$3)*(Balanço[Material]=Back!F20561))))</f>
        <v/>
      </c>
    </row>
    <row r="20562" spans="2:7">
      <c r="B20562" s="32">
        <f>SUMIF(Balanço[Estoque],Back!A20562,Balanço[Quantidade])</f>
        <v>0</v>
      </c>
      <c r="G20562" s="32" t="str" cm="1">
        <f t="array" ref="G20562">IF(F20562="","",SUM(_xlfn._xlws.FILTER(Balanço[Quantidade],(Balanço[Estoque]=Back!$E$3)*(Balanço[Material]=Back!F20562))))</f>
        <v/>
      </c>
    </row>
    <row r="20563" spans="2:7">
      <c r="B20563" s="32">
        <f>SUMIF(Balanço[Estoque],Back!A20563,Balanço[Quantidade])</f>
        <v>0</v>
      </c>
      <c r="G20563" s="32" t="str" cm="1">
        <f t="array" ref="G20563">IF(F20563="","",SUM(_xlfn._xlws.FILTER(Balanço[Quantidade],(Balanço[Estoque]=Back!$E$3)*(Balanço[Material]=Back!F20563))))</f>
        <v/>
      </c>
    </row>
    <row r="20564" spans="2:7">
      <c r="B20564" s="32">
        <f>SUMIF(Balanço[Estoque],Back!A20564,Balanço[Quantidade])</f>
        <v>0</v>
      </c>
      <c r="G20564" s="32" t="str" cm="1">
        <f t="array" ref="G20564">IF(F20564="","",SUM(_xlfn._xlws.FILTER(Balanço[Quantidade],(Balanço[Estoque]=Back!$E$3)*(Balanço[Material]=Back!F20564))))</f>
        <v/>
      </c>
    </row>
    <row r="20565" spans="2:7">
      <c r="B20565" s="32">
        <f>SUMIF(Balanço[Estoque],Back!A20565,Balanço[Quantidade])</f>
        <v>0</v>
      </c>
      <c r="G20565" s="32" t="str" cm="1">
        <f t="array" ref="G20565">IF(F20565="","",SUM(_xlfn._xlws.FILTER(Balanço[Quantidade],(Balanço[Estoque]=Back!$E$3)*(Balanço[Material]=Back!F20565))))</f>
        <v/>
      </c>
    </row>
    <row r="20566" spans="2:7">
      <c r="B20566" s="32">
        <f>SUMIF(Balanço[Estoque],Back!A20566,Balanço[Quantidade])</f>
        <v>0</v>
      </c>
      <c r="G20566" s="32" t="str" cm="1">
        <f t="array" ref="G20566">IF(F20566="","",SUM(_xlfn._xlws.FILTER(Balanço[Quantidade],(Balanço[Estoque]=Back!$E$3)*(Balanço[Material]=Back!F20566))))</f>
        <v/>
      </c>
    </row>
    <row r="20567" spans="2:7">
      <c r="B20567" s="32">
        <f>SUMIF(Balanço[Estoque],Back!A20567,Balanço[Quantidade])</f>
        <v>0</v>
      </c>
      <c r="G20567" s="32" t="str" cm="1">
        <f t="array" ref="G20567">IF(F20567="","",SUM(_xlfn._xlws.FILTER(Balanço[Quantidade],(Balanço[Estoque]=Back!$E$3)*(Balanço[Material]=Back!F20567))))</f>
        <v/>
      </c>
    </row>
    <row r="20568" spans="2:7">
      <c r="B20568" s="32">
        <f>SUMIF(Balanço[Estoque],Back!A20568,Balanço[Quantidade])</f>
        <v>0</v>
      </c>
      <c r="G20568" s="32" t="str" cm="1">
        <f t="array" ref="G20568">IF(F20568="","",SUM(_xlfn._xlws.FILTER(Balanço[Quantidade],(Balanço[Estoque]=Back!$E$3)*(Balanço[Material]=Back!F20568))))</f>
        <v/>
      </c>
    </row>
    <row r="20569" spans="2:7">
      <c r="B20569" s="32">
        <f>SUMIF(Balanço[Estoque],Back!A20569,Balanço[Quantidade])</f>
        <v>0</v>
      </c>
      <c r="G20569" s="32" t="str" cm="1">
        <f t="array" ref="G20569">IF(F20569="","",SUM(_xlfn._xlws.FILTER(Balanço[Quantidade],(Balanço[Estoque]=Back!$E$3)*(Balanço[Material]=Back!F20569))))</f>
        <v/>
      </c>
    </row>
    <row r="20570" spans="2:7">
      <c r="B20570" s="32">
        <f>SUMIF(Balanço[Estoque],Back!A20570,Balanço[Quantidade])</f>
        <v>0</v>
      </c>
      <c r="G20570" s="32" t="str" cm="1">
        <f t="array" ref="G20570">IF(F20570="","",SUM(_xlfn._xlws.FILTER(Balanço[Quantidade],(Balanço[Estoque]=Back!$E$3)*(Balanço[Material]=Back!F20570))))</f>
        <v/>
      </c>
    </row>
    <row r="20571" spans="2:7">
      <c r="B20571" s="32">
        <f>SUMIF(Balanço[Estoque],Back!A20571,Balanço[Quantidade])</f>
        <v>0</v>
      </c>
      <c r="G20571" s="32" t="str" cm="1">
        <f t="array" ref="G20571">IF(F20571="","",SUM(_xlfn._xlws.FILTER(Balanço[Quantidade],(Balanço[Estoque]=Back!$E$3)*(Balanço[Material]=Back!F20571))))</f>
        <v/>
      </c>
    </row>
    <row r="20572" spans="2:7">
      <c r="B20572" s="32">
        <f>SUMIF(Balanço[Estoque],Back!A20572,Balanço[Quantidade])</f>
        <v>0</v>
      </c>
      <c r="G20572" s="32" t="str" cm="1">
        <f t="array" ref="G20572">IF(F20572="","",SUM(_xlfn._xlws.FILTER(Balanço[Quantidade],(Balanço[Estoque]=Back!$E$3)*(Balanço[Material]=Back!F20572))))</f>
        <v/>
      </c>
    </row>
    <row r="20573" spans="2:7">
      <c r="B20573" s="32">
        <f>SUMIF(Balanço[Estoque],Back!A20573,Balanço[Quantidade])</f>
        <v>0</v>
      </c>
      <c r="G20573" s="32" t="str" cm="1">
        <f t="array" ref="G20573">IF(F20573="","",SUM(_xlfn._xlws.FILTER(Balanço[Quantidade],(Balanço[Estoque]=Back!$E$3)*(Balanço[Material]=Back!F20573))))</f>
        <v/>
      </c>
    </row>
    <row r="20574" spans="2:7">
      <c r="B20574" s="32">
        <f>SUMIF(Balanço[Estoque],Back!A20574,Balanço[Quantidade])</f>
        <v>0</v>
      </c>
      <c r="G20574" s="32" t="str" cm="1">
        <f t="array" ref="G20574">IF(F20574="","",SUM(_xlfn._xlws.FILTER(Balanço[Quantidade],(Balanço[Estoque]=Back!$E$3)*(Balanço[Material]=Back!F20574))))</f>
        <v/>
      </c>
    </row>
    <row r="20575" spans="2:7">
      <c r="B20575" s="32">
        <f>SUMIF(Balanço[Estoque],Back!A20575,Balanço[Quantidade])</f>
        <v>0</v>
      </c>
      <c r="G20575" s="32" t="str" cm="1">
        <f t="array" ref="G20575">IF(F20575="","",SUM(_xlfn._xlws.FILTER(Balanço[Quantidade],(Balanço[Estoque]=Back!$E$3)*(Balanço[Material]=Back!F20575))))</f>
        <v/>
      </c>
    </row>
    <row r="20576" spans="2:7">
      <c r="B20576" s="32">
        <f>SUMIF(Balanço[Estoque],Back!A20576,Balanço[Quantidade])</f>
        <v>0</v>
      </c>
      <c r="G20576" s="32" t="str" cm="1">
        <f t="array" ref="G20576">IF(F20576="","",SUM(_xlfn._xlws.FILTER(Balanço[Quantidade],(Balanço[Estoque]=Back!$E$3)*(Balanço[Material]=Back!F20576))))</f>
        <v/>
      </c>
    </row>
    <row r="20577" spans="2:7">
      <c r="B20577" s="32">
        <f>SUMIF(Balanço[Estoque],Back!A20577,Balanço[Quantidade])</f>
        <v>0</v>
      </c>
      <c r="G20577" s="32" t="str" cm="1">
        <f t="array" ref="G20577">IF(F20577="","",SUM(_xlfn._xlws.FILTER(Balanço[Quantidade],(Balanço[Estoque]=Back!$E$3)*(Balanço[Material]=Back!F20577))))</f>
        <v/>
      </c>
    </row>
    <row r="20578" spans="2:7">
      <c r="B20578" s="32">
        <f>SUMIF(Balanço[Estoque],Back!A20578,Balanço[Quantidade])</f>
        <v>0</v>
      </c>
      <c r="G20578" s="32" t="str" cm="1">
        <f t="array" ref="G20578">IF(F20578="","",SUM(_xlfn._xlws.FILTER(Balanço[Quantidade],(Balanço[Estoque]=Back!$E$3)*(Balanço[Material]=Back!F20578))))</f>
        <v/>
      </c>
    </row>
    <row r="20579" spans="2:7">
      <c r="B20579" s="32">
        <f>SUMIF(Balanço[Estoque],Back!A20579,Balanço[Quantidade])</f>
        <v>0</v>
      </c>
      <c r="G20579" s="32" t="str" cm="1">
        <f t="array" ref="G20579">IF(F20579="","",SUM(_xlfn._xlws.FILTER(Balanço[Quantidade],(Balanço[Estoque]=Back!$E$3)*(Balanço[Material]=Back!F20579))))</f>
        <v/>
      </c>
    </row>
    <row r="20580" spans="2:7">
      <c r="B20580" s="32">
        <f>SUMIF(Balanço[Estoque],Back!A20580,Balanço[Quantidade])</f>
        <v>0</v>
      </c>
      <c r="G20580" s="32" t="str" cm="1">
        <f t="array" ref="G20580">IF(F20580="","",SUM(_xlfn._xlws.FILTER(Balanço[Quantidade],(Balanço[Estoque]=Back!$E$3)*(Balanço[Material]=Back!F20580))))</f>
        <v/>
      </c>
    </row>
    <row r="20581" spans="2:7">
      <c r="B20581" s="32">
        <f>SUMIF(Balanço[Estoque],Back!A20581,Balanço[Quantidade])</f>
        <v>0</v>
      </c>
      <c r="G20581" s="32" t="str" cm="1">
        <f t="array" ref="G20581">IF(F20581="","",SUM(_xlfn._xlws.FILTER(Balanço[Quantidade],(Balanço[Estoque]=Back!$E$3)*(Balanço[Material]=Back!F20581))))</f>
        <v/>
      </c>
    </row>
    <row r="20582" spans="2:7">
      <c r="B20582" s="32">
        <f>SUMIF(Balanço[Estoque],Back!A20582,Balanço[Quantidade])</f>
        <v>0</v>
      </c>
      <c r="G20582" s="32" t="str" cm="1">
        <f t="array" ref="G20582">IF(F20582="","",SUM(_xlfn._xlws.FILTER(Balanço[Quantidade],(Balanço[Estoque]=Back!$E$3)*(Balanço[Material]=Back!F20582))))</f>
        <v/>
      </c>
    </row>
    <row r="20583" spans="2:7">
      <c r="B20583" s="32">
        <f>SUMIF(Balanço[Estoque],Back!A20583,Balanço[Quantidade])</f>
        <v>0</v>
      </c>
      <c r="G20583" s="32" t="str" cm="1">
        <f t="array" ref="G20583">IF(F20583="","",SUM(_xlfn._xlws.FILTER(Balanço[Quantidade],(Balanço[Estoque]=Back!$E$3)*(Balanço[Material]=Back!F20583))))</f>
        <v/>
      </c>
    </row>
    <row r="20584" spans="2:7">
      <c r="B20584" s="32">
        <f>SUMIF(Balanço[Estoque],Back!A20584,Balanço[Quantidade])</f>
        <v>0</v>
      </c>
      <c r="G20584" s="32" t="str" cm="1">
        <f t="array" ref="G20584">IF(F20584="","",SUM(_xlfn._xlws.FILTER(Balanço[Quantidade],(Balanço[Estoque]=Back!$E$3)*(Balanço[Material]=Back!F20584))))</f>
        <v/>
      </c>
    </row>
    <row r="20585" spans="2:7">
      <c r="B20585" s="32">
        <f>SUMIF(Balanço[Estoque],Back!A20585,Balanço[Quantidade])</f>
        <v>0</v>
      </c>
      <c r="G20585" s="32" t="str" cm="1">
        <f t="array" ref="G20585">IF(F20585="","",SUM(_xlfn._xlws.FILTER(Balanço[Quantidade],(Balanço[Estoque]=Back!$E$3)*(Balanço[Material]=Back!F20585))))</f>
        <v/>
      </c>
    </row>
    <row r="20586" spans="2:7">
      <c r="B20586" s="32">
        <f>SUMIF(Balanço[Estoque],Back!A20586,Balanço[Quantidade])</f>
        <v>0</v>
      </c>
      <c r="G20586" s="32" t="str" cm="1">
        <f t="array" ref="G20586">IF(F20586="","",SUM(_xlfn._xlws.FILTER(Balanço[Quantidade],(Balanço[Estoque]=Back!$E$3)*(Balanço[Material]=Back!F20586))))</f>
        <v/>
      </c>
    </row>
    <row r="20587" spans="2:7">
      <c r="B20587" s="32">
        <f>SUMIF(Balanço[Estoque],Back!A20587,Balanço[Quantidade])</f>
        <v>0</v>
      </c>
      <c r="G20587" s="32" t="str" cm="1">
        <f t="array" ref="G20587">IF(F20587="","",SUM(_xlfn._xlws.FILTER(Balanço[Quantidade],(Balanço[Estoque]=Back!$E$3)*(Balanço[Material]=Back!F20587))))</f>
        <v/>
      </c>
    </row>
    <row r="20588" spans="2:7">
      <c r="B20588" s="32">
        <f>SUMIF(Balanço[Estoque],Back!A20588,Balanço[Quantidade])</f>
        <v>0</v>
      </c>
      <c r="G20588" s="32" t="str" cm="1">
        <f t="array" ref="G20588">IF(F20588="","",SUM(_xlfn._xlws.FILTER(Balanço[Quantidade],(Balanço[Estoque]=Back!$E$3)*(Balanço[Material]=Back!F20588))))</f>
        <v/>
      </c>
    </row>
    <row r="20589" spans="2:7">
      <c r="B20589" s="32">
        <f>SUMIF(Balanço[Estoque],Back!A20589,Balanço[Quantidade])</f>
        <v>0</v>
      </c>
      <c r="G20589" s="32" t="str" cm="1">
        <f t="array" ref="G20589">IF(F20589="","",SUM(_xlfn._xlws.FILTER(Balanço[Quantidade],(Balanço[Estoque]=Back!$E$3)*(Balanço[Material]=Back!F20589))))</f>
        <v/>
      </c>
    </row>
    <row r="20590" spans="2:7">
      <c r="B20590" s="32">
        <f>SUMIF(Balanço[Estoque],Back!A20590,Balanço[Quantidade])</f>
        <v>0</v>
      </c>
      <c r="G20590" s="32" t="str" cm="1">
        <f t="array" ref="G20590">IF(F20590="","",SUM(_xlfn._xlws.FILTER(Balanço[Quantidade],(Balanço[Estoque]=Back!$E$3)*(Balanço[Material]=Back!F20590))))</f>
        <v/>
      </c>
    </row>
    <row r="20591" spans="2:7">
      <c r="B20591" s="32">
        <f>SUMIF(Balanço[Estoque],Back!A20591,Balanço[Quantidade])</f>
        <v>0</v>
      </c>
      <c r="G20591" s="32" t="str" cm="1">
        <f t="array" ref="G20591">IF(F20591="","",SUM(_xlfn._xlws.FILTER(Balanço[Quantidade],(Balanço[Estoque]=Back!$E$3)*(Balanço[Material]=Back!F20591))))</f>
        <v/>
      </c>
    </row>
    <row r="20592" spans="2:7">
      <c r="B20592" s="32">
        <f>SUMIF(Balanço[Estoque],Back!A20592,Balanço[Quantidade])</f>
        <v>0</v>
      </c>
      <c r="G20592" s="32" t="str" cm="1">
        <f t="array" ref="G20592">IF(F20592="","",SUM(_xlfn._xlws.FILTER(Balanço[Quantidade],(Balanço[Estoque]=Back!$E$3)*(Balanço[Material]=Back!F20592))))</f>
        <v/>
      </c>
    </row>
    <row r="20593" spans="2:7">
      <c r="B20593" s="32">
        <f>SUMIF(Balanço[Estoque],Back!A20593,Balanço[Quantidade])</f>
        <v>0</v>
      </c>
      <c r="G20593" s="32" t="str" cm="1">
        <f t="array" ref="G20593">IF(F20593="","",SUM(_xlfn._xlws.FILTER(Balanço[Quantidade],(Balanço[Estoque]=Back!$E$3)*(Balanço[Material]=Back!F20593))))</f>
        <v/>
      </c>
    </row>
    <row r="20594" spans="2:7">
      <c r="B20594" s="32">
        <f>SUMIF(Balanço[Estoque],Back!A20594,Balanço[Quantidade])</f>
        <v>0</v>
      </c>
      <c r="G20594" s="32" t="str" cm="1">
        <f t="array" ref="G20594">IF(F20594="","",SUM(_xlfn._xlws.FILTER(Balanço[Quantidade],(Balanço[Estoque]=Back!$E$3)*(Balanço[Material]=Back!F20594))))</f>
        <v/>
      </c>
    </row>
    <row r="20595" spans="2:7">
      <c r="B20595" s="32">
        <f>SUMIF(Balanço[Estoque],Back!A20595,Balanço[Quantidade])</f>
        <v>0</v>
      </c>
      <c r="G20595" s="32" t="str" cm="1">
        <f t="array" ref="G20595">IF(F20595="","",SUM(_xlfn._xlws.FILTER(Balanço[Quantidade],(Balanço[Estoque]=Back!$E$3)*(Balanço[Material]=Back!F20595))))</f>
        <v/>
      </c>
    </row>
    <row r="20596" spans="2:7">
      <c r="B20596" s="32">
        <f>SUMIF(Balanço[Estoque],Back!A20596,Balanço[Quantidade])</f>
        <v>0</v>
      </c>
      <c r="G20596" s="32" t="str" cm="1">
        <f t="array" ref="G20596">IF(F20596="","",SUM(_xlfn._xlws.FILTER(Balanço[Quantidade],(Balanço[Estoque]=Back!$E$3)*(Balanço[Material]=Back!F20596))))</f>
        <v/>
      </c>
    </row>
    <row r="20597" spans="2:7">
      <c r="B20597" s="32">
        <f>SUMIF(Balanço[Estoque],Back!A20597,Balanço[Quantidade])</f>
        <v>0</v>
      </c>
      <c r="G20597" s="32" t="str" cm="1">
        <f t="array" ref="G20597">IF(F20597="","",SUM(_xlfn._xlws.FILTER(Balanço[Quantidade],(Balanço[Estoque]=Back!$E$3)*(Balanço[Material]=Back!F20597))))</f>
        <v/>
      </c>
    </row>
    <row r="20598" spans="2:7">
      <c r="B20598" s="32">
        <f>SUMIF(Balanço[Estoque],Back!A20598,Balanço[Quantidade])</f>
        <v>0</v>
      </c>
      <c r="G20598" s="32" t="str" cm="1">
        <f t="array" ref="G20598">IF(F20598="","",SUM(_xlfn._xlws.FILTER(Balanço[Quantidade],(Balanço[Estoque]=Back!$E$3)*(Balanço[Material]=Back!F20598))))</f>
        <v/>
      </c>
    </row>
    <row r="20599" spans="2:7">
      <c r="B20599" s="32">
        <f>SUMIF(Balanço[Estoque],Back!A20599,Balanço[Quantidade])</f>
        <v>0</v>
      </c>
      <c r="G20599" s="32" t="str" cm="1">
        <f t="array" ref="G20599">IF(F20599="","",SUM(_xlfn._xlws.FILTER(Balanço[Quantidade],(Balanço[Estoque]=Back!$E$3)*(Balanço[Material]=Back!F20599))))</f>
        <v/>
      </c>
    </row>
    <row r="20600" spans="2:7">
      <c r="B20600" s="32">
        <f>SUMIF(Balanço[Estoque],Back!A20600,Balanço[Quantidade])</f>
        <v>0</v>
      </c>
      <c r="G20600" s="32" t="str" cm="1">
        <f t="array" ref="G20600">IF(F20600="","",SUM(_xlfn._xlws.FILTER(Balanço[Quantidade],(Balanço[Estoque]=Back!$E$3)*(Balanço[Material]=Back!F20600))))</f>
        <v/>
      </c>
    </row>
    <row r="20601" spans="2:7">
      <c r="B20601" s="32">
        <f>SUMIF(Balanço[Estoque],Back!A20601,Balanço[Quantidade])</f>
        <v>0</v>
      </c>
      <c r="G20601" s="32" t="str" cm="1">
        <f t="array" ref="G20601">IF(F20601="","",SUM(_xlfn._xlws.FILTER(Balanço[Quantidade],(Balanço[Estoque]=Back!$E$3)*(Balanço[Material]=Back!F20601))))</f>
        <v/>
      </c>
    </row>
    <row r="20602" spans="2:7">
      <c r="B20602" s="32">
        <f>SUMIF(Balanço[Estoque],Back!A20602,Balanço[Quantidade])</f>
        <v>0</v>
      </c>
      <c r="G20602" s="32" t="str" cm="1">
        <f t="array" ref="G20602">IF(F20602="","",SUM(_xlfn._xlws.FILTER(Balanço[Quantidade],(Balanço[Estoque]=Back!$E$3)*(Balanço[Material]=Back!F20602))))</f>
        <v/>
      </c>
    </row>
    <row r="20603" spans="2:7">
      <c r="B20603" s="32">
        <f>SUMIF(Balanço[Estoque],Back!A20603,Balanço[Quantidade])</f>
        <v>0</v>
      </c>
      <c r="G20603" s="32" t="str" cm="1">
        <f t="array" ref="G20603">IF(F20603="","",SUM(_xlfn._xlws.FILTER(Balanço[Quantidade],(Balanço[Estoque]=Back!$E$3)*(Balanço[Material]=Back!F20603))))</f>
        <v/>
      </c>
    </row>
    <row r="20604" spans="2:7">
      <c r="B20604" s="32">
        <f>SUMIF(Balanço[Estoque],Back!A20604,Balanço[Quantidade])</f>
        <v>0</v>
      </c>
      <c r="G20604" s="32" t="str" cm="1">
        <f t="array" ref="G20604">IF(F20604="","",SUM(_xlfn._xlws.FILTER(Balanço[Quantidade],(Balanço[Estoque]=Back!$E$3)*(Balanço[Material]=Back!F20604))))</f>
        <v/>
      </c>
    </row>
    <row r="20605" spans="2:7">
      <c r="B20605" s="32">
        <f>SUMIF(Balanço[Estoque],Back!A20605,Balanço[Quantidade])</f>
        <v>0</v>
      </c>
      <c r="G20605" s="32" t="str" cm="1">
        <f t="array" ref="G20605">IF(F20605="","",SUM(_xlfn._xlws.FILTER(Balanço[Quantidade],(Balanço[Estoque]=Back!$E$3)*(Balanço[Material]=Back!F20605))))</f>
        <v/>
      </c>
    </row>
    <row r="20606" spans="2:7">
      <c r="B20606" s="32">
        <f>SUMIF(Balanço[Estoque],Back!A20606,Balanço[Quantidade])</f>
        <v>0</v>
      </c>
      <c r="G20606" s="32" t="str" cm="1">
        <f t="array" ref="G20606">IF(F20606="","",SUM(_xlfn._xlws.FILTER(Balanço[Quantidade],(Balanço[Estoque]=Back!$E$3)*(Balanço[Material]=Back!F20606))))</f>
        <v/>
      </c>
    </row>
    <row r="20607" spans="2:7">
      <c r="B20607" s="32">
        <f>SUMIF(Balanço[Estoque],Back!A20607,Balanço[Quantidade])</f>
        <v>0</v>
      </c>
      <c r="G20607" s="32" t="str" cm="1">
        <f t="array" ref="G20607">IF(F20607="","",SUM(_xlfn._xlws.FILTER(Balanço[Quantidade],(Balanço[Estoque]=Back!$E$3)*(Balanço[Material]=Back!F20607))))</f>
        <v/>
      </c>
    </row>
    <row r="20608" spans="2:7">
      <c r="B20608" s="32">
        <f>SUMIF(Balanço[Estoque],Back!A20608,Balanço[Quantidade])</f>
        <v>0</v>
      </c>
      <c r="G20608" s="32" t="str" cm="1">
        <f t="array" ref="G20608">IF(F20608="","",SUM(_xlfn._xlws.FILTER(Balanço[Quantidade],(Balanço[Estoque]=Back!$E$3)*(Balanço[Material]=Back!F20608))))</f>
        <v/>
      </c>
    </row>
    <row r="20609" spans="2:7">
      <c r="B20609" s="32">
        <f>SUMIF(Balanço[Estoque],Back!A20609,Balanço[Quantidade])</f>
        <v>0</v>
      </c>
      <c r="G20609" s="32" t="str" cm="1">
        <f t="array" ref="G20609">IF(F20609="","",SUM(_xlfn._xlws.FILTER(Balanço[Quantidade],(Balanço[Estoque]=Back!$E$3)*(Balanço[Material]=Back!F20609))))</f>
        <v/>
      </c>
    </row>
    <row r="20610" spans="2:7">
      <c r="B20610" s="32">
        <f>SUMIF(Balanço[Estoque],Back!A20610,Balanço[Quantidade])</f>
        <v>0</v>
      </c>
      <c r="G20610" s="32" t="str" cm="1">
        <f t="array" ref="G20610">IF(F20610="","",SUM(_xlfn._xlws.FILTER(Balanço[Quantidade],(Balanço[Estoque]=Back!$E$3)*(Balanço[Material]=Back!F20610))))</f>
        <v/>
      </c>
    </row>
    <row r="20611" spans="2:7">
      <c r="B20611" s="32">
        <f>SUMIF(Balanço[Estoque],Back!A20611,Balanço[Quantidade])</f>
        <v>0</v>
      </c>
      <c r="G20611" s="32" t="str" cm="1">
        <f t="array" ref="G20611">IF(F20611="","",SUM(_xlfn._xlws.FILTER(Balanço[Quantidade],(Balanço[Estoque]=Back!$E$3)*(Balanço[Material]=Back!F20611))))</f>
        <v/>
      </c>
    </row>
    <row r="20612" spans="2:7">
      <c r="B20612" s="32">
        <f>SUMIF(Balanço[Estoque],Back!A20612,Balanço[Quantidade])</f>
        <v>0</v>
      </c>
      <c r="G20612" s="32" t="str" cm="1">
        <f t="array" ref="G20612">IF(F20612="","",SUM(_xlfn._xlws.FILTER(Balanço[Quantidade],(Balanço[Estoque]=Back!$E$3)*(Balanço[Material]=Back!F20612))))</f>
        <v/>
      </c>
    </row>
    <row r="20613" spans="2:7">
      <c r="B20613" s="32">
        <f>SUMIF(Balanço[Estoque],Back!A20613,Balanço[Quantidade])</f>
        <v>0</v>
      </c>
      <c r="G20613" s="32" t="str" cm="1">
        <f t="array" ref="G20613">IF(F20613="","",SUM(_xlfn._xlws.FILTER(Balanço[Quantidade],(Balanço[Estoque]=Back!$E$3)*(Balanço[Material]=Back!F20613))))</f>
        <v/>
      </c>
    </row>
    <row r="20614" spans="2:7">
      <c r="B20614" s="32">
        <f>SUMIF(Balanço[Estoque],Back!A20614,Balanço[Quantidade])</f>
        <v>0</v>
      </c>
      <c r="G20614" s="32" t="str" cm="1">
        <f t="array" ref="G20614">IF(F20614="","",SUM(_xlfn._xlws.FILTER(Balanço[Quantidade],(Balanço[Estoque]=Back!$E$3)*(Balanço[Material]=Back!F20614))))</f>
        <v/>
      </c>
    </row>
    <row r="20615" spans="2:7">
      <c r="B20615" s="32">
        <f>SUMIF(Balanço[Estoque],Back!A20615,Balanço[Quantidade])</f>
        <v>0</v>
      </c>
      <c r="G20615" s="32" t="str" cm="1">
        <f t="array" ref="G20615">IF(F20615="","",SUM(_xlfn._xlws.FILTER(Balanço[Quantidade],(Balanço[Estoque]=Back!$E$3)*(Balanço[Material]=Back!F20615))))</f>
        <v/>
      </c>
    </row>
    <row r="20616" spans="2:7">
      <c r="B20616" s="32">
        <f>SUMIF(Balanço[Estoque],Back!A20616,Balanço[Quantidade])</f>
        <v>0</v>
      </c>
      <c r="G20616" s="32" t="str" cm="1">
        <f t="array" ref="G20616">IF(F20616="","",SUM(_xlfn._xlws.FILTER(Balanço[Quantidade],(Balanço[Estoque]=Back!$E$3)*(Balanço[Material]=Back!F20616))))</f>
        <v/>
      </c>
    </row>
    <row r="20617" spans="2:7">
      <c r="B20617" s="32">
        <f>SUMIF(Balanço[Estoque],Back!A20617,Balanço[Quantidade])</f>
        <v>0</v>
      </c>
      <c r="G20617" s="32" t="str" cm="1">
        <f t="array" ref="G20617">IF(F20617="","",SUM(_xlfn._xlws.FILTER(Balanço[Quantidade],(Balanço[Estoque]=Back!$E$3)*(Balanço[Material]=Back!F20617))))</f>
        <v/>
      </c>
    </row>
    <row r="20618" spans="2:7">
      <c r="B20618" s="32">
        <f>SUMIF(Balanço[Estoque],Back!A20618,Balanço[Quantidade])</f>
        <v>0</v>
      </c>
      <c r="G20618" s="32" t="str" cm="1">
        <f t="array" ref="G20618">IF(F20618="","",SUM(_xlfn._xlws.FILTER(Balanço[Quantidade],(Balanço[Estoque]=Back!$E$3)*(Balanço[Material]=Back!F20618))))</f>
        <v/>
      </c>
    </row>
    <row r="20619" spans="2:7">
      <c r="B20619" s="32">
        <f>SUMIF(Balanço[Estoque],Back!A20619,Balanço[Quantidade])</f>
        <v>0</v>
      </c>
      <c r="G20619" s="32" t="str" cm="1">
        <f t="array" ref="G20619">IF(F20619="","",SUM(_xlfn._xlws.FILTER(Balanço[Quantidade],(Balanço[Estoque]=Back!$E$3)*(Balanço[Material]=Back!F20619))))</f>
        <v/>
      </c>
    </row>
    <row r="20620" spans="2:7">
      <c r="B20620" s="32">
        <f>SUMIF(Balanço[Estoque],Back!A20620,Balanço[Quantidade])</f>
        <v>0</v>
      </c>
      <c r="G20620" s="32" t="str" cm="1">
        <f t="array" ref="G20620">IF(F20620="","",SUM(_xlfn._xlws.FILTER(Balanço[Quantidade],(Balanço[Estoque]=Back!$E$3)*(Balanço[Material]=Back!F20620))))</f>
        <v/>
      </c>
    </row>
    <row r="20621" spans="2:7">
      <c r="B20621" s="32">
        <f>SUMIF(Balanço[Estoque],Back!A20621,Balanço[Quantidade])</f>
        <v>0</v>
      </c>
      <c r="G20621" s="32" t="str" cm="1">
        <f t="array" ref="G20621">IF(F20621="","",SUM(_xlfn._xlws.FILTER(Balanço[Quantidade],(Balanço[Estoque]=Back!$E$3)*(Balanço[Material]=Back!F20621))))</f>
        <v/>
      </c>
    </row>
    <row r="20622" spans="2:7">
      <c r="B20622" s="32">
        <f>SUMIF(Balanço[Estoque],Back!A20622,Balanço[Quantidade])</f>
        <v>0</v>
      </c>
      <c r="G20622" s="32" t="str" cm="1">
        <f t="array" ref="G20622">IF(F20622="","",SUM(_xlfn._xlws.FILTER(Balanço[Quantidade],(Balanço[Estoque]=Back!$E$3)*(Balanço[Material]=Back!F20622))))</f>
        <v/>
      </c>
    </row>
    <row r="20623" spans="2:7">
      <c r="B20623" s="32">
        <f>SUMIF(Balanço[Estoque],Back!A20623,Balanço[Quantidade])</f>
        <v>0</v>
      </c>
      <c r="G20623" s="32" t="str" cm="1">
        <f t="array" ref="G20623">IF(F20623="","",SUM(_xlfn._xlws.FILTER(Balanço[Quantidade],(Balanço[Estoque]=Back!$E$3)*(Balanço[Material]=Back!F20623))))</f>
        <v/>
      </c>
    </row>
    <row r="20624" spans="2:7">
      <c r="B20624" s="32">
        <f>SUMIF(Balanço[Estoque],Back!A20624,Balanço[Quantidade])</f>
        <v>0</v>
      </c>
      <c r="G20624" s="32" t="str" cm="1">
        <f t="array" ref="G20624">IF(F20624="","",SUM(_xlfn._xlws.FILTER(Balanço[Quantidade],(Balanço[Estoque]=Back!$E$3)*(Balanço[Material]=Back!F20624))))</f>
        <v/>
      </c>
    </row>
    <row r="20625" spans="2:7">
      <c r="B20625" s="32">
        <f>SUMIF(Balanço[Estoque],Back!A20625,Balanço[Quantidade])</f>
        <v>0</v>
      </c>
      <c r="G20625" s="32" t="str" cm="1">
        <f t="array" ref="G20625">IF(F20625="","",SUM(_xlfn._xlws.FILTER(Balanço[Quantidade],(Balanço[Estoque]=Back!$E$3)*(Balanço[Material]=Back!F20625))))</f>
        <v/>
      </c>
    </row>
    <row r="20626" spans="2:7">
      <c r="B20626" s="32">
        <f>SUMIF(Balanço[Estoque],Back!A20626,Balanço[Quantidade])</f>
        <v>0</v>
      </c>
      <c r="G20626" s="32" t="str" cm="1">
        <f t="array" ref="G20626">IF(F20626="","",SUM(_xlfn._xlws.FILTER(Balanço[Quantidade],(Balanço[Estoque]=Back!$E$3)*(Balanço[Material]=Back!F20626))))</f>
        <v/>
      </c>
    </row>
    <row r="20627" spans="2:7">
      <c r="B20627" s="32">
        <f>SUMIF(Balanço[Estoque],Back!A20627,Balanço[Quantidade])</f>
        <v>0</v>
      </c>
      <c r="G20627" s="32" t="str" cm="1">
        <f t="array" ref="G20627">IF(F20627="","",SUM(_xlfn._xlws.FILTER(Balanço[Quantidade],(Balanço[Estoque]=Back!$E$3)*(Balanço[Material]=Back!F20627))))</f>
        <v/>
      </c>
    </row>
    <row r="20628" spans="2:7">
      <c r="B20628" s="32">
        <f>SUMIF(Balanço[Estoque],Back!A20628,Balanço[Quantidade])</f>
        <v>0</v>
      </c>
      <c r="G20628" s="32" t="str" cm="1">
        <f t="array" ref="G20628">IF(F20628="","",SUM(_xlfn._xlws.FILTER(Balanço[Quantidade],(Balanço[Estoque]=Back!$E$3)*(Balanço[Material]=Back!F20628))))</f>
        <v/>
      </c>
    </row>
    <row r="20629" spans="2:7">
      <c r="B20629" s="32">
        <f>SUMIF(Balanço[Estoque],Back!A20629,Balanço[Quantidade])</f>
        <v>0</v>
      </c>
      <c r="G20629" s="32" t="str" cm="1">
        <f t="array" ref="G20629">IF(F20629="","",SUM(_xlfn._xlws.FILTER(Balanço[Quantidade],(Balanço[Estoque]=Back!$E$3)*(Balanço[Material]=Back!F20629))))</f>
        <v/>
      </c>
    </row>
    <row r="20630" spans="2:7">
      <c r="B20630" s="32">
        <f>SUMIF(Balanço[Estoque],Back!A20630,Balanço[Quantidade])</f>
        <v>0</v>
      </c>
      <c r="G20630" s="32" t="str" cm="1">
        <f t="array" ref="G20630">IF(F20630="","",SUM(_xlfn._xlws.FILTER(Balanço[Quantidade],(Balanço[Estoque]=Back!$E$3)*(Balanço[Material]=Back!F20630))))</f>
        <v/>
      </c>
    </row>
    <row r="20631" spans="2:7">
      <c r="B20631" s="32">
        <f>SUMIF(Balanço[Estoque],Back!A20631,Balanço[Quantidade])</f>
        <v>0</v>
      </c>
      <c r="G20631" s="32" t="str" cm="1">
        <f t="array" ref="G20631">IF(F20631="","",SUM(_xlfn._xlws.FILTER(Balanço[Quantidade],(Balanço[Estoque]=Back!$E$3)*(Balanço[Material]=Back!F20631))))</f>
        <v/>
      </c>
    </row>
    <row r="20632" spans="2:7">
      <c r="B20632" s="32">
        <f>SUMIF(Balanço[Estoque],Back!A20632,Balanço[Quantidade])</f>
        <v>0</v>
      </c>
      <c r="G20632" s="32" t="str" cm="1">
        <f t="array" ref="G20632">IF(F20632="","",SUM(_xlfn._xlws.FILTER(Balanço[Quantidade],(Balanço[Estoque]=Back!$E$3)*(Balanço[Material]=Back!F20632))))</f>
        <v/>
      </c>
    </row>
    <row r="20633" spans="2:7">
      <c r="B20633" s="32">
        <f>SUMIF(Balanço[Estoque],Back!A20633,Balanço[Quantidade])</f>
        <v>0</v>
      </c>
      <c r="G20633" s="32" t="str" cm="1">
        <f t="array" ref="G20633">IF(F20633="","",SUM(_xlfn._xlws.FILTER(Balanço[Quantidade],(Balanço[Estoque]=Back!$E$3)*(Balanço[Material]=Back!F20633))))</f>
        <v/>
      </c>
    </row>
    <row r="20634" spans="2:7">
      <c r="B20634" s="32">
        <f>SUMIF(Balanço[Estoque],Back!A20634,Balanço[Quantidade])</f>
        <v>0</v>
      </c>
      <c r="G20634" s="32" t="str" cm="1">
        <f t="array" ref="G20634">IF(F20634="","",SUM(_xlfn._xlws.FILTER(Balanço[Quantidade],(Balanço[Estoque]=Back!$E$3)*(Balanço[Material]=Back!F20634))))</f>
        <v/>
      </c>
    </row>
    <row r="20635" spans="2:7">
      <c r="B20635" s="32">
        <f>SUMIF(Balanço[Estoque],Back!A20635,Balanço[Quantidade])</f>
        <v>0</v>
      </c>
      <c r="G20635" s="32" t="str" cm="1">
        <f t="array" ref="G20635">IF(F20635="","",SUM(_xlfn._xlws.FILTER(Balanço[Quantidade],(Balanço[Estoque]=Back!$E$3)*(Balanço[Material]=Back!F20635))))</f>
        <v/>
      </c>
    </row>
    <row r="20636" spans="2:7">
      <c r="B20636" s="32">
        <f>SUMIF(Balanço[Estoque],Back!A20636,Balanço[Quantidade])</f>
        <v>0</v>
      </c>
      <c r="G20636" s="32" t="str" cm="1">
        <f t="array" ref="G20636">IF(F20636="","",SUM(_xlfn._xlws.FILTER(Balanço[Quantidade],(Balanço[Estoque]=Back!$E$3)*(Balanço[Material]=Back!F20636))))</f>
        <v/>
      </c>
    </row>
    <row r="20637" spans="2:7">
      <c r="B20637" s="32">
        <f>SUMIF(Balanço[Estoque],Back!A20637,Balanço[Quantidade])</f>
        <v>0</v>
      </c>
      <c r="G20637" s="32" t="str" cm="1">
        <f t="array" ref="G20637">IF(F20637="","",SUM(_xlfn._xlws.FILTER(Balanço[Quantidade],(Balanço[Estoque]=Back!$E$3)*(Balanço[Material]=Back!F20637))))</f>
        <v/>
      </c>
    </row>
    <row r="20638" spans="2:7">
      <c r="B20638" s="32">
        <f>SUMIF(Balanço[Estoque],Back!A20638,Balanço[Quantidade])</f>
        <v>0</v>
      </c>
      <c r="G20638" s="32" t="str" cm="1">
        <f t="array" ref="G20638">IF(F20638="","",SUM(_xlfn._xlws.FILTER(Balanço[Quantidade],(Balanço[Estoque]=Back!$E$3)*(Balanço[Material]=Back!F20638))))</f>
        <v/>
      </c>
    </row>
    <row r="20639" spans="2:7">
      <c r="B20639" s="32">
        <f>SUMIF(Balanço[Estoque],Back!A20639,Balanço[Quantidade])</f>
        <v>0</v>
      </c>
      <c r="G20639" s="32" t="str" cm="1">
        <f t="array" ref="G20639">IF(F20639="","",SUM(_xlfn._xlws.FILTER(Balanço[Quantidade],(Balanço[Estoque]=Back!$E$3)*(Balanço[Material]=Back!F20639))))</f>
        <v/>
      </c>
    </row>
    <row r="20640" spans="2:7">
      <c r="B20640" s="32">
        <f>SUMIF(Balanço[Estoque],Back!A20640,Balanço[Quantidade])</f>
        <v>0</v>
      </c>
      <c r="G20640" s="32" t="str" cm="1">
        <f t="array" ref="G20640">IF(F20640="","",SUM(_xlfn._xlws.FILTER(Balanço[Quantidade],(Balanço[Estoque]=Back!$E$3)*(Balanço[Material]=Back!F20640))))</f>
        <v/>
      </c>
    </row>
    <row r="20641" spans="2:7">
      <c r="B20641" s="32">
        <f>SUMIF(Balanço[Estoque],Back!A20641,Balanço[Quantidade])</f>
        <v>0</v>
      </c>
      <c r="G20641" s="32" t="str" cm="1">
        <f t="array" ref="G20641">IF(F20641="","",SUM(_xlfn._xlws.FILTER(Balanço[Quantidade],(Balanço[Estoque]=Back!$E$3)*(Balanço[Material]=Back!F20641))))</f>
        <v/>
      </c>
    </row>
    <row r="20642" spans="2:7">
      <c r="B20642" s="32">
        <f>SUMIF(Balanço[Estoque],Back!A20642,Balanço[Quantidade])</f>
        <v>0</v>
      </c>
      <c r="G20642" s="32" t="str" cm="1">
        <f t="array" ref="G20642">IF(F20642="","",SUM(_xlfn._xlws.FILTER(Balanço[Quantidade],(Balanço[Estoque]=Back!$E$3)*(Balanço[Material]=Back!F20642))))</f>
        <v/>
      </c>
    </row>
    <row r="20643" spans="2:7">
      <c r="B20643" s="32">
        <f>SUMIF(Balanço[Estoque],Back!A20643,Balanço[Quantidade])</f>
        <v>0</v>
      </c>
      <c r="G20643" s="32" t="str" cm="1">
        <f t="array" ref="G20643">IF(F20643="","",SUM(_xlfn._xlws.FILTER(Balanço[Quantidade],(Balanço[Estoque]=Back!$E$3)*(Balanço[Material]=Back!F20643))))</f>
        <v/>
      </c>
    </row>
    <row r="20644" spans="2:7">
      <c r="B20644" s="32">
        <f>SUMIF(Balanço[Estoque],Back!A20644,Balanço[Quantidade])</f>
        <v>0</v>
      </c>
      <c r="G20644" s="32" t="str" cm="1">
        <f t="array" ref="G20644">IF(F20644="","",SUM(_xlfn._xlws.FILTER(Balanço[Quantidade],(Balanço[Estoque]=Back!$E$3)*(Balanço[Material]=Back!F20644))))</f>
        <v/>
      </c>
    </row>
    <row r="20645" spans="2:7">
      <c r="B20645" s="32">
        <f>SUMIF(Balanço[Estoque],Back!A20645,Balanço[Quantidade])</f>
        <v>0</v>
      </c>
      <c r="G20645" s="32" t="str" cm="1">
        <f t="array" ref="G20645">IF(F20645="","",SUM(_xlfn._xlws.FILTER(Balanço[Quantidade],(Balanço[Estoque]=Back!$E$3)*(Balanço[Material]=Back!F20645))))</f>
        <v/>
      </c>
    </row>
    <row r="20646" spans="2:7">
      <c r="B20646" s="32">
        <f>SUMIF(Balanço[Estoque],Back!A20646,Balanço[Quantidade])</f>
        <v>0</v>
      </c>
      <c r="G20646" s="32" t="str" cm="1">
        <f t="array" ref="G20646">IF(F20646="","",SUM(_xlfn._xlws.FILTER(Balanço[Quantidade],(Balanço[Estoque]=Back!$E$3)*(Balanço[Material]=Back!F20646))))</f>
        <v/>
      </c>
    </row>
    <row r="20647" spans="2:7">
      <c r="B20647" s="32">
        <f>SUMIF(Balanço[Estoque],Back!A20647,Balanço[Quantidade])</f>
        <v>0</v>
      </c>
      <c r="G20647" s="32" t="str" cm="1">
        <f t="array" ref="G20647">IF(F20647="","",SUM(_xlfn._xlws.FILTER(Balanço[Quantidade],(Balanço[Estoque]=Back!$E$3)*(Balanço[Material]=Back!F20647))))</f>
        <v/>
      </c>
    </row>
    <row r="20648" spans="2:7">
      <c r="B20648" s="32">
        <f>SUMIF(Balanço[Estoque],Back!A20648,Balanço[Quantidade])</f>
        <v>0</v>
      </c>
      <c r="G20648" s="32" t="str" cm="1">
        <f t="array" ref="G20648">IF(F20648="","",SUM(_xlfn._xlws.FILTER(Balanço[Quantidade],(Balanço[Estoque]=Back!$E$3)*(Balanço[Material]=Back!F20648))))</f>
        <v/>
      </c>
    </row>
    <row r="20649" spans="2:7">
      <c r="B20649" s="32">
        <f>SUMIF(Balanço[Estoque],Back!A20649,Balanço[Quantidade])</f>
        <v>0</v>
      </c>
      <c r="G20649" s="32" t="str" cm="1">
        <f t="array" ref="G20649">IF(F20649="","",SUM(_xlfn._xlws.FILTER(Balanço[Quantidade],(Balanço[Estoque]=Back!$E$3)*(Balanço[Material]=Back!F20649))))</f>
        <v/>
      </c>
    </row>
    <row r="20650" spans="2:7">
      <c r="B20650" s="32">
        <f>SUMIF(Balanço[Estoque],Back!A20650,Balanço[Quantidade])</f>
        <v>0</v>
      </c>
      <c r="G20650" s="32" t="str" cm="1">
        <f t="array" ref="G20650">IF(F20650="","",SUM(_xlfn._xlws.FILTER(Balanço[Quantidade],(Balanço[Estoque]=Back!$E$3)*(Balanço[Material]=Back!F20650))))</f>
        <v/>
      </c>
    </row>
    <row r="20651" spans="2:7">
      <c r="B20651" s="32">
        <f>SUMIF(Balanço[Estoque],Back!A20651,Balanço[Quantidade])</f>
        <v>0</v>
      </c>
      <c r="G20651" s="32" t="str" cm="1">
        <f t="array" ref="G20651">IF(F20651="","",SUM(_xlfn._xlws.FILTER(Balanço[Quantidade],(Balanço[Estoque]=Back!$E$3)*(Balanço[Material]=Back!F20651))))</f>
        <v/>
      </c>
    </row>
    <row r="20652" spans="2:7">
      <c r="B20652" s="32">
        <f>SUMIF(Balanço[Estoque],Back!A20652,Balanço[Quantidade])</f>
        <v>0</v>
      </c>
      <c r="G20652" s="32" t="str" cm="1">
        <f t="array" ref="G20652">IF(F20652="","",SUM(_xlfn._xlws.FILTER(Balanço[Quantidade],(Balanço[Estoque]=Back!$E$3)*(Balanço[Material]=Back!F20652))))</f>
        <v/>
      </c>
    </row>
    <row r="20653" spans="2:7">
      <c r="B20653" s="32">
        <f>SUMIF(Balanço[Estoque],Back!A20653,Balanço[Quantidade])</f>
        <v>0</v>
      </c>
      <c r="G20653" s="32" t="str" cm="1">
        <f t="array" ref="G20653">IF(F20653="","",SUM(_xlfn._xlws.FILTER(Balanço[Quantidade],(Balanço[Estoque]=Back!$E$3)*(Balanço[Material]=Back!F20653))))</f>
        <v/>
      </c>
    </row>
    <row r="20654" spans="2:7">
      <c r="B20654" s="32">
        <f>SUMIF(Balanço[Estoque],Back!A20654,Balanço[Quantidade])</f>
        <v>0</v>
      </c>
      <c r="G20654" s="32" t="str" cm="1">
        <f t="array" ref="G20654">IF(F20654="","",SUM(_xlfn._xlws.FILTER(Balanço[Quantidade],(Balanço[Estoque]=Back!$E$3)*(Balanço[Material]=Back!F20654))))</f>
        <v/>
      </c>
    </row>
    <row r="20655" spans="2:7">
      <c r="B20655" s="32">
        <f>SUMIF(Balanço[Estoque],Back!A20655,Balanço[Quantidade])</f>
        <v>0</v>
      </c>
      <c r="G20655" s="32" t="str" cm="1">
        <f t="array" ref="G20655">IF(F20655="","",SUM(_xlfn._xlws.FILTER(Balanço[Quantidade],(Balanço[Estoque]=Back!$E$3)*(Balanço[Material]=Back!F20655))))</f>
        <v/>
      </c>
    </row>
    <row r="20656" spans="2:7">
      <c r="B20656" s="32">
        <f>SUMIF(Balanço[Estoque],Back!A20656,Balanço[Quantidade])</f>
        <v>0</v>
      </c>
      <c r="G20656" s="32" t="str" cm="1">
        <f t="array" ref="G20656">IF(F20656="","",SUM(_xlfn._xlws.FILTER(Balanço[Quantidade],(Balanço[Estoque]=Back!$E$3)*(Balanço[Material]=Back!F20656))))</f>
        <v/>
      </c>
    </row>
    <row r="20657" spans="2:7">
      <c r="B20657" s="32">
        <f>SUMIF(Balanço[Estoque],Back!A20657,Balanço[Quantidade])</f>
        <v>0</v>
      </c>
      <c r="G20657" s="32" t="str" cm="1">
        <f t="array" ref="G20657">IF(F20657="","",SUM(_xlfn._xlws.FILTER(Balanço[Quantidade],(Balanço[Estoque]=Back!$E$3)*(Balanço[Material]=Back!F20657))))</f>
        <v/>
      </c>
    </row>
    <row r="20658" spans="2:7">
      <c r="B20658" s="32">
        <f>SUMIF(Balanço[Estoque],Back!A20658,Balanço[Quantidade])</f>
        <v>0</v>
      </c>
      <c r="G20658" s="32" t="str" cm="1">
        <f t="array" ref="G20658">IF(F20658="","",SUM(_xlfn._xlws.FILTER(Balanço[Quantidade],(Balanço[Estoque]=Back!$E$3)*(Balanço[Material]=Back!F20658))))</f>
        <v/>
      </c>
    </row>
    <row r="20659" spans="2:7">
      <c r="B20659" s="32">
        <f>SUMIF(Balanço[Estoque],Back!A20659,Balanço[Quantidade])</f>
        <v>0</v>
      </c>
      <c r="G20659" s="32" t="str" cm="1">
        <f t="array" ref="G20659">IF(F20659="","",SUM(_xlfn._xlws.FILTER(Balanço[Quantidade],(Balanço[Estoque]=Back!$E$3)*(Balanço[Material]=Back!F20659))))</f>
        <v/>
      </c>
    </row>
    <row r="20660" spans="2:7">
      <c r="B20660" s="32">
        <f>SUMIF(Balanço[Estoque],Back!A20660,Balanço[Quantidade])</f>
        <v>0</v>
      </c>
      <c r="G20660" s="32" t="str" cm="1">
        <f t="array" ref="G20660">IF(F20660="","",SUM(_xlfn._xlws.FILTER(Balanço[Quantidade],(Balanço[Estoque]=Back!$E$3)*(Balanço[Material]=Back!F20660))))</f>
        <v/>
      </c>
    </row>
    <row r="20661" spans="2:7">
      <c r="B20661" s="32">
        <f>SUMIF(Balanço[Estoque],Back!A20661,Balanço[Quantidade])</f>
        <v>0</v>
      </c>
      <c r="G20661" s="32" t="str" cm="1">
        <f t="array" ref="G20661">IF(F20661="","",SUM(_xlfn._xlws.FILTER(Balanço[Quantidade],(Balanço[Estoque]=Back!$E$3)*(Balanço[Material]=Back!F20661))))</f>
        <v/>
      </c>
    </row>
    <row r="20662" spans="2:7">
      <c r="B20662" s="32">
        <f>SUMIF(Balanço[Estoque],Back!A20662,Balanço[Quantidade])</f>
        <v>0</v>
      </c>
      <c r="G20662" s="32" t="str" cm="1">
        <f t="array" ref="G20662">IF(F20662="","",SUM(_xlfn._xlws.FILTER(Balanço[Quantidade],(Balanço[Estoque]=Back!$E$3)*(Balanço[Material]=Back!F20662))))</f>
        <v/>
      </c>
    </row>
    <row r="20663" spans="2:7">
      <c r="B20663" s="32">
        <f>SUMIF(Balanço[Estoque],Back!A20663,Balanço[Quantidade])</f>
        <v>0</v>
      </c>
      <c r="G20663" s="32" t="str" cm="1">
        <f t="array" ref="G20663">IF(F20663="","",SUM(_xlfn._xlws.FILTER(Balanço[Quantidade],(Balanço[Estoque]=Back!$E$3)*(Balanço[Material]=Back!F20663))))</f>
        <v/>
      </c>
    </row>
    <row r="20664" spans="2:7">
      <c r="B20664" s="32">
        <f>SUMIF(Balanço[Estoque],Back!A20664,Balanço[Quantidade])</f>
        <v>0</v>
      </c>
      <c r="G20664" s="32" t="str" cm="1">
        <f t="array" ref="G20664">IF(F20664="","",SUM(_xlfn._xlws.FILTER(Balanço[Quantidade],(Balanço[Estoque]=Back!$E$3)*(Balanço[Material]=Back!F20664))))</f>
        <v/>
      </c>
    </row>
    <row r="20665" spans="2:7">
      <c r="B20665" s="32">
        <f>SUMIF(Balanço[Estoque],Back!A20665,Balanço[Quantidade])</f>
        <v>0</v>
      </c>
      <c r="G20665" s="32" t="str" cm="1">
        <f t="array" ref="G20665">IF(F20665="","",SUM(_xlfn._xlws.FILTER(Balanço[Quantidade],(Balanço[Estoque]=Back!$E$3)*(Balanço[Material]=Back!F20665))))</f>
        <v/>
      </c>
    </row>
    <row r="20666" spans="2:7">
      <c r="B20666" s="32">
        <f>SUMIF(Balanço[Estoque],Back!A20666,Balanço[Quantidade])</f>
        <v>0</v>
      </c>
      <c r="G20666" s="32" t="str" cm="1">
        <f t="array" ref="G20666">IF(F20666="","",SUM(_xlfn._xlws.FILTER(Balanço[Quantidade],(Balanço[Estoque]=Back!$E$3)*(Balanço[Material]=Back!F20666))))</f>
        <v/>
      </c>
    </row>
    <row r="20667" spans="2:7">
      <c r="B20667" s="32">
        <f>SUMIF(Balanço[Estoque],Back!A20667,Balanço[Quantidade])</f>
        <v>0</v>
      </c>
      <c r="G20667" s="32" t="str" cm="1">
        <f t="array" ref="G20667">IF(F20667="","",SUM(_xlfn._xlws.FILTER(Balanço[Quantidade],(Balanço[Estoque]=Back!$E$3)*(Balanço[Material]=Back!F20667))))</f>
        <v/>
      </c>
    </row>
    <row r="20668" spans="2:7">
      <c r="B20668" s="32">
        <f>SUMIF(Balanço[Estoque],Back!A20668,Balanço[Quantidade])</f>
        <v>0</v>
      </c>
      <c r="G20668" s="32" t="str" cm="1">
        <f t="array" ref="G20668">IF(F20668="","",SUM(_xlfn._xlws.FILTER(Balanço[Quantidade],(Balanço[Estoque]=Back!$E$3)*(Balanço[Material]=Back!F20668))))</f>
        <v/>
      </c>
    </row>
    <row r="20669" spans="2:7">
      <c r="B20669" s="32">
        <f>SUMIF(Balanço[Estoque],Back!A20669,Balanço[Quantidade])</f>
        <v>0</v>
      </c>
      <c r="G20669" s="32" t="str" cm="1">
        <f t="array" ref="G20669">IF(F20669="","",SUM(_xlfn._xlws.FILTER(Balanço[Quantidade],(Balanço[Estoque]=Back!$E$3)*(Balanço[Material]=Back!F20669))))</f>
        <v/>
      </c>
    </row>
    <row r="20670" spans="2:7">
      <c r="B20670" s="32">
        <f>SUMIF(Balanço[Estoque],Back!A20670,Balanço[Quantidade])</f>
        <v>0</v>
      </c>
      <c r="G20670" s="32" t="str" cm="1">
        <f t="array" ref="G20670">IF(F20670="","",SUM(_xlfn._xlws.FILTER(Balanço[Quantidade],(Balanço[Estoque]=Back!$E$3)*(Balanço[Material]=Back!F20670))))</f>
        <v/>
      </c>
    </row>
    <row r="20671" spans="2:7">
      <c r="B20671" s="32">
        <f>SUMIF(Balanço[Estoque],Back!A20671,Balanço[Quantidade])</f>
        <v>0</v>
      </c>
      <c r="G20671" s="32" t="str" cm="1">
        <f t="array" ref="G20671">IF(F20671="","",SUM(_xlfn._xlws.FILTER(Balanço[Quantidade],(Balanço[Estoque]=Back!$E$3)*(Balanço[Material]=Back!F20671))))</f>
        <v/>
      </c>
    </row>
    <row r="20672" spans="2:7">
      <c r="B20672" s="32">
        <f>SUMIF(Balanço[Estoque],Back!A20672,Balanço[Quantidade])</f>
        <v>0</v>
      </c>
      <c r="G20672" s="32" t="str" cm="1">
        <f t="array" ref="G20672">IF(F20672="","",SUM(_xlfn._xlws.FILTER(Balanço[Quantidade],(Balanço[Estoque]=Back!$E$3)*(Balanço[Material]=Back!F20672))))</f>
        <v/>
      </c>
    </row>
    <row r="20673" spans="2:7">
      <c r="B20673" s="32">
        <f>SUMIF(Balanço[Estoque],Back!A20673,Balanço[Quantidade])</f>
        <v>0</v>
      </c>
      <c r="G20673" s="32" t="str" cm="1">
        <f t="array" ref="G20673">IF(F20673="","",SUM(_xlfn._xlws.FILTER(Balanço[Quantidade],(Balanço[Estoque]=Back!$E$3)*(Balanço[Material]=Back!F20673))))</f>
        <v/>
      </c>
    </row>
    <row r="20674" spans="2:7">
      <c r="B20674" s="32">
        <f>SUMIF(Balanço[Estoque],Back!A20674,Balanço[Quantidade])</f>
        <v>0</v>
      </c>
      <c r="G20674" s="32" t="str" cm="1">
        <f t="array" ref="G20674">IF(F20674="","",SUM(_xlfn._xlws.FILTER(Balanço[Quantidade],(Balanço[Estoque]=Back!$E$3)*(Balanço[Material]=Back!F20674))))</f>
        <v/>
      </c>
    </row>
    <row r="20675" spans="2:7">
      <c r="B20675" s="32">
        <f>SUMIF(Balanço[Estoque],Back!A20675,Balanço[Quantidade])</f>
        <v>0</v>
      </c>
      <c r="G20675" s="32" t="str" cm="1">
        <f t="array" ref="G20675">IF(F20675="","",SUM(_xlfn._xlws.FILTER(Balanço[Quantidade],(Balanço[Estoque]=Back!$E$3)*(Balanço[Material]=Back!F20675))))</f>
        <v/>
      </c>
    </row>
    <row r="20676" spans="2:7">
      <c r="B20676" s="32">
        <f>SUMIF(Balanço[Estoque],Back!A20676,Balanço[Quantidade])</f>
        <v>0</v>
      </c>
      <c r="G20676" s="32" t="str" cm="1">
        <f t="array" ref="G20676">IF(F20676="","",SUM(_xlfn._xlws.FILTER(Balanço[Quantidade],(Balanço[Estoque]=Back!$E$3)*(Balanço[Material]=Back!F20676))))</f>
        <v/>
      </c>
    </row>
    <row r="20677" spans="2:7">
      <c r="B20677" s="32">
        <f>SUMIF(Balanço[Estoque],Back!A20677,Balanço[Quantidade])</f>
        <v>0</v>
      </c>
      <c r="G20677" s="32" t="str" cm="1">
        <f t="array" ref="G20677">IF(F20677="","",SUM(_xlfn._xlws.FILTER(Balanço[Quantidade],(Balanço[Estoque]=Back!$E$3)*(Balanço[Material]=Back!F20677))))</f>
        <v/>
      </c>
    </row>
    <row r="20678" spans="2:7">
      <c r="B20678" s="32">
        <f>SUMIF(Balanço[Estoque],Back!A20678,Balanço[Quantidade])</f>
        <v>0</v>
      </c>
      <c r="G20678" s="32" t="str" cm="1">
        <f t="array" ref="G20678">IF(F20678="","",SUM(_xlfn._xlws.FILTER(Balanço[Quantidade],(Balanço[Estoque]=Back!$E$3)*(Balanço[Material]=Back!F20678))))</f>
        <v/>
      </c>
    </row>
    <row r="20679" spans="2:7">
      <c r="B20679" s="32">
        <f>SUMIF(Balanço[Estoque],Back!A20679,Balanço[Quantidade])</f>
        <v>0</v>
      </c>
      <c r="G20679" s="32" t="str" cm="1">
        <f t="array" ref="G20679">IF(F20679="","",SUM(_xlfn._xlws.FILTER(Balanço[Quantidade],(Balanço[Estoque]=Back!$E$3)*(Balanço[Material]=Back!F20679))))</f>
        <v/>
      </c>
    </row>
    <row r="20680" spans="2:7">
      <c r="B20680" s="32">
        <f>SUMIF(Balanço[Estoque],Back!A20680,Balanço[Quantidade])</f>
        <v>0</v>
      </c>
      <c r="G20680" s="32" t="str" cm="1">
        <f t="array" ref="G20680">IF(F20680="","",SUM(_xlfn._xlws.FILTER(Balanço[Quantidade],(Balanço[Estoque]=Back!$E$3)*(Balanço[Material]=Back!F20680))))</f>
        <v/>
      </c>
    </row>
    <row r="20681" spans="2:7">
      <c r="B20681" s="32">
        <f>SUMIF(Balanço[Estoque],Back!A20681,Balanço[Quantidade])</f>
        <v>0</v>
      </c>
      <c r="G20681" s="32" t="str" cm="1">
        <f t="array" ref="G20681">IF(F20681="","",SUM(_xlfn._xlws.FILTER(Balanço[Quantidade],(Balanço[Estoque]=Back!$E$3)*(Balanço[Material]=Back!F20681))))</f>
        <v/>
      </c>
    </row>
    <row r="20682" spans="2:7">
      <c r="B20682" s="32">
        <f>SUMIF(Balanço[Estoque],Back!A20682,Balanço[Quantidade])</f>
        <v>0</v>
      </c>
      <c r="G20682" s="32" t="str" cm="1">
        <f t="array" ref="G20682">IF(F20682="","",SUM(_xlfn._xlws.FILTER(Balanço[Quantidade],(Balanço[Estoque]=Back!$E$3)*(Balanço[Material]=Back!F20682))))</f>
        <v/>
      </c>
    </row>
    <row r="20683" spans="2:7">
      <c r="B20683" s="32">
        <f>SUMIF(Balanço[Estoque],Back!A20683,Balanço[Quantidade])</f>
        <v>0</v>
      </c>
      <c r="G20683" s="32" t="str" cm="1">
        <f t="array" ref="G20683">IF(F20683="","",SUM(_xlfn._xlws.FILTER(Balanço[Quantidade],(Balanço[Estoque]=Back!$E$3)*(Balanço[Material]=Back!F20683))))</f>
        <v/>
      </c>
    </row>
    <row r="20684" spans="2:7">
      <c r="B20684" s="32">
        <f>SUMIF(Balanço[Estoque],Back!A20684,Balanço[Quantidade])</f>
        <v>0</v>
      </c>
      <c r="G20684" s="32" t="str" cm="1">
        <f t="array" ref="G20684">IF(F20684="","",SUM(_xlfn._xlws.FILTER(Balanço[Quantidade],(Balanço[Estoque]=Back!$E$3)*(Balanço[Material]=Back!F20684))))</f>
        <v/>
      </c>
    </row>
    <row r="20685" spans="2:7">
      <c r="B20685" s="32">
        <f>SUMIF(Balanço[Estoque],Back!A20685,Balanço[Quantidade])</f>
        <v>0</v>
      </c>
      <c r="G20685" s="32" t="str" cm="1">
        <f t="array" ref="G20685">IF(F20685="","",SUM(_xlfn._xlws.FILTER(Balanço[Quantidade],(Balanço[Estoque]=Back!$E$3)*(Balanço[Material]=Back!F20685))))</f>
        <v/>
      </c>
    </row>
    <row r="20686" spans="2:7">
      <c r="B20686" s="32">
        <f>SUMIF(Balanço[Estoque],Back!A20686,Balanço[Quantidade])</f>
        <v>0</v>
      </c>
      <c r="G20686" s="32" t="str" cm="1">
        <f t="array" ref="G20686">IF(F20686="","",SUM(_xlfn._xlws.FILTER(Balanço[Quantidade],(Balanço[Estoque]=Back!$E$3)*(Balanço[Material]=Back!F20686))))</f>
        <v/>
      </c>
    </row>
    <row r="20687" spans="2:7">
      <c r="B20687" s="32">
        <f>SUMIF(Balanço[Estoque],Back!A20687,Balanço[Quantidade])</f>
        <v>0</v>
      </c>
      <c r="G20687" s="32" t="str" cm="1">
        <f t="array" ref="G20687">IF(F20687="","",SUM(_xlfn._xlws.FILTER(Balanço[Quantidade],(Balanço[Estoque]=Back!$E$3)*(Balanço[Material]=Back!F20687))))</f>
        <v/>
      </c>
    </row>
    <row r="20688" spans="2:7">
      <c r="B20688" s="32">
        <f>SUMIF(Balanço[Estoque],Back!A20688,Balanço[Quantidade])</f>
        <v>0</v>
      </c>
      <c r="G20688" s="32" t="str" cm="1">
        <f t="array" ref="G20688">IF(F20688="","",SUM(_xlfn._xlws.FILTER(Balanço[Quantidade],(Balanço[Estoque]=Back!$E$3)*(Balanço[Material]=Back!F20688))))</f>
        <v/>
      </c>
    </row>
    <row r="20689" spans="2:7">
      <c r="B20689" s="32">
        <f>SUMIF(Balanço[Estoque],Back!A20689,Balanço[Quantidade])</f>
        <v>0</v>
      </c>
      <c r="G20689" s="32" t="str" cm="1">
        <f t="array" ref="G20689">IF(F20689="","",SUM(_xlfn._xlws.FILTER(Balanço[Quantidade],(Balanço[Estoque]=Back!$E$3)*(Balanço[Material]=Back!F20689))))</f>
        <v/>
      </c>
    </row>
    <row r="20690" spans="2:7">
      <c r="B20690" s="32">
        <f>SUMIF(Balanço[Estoque],Back!A20690,Balanço[Quantidade])</f>
        <v>0</v>
      </c>
      <c r="G20690" s="32" t="str" cm="1">
        <f t="array" ref="G20690">IF(F20690="","",SUM(_xlfn._xlws.FILTER(Balanço[Quantidade],(Balanço[Estoque]=Back!$E$3)*(Balanço[Material]=Back!F20690))))</f>
        <v/>
      </c>
    </row>
    <row r="20691" spans="2:7">
      <c r="B20691" s="32">
        <f>SUMIF(Balanço[Estoque],Back!A20691,Balanço[Quantidade])</f>
        <v>0</v>
      </c>
      <c r="G20691" s="32" t="str" cm="1">
        <f t="array" ref="G20691">IF(F20691="","",SUM(_xlfn._xlws.FILTER(Balanço[Quantidade],(Balanço[Estoque]=Back!$E$3)*(Balanço[Material]=Back!F20691))))</f>
        <v/>
      </c>
    </row>
    <row r="20692" spans="2:7">
      <c r="B20692" s="32">
        <f>SUMIF(Balanço[Estoque],Back!A20692,Balanço[Quantidade])</f>
        <v>0</v>
      </c>
      <c r="G20692" s="32" t="str" cm="1">
        <f t="array" ref="G20692">IF(F20692="","",SUM(_xlfn._xlws.FILTER(Balanço[Quantidade],(Balanço[Estoque]=Back!$E$3)*(Balanço[Material]=Back!F20692))))</f>
        <v/>
      </c>
    </row>
    <row r="20693" spans="2:7">
      <c r="B20693" s="32">
        <f>SUMIF(Balanço[Estoque],Back!A20693,Balanço[Quantidade])</f>
        <v>0</v>
      </c>
      <c r="G20693" s="32" t="str" cm="1">
        <f t="array" ref="G20693">IF(F20693="","",SUM(_xlfn._xlws.FILTER(Balanço[Quantidade],(Balanço[Estoque]=Back!$E$3)*(Balanço[Material]=Back!F20693))))</f>
        <v/>
      </c>
    </row>
    <row r="20694" spans="2:7">
      <c r="B20694" s="32">
        <f>SUMIF(Balanço[Estoque],Back!A20694,Balanço[Quantidade])</f>
        <v>0</v>
      </c>
      <c r="G20694" s="32" t="str" cm="1">
        <f t="array" ref="G20694">IF(F20694="","",SUM(_xlfn._xlws.FILTER(Balanço[Quantidade],(Balanço[Estoque]=Back!$E$3)*(Balanço[Material]=Back!F20694))))</f>
        <v/>
      </c>
    </row>
    <row r="20695" spans="2:7">
      <c r="B20695" s="32">
        <f>SUMIF(Balanço[Estoque],Back!A20695,Balanço[Quantidade])</f>
        <v>0</v>
      </c>
      <c r="G20695" s="32" t="str" cm="1">
        <f t="array" ref="G20695">IF(F20695="","",SUM(_xlfn._xlws.FILTER(Balanço[Quantidade],(Balanço[Estoque]=Back!$E$3)*(Balanço[Material]=Back!F20695))))</f>
        <v/>
      </c>
    </row>
    <row r="20696" spans="2:7">
      <c r="B20696" s="32">
        <f>SUMIF(Balanço[Estoque],Back!A20696,Balanço[Quantidade])</f>
        <v>0</v>
      </c>
      <c r="G20696" s="32" t="str" cm="1">
        <f t="array" ref="G20696">IF(F20696="","",SUM(_xlfn._xlws.FILTER(Balanço[Quantidade],(Balanço[Estoque]=Back!$E$3)*(Balanço[Material]=Back!F20696))))</f>
        <v/>
      </c>
    </row>
    <row r="20697" spans="2:7">
      <c r="B20697" s="32">
        <f>SUMIF(Balanço[Estoque],Back!A20697,Balanço[Quantidade])</f>
        <v>0</v>
      </c>
      <c r="G20697" s="32" t="str" cm="1">
        <f t="array" ref="G20697">IF(F20697="","",SUM(_xlfn._xlws.FILTER(Balanço[Quantidade],(Balanço[Estoque]=Back!$E$3)*(Balanço[Material]=Back!F20697))))</f>
        <v/>
      </c>
    </row>
    <row r="20698" spans="2:7">
      <c r="B20698" s="32">
        <f>SUMIF(Balanço[Estoque],Back!A20698,Balanço[Quantidade])</f>
        <v>0</v>
      </c>
      <c r="G20698" s="32" t="str" cm="1">
        <f t="array" ref="G20698">IF(F20698="","",SUM(_xlfn._xlws.FILTER(Balanço[Quantidade],(Balanço[Estoque]=Back!$E$3)*(Balanço[Material]=Back!F20698))))</f>
        <v/>
      </c>
    </row>
    <row r="20699" spans="2:7">
      <c r="B20699" s="32">
        <f>SUMIF(Balanço[Estoque],Back!A20699,Balanço[Quantidade])</f>
        <v>0</v>
      </c>
      <c r="G20699" s="32" t="str" cm="1">
        <f t="array" ref="G20699">IF(F20699="","",SUM(_xlfn._xlws.FILTER(Balanço[Quantidade],(Balanço[Estoque]=Back!$E$3)*(Balanço[Material]=Back!F20699))))</f>
        <v/>
      </c>
    </row>
    <row r="20700" spans="2:7">
      <c r="B20700" s="32">
        <f>SUMIF(Balanço[Estoque],Back!A20700,Balanço[Quantidade])</f>
        <v>0</v>
      </c>
      <c r="G20700" s="32" t="str" cm="1">
        <f t="array" ref="G20700">IF(F20700="","",SUM(_xlfn._xlws.FILTER(Balanço[Quantidade],(Balanço[Estoque]=Back!$E$3)*(Balanço[Material]=Back!F20700))))</f>
        <v/>
      </c>
    </row>
    <row r="20701" spans="2:7">
      <c r="B20701" s="32">
        <f>SUMIF(Balanço[Estoque],Back!A20701,Balanço[Quantidade])</f>
        <v>0</v>
      </c>
      <c r="G20701" s="32" t="str" cm="1">
        <f t="array" ref="G20701">IF(F20701="","",SUM(_xlfn._xlws.FILTER(Balanço[Quantidade],(Balanço[Estoque]=Back!$E$3)*(Balanço[Material]=Back!F20701))))</f>
        <v/>
      </c>
    </row>
    <row r="20702" spans="2:7">
      <c r="B20702" s="32">
        <f>SUMIF(Balanço[Estoque],Back!A20702,Balanço[Quantidade])</f>
        <v>0</v>
      </c>
      <c r="G20702" s="32" t="str" cm="1">
        <f t="array" ref="G20702">IF(F20702="","",SUM(_xlfn._xlws.FILTER(Balanço[Quantidade],(Balanço[Estoque]=Back!$E$3)*(Balanço[Material]=Back!F20702))))</f>
        <v/>
      </c>
    </row>
    <row r="20703" spans="2:7">
      <c r="B20703" s="32">
        <f>SUMIF(Balanço[Estoque],Back!A20703,Balanço[Quantidade])</f>
        <v>0</v>
      </c>
      <c r="G20703" s="32" t="str" cm="1">
        <f t="array" ref="G20703">IF(F20703="","",SUM(_xlfn._xlws.FILTER(Balanço[Quantidade],(Balanço[Estoque]=Back!$E$3)*(Balanço[Material]=Back!F20703))))</f>
        <v/>
      </c>
    </row>
    <row r="20704" spans="2:7">
      <c r="B20704" s="32">
        <f>SUMIF(Balanço[Estoque],Back!A20704,Balanço[Quantidade])</f>
        <v>0</v>
      </c>
      <c r="G20704" s="32" t="str" cm="1">
        <f t="array" ref="G20704">IF(F20704="","",SUM(_xlfn._xlws.FILTER(Balanço[Quantidade],(Balanço[Estoque]=Back!$E$3)*(Balanço[Material]=Back!F20704))))</f>
        <v/>
      </c>
    </row>
    <row r="20705" spans="2:7">
      <c r="B20705" s="32">
        <f>SUMIF(Balanço[Estoque],Back!A20705,Balanço[Quantidade])</f>
        <v>0</v>
      </c>
      <c r="G20705" s="32" t="str" cm="1">
        <f t="array" ref="G20705">IF(F20705="","",SUM(_xlfn._xlws.FILTER(Balanço[Quantidade],(Balanço[Estoque]=Back!$E$3)*(Balanço[Material]=Back!F20705))))</f>
        <v/>
      </c>
    </row>
    <row r="20706" spans="2:7">
      <c r="B20706" s="32">
        <f>SUMIF(Balanço[Estoque],Back!A20706,Balanço[Quantidade])</f>
        <v>0</v>
      </c>
      <c r="G20706" s="32" t="str" cm="1">
        <f t="array" ref="G20706">IF(F20706="","",SUM(_xlfn._xlws.FILTER(Balanço[Quantidade],(Balanço[Estoque]=Back!$E$3)*(Balanço[Material]=Back!F20706))))</f>
        <v/>
      </c>
    </row>
    <row r="20707" spans="2:7">
      <c r="B20707" s="32">
        <f>SUMIF(Balanço[Estoque],Back!A20707,Balanço[Quantidade])</f>
        <v>0</v>
      </c>
      <c r="G20707" s="32" t="str" cm="1">
        <f t="array" ref="G20707">IF(F20707="","",SUM(_xlfn._xlws.FILTER(Balanço[Quantidade],(Balanço[Estoque]=Back!$E$3)*(Balanço[Material]=Back!F20707))))</f>
        <v/>
      </c>
    </row>
    <row r="20708" spans="2:7">
      <c r="B20708" s="32">
        <f>SUMIF(Balanço[Estoque],Back!A20708,Balanço[Quantidade])</f>
        <v>0</v>
      </c>
      <c r="G20708" s="32" t="str" cm="1">
        <f t="array" ref="G20708">IF(F20708="","",SUM(_xlfn._xlws.FILTER(Balanço[Quantidade],(Balanço[Estoque]=Back!$E$3)*(Balanço[Material]=Back!F20708))))</f>
        <v/>
      </c>
    </row>
    <row r="20709" spans="2:7">
      <c r="B20709" s="32">
        <f>SUMIF(Balanço[Estoque],Back!A20709,Balanço[Quantidade])</f>
        <v>0</v>
      </c>
      <c r="G20709" s="32" t="str" cm="1">
        <f t="array" ref="G20709">IF(F20709="","",SUM(_xlfn._xlws.FILTER(Balanço[Quantidade],(Balanço[Estoque]=Back!$E$3)*(Balanço[Material]=Back!F20709))))</f>
        <v/>
      </c>
    </row>
    <row r="20710" spans="2:7">
      <c r="B20710" s="32">
        <f>SUMIF(Balanço[Estoque],Back!A20710,Balanço[Quantidade])</f>
        <v>0</v>
      </c>
      <c r="G20710" s="32" t="str" cm="1">
        <f t="array" ref="G20710">IF(F20710="","",SUM(_xlfn._xlws.FILTER(Balanço[Quantidade],(Balanço[Estoque]=Back!$E$3)*(Balanço[Material]=Back!F20710))))</f>
        <v/>
      </c>
    </row>
    <row r="20711" spans="2:7">
      <c r="B20711" s="32">
        <f>SUMIF(Balanço[Estoque],Back!A20711,Balanço[Quantidade])</f>
        <v>0</v>
      </c>
      <c r="G20711" s="32" t="str" cm="1">
        <f t="array" ref="G20711">IF(F20711="","",SUM(_xlfn._xlws.FILTER(Balanço[Quantidade],(Balanço[Estoque]=Back!$E$3)*(Balanço[Material]=Back!F20711))))</f>
        <v/>
      </c>
    </row>
    <row r="20712" spans="2:7">
      <c r="B20712" s="32">
        <f>SUMIF(Balanço[Estoque],Back!A20712,Balanço[Quantidade])</f>
        <v>0</v>
      </c>
      <c r="G20712" s="32" t="str" cm="1">
        <f t="array" ref="G20712">IF(F20712="","",SUM(_xlfn._xlws.FILTER(Balanço[Quantidade],(Balanço[Estoque]=Back!$E$3)*(Balanço[Material]=Back!F20712))))</f>
        <v/>
      </c>
    </row>
    <row r="20713" spans="2:7">
      <c r="B20713" s="32">
        <f>SUMIF(Balanço[Estoque],Back!A20713,Balanço[Quantidade])</f>
        <v>0</v>
      </c>
      <c r="G20713" s="32" t="str" cm="1">
        <f t="array" ref="G20713">IF(F20713="","",SUM(_xlfn._xlws.FILTER(Balanço[Quantidade],(Balanço[Estoque]=Back!$E$3)*(Balanço[Material]=Back!F20713))))</f>
        <v/>
      </c>
    </row>
    <row r="20714" spans="2:7">
      <c r="B20714" s="32">
        <f>SUMIF(Balanço[Estoque],Back!A20714,Balanço[Quantidade])</f>
        <v>0</v>
      </c>
      <c r="G20714" s="32" t="str" cm="1">
        <f t="array" ref="G20714">IF(F20714="","",SUM(_xlfn._xlws.FILTER(Balanço[Quantidade],(Balanço[Estoque]=Back!$E$3)*(Balanço[Material]=Back!F20714))))</f>
        <v/>
      </c>
    </row>
    <row r="20715" spans="2:7">
      <c r="B20715" s="32">
        <f>SUMIF(Balanço[Estoque],Back!A20715,Balanço[Quantidade])</f>
        <v>0</v>
      </c>
      <c r="G20715" s="32" t="str" cm="1">
        <f t="array" ref="G20715">IF(F20715="","",SUM(_xlfn._xlws.FILTER(Balanço[Quantidade],(Balanço[Estoque]=Back!$E$3)*(Balanço[Material]=Back!F20715))))</f>
        <v/>
      </c>
    </row>
    <row r="20716" spans="2:7">
      <c r="B20716" s="32">
        <f>SUMIF(Balanço[Estoque],Back!A20716,Balanço[Quantidade])</f>
        <v>0</v>
      </c>
      <c r="G20716" s="32" t="str" cm="1">
        <f t="array" ref="G20716">IF(F20716="","",SUM(_xlfn._xlws.FILTER(Balanço[Quantidade],(Balanço[Estoque]=Back!$E$3)*(Balanço[Material]=Back!F20716))))</f>
        <v/>
      </c>
    </row>
    <row r="20717" spans="2:7">
      <c r="B20717" s="32">
        <f>SUMIF(Balanço[Estoque],Back!A20717,Balanço[Quantidade])</f>
        <v>0</v>
      </c>
      <c r="G20717" s="32" t="str" cm="1">
        <f t="array" ref="G20717">IF(F20717="","",SUM(_xlfn._xlws.FILTER(Balanço[Quantidade],(Balanço[Estoque]=Back!$E$3)*(Balanço[Material]=Back!F20717))))</f>
        <v/>
      </c>
    </row>
    <row r="20718" spans="2:7">
      <c r="B20718" s="32">
        <f>SUMIF(Balanço[Estoque],Back!A20718,Balanço[Quantidade])</f>
        <v>0</v>
      </c>
      <c r="G20718" s="32" t="str" cm="1">
        <f t="array" ref="G20718">IF(F20718="","",SUM(_xlfn._xlws.FILTER(Balanço[Quantidade],(Balanço[Estoque]=Back!$E$3)*(Balanço[Material]=Back!F20718))))</f>
        <v/>
      </c>
    </row>
    <row r="20719" spans="2:7">
      <c r="B20719" s="32">
        <f>SUMIF(Balanço[Estoque],Back!A20719,Balanço[Quantidade])</f>
        <v>0</v>
      </c>
      <c r="G20719" s="32" t="str" cm="1">
        <f t="array" ref="G20719">IF(F20719="","",SUM(_xlfn._xlws.FILTER(Balanço[Quantidade],(Balanço[Estoque]=Back!$E$3)*(Balanço[Material]=Back!F20719))))</f>
        <v/>
      </c>
    </row>
    <row r="20720" spans="2:7">
      <c r="B20720" s="32">
        <f>SUMIF(Balanço[Estoque],Back!A20720,Balanço[Quantidade])</f>
        <v>0</v>
      </c>
      <c r="G20720" s="32" t="str" cm="1">
        <f t="array" ref="G20720">IF(F20720="","",SUM(_xlfn._xlws.FILTER(Balanço[Quantidade],(Balanço[Estoque]=Back!$E$3)*(Balanço[Material]=Back!F20720))))</f>
        <v/>
      </c>
    </row>
    <row r="20721" spans="2:7">
      <c r="B20721" s="32">
        <f>SUMIF(Balanço[Estoque],Back!A20721,Balanço[Quantidade])</f>
        <v>0</v>
      </c>
      <c r="G20721" s="32" t="str" cm="1">
        <f t="array" ref="G20721">IF(F20721="","",SUM(_xlfn._xlws.FILTER(Balanço[Quantidade],(Balanço[Estoque]=Back!$E$3)*(Balanço[Material]=Back!F20721))))</f>
        <v/>
      </c>
    </row>
    <row r="20722" spans="2:7">
      <c r="B20722" s="32">
        <f>SUMIF(Balanço[Estoque],Back!A20722,Balanço[Quantidade])</f>
        <v>0</v>
      </c>
      <c r="G20722" s="32" t="str" cm="1">
        <f t="array" ref="G20722">IF(F20722="","",SUM(_xlfn._xlws.FILTER(Balanço[Quantidade],(Balanço[Estoque]=Back!$E$3)*(Balanço[Material]=Back!F20722))))</f>
        <v/>
      </c>
    </row>
    <row r="20723" spans="2:7">
      <c r="B20723" s="32">
        <f>SUMIF(Balanço[Estoque],Back!A20723,Balanço[Quantidade])</f>
        <v>0</v>
      </c>
      <c r="G20723" s="32" t="str" cm="1">
        <f t="array" ref="G20723">IF(F20723="","",SUM(_xlfn._xlws.FILTER(Balanço[Quantidade],(Balanço[Estoque]=Back!$E$3)*(Balanço[Material]=Back!F20723))))</f>
        <v/>
      </c>
    </row>
    <row r="20724" spans="2:7">
      <c r="B20724" s="32">
        <f>SUMIF(Balanço[Estoque],Back!A20724,Balanço[Quantidade])</f>
        <v>0</v>
      </c>
      <c r="G20724" s="32" t="str" cm="1">
        <f t="array" ref="G20724">IF(F20724="","",SUM(_xlfn._xlws.FILTER(Balanço[Quantidade],(Balanço[Estoque]=Back!$E$3)*(Balanço[Material]=Back!F20724))))</f>
        <v/>
      </c>
    </row>
    <row r="20725" spans="2:7">
      <c r="B20725" s="32">
        <f>SUMIF(Balanço[Estoque],Back!A20725,Balanço[Quantidade])</f>
        <v>0</v>
      </c>
      <c r="G20725" s="32" t="str" cm="1">
        <f t="array" ref="G20725">IF(F20725="","",SUM(_xlfn._xlws.FILTER(Balanço[Quantidade],(Balanço[Estoque]=Back!$E$3)*(Balanço[Material]=Back!F20725))))</f>
        <v/>
      </c>
    </row>
    <row r="20726" spans="2:7">
      <c r="B20726" s="32">
        <f>SUMIF(Balanço[Estoque],Back!A20726,Balanço[Quantidade])</f>
        <v>0</v>
      </c>
      <c r="G20726" s="32" t="str" cm="1">
        <f t="array" ref="G20726">IF(F20726="","",SUM(_xlfn._xlws.FILTER(Balanço[Quantidade],(Balanço[Estoque]=Back!$E$3)*(Balanço[Material]=Back!F20726))))</f>
        <v/>
      </c>
    </row>
    <row r="20727" spans="2:7">
      <c r="B20727" s="32">
        <f>SUMIF(Balanço[Estoque],Back!A20727,Balanço[Quantidade])</f>
        <v>0</v>
      </c>
      <c r="G20727" s="32" t="str" cm="1">
        <f t="array" ref="G20727">IF(F20727="","",SUM(_xlfn._xlws.FILTER(Balanço[Quantidade],(Balanço[Estoque]=Back!$E$3)*(Balanço[Material]=Back!F20727))))</f>
        <v/>
      </c>
    </row>
    <row r="20728" spans="2:7">
      <c r="B20728" s="32">
        <f>SUMIF(Balanço[Estoque],Back!A20728,Balanço[Quantidade])</f>
        <v>0</v>
      </c>
      <c r="G20728" s="32" t="str" cm="1">
        <f t="array" ref="G20728">IF(F20728="","",SUM(_xlfn._xlws.FILTER(Balanço[Quantidade],(Balanço[Estoque]=Back!$E$3)*(Balanço[Material]=Back!F20728))))</f>
        <v/>
      </c>
    </row>
    <row r="20729" spans="2:7">
      <c r="B20729" s="32">
        <f>SUMIF(Balanço[Estoque],Back!A20729,Balanço[Quantidade])</f>
        <v>0</v>
      </c>
      <c r="G20729" s="32" t="str" cm="1">
        <f t="array" ref="G20729">IF(F20729="","",SUM(_xlfn._xlws.FILTER(Balanço[Quantidade],(Balanço[Estoque]=Back!$E$3)*(Balanço[Material]=Back!F20729))))</f>
        <v/>
      </c>
    </row>
    <row r="20730" spans="2:7">
      <c r="B20730" s="32">
        <f>SUMIF(Balanço[Estoque],Back!A20730,Balanço[Quantidade])</f>
        <v>0</v>
      </c>
      <c r="G20730" s="32" t="str" cm="1">
        <f t="array" ref="G20730">IF(F20730="","",SUM(_xlfn._xlws.FILTER(Balanço[Quantidade],(Balanço[Estoque]=Back!$E$3)*(Balanço[Material]=Back!F20730))))</f>
        <v/>
      </c>
    </row>
    <row r="20731" spans="2:7">
      <c r="B20731" s="32">
        <f>SUMIF(Balanço[Estoque],Back!A20731,Balanço[Quantidade])</f>
        <v>0</v>
      </c>
      <c r="G20731" s="32" t="str" cm="1">
        <f t="array" ref="G20731">IF(F20731="","",SUM(_xlfn._xlws.FILTER(Balanço[Quantidade],(Balanço[Estoque]=Back!$E$3)*(Balanço[Material]=Back!F20731))))</f>
        <v/>
      </c>
    </row>
    <row r="20732" spans="2:7">
      <c r="B20732" s="32">
        <f>SUMIF(Balanço[Estoque],Back!A20732,Balanço[Quantidade])</f>
        <v>0</v>
      </c>
      <c r="G20732" s="32" t="str" cm="1">
        <f t="array" ref="G20732">IF(F20732="","",SUM(_xlfn._xlws.FILTER(Balanço[Quantidade],(Balanço[Estoque]=Back!$E$3)*(Balanço[Material]=Back!F20732))))</f>
        <v/>
      </c>
    </row>
    <row r="20733" spans="2:7">
      <c r="B20733" s="32">
        <f>SUMIF(Balanço[Estoque],Back!A20733,Balanço[Quantidade])</f>
        <v>0</v>
      </c>
      <c r="G20733" s="32" t="str" cm="1">
        <f t="array" ref="G20733">IF(F20733="","",SUM(_xlfn._xlws.FILTER(Balanço[Quantidade],(Balanço[Estoque]=Back!$E$3)*(Balanço[Material]=Back!F20733))))</f>
        <v/>
      </c>
    </row>
    <row r="20734" spans="2:7">
      <c r="B20734" s="32">
        <f>SUMIF(Balanço[Estoque],Back!A20734,Balanço[Quantidade])</f>
        <v>0</v>
      </c>
      <c r="G20734" s="32" t="str" cm="1">
        <f t="array" ref="G20734">IF(F20734="","",SUM(_xlfn._xlws.FILTER(Balanço[Quantidade],(Balanço[Estoque]=Back!$E$3)*(Balanço[Material]=Back!F20734))))</f>
        <v/>
      </c>
    </row>
    <row r="20735" spans="2:7">
      <c r="B20735" s="32">
        <f>SUMIF(Balanço[Estoque],Back!A20735,Balanço[Quantidade])</f>
        <v>0</v>
      </c>
      <c r="G20735" s="32" t="str" cm="1">
        <f t="array" ref="G20735">IF(F20735="","",SUM(_xlfn._xlws.FILTER(Balanço[Quantidade],(Balanço[Estoque]=Back!$E$3)*(Balanço[Material]=Back!F20735))))</f>
        <v/>
      </c>
    </row>
    <row r="20736" spans="2:7">
      <c r="B20736" s="32">
        <f>SUMIF(Balanço[Estoque],Back!A20736,Balanço[Quantidade])</f>
        <v>0</v>
      </c>
      <c r="G20736" s="32" t="str" cm="1">
        <f t="array" ref="G20736">IF(F20736="","",SUM(_xlfn._xlws.FILTER(Balanço[Quantidade],(Balanço[Estoque]=Back!$E$3)*(Balanço[Material]=Back!F20736))))</f>
        <v/>
      </c>
    </row>
    <row r="20737" spans="2:7">
      <c r="B20737" s="32">
        <f>SUMIF(Balanço[Estoque],Back!A20737,Balanço[Quantidade])</f>
        <v>0</v>
      </c>
      <c r="G20737" s="32" t="str" cm="1">
        <f t="array" ref="G20737">IF(F20737="","",SUM(_xlfn._xlws.FILTER(Balanço[Quantidade],(Balanço[Estoque]=Back!$E$3)*(Balanço[Material]=Back!F20737))))</f>
        <v/>
      </c>
    </row>
    <row r="20738" spans="2:7">
      <c r="B20738" s="32">
        <f>SUMIF(Balanço[Estoque],Back!A20738,Balanço[Quantidade])</f>
        <v>0</v>
      </c>
      <c r="G20738" s="32" t="str" cm="1">
        <f t="array" ref="G20738">IF(F20738="","",SUM(_xlfn._xlws.FILTER(Balanço[Quantidade],(Balanço[Estoque]=Back!$E$3)*(Balanço[Material]=Back!F20738))))</f>
        <v/>
      </c>
    </row>
    <row r="20739" spans="2:7">
      <c r="B20739" s="32">
        <f>SUMIF(Balanço[Estoque],Back!A20739,Balanço[Quantidade])</f>
        <v>0</v>
      </c>
      <c r="G20739" s="32" t="str" cm="1">
        <f t="array" ref="G20739">IF(F20739="","",SUM(_xlfn._xlws.FILTER(Balanço[Quantidade],(Balanço[Estoque]=Back!$E$3)*(Balanço[Material]=Back!F20739))))</f>
        <v/>
      </c>
    </row>
    <row r="20740" spans="2:7">
      <c r="B20740" s="32">
        <f>SUMIF(Balanço[Estoque],Back!A20740,Balanço[Quantidade])</f>
        <v>0</v>
      </c>
      <c r="G20740" s="32" t="str" cm="1">
        <f t="array" ref="G20740">IF(F20740="","",SUM(_xlfn._xlws.FILTER(Balanço[Quantidade],(Balanço[Estoque]=Back!$E$3)*(Balanço[Material]=Back!F20740))))</f>
        <v/>
      </c>
    </row>
    <row r="20741" spans="2:7">
      <c r="B20741" s="32">
        <f>SUMIF(Balanço[Estoque],Back!A20741,Balanço[Quantidade])</f>
        <v>0</v>
      </c>
      <c r="G20741" s="32" t="str" cm="1">
        <f t="array" ref="G20741">IF(F20741="","",SUM(_xlfn._xlws.FILTER(Balanço[Quantidade],(Balanço[Estoque]=Back!$E$3)*(Balanço[Material]=Back!F20741))))</f>
        <v/>
      </c>
    </row>
    <row r="20742" spans="2:7">
      <c r="B20742" s="32">
        <f>SUMIF(Balanço[Estoque],Back!A20742,Balanço[Quantidade])</f>
        <v>0</v>
      </c>
      <c r="G20742" s="32" t="str" cm="1">
        <f t="array" ref="G20742">IF(F20742="","",SUM(_xlfn._xlws.FILTER(Balanço[Quantidade],(Balanço[Estoque]=Back!$E$3)*(Balanço[Material]=Back!F20742))))</f>
        <v/>
      </c>
    </row>
    <row r="20743" spans="2:7">
      <c r="B20743" s="32">
        <f>SUMIF(Balanço[Estoque],Back!A20743,Balanço[Quantidade])</f>
        <v>0</v>
      </c>
      <c r="G20743" s="32" t="str" cm="1">
        <f t="array" ref="G20743">IF(F20743="","",SUM(_xlfn._xlws.FILTER(Balanço[Quantidade],(Balanço[Estoque]=Back!$E$3)*(Balanço[Material]=Back!F20743))))</f>
        <v/>
      </c>
    </row>
    <row r="20744" spans="2:7">
      <c r="B20744" s="32">
        <f>SUMIF(Balanço[Estoque],Back!A20744,Balanço[Quantidade])</f>
        <v>0</v>
      </c>
      <c r="G20744" s="32" t="str" cm="1">
        <f t="array" ref="G20744">IF(F20744="","",SUM(_xlfn._xlws.FILTER(Balanço[Quantidade],(Balanço[Estoque]=Back!$E$3)*(Balanço[Material]=Back!F20744))))</f>
        <v/>
      </c>
    </row>
    <row r="20745" spans="2:7">
      <c r="B20745" s="32">
        <f>SUMIF(Balanço[Estoque],Back!A20745,Balanço[Quantidade])</f>
        <v>0</v>
      </c>
      <c r="G20745" s="32" t="str" cm="1">
        <f t="array" ref="G20745">IF(F20745="","",SUM(_xlfn._xlws.FILTER(Balanço[Quantidade],(Balanço[Estoque]=Back!$E$3)*(Balanço[Material]=Back!F20745))))</f>
        <v/>
      </c>
    </row>
    <row r="20746" spans="2:7">
      <c r="B20746" s="32">
        <f>SUMIF(Balanço[Estoque],Back!A20746,Balanço[Quantidade])</f>
        <v>0</v>
      </c>
      <c r="G20746" s="32" t="str" cm="1">
        <f t="array" ref="G20746">IF(F20746="","",SUM(_xlfn._xlws.FILTER(Balanço[Quantidade],(Balanço[Estoque]=Back!$E$3)*(Balanço[Material]=Back!F20746))))</f>
        <v/>
      </c>
    </row>
    <row r="20747" spans="2:7">
      <c r="B20747" s="32">
        <f>SUMIF(Balanço[Estoque],Back!A20747,Balanço[Quantidade])</f>
        <v>0</v>
      </c>
      <c r="G20747" s="32" t="str" cm="1">
        <f t="array" ref="G20747">IF(F20747="","",SUM(_xlfn._xlws.FILTER(Balanço[Quantidade],(Balanço[Estoque]=Back!$E$3)*(Balanço[Material]=Back!F20747))))</f>
        <v/>
      </c>
    </row>
    <row r="20748" spans="2:7">
      <c r="B20748" s="32">
        <f>SUMIF(Balanço[Estoque],Back!A20748,Balanço[Quantidade])</f>
        <v>0</v>
      </c>
      <c r="G20748" s="32" t="str" cm="1">
        <f t="array" ref="G20748">IF(F20748="","",SUM(_xlfn._xlws.FILTER(Balanço[Quantidade],(Balanço[Estoque]=Back!$E$3)*(Balanço[Material]=Back!F20748))))</f>
        <v/>
      </c>
    </row>
    <row r="20749" spans="2:7">
      <c r="B20749" s="32">
        <f>SUMIF(Balanço[Estoque],Back!A20749,Balanço[Quantidade])</f>
        <v>0</v>
      </c>
      <c r="G20749" s="32" t="str" cm="1">
        <f t="array" ref="G20749">IF(F20749="","",SUM(_xlfn._xlws.FILTER(Balanço[Quantidade],(Balanço[Estoque]=Back!$E$3)*(Balanço[Material]=Back!F20749))))</f>
        <v/>
      </c>
    </row>
    <row r="20750" spans="2:7">
      <c r="B20750" s="32">
        <f>SUMIF(Balanço[Estoque],Back!A20750,Balanço[Quantidade])</f>
        <v>0</v>
      </c>
      <c r="G20750" s="32" t="str" cm="1">
        <f t="array" ref="G20750">IF(F20750="","",SUM(_xlfn._xlws.FILTER(Balanço[Quantidade],(Balanço[Estoque]=Back!$E$3)*(Balanço[Material]=Back!F20750))))</f>
        <v/>
      </c>
    </row>
    <row r="20751" spans="2:7">
      <c r="B20751" s="32">
        <f>SUMIF(Balanço[Estoque],Back!A20751,Balanço[Quantidade])</f>
        <v>0</v>
      </c>
      <c r="G20751" s="32" t="str" cm="1">
        <f t="array" ref="G20751">IF(F20751="","",SUM(_xlfn._xlws.FILTER(Balanço[Quantidade],(Balanço[Estoque]=Back!$E$3)*(Balanço[Material]=Back!F20751))))</f>
        <v/>
      </c>
    </row>
    <row r="20752" spans="2:7">
      <c r="B20752" s="32">
        <f>SUMIF(Balanço[Estoque],Back!A20752,Balanço[Quantidade])</f>
        <v>0</v>
      </c>
      <c r="G20752" s="32" t="str" cm="1">
        <f t="array" ref="G20752">IF(F20752="","",SUM(_xlfn._xlws.FILTER(Balanço[Quantidade],(Balanço[Estoque]=Back!$E$3)*(Balanço[Material]=Back!F20752))))</f>
        <v/>
      </c>
    </row>
    <row r="20753" spans="2:7">
      <c r="B20753" s="32">
        <f>SUMIF(Balanço[Estoque],Back!A20753,Balanço[Quantidade])</f>
        <v>0</v>
      </c>
      <c r="G20753" s="32" t="str" cm="1">
        <f t="array" ref="G20753">IF(F20753="","",SUM(_xlfn._xlws.FILTER(Balanço[Quantidade],(Balanço[Estoque]=Back!$E$3)*(Balanço[Material]=Back!F20753))))</f>
        <v/>
      </c>
    </row>
    <row r="20754" spans="2:7">
      <c r="B20754" s="32">
        <f>SUMIF(Balanço[Estoque],Back!A20754,Balanço[Quantidade])</f>
        <v>0</v>
      </c>
      <c r="G20754" s="32" t="str" cm="1">
        <f t="array" ref="G20754">IF(F20754="","",SUM(_xlfn._xlws.FILTER(Balanço[Quantidade],(Balanço[Estoque]=Back!$E$3)*(Balanço[Material]=Back!F20754))))</f>
        <v/>
      </c>
    </row>
    <row r="20755" spans="2:7">
      <c r="B20755" s="32">
        <f>SUMIF(Balanço[Estoque],Back!A20755,Balanço[Quantidade])</f>
        <v>0</v>
      </c>
      <c r="G20755" s="32" t="str" cm="1">
        <f t="array" ref="G20755">IF(F20755="","",SUM(_xlfn._xlws.FILTER(Balanço[Quantidade],(Balanço[Estoque]=Back!$E$3)*(Balanço[Material]=Back!F20755))))</f>
        <v/>
      </c>
    </row>
    <row r="20756" spans="2:7">
      <c r="B20756" s="32">
        <f>SUMIF(Balanço[Estoque],Back!A20756,Balanço[Quantidade])</f>
        <v>0</v>
      </c>
      <c r="G20756" s="32" t="str" cm="1">
        <f t="array" ref="G20756">IF(F20756="","",SUM(_xlfn._xlws.FILTER(Balanço[Quantidade],(Balanço[Estoque]=Back!$E$3)*(Balanço[Material]=Back!F20756))))</f>
        <v/>
      </c>
    </row>
    <row r="20757" spans="2:7">
      <c r="B20757" s="32">
        <f>SUMIF(Balanço[Estoque],Back!A20757,Balanço[Quantidade])</f>
        <v>0</v>
      </c>
      <c r="G20757" s="32" t="str" cm="1">
        <f t="array" ref="G20757">IF(F20757="","",SUM(_xlfn._xlws.FILTER(Balanço[Quantidade],(Balanço[Estoque]=Back!$E$3)*(Balanço[Material]=Back!F20757))))</f>
        <v/>
      </c>
    </row>
    <row r="20758" spans="2:7">
      <c r="B20758" s="32">
        <f>SUMIF(Balanço[Estoque],Back!A20758,Balanço[Quantidade])</f>
        <v>0</v>
      </c>
      <c r="G20758" s="32" t="str" cm="1">
        <f t="array" ref="G20758">IF(F20758="","",SUM(_xlfn._xlws.FILTER(Balanço[Quantidade],(Balanço[Estoque]=Back!$E$3)*(Balanço[Material]=Back!F20758))))</f>
        <v/>
      </c>
    </row>
    <row r="20759" spans="2:7">
      <c r="B20759" s="32">
        <f>SUMIF(Balanço[Estoque],Back!A20759,Balanço[Quantidade])</f>
        <v>0</v>
      </c>
      <c r="G20759" s="32" t="str" cm="1">
        <f t="array" ref="G20759">IF(F20759="","",SUM(_xlfn._xlws.FILTER(Balanço[Quantidade],(Balanço[Estoque]=Back!$E$3)*(Balanço[Material]=Back!F20759))))</f>
        <v/>
      </c>
    </row>
    <row r="20760" spans="2:7">
      <c r="B20760" s="32">
        <f>SUMIF(Balanço[Estoque],Back!A20760,Balanço[Quantidade])</f>
        <v>0</v>
      </c>
      <c r="G20760" s="32" t="str" cm="1">
        <f t="array" ref="G20760">IF(F20760="","",SUM(_xlfn._xlws.FILTER(Balanço[Quantidade],(Balanço[Estoque]=Back!$E$3)*(Balanço[Material]=Back!F20760))))</f>
        <v/>
      </c>
    </row>
    <row r="20761" spans="2:7">
      <c r="B20761" s="32">
        <f>SUMIF(Balanço[Estoque],Back!A20761,Balanço[Quantidade])</f>
        <v>0</v>
      </c>
      <c r="G20761" s="32" t="str" cm="1">
        <f t="array" ref="G20761">IF(F20761="","",SUM(_xlfn._xlws.FILTER(Balanço[Quantidade],(Balanço[Estoque]=Back!$E$3)*(Balanço[Material]=Back!F20761))))</f>
        <v/>
      </c>
    </row>
    <row r="20762" spans="2:7">
      <c r="B20762" s="32">
        <f>SUMIF(Balanço[Estoque],Back!A20762,Balanço[Quantidade])</f>
        <v>0</v>
      </c>
      <c r="G20762" s="32" t="str" cm="1">
        <f t="array" ref="G20762">IF(F20762="","",SUM(_xlfn._xlws.FILTER(Balanço[Quantidade],(Balanço[Estoque]=Back!$E$3)*(Balanço[Material]=Back!F20762))))</f>
        <v/>
      </c>
    </row>
    <row r="20763" spans="2:7">
      <c r="B20763" s="32">
        <f>SUMIF(Balanço[Estoque],Back!A20763,Balanço[Quantidade])</f>
        <v>0</v>
      </c>
      <c r="G20763" s="32" t="str" cm="1">
        <f t="array" ref="G20763">IF(F20763="","",SUM(_xlfn._xlws.FILTER(Balanço[Quantidade],(Balanço[Estoque]=Back!$E$3)*(Balanço[Material]=Back!F20763))))</f>
        <v/>
      </c>
    </row>
    <row r="20764" spans="2:7">
      <c r="B20764" s="32">
        <f>SUMIF(Balanço[Estoque],Back!A20764,Balanço[Quantidade])</f>
        <v>0</v>
      </c>
      <c r="G20764" s="32" t="str" cm="1">
        <f t="array" ref="G20764">IF(F20764="","",SUM(_xlfn._xlws.FILTER(Balanço[Quantidade],(Balanço[Estoque]=Back!$E$3)*(Balanço[Material]=Back!F20764))))</f>
        <v/>
      </c>
    </row>
    <row r="20765" spans="2:7">
      <c r="B20765" s="32">
        <f>SUMIF(Balanço[Estoque],Back!A20765,Balanço[Quantidade])</f>
        <v>0</v>
      </c>
      <c r="G20765" s="32" t="str" cm="1">
        <f t="array" ref="G20765">IF(F20765="","",SUM(_xlfn._xlws.FILTER(Balanço[Quantidade],(Balanço[Estoque]=Back!$E$3)*(Balanço[Material]=Back!F20765))))</f>
        <v/>
      </c>
    </row>
    <row r="20766" spans="2:7">
      <c r="B20766" s="32">
        <f>SUMIF(Balanço[Estoque],Back!A20766,Balanço[Quantidade])</f>
        <v>0</v>
      </c>
      <c r="G20766" s="32" t="str" cm="1">
        <f t="array" ref="G20766">IF(F20766="","",SUM(_xlfn._xlws.FILTER(Balanço[Quantidade],(Balanço[Estoque]=Back!$E$3)*(Balanço[Material]=Back!F20766))))</f>
        <v/>
      </c>
    </row>
    <row r="20767" spans="2:7">
      <c r="B20767" s="32">
        <f>SUMIF(Balanço[Estoque],Back!A20767,Balanço[Quantidade])</f>
        <v>0</v>
      </c>
      <c r="G20767" s="32" t="str" cm="1">
        <f t="array" ref="G20767">IF(F20767="","",SUM(_xlfn._xlws.FILTER(Balanço[Quantidade],(Balanço[Estoque]=Back!$E$3)*(Balanço[Material]=Back!F20767))))</f>
        <v/>
      </c>
    </row>
    <row r="20768" spans="2:7">
      <c r="B20768" s="32">
        <f>SUMIF(Balanço[Estoque],Back!A20768,Balanço[Quantidade])</f>
        <v>0</v>
      </c>
      <c r="G20768" s="32" t="str" cm="1">
        <f t="array" ref="G20768">IF(F20768="","",SUM(_xlfn._xlws.FILTER(Balanço[Quantidade],(Balanço[Estoque]=Back!$E$3)*(Balanço[Material]=Back!F20768))))</f>
        <v/>
      </c>
    </row>
    <row r="20769" spans="2:7">
      <c r="B20769" s="32">
        <f>SUMIF(Balanço[Estoque],Back!A20769,Balanço[Quantidade])</f>
        <v>0</v>
      </c>
      <c r="G20769" s="32" t="str" cm="1">
        <f t="array" ref="G20769">IF(F20769="","",SUM(_xlfn._xlws.FILTER(Balanço[Quantidade],(Balanço[Estoque]=Back!$E$3)*(Balanço[Material]=Back!F20769))))</f>
        <v/>
      </c>
    </row>
    <row r="20770" spans="2:7">
      <c r="B20770" s="32">
        <f>SUMIF(Balanço[Estoque],Back!A20770,Balanço[Quantidade])</f>
        <v>0</v>
      </c>
      <c r="G20770" s="32" t="str" cm="1">
        <f t="array" ref="G20770">IF(F20770="","",SUM(_xlfn._xlws.FILTER(Balanço[Quantidade],(Balanço[Estoque]=Back!$E$3)*(Balanço[Material]=Back!F20770))))</f>
        <v/>
      </c>
    </row>
    <row r="20771" spans="2:7">
      <c r="B20771" s="32">
        <f>SUMIF(Balanço[Estoque],Back!A20771,Balanço[Quantidade])</f>
        <v>0</v>
      </c>
      <c r="G20771" s="32" t="str" cm="1">
        <f t="array" ref="G20771">IF(F20771="","",SUM(_xlfn._xlws.FILTER(Balanço[Quantidade],(Balanço[Estoque]=Back!$E$3)*(Balanço[Material]=Back!F20771))))</f>
        <v/>
      </c>
    </row>
    <row r="20772" spans="2:7">
      <c r="B20772" s="32">
        <f>SUMIF(Balanço[Estoque],Back!A20772,Balanço[Quantidade])</f>
        <v>0</v>
      </c>
      <c r="G20772" s="32" t="str" cm="1">
        <f t="array" ref="G20772">IF(F20772="","",SUM(_xlfn._xlws.FILTER(Balanço[Quantidade],(Balanço[Estoque]=Back!$E$3)*(Balanço[Material]=Back!F20772))))</f>
        <v/>
      </c>
    </row>
    <row r="20773" spans="2:7">
      <c r="B20773" s="32">
        <f>SUMIF(Balanço[Estoque],Back!A20773,Balanço[Quantidade])</f>
        <v>0</v>
      </c>
      <c r="G20773" s="32" t="str" cm="1">
        <f t="array" ref="G20773">IF(F20773="","",SUM(_xlfn._xlws.FILTER(Balanço[Quantidade],(Balanço[Estoque]=Back!$E$3)*(Balanço[Material]=Back!F20773))))</f>
        <v/>
      </c>
    </row>
    <row r="20774" spans="2:7">
      <c r="B20774" s="32">
        <f>SUMIF(Balanço[Estoque],Back!A20774,Balanço[Quantidade])</f>
        <v>0</v>
      </c>
      <c r="G20774" s="32" t="str" cm="1">
        <f t="array" ref="G20774">IF(F20774="","",SUM(_xlfn._xlws.FILTER(Balanço[Quantidade],(Balanço[Estoque]=Back!$E$3)*(Balanço[Material]=Back!F20774))))</f>
        <v/>
      </c>
    </row>
    <row r="20775" spans="2:7">
      <c r="B20775" s="32">
        <f>SUMIF(Balanço[Estoque],Back!A20775,Balanço[Quantidade])</f>
        <v>0</v>
      </c>
      <c r="G20775" s="32" t="str" cm="1">
        <f t="array" ref="G20775">IF(F20775="","",SUM(_xlfn._xlws.FILTER(Balanço[Quantidade],(Balanço[Estoque]=Back!$E$3)*(Balanço[Material]=Back!F20775))))</f>
        <v/>
      </c>
    </row>
    <row r="20776" spans="2:7">
      <c r="B20776" s="32">
        <f>SUMIF(Balanço[Estoque],Back!A20776,Balanço[Quantidade])</f>
        <v>0</v>
      </c>
      <c r="G20776" s="32" t="str" cm="1">
        <f t="array" ref="G20776">IF(F20776="","",SUM(_xlfn._xlws.FILTER(Balanço[Quantidade],(Balanço[Estoque]=Back!$E$3)*(Balanço[Material]=Back!F20776))))</f>
        <v/>
      </c>
    </row>
    <row r="20777" spans="2:7">
      <c r="B20777" s="32">
        <f>SUMIF(Balanço[Estoque],Back!A20777,Balanço[Quantidade])</f>
        <v>0</v>
      </c>
      <c r="G20777" s="32" t="str" cm="1">
        <f t="array" ref="G20777">IF(F20777="","",SUM(_xlfn._xlws.FILTER(Balanço[Quantidade],(Balanço[Estoque]=Back!$E$3)*(Balanço[Material]=Back!F20777))))</f>
        <v/>
      </c>
    </row>
    <row r="20778" spans="2:7">
      <c r="B20778" s="32">
        <f>SUMIF(Balanço[Estoque],Back!A20778,Balanço[Quantidade])</f>
        <v>0</v>
      </c>
      <c r="G20778" s="32" t="str" cm="1">
        <f t="array" ref="G20778">IF(F20778="","",SUM(_xlfn._xlws.FILTER(Balanço[Quantidade],(Balanço[Estoque]=Back!$E$3)*(Balanço[Material]=Back!F20778))))</f>
        <v/>
      </c>
    </row>
    <row r="20779" spans="2:7">
      <c r="B20779" s="32">
        <f>SUMIF(Balanço[Estoque],Back!A20779,Balanço[Quantidade])</f>
        <v>0</v>
      </c>
      <c r="G20779" s="32" t="str" cm="1">
        <f t="array" ref="G20779">IF(F20779="","",SUM(_xlfn._xlws.FILTER(Balanço[Quantidade],(Balanço[Estoque]=Back!$E$3)*(Balanço[Material]=Back!F20779))))</f>
        <v/>
      </c>
    </row>
    <row r="20780" spans="2:7">
      <c r="B20780" s="32">
        <f>SUMIF(Balanço[Estoque],Back!A20780,Balanço[Quantidade])</f>
        <v>0</v>
      </c>
      <c r="G20780" s="32" t="str" cm="1">
        <f t="array" ref="G20780">IF(F20780="","",SUM(_xlfn._xlws.FILTER(Balanço[Quantidade],(Balanço[Estoque]=Back!$E$3)*(Balanço[Material]=Back!F20780))))</f>
        <v/>
      </c>
    </row>
    <row r="20781" spans="2:7">
      <c r="B20781" s="32">
        <f>SUMIF(Balanço[Estoque],Back!A20781,Balanço[Quantidade])</f>
        <v>0</v>
      </c>
      <c r="G20781" s="32" t="str" cm="1">
        <f t="array" ref="G20781">IF(F20781="","",SUM(_xlfn._xlws.FILTER(Balanço[Quantidade],(Balanço[Estoque]=Back!$E$3)*(Balanço[Material]=Back!F20781))))</f>
        <v/>
      </c>
    </row>
    <row r="20782" spans="2:7">
      <c r="B20782" s="32">
        <f>SUMIF(Balanço[Estoque],Back!A20782,Balanço[Quantidade])</f>
        <v>0</v>
      </c>
      <c r="G20782" s="32" t="str" cm="1">
        <f t="array" ref="G20782">IF(F20782="","",SUM(_xlfn._xlws.FILTER(Balanço[Quantidade],(Balanço[Estoque]=Back!$E$3)*(Balanço[Material]=Back!F20782))))</f>
        <v/>
      </c>
    </row>
    <row r="20783" spans="2:7">
      <c r="B20783" s="32">
        <f>SUMIF(Balanço[Estoque],Back!A20783,Balanço[Quantidade])</f>
        <v>0</v>
      </c>
      <c r="G20783" s="32" t="str" cm="1">
        <f t="array" ref="G20783">IF(F20783="","",SUM(_xlfn._xlws.FILTER(Balanço[Quantidade],(Balanço[Estoque]=Back!$E$3)*(Balanço[Material]=Back!F20783))))</f>
        <v/>
      </c>
    </row>
    <row r="20784" spans="2:7">
      <c r="B20784" s="32">
        <f>SUMIF(Balanço[Estoque],Back!A20784,Balanço[Quantidade])</f>
        <v>0</v>
      </c>
      <c r="G20784" s="32" t="str" cm="1">
        <f t="array" ref="G20784">IF(F20784="","",SUM(_xlfn._xlws.FILTER(Balanço[Quantidade],(Balanço[Estoque]=Back!$E$3)*(Balanço[Material]=Back!F20784))))</f>
        <v/>
      </c>
    </row>
    <row r="20785" spans="2:7">
      <c r="B20785" s="32">
        <f>SUMIF(Balanço[Estoque],Back!A20785,Balanço[Quantidade])</f>
        <v>0</v>
      </c>
      <c r="G20785" s="32" t="str" cm="1">
        <f t="array" ref="G20785">IF(F20785="","",SUM(_xlfn._xlws.FILTER(Balanço[Quantidade],(Balanço[Estoque]=Back!$E$3)*(Balanço[Material]=Back!F20785))))</f>
        <v/>
      </c>
    </row>
    <row r="20786" spans="2:7">
      <c r="B20786" s="32">
        <f>SUMIF(Balanço[Estoque],Back!A20786,Balanço[Quantidade])</f>
        <v>0</v>
      </c>
      <c r="G20786" s="32" t="str" cm="1">
        <f t="array" ref="G20786">IF(F20786="","",SUM(_xlfn._xlws.FILTER(Balanço[Quantidade],(Balanço[Estoque]=Back!$E$3)*(Balanço[Material]=Back!F20786))))</f>
        <v/>
      </c>
    </row>
    <row r="20787" spans="2:7">
      <c r="B20787" s="32">
        <f>SUMIF(Balanço[Estoque],Back!A20787,Balanço[Quantidade])</f>
        <v>0</v>
      </c>
      <c r="G20787" s="32" t="str" cm="1">
        <f t="array" ref="G20787">IF(F20787="","",SUM(_xlfn._xlws.FILTER(Balanço[Quantidade],(Balanço[Estoque]=Back!$E$3)*(Balanço[Material]=Back!F20787))))</f>
        <v/>
      </c>
    </row>
    <row r="20788" spans="2:7">
      <c r="B20788" s="32">
        <f>SUMIF(Balanço[Estoque],Back!A20788,Balanço[Quantidade])</f>
        <v>0</v>
      </c>
      <c r="G20788" s="32" t="str" cm="1">
        <f t="array" ref="G20788">IF(F20788="","",SUM(_xlfn._xlws.FILTER(Balanço[Quantidade],(Balanço[Estoque]=Back!$E$3)*(Balanço[Material]=Back!F20788))))</f>
        <v/>
      </c>
    </row>
    <row r="20789" spans="2:7">
      <c r="B20789" s="32">
        <f>SUMIF(Balanço[Estoque],Back!A20789,Balanço[Quantidade])</f>
        <v>0</v>
      </c>
      <c r="G20789" s="32" t="str" cm="1">
        <f t="array" ref="G20789">IF(F20789="","",SUM(_xlfn._xlws.FILTER(Balanço[Quantidade],(Balanço[Estoque]=Back!$E$3)*(Balanço[Material]=Back!F20789))))</f>
        <v/>
      </c>
    </row>
    <row r="20790" spans="2:7">
      <c r="B20790" s="32">
        <f>SUMIF(Balanço[Estoque],Back!A20790,Balanço[Quantidade])</f>
        <v>0</v>
      </c>
      <c r="G20790" s="32" t="str" cm="1">
        <f t="array" ref="G20790">IF(F20790="","",SUM(_xlfn._xlws.FILTER(Balanço[Quantidade],(Balanço[Estoque]=Back!$E$3)*(Balanço[Material]=Back!F20790))))</f>
        <v/>
      </c>
    </row>
    <row r="20791" spans="2:7">
      <c r="B20791" s="32">
        <f>SUMIF(Balanço[Estoque],Back!A20791,Balanço[Quantidade])</f>
        <v>0</v>
      </c>
      <c r="G20791" s="32" t="str" cm="1">
        <f t="array" ref="G20791">IF(F20791="","",SUM(_xlfn._xlws.FILTER(Balanço[Quantidade],(Balanço[Estoque]=Back!$E$3)*(Balanço[Material]=Back!F20791))))</f>
        <v/>
      </c>
    </row>
    <row r="20792" spans="2:7">
      <c r="B20792" s="32">
        <f>SUMIF(Balanço[Estoque],Back!A20792,Balanço[Quantidade])</f>
        <v>0</v>
      </c>
      <c r="G20792" s="32" t="str" cm="1">
        <f t="array" ref="G20792">IF(F20792="","",SUM(_xlfn._xlws.FILTER(Balanço[Quantidade],(Balanço[Estoque]=Back!$E$3)*(Balanço[Material]=Back!F20792))))</f>
        <v/>
      </c>
    </row>
    <row r="20793" spans="2:7">
      <c r="B20793" s="32">
        <f>SUMIF(Balanço[Estoque],Back!A20793,Balanço[Quantidade])</f>
        <v>0</v>
      </c>
      <c r="G20793" s="32" t="str" cm="1">
        <f t="array" ref="G20793">IF(F20793="","",SUM(_xlfn._xlws.FILTER(Balanço[Quantidade],(Balanço[Estoque]=Back!$E$3)*(Balanço[Material]=Back!F20793))))</f>
        <v/>
      </c>
    </row>
    <row r="20794" spans="2:7">
      <c r="B20794" s="32">
        <f>SUMIF(Balanço[Estoque],Back!A20794,Balanço[Quantidade])</f>
        <v>0</v>
      </c>
      <c r="G20794" s="32" t="str" cm="1">
        <f t="array" ref="G20794">IF(F20794="","",SUM(_xlfn._xlws.FILTER(Balanço[Quantidade],(Balanço[Estoque]=Back!$E$3)*(Balanço[Material]=Back!F20794))))</f>
        <v/>
      </c>
    </row>
    <row r="20795" spans="2:7">
      <c r="B20795" s="32">
        <f>SUMIF(Balanço[Estoque],Back!A20795,Balanço[Quantidade])</f>
        <v>0</v>
      </c>
      <c r="G20795" s="32" t="str" cm="1">
        <f t="array" ref="G20795">IF(F20795="","",SUM(_xlfn._xlws.FILTER(Balanço[Quantidade],(Balanço[Estoque]=Back!$E$3)*(Balanço[Material]=Back!F20795))))</f>
        <v/>
      </c>
    </row>
    <row r="20796" spans="2:7">
      <c r="B20796" s="32">
        <f>SUMIF(Balanço[Estoque],Back!A20796,Balanço[Quantidade])</f>
        <v>0</v>
      </c>
      <c r="G20796" s="32" t="str" cm="1">
        <f t="array" ref="G20796">IF(F20796="","",SUM(_xlfn._xlws.FILTER(Balanço[Quantidade],(Balanço[Estoque]=Back!$E$3)*(Balanço[Material]=Back!F20796))))</f>
        <v/>
      </c>
    </row>
    <row r="20797" spans="2:7">
      <c r="B20797" s="32">
        <f>SUMIF(Balanço[Estoque],Back!A20797,Balanço[Quantidade])</f>
        <v>0</v>
      </c>
      <c r="G20797" s="32" t="str" cm="1">
        <f t="array" ref="G20797">IF(F20797="","",SUM(_xlfn._xlws.FILTER(Balanço[Quantidade],(Balanço[Estoque]=Back!$E$3)*(Balanço[Material]=Back!F20797))))</f>
        <v/>
      </c>
    </row>
    <row r="20798" spans="2:7">
      <c r="B20798" s="32">
        <f>SUMIF(Balanço[Estoque],Back!A20798,Balanço[Quantidade])</f>
        <v>0</v>
      </c>
      <c r="G20798" s="32" t="str" cm="1">
        <f t="array" ref="G20798">IF(F20798="","",SUM(_xlfn._xlws.FILTER(Balanço[Quantidade],(Balanço[Estoque]=Back!$E$3)*(Balanço[Material]=Back!F20798))))</f>
        <v/>
      </c>
    </row>
    <row r="20799" spans="2:7">
      <c r="B20799" s="32">
        <f>SUMIF(Balanço[Estoque],Back!A20799,Balanço[Quantidade])</f>
        <v>0</v>
      </c>
      <c r="G20799" s="32" t="str" cm="1">
        <f t="array" ref="G20799">IF(F20799="","",SUM(_xlfn._xlws.FILTER(Balanço[Quantidade],(Balanço[Estoque]=Back!$E$3)*(Balanço[Material]=Back!F20799))))</f>
        <v/>
      </c>
    </row>
    <row r="20800" spans="2:7">
      <c r="B20800" s="32">
        <f>SUMIF(Balanço[Estoque],Back!A20800,Balanço[Quantidade])</f>
        <v>0</v>
      </c>
      <c r="G20800" s="32" t="str" cm="1">
        <f t="array" ref="G20800">IF(F20800="","",SUM(_xlfn._xlws.FILTER(Balanço[Quantidade],(Balanço[Estoque]=Back!$E$3)*(Balanço[Material]=Back!F20800))))</f>
        <v/>
      </c>
    </row>
    <row r="20801" spans="2:7">
      <c r="B20801" s="32">
        <f>SUMIF(Balanço[Estoque],Back!A20801,Balanço[Quantidade])</f>
        <v>0</v>
      </c>
      <c r="G20801" s="32" t="str" cm="1">
        <f t="array" ref="G20801">IF(F20801="","",SUM(_xlfn._xlws.FILTER(Balanço[Quantidade],(Balanço[Estoque]=Back!$E$3)*(Balanço[Material]=Back!F20801))))</f>
        <v/>
      </c>
    </row>
    <row r="20802" spans="2:7">
      <c r="B20802" s="32">
        <f>SUMIF(Balanço[Estoque],Back!A20802,Balanço[Quantidade])</f>
        <v>0</v>
      </c>
      <c r="G20802" s="32" t="str" cm="1">
        <f t="array" ref="G20802">IF(F20802="","",SUM(_xlfn._xlws.FILTER(Balanço[Quantidade],(Balanço[Estoque]=Back!$E$3)*(Balanço[Material]=Back!F20802))))</f>
        <v/>
      </c>
    </row>
    <row r="20803" spans="2:7">
      <c r="B20803" s="32">
        <f>SUMIF(Balanço[Estoque],Back!A20803,Balanço[Quantidade])</f>
        <v>0</v>
      </c>
      <c r="G20803" s="32" t="str" cm="1">
        <f t="array" ref="G20803">IF(F20803="","",SUM(_xlfn._xlws.FILTER(Balanço[Quantidade],(Balanço[Estoque]=Back!$E$3)*(Balanço[Material]=Back!F20803))))</f>
        <v/>
      </c>
    </row>
    <row r="20804" spans="2:7">
      <c r="B20804" s="32">
        <f>SUMIF(Balanço[Estoque],Back!A20804,Balanço[Quantidade])</f>
        <v>0</v>
      </c>
      <c r="G20804" s="32" t="str" cm="1">
        <f t="array" ref="G20804">IF(F20804="","",SUM(_xlfn._xlws.FILTER(Balanço[Quantidade],(Balanço[Estoque]=Back!$E$3)*(Balanço[Material]=Back!F20804))))</f>
        <v/>
      </c>
    </row>
    <row r="20805" spans="2:7">
      <c r="B20805" s="32">
        <f>SUMIF(Balanço[Estoque],Back!A20805,Balanço[Quantidade])</f>
        <v>0</v>
      </c>
      <c r="G20805" s="32" t="str" cm="1">
        <f t="array" ref="G20805">IF(F20805="","",SUM(_xlfn._xlws.FILTER(Balanço[Quantidade],(Balanço[Estoque]=Back!$E$3)*(Balanço[Material]=Back!F20805))))</f>
        <v/>
      </c>
    </row>
    <row r="20806" spans="2:7">
      <c r="B20806" s="32">
        <f>SUMIF(Balanço[Estoque],Back!A20806,Balanço[Quantidade])</f>
        <v>0</v>
      </c>
      <c r="G20806" s="32" t="str" cm="1">
        <f t="array" ref="G20806">IF(F20806="","",SUM(_xlfn._xlws.FILTER(Balanço[Quantidade],(Balanço[Estoque]=Back!$E$3)*(Balanço[Material]=Back!F20806))))</f>
        <v/>
      </c>
    </row>
    <row r="20807" spans="2:7">
      <c r="B20807" s="32">
        <f>SUMIF(Balanço[Estoque],Back!A20807,Balanço[Quantidade])</f>
        <v>0</v>
      </c>
      <c r="G20807" s="32" t="str" cm="1">
        <f t="array" ref="G20807">IF(F20807="","",SUM(_xlfn._xlws.FILTER(Balanço[Quantidade],(Balanço[Estoque]=Back!$E$3)*(Balanço[Material]=Back!F20807))))</f>
        <v/>
      </c>
    </row>
    <row r="20808" spans="2:7">
      <c r="B20808" s="32">
        <f>SUMIF(Balanço[Estoque],Back!A20808,Balanço[Quantidade])</f>
        <v>0</v>
      </c>
      <c r="G20808" s="32" t="str" cm="1">
        <f t="array" ref="G20808">IF(F20808="","",SUM(_xlfn._xlws.FILTER(Balanço[Quantidade],(Balanço[Estoque]=Back!$E$3)*(Balanço[Material]=Back!F20808))))</f>
        <v/>
      </c>
    </row>
    <row r="20809" spans="2:7">
      <c r="B20809" s="32">
        <f>SUMIF(Balanço[Estoque],Back!A20809,Balanço[Quantidade])</f>
        <v>0</v>
      </c>
      <c r="G20809" s="32" t="str" cm="1">
        <f t="array" ref="G20809">IF(F20809="","",SUM(_xlfn._xlws.FILTER(Balanço[Quantidade],(Balanço[Estoque]=Back!$E$3)*(Balanço[Material]=Back!F20809))))</f>
        <v/>
      </c>
    </row>
    <row r="20810" spans="2:7">
      <c r="B20810" s="32">
        <f>SUMIF(Balanço[Estoque],Back!A20810,Balanço[Quantidade])</f>
        <v>0</v>
      </c>
      <c r="G20810" s="32" t="str" cm="1">
        <f t="array" ref="G20810">IF(F20810="","",SUM(_xlfn._xlws.FILTER(Balanço[Quantidade],(Balanço[Estoque]=Back!$E$3)*(Balanço[Material]=Back!F20810))))</f>
        <v/>
      </c>
    </row>
    <row r="20811" spans="2:7">
      <c r="B20811" s="32">
        <f>SUMIF(Balanço[Estoque],Back!A20811,Balanço[Quantidade])</f>
        <v>0</v>
      </c>
      <c r="G20811" s="32" t="str" cm="1">
        <f t="array" ref="G20811">IF(F20811="","",SUM(_xlfn._xlws.FILTER(Balanço[Quantidade],(Balanço[Estoque]=Back!$E$3)*(Balanço[Material]=Back!F20811))))</f>
        <v/>
      </c>
    </row>
    <row r="20812" spans="2:7">
      <c r="B20812" s="32">
        <f>SUMIF(Balanço[Estoque],Back!A20812,Balanço[Quantidade])</f>
        <v>0</v>
      </c>
      <c r="G20812" s="32" t="str" cm="1">
        <f t="array" ref="G20812">IF(F20812="","",SUM(_xlfn._xlws.FILTER(Balanço[Quantidade],(Balanço[Estoque]=Back!$E$3)*(Balanço[Material]=Back!F20812))))</f>
        <v/>
      </c>
    </row>
    <row r="20813" spans="2:7">
      <c r="B20813" s="32">
        <f>SUMIF(Balanço[Estoque],Back!A20813,Balanço[Quantidade])</f>
        <v>0</v>
      </c>
      <c r="G20813" s="32" t="str" cm="1">
        <f t="array" ref="G20813">IF(F20813="","",SUM(_xlfn._xlws.FILTER(Balanço[Quantidade],(Balanço[Estoque]=Back!$E$3)*(Balanço[Material]=Back!F20813))))</f>
        <v/>
      </c>
    </row>
    <row r="20814" spans="2:7">
      <c r="B20814" s="32">
        <f>SUMIF(Balanço[Estoque],Back!A20814,Balanço[Quantidade])</f>
        <v>0</v>
      </c>
      <c r="G20814" s="32" t="str" cm="1">
        <f t="array" ref="G20814">IF(F20814="","",SUM(_xlfn._xlws.FILTER(Balanço[Quantidade],(Balanço[Estoque]=Back!$E$3)*(Balanço[Material]=Back!F20814))))</f>
        <v/>
      </c>
    </row>
    <row r="20815" spans="2:7">
      <c r="B20815" s="32">
        <f>SUMIF(Balanço[Estoque],Back!A20815,Balanço[Quantidade])</f>
        <v>0</v>
      </c>
      <c r="G20815" s="32" t="str" cm="1">
        <f t="array" ref="G20815">IF(F20815="","",SUM(_xlfn._xlws.FILTER(Balanço[Quantidade],(Balanço[Estoque]=Back!$E$3)*(Balanço[Material]=Back!F20815))))</f>
        <v/>
      </c>
    </row>
    <row r="20816" spans="2:7">
      <c r="B20816" s="32">
        <f>SUMIF(Balanço[Estoque],Back!A20816,Balanço[Quantidade])</f>
        <v>0</v>
      </c>
      <c r="G20816" s="32" t="str" cm="1">
        <f t="array" ref="G20816">IF(F20816="","",SUM(_xlfn._xlws.FILTER(Balanço[Quantidade],(Balanço[Estoque]=Back!$E$3)*(Balanço[Material]=Back!F20816))))</f>
        <v/>
      </c>
    </row>
    <row r="20817" spans="2:7">
      <c r="B20817" s="32">
        <f>SUMIF(Balanço[Estoque],Back!A20817,Balanço[Quantidade])</f>
        <v>0</v>
      </c>
      <c r="G20817" s="32" t="str" cm="1">
        <f t="array" ref="G20817">IF(F20817="","",SUM(_xlfn._xlws.FILTER(Balanço[Quantidade],(Balanço[Estoque]=Back!$E$3)*(Balanço[Material]=Back!F20817))))</f>
        <v/>
      </c>
    </row>
    <row r="20818" spans="2:7">
      <c r="B20818" s="32">
        <f>SUMIF(Balanço[Estoque],Back!A20818,Balanço[Quantidade])</f>
        <v>0</v>
      </c>
      <c r="G20818" s="32" t="str" cm="1">
        <f t="array" ref="G20818">IF(F20818="","",SUM(_xlfn._xlws.FILTER(Balanço[Quantidade],(Balanço[Estoque]=Back!$E$3)*(Balanço[Material]=Back!F20818))))</f>
        <v/>
      </c>
    </row>
    <row r="20819" spans="2:7">
      <c r="B20819" s="32">
        <f>SUMIF(Balanço[Estoque],Back!A20819,Balanço[Quantidade])</f>
        <v>0</v>
      </c>
      <c r="G20819" s="32" t="str" cm="1">
        <f t="array" ref="G20819">IF(F20819="","",SUM(_xlfn._xlws.FILTER(Balanço[Quantidade],(Balanço[Estoque]=Back!$E$3)*(Balanço[Material]=Back!F20819))))</f>
        <v/>
      </c>
    </row>
    <row r="20820" spans="2:7">
      <c r="B20820" s="32">
        <f>SUMIF(Balanço[Estoque],Back!A20820,Balanço[Quantidade])</f>
        <v>0</v>
      </c>
      <c r="G20820" s="32" t="str" cm="1">
        <f t="array" ref="G20820">IF(F20820="","",SUM(_xlfn._xlws.FILTER(Balanço[Quantidade],(Balanço[Estoque]=Back!$E$3)*(Balanço[Material]=Back!F20820))))</f>
        <v/>
      </c>
    </row>
    <row r="20821" spans="2:7">
      <c r="B20821" s="32">
        <f>SUMIF(Balanço[Estoque],Back!A20821,Balanço[Quantidade])</f>
        <v>0</v>
      </c>
      <c r="G20821" s="32" t="str" cm="1">
        <f t="array" ref="G20821">IF(F20821="","",SUM(_xlfn._xlws.FILTER(Balanço[Quantidade],(Balanço[Estoque]=Back!$E$3)*(Balanço[Material]=Back!F20821))))</f>
        <v/>
      </c>
    </row>
    <row r="20822" spans="2:7">
      <c r="B20822" s="32">
        <f>SUMIF(Balanço[Estoque],Back!A20822,Balanço[Quantidade])</f>
        <v>0</v>
      </c>
      <c r="G20822" s="32" t="str" cm="1">
        <f t="array" ref="G20822">IF(F20822="","",SUM(_xlfn._xlws.FILTER(Balanço[Quantidade],(Balanço[Estoque]=Back!$E$3)*(Balanço[Material]=Back!F20822))))</f>
        <v/>
      </c>
    </row>
    <row r="20823" spans="2:7">
      <c r="B20823" s="32">
        <f>SUMIF(Balanço[Estoque],Back!A20823,Balanço[Quantidade])</f>
        <v>0</v>
      </c>
      <c r="G20823" s="32" t="str" cm="1">
        <f t="array" ref="G20823">IF(F20823="","",SUM(_xlfn._xlws.FILTER(Balanço[Quantidade],(Balanço[Estoque]=Back!$E$3)*(Balanço[Material]=Back!F20823))))</f>
        <v/>
      </c>
    </row>
    <row r="20824" spans="2:7">
      <c r="B20824" s="32">
        <f>SUMIF(Balanço[Estoque],Back!A20824,Balanço[Quantidade])</f>
        <v>0</v>
      </c>
      <c r="G20824" s="32" t="str" cm="1">
        <f t="array" ref="G20824">IF(F20824="","",SUM(_xlfn._xlws.FILTER(Balanço[Quantidade],(Balanço[Estoque]=Back!$E$3)*(Balanço[Material]=Back!F20824))))</f>
        <v/>
      </c>
    </row>
    <row r="20825" spans="2:7">
      <c r="B20825" s="32">
        <f>SUMIF(Balanço[Estoque],Back!A20825,Balanço[Quantidade])</f>
        <v>0</v>
      </c>
      <c r="G20825" s="32" t="str" cm="1">
        <f t="array" ref="G20825">IF(F20825="","",SUM(_xlfn._xlws.FILTER(Balanço[Quantidade],(Balanço[Estoque]=Back!$E$3)*(Balanço[Material]=Back!F20825))))</f>
        <v/>
      </c>
    </row>
    <row r="20826" spans="2:7">
      <c r="B20826" s="32">
        <f>SUMIF(Balanço[Estoque],Back!A20826,Balanço[Quantidade])</f>
        <v>0</v>
      </c>
      <c r="G20826" s="32" t="str" cm="1">
        <f t="array" ref="G20826">IF(F20826="","",SUM(_xlfn._xlws.FILTER(Balanço[Quantidade],(Balanço[Estoque]=Back!$E$3)*(Balanço[Material]=Back!F20826))))</f>
        <v/>
      </c>
    </row>
    <row r="20827" spans="2:7">
      <c r="B20827" s="32">
        <f>SUMIF(Balanço[Estoque],Back!A20827,Balanço[Quantidade])</f>
        <v>0</v>
      </c>
      <c r="G20827" s="32" t="str" cm="1">
        <f t="array" ref="G20827">IF(F20827="","",SUM(_xlfn._xlws.FILTER(Balanço[Quantidade],(Balanço[Estoque]=Back!$E$3)*(Balanço[Material]=Back!F20827))))</f>
        <v/>
      </c>
    </row>
    <row r="20828" spans="2:7">
      <c r="B20828" s="32">
        <f>SUMIF(Balanço[Estoque],Back!A20828,Balanço[Quantidade])</f>
        <v>0</v>
      </c>
      <c r="G20828" s="32" t="str" cm="1">
        <f t="array" ref="G20828">IF(F20828="","",SUM(_xlfn._xlws.FILTER(Balanço[Quantidade],(Balanço[Estoque]=Back!$E$3)*(Balanço[Material]=Back!F20828))))</f>
        <v/>
      </c>
    </row>
    <row r="20829" spans="2:7">
      <c r="B20829" s="32">
        <f>SUMIF(Balanço[Estoque],Back!A20829,Balanço[Quantidade])</f>
        <v>0</v>
      </c>
      <c r="G20829" s="32" t="str" cm="1">
        <f t="array" ref="G20829">IF(F20829="","",SUM(_xlfn._xlws.FILTER(Balanço[Quantidade],(Balanço[Estoque]=Back!$E$3)*(Balanço[Material]=Back!F20829))))</f>
        <v/>
      </c>
    </row>
    <row r="20830" spans="2:7">
      <c r="B20830" s="32">
        <f>SUMIF(Balanço[Estoque],Back!A20830,Balanço[Quantidade])</f>
        <v>0</v>
      </c>
      <c r="G20830" s="32" t="str" cm="1">
        <f t="array" ref="G20830">IF(F20830="","",SUM(_xlfn._xlws.FILTER(Balanço[Quantidade],(Balanço[Estoque]=Back!$E$3)*(Balanço[Material]=Back!F20830))))</f>
        <v/>
      </c>
    </row>
    <row r="20831" spans="2:7">
      <c r="B20831" s="32">
        <f>SUMIF(Balanço[Estoque],Back!A20831,Balanço[Quantidade])</f>
        <v>0</v>
      </c>
      <c r="G20831" s="32" t="str" cm="1">
        <f t="array" ref="G20831">IF(F20831="","",SUM(_xlfn._xlws.FILTER(Balanço[Quantidade],(Balanço[Estoque]=Back!$E$3)*(Balanço[Material]=Back!F20831))))</f>
        <v/>
      </c>
    </row>
    <row r="20832" spans="2:7">
      <c r="B20832" s="32">
        <f>SUMIF(Balanço[Estoque],Back!A20832,Balanço[Quantidade])</f>
        <v>0</v>
      </c>
      <c r="G20832" s="32" t="str" cm="1">
        <f t="array" ref="G20832">IF(F20832="","",SUM(_xlfn._xlws.FILTER(Balanço[Quantidade],(Balanço[Estoque]=Back!$E$3)*(Balanço[Material]=Back!F20832))))</f>
        <v/>
      </c>
    </row>
    <row r="20833" spans="2:7">
      <c r="B20833" s="32">
        <f>SUMIF(Balanço[Estoque],Back!A20833,Balanço[Quantidade])</f>
        <v>0</v>
      </c>
      <c r="G20833" s="32" t="str" cm="1">
        <f t="array" ref="G20833">IF(F20833="","",SUM(_xlfn._xlws.FILTER(Balanço[Quantidade],(Balanço[Estoque]=Back!$E$3)*(Balanço[Material]=Back!F20833))))</f>
        <v/>
      </c>
    </row>
    <row r="20834" spans="2:7">
      <c r="B20834" s="32">
        <f>SUMIF(Balanço[Estoque],Back!A20834,Balanço[Quantidade])</f>
        <v>0</v>
      </c>
      <c r="G20834" s="32" t="str" cm="1">
        <f t="array" ref="G20834">IF(F20834="","",SUM(_xlfn._xlws.FILTER(Balanço[Quantidade],(Balanço[Estoque]=Back!$E$3)*(Balanço[Material]=Back!F20834))))</f>
        <v/>
      </c>
    </row>
    <row r="20835" spans="2:7">
      <c r="B20835" s="32">
        <f>SUMIF(Balanço[Estoque],Back!A20835,Balanço[Quantidade])</f>
        <v>0</v>
      </c>
      <c r="G20835" s="32" t="str" cm="1">
        <f t="array" ref="G20835">IF(F20835="","",SUM(_xlfn._xlws.FILTER(Balanço[Quantidade],(Balanço[Estoque]=Back!$E$3)*(Balanço[Material]=Back!F20835))))</f>
        <v/>
      </c>
    </row>
    <row r="20836" spans="2:7">
      <c r="B20836" s="32">
        <f>SUMIF(Balanço[Estoque],Back!A20836,Balanço[Quantidade])</f>
        <v>0</v>
      </c>
      <c r="G20836" s="32" t="str" cm="1">
        <f t="array" ref="G20836">IF(F20836="","",SUM(_xlfn._xlws.FILTER(Balanço[Quantidade],(Balanço[Estoque]=Back!$E$3)*(Balanço[Material]=Back!F20836))))</f>
        <v/>
      </c>
    </row>
    <row r="20837" spans="2:7">
      <c r="B20837" s="32">
        <f>SUMIF(Balanço[Estoque],Back!A20837,Balanço[Quantidade])</f>
        <v>0</v>
      </c>
      <c r="G20837" s="32" t="str" cm="1">
        <f t="array" ref="G20837">IF(F20837="","",SUM(_xlfn._xlws.FILTER(Balanço[Quantidade],(Balanço[Estoque]=Back!$E$3)*(Balanço[Material]=Back!F20837))))</f>
        <v/>
      </c>
    </row>
    <row r="20838" spans="2:7">
      <c r="B20838" s="32">
        <f>SUMIF(Balanço[Estoque],Back!A20838,Balanço[Quantidade])</f>
        <v>0</v>
      </c>
      <c r="G20838" s="32" t="str" cm="1">
        <f t="array" ref="G20838">IF(F20838="","",SUM(_xlfn._xlws.FILTER(Balanço[Quantidade],(Balanço[Estoque]=Back!$E$3)*(Balanço[Material]=Back!F20838))))</f>
        <v/>
      </c>
    </row>
    <row r="20839" spans="2:7">
      <c r="B20839" s="32">
        <f>SUMIF(Balanço[Estoque],Back!A20839,Balanço[Quantidade])</f>
        <v>0</v>
      </c>
      <c r="G20839" s="32" t="str" cm="1">
        <f t="array" ref="G20839">IF(F20839="","",SUM(_xlfn._xlws.FILTER(Balanço[Quantidade],(Balanço[Estoque]=Back!$E$3)*(Balanço[Material]=Back!F20839))))</f>
        <v/>
      </c>
    </row>
    <row r="20840" spans="2:7">
      <c r="B20840" s="32">
        <f>SUMIF(Balanço[Estoque],Back!A20840,Balanço[Quantidade])</f>
        <v>0</v>
      </c>
      <c r="G20840" s="32" t="str" cm="1">
        <f t="array" ref="G20840">IF(F20840="","",SUM(_xlfn._xlws.FILTER(Balanço[Quantidade],(Balanço[Estoque]=Back!$E$3)*(Balanço[Material]=Back!F20840))))</f>
        <v/>
      </c>
    </row>
    <row r="20841" spans="2:7">
      <c r="B20841" s="32">
        <f>SUMIF(Balanço[Estoque],Back!A20841,Balanço[Quantidade])</f>
        <v>0</v>
      </c>
      <c r="G20841" s="32" t="str" cm="1">
        <f t="array" ref="G20841">IF(F20841="","",SUM(_xlfn._xlws.FILTER(Balanço[Quantidade],(Balanço[Estoque]=Back!$E$3)*(Balanço[Material]=Back!F20841))))</f>
        <v/>
      </c>
    </row>
    <row r="20842" spans="2:7">
      <c r="B20842" s="32">
        <f>SUMIF(Balanço[Estoque],Back!A20842,Balanço[Quantidade])</f>
        <v>0</v>
      </c>
      <c r="G20842" s="32" t="str" cm="1">
        <f t="array" ref="G20842">IF(F20842="","",SUM(_xlfn._xlws.FILTER(Balanço[Quantidade],(Balanço[Estoque]=Back!$E$3)*(Balanço[Material]=Back!F20842))))</f>
        <v/>
      </c>
    </row>
    <row r="20843" spans="2:7">
      <c r="B20843" s="32">
        <f>SUMIF(Balanço[Estoque],Back!A20843,Balanço[Quantidade])</f>
        <v>0</v>
      </c>
      <c r="G20843" s="32" t="str" cm="1">
        <f t="array" ref="G20843">IF(F20843="","",SUM(_xlfn._xlws.FILTER(Balanço[Quantidade],(Balanço[Estoque]=Back!$E$3)*(Balanço[Material]=Back!F20843))))</f>
        <v/>
      </c>
    </row>
    <row r="20844" spans="2:7">
      <c r="B20844" s="32">
        <f>SUMIF(Balanço[Estoque],Back!A20844,Balanço[Quantidade])</f>
        <v>0</v>
      </c>
      <c r="G20844" s="32" t="str" cm="1">
        <f t="array" ref="G20844">IF(F20844="","",SUM(_xlfn._xlws.FILTER(Balanço[Quantidade],(Balanço[Estoque]=Back!$E$3)*(Balanço[Material]=Back!F20844))))</f>
        <v/>
      </c>
    </row>
    <row r="20845" spans="2:7">
      <c r="B20845" s="32">
        <f>SUMIF(Balanço[Estoque],Back!A20845,Balanço[Quantidade])</f>
        <v>0</v>
      </c>
      <c r="G20845" s="32" t="str" cm="1">
        <f t="array" ref="G20845">IF(F20845="","",SUM(_xlfn._xlws.FILTER(Balanço[Quantidade],(Balanço[Estoque]=Back!$E$3)*(Balanço[Material]=Back!F20845))))</f>
        <v/>
      </c>
    </row>
    <row r="20846" spans="2:7">
      <c r="B20846" s="32">
        <f>SUMIF(Balanço[Estoque],Back!A20846,Balanço[Quantidade])</f>
        <v>0</v>
      </c>
      <c r="G20846" s="32" t="str" cm="1">
        <f t="array" ref="G20846">IF(F20846="","",SUM(_xlfn._xlws.FILTER(Balanço[Quantidade],(Balanço[Estoque]=Back!$E$3)*(Balanço[Material]=Back!F20846))))</f>
        <v/>
      </c>
    </row>
    <row r="20847" spans="2:7">
      <c r="B20847" s="32">
        <f>SUMIF(Balanço[Estoque],Back!A20847,Balanço[Quantidade])</f>
        <v>0</v>
      </c>
      <c r="G20847" s="32" t="str" cm="1">
        <f t="array" ref="G20847">IF(F20847="","",SUM(_xlfn._xlws.FILTER(Balanço[Quantidade],(Balanço[Estoque]=Back!$E$3)*(Balanço[Material]=Back!F20847))))</f>
        <v/>
      </c>
    </row>
    <row r="20848" spans="2:7">
      <c r="B20848" s="32">
        <f>SUMIF(Balanço[Estoque],Back!A20848,Balanço[Quantidade])</f>
        <v>0</v>
      </c>
      <c r="G20848" s="32" t="str" cm="1">
        <f t="array" ref="G20848">IF(F20848="","",SUM(_xlfn._xlws.FILTER(Balanço[Quantidade],(Balanço[Estoque]=Back!$E$3)*(Balanço[Material]=Back!F20848))))</f>
        <v/>
      </c>
    </row>
    <row r="20849" spans="2:7">
      <c r="B20849" s="32">
        <f>SUMIF(Balanço[Estoque],Back!A20849,Balanço[Quantidade])</f>
        <v>0</v>
      </c>
      <c r="G20849" s="32" t="str" cm="1">
        <f t="array" ref="G20849">IF(F20849="","",SUM(_xlfn._xlws.FILTER(Balanço[Quantidade],(Balanço[Estoque]=Back!$E$3)*(Balanço[Material]=Back!F20849))))</f>
        <v/>
      </c>
    </row>
    <row r="20850" spans="2:7">
      <c r="B20850" s="32">
        <f>SUMIF(Balanço[Estoque],Back!A20850,Balanço[Quantidade])</f>
        <v>0</v>
      </c>
      <c r="G20850" s="32" t="str" cm="1">
        <f t="array" ref="G20850">IF(F20850="","",SUM(_xlfn._xlws.FILTER(Balanço[Quantidade],(Balanço[Estoque]=Back!$E$3)*(Balanço[Material]=Back!F20850))))</f>
        <v/>
      </c>
    </row>
    <row r="20851" spans="2:7">
      <c r="B20851" s="32">
        <f>SUMIF(Balanço[Estoque],Back!A20851,Balanço[Quantidade])</f>
        <v>0</v>
      </c>
      <c r="G20851" s="32" t="str" cm="1">
        <f t="array" ref="G20851">IF(F20851="","",SUM(_xlfn._xlws.FILTER(Balanço[Quantidade],(Balanço[Estoque]=Back!$E$3)*(Balanço[Material]=Back!F20851))))</f>
        <v/>
      </c>
    </row>
    <row r="20852" spans="2:7">
      <c r="B20852" s="32">
        <f>SUMIF(Balanço[Estoque],Back!A20852,Balanço[Quantidade])</f>
        <v>0</v>
      </c>
      <c r="G20852" s="32" t="str" cm="1">
        <f t="array" ref="G20852">IF(F20852="","",SUM(_xlfn._xlws.FILTER(Balanço[Quantidade],(Balanço[Estoque]=Back!$E$3)*(Balanço[Material]=Back!F20852))))</f>
        <v/>
      </c>
    </row>
    <row r="20853" spans="2:7">
      <c r="B20853" s="32">
        <f>SUMIF(Balanço[Estoque],Back!A20853,Balanço[Quantidade])</f>
        <v>0</v>
      </c>
      <c r="G20853" s="32" t="str" cm="1">
        <f t="array" ref="G20853">IF(F20853="","",SUM(_xlfn._xlws.FILTER(Balanço[Quantidade],(Balanço[Estoque]=Back!$E$3)*(Balanço[Material]=Back!F20853))))</f>
        <v/>
      </c>
    </row>
    <row r="20854" spans="2:7">
      <c r="B20854" s="32">
        <f>SUMIF(Balanço[Estoque],Back!A20854,Balanço[Quantidade])</f>
        <v>0</v>
      </c>
      <c r="G20854" s="32" t="str" cm="1">
        <f t="array" ref="G20854">IF(F20854="","",SUM(_xlfn._xlws.FILTER(Balanço[Quantidade],(Balanço[Estoque]=Back!$E$3)*(Balanço[Material]=Back!F20854))))</f>
        <v/>
      </c>
    </row>
    <row r="20855" spans="2:7">
      <c r="B20855" s="32">
        <f>SUMIF(Balanço[Estoque],Back!A20855,Balanço[Quantidade])</f>
        <v>0</v>
      </c>
      <c r="G20855" s="32" t="str" cm="1">
        <f t="array" ref="G20855">IF(F20855="","",SUM(_xlfn._xlws.FILTER(Balanço[Quantidade],(Balanço[Estoque]=Back!$E$3)*(Balanço[Material]=Back!F20855))))</f>
        <v/>
      </c>
    </row>
    <row r="20856" spans="2:7">
      <c r="B20856" s="32">
        <f>SUMIF(Balanço[Estoque],Back!A20856,Balanço[Quantidade])</f>
        <v>0</v>
      </c>
      <c r="G20856" s="32" t="str" cm="1">
        <f t="array" ref="G20856">IF(F20856="","",SUM(_xlfn._xlws.FILTER(Balanço[Quantidade],(Balanço[Estoque]=Back!$E$3)*(Balanço[Material]=Back!F20856))))</f>
        <v/>
      </c>
    </row>
    <row r="20857" spans="2:7">
      <c r="B20857" s="32">
        <f>SUMIF(Balanço[Estoque],Back!A20857,Balanço[Quantidade])</f>
        <v>0</v>
      </c>
      <c r="G20857" s="32" t="str" cm="1">
        <f t="array" ref="G20857">IF(F20857="","",SUM(_xlfn._xlws.FILTER(Balanço[Quantidade],(Balanço[Estoque]=Back!$E$3)*(Balanço[Material]=Back!F20857))))</f>
        <v/>
      </c>
    </row>
    <row r="20858" spans="2:7">
      <c r="B20858" s="32">
        <f>SUMIF(Balanço[Estoque],Back!A20858,Balanço[Quantidade])</f>
        <v>0</v>
      </c>
      <c r="G20858" s="32" t="str" cm="1">
        <f t="array" ref="G20858">IF(F20858="","",SUM(_xlfn._xlws.FILTER(Balanço[Quantidade],(Balanço[Estoque]=Back!$E$3)*(Balanço[Material]=Back!F20858))))</f>
        <v/>
      </c>
    </row>
    <row r="20859" spans="2:7">
      <c r="B20859" s="32">
        <f>SUMIF(Balanço[Estoque],Back!A20859,Balanço[Quantidade])</f>
        <v>0</v>
      </c>
      <c r="G20859" s="32" t="str" cm="1">
        <f t="array" ref="G20859">IF(F20859="","",SUM(_xlfn._xlws.FILTER(Balanço[Quantidade],(Balanço[Estoque]=Back!$E$3)*(Balanço[Material]=Back!F20859))))</f>
        <v/>
      </c>
    </row>
    <row r="20860" spans="2:7">
      <c r="B20860" s="32">
        <f>SUMIF(Balanço[Estoque],Back!A20860,Balanço[Quantidade])</f>
        <v>0</v>
      </c>
      <c r="G20860" s="32" t="str" cm="1">
        <f t="array" ref="G20860">IF(F20860="","",SUM(_xlfn._xlws.FILTER(Balanço[Quantidade],(Balanço[Estoque]=Back!$E$3)*(Balanço[Material]=Back!F20860))))</f>
        <v/>
      </c>
    </row>
    <row r="20861" spans="2:7">
      <c r="B20861" s="32">
        <f>SUMIF(Balanço[Estoque],Back!A20861,Balanço[Quantidade])</f>
        <v>0</v>
      </c>
      <c r="G20861" s="32" t="str" cm="1">
        <f t="array" ref="G20861">IF(F20861="","",SUM(_xlfn._xlws.FILTER(Balanço[Quantidade],(Balanço[Estoque]=Back!$E$3)*(Balanço[Material]=Back!F20861))))</f>
        <v/>
      </c>
    </row>
    <row r="20862" spans="2:7">
      <c r="B20862" s="32">
        <f>SUMIF(Balanço[Estoque],Back!A20862,Balanço[Quantidade])</f>
        <v>0</v>
      </c>
      <c r="G20862" s="32" t="str" cm="1">
        <f t="array" ref="G20862">IF(F20862="","",SUM(_xlfn._xlws.FILTER(Balanço[Quantidade],(Balanço[Estoque]=Back!$E$3)*(Balanço[Material]=Back!F20862))))</f>
        <v/>
      </c>
    </row>
    <row r="20863" spans="2:7">
      <c r="B20863" s="32">
        <f>SUMIF(Balanço[Estoque],Back!A20863,Balanço[Quantidade])</f>
        <v>0</v>
      </c>
      <c r="G20863" s="32" t="str" cm="1">
        <f t="array" ref="G20863">IF(F20863="","",SUM(_xlfn._xlws.FILTER(Balanço[Quantidade],(Balanço[Estoque]=Back!$E$3)*(Balanço[Material]=Back!F20863))))</f>
        <v/>
      </c>
    </row>
    <row r="20864" spans="2:7">
      <c r="B20864" s="32">
        <f>SUMIF(Balanço[Estoque],Back!A20864,Balanço[Quantidade])</f>
        <v>0</v>
      </c>
      <c r="G20864" s="32" t="str" cm="1">
        <f t="array" ref="G20864">IF(F20864="","",SUM(_xlfn._xlws.FILTER(Balanço[Quantidade],(Balanço[Estoque]=Back!$E$3)*(Balanço[Material]=Back!F20864))))</f>
        <v/>
      </c>
    </row>
    <row r="20865" spans="2:7">
      <c r="B20865" s="32">
        <f>SUMIF(Balanço[Estoque],Back!A20865,Balanço[Quantidade])</f>
        <v>0</v>
      </c>
      <c r="G20865" s="32" t="str" cm="1">
        <f t="array" ref="G20865">IF(F20865="","",SUM(_xlfn._xlws.FILTER(Balanço[Quantidade],(Balanço[Estoque]=Back!$E$3)*(Balanço[Material]=Back!F20865))))</f>
        <v/>
      </c>
    </row>
    <row r="20866" spans="2:7">
      <c r="B20866" s="32">
        <f>SUMIF(Balanço[Estoque],Back!A20866,Balanço[Quantidade])</f>
        <v>0</v>
      </c>
      <c r="G20866" s="32" t="str" cm="1">
        <f t="array" ref="G20866">IF(F20866="","",SUM(_xlfn._xlws.FILTER(Balanço[Quantidade],(Balanço[Estoque]=Back!$E$3)*(Balanço[Material]=Back!F20866))))</f>
        <v/>
      </c>
    </row>
    <row r="20867" spans="2:7">
      <c r="B20867" s="32">
        <f>SUMIF(Balanço[Estoque],Back!A20867,Balanço[Quantidade])</f>
        <v>0</v>
      </c>
      <c r="G20867" s="32" t="str" cm="1">
        <f t="array" ref="G20867">IF(F20867="","",SUM(_xlfn._xlws.FILTER(Balanço[Quantidade],(Balanço[Estoque]=Back!$E$3)*(Balanço[Material]=Back!F20867))))</f>
        <v/>
      </c>
    </row>
    <row r="20868" spans="2:7">
      <c r="B20868" s="32">
        <f>SUMIF(Balanço[Estoque],Back!A20868,Balanço[Quantidade])</f>
        <v>0</v>
      </c>
      <c r="G20868" s="32" t="str" cm="1">
        <f t="array" ref="G20868">IF(F20868="","",SUM(_xlfn._xlws.FILTER(Balanço[Quantidade],(Balanço[Estoque]=Back!$E$3)*(Balanço[Material]=Back!F20868))))</f>
        <v/>
      </c>
    </row>
    <row r="20869" spans="2:7">
      <c r="B20869" s="32">
        <f>SUMIF(Balanço[Estoque],Back!A20869,Balanço[Quantidade])</f>
        <v>0</v>
      </c>
      <c r="G20869" s="32" t="str" cm="1">
        <f t="array" ref="G20869">IF(F20869="","",SUM(_xlfn._xlws.FILTER(Balanço[Quantidade],(Balanço[Estoque]=Back!$E$3)*(Balanço[Material]=Back!F20869))))</f>
        <v/>
      </c>
    </row>
    <row r="20870" spans="2:7">
      <c r="B20870" s="32">
        <f>SUMIF(Balanço[Estoque],Back!A20870,Balanço[Quantidade])</f>
        <v>0</v>
      </c>
      <c r="G20870" s="32" t="str" cm="1">
        <f t="array" ref="G20870">IF(F20870="","",SUM(_xlfn._xlws.FILTER(Balanço[Quantidade],(Balanço[Estoque]=Back!$E$3)*(Balanço[Material]=Back!F20870))))</f>
        <v/>
      </c>
    </row>
    <row r="20871" spans="2:7">
      <c r="B20871" s="32">
        <f>SUMIF(Balanço[Estoque],Back!A20871,Balanço[Quantidade])</f>
        <v>0</v>
      </c>
      <c r="G20871" s="32" t="str" cm="1">
        <f t="array" ref="G20871">IF(F20871="","",SUM(_xlfn._xlws.FILTER(Balanço[Quantidade],(Balanço[Estoque]=Back!$E$3)*(Balanço[Material]=Back!F20871))))</f>
        <v/>
      </c>
    </row>
    <row r="20872" spans="2:7">
      <c r="B20872" s="32">
        <f>SUMIF(Balanço[Estoque],Back!A20872,Balanço[Quantidade])</f>
        <v>0</v>
      </c>
      <c r="G20872" s="32" t="str" cm="1">
        <f t="array" ref="G20872">IF(F20872="","",SUM(_xlfn._xlws.FILTER(Balanço[Quantidade],(Balanço[Estoque]=Back!$E$3)*(Balanço[Material]=Back!F20872))))</f>
        <v/>
      </c>
    </row>
    <row r="20873" spans="2:7">
      <c r="B20873" s="32">
        <f>SUMIF(Balanço[Estoque],Back!A20873,Balanço[Quantidade])</f>
        <v>0</v>
      </c>
      <c r="G20873" s="32" t="str" cm="1">
        <f t="array" ref="G20873">IF(F20873="","",SUM(_xlfn._xlws.FILTER(Balanço[Quantidade],(Balanço[Estoque]=Back!$E$3)*(Balanço[Material]=Back!F20873))))</f>
        <v/>
      </c>
    </row>
    <row r="20874" spans="2:7">
      <c r="B20874" s="32">
        <f>SUMIF(Balanço[Estoque],Back!A20874,Balanço[Quantidade])</f>
        <v>0</v>
      </c>
      <c r="G20874" s="32" t="str" cm="1">
        <f t="array" ref="G20874">IF(F20874="","",SUM(_xlfn._xlws.FILTER(Balanço[Quantidade],(Balanço[Estoque]=Back!$E$3)*(Balanço[Material]=Back!F20874))))</f>
        <v/>
      </c>
    </row>
    <row r="20875" spans="2:7">
      <c r="B20875" s="32">
        <f>SUMIF(Balanço[Estoque],Back!A20875,Balanço[Quantidade])</f>
        <v>0</v>
      </c>
      <c r="G20875" s="32" t="str" cm="1">
        <f t="array" ref="G20875">IF(F20875="","",SUM(_xlfn._xlws.FILTER(Balanço[Quantidade],(Balanço[Estoque]=Back!$E$3)*(Balanço[Material]=Back!F20875))))</f>
        <v/>
      </c>
    </row>
    <row r="20876" spans="2:7">
      <c r="B20876" s="32">
        <f>SUMIF(Balanço[Estoque],Back!A20876,Balanço[Quantidade])</f>
        <v>0</v>
      </c>
      <c r="G20876" s="32" t="str" cm="1">
        <f t="array" ref="G20876">IF(F20876="","",SUM(_xlfn._xlws.FILTER(Balanço[Quantidade],(Balanço[Estoque]=Back!$E$3)*(Balanço[Material]=Back!F20876))))</f>
        <v/>
      </c>
    </row>
    <row r="20877" spans="2:7">
      <c r="B20877" s="32">
        <f>SUMIF(Balanço[Estoque],Back!A20877,Balanço[Quantidade])</f>
        <v>0</v>
      </c>
      <c r="G20877" s="32" t="str" cm="1">
        <f t="array" ref="G20877">IF(F20877="","",SUM(_xlfn._xlws.FILTER(Balanço[Quantidade],(Balanço[Estoque]=Back!$E$3)*(Balanço[Material]=Back!F20877))))</f>
        <v/>
      </c>
    </row>
    <row r="20878" spans="2:7">
      <c r="B20878" s="32">
        <f>SUMIF(Balanço[Estoque],Back!A20878,Balanço[Quantidade])</f>
        <v>0</v>
      </c>
      <c r="G20878" s="32" t="str" cm="1">
        <f t="array" ref="G20878">IF(F20878="","",SUM(_xlfn._xlws.FILTER(Balanço[Quantidade],(Balanço[Estoque]=Back!$E$3)*(Balanço[Material]=Back!F20878))))</f>
        <v/>
      </c>
    </row>
    <row r="20879" spans="2:7">
      <c r="B20879" s="32">
        <f>SUMIF(Balanço[Estoque],Back!A20879,Balanço[Quantidade])</f>
        <v>0</v>
      </c>
      <c r="G20879" s="32" t="str" cm="1">
        <f t="array" ref="G20879">IF(F20879="","",SUM(_xlfn._xlws.FILTER(Balanço[Quantidade],(Balanço[Estoque]=Back!$E$3)*(Balanço[Material]=Back!F20879))))</f>
        <v/>
      </c>
    </row>
    <row r="20880" spans="2:7">
      <c r="B20880" s="32">
        <f>SUMIF(Balanço[Estoque],Back!A20880,Balanço[Quantidade])</f>
        <v>0</v>
      </c>
      <c r="G20880" s="32" t="str" cm="1">
        <f t="array" ref="G20880">IF(F20880="","",SUM(_xlfn._xlws.FILTER(Balanço[Quantidade],(Balanço[Estoque]=Back!$E$3)*(Balanço[Material]=Back!F20880))))</f>
        <v/>
      </c>
    </row>
    <row r="20881" spans="2:7">
      <c r="B20881" s="32">
        <f>SUMIF(Balanço[Estoque],Back!A20881,Balanço[Quantidade])</f>
        <v>0</v>
      </c>
      <c r="G20881" s="32" t="str" cm="1">
        <f t="array" ref="G20881">IF(F20881="","",SUM(_xlfn._xlws.FILTER(Balanço[Quantidade],(Balanço[Estoque]=Back!$E$3)*(Balanço[Material]=Back!F20881))))</f>
        <v/>
      </c>
    </row>
    <row r="20882" spans="2:7">
      <c r="B20882" s="32">
        <f>SUMIF(Balanço[Estoque],Back!A20882,Balanço[Quantidade])</f>
        <v>0</v>
      </c>
      <c r="G20882" s="32" t="str" cm="1">
        <f t="array" ref="G20882">IF(F20882="","",SUM(_xlfn._xlws.FILTER(Balanço[Quantidade],(Balanço[Estoque]=Back!$E$3)*(Balanço[Material]=Back!F20882))))</f>
        <v/>
      </c>
    </row>
    <row r="20883" spans="2:7">
      <c r="B20883" s="32">
        <f>SUMIF(Balanço[Estoque],Back!A20883,Balanço[Quantidade])</f>
        <v>0</v>
      </c>
      <c r="G20883" s="32" t="str" cm="1">
        <f t="array" ref="G20883">IF(F20883="","",SUM(_xlfn._xlws.FILTER(Balanço[Quantidade],(Balanço[Estoque]=Back!$E$3)*(Balanço[Material]=Back!F20883))))</f>
        <v/>
      </c>
    </row>
    <row r="20884" spans="2:7">
      <c r="B20884" s="32">
        <f>SUMIF(Balanço[Estoque],Back!A20884,Balanço[Quantidade])</f>
        <v>0</v>
      </c>
      <c r="G20884" s="32" t="str" cm="1">
        <f t="array" ref="G20884">IF(F20884="","",SUM(_xlfn._xlws.FILTER(Balanço[Quantidade],(Balanço[Estoque]=Back!$E$3)*(Balanço[Material]=Back!F20884))))</f>
        <v/>
      </c>
    </row>
    <row r="20885" spans="2:7">
      <c r="B20885" s="32">
        <f>SUMIF(Balanço[Estoque],Back!A20885,Balanço[Quantidade])</f>
        <v>0</v>
      </c>
      <c r="G20885" s="32" t="str" cm="1">
        <f t="array" ref="G20885">IF(F20885="","",SUM(_xlfn._xlws.FILTER(Balanço[Quantidade],(Balanço[Estoque]=Back!$E$3)*(Balanço[Material]=Back!F20885))))</f>
        <v/>
      </c>
    </row>
    <row r="20886" spans="2:7">
      <c r="B20886" s="32">
        <f>SUMIF(Balanço[Estoque],Back!A20886,Balanço[Quantidade])</f>
        <v>0</v>
      </c>
      <c r="G20886" s="32" t="str" cm="1">
        <f t="array" ref="G20886">IF(F20886="","",SUM(_xlfn._xlws.FILTER(Balanço[Quantidade],(Balanço[Estoque]=Back!$E$3)*(Balanço[Material]=Back!F20886))))</f>
        <v/>
      </c>
    </row>
    <row r="20887" spans="2:7">
      <c r="B20887" s="32">
        <f>SUMIF(Balanço[Estoque],Back!A20887,Balanço[Quantidade])</f>
        <v>0</v>
      </c>
      <c r="G20887" s="32" t="str" cm="1">
        <f t="array" ref="G20887">IF(F20887="","",SUM(_xlfn._xlws.FILTER(Balanço[Quantidade],(Balanço[Estoque]=Back!$E$3)*(Balanço[Material]=Back!F20887))))</f>
        <v/>
      </c>
    </row>
    <row r="20888" spans="2:7">
      <c r="B20888" s="32">
        <f>SUMIF(Balanço[Estoque],Back!A20888,Balanço[Quantidade])</f>
        <v>0</v>
      </c>
      <c r="G20888" s="32" t="str" cm="1">
        <f t="array" ref="G20888">IF(F20888="","",SUM(_xlfn._xlws.FILTER(Balanço[Quantidade],(Balanço[Estoque]=Back!$E$3)*(Balanço[Material]=Back!F20888))))</f>
        <v/>
      </c>
    </row>
    <row r="20889" spans="2:7">
      <c r="B20889" s="32">
        <f>SUMIF(Balanço[Estoque],Back!A20889,Balanço[Quantidade])</f>
        <v>0</v>
      </c>
      <c r="G20889" s="32" t="str" cm="1">
        <f t="array" ref="G20889">IF(F20889="","",SUM(_xlfn._xlws.FILTER(Balanço[Quantidade],(Balanço[Estoque]=Back!$E$3)*(Balanço[Material]=Back!F20889))))</f>
        <v/>
      </c>
    </row>
    <row r="20890" spans="2:7">
      <c r="B20890" s="32">
        <f>SUMIF(Balanço[Estoque],Back!A20890,Balanço[Quantidade])</f>
        <v>0</v>
      </c>
      <c r="G20890" s="32" t="str" cm="1">
        <f t="array" ref="G20890">IF(F20890="","",SUM(_xlfn._xlws.FILTER(Balanço[Quantidade],(Balanço[Estoque]=Back!$E$3)*(Balanço[Material]=Back!F20890))))</f>
        <v/>
      </c>
    </row>
    <row r="20891" spans="2:7">
      <c r="B20891" s="32">
        <f>SUMIF(Balanço[Estoque],Back!A20891,Balanço[Quantidade])</f>
        <v>0</v>
      </c>
      <c r="G20891" s="32" t="str" cm="1">
        <f t="array" ref="G20891">IF(F20891="","",SUM(_xlfn._xlws.FILTER(Balanço[Quantidade],(Balanço[Estoque]=Back!$E$3)*(Balanço[Material]=Back!F20891))))</f>
        <v/>
      </c>
    </row>
    <row r="20892" spans="2:7">
      <c r="B20892" s="32">
        <f>SUMIF(Balanço[Estoque],Back!A20892,Balanço[Quantidade])</f>
        <v>0</v>
      </c>
      <c r="G20892" s="32" t="str" cm="1">
        <f t="array" ref="G20892">IF(F20892="","",SUM(_xlfn._xlws.FILTER(Balanço[Quantidade],(Balanço[Estoque]=Back!$E$3)*(Balanço[Material]=Back!F20892))))</f>
        <v/>
      </c>
    </row>
    <row r="20893" spans="2:7">
      <c r="B20893" s="32">
        <f>SUMIF(Balanço[Estoque],Back!A20893,Balanço[Quantidade])</f>
        <v>0</v>
      </c>
      <c r="G20893" s="32" t="str" cm="1">
        <f t="array" ref="G20893">IF(F20893="","",SUM(_xlfn._xlws.FILTER(Balanço[Quantidade],(Balanço[Estoque]=Back!$E$3)*(Balanço[Material]=Back!F20893))))</f>
        <v/>
      </c>
    </row>
    <row r="20894" spans="2:7">
      <c r="B20894" s="32">
        <f>SUMIF(Balanço[Estoque],Back!A20894,Balanço[Quantidade])</f>
        <v>0</v>
      </c>
      <c r="G20894" s="32" t="str" cm="1">
        <f t="array" ref="G20894">IF(F20894="","",SUM(_xlfn._xlws.FILTER(Balanço[Quantidade],(Balanço[Estoque]=Back!$E$3)*(Balanço[Material]=Back!F20894))))</f>
        <v/>
      </c>
    </row>
    <row r="20895" spans="2:7">
      <c r="B20895" s="32">
        <f>SUMIF(Balanço[Estoque],Back!A20895,Balanço[Quantidade])</f>
        <v>0</v>
      </c>
      <c r="G20895" s="32" t="str" cm="1">
        <f t="array" ref="G20895">IF(F20895="","",SUM(_xlfn._xlws.FILTER(Balanço[Quantidade],(Balanço[Estoque]=Back!$E$3)*(Balanço[Material]=Back!F20895))))</f>
        <v/>
      </c>
    </row>
    <row r="20896" spans="2:7">
      <c r="B20896" s="32">
        <f>SUMIF(Balanço[Estoque],Back!A20896,Balanço[Quantidade])</f>
        <v>0</v>
      </c>
      <c r="G20896" s="32" t="str" cm="1">
        <f t="array" ref="G20896">IF(F20896="","",SUM(_xlfn._xlws.FILTER(Balanço[Quantidade],(Balanço[Estoque]=Back!$E$3)*(Balanço[Material]=Back!F20896))))</f>
        <v/>
      </c>
    </row>
    <row r="20897" spans="2:7">
      <c r="B20897" s="32">
        <f>SUMIF(Balanço[Estoque],Back!A20897,Balanço[Quantidade])</f>
        <v>0</v>
      </c>
      <c r="G20897" s="32" t="str" cm="1">
        <f t="array" ref="G20897">IF(F20897="","",SUM(_xlfn._xlws.FILTER(Balanço[Quantidade],(Balanço[Estoque]=Back!$E$3)*(Balanço[Material]=Back!F20897))))</f>
        <v/>
      </c>
    </row>
    <row r="20898" spans="2:7">
      <c r="B20898" s="32">
        <f>SUMIF(Balanço[Estoque],Back!A20898,Balanço[Quantidade])</f>
        <v>0</v>
      </c>
      <c r="G20898" s="32" t="str" cm="1">
        <f t="array" ref="G20898">IF(F20898="","",SUM(_xlfn._xlws.FILTER(Balanço[Quantidade],(Balanço[Estoque]=Back!$E$3)*(Balanço[Material]=Back!F20898))))</f>
        <v/>
      </c>
    </row>
    <row r="20899" spans="2:7">
      <c r="B20899" s="32">
        <f>SUMIF(Balanço[Estoque],Back!A20899,Balanço[Quantidade])</f>
        <v>0</v>
      </c>
      <c r="G20899" s="32" t="str" cm="1">
        <f t="array" ref="G20899">IF(F20899="","",SUM(_xlfn._xlws.FILTER(Balanço[Quantidade],(Balanço[Estoque]=Back!$E$3)*(Balanço[Material]=Back!F20899))))</f>
        <v/>
      </c>
    </row>
    <row r="20900" spans="2:7">
      <c r="B20900" s="32">
        <f>SUMIF(Balanço[Estoque],Back!A20900,Balanço[Quantidade])</f>
        <v>0</v>
      </c>
      <c r="G20900" s="32" t="str" cm="1">
        <f t="array" ref="G20900">IF(F20900="","",SUM(_xlfn._xlws.FILTER(Balanço[Quantidade],(Balanço[Estoque]=Back!$E$3)*(Balanço[Material]=Back!F20900))))</f>
        <v/>
      </c>
    </row>
    <row r="20901" spans="2:7">
      <c r="B20901" s="32">
        <f>SUMIF(Balanço[Estoque],Back!A20901,Balanço[Quantidade])</f>
        <v>0</v>
      </c>
      <c r="G20901" s="32" t="str" cm="1">
        <f t="array" ref="G20901">IF(F20901="","",SUM(_xlfn._xlws.FILTER(Balanço[Quantidade],(Balanço[Estoque]=Back!$E$3)*(Balanço[Material]=Back!F20901))))</f>
        <v/>
      </c>
    </row>
    <row r="20902" spans="2:7">
      <c r="B20902" s="32">
        <f>SUMIF(Balanço[Estoque],Back!A20902,Balanço[Quantidade])</f>
        <v>0</v>
      </c>
      <c r="G20902" s="32" t="str" cm="1">
        <f t="array" ref="G20902">IF(F20902="","",SUM(_xlfn._xlws.FILTER(Balanço[Quantidade],(Balanço[Estoque]=Back!$E$3)*(Balanço[Material]=Back!F20902))))</f>
        <v/>
      </c>
    </row>
    <row r="20903" spans="2:7">
      <c r="B20903" s="32">
        <f>SUMIF(Balanço[Estoque],Back!A20903,Balanço[Quantidade])</f>
        <v>0</v>
      </c>
      <c r="G20903" s="32" t="str" cm="1">
        <f t="array" ref="G20903">IF(F20903="","",SUM(_xlfn._xlws.FILTER(Balanço[Quantidade],(Balanço[Estoque]=Back!$E$3)*(Balanço[Material]=Back!F20903))))</f>
        <v/>
      </c>
    </row>
    <row r="20904" spans="2:7">
      <c r="B20904" s="32">
        <f>SUMIF(Balanço[Estoque],Back!A20904,Balanço[Quantidade])</f>
        <v>0</v>
      </c>
      <c r="G20904" s="32" t="str" cm="1">
        <f t="array" ref="G20904">IF(F20904="","",SUM(_xlfn._xlws.FILTER(Balanço[Quantidade],(Balanço[Estoque]=Back!$E$3)*(Balanço[Material]=Back!F20904))))</f>
        <v/>
      </c>
    </row>
    <row r="20905" spans="2:7">
      <c r="B20905" s="32">
        <f>SUMIF(Balanço[Estoque],Back!A20905,Balanço[Quantidade])</f>
        <v>0</v>
      </c>
      <c r="G20905" s="32" t="str" cm="1">
        <f t="array" ref="G20905">IF(F20905="","",SUM(_xlfn._xlws.FILTER(Balanço[Quantidade],(Balanço[Estoque]=Back!$E$3)*(Balanço[Material]=Back!F20905))))</f>
        <v/>
      </c>
    </row>
    <row r="20906" spans="2:7">
      <c r="B20906" s="32">
        <f>SUMIF(Balanço[Estoque],Back!A20906,Balanço[Quantidade])</f>
        <v>0</v>
      </c>
      <c r="G20906" s="32" t="str" cm="1">
        <f t="array" ref="G20906">IF(F20906="","",SUM(_xlfn._xlws.FILTER(Balanço[Quantidade],(Balanço[Estoque]=Back!$E$3)*(Balanço[Material]=Back!F20906))))</f>
        <v/>
      </c>
    </row>
    <row r="20907" spans="2:7">
      <c r="B20907" s="32">
        <f>SUMIF(Balanço[Estoque],Back!A20907,Balanço[Quantidade])</f>
        <v>0</v>
      </c>
      <c r="G20907" s="32" t="str" cm="1">
        <f t="array" ref="G20907">IF(F20907="","",SUM(_xlfn._xlws.FILTER(Balanço[Quantidade],(Balanço[Estoque]=Back!$E$3)*(Balanço[Material]=Back!F20907))))</f>
        <v/>
      </c>
    </row>
    <row r="20908" spans="2:7">
      <c r="B20908" s="32">
        <f>SUMIF(Balanço[Estoque],Back!A20908,Balanço[Quantidade])</f>
        <v>0</v>
      </c>
      <c r="G20908" s="32" t="str" cm="1">
        <f t="array" ref="G20908">IF(F20908="","",SUM(_xlfn._xlws.FILTER(Balanço[Quantidade],(Balanço[Estoque]=Back!$E$3)*(Balanço[Material]=Back!F20908))))</f>
        <v/>
      </c>
    </row>
    <row r="20909" spans="2:7">
      <c r="B20909" s="32">
        <f>SUMIF(Balanço[Estoque],Back!A20909,Balanço[Quantidade])</f>
        <v>0</v>
      </c>
      <c r="G20909" s="32" t="str" cm="1">
        <f t="array" ref="G20909">IF(F20909="","",SUM(_xlfn._xlws.FILTER(Balanço[Quantidade],(Balanço[Estoque]=Back!$E$3)*(Balanço[Material]=Back!F20909))))</f>
        <v/>
      </c>
    </row>
    <row r="20910" spans="2:7">
      <c r="B20910" s="32">
        <f>SUMIF(Balanço[Estoque],Back!A20910,Balanço[Quantidade])</f>
        <v>0</v>
      </c>
      <c r="G20910" s="32" t="str" cm="1">
        <f t="array" ref="G20910">IF(F20910="","",SUM(_xlfn._xlws.FILTER(Balanço[Quantidade],(Balanço[Estoque]=Back!$E$3)*(Balanço[Material]=Back!F20910))))</f>
        <v/>
      </c>
    </row>
    <row r="20911" spans="2:7">
      <c r="B20911" s="32">
        <f>SUMIF(Balanço[Estoque],Back!A20911,Balanço[Quantidade])</f>
        <v>0</v>
      </c>
      <c r="G20911" s="32" t="str" cm="1">
        <f t="array" ref="G20911">IF(F20911="","",SUM(_xlfn._xlws.FILTER(Balanço[Quantidade],(Balanço[Estoque]=Back!$E$3)*(Balanço[Material]=Back!F20911))))</f>
        <v/>
      </c>
    </row>
    <row r="20912" spans="2:7">
      <c r="B20912" s="32">
        <f>SUMIF(Balanço[Estoque],Back!A20912,Balanço[Quantidade])</f>
        <v>0</v>
      </c>
      <c r="G20912" s="32" t="str" cm="1">
        <f t="array" ref="G20912">IF(F20912="","",SUM(_xlfn._xlws.FILTER(Balanço[Quantidade],(Balanço[Estoque]=Back!$E$3)*(Balanço[Material]=Back!F20912))))</f>
        <v/>
      </c>
    </row>
    <row r="20913" spans="2:7">
      <c r="B20913" s="32">
        <f>SUMIF(Balanço[Estoque],Back!A20913,Balanço[Quantidade])</f>
        <v>0</v>
      </c>
      <c r="G20913" s="32" t="str" cm="1">
        <f t="array" ref="G20913">IF(F20913="","",SUM(_xlfn._xlws.FILTER(Balanço[Quantidade],(Balanço[Estoque]=Back!$E$3)*(Balanço[Material]=Back!F20913))))</f>
        <v/>
      </c>
    </row>
    <row r="20914" spans="2:7">
      <c r="B20914" s="32">
        <f>SUMIF(Balanço[Estoque],Back!A20914,Balanço[Quantidade])</f>
        <v>0</v>
      </c>
      <c r="G20914" s="32" t="str" cm="1">
        <f t="array" ref="G20914">IF(F20914="","",SUM(_xlfn._xlws.FILTER(Balanço[Quantidade],(Balanço[Estoque]=Back!$E$3)*(Balanço[Material]=Back!F20914))))</f>
        <v/>
      </c>
    </row>
    <row r="20915" spans="2:7">
      <c r="B20915" s="32">
        <f>SUMIF(Balanço[Estoque],Back!A20915,Balanço[Quantidade])</f>
        <v>0</v>
      </c>
      <c r="G20915" s="32" t="str" cm="1">
        <f t="array" ref="G20915">IF(F20915="","",SUM(_xlfn._xlws.FILTER(Balanço[Quantidade],(Balanço[Estoque]=Back!$E$3)*(Balanço[Material]=Back!F20915))))</f>
        <v/>
      </c>
    </row>
    <row r="20916" spans="2:7">
      <c r="B20916" s="32">
        <f>SUMIF(Balanço[Estoque],Back!A20916,Balanço[Quantidade])</f>
        <v>0</v>
      </c>
      <c r="G20916" s="32" t="str" cm="1">
        <f t="array" ref="G20916">IF(F20916="","",SUM(_xlfn._xlws.FILTER(Balanço[Quantidade],(Balanço[Estoque]=Back!$E$3)*(Balanço[Material]=Back!F20916))))</f>
        <v/>
      </c>
    </row>
    <row r="20917" spans="2:7">
      <c r="B20917" s="32">
        <f>SUMIF(Balanço[Estoque],Back!A20917,Balanço[Quantidade])</f>
        <v>0</v>
      </c>
      <c r="G20917" s="32" t="str" cm="1">
        <f t="array" ref="G20917">IF(F20917="","",SUM(_xlfn._xlws.FILTER(Balanço[Quantidade],(Balanço[Estoque]=Back!$E$3)*(Balanço[Material]=Back!F20917))))</f>
        <v/>
      </c>
    </row>
    <row r="20918" spans="2:7">
      <c r="B20918" s="32">
        <f>SUMIF(Balanço[Estoque],Back!A20918,Balanço[Quantidade])</f>
        <v>0</v>
      </c>
      <c r="G20918" s="32" t="str" cm="1">
        <f t="array" ref="G20918">IF(F20918="","",SUM(_xlfn._xlws.FILTER(Balanço[Quantidade],(Balanço[Estoque]=Back!$E$3)*(Balanço[Material]=Back!F20918))))</f>
        <v/>
      </c>
    </row>
    <row r="20919" spans="2:7">
      <c r="B20919" s="32">
        <f>SUMIF(Balanço[Estoque],Back!A20919,Balanço[Quantidade])</f>
        <v>0</v>
      </c>
      <c r="G20919" s="32" t="str" cm="1">
        <f t="array" ref="G20919">IF(F20919="","",SUM(_xlfn._xlws.FILTER(Balanço[Quantidade],(Balanço[Estoque]=Back!$E$3)*(Balanço[Material]=Back!F20919))))</f>
        <v/>
      </c>
    </row>
    <row r="20920" spans="2:7">
      <c r="B20920" s="32">
        <f>SUMIF(Balanço[Estoque],Back!A20920,Balanço[Quantidade])</f>
        <v>0</v>
      </c>
      <c r="G20920" s="32" t="str" cm="1">
        <f t="array" ref="G20920">IF(F20920="","",SUM(_xlfn._xlws.FILTER(Balanço[Quantidade],(Balanço[Estoque]=Back!$E$3)*(Balanço[Material]=Back!F20920))))</f>
        <v/>
      </c>
    </row>
    <row r="20921" spans="2:7">
      <c r="B20921" s="32">
        <f>SUMIF(Balanço[Estoque],Back!A20921,Balanço[Quantidade])</f>
        <v>0</v>
      </c>
      <c r="G20921" s="32" t="str" cm="1">
        <f t="array" ref="G20921">IF(F20921="","",SUM(_xlfn._xlws.FILTER(Balanço[Quantidade],(Balanço[Estoque]=Back!$E$3)*(Balanço[Material]=Back!F20921))))</f>
        <v/>
      </c>
    </row>
    <row r="20922" spans="2:7">
      <c r="B20922" s="32">
        <f>SUMIF(Balanço[Estoque],Back!A20922,Balanço[Quantidade])</f>
        <v>0</v>
      </c>
      <c r="G20922" s="32" t="str" cm="1">
        <f t="array" ref="G20922">IF(F20922="","",SUM(_xlfn._xlws.FILTER(Balanço[Quantidade],(Balanço[Estoque]=Back!$E$3)*(Balanço[Material]=Back!F20922))))</f>
        <v/>
      </c>
    </row>
    <row r="20923" spans="2:7">
      <c r="B20923" s="32">
        <f>SUMIF(Balanço[Estoque],Back!A20923,Balanço[Quantidade])</f>
        <v>0</v>
      </c>
      <c r="G20923" s="32" t="str" cm="1">
        <f t="array" ref="G20923">IF(F20923="","",SUM(_xlfn._xlws.FILTER(Balanço[Quantidade],(Balanço[Estoque]=Back!$E$3)*(Balanço[Material]=Back!F20923))))</f>
        <v/>
      </c>
    </row>
    <row r="20924" spans="2:7">
      <c r="B20924" s="32">
        <f>SUMIF(Balanço[Estoque],Back!A20924,Balanço[Quantidade])</f>
        <v>0</v>
      </c>
      <c r="G20924" s="32" t="str" cm="1">
        <f t="array" ref="G20924">IF(F20924="","",SUM(_xlfn._xlws.FILTER(Balanço[Quantidade],(Balanço[Estoque]=Back!$E$3)*(Balanço[Material]=Back!F20924))))</f>
        <v/>
      </c>
    </row>
    <row r="20925" spans="2:7">
      <c r="B20925" s="32">
        <f>SUMIF(Balanço[Estoque],Back!A20925,Balanço[Quantidade])</f>
        <v>0</v>
      </c>
      <c r="G20925" s="32" t="str" cm="1">
        <f t="array" ref="G20925">IF(F20925="","",SUM(_xlfn._xlws.FILTER(Balanço[Quantidade],(Balanço[Estoque]=Back!$E$3)*(Balanço[Material]=Back!F20925))))</f>
        <v/>
      </c>
    </row>
    <row r="20926" spans="2:7">
      <c r="B20926" s="32">
        <f>SUMIF(Balanço[Estoque],Back!A20926,Balanço[Quantidade])</f>
        <v>0</v>
      </c>
      <c r="G20926" s="32" t="str" cm="1">
        <f t="array" ref="G20926">IF(F20926="","",SUM(_xlfn._xlws.FILTER(Balanço[Quantidade],(Balanço[Estoque]=Back!$E$3)*(Balanço[Material]=Back!F20926))))</f>
        <v/>
      </c>
    </row>
    <row r="20927" spans="2:7">
      <c r="B20927" s="32">
        <f>SUMIF(Balanço[Estoque],Back!A20927,Balanço[Quantidade])</f>
        <v>0</v>
      </c>
      <c r="G20927" s="32" t="str" cm="1">
        <f t="array" ref="G20927">IF(F20927="","",SUM(_xlfn._xlws.FILTER(Balanço[Quantidade],(Balanço[Estoque]=Back!$E$3)*(Balanço[Material]=Back!F20927))))</f>
        <v/>
      </c>
    </row>
    <row r="20928" spans="2:7">
      <c r="B20928" s="32">
        <f>SUMIF(Balanço[Estoque],Back!A20928,Balanço[Quantidade])</f>
        <v>0</v>
      </c>
      <c r="G20928" s="32" t="str" cm="1">
        <f t="array" ref="G20928">IF(F20928="","",SUM(_xlfn._xlws.FILTER(Balanço[Quantidade],(Balanço[Estoque]=Back!$E$3)*(Balanço[Material]=Back!F20928))))</f>
        <v/>
      </c>
    </row>
    <row r="20929" spans="2:7">
      <c r="B20929" s="32">
        <f>SUMIF(Balanço[Estoque],Back!A20929,Balanço[Quantidade])</f>
        <v>0</v>
      </c>
      <c r="G20929" s="32" t="str" cm="1">
        <f t="array" ref="G20929">IF(F20929="","",SUM(_xlfn._xlws.FILTER(Balanço[Quantidade],(Balanço[Estoque]=Back!$E$3)*(Balanço[Material]=Back!F20929))))</f>
        <v/>
      </c>
    </row>
    <row r="20930" spans="2:7">
      <c r="B20930" s="32">
        <f>SUMIF(Balanço[Estoque],Back!A20930,Balanço[Quantidade])</f>
        <v>0</v>
      </c>
      <c r="G20930" s="32" t="str" cm="1">
        <f t="array" ref="G20930">IF(F20930="","",SUM(_xlfn._xlws.FILTER(Balanço[Quantidade],(Balanço[Estoque]=Back!$E$3)*(Balanço[Material]=Back!F20930))))</f>
        <v/>
      </c>
    </row>
    <row r="20931" spans="2:7">
      <c r="B20931" s="32">
        <f>SUMIF(Balanço[Estoque],Back!A20931,Balanço[Quantidade])</f>
        <v>0</v>
      </c>
      <c r="G20931" s="32" t="str" cm="1">
        <f t="array" ref="G20931">IF(F20931="","",SUM(_xlfn._xlws.FILTER(Balanço[Quantidade],(Balanço[Estoque]=Back!$E$3)*(Balanço[Material]=Back!F20931))))</f>
        <v/>
      </c>
    </row>
    <row r="20932" spans="2:7">
      <c r="B20932" s="32">
        <f>SUMIF(Balanço[Estoque],Back!A20932,Balanço[Quantidade])</f>
        <v>0</v>
      </c>
      <c r="G20932" s="32" t="str" cm="1">
        <f t="array" ref="G20932">IF(F20932="","",SUM(_xlfn._xlws.FILTER(Balanço[Quantidade],(Balanço[Estoque]=Back!$E$3)*(Balanço[Material]=Back!F20932))))</f>
        <v/>
      </c>
    </row>
    <row r="20933" spans="2:7">
      <c r="B20933" s="32">
        <f>SUMIF(Balanço[Estoque],Back!A20933,Balanço[Quantidade])</f>
        <v>0</v>
      </c>
      <c r="G20933" s="32" t="str" cm="1">
        <f t="array" ref="G20933">IF(F20933="","",SUM(_xlfn._xlws.FILTER(Balanço[Quantidade],(Balanço[Estoque]=Back!$E$3)*(Balanço[Material]=Back!F20933))))</f>
        <v/>
      </c>
    </row>
    <row r="20934" spans="2:7">
      <c r="B20934" s="32">
        <f>SUMIF(Balanço[Estoque],Back!A20934,Balanço[Quantidade])</f>
        <v>0</v>
      </c>
      <c r="G20934" s="32" t="str" cm="1">
        <f t="array" ref="G20934">IF(F20934="","",SUM(_xlfn._xlws.FILTER(Balanço[Quantidade],(Balanço[Estoque]=Back!$E$3)*(Balanço[Material]=Back!F20934))))</f>
        <v/>
      </c>
    </row>
    <row r="20935" spans="2:7">
      <c r="B20935" s="32">
        <f>SUMIF(Balanço[Estoque],Back!A20935,Balanço[Quantidade])</f>
        <v>0</v>
      </c>
      <c r="G20935" s="32" t="str" cm="1">
        <f t="array" ref="G20935">IF(F20935="","",SUM(_xlfn._xlws.FILTER(Balanço[Quantidade],(Balanço[Estoque]=Back!$E$3)*(Balanço[Material]=Back!F20935))))</f>
        <v/>
      </c>
    </row>
    <row r="20936" spans="2:7">
      <c r="B20936" s="32">
        <f>SUMIF(Balanço[Estoque],Back!A20936,Balanço[Quantidade])</f>
        <v>0</v>
      </c>
      <c r="G20936" s="32" t="str" cm="1">
        <f t="array" ref="G20936">IF(F20936="","",SUM(_xlfn._xlws.FILTER(Balanço[Quantidade],(Balanço[Estoque]=Back!$E$3)*(Balanço[Material]=Back!F20936))))</f>
        <v/>
      </c>
    </row>
    <row r="20937" spans="2:7">
      <c r="B20937" s="32">
        <f>SUMIF(Balanço[Estoque],Back!A20937,Balanço[Quantidade])</f>
        <v>0</v>
      </c>
      <c r="G20937" s="32" t="str" cm="1">
        <f t="array" ref="G20937">IF(F20937="","",SUM(_xlfn._xlws.FILTER(Balanço[Quantidade],(Balanço[Estoque]=Back!$E$3)*(Balanço[Material]=Back!F20937))))</f>
        <v/>
      </c>
    </row>
    <row r="20938" spans="2:7">
      <c r="B20938" s="32">
        <f>SUMIF(Balanço[Estoque],Back!A20938,Balanço[Quantidade])</f>
        <v>0</v>
      </c>
      <c r="G20938" s="32" t="str" cm="1">
        <f t="array" ref="G20938">IF(F20938="","",SUM(_xlfn._xlws.FILTER(Balanço[Quantidade],(Balanço[Estoque]=Back!$E$3)*(Balanço[Material]=Back!F20938))))</f>
        <v/>
      </c>
    </row>
    <row r="20939" spans="2:7">
      <c r="B20939" s="32">
        <f>SUMIF(Balanço[Estoque],Back!A20939,Balanço[Quantidade])</f>
        <v>0</v>
      </c>
      <c r="G20939" s="32" t="str" cm="1">
        <f t="array" ref="G20939">IF(F20939="","",SUM(_xlfn._xlws.FILTER(Balanço[Quantidade],(Balanço[Estoque]=Back!$E$3)*(Balanço[Material]=Back!F20939))))</f>
        <v/>
      </c>
    </row>
    <row r="20940" spans="2:7">
      <c r="B20940" s="32">
        <f>SUMIF(Balanço[Estoque],Back!A20940,Balanço[Quantidade])</f>
        <v>0</v>
      </c>
      <c r="G20940" s="32" t="str" cm="1">
        <f t="array" ref="G20940">IF(F20940="","",SUM(_xlfn._xlws.FILTER(Balanço[Quantidade],(Balanço[Estoque]=Back!$E$3)*(Balanço[Material]=Back!F20940))))</f>
        <v/>
      </c>
    </row>
    <row r="20941" spans="2:7">
      <c r="B20941" s="32">
        <f>SUMIF(Balanço[Estoque],Back!A20941,Balanço[Quantidade])</f>
        <v>0</v>
      </c>
      <c r="G20941" s="32" t="str" cm="1">
        <f t="array" ref="G20941">IF(F20941="","",SUM(_xlfn._xlws.FILTER(Balanço[Quantidade],(Balanço[Estoque]=Back!$E$3)*(Balanço[Material]=Back!F20941))))</f>
        <v/>
      </c>
    </row>
    <row r="20942" spans="2:7">
      <c r="B20942" s="32">
        <f>SUMIF(Balanço[Estoque],Back!A20942,Balanço[Quantidade])</f>
        <v>0</v>
      </c>
      <c r="G20942" s="32" t="str" cm="1">
        <f t="array" ref="G20942">IF(F20942="","",SUM(_xlfn._xlws.FILTER(Balanço[Quantidade],(Balanço[Estoque]=Back!$E$3)*(Balanço[Material]=Back!F20942))))</f>
        <v/>
      </c>
    </row>
    <row r="20943" spans="2:7">
      <c r="B20943" s="32">
        <f>SUMIF(Balanço[Estoque],Back!A20943,Balanço[Quantidade])</f>
        <v>0</v>
      </c>
      <c r="G20943" s="32" t="str" cm="1">
        <f t="array" ref="G20943">IF(F20943="","",SUM(_xlfn._xlws.FILTER(Balanço[Quantidade],(Balanço[Estoque]=Back!$E$3)*(Balanço[Material]=Back!F20943))))</f>
        <v/>
      </c>
    </row>
    <row r="20944" spans="2:7">
      <c r="B20944" s="32">
        <f>SUMIF(Balanço[Estoque],Back!A20944,Balanço[Quantidade])</f>
        <v>0</v>
      </c>
      <c r="G20944" s="32" t="str" cm="1">
        <f t="array" ref="G20944">IF(F20944="","",SUM(_xlfn._xlws.FILTER(Balanço[Quantidade],(Balanço[Estoque]=Back!$E$3)*(Balanço[Material]=Back!F20944))))</f>
        <v/>
      </c>
    </row>
    <row r="20945" spans="2:7">
      <c r="B20945" s="32">
        <f>SUMIF(Balanço[Estoque],Back!A20945,Balanço[Quantidade])</f>
        <v>0</v>
      </c>
      <c r="G20945" s="32" t="str" cm="1">
        <f t="array" ref="G20945">IF(F20945="","",SUM(_xlfn._xlws.FILTER(Balanço[Quantidade],(Balanço[Estoque]=Back!$E$3)*(Balanço[Material]=Back!F20945))))</f>
        <v/>
      </c>
    </row>
    <row r="20946" spans="2:7">
      <c r="B20946" s="32">
        <f>SUMIF(Balanço[Estoque],Back!A20946,Balanço[Quantidade])</f>
        <v>0</v>
      </c>
      <c r="G20946" s="32" t="str" cm="1">
        <f t="array" ref="G20946">IF(F20946="","",SUM(_xlfn._xlws.FILTER(Balanço[Quantidade],(Balanço[Estoque]=Back!$E$3)*(Balanço[Material]=Back!F20946))))</f>
        <v/>
      </c>
    </row>
    <row r="20947" spans="2:7">
      <c r="B20947" s="32">
        <f>SUMIF(Balanço[Estoque],Back!A20947,Balanço[Quantidade])</f>
        <v>0</v>
      </c>
      <c r="G20947" s="32" t="str" cm="1">
        <f t="array" ref="G20947">IF(F20947="","",SUM(_xlfn._xlws.FILTER(Balanço[Quantidade],(Balanço[Estoque]=Back!$E$3)*(Balanço[Material]=Back!F20947))))</f>
        <v/>
      </c>
    </row>
    <row r="20948" spans="2:7">
      <c r="B20948" s="32">
        <f>SUMIF(Balanço[Estoque],Back!A20948,Balanço[Quantidade])</f>
        <v>0</v>
      </c>
      <c r="G20948" s="32" t="str" cm="1">
        <f t="array" ref="G20948">IF(F20948="","",SUM(_xlfn._xlws.FILTER(Balanço[Quantidade],(Balanço[Estoque]=Back!$E$3)*(Balanço[Material]=Back!F20948))))</f>
        <v/>
      </c>
    </row>
    <row r="20949" spans="2:7">
      <c r="B20949" s="32">
        <f>SUMIF(Balanço[Estoque],Back!A20949,Balanço[Quantidade])</f>
        <v>0</v>
      </c>
      <c r="G20949" s="32" t="str" cm="1">
        <f t="array" ref="G20949">IF(F20949="","",SUM(_xlfn._xlws.FILTER(Balanço[Quantidade],(Balanço[Estoque]=Back!$E$3)*(Balanço[Material]=Back!F20949))))</f>
        <v/>
      </c>
    </row>
    <row r="20950" spans="2:7">
      <c r="B20950" s="32">
        <f>SUMIF(Balanço[Estoque],Back!A20950,Balanço[Quantidade])</f>
        <v>0</v>
      </c>
      <c r="G20950" s="32" t="str" cm="1">
        <f t="array" ref="G20950">IF(F20950="","",SUM(_xlfn._xlws.FILTER(Balanço[Quantidade],(Balanço[Estoque]=Back!$E$3)*(Balanço[Material]=Back!F20950))))</f>
        <v/>
      </c>
    </row>
    <row r="20951" spans="2:7">
      <c r="B20951" s="32">
        <f>SUMIF(Balanço[Estoque],Back!A20951,Balanço[Quantidade])</f>
        <v>0</v>
      </c>
      <c r="G20951" s="32" t="str" cm="1">
        <f t="array" ref="G20951">IF(F20951="","",SUM(_xlfn._xlws.FILTER(Balanço[Quantidade],(Balanço[Estoque]=Back!$E$3)*(Balanço[Material]=Back!F20951))))</f>
        <v/>
      </c>
    </row>
    <row r="20952" spans="2:7">
      <c r="B20952" s="32">
        <f>SUMIF(Balanço[Estoque],Back!A20952,Balanço[Quantidade])</f>
        <v>0</v>
      </c>
      <c r="G20952" s="32" t="str" cm="1">
        <f t="array" ref="G20952">IF(F20952="","",SUM(_xlfn._xlws.FILTER(Balanço[Quantidade],(Balanço[Estoque]=Back!$E$3)*(Balanço[Material]=Back!F20952))))</f>
        <v/>
      </c>
    </row>
    <row r="20953" spans="2:7">
      <c r="B20953" s="32">
        <f>SUMIF(Balanço[Estoque],Back!A20953,Balanço[Quantidade])</f>
        <v>0</v>
      </c>
      <c r="G20953" s="32" t="str" cm="1">
        <f t="array" ref="G20953">IF(F20953="","",SUM(_xlfn._xlws.FILTER(Balanço[Quantidade],(Balanço[Estoque]=Back!$E$3)*(Balanço[Material]=Back!F20953))))</f>
        <v/>
      </c>
    </row>
    <row r="20954" spans="2:7">
      <c r="B20954" s="32">
        <f>SUMIF(Balanço[Estoque],Back!A20954,Balanço[Quantidade])</f>
        <v>0</v>
      </c>
      <c r="G20954" s="32" t="str" cm="1">
        <f t="array" ref="G20954">IF(F20954="","",SUM(_xlfn._xlws.FILTER(Balanço[Quantidade],(Balanço[Estoque]=Back!$E$3)*(Balanço[Material]=Back!F20954))))</f>
        <v/>
      </c>
    </row>
    <row r="20955" spans="2:7">
      <c r="B20955" s="32">
        <f>SUMIF(Balanço[Estoque],Back!A20955,Balanço[Quantidade])</f>
        <v>0</v>
      </c>
      <c r="G20955" s="32" t="str" cm="1">
        <f t="array" ref="G20955">IF(F20955="","",SUM(_xlfn._xlws.FILTER(Balanço[Quantidade],(Balanço[Estoque]=Back!$E$3)*(Balanço[Material]=Back!F20955))))</f>
        <v/>
      </c>
    </row>
    <row r="20956" spans="2:7">
      <c r="B20956" s="32">
        <f>SUMIF(Balanço[Estoque],Back!A20956,Balanço[Quantidade])</f>
        <v>0</v>
      </c>
      <c r="G20956" s="32" t="str" cm="1">
        <f t="array" ref="G20956">IF(F20956="","",SUM(_xlfn._xlws.FILTER(Balanço[Quantidade],(Balanço[Estoque]=Back!$E$3)*(Balanço[Material]=Back!F20956))))</f>
        <v/>
      </c>
    </row>
    <row r="20957" spans="2:7">
      <c r="B20957" s="32">
        <f>SUMIF(Balanço[Estoque],Back!A20957,Balanço[Quantidade])</f>
        <v>0</v>
      </c>
      <c r="G20957" s="32" t="str" cm="1">
        <f t="array" ref="G20957">IF(F20957="","",SUM(_xlfn._xlws.FILTER(Balanço[Quantidade],(Balanço[Estoque]=Back!$E$3)*(Balanço[Material]=Back!F20957))))</f>
        <v/>
      </c>
    </row>
    <row r="20958" spans="2:7">
      <c r="B20958" s="32">
        <f>SUMIF(Balanço[Estoque],Back!A20958,Balanço[Quantidade])</f>
        <v>0</v>
      </c>
      <c r="G20958" s="32" t="str" cm="1">
        <f t="array" ref="G20958">IF(F20958="","",SUM(_xlfn._xlws.FILTER(Balanço[Quantidade],(Balanço[Estoque]=Back!$E$3)*(Balanço[Material]=Back!F20958))))</f>
        <v/>
      </c>
    </row>
    <row r="20959" spans="2:7">
      <c r="B20959" s="32">
        <f>SUMIF(Balanço[Estoque],Back!A20959,Balanço[Quantidade])</f>
        <v>0</v>
      </c>
      <c r="G20959" s="32" t="str" cm="1">
        <f t="array" ref="G20959">IF(F20959="","",SUM(_xlfn._xlws.FILTER(Balanço[Quantidade],(Balanço[Estoque]=Back!$E$3)*(Balanço[Material]=Back!F20959))))</f>
        <v/>
      </c>
    </row>
    <row r="20960" spans="2:7">
      <c r="B20960" s="32">
        <f>SUMIF(Balanço[Estoque],Back!A20960,Balanço[Quantidade])</f>
        <v>0</v>
      </c>
      <c r="G20960" s="32" t="str" cm="1">
        <f t="array" ref="G20960">IF(F20960="","",SUM(_xlfn._xlws.FILTER(Balanço[Quantidade],(Balanço[Estoque]=Back!$E$3)*(Balanço[Material]=Back!F20960))))</f>
        <v/>
      </c>
    </row>
    <row r="20961" spans="2:7">
      <c r="B20961" s="32">
        <f>SUMIF(Balanço[Estoque],Back!A20961,Balanço[Quantidade])</f>
        <v>0</v>
      </c>
      <c r="G20961" s="32" t="str" cm="1">
        <f t="array" ref="G20961">IF(F20961="","",SUM(_xlfn._xlws.FILTER(Balanço[Quantidade],(Balanço[Estoque]=Back!$E$3)*(Balanço[Material]=Back!F20961))))</f>
        <v/>
      </c>
    </row>
    <row r="20962" spans="2:7">
      <c r="B20962" s="32">
        <f>SUMIF(Balanço[Estoque],Back!A20962,Balanço[Quantidade])</f>
        <v>0</v>
      </c>
      <c r="G20962" s="32" t="str" cm="1">
        <f t="array" ref="G20962">IF(F20962="","",SUM(_xlfn._xlws.FILTER(Balanço[Quantidade],(Balanço[Estoque]=Back!$E$3)*(Balanço[Material]=Back!F20962))))</f>
        <v/>
      </c>
    </row>
    <row r="20963" spans="2:7">
      <c r="B20963" s="32">
        <f>SUMIF(Balanço[Estoque],Back!A20963,Balanço[Quantidade])</f>
        <v>0</v>
      </c>
      <c r="G20963" s="32" t="str" cm="1">
        <f t="array" ref="G20963">IF(F20963="","",SUM(_xlfn._xlws.FILTER(Balanço[Quantidade],(Balanço[Estoque]=Back!$E$3)*(Balanço[Material]=Back!F20963))))</f>
        <v/>
      </c>
    </row>
    <row r="20964" spans="2:7">
      <c r="B20964" s="32">
        <f>SUMIF(Balanço[Estoque],Back!A20964,Balanço[Quantidade])</f>
        <v>0</v>
      </c>
      <c r="G20964" s="32" t="str" cm="1">
        <f t="array" ref="G20964">IF(F20964="","",SUM(_xlfn._xlws.FILTER(Balanço[Quantidade],(Balanço[Estoque]=Back!$E$3)*(Balanço[Material]=Back!F20964))))</f>
        <v/>
      </c>
    </row>
    <row r="20965" spans="2:7">
      <c r="B20965" s="32">
        <f>SUMIF(Balanço[Estoque],Back!A20965,Balanço[Quantidade])</f>
        <v>0</v>
      </c>
      <c r="G20965" s="32" t="str" cm="1">
        <f t="array" ref="G20965">IF(F20965="","",SUM(_xlfn._xlws.FILTER(Balanço[Quantidade],(Balanço[Estoque]=Back!$E$3)*(Balanço[Material]=Back!F20965))))</f>
        <v/>
      </c>
    </row>
    <row r="20966" spans="2:7">
      <c r="B20966" s="32">
        <f>SUMIF(Balanço[Estoque],Back!A20966,Balanço[Quantidade])</f>
        <v>0</v>
      </c>
      <c r="G20966" s="32" t="str" cm="1">
        <f t="array" ref="G20966">IF(F20966="","",SUM(_xlfn._xlws.FILTER(Balanço[Quantidade],(Balanço[Estoque]=Back!$E$3)*(Balanço[Material]=Back!F20966))))</f>
        <v/>
      </c>
    </row>
    <row r="20967" spans="2:7">
      <c r="B20967" s="32">
        <f>SUMIF(Balanço[Estoque],Back!A20967,Balanço[Quantidade])</f>
        <v>0</v>
      </c>
      <c r="G20967" s="32" t="str" cm="1">
        <f t="array" ref="G20967">IF(F20967="","",SUM(_xlfn._xlws.FILTER(Balanço[Quantidade],(Balanço[Estoque]=Back!$E$3)*(Balanço[Material]=Back!F20967))))</f>
        <v/>
      </c>
    </row>
    <row r="20968" spans="2:7">
      <c r="B20968" s="32">
        <f>SUMIF(Balanço[Estoque],Back!A20968,Balanço[Quantidade])</f>
        <v>0</v>
      </c>
      <c r="G20968" s="32" t="str" cm="1">
        <f t="array" ref="G20968">IF(F20968="","",SUM(_xlfn._xlws.FILTER(Balanço[Quantidade],(Balanço[Estoque]=Back!$E$3)*(Balanço[Material]=Back!F20968))))</f>
        <v/>
      </c>
    </row>
    <row r="20969" spans="2:7">
      <c r="B20969" s="32">
        <f>SUMIF(Balanço[Estoque],Back!A20969,Balanço[Quantidade])</f>
        <v>0</v>
      </c>
      <c r="G20969" s="32" t="str" cm="1">
        <f t="array" ref="G20969">IF(F20969="","",SUM(_xlfn._xlws.FILTER(Balanço[Quantidade],(Balanço[Estoque]=Back!$E$3)*(Balanço[Material]=Back!F20969))))</f>
        <v/>
      </c>
    </row>
    <row r="20970" spans="2:7">
      <c r="B20970" s="32">
        <f>SUMIF(Balanço[Estoque],Back!A20970,Balanço[Quantidade])</f>
        <v>0</v>
      </c>
      <c r="G20970" s="32" t="str" cm="1">
        <f t="array" ref="G20970">IF(F20970="","",SUM(_xlfn._xlws.FILTER(Balanço[Quantidade],(Balanço[Estoque]=Back!$E$3)*(Balanço[Material]=Back!F20970))))</f>
        <v/>
      </c>
    </row>
    <row r="20971" spans="2:7">
      <c r="B20971" s="32">
        <f>SUMIF(Balanço[Estoque],Back!A20971,Balanço[Quantidade])</f>
        <v>0</v>
      </c>
      <c r="G20971" s="32" t="str" cm="1">
        <f t="array" ref="G20971">IF(F20971="","",SUM(_xlfn._xlws.FILTER(Balanço[Quantidade],(Balanço[Estoque]=Back!$E$3)*(Balanço[Material]=Back!F20971))))</f>
        <v/>
      </c>
    </row>
    <row r="20972" spans="2:7">
      <c r="B20972" s="32">
        <f>SUMIF(Balanço[Estoque],Back!A20972,Balanço[Quantidade])</f>
        <v>0</v>
      </c>
      <c r="G20972" s="32" t="str" cm="1">
        <f t="array" ref="G20972">IF(F20972="","",SUM(_xlfn._xlws.FILTER(Balanço[Quantidade],(Balanço[Estoque]=Back!$E$3)*(Balanço[Material]=Back!F20972))))</f>
        <v/>
      </c>
    </row>
    <row r="20973" spans="2:7">
      <c r="B20973" s="32">
        <f>SUMIF(Balanço[Estoque],Back!A20973,Balanço[Quantidade])</f>
        <v>0</v>
      </c>
      <c r="G20973" s="32" t="str" cm="1">
        <f t="array" ref="G20973">IF(F20973="","",SUM(_xlfn._xlws.FILTER(Balanço[Quantidade],(Balanço[Estoque]=Back!$E$3)*(Balanço[Material]=Back!F20973))))</f>
        <v/>
      </c>
    </row>
    <row r="20974" spans="2:7">
      <c r="B20974" s="32">
        <f>SUMIF(Balanço[Estoque],Back!A20974,Balanço[Quantidade])</f>
        <v>0</v>
      </c>
      <c r="G20974" s="32" t="str" cm="1">
        <f t="array" ref="G20974">IF(F20974="","",SUM(_xlfn._xlws.FILTER(Balanço[Quantidade],(Balanço[Estoque]=Back!$E$3)*(Balanço[Material]=Back!F20974))))</f>
        <v/>
      </c>
    </row>
    <row r="20975" spans="2:7">
      <c r="B20975" s="32">
        <f>SUMIF(Balanço[Estoque],Back!A20975,Balanço[Quantidade])</f>
        <v>0</v>
      </c>
      <c r="G20975" s="32" t="str" cm="1">
        <f t="array" ref="G20975">IF(F20975="","",SUM(_xlfn._xlws.FILTER(Balanço[Quantidade],(Balanço[Estoque]=Back!$E$3)*(Balanço[Material]=Back!F20975))))</f>
        <v/>
      </c>
    </row>
    <row r="20976" spans="2:7">
      <c r="B20976" s="32">
        <f>SUMIF(Balanço[Estoque],Back!A20976,Balanço[Quantidade])</f>
        <v>0</v>
      </c>
      <c r="G20976" s="32" t="str" cm="1">
        <f t="array" ref="G20976">IF(F20976="","",SUM(_xlfn._xlws.FILTER(Balanço[Quantidade],(Balanço[Estoque]=Back!$E$3)*(Balanço[Material]=Back!F20976))))</f>
        <v/>
      </c>
    </row>
    <row r="20977" spans="2:7">
      <c r="B20977" s="32">
        <f>SUMIF(Balanço[Estoque],Back!A20977,Balanço[Quantidade])</f>
        <v>0</v>
      </c>
      <c r="G20977" s="32" t="str" cm="1">
        <f t="array" ref="G20977">IF(F20977="","",SUM(_xlfn._xlws.FILTER(Balanço[Quantidade],(Balanço[Estoque]=Back!$E$3)*(Balanço[Material]=Back!F20977))))</f>
        <v/>
      </c>
    </row>
    <row r="20978" spans="2:7">
      <c r="B20978" s="32">
        <f>SUMIF(Balanço[Estoque],Back!A20978,Balanço[Quantidade])</f>
        <v>0</v>
      </c>
      <c r="G20978" s="32" t="str" cm="1">
        <f t="array" ref="G20978">IF(F20978="","",SUM(_xlfn._xlws.FILTER(Balanço[Quantidade],(Balanço[Estoque]=Back!$E$3)*(Balanço[Material]=Back!F20978))))</f>
        <v/>
      </c>
    </row>
    <row r="20979" spans="2:7">
      <c r="B20979" s="32">
        <f>SUMIF(Balanço[Estoque],Back!A20979,Balanço[Quantidade])</f>
        <v>0</v>
      </c>
      <c r="G20979" s="32" t="str" cm="1">
        <f t="array" ref="G20979">IF(F20979="","",SUM(_xlfn._xlws.FILTER(Balanço[Quantidade],(Balanço[Estoque]=Back!$E$3)*(Balanço[Material]=Back!F20979))))</f>
        <v/>
      </c>
    </row>
    <row r="20980" spans="2:7">
      <c r="B20980" s="32">
        <f>SUMIF(Balanço[Estoque],Back!A20980,Balanço[Quantidade])</f>
        <v>0</v>
      </c>
      <c r="G20980" s="32" t="str" cm="1">
        <f t="array" ref="G20980">IF(F20980="","",SUM(_xlfn._xlws.FILTER(Balanço[Quantidade],(Balanço[Estoque]=Back!$E$3)*(Balanço[Material]=Back!F20980))))</f>
        <v/>
      </c>
    </row>
    <row r="20981" spans="2:7">
      <c r="B20981" s="32">
        <f>SUMIF(Balanço[Estoque],Back!A20981,Balanço[Quantidade])</f>
        <v>0</v>
      </c>
      <c r="G20981" s="32" t="str" cm="1">
        <f t="array" ref="G20981">IF(F20981="","",SUM(_xlfn._xlws.FILTER(Balanço[Quantidade],(Balanço[Estoque]=Back!$E$3)*(Balanço[Material]=Back!F20981))))</f>
        <v/>
      </c>
    </row>
    <row r="20982" spans="2:7">
      <c r="B20982" s="32">
        <f>SUMIF(Balanço[Estoque],Back!A20982,Balanço[Quantidade])</f>
        <v>0</v>
      </c>
      <c r="G20982" s="32" t="str" cm="1">
        <f t="array" ref="G20982">IF(F20982="","",SUM(_xlfn._xlws.FILTER(Balanço[Quantidade],(Balanço[Estoque]=Back!$E$3)*(Balanço[Material]=Back!F20982))))</f>
        <v/>
      </c>
    </row>
    <row r="20983" spans="2:7">
      <c r="B20983" s="32">
        <f>SUMIF(Balanço[Estoque],Back!A20983,Balanço[Quantidade])</f>
        <v>0</v>
      </c>
      <c r="G20983" s="32" t="str" cm="1">
        <f t="array" ref="G20983">IF(F20983="","",SUM(_xlfn._xlws.FILTER(Balanço[Quantidade],(Balanço[Estoque]=Back!$E$3)*(Balanço[Material]=Back!F20983))))</f>
        <v/>
      </c>
    </row>
    <row r="20984" spans="2:7">
      <c r="B20984" s="32">
        <f>SUMIF(Balanço[Estoque],Back!A20984,Balanço[Quantidade])</f>
        <v>0</v>
      </c>
      <c r="G20984" s="32" t="str" cm="1">
        <f t="array" ref="G20984">IF(F20984="","",SUM(_xlfn._xlws.FILTER(Balanço[Quantidade],(Balanço[Estoque]=Back!$E$3)*(Balanço[Material]=Back!F20984))))</f>
        <v/>
      </c>
    </row>
    <row r="20985" spans="2:7">
      <c r="B20985" s="32">
        <f>SUMIF(Balanço[Estoque],Back!A20985,Balanço[Quantidade])</f>
        <v>0</v>
      </c>
      <c r="G20985" s="32" t="str" cm="1">
        <f t="array" ref="G20985">IF(F20985="","",SUM(_xlfn._xlws.FILTER(Balanço[Quantidade],(Balanço[Estoque]=Back!$E$3)*(Balanço[Material]=Back!F20985))))</f>
        <v/>
      </c>
    </row>
    <row r="20986" spans="2:7">
      <c r="B20986" s="32">
        <f>SUMIF(Balanço[Estoque],Back!A20986,Balanço[Quantidade])</f>
        <v>0</v>
      </c>
      <c r="G20986" s="32" t="str" cm="1">
        <f t="array" ref="G20986">IF(F20986="","",SUM(_xlfn._xlws.FILTER(Balanço[Quantidade],(Balanço[Estoque]=Back!$E$3)*(Balanço[Material]=Back!F20986))))</f>
        <v/>
      </c>
    </row>
    <row r="20987" spans="2:7">
      <c r="B20987" s="32">
        <f>SUMIF(Balanço[Estoque],Back!A20987,Balanço[Quantidade])</f>
        <v>0</v>
      </c>
      <c r="G20987" s="32" t="str" cm="1">
        <f t="array" ref="G20987">IF(F20987="","",SUM(_xlfn._xlws.FILTER(Balanço[Quantidade],(Balanço[Estoque]=Back!$E$3)*(Balanço[Material]=Back!F20987))))</f>
        <v/>
      </c>
    </row>
    <row r="20988" spans="2:7">
      <c r="B20988" s="32">
        <f>SUMIF(Balanço[Estoque],Back!A20988,Balanço[Quantidade])</f>
        <v>0</v>
      </c>
      <c r="G20988" s="32" t="str" cm="1">
        <f t="array" ref="G20988">IF(F20988="","",SUM(_xlfn._xlws.FILTER(Balanço[Quantidade],(Balanço[Estoque]=Back!$E$3)*(Balanço[Material]=Back!F20988))))</f>
        <v/>
      </c>
    </row>
    <row r="20989" spans="2:7">
      <c r="B20989" s="32">
        <f>SUMIF(Balanço[Estoque],Back!A20989,Balanço[Quantidade])</f>
        <v>0</v>
      </c>
      <c r="G20989" s="32" t="str" cm="1">
        <f t="array" ref="G20989">IF(F20989="","",SUM(_xlfn._xlws.FILTER(Balanço[Quantidade],(Balanço[Estoque]=Back!$E$3)*(Balanço[Material]=Back!F20989))))</f>
        <v/>
      </c>
    </row>
    <row r="20990" spans="2:7">
      <c r="B20990" s="32">
        <f>SUMIF(Balanço[Estoque],Back!A20990,Balanço[Quantidade])</f>
        <v>0</v>
      </c>
      <c r="G20990" s="32" t="str" cm="1">
        <f t="array" ref="G20990">IF(F20990="","",SUM(_xlfn._xlws.FILTER(Balanço[Quantidade],(Balanço[Estoque]=Back!$E$3)*(Balanço[Material]=Back!F20990))))</f>
        <v/>
      </c>
    </row>
    <row r="20991" spans="2:7">
      <c r="B20991" s="32">
        <f>SUMIF(Balanço[Estoque],Back!A20991,Balanço[Quantidade])</f>
        <v>0</v>
      </c>
      <c r="G20991" s="32" t="str" cm="1">
        <f t="array" ref="G20991">IF(F20991="","",SUM(_xlfn._xlws.FILTER(Balanço[Quantidade],(Balanço[Estoque]=Back!$E$3)*(Balanço[Material]=Back!F20991))))</f>
        <v/>
      </c>
    </row>
    <row r="20992" spans="2:7">
      <c r="B20992" s="32">
        <f>SUMIF(Balanço[Estoque],Back!A20992,Balanço[Quantidade])</f>
        <v>0</v>
      </c>
      <c r="G20992" s="32" t="str" cm="1">
        <f t="array" ref="G20992">IF(F20992="","",SUM(_xlfn._xlws.FILTER(Balanço[Quantidade],(Balanço[Estoque]=Back!$E$3)*(Balanço[Material]=Back!F20992))))</f>
        <v/>
      </c>
    </row>
    <row r="20993" spans="2:7">
      <c r="B20993" s="32">
        <f>SUMIF(Balanço[Estoque],Back!A20993,Balanço[Quantidade])</f>
        <v>0</v>
      </c>
      <c r="G20993" s="32" t="str" cm="1">
        <f t="array" ref="G20993">IF(F20993="","",SUM(_xlfn._xlws.FILTER(Balanço[Quantidade],(Balanço[Estoque]=Back!$E$3)*(Balanço[Material]=Back!F20993))))</f>
        <v/>
      </c>
    </row>
    <row r="20994" spans="2:7">
      <c r="B20994" s="32">
        <f>SUMIF(Balanço[Estoque],Back!A20994,Balanço[Quantidade])</f>
        <v>0</v>
      </c>
      <c r="G20994" s="32" t="str" cm="1">
        <f t="array" ref="G20994">IF(F20994="","",SUM(_xlfn._xlws.FILTER(Balanço[Quantidade],(Balanço[Estoque]=Back!$E$3)*(Balanço[Material]=Back!F20994))))</f>
        <v/>
      </c>
    </row>
    <row r="20995" spans="2:7">
      <c r="B20995" s="32">
        <f>SUMIF(Balanço[Estoque],Back!A20995,Balanço[Quantidade])</f>
        <v>0</v>
      </c>
      <c r="G20995" s="32" t="str" cm="1">
        <f t="array" ref="G20995">IF(F20995="","",SUM(_xlfn._xlws.FILTER(Balanço[Quantidade],(Balanço[Estoque]=Back!$E$3)*(Balanço[Material]=Back!F20995))))</f>
        <v/>
      </c>
    </row>
    <row r="20996" spans="2:7">
      <c r="B20996" s="32">
        <f>SUMIF(Balanço[Estoque],Back!A20996,Balanço[Quantidade])</f>
        <v>0</v>
      </c>
      <c r="G20996" s="32" t="str" cm="1">
        <f t="array" ref="G20996">IF(F20996="","",SUM(_xlfn._xlws.FILTER(Balanço[Quantidade],(Balanço[Estoque]=Back!$E$3)*(Balanço[Material]=Back!F20996))))</f>
        <v/>
      </c>
    </row>
    <row r="20997" spans="2:7">
      <c r="B20997" s="32">
        <f>SUMIF(Balanço[Estoque],Back!A20997,Balanço[Quantidade])</f>
        <v>0</v>
      </c>
      <c r="G20997" s="32" t="str" cm="1">
        <f t="array" ref="G20997">IF(F20997="","",SUM(_xlfn._xlws.FILTER(Balanço[Quantidade],(Balanço[Estoque]=Back!$E$3)*(Balanço[Material]=Back!F20997))))</f>
        <v/>
      </c>
    </row>
    <row r="20998" spans="2:7">
      <c r="B20998" s="32">
        <f>SUMIF(Balanço[Estoque],Back!A20998,Balanço[Quantidade])</f>
        <v>0</v>
      </c>
      <c r="G20998" s="32" t="str" cm="1">
        <f t="array" ref="G20998">IF(F20998="","",SUM(_xlfn._xlws.FILTER(Balanço[Quantidade],(Balanço[Estoque]=Back!$E$3)*(Balanço[Material]=Back!F20998))))</f>
        <v/>
      </c>
    </row>
    <row r="20999" spans="2:7">
      <c r="B20999" s="32">
        <f>SUMIF(Balanço[Estoque],Back!A20999,Balanço[Quantidade])</f>
        <v>0</v>
      </c>
      <c r="G20999" s="32" t="str" cm="1">
        <f t="array" ref="G20999">IF(F20999="","",SUM(_xlfn._xlws.FILTER(Balanço[Quantidade],(Balanço[Estoque]=Back!$E$3)*(Balanço[Material]=Back!F20999))))</f>
        <v/>
      </c>
    </row>
    <row r="21000" spans="2:7">
      <c r="B21000" s="32">
        <f>SUMIF(Balanço[Estoque],Back!A21000,Balanço[Quantidade])</f>
        <v>0</v>
      </c>
      <c r="G21000" s="32" t="str" cm="1">
        <f t="array" ref="G21000">IF(F21000="","",SUM(_xlfn._xlws.FILTER(Balanço[Quantidade],(Balanço[Estoque]=Back!$E$3)*(Balanço[Material]=Back!F21000))))</f>
        <v/>
      </c>
    </row>
    <row r="21001" spans="2:7">
      <c r="B21001" s="32">
        <f>SUMIF(Balanço[Estoque],Back!A21001,Balanço[Quantidade])</f>
        <v>0</v>
      </c>
      <c r="G21001" s="32" t="str" cm="1">
        <f t="array" ref="G21001">IF(F21001="","",SUM(_xlfn._xlws.FILTER(Balanço[Quantidade],(Balanço[Estoque]=Back!$E$3)*(Balanço[Material]=Back!F21001))))</f>
        <v/>
      </c>
    </row>
    <row r="21002" spans="2:7">
      <c r="B21002" s="32">
        <f>SUMIF(Balanço[Estoque],Back!A21002,Balanço[Quantidade])</f>
        <v>0</v>
      </c>
      <c r="G21002" s="32" t="str" cm="1">
        <f t="array" ref="G21002">IF(F21002="","",SUM(_xlfn._xlws.FILTER(Balanço[Quantidade],(Balanço[Estoque]=Back!$E$3)*(Balanço[Material]=Back!F21002))))</f>
        <v/>
      </c>
    </row>
    <row r="21003" spans="2:7">
      <c r="B21003" s="32">
        <f>SUMIF(Balanço[Estoque],Back!A21003,Balanço[Quantidade])</f>
        <v>0</v>
      </c>
      <c r="G21003" s="32" t="str" cm="1">
        <f t="array" ref="G21003">IF(F21003="","",SUM(_xlfn._xlws.FILTER(Balanço[Quantidade],(Balanço[Estoque]=Back!$E$3)*(Balanço[Material]=Back!F21003))))</f>
        <v/>
      </c>
    </row>
    <row r="21004" spans="2:7">
      <c r="B21004" s="32">
        <f>SUMIF(Balanço[Estoque],Back!A21004,Balanço[Quantidade])</f>
        <v>0</v>
      </c>
      <c r="G21004" s="32" t="str" cm="1">
        <f t="array" ref="G21004">IF(F21004="","",SUM(_xlfn._xlws.FILTER(Balanço[Quantidade],(Balanço[Estoque]=Back!$E$3)*(Balanço[Material]=Back!F21004))))</f>
        <v/>
      </c>
    </row>
    <row r="21005" spans="2:7">
      <c r="B21005" s="32">
        <f>SUMIF(Balanço[Estoque],Back!A21005,Balanço[Quantidade])</f>
        <v>0</v>
      </c>
      <c r="G21005" s="32" t="str" cm="1">
        <f t="array" ref="G21005">IF(F21005="","",SUM(_xlfn._xlws.FILTER(Balanço[Quantidade],(Balanço[Estoque]=Back!$E$3)*(Balanço[Material]=Back!F21005))))</f>
        <v/>
      </c>
    </row>
    <row r="21006" spans="2:7">
      <c r="B21006" s="32">
        <f>SUMIF(Balanço[Estoque],Back!A21006,Balanço[Quantidade])</f>
        <v>0</v>
      </c>
      <c r="G21006" s="32" t="str" cm="1">
        <f t="array" ref="G21006">IF(F21006="","",SUM(_xlfn._xlws.FILTER(Balanço[Quantidade],(Balanço[Estoque]=Back!$E$3)*(Balanço[Material]=Back!F21006))))</f>
        <v/>
      </c>
    </row>
    <row r="21007" spans="2:7">
      <c r="B21007" s="32">
        <f>SUMIF(Balanço[Estoque],Back!A21007,Balanço[Quantidade])</f>
        <v>0</v>
      </c>
      <c r="G21007" s="32" t="str" cm="1">
        <f t="array" ref="G21007">IF(F21007="","",SUM(_xlfn._xlws.FILTER(Balanço[Quantidade],(Balanço[Estoque]=Back!$E$3)*(Balanço[Material]=Back!F21007))))</f>
        <v/>
      </c>
    </row>
    <row r="21008" spans="2:7">
      <c r="B21008" s="32">
        <f>SUMIF(Balanço[Estoque],Back!A21008,Balanço[Quantidade])</f>
        <v>0</v>
      </c>
      <c r="G21008" s="32" t="str" cm="1">
        <f t="array" ref="G21008">IF(F21008="","",SUM(_xlfn._xlws.FILTER(Balanço[Quantidade],(Balanço[Estoque]=Back!$E$3)*(Balanço[Material]=Back!F21008))))</f>
        <v/>
      </c>
    </row>
    <row r="21009" spans="2:7">
      <c r="B21009" s="32">
        <f>SUMIF(Balanço[Estoque],Back!A21009,Balanço[Quantidade])</f>
        <v>0</v>
      </c>
      <c r="G21009" s="32" t="str" cm="1">
        <f t="array" ref="G21009">IF(F21009="","",SUM(_xlfn._xlws.FILTER(Balanço[Quantidade],(Balanço[Estoque]=Back!$E$3)*(Balanço[Material]=Back!F21009))))</f>
        <v/>
      </c>
    </row>
    <row r="21010" spans="2:7">
      <c r="B21010" s="32">
        <f>SUMIF(Balanço[Estoque],Back!A21010,Balanço[Quantidade])</f>
        <v>0</v>
      </c>
      <c r="G21010" s="32" t="str" cm="1">
        <f t="array" ref="G21010">IF(F21010="","",SUM(_xlfn._xlws.FILTER(Balanço[Quantidade],(Balanço[Estoque]=Back!$E$3)*(Balanço[Material]=Back!F21010))))</f>
        <v/>
      </c>
    </row>
    <row r="21011" spans="2:7">
      <c r="B21011" s="32">
        <f>SUMIF(Balanço[Estoque],Back!A21011,Balanço[Quantidade])</f>
        <v>0</v>
      </c>
      <c r="G21011" s="32" t="str" cm="1">
        <f t="array" ref="G21011">IF(F21011="","",SUM(_xlfn._xlws.FILTER(Balanço[Quantidade],(Balanço[Estoque]=Back!$E$3)*(Balanço[Material]=Back!F21011))))</f>
        <v/>
      </c>
    </row>
    <row r="21012" spans="2:7">
      <c r="B21012" s="32">
        <f>SUMIF(Balanço[Estoque],Back!A21012,Balanço[Quantidade])</f>
        <v>0</v>
      </c>
      <c r="G21012" s="32" t="str" cm="1">
        <f t="array" ref="G21012">IF(F21012="","",SUM(_xlfn._xlws.FILTER(Balanço[Quantidade],(Balanço[Estoque]=Back!$E$3)*(Balanço[Material]=Back!F21012))))</f>
        <v/>
      </c>
    </row>
    <row r="21013" spans="2:7">
      <c r="B21013" s="32">
        <f>SUMIF(Balanço[Estoque],Back!A21013,Balanço[Quantidade])</f>
        <v>0</v>
      </c>
      <c r="G21013" s="32" t="str" cm="1">
        <f t="array" ref="G21013">IF(F21013="","",SUM(_xlfn._xlws.FILTER(Balanço[Quantidade],(Balanço[Estoque]=Back!$E$3)*(Balanço[Material]=Back!F21013))))</f>
        <v/>
      </c>
    </row>
    <row r="21014" spans="2:7">
      <c r="B21014" s="32">
        <f>SUMIF(Balanço[Estoque],Back!A21014,Balanço[Quantidade])</f>
        <v>0</v>
      </c>
      <c r="G21014" s="32" t="str" cm="1">
        <f t="array" ref="G21014">IF(F21014="","",SUM(_xlfn._xlws.FILTER(Balanço[Quantidade],(Balanço[Estoque]=Back!$E$3)*(Balanço[Material]=Back!F21014))))</f>
        <v/>
      </c>
    </row>
    <row r="21015" spans="2:7">
      <c r="B21015" s="32">
        <f>SUMIF(Balanço[Estoque],Back!A21015,Balanço[Quantidade])</f>
        <v>0</v>
      </c>
      <c r="G21015" s="32" t="str" cm="1">
        <f t="array" ref="G21015">IF(F21015="","",SUM(_xlfn._xlws.FILTER(Balanço[Quantidade],(Balanço[Estoque]=Back!$E$3)*(Balanço[Material]=Back!F21015))))</f>
        <v/>
      </c>
    </row>
    <row r="21016" spans="2:7">
      <c r="B21016" s="32">
        <f>SUMIF(Balanço[Estoque],Back!A21016,Balanço[Quantidade])</f>
        <v>0</v>
      </c>
      <c r="G21016" s="32" t="str" cm="1">
        <f t="array" ref="G21016">IF(F21016="","",SUM(_xlfn._xlws.FILTER(Balanço[Quantidade],(Balanço[Estoque]=Back!$E$3)*(Balanço[Material]=Back!F21016))))</f>
        <v/>
      </c>
    </row>
    <row r="21017" spans="2:7">
      <c r="B21017" s="32">
        <f>SUMIF(Balanço[Estoque],Back!A21017,Balanço[Quantidade])</f>
        <v>0</v>
      </c>
      <c r="G21017" s="32" t="str" cm="1">
        <f t="array" ref="G21017">IF(F21017="","",SUM(_xlfn._xlws.FILTER(Balanço[Quantidade],(Balanço[Estoque]=Back!$E$3)*(Balanço[Material]=Back!F21017))))</f>
        <v/>
      </c>
    </row>
    <row r="21018" spans="2:7">
      <c r="B21018" s="32">
        <f>SUMIF(Balanço[Estoque],Back!A21018,Balanço[Quantidade])</f>
        <v>0</v>
      </c>
      <c r="G21018" s="32" t="str" cm="1">
        <f t="array" ref="G21018">IF(F21018="","",SUM(_xlfn._xlws.FILTER(Balanço[Quantidade],(Balanço[Estoque]=Back!$E$3)*(Balanço[Material]=Back!F21018))))</f>
        <v/>
      </c>
    </row>
    <row r="21019" spans="2:7">
      <c r="B21019" s="32">
        <f>SUMIF(Balanço[Estoque],Back!A21019,Balanço[Quantidade])</f>
        <v>0</v>
      </c>
      <c r="G21019" s="32" t="str" cm="1">
        <f t="array" ref="G21019">IF(F21019="","",SUM(_xlfn._xlws.FILTER(Balanço[Quantidade],(Balanço[Estoque]=Back!$E$3)*(Balanço[Material]=Back!F21019))))</f>
        <v/>
      </c>
    </row>
    <row r="21020" spans="2:7">
      <c r="B21020" s="32">
        <f>SUMIF(Balanço[Estoque],Back!A21020,Balanço[Quantidade])</f>
        <v>0</v>
      </c>
      <c r="G21020" s="32" t="str" cm="1">
        <f t="array" ref="G21020">IF(F21020="","",SUM(_xlfn._xlws.FILTER(Balanço[Quantidade],(Balanço[Estoque]=Back!$E$3)*(Balanço[Material]=Back!F21020))))</f>
        <v/>
      </c>
    </row>
    <row r="21021" spans="2:7">
      <c r="B21021" s="32">
        <f>SUMIF(Balanço[Estoque],Back!A21021,Balanço[Quantidade])</f>
        <v>0</v>
      </c>
      <c r="G21021" s="32" t="str" cm="1">
        <f t="array" ref="G21021">IF(F21021="","",SUM(_xlfn._xlws.FILTER(Balanço[Quantidade],(Balanço[Estoque]=Back!$E$3)*(Balanço[Material]=Back!F21021))))</f>
        <v/>
      </c>
    </row>
    <row r="21022" spans="2:7">
      <c r="B21022" s="32">
        <f>SUMIF(Balanço[Estoque],Back!A21022,Balanço[Quantidade])</f>
        <v>0</v>
      </c>
      <c r="G21022" s="32" t="str" cm="1">
        <f t="array" ref="G21022">IF(F21022="","",SUM(_xlfn._xlws.FILTER(Balanço[Quantidade],(Balanço[Estoque]=Back!$E$3)*(Balanço[Material]=Back!F21022))))</f>
        <v/>
      </c>
    </row>
    <row r="21023" spans="2:7">
      <c r="B21023" s="32">
        <f>SUMIF(Balanço[Estoque],Back!A21023,Balanço[Quantidade])</f>
        <v>0</v>
      </c>
      <c r="G21023" s="32" t="str" cm="1">
        <f t="array" ref="G21023">IF(F21023="","",SUM(_xlfn._xlws.FILTER(Balanço[Quantidade],(Balanço[Estoque]=Back!$E$3)*(Balanço[Material]=Back!F21023))))</f>
        <v/>
      </c>
    </row>
    <row r="21024" spans="2:7">
      <c r="B21024" s="32">
        <f>SUMIF(Balanço[Estoque],Back!A21024,Balanço[Quantidade])</f>
        <v>0</v>
      </c>
      <c r="G21024" s="32" t="str" cm="1">
        <f t="array" ref="G21024">IF(F21024="","",SUM(_xlfn._xlws.FILTER(Balanço[Quantidade],(Balanço[Estoque]=Back!$E$3)*(Balanço[Material]=Back!F21024))))</f>
        <v/>
      </c>
    </row>
    <row r="21025" spans="2:7">
      <c r="B21025" s="32">
        <f>SUMIF(Balanço[Estoque],Back!A21025,Balanço[Quantidade])</f>
        <v>0</v>
      </c>
      <c r="G21025" s="32" t="str" cm="1">
        <f t="array" ref="G21025">IF(F21025="","",SUM(_xlfn._xlws.FILTER(Balanço[Quantidade],(Balanço[Estoque]=Back!$E$3)*(Balanço[Material]=Back!F21025))))</f>
        <v/>
      </c>
    </row>
    <row r="21026" spans="2:7">
      <c r="B21026" s="32">
        <f>SUMIF(Balanço[Estoque],Back!A21026,Balanço[Quantidade])</f>
        <v>0</v>
      </c>
      <c r="G21026" s="32" t="str" cm="1">
        <f t="array" ref="G21026">IF(F21026="","",SUM(_xlfn._xlws.FILTER(Balanço[Quantidade],(Balanço[Estoque]=Back!$E$3)*(Balanço[Material]=Back!F21026))))</f>
        <v/>
      </c>
    </row>
    <row r="21027" spans="2:7">
      <c r="B21027" s="32">
        <f>SUMIF(Balanço[Estoque],Back!A21027,Balanço[Quantidade])</f>
        <v>0</v>
      </c>
      <c r="G21027" s="32" t="str" cm="1">
        <f t="array" ref="G21027">IF(F21027="","",SUM(_xlfn._xlws.FILTER(Balanço[Quantidade],(Balanço[Estoque]=Back!$E$3)*(Balanço[Material]=Back!F21027))))</f>
        <v/>
      </c>
    </row>
    <row r="21028" spans="2:7">
      <c r="B21028" s="32">
        <f>SUMIF(Balanço[Estoque],Back!A21028,Balanço[Quantidade])</f>
        <v>0</v>
      </c>
      <c r="G21028" s="32" t="str" cm="1">
        <f t="array" ref="G21028">IF(F21028="","",SUM(_xlfn._xlws.FILTER(Balanço[Quantidade],(Balanço[Estoque]=Back!$E$3)*(Balanço[Material]=Back!F21028))))</f>
        <v/>
      </c>
    </row>
    <row r="21029" spans="2:7">
      <c r="B21029" s="32">
        <f>SUMIF(Balanço[Estoque],Back!A21029,Balanço[Quantidade])</f>
        <v>0</v>
      </c>
      <c r="G21029" s="32" t="str" cm="1">
        <f t="array" ref="G21029">IF(F21029="","",SUM(_xlfn._xlws.FILTER(Balanço[Quantidade],(Balanço[Estoque]=Back!$E$3)*(Balanço[Material]=Back!F21029))))</f>
        <v/>
      </c>
    </row>
    <row r="21030" spans="2:7">
      <c r="B21030" s="32">
        <f>SUMIF(Balanço[Estoque],Back!A21030,Balanço[Quantidade])</f>
        <v>0</v>
      </c>
      <c r="G21030" s="32" t="str" cm="1">
        <f t="array" ref="G21030">IF(F21030="","",SUM(_xlfn._xlws.FILTER(Balanço[Quantidade],(Balanço[Estoque]=Back!$E$3)*(Balanço[Material]=Back!F21030))))</f>
        <v/>
      </c>
    </row>
    <row r="21031" spans="2:7">
      <c r="B21031" s="32">
        <f>SUMIF(Balanço[Estoque],Back!A21031,Balanço[Quantidade])</f>
        <v>0</v>
      </c>
      <c r="G21031" s="32" t="str" cm="1">
        <f t="array" ref="G21031">IF(F21031="","",SUM(_xlfn._xlws.FILTER(Balanço[Quantidade],(Balanço[Estoque]=Back!$E$3)*(Balanço[Material]=Back!F21031))))</f>
        <v/>
      </c>
    </row>
    <row r="21032" spans="2:7">
      <c r="B21032" s="32">
        <f>SUMIF(Balanço[Estoque],Back!A21032,Balanço[Quantidade])</f>
        <v>0</v>
      </c>
      <c r="G21032" s="32" t="str" cm="1">
        <f t="array" ref="G21032">IF(F21032="","",SUM(_xlfn._xlws.FILTER(Balanço[Quantidade],(Balanço[Estoque]=Back!$E$3)*(Balanço[Material]=Back!F21032))))</f>
        <v/>
      </c>
    </row>
    <row r="21033" spans="2:7">
      <c r="B21033" s="32">
        <f>SUMIF(Balanço[Estoque],Back!A21033,Balanço[Quantidade])</f>
        <v>0</v>
      </c>
      <c r="G21033" s="32" t="str" cm="1">
        <f t="array" ref="G21033">IF(F21033="","",SUM(_xlfn._xlws.FILTER(Balanço[Quantidade],(Balanço[Estoque]=Back!$E$3)*(Balanço[Material]=Back!F21033))))</f>
        <v/>
      </c>
    </row>
    <row r="21034" spans="2:7">
      <c r="B21034" s="32">
        <f>SUMIF(Balanço[Estoque],Back!A21034,Balanço[Quantidade])</f>
        <v>0</v>
      </c>
      <c r="G21034" s="32" t="str" cm="1">
        <f t="array" ref="G21034">IF(F21034="","",SUM(_xlfn._xlws.FILTER(Balanço[Quantidade],(Balanço[Estoque]=Back!$E$3)*(Balanço[Material]=Back!F21034))))</f>
        <v/>
      </c>
    </row>
    <row r="21035" spans="2:7">
      <c r="B21035" s="32">
        <f>SUMIF(Balanço[Estoque],Back!A21035,Balanço[Quantidade])</f>
        <v>0</v>
      </c>
      <c r="G21035" s="32" t="str" cm="1">
        <f t="array" ref="G21035">IF(F21035="","",SUM(_xlfn._xlws.FILTER(Balanço[Quantidade],(Balanço[Estoque]=Back!$E$3)*(Balanço[Material]=Back!F21035))))</f>
        <v/>
      </c>
    </row>
    <row r="21036" spans="2:7">
      <c r="B21036" s="32">
        <f>SUMIF(Balanço[Estoque],Back!A21036,Balanço[Quantidade])</f>
        <v>0</v>
      </c>
      <c r="G21036" s="32" t="str" cm="1">
        <f t="array" ref="G21036">IF(F21036="","",SUM(_xlfn._xlws.FILTER(Balanço[Quantidade],(Balanço[Estoque]=Back!$E$3)*(Balanço[Material]=Back!F21036))))</f>
        <v/>
      </c>
    </row>
    <row r="21037" spans="2:7">
      <c r="B21037" s="32">
        <f>SUMIF(Balanço[Estoque],Back!A21037,Balanço[Quantidade])</f>
        <v>0</v>
      </c>
      <c r="G21037" s="32" t="str" cm="1">
        <f t="array" ref="G21037">IF(F21037="","",SUM(_xlfn._xlws.FILTER(Balanço[Quantidade],(Balanço[Estoque]=Back!$E$3)*(Balanço[Material]=Back!F21037))))</f>
        <v/>
      </c>
    </row>
    <row r="21038" spans="2:7">
      <c r="B21038" s="32">
        <f>SUMIF(Balanço[Estoque],Back!A21038,Balanço[Quantidade])</f>
        <v>0</v>
      </c>
      <c r="G21038" s="32" t="str" cm="1">
        <f t="array" ref="G21038">IF(F21038="","",SUM(_xlfn._xlws.FILTER(Balanço[Quantidade],(Balanço[Estoque]=Back!$E$3)*(Balanço[Material]=Back!F21038))))</f>
        <v/>
      </c>
    </row>
    <row r="21039" spans="2:7">
      <c r="B21039" s="32">
        <f>SUMIF(Balanço[Estoque],Back!A21039,Balanço[Quantidade])</f>
        <v>0</v>
      </c>
      <c r="G21039" s="32" t="str" cm="1">
        <f t="array" ref="G21039">IF(F21039="","",SUM(_xlfn._xlws.FILTER(Balanço[Quantidade],(Balanço[Estoque]=Back!$E$3)*(Balanço[Material]=Back!F21039))))</f>
        <v/>
      </c>
    </row>
    <row r="21040" spans="2:7">
      <c r="B21040" s="32">
        <f>SUMIF(Balanço[Estoque],Back!A21040,Balanço[Quantidade])</f>
        <v>0</v>
      </c>
      <c r="G21040" s="32" t="str" cm="1">
        <f t="array" ref="G21040">IF(F21040="","",SUM(_xlfn._xlws.FILTER(Balanço[Quantidade],(Balanço[Estoque]=Back!$E$3)*(Balanço[Material]=Back!F21040))))</f>
        <v/>
      </c>
    </row>
    <row r="21041" spans="2:7">
      <c r="B21041" s="32">
        <f>SUMIF(Balanço[Estoque],Back!A21041,Balanço[Quantidade])</f>
        <v>0</v>
      </c>
      <c r="G21041" s="32" t="str" cm="1">
        <f t="array" ref="G21041">IF(F21041="","",SUM(_xlfn._xlws.FILTER(Balanço[Quantidade],(Balanço[Estoque]=Back!$E$3)*(Balanço[Material]=Back!F21041))))</f>
        <v/>
      </c>
    </row>
    <row r="21042" spans="2:7">
      <c r="B21042" s="32">
        <f>SUMIF(Balanço[Estoque],Back!A21042,Balanço[Quantidade])</f>
        <v>0</v>
      </c>
      <c r="G21042" s="32" t="str" cm="1">
        <f t="array" ref="G21042">IF(F21042="","",SUM(_xlfn._xlws.FILTER(Balanço[Quantidade],(Balanço[Estoque]=Back!$E$3)*(Balanço[Material]=Back!F21042))))</f>
        <v/>
      </c>
    </row>
    <row r="21043" spans="2:7">
      <c r="B21043" s="32">
        <f>SUMIF(Balanço[Estoque],Back!A21043,Balanço[Quantidade])</f>
        <v>0</v>
      </c>
      <c r="G21043" s="32" t="str" cm="1">
        <f t="array" ref="G21043">IF(F21043="","",SUM(_xlfn._xlws.FILTER(Balanço[Quantidade],(Balanço[Estoque]=Back!$E$3)*(Balanço[Material]=Back!F21043))))</f>
        <v/>
      </c>
    </row>
    <row r="21044" spans="2:7">
      <c r="B21044" s="32">
        <f>SUMIF(Balanço[Estoque],Back!A21044,Balanço[Quantidade])</f>
        <v>0</v>
      </c>
      <c r="G21044" s="32" t="str" cm="1">
        <f t="array" ref="G21044">IF(F21044="","",SUM(_xlfn._xlws.FILTER(Balanço[Quantidade],(Balanço[Estoque]=Back!$E$3)*(Balanço[Material]=Back!F21044))))</f>
        <v/>
      </c>
    </row>
    <row r="21045" spans="2:7">
      <c r="B21045" s="32">
        <f>SUMIF(Balanço[Estoque],Back!A21045,Balanço[Quantidade])</f>
        <v>0</v>
      </c>
      <c r="G21045" s="32" t="str" cm="1">
        <f t="array" ref="G21045">IF(F21045="","",SUM(_xlfn._xlws.FILTER(Balanço[Quantidade],(Balanço[Estoque]=Back!$E$3)*(Balanço[Material]=Back!F21045))))</f>
        <v/>
      </c>
    </row>
    <row r="21046" spans="2:7">
      <c r="B21046" s="32">
        <f>SUMIF(Balanço[Estoque],Back!A21046,Balanço[Quantidade])</f>
        <v>0</v>
      </c>
      <c r="G21046" s="32" t="str" cm="1">
        <f t="array" ref="G21046">IF(F21046="","",SUM(_xlfn._xlws.FILTER(Balanço[Quantidade],(Balanço[Estoque]=Back!$E$3)*(Balanço[Material]=Back!F21046))))</f>
        <v/>
      </c>
    </row>
    <row r="21047" spans="2:7">
      <c r="B21047" s="32">
        <f>SUMIF(Balanço[Estoque],Back!A21047,Balanço[Quantidade])</f>
        <v>0</v>
      </c>
      <c r="G21047" s="32" t="str" cm="1">
        <f t="array" ref="G21047">IF(F21047="","",SUM(_xlfn._xlws.FILTER(Balanço[Quantidade],(Balanço[Estoque]=Back!$E$3)*(Balanço[Material]=Back!F21047))))</f>
        <v/>
      </c>
    </row>
    <row r="21048" spans="2:7">
      <c r="B21048" s="32">
        <f>SUMIF(Balanço[Estoque],Back!A21048,Balanço[Quantidade])</f>
        <v>0</v>
      </c>
      <c r="G21048" s="32" t="str" cm="1">
        <f t="array" ref="G21048">IF(F21048="","",SUM(_xlfn._xlws.FILTER(Balanço[Quantidade],(Balanço[Estoque]=Back!$E$3)*(Balanço[Material]=Back!F21048))))</f>
        <v/>
      </c>
    </row>
    <row r="21049" spans="2:7">
      <c r="B21049" s="32">
        <f>SUMIF(Balanço[Estoque],Back!A21049,Balanço[Quantidade])</f>
        <v>0</v>
      </c>
      <c r="G21049" s="32" t="str" cm="1">
        <f t="array" ref="G21049">IF(F21049="","",SUM(_xlfn._xlws.FILTER(Balanço[Quantidade],(Balanço[Estoque]=Back!$E$3)*(Balanço[Material]=Back!F21049))))</f>
        <v/>
      </c>
    </row>
    <row r="21050" spans="2:7">
      <c r="B21050" s="32">
        <f>SUMIF(Balanço[Estoque],Back!A21050,Balanço[Quantidade])</f>
        <v>0</v>
      </c>
      <c r="G21050" s="32" t="str" cm="1">
        <f t="array" ref="G21050">IF(F21050="","",SUM(_xlfn._xlws.FILTER(Balanço[Quantidade],(Balanço[Estoque]=Back!$E$3)*(Balanço[Material]=Back!F21050))))</f>
        <v/>
      </c>
    </row>
    <row r="21051" spans="2:7">
      <c r="B21051" s="32">
        <f>SUMIF(Balanço[Estoque],Back!A21051,Balanço[Quantidade])</f>
        <v>0</v>
      </c>
      <c r="G21051" s="32" t="str" cm="1">
        <f t="array" ref="G21051">IF(F21051="","",SUM(_xlfn._xlws.FILTER(Balanço[Quantidade],(Balanço[Estoque]=Back!$E$3)*(Balanço[Material]=Back!F21051))))</f>
        <v/>
      </c>
    </row>
    <row r="21052" spans="2:7">
      <c r="B21052" s="32">
        <f>SUMIF(Balanço[Estoque],Back!A21052,Balanço[Quantidade])</f>
        <v>0</v>
      </c>
      <c r="G21052" s="32" t="str" cm="1">
        <f t="array" ref="G21052">IF(F21052="","",SUM(_xlfn._xlws.FILTER(Balanço[Quantidade],(Balanço[Estoque]=Back!$E$3)*(Balanço[Material]=Back!F21052))))</f>
        <v/>
      </c>
    </row>
    <row r="21053" spans="2:7">
      <c r="B21053" s="32">
        <f>SUMIF(Balanço[Estoque],Back!A21053,Balanço[Quantidade])</f>
        <v>0</v>
      </c>
      <c r="G21053" s="32" t="str" cm="1">
        <f t="array" ref="G21053">IF(F21053="","",SUM(_xlfn._xlws.FILTER(Balanço[Quantidade],(Balanço[Estoque]=Back!$E$3)*(Balanço[Material]=Back!F21053))))</f>
        <v/>
      </c>
    </row>
    <row r="21054" spans="2:7">
      <c r="B21054" s="32">
        <f>SUMIF(Balanço[Estoque],Back!A21054,Balanço[Quantidade])</f>
        <v>0</v>
      </c>
      <c r="G21054" s="32" t="str" cm="1">
        <f t="array" ref="G21054">IF(F21054="","",SUM(_xlfn._xlws.FILTER(Balanço[Quantidade],(Balanço[Estoque]=Back!$E$3)*(Balanço[Material]=Back!F21054))))</f>
        <v/>
      </c>
    </row>
    <row r="21055" spans="2:7">
      <c r="B21055" s="32">
        <f>SUMIF(Balanço[Estoque],Back!A21055,Balanço[Quantidade])</f>
        <v>0</v>
      </c>
      <c r="G21055" s="32" t="str" cm="1">
        <f t="array" ref="G21055">IF(F21055="","",SUM(_xlfn._xlws.FILTER(Balanço[Quantidade],(Balanço[Estoque]=Back!$E$3)*(Balanço[Material]=Back!F21055))))</f>
        <v/>
      </c>
    </row>
    <row r="21056" spans="2:7">
      <c r="B21056" s="32">
        <f>SUMIF(Balanço[Estoque],Back!A21056,Balanço[Quantidade])</f>
        <v>0</v>
      </c>
      <c r="G21056" s="32" t="str" cm="1">
        <f t="array" ref="G21056">IF(F21056="","",SUM(_xlfn._xlws.FILTER(Balanço[Quantidade],(Balanço[Estoque]=Back!$E$3)*(Balanço[Material]=Back!F21056))))</f>
        <v/>
      </c>
    </row>
    <row r="21057" spans="2:7">
      <c r="B21057" s="32">
        <f>SUMIF(Balanço[Estoque],Back!A21057,Balanço[Quantidade])</f>
        <v>0</v>
      </c>
      <c r="G21057" s="32" t="str" cm="1">
        <f t="array" ref="G21057">IF(F21057="","",SUM(_xlfn._xlws.FILTER(Balanço[Quantidade],(Balanço[Estoque]=Back!$E$3)*(Balanço[Material]=Back!F21057))))</f>
        <v/>
      </c>
    </row>
    <row r="21058" spans="2:7">
      <c r="B21058" s="32">
        <f>SUMIF(Balanço[Estoque],Back!A21058,Balanço[Quantidade])</f>
        <v>0</v>
      </c>
      <c r="G21058" s="32" t="str" cm="1">
        <f t="array" ref="G21058">IF(F21058="","",SUM(_xlfn._xlws.FILTER(Balanço[Quantidade],(Balanço[Estoque]=Back!$E$3)*(Balanço[Material]=Back!F21058))))</f>
        <v/>
      </c>
    </row>
    <row r="21059" spans="2:7">
      <c r="B21059" s="32">
        <f>SUMIF(Balanço[Estoque],Back!A21059,Balanço[Quantidade])</f>
        <v>0</v>
      </c>
      <c r="G21059" s="32" t="str" cm="1">
        <f t="array" ref="G21059">IF(F21059="","",SUM(_xlfn._xlws.FILTER(Balanço[Quantidade],(Balanço[Estoque]=Back!$E$3)*(Balanço[Material]=Back!F21059))))</f>
        <v/>
      </c>
    </row>
    <row r="21060" spans="2:7">
      <c r="B21060" s="32">
        <f>SUMIF(Balanço[Estoque],Back!A21060,Balanço[Quantidade])</f>
        <v>0</v>
      </c>
      <c r="G21060" s="32" t="str" cm="1">
        <f t="array" ref="G21060">IF(F21060="","",SUM(_xlfn._xlws.FILTER(Balanço[Quantidade],(Balanço[Estoque]=Back!$E$3)*(Balanço[Material]=Back!F21060))))</f>
        <v/>
      </c>
    </row>
    <row r="21061" spans="2:7">
      <c r="B21061" s="32">
        <f>SUMIF(Balanço[Estoque],Back!A21061,Balanço[Quantidade])</f>
        <v>0</v>
      </c>
      <c r="G21061" s="32" t="str" cm="1">
        <f t="array" ref="G21061">IF(F21061="","",SUM(_xlfn._xlws.FILTER(Balanço[Quantidade],(Balanço[Estoque]=Back!$E$3)*(Balanço[Material]=Back!F21061))))</f>
        <v/>
      </c>
    </row>
    <row r="21062" spans="2:7">
      <c r="B21062" s="32">
        <f>SUMIF(Balanço[Estoque],Back!A21062,Balanço[Quantidade])</f>
        <v>0</v>
      </c>
      <c r="G21062" s="32" t="str" cm="1">
        <f t="array" ref="G21062">IF(F21062="","",SUM(_xlfn._xlws.FILTER(Balanço[Quantidade],(Balanço[Estoque]=Back!$E$3)*(Balanço[Material]=Back!F21062))))</f>
        <v/>
      </c>
    </row>
    <row r="21063" spans="2:7">
      <c r="B21063" s="32">
        <f>SUMIF(Balanço[Estoque],Back!A21063,Balanço[Quantidade])</f>
        <v>0</v>
      </c>
      <c r="G21063" s="32" t="str" cm="1">
        <f t="array" ref="G21063">IF(F21063="","",SUM(_xlfn._xlws.FILTER(Balanço[Quantidade],(Balanço[Estoque]=Back!$E$3)*(Balanço[Material]=Back!F21063))))</f>
        <v/>
      </c>
    </row>
    <row r="21064" spans="2:7">
      <c r="B21064" s="32">
        <f>SUMIF(Balanço[Estoque],Back!A21064,Balanço[Quantidade])</f>
        <v>0</v>
      </c>
      <c r="G21064" s="32" t="str" cm="1">
        <f t="array" ref="G21064">IF(F21064="","",SUM(_xlfn._xlws.FILTER(Balanço[Quantidade],(Balanço[Estoque]=Back!$E$3)*(Balanço[Material]=Back!F21064))))</f>
        <v/>
      </c>
    </row>
    <row r="21065" spans="2:7">
      <c r="B21065" s="32">
        <f>SUMIF(Balanço[Estoque],Back!A21065,Balanço[Quantidade])</f>
        <v>0</v>
      </c>
      <c r="G21065" s="32" t="str" cm="1">
        <f t="array" ref="G21065">IF(F21065="","",SUM(_xlfn._xlws.FILTER(Balanço[Quantidade],(Balanço[Estoque]=Back!$E$3)*(Balanço[Material]=Back!F21065))))</f>
        <v/>
      </c>
    </row>
    <row r="21066" spans="2:7">
      <c r="B21066" s="32">
        <f>SUMIF(Balanço[Estoque],Back!A21066,Balanço[Quantidade])</f>
        <v>0</v>
      </c>
      <c r="G21066" s="32" t="str" cm="1">
        <f t="array" ref="G21066">IF(F21066="","",SUM(_xlfn._xlws.FILTER(Balanço[Quantidade],(Balanço[Estoque]=Back!$E$3)*(Balanço[Material]=Back!F21066))))</f>
        <v/>
      </c>
    </row>
    <row r="21067" spans="2:7">
      <c r="B21067" s="32">
        <f>SUMIF(Balanço[Estoque],Back!A21067,Balanço[Quantidade])</f>
        <v>0</v>
      </c>
      <c r="G21067" s="32" t="str" cm="1">
        <f t="array" ref="G21067">IF(F21067="","",SUM(_xlfn._xlws.FILTER(Balanço[Quantidade],(Balanço[Estoque]=Back!$E$3)*(Balanço[Material]=Back!F21067))))</f>
        <v/>
      </c>
    </row>
    <row r="21068" spans="2:7">
      <c r="B21068" s="32">
        <f>SUMIF(Balanço[Estoque],Back!A21068,Balanço[Quantidade])</f>
        <v>0</v>
      </c>
      <c r="G21068" s="32" t="str" cm="1">
        <f t="array" ref="G21068">IF(F21068="","",SUM(_xlfn._xlws.FILTER(Balanço[Quantidade],(Balanço[Estoque]=Back!$E$3)*(Balanço[Material]=Back!F21068))))</f>
        <v/>
      </c>
    </row>
    <row r="21069" spans="2:7">
      <c r="B21069" s="32">
        <f>SUMIF(Balanço[Estoque],Back!A21069,Balanço[Quantidade])</f>
        <v>0</v>
      </c>
      <c r="G21069" s="32" t="str" cm="1">
        <f t="array" ref="G21069">IF(F21069="","",SUM(_xlfn._xlws.FILTER(Balanço[Quantidade],(Balanço[Estoque]=Back!$E$3)*(Balanço[Material]=Back!F21069))))</f>
        <v/>
      </c>
    </row>
    <row r="21070" spans="2:7">
      <c r="B21070" s="32">
        <f>SUMIF(Balanço[Estoque],Back!A21070,Balanço[Quantidade])</f>
        <v>0</v>
      </c>
      <c r="G21070" s="32" t="str" cm="1">
        <f t="array" ref="G21070">IF(F21070="","",SUM(_xlfn._xlws.FILTER(Balanço[Quantidade],(Balanço[Estoque]=Back!$E$3)*(Balanço[Material]=Back!F21070))))</f>
        <v/>
      </c>
    </row>
    <row r="21071" spans="2:7">
      <c r="B21071" s="32">
        <f>SUMIF(Balanço[Estoque],Back!A21071,Balanço[Quantidade])</f>
        <v>0</v>
      </c>
      <c r="G21071" s="32" t="str" cm="1">
        <f t="array" ref="G21071">IF(F21071="","",SUM(_xlfn._xlws.FILTER(Balanço[Quantidade],(Balanço[Estoque]=Back!$E$3)*(Balanço[Material]=Back!F21071))))</f>
        <v/>
      </c>
    </row>
    <row r="21072" spans="2:7">
      <c r="B21072" s="32">
        <f>SUMIF(Balanço[Estoque],Back!A21072,Balanço[Quantidade])</f>
        <v>0</v>
      </c>
      <c r="G21072" s="32" t="str" cm="1">
        <f t="array" ref="G21072">IF(F21072="","",SUM(_xlfn._xlws.FILTER(Balanço[Quantidade],(Balanço[Estoque]=Back!$E$3)*(Balanço[Material]=Back!F21072))))</f>
        <v/>
      </c>
    </row>
    <row r="21073" spans="2:7">
      <c r="B21073" s="32">
        <f>SUMIF(Balanço[Estoque],Back!A21073,Balanço[Quantidade])</f>
        <v>0</v>
      </c>
      <c r="G21073" s="32" t="str" cm="1">
        <f t="array" ref="G21073">IF(F21073="","",SUM(_xlfn._xlws.FILTER(Balanço[Quantidade],(Balanço[Estoque]=Back!$E$3)*(Balanço[Material]=Back!F21073))))</f>
        <v/>
      </c>
    </row>
    <row r="21074" spans="2:7">
      <c r="B21074" s="32">
        <f>SUMIF(Balanço[Estoque],Back!A21074,Balanço[Quantidade])</f>
        <v>0</v>
      </c>
      <c r="G21074" s="32" t="str" cm="1">
        <f t="array" ref="G21074">IF(F21074="","",SUM(_xlfn._xlws.FILTER(Balanço[Quantidade],(Balanço[Estoque]=Back!$E$3)*(Balanço[Material]=Back!F21074))))</f>
        <v/>
      </c>
    </row>
    <row r="21075" spans="2:7">
      <c r="B21075" s="32">
        <f>SUMIF(Balanço[Estoque],Back!A21075,Balanço[Quantidade])</f>
        <v>0</v>
      </c>
      <c r="G21075" s="32" t="str" cm="1">
        <f t="array" ref="G21075">IF(F21075="","",SUM(_xlfn._xlws.FILTER(Balanço[Quantidade],(Balanço[Estoque]=Back!$E$3)*(Balanço[Material]=Back!F21075))))</f>
        <v/>
      </c>
    </row>
    <row r="21076" spans="2:7">
      <c r="B21076" s="32">
        <f>SUMIF(Balanço[Estoque],Back!A21076,Balanço[Quantidade])</f>
        <v>0</v>
      </c>
      <c r="G21076" s="32" t="str" cm="1">
        <f t="array" ref="G21076">IF(F21076="","",SUM(_xlfn._xlws.FILTER(Balanço[Quantidade],(Balanço[Estoque]=Back!$E$3)*(Balanço[Material]=Back!F21076))))</f>
        <v/>
      </c>
    </row>
    <row r="21077" spans="2:7">
      <c r="B21077" s="32">
        <f>SUMIF(Balanço[Estoque],Back!A21077,Balanço[Quantidade])</f>
        <v>0</v>
      </c>
      <c r="G21077" s="32" t="str" cm="1">
        <f t="array" ref="G21077">IF(F21077="","",SUM(_xlfn._xlws.FILTER(Balanço[Quantidade],(Balanço[Estoque]=Back!$E$3)*(Balanço[Material]=Back!F21077))))</f>
        <v/>
      </c>
    </row>
    <row r="21078" spans="2:7">
      <c r="B21078" s="32">
        <f>SUMIF(Balanço[Estoque],Back!A21078,Balanço[Quantidade])</f>
        <v>0</v>
      </c>
      <c r="G21078" s="32" t="str" cm="1">
        <f t="array" ref="G21078">IF(F21078="","",SUM(_xlfn._xlws.FILTER(Balanço[Quantidade],(Balanço[Estoque]=Back!$E$3)*(Balanço[Material]=Back!F21078))))</f>
        <v/>
      </c>
    </row>
    <row r="21079" spans="2:7">
      <c r="B21079" s="32">
        <f>SUMIF(Balanço[Estoque],Back!A21079,Balanço[Quantidade])</f>
        <v>0</v>
      </c>
      <c r="G21079" s="32" t="str" cm="1">
        <f t="array" ref="G21079">IF(F21079="","",SUM(_xlfn._xlws.FILTER(Balanço[Quantidade],(Balanço[Estoque]=Back!$E$3)*(Balanço[Material]=Back!F21079))))</f>
        <v/>
      </c>
    </row>
    <row r="21080" spans="2:7">
      <c r="B21080" s="32">
        <f>SUMIF(Balanço[Estoque],Back!A21080,Balanço[Quantidade])</f>
        <v>0</v>
      </c>
      <c r="G21080" s="32" t="str" cm="1">
        <f t="array" ref="G21080">IF(F21080="","",SUM(_xlfn._xlws.FILTER(Balanço[Quantidade],(Balanço[Estoque]=Back!$E$3)*(Balanço[Material]=Back!F21080))))</f>
        <v/>
      </c>
    </row>
    <row r="21081" spans="2:7">
      <c r="B21081" s="32">
        <f>SUMIF(Balanço[Estoque],Back!A21081,Balanço[Quantidade])</f>
        <v>0</v>
      </c>
      <c r="G21081" s="32" t="str" cm="1">
        <f t="array" ref="G21081">IF(F21081="","",SUM(_xlfn._xlws.FILTER(Balanço[Quantidade],(Balanço[Estoque]=Back!$E$3)*(Balanço[Material]=Back!F21081))))</f>
        <v/>
      </c>
    </row>
    <row r="21082" spans="2:7">
      <c r="B21082" s="32">
        <f>SUMIF(Balanço[Estoque],Back!A21082,Balanço[Quantidade])</f>
        <v>0</v>
      </c>
      <c r="G21082" s="32" t="str" cm="1">
        <f t="array" ref="G21082">IF(F21082="","",SUM(_xlfn._xlws.FILTER(Balanço[Quantidade],(Balanço[Estoque]=Back!$E$3)*(Balanço[Material]=Back!F21082))))</f>
        <v/>
      </c>
    </row>
    <row r="21083" spans="2:7">
      <c r="B21083" s="32">
        <f>SUMIF(Balanço[Estoque],Back!A21083,Balanço[Quantidade])</f>
        <v>0</v>
      </c>
      <c r="G21083" s="32" t="str" cm="1">
        <f t="array" ref="G21083">IF(F21083="","",SUM(_xlfn._xlws.FILTER(Balanço[Quantidade],(Balanço[Estoque]=Back!$E$3)*(Balanço[Material]=Back!F21083))))</f>
        <v/>
      </c>
    </row>
    <row r="21084" spans="2:7">
      <c r="B21084" s="32">
        <f>SUMIF(Balanço[Estoque],Back!A21084,Balanço[Quantidade])</f>
        <v>0</v>
      </c>
      <c r="G21084" s="32" t="str" cm="1">
        <f t="array" ref="G21084">IF(F21084="","",SUM(_xlfn._xlws.FILTER(Balanço[Quantidade],(Balanço[Estoque]=Back!$E$3)*(Balanço[Material]=Back!F21084))))</f>
        <v/>
      </c>
    </row>
    <row r="21085" spans="2:7">
      <c r="B21085" s="32">
        <f>SUMIF(Balanço[Estoque],Back!A21085,Balanço[Quantidade])</f>
        <v>0</v>
      </c>
      <c r="G21085" s="32" t="str" cm="1">
        <f t="array" ref="G21085">IF(F21085="","",SUM(_xlfn._xlws.FILTER(Balanço[Quantidade],(Balanço[Estoque]=Back!$E$3)*(Balanço[Material]=Back!F21085))))</f>
        <v/>
      </c>
    </row>
    <row r="21086" spans="2:7">
      <c r="B21086" s="32">
        <f>SUMIF(Balanço[Estoque],Back!A21086,Balanço[Quantidade])</f>
        <v>0</v>
      </c>
      <c r="G21086" s="32" t="str" cm="1">
        <f t="array" ref="G21086">IF(F21086="","",SUM(_xlfn._xlws.FILTER(Balanço[Quantidade],(Balanço[Estoque]=Back!$E$3)*(Balanço[Material]=Back!F21086))))</f>
        <v/>
      </c>
    </row>
    <row r="21087" spans="2:7">
      <c r="B21087" s="32">
        <f>SUMIF(Balanço[Estoque],Back!A21087,Balanço[Quantidade])</f>
        <v>0</v>
      </c>
      <c r="G21087" s="32" t="str" cm="1">
        <f t="array" ref="G21087">IF(F21087="","",SUM(_xlfn._xlws.FILTER(Balanço[Quantidade],(Balanço[Estoque]=Back!$E$3)*(Balanço[Material]=Back!F21087))))</f>
        <v/>
      </c>
    </row>
    <row r="21088" spans="2:7">
      <c r="B21088" s="32">
        <f>SUMIF(Balanço[Estoque],Back!A21088,Balanço[Quantidade])</f>
        <v>0</v>
      </c>
      <c r="G21088" s="32" t="str" cm="1">
        <f t="array" ref="G21088">IF(F21088="","",SUM(_xlfn._xlws.FILTER(Balanço[Quantidade],(Balanço[Estoque]=Back!$E$3)*(Balanço[Material]=Back!F21088))))</f>
        <v/>
      </c>
    </row>
    <row r="21089" spans="2:7">
      <c r="B21089" s="32">
        <f>SUMIF(Balanço[Estoque],Back!A21089,Balanço[Quantidade])</f>
        <v>0</v>
      </c>
      <c r="G21089" s="32" t="str" cm="1">
        <f t="array" ref="G21089">IF(F21089="","",SUM(_xlfn._xlws.FILTER(Balanço[Quantidade],(Balanço[Estoque]=Back!$E$3)*(Balanço[Material]=Back!F21089))))</f>
        <v/>
      </c>
    </row>
    <row r="21090" spans="2:7">
      <c r="B21090" s="32">
        <f>SUMIF(Balanço[Estoque],Back!A21090,Balanço[Quantidade])</f>
        <v>0</v>
      </c>
      <c r="G21090" s="32" t="str" cm="1">
        <f t="array" ref="G21090">IF(F21090="","",SUM(_xlfn._xlws.FILTER(Balanço[Quantidade],(Balanço[Estoque]=Back!$E$3)*(Balanço[Material]=Back!F21090))))</f>
        <v/>
      </c>
    </row>
    <row r="21091" spans="2:7">
      <c r="B21091" s="32">
        <f>SUMIF(Balanço[Estoque],Back!A21091,Balanço[Quantidade])</f>
        <v>0</v>
      </c>
      <c r="G21091" s="32" t="str" cm="1">
        <f t="array" ref="G21091">IF(F21091="","",SUM(_xlfn._xlws.FILTER(Balanço[Quantidade],(Balanço[Estoque]=Back!$E$3)*(Balanço[Material]=Back!F21091))))</f>
        <v/>
      </c>
    </row>
    <row r="21092" spans="2:7">
      <c r="B21092" s="32">
        <f>SUMIF(Balanço[Estoque],Back!A21092,Balanço[Quantidade])</f>
        <v>0</v>
      </c>
      <c r="G21092" s="32" t="str" cm="1">
        <f t="array" ref="G21092">IF(F21092="","",SUM(_xlfn._xlws.FILTER(Balanço[Quantidade],(Balanço[Estoque]=Back!$E$3)*(Balanço[Material]=Back!F21092))))</f>
        <v/>
      </c>
    </row>
    <row r="21093" spans="2:7">
      <c r="B21093" s="32">
        <f>SUMIF(Balanço[Estoque],Back!A21093,Balanço[Quantidade])</f>
        <v>0</v>
      </c>
      <c r="G21093" s="32" t="str" cm="1">
        <f t="array" ref="G21093">IF(F21093="","",SUM(_xlfn._xlws.FILTER(Balanço[Quantidade],(Balanço[Estoque]=Back!$E$3)*(Balanço[Material]=Back!F21093))))</f>
        <v/>
      </c>
    </row>
    <row r="21094" spans="2:7">
      <c r="B21094" s="32">
        <f>SUMIF(Balanço[Estoque],Back!A21094,Balanço[Quantidade])</f>
        <v>0</v>
      </c>
      <c r="G21094" s="32" t="str" cm="1">
        <f t="array" ref="G21094">IF(F21094="","",SUM(_xlfn._xlws.FILTER(Balanço[Quantidade],(Balanço[Estoque]=Back!$E$3)*(Balanço[Material]=Back!F21094))))</f>
        <v/>
      </c>
    </row>
    <row r="21095" spans="2:7">
      <c r="B21095" s="32">
        <f>SUMIF(Balanço[Estoque],Back!A21095,Balanço[Quantidade])</f>
        <v>0</v>
      </c>
      <c r="G21095" s="32" t="str" cm="1">
        <f t="array" ref="G21095">IF(F21095="","",SUM(_xlfn._xlws.FILTER(Balanço[Quantidade],(Balanço[Estoque]=Back!$E$3)*(Balanço[Material]=Back!F21095))))</f>
        <v/>
      </c>
    </row>
    <row r="21096" spans="2:7">
      <c r="B21096" s="32">
        <f>SUMIF(Balanço[Estoque],Back!A21096,Balanço[Quantidade])</f>
        <v>0</v>
      </c>
      <c r="G21096" s="32" t="str" cm="1">
        <f t="array" ref="G21096">IF(F21096="","",SUM(_xlfn._xlws.FILTER(Balanço[Quantidade],(Balanço[Estoque]=Back!$E$3)*(Balanço[Material]=Back!F21096))))</f>
        <v/>
      </c>
    </row>
    <row r="21097" spans="2:7">
      <c r="B21097" s="32">
        <f>SUMIF(Balanço[Estoque],Back!A21097,Balanço[Quantidade])</f>
        <v>0</v>
      </c>
      <c r="G21097" s="32" t="str" cm="1">
        <f t="array" ref="G21097">IF(F21097="","",SUM(_xlfn._xlws.FILTER(Balanço[Quantidade],(Balanço[Estoque]=Back!$E$3)*(Balanço[Material]=Back!F21097))))</f>
        <v/>
      </c>
    </row>
    <row r="21098" spans="2:7">
      <c r="B21098" s="32">
        <f>SUMIF(Balanço[Estoque],Back!A21098,Balanço[Quantidade])</f>
        <v>0</v>
      </c>
      <c r="G21098" s="32" t="str" cm="1">
        <f t="array" ref="G21098">IF(F21098="","",SUM(_xlfn._xlws.FILTER(Balanço[Quantidade],(Balanço[Estoque]=Back!$E$3)*(Balanço[Material]=Back!F21098))))</f>
        <v/>
      </c>
    </row>
    <row r="21099" spans="2:7">
      <c r="B21099" s="32">
        <f>SUMIF(Balanço[Estoque],Back!A21099,Balanço[Quantidade])</f>
        <v>0</v>
      </c>
      <c r="G21099" s="32" t="str" cm="1">
        <f t="array" ref="G21099">IF(F21099="","",SUM(_xlfn._xlws.FILTER(Balanço[Quantidade],(Balanço[Estoque]=Back!$E$3)*(Balanço[Material]=Back!F21099))))</f>
        <v/>
      </c>
    </row>
    <row r="21100" spans="2:7">
      <c r="B21100" s="32">
        <f>SUMIF(Balanço[Estoque],Back!A21100,Balanço[Quantidade])</f>
        <v>0</v>
      </c>
      <c r="G21100" s="32" t="str" cm="1">
        <f t="array" ref="G21100">IF(F21100="","",SUM(_xlfn._xlws.FILTER(Balanço[Quantidade],(Balanço[Estoque]=Back!$E$3)*(Balanço[Material]=Back!F21100))))</f>
        <v/>
      </c>
    </row>
    <row r="21101" spans="2:7">
      <c r="B21101" s="32">
        <f>SUMIF(Balanço[Estoque],Back!A21101,Balanço[Quantidade])</f>
        <v>0</v>
      </c>
      <c r="G21101" s="32" t="str" cm="1">
        <f t="array" ref="G21101">IF(F21101="","",SUM(_xlfn._xlws.FILTER(Balanço[Quantidade],(Balanço[Estoque]=Back!$E$3)*(Balanço[Material]=Back!F21101))))</f>
        <v/>
      </c>
    </row>
    <row r="21102" spans="2:7">
      <c r="B21102" s="32">
        <f>SUMIF(Balanço[Estoque],Back!A21102,Balanço[Quantidade])</f>
        <v>0</v>
      </c>
      <c r="G21102" s="32" t="str" cm="1">
        <f t="array" ref="G21102">IF(F21102="","",SUM(_xlfn._xlws.FILTER(Balanço[Quantidade],(Balanço[Estoque]=Back!$E$3)*(Balanço[Material]=Back!F21102))))</f>
        <v/>
      </c>
    </row>
    <row r="21103" spans="2:7">
      <c r="B21103" s="32">
        <f>SUMIF(Balanço[Estoque],Back!A21103,Balanço[Quantidade])</f>
        <v>0</v>
      </c>
      <c r="G21103" s="32" t="str" cm="1">
        <f t="array" ref="G21103">IF(F21103="","",SUM(_xlfn._xlws.FILTER(Balanço[Quantidade],(Balanço[Estoque]=Back!$E$3)*(Balanço[Material]=Back!F21103))))</f>
        <v/>
      </c>
    </row>
    <row r="21104" spans="2:7">
      <c r="B21104" s="32">
        <f>SUMIF(Balanço[Estoque],Back!A21104,Balanço[Quantidade])</f>
        <v>0</v>
      </c>
      <c r="G21104" s="32" t="str" cm="1">
        <f t="array" ref="G21104">IF(F21104="","",SUM(_xlfn._xlws.FILTER(Balanço[Quantidade],(Balanço[Estoque]=Back!$E$3)*(Balanço[Material]=Back!F21104))))</f>
        <v/>
      </c>
    </row>
    <row r="21105" spans="2:7">
      <c r="B21105" s="32">
        <f>SUMIF(Balanço[Estoque],Back!A21105,Balanço[Quantidade])</f>
        <v>0</v>
      </c>
      <c r="G21105" s="32" t="str" cm="1">
        <f t="array" ref="G21105">IF(F21105="","",SUM(_xlfn._xlws.FILTER(Balanço[Quantidade],(Balanço[Estoque]=Back!$E$3)*(Balanço[Material]=Back!F21105))))</f>
        <v/>
      </c>
    </row>
    <row r="21106" spans="2:7">
      <c r="B21106" s="32">
        <f>SUMIF(Balanço[Estoque],Back!A21106,Balanço[Quantidade])</f>
        <v>0</v>
      </c>
      <c r="G21106" s="32" t="str" cm="1">
        <f t="array" ref="G21106">IF(F21106="","",SUM(_xlfn._xlws.FILTER(Balanço[Quantidade],(Balanço[Estoque]=Back!$E$3)*(Balanço[Material]=Back!F21106))))</f>
        <v/>
      </c>
    </row>
    <row r="21107" spans="2:7">
      <c r="B21107" s="32">
        <f>SUMIF(Balanço[Estoque],Back!A21107,Balanço[Quantidade])</f>
        <v>0</v>
      </c>
      <c r="G21107" s="32" t="str" cm="1">
        <f t="array" ref="G21107">IF(F21107="","",SUM(_xlfn._xlws.FILTER(Balanço[Quantidade],(Balanço[Estoque]=Back!$E$3)*(Balanço[Material]=Back!F21107))))</f>
        <v/>
      </c>
    </row>
    <row r="21108" spans="2:7">
      <c r="B21108" s="32">
        <f>SUMIF(Balanço[Estoque],Back!A21108,Balanço[Quantidade])</f>
        <v>0</v>
      </c>
      <c r="G21108" s="32" t="str" cm="1">
        <f t="array" ref="G21108">IF(F21108="","",SUM(_xlfn._xlws.FILTER(Balanço[Quantidade],(Balanço[Estoque]=Back!$E$3)*(Balanço[Material]=Back!F21108))))</f>
        <v/>
      </c>
    </row>
    <row r="21109" spans="2:7">
      <c r="B21109" s="32">
        <f>SUMIF(Balanço[Estoque],Back!A21109,Balanço[Quantidade])</f>
        <v>0</v>
      </c>
      <c r="G21109" s="32" t="str" cm="1">
        <f t="array" ref="G21109">IF(F21109="","",SUM(_xlfn._xlws.FILTER(Balanço[Quantidade],(Balanço[Estoque]=Back!$E$3)*(Balanço[Material]=Back!F21109))))</f>
        <v/>
      </c>
    </row>
    <row r="21110" spans="2:7">
      <c r="B21110" s="32">
        <f>SUMIF(Balanço[Estoque],Back!A21110,Balanço[Quantidade])</f>
        <v>0</v>
      </c>
      <c r="G21110" s="32" t="str" cm="1">
        <f t="array" ref="G21110">IF(F21110="","",SUM(_xlfn._xlws.FILTER(Balanço[Quantidade],(Balanço[Estoque]=Back!$E$3)*(Balanço[Material]=Back!F21110))))</f>
        <v/>
      </c>
    </row>
    <row r="21111" spans="2:7">
      <c r="B21111" s="32">
        <f>SUMIF(Balanço[Estoque],Back!A21111,Balanço[Quantidade])</f>
        <v>0</v>
      </c>
      <c r="G21111" s="32" t="str" cm="1">
        <f t="array" ref="G21111">IF(F21111="","",SUM(_xlfn._xlws.FILTER(Balanço[Quantidade],(Balanço[Estoque]=Back!$E$3)*(Balanço[Material]=Back!F21111))))</f>
        <v/>
      </c>
    </row>
    <row r="21112" spans="2:7">
      <c r="B21112" s="32">
        <f>SUMIF(Balanço[Estoque],Back!A21112,Balanço[Quantidade])</f>
        <v>0</v>
      </c>
      <c r="G21112" s="32" t="str" cm="1">
        <f t="array" ref="G21112">IF(F21112="","",SUM(_xlfn._xlws.FILTER(Balanço[Quantidade],(Balanço[Estoque]=Back!$E$3)*(Balanço[Material]=Back!F21112))))</f>
        <v/>
      </c>
    </row>
    <row r="21113" spans="2:7">
      <c r="B21113" s="32">
        <f>SUMIF(Balanço[Estoque],Back!A21113,Balanço[Quantidade])</f>
        <v>0</v>
      </c>
      <c r="G21113" s="32" t="str" cm="1">
        <f t="array" ref="G21113">IF(F21113="","",SUM(_xlfn._xlws.FILTER(Balanço[Quantidade],(Balanço[Estoque]=Back!$E$3)*(Balanço[Material]=Back!F21113))))</f>
        <v/>
      </c>
    </row>
    <row r="21114" spans="2:7">
      <c r="B21114" s="32">
        <f>SUMIF(Balanço[Estoque],Back!A21114,Balanço[Quantidade])</f>
        <v>0</v>
      </c>
      <c r="G21114" s="32" t="str" cm="1">
        <f t="array" ref="G21114">IF(F21114="","",SUM(_xlfn._xlws.FILTER(Balanço[Quantidade],(Balanço[Estoque]=Back!$E$3)*(Balanço[Material]=Back!F21114))))</f>
        <v/>
      </c>
    </row>
    <row r="21115" spans="2:7">
      <c r="B21115" s="32">
        <f>SUMIF(Balanço[Estoque],Back!A21115,Balanço[Quantidade])</f>
        <v>0</v>
      </c>
      <c r="G21115" s="32" t="str" cm="1">
        <f t="array" ref="G21115">IF(F21115="","",SUM(_xlfn._xlws.FILTER(Balanço[Quantidade],(Balanço[Estoque]=Back!$E$3)*(Balanço[Material]=Back!F21115))))</f>
        <v/>
      </c>
    </row>
    <row r="21116" spans="2:7">
      <c r="B21116" s="32">
        <f>SUMIF(Balanço[Estoque],Back!A21116,Balanço[Quantidade])</f>
        <v>0</v>
      </c>
      <c r="G21116" s="32" t="str" cm="1">
        <f t="array" ref="G21116">IF(F21116="","",SUM(_xlfn._xlws.FILTER(Balanço[Quantidade],(Balanço[Estoque]=Back!$E$3)*(Balanço[Material]=Back!F21116))))</f>
        <v/>
      </c>
    </row>
    <row r="21117" spans="2:7">
      <c r="B21117" s="32">
        <f>SUMIF(Balanço[Estoque],Back!A21117,Balanço[Quantidade])</f>
        <v>0</v>
      </c>
      <c r="G21117" s="32" t="str" cm="1">
        <f t="array" ref="G21117">IF(F21117="","",SUM(_xlfn._xlws.FILTER(Balanço[Quantidade],(Balanço[Estoque]=Back!$E$3)*(Balanço[Material]=Back!F21117))))</f>
        <v/>
      </c>
    </row>
    <row r="21118" spans="2:7">
      <c r="B21118" s="32">
        <f>SUMIF(Balanço[Estoque],Back!A21118,Balanço[Quantidade])</f>
        <v>0</v>
      </c>
      <c r="G21118" s="32" t="str" cm="1">
        <f t="array" ref="G21118">IF(F21118="","",SUM(_xlfn._xlws.FILTER(Balanço[Quantidade],(Balanço[Estoque]=Back!$E$3)*(Balanço[Material]=Back!F21118))))</f>
        <v/>
      </c>
    </row>
    <row r="21119" spans="2:7">
      <c r="B21119" s="32">
        <f>SUMIF(Balanço[Estoque],Back!A21119,Balanço[Quantidade])</f>
        <v>0</v>
      </c>
      <c r="G21119" s="32" t="str" cm="1">
        <f t="array" ref="G21119">IF(F21119="","",SUM(_xlfn._xlws.FILTER(Balanço[Quantidade],(Balanço[Estoque]=Back!$E$3)*(Balanço[Material]=Back!F21119))))</f>
        <v/>
      </c>
    </row>
    <row r="21120" spans="2:7">
      <c r="B21120" s="32">
        <f>SUMIF(Balanço[Estoque],Back!A21120,Balanço[Quantidade])</f>
        <v>0</v>
      </c>
      <c r="G21120" s="32" t="str" cm="1">
        <f t="array" ref="G21120">IF(F21120="","",SUM(_xlfn._xlws.FILTER(Balanço[Quantidade],(Balanço[Estoque]=Back!$E$3)*(Balanço[Material]=Back!F21120))))</f>
        <v/>
      </c>
    </row>
    <row r="21121" spans="2:7">
      <c r="B21121" s="32">
        <f>SUMIF(Balanço[Estoque],Back!A21121,Balanço[Quantidade])</f>
        <v>0</v>
      </c>
      <c r="G21121" s="32" t="str" cm="1">
        <f t="array" ref="G21121">IF(F21121="","",SUM(_xlfn._xlws.FILTER(Balanço[Quantidade],(Balanço[Estoque]=Back!$E$3)*(Balanço[Material]=Back!F21121))))</f>
        <v/>
      </c>
    </row>
    <row r="21122" spans="2:7">
      <c r="B21122" s="32">
        <f>SUMIF(Balanço[Estoque],Back!A21122,Balanço[Quantidade])</f>
        <v>0</v>
      </c>
      <c r="G21122" s="32" t="str" cm="1">
        <f t="array" ref="G21122">IF(F21122="","",SUM(_xlfn._xlws.FILTER(Balanço[Quantidade],(Balanço[Estoque]=Back!$E$3)*(Balanço[Material]=Back!F21122))))</f>
        <v/>
      </c>
    </row>
    <row r="21123" spans="2:7">
      <c r="B21123" s="32">
        <f>SUMIF(Balanço[Estoque],Back!A21123,Balanço[Quantidade])</f>
        <v>0</v>
      </c>
      <c r="G21123" s="32" t="str" cm="1">
        <f t="array" ref="G21123">IF(F21123="","",SUM(_xlfn._xlws.FILTER(Balanço[Quantidade],(Balanço[Estoque]=Back!$E$3)*(Balanço[Material]=Back!F21123))))</f>
        <v/>
      </c>
    </row>
    <row r="21124" spans="2:7">
      <c r="B21124" s="32">
        <f>SUMIF(Balanço[Estoque],Back!A21124,Balanço[Quantidade])</f>
        <v>0</v>
      </c>
      <c r="G21124" s="32" t="str" cm="1">
        <f t="array" ref="G21124">IF(F21124="","",SUM(_xlfn._xlws.FILTER(Balanço[Quantidade],(Balanço[Estoque]=Back!$E$3)*(Balanço[Material]=Back!F21124))))</f>
        <v/>
      </c>
    </row>
    <row r="21125" spans="2:7">
      <c r="B21125" s="32">
        <f>SUMIF(Balanço[Estoque],Back!A21125,Balanço[Quantidade])</f>
        <v>0</v>
      </c>
      <c r="G21125" s="32" t="str" cm="1">
        <f t="array" ref="G21125">IF(F21125="","",SUM(_xlfn._xlws.FILTER(Balanço[Quantidade],(Balanço[Estoque]=Back!$E$3)*(Balanço[Material]=Back!F21125))))</f>
        <v/>
      </c>
    </row>
    <row r="21126" spans="2:7">
      <c r="B21126" s="32">
        <f>SUMIF(Balanço[Estoque],Back!A21126,Balanço[Quantidade])</f>
        <v>0</v>
      </c>
      <c r="G21126" s="32" t="str" cm="1">
        <f t="array" ref="G21126">IF(F21126="","",SUM(_xlfn._xlws.FILTER(Balanço[Quantidade],(Balanço[Estoque]=Back!$E$3)*(Balanço[Material]=Back!F21126))))</f>
        <v/>
      </c>
    </row>
    <row r="21127" spans="2:7">
      <c r="B21127" s="32">
        <f>SUMIF(Balanço[Estoque],Back!A21127,Balanço[Quantidade])</f>
        <v>0</v>
      </c>
      <c r="G21127" s="32" t="str" cm="1">
        <f t="array" ref="G21127">IF(F21127="","",SUM(_xlfn._xlws.FILTER(Balanço[Quantidade],(Balanço[Estoque]=Back!$E$3)*(Balanço[Material]=Back!F21127))))</f>
        <v/>
      </c>
    </row>
    <row r="21128" spans="2:7">
      <c r="B21128" s="32">
        <f>SUMIF(Balanço[Estoque],Back!A21128,Balanço[Quantidade])</f>
        <v>0</v>
      </c>
      <c r="G21128" s="32" t="str" cm="1">
        <f t="array" ref="G21128">IF(F21128="","",SUM(_xlfn._xlws.FILTER(Balanço[Quantidade],(Balanço[Estoque]=Back!$E$3)*(Balanço[Material]=Back!F21128))))</f>
        <v/>
      </c>
    </row>
    <row r="21129" spans="2:7">
      <c r="B21129" s="32">
        <f>SUMIF(Balanço[Estoque],Back!A21129,Balanço[Quantidade])</f>
        <v>0</v>
      </c>
      <c r="G21129" s="32" t="str" cm="1">
        <f t="array" ref="G21129">IF(F21129="","",SUM(_xlfn._xlws.FILTER(Balanço[Quantidade],(Balanço[Estoque]=Back!$E$3)*(Balanço[Material]=Back!F21129))))</f>
        <v/>
      </c>
    </row>
    <row r="21130" spans="2:7">
      <c r="B21130" s="32">
        <f>SUMIF(Balanço[Estoque],Back!A21130,Balanço[Quantidade])</f>
        <v>0</v>
      </c>
      <c r="G21130" s="32" t="str" cm="1">
        <f t="array" ref="G21130">IF(F21130="","",SUM(_xlfn._xlws.FILTER(Balanço[Quantidade],(Balanço[Estoque]=Back!$E$3)*(Balanço[Material]=Back!F21130))))</f>
        <v/>
      </c>
    </row>
    <row r="21131" spans="2:7">
      <c r="B21131" s="32">
        <f>SUMIF(Balanço[Estoque],Back!A21131,Balanço[Quantidade])</f>
        <v>0</v>
      </c>
      <c r="G21131" s="32" t="str" cm="1">
        <f t="array" ref="G21131">IF(F21131="","",SUM(_xlfn._xlws.FILTER(Balanço[Quantidade],(Balanço[Estoque]=Back!$E$3)*(Balanço[Material]=Back!F21131))))</f>
        <v/>
      </c>
    </row>
    <row r="21132" spans="2:7">
      <c r="B21132" s="32">
        <f>SUMIF(Balanço[Estoque],Back!A21132,Balanço[Quantidade])</f>
        <v>0</v>
      </c>
      <c r="G21132" s="32" t="str" cm="1">
        <f t="array" ref="G21132">IF(F21132="","",SUM(_xlfn._xlws.FILTER(Balanço[Quantidade],(Balanço[Estoque]=Back!$E$3)*(Balanço[Material]=Back!F21132))))</f>
        <v/>
      </c>
    </row>
    <row r="21133" spans="2:7">
      <c r="B21133" s="32">
        <f>SUMIF(Balanço[Estoque],Back!A21133,Balanço[Quantidade])</f>
        <v>0</v>
      </c>
      <c r="G21133" s="32" t="str" cm="1">
        <f t="array" ref="G21133">IF(F21133="","",SUM(_xlfn._xlws.FILTER(Balanço[Quantidade],(Balanço[Estoque]=Back!$E$3)*(Balanço[Material]=Back!F21133))))</f>
        <v/>
      </c>
    </row>
    <row r="21134" spans="2:7">
      <c r="B21134" s="32">
        <f>SUMIF(Balanço[Estoque],Back!A21134,Balanço[Quantidade])</f>
        <v>0</v>
      </c>
      <c r="G21134" s="32" t="str" cm="1">
        <f t="array" ref="G21134">IF(F21134="","",SUM(_xlfn._xlws.FILTER(Balanço[Quantidade],(Balanço[Estoque]=Back!$E$3)*(Balanço[Material]=Back!F21134))))</f>
        <v/>
      </c>
    </row>
    <row r="21135" spans="2:7">
      <c r="B21135" s="32">
        <f>SUMIF(Balanço[Estoque],Back!A21135,Balanço[Quantidade])</f>
        <v>0</v>
      </c>
      <c r="G21135" s="32" t="str" cm="1">
        <f t="array" ref="G21135">IF(F21135="","",SUM(_xlfn._xlws.FILTER(Balanço[Quantidade],(Balanço[Estoque]=Back!$E$3)*(Balanço[Material]=Back!F21135))))</f>
        <v/>
      </c>
    </row>
    <row r="21136" spans="2:7">
      <c r="B21136" s="32">
        <f>SUMIF(Balanço[Estoque],Back!A21136,Balanço[Quantidade])</f>
        <v>0</v>
      </c>
      <c r="G21136" s="32" t="str" cm="1">
        <f t="array" ref="G21136">IF(F21136="","",SUM(_xlfn._xlws.FILTER(Balanço[Quantidade],(Balanço[Estoque]=Back!$E$3)*(Balanço[Material]=Back!F21136))))</f>
        <v/>
      </c>
    </row>
    <row r="21137" spans="2:7">
      <c r="B21137" s="32">
        <f>SUMIF(Balanço[Estoque],Back!A21137,Balanço[Quantidade])</f>
        <v>0</v>
      </c>
      <c r="G21137" s="32" t="str" cm="1">
        <f t="array" ref="G21137">IF(F21137="","",SUM(_xlfn._xlws.FILTER(Balanço[Quantidade],(Balanço[Estoque]=Back!$E$3)*(Balanço[Material]=Back!F21137))))</f>
        <v/>
      </c>
    </row>
    <row r="21138" spans="2:7">
      <c r="B21138" s="32">
        <f>SUMIF(Balanço[Estoque],Back!A21138,Balanço[Quantidade])</f>
        <v>0</v>
      </c>
      <c r="G21138" s="32" t="str" cm="1">
        <f t="array" ref="G21138">IF(F21138="","",SUM(_xlfn._xlws.FILTER(Balanço[Quantidade],(Balanço[Estoque]=Back!$E$3)*(Balanço[Material]=Back!F21138))))</f>
        <v/>
      </c>
    </row>
    <row r="21139" spans="2:7">
      <c r="B21139" s="32">
        <f>SUMIF(Balanço[Estoque],Back!A21139,Balanço[Quantidade])</f>
        <v>0</v>
      </c>
      <c r="G21139" s="32" t="str" cm="1">
        <f t="array" ref="G21139">IF(F21139="","",SUM(_xlfn._xlws.FILTER(Balanço[Quantidade],(Balanço[Estoque]=Back!$E$3)*(Balanço[Material]=Back!F21139))))</f>
        <v/>
      </c>
    </row>
    <row r="21140" spans="2:7">
      <c r="B21140" s="32">
        <f>SUMIF(Balanço[Estoque],Back!A21140,Balanço[Quantidade])</f>
        <v>0</v>
      </c>
      <c r="G21140" s="32" t="str" cm="1">
        <f t="array" ref="G21140">IF(F21140="","",SUM(_xlfn._xlws.FILTER(Balanço[Quantidade],(Balanço[Estoque]=Back!$E$3)*(Balanço[Material]=Back!F21140))))</f>
        <v/>
      </c>
    </row>
    <row r="21141" spans="2:7">
      <c r="B21141" s="32">
        <f>SUMIF(Balanço[Estoque],Back!A21141,Balanço[Quantidade])</f>
        <v>0</v>
      </c>
      <c r="G21141" s="32" t="str" cm="1">
        <f t="array" ref="G21141">IF(F21141="","",SUM(_xlfn._xlws.FILTER(Balanço[Quantidade],(Balanço[Estoque]=Back!$E$3)*(Balanço[Material]=Back!F21141))))</f>
        <v/>
      </c>
    </row>
    <row r="21142" spans="2:7">
      <c r="B21142" s="32">
        <f>SUMIF(Balanço[Estoque],Back!A21142,Balanço[Quantidade])</f>
        <v>0</v>
      </c>
      <c r="G21142" s="32" t="str" cm="1">
        <f t="array" ref="G21142">IF(F21142="","",SUM(_xlfn._xlws.FILTER(Balanço[Quantidade],(Balanço[Estoque]=Back!$E$3)*(Balanço[Material]=Back!F21142))))</f>
        <v/>
      </c>
    </row>
    <row r="21143" spans="2:7">
      <c r="B21143" s="32">
        <f>SUMIF(Balanço[Estoque],Back!A21143,Balanço[Quantidade])</f>
        <v>0</v>
      </c>
      <c r="G21143" s="32" t="str" cm="1">
        <f t="array" ref="G21143">IF(F21143="","",SUM(_xlfn._xlws.FILTER(Balanço[Quantidade],(Balanço[Estoque]=Back!$E$3)*(Balanço[Material]=Back!F21143))))</f>
        <v/>
      </c>
    </row>
    <row r="21144" spans="2:7">
      <c r="B21144" s="32">
        <f>SUMIF(Balanço[Estoque],Back!A21144,Balanço[Quantidade])</f>
        <v>0</v>
      </c>
      <c r="G21144" s="32" t="str" cm="1">
        <f t="array" ref="G21144">IF(F21144="","",SUM(_xlfn._xlws.FILTER(Balanço[Quantidade],(Balanço[Estoque]=Back!$E$3)*(Balanço[Material]=Back!F21144))))</f>
        <v/>
      </c>
    </row>
    <row r="21145" spans="2:7">
      <c r="B21145" s="32">
        <f>SUMIF(Balanço[Estoque],Back!A21145,Balanço[Quantidade])</f>
        <v>0</v>
      </c>
      <c r="G21145" s="32" t="str" cm="1">
        <f t="array" ref="G21145">IF(F21145="","",SUM(_xlfn._xlws.FILTER(Balanço[Quantidade],(Balanço[Estoque]=Back!$E$3)*(Balanço[Material]=Back!F21145))))</f>
        <v/>
      </c>
    </row>
    <row r="21146" spans="2:7">
      <c r="B21146" s="32">
        <f>SUMIF(Balanço[Estoque],Back!A21146,Balanço[Quantidade])</f>
        <v>0</v>
      </c>
      <c r="G21146" s="32" t="str" cm="1">
        <f t="array" ref="G21146">IF(F21146="","",SUM(_xlfn._xlws.FILTER(Balanço[Quantidade],(Balanço[Estoque]=Back!$E$3)*(Balanço[Material]=Back!F21146))))</f>
        <v/>
      </c>
    </row>
    <row r="21147" spans="2:7">
      <c r="B21147" s="32">
        <f>SUMIF(Balanço[Estoque],Back!A21147,Balanço[Quantidade])</f>
        <v>0</v>
      </c>
      <c r="G21147" s="32" t="str" cm="1">
        <f t="array" ref="G21147">IF(F21147="","",SUM(_xlfn._xlws.FILTER(Balanço[Quantidade],(Balanço[Estoque]=Back!$E$3)*(Balanço[Material]=Back!F21147))))</f>
        <v/>
      </c>
    </row>
    <row r="21148" spans="2:7">
      <c r="B21148" s="32">
        <f>SUMIF(Balanço[Estoque],Back!A21148,Balanço[Quantidade])</f>
        <v>0</v>
      </c>
      <c r="G21148" s="32" t="str" cm="1">
        <f t="array" ref="G21148">IF(F21148="","",SUM(_xlfn._xlws.FILTER(Balanço[Quantidade],(Balanço[Estoque]=Back!$E$3)*(Balanço[Material]=Back!F21148))))</f>
        <v/>
      </c>
    </row>
    <row r="21149" spans="2:7">
      <c r="B21149" s="32">
        <f>SUMIF(Balanço[Estoque],Back!A21149,Balanço[Quantidade])</f>
        <v>0</v>
      </c>
      <c r="G21149" s="32" t="str" cm="1">
        <f t="array" ref="G21149">IF(F21149="","",SUM(_xlfn._xlws.FILTER(Balanço[Quantidade],(Balanço[Estoque]=Back!$E$3)*(Balanço[Material]=Back!F21149))))</f>
        <v/>
      </c>
    </row>
    <row r="21150" spans="2:7">
      <c r="B21150" s="32">
        <f>SUMIF(Balanço[Estoque],Back!A21150,Balanço[Quantidade])</f>
        <v>0</v>
      </c>
      <c r="G21150" s="32" t="str" cm="1">
        <f t="array" ref="G21150">IF(F21150="","",SUM(_xlfn._xlws.FILTER(Balanço[Quantidade],(Balanço[Estoque]=Back!$E$3)*(Balanço[Material]=Back!F21150))))</f>
        <v/>
      </c>
    </row>
    <row r="21151" spans="2:7">
      <c r="B21151" s="32">
        <f>SUMIF(Balanço[Estoque],Back!A21151,Balanço[Quantidade])</f>
        <v>0</v>
      </c>
      <c r="G21151" s="32" t="str" cm="1">
        <f t="array" ref="G21151">IF(F21151="","",SUM(_xlfn._xlws.FILTER(Balanço[Quantidade],(Balanço[Estoque]=Back!$E$3)*(Balanço[Material]=Back!F21151))))</f>
        <v/>
      </c>
    </row>
    <row r="21152" spans="2:7">
      <c r="B21152" s="32">
        <f>SUMIF(Balanço[Estoque],Back!A21152,Balanço[Quantidade])</f>
        <v>0</v>
      </c>
      <c r="G21152" s="32" t="str" cm="1">
        <f t="array" ref="G21152">IF(F21152="","",SUM(_xlfn._xlws.FILTER(Balanço[Quantidade],(Balanço[Estoque]=Back!$E$3)*(Balanço[Material]=Back!F21152))))</f>
        <v/>
      </c>
    </row>
    <row r="21153" spans="2:7">
      <c r="B21153" s="32">
        <f>SUMIF(Balanço[Estoque],Back!A21153,Balanço[Quantidade])</f>
        <v>0</v>
      </c>
      <c r="G21153" s="32" t="str" cm="1">
        <f t="array" ref="G21153">IF(F21153="","",SUM(_xlfn._xlws.FILTER(Balanço[Quantidade],(Balanço[Estoque]=Back!$E$3)*(Balanço[Material]=Back!F21153))))</f>
        <v/>
      </c>
    </row>
    <row r="21154" spans="2:7">
      <c r="B21154" s="32">
        <f>SUMIF(Balanço[Estoque],Back!A21154,Balanço[Quantidade])</f>
        <v>0</v>
      </c>
      <c r="G21154" s="32" t="str" cm="1">
        <f t="array" ref="G21154">IF(F21154="","",SUM(_xlfn._xlws.FILTER(Balanço[Quantidade],(Balanço[Estoque]=Back!$E$3)*(Balanço[Material]=Back!F21154))))</f>
        <v/>
      </c>
    </row>
    <row r="21155" spans="2:7">
      <c r="B21155" s="32">
        <f>SUMIF(Balanço[Estoque],Back!A21155,Balanço[Quantidade])</f>
        <v>0</v>
      </c>
      <c r="G21155" s="32" t="str" cm="1">
        <f t="array" ref="G21155">IF(F21155="","",SUM(_xlfn._xlws.FILTER(Balanço[Quantidade],(Balanço[Estoque]=Back!$E$3)*(Balanço[Material]=Back!F21155))))</f>
        <v/>
      </c>
    </row>
    <row r="21156" spans="2:7">
      <c r="B21156" s="32">
        <f>SUMIF(Balanço[Estoque],Back!A21156,Balanço[Quantidade])</f>
        <v>0</v>
      </c>
      <c r="G21156" s="32" t="str" cm="1">
        <f t="array" ref="G21156">IF(F21156="","",SUM(_xlfn._xlws.FILTER(Balanço[Quantidade],(Balanço[Estoque]=Back!$E$3)*(Balanço[Material]=Back!F21156))))</f>
        <v/>
      </c>
    </row>
    <row r="21157" spans="2:7">
      <c r="B21157" s="32">
        <f>SUMIF(Balanço[Estoque],Back!A21157,Balanço[Quantidade])</f>
        <v>0</v>
      </c>
      <c r="G21157" s="32" t="str" cm="1">
        <f t="array" ref="G21157">IF(F21157="","",SUM(_xlfn._xlws.FILTER(Balanço[Quantidade],(Balanço[Estoque]=Back!$E$3)*(Balanço[Material]=Back!F21157))))</f>
        <v/>
      </c>
    </row>
    <row r="21158" spans="2:7">
      <c r="B21158" s="32">
        <f>SUMIF(Balanço[Estoque],Back!A21158,Balanço[Quantidade])</f>
        <v>0</v>
      </c>
      <c r="G21158" s="32" t="str" cm="1">
        <f t="array" ref="G21158">IF(F21158="","",SUM(_xlfn._xlws.FILTER(Balanço[Quantidade],(Balanço[Estoque]=Back!$E$3)*(Balanço[Material]=Back!F21158))))</f>
        <v/>
      </c>
    </row>
    <row r="21159" spans="2:7">
      <c r="B21159" s="32">
        <f>SUMIF(Balanço[Estoque],Back!A21159,Balanço[Quantidade])</f>
        <v>0</v>
      </c>
      <c r="G21159" s="32" t="str" cm="1">
        <f t="array" ref="G21159">IF(F21159="","",SUM(_xlfn._xlws.FILTER(Balanço[Quantidade],(Balanço[Estoque]=Back!$E$3)*(Balanço[Material]=Back!F21159))))</f>
        <v/>
      </c>
    </row>
    <row r="21160" spans="2:7">
      <c r="B21160" s="32">
        <f>SUMIF(Balanço[Estoque],Back!A21160,Balanço[Quantidade])</f>
        <v>0</v>
      </c>
      <c r="G21160" s="32" t="str" cm="1">
        <f t="array" ref="G21160">IF(F21160="","",SUM(_xlfn._xlws.FILTER(Balanço[Quantidade],(Balanço[Estoque]=Back!$E$3)*(Balanço[Material]=Back!F21160))))</f>
        <v/>
      </c>
    </row>
    <row r="21161" spans="2:7">
      <c r="B21161" s="32">
        <f>SUMIF(Balanço[Estoque],Back!A21161,Balanço[Quantidade])</f>
        <v>0</v>
      </c>
      <c r="G21161" s="32" t="str" cm="1">
        <f t="array" ref="G21161">IF(F21161="","",SUM(_xlfn._xlws.FILTER(Balanço[Quantidade],(Balanço[Estoque]=Back!$E$3)*(Balanço[Material]=Back!F21161))))</f>
        <v/>
      </c>
    </row>
    <row r="21162" spans="2:7">
      <c r="B21162" s="32">
        <f>SUMIF(Balanço[Estoque],Back!A21162,Balanço[Quantidade])</f>
        <v>0</v>
      </c>
      <c r="G21162" s="32" t="str" cm="1">
        <f t="array" ref="G21162">IF(F21162="","",SUM(_xlfn._xlws.FILTER(Balanço[Quantidade],(Balanço[Estoque]=Back!$E$3)*(Balanço[Material]=Back!F21162))))</f>
        <v/>
      </c>
    </row>
    <row r="21163" spans="2:7">
      <c r="B21163" s="32">
        <f>SUMIF(Balanço[Estoque],Back!A21163,Balanço[Quantidade])</f>
        <v>0</v>
      </c>
      <c r="G21163" s="32" t="str" cm="1">
        <f t="array" ref="G21163">IF(F21163="","",SUM(_xlfn._xlws.FILTER(Balanço[Quantidade],(Balanço[Estoque]=Back!$E$3)*(Balanço[Material]=Back!F21163))))</f>
        <v/>
      </c>
    </row>
    <row r="21164" spans="2:7">
      <c r="B21164" s="32">
        <f>SUMIF(Balanço[Estoque],Back!A21164,Balanço[Quantidade])</f>
        <v>0</v>
      </c>
      <c r="G21164" s="32" t="str" cm="1">
        <f t="array" ref="G21164">IF(F21164="","",SUM(_xlfn._xlws.FILTER(Balanço[Quantidade],(Balanço[Estoque]=Back!$E$3)*(Balanço[Material]=Back!F21164))))</f>
        <v/>
      </c>
    </row>
    <row r="21165" spans="2:7">
      <c r="B21165" s="32">
        <f>SUMIF(Balanço[Estoque],Back!A21165,Balanço[Quantidade])</f>
        <v>0</v>
      </c>
      <c r="G21165" s="32" t="str" cm="1">
        <f t="array" ref="G21165">IF(F21165="","",SUM(_xlfn._xlws.FILTER(Balanço[Quantidade],(Balanço[Estoque]=Back!$E$3)*(Balanço[Material]=Back!F21165))))</f>
        <v/>
      </c>
    </row>
    <row r="21166" spans="2:7">
      <c r="B21166" s="32">
        <f>SUMIF(Balanço[Estoque],Back!A21166,Balanço[Quantidade])</f>
        <v>0</v>
      </c>
      <c r="G21166" s="32" t="str" cm="1">
        <f t="array" ref="G21166">IF(F21166="","",SUM(_xlfn._xlws.FILTER(Balanço[Quantidade],(Balanço[Estoque]=Back!$E$3)*(Balanço[Material]=Back!F21166))))</f>
        <v/>
      </c>
    </row>
    <row r="21167" spans="2:7">
      <c r="B21167" s="32">
        <f>SUMIF(Balanço[Estoque],Back!A21167,Balanço[Quantidade])</f>
        <v>0</v>
      </c>
      <c r="G21167" s="32" t="str" cm="1">
        <f t="array" ref="G21167">IF(F21167="","",SUM(_xlfn._xlws.FILTER(Balanço[Quantidade],(Balanço[Estoque]=Back!$E$3)*(Balanço[Material]=Back!F21167))))</f>
        <v/>
      </c>
    </row>
    <row r="21168" spans="2:7">
      <c r="B21168" s="32">
        <f>SUMIF(Balanço[Estoque],Back!A21168,Balanço[Quantidade])</f>
        <v>0</v>
      </c>
      <c r="G21168" s="32" t="str" cm="1">
        <f t="array" ref="G21168">IF(F21168="","",SUM(_xlfn._xlws.FILTER(Balanço[Quantidade],(Balanço[Estoque]=Back!$E$3)*(Balanço[Material]=Back!F21168))))</f>
        <v/>
      </c>
    </row>
    <row r="21169" spans="2:7">
      <c r="B21169" s="32">
        <f>SUMIF(Balanço[Estoque],Back!A21169,Balanço[Quantidade])</f>
        <v>0</v>
      </c>
      <c r="G21169" s="32" t="str" cm="1">
        <f t="array" ref="G21169">IF(F21169="","",SUM(_xlfn._xlws.FILTER(Balanço[Quantidade],(Balanço[Estoque]=Back!$E$3)*(Balanço[Material]=Back!F21169))))</f>
        <v/>
      </c>
    </row>
    <row r="21170" spans="2:7">
      <c r="B21170" s="32">
        <f>SUMIF(Balanço[Estoque],Back!A21170,Balanço[Quantidade])</f>
        <v>0</v>
      </c>
      <c r="G21170" s="32" t="str" cm="1">
        <f t="array" ref="G21170">IF(F21170="","",SUM(_xlfn._xlws.FILTER(Balanço[Quantidade],(Balanço[Estoque]=Back!$E$3)*(Balanço[Material]=Back!F21170))))</f>
        <v/>
      </c>
    </row>
    <row r="21171" spans="2:7">
      <c r="B21171" s="32">
        <f>SUMIF(Balanço[Estoque],Back!A21171,Balanço[Quantidade])</f>
        <v>0</v>
      </c>
      <c r="G21171" s="32" t="str" cm="1">
        <f t="array" ref="G21171">IF(F21171="","",SUM(_xlfn._xlws.FILTER(Balanço[Quantidade],(Balanço[Estoque]=Back!$E$3)*(Balanço[Material]=Back!F21171))))</f>
        <v/>
      </c>
    </row>
    <row r="21172" spans="2:7">
      <c r="B21172" s="32">
        <f>SUMIF(Balanço[Estoque],Back!A21172,Balanço[Quantidade])</f>
        <v>0</v>
      </c>
      <c r="G21172" s="32" t="str" cm="1">
        <f t="array" ref="G21172">IF(F21172="","",SUM(_xlfn._xlws.FILTER(Balanço[Quantidade],(Balanço[Estoque]=Back!$E$3)*(Balanço[Material]=Back!F21172))))</f>
        <v/>
      </c>
    </row>
    <row r="21173" spans="2:7">
      <c r="B21173" s="32">
        <f>SUMIF(Balanço[Estoque],Back!A21173,Balanço[Quantidade])</f>
        <v>0</v>
      </c>
      <c r="G21173" s="32" t="str" cm="1">
        <f t="array" ref="G21173">IF(F21173="","",SUM(_xlfn._xlws.FILTER(Balanço[Quantidade],(Balanço[Estoque]=Back!$E$3)*(Balanço[Material]=Back!F21173))))</f>
        <v/>
      </c>
    </row>
    <row r="21174" spans="2:7">
      <c r="B21174" s="32">
        <f>SUMIF(Balanço[Estoque],Back!A21174,Balanço[Quantidade])</f>
        <v>0</v>
      </c>
      <c r="G21174" s="32" t="str" cm="1">
        <f t="array" ref="G21174">IF(F21174="","",SUM(_xlfn._xlws.FILTER(Balanço[Quantidade],(Balanço[Estoque]=Back!$E$3)*(Balanço[Material]=Back!F21174))))</f>
        <v/>
      </c>
    </row>
    <row r="21175" spans="2:7">
      <c r="B21175" s="32">
        <f>SUMIF(Balanço[Estoque],Back!A21175,Balanço[Quantidade])</f>
        <v>0</v>
      </c>
      <c r="G21175" s="32" t="str" cm="1">
        <f t="array" ref="G21175">IF(F21175="","",SUM(_xlfn._xlws.FILTER(Balanço[Quantidade],(Balanço[Estoque]=Back!$E$3)*(Balanço[Material]=Back!F21175))))</f>
        <v/>
      </c>
    </row>
    <row r="21176" spans="2:7">
      <c r="B21176" s="32">
        <f>SUMIF(Balanço[Estoque],Back!A21176,Balanço[Quantidade])</f>
        <v>0</v>
      </c>
      <c r="G21176" s="32" t="str" cm="1">
        <f t="array" ref="G21176">IF(F21176="","",SUM(_xlfn._xlws.FILTER(Balanço[Quantidade],(Balanço[Estoque]=Back!$E$3)*(Balanço[Material]=Back!F21176))))</f>
        <v/>
      </c>
    </row>
    <row r="21177" spans="2:7">
      <c r="B21177" s="32">
        <f>SUMIF(Balanço[Estoque],Back!A21177,Balanço[Quantidade])</f>
        <v>0</v>
      </c>
      <c r="G21177" s="32" t="str" cm="1">
        <f t="array" ref="G21177">IF(F21177="","",SUM(_xlfn._xlws.FILTER(Balanço[Quantidade],(Balanço[Estoque]=Back!$E$3)*(Balanço[Material]=Back!F21177))))</f>
        <v/>
      </c>
    </row>
    <row r="21178" spans="2:7">
      <c r="B21178" s="32">
        <f>SUMIF(Balanço[Estoque],Back!A21178,Balanço[Quantidade])</f>
        <v>0</v>
      </c>
      <c r="G21178" s="32" t="str" cm="1">
        <f t="array" ref="G21178">IF(F21178="","",SUM(_xlfn._xlws.FILTER(Balanço[Quantidade],(Balanço[Estoque]=Back!$E$3)*(Balanço[Material]=Back!F21178))))</f>
        <v/>
      </c>
    </row>
    <row r="21179" spans="2:7">
      <c r="B21179" s="32">
        <f>SUMIF(Balanço[Estoque],Back!A21179,Balanço[Quantidade])</f>
        <v>0</v>
      </c>
      <c r="G21179" s="32" t="str" cm="1">
        <f t="array" ref="G21179">IF(F21179="","",SUM(_xlfn._xlws.FILTER(Balanço[Quantidade],(Balanço[Estoque]=Back!$E$3)*(Balanço[Material]=Back!F21179))))</f>
        <v/>
      </c>
    </row>
    <row r="21180" spans="2:7">
      <c r="B21180" s="32">
        <f>SUMIF(Balanço[Estoque],Back!A21180,Balanço[Quantidade])</f>
        <v>0</v>
      </c>
      <c r="G21180" s="32" t="str" cm="1">
        <f t="array" ref="G21180">IF(F21180="","",SUM(_xlfn._xlws.FILTER(Balanço[Quantidade],(Balanço[Estoque]=Back!$E$3)*(Balanço[Material]=Back!F21180))))</f>
        <v/>
      </c>
    </row>
    <row r="21181" spans="2:7">
      <c r="B21181" s="32">
        <f>SUMIF(Balanço[Estoque],Back!A21181,Balanço[Quantidade])</f>
        <v>0</v>
      </c>
      <c r="G21181" s="32" t="str" cm="1">
        <f t="array" ref="G21181">IF(F21181="","",SUM(_xlfn._xlws.FILTER(Balanço[Quantidade],(Balanço[Estoque]=Back!$E$3)*(Balanço[Material]=Back!F21181))))</f>
        <v/>
      </c>
    </row>
    <row r="21182" spans="2:7">
      <c r="B21182" s="32">
        <f>SUMIF(Balanço[Estoque],Back!A21182,Balanço[Quantidade])</f>
        <v>0</v>
      </c>
      <c r="G21182" s="32" t="str" cm="1">
        <f t="array" ref="G21182">IF(F21182="","",SUM(_xlfn._xlws.FILTER(Balanço[Quantidade],(Balanço[Estoque]=Back!$E$3)*(Balanço[Material]=Back!F21182))))</f>
        <v/>
      </c>
    </row>
    <row r="21183" spans="2:7">
      <c r="B21183" s="32">
        <f>SUMIF(Balanço[Estoque],Back!A21183,Balanço[Quantidade])</f>
        <v>0</v>
      </c>
      <c r="G21183" s="32" t="str" cm="1">
        <f t="array" ref="G21183">IF(F21183="","",SUM(_xlfn._xlws.FILTER(Balanço[Quantidade],(Balanço[Estoque]=Back!$E$3)*(Balanço[Material]=Back!F21183))))</f>
        <v/>
      </c>
    </row>
    <row r="21184" spans="2:7">
      <c r="B21184" s="32">
        <f>SUMIF(Balanço[Estoque],Back!A21184,Balanço[Quantidade])</f>
        <v>0</v>
      </c>
      <c r="G21184" s="32" t="str" cm="1">
        <f t="array" ref="G21184">IF(F21184="","",SUM(_xlfn._xlws.FILTER(Balanço[Quantidade],(Balanço[Estoque]=Back!$E$3)*(Balanço[Material]=Back!F21184))))</f>
        <v/>
      </c>
    </row>
    <row r="21185" spans="2:7">
      <c r="B21185" s="32">
        <f>SUMIF(Balanço[Estoque],Back!A21185,Balanço[Quantidade])</f>
        <v>0</v>
      </c>
      <c r="G21185" s="32" t="str" cm="1">
        <f t="array" ref="G21185">IF(F21185="","",SUM(_xlfn._xlws.FILTER(Balanço[Quantidade],(Balanço[Estoque]=Back!$E$3)*(Balanço[Material]=Back!F21185))))</f>
        <v/>
      </c>
    </row>
    <row r="21186" spans="2:7">
      <c r="B21186" s="32">
        <f>SUMIF(Balanço[Estoque],Back!A21186,Balanço[Quantidade])</f>
        <v>0</v>
      </c>
      <c r="G21186" s="32" t="str" cm="1">
        <f t="array" ref="G21186">IF(F21186="","",SUM(_xlfn._xlws.FILTER(Balanço[Quantidade],(Balanço[Estoque]=Back!$E$3)*(Balanço[Material]=Back!F21186))))</f>
        <v/>
      </c>
    </row>
    <row r="21187" spans="2:7">
      <c r="B21187" s="32">
        <f>SUMIF(Balanço[Estoque],Back!A21187,Balanço[Quantidade])</f>
        <v>0</v>
      </c>
      <c r="G21187" s="32" t="str" cm="1">
        <f t="array" ref="G21187">IF(F21187="","",SUM(_xlfn._xlws.FILTER(Balanço[Quantidade],(Balanço[Estoque]=Back!$E$3)*(Balanço[Material]=Back!F21187))))</f>
        <v/>
      </c>
    </row>
    <row r="21188" spans="2:7">
      <c r="B21188" s="32">
        <f>SUMIF(Balanço[Estoque],Back!A21188,Balanço[Quantidade])</f>
        <v>0</v>
      </c>
      <c r="G21188" s="32" t="str" cm="1">
        <f t="array" ref="G21188">IF(F21188="","",SUM(_xlfn._xlws.FILTER(Balanço[Quantidade],(Balanço[Estoque]=Back!$E$3)*(Balanço[Material]=Back!F21188))))</f>
        <v/>
      </c>
    </row>
    <row r="21189" spans="2:7">
      <c r="B21189" s="32">
        <f>SUMIF(Balanço[Estoque],Back!A21189,Balanço[Quantidade])</f>
        <v>0</v>
      </c>
      <c r="G21189" s="32" t="str" cm="1">
        <f t="array" ref="G21189">IF(F21189="","",SUM(_xlfn._xlws.FILTER(Balanço[Quantidade],(Balanço[Estoque]=Back!$E$3)*(Balanço[Material]=Back!F21189))))</f>
        <v/>
      </c>
    </row>
    <row r="21190" spans="2:7">
      <c r="B21190" s="32">
        <f>SUMIF(Balanço[Estoque],Back!A21190,Balanço[Quantidade])</f>
        <v>0</v>
      </c>
      <c r="G21190" s="32" t="str" cm="1">
        <f t="array" ref="G21190">IF(F21190="","",SUM(_xlfn._xlws.FILTER(Balanço[Quantidade],(Balanço[Estoque]=Back!$E$3)*(Balanço[Material]=Back!F21190))))</f>
        <v/>
      </c>
    </row>
    <row r="21191" spans="2:7">
      <c r="B21191" s="32">
        <f>SUMIF(Balanço[Estoque],Back!A21191,Balanço[Quantidade])</f>
        <v>0</v>
      </c>
      <c r="G21191" s="32" t="str" cm="1">
        <f t="array" ref="G21191">IF(F21191="","",SUM(_xlfn._xlws.FILTER(Balanço[Quantidade],(Balanço[Estoque]=Back!$E$3)*(Balanço[Material]=Back!F21191))))</f>
        <v/>
      </c>
    </row>
    <row r="21192" spans="2:7">
      <c r="B21192" s="32">
        <f>SUMIF(Balanço[Estoque],Back!A21192,Balanço[Quantidade])</f>
        <v>0</v>
      </c>
      <c r="G21192" s="32" t="str" cm="1">
        <f t="array" ref="G21192">IF(F21192="","",SUM(_xlfn._xlws.FILTER(Balanço[Quantidade],(Balanço[Estoque]=Back!$E$3)*(Balanço[Material]=Back!F21192))))</f>
        <v/>
      </c>
    </row>
    <row r="21193" spans="2:7">
      <c r="B21193" s="32">
        <f>SUMIF(Balanço[Estoque],Back!A21193,Balanço[Quantidade])</f>
        <v>0</v>
      </c>
      <c r="G21193" s="32" t="str" cm="1">
        <f t="array" ref="G21193">IF(F21193="","",SUM(_xlfn._xlws.FILTER(Balanço[Quantidade],(Balanço[Estoque]=Back!$E$3)*(Balanço[Material]=Back!F21193))))</f>
        <v/>
      </c>
    </row>
    <row r="21194" spans="2:7">
      <c r="B21194" s="32">
        <f>SUMIF(Balanço[Estoque],Back!A21194,Balanço[Quantidade])</f>
        <v>0</v>
      </c>
      <c r="G21194" s="32" t="str" cm="1">
        <f t="array" ref="G21194">IF(F21194="","",SUM(_xlfn._xlws.FILTER(Balanço[Quantidade],(Balanço[Estoque]=Back!$E$3)*(Balanço[Material]=Back!F21194))))</f>
        <v/>
      </c>
    </row>
    <row r="21195" spans="2:7">
      <c r="B21195" s="32">
        <f>SUMIF(Balanço[Estoque],Back!A21195,Balanço[Quantidade])</f>
        <v>0</v>
      </c>
      <c r="G21195" s="32" t="str" cm="1">
        <f t="array" ref="G21195">IF(F21195="","",SUM(_xlfn._xlws.FILTER(Balanço[Quantidade],(Balanço[Estoque]=Back!$E$3)*(Balanço[Material]=Back!F21195))))</f>
        <v/>
      </c>
    </row>
    <row r="21196" spans="2:7">
      <c r="B21196" s="32">
        <f>SUMIF(Balanço[Estoque],Back!A21196,Balanço[Quantidade])</f>
        <v>0</v>
      </c>
      <c r="G21196" s="32" t="str" cm="1">
        <f t="array" ref="G21196">IF(F21196="","",SUM(_xlfn._xlws.FILTER(Balanço[Quantidade],(Balanço[Estoque]=Back!$E$3)*(Balanço[Material]=Back!F21196))))</f>
        <v/>
      </c>
    </row>
    <row r="21197" spans="2:7">
      <c r="B21197" s="32">
        <f>SUMIF(Balanço[Estoque],Back!A21197,Balanço[Quantidade])</f>
        <v>0</v>
      </c>
      <c r="G21197" s="32" t="str" cm="1">
        <f t="array" ref="G21197">IF(F21197="","",SUM(_xlfn._xlws.FILTER(Balanço[Quantidade],(Balanço[Estoque]=Back!$E$3)*(Balanço[Material]=Back!F21197))))</f>
        <v/>
      </c>
    </row>
    <row r="21198" spans="2:7">
      <c r="B21198" s="32">
        <f>SUMIF(Balanço[Estoque],Back!A21198,Balanço[Quantidade])</f>
        <v>0</v>
      </c>
      <c r="G21198" s="32" t="str" cm="1">
        <f t="array" ref="G21198">IF(F21198="","",SUM(_xlfn._xlws.FILTER(Balanço[Quantidade],(Balanço[Estoque]=Back!$E$3)*(Balanço[Material]=Back!F21198))))</f>
        <v/>
      </c>
    </row>
    <row r="21199" spans="2:7">
      <c r="B21199" s="32">
        <f>SUMIF(Balanço[Estoque],Back!A21199,Balanço[Quantidade])</f>
        <v>0</v>
      </c>
      <c r="G21199" s="32" t="str" cm="1">
        <f t="array" ref="G21199">IF(F21199="","",SUM(_xlfn._xlws.FILTER(Balanço[Quantidade],(Balanço[Estoque]=Back!$E$3)*(Balanço[Material]=Back!F21199))))</f>
        <v/>
      </c>
    </row>
    <row r="21200" spans="2:7">
      <c r="B21200" s="32">
        <f>SUMIF(Balanço[Estoque],Back!A21200,Balanço[Quantidade])</f>
        <v>0</v>
      </c>
      <c r="G21200" s="32" t="str" cm="1">
        <f t="array" ref="G21200">IF(F21200="","",SUM(_xlfn._xlws.FILTER(Balanço[Quantidade],(Balanço[Estoque]=Back!$E$3)*(Balanço[Material]=Back!F21200))))</f>
        <v/>
      </c>
    </row>
    <row r="21201" spans="2:7">
      <c r="B21201" s="32">
        <f>SUMIF(Balanço[Estoque],Back!A21201,Balanço[Quantidade])</f>
        <v>0</v>
      </c>
      <c r="G21201" s="32" t="str" cm="1">
        <f t="array" ref="G21201">IF(F21201="","",SUM(_xlfn._xlws.FILTER(Balanço[Quantidade],(Balanço[Estoque]=Back!$E$3)*(Balanço[Material]=Back!F21201))))</f>
        <v/>
      </c>
    </row>
    <row r="21202" spans="2:7">
      <c r="B21202" s="32">
        <f>SUMIF(Balanço[Estoque],Back!A21202,Balanço[Quantidade])</f>
        <v>0</v>
      </c>
      <c r="G21202" s="32" t="str" cm="1">
        <f t="array" ref="G21202">IF(F21202="","",SUM(_xlfn._xlws.FILTER(Balanço[Quantidade],(Balanço[Estoque]=Back!$E$3)*(Balanço[Material]=Back!F21202))))</f>
        <v/>
      </c>
    </row>
    <row r="21203" spans="2:7">
      <c r="B21203" s="32">
        <f>SUMIF(Balanço[Estoque],Back!A21203,Balanço[Quantidade])</f>
        <v>0</v>
      </c>
      <c r="G21203" s="32" t="str" cm="1">
        <f t="array" ref="G21203">IF(F21203="","",SUM(_xlfn._xlws.FILTER(Balanço[Quantidade],(Balanço[Estoque]=Back!$E$3)*(Balanço[Material]=Back!F21203))))</f>
        <v/>
      </c>
    </row>
    <row r="21204" spans="2:7">
      <c r="B21204" s="32">
        <f>SUMIF(Balanço[Estoque],Back!A21204,Balanço[Quantidade])</f>
        <v>0</v>
      </c>
      <c r="G21204" s="32" t="str" cm="1">
        <f t="array" ref="G21204">IF(F21204="","",SUM(_xlfn._xlws.FILTER(Balanço[Quantidade],(Balanço[Estoque]=Back!$E$3)*(Balanço[Material]=Back!F21204))))</f>
        <v/>
      </c>
    </row>
    <row r="21205" spans="2:7">
      <c r="B21205" s="32">
        <f>SUMIF(Balanço[Estoque],Back!A21205,Balanço[Quantidade])</f>
        <v>0</v>
      </c>
      <c r="G21205" s="32" t="str" cm="1">
        <f t="array" ref="G21205">IF(F21205="","",SUM(_xlfn._xlws.FILTER(Balanço[Quantidade],(Balanço[Estoque]=Back!$E$3)*(Balanço[Material]=Back!F21205))))</f>
        <v/>
      </c>
    </row>
    <row r="21206" spans="2:7">
      <c r="B21206" s="32">
        <f>SUMIF(Balanço[Estoque],Back!A21206,Balanço[Quantidade])</f>
        <v>0</v>
      </c>
      <c r="G21206" s="32" t="str" cm="1">
        <f t="array" ref="G21206">IF(F21206="","",SUM(_xlfn._xlws.FILTER(Balanço[Quantidade],(Balanço[Estoque]=Back!$E$3)*(Balanço[Material]=Back!F21206))))</f>
        <v/>
      </c>
    </row>
    <row r="21207" spans="2:7">
      <c r="B21207" s="32">
        <f>SUMIF(Balanço[Estoque],Back!A21207,Balanço[Quantidade])</f>
        <v>0</v>
      </c>
      <c r="G21207" s="32" t="str" cm="1">
        <f t="array" ref="G21207">IF(F21207="","",SUM(_xlfn._xlws.FILTER(Balanço[Quantidade],(Balanço[Estoque]=Back!$E$3)*(Balanço[Material]=Back!F21207))))</f>
        <v/>
      </c>
    </row>
    <row r="21208" spans="2:7">
      <c r="B21208" s="32">
        <f>SUMIF(Balanço[Estoque],Back!A21208,Balanço[Quantidade])</f>
        <v>0</v>
      </c>
      <c r="G21208" s="32" t="str" cm="1">
        <f t="array" ref="G21208">IF(F21208="","",SUM(_xlfn._xlws.FILTER(Balanço[Quantidade],(Balanço[Estoque]=Back!$E$3)*(Balanço[Material]=Back!F21208))))</f>
        <v/>
      </c>
    </row>
    <row r="21209" spans="2:7">
      <c r="B21209" s="32">
        <f>SUMIF(Balanço[Estoque],Back!A21209,Balanço[Quantidade])</f>
        <v>0</v>
      </c>
      <c r="G21209" s="32" t="str" cm="1">
        <f t="array" ref="G21209">IF(F21209="","",SUM(_xlfn._xlws.FILTER(Balanço[Quantidade],(Balanço[Estoque]=Back!$E$3)*(Balanço[Material]=Back!F21209))))</f>
        <v/>
      </c>
    </row>
    <row r="21210" spans="2:7">
      <c r="B21210" s="32">
        <f>SUMIF(Balanço[Estoque],Back!A21210,Balanço[Quantidade])</f>
        <v>0</v>
      </c>
      <c r="G21210" s="32" t="str" cm="1">
        <f t="array" ref="G21210">IF(F21210="","",SUM(_xlfn._xlws.FILTER(Balanço[Quantidade],(Balanço[Estoque]=Back!$E$3)*(Balanço[Material]=Back!F21210))))</f>
        <v/>
      </c>
    </row>
    <row r="21211" spans="2:7">
      <c r="B21211" s="32">
        <f>SUMIF(Balanço[Estoque],Back!A21211,Balanço[Quantidade])</f>
        <v>0</v>
      </c>
      <c r="G21211" s="32" t="str" cm="1">
        <f t="array" ref="G21211">IF(F21211="","",SUM(_xlfn._xlws.FILTER(Balanço[Quantidade],(Balanço[Estoque]=Back!$E$3)*(Balanço[Material]=Back!F21211))))</f>
        <v/>
      </c>
    </row>
    <row r="21212" spans="2:7">
      <c r="B21212" s="32">
        <f>SUMIF(Balanço[Estoque],Back!A21212,Balanço[Quantidade])</f>
        <v>0</v>
      </c>
      <c r="G21212" s="32" t="str" cm="1">
        <f t="array" ref="G21212">IF(F21212="","",SUM(_xlfn._xlws.FILTER(Balanço[Quantidade],(Balanço[Estoque]=Back!$E$3)*(Balanço[Material]=Back!F21212))))</f>
        <v/>
      </c>
    </row>
    <row r="21213" spans="2:7">
      <c r="B21213" s="32">
        <f>SUMIF(Balanço[Estoque],Back!A21213,Balanço[Quantidade])</f>
        <v>0</v>
      </c>
      <c r="G21213" s="32" t="str" cm="1">
        <f t="array" ref="G21213">IF(F21213="","",SUM(_xlfn._xlws.FILTER(Balanço[Quantidade],(Balanço[Estoque]=Back!$E$3)*(Balanço[Material]=Back!F21213))))</f>
        <v/>
      </c>
    </row>
    <row r="21214" spans="2:7">
      <c r="B21214" s="32">
        <f>SUMIF(Balanço[Estoque],Back!A21214,Balanço[Quantidade])</f>
        <v>0</v>
      </c>
      <c r="G21214" s="32" t="str" cm="1">
        <f t="array" ref="G21214">IF(F21214="","",SUM(_xlfn._xlws.FILTER(Balanço[Quantidade],(Balanço[Estoque]=Back!$E$3)*(Balanço[Material]=Back!F21214))))</f>
        <v/>
      </c>
    </row>
    <row r="21215" spans="2:7">
      <c r="B21215" s="32">
        <f>SUMIF(Balanço[Estoque],Back!A21215,Balanço[Quantidade])</f>
        <v>0</v>
      </c>
      <c r="G21215" s="32" t="str" cm="1">
        <f t="array" ref="G21215">IF(F21215="","",SUM(_xlfn._xlws.FILTER(Balanço[Quantidade],(Balanço[Estoque]=Back!$E$3)*(Balanço[Material]=Back!F21215))))</f>
        <v/>
      </c>
    </row>
    <row r="21216" spans="2:7">
      <c r="B21216" s="32">
        <f>SUMIF(Balanço[Estoque],Back!A21216,Balanço[Quantidade])</f>
        <v>0</v>
      </c>
      <c r="G21216" s="32" t="str" cm="1">
        <f t="array" ref="G21216">IF(F21216="","",SUM(_xlfn._xlws.FILTER(Balanço[Quantidade],(Balanço[Estoque]=Back!$E$3)*(Balanço[Material]=Back!F21216))))</f>
        <v/>
      </c>
    </row>
    <row r="21217" spans="2:7">
      <c r="B21217" s="32">
        <f>SUMIF(Balanço[Estoque],Back!A21217,Balanço[Quantidade])</f>
        <v>0</v>
      </c>
      <c r="G21217" s="32" t="str" cm="1">
        <f t="array" ref="G21217">IF(F21217="","",SUM(_xlfn._xlws.FILTER(Balanço[Quantidade],(Balanço[Estoque]=Back!$E$3)*(Balanço[Material]=Back!F21217))))</f>
        <v/>
      </c>
    </row>
    <row r="21218" spans="2:7">
      <c r="B21218" s="32">
        <f>SUMIF(Balanço[Estoque],Back!A21218,Balanço[Quantidade])</f>
        <v>0</v>
      </c>
      <c r="G21218" s="32" t="str" cm="1">
        <f t="array" ref="G21218">IF(F21218="","",SUM(_xlfn._xlws.FILTER(Balanço[Quantidade],(Balanço[Estoque]=Back!$E$3)*(Balanço[Material]=Back!F21218))))</f>
        <v/>
      </c>
    </row>
    <row r="21219" spans="2:7">
      <c r="B21219" s="32">
        <f>SUMIF(Balanço[Estoque],Back!A21219,Balanço[Quantidade])</f>
        <v>0</v>
      </c>
      <c r="G21219" s="32" t="str" cm="1">
        <f t="array" ref="G21219">IF(F21219="","",SUM(_xlfn._xlws.FILTER(Balanço[Quantidade],(Balanço[Estoque]=Back!$E$3)*(Balanço[Material]=Back!F21219))))</f>
        <v/>
      </c>
    </row>
    <row r="21220" spans="2:7">
      <c r="B21220" s="32">
        <f>SUMIF(Balanço[Estoque],Back!A21220,Balanço[Quantidade])</f>
        <v>0</v>
      </c>
      <c r="G21220" s="32" t="str" cm="1">
        <f t="array" ref="G21220">IF(F21220="","",SUM(_xlfn._xlws.FILTER(Balanço[Quantidade],(Balanço[Estoque]=Back!$E$3)*(Balanço[Material]=Back!F21220))))</f>
        <v/>
      </c>
    </row>
    <row r="21221" spans="2:7">
      <c r="B21221" s="32">
        <f>SUMIF(Balanço[Estoque],Back!A21221,Balanço[Quantidade])</f>
        <v>0</v>
      </c>
      <c r="G21221" s="32" t="str" cm="1">
        <f t="array" ref="G21221">IF(F21221="","",SUM(_xlfn._xlws.FILTER(Balanço[Quantidade],(Balanço[Estoque]=Back!$E$3)*(Balanço[Material]=Back!F21221))))</f>
        <v/>
      </c>
    </row>
    <row r="21222" spans="2:7">
      <c r="B21222" s="32">
        <f>SUMIF(Balanço[Estoque],Back!A21222,Balanço[Quantidade])</f>
        <v>0</v>
      </c>
      <c r="G21222" s="32" t="str" cm="1">
        <f t="array" ref="G21222">IF(F21222="","",SUM(_xlfn._xlws.FILTER(Balanço[Quantidade],(Balanço[Estoque]=Back!$E$3)*(Balanço[Material]=Back!F21222))))</f>
        <v/>
      </c>
    </row>
    <row r="21223" spans="2:7">
      <c r="B21223" s="32">
        <f>SUMIF(Balanço[Estoque],Back!A21223,Balanço[Quantidade])</f>
        <v>0</v>
      </c>
      <c r="G21223" s="32" t="str" cm="1">
        <f t="array" ref="G21223">IF(F21223="","",SUM(_xlfn._xlws.FILTER(Balanço[Quantidade],(Balanço[Estoque]=Back!$E$3)*(Balanço[Material]=Back!F21223))))</f>
        <v/>
      </c>
    </row>
    <row r="21224" spans="2:7">
      <c r="B21224" s="32">
        <f>SUMIF(Balanço[Estoque],Back!A21224,Balanço[Quantidade])</f>
        <v>0</v>
      </c>
      <c r="G21224" s="32" t="str" cm="1">
        <f t="array" ref="G21224">IF(F21224="","",SUM(_xlfn._xlws.FILTER(Balanço[Quantidade],(Balanço[Estoque]=Back!$E$3)*(Balanço[Material]=Back!F21224))))</f>
        <v/>
      </c>
    </row>
    <row r="21225" spans="2:7">
      <c r="B21225" s="32">
        <f>SUMIF(Balanço[Estoque],Back!A21225,Balanço[Quantidade])</f>
        <v>0</v>
      </c>
      <c r="G21225" s="32" t="str" cm="1">
        <f t="array" ref="G21225">IF(F21225="","",SUM(_xlfn._xlws.FILTER(Balanço[Quantidade],(Balanço[Estoque]=Back!$E$3)*(Balanço[Material]=Back!F21225))))</f>
        <v/>
      </c>
    </row>
    <row r="21226" spans="2:7">
      <c r="B21226" s="32">
        <f>SUMIF(Balanço[Estoque],Back!A21226,Balanço[Quantidade])</f>
        <v>0</v>
      </c>
      <c r="G21226" s="32" t="str" cm="1">
        <f t="array" ref="G21226">IF(F21226="","",SUM(_xlfn._xlws.FILTER(Balanço[Quantidade],(Balanço[Estoque]=Back!$E$3)*(Balanço[Material]=Back!F21226))))</f>
        <v/>
      </c>
    </row>
    <row r="21227" spans="2:7">
      <c r="B21227" s="32">
        <f>SUMIF(Balanço[Estoque],Back!A21227,Balanço[Quantidade])</f>
        <v>0</v>
      </c>
      <c r="G21227" s="32" t="str" cm="1">
        <f t="array" ref="G21227">IF(F21227="","",SUM(_xlfn._xlws.FILTER(Balanço[Quantidade],(Balanço[Estoque]=Back!$E$3)*(Balanço[Material]=Back!F21227))))</f>
        <v/>
      </c>
    </row>
    <row r="21228" spans="2:7">
      <c r="B21228" s="32">
        <f>SUMIF(Balanço[Estoque],Back!A21228,Balanço[Quantidade])</f>
        <v>0</v>
      </c>
      <c r="G21228" s="32" t="str" cm="1">
        <f t="array" ref="G21228">IF(F21228="","",SUM(_xlfn._xlws.FILTER(Balanço[Quantidade],(Balanço[Estoque]=Back!$E$3)*(Balanço[Material]=Back!F21228))))</f>
        <v/>
      </c>
    </row>
    <row r="21229" spans="2:7">
      <c r="B21229" s="32">
        <f>SUMIF(Balanço[Estoque],Back!A21229,Balanço[Quantidade])</f>
        <v>0</v>
      </c>
      <c r="G21229" s="32" t="str" cm="1">
        <f t="array" ref="G21229">IF(F21229="","",SUM(_xlfn._xlws.FILTER(Balanço[Quantidade],(Balanço[Estoque]=Back!$E$3)*(Balanço[Material]=Back!F21229))))</f>
        <v/>
      </c>
    </row>
    <row r="21230" spans="2:7">
      <c r="B21230" s="32">
        <f>SUMIF(Balanço[Estoque],Back!A21230,Balanço[Quantidade])</f>
        <v>0</v>
      </c>
      <c r="G21230" s="32" t="str" cm="1">
        <f t="array" ref="G21230">IF(F21230="","",SUM(_xlfn._xlws.FILTER(Balanço[Quantidade],(Balanço[Estoque]=Back!$E$3)*(Balanço[Material]=Back!F21230))))</f>
        <v/>
      </c>
    </row>
    <row r="21231" spans="2:7">
      <c r="B21231" s="32">
        <f>SUMIF(Balanço[Estoque],Back!A21231,Balanço[Quantidade])</f>
        <v>0</v>
      </c>
      <c r="G21231" s="32" t="str" cm="1">
        <f t="array" ref="G21231">IF(F21231="","",SUM(_xlfn._xlws.FILTER(Balanço[Quantidade],(Balanço[Estoque]=Back!$E$3)*(Balanço[Material]=Back!F21231))))</f>
        <v/>
      </c>
    </row>
    <row r="21232" spans="2:7">
      <c r="B21232" s="32">
        <f>SUMIF(Balanço[Estoque],Back!A21232,Balanço[Quantidade])</f>
        <v>0</v>
      </c>
      <c r="G21232" s="32" t="str" cm="1">
        <f t="array" ref="G21232">IF(F21232="","",SUM(_xlfn._xlws.FILTER(Balanço[Quantidade],(Balanço[Estoque]=Back!$E$3)*(Balanço[Material]=Back!F21232))))</f>
        <v/>
      </c>
    </row>
    <row r="21233" spans="2:7">
      <c r="B21233" s="32">
        <f>SUMIF(Balanço[Estoque],Back!A21233,Balanço[Quantidade])</f>
        <v>0</v>
      </c>
      <c r="G21233" s="32" t="str" cm="1">
        <f t="array" ref="G21233">IF(F21233="","",SUM(_xlfn._xlws.FILTER(Balanço[Quantidade],(Balanço[Estoque]=Back!$E$3)*(Balanço[Material]=Back!F21233))))</f>
        <v/>
      </c>
    </row>
    <row r="21234" spans="2:7">
      <c r="B21234" s="32">
        <f>SUMIF(Balanço[Estoque],Back!A21234,Balanço[Quantidade])</f>
        <v>0</v>
      </c>
      <c r="G21234" s="32" t="str" cm="1">
        <f t="array" ref="G21234">IF(F21234="","",SUM(_xlfn._xlws.FILTER(Balanço[Quantidade],(Balanço[Estoque]=Back!$E$3)*(Balanço[Material]=Back!F21234))))</f>
        <v/>
      </c>
    </row>
    <row r="21235" spans="2:7">
      <c r="B21235" s="32">
        <f>SUMIF(Balanço[Estoque],Back!A21235,Balanço[Quantidade])</f>
        <v>0</v>
      </c>
      <c r="G21235" s="32" t="str" cm="1">
        <f t="array" ref="G21235">IF(F21235="","",SUM(_xlfn._xlws.FILTER(Balanço[Quantidade],(Balanço[Estoque]=Back!$E$3)*(Balanço[Material]=Back!F21235))))</f>
        <v/>
      </c>
    </row>
    <row r="21236" spans="2:7">
      <c r="B21236" s="32">
        <f>SUMIF(Balanço[Estoque],Back!A21236,Balanço[Quantidade])</f>
        <v>0</v>
      </c>
      <c r="G21236" s="32" t="str" cm="1">
        <f t="array" ref="G21236">IF(F21236="","",SUM(_xlfn._xlws.FILTER(Balanço[Quantidade],(Balanço[Estoque]=Back!$E$3)*(Balanço[Material]=Back!F21236))))</f>
        <v/>
      </c>
    </row>
    <row r="21237" spans="2:7">
      <c r="B21237" s="32">
        <f>SUMIF(Balanço[Estoque],Back!A21237,Balanço[Quantidade])</f>
        <v>0</v>
      </c>
      <c r="G21237" s="32" t="str" cm="1">
        <f t="array" ref="G21237">IF(F21237="","",SUM(_xlfn._xlws.FILTER(Balanço[Quantidade],(Balanço[Estoque]=Back!$E$3)*(Balanço[Material]=Back!F21237))))</f>
        <v/>
      </c>
    </row>
    <row r="21238" spans="2:7">
      <c r="B21238" s="32">
        <f>SUMIF(Balanço[Estoque],Back!A21238,Balanço[Quantidade])</f>
        <v>0</v>
      </c>
      <c r="G21238" s="32" t="str" cm="1">
        <f t="array" ref="G21238">IF(F21238="","",SUM(_xlfn._xlws.FILTER(Balanço[Quantidade],(Balanço[Estoque]=Back!$E$3)*(Balanço[Material]=Back!F21238))))</f>
        <v/>
      </c>
    </row>
    <row r="21239" spans="2:7">
      <c r="B21239" s="32">
        <f>SUMIF(Balanço[Estoque],Back!A21239,Balanço[Quantidade])</f>
        <v>0</v>
      </c>
      <c r="G21239" s="32" t="str" cm="1">
        <f t="array" ref="G21239">IF(F21239="","",SUM(_xlfn._xlws.FILTER(Balanço[Quantidade],(Balanço[Estoque]=Back!$E$3)*(Balanço[Material]=Back!F21239))))</f>
        <v/>
      </c>
    </row>
    <row r="21240" spans="2:7">
      <c r="B21240" s="32">
        <f>SUMIF(Balanço[Estoque],Back!A21240,Balanço[Quantidade])</f>
        <v>0</v>
      </c>
      <c r="G21240" s="32" t="str" cm="1">
        <f t="array" ref="G21240">IF(F21240="","",SUM(_xlfn._xlws.FILTER(Balanço[Quantidade],(Balanço[Estoque]=Back!$E$3)*(Balanço[Material]=Back!F21240))))</f>
        <v/>
      </c>
    </row>
    <row r="21241" spans="2:7">
      <c r="B21241" s="32">
        <f>SUMIF(Balanço[Estoque],Back!A21241,Balanço[Quantidade])</f>
        <v>0</v>
      </c>
      <c r="G21241" s="32" t="str" cm="1">
        <f t="array" ref="G21241">IF(F21241="","",SUM(_xlfn._xlws.FILTER(Balanço[Quantidade],(Balanço[Estoque]=Back!$E$3)*(Balanço[Material]=Back!F21241))))</f>
        <v/>
      </c>
    </row>
    <row r="21242" spans="2:7">
      <c r="B21242" s="32">
        <f>SUMIF(Balanço[Estoque],Back!A21242,Balanço[Quantidade])</f>
        <v>0</v>
      </c>
      <c r="G21242" s="32" t="str" cm="1">
        <f t="array" ref="G21242">IF(F21242="","",SUM(_xlfn._xlws.FILTER(Balanço[Quantidade],(Balanço[Estoque]=Back!$E$3)*(Balanço[Material]=Back!F21242))))</f>
        <v/>
      </c>
    </row>
    <row r="21243" spans="2:7">
      <c r="B21243" s="32">
        <f>SUMIF(Balanço[Estoque],Back!A21243,Balanço[Quantidade])</f>
        <v>0</v>
      </c>
      <c r="G21243" s="32" t="str" cm="1">
        <f t="array" ref="G21243">IF(F21243="","",SUM(_xlfn._xlws.FILTER(Balanço[Quantidade],(Balanço[Estoque]=Back!$E$3)*(Balanço[Material]=Back!F21243))))</f>
        <v/>
      </c>
    </row>
    <row r="21244" spans="2:7">
      <c r="B21244" s="32">
        <f>SUMIF(Balanço[Estoque],Back!A21244,Balanço[Quantidade])</f>
        <v>0</v>
      </c>
      <c r="G21244" s="32" t="str" cm="1">
        <f t="array" ref="G21244">IF(F21244="","",SUM(_xlfn._xlws.FILTER(Balanço[Quantidade],(Balanço[Estoque]=Back!$E$3)*(Balanço[Material]=Back!F21244))))</f>
        <v/>
      </c>
    </row>
    <row r="21245" spans="2:7">
      <c r="B21245" s="32">
        <f>SUMIF(Balanço[Estoque],Back!A21245,Balanço[Quantidade])</f>
        <v>0</v>
      </c>
      <c r="G21245" s="32" t="str" cm="1">
        <f t="array" ref="G21245">IF(F21245="","",SUM(_xlfn._xlws.FILTER(Balanço[Quantidade],(Balanço[Estoque]=Back!$E$3)*(Balanço[Material]=Back!F21245))))</f>
        <v/>
      </c>
    </row>
    <row r="21246" spans="2:7">
      <c r="B21246" s="32">
        <f>SUMIF(Balanço[Estoque],Back!A21246,Balanço[Quantidade])</f>
        <v>0</v>
      </c>
      <c r="G21246" s="32" t="str" cm="1">
        <f t="array" ref="G21246">IF(F21246="","",SUM(_xlfn._xlws.FILTER(Balanço[Quantidade],(Balanço[Estoque]=Back!$E$3)*(Balanço[Material]=Back!F21246))))</f>
        <v/>
      </c>
    </row>
    <row r="21247" spans="2:7">
      <c r="B21247" s="32">
        <f>SUMIF(Balanço[Estoque],Back!A21247,Balanço[Quantidade])</f>
        <v>0</v>
      </c>
      <c r="G21247" s="32" t="str" cm="1">
        <f t="array" ref="G21247">IF(F21247="","",SUM(_xlfn._xlws.FILTER(Balanço[Quantidade],(Balanço[Estoque]=Back!$E$3)*(Balanço[Material]=Back!F21247))))</f>
        <v/>
      </c>
    </row>
    <row r="21248" spans="2:7">
      <c r="B21248" s="32">
        <f>SUMIF(Balanço[Estoque],Back!A21248,Balanço[Quantidade])</f>
        <v>0</v>
      </c>
      <c r="G21248" s="32" t="str" cm="1">
        <f t="array" ref="G21248">IF(F21248="","",SUM(_xlfn._xlws.FILTER(Balanço[Quantidade],(Balanço[Estoque]=Back!$E$3)*(Balanço[Material]=Back!F21248))))</f>
        <v/>
      </c>
    </row>
    <row r="21249" spans="2:7">
      <c r="B21249" s="32">
        <f>SUMIF(Balanço[Estoque],Back!A21249,Balanço[Quantidade])</f>
        <v>0</v>
      </c>
      <c r="G21249" s="32" t="str" cm="1">
        <f t="array" ref="G21249">IF(F21249="","",SUM(_xlfn._xlws.FILTER(Balanço[Quantidade],(Balanço[Estoque]=Back!$E$3)*(Balanço[Material]=Back!F21249))))</f>
        <v/>
      </c>
    </row>
    <row r="21250" spans="2:7">
      <c r="B21250" s="32">
        <f>SUMIF(Balanço[Estoque],Back!A21250,Balanço[Quantidade])</f>
        <v>0</v>
      </c>
      <c r="G21250" s="32" t="str" cm="1">
        <f t="array" ref="G21250">IF(F21250="","",SUM(_xlfn._xlws.FILTER(Balanço[Quantidade],(Balanço[Estoque]=Back!$E$3)*(Balanço[Material]=Back!F21250))))</f>
        <v/>
      </c>
    </row>
    <row r="21251" spans="2:7">
      <c r="B21251" s="32">
        <f>SUMIF(Balanço[Estoque],Back!A21251,Balanço[Quantidade])</f>
        <v>0</v>
      </c>
      <c r="G21251" s="32" t="str" cm="1">
        <f t="array" ref="G21251">IF(F21251="","",SUM(_xlfn._xlws.FILTER(Balanço[Quantidade],(Balanço[Estoque]=Back!$E$3)*(Balanço[Material]=Back!F21251))))</f>
        <v/>
      </c>
    </row>
    <row r="21252" spans="2:7">
      <c r="B21252" s="32">
        <f>SUMIF(Balanço[Estoque],Back!A21252,Balanço[Quantidade])</f>
        <v>0</v>
      </c>
      <c r="G21252" s="32" t="str" cm="1">
        <f t="array" ref="G21252">IF(F21252="","",SUM(_xlfn._xlws.FILTER(Balanço[Quantidade],(Balanço[Estoque]=Back!$E$3)*(Balanço[Material]=Back!F21252))))</f>
        <v/>
      </c>
    </row>
    <row r="21253" spans="2:7">
      <c r="B21253" s="32">
        <f>SUMIF(Balanço[Estoque],Back!A21253,Balanço[Quantidade])</f>
        <v>0</v>
      </c>
      <c r="G21253" s="32" t="str" cm="1">
        <f t="array" ref="G21253">IF(F21253="","",SUM(_xlfn._xlws.FILTER(Balanço[Quantidade],(Balanço[Estoque]=Back!$E$3)*(Balanço[Material]=Back!F21253))))</f>
        <v/>
      </c>
    </row>
    <row r="21254" spans="2:7">
      <c r="B21254" s="32">
        <f>SUMIF(Balanço[Estoque],Back!A21254,Balanço[Quantidade])</f>
        <v>0</v>
      </c>
      <c r="G21254" s="32" t="str" cm="1">
        <f t="array" ref="G21254">IF(F21254="","",SUM(_xlfn._xlws.FILTER(Balanço[Quantidade],(Balanço[Estoque]=Back!$E$3)*(Balanço[Material]=Back!F21254))))</f>
        <v/>
      </c>
    </row>
    <row r="21255" spans="2:7">
      <c r="B21255" s="32">
        <f>SUMIF(Balanço[Estoque],Back!A21255,Balanço[Quantidade])</f>
        <v>0</v>
      </c>
      <c r="G21255" s="32" t="str" cm="1">
        <f t="array" ref="G21255">IF(F21255="","",SUM(_xlfn._xlws.FILTER(Balanço[Quantidade],(Balanço[Estoque]=Back!$E$3)*(Balanço[Material]=Back!F21255))))</f>
        <v/>
      </c>
    </row>
    <row r="21256" spans="2:7">
      <c r="B21256" s="32">
        <f>SUMIF(Balanço[Estoque],Back!A21256,Balanço[Quantidade])</f>
        <v>0</v>
      </c>
      <c r="G21256" s="32" t="str" cm="1">
        <f t="array" ref="G21256">IF(F21256="","",SUM(_xlfn._xlws.FILTER(Balanço[Quantidade],(Balanço[Estoque]=Back!$E$3)*(Balanço[Material]=Back!F21256))))</f>
        <v/>
      </c>
    </row>
    <row r="21257" spans="2:7">
      <c r="B21257" s="32">
        <f>SUMIF(Balanço[Estoque],Back!A21257,Balanço[Quantidade])</f>
        <v>0</v>
      </c>
      <c r="G21257" s="32" t="str" cm="1">
        <f t="array" ref="G21257">IF(F21257="","",SUM(_xlfn._xlws.FILTER(Balanço[Quantidade],(Balanço[Estoque]=Back!$E$3)*(Balanço[Material]=Back!F21257))))</f>
        <v/>
      </c>
    </row>
    <row r="21258" spans="2:7">
      <c r="B21258" s="32">
        <f>SUMIF(Balanço[Estoque],Back!A21258,Balanço[Quantidade])</f>
        <v>0</v>
      </c>
      <c r="G21258" s="32" t="str" cm="1">
        <f t="array" ref="G21258">IF(F21258="","",SUM(_xlfn._xlws.FILTER(Balanço[Quantidade],(Balanço[Estoque]=Back!$E$3)*(Balanço[Material]=Back!F21258))))</f>
        <v/>
      </c>
    </row>
    <row r="21259" spans="2:7">
      <c r="B21259" s="32">
        <f>SUMIF(Balanço[Estoque],Back!A21259,Balanço[Quantidade])</f>
        <v>0</v>
      </c>
      <c r="G21259" s="32" t="str" cm="1">
        <f t="array" ref="G21259">IF(F21259="","",SUM(_xlfn._xlws.FILTER(Balanço[Quantidade],(Balanço[Estoque]=Back!$E$3)*(Balanço[Material]=Back!F21259))))</f>
        <v/>
      </c>
    </row>
    <row r="21260" spans="2:7">
      <c r="B21260" s="32">
        <f>SUMIF(Balanço[Estoque],Back!A21260,Balanço[Quantidade])</f>
        <v>0</v>
      </c>
      <c r="G21260" s="32" t="str" cm="1">
        <f t="array" ref="G21260">IF(F21260="","",SUM(_xlfn._xlws.FILTER(Balanço[Quantidade],(Balanço[Estoque]=Back!$E$3)*(Balanço[Material]=Back!F21260))))</f>
        <v/>
      </c>
    </row>
    <row r="21261" spans="2:7">
      <c r="B21261" s="32">
        <f>SUMIF(Balanço[Estoque],Back!A21261,Balanço[Quantidade])</f>
        <v>0</v>
      </c>
      <c r="G21261" s="32" t="str" cm="1">
        <f t="array" ref="G21261">IF(F21261="","",SUM(_xlfn._xlws.FILTER(Balanço[Quantidade],(Balanço[Estoque]=Back!$E$3)*(Balanço[Material]=Back!F21261))))</f>
        <v/>
      </c>
    </row>
    <row r="21262" spans="2:7">
      <c r="B21262" s="32">
        <f>SUMIF(Balanço[Estoque],Back!A21262,Balanço[Quantidade])</f>
        <v>0</v>
      </c>
      <c r="G21262" s="32" t="str" cm="1">
        <f t="array" ref="G21262">IF(F21262="","",SUM(_xlfn._xlws.FILTER(Balanço[Quantidade],(Balanço[Estoque]=Back!$E$3)*(Balanço[Material]=Back!F21262))))</f>
        <v/>
      </c>
    </row>
    <row r="21263" spans="2:7">
      <c r="B21263" s="32">
        <f>SUMIF(Balanço[Estoque],Back!A21263,Balanço[Quantidade])</f>
        <v>0</v>
      </c>
      <c r="G21263" s="32" t="str" cm="1">
        <f t="array" ref="G21263">IF(F21263="","",SUM(_xlfn._xlws.FILTER(Balanço[Quantidade],(Balanço[Estoque]=Back!$E$3)*(Balanço[Material]=Back!F21263))))</f>
        <v/>
      </c>
    </row>
    <row r="21264" spans="2:7">
      <c r="B21264" s="32">
        <f>SUMIF(Balanço[Estoque],Back!A21264,Balanço[Quantidade])</f>
        <v>0</v>
      </c>
      <c r="G21264" s="32" t="str" cm="1">
        <f t="array" ref="G21264">IF(F21264="","",SUM(_xlfn._xlws.FILTER(Balanço[Quantidade],(Balanço[Estoque]=Back!$E$3)*(Balanço[Material]=Back!F21264))))</f>
        <v/>
      </c>
    </row>
    <row r="21265" spans="2:7">
      <c r="B21265" s="32">
        <f>SUMIF(Balanço[Estoque],Back!A21265,Balanço[Quantidade])</f>
        <v>0</v>
      </c>
      <c r="G21265" s="32" t="str" cm="1">
        <f t="array" ref="G21265">IF(F21265="","",SUM(_xlfn._xlws.FILTER(Balanço[Quantidade],(Balanço[Estoque]=Back!$E$3)*(Balanço[Material]=Back!F21265))))</f>
        <v/>
      </c>
    </row>
    <row r="21266" spans="2:7">
      <c r="B21266" s="32">
        <f>SUMIF(Balanço[Estoque],Back!A21266,Balanço[Quantidade])</f>
        <v>0</v>
      </c>
      <c r="G21266" s="32" t="str" cm="1">
        <f t="array" ref="G21266">IF(F21266="","",SUM(_xlfn._xlws.FILTER(Balanço[Quantidade],(Balanço[Estoque]=Back!$E$3)*(Balanço[Material]=Back!F21266))))</f>
        <v/>
      </c>
    </row>
    <row r="21267" spans="2:7">
      <c r="B21267" s="32">
        <f>SUMIF(Balanço[Estoque],Back!A21267,Balanço[Quantidade])</f>
        <v>0</v>
      </c>
      <c r="G21267" s="32" t="str" cm="1">
        <f t="array" ref="G21267">IF(F21267="","",SUM(_xlfn._xlws.FILTER(Balanço[Quantidade],(Balanço[Estoque]=Back!$E$3)*(Balanço[Material]=Back!F21267))))</f>
        <v/>
      </c>
    </row>
    <row r="21268" spans="2:7">
      <c r="B21268" s="32">
        <f>SUMIF(Balanço[Estoque],Back!A21268,Balanço[Quantidade])</f>
        <v>0</v>
      </c>
      <c r="G21268" s="32" t="str" cm="1">
        <f t="array" ref="G21268">IF(F21268="","",SUM(_xlfn._xlws.FILTER(Balanço[Quantidade],(Balanço[Estoque]=Back!$E$3)*(Balanço[Material]=Back!F21268))))</f>
        <v/>
      </c>
    </row>
    <row r="21269" spans="2:7">
      <c r="B21269" s="32">
        <f>SUMIF(Balanço[Estoque],Back!A21269,Balanço[Quantidade])</f>
        <v>0</v>
      </c>
      <c r="G21269" s="32" t="str" cm="1">
        <f t="array" ref="G21269">IF(F21269="","",SUM(_xlfn._xlws.FILTER(Balanço[Quantidade],(Balanço[Estoque]=Back!$E$3)*(Balanço[Material]=Back!F21269))))</f>
        <v/>
      </c>
    </row>
    <row r="21270" spans="2:7">
      <c r="B21270" s="32">
        <f>SUMIF(Balanço[Estoque],Back!A21270,Balanço[Quantidade])</f>
        <v>0</v>
      </c>
      <c r="G21270" s="32" t="str" cm="1">
        <f t="array" ref="G21270">IF(F21270="","",SUM(_xlfn._xlws.FILTER(Balanço[Quantidade],(Balanço[Estoque]=Back!$E$3)*(Balanço[Material]=Back!F21270))))</f>
        <v/>
      </c>
    </row>
    <row r="21271" spans="2:7">
      <c r="B21271" s="32">
        <f>SUMIF(Balanço[Estoque],Back!A21271,Balanço[Quantidade])</f>
        <v>0</v>
      </c>
      <c r="G21271" s="32" t="str" cm="1">
        <f t="array" ref="G21271">IF(F21271="","",SUM(_xlfn._xlws.FILTER(Balanço[Quantidade],(Balanço[Estoque]=Back!$E$3)*(Balanço[Material]=Back!F21271))))</f>
        <v/>
      </c>
    </row>
    <row r="21272" spans="2:7">
      <c r="B21272" s="32">
        <f>SUMIF(Balanço[Estoque],Back!A21272,Balanço[Quantidade])</f>
        <v>0</v>
      </c>
      <c r="G21272" s="32" t="str" cm="1">
        <f t="array" ref="G21272">IF(F21272="","",SUM(_xlfn._xlws.FILTER(Balanço[Quantidade],(Balanço[Estoque]=Back!$E$3)*(Balanço[Material]=Back!F21272))))</f>
        <v/>
      </c>
    </row>
    <row r="21273" spans="2:7">
      <c r="B21273" s="32">
        <f>SUMIF(Balanço[Estoque],Back!A21273,Balanço[Quantidade])</f>
        <v>0</v>
      </c>
      <c r="G21273" s="32" t="str" cm="1">
        <f t="array" ref="G21273">IF(F21273="","",SUM(_xlfn._xlws.FILTER(Balanço[Quantidade],(Balanço[Estoque]=Back!$E$3)*(Balanço[Material]=Back!F21273))))</f>
        <v/>
      </c>
    </row>
    <row r="21274" spans="2:7">
      <c r="B21274" s="32">
        <f>SUMIF(Balanço[Estoque],Back!A21274,Balanço[Quantidade])</f>
        <v>0</v>
      </c>
      <c r="G21274" s="32" t="str" cm="1">
        <f t="array" ref="G21274">IF(F21274="","",SUM(_xlfn._xlws.FILTER(Balanço[Quantidade],(Balanço[Estoque]=Back!$E$3)*(Balanço[Material]=Back!F21274))))</f>
        <v/>
      </c>
    </row>
    <row r="21275" spans="2:7">
      <c r="B21275" s="32">
        <f>SUMIF(Balanço[Estoque],Back!A21275,Balanço[Quantidade])</f>
        <v>0</v>
      </c>
      <c r="G21275" s="32" t="str" cm="1">
        <f t="array" ref="G21275">IF(F21275="","",SUM(_xlfn._xlws.FILTER(Balanço[Quantidade],(Balanço[Estoque]=Back!$E$3)*(Balanço[Material]=Back!F21275))))</f>
        <v/>
      </c>
    </row>
    <row r="21276" spans="2:7">
      <c r="B21276" s="32">
        <f>SUMIF(Balanço[Estoque],Back!A21276,Balanço[Quantidade])</f>
        <v>0</v>
      </c>
      <c r="G21276" s="32" t="str" cm="1">
        <f t="array" ref="G21276">IF(F21276="","",SUM(_xlfn._xlws.FILTER(Balanço[Quantidade],(Balanço[Estoque]=Back!$E$3)*(Balanço[Material]=Back!F21276))))</f>
        <v/>
      </c>
    </row>
    <row r="21277" spans="2:7">
      <c r="B21277" s="32">
        <f>SUMIF(Balanço[Estoque],Back!A21277,Balanço[Quantidade])</f>
        <v>0</v>
      </c>
      <c r="G21277" s="32" t="str" cm="1">
        <f t="array" ref="G21277">IF(F21277="","",SUM(_xlfn._xlws.FILTER(Balanço[Quantidade],(Balanço[Estoque]=Back!$E$3)*(Balanço[Material]=Back!F21277))))</f>
        <v/>
      </c>
    </row>
    <row r="21278" spans="2:7">
      <c r="B21278" s="32">
        <f>SUMIF(Balanço[Estoque],Back!A21278,Balanço[Quantidade])</f>
        <v>0</v>
      </c>
      <c r="G21278" s="32" t="str" cm="1">
        <f t="array" ref="G21278">IF(F21278="","",SUM(_xlfn._xlws.FILTER(Balanço[Quantidade],(Balanço[Estoque]=Back!$E$3)*(Balanço[Material]=Back!F21278))))</f>
        <v/>
      </c>
    </row>
    <row r="21279" spans="2:7">
      <c r="B21279" s="32">
        <f>SUMIF(Balanço[Estoque],Back!A21279,Balanço[Quantidade])</f>
        <v>0</v>
      </c>
      <c r="G21279" s="32" t="str" cm="1">
        <f t="array" ref="G21279">IF(F21279="","",SUM(_xlfn._xlws.FILTER(Balanço[Quantidade],(Balanço[Estoque]=Back!$E$3)*(Balanço[Material]=Back!F21279))))</f>
        <v/>
      </c>
    </row>
    <row r="21280" spans="2:7">
      <c r="B21280" s="32">
        <f>SUMIF(Balanço[Estoque],Back!A21280,Balanço[Quantidade])</f>
        <v>0</v>
      </c>
      <c r="G21280" s="32" t="str" cm="1">
        <f t="array" ref="G21280">IF(F21280="","",SUM(_xlfn._xlws.FILTER(Balanço[Quantidade],(Balanço[Estoque]=Back!$E$3)*(Balanço[Material]=Back!F21280))))</f>
        <v/>
      </c>
    </row>
    <row r="21281" spans="2:7">
      <c r="B21281" s="32">
        <f>SUMIF(Balanço[Estoque],Back!A21281,Balanço[Quantidade])</f>
        <v>0</v>
      </c>
      <c r="G21281" s="32" t="str" cm="1">
        <f t="array" ref="G21281">IF(F21281="","",SUM(_xlfn._xlws.FILTER(Balanço[Quantidade],(Balanço[Estoque]=Back!$E$3)*(Balanço[Material]=Back!F21281))))</f>
        <v/>
      </c>
    </row>
    <row r="21282" spans="2:7">
      <c r="B21282" s="32">
        <f>SUMIF(Balanço[Estoque],Back!A21282,Balanço[Quantidade])</f>
        <v>0</v>
      </c>
      <c r="G21282" s="32" t="str" cm="1">
        <f t="array" ref="G21282">IF(F21282="","",SUM(_xlfn._xlws.FILTER(Balanço[Quantidade],(Balanço[Estoque]=Back!$E$3)*(Balanço[Material]=Back!F21282))))</f>
        <v/>
      </c>
    </row>
    <row r="21283" spans="2:7">
      <c r="B21283" s="32">
        <f>SUMIF(Balanço[Estoque],Back!A21283,Balanço[Quantidade])</f>
        <v>0</v>
      </c>
      <c r="G21283" s="32" t="str" cm="1">
        <f t="array" ref="G21283">IF(F21283="","",SUM(_xlfn._xlws.FILTER(Balanço[Quantidade],(Balanço[Estoque]=Back!$E$3)*(Balanço[Material]=Back!F21283))))</f>
        <v/>
      </c>
    </row>
    <row r="21284" spans="2:7">
      <c r="B21284" s="32">
        <f>SUMIF(Balanço[Estoque],Back!A21284,Balanço[Quantidade])</f>
        <v>0</v>
      </c>
      <c r="G21284" s="32" t="str" cm="1">
        <f t="array" ref="G21284">IF(F21284="","",SUM(_xlfn._xlws.FILTER(Balanço[Quantidade],(Balanço[Estoque]=Back!$E$3)*(Balanço[Material]=Back!F21284))))</f>
        <v/>
      </c>
    </row>
    <row r="21285" spans="2:7">
      <c r="B21285" s="32">
        <f>SUMIF(Balanço[Estoque],Back!A21285,Balanço[Quantidade])</f>
        <v>0</v>
      </c>
      <c r="G21285" s="32" t="str" cm="1">
        <f t="array" ref="G21285">IF(F21285="","",SUM(_xlfn._xlws.FILTER(Balanço[Quantidade],(Balanço[Estoque]=Back!$E$3)*(Balanço[Material]=Back!F21285))))</f>
        <v/>
      </c>
    </row>
    <row r="21286" spans="2:7">
      <c r="B21286" s="32">
        <f>SUMIF(Balanço[Estoque],Back!A21286,Balanço[Quantidade])</f>
        <v>0</v>
      </c>
      <c r="G21286" s="32" t="str" cm="1">
        <f t="array" ref="G21286">IF(F21286="","",SUM(_xlfn._xlws.FILTER(Balanço[Quantidade],(Balanço[Estoque]=Back!$E$3)*(Balanço[Material]=Back!F21286))))</f>
        <v/>
      </c>
    </row>
    <row r="21287" spans="2:7">
      <c r="B21287" s="32">
        <f>SUMIF(Balanço[Estoque],Back!A21287,Balanço[Quantidade])</f>
        <v>0</v>
      </c>
      <c r="G21287" s="32" t="str" cm="1">
        <f t="array" ref="G21287">IF(F21287="","",SUM(_xlfn._xlws.FILTER(Balanço[Quantidade],(Balanço[Estoque]=Back!$E$3)*(Balanço[Material]=Back!F21287))))</f>
        <v/>
      </c>
    </row>
    <row r="21288" spans="2:7">
      <c r="B21288" s="32">
        <f>SUMIF(Balanço[Estoque],Back!A21288,Balanço[Quantidade])</f>
        <v>0</v>
      </c>
      <c r="G21288" s="32" t="str" cm="1">
        <f t="array" ref="G21288">IF(F21288="","",SUM(_xlfn._xlws.FILTER(Balanço[Quantidade],(Balanço[Estoque]=Back!$E$3)*(Balanço[Material]=Back!F21288))))</f>
        <v/>
      </c>
    </row>
    <row r="21289" spans="2:7">
      <c r="B21289" s="32">
        <f>SUMIF(Balanço[Estoque],Back!A21289,Balanço[Quantidade])</f>
        <v>0</v>
      </c>
      <c r="G21289" s="32" t="str" cm="1">
        <f t="array" ref="G21289">IF(F21289="","",SUM(_xlfn._xlws.FILTER(Balanço[Quantidade],(Balanço[Estoque]=Back!$E$3)*(Balanço[Material]=Back!F21289))))</f>
        <v/>
      </c>
    </row>
    <row r="21290" spans="2:7">
      <c r="B21290" s="32">
        <f>SUMIF(Balanço[Estoque],Back!A21290,Balanço[Quantidade])</f>
        <v>0</v>
      </c>
      <c r="G21290" s="32" t="str" cm="1">
        <f t="array" ref="G21290">IF(F21290="","",SUM(_xlfn._xlws.FILTER(Balanço[Quantidade],(Balanço[Estoque]=Back!$E$3)*(Balanço[Material]=Back!F21290))))</f>
        <v/>
      </c>
    </row>
    <row r="21291" spans="2:7">
      <c r="B21291" s="32">
        <f>SUMIF(Balanço[Estoque],Back!A21291,Balanço[Quantidade])</f>
        <v>0</v>
      </c>
      <c r="G21291" s="32" t="str" cm="1">
        <f t="array" ref="G21291">IF(F21291="","",SUM(_xlfn._xlws.FILTER(Balanço[Quantidade],(Balanço[Estoque]=Back!$E$3)*(Balanço[Material]=Back!F21291))))</f>
        <v/>
      </c>
    </row>
    <row r="21292" spans="2:7">
      <c r="B21292" s="32">
        <f>SUMIF(Balanço[Estoque],Back!A21292,Balanço[Quantidade])</f>
        <v>0</v>
      </c>
      <c r="G21292" s="32" t="str" cm="1">
        <f t="array" ref="G21292">IF(F21292="","",SUM(_xlfn._xlws.FILTER(Balanço[Quantidade],(Balanço[Estoque]=Back!$E$3)*(Balanço[Material]=Back!F21292))))</f>
        <v/>
      </c>
    </row>
    <row r="21293" spans="2:7">
      <c r="B21293" s="32">
        <f>SUMIF(Balanço[Estoque],Back!A21293,Balanço[Quantidade])</f>
        <v>0</v>
      </c>
      <c r="G21293" s="32" t="str" cm="1">
        <f t="array" ref="G21293">IF(F21293="","",SUM(_xlfn._xlws.FILTER(Balanço[Quantidade],(Balanço[Estoque]=Back!$E$3)*(Balanço[Material]=Back!F21293))))</f>
        <v/>
      </c>
    </row>
    <row r="21294" spans="2:7">
      <c r="B21294" s="32">
        <f>SUMIF(Balanço[Estoque],Back!A21294,Balanço[Quantidade])</f>
        <v>0</v>
      </c>
      <c r="G21294" s="32" t="str" cm="1">
        <f t="array" ref="G21294">IF(F21294="","",SUM(_xlfn._xlws.FILTER(Balanço[Quantidade],(Balanço[Estoque]=Back!$E$3)*(Balanço[Material]=Back!F21294))))</f>
        <v/>
      </c>
    </row>
    <row r="21295" spans="2:7">
      <c r="B21295" s="32">
        <f>SUMIF(Balanço[Estoque],Back!A21295,Balanço[Quantidade])</f>
        <v>0</v>
      </c>
      <c r="G21295" s="32" t="str" cm="1">
        <f t="array" ref="G21295">IF(F21295="","",SUM(_xlfn._xlws.FILTER(Balanço[Quantidade],(Balanço[Estoque]=Back!$E$3)*(Balanço[Material]=Back!F21295))))</f>
        <v/>
      </c>
    </row>
    <row r="21296" spans="2:7">
      <c r="B21296" s="32">
        <f>SUMIF(Balanço[Estoque],Back!A21296,Balanço[Quantidade])</f>
        <v>0</v>
      </c>
      <c r="G21296" s="32" t="str" cm="1">
        <f t="array" ref="G21296">IF(F21296="","",SUM(_xlfn._xlws.FILTER(Balanço[Quantidade],(Balanço[Estoque]=Back!$E$3)*(Balanço[Material]=Back!F21296))))</f>
        <v/>
      </c>
    </row>
    <row r="21297" spans="2:7">
      <c r="B21297" s="32">
        <f>SUMIF(Balanço[Estoque],Back!A21297,Balanço[Quantidade])</f>
        <v>0</v>
      </c>
      <c r="G21297" s="32" t="str" cm="1">
        <f t="array" ref="G21297">IF(F21297="","",SUM(_xlfn._xlws.FILTER(Balanço[Quantidade],(Balanço[Estoque]=Back!$E$3)*(Balanço[Material]=Back!F21297))))</f>
        <v/>
      </c>
    </row>
    <row r="21298" spans="2:7">
      <c r="B21298" s="32">
        <f>SUMIF(Balanço[Estoque],Back!A21298,Balanço[Quantidade])</f>
        <v>0</v>
      </c>
      <c r="G21298" s="32" t="str" cm="1">
        <f t="array" ref="G21298">IF(F21298="","",SUM(_xlfn._xlws.FILTER(Balanço[Quantidade],(Balanço[Estoque]=Back!$E$3)*(Balanço[Material]=Back!F21298))))</f>
        <v/>
      </c>
    </row>
    <row r="21299" spans="2:7">
      <c r="B21299" s="32">
        <f>SUMIF(Balanço[Estoque],Back!A21299,Balanço[Quantidade])</f>
        <v>0</v>
      </c>
      <c r="G21299" s="32" t="str" cm="1">
        <f t="array" ref="G21299">IF(F21299="","",SUM(_xlfn._xlws.FILTER(Balanço[Quantidade],(Balanço[Estoque]=Back!$E$3)*(Balanço[Material]=Back!F21299))))</f>
        <v/>
      </c>
    </row>
    <row r="21300" spans="2:7">
      <c r="B21300" s="32">
        <f>SUMIF(Balanço[Estoque],Back!A21300,Balanço[Quantidade])</f>
        <v>0</v>
      </c>
      <c r="G21300" s="32" t="str" cm="1">
        <f t="array" ref="G21300">IF(F21300="","",SUM(_xlfn._xlws.FILTER(Balanço[Quantidade],(Balanço[Estoque]=Back!$E$3)*(Balanço[Material]=Back!F21300))))</f>
        <v/>
      </c>
    </row>
    <row r="21301" spans="2:7">
      <c r="B21301" s="32">
        <f>SUMIF(Balanço[Estoque],Back!A21301,Balanço[Quantidade])</f>
        <v>0</v>
      </c>
      <c r="G21301" s="32" t="str" cm="1">
        <f t="array" ref="G21301">IF(F21301="","",SUM(_xlfn._xlws.FILTER(Balanço[Quantidade],(Balanço[Estoque]=Back!$E$3)*(Balanço[Material]=Back!F21301))))</f>
        <v/>
      </c>
    </row>
    <row r="21302" spans="2:7">
      <c r="B21302" s="32">
        <f>SUMIF(Balanço[Estoque],Back!A21302,Balanço[Quantidade])</f>
        <v>0</v>
      </c>
      <c r="G21302" s="32" t="str" cm="1">
        <f t="array" ref="G21302">IF(F21302="","",SUM(_xlfn._xlws.FILTER(Balanço[Quantidade],(Balanço[Estoque]=Back!$E$3)*(Balanço[Material]=Back!F21302))))</f>
        <v/>
      </c>
    </row>
    <row r="21303" spans="2:7">
      <c r="B21303" s="32">
        <f>SUMIF(Balanço[Estoque],Back!A21303,Balanço[Quantidade])</f>
        <v>0</v>
      </c>
      <c r="G21303" s="32" t="str" cm="1">
        <f t="array" ref="G21303">IF(F21303="","",SUM(_xlfn._xlws.FILTER(Balanço[Quantidade],(Balanço[Estoque]=Back!$E$3)*(Balanço[Material]=Back!F21303))))</f>
        <v/>
      </c>
    </row>
    <row r="21304" spans="2:7">
      <c r="B21304" s="32">
        <f>SUMIF(Balanço[Estoque],Back!A21304,Balanço[Quantidade])</f>
        <v>0</v>
      </c>
      <c r="G21304" s="32" t="str" cm="1">
        <f t="array" ref="G21304">IF(F21304="","",SUM(_xlfn._xlws.FILTER(Balanço[Quantidade],(Balanço[Estoque]=Back!$E$3)*(Balanço[Material]=Back!F21304))))</f>
        <v/>
      </c>
    </row>
    <row r="21305" spans="2:7">
      <c r="B21305" s="32">
        <f>SUMIF(Balanço[Estoque],Back!A21305,Balanço[Quantidade])</f>
        <v>0</v>
      </c>
      <c r="G21305" s="32" t="str" cm="1">
        <f t="array" ref="G21305">IF(F21305="","",SUM(_xlfn._xlws.FILTER(Balanço[Quantidade],(Balanço[Estoque]=Back!$E$3)*(Balanço[Material]=Back!F21305))))</f>
        <v/>
      </c>
    </row>
    <row r="21306" spans="2:7">
      <c r="B21306" s="32">
        <f>SUMIF(Balanço[Estoque],Back!A21306,Balanço[Quantidade])</f>
        <v>0</v>
      </c>
      <c r="G21306" s="32" t="str" cm="1">
        <f t="array" ref="G21306">IF(F21306="","",SUM(_xlfn._xlws.FILTER(Balanço[Quantidade],(Balanço[Estoque]=Back!$E$3)*(Balanço[Material]=Back!F21306))))</f>
        <v/>
      </c>
    </row>
    <row r="21307" spans="2:7">
      <c r="B21307" s="32">
        <f>SUMIF(Balanço[Estoque],Back!A21307,Balanço[Quantidade])</f>
        <v>0</v>
      </c>
      <c r="G21307" s="32" t="str" cm="1">
        <f t="array" ref="G21307">IF(F21307="","",SUM(_xlfn._xlws.FILTER(Balanço[Quantidade],(Balanço[Estoque]=Back!$E$3)*(Balanço[Material]=Back!F21307))))</f>
        <v/>
      </c>
    </row>
    <row r="21308" spans="2:7">
      <c r="B21308" s="32">
        <f>SUMIF(Balanço[Estoque],Back!A21308,Balanço[Quantidade])</f>
        <v>0</v>
      </c>
      <c r="G21308" s="32" t="str" cm="1">
        <f t="array" ref="G21308">IF(F21308="","",SUM(_xlfn._xlws.FILTER(Balanço[Quantidade],(Balanço[Estoque]=Back!$E$3)*(Balanço[Material]=Back!F21308))))</f>
        <v/>
      </c>
    </row>
    <row r="21309" spans="2:7">
      <c r="B21309" s="32">
        <f>SUMIF(Balanço[Estoque],Back!A21309,Balanço[Quantidade])</f>
        <v>0</v>
      </c>
      <c r="G21309" s="32" t="str" cm="1">
        <f t="array" ref="G21309">IF(F21309="","",SUM(_xlfn._xlws.FILTER(Balanço[Quantidade],(Balanço[Estoque]=Back!$E$3)*(Balanço[Material]=Back!F21309))))</f>
        <v/>
      </c>
    </row>
    <row r="21310" spans="2:7">
      <c r="B21310" s="32">
        <f>SUMIF(Balanço[Estoque],Back!A21310,Balanço[Quantidade])</f>
        <v>0</v>
      </c>
      <c r="G21310" s="32" t="str" cm="1">
        <f t="array" ref="G21310">IF(F21310="","",SUM(_xlfn._xlws.FILTER(Balanço[Quantidade],(Balanço[Estoque]=Back!$E$3)*(Balanço[Material]=Back!F21310))))</f>
        <v/>
      </c>
    </row>
    <row r="21311" spans="2:7">
      <c r="B21311" s="32">
        <f>SUMIF(Balanço[Estoque],Back!A21311,Balanço[Quantidade])</f>
        <v>0</v>
      </c>
      <c r="G21311" s="32" t="str" cm="1">
        <f t="array" ref="G21311">IF(F21311="","",SUM(_xlfn._xlws.FILTER(Balanço[Quantidade],(Balanço[Estoque]=Back!$E$3)*(Balanço[Material]=Back!F21311))))</f>
        <v/>
      </c>
    </row>
    <row r="21312" spans="2:7">
      <c r="B21312" s="32">
        <f>SUMIF(Balanço[Estoque],Back!A21312,Balanço[Quantidade])</f>
        <v>0</v>
      </c>
      <c r="G21312" s="32" t="str" cm="1">
        <f t="array" ref="G21312">IF(F21312="","",SUM(_xlfn._xlws.FILTER(Balanço[Quantidade],(Balanço[Estoque]=Back!$E$3)*(Balanço[Material]=Back!F21312))))</f>
        <v/>
      </c>
    </row>
    <row r="21313" spans="2:7">
      <c r="B21313" s="32">
        <f>SUMIF(Balanço[Estoque],Back!A21313,Balanço[Quantidade])</f>
        <v>0</v>
      </c>
      <c r="G21313" s="32" t="str" cm="1">
        <f t="array" ref="G21313">IF(F21313="","",SUM(_xlfn._xlws.FILTER(Balanço[Quantidade],(Balanço[Estoque]=Back!$E$3)*(Balanço[Material]=Back!F21313))))</f>
        <v/>
      </c>
    </row>
    <row r="21314" spans="2:7">
      <c r="B21314" s="32">
        <f>SUMIF(Balanço[Estoque],Back!A21314,Balanço[Quantidade])</f>
        <v>0</v>
      </c>
      <c r="G21314" s="32" t="str" cm="1">
        <f t="array" ref="G21314">IF(F21314="","",SUM(_xlfn._xlws.FILTER(Balanço[Quantidade],(Balanço[Estoque]=Back!$E$3)*(Balanço[Material]=Back!F21314))))</f>
        <v/>
      </c>
    </row>
    <row r="21315" spans="2:7">
      <c r="B21315" s="32">
        <f>SUMIF(Balanço[Estoque],Back!A21315,Balanço[Quantidade])</f>
        <v>0</v>
      </c>
      <c r="G21315" s="32" t="str" cm="1">
        <f t="array" ref="G21315">IF(F21315="","",SUM(_xlfn._xlws.FILTER(Balanço[Quantidade],(Balanço[Estoque]=Back!$E$3)*(Balanço[Material]=Back!F21315))))</f>
        <v/>
      </c>
    </row>
    <row r="21316" spans="2:7">
      <c r="B21316" s="32">
        <f>SUMIF(Balanço[Estoque],Back!A21316,Balanço[Quantidade])</f>
        <v>0</v>
      </c>
      <c r="G21316" s="32" t="str" cm="1">
        <f t="array" ref="G21316">IF(F21316="","",SUM(_xlfn._xlws.FILTER(Balanço[Quantidade],(Balanço[Estoque]=Back!$E$3)*(Balanço[Material]=Back!F21316))))</f>
        <v/>
      </c>
    </row>
    <row r="21317" spans="2:7">
      <c r="B21317" s="32">
        <f>SUMIF(Balanço[Estoque],Back!A21317,Balanço[Quantidade])</f>
        <v>0</v>
      </c>
      <c r="G21317" s="32" t="str" cm="1">
        <f t="array" ref="G21317">IF(F21317="","",SUM(_xlfn._xlws.FILTER(Balanço[Quantidade],(Balanço[Estoque]=Back!$E$3)*(Balanço[Material]=Back!F21317))))</f>
        <v/>
      </c>
    </row>
    <row r="21318" spans="2:7">
      <c r="B21318" s="32">
        <f>SUMIF(Balanço[Estoque],Back!A21318,Balanço[Quantidade])</f>
        <v>0</v>
      </c>
      <c r="G21318" s="32" t="str" cm="1">
        <f t="array" ref="G21318">IF(F21318="","",SUM(_xlfn._xlws.FILTER(Balanço[Quantidade],(Balanço[Estoque]=Back!$E$3)*(Balanço[Material]=Back!F21318))))</f>
        <v/>
      </c>
    </row>
    <row r="21319" spans="2:7">
      <c r="B21319" s="32">
        <f>SUMIF(Balanço[Estoque],Back!A21319,Balanço[Quantidade])</f>
        <v>0</v>
      </c>
      <c r="G21319" s="32" t="str" cm="1">
        <f t="array" ref="G21319">IF(F21319="","",SUM(_xlfn._xlws.FILTER(Balanço[Quantidade],(Balanço[Estoque]=Back!$E$3)*(Balanço[Material]=Back!F21319))))</f>
        <v/>
      </c>
    </row>
    <row r="21320" spans="2:7">
      <c r="B21320" s="32">
        <f>SUMIF(Balanço[Estoque],Back!A21320,Balanço[Quantidade])</f>
        <v>0</v>
      </c>
      <c r="G21320" s="32" t="str" cm="1">
        <f t="array" ref="G21320">IF(F21320="","",SUM(_xlfn._xlws.FILTER(Balanço[Quantidade],(Balanço[Estoque]=Back!$E$3)*(Balanço[Material]=Back!F21320))))</f>
        <v/>
      </c>
    </row>
    <row r="21321" spans="2:7">
      <c r="B21321" s="32">
        <f>SUMIF(Balanço[Estoque],Back!A21321,Balanço[Quantidade])</f>
        <v>0</v>
      </c>
      <c r="G21321" s="32" t="str" cm="1">
        <f t="array" ref="G21321">IF(F21321="","",SUM(_xlfn._xlws.FILTER(Balanço[Quantidade],(Balanço[Estoque]=Back!$E$3)*(Balanço[Material]=Back!F21321))))</f>
        <v/>
      </c>
    </row>
    <row r="21322" spans="2:7">
      <c r="B21322" s="32">
        <f>SUMIF(Balanço[Estoque],Back!A21322,Balanço[Quantidade])</f>
        <v>0</v>
      </c>
      <c r="G21322" s="32" t="str" cm="1">
        <f t="array" ref="G21322">IF(F21322="","",SUM(_xlfn._xlws.FILTER(Balanço[Quantidade],(Balanço[Estoque]=Back!$E$3)*(Balanço[Material]=Back!F21322))))</f>
        <v/>
      </c>
    </row>
    <row r="21323" spans="2:7">
      <c r="B21323" s="32">
        <f>SUMIF(Balanço[Estoque],Back!A21323,Balanço[Quantidade])</f>
        <v>0</v>
      </c>
      <c r="G21323" s="32" t="str" cm="1">
        <f t="array" ref="G21323">IF(F21323="","",SUM(_xlfn._xlws.FILTER(Balanço[Quantidade],(Balanço[Estoque]=Back!$E$3)*(Balanço[Material]=Back!F21323))))</f>
        <v/>
      </c>
    </row>
    <row r="21324" spans="2:7">
      <c r="B21324" s="32">
        <f>SUMIF(Balanço[Estoque],Back!A21324,Balanço[Quantidade])</f>
        <v>0</v>
      </c>
      <c r="G21324" s="32" t="str" cm="1">
        <f t="array" ref="G21324">IF(F21324="","",SUM(_xlfn._xlws.FILTER(Balanço[Quantidade],(Balanço[Estoque]=Back!$E$3)*(Balanço[Material]=Back!F21324))))</f>
        <v/>
      </c>
    </row>
    <row r="21325" spans="2:7">
      <c r="B21325" s="32">
        <f>SUMIF(Balanço[Estoque],Back!A21325,Balanço[Quantidade])</f>
        <v>0</v>
      </c>
      <c r="G21325" s="32" t="str" cm="1">
        <f t="array" ref="G21325">IF(F21325="","",SUM(_xlfn._xlws.FILTER(Balanço[Quantidade],(Balanço[Estoque]=Back!$E$3)*(Balanço[Material]=Back!F21325))))</f>
        <v/>
      </c>
    </row>
    <row r="21326" spans="2:7">
      <c r="B21326" s="32">
        <f>SUMIF(Balanço[Estoque],Back!A21326,Balanço[Quantidade])</f>
        <v>0</v>
      </c>
      <c r="G21326" s="32" t="str" cm="1">
        <f t="array" ref="G21326">IF(F21326="","",SUM(_xlfn._xlws.FILTER(Balanço[Quantidade],(Balanço[Estoque]=Back!$E$3)*(Balanço[Material]=Back!F21326))))</f>
        <v/>
      </c>
    </row>
    <row r="21327" spans="2:7">
      <c r="B21327" s="32">
        <f>SUMIF(Balanço[Estoque],Back!A21327,Balanço[Quantidade])</f>
        <v>0</v>
      </c>
      <c r="G21327" s="32" t="str" cm="1">
        <f t="array" ref="G21327">IF(F21327="","",SUM(_xlfn._xlws.FILTER(Balanço[Quantidade],(Balanço[Estoque]=Back!$E$3)*(Balanço[Material]=Back!F21327))))</f>
        <v/>
      </c>
    </row>
    <row r="21328" spans="2:7">
      <c r="B21328" s="32">
        <f>SUMIF(Balanço[Estoque],Back!A21328,Balanço[Quantidade])</f>
        <v>0</v>
      </c>
      <c r="G21328" s="32" t="str" cm="1">
        <f t="array" ref="G21328">IF(F21328="","",SUM(_xlfn._xlws.FILTER(Balanço[Quantidade],(Balanço[Estoque]=Back!$E$3)*(Balanço[Material]=Back!F21328))))</f>
        <v/>
      </c>
    </row>
    <row r="21329" spans="2:7">
      <c r="B21329" s="32">
        <f>SUMIF(Balanço[Estoque],Back!A21329,Balanço[Quantidade])</f>
        <v>0</v>
      </c>
      <c r="G21329" s="32" t="str" cm="1">
        <f t="array" ref="G21329">IF(F21329="","",SUM(_xlfn._xlws.FILTER(Balanço[Quantidade],(Balanço[Estoque]=Back!$E$3)*(Balanço[Material]=Back!F21329))))</f>
        <v/>
      </c>
    </row>
    <row r="21330" spans="2:7">
      <c r="B21330" s="32">
        <f>SUMIF(Balanço[Estoque],Back!A21330,Balanço[Quantidade])</f>
        <v>0</v>
      </c>
      <c r="G21330" s="32" t="str" cm="1">
        <f t="array" ref="G21330">IF(F21330="","",SUM(_xlfn._xlws.FILTER(Balanço[Quantidade],(Balanço[Estoque]=Back!$E$3)*(Balanço[Material]=Back!F21330))))</f>
        <v/>
      </c>
    </row>
    <row r="21331" spans="2:7">
      <c r="B21331" s="32">
        <f>SUMIF(Balanço[Estoque],Back!A21331,Balanço[Quantidade])</f>
        <v>0</v>
      </c>
      <c r="G21331" s="32" t="str" cm="1">
        <f t="array" ref="G21331">IF(F21331="","",SUM(_xlfn._xlws.FILTER(Balanço[Quantidade],(Balanço[Estoque]=Back!$E$3)*(Balanço[Material]=Back!F21331))))</f>
        <v/>
      </c>
    </row>
    <row r="21332" spans="2:7">
      <c r="B21332" s="32">
        <f>SUMIF(Balanço[Estoque],Back!A21332,Balanço[Quantidade])</f>
        <v>0</v>
      </c>
      <c r="G21332" s="32" t="str" cm="1">
        <f t="array" ref="G21332">IF(F21332="","",SUM(_xlfn._xlws.FILTER(Balanço[Quantidade],(Balanço[Estoque]=Back!$E$3)*(Balanço[Material]=Back!F21332))))</f>
        <v/>
      </c>
    </row>
    <row r="21333" spans="2:7">
      <c r="B21333" s="32">
        <f>SUMIF(Balanço[Estoque],Back!A21333,Balanço[Quantidade])</f>
        <v>0</v>
      </c>
      <c r="G21333" s="32" t="str" cm="1">
        <f t="array" ref="G21333">IF(F21333="","",SUM(_xlfn._xlws.FILTER(Balanço[Quantidade],(Balanço[Estoque]=Back!$E$3)*(Balanço[Material]=Back!F21333))))</f>
        <v/>
      </c>
    </row>
    <row r="21334" spans="2:7">
      <c r="B21334" s="32">
        <f>SUMIF(Balanço[Estoque],Back!A21334,Balanço[Quantidade])</f>
        <v>0</v>
      </c>
      <c r="G21334" s="32" t="str" cm="1">
        <f t="array" ref="G21334">IF(F21334="","",SUM(_xlfn._xlws.FILTER(Balanço[Quantidade],(Balanço[Estoque]=Back!$E$3)*(Balanço[Material]=Back!F21334))))</f>
        <v/>
      </c>
    </row>
    <row r="21335" spans="2:7">
      <c r="B21335" s="32">
        <f>SUMIF(Balanço[Estoque],Back!A21335,Balanço[Quantidade])</f>
        <v>0</v>
      </c>
      <c r="G21335" s="32" t="str" cm="1">
        <f t="array" ref="G21335">IF(F21335="","",SUM(_xlfn._xlws.FILTER(Balanço[Quantidade],(Balanço[Estoque]=Back!$E$3)*(Balanço[Material]=Back!F21335))))</f>
        <v/>
      </c>
    </row>
    <row r="21336" spans="2:7">
      <c r="B21336" s="32">
        <f>SUMIF(Balanço[Estoque],Back!A21336,Balanço[Quantidade])</f>
        <v>0</v>
      </c>
      <c r="G21336" s="32" t="str" cm="1">
        <f t="array" ref="G21336">IF(F21336="","",SUM(_xlfn._xlws.FILTER(Balanço[Quantidade],(Balanço[Estoque]=Back!$E$3)*(Balanço[Material]=Back!F21336))))</f>
        <v/>
      </c>
    </row>
    <row r="21337" spans="2:7">
      <c r="B21337" s="32">
        <f>SUMIF(Balanço[Estoque],Back!A21337,Balanço[Quantidade])</f>
        <v>0</v>
      </c>
      <c r="G21337" s="32" t="str" cm="1">
        <f t="array" ref="G21337">IF(F21337="","",SUM(_xlfn._xlws.FILTER(Balanço[Quantidade],(Balanço[Estoque]=Back!$E$3)*(Balanço[Material]=Back!F21337))))</f>
        <v/>
      </c>
    </row>
    <row r="21338" spans="2:7">
      <c r="B21338" s="32">
        <f>SUMIF(Balanço[Estoque],Back!A21338,Balanço[Quantidade])</f>
        <v>0</v>
      </c>
      <c r="G21338" s="32" t="str" cm="1">
        <f t="array" ref="G21338">IF(F21338="","",SUM(_xlfn._xlws.FILTER(Balanço[Quantidade],(Balanço[Estoque]=Back!$E$3)*(Balanço[Material]=Back!F21338))))</f>
        <v/>
      </c>
    </row>
    <row r="21339" spans="2:7">
      <c r="B21339" s="32">
        <f>SUMIF(Balanço[Estoque],Back!A21339,Balanço[Quantidade])</f>
        <v>0</v>
      </c>
      <c r="G21339" s="32" t="str" cm="1">
        <f t="array" ref="G21339">IF(F21339="","",SUM(_xlfn._xlws.FILTER(Balanço[Quantidade],(Balanço[Estoque]=Back!$E$3)*(Balanço[Material]=Back!F21339))))</f>
        <v/>
      </c>
    </row>
    <row r="21340" spans="2:7">
      <c r="B21340" s="32">
        <f>SUMIF(Balanço[Estoque],Back!A21340,Balanço[Quantidade])</f>
        <v>0</v>
      </c>
      <c r="G21340" s="32" t="str" cm="1">
        <f t="array" ref="G21340">IF(F21340="","",SUM(_xlfn._xlws.FILTER(Balanço[Quantidade],(Balanço[Estoque]=Back!$E$3)*(Balanço[Material]=Back!F21340))))</f>
        <v/>
      </c>
    </row>
    <row r="21341" spans="2:7">
      <c r="B21341" s="32">
        <f>SUMIF(Balanço[Estoque],Back!A21341,Balanço[Quantidade])</f>
        <v>0</v>
      </c>
      <c r="G21341" s="32" t="str" cm="1">
        <f t="array" ref="G21341">IF(F21341="","",SUM(_xlfn._xlws.FILTER(Balanço[Quantidade],(Balanço[Estoque]=Back!$E$3)*(Balanço[Material]=Back!F21341))))</f>
        <v/>
      </c>
    </row>
    <row r="21342" spans="2:7">
      <c r="B21342" s="32">
        <f>SUMIF(Balanço[Estoque],Back!A21342,Balanço[Quantidade])</f>
        <v>0</v>
      </c>
      <c r="G21342" s="32" t="str" cm="1">
        <f t="array" ref="G21342">IF(F21342="","",SUM(_xlfn._xlws.FILTER(Balanço[Quantidade],(Balanço[Estoque]=Back!$E$3)*(Balanço[Material]=Back!F21342))))</f>
        <v/>
      </c>
    </row>
    <row r="21343" spans="2:7">
      <c r="B21343" s="32">
        <f>SUMIF(Balanço[Estoque],Back!A21343,Balanço[Quantidade])</f>
        <v>0</v>
      </c>
      <c r="G21343" s="32" t="str" cm="1">
        <f t="array" ref="G21343">IF(F21343="","",SUM(_xlfn._xlws.FILTER(Balanço[Quantidade],(Balanço[Estoque]=Back!$E$3)*(Balanço[Material]=Back!F21343))))</f>
        <v/>
      </c>
    </row>
    <row r="21344" spans="2:7">
      <c r="B21344" s="32">
        <f>SUMIF(Balanço[Estoque],Back!A21344,Balanço[Quantidade])</f>
        <v>0</v>
      </c>
      <c r="G21344" s="32" t="str" cm="1">
        <f t="array" ref="G21344">IF(F21344="","",SUM(_xlfn._xlws.FILTER(Balanço[Quantidade],(Balanço[Estoque]=Back!$E$3)*(Balanço[Material]=Back!F21344))))</f>
        <v/>
      </c>
    </row>
    <row r="21345" spans="2:7">
      <c r="B21345" s="32">
        <f>SUMIF(Balanço[Estoque],Back!A21345,Balanço[Quantidade])</f>
        <v>0</v>
      </c>
      <c r="G21345" s="32" t="str" cm="1">
        <f t="array" ref="G21345">IF(F21345="","",SUM(_xlfn._xlws.FILTER(Balanço[Quantidade],(Balanço[Estoque]=Back!$E$3)*(Balanço[Material]=Back!F21345))))</f>
        <v/>
      </c>
    </row>
    <row r="21346" spans="2:7">
      <c r="B21346" s="32">
        <f>SUMIF(Balanço[Estoque],Back!A21346,Balanço[Quantidade])</f>
        <v>0</v>
      </c>
      <c r="G21346" s="32" t="str" cm="1">
        <f t="array" ref="G21346">IF(F21346="","",SUM(_xlfn._xlws.FILTER(Balanço[Quantidade],(Balanço[Estoque]=Back!$E$3)*(Balanço[Material]=Back!F21346))))</f>
        <v/>
      </c>
    </row>
    <row r="21347" spans="2:7">
      <c r="B21347" s="32">
        <f>SUMIF(Balanço[Estoque],Back!A21347,Balanço[Quantidade])</f>
        <v>0</v>
      </c>
      <c r="G21347" s="32" t="str" cm="1">
        <f t="array" ref="G21347">IF(F21347="","",SUM(_xlfn._xlws.FILTER(Balanço[Quantidade],(Balanço[Estoque]=Back!$E$3)*(Balanço[Material]=Back!F21347))))</f>
        <v/>
      </c>
    </row>
    <row r="21348" spans="2:7">
      <c r="B21348" s="32">
        <f>SUMIF(Balanço[Estoque],Back!A21348,Balanço[Quantidade])</f>
        <v>0</v>
      </c>
      <c r="G21348" s="32" t="str" cm="1">
        <f t="array" ref="G21348">IF(F21348="","",SUM(_xlfn._xlws.FILTER(Balanço[Quantidade],(Balanço[Estoque]=Back!$E$3)*(Balanço[Material]=Back!F21348))))</f>
        <v/>
      </c>
    </row>
    <row r="21349" spans="2:7">
      <c r="B21349" s="32">
        <f>SUMIF(Balanço[Estoque],Back!A21349,Balanço[Quantidade])</f>
        <v>0</v>
      </c>
      <c r="G21349" s="32" t="str" cm="1">
        <f t="array" ref="G21349">IF(F21349="","",SUM(_xlfn._xlws.FILTER(Balanço[Quantidade],(Balanço[Estoque]=Back!$E$3)*(Balanço[Material]=Back!F21349))))</f>
        <v/>
      </c>
    </row>
    <row r="21350" spans="2:7">
      <c r="B21350" s="32">
        <f>SUMIF(Balanço[Estoque],Back!A21350,Balanço[Quantidade])</f>
        <v>0</v>
      </c>
      <c r="G21350" s="32" t="str" cm="1">
        <f t="array" ref="G21350">IF(F21350="","",SUM(_xlfn._xlws.FILTER(Balanço[Quantidade],(Balanço[Estoque]=Back!$E$3)*(Balanço[Material]=Back!F21350))))</f>
        <v/>
      </c>
    </row>
    <row r="21351" spans="2:7">
      <c r="B21351" s="32">
        <f>SUMIF(Balanço[Estoque],Back!A21351,Balanço[Quantidade])</f>
        <v>0</v>
      </c>
      <c r="G21351" s="32" t="str" cm="1">
        <f t="array" ref="G21351">IF(F21351="","",SUM(_xlfn._xlws.FILTER(Balanço[Quantidade],(Balanço[Estoque]=Back!$E$3)*(Balanço[Material]=Back!F21351))))</f>
        <v/>
      </c>
    </row>
    <row r="21352" spans="2:7">
      <c r="B21352" s="32">
        <f>SUMIF(Balanço[Estoque],Back!A21352,Balanço[Quantidade])</f>
        <v>0</v>
      </c>
      <c r="G21352" s="32" t="str" cm="1">
        <f t="array" ref="G21352">IF(F21352="","",SUM(_xlfn._xlws.FILTER(Balanço[Quantidade],(Balanço[Estoque]=Back!$E$3)*(Balanço[Material]=Back!F21352))))</f>
        <v/>
      </c>
    </row>
    <row r="21353" spans="2:7">
      <c r="B21353" s="32">
        <f>SUMIF(Balanço[Estoque],Back!A21353,Balanço[Quantidade])</f>
        <v>0</v>
      </c>
      <c r="G21353" s="32" t="str" cm="1">
        <f t="array" ref="G21353">IF(F21353="","",SUM(_xlfn._xlws.FILTER(Balanço[Quantidade],(Balanço[Estoque]=Back!$E$3)*(Balanço[Material]=Back!F21353))))</f>
        <v/>
      </c>
    </row>
    <row r="21354" spans="2:7">
      <c r="B21354" s="32">
        <f>SUMIF(Balanço[Estoque],Back!A21354,Balanço[Quantidade])</f>
        <v>0</v>
      </c>
      <c r="G21354" s="32" t="str" cm="1">
        <f t="array" ref="G21354">IF(F21354="","",SUM(_xlfn._xlws.FILTER(Balanço[Quantidade],(Balanço[Estoque]=Back!$E$3)*(Balanço[Material]=Back!F21354))))</f>
        <v/>
      </c>
    </row>
    <row r="21355" spans="2:7">
      <c r="B21355" s="32">
        <f>SUMIF(Balanço[Estoque],Back!A21355,Balanço[Quantidade])</f>
        <v>0</v>
      </c>
      <c r="G21355" s="32" t="str" cm="1">
        <f t="array" ref="G21355">IF(F21355="","",SUM(_xlfn._xlws.FILTER(Balanço[Quantidade],(Balanço[Estoque]=Back!$E$3)*(Balanço[Material]=Back!F21355))))</f>
        <v/>
      </c>
    </row>
    <row r="21356" spans="2:7">
      <c r="B21356" s="32">
        <f>SUMIF(Balanço[Estoque],Back!A21356,Balanço[Quantidade])</f>
        <v>0</v>
      </c>
      <c r="G21356" s="32" t="str" cm="1">
        <f t="array" ref="G21356">IF(F21356="","",SUM(_xlfn._xlws.FILTER(Balanço[Quantidade],(Balanço[Estoque]=Back!$E$3)*(Balanço[Material]=Back!F21356))))</f>
        <v/>
      </c>
    </row>
    <row r="21357" spans="2:7">
      <c r="B21357" s="32">
        <f>SUMIF(Balanço[Estoque],Back!A21357,Balanço[Quantidade])</f>
        <v>0</v>
      </c>
      <c r="G21357" s="32" t="str" cm="1">
        <f t="array" ref="G21357">IF(F21357="","",SUM(_xlfn._xlws.FILTER(Balanço[Quantidade],(Balanço[Estoque]=Back!$E$3)*(Balanço[Material]=Back!F21357))))</f>
        <v/>
      </c>
    </row>
    <row r="21358" spans="2:7">
      <c r="B21358" s="32">
        <f>SUMIF(Balanço[Estoque],Back!A21358,Balanço[Quantidade])</f>
        <v>0</v>
      </c>
      <c r="G21358" s="32" t="str" cm="1">
        <f t="array" ref="G21358">IF(F21358="","",SUM(_xlfn._xlws.FILTER(Balanço[Quantidade],(Balanço[Estoque]=Back!$E$3)*(Balanço[Material]=Back!F21358))))</f>
        <v/>
      </c>
    </row>
    <row r="21359" spans="2:7">
      <c r="B21359" s="32">
        <f>SUMIF(Balanço[Estoque],Back!A21359,Balanço[Quantidade])</f>
        <v>0</v>
      </c>
      <c r="G21359" s="32" t="str" cm="1">
        <f t="array" ref="G21359">IF(F21359="","",SUM(_xlfn._xlws.FILTER(Balanço[Quantidade],(Balanço[Estoque]=Back!$E$3)*(Balanço[Material]=Back!F21359))))</f>
        <v/>
      </c>
    </row>
    <row r="21360" spans="2:7">
      <c r="B21360" s="32">
        <f>SUMIF(Balanço[Estoque],Back!A21360,Balanço[Quantidade])</f>
        <v>0</v>
      </c>
      <c r="G21360" s="32" t="str" cm="1">
        <f t="array" ref="G21360">IF(F21360="","",SUM(_xlfn._xlws.FILTER(Balanço[Quantidade],(Balanço[Estoque]=Back!$E$3)*(Balanço[Material]=Back!F21360))))</f>
        <v/>
      </c>
    </row>
    <row r="21361" spans="2:7">
      <c r="B21361" s="32">
        <f>SUMIF(Balanço[Estoque],Back!A21361,Balanço[Quantidade])</f>
        <v>0</v>
      </c>
      <c r="G21361" s="32" t="str" cm="1">
        <f t="array" ref="G21361">IF(F21361="","",SUM(_xlfn._xlws.FILTER(Balanço[Quantidade],(Balanço[Estoque]=Back!$E$3)*(Balanço[Material]=Back!F21361))))</f>
        <v/>
      </c>
    </row>
    <row r="21362" spans="2:7">
      <c r="B21362" s="32">
        <f>SUMIF(Balanço[Estoque],Back!A21362,Balanço[Quantidade])</f>
        <v>0</v>
      </c>
      <c r="G21362" s="32" t="str" cm="1">
        <f t="array" ref="G21362">IF(F21362="","",SUM(_xlfn._xlws.FILTER(Balanço[Quantidade],(Balanço[Estoque]=Back!$E$3)*(Balanço[Material]=Back!F21362))))</f>
        <v/>
      </c>
    </row>
    <row r="21363" spans="2:7">
      <c r="B21363" s="32">
        <f>SUMIF(Balanço[Estoque],Back!A21363,Balanço[Quantidade])</f>
        <v>0</v>
      </c>
      <c r="G21363" s="32" t="str" cm="1">
        <f t="array" ref="G21363">IF(F21363="","",SUM(_xlfn._xlws.FILTER(Balanço[Quantidade],(Balanço[Estoque]=Back!$E$3)*(Balanço[Material]=Back!F21363))))</f>
        <v/>
      </c>
    </row>
    <row r="21364" spans="2:7">
      <c r="B21364" s="32">
        <f>SUMIF(Balanço[Estoque],Back!A21364,Balanço[Quantidade])</f>
        <v>0</v>
      </c>
      <c r="G21364" s="32" t="str" cm="1">
        <f t="array" ref="G21364">IF(F21364="","",SUM(_xlfn._xlws.FILTER(Balanço[Quantidade],(Balanço[Estoque]=Back!$E$3)*(Balanço[Material]=Back!F21364))))</f>
        <v/>
      </c>
    </row>
    <row r="21365" spans="2:7">
      <c r="B21365" s="32">
        <f>SUMIF(Balanço[Estoque],Back!A21365,Balanço[Quantidade])</f>
        <v>0</v>
      </c>
      <c r="G21365" s="32" t="str" cm="1">
        <f t="array" ref="G21365">IF(F21365="","",SUM(_xlfn._xlws.FILTER(Balanço[Quantidade],(Balanço[Estoque]=Back!$E$3)*(Balanço[Material]=Back!F21365))))</f>
        <v/>
      </c>
    </row>
    <row r="21366" spans="2:7">
      <c r="B21366" s="32">
        <f>SUMIF(Balanço[Estoque],Back!A21366,Balanço[Quantidade])</f>
        <v>0</v>
      </c>
      <c r="G21366" s="32" t="str" cm="1">
        <f t="array" ref="G21366">IF(F21366="","",SUM(_xlfn._xlws.FILTER(Balanço[Quantidade],(Balanço[Estoque]=Back!$E$3)*(Balanço[Material]=Back!F21366))))</f>
        <v/>
      </c>
    </row>
    <row r="21367" spans="2:7">
      <c r="B21367" s="32">
        <f>SUMIF(Balanço[Estoque],Back!A21367,Balanço[Quantidade])</f>
        <v>0</v>
      </c>
      <c r="G21367" s="32" t="str" cm="1">
        <f t="array" ref="G21367">IF(F21367="","",SUM(_xlfn._xlws.FILTER(Balanço[Quantidade],(Balanço[Estoque]=Back!$E$3)*(Balanço[Material]=Back!F21367))))</f>
        <v/>
      </c>
    </row>
    <row r="21368" spans="2:7">
      <c r="B21368" s="32">
        <f>SUMIF(Balanço[Estoque],Back!A21368,Balanço[Quantidade])</f>
        <v>0</v>
      </c>
      <c r="G21368" s="32" t="str" cm="1">
        <f t="array" ref="G21368">IF(F21368="","",SUM(_xlfn._xlws.FILTER(Balanço[Quantidade],(Balanço[Estoque]=Back!$E$3)*(Balanço[Material]=Back!F21368))))</f>
        <v/>
      </c>
    </row>
    <row r="21369" spans="2:7">
      <c r="B21369" s="32">
        <f>SUMIF(Balanço[Estoque],Back!A21369,Balanço[Quantidade])</f>
        <v>0</v>
      </c>
      <c r="G21369" s="32" t="str" cm="1">
        <f t="array" ref="G21369">IF(F21369="","",SUM(_xlfn._xlws.FILTER(Balanço[Quantidade],(Balanço[Estoque]=Back!$E$3)*(Balanço[Material]=Back!F21369))))</f>
        <v/>
      </c>
    </row>
    <row r="21370" spans="2:7">
      <c r="B21370" s="32">
        <f>SUMIF(Balanço[Estoque],Back!A21370,Balanço[Quantidade])</f>
        <v>0</v>
      </c>
      <c r="G21370" s="32" t="str" cm="1">
        <f t="array" ref="G21370">IF(F21370="","",SUM(_xlfn._xlws.FILTER(Balanço[Quantidade],(Balanço[Estoque]=Back!$E$3)*(Balanço[Material]=Back!F21370))))</f>
        <v/>
      </c>
    </row>
    <row r="21371" spans="2:7">
      <c r="B21371" s="32">
        <f>SUMIF(Balanço[Estoque],Back!A21371,Balanço[Quantidade])</f>
        <v>0</v>
      </c>
      <c r="G21371" s="32" t="str" cm="1">
        <f t="array" ref="G21371">IF(F21371="","",SUM(_xlfn._xlws.FILTER(Balanço[Quantidade],(Balanço[Estoque]=Back!$E$3)*(Balanço[Material]=Back!F21371))))</f>
        <v/>
      </c>
    </row>
    <row r="21372" spans="2:7">
      <c r="B21372" s="32">
        <f>SUMIF(Balanço[Estoque],Back!A21372,Balanço[Quantidade])</f>
        <v>0</v>
      </c>
      <c r="G21372" s="32" t="str" cm="1">
        <f t="array" ref="G21372">IF(F21372="","",SUM(_xlfn._xlws.FILTER(Balanço[Quantidade],(Balanço[Estoque]=Back!$E$3)*(Balanço[Material]=Back!F21372))))</f>
        <v/>
      </c>
    </row>
    <row r="21373" spans="2:7">
      <c r="B21373" s="32">
        <f>SUMIF(Balanço[Estoque],Back!A21373,Balanço[Quantidade])</f>
        <v>0</v>
      </c>
      <c r="G21373" s="32" t="str" cm="1">
        <f t="array" ref="G21373">IF(F21373="","",SUM(_xlfn._xlws.FILTER(Balanço[Quantidade],(Balanço[Estoque]=Back!$E$3)*(Balanço[Material]=Back!F21373))))</f>
        <v/>
      </c>
    </row>
    <row r="21374" spans="2:7">
      <c r="B21374" s="32">
        <f>SUMIF(Balanço[Estoque],Back!A21374,Balanço[Quantidade])</f>
        <v>0</v>
      </c>
      <c r="G21374" s="32" t="str" cm="1">
        <f t="array" ref="G21374">IF(F21374="","",SUM(_xlfn._xlws.FILTER(Balanço[Quantidade],(Balanço[Estoque]=Back!$E$3)*(Balanço[Material]=Back!F21374))))</f>
        <v/>
      </c>
    </row>
    <row r="21375" spans="2:7">
      <c r="B21375" s="32">
        <f>SUMIF(Balanço[Estoque],Back!A21375,Balanço[Quantidade])</f>
        <v>0</v>
      </c>
      <c r="G21375" s="32" t="str" cm="1">
        <f t="array" ref="G21375">IF(F21375="","",SUM(_xlfn._xlws.FILTER(Balanço[Quantidade],(Balanço[Estoque]=Back!$E$3)*(Balanço[Material]=Back!F21375))))</f>
        <v/>
      </c>
    </row>
    <row r="21376" spans="2:7">
      <c r="B21376" s="32">
        <f>SUMIF(Balanço[Estoque],Back!A21376,Balanço[Quantidade])</f>
        <v>0</v>
      </c>
      <c r="G21376" s="32" t="str" cm="1">
        <f t="array" ref="G21376">IF(F21376="","",SUM(_xlfn._xlws.FILTER(Balanço[Quantidade],(Balanço[Estoque]=Back!$E$3)*(Balanço[Material]=Back!F21376))))</f>
        <v/>
      </c>
    </row>
    <row r="21377" spans="2:7">
      <c r="B21377" s="32">
        <f>SUMIF(Balanço[Estoque],Back!A21377,Balanço[Quantidade])</f>
        <v>0</v>
      </c>
      <c r="G21377" s="32" t="str" cm="1">
        <f t="array" ref="G21377">IF(F21377="","",SUM(_xlfn._xlws.FILTER(Balanço[Quantidade],(Balanço[Estoque]=Back!$E$3)*(Balanço[Material]=Back!F21377))))</f>
        <v/>
      </c>
    </row>
    <row r="21378" spans="2:7">
      <c r="B21378" s="32">
        <f>SUMIF(Balanço[Estoque],Back!A21378,Balanço[Quantidade])</f>
        <v>0</v>
      </c>
      <c r="G21378" s="32" t="str" cm="1">
        <f t="array" ref="G21378">IF(F21378="","",SUM(_xlfn._xlws.FILTER(Balanço[Quantidade],(Balanço[Estoque]=Back!$E$3)*(Balanço[Material]=Back!F21378))))</f>
        <v/>
      </c>
    </row>
    <row r="21379" spans="2:7">
      <c r="B21379" s="32">
        <f>SUMIF(Balanço[Estoque],Back!A21379,Balanço[Quantidade])</f>
        <v>0</v>
      </c>
      <c r="G21379" s="32" t="str" cm="1">
        <f t="array" ref="G21379">IF(F21379="","",SUM(_xlfn._xlws.FILTER(Balanço[Quantidade],(Balanço[Estoque]=Back!$E$3)*(Balanço[Material]=Back!F21379))))</f>
        <v/>
      </c>
    </row>
    <row r="21380" spans="2:7">
      <c r="B21380" s="32">
        <f>SUMIF(Balanço[Estoque],Back!A21380,Balanço[Quantidade])</f>
        <v>0</v>
      </c>
      <c r="G21380" s="32" t="str" cm="1">
        <f t="array" ref="G21380">IF(F21380="","",SUM(_xlfn._xlws.FILTER(Balanço[Quantidade],(Balanço[Estoque]=Back!$E$3)*(Balanço[Material]=Back!F21380))))</f>
        <v/>
      </c>
    </row>
    <row r="21381" spans="2:7">
      <c r="B21381" s="32">
        <f>SUMIF(Balanço[Estoque],Back!A21381,Balanço[Quantidade])</f>
        <v>0</v>
      </c>
      <c r="G21381" s="32" t="str" cm="1">
        <f t="array" ref="G21381">IF(F21381="","",SUM(_xlfn._xlws.FILTER(Balanço[Quantidade],(Balanço[Estoque]=Back!$E$3)*(Balanço[Material]=Back!F21381))))</f>
        <v/>
      </c>
    </row>
    <row r="21382" spans="2:7">
      <c r="B21382" s="32">
        <f>SUMIF(Balanço[Estoque],Back!A21382,Balanço[Quantidade])</f>
        <v>0</v>
      </c>
      <c r="G21382" s="32" t="str" cm="1">
        <f t="array" ref="G21382">IF(F21382="","",SUM(_xlfn._xlws.FILTER(Balanço[Quantidade],(Balanço[Estoque]=Back!$E$3)*(Balanço[Material]=Back!F21382))))</f>
        <v/>
      </c>
    </row>
    <row r="21383" spans="2:7">
      <c r="B21383" s="32">
        <f>SUMIF(Balanço[Estoque],Back!A21383,Balanço[Quantidade])</f>
        <v>0</v>
      </c>
      <c r="G21383" s="32" t="str" cm="1">
        <f t="array" ref="G21383">IF(F21383="","",SUM(_xlfn._xlws.FILTER(Balanço[Quantidade],(Balanço[Estoque]=Back!$E$3)*(Balanço[Material]=Back!F21383))))</f>
        <v/>
      </c>
    </row>
    <row r="21384" spans="2:7">
      <c r="B21384" s="32">
        <f>SUMIF(Balanço[Estoque],Back!A21384,Balanço[Quantidade])</f>
        <v>0</v>
      </c>
      <c r="G21384" s="32" t="str" cm="1">
        <f t="array" ref="G21384">IF(F21384="","",SUM(_xlfn._xlws.FILTER(Balanço[Quantidade],(Balanço[Estoque]=Back!$E$3)*(Balanço[Material]=Back!F21384))))</f>
        <v/>
      </c>
    </row>
    <row r="21385" spans="2:7">
      <c r="B21385" s="32">
        <f>SUMIF(Balanço[Estoque],Back!A21385,Balanço[Quantidade])</f>
        <v>0</v>
      </c>
      <c r="G21385" s="32" t="str" cm="1">
        <f t="array" ref="G21385">IF(F21385="","",SUM(_xlfn._xlws.FILTER(Balanço[Quantidade],(Balanço[Estoque]=Back!$E$3)*(Balanço[Material]=Back!F21385))))</f>
        <v/>
      </c>
    </row>
    <row r="21386" spans="2:7">
      <c r="B21386" s="32">
        <f>SUMIF(Balanço[Estoque],Back!A21386,Balanço[Quantidade])</f>
        <v>0</v>
      </c>
      <c r="G21386" s="32" t="str" cm="1">
        <f t="array" ref="G21386">IF(F21386="","",SUM(_xlfn._xlws.FILTER(Balanço[Quantidade],(Balanço[Estoque]=Back!$E$3)*(Balanço[Material]=Back!F21386))))</f>
        <v/>
      </c>
    </row>
    <row r="21387" spans="2:7">
      <c r="B21387" s="32">
        <f>SUMIF(Balanço[Estoque],Back!A21387,Balanço[Quantidade])</f>
        <v>0</v>
      </c>
      <c r="G21387" s="32" t="str" cm="1">
        <f t="array" ref="G21387">IF(F21387="","",SUM(_xlfn._xlws.FILTER(Balanço[Quantidade],(Balanço[Estoque]=Back!$E$3)*(Balanço[Material]=Back!F21387))))</f>
        <v/>
      </c>
    </row>
    <row r="21388" spans="2:7">
      <c r="B21388" s="32">
        <f>SUMIF(Balanço[Estoque],Back!A21388,Balanço[Quantidade])</f>
        <v>0</v>
      </c>
      <c r="G21388" s="32" t="str" cm="1">
        <f t="array" ref="G21388">IF(F21388="","",SUM(_xlfn._xlws.FILTER(Balanço[Quantidade],(Balanço[Estoque]=Back!$E$3)*(Balanço[Material]=Back!F21388))))</f>
        <v/>
      </c>
    </row>
    <row r="21389" spans="2:7">
      <c r="B21389" s="32">
        <f>SUMIF(Balanço[Estoque],Back!A21389,Balanço[Quantidade])</f>
        <v>0</v>
      </c>
      <c r="G21389" s="32" t="str" cm="1">
        <f t="array" ref="G21389">IF(F21389="","",SUM(_xlfn._xlws.FILTER(Balanço[Quantidade],(Balanço[Estoque]=Back!$E$3)*(Balanço[Material]=Back!F21389))))</f>
        <v/>
      </c>
    </row>
    <row r="21390" spans="2:7">
      <c r="B21390" s="32">
        <f>SUMIF(Balanço[Estoque],Back!A21390,Balanço[Quantidade])</f>
        <v>0</v>
      </c>
      <c r="G21390" s="32" t="str" cm="1">
        <f t="array" ref="G21390">IF(F21390="","",SUM(_xlfn._xlws.FILTER(Balanço[Quantidade],(Balanço[Estoque]=Back!$E$3)*(Balanço[Material]=Back!F21390))))</f>
        <v/>
      </c>
    </row>
    <row r="21391" spans="2:7">
      <c r="B21391" s="32">
        <f>SUMIF(Balanço[Estoque],Back!A21391,Balanço[Quantidade])</f>
        <v>0</v>
      </c>
      <c r="G21391" s="32" t="str" cm="1">
        <f t="array" ref="G21391">IF(F21391="","",SUM(_xlfn._xlws.FILTER(Balanço[Quantidade],(Balanço[Estoque]=Back!$E$3)*(Balanço[Material]=Back!F21391))))</f>
        <v/>
      </c>
    </row>
    <row r="21392" spans="2:7">
      <c r="B21392" s="32">
        <f>SUMIF(Balanço[Estoque],Back!A21392,Balanço[Quantidade])</f>
        <v>0</v>
      </c>
      <c r="G21392" s="32" t="str" cm="1">
        <f t="array" ref="G21392">IF(F21392="","",SUM(_xlfn._xlws.FILTER(Balanço[Quantidade],(Balanço[Estoque]=Back!$E$3)*(Balanço[Material]=Back!F21392))))</f>
        <v/>
      </c>
    </row>
    <row r="21393" spans="2:7">
      <c r="B21393" s="32">
        <f>SUMIF(Balanço[Estoque],Back!A21393,Balanço[Quantidade])</f>
        <v>0</v>
      </c>
      <c r="G21393" s="32" t="str" cm="1">
        <f t="array" ref="G21393">IF(F21393="","",SUM(_xlfn._xlws.FILTER(Balanço[Quantidade],(Balanço[Estoque]=Back!$E$3)*(Balanço[Material]=Back!F21393))))</f>
        <v/>
      </c>
    </row>
    <row r="21394" spans="2:7">
      <c r="B21394" s="32">
        <f>SUMIF(Balanço[Estoque],Back!A21394,Balanço[Quantidade])</f>
        <v>0</v>
      </c>
      <c r="G21394" s="32" t="str" cm="1">
        <f t="array" ref="G21394">IF(F21394="","",SUM(_xlfn._xlws.FILTER(Balanço[Quantidade],(Balanço[Estoque]=Back!$E$3)*(Balanço[Material]=Back!F21394))))</f>
        <v/>
      </c>
    </row>
    <row r="21395" spans="2:7">
      <c r="B21395" s="32">
        <f>SUMIF(Balanço[Estoque],Back!A21395,Balanço[Quantidade])</f>
        <v>0</v>
      </c>
      <c r="G21395" s="32" t="str" cm="1">
        <f t="array" ref="G21395">IF(F21395="","",SUM(_xlfn._xlws.FILTER(Balanço[Quantidade],(Balanço[Estoque]=Back!$E$3)*(Balanço[Material]=Back!F21395))))</f>
        <v/>
      </c>
    </row>
    <row r="21396" spans="2:7">
      <c r="B21396" s="32">
        <f>SUMIF(Balanço[Estoque],Back!A21396,Balanço[Quantidade])</f>
        <v>0</v>
      </c>
      <c r="G21396" s="32" t="str" cm="1">
        <f t="array" ref="G21396">IF(F21396="","",SUM(_xlfn._xlws.FILTER(Balanço[Quantidade],(Balanço[Estoque]=Back!$E$3)*(Balanço[Material]=Back!F21396))))</f>
        <v/>
      </c>
    </row>
    <row r="21397" spans="2:7">
      <c r="B21397" s="32">
        <f>SUMIF(Balanço[Estoque],Back!A21397,Balanço[Quantidade])</f>
        <v>0</v>
      </c>
      <c r="G21397" s="32" t="str" cm="1">
        <f t="array" ref="G21397">IF(F21397="","",SUM(_xlfn._xlws.FILTER(Balanço[Quantidade],(Balanço[Estoque]=Back!$E$3)*(Balanço[Material]=Back!F21397))))</f>
        <v/>
      </c>
    </row>
    <row r="21398" spans="2:7">
      <c r="B21398" s="32">
        <f>SUMIF(Balanço[Estoque],Back!A21398,Balanço[Quantidade])</f>
        <v>0</v>
      </c>
      <c r="G21398" s="32" t="str" cm="1">
        <f t="array" ref="G21398">IF(F21398="","",SUM(_xlfn._xlws.FILTER(Balanço[Quantidade],(Balanço[Estoque]=Back!$E$3)*(Balanço[Material]=Back!F21398))))</f>
        <v/>
      </c>
    </row>
    <row r="21399" spans="2:7">
      <c r="B21399" s="32">
        <f>SUMIF(Balanço[Estoque],Back!A21399,Balanço[Quantidade])</f>
        <v>0</v>
      </c>
      <c r="G21399" s="32" t="str" cm="1">
        <f t="array" ref="G21399">IF(F21399="","",SUM(_xlfn._xlws.FILTER(Balanço[Quantidade],(Balanço[Estoque]=Back!$E$3)*(Balanço[Material]=Back!F21399))))</f>
        <v/>
      </c>
    </row>
    <row r="21400" spans="2:7">
      <c r="B21400" s="32">
        <f>SUMIF(Balanço[Estoque],Back!A21400,Balanço[Quantidade])</f>
        <v>0</v>
      </c>
      <c r="G21400" s="32" t="str" cm="1">
        <f t="array" ref="G21400">IF(F21400="","",SUM(_xlfn._xlws.FILTER(Balanço[Quantidade],(Balanço[Estoque]=Back!$E$3)*(Balanço[Material]=Back!F21400))))</f>
        <v/>
      </c>
    </row>
    <row r="21401" spans="2:7">
      <c r="B21401" s="32">
        <f>SUMIF(Balanço[Estoque],Back!A21401,Balanço[Quantidade])</f>
        <v>0</v>
      </c>
      <c r="G21401" s="32" t="str" cm="1">
        <f t="array" ref="G21401">IF(F21401="","",SUM(_xlfn._xlws.FILTER(Balanço[Quantidade],(Balanço[Estoque]=Back!$E$3)*(Balanço[Material]=Back!F21401))))</f>
        <v/>
      </c>
    </row>
    <row r="21402" spans="2:7">
      <c r="B21402" s="32">
        <f>SUMIF(Balanço[Estoque],Back!A21402,Balanço[Quantidade])</f>
        <v>0</v>
      </c>
      <c r="G21402" s="32" t="str" cm="1">
        <f t="array" ref="G21402">IF(F21402="","",SUM(_xlfn._xlws.FILTER(Balanço[Quantidade],(Balanço[Estoque]=Back!$E$3)*(Balanço[Material]=Back!F21402))))</f>
        <v/>
      </c>
    </row>
    <row r="21403" spans="2:7">
      <c r="B21403" s="32">
        <f>SUMIF(Balanço[Estoque],Back!A21403,Balanço[Quantidade])</f>
        <v>0</v>
      </c>
      <c r="G21403" s="32" t="str" cm="1">
        <f t="array" ref="G21403">IF(F21403="","",SUM(_xlfn._xlws.FILTER(Balanço[Quantidade],(Balanço[Estoque]=Back!$E$3)*(Balanço[Material]=Back!F21403))))</f>
        <v/>
      </c>
    </row>
    <row r="21404" spans="2:7">
      <c r="B21404" s="32">
        <f>SUMIF(Balanço[Estoque],Back!A21404,Balanço[Quantidade])</f>
        <v>0</v>
      </c>
      <c r="G21404" s="32" t="str" cm="1">
        <f t="array" ref="G21404">IF(F21404="","",SUM(_xlfn._xlws.FILTER(Balanço[Quantidade],(Balanço[Estoque]=Back!$E$3)*(Balanço[Material]=Back!F21404))))</f>
        <v/>
      </c>
    </row>
    <row r="21405" spans="2:7">
      <c r="B21405" s="32">
        <f>SUMIF(Balanço[Estoque],Back!A21405,Balanço[Quantidade])</f>
        <v>0</v>
      </c>
      <c r="G21405" s="32" t="str" cm="1">
        <f t="array" ref="G21405">IF(F21405="","",SUM(_xlfn._xlws.FILTER(Balanço[Quantidade],(Balanço[Estoque]=Back!$E$3)*(Balanço[Material]=Back!F21405))))</f>
        <v/>
      </c>
    </row>
    <row r="21406" spans="2:7">
      <c r="B21406" s="32">
        <f>SUMIF(Balanço[Estoque],Back!A21406,Balanço[Quantidade])</f>
        <v>0</v>
      </c>
      <c r="G21406" s="32" t="str" cm="1">
        <f t="array" ref="G21406">IF(F21406="","",SUM(_xlfn._xlws.FILTER(Balanço[Quantidade],(Balanço[Estoque]=Back!$E$3)*(Balanço[Material]=Back!F21406))))</f>
        <v/>
      </c>
    </row>
    <row r="21407" spans="2:7">
      <c r="B21407" s="32">
        <f>SUMIF(Balanço[Estoque],Back!A21407,Balanço[Quantidade])</f>
        <v>0</v>
      </c>
      <c r="G21407" s="32" t="str" cm="1">
        <f t="array" ref="G21407">IF(F21407="","",SUM(_xlfn._xlws.FILTER(Balanço[Quantidade],(Balanço[Estoque]=Back!$E$3)*(Balanço[Material]=Back!F21407))))</f>
        <v/>
      </c>
    </row>
    <row r="21408" spans="2:7">
      <c r="B21408" s="32">
        <f>SUMIF(Balanço[Estoque],Back!A21408,Balanço[Quantidade])</f>
        <v>0</v>
      </c>
      <c r="G21408" s="32" t="str" cm="1">
        <f t="array" ref="G21408">IF(F21408="","",SUM(_xlfn._xlws.FILTER(Balanço[Quantidade],(Balanço[Estoque]=Back!$E$3)*(Balanço[Material]=Back!F21408))))</f>
        <v/>
      </c>
    </row>
    <row r="21409" spans="2:7">
      <c r="B21409" s="32">
        <f>SUMIF(Balanço[Estoque],Back!A21409,Balanço[Quantidade])</f>
        <v>0</v>
      </c>
      <c r="G21409" s="32" t="str" cm="1">
        <f t="array" ref="G21409">IF(F21409="","",SUM(_xlfn._xlws.FILTER(Balanço[Quantidade],(Balanço[Estoque]=Back!$E$3)*(Balanço[Material]=Back!F21409))))</f>
        <v/>
      </c>
    </row>
    <row r="21410" spans="2:7">
      <c r="B21410" s="32">
        <f>SUMIF(Balanço[Estoque],Back!A21410,Balanço[Quantidade])</f>
        <v>0</v>
      </c>
      <c r="G21410" s="32" t="str" cm="1">
        <f t="array" ref="G21410">IF(F21410="","",SUM(_xlfn._xlws.FILTER(Balanço[Quantidade],(Balanço[Estoque]=Back!$E$3)*(Balanço[Material]=Back!F21410))))</f>
        <v/>
      </c>
    </row>
    <row r="21411" spans="2:7">
      <c r="B21411" s="32">
        <f>SUMIF(Balanço[Estoque],Back!A21411,Balanço[Quantidade])</f>
        <v>0</v>
      </c>
      <c r="G21411" s="32" t="str" cm="1">
        <f t="array" ref="G21411">IF(F21411="","",SUM(_xlfn._xlws.FILTER(Balanço[Quantidade],(Balanço[Estoque]=Back!$E$3)*(Balanço[Material]=Back!F21411))))</f>
        <v/>
      </c>
    </row>
    <row r="21412" spans="2:7">
      <c r="B21412" s="32">
        <f>SUMIF(Balanço[Estoque],Back!A21412,Balanço[Quantidade])</f>
        <v>0</v>
      </c>
      <c r="G21412" s="32" t="str" cm="1">
        <f t="array" ref="G21412">IF(F21412="","",SUM(_xlfn._xlws.FILTER(Balanço[Quantidade],(Balanço[Estoque]=Back!$E$3)*(Balanço[Material]=Back!F21412))))</f>
        <v/>
      </c>
    </row>
    <row r="21413" spans="2:7">
      <c r="B21413" s="32">
        <f>SUMIF(Balanço[Estoque],Back!A21413,Balanço[Quantidade])</f>
        <v>0</v>
      </c>
      <c r="G21413" s="32" t="str" cm="1">
        <f t="array" ref="G21413">IF(F21413="","",SUM(_xlfn._xlws.FILTER(Balanço[Quantidade],(Balanço[Estoque]=Back!$E$3)*(Balanço[Material]=Back!F21413))))</f>
        <v/>
      </c>
    </row>
    <row r="21414" spans="2:7">
      <c r="B21414" s="32">
        <f>SUMIF(Balanço[Estoque],Back!A21414,Balanço[Quantidade])</f>
        <v>0</v>
      </c>
      <c r="G21414" s="32" t="str" cm="1">
        <f t="array" ref="G21414">IF(F21414="","",SUM(_xlfn._xlws.FILTER(Balanço[Quantidade],(Balanço[Estoque]=Back!$E$3)*(Balanço[Material]=Back!F21414))))</f>
        <v/>
      </c>
    </row>
    <row r="21415" spans="2:7">
      <c r="B21415" s="32">
        <f>SUMIF(Balanço[Estoque],Back!A21415,Balanço[Quantidade])</f>
        <v>0</v>
      </c>
      <c r="G21415" s="32" t="str" cm="1">
        <f t="array" ref="G21415">IF(F21415="","",SUM(_xlfn._xlws.FILTER(Balanço[Quantidade],(Balanço[Estoque]=Back!$E$3)*(Balanço[Material]=Back!F21415))))</f>
        <v/>
      </c>
    </row>
    <row r="21416" spans="2:7">
      <c r="B21416" s="32">
        <f>SUMIF(Balanço[Estoque],Back!A21416,Balanço[Quantidade])</f>
        <v>0</v>
      </c>
      <c r="G21416" s="32" t="str" cm="1">
        <f t="array" ref="G21416">IF(F21416="","",SUM(_xlfn._xlws.FILTER(Balanço[Quantidade],(Balanço[Estoque]=Back!$E$3)*(Balanço[Material]=Back!F21416))))</f>
        <v/>
      </c>
    </row>
    <row r="21417" spans="2:7">
      <c r="B21417" s="32">
        <f>SUMIF(Balanço[Estoque],Back!A21417,Balanço[Quantidade])</f>
        <v>0</v>
      </c>
      <c r="G21417" s="32" t="str" cm="1">
        <f t="array" ref="G21417">IF(F21417="","",SUM(_xlfn._xlws.FILTER(Balanço[Quantidade],(Balanço[Estoque]=Back!$E$3)*(Balanço[Material]=Back!F21417))))</f>
        <v/>
      </c>
    </row>
    <row r="21418" spans="2:7">
      <c r="B21418" s="32">
        <f>SUMIF(Balanço[Estoque],Back!A21418,Balanço[Quantidade])</f>
        <v>0</v>
      </c>
      <c r="G21418" s="32" t="str" cm="1">
        <f t="array" ref="G21418">IF(F21418="","",SUM(_xlfn._xlws.FILTER(Balanço[Quantidade],(Balanço[Estoque]=Back!$E$3)*(Balanço[Material]=Back!F21418))))</f>
        <v/>
      </c>
    </row>
    <row r="21419" spans="2:7">
      <c r="B21419" s="32">
        <f>SUMIF(Balanço[Estoque],Back!A21419,Balanço[Quantidade])</f>
        <v>0</v>
      </c>
      <c r="G21419" s="32" t="str" cm="1">
        <f t="array" ref="G21419">IF(F21419="","",SUM(_xlfn._xlws.FILTER(Balanço[Quantidade],(Balanço[Estoque]=Back!$E$3)*(Balanço[Material]=Back!F21419))))</f>
        <v/>
      </c>
    </row>
    <row r="21420" spans="2:7">
      <c r="B21420" s="32">
        <f>SUMIF(Balanço[Estoque],Back!A21420,Balanço[Quantidade])</f>
        <v>0</v>
      </c>
      <c r="G21420" s="32" t="str" cm="1">
        <f t="array" ref="G21420">IF(F21420="","",SUM(_xlfn._xlws.FILTER(Balanço[Quantidade],(Balanço[Estoque]=Back!$E$3)*(Balanço[Material]=Back!F21420))))</f>
        <v/>
      </c>
    </row>
    <row r="21421" spans="2:7">
      <c r="B21421" s="32">
        <f>SUMIF(Balanço[Estoque],Back!A21421,Balanço[Quantidade])</f>
        <v>0</v>
      </c>
      <c r="G21421" s="32" t="str" cm="1">
        <f t="array" ref="G21421">IF(F21421="","",SUM(_xlfn._xlws.FILTER(Balanço[Quantidade],(Balanço[Estoque]=Back!$E$3)*(Balanço[Material]=Back!F21421))))</f>
        <v/>
      </c>
    </row>
    <row r="21422" spans="2:7">
      <c r="B21422" s="32">
        <f>SUMIF(Balanço[Estoque],Back!A21422,Balanço[Quantidade])</f>
        <v>0</v>
      </c>
      <c r="G21422" s="32" t="str" cm="1">
        <f t="array" ref="G21422">IF(F21422="","",SUM(_xlfn._xlws.FILTER(Balanço[Quantidade],(Balanço[Estoque]=Back!$E$3)*(Balanço[Material]=Back!F21422))))</f>
        <v/>
      </c>
    </row>
    <row r="21423" spans="2:7">
      <c r="B21423" s="32">
        <f>SUMIF(Balanço[Estoque],Back!A21423,Balanço[Quantidade])</f>
        <v>0</v>
      </c>
      <c r="G21423" s="32" t="str" cm="1">
        <f t="array" ref="G21423">IF(F21423="","",SUM(_xlfn._xlws.FILTER(Balanço[Quantidade],(Balanço[Estoque]=Back!$E$3)*(Balanço[Material]=Back!F21423))))</f>
        <v/>
      </c>
    </row>
    <row r="21424" spans="2:7">
      <c r="B21424" s="32">
        <f>SUMIF(Balanço[Estoque],Back!A21424,Balanço[Quantidade])</f>
        <v>0</v>
      </c>
      <c r="G21424" s="32" t="str" cm="1">
        <f t="array" ref="G21424">IF(F21424="","",SUM(_xlfn._xlws.FILTER(Balanço[Quantidade],(Balanço[Estoque]=Back!$E$3)*(Balanço[Material]=Back!F21424))))</f>
        <v/>
      </c>
    </row>
    <row r="21425" spans="2:7">
      <c r="B21425" s="32">
        <f>SUMIF(Balanço[Estoque],Back!A21425,Balanço[Quantidade])</f>
        <v>0</v>
      </c>
      <c r="G21425" s="32" t="str" cm="1">
        <f t="array" ref="G21425">IF(F21425="","",SUM(_xlfn._xlws.FILTER(Balanço[Quantidade],(Balanço[Estoque]=Back!$E$3)*(Balanço[Material]=Back!F21425))))</f>
        <v/>
      </c>
    </row>
    <row r="21426" spans="2:7">
      <c r="B21426" s="32">
        <f>SUMIF(Balanço[Estoque],Back!A21426,Balanço[Quantidade])</f>
        <v>0</v>
      </c>
      <c r="G21426" s="32" t="str" cm="1">
        <f t="array" ref="G21426">IF(F21426="","",SUM(_xlfn._xlws.FILTER(Balanço[Quantidade],(Balanço[Estoque]=Back!$E$3)*(Balanço[Material]=Back!F21426))))</f>
        <v/>
      </c>
    </row>
    <row r="21427" spans="2:7">
      <c r="B21427" s="32">
        <f>SUMIF(Balanço[Estoque],Back!A21427,Balanço[Quantidade])</f>
        <v>0</v>
      </c>
      <c r="G21427" s="32" t="str" cm="1">
        <f t="array" ref="G21427">IF(F21427="","",SUM(_xlfn._xlws.FILTER(Balanço[Quantidade],(Balanço[Estoque]=Back!$E$3)*(Balanço[Material]=Back!F21427))))</f>
        <v/>
      </c>
    </row>
    <row r="21428" spans="2:7">
      <c r="B21428" s="32">
        <f>SUMIF(Balanço[Estoque],Back!A21428,Balanço[Quantidade])</f>
        <v>0</v>
      </c>
      <c r="G21428" s="32" t="str" cm="1">
        <f t="array" ref="G21428">IF(F21428="","",SUM(_xlfn._xlws.FILTER(Balanço[Quantidade],(Balanço[Estoque]=Back!$E$3)*(Balanço[Material]=Back!F21428))))</f>
        <v/>
      </c>
    </row>
    <row r="21429" spans="2:7">
      <c r="B21429" s="32">
        <f>SUMIF(Balanço[Estoque],Back!A21429,Balanço[Quantidade])</f>
        <v>0</v>
      </c>
      <c r="G21429" s="32" t="str" cm="1">
        <f t="array" ref="G21429">IF(F21429="","",SUM(_xlfn._xlws.FILTER(Balanço[Quantidade],(Balanço[Estoque]=Back!$E$3)*(Balanço[Material]=Back!F21429))))</f>
        <v/>
      </c>
    </row>
    <row r="21430" spans="2:7">
      <c r="B21430" s="32">
        <f>SUMIF(Balanço[Estoque],Back!A21430,Balanço[Quantidade])</f>
        <v>0</v>
      </c>
      <c r="G21430" s="32" t="str" cm="1">
        <f t="array" ref="G21430">IF(F21430="","",SUM(_xlfn._xlws.FILTER(Balanço[Quantidade],(Balanço[Estoque]=Back!$E$3)*(Balanço[Material]=Back!F21430))))</f>
        <v/>
      </c>
    </row>
    <row r="21431" spans="2:7">
      <c r="B21431" s="32">
        <f>SUMIF(Balanço[Estoque],Back!A21431,Balanço[Quantidade])</f>
        <v>0</v>
      </c>
      <c r="G21431" s="32" t="str" cm="1">
        <f t="array" ref="G21431">IF(F21431="","",SUM(_xlfn._xlws.FILTER(Balanço[Quantidade],(Balanço[Estoque]=Back!$E$3)*(Balanço[Material]=Back!F21431))))</f>
        <v/>
      </c>
    </row>
    <row r="21432" spans="2:7">
      <c r="B21432" s="32">
        <f>SUMIF(Balanço[Estoque],Back!A21432,Balanço[Quantidade])</f>
        <v>0</v>
      </c>
      <c r="G21432" s="32" t="str" cm="1">
        <f t="array" ref="G21432">IF(F21432="","",SUM(_xlfn._xlws.FILTER(Balanço[Quantidade],(Balanço[Estoque]=Back!$E$3)*(Balanço[Material]=Back!F21432))))</f>
        <v/>
      </c>
    </row>
    <row r="21433" spans="2:7">
      <c r="B21433" s="32">
        <f>SUMIF(Balanço[Estoque],Back!A21433,Balanço[Quantidade])</f>
        <v>0</v>
      </c>
      <c r="G21433" s="32" t="str" cm="1">
        <f t="array" ref="G21433">IF(F21433="","",SUM(_xlfn._xlws.FILTER(Balanço[Quantidade],(Balanço[Estoque]=Back!$E$3)*(Balanço[Material]=Back!F21433))))</f>
        <v/>
      </c>
    </row>
    <row r="21434" spans="2:7">
      <c r="B21434" s="32">
        <f>SUMIF(Balanço[Estoque],Back!A21434,Balanço[Quantidade])</f>
        <v>0</v>
      </c>
      <c r="G21434" s="32" t="str" cm="1">
        <f t="array" ref="G21434">IF(F21434="","",SUM(_xlfn._xlws.FILTER(Balanço[Quantidade],(Balanço[Estoque]=Back!$E$3)*(Balanço[Material]=Back!F21434))))</f>
        <v/>
      </c>
    </row>
    <row r="21435" spans="2:7">
      <c r="B21435" s="32">
        <f>SUMIF(Balanço[Estoque],Back!A21435,Balanço[Quantidade])</f>
        <v>0</v>
      </c>
      <c r="G21435" s="32" t="str" cm="1">
        <f t="array" ref="G21435">IF(F21435="","",SUM(_xlfn._xlws.FILTER(Balanço[Quantidade],(Balanço[Estoque]=Back!$E$3)*(Balanço[Material]=Back!F21435))))</f>
        <v/>
      </c>
    </row>
    <row r="21436" spans="2:7">
      <c r="B21436" s="32">
        <f>SUMIF(Balanço[Estoque],Back!A21436,Balanço[Quantidade])</f>
        <v>0</v>
      </c>
      <c r="G21436" s="32" t="str" cm="1">
        <f t="array" ref="G21436">IF(F21436="","",SUM(_xlfn._xlws.FILTER(Balanço[Quantidade],(Balanço[Estoque]=Back!$E$3)*(Balanço[Material]=Back!F21436))))</f>
        <v/>
      </c>
    </row>
    <row r="21437" spans="2:7">
      <c r="B21437" s="32">
        <f>SUMIF(Balanço[Estoque],Back!A21437,Balanço[Quantidade])</f>
        <v>0</v>
      </c>
      <c r="G21437" s="32" t="str" cm="1">
        <f t="array" ref="G21437">IF(F21437="","",SUM(_xlfn._xlws.FILTER(Balanço[Quantidade],(Balanço[Estoque]=Back!$E$3)*(Balanço[Material]=Back!F21437))))</f>
        <v/>
      </c>
    </row>
    <row r="21438" spans="2:7">
      <c r="B21438" s="32">
        <f>SUMIF(Balanço[Estoque],Back!A21438,Balanço[Quantidade])</f>
        <v>0</v>
      </c>
      <c r="G21438" s="32" t="str" cm="1">
        <f t="array" ref="G21438">IF(F21438="","",SUM(_xlfn._xlws.FILTER(Balanço[Quantidade],(Balanço[Estoque]=Back!$E$3)*(Balanço[Material]=Back!F21438))))</f>
        <v/>
      </c>
    </row>
    <row r="21439" spans="2:7">
      <c r="B21439" s="32">
        <f>SUMIF(Balanço[Estoque],Back!A21439,Balanço[Quantidade])</f>
        <v>0</v>
      </c>
      <c r="G21439" s="32" t="str" cm="1">
        <f t="array" ref="G21439">IF(F21439="","",SUM(_xlfn._xlws.FILTER(Balanço[Quantidade],(Balanço[Estoque]=Back!$E$3)*(Balanço[Material]=Back!F21439))))</f>
        <v/>
      </c>
    </row>
    <row r="21440" spans="2:7">
      <c r="B21440" s="32">
        <f>SUMIF(Balanço[Estoque],Back!A21440,Balanço[Quantidade])</f>
        <v>0</v>
      </c>
      <c r="G21440" s="32" t="str" cm="1">
        <f t="array" ref="G21440">IF(F21440="","",SUM(_xlfn._xlws.FILTER(Balanço[Quantidade],(Balanço[Estoque]=Back!$E$3)*(Balanço[Material]=Back!F21440))))</f>
        <v/>
      </c>
    </row>
    <row r="21441" spans="2:7">
      <c r="B21441" s="32">
        <f>SUMIF(Balanço[Estoque],Back!A21441,Balanço[Quantidade])</f>
        <v>0</v>
      </c>
      <c r="G21441" s="32" t="str" cm="1">
        <f t="array" ref="G21441">IF(F21441="","",SUM(_xlfn._xlws.FILTER(Balanço[Quantidade],(Balanço[Estoque]=Back!$E$3)*(Balanço[Material]=Back!F21441))))</f>
        <v/>
      </c>
    </row>
    <row r="21442" spans="2:7">
      <c r="B21442" s="32">
        <f>SUMIF(Balanço[Estoque],Back!A21442,Balanço[Quantidade])</f>
        <v>0</v>
      </c>
      <c r="G21442" s="32" t="str" cm="1">
        <f t="array" ref="G21442">IF(F21442="","",SUM(_xlfn._xlws.FILTER(Balanço[Quantidade],(Balanço[Estoque]=Back!$E$3)*(Balanço[Material]=Back!F21442))))</f>
        <v/>
      </c>
    </row>
    <row r="21443" spans="2:7">
      <c r="B21443" s="32">
        <f>SUMIF(Balanço[Estoque],Back!A21443,Balanço[Quantidade])</f>
        <v>0</v>
      </c>
      <c r="G21443" s="32" t="str" cm="1">
        <f t="array" ref="G21443">IF(F21443="","",SUM(_xlfn._xlws.FILTER(Balanço[Quantidade],(Balanço[Estoque]=Back!$E$3)*(Balanço[Material]=Back!F21443))))</f>
        <v/>
      </c>
    </row>
    <row r="21444" spans="2:7">
      <c r="B21444" s="32">
        <f>SUMIF(Balanço[Estoque],Back!A21444,Balanço[Quantidade])</f>
        <v>0</v>
      </c>
      <c r="G21444" s="32" t="str" cm="1">
        <f t="array" ref="G21444">IF(F21444="","",SUM(_xlfn._xlws.FILTER(Balanço[Quantidade],(Balanço[Estoque]=Back!$E$3)*(Balanço[Material]=Back!F21444))))</f>
        <v/>
      </c>
    </row>
    <row r="21445" spans="2:7">
      <c r="B21445" s="32">
        <f>SUMIF(Balanço[Estoque],Back!A21445,Balanço[Quantidade])</f>
        <v>0</v>
      </c>
      <c r="G21445" s="32" t="str" cm="1">
        <f t="array" ref="G21445">IF(F21445="","",SUM(_xlfn._xlws.FILTER(Balanço[Quantidade],(Balanço[Estoque]=Back!$E$3)*(Balanço[Material]=Back!F21445))))</f>
        <v/>
      </c>
    </row>
    <row r="21446" spans="2:7">
      <c r="B21446" s="32">
        <f>SUMIF(Balanço[Estoque],Back!A21446,Balanço[Quantidade])</f>
        <v>0</v>
      </c>
      <c r="G21446" s="32" t="str" cm="1">
        <f t="array" ref="G21446">IF(F21446="","",SUM(_xlfn._xlws.FILTER(Balanço[Quantidade],(Balanço[Estoque]=Back!$E$3)*(Balanço[Material]=Back!F21446))))</f>
        <v/>
      </c>
    </row>
    <row r="21447" spans="2:7">
      <c r="B21447" s="32">
        <f>SUMIF(Balanço[Estoque],Back!A21447,Balanço[Quantidade])</f>
        <v>0</v>
      </c>
      <c r="G21447" s="32" t="str" cm="1">
        <f t="array" ref="G21447">IF(F21447="","",SUM(_xlfn._xlws.FILTER(Balanço[Quantidade],(Balanço[Estoque]=Back!$E$3)*(Balanço[Material]=Back!F21447))))</f>
        <v/>
      </c>
    </row>
    <row r="21448" spans="2:7">
      <c r="B21448" s="32">
        <f>SUMIF(Balanço[Estoque],Back!A21448,Balanço[Quantidade])</f>
        <v>0</v>
      </c>
      <c r="G21448" s="32" t="str" cm="1">
        <f t="array" ref="G21448">IF(F21448="","",SUM(_xlfn._xlws.FILTER(Balanço[Quantidade],(Balanço[Estoque]=Back!$E$3)*(Balanço[Material]=Back!F21448))))</f>
        <v/>
      </c>
    </row>
    <row r="21449" spans="2:7">
      <c r="B21449" s="32">
        <f>SUMIF(Balanço[Estoque],Back!A21449,Balanço[Quantidade])</f>
        <v>0</v>
      </c>
      <c r="G21449" s="32" t="str" cm="1">
        <f t="array" ref="G21449">IF(F21449="","",SUM(_xlfn._xlws.FILTER(Balanço[Quantidade],(Balanço[Estoque]=Back!$E$3)*(Balanço[Material]=Back!F21449))))</f>
        <v/>
      </c>
    </row>
    <row r="21450" spans="2:7">
      <c r="B21450" s="32">
        <f>SUMIF(Balanço[Estoque],Back!A21450,Balanço[Quantidade])</f>
        <v>0</v>
      </c>
      <c r="G21450" s="32" t="str" cm="1">
        <f t="array" ref="G21450">IF(F21450="","",SUM(_xlfn._xlws.FILTER(Balanço[Quantidade],(Balanço[Estoque]=Back!$E$3)*(Balanço[Material]=Back!F21450))))</f>
        <v/>
      </c>
    </row>
    <row r="21451" spans="2:7">
      <c r="B21451" s="32">
        <f>SUMIF(Balanço[Estoque],Back!A21451,Balanço[Quantidade])</f>
        <v>0</v>
      </c>
      <c r="G21451" s="32" t="str" cm="1">
        <f t="array" ref="G21451">IF(F21451="","",SUM(_xlfn._xlws.FILTER(Balanço[Quantidade],(Balanço[Estoque]=Back!$E$3)*(Balanço[Material]=Back!F21451))))</f>
        <v/>
      </c>
    </row>
    <row r="21452" spans="2:7">
      <c r="B21452" s="32">
        <f>SUMIF(Balanço[Estoque],Back!A21452,Balanço[Quantidade])</f>
        <v>0</v>
      </c>
      <c r="G21452" s="32" t="str" cm="1">
        <f t="array" ref="G21452">IF(F21452="","",SUM(_xlfn._xlws.FILTER(Balanço[Quantidade],(Balanço[Estoque]=Back!$E$3)*(Balanço[Material]=Back!F21452))))</f>
        <v/>
      </c>
    </row>
    <row r="21453" spans="2:7">
      <c r="B21453" s="32">
        <f>SUMIF(Balanço[Estoque],Back!A21453,Balanço[Quantidade])</f>
        <v>0</v>
      </c>
      <c r="G21453" s="32" t="str" cm="1">
        <f t="array" ref="G21453">IF(F21453="","",SUM(_xlfn._xlws.FILTER(Balanço[Quantidade],(Balanço[Estoque]=Back!$E$3)*(Balanço[Material]=Back!F21453))))</f>
        <v/>
      </c>
    </row>
    <row r="21454" spans="2:7">
      <c r="B21454" s="32">
        <f>SUMIF(Balanço[Estoque],Back!A21454,Balanço[Quantidade])</f>
        <v>0</v>
      </c>
      <c r="G21454" s="32" t="str" cm="1">
        <f t="array" ref="G21454">IF(F21454="","",SUM(_xlfn._xlws.FILTER(Balanço[Quantidade],(Balanço[Estoque]=Back!$E$3)*(Balanço[Material]=Back!F21454))))</f>
        <v/>
      </c>
    </row>
    <row r="21455" spans="2:7">
      <c r="B21455" s="32">
        <f>SUMIF(Balanço[Estoque],Back!A21455,Balanço[Quantidade])</f>
        <v>0</v>
      </c>
      <c r="G21455" s="32" t="str" cm="1">
        <f t="array" ref="G21455">IF(F21455="","",SUM(_xlfn._xlws.FILTER(Balanço[Quantidade],(Balanço[Estoque]=Back!$E$3)*(Balanço[Material]=Back!F21455))))</f>
        <v/>
      </c>
    </row>
    <row r="21456" spans="2:7">
      <c r="B21456" s="32">
        <f>SUMIF(Balanço[Estoque],Back!A21456,Balanço[Quantidade])</f>
        <v>0</v>
      </c>
      <c r="G21456" s="32" t="str" cm="1">
        <f t="array" ref="G21456">IF(F21456="","",SUM(_xlfn._xlws.FILTER(Balanço[Quantidade],(Balanço[Estoque]=Back!$E$3)*(Balanço[Material]=Back!F21456))))</f>
        <v/>
      </c>
    </row>
    <row r="21457" spans="2:7">
      <c r="B21457" s="32">
        <f>SUMIF(Balanço[Estoque],Back!A21457,Balanço[Quantidade])</f>
        <v>0</v>
      </c>
      <c r="G21457" s="32" t="str" cm="1">
        <f t="array" ref="G21457">IF(F21457="","",SUM(_xlfn._xlws.FILTER(Balanço[Quantidade],(Balanço[Estoque]=Back!$E$3)*(Balanço[Material]=Back!F21457))))</f>
        <v/>
      </c>
    </row>
    <row r="21458" spans="2:7">
      <c r="B21458" s="32">
        <f>SUMIF(Balanço[Estoque],Back!A21458,Balanço[Quantidade])</f>
        <v>0</v>
      </c>
      <c r="G21458" s="32" t="str" cm="1">
        <f t="array" ref="G21458">IF(F21458="","",SUM(_xlfn._xlws.FILTER(Balanço[Quantidade],(Balanço[Estoque]=Back!$E$3)*(Balanço[Material]=Back!F21458))))</f>
        <v/>
      </c>
    </row>
    <row r="21459" spans="2:7">
      <c r="B21459" s="32">
        <f>SUMIF(Balanço[Estoque],Back!A21459,Balanço[Quantidade])</f>
        <v>0</v>
      </c>
      <c r="G21459" s="32" t="str" cm="1">
        <f t="array" ref="G21459">IF(F21459="","",SUM(_xlfn._xlws.FILTER(Balanço[Quantidade],(Balanço[Estoque]=Back!$E$3)*(Balanço[Material]=Back!F21459))))</f>
        <v/>
      </c>
    </row>
    <row r="21460" spans="2:7">
      <c r="B21460" s="32">
        <f>SUMIF(Balanço[Estoque],Back!A21460,Balanço[Quantidade])</f>
        <v>0</v>
      </c>
      <c r="G21460" s="32" t="str" cm="1">
        <f t="array" ref="G21460">IF(F21460="","",SUM(_xlfn._xlws.FILTER(Balanço[Quantidade],(Balanço[Estoque]=Back!$E$3)*(Balanço[Material]=Back!F21460))))</f>
        <v/>
      </c>
    </row>
    <row r="21461" spans="2:7">
      <c r="B21461" s="32">
        <f>SUMIF(Balanço[Estoque],Back!A21461,Balanço[Quantidade])</f>
        <v>0</v>
      </c>
      <c r="G21461" s="32" t="str" cm="1">
        <f t="array" ref="G21461">IF(F21461="","",SUM(_xlfn._xlws.FILTER(Balanço[Quantidade],(Balanço[Estoque]=Back!$E$3)*(Balanço[Material]=Back!F21461))))</f>
        <v/>
      </c>
    </row>
    <row r="21462" spans="2:7">
      <c r="B21462" s="32">
        <f>SUMIF(Balanço[Estoque],Back!A21462,Balanço[Quantidade])</f>
        <v>0</v>
      </c>
      <c r="G21462" s="32" t="str" cm="1">
        <f t="array" ref="G21462">IF(F21462="","",SUM(_xlfn._xlws.FILTER(Balanço[Quantidade],(Balanço[Estoque]=Back!$E$3)*(Balanço[Material]=Back!F21462))))</f>
        <v/>
      </c>
    </row>
    <row r="21463" spans="2:7">
      <c r="B21463" s="32">
        <f>SUMIF(Balanço[Estoque],Back!A21463,Balanço[Quantidade])</f>
        <v>0</v>
      </c>
      <c r="G21463" s="32" t="str" cm="1">
        <f t="array" ref="G21463">IF(F21463="","",SUM(_xlfn._xlws.FILTER(Balanço[Quantidade],(Balanço[Estoque]=Back!$E$3)*(Balanço[Material]=Back!F21463))))</f>
        <v/>
      </c>
    </row>
    <row r="21464" spans="2:7">
      <c r="B21464" s="32">
        <f>SUMIF(Balanço[Estoque],Back!A21464,Balanço[Quantidade])</f>
        <v>0</v>
      </c>
      <c r="G21464" s="32" t="str" cm="1">
        <f t="array" ref="G21464">IF(F21464="","",SUM(_xlfn._xlws.FILTER(Balanço[Quantidade],(Balanço[Estoque]=Back!$E$3)*(Balanço[Material]=Back!F21464))))</f>
        <v/>
      </c>
    </row>
    <row r="21465" spans="2:7">
      <c r="B21465" s="32">
        <f>SUMIF(Balanço[Estoque],Back!A21465,Balanço[Quantidade])</f>
        <v>0</v>
      </c>
      <c r="G21465" s="32" t="str" cm="1">
        <f t="array" ref="G21465">IF(F21465="","",SUM(_xlfn._xlws.FILTER(Balanço[Quantidade],(Balanço[Estoque]=Back!$E$3)*(Balanço[Material]=Back!F21465))))</f>
        <v/>
      </c>
    </row>
    <row r="21466" spans="2:7">
      <c r="B21466" s="32">
        <f>SUMIF(Balanço[Estoque],Back!A21466,Balanço[Quantidade])</f>
        <v>0</v>
      </c>
      <c r="G21466" s="32" t="str" cm="1">
        <f t="array" ref="G21466">IF(F21466="","",SUM(_xlfn._xlws.FILTER(Balanço[Quantidade],(Balanço[Estoque]=Back!$E$3)*(Balanço[Material]=Back!F21466))))</f>
        <v/>
      </c>
    </row>
    <row r="21467" spans="2:7">
      <c r="B21467" s="32">
        <f>SUMIF(Balanço[Estoque],Back!A21467,Balanço[Quantidade])</f>
        <v>0</v>
      </c>
      <c r="G21467" s="32" t="str" cm="1">
        <f t="array" ref="G21467">IF(F21467="","",SUM(_xlfn._xlws.FILTER(Balanço[Quantidade],(Balanço[Estoque]=Back!$E$3)*(Balanço[Material]=Back!F21467))))</f>
        <v/>
      </c>
    </row>
    <row r="21468" spans="2:7">
      <c r="B21468" s="32">
        <f>SUMIF(Balanço[Estoque],Back!A21468,Balanço[Quantidade])</f>
        <v>0</v>
      </c>
      <c r="G21468" s="32" t="str" cm="1">
        <f t="array" ref="G21468">IF(F21468="","",SUM(_xlfn._xlws.FILTER(Balanço[Quantidade],(Balanço[Estoque]=Back!$E$3)*(Balanço[Material]=Back!F21468))))</f>
        <v/>
      </c>
    </row>
    <row r="21469" spans="2:7">
      <c r="B21469" s="32">
        <f>SUMIF(Balanço[Estoque],Back!A21469,Balanço[Quantidade])</f>
        <v>0</v>
      </c>
      <c r="G21469" s="32" t="str" cm="1">
        <f t="array" ref="G21469">IF(F21469="","",SUM(_xlfn._xlws.FILTER(Balanço[Quantidade],(Balanço[Estoque]=Back!$E$3)*(Balanço[Material]=Back!F21469))))</f>
        <v/>
      </c>
    </row>
    <row r="21470" spans="2:7">
      <c r="B21470" s="32">
        <f>SUMIF(Balanço[Estoque],Back!A21470,Balanço[Quantidade])</f>
        <v>0</v>
      </c>
      <c r="G21470" s="32" t="str" cm="1">
        <f t="array" ref="G21470">IF(F21470="","",SUM(_xlfn._xlws.FILTER(Balanço[Quantidade],(Balanço[Estoque]=Back!$E$3)*(Balanço[Material]=Back!F21470))))</f>
        <v/>
      </c>
    </row>
    <row r="21471" spans="2:7">
      <c r="B21471" s="32">
        <f>SUMIF(Balanço[Estoque],Back!A21471,Balanço[Quantidade])</f>
        <v>0</v>
      </c>
      <c r="G21471" s="32" t="str" cm="1">
        <f t="array" ref="G21471">IF(F21471="","",SUM(_xlfn._xlws.FILTER(Balanço[Quantidade],(Balanço[Estoque]=Back!$E$3)*(Balanço[Material]=Back!F21471))))</f>
        <v/>
      </c>
    </row>
    <row r="21472" spans="2:7">
      <c r="B21472" s="32">
        <f>SUMIF(Balanço[Estoque],Back!A21472,Balanço[Quantidade])</f>
        <v>0</v>
      </c>
      <c r="G21472" s="32" t="str" cm="1">
        <f t="array" ref="G21472">IF(F21472="","",SUM(_xlfn._xlws.FILTER(Balanço[Quantidade],(Balanço[Estoque]=Back!$E$3)*(Balanço[Material]=Back!F21472))))</f>
        <v/>
      </c>
    </row>
    <row r="21473" spans="2:7">
      <c r="B21473" s="32">
        <f>SUMIF(Balanço[Estoque],Back!A21473,Balanço[Quantidade])</f>
        <v>0</v>
      </c>
      <c r="G21473" s="32" t="str" cm="1">
        <f t="array" ref="G21473">IF(F21473="","",SUM(_xlfn._xlws.FILTER(Balanço[Quantidade],(Balanço[Estoque]=Back!$E$3)*(Balanço[Material]=Back!F21473))))</f>
        <v/>
      </c>
    </row>
    <row r="21474" spans="2:7">
      <c r="B21474" s="32">
        <f>SUMIF(Balanço[Estoque],Back!A21474,Balanço[Quantidade])</f>
        <v>0</v>
      </c>
      <c r="G21474" s="32" t="str" cm="1">
        <f t="array" ref="G21474">IF(F21474="","",SUM(_xlfn._xlws.FILTER(Balanço[Quantidade],(Balanço[Estoque]=Back!$E$3)*(Balanço[Material]=Back!F21474))))</f>
        <v/>
      </c>
    </row>
    <row r="21475" spans="2:7">
      <c r="B21475" s="32">
        <f>SUMIF(Balanço[Estoque],Back!A21475,Balanço[Quantidade])</f>
        <v>0</v>
      </c>
      <c r="G21475" s="32" t="str" cm="1">
        <f t="array" ref="G21475">IF(F21475="","",SUM(_xlfn._xlws.FILTER(Balanço[Quantidade],(Balanço[Estoque]=Back!$E$3)*(Balanço[Material]=Back!F21475))))</f>
        <v/>
      </c>
    </row>
    <row r="21476" spans="2:7">
      <c r="B21476" s="32">
        <f>SUMIF(Balanço[Estoque],Back!A21476,Balanço[Quantidade])</f>
        <v>0</v>
      </c>
      <c r="G21476" s="32" t="str" cm="1">
        <f t="array" ref="G21476">IF(F21476="","",SUM(_xlfn._xlws.FILTER(Balanço[Quantidade],(Balanço[Estoque]=Back!$E$3)*(Balanço[Material]=Back!F21476))))</f>
        <v/>
      </c>
    </row>
    <row r="21477" spans="2:7">
      <c r="B21477" s="32">
        <f>SUMIF(Balanço[Estoque],Back!A21477,Balanço[Quantidade])</f>
        <v>0</v>
      </c>
      <c r="G21477" s="32" t="str" cm="1">
        <f t="array" ref="G21477">IF(F21477="","",SUM(_xlfn._xlws.FILTER(Balanço[Quantidade],(Balanço[Estoque]=Back!$E$3)*(Balanço[Material]=Back!F21477))))</f>
        <v/>
      </c>
    </row>
    <row r="21478" spans="2:7">
      <c r="B21478" s="32">
        <f>SUMIF(Balanço[Estoque],Back!A21478,Balanço[Quantidade])</f>
        <v>0</v>
      </c>
      <c r="G21478" s="32" t="str" cm="1">
        <f t="array" ref="G21478">IF(F21478="","",SUM(_xlfn._xlws.FILTER(Balanço[Quantidade],(Balanço[Estoque]=Back!$E$3)*(Balanço[Material]=Back!F21478))))</f>
        <v/>
      </c>
    </row>
    <row r="21479" spans="2:7">
      <c r="B21479" s="32">
        <f>SUMIF(Balanço[Estoque],Back!A21479,Balanço[Quantidade])</f>
        <v>0</v>
      </c>
      <c r="G21479" s="32" t="str" cm="1">
        <f t="array" ref="G21479">IF(F21479="","",SUM(_xlfn._xlws.FILTER(Balanço[Quantidade],(Balanço[Estoque]=Back!$E$3)*(Balanço[Material]=Back!F21479))))</f>
        <v/>
      </c>
    </row>
    <row r="21480" spans="2:7">
      <c r="B21480" s="32">
        <f>SUMIF(Balanço[Estoque],Back!A21480,Balanço[Quantidade])</f>
        <v>0</v>
      </c>
      <c r="G21480" s="32" t="str" cm="1">
        <f t="array" ref="G21480">IF(F21480="","",SUM(_xlfn._xlws.FILTER(Balanço[Quantidade],(Balanço[Estoque]=Back!$E$3)*(Balanço[Material]=Back!F21480))))</f>
        <v/>
      </c>
    </row>
    <row r="21481" spans="2:7">
      <c r="B21481" s="32">
        <f>SUMIF(Balanço[Estoque],Back!A21481,Balanço[Quantidade])</f>
        <v>0</v>
      </c>
      <c r="G21481" s="32" t="str" cm="1">
        <f t="array" ref="G21481">IF(F21481="","",SUM(_xlfn._xlws.FILTER(Balanço[Quantidade],(Balanço[Estoque]=Back!$E$3)*(Balanço[Material]=Back!F21481))))</f>
        <v/>
      </c>
    </row>
    <row r="21482" spans="2:7">
      <c r="B21482" s="32">
        <f>SUMIF(Balanço[Estoque],Back!A21482,Balanço[Quantidade])</f>
        <v>0</v>
      </c>
      <c r="G21482" s="32" t="str" cm="1">
        <f t="array" ref="G21482">IF(F21482="","",SUM(_xlfn._xlws.FILTER(Balanço[Quantidade],(Balanço[Estoque]=Back!$E$3)*(Balanço[Material]=Back!F21482))))</f>
        <v/>
      </c>
    </row>
    <row r="21483" spans="2:7">
      <c r="B21483" s="32">
        <f>SUMIF(Balanço[Estoque],Back!A21483,Balanço[Quantidade])</f>
        <v>0</v>
      </c>
      <c r="G21483" s="32" t="str" cm="1">
        <f t="array" ref="G21483">IF(F21483="","",SUM(_xlfn._xlws.FILTER(Balanço[Quantidade],(Balanço[Estoque]=Back!$E$3)*(Balanço[Material]=Back!F21483))))</f>
        <v/>
      </c>
    </row>
    <row r="21484" spans="2:7">
      <c r="B21484" s="32">
        <f>SUMIF(Balanço[Estoque],Back!A21484,Balanço[Quantidade])</f>
        <v>0</v>
      </c>
      <c r="G21484" s="32" t="str" cm="1">
        <f t="array" ref="G21484">IF(F21484="","",SUM(_xlfn._xlws.FILTER(Balanço[Quantidade],(Balanço[Estoque]=Back!$E$3)*(Balanço[Material]=Back!F21484))))</f>
        <v/>
      </c>
    </row>
    <row r="21485" spans="2:7">
      <c r="B21485" s="32">
        <f>SUMIF(Balanço[Estoque],Back!A21485,Balanço[Quantidade])</f>
        <v>0</v>
      </c>
      <c r="G21485" s="32" t="str" cm="1">
        <f t="array" ref="G21485">IF(F21485="","",SUM(_xlfn._xlws.FILTER(Balanço[Quantidade],(Balanço[Estoque]=Back!$E$3)*(Balanço[Material]=Back!F21485))))</f>
        <v/>
      </c>
    </row>
    <row r="21486" spans="2:7">
      <c r="B21486" s="32">
        <f>SUMIF(Balanço[Estoque],Back!A21486,Balanço[Quantidade])</f>
        <v>0</v>
      </c>
      <c r="G21486" s="32" t="str" cm="1">
        <f t="array" ref="G21486">IF(F21486="","",SUM(_xlfn._xlws.FILTER(Balanço[Quantidade],(Balanço[Estoque]=Back!$E$3)*(Balanço[Material]=Back!F21486))))</f>
        <v/>
      </c>
    </row>
    <row r="21487" spans="2:7">
      <c r="B21487" s="32">
        <f>SUMIF(Balanço[Estoque],Back!A21487,Balanço[Quantidade])</f>
        <v>0</v>
      </c>
      <c r="G21487" s="32" t="str" cm="1">
        <f t="array" ref="G21487">IF(F21487="","",SUM(_xlfn._xlws.FILTER(Balanço[Quantidade],(Balanço[Estoque]=Back!$E$3)*(Balanço[Material]=Back!F21487))))</f>
        <v/>
      </c>
    </row>
    <row r="21488" spans="2:7">
      <c r="B21488" s="32">
        <f>SUMIF(Balanço[Estoque],Back!A21488,Balanço[Quantidade])</f>
        <v>0</v>
      </c>
      <c r="G21488" s="32" t="str" cm="1">
        <f t="array" ref="G21488">IF(F21488="","",SUM(_xlfn._xlws.FILTER(Balanço[Quantidade],(Balanço[Estoque]=Back!$E$3)*(Balanço[Material]=Back!F21488))))</f>
        <v/>
      </c>
    </row>
    <row r="21489" spans="2:7">
      <c r="B21489" s="32">
        <f>SUMIF(Balanço[Estoque],Back!A21489,Balanço[Quantidade])</f>
        <v>0</v>
      </c>
      <c r="G21489" s="32" t="str" cm="1">
        <f t="array" ref="G21489">IF(F21489="","",SUM(_xlfn._xlws.FILTER(Balanço[Quantidade],(Balanço[Estoque]=Back!$E$3)*(Balanço[Material]=Back!F21489))))</f>
        <v/>
      </c>
    </row>
    <row r="21490" spans="2:7">
      <c r="B21490" s="32">
        <f>SUMIF(Balanço[Estoque],Back!A21490,Balanço[Quantidade])</f>
        <v>0</v>
      </c>
      <c r="G21490" s="32" t="str" cm="1">
        <f t="array" ref="G21490">IF(F21490="","",SUM(_xlfn._xlws.FILTER(Balanço[Quantidade],(Balanço[Estoque]=Back!$E$3)*(Balanço[Material]=Back!F21490))))</f>
        <v/>
      </c>
    </row>
    <row r="21491" spans="2:7">
      <c r="B21491" s="32">
        <f>SUMIF(Balanço[Estoque],Back!A21491,Balanço[Quantidade])</f>
        <v>0</v>
      </c>
      <c r="G21491" s="32" t="str" cm="1">
        <f t="array" ref="G21491">IF(F21491="","",SUM(_xlfn._xlws.FILTER(Balanço[Quantidade],(Balanço[Estoque]=Back!$E$3)*(Balanço[Material]=Back!F21491))))</f>
        <v/>
      </c>
    </row>
    <row r="21492" spans="2:7">
      <c r="B21492" s="32">
        <f>SUMIF(Balanço[Estoque],Back!A21492,Balanço[Quantidade])</f>
        <v>0</v>
      </c>
      <c r="G21492" s="32" t="str" cm="1">
        <f t="array" ref="G21492">IF(F21492="","",SUM(_xlfn._xlws.FILTER(Balanço[Quantidade],(Balanço[Estoque]=Back!$E$3)*(Balanço[Material]=Back!F21492))))</f>
        <v/>
      </c>
    </row>
    <row r="21493" spans="2:7">
      <c r="B21493" s="32">
        <f>SUMIF(Balanço[Estoque],Back!A21493,Balanço[Quantidade])</f>
        <v>0</v>
      </c>
      <c r="G21493" s="32" t="str" cm="1">
        <f t="array" ref="G21493">IF(F21493="","",SUM(_xlfn._xlws.FILTER(Balanço[Quantidade],(Balanço[Estoque]=Back!$E$3)*(Balanço[Material]=Back!F21493))))</f>
        <v/>
      </c>
    </row>
    <row r="21494" spans="2:7">
      <c r="B21494" s="32">
        <f>SUMIF(Balanço[Estoque],Back!A21494,Balanço[Quantidade])</f>
        <v>0</v>
      </c>
      <c r="G21494" s="32" t="str" cm="1">
        <f t="array" ref="G21494">IF(F21494="","",SUM(_xlfn._xlws.FILTER(Balanço[Quantidade],(Balanço[Estoque]=Back!$E$3)*(Balanço[Material]=Back!F21494))))</f>
        <v/>
      </c>
    </row>
    <row r="21495" spans="2:7">
      <c r="B21495" s="32">
        <f>SUMIF(Balanço[Estoque],Back!A21495,Balanço[Quantidade])</f>
        <v>0</v>
      </c>
      <c r="G21495" s="32" t="str" cm="1">
        <f t="array" ref="G21495">IF(F21495="","",SUM(_xlfn._xlws.FILTER(Balanço[Quantidade],(Balanço[Estoque]=Back!$E$3)*(Balanço[Material]=Back!F21495))))</f>
        <v/>
      </c>
    </row>
    <row r="21496" spans="2:7">
      <c r="B21496" s="32">
        <f>SUMIF(Balanço[Estoque],Back!A21496,Balanço[Quantidade])</f>
        <v>0</v>
      </c>
      <c r="G21496" s="32" t="str" cm="1">
        <f t="array" ref="G21496">IF(F21496="","",SUM(_xlfn._xlws.FILTER(Balanço[Quantidade],(Balanço[Estoque]=Back!$E$3)*(Balanço[Material]=Back!F21496))))</f>
        <v/>
      </c>
    </row>
    <row r="21497" spans="2:7">
      <c r="B21497" s="32">
        <f>SUMIF(Balanço[Estoque],Back!A21497,Balanço[Quantidade])</f>
        <v>0</v>
      </c>
      <c r="G21497" s="32" t="str" cm="1">
        <f t="array" ref="G21497">IF(F21497="","",SUM(_xlfn._xlws.FILTER(Balanço[Quantidade],(Balanço[Estoque]=Back!$E$3)*(Balanço[Material]=Back!F21497))))</f>
        <v/>
      </c>
    </row>
    <row r="21498" spans="2:7">
      <c r="B21498" s="32">
        <f>SUMIF(Balanço[Estoque],Back!A21498,Balanço[Quantidade])</f>
        <v>0</v>
      </c>
      <c r="G21498" s="32" t="str" cm="1">
        <f t="array" ref="G21498">IF(F21498="","",SUM(_xlfn._xlws.FILTER(Balanço[Quantidade],(Balanço[Estoque]=Back!$E$3)*(Balanço[Material]=Back!F21498))))</f>
        <v/>
      </c>
    </row>
    <row r="21499" spans="2:7">
      <c r="B21499" s="32">
        <f>SUMIF(Balanço[Estoque],Back!A21499,Balanço[Quantidade])</f>
        <v>0</v>
      </c>
      <c r="G21499" s="32" t="str" cm="1">
        <f t="array" ref="G21499">IF(F21499="","",SUM(_xlfn._xlws.FILTER(Balanço[Quantidade],(Balanço[Estoque]=Back!$E$3)*(Balanço[Material]=Back!F21499))))</f>
        <v/>
      </c>
    </row>
    <row r="21500" spans="2:7">
      <c r="B21500" s="32">
        <f>SUMIF(Balanço[Estoque],Back!A21500,Balanço[Quantidade])</f>
        <v>0</v>
      </c>
      <c r="G21500" s="32" t="str" cm="1">
        <f t="array" ref="G21500">IF(F21500="","",SUM(_xlfn._xlws.FILTER(Balanço[Quantidade],(Balanço[Estoque]=Back!$E$3)*(Balanço[Material]=Back!F21500))))</f>
        <v/>
      </c>
    </row>
    <row r="21501" spans="2:7">
      <c r="B21501" s="32">
        <f>SUMIF(Balanço[Estoque],Back!A21501,Balanço[Quantidade])</f>
        <v>0</v>
      </c>
      <c r="G21501" s="32" t="str" cm="1">
        <f t="array" ref="G21501">IF(F21501="","",SUM(_xlfn._xlws.FILTER(Balanço[Quantidade],(Balanço[Estoque]=Back!$E$3)*(Balanço[Material]=Back!F21501))))</f>
        <v/>
      </c>
    </row>
    <row r="21502" spans="2:7">
      <c r="B21502" s="32">
        <f>SUMIF(Balanço[Estoque],Back!A21502,Balanço[Quantidade])</f>
        <v>0</v>
      </c>
      <c r="G21502" s="32" t="str" cm="1">
        <f t="array" ref="G21502">IF(F21502="","",SUM(_xlfn._xlws.FILTER(Balanço[Quantidade],(Balanço[Estoque]=Back!$E$3)*(Balanço[Material]=Back!F21502))))</f>
        <v/>
      </c>
    </row>
    <row r="21503" spans="2:7">
      <c r="B21503" s="32">
        <f>SUMIF(Balanço[Estoque],Back!A21503,Balanço[Quantidade])</f>
        <v>0</v>
      </c>
      <c r="G21503" s="32" t="str" cm="1">
        <f t="array" ref="G21503">IF(F21503="","",SUM(_xlfn._xlws.FILTER(Balanço[Quantidade],(Balanço[Estoque]=Back!$E$3)*(Balanço[Material]=Back!F21503))))</f>
        <v/>
      </c>
    </row>
    <row r="21504" spans="2:7">
      <c r="B21504" s="32">
        <f>SUMIF(Balanço[Estoque],Back!A21504,Balanço[Quantidade])</f>
        <v>0</v>
      </c>
      <c r="G21504" s="32" t="str" cm="1">
        <f t="array" ref="G21504">IF(F21504="","",SUM(_xlfn._xlws.FILTER(Balanço[Quantidade],(Balanço[Estoque]=Back!$E$3)*(Balanço[Material]=Back!F21504))))</f>
        <v/>
      </c>
    </row>
    <row r="21505" spans="2:7">
      <c r="B21505" s="32">
        <f>SUMIF(Balanço[Estoque],Back!A21505,Balanço[Quantidade])</f>
        <v>0</v>
      </c>
      <c r="G21505" s="32" t="str" cm="1">
        <f t="array" ref="G21505">IF(F21505="","",SUM(_xlfn._xlws.FILTER(Balanço[Quantidade],(Balanço[Estoque]=Back!$E$3)*(Balanço[Material]=Back!F21505))))</f>
        <v/>
      </c>
    </row>
    <row r="21506" spans="2:7">
      <c r="B21506" s="32">
        <f>SUMIF(Balanço[Estoque],Back!A21506,Balanço[Quantidade])</f>
        <v>0</v>
      </c>
      <c r="G21506" s="32" t="str" cm="1">
        <f t="array" ref="G21506">IF(F21506="","",SUM(_xlfn._xlws.FILTER(Balanço[Quantidade],(Balanço[Estoque]=Back!$E$3)*(Balanço[Material]=Back!F21506))))</f>
        <v/>
      </c>
    </row>
    <row r="21507" spans="2:7">
      <c r="B21507" s="32">
        <f>SUMIF(Balanço[Estoque],Back!A21507,Balanço[Quantidade])</f>
        <v>0</v>
      </c>
      <c r="G21507" s="32" t="str" cm="1">
        <f t="array" ref="G21507">IF(F21507="","",SUM(_xlfn._xlws.FILTER(Balanço[Quantidade],(Balanço[Estoque]=Back!$E$3)*(Balanço[Material]=Back!F21507))))</f>
        <v/>
      </c>
    </row>
    <row r="21508" spans="2:7">
      <c r="B21508" s="32">
        <f>SUMIF(Balanço[Estoque],Back!A21508,Balanço[Quantidade])</f>
        <v>0</v>
      </c>
      <c r="G21508" s="32" t="str" cm="1">
        <f t="array" ref="G21508">IF(F21508="","",SUM(_xlfn._xlws.FILTER(Balanço[Quantidade],(Balanço[Estoque]=Back!$E$3)*(Balanço[Material]=Back!F21508))))</f>
        <v/>
      </c>
    </row>
    <row r="21509" spans="2:7">
      <c r="B21509" s="32">
        <f>SUMIF(Balanço[Estoque],Back!A21509,Balanço[Quantidade])</f>
        <v>0</v>
      </c>
      <c r="G21509" s="32" t="str" cm="1">
        <f t="array" ref="G21509">IF(F21509="","",SUM(_xlfn._xlws.FILTER(Balanço[Quantidade],(Balanço[Estoque]=Back!$E$3)*(Balanço[Material]=Back!F21509))))</f>
        <v/>
      </c>
    </row>
    <row r="21510" spans="2:7">
      <c r="B21510" s="32">
        <f>SUMIF(Balanço[Estoque],Back!A21510,Balanço[Quantidade])</f>
        <v>0</v>
      </c>
      <c r="G21510" s="32" t="str" cm="1">
        <f t="array" ref="G21510">IF(F21510="","",SUM(_xlfn._xlws.FILTER(Balanço[Quantidade],(Balanço[Estoque]=Back!$E$3)*(Balanço[Material]=Back!F21510))))</f>
        <v/>
      </c>
    </row>
    <row r="21511" spans="2:7">
      <c r="B21511" s="32">
        <f>SUMIF(Balanço[Estoque],Back!A21511,Balanço[Quantidade])</f>
        <v>0</v>
      </c>
      <c r="G21511" s="32" t="str" cm="1">
        <f t="array" ref="G21511">IF(F21511="","",SUM(_xlfn._xlws.FILTER(Balanço[Quantidade],(Balanço[Estoque]=Back!$E$3)*(Balanço[Material]=Back!F21511))))</f>
        <v/>
      </c>
    </row>
    <row r="21512" spans="2:7">
      <c r="B21512" s="32">
        <f>SUMIF(Balanço[Estoque],Back!A21512,Balanço[Quantidade])</f>
        <v>0</v>
      </c>
      <c r="G21512" s="32" t="str" cm="1">
        <f t="array" ref="G21512">IF(F21512="","",SUM(_xlfn._xlws.FILTER(Balanço[Quantidade],(Balanço[Estoque]=Back!$E$3)*(Balanço[Material]=Back!F21512))))</f>
        <v/>
      </c>
    </row>
    <row r="21513" spans="2:7">
      <c r="B21513" s="32">
        <f>SUMIF(Balanço[Estoque],Back!A21513,Balanço[Quantidade])</f>
        <v>0</v>
      </c>
      <c r="G21513" s="32" t="str" cm="1">
        <f t="array" ref="G21513">IF(F21513="","",SUM(_xlfn._xlws.FILTER(Balanço[Quantidade],(Balanço[Estoque]=Back!$E$3)*(Balanço[Material]=Back!F21513))))</f>
        <v/>
      </c>
    </row>
    <row r="21514" spans="2:7">
      <c r="B21514" s="32">
        <f>SUMIF(Balanço[Estoque],Back!A21514,Balanço[Quantidade])</f>
        <v>0</v>
      </c>
      <c r="G21514" s="32" t="str" cm="1">
        <f t="array" ref="G21514">IF(F21514="","",SUM(_xlfn._xlws.FILTER(Balanço[Quantidade],(Balanço[Estoque]=Back!$E$3)*(Balanço[Material]=Back!F21514))))</f>
        <v/>
      </c>
    </row>
    <row r="21515" spans="2:7">
      <c r="B21515" s="32">
        <f>SUMIF(Balanço[Estoque],Back!A21515,Balanço[Quantidade])</f>
        <v>0</v>
      </c>
      <c r="G21515" s="32" t="str" cm="1">
        <f t="array" ref="G21515">IF(F21515="","",SUM(_xlfn._xlws.FILTER(Balanço[Quantidade],(Balanço[Estoque]=Back!$E$3)*(Balanço[Material]=Back!F21515))))</f>
        <v/>
      </c>
    </row>
    <row r="21516" spans="2:7">
      <c r="B21516" s="32">
        <f>SUMIF(Balanço[Estoque],Back!A21516,Balanço[Quantidade])</f>
        <v>0</v>
      </c>
      <c r="G21516" s="32" t="str" cm="1">
        <f t="array" ref="G21516">IF(F21516="","",SUM(_xlfn._xlws.FILTER(Balanço[Quantidade],(Balanço[Estoque]=Back!$E$3)*(Balanço[Material]=Back!F21516))))</f>
        <v/>
      </c>
    </row>
    <row r="21517" spans="2:7">
      <c r="B21517" s="32">
        <f>SUMIF(Balanço[Estoque],Back!A21517,Balanço[Quantidade])</f>
        <v>0</v>
      </c>
      <c r="G21517" s="32" t="str" cm="1">
        <f t="array" ref="G21517">IF(F21517="","",SUM(_xlfn._xlws.FILTER(Balanço[Quantidade],(Balanço[Estoque]=Back!$E$3)*(Balanço[Material]=Back!F21517))))</f>
        <v/>
      </c>
    </row>
    <row r="21518" spans="2:7">
      <c r="B21518" s="32">
        <f>SUMIF(Balanço[Estoque],Back!A21518,Balanço[Quantidade])</f>
        <v>0</v>
      </c>
      <c r="G21518" s="32" t="str" cm="1">
        <f t="array" ref="G21518">IF(F21518="","",SUM(_xlfn._xlws.FILTER(Balanço[Quantidade],(Balanço[Estoque]=Back!$E$3)*(Balanço[Material]=Back!F21518))))</f>
        <v/>
      </c>
    </row>
    <row r="21519" spans="2:7">
      <c r="B21519" s="32">
        <f>SUMIF(Balanço[Estoque],Back!A21519,Balanço[Quantidade])</f>
        <v>0</v>
      </c>
      <c r="G21519" s="32" t="str" cm="1">
        <f t="array" ref="G21519">IF(F21519="","",SUM(_xlfn._xlws.FILTER(Balanço[Quantidade],(Balanço[Estoque]=Back!$E$3)*(Balanço[Material]=Back!F21519))))</f>
        <v/>
      </c>
    </row>
    <row r="21520" spans="2:7">
      <c r="B21520" s="32">
        <f>SUMIF(Balanço[Estoque],Back!A21520,Balanço[Quantidade])</f>
        <v>0</v>
      </c>
      <c r="G21520" s="32" t="str" cm="1">
        <f t="array" ref="G21520">IF(F21520="","",SUM(_xlfn._xlws.FILTER(Balanço[Quantidade],(Balanço[Estoque]=Back!$E$3)*(Balanço[Material]=Back!F21520))))</f>
        <v/>
      </c>
    </row>
    <row r="21521" spans="2:7">
      <c r="B21521" s="32">
        <f>SUMIF(Balanço[Estoque],Back!A21521,Balanço[Quantidade])</f>
        <v>0</v>
      </c>
      <c r="G21521" s="32" t="str" cm="1">
        <f t="array" ref="G21521">IF(F21521="","",SUM(_xlfn._xlws.FILTER(Balanço[Quantidade],(Balanço[Estoque]=Back!$E$3)*(Balanço[Material]=Back!F21521))))</f>
        <v/>
      </c>
    </row>
    <row r="21522" spans="2:7">
      <c r="B21522" s="32">
        <f>SUMIF(Balanço[Estoque],Back!A21522,Balanço[Quantidade])</f>
        <v>0</v>
      </c>
      <c r="G21522" s="32" t="str" cm="1">
        <f t="array" ref="G21522">IF(F21522="","",SUM(_xlfn._xlws.FILTER(Balanço[Quantidade],(Balanço[Estoque]=Back!$E$3)*(Balanço[Material]=Back!F21522))))</f>
        <v/>
      </c>
    </row>
    <row r="21523" spans="2:7">
      <c r="B21523" s="32">
        <f>SUMIF(Balanço[Estoque],Back!A21523,Balanço[Quantidade])</f>
        <v>0</v>
      </c>
      <c r="G21523" s="32" t="str" cm="1">
        <f t="array" ref="G21523">IF(F21523="","",SUM(_xlfn._xlws.FILTER(Balanço[Quantidade],(Balanço[Estoque]=Back!$E$3)*(Balanço[Material]=Back!F21523))))</f>
        <v/>
      </c>
    </row>
    <row r="21524" spans="2:7">
      <c r="B21524" s="32">
        <f>SUMIF(Balanço[Estoque],Back!A21524,Balanço[Quantidade])</f>
        <v>0</v>
      </c>
      <c r="G21524" s="32" t="str" cm="1">
        <f t="array" ref="G21524">IF(F21524="","",SUM(_xlfn._xlws.FILTER(Balanço[Quantidade],(Balanço[Estoque]=Back!$E$3)*(Balanço[Material]=Back!F21524))))</f>
        <v/>
      </c>
    </row>
    <row r="21525" spans="2:7">
      <c r="B21525" s="32">
        <f>SUMIF(Balanço[Estoque],Back!A21525,Balanço[Quantidade])</f>
        <v>0</v>
      </c>
      <c r="G21525" s="32" t="str" cm="1">
        <f t="array" ref="G21525">IF(F21525="","",SUM(_xlfn._xlws.FILTER(Balanço[Quantidade],(Balanço[Estoque]=Back!$E$3)*(Balanço[Material]=Back!F21525))))</f>
        <v/>
      </c>
    </row>
    <row r="21526" spans="2:7">
      <c r="B21526" s="32">
        <f>SUMIF(Balanço[Estoque],Back!A21526,Balanço[Quantidade])</f>
        <v>0</v>
      </c>
      <c r="G21526" s="32" t="str" cm="1">
        <f t="array" ref="G21526">IF(F21526="","",SUM(_xlfn._xlws.FILTER(Balanço[Quantidade],(Balanço[Estoque]=Back!$E$3)*(Balanço[Material]=Back!F21526))))</f>
        <v/>
      </c>
    </row>
    <row r="21527" spans="2:7">
      <c r="B21527" s="32">
        <f>SUMIF(Balanço[Estoque],Back!A21527,Balanço[Quantidade])</f>
        <v>0</v>
      </c>
      <c r="G21527" s="32" t="str" cm="1">
        <f t="array" ref="G21527">IF(F21527="","",SUM(_xlfn._xlws.FILTER(Balanço[Quantidade],(Balanço[Estoque]=Back!$E$3)*(Balanço[Material]=Back!F21527))))</f>
        <v/>
      </c>
    </row>
    <row r="21528" spans="2:7">
      <c r="B21528" s="32">
        <f>SUMIF(Balanço[Estoque],Back!A21528,Balanço[Quantidade])</f>
        <v>0</v>
      </c>
      <c r="G21528" s="32" t="str" cm="1">
        <f t="array" ref="G21528">IF(F21528="","",SUM(_xlfn._xlws.FILTER(Balanço[Quantidade],(Balanço[Estoque]=Back!$E$3)*(Balanço[Material]=Back!F21528))))</f>
        <v/>
      </c>
    </row>
    <row r="21529" spans="2:7">
      <c r="B21529" s="32">
        <f>SUMIF(Balanço[Estoque],Back!A21529,Balanço[Quantidade])</f>
        <v>0</v>
      </c>
      <c r="G21529" s="32" t="str" cm="1">
        <f t="array" ref="G21529">IF(F21529="","",SUM(_xlfn._xlws.FILTER(Balanço[Quantidade],(Balanço[Estoque]=Back!$E$3)*(Balanço[Material]=Back!F21529))))</f>
        <v/>
      </c>
    </row>
    <row r="21530" spans="2:7">
      <c r="B21530" s="32">
        <f>SUMIF(Balanço[Estoque],Back!A21530,Balanço[Quantidade])</f>
        <v>0</v>
      </c>
      <c r="G21530" s="32" t="str" cm="1">
        <f t="array" ref="G21530">IF(F21530="","",SUM(_xlfn._xlws.FILTER(Balanço[Quantidade],(Balanço[Estoque]=Back!$E$3)*(Balanço[Material]=Back!F21530))))</f>
        <v/>
      </c>
    </row>
    <row r="21531" spans="2:7">
      <c r="B21531" s="32">
        <f>SUMIF(Balanço[Estoque],Back!A21531,Balanço[Quantidade])</f>
        <v>0</v>
      </c>
      <c r="G21531" s="32" t="str" cm="1">
        <f t="array" ref="G21531">IF(F21531="","",SUM(_xlfn._xlws.FILTER(Balanço[Quantidade],(Balanço[Estoque]=Back!$E$3)*(Balanço[Material]=Back!F21531))))</f>
        <v/>
      </c>
    </row>
    <row r="21532" spans="2:7">
      <c r="B21532" s="32">
        <f>SUMIF(Balanço[Estoque],Back!A21532,Balanço[Quantidade])</f>
        <v>0</v>
      </c>
      <c r="G21532" s="32" t="str" cm="1">
        <f t="array" ref="G21532">IF(F21532="","",SUM(_xlfn._xlws.FILTER(Balanço[Quantidade],(Balanço[Estoque]=Back!$E$3)*(Balanço[Material]=Back!F21532))))</f>
        <v/>
      </c>
    </row>
    <row r="21533" spans="2:7">
      <c r="B21533" s="32">
        <f>SUMIF(Balanço[Estoque],Back!A21533,Balanço[Quantidade])</f>
        <v>0</v>
      </c>
      <c r="G21533" s="32" t="str" cm="1">
        <f t="array" ref="G21533">IF(F21533="","",SUM(_xlfn._xlws.FILTER(Balanço[Quantidade],(Balanço[Estoque]=Back!$E$3)*(Balanço[Material]=Back!F21533))))</f>
        <v/>
      </c>
    </row>
    <row r="21534" spans="2:7">
      <c r="B21534" s="32">
        <f>SUMIF(Balanço[Estoque],Back!A21534,Balanço[Quantidade])</f>
        <v>0</v>
      </c>
      <c r="G21534" s="32" t="str" cm="1">
        <f t="array" ref="G21534">IF(F21534="","",SUM(_xlfn._xlws.FILTER(Balanço[Quantidade],(Balanço[Estoque]=Back!$E$3)*(Balanço[Material]=Back!F21534))))</f>
        <v/>
      </c>
    </row>
    <row r="21535" spans="2:7">
      <c r="B21535" s="32">
        <f>SUMIF(Balanço[Estoque],Back!A21535,Balanço[Quantidade])</f>
        <v>0</v>
      </c>
      <c r="G21535" s="32" t="str" cm="1">
        <f t="array" ref="G21535">IF(F21535="","",SUM(_xlfn._xlws.FILTER(Balanço[Quantidade],(Balanço[Estoque]=Back!$E$3)*(Balanço[Material]=Back!F21535))))</f>
        <v/>
      </c>
    </row>
    <row r="21536" spans="2:7">
      <c r="B21536" s="32">
        <f>SUMIF(Balanço[Estoque],Back!A21536,Balanço[Quantidade])</f>
        <v>0</v>
      </c>
      <c r="G21536" s="32" t="str" cm="1">
        <f t="array" ref="G21536">IF(F21536="","",SUM(_xlfn._xlws.FILTER(Balanço[Quantidade],(Balanço[Estoque]=Back!$E$3)*(Balanço[Material]=Back!F21536))))</f>
        <v/>
      </c>
    </row>
    <row r="21537" spans="2:7">
      <c r="B21537" s="32">
        <f>SUMIF(Balanço[Estoque],Back!A21537,Balanço[Quantidade])</f>
        <v>0</v>
      </c>
      <c r="G21537" s="32" t="str" cm="1">
        <f t="array" ref="G21537">IF(F21537="","",SUM(_xlfn._xlws.FILTER(Balanço[Quantidade],(Balanço[Estoque]=Back!$E$3)*(Balanço[Material]=Back!F21537))))</f>
        <v/>
      </c>
    </row>
    <row r="21538" spans="2:7">
      <c r="B21538" s="32">
        <f>SUMIF(Balanço[Estoque],Back!A21538,Balanço[Quantidade])</f>
        <v>0</v>
      </c>
      <c r="G21538" s="32" t="str" cm="1">
        <f t="array" ref="G21538">IF(F21538="","",SUM(_xlfn._xlws.FILTER(Balanço[Quantidade],(Balanço[Estoque]=Back!$E$3)*(Balanço[Material]=Back!F21538))))</f>
        <v/>
      </c>
    </row>
    <row r="21539" spans="2:7">
      <c r="B21539" s="32">
        <f>SUMIF(Balanço[Estoque],Back!A21539,Balanço[Quantidade])</f>
        <v>0</v>
      </c>
      <c r="G21539" s="32" t="str" cm="1">
        <f t="array" ref="G21539">IF(F21539="","",SUM(_xlfn._xlws.FILTER(Balanço[Quantidade],(Balanço[Estoque]=Back!$E$3)*(Balanço[Material]=Back!F21539))))</f>
        <v/>
      </c>
    </row>
    <row r="21540" spans="2:7">
      <c r="B21540" s="32">
        <f>SUMIF(Balanço[Estoque],Back!A21540,Balanço[Quantidade])</f>
        <v>0</v>
      </c>
      <c r="G21540" s="32" t="str" cm="1">
        <f t="array" ref="G21540">IF(F21540="","",SUM(_xlfn._xlws.FILTER(Balanço[Quantidade],(Balanço[Estoque]=Back!$E$3)*(Balanço[Material]=Back!F21540))))</f>
        <v/>
      </c>
    </row>
    <row r="21541" spans="2:7">
      <c r="B21541" s="32">
        <f>SUMIF(Balanço[Estoque],Back!A21541,Balanço[Quantidade])</f>
        <v>0</v>
      </c>
      <c r="G21541" s="32" t="str" cm="1">
        <f t="array" ref="G21541">IF(F21541="","",SUM(_xlfn._xlws.FILTER(Balanço[Quantidade],(Balanço[Estoque]=Back!$E$3)*(Balanço[Material]=Back!F21541))))</f>
        <v/>
      </c>
    </row>
    <row r="21542" spans="2:7">
      <c r="B21542" s="32">
        <f>SUMIF(Balanço[Estoque],Back!A21542,Balanço[Quantidade])</f>
        <v>0</v>
      </c>
      <c r="G21542" s="32" t="str" cm="1">
        <f t="array" ref="G21542">IF(F21542="","",SUM(_xlfn._xlws.FILTER(Balanço[Quantidade],(Balanço[Estoque]=Back!$E$3)*(Balanço[Material]=Back!F21542))))</f>
        <v/>
      </c>
    </row>
    <row r="21543" spans="2:7">
      <c r="B21543" s="32">
        <f>SUMIF(Balanço[Estoque],Back!A21543,Balanço[Quantidade])</f>
        <v>0</v>
      </c>
      <c r="G21543" s="32" t="str" cm="1">
        <f t="array" ref="G21543">IF(F21543="","",SUM(_xlfn._xlws.FILTER(Balanço[Quantidade],(Balanço[Estoque]=Back!$E$3)*(Balanço[Material]=Back!F21543))))</f>
        <v/>
      </c>
    </row>
    <row r="21544" spans="2:7">
      <c r="B21544" s="32">
        <f>SUMIF(Balanço[Estoque],Back!A21544,Balanço[Quantidade])</f>
        <v>0</v>
      </c>
      <c r="G21544" s="32" t="str" cm="1">
        <f t="array" ref="G21544">IF(F21544="","",SUM(_xlfn._xlws.FILTER(Balanço[Quantidade],(Balanço[Estoque]=Back!$E$3)*(Balanço[Material]=Back!F21544))))</f>
        <v/>
      </c>
    </row>
    <row r="21545" spans="2:7">
      <c r="B21545" s="32">
        <f>SUMIF(Balanço[Estoque],Back!A21545,Balanço[Quantidade])</f>
        <v>0</v>
      </c>
      <c r="G21545" s="32" t="str" cm="1">
        <f t="array" ref="G21545">IF(F21545="","",SUM(_xlfn._xlws.FILTER(Balanço[Quantidade],(Balanço[Estoque]=Back!$E$3)*(Balanço[Material]=Back!F21545))))</f>
        <v/>
      </c>
    </row>
    <row r="21546" spans="2:7">
      <c r="B21546" s="32">
        <f>SUMIF(Balanço[Estoque],Back!A21546,Balanço[Quantidade])</f>
        <v>0</v>
      </c>
      <c r="G21546" s="32" t="str" cm="1">
        <f t="array" ref="G21546">IF(F21546="","",SUM(_xlfn._xlws.FILTER(Balanço[Quantidade],(Balanço[Estoque]=Back!$E$3)*(Balanço[Material]=Back!F21546))))</f>
        <v/>
      </c>
    </row>
    <row r="21547" spans="2:7">
      <c r="B21547" s="32">
        <f>SUMIF(Balanço[Estoque],Back!A21547,Balanço[Quantidade])</f>
        <v>0</v>
      </c>
      <c r="G21547" s="32" t="str" cm="1">
        <f t="array" ref="G21547">IF(F21547="","",SUM(_xlfn._xlws.FILTER(Balanço[Quantidade],(Balanço[Estoque]=Back!$E$3)*(Balanço[Material]=Back!F21547))))</f>
        <v/>
      </c>
    </row>
    <row r="21548" spans="2:7">
      <c r="B21548" s="32">
        <f>SUMIF(Balanço[Estoque],Back!A21548,Balanço[Quantidade])</f>
        <v>0</v>
      </c>
      <c r="G21548" s="32" t="str" cm="1">
        <f t="array" ref="G21548">IF(F21548="","",SUM(_xlfn._xlws.FILTER(Balanço[Quantidade],(Balanço[Estoque]=Back!$E$3)*(Balanço[Material]=Back!F21548))))</f>
        <v/>
      </c>
    </row>
    <row r="21549" spans="2:7">
      <c r="B21549" s="32">
        <f>SUMIF(Balanço[Estoque],Back!A21549,Balanço[Quantidade])</f>
        <v>0</v>
      </c>
      <c r="G21549" s="32" t="str" cm="1">
        <f t="array" ref="G21549">IF(F21549="","",SUM(_xlfn._xlws.FILTER(Balanço[Quantidade],(Balanço[Estoque]=Back!$E$3)*(Balanço[Material]=Back!F21549))))</f>
        <v/>
      </c>
    </row>
    <row r="21550" spans="2:7">
      <c r="B21550" s="32">
        <f>SUMIF(Balanço[Estoque],Back!A21550,Balanço[Quantidade])</f>
        <v>0</v>
      </c>
      <c r="G21550" s="32" t="str" cm="1">
        <f t="array" ref="G21550">IF(F21550="","",SUM(_xlfn._xlws.FILTER(Balanço[Quantidade],(Balanço[Estoque]=Back!$E$3)*(Balanço[Material]=Back!F21550))))</f>
        <v/>
      </c>
    </row>
    <row r="21551" spans="2:7">
      <c r="B21551" s="32">
        <f>SUMIF(Balanço[Estoque],Back!A21551,Balanço[Quantidade])</f>
        <v>0</v>
      </c>
      <c r="G21551" s="32" t="str" cm="1">
        <f t="array" ref="G21551">IF(F21551="","",SUM(_xlfn._xlws.FILTER(Balanço[Quantidade],(Balanço[Estoque]=Back!$E$3)*(Balanço[Material]=Back!F21551))))</f>
        <v/>
      </c>
    </row>
    <row r="21552" spans="2:7">
      <c r="B21552" s="32">
        <f>SUMIF(Balanço[Estoque],Back!A21552,Balanço[Quantidade])</f>
        <v>0</v>
      </c>
      <c r="G21552" s="32" t="str" cm="1">
        <f t="array" ref="G21552">IF(F21552="","",SUM(_xlfn._xlws.FILTER(Balanço[Quantidade],(Balanço[Estoque]=Back!$E$3)*(Balanço[Material]=Back!F21552))))</f>
        <v/>
      </c>
    </row>
    <row r="21553" spans="2:7">
      <c r="B21553" s="32">
        <f>SUMIF(Balanço[Estoque],Back!A21553,Balanço[Quantidade])</f>
        <v>0</v>
      </c>
      <c r="G21553" s="32" t="str" cm="1">
        <f t="array" ref="G21553">IF(F21553="","",SUM(_xlfn._xlws.FILTER(Balanço[Quantidade],(Balanço[Estoque]=Back!$E$3)*(Balanço[Material]=Back!F21553))))</f>
        <v/>
      </c>
    </row>
    <row r="21554" spans="2:7">
      <c r="B21554" s="32">
        <f>SUMIF(Balanço[Estoque],Back!A21554,Balanço[Quantidade])</f>
        <v>0</v>
      </c>
      <c r="G21554" s="32" t="str" cm="1">
        <f t="array" ref="G21554">IF(F21554="","",SUM(_xlfn._xlws.FILTER(Balanço[Quantidade],(Balanço[Estoque]=Back!$E$3)*(Balanço[Material]=Back!F21554))))</f>
        <v/>
      </c>
    </row>
    <row r="21555" spans="2:7">
      <c r="B21555" s="32">
        <f>SUMIF(Balanço[Estoque],Back!A21555,Balanço[Quantidade])</f>
        <v>0</v>
      </c>
      <c r="G21555" s="32" t="str" cm="1">
        <f t="array" ref="G21555">IF(F21555="","",SUM(_xlfn._xlws.FILTER(Balanço[Quantidade],(Balanço[Estoque]=Back!$E$3)*(Balanço[Material]=Back!F21555))))</f>
        <v/>
      </c>
    </row>
    <row r="21556" spans="2:7">
      <c r="B21556" s="32">
        <f>SUMIF(Balanço[Estoque],Back!A21556,Balanço[Quantidade])</f>
        <v>0</v>
      </c>
      <c r="G21556" s="32" t="str" cm="1">
        <f t="array" ref="G21556">IF(F21556="","",SUM(_xlfn._xlws.FILTER(Balanço[Quantidade],(Balanço[Estoque]=Back!$E$3)*(Balanço[Material]=Back!F21556))))</f>
        <v/>
      </c>
    </row>
    <row r="21557" spans="2:7">
      <c r="B21557" s="32">
        <f>SUMIF(Balanço[Estoque],Back!A21557,Balanço[Quantidade])</f>
        <v>0</v>
      </c>
      <c r="G21557" s="32" t="str" cm="1">
        <f t="array" ref="G21557">IF(F21557="","",SUM(_xlfn._xlws.FILTER(Balanço[Quantidade],(Balanço[Estoque]=Back!$E$3)*(Balanço[Material]=Back!F21557))))</f>
        <v/>
      </c>
    </row>
    <row r="21558" spans="2:7">
      <c r="B21558" s="32">
        <f>SUMIF(Balanço[Estoque],Back!A21558,Balanço[Quantidade])</f>
        <v>0</v>
      </c>
      <c r="G21558" s="32" t="str" cm="1">
        <f t="array" ref="G21558">IF(F21558="","",SUM(_xlfn._xlws.FILTER(Balanço[Quantidade],(Balanço[Estoque]=Back!$E$3)*(Balanço[Material]=Back!F21558))))</f>
        <v/>
      </c>
    </row>
    <row r="21559" spans="2:7">
      <c r="B21559" s="32">
        <f>SUMIF(Balanço[Estoque],Back!A21559,Balanço[Quantidade])</f>
        <v>0</v>
      </c>
      <c r="G21559" s="32" t="str" cm="1">
        <f t="array" ref="G21559">IF(F21559="","",SUM(_xlfn._xlws.FILTER(Balanço[Quantidade],(Balanço[Estoque]=Back!$E$3)*(Balanço[Material]=Back!F21559))))</f>
        <v/>
      </c>
    </row>
    <row r="21560" spans="2:7">
      <c r="B21560" s="32">
        <f>SUMIF(Balanço[Estoque],Back!A21560,Balanço[Quantidade])</f>
        <v>0</v>
      </c>
      <c r="G21560" s="32" t="str" cm="1">
        <f t="array" ref="G21560">IF(F21560="","",SUM(_xlfn._xlws.FILTER(Balanço[Quantidade],(Balanço[Estoque]=Back!$E$3)*(Balanço[Material]=Back!F21560))))</f>
        <v/>
      </c>
    </row>
    <row r="21561" spans="2:7">
      <c r="B21561" s="32">
        <f>SUMIF(Balanço[Estoque],Back!A21561,Balanço[Quantidade])</f>
        <v>0</v>
      </c>
      <c r="G21561" s="32" t="str" cm="1">
        <f t="array" ref="G21561">IF(F21561="","",SUM(_xlfn._xlws.FILTER(Balanço[Quantidade],(Balanço[Estoque]=Back!$E$3)*(Balanço[Material]=Back!F21561))))</f>
        <v/>
      </c>
    </row>
    <row r="21562" spans="2:7">
      <c r="B21562" s="32">
        <f>SUMIF(Balanço[Estoque],Back!A21562,Balanço[Quantidade])</f>
        <v>0</v>
      </c>
      <c r="G21562" s="32" t="str" cm="1">
        <f t="array" ref="G21562">IF(F21562="","",SUM(_xlfn._xlws.FILTER(Balanço[Quantidade],(Balanço[Estoque]=Back!$E$3)*(Balanço[Material]=Back!F21562))))</f>
        <v/>
      </c>
    </row>
    <row r="21563" spans="2:7">
      <c r="B21563" s="32">
        <f>SUMIF(Balanço[Estoque],Back!A21563,Balanço[Quantidade])</f>
        <v>0</v>
      </c>
      <c r="G21563" s="32" t="str" cm="1">
        <f t="array" ref="G21563">IF(F21563="","",SUM(_xlfn._xlws.FILTER(Balanço[Quantidade],(Balanço[Estoque]=Back!$E$3)*(Balanço[Material]=Back!F21563))))</f>
        <v/>
      </c>
    </row>
    <row r="21564" spans="2:7">
      <c r="B21564" s="32">
        <f>SUMIF(Balanço[Estoque],Back!A21564,Balanço[Quantidade])</f>
        <v>0</v>
      </c>
      <c r="G21564" s="32" t="str" cm="1">
        <f t="array" ref="G21564">IF(F21564="","",SUM(_xlfn._xlws.FILTER(Balanço[Quantidade],(Balanço[Estoque]=Back!$E$3)*(Balanço[Material]=Back!F21564))))</f>
        <v/>
      </c>
    </row>
    <row r="21565" spans="2:7">
      <c r="B21565" s="32">
        <f>SUMIF(Balanço[Estoque],Back!A21565,Balanço[Quantidade])</f>
        <v>0</v>
      </c>
      <c r="G21565" s="32" t="str" cm="1">
        <f t="array" ref="G21565">IF(F21565="","",SUM(_xlfn._xlws.FILTER(Balanço[Quantidade],(Balanço[Estoque]=Back!$E$3)*(Balanço[Material]=Back!F21565))))</f>
        <v/>
      </c>
    </row>
    <row r="21566" spans="2:7">
      <c r="B21566" s="32">
        <f>SUMIF(Balanço[Estoque],Back!A21566,Balanço[Quantidade])</f>
        <v>0</v>
      </c>
      <c r="G21566" s="32" t="str" cm="1">
        <f t="array" ref="G21566">IF(F21566="","",SUM(_xlfn._xlws.FILTER(Balanço[Quantidade],(Balanço[Estoque]=Back!$E$3)*(Balanço[Material]=Back!F21566))))</f>
        <v/>
      </c>
    </row>
    <row r="21567" spans="2:7">
      <c r="B21567" s="32">
        <f>SUMIF(Balanço[Estoque],Back!A21567,Balanço[Quantidade])</f>
        <v>0</v>
      </c>
      <c r="G21567" s="32" t="str" cm="1">
        <f t="array" ref="G21567">IF(F21567="","",SUM(_xlfn._xlws.FILTER(Balanço[Quantidade],(Balanço[Estoque]=Back!$E$3)*(Balanço[Material]=Back!F21567))))</f>
        <v/>
      </c>
    </row>
    <row r="21568" spans="2:7">
      <c r="B21568" s="32">
        <f>SUMIF(Balanço[Estoque],Back!A21568,Balanço[Quantidade])</f>
        <v>0</v>
      </c>
      <c r="G21568" s="32" t="str" cm="1">
        <f t="array" ref="G21568">IF(F21568="","",SUM(_xlfn._xlws.FILTER(Balanço[Quantidade],(Balanço[Estoque]=Back!$E$3)*(Balanço[Material]=Back!F21568))))</f>
        <v/>
      </c>
    </row>
    <row r="21569" spans="2:7">
      <c r="B21569" s="32">
        <f>SUMIF(Balanço[Estoque],Back!A21569,Balanço[Quantidade])</f>
        <v>0</v>
      </c>
      <c r="G21569" s="32" t="str" cm="1">
        <f t="array" ref="G21569">IF(F21569="","",SUM(_xlfn._xlws.FILTER(Balanço[Quantidade],(Balanço[Estoque]=Back!$E$3)*(Balanço[Material]=Back!F21569))))</f>
        <v/>
      </c>
    </row>
    <row r="21570" spans="2:7">
      <c r="B21570" s="32">
        <f>SUMIF(Balanço[Estoque],Back!A21570,Balanço[Quantidade])</f>
        <v>0</v>
      </c>
      <c r="G21570" s="32" t="str" cm="1">
        <f t="array" ref="G21570">IF(F21570="","",SUM(_xlfn._xlws.FILTER(Balanço[Quantidade],(Balanço[Estoque]=Back!$E$3)*(Balanço[Material]=Back!F21570))))</f>
        <v/>
      </c>
    </row>
    <row r="21571" spans="2:7">
      <c r="B21571" s="32">
        <f>SUMIF(Balanço[Estoque],Back!A21571,Balanço[Quantidade])</f>
        <v>0</v>
      </c>
      <c r="G21571" s="32" t="str" cm="1">
        <f t="array" ref="G21571">IF(F21571="","",SUM(_xlfn._xlws.FILTER(Balanço[Quantidade],(Balanço[Estoque]=Back!$E$3)*(Balanço[Material]=Back!F21571))))</f>
        <v/>
      </c>
    </row>
    <row r="21572" spans="2:7">
      <c r="B21572" s="32">
        <f>SUMIF(Balanço[Estoque],Back!A21572,Balanço[Quantidade])</f>
        <v>0</v>
      </c>
      <c r="G21572" s="32" t="str" cm="1">
        <f t="array" ref="G21572">IF(F21572="","",SUM(_xlfn._xlws.FILTER(Balanço[Quantidade],(Balanço[Estoque]=Back!$E$3)*(Balanço[Material]=Back!F21572))))</f>
        <v/>
      </c>
    </row>
    <row r="21573" spans="2:7">
      <c r="B21573" s="32">
        <f>SUMIF(Balanço[Estoque],Back!A21573,Balanço[Quantidade])</f>
        <v>0</v>
      </c>
      <c r="G21573" s="32" t="str" cm="1">
        <f t="array" ref="G21573">IF(F21573="","",SUM(_xlfn._xlws.FILTER(Balanço[Quantidade],(Balanço[Estoque]=Back!$E$3)*(Balanço[Material]=Back!F21573))))</f>
        <v/>
      </c>
    </row>
    <row r="21574" spans="2:7">
      <c r="B21574" s="32">
        <f>SUMIF(Balanço[Estoque],Back!A21574,Balanço[Quantidade])</f>
        <v>0</v>
      </c>
      <c r="G21574" s="32" t="str" cm="1">
        <f t="array" ref="G21574">IF(F21574="","",SUM(_xlfn._xlws.FILTER(Balanço[Quantidade],(Balanço[Estoque]=Back!$E$3)*(Balanço[Material]=Back!F21574))))</f>
        <v/>
      </c>
    </row>
    <row r="21575" spans="2:7">
      <c r="B21575" s="32">
        <f>SUMIF(Balanço[Estoque],Back!A21575,Balanço[Quantidade])</f>
        <v>0</v>
      </c>
      <c r="G21575" s="32" t="str" cm="1">
        <f t="array" ref="G21575">IF(F21575="","",SUM(_xlfn._xlws.FILTER(Balanço[Quantidade],(Balanço[Estoque]=Back!$E$3)*(Balanço[Material]=Back!F21575))))</f>
        <v/>
      </c>
    </row>
    <row r="21576" spans="2:7">
      <c r="B21576" s="32">
        <f>SUMIF(Balanço[Estoque],Back!A21576,Balanço[Quantidade])</f>
        <v>0</v>
      </c>
      <c r="G21576" s="32" t="str" cm="1">
        <f t="array" ref="G21576">IF(F21576="","",SUM(_xlfn._xlws.FILTER(Balanço[Quantidade],(Balanço[Estoque]=Back!$E$3)*(Balanço[Material]=Back!F21576))))</f>
        <v/>
      </c>
    </row>
    <row r="21577" spans="2:7">
      <c r="B21577" s="32">
        <f>SUMIF(Balanço[Estoque],Back!A21577,Balanço[Quantidade])</f>
        <v>0</v>
      </c>
      <c r="G21577" s="32" t="str" cm="1">
        <f t="array" ref="G21577">IF(F21577="","",SUM(_xlfn._xlws.FILTER(Balanço[Quantidade],(Balanço[Estoque]=Back!$E$3)*(Balanço[Material]=Back!F21577))))</f>
        <v/>
      </c>
    </row>
    <row r="21578" spans="2:7">
      <c r="B21578" s="32">
        <f>SUMIF(Balanço[Estoque],Back!A21578,Balanço[Quantidade])</f>
        <v>0</v>
      </c>
      <c r="G21578" s="32" t="str" cm="1">
        <f t="array" ref="G21578">IF(F21578="","",SUM(_xlfn._xlws.FILTER(Balanço[Quantidade],(Balanço[Estoque]=Back!$E$3)*(Balanço[Material]=Back!F21578))))</f>
        <v/>
      </c>
    </row>
    <row r="21579" spans="2:7">
      <c r="B21579" s="32">
        <f>SUMIF(Balanço[Estoque],Back!A21579,Balanço[Quantidade])</f>
        <v>0</v>
      </c>
      <c r="G21579" s="32" t="str" cm="1">
        <f t="array" ref="G21579">IF(F21579="","",SUM(_xlfn._xlws.FILTER(Balanço[Quantidade],(Balanço[Estoque]=Back!$E$3)*(Balanço[Material]=Back!F21579))))</f>
        <v/>
      </c>
    </row>
    <row r="21580" spans="2:7">
      <c r="B21580" s="32">
        <f>SUMIF(Balanço[Estoque],Back!A21580,Balanço[Quantidade])</f>
        <v>0</v>
      </c>
      <c r="G21580" s="32" t="str" cm="1">
        <f t="array" ref="G21580">IF(F21580="","",SUM(_xlfn._xlws.FILTER(Balanço[Quantidade],(Balanço[Estoque]=Back!$E$3)*(Balanço[Material]=Back!F21580))))</f>
        <v/>
      </c>
    </row>
    <row r="21581" spans="2:7">
      <c r="B21581" s="32">
        <f>SUMIF(Balanço[Estoque],Back!A21581,Balanço[Quantidade])</f>
        <v>0</v>
      </c>
      <c r="G21581" s="32" t="str" cm="1">
        <f t="array" ref="G21581">IF(F21581="","",SUM(_xlfn._xlws.FILTER(Balanço[Quantidade],(Balanço[Estoque]=Back!$E$3)*(Balanço[Material]=Back!F21581))))</f>
        <v/>
      </c>
    </row>
    <row r="21582" spans="2:7">
      <c r="B21582" s="32">
        <f>SUMIF(Balanço[Estoque],Back!A21582,Balanço[Quantidade])</f>
        <v>0</v>
      </c>
      <c r="G21582" s="32" t="str" cm="1">
        <f t="array" ref="G21582">IF(F21582="","",SUM(_xlfn._xlws.FILTER(Balanço[Quantidade],(Balanço[Estoque]=Back!$E$3)*(Balanço[Material]=Back!F21582))))</f>
        <v/>
      </c>
    </row>
    <row r="21583" spans="2:7">
      <c r="B21583" s="32">
        <f>SUMIF(Balanço[Estoque],Back!A21583,Balanço[Quantidade])</f>
        <v>0</v>
      </c>
      <c r="G21583" s="32" t="str" cm="1">
        <f t="array" ref="G21583">IF(F21583="","",SUM(_xlfn._xlws.FILTER(Balanço[Quantidade],(Balanço[Estoque]=Back!$E$3)*(Balanço[Material]=Back!F21583))))</f>
        <v/>
      </c>
    </row>
    <row r="21584" spans="2:7">
      <c r="B21584" s="32">
        <f>SUMIF(Balanço[Estoque],Back!A21584,Balanço[Quantidade])</f>
        <v>0</v>
      </c>
      <c r="G21584" s="32" t="str" cm="1">
        <f t="array" ref="G21584">IF(F21584="","",SUM(_xlfn._xlws.FILTER(Balanço[Quantidade],(Balanço[Estoque]=Back!$E$3)*(Balanço[Material]=Back!F21584))))</f>
        <v/>
      </c>
    </row>
    <row r="21585" spans="2:7">
      <c r="B21585" s="32">
        <f>SUMIF(Balanço[Estoque],Back!A21585,Balanço[Quantidade])</f>
        <v>0</v>
      </c>
      <c r="G21585" s="32" t="str" cm="1">
        <f t="array" ref="G21585">IF(F21585="","",SUM(_xlfn._xlws.FILTER(Balanço[Quantidade],(Balanço[Estoque]=Back!$E$3)*(Balanço[Material]=Back!F21585))))</f>
        <v/>
      </c>
    </row>
    <row r="21586" spans="2:7">
      <c r="B21586" s="32">
        <f>SUMIF(Balanço[Estoque],Back!A21586,Balanço[Quantidade])</f>
        <v>0</v>
      </c>
      <c r="G21586" s="32" t="str" cm="1">
        <f t="array" ref="G21586">IF(F21586="","",SUM(_xlfn._xlws.FILTER(Balanço[Quantidade],(Balanço[Estoque]=Back!$E$3)*(Balanço[Material]=Back!F21586))))</f>
        <v/>
      </c>
    </row>
    <row r="21587" spans="2:7">
      <c r="B21587" s="32">
        <f>SUMIF(Balanço[Estoque],Back!A21587,Balanço[Quantidade])</f>
        <v>0</v>
      </c>
      <c r="G21587" s="32" t="str" cm="1">
        <f t="array" ref="G21587">IF(F21587="","",SUM(_xlfn._xlws.FILTER(Balanço[Quantidade],(Balanço[Estoque]=Back!$E$3)*(Balanço[Material]=Back!F21587))))</f>
        <v/>
      </c>
    </row>
    <row r="21588" spans="2:7">
      <c r="B21588" s="32">
        <f>SUMIF(Balanço[Estoque],Back!A21588,Balanço[Quantidade])</f>
        <v>0</v>
      </c>
      <c r="G21588" s="32" t="str" cm="1">
        <f t="array" ref="G21588">IF(F21588="","",SUM(_xlfn._xlws.FILTER(Balanço[Quantidade],(Balanço[Estoque]=Back!$E$3)*(Balanço[Material]=Back!F21588))))</f>
        <v/>
      </c>
    </row>
    <row r="21589" spans="2:7">
      <c r="B21589" s="32">
        <f>SUMIF(Balanço[Estoque],Back!A21589,Balanço[Quantidade])</f>
        <v>0</v>
      </c>
      <c r="G21589" s="32" t="str" cm="1">
        <f t="array" ref="G21589">IF(F21589="","",SUM(_xlfn._xlws.FILTER(Balanço[Quantidade],(Balanço[Estoque]=Back!$E$3)*(Balanço[Material]=Back!F21589))))</f>
        <v/>
      </c>
    </row>
    <row r="21590" spans="2:7">
      <c r="B21590" s="32">
        <f>SUMIF(Balanço[Estoque],Back!A21590,Balanço[Quantidade])</f>
        <v>0</v>
      </c>
      <c r="G21590" s="32" t="str" cm="1">
        <f t="array" ref="G21590">IF(F21590="","",SUM(_xlfn._xlws.FILTER(Balanço[Quantidade],(Balanço[Estoque]=Back!$E$3)*(Balanço[Material]=Back!F21590))))</f>
        <v/>
      </c>
    </row>
    <row r="21591" spans="2:7">
      <c r="B21591" s="32">
        <f>SUMIF(Balanço[Estoque],Back!A21591,Balanço[Quantidade])</f>
        <v>0</v>
      </c>
      <c r="G21591" s="32" t="str" cm="1">
        <f t="array" ref="G21591">IF(F21591="","",SUM(_xlfn._xlws.FILTER(Balanço[Quantidade],(Balanço[Estoque]=Back!$E$3)*(Balanço[Material]=Back!F21591))))</f>
        <v/>
      </c>
    </row>
    <row r="21592" spans="2:7">
      <c r="B21592" s="32">
        <f>SUMIF(Balanço[Estoque],Back!A21592,Balanço[Quantidade])</f>
        <v>0</v>
      </c>
      <c r="G21592" s="32" t="str" cm="1">
        <f t="array" ref="G21592">IF(F21592="","",SUM(_xlfn._xlws.FILTER(Balanço[Quantidade],(Balanço[Estoque]=Back!$E$3)*(Balanço[Material]=Back!F21592))))</f>
        <v/>
      </c>
    </row>
    <row r="21593" spans="2:7">
      <c r="B21593" s="32">
        <f>SUMIF(Balanço[Estoque],Back!A21593,Balanço[Quantidade])</f>
        <v>0</v>
      </c>
      <c r="G21593" s="32" t="str" cm="1">
        <f t="array" ref="G21593">IF(F21593="","",SUM(_xlfn._xlws.FILTER(Balanço[Quantidade],(Balanço[Estoque]=Back!$E$3)*(Balanço[Material]=Back!F21593))))</f>
        <v/>
      </c>
    </row>
    <row r="21594" spans="2:7">
      <c r="B21594" s="32">
        <f>SUMIF(Balanço[Estoque],Back!A21594,Balanço[Quantidade])</f>
        <v>0</v>
      </c>
      <c r="G21594" s="32" t="str" cm="1">
        <f t="array" ref="G21594">IF(F21594="","",SUM(_xlfn._xlws.FILTER(Balanço[Quantidade],(Balanço[Estoque]=Back!$E$3)*(Balanço[Material]=Back!F21594))))</f>
        <v/>
      </c>
    </row>
    <row r="21595" spans="2:7">
      <c r="B21595" s="32">
        <f>SUMIF(Balanço[Estoque],Back!A21595,Balanço[Quantidade])</f>
        <v>0</v>
      </c>
      <c r="G21595" s="32" t="str" cm="1">
        <f t="array" ref="G21595">IF(F21595="","",SUM(_xlfn._xlws.FILTER(Balanço[Quantidade],(Balanço[Estoque]=Back!$E$3)*(Balanço[Material]=Back!F21595))))</f>
        <v/>
      </c>
    </row>
    <row r="21596" spans="2:7">
      <c r="B21596" s="32">
        <f>SUMIF(Balanço[Estoque],Back!A21596,Balanço[Quantidade])</f>
        <v>0</v>
      </c>
      <c r="G21596" s="32" t="str" cm="1">
        <f t="array" ref="G21596">IF(F21596="","",SUM(_xlfn._xlws.FILTER(Balanço[Quantidade],(Balanço[Estoque]=Back!$E$3)*(Balanço[Material]=Back!F21596))))</f>
        <v/>
      </c>
    </row>
    <row r="21597" spans="2:7">
      <c r="B21597" s="32">
        <f>SUMIF(Balanço[Estoque],Back!A21597,Balanço[Quantidade])</f>
        <v>0</v>
      </c>
      <c r="G21597" s="32" t="str" cm="1">
        <f t="array" ref="G21597">IF(F21597="","",SUM(_xlfn._xlws.FILTER(Balanço[Quantidade],(Balanço[Estoque]=Back!$E$3)*(Balanço[Material]=Back!F21597))))</f>
        <v/>
      </c>
    </row>
    <row r="21598" spans="2:7">
      <c r="B21598" s="32">
        <f>SUMIF(Balanço[Estoque],Back!A21598,Balanço[Quantidade])</f>
        <v>0</v>
      </c>
      <c r="G21598" s="32" t="str" cm="1">
        <f t="array" ref="G21598">IF(F21598="","",SUM(_xlfn._xlws.FILTER(Balanço[Quantidade],(Balanço[Estoque]=Back!$E$3)*(Balanço[Material]=Back!F21598))))</f>
        <v/>
      </c>
    </row>
    <row r="21599" spans="2:7">
      <c r="B21599" s="32">
        <f>SUMIF(Balanço[Estoque],Back!A21599,Balanço[Quantidade])</f>
        <v>0</v>
      </c>
      <c r="G21599" s="32" t="str" cm="1">
        <f t="array" ref="G21599">IF(F21599="","",SUM(_xlfn._xlws.FILTER(Balanço[Quantidade],(Balanço[Estoque]=Back!$E$3)*(Balanço[Material]=Back!F21599))))</f>
        <v/>
      </c>
    </row>
    <row r="21600" spans="2:7">
      <c r="B21600" s="32">
        <f>SUMIF(Balanço[Estoque],Back!A21600,Balanço[Quantidade])</f>
        <v>0</v>
      </c>
      <c r="G21600" s="32" t="str" cm="1">
        <f t="array" ref="G21600">IF(F21600="","",SUM(_xlfn._xlws.FILTER(Balanço[Quantidade],(Balanço[Estoque]=Back!$E$3)*(Balanço[Material]=Back!F21600))))</f>
        <v/>
      </c>
    </row>
    <row r="21601" spans="2:7">
      <c r="B21601" s="32">
        <f>SUMIF(Balanço[Estoque],Back!A21601,Balanço[Quantidade])</f>
        <v>0</v>
      </c>
      <c r="G21601" s="32" t="str" cm="1">
        <f t="array" ref="G21601">IF(F21601="","",SUM(_xlfn._xlws.FILTER(Balanço[Quantidade],(Balanço[Estoque]=Back!$E$3)*(Balanço[Material]=Back!F21601))))</f>
        <v/>
      </c>
    </row>
    <row r="21602" spans="2:7">
      <c r="B21602" s="32">
        <f>SUMIF(Balanço[Estoque],Back!A21602,Balanço[Quantidade])</f>
        <v>0</v>
      </c>
      <c r="G21602" s="32" t="str" cm="1">
        <f t="array" ref="G21602">IF(F21602="","",SUM(_xlfn._xlws.FILTER(Balanço[Quantidade],(Balanço[Estoque]=Back!$E$3)*(Balanço[Material]=Back!F21602))))</f>
        <v/>
      </c>
    </row>
    <row r="21603" spans="2:7">
      <c r="B21603" s="32">
        <f>SUMIF(Balanço[Estoque],Back!A21603,Balanço[Quantidade])</f>
        <v>0</v>
      </c>
      <c r="G21603" s="32" t="str" cm="1">
        <f t="array" ref="G21603">IF(F21603="","",SUM(_xlfn._xlws.FILTER(Balanço[Quantidade],(Balanço[Estoque]=Back!$E$3)*(Balanço[Material]=Back!F21603))))</f>
        <v/>
      </c>
    </row>
    <row r="21604" spans="2:7">
      <c r="B21604" s="32">
        <f>SUMIF(Balanço[Estoque],Back!A21604,Balanço[Quantidade])</f>
        <v>0</v>
      </c>
      <c r="G21604" s="32" t="str" cm="1">
        <f t="array" ref="G21604">IF(F21604="","",SUM(_xlfn._xlws.FILTER(Balanço[Quantidade],(Balanço[Estoque]=Back!$E$3)*(Balanço[Material]=Back!F21604))))</f>
        <v/>
      </c>
    </row>
    <row r="21605" spans="2:7">
      <c r="B21605" s="32">
        <f>SUMIF(Balanço[Estoque],Back!A21605,Balanço[Quantidade])</f>
        <v>0</v>
      </c>
      <c r="G21605" s="32" t="str" cm="1">
        <f t="array" ref="G21605">IF(F21605="","",SUM(_xlfn._xlws.FILTER(Balanço[Quantidade],(Balanço[Estoque]=Back!$E$3)*(Balanço[Material]=Back!F21605))))</f>
        <v/>
      </c>
    </row>
    <row r="21606" spans="2:7">
      <c r="B21606" s="32">
        <f>SUMIF(Balanço[Estoque],Back!A21606,Balanço[Quantidade])</f>
        <v>0</v>
      </c>
      <c r="G21606" s="32" t="str" cm="1">
        <f t="array" ref="G21606">IF(F21606="","",SUM(_xlfn._xlws.FILTER(Balanço[Quantidade],(Balanço[Estoque]=Back!$E$3)*(Balanço[Material]=Back!F21606))))</f>
        <v/>
      </c>
    </row>
    <row r="21607" spans="2:7">
      <c r="B21607" s="32">
        <f>SUMIF(Balanço[Estoque],Back!A21607,Balanço[Quantidade])</f>
        <v>0</v>
      </c>
      <c r="G21607" s="32" t="str" cm="1">
        <f t="array" ref="G21607">IF(F21607="","",SUM(_xlfn._xlws.FILTER(Balanço[Quantidade],(Balanço[Estoque]=Back!$E$3)*(Balanço[Material]=Back!F21607))))</f>
        <v/>
      </c>
    </row>
    <row r="21608" spans="2:7">
      <c r="B21608" s="32">
        <f>SUMIF(Balanço[Estoque],Back!A21608,Balanço[Quantidade])</f>
        <v>0</v>
      </c>
      <c r="G21608" s="32" t="str" cm="1">
        <f t="array" ref="G21608">IF(F21608="","",SUM(_xlfn._xlws.FILTER(Balanço[Quantidade],(Balanço[Estoque]=Back!$E$3)*(Balanço[Material]=Back!F21608))))</f>
        <v/>
      </c>
    </row>
    <row r="21609" spans="2:7">
      <c r="B21609" s="32">
        <f>SUMIF(Balanço[Estoque],Back!A21609,Balanço[Quantidade])</f>
        <v>0</v>
      </c>
      <c r="G21609" s="32" t="str" cm="1">
        <f t="array" ref="G21609">IF(F21609="","",SUM(_xlfn._xlws.FILTER(Balanço[Quantidade],(Balanço[Estoque]=Back!$E$3)*(Balanço[Material]=Back!F21609))))</f>
        <v/>
      </c>
    </row>
    <row r="21610" spans="2:7">
      <c r="B21610" s="32">
        <f>SUMIF(Balanço[Estoque],Back!A21610,Balanço[Quantidade])</f>
        <v>0</v>
      </c>
      <c r="G21610" s="32" t="str" cm="1">
        <f t="array" ref="G21610">IF(F21610="","",SUM(_xlfn._xlws.FILTER(Balanço[Quantidade],(Balanço[Estoque]=Back!$E$3)*(Balanço[Material]=Back!F21610))))</f>
        <v/>
      </c>
    </row>
    <row r="21611" spans="2:7">
      <c r="B21611" s="32">
        <f>SUMIF(Balanço[Estoque],Back!A21611,Balanço[Quantidade])</f>
        <v>0</v>
      </c>
      <c r="G21611" s="32" t="str" cm="1">
        <f t="array" ref="G21611">IF(F21611="","",SUM(_xlfn._xlws.FILTER(Balanço[Quantidade],(Balanço[Estoque]=Back!$E$3)*(Balanço[Material]=Back!F21611))))</f>
        <v/>
      </c>
    </row>
    <row r="21612" spans="2:7">
      <c r="B21612" s="32">
        <f>SUMIF(Balanço[Estoque],Back!A21612,Balanço[Quantidade])</f>
        <v>0</v>
      </c>
      <c r="G21612" s="32" t="str" cm="1">
        <f t="array" ref="G21612">IF(F21612="","",SUM(_xlfn._xlws.FILTER(Balanço[Quantidade],(Balanço[Estoque]=Back!$E$3)*(Balanço[Material]=Back!F21612))))</f>
        <v/>
      </c>
    </row>
    <row r="21613" spans="2:7">
      <c r="B21613" s="32">
        <f>SUMIF(Balanço[Estoque],Back!A21613,Balanço[Quantidade])</f>
        <v>0</v>
      </c>
      <c r="G21613" s="32" t="str" cm="1">
        <f t="array" ref="G21613">IF(F21613="","",SUM(_xlfn._xlws.FILTER(Balanço[Quantidade],(Balanço[Estoque]=Back!$E$3)*(Balanço[Material]=Back!F21613))))</f>
        <v/>
      </c>
    </row>
    <row r="21614" spans="2:7">
      <c r="B21614" s="32">
        <f>SUMIF(Balanço[Estoque],Back!A21614,Balanço[Quantidade])</f>
        <v>0</v>
      </c>
      <c r="G21614" s="32" t="str" cm="1">
        <f t="array" ref="G21614">IF(F21614="","",SUM(_xlfn._xlws.FILTER(Balanço[Quantidade],(Balanço[Estoque]=Back!$E$3)*(Balanço[Material]=Back!F21614))))</f>
        <v/>
      </c>
    </row>
    <row r="21615" spans="2:7">
      <c r="B21615" s="32">
        <f>SUMIF(Balanço[Estoque],Back!A21615,Balanço[Quantidade])</f>
        <v>0</v>
      </c>
      <c r="G21615" s="32" t="str" cm="1">
        <f t="array" ref="G21615">IF(F21615="","",SUM(_xlfn._xlws.FILTER(Balanço[Quantidade],(Balanço[Estoque]=Back!$E$3)*(Balanço[Material]=Back!F21615))))</f>
        <v/>
      </c>
    </row>
    <row r="21616" spans="2:7">
      <c r="B21616" s="32">
        <f>SUMIF(Balanço[Estoque],Back!A21616,Balanço[Quantidade])</f>
        <v>0</v>
      </c>
      <c r="G21616" s="32" t="str" cm="1">
        <f t="array" ref="G21616">IF(F21616="","",SUM(_xlfn._xlws.FILTER(Balanço[Quantidade],(Balanço[Estoque]=Back!$E$3)*(Balanço[Material]=Back!F21616))))</f>
        <v/>
      </c>
    </row>
    <row r="21617" spans="2:7">
      <c r="B21617" s="32">
        <f>SUMIF(Balanço[Estoque],Back!A21617,Balanço[Quantidade])</f>
        <v>0</v>
      </c>
      <c r="G21617" s="32" t="str" cm="1">
        <f t="array" ref="G21617">IF(F21617="","",SUM(_xlfn._xlws.FILTER(Balanço[Quantidade],(Balanço[Estoque]=Back!$E$3)*(Balanço[Material]=Back!F21617))))</f>
        <v/>
      </c>
    </row>
    <row r="21618" spans="2:7">
      <c r="B21618" s="32">
        <f>SUMIF(Balanço[Estoque],Back!A21618,Balanço[Quantidade])</f>
        <v>0</v>
      </c>
      <c r="G21618" s="32" t="str" cm="1">
        <f t="array" ref="G21618">IF(F21618="","",SUM(_xlfn._xlws.FILTER(Balanço[Quantidade],(Balanço[Estoque]=Back!$E$3)*(Balanço[Material]=Back!F21618))))</f>
        <v/>
      </c>
    </row>
    <row r="21619" spans="2:7">
      <c r="B21619" s="32">
        <f>SUMIF(Balanço[Estoque],Back!A21619,Balanço[Quantidade])</f>
        <v>0</v>
      </c>
      <c r="G21619" s="32" t="str" cm="1">
        <f t="array" ref="G21619">IF(F21619="","",SUM(_xlfn._xlws.FILTER(Balanço[Quantidade],(Balanço[Estoque]=Back!$E$3)*(Balanço[Material]=Back!F21619))))</f>
        <v/>
      </c>
    </row>
    <row r="21620" spans="2:7">
      <c r="B21620" s="32">
        <f>SUMIF(Balanço[Estoque],Back!A21620,Balanço[Quantidade])</f>
        <v>0</v>
      </c>
      <c r="G21620" s="32" t="str" cm="1">
        <f t="array" ref="G21620">IF(F21620="","",SUM(_xlfn._xlws.FILTER(Balanço[Quantidade],(Balanço[Estoque]=Back!$E$3)*(Balanço[Material]=Back!F21620))))</f>
        <v/>
      </c>
    </row>
    <row r="21621" spans="2:7">
      <c r="B21621" s="32">
        <f>SUMIF(Balanço[Estoque],Back!A21621,Balanço[Quantidade])</f>
        <v>0</v>
      </c>
      <c r="G21621" s="32" t="str" cm="1">
        <f t="array" ref="G21621">IF(F21621="","",SUM(_xlfn._xlws.FILTER(Balanço[Quantidade],(Balanço[Estoque]=Back!$E$3)*(Balanço[Material]=Back!F21621))))</f>
        <v/>
      </c>
    </row>
    <row r="21622" spans="2:7">
      <c r="B21622" s="32">
        <f>SUMIF(Balanço[Estoque],Back!A21622,Balanço[Quantidade])</f>
        <v>0</v>
      </c>
      <c r="G21622" s="32" t="str" cm="1">
        <f t="array" ref="G21622">IF(F21622="","",SUM(_xlfn._xlws.FILTER(Balanço[Quantidade],(Balanço[Estoque]=Back!$E$3)*(Balanço[Material]=Back!F21622))))</f>
        <v/>
      </c>
    </row>
    <row r="21623" spans="2:7">
      <c r="B21623" s="32">
        <f>SUMIF(Balanço[Estoque],Back!A21623,Balanço[Quantidade])</f>
        <v>0</v>
      </c>
      <c r="G21623" s="32" t="str" cm="1">
        <f t="array" ref="G21623">IF(F21623="","",SUM(_xlfn._xlws.FILTER(Balanço[Quantidade],(Balanço[Estoque]=Back!$E$3)*(Balanço[Material]=Back!F21623))))</f>
        <v/>
      </c>
    </row>
    <row r="21624" spans="2:7">
      <c r="B21624" s="32">
        <f>SUMIF(Balanço[Estoque],Back!A21624,Balanço[Quantidade])</f>
        <v>0</v>
      </c>
      <c r="G21624" s="32" t="str" cm="1">
        <f t="array" ref="G21624">IF(F21624="","",SUM(_xlfn._xlws.FILTER(Balanço[Quantidade],(Balanço[Estoque]=Back!$E$3)*(Balanço[Material]=Back!F21624))))</f>
        <v/>
      </c>
    </row>
    <row r="21625" spans="2:7">
      <c r="B21625" s="32">
        <f>SUMIF(Balanço[Estoque],Back!A21625,Balanço[Quantidade])</f>
        <v>0</v>
      </c>
      <c r="G21625" s="32" t="str" cm="1">
        <f t="array" ref="G21625">IF(F21625="","",SUM(_xlfn._xlws.FILTER(Balanço[Quantidade],(Balanço[Estoque]=Back!$E$3)*(Balanço[Material]=Back!F21625))))</f>
        <v/>
      </c>
    </row>
    <row r="21626" spans="2:7">
      <c r="B21626" s="32">
        <f>SUMIF(Balanço[Estoque],Back!A21626,Balanço[Quantidade])</f>
        <v>0</v>
      </c>
      <c r="G21626" s="32" t="str" cm="1">
        <f t="array" ref="G21626">IF(F21626="","",SUM(_xlfn._xlws.FILTER(Balanço[Quantidade],(Balanço[Estoque]=Back!$E$3)*(Balanço[Material]=Back!F21626))))</f>
        <v/>
      </c>
    </row>
    <row r="21627" spans="2:7">
      <c r="B21627" s="32">
        <f>SUMIF(Balanço[Estoque],Back!A21627,Balanço[Quantidade])</f>
        <v>0</v>
      </c>
      <c r="G21627" s="32" t="str" cm="1">
        <f t="array" ref="G21627">IF(F21627="","",SUM(_xlfn._xlws.FILTER(Balanço[Quantidade],(Balanço[Estoque]=Back!$E$3)*(Balanço[Material]=Back!F21627))))</f>
        <v/>
      </c>
    </row>
    <row r="21628" spans="2:7">
      <c r="B21628" s="32">
        <f>SUMIF(Balanço[Estoque],Back!A21628,Balanço[Quantidade])</f>
        <v>0</v>
      </c>
      <c r="G21628" s="32" t="str" cm="1">
        <f t="array" ref="G21628">IF(F21628="","",SUM(_xlfn._xlws.FILTER(Balanço[Quantidade],(Balanço[Estoque]=Back!$E$3)*(Balanço[Material]=Back!F21628))))</f>
        <v/>
      </c>
    </row>
    <row r="21629" spans="2:7">
      <c r="B21629" s="32">
        <f>SUMIF(Balanço[Estoque],Back!A21629,Balanço[Quantidade])</f>
        <v>0</v>
      </c>
      <c r="G21629" s="32" t="str" cm="1">
        <f t="array" ref="G21629">IF(F21629="","",SUM(_xlfn._xlws.FILTER(Balanço[Quantidade],(Balanço[Estoque]=Back!$E$3)*(Balanço[Material]=Back!F21629))))</f>
        <v/>
      </c>
    </row>
    <row r="21630" spans="2:7">
      <c r="B21630" s="32">
        <f>SUMIF(Balanço[Estoque],Back!A21630,Balanço[Quantidade])</f>
        <v>0</v>
      </c>
      <c r="G21630" s="32" t="str" cm="1">
        <f t="array" ref="G21630">IF(F21630="","",SUM(_xlfn._xlws.FILTER(Balanço[Quantidade],(Balanço[Estoque]=Back!$E$3)*(Balanço[Material]=Back!F21630))))</f>
        <v/>
      </c>
    </row>
    <row r="21631" spans="2:7">
      <c r="B21631" s="32">
        <f>SUMIF(Balanço[Estoque],Back!A21631,Balanço[Quantidade])</f>
        <v>0</v>
      </c>
      <c r="G21631" s="32" t="str" cm="1">
        <f t="array" ref="G21631">IF(F21631="","",SUM(_xlfn._xlws.FILTER(Balanço[Quantidade],(Balanço[Estoque]=Back!$E$3)*(Balanço[Material]=Back!F21631))))</f>
        <v/>
      </c>
    </row>
    <row r="21632" spans="2:7">
      <c r="B21632" s="32">
        <f>SUMIF(Balanço[Estoque],Back!A21632,Balanço[Quantidade])</f>
        <v>0</v>
      </c>
      <c r="G21632" s="32" t="str" cm="1">
        <f t="array" ref="G21632">IF(F21632="","",SUM(_xlfn._xlws.FILTER(Balanço[Quantidade],(Balanço[Estoque]=Back!$E$3)*(Balanço[Material]=Back!F21632))))</f>
        <v/>
      </c>
    </row>
    <row r="21633" spans="2:7">
      <c r="B21633" s="32">
        <f>SUMIF(Balanço[Estoque],Back!A21633,Balanço[Quantidade])</f>
        <v>0</v>
      </c>
      <c r="G21633" s="32" t="str" cm="1">
        <f t="array" ref="G21633">IF(F21633="","",SUM(_xlfn._xlws.FILTER(Balanço[Quantidade],(Balanço[Estoque]=Back!$E$3)*(Balanço[Material]=Back!F21633))))</f>
        <v/>
      </c>
    </row>
    <row r="21634" spans="2:7">
      <c r="B21634" s="32">
        <f>SUMIF(Balanço[Estoque],Back!A21634,Balanço[Quantidade])</f>
        <v>0</v>
      </c>
      <c r="G21634" s="32" t="str" cm="1">
        <f t="array" ref="G21634">IF(F21634="","",SUM(_xlfn._xlws.FILTER(Balanço[Quantidade],(Balanço[Estoque]=Back!$E$3)*(Balanço[Material]=Back!F21634))))</f>
        <v/>
      </c>
    </row>
    <row r="21635" spans="2:7">
      <c r="B21635" s="32">
        <f>SUMIF(Balanço[Estoque],Back!A21635,Balanço[Quantidade])</f>
        <v>0</v>
      </c>
      <c r="G21635" s="32" t="str" cm="1">
        <f t="array" ref="G21635">IF(F21635="","",SUM(_xlfn._xlws.FILTER(Balanço[Quantidade],(Balanço[Estoque]=Back!$E$3)*(Balanço[Material]=Back!F21635))))</f>
        <v/>
      </c>
    </row>
    <row r="21636" spans="2:7">
      <c r="B21636" s="32">
        <f>SUMIF(Balanço[Estoque],Back!A21636,Balanço[Quantidade])</f>
        <v>0</v>
      </c>
      <c r="G21636" s="32" t="str" cm="1">
        <f t="array" ref="G21636">IF(F21636="","",SUM(_xlfn._xlws.FILTER(Balanço[Quantidade],(Balanço[Estoque]=Back!$E$3)*(Balanço[Material]=Back!F21636))))</f>
        <v/>
      </c>
    </row>
    <row r="21637" spans="2:7">
      <c r="B21637" s="32">
        <f>SUMIF(Balanço[Estoque],Back!A21637,Balanço[Quantidade])</f>
        <v>0</v>
      </c>
      <c r="G21637" s="32" t="str" cm="1">
        <f t="array" ref="G21637">IF(F21637="","",SUM(_xlfn._xlws.FILTER(Balanço[Quantidade],(Balanço[Estoque]=Back!$E$3)*(Balanço[Material]=Back!F21637))))</f>
        <v/>
      </c>
    </row>
    <row r="21638" spans="2:7">
      <c r="B21638" s="32">
        <f>SUMIF(Balanço[Estoque],Back!A21638,Balanço[Quantidade])</f>
        <v>0</v>
      </c>
      <c r="G21638" s="32" t="str" cm="1">
        <f t="array" ref="G21638">IF(F21638="","",SUM(_xlfn._xlws.FILTER(Balanço[Quantidade],(Balanço[Estoque]=Back!$E$3)*(Balanço[Material]=Back!F21638))))</f>
        <v/>
      </c>
    </row>
    <row r="21639" spans="2:7">
      <c r="B21639" s="32">
        <f>SUMIF(Balanço[Estoque],Back!A21639,Balanço[Quantidade])</f>
        <v>0</v>
      </c>
      <c r="G21639" s="32" t="str" cm="1">
        <f t="array" ref="G21639">IF(F21639="","",SUM(_xlfn._xlws.FILTER(Balanço[Quantidade],(Balanço[Estoque]=Back!$E$3)*(Balanço[Material]=Back!F21639))))</f>
        <v/>
      </c>
    </row>
    <row r="21640" spans="2:7">
      <c r="B21640" s="32">
        <f>SUMIF(Balanço[Estoque],Back!A21640,Balanço[Quantidade])</f>
        <v>0</v>
      </c>
      <c r="G21640" s="32" t="str" cm="1">
        <f t="array" ref="G21640">IF(F21640="","",SUM(_xlfn._xlws.FILTER(Balanço[Quantidade],(Balanço[Estoque]=Back!$E$3)*(Balanço[Material]=Back!F21640))))</f>
        <v/>
      </c>
    </row>
    <row r="21641" spans="2:7">
      <c r="B21641" s="32">
        <f>SUMIF(Balanço[Estoque],Back!A21641,Balanço[Quantidade])</f>
        <v>0</v>
      </c>
      <c r="G21641" s="32" t="str" cm="1">
        <f t="array" ref="G21641">IF(F21641="","",SUM(_xlfn._xlws.FILTER(Balanço[Quantidade],(Balanço[Estoque]=Back!$E$3)*(Balanço[Material]=Back!F21641))))</f>
        <v/>
      </c>
    </row>
    <row r="21642" spans="2:7">
      <c r="B21642" s="32">
        <f>SUMIF(Balanço[Estoque],Back!A21642,Balanço[Quantidade])</f>
        <v>0</v>
      </c>
      <c r="G21642" s="32" t="str" cm="1">
        <f t="array" ref="G21642">IF(F21642="","",SUM(_xlfn._xlws.FILTER(Balanço[Quantidade],(Balanço[Estoque]=Back!$E$3)*(Balanço[Material]=Back!F21642))))</f>
        <v/>
      </c>
    </row>
    <row r="21643" spans="2:7">
      <c r="B21643" s="32">
        <f>SUMIF(Balanço[Estoque],Back!A21643,Balanço[Quantidade])</f>
        <v>0</v>
      </c>
      <c r="G21643" s="32" t="str" cm="1">
        <f t="array" ref="G21643">IF(F21643="","",SUM(_xlfn._xlws.FILTER(Balanço[Quantidade],(Balanço[Estoque]=Back!$E$3)*(Balanço[Material]=Back!F21643))))</f>
        <v/>
      </c>
    </row>
    <row r="21644" spans="2:7">
      <c r="B21644" s="32">
        <f>SUMIF(Balanço[Estoque],Back!A21644,Balanço[Quantidade])</f>
        <v>0</v>
      </c>
      <c r="G21644" s="32" t="str" cm="1">
        <f t="array" ref="G21644">IF(F21644="","",SUM(_xlfn._xlws.FILTER(Balanço[Quantidade],(Balanço[Estoque]=Back!$E$3)*(Balanço[Material]=Back!F21644))))</f>
        <v/>
      </c>
    </row>
    <row r="21645" spans="2:7">
      <c r="B21645" s="32">
        <f>SUMIF(Balanço[Estoque],Back!A21645,Balanço[Quantidade])</f>
        <v>0</v>
      </c>
      <c r="G21645" s="32" t="str" cm="1">
        <f t="array" ref="G21645">IF(F21645="","",SUM(_xlfn._xlws.FILTER(Balanço[Quantidade],(Balanço[Estoque]=Back!$E$3)*(Balanço[Material]=Back!F21645))))</f>
        <v/>
      </c>
    </row>
    <row r="21646" spans="2:7">
      <c r="B21646" s="32">
        <f>SUMIF(Balanço[Estoque],Back!A21646,Balanço[Quantidade])</f>
        <v>0</v>
      </c>
      <c r="G21646" s="32" t="str" cm="1">
        <f t="array" ref="G21646">IF(F21646="","",SUM(_xlfn._xlws.FILTER(Balanço[Quantidade],(Balanço[Estoque]=Back!$E$3)*(Balanço[Material]=Back!F21646))))</f>
        <v/>
      </c>
    </row>
    <row r="21647" spans="2:7">
      <c r="B21647" s="32">
        <f>SUMIF(Balanço[Estoque],Back!A21647,Balanço[Quantidade])</f>
        <v>0</v>
      </c>
      <c r="G21647" s="32" t="str" cm="1">
        <f t="array" ref="G21647">IF(F21647="","",SUM(_xlfn._xlws.FILTER(Balanço[Quantidade],(Balanço[Estoque]=Back!$E$3)*(Balanço[Material]=Back!F21647))))</f>
        <v/>
      </c>
    </row>
    <row r="21648" spans="2:7">
      <c r="B21648" s="32">
        <f>SUMIF(Balanço[Estoque],Back!A21648,Balanço[Quantidade])</f>
        <v>0</v>
      </c>
      <c r="G21648" s="32" t="str" cm="1">
        <f t="array" ref="G21648">IF(F21648="","",SUM(_xlfn._xlws.FILTER(Balanço[Quantidade],(Balanço[Estoque]=Back!$E$3)*(Balanço[Material]=Back!F21648))))</f>
        <v/>
      </c>
    </row>
    <row r="21649" spans="2:7">
      <c r="B21649" s="32">
        <f>SUMIF(Balanço[Estoque],Back!A21649,Balanço[Quantidade])</f>
        <v>0</v>
      </c>
      <c r="G21649" s="32" t="str" cm="1">
        <f t="array" ref="G21649">IF(F21649="","",SUM(_xlfn._xlws.FILTER(Balanço[Quantidade],(Balanço[Estoque]=Back!$E$3)*(Balanço[Material]=Back!F21649))))</f>
        <v/>
      </c>
    </row>
    <row r="21650" spans="2:7">
      <c r="B21650" s="32">
        <f>SUMIF(Balanço[Estoque],Back!A21650,Balanço[Quantidade])</f>
        <v>0</v>
      </c>
      <c r="G21650" s="32" t="str" cm="1">
        <f t="array" ref="G21650">IF(F21650="","",SUM(_xlfn._xlws.FILTER(Balanço[Quantidade],(Balanço[Estoque]=Back!$E$3)*(Balanço[Material]=Back!F21650))))</f>
        <v/>
      </c>
    </row>
    <row r="21651" spans="2:7">
      <c r="B21651" s="32">
        <f>SUMIF(Balanço[Estoque],Back!A21651,Balanço[Quantidade])</f>
        <v>0</v>
      </c>
      <c r="G21651" s="32" t="str" cm="1">
        <f t="array" ref="G21651">IF(F21651="","",SUM(_xlfn._xlws.FILTER(Balanço[Quantidade],(Balanço[Estoque]=Back!$E$3)*(Balanço[Material]=Back!F21651))))</f>
        <v/>
      </c>
    </row>
    <row r="21652" spans="2:7">
      <c r="B21652" s="32">
        <f>SUMIF(Balanço[Estoque],Back!A21652,Balanço[Quantidade])</f>
        <v>0</v>
      </c>
      <c r="G21652" s="32" t="str" cm="1">
        <f t="array" ref="G21652">IF(F21652="","",SUM(_xlfn._xlws.FILTER(Balanço[Quantidade],(Balanço[Estoque]=Back!$E$3)*(Balanço[Material]=Back!F21652))))</f>
        <v/>
      </c>
    </row>
    <row r="21653" spans="2:7">
      <c r="B21653" s="32">
        <f>SUMIF(Balanço[Estoque],Back!A21653,Balanço[Quantidade])</f>
        <v>0</v>
      </c>
      <c r="G21653" s="32" t="str" cm="1">
        <f t="array" ref="G21653">IF(F21653="","",SUM(_xlfn._xlws.FILTER(Balanço[Quantidade],(Balanço[Estoque]=Back!$E$3)*(Balanço[Material]=Back!F21653))))</f>
        <v/>
      </c>
    </row>
    <row r="21654" spans="2:7">
      <c r="B21654" s="32">
        <f>SUMIF(Balanço[Estoque],Back!A21654,Balanço[Quantidade])</f>
        <v>0</v>
      </c>
      <c r="G21654" s="32" t="str" cm="1">
        <f t="array" ref="G21654">IF(F21654="","",SUM(_xlfn._xlws.FILTER(Balanço[Quantidade],(Balanço[Estoque]=Back!$E$3)*(Balanço[Material]=Back!F21654))))</f>
        <v/>
      </c>
    </row>
    <row r="21655" spans="2:7">
      <c r="B21655" s="32">
        <f>SUMIF(Balanço[Estoque],Back!A21655,Balanço[Quantidade])</f>
        <v>0</v>
      </c>
      <c r="G21655" s="32" t="str" cm="1">
        <f t="array" ref="G21655">IF(F21655="","",SUM(_xlfn._xlws.FILTER(Balanço[Quantidade],(Balanço[Estoque]=Back!$E$3)*(Balanço[Material]=Back!F21655))))</f>
        <v/>
      </c>
    </row>
    <row r="21656" spans="2:7">
      <c r="B21656" s="32">
        <f>SUMIF(Balanço[Estoque],Back!A21656,Balanço[Quantidade])</f>
        <v>0</v>
      </c>
      <c r="G21656" s="32" t="str" cm="1">
        <f t="array" ref="G21656">IF(F21656="","",SUM(_xlfn._xlws.FILTER(Balanço[Quantidade],(Balanço[Estoque]=Back!$E$3)*(Balanço[Material]=Back!F21656))))</f>
        <v/>
      </c>
    </row>
    <row r="21657" spans="2:7">
      <c r="B21657" s="32">
        <f>SUMIF(Balanço[Estoque],Back!A21657,Balanço[Quantidade])</f>
        <v>0</v>
      </c>
      <c r="G21657" s="32" t="str" cm="1">
        <f t="array" ref="G21657">IF(F21657="","",SUM(_xlfn._xlws.FILTER(Balanço[Quantidade],(Balanço[Estoque]=Back!$E$3)*(Balanço[Material]=Back!F21657))))</f>
        <v/>
      </c>
    </row>
    <row r="21658" spans="2:7">
      <c r="B21658" s="32">
        <f>SUMIF(Balanço[Estoque],Back!A21658,Balanço[Quantidade])</f>
        <v>0</v>
      </c>
      <c r="G21658" s="32" t="str" cm="1">
        <f t="array" ref="G21658">IF(F21658="","",SUM(_xlfn._xlws.FILTER(Balanço[Quantidade],(Balanço[Estoque]=Back!$E$3)*(Balanço[Material]=Back!F21658))))</f>
        <v/>
      </c>
    </row>
    <row r="21659" spans="2:7">
      <c r="B21659" s="32">
        <f>SUMIF(Balanço[Estoque],Back!A21659,Balanço[Quantidade])</f>
        <v>0</v>
      </c>
      <c r="G21659" s="32" t="str" cm="1">
        <f t="array" ref="G21659">IF(F21659="","",SUM(_xlfn._xlws.FILTER(Balanço[Quantidade],(Balanço[Estoque]=Back!$E$3)*(Balanço[Material]=Back!F21659))))</f>
        <v/>
      </c>
    </row>
    <row r="21660" spans="2:7">
      <c r="B21660" s="32">
        <f>SUMIF(Balanço[Estoque],Back!A21660,Balanço[Quantidade])</f>
        <v>0</v>
      </c>
      <c r="G21660" s="32" t="str" cm="1">
        <f t="array" ref="G21660">IF(F21660="","",SUM(_xlfn._xlws.FILTER(Balanço[Quantidade],(Balanço[Estoque]=Back!$E$3)*(Balanço[Material]=Back!F21660))))</f>
        <v/>
      </c>
    </row>
    <row r="21661" spans="2:7">
      <c r="B21661" s="32">
        <f>SUMIF(Balanço[Estoque],Back!A21661,Balanço[Quantidade])</f>
        <v>0</v>
      </c>
      <c r="G21661" s="32" t="str" cm="1">
        <f t="array" ref="G21661">IF(F21661="","",SUM(_xlfn._xlws.FILTER(Balanço[Quantidade],(Balanço[Estoque]=Back!$E$3)*(Balanço[Material]=Back!F21661))))</f>
        <v/>
      </c>
    </row>
    <row r="21662" spans="2:7">
      <c r="B21662" s="32">
        <f>SUMIF(Balanço[Estoque],Back!A21662,Balanço[Quantidade])</f>
        <v>0</v>
      </c>
      <c r="G21662" s="32" t="str" cm="1">
        <f t="array" ref="G21662">IF(F21662="","",SUM(_xlfn._xlws.FILTER(Balanço[Quantidade],(Balanço[Estoque]=Back!$E$3)*(Balanço[Material]=Back!F21662))))</f>
        <v/>
      </c>
    </row>
    <row r="21663" spans="2:7">
      <c r="B21663" s="32">
        <f>SUMIF(Balanço[Estoque],Back!A21663,Balanço[Quantidade])</f>
        <v>0</v>
      </c>
      <c r="G21663" s="32" t="str" cm="1">
        <f t="array" ref="G21663">IF(F21663="","",SUM(_xlfn._xlws.FILTER(Balanço[Quantidade],(Balanço[Estoque]=Back!$E$3)*(Balanço[Material]=Back!F21663))))</f>
        <v/>
      </c>
    </row>
    <row r="21664" spans="2:7">
      <c r="B21664" s="32">
        <f>SUMIF(Balanço[Estoque],Back!A21664,Balanço[Quantidade])</f>
        <v>0</v>
      </c>
      <c r="G21664" s="32" t="str" cm="1">
        <f t="array" ref="G21664">IF(F21664="","",SUM(_xlfn._xlws.FILTER(Balanço[Quantidade],(Balanço[Estoque]=Back!$E$3)*(Balanço[Material]=Back!F21664))))</f>
        <v/>
      </c>
    </row>
    <row r="21665" spans="2:7">
      <c r="B21665" s="32">
        <f>SUMIF(Balanço[Estoque],Back!A21665,Balanço[Quantidade])</f>
        <v>0</v>
      </c>
      <c r="G21665" s="32" t="str" cm="1">
        <f t="array" ref="G21665">IF(F21665="","",SUM(_xlfn._xlws.FILTER(Balanço[Quantidade],(Balanço[Estoque]=Back!$E$3)*(Balanço[Material]=Back!F21665))))</f>
        <v/>
      </c>
    </row>
    <row r="21666" spans="2:7">
      <c r="B21666" s="32">
        <f>SUMIF(Balanço[Estoque],Back!A21666,Balanço[Quantidade])</f>
        <v>0</v>
      </c>
      <c r="G21666" s="32" t="str" cm="1">
        <f t="array" ref="G21666">IF(F21666="","",SUM(_xlfn._xlws.FILTER(Balanço[Quantidade],(Balanço[Estoque]=Back!$E$3)*(Balanço[Material]=Back!F21666))))</f>
        <v/>
      </c>
    </row>
    <row r="21667" spans="2:7">
      <c r="B21667" s="32">
        <f>SUMIF(Balanço[Estoque],Back!A21667,Balanço[Quantidade])</f>
        <v>0</v>
      </c>
      <c r="G21667" s="32" t="str" cm="1">
        <f t="array" ref="G21667">IF(F21667="","",SUM(_xlfn._xlws.FILTER(Balanço[Quantidade],(Balanço[Estoque]=Back!$E$3)*(Balanço[Material]=Back!F21667))))</f>
        <v/>
      </c>
    </row>
    <row r="21668" spans="2:7">
      <c r="B21668" s="32">
        <f>SUMIF(Balanço[Estoque],Back!A21668,Balanço[Quantidade])</f>
        <v>0</v>
      </c>
      <c r="G21668" s="32" t="str" cm="1">
        <f t="array" ref="G21668">IF(F21668="","",SUM(_xlfn._xlws.FILTER(Balanço[Quantidade],(Balanço[Estoque]=Back!$E$3)*(Balanço[Material]=Back!F21668))))</f>
        <v/>
      </c>
    </row>
    <row r="21669" spans="2:7">
      <c r="B21669" s="32">
        <f>SUMIF(Balanço[Estoque],Back!A21669,Balanço[Quantidade])</f>
        <v>0</v>
      </c>
      <c r="G21669" s="32" t="str" cm="1">
        <f t="array" ref="G21669">IF(F21669="","",SUM(_xlfn._xlws.FILTER(Balanço[Quantidade],(Balanço[Estoque]=Back!$E$3)*(Balanço[Material]=Back!F21669))))</f>
        <v/>
      </c>
    </row>
    <row r="21670" spans="2:7">
      <c r="B21670" s="32">
        <f>SUMIF(Balanço[Estoque],Back!A21670,Balanço[Quantidade])</f>
        <v>0</v>
      </c>
      <c r="G21670" s="32" t="str" cm="1">
        <f t="array" ref="G21670">IF(F21670="","",SUM(_xlfn._xlws.FILTER(Balanço[Quantidade],(Balanço[Estoque]=Back!$E$3)*(Balanço[Material]=Back!F21670))))</f>
        <v/>
      </c>
    </row>
    <row r="21671" spans="2:7">
      <c r="B21671" s="32">
        <f>SUMIF(Balanço[Estoque],Back!A21671,Balanço[Quantidade])</f>
        <v>0</v>
      </c>
      <c r="G21671" s="32" t="str" cm="1">
        <f t="array" ref="G21671">IF(F21671="","",SUM(_xlfn._xlws.FILTER(Balanço[Quantidade],(Balanço[Estoque]=Back!$E$3)*(Balanço[Material]=Back!F21671))))</f>
        <v/>
      </c>
    </row>
    <row r="21672" spans="2:7">
      <c r="B21672" s="32">
        <f>SUMIF(Balanço[Estoque],Back!A21672,Balanço[Quantidade])</f>
        <v>0</v>
      </c>
      <c r="G21672" s="32" t="str" cm="1">
        <f t="array" ref="G21672">IF(F21672="","",SUM(_xlfn._xlws.FILTER(Balanço[Quantidade],(Balanço[Estoque]=Back!$E$3)*(Balanço[Material]=Back!F21672))))</f>
        <v/>
      </c>
    </row>
    <row r="21673" spans="2:7">
      <c r="B21673" s="32">
        <f>SUMIF(Balanço[Estoque],Back!A21673,Balanço[Quantidade])</f>
        <v>0</v>
      </c>
      <c r="G21673" s="32" t="str" cm="1">
        <f t="array" ref="G21673">IF(F21673="","",SUM(_xlfn._xlws.FILTER(Balanço[Quantidade],(Balanço[Estoque]=Back!$E$3)*(Balanço[Material]=Back!F21673))))</f>
        <v/>
      </c>
    </row>
    <row r="21674" spans="2:7">
      <c r="B21674" s="32">
        <f>SUMIF(Balanço[Estoque],Back!A21674,Balanço[Quantidade])</f>
        <v>0</v>
      </c>
      <c r="G21674" s="32" t="str" cm="1">
        <f t="array" ref="G21674">IF(F21674="","",SUM(_xlfn._xlws.FILTER(Balanço[Quantidade],(Balanço[Estoque]=Back!$E$3)*(Balanço[Material]=Back!F21674))))</f>
        <v/>
      </c>
    </row>
    <row r="21675" spans="2:7">
      <c r="B21675" s="32">
        <f>SUMIF(Balanço[Estoque],Back!A21675,Balanço[Quantidade])</f>
        <v>0</v>
      </c>
      <c r="G21675" s="32" t="str" cm="1">
        <f t="array" ref="G21675">IF(F21675="","",SUM(_xlfn._xlws.FILTER(Balanço[Quantidade],(Balanço[Estoque]=Back!$E$3)*(Balanço[Material]=Back!F21675))))</f>
        <v/>
      </c>
    </row>
    <row r="21676" spans="2:7">
      <c r="B21676" s="32">
        <f>SUMIF(Balanço[Estoque],Back!A21676,Balanço[Quantidade])</f>
        <v>0</v>
      </c>
      <c r="G21676" s="32" t="str" cm="1">
        <f t="array" ref="G21676">IF(F21676="","",SUM(_xlfn._xlws.FILTER(Balanço[Quantidade],(Balanço[Estoque]=Back!$E$3)*(Balanço[Material]=Back!F21676))))</f>
        <v/>
      </c>
    </row>
    <row r="21677" spans="2:7">
      <c r="B21677" s="32">
        <f>SUMIF(Balanço[Estoque],Back!A21677,Balanço[Quantidade])</f>
        <v>0</v>
      </c>
      <c r="G21677" s="32" t="str" cm="1">
        <f t="array" ref="G21677">IF(F21677="","",SUM(_xlfn._xlws.FILTER(Balanço[Quantidade],(Balanço[Estoque]=Back!$E$3)*(Balanço[Material]=Back!F21677))))</f>
        <v/>
      </c>
    </row>
    <row r="21678" spans="2:7">
      <c r="B21678" s="32">
        <f>SUMIF(Balanço[Estoque],Back!A21678,Balanço[Quantidade])</f>
        <v>0</v>
      </c>
      <c r="G21678" s="32" t="str" cm="1">
        <f t="array" ref="G21678">IF(F21678="","",SUM(_xlfn._xlws.FILTER(Balanço[Quantidade],(Balanço[Estoque]=Back!$E$3)*(Balanço[Material]=Back!F21678))))</f>
        <v/>
      </c>
    </row>
    <row r="21679" spans="2:7">
      <c r="B21679" s="32">
        <f>SUMIF(Balanço[Estoque],Back!A21679,Balanço[Quantidade])</f>
        <v>0</v>
      </c>
      <c r="G21679" s="32" t="str" cm="1">
        <f t="array" ref="G21679">IF(F21679="","",SUM(_xlfn._xlws.FILTER(Balanço[Quantidade],(Balanço[Estoque]=Back!$E$3)*(Balanço[Material]=Back!F21679))))</f>
        <v/>
      </c>
    </row>
    <row r="21680" spans="2:7">
      <c r="B21680" s="32">
        <f>SUMIF(Balanço[Estoque],Back!A21680,Balanço[Quantidade])</f>
        <v>0</v>
      </c>
      <c r="G21680" s="32" t="str" cm="1">
        <f t="array" ref="G21680">IF(F21680="","",SUM(_xlfn._xlws.FILTER(Balanço[Quantidade],(Balanço[Estoque]=Back!$E$3)*(Balanço[Material]=Back!F21680))))</f>
        <v/>
      </c>
    </row>
    <row r="21681" spans="2:7">
      <c r="B21681" s="32">
        <f>SUMIF(Balanço[Estoque],Back!A21681,Balanço[Quantidade])</f>
        <v>0</v>
      </c>
      <c r="G21681" s="32" t="str" cm="1">
        <f t="array" ref="G21681">IF(F21681="","",SUM(_xlfn._xlws.FILTER(Balanço[Quantidade],(Balanço[Estoque]=Back!$E$3)*(Balanço[Material]=Back!F21681))))</f>
        <v/>
      </c>
    </row>
    <row r="21682" spans="2:7">
      <c r="B21682" s="32">
        <f>SUMIF(Balanço[Estoque],Back!A21682,Balanço[Quantidade])</f>
        <v>0</v>
      </c>
      <c r="G21682" s="32" t="str" cm="1">
        <f t="array" ref="G21682">IF(F21682="","",SUM(_xlfn._xlws.FILTER(Balanço[Quantidade],(Balanço[Estoque]=Back!$E$3)*(Balanço[Material]=Back!F21682))))</f>
        <v/>
      </c>
    </row>
    <row r="21683" spans="2:7">
      <c r="B21683" s="32">
        <f>SUMIF(Balanço[Estoque],Back!A21683,Balanço[Quantidade])</f>
        <v>0</v>
      </c>
      <c r="G21683" s="32" t="str" cm="1">
        <f t="array" ref="G21683">IF(F21683="","",SUM(_xlfn._xlws.FILTER(Balanço[Quantidade],(Balanço[Estoque]=Back!$E$3)*(Balanço[Material]=Back!F21683))))</f>
        <v/>
      </c>
    </row>
    <row r="21684" spans="2:7">
      <c r="B21684" s="32">
        <f>SUMIF(Balanço[Estoque],Back!A21684,Balanço[Quantidade])</f>
        <v>0</v>
      </c>
      <c r="G21684" s="32" t="str" cm="1">
        <f t="array" ref="G21684">IF(F21684="","",SUM(_xlfn._xlws.FILTER(Balanço[Quantidade],(Balanço[Estoque]=Back!$E$3)*(Balanço[Material]=Back!F21684))))</f>
        <v/>
      </c>
    </row>
    <row r="21685" spans="2:7">
      <c r="B21685" s="32">
        <f>SUMIF(Balanço[Estoque],Back!A21685,Balanço[Quantidade])</f>
        <v>0</v>
      </c>
      <c r="G21685" s="32" t="str" cm="1">
        <f t="array" ref="G21685">IF(F21685="","",SUM(_xlfn._xlws.FILTER(Balanço[Quantidade],(Balanço[Estoque]=Back!$E$3)*(Balanço[Material]=Back!F21685))))</f>
        <v/>
      </c>
    </row>
    <row r="21686" spans="2:7">
      <c r="B21686" s="32">
        <f>SUMIF(Balanço[Estoque],Back!A21686,Balanço[Quantidade])</f>
        <v>0</v>
      </c>
      <c r="G21686" s="32" t="str" cm="1">
        <f t="array" ref="G21686">IF(F21686="","",SUM(_xlfn._xlws.FILTER(Balanço[Quantidade],(Balanço[Estoque]=Back!$E$3)*(Balanço[Material]=Back!F21686))))</f>
        <v/>
      </c>
    </row>
    <row r="21687" spans="2:7">
      <c r="B21687" s="32">
        <f>SUMIF(Balanço[Estoque],Back!A21687,Balanço[Quantidade])</f>
        <v>0</v>
      </c>
      <c r="G21687" s="32" t="str" cm="1">
        <f t="array" ref="G21687">IF(F21687="","",SUM(_xlfn._xlws.FILTER(Balanço[Quantidade],(Balanço[Estoque]=Back!$E$3)*(Balanço[Material]=Back!F21687))))</f>
        <v/>
      </c>
    </row>
    <row r="21688" spans="2:7">
      <c r="B21688" s="32">
        <f>SUMIF(Balanço[Estoque],Back!A21688,Balanço[Quantidade])</f>
        <v>0</v>
      </c>
      <c r="G21688" s="32" t="str" cm="1">
        <f t="array" ref="G21688">IF(F21688="","",SUM(_xlfn._xlws.FILTER(Balanço[Quantidade],(Balanço[Estoque]=Back!$E$3)*(Balanço[Material]=Back!F21688))))</f>
        <v/>
      </c>
    </row>
    <row r="21689" spans="2:7">
      <c r="B21689" s="32">
        <f>SUMIF(Balanço[Estoque],Back!A21689,Balanço[Quantidade])</f>
        <v>0</v>
      </c>
      <c r="G21689" s="32" t="str" cm="1">
        <f t="array" ref="G21689">IF(F21689="","",SUM(_xlfn._xlws.FILTER(Balanço[Quantidade],(Balanço[Estoque]=Back!$E$3)*(Balanço[Material]=Back!F21689))))</f>
        <v/>
      </c>
    </row>
    <row r="21690" spans="2:7">
      <c r="B21690" s="32">
        <f>SUMIF(Balanço[Estoque],Back!A21690,Balanço[Quantidade])</f>
        <v>0</v>
      </c>
      <c r="G21690" s="32" t="str" cm="1">
        <f t="array" ref="G21690">IF(F21690="","",SUM(_xlfn._xlws.FILTER(Balanço[Quantidade],(Balanço[Estoque]=Back!$E$3)*(Balanço[Material]=Back!F21690))))</f>
        <v/>
      </c>
    </row>
    <row r="21691" spans="2:7">
      <c r="B21691" s="32">
        <f>SUMIF(Balanço[Estoque],Back!A21691,Balanço[Quantidade])</f>
        <v>0</v>
      </c>
      <c r="G21691" s="32" t="str" cm="1">
        <f t="array" ref="G21691">IF(F21691="","",SUM(_xlfn._xlws.FILTER(Balanço[Quantidade],(Balanço[Estoque]=Back!$E$3)*(Balanço[Material]=Back!F21691))))</f>
        <v/>
      </c>
    </row>
    <row r="21692" spans="2:7">
      <c r="B21692" s="32">
        <f>SUMIF(Balanço[Estoque],Back!A21692,Balanço[Quantidade])</f>
        <v>0</v>
      </c>
      <c r="G21692" s="32" t="str" cm="1">
        <f t="array" ref="G21692">IF(F21692="","",SUM(_xlfn._xlws.FILTER(Balanço[Quantidade],(Balanço[Estoque]=Back!$E$3)*(Balanço[Material]=Back!F21692))))</f>
        <v/>
      </c>
    </row>
    <row r="21693" spans="2:7">
      <c r="B21693" s="32">
        <f>SUMIF(Balanço[Estoque],Back!A21693,Balanço[Quantidade])</f>
        <v>0</v>
      </c>
      <c r="G21693" s="32" t="str" cm="1">
        <f t="array" ref="G21693">IF(F21693="","",SUM(_xlfn._xlws.FILTER(Balanço[Quantidade],(Balanço[Estoque]=Back!$E$3)*(Balanço[Material]=Back!F21693))))</f>
        <v/>
      </c>
    </row>
    <row r="21694" spans="2:7">
      <c r="B21694" s="32">
        <f>SUMIF(Balanço[Estoque],Back!A21694,Balanço[Quantidade])</f>
        <v>0</v>
      </c>
      <c r="G21694" s="32" t="str" cm="1">
        <f t="array" ref="G21694">IF(F21694="","",SUM(_xlfn._xlws.FILTER(Balanço[Quantidade],(Balanço[Estoque]=Back!$E$3)*(Balanço[Material]=Back!F21694))))</f>
        <v/>
      </c>
    </row>
    <row r="21695" spans="2:7">
      <c r="B21695" s="32">
        <f>SUMIF(Balanço[Estoque],Back!A21695,Balanço[Quantidade])</f>
        <v>0</v>
      </c>
      <c r="G21695" s="32" t="str" cm="1">
        <f t="array" ref="G21695">IF(F21695="","",SUM(_xlfn._xlws.FILTER(Balanço[Quantidade],(Balanço[Estoque]=Back!$E$3)*(Balanço[Material]=Back!F21695))))</f>
        <v/>
      </c>
    </row>
    <row r="21696" spans="2:7">
      <c r="B21696" s="32">
        <f>SUMIF(Balanço[Estoque],Back!A21696,Balanço[Quantidade])</f>
        <v>0</v>
      </c>
      <c r="G21696" s="32" t="str" cm="1">
        <f t="array" ref="G21696">IF(F21696="","",SUM(_xlfn._xlws.FILTER(Balanço[Quantidade],(Balanço[Estoque]=Back!$E$3)*(Balanço[Material]=Back!F21696))))</f>
        <v/>
      </c>
    </row>
    <row r="21697" spans="2:7">
      <c r="B21697" s="32">
        <f>SUMIF(Balanço[Estoque],Back!A21697,Balanço[Quantidade])</f>
        <v>0</v>
      </c>
      <c r="G21697" s="32" t="str" cm="1">
        <f t="array" ref="G21697">IF(F21697="","",SUM(_xlfn._xlws.FILTER(Balanço[Quantidade],(Balanço[Estoque]=Back!$E$3)*(Balanço[Material]=Back!F21697))))</f>
        <v/>
      </c>
    </row>
    <row r="21698" spans="2:7">
      <c r="B21698" s="32">
        <f>SUMIF(Balanço[Estoque],Back!A21698,Balanço[Quantidade])</f>
        <v>0</v>
      </c>
      <c r="G21698" s="32" t="str" cm="1">
        <f t="array" ref="G21698">IF(F21698="","",SUM(_xlfn._xlws.FILTER(Balanço[Quantidade],(Balanço[Estoque]=Back!$E$3)*(Balanço[Material]=Back!F21698))))</f>
        <v/>
      </c>
    </row>
    <row r="21699" spans="2:7">
      <c r="B21699" s="32">
        <f>SUMIF(Balanço[Estoque],Back!A21699,Balanço[Quantidade])</f>
        <v>0</v>
      </c>
      <c r="G21699" s="32" t="str" cm="1">
        <f t="array" ref="G21699">IF(F21699="","",SUM(_xlfn._xlws.FILTER(Balanço[Quantidade],(Balanço[Estoque]=Back!$E$3)*(Balanço[Material]=Back!F21699))))</f>
        <v/>
      </c>
    </row>
    <row r="21700" spans="2:7">
      <c r="B21700" s="32">
        <f>SUMIF(Balanço[Estoque],Back!A21700,Balanço[Quantidade])</f>
        <v>0</v>
      </c>
      <c r="G21700" s="32" t="str" cm="1">
        <f t="array" ref="G21700">IF(F21700="","",SUM(_xlfn._xlws.FILTER(Balanço[Quantidade],(Balanço[Estoque]=Back!$E$3)*(Balanço[Material]=Back!F21700))))</f>
        <v/>
      </c>
    </row>
    <row r="21701" spans="2:7">
      <c r="B21701" s="32">
        <f>SUMIF(Balanço[Estoque],Back!A21701,Balanço[Quantidade])</f>
        <v>0</v>
      </c>
      <c r="G21701" s="32" t="str" cm="1">
        <f t="array" ref="G21701">IF(F21701="","",SUM(_xlfn._xlws.FILTER(Balanço[Quantidade],(Balanço[Estoque]=Back!$E$3)*(Balanço[Material]=Back!F21701))))</f>
        <v/>
      </c>
    </row>
    <row r="21702" spans="2:7">
      <c r="B21702" s="32">
        <f>SUMIF(Balanço[Estoque],Back!A21702,Balanço[Quantidade])</f>
        <v>0</v>
      </c>
      <c r="G21702" s="32" t="str" cm="1">
        <f t="array" ref="G21702">IF(F21702="","",SUM(_xlfn._xlws.FILTER(Balanço[Quantidade],(Balanço[Estoque]=Back!$E$3)*(Balanço[Material]=Back!F21702))))</f>
        <v/>
      </c>
    </row>
    <row r="21703" spans="2:7">
      <c r="B21703" s="32">
        <f>SUMIF(Balanço[Estoque],Back!A21703,Balanço[Quantidade])</f>
        <v>0</v>
      </c>
      <c r="G21703" s="32" t="str" cm="1">
        <f t="array" ref="G21703">IF(F21703="","",SUM(_xlfn._xlws.FILTER(Balanço[Quantidade],(Balanço[Estoque]=Back!$E$3)*(Balanço[Material]=Back!F21703))))</f>
        <v/>
      </c>
    </row>
    <row r="21704" spans="2:7">
      <c r="B21704" s="32">
        <f>SUMIF(Balanço[Estoque],Back!A21704,Balanço[Quantidade])</f>
        <v>0</v>
      </c>
      <c r="G21704" s="32" t="str" cm="1">
        <f t="array" ref="G21704">IF(F21704="","",SUM(_xlfn._xlws.FILTER(Balanço[Quantidade],(Balanço[Estoque]=Back!$E$3)*(Balanço[Material]=Back!F21704))))</f>
        <v/>
      </c>
    </row>
    <row r="21705" spans="2:7">
      <c r="B21705" s="32">
        <f>SUMIF(Balanço[Estoque],Back!A21705,Balanço[Quantidade])</f>
        <v>0</v>
      </c>
      <c r="G21705" s="32" t="str" cm="1">
        <f t="array" ref="G21705">IF(F21705="","",SUM(_xlfn._xlws.FILTER(Balanço[Quantidade],(Balanço[Estoque]=Back!$E$3)*(Balanço[Material]=Back!F21705))))</f>
        <v/>
      </c>
    </row>
    <row r="21706" spans="2:7">
      <c r="B21706" s="32">
        <f>SUMIF(Balanço[Estoque],Back!A21706,Balanço[Quantidade])</f>
        <v>0</v>
      </c>
      <c r="G21706" s="32" t="str" cm="1">
        <f t="array" ref="G21706">IF(F21706="","",SUM(_xlfn._xlws.FILTER(Balanço[Quantidade],(Balanço[Estoque]=Back!$E$3)*(Balanço[Material]=Back!F21706))))</f>
        <v/>
      </c>
    </row>
    <row r="21707" spans="2:7">
      <c r="B21707" s="32">
        <f>SUMIF(Balanço[Estoque],Back!A21707,Balanço[Quantidade])</f>
        <v>0</v>
      </c>
      <c r="G21707" s="32" t="str" cm="1">
        <f t="array" ref="G21707">IF(F21707="","",SUM(_xlfn._xlws.FILTER(Balanço[Quantidade],(Balanço[Estoque]=Back!$E$3)*(Balanço[Material]=Back!F21707))))</f>
        <v/>
      </c>
    </row>
    <row r="21708" spans="2:7">
      <c r="B21708" s="32">
        <f>SUMIF(Balanço[Estoque],Back!A21708,Balanço[Quantidade])</f>
        <v>0</v>
      </c>
      <c r="G21708" s="32" t="str" cm="1">
        <f t="array" ref="G21708">IF(F21708="","",SUM(_xlfn._xlws.FILTER(Balanço[Quantidade],(Balanço[Estoque]=Back!$E$3)*(Balanço[Material]=Back!F21708))))</f>
        <v/>
      </c>
    </row>
    <row r="21709" spans="2:7">
      <c r="B21709" s="32">
        <f>SUMIF(Balanço[Estoque],Back!A21709,Balanço[Quantidade])</f>
        <v>0</v>
      </c>
      <c r="G21709" s="32" t="str" cm="1">
        <f t="array" ref="G21709">IF(F21709="","",SUM(_xlfn._xlws.FILTER(Balanço[Quantidade],(Balanço[Estoque]=Back!$E$3)*(Balanço[Material]=Back!F21709))))</f>
        <v/>
      </c>
    </row>
    <row r="21710" spans="2:7">
      <c r="B21710" s="32">
        <f>SUMIF(Balanço[Estoque],Back!A21710,Balanço[Quantidade])</f>
        <v>0</v>
      </c>
      <c r="G21710" s="32" t="str" cm="1">
        <f t="array" ref="G21710">IF(F21710="","",SUM(_xlfn._xlws.FILTER(Balanço[Quantidade],(Balanço[Estoque]=Back!$E$3)*(Balanço[Material]=Back!F21710))))</f>
        <v/>
      </c>
    </row>
    <row r="21711" spans="2:7">
      <c r="B21711" s="32">
        <f>SUMIF(Balanço[Estoque],Back!A21711,Balanço[Quantidade])</f>
        <v>0</v>
      </c>
      <c r="G21711" s="32" t="str" cm="1">
        <f t="array" ref="G21711">IF(F21711="","",SUM(_xlfn._xlws.FILTER(Balanço[Quantidade],(Balanço[Estoque]=Back!$E$3)*(Balanço[Material]=Back!F21711))))</f>
        <v/>
      </c>
    </row>
    <row r="21712" spans="2:7">
      <c r="B21712" s="32">
        <f>SUMIF(Balanço[Estoque],Back!A21712,Balanço[Quantidade])</f>
        <v>0</v>
      </c>
      <c r="G21712" s="32" t="str" cm="1">
        <f t="array" ref="G21712">IF(F21712="","",SUM(_xlfn._xlws.FILTER(Balanço[Quantidade],(Balanço[Estoque]=Back!$E$3)*(Balanço[Material]=Back!F21712))))</f>
        <v/>
      </c>
    </row>
    <row r="21713" spans="2:7">
      <c r="B21713" s="32">
        <f>SUMIF(Balanço[Estoque],Back!A21713,Balanço[Quantidade])</f>
        <v>0</v>
      </c>
      <c r="G21713" s="32" t="str" cm="1">
        <f t="array" ref="G21713">IF(F21713="","",SUM(_xlfn._xlws.FILTER(Balanço[Quantidade],(Balanço[Estoque]=Back!$E$3)*(Balanço[Material]=Back!F21713))))</f>
        <v/>
      </c>
    </row>
    <row r="21714" spans="2:7">
      <c r="B21714" s="32">
        <f>SUMIF(Balanço[Estoque],Back!A21714,Balanço[Quantidade])</f>
        <v>0</v>
      </c>
      <c r="G21714" s="32" t="str" cm="1">
        <f t="array" ref="G21714">IF(F21714="","",SUM(_xlfn._xlws.FILTER(Balanço[Quantidade],(Balanço[Estoque]=Back!$E$3)*(Balanço[Material]=Back!F21714))))</f>
        <v/>
      </c>
    </row>
    <row r="21715" spans="2:7">
      <c r="B21715" s="32">
        <f>SUMIF(Balanço[Estoque],Back!A21715,Balanço[Quantidade])</f>
        <v>0</v>
      </c>
      <c r="G21715" s="32" t="str" cm="1">
        <f t="array" ref="G21715">IF(F21715="","",SUM(_xlfn._xlws.FILTER(Balanço[Quantidade],(Balanço[Estoque]=Back!$E$3)*(Balanço[Material]=Back!F21715))))</f>
        <v/>
      </c>
    </row>
    <row r="21716" spans="2:7">
      <c r="B21716" s="32">
        <f>SUMIF(Balanço[Estoque],Back!A21716,Balanço[Quantidade])</f>
        <v>0</v>
      </c>
      <c r="G21716" s="32" t="str" cm="1">
        <f t="array" ref="G21716">IF(F21716="","",SUM(_xlfn._xlws.FILTER(Balanço[Quantidade],(Balanço[Estoque]=Back!$E$3)*(Balanço[Material]=Back!F21716))))</f>
        <v/>
      </c>
    </row>
    <row r="21717" spans="2:7">
      <c r="B21717" s="32">
        <f>SUMIF(Balanço[Estoque],Back!A21717,Balanço[Quantidade])</f>
        <v>0</v>
      </c>
      <c r="G21717" s="32" t="str" cm="1">
        <f t="array" ref="G21717">IF(F21717="","",SUM(_xlfn._xlws.FILTER(Balanço[Quantidade],(Balanço[Estoque]=Back!$E$3)*(Balanço[Material]=Back!F21717))))</f>
        <v/>
      </c>
    </row>
    <row r="21718" spans="2:7">
      <c r="B21718" s="32">
        <f>SUMIF(Balanço[Estoque],Back!A21718,Balanço[Quantidade])</f>
        <v>0</v>
      </c>
      <c r="G21718" s="32" t="str" cm="1">
        <f t="array" ref="G21718">IF(F21718="","",SUM(_xlfn._xlws.FILTER(Balanço[Quantidade],(Balanço[Estoque]=Back!$E$3)*(Balanço[Material]=Back!F21718))))</f>
        <v/>
      </c>
    </row>
    <row r="21719" spans="2:7">
      <c r="B21719" s="32">
        <f>SUMIF(Balanço[Estoque],Back!A21719,Balanço[Quantidade])</f>
        <v>0</v>
      </c>
      <c r="G21719" s="32" t="str" cm="1">
        <f t="array" ref="G21719">IF(F21719="","",SUM(_xlfn._xlws.FILTER(Balanço[Quantidade],(Balanço[Estoque]=Back!$E$3)*(Balanço[Material]=Back!F21719))))</f>
        <v/>
      </c>
    </row>
    <row r="21720" spans="2:7">
      <c r="B21720" s="32">
        <f>SUMIF(Balanço[Estoque],Back!A21720,Balanço[Quantidade])</f>
        <v>0</v>
      </c>
      <c r="G21720" s="32" t="str" cm="1">
        <f t="array" ref="G21720">IF(F21720="","",SUM(_xlfn._xlws.FILTER(Balanço[Quantidade],(Balanço[Estoque]=Back!$E$3)*(Balanço[Material]=Back!F21720))))</f>
        <v/>
      </c>
    </row>
    <row r="21721" spans="2:7">
      <c r="B21721" s="32">
        <f>SUMIF(Balanço[Estoque],Back!A21721,Balanço[Quantidade])</f>
        <v>0</v>
      </c>
      <c r="G21721" s="32" t="str" cm="1">
        <f t="array" ref="G21721">IF(F21721="","",SUM(_xlfn._xlws.FILTER(Balanço[Quantidade],(Balanço[Estoque]=Back!$E$3)*(Balanço[Material]=Back!F21721))))</f>
        <v/>
      </c>
    </row>
    <row r="21722" spans="2:7">
      <c r="B21722" s="32">
        <f>SUMIF(Balanço[Estoque],Back!A21722,Balanço[Quantidade])</f>
        <v>0</v>
      </c>
      <c r="G21722" s="32" t="str" cm="1">
        <f t="array" ref="G21722">IF(F21722="","",SUM(_xlfn._xlws.FILTER(Balanço[Quantidade],(Balanço[Estoque]=Back!$E$3)*(Balanço[Material]=Back!F21722))))</f>
        <v/>
      </c>
    </row>
    <row r="21723" spans="2:7">
      <c r="B21723" s="32">
        <f>SUMIF(Balanço[Estoque],Back!A21723,Balanço[Quantidade])</f>
        <v>0</v>
      </c>
      <c r="G21723" s="32" t="str" cm="1">
        <f t="array" ref="G21723">IF(F21723="","",SUM(_xlfn._xlws.FILTER(Balanço[Quantidade],(Balanço[Estoque]=Back!$E$3)*(Balanço[Material]=Back!F21723))))</f>
        <v/>
      </c>
    </row>
    <row r="21724" spans="2:7">
      <c r="B21724" s="32">
        <f>SUMIF(Balanço[Estoque],Back!A21724,Balanço[Quantidade])</f>
        <v>0</v>
      </c>
      <c r="G21724" s="32" t="str" cm="1">
        <f t="array" ref="G21724">IF(F21724="","",SUM(_xlfn._xlws.FILTER(Balanço[Quantidade],(Balanço[Estoque]=Back!$E$3)*(Balanço[Material]=Back!F21724))))</f>
        <v/>
      </c>
    </row>
    <row r="21725" spans="2:7">
      <c r="B21725" s="32">
        <f>SUMIF(Balanço[Estoque],Back!A21725,Balanço[Quantidade])</f>
        <v>0</v>
      </c>
      <c r="G21725" s="32" t="str" cm="1">
        <f t="array" ref="G21725">IF(F21725="","",SUM(_xlfn._xlws.FILTER(Balanço[Quantidade],(Balanço[Estoque]=Back!$E$3)*(Balanço[Material]=Back!F21725))))</f>
        <v/>
      </c>
    </row>
    <row r="21726" spans="2:7">
      <c r="B21726" s="32">
        <f>SUMIF(Balanço[Estoque],Back!A21726,Balanço[Quantidade])</f>
        <v>0</v>
      </c>
      <c r="G21726" s="32" t="str" cm="1">
        <f t="array" ref="G21726">IF(F21726="","",SUM(_xlfn._xlws.FILTER(Balanço[Quantidade],(Balanço[Estoque]=Back!$E$3)*(Balanço[Material]=Back!F21726))))</f>
        <v/>
      </c>
    </row>
    <row r="21727" spans="2:7">
      <c r="B21727" s="32">
        <f>SUMIF(Balanço[Estoque],Back!A21727,Balanço[Quantidade])</f>
        <v>0</v>
      </c>
      <c r="G21727" s="32" t="str" cm="1">
        <f t="array" ref="G21727">IF(F21727="","",SUM(_xlfn._xlws.FILTER(Balanço[Quantidade],(Balanço[Estoque]=Back!$E$3)*(Balanço[Material]=Back!F21727))))</f>
        <v/>
      </c>
    </row>
    <row r="21728" spans="2:7">
      <c r="B21728" s="32">
        <f>SUMIF(Balanço[Estoque],Back!A21728,Balanço[Quantidade])</f>
        <v>0</v>
      </c>
      <c r="G21728" s="32" t="str" cm="1">
        <f t="array" ref="G21728">IF(F21728="","",SUM(_xlfn._xlws.FILTER(Balanço[Quantidade],(Balanço[Estoque]=Back!$E$3)*(Balanço[Material]=Back!F21728))))</f>
        <v/>
      </c>
    </row>
    <row r="21729" spans="2:7">
      <c r="B21729" s="32">
        <f>SUMIF(Balanço[Estoque],Back!A21729,Balanço[Quantidade])</f>
        <v>0</v>
      </c>
      <c r="G21729" s="32" t="str" cm="1">
        <f t="array" ref="G21729">IF(F21729="","",SUM(_xlfn._xlws.FILTER(Balanço[Quantidade],(Balanço[Estoque]=Back!$E$3)*(Balanço[Material]=Back!F21729))))</f>
        <v/>
      </c>
    </row>
    <row r="21730" spans="2:7">
      <c r="B21730" s="32">
        <f>SUMIF(Balanço[Estoque],Back!A21730,Balanço[Quantidade])</f>
        <v>0</v>
      </c>
      <c r="G21730" s="32" t="str" cm="1">
        <f t="array" ref="G21730">IF(F21730="","",SUM(_xlfn._xlws.FILTER(Balanço[Quantidade],(Balanço[Estoque]=Back!$E$3)*(Balanço[Material]=Back!F21730))))</f>
        <v/>
      </c>
    </row>
    <row r="21731" spans="2:7">
      <c r="B21731" s="32">
        <f>SUMIF(Balanço[Estoque],Back!A21731,Balanço[Quantidade])</f>
        <v>0</v>
      </c>
      <c r="G21731" s="32" t="str" cm="1">
        <f t="array" ref="G21731">IF(F21731="","",SUM(_xlfn._xlws.FILTER(Balanço[Quantidade],(Balanço[Estoque]=Back!$E$3)*(Balanço[Material]=Back!F21731))))</f>
        <v/>
      </c>
    </row>
    <row r="21732" spans="2:7">
      <c r="B21732" s="32">
        <f>SUMIF(Balanço[Estoque],Back!A21732,Balanço[Quantidade])</f>
        <v>0</v>
      </c>
      <c r="G21732" s="32" t="str" cm="1">
        <f t="array" ref="G21732">IF(F21732="","",SUM(_xlfn._xlws.FILTER(Balanço[Quantidade],(Balanço[Estoque]=Back!$E$3)*(Balanço[Material]=Back!F21732))))</f>
        <v/>
      </c>
    </row>
    <row r="21733" spans="2:7">
      <c r="B21733" s="32">
        <f>SUMIF(Balanço[Estoque],Back!A21733,Balanço[Quantidade])</f>
        <v>0</v>
      </c>
      <c r="G21733" s="32" t="str" cm="1">
        <f t="array" ref="G21733">IF(F21733="","",SUM(_xlfn._xlws.FILTER(Balanço[Quantidade],(Balanço[Estoque]=Back!$E$3)*(Balanço[Material]=Back!F21733))))</f>
        <v/>
      </c>
    </row>
    <row r="21734" spans="2:7">
      <c r="B21734" s="32">
        <f>SUMIF(Balanço[Estoque],Back!A21734,Balanço[Quantidade])</f>
        <v>0</v>
      </c>
      <c r="G21734" s="32" t="str" cm="1">
        <f t="array" ref="G21734">IF(F21734="","",SUM(_xlfn._xlws.FILTER(Balanço[Quantidade],(Balanço[Estoque]=Back!$E$3)*(Balanço[Material]=Back!F21734))))</f>
        <v/>
      </c>
    </row>
    <row r="21735" spans="2:7">
      <c r="B21735" s="32">
        <f>SUMIF(Balanço[Estoque],Back!A21735,Balanço[Quantidade])</f>
        <v>0</v>
      </c>
      <c r="G21735" s="32" t="str" cm="1">
        <f t="array" ref="G21735">IF(F21735="","",SUM(_xlfn._xlws.FILTER(Balanço[Quantidade],(Balanço[Estoque]=Back!$E$3)*(Balanço[Material]=Back!F21735))))</f>
        <v/>
      </c>
    </row>
    <row r="21736" spans="2:7">
      <c r="B21736" s="32">
        <f>SUMIF(Balanço[Estoque],Back!A21736,Balanço[Quantidade])</f>
        <v>0</v>
      </c>
      <c r="G21736" s="32" t="str" cm="1">
        <f t="array" ref="G21736">IF(F21736="","",SUM(_xlfn._xlws.FILTER(Balanço[Quantidade],(Balanço[Estoque]=Back!$E$3)*(Balanço[Material]=Back!F21736))))</f>
        <v/>
      </c>
    </row>
    <row r="21737" spans="2:7">
      <c r="B21737" s="32">
        <f>SUMIF(Balanço[Estoque],Back!A21737,Balanço[Quantidade])</f>
        <v>0</v>
      </c>
      <c r="G21737" s="32" t="str" cm="1">
        <f t="array" ref="G21737">IF(F21737="","",SUM(_xlfn._xlws.FILTER(Balanço[Quantidade],(Balanço[Estoque]=Back!$E$3)*(Balanço[Material]=Back!F21737))))</f>
        <v/>
      </c>
    </row>
    <row r="21738" spans="2:7">
      <c r="B21738" s="32">
        <f>SUMIF(Balanço[Estoque],Back!A21738,Balanço[Quantidade])</f>
        <v>0</v>
      </c>
      <c r="G21738" s="32" t="str" cm="1">
        <f t="array" ref="G21738">IF(F21738="","",SUM(_xlfn._xlws.FILTER(Balanço[Quantidade],(Balanço[Estoque]=Back!$E$3)*(Balanço[Material]=Back!F21738))))</f>
        <v/>
      </c>
    </row>
    <row r="21739" spans="2:7">
      <c r="B21739" s="32">
        <f>SUMIF(Balanço[Estoque],Back!A21739,Balanço[Quantidade])</f>
        <v>0</v>
      </c>
      <c r="G21739" s="32" t="str" cm="1">
        <f t="array" ref="G21739">IF(F21739="","",SUM(_xlfn._xlws.FILTER(Balanço[Quantidade],(Balanço[Estoque]=Back!$E$3)*(Balanço[Material]=Back!F21739))))</f>
        <v/>
      </c>
    </row>
    <row r="21740" spans="2:7">
      <c r="B21740" s="32">
        <f>SUMIF(Balanço[Estoque],Back!A21740,Balanço[Quantidade])</f>
        <v>0</v>
      </c>
      <c r="G21740" s="32" t="str" cm="1">
        <f t="array" ref="G21740">IF(F21740="","",SUM(_xlfn._xlws.FILTER(Balanço[Quantidade],(Balanço[Estoque]=Back!$E$3)*(Balanço[Material]=Back!F21740))))</f>
        <v/>
      </c>
    </row>
    <row r="21741" spans="2:7">
      <c r="B21741" s="32">
        <f>SUMIF(Balanço[Estoque],Back!A21741,Balanço[Quantidade])</f>
        <v>0</v>
      </c>
      <c r="G21741" s="32" t="str" cm="1">
        <f t="array" ref="G21741">IF(F21741="","",SUM(_xlfn._xlws.FILTER(Balanço[Quantidade],(Balanço[Estoque]=Back!$E$3)*(Balanço[Material]=Back!F21741))))</f>
        <v/>
      </c>
    </row>
    <row r="21742" spans="2:7">
      <c r="B21742" s="32">
        <f>SUMIF(Balanço[Estoque],Back!A21742,Balanço[Quantidade])</f>
        <v>0</v>
      </c>
      <c r="G21742" s="32" t="str" cm="1">
        <f t="array" ref="G21742">IF(F21742="","",SUM(_xlfn._xlws.FILTER(Balanço[Quantidade],(Balanço[Estoque]=Back!$E$3)*(Balanço[Material]=Back!F21742))))</f>
        <v/>
      </c>
    </row>
    <row r="21743" spans="2:7">
      <c r="B21743" s="32">
        <f>SUMIF(Balanço[Estoque],Back!A21743,Balanço[Quantidade])</f>
        <v>0</v>
      </c>
      <c r="G21743" s="32" t="str" cm="1">
        <f t="array" ref="G21743">IF(F21743="","",SUM(_xlfn._xlws.FILTER(Balanço[Quantidade],(Balanço[Estoque]=Back!$E$3)*(Balanço[Material]=Back!F21743))))</f>
        <v/>
      </c>
    </row>
    <row r="21744" spans="2:7">
      <c r="B21744" s="32">
        <f>SUMIF(Balanço[Estoque],Back!A21744,Balanço[Quantidade])</f>
        <v>0</v>
      </c>
      <c r="G21744" s="32" t="str" cm="1">
        <f t="array" ref="G21744">IF(F21744="","",SUM(_xlfn._xlws.FILTER(Balanço[Quantidade],(Balanço[Estoque]=Back!$E$3)*(Balanço[Material]=Back!F21744))))</f>
        <v/>
      </c>
    </row>
    <row r="21745" spans="2:7">
      <c r="B21745" s="32">
        <f>SUMIF(Balanço[Estoque],Back!A21745,Balanço[Quantidade])</f>
        <v>0</v>
      </c>
      <c r="G21745" s="32" t="str" cm="1">
        <f t="array" ref="G21745">IF(F21745="","",SUM(_xlfn._xlws.FILTER(Balanço[Quantidade],(Balanço[Estoque]=Back!$E$3)*(Balanço[Material]=Back!F21745))))</f>
        <v/>
      </c>
    </row>
    <row r="21746" spans="2:7">
      <c r="B21746" s="32">
        <f>SUMIF(Balanço[Estoque],Back!A21746,Balanço[Quantidade])</f>
        <v>0</v>
      </c>
      <c r="G21746" s="32" t="str" cm="1">
        <f t="array" ref="G21746">IF(F21746="","",SUM(_xlfn._xlws.FILTER(Balanço[Quantidade],(Balanço[Estoque]=Back!$E$3)*(Balanço[Material]=Back!F21746))))</f>
        <v/>
      </c>
    </row>
    <row r="21747" spans="2:7">
      <c r="B21747" s="32">
        <f>SUMIF(Balanço[Estoque],Back!A21747,Balanço[Quantidade])</f>
        <v>0</v>
      </c>
      <c r="G21747" s="32" t="str" cm="1">
        <f t="array" ref="G21747">IF(F21747="","",SUM(_xlfn._xlws.FILTER(Balanço[Quantidade],(Balanço[Estoque]=Back!$E$3)*(Balanço[Material]=Back!F21747))))</f>
        <v/>
      </c>
    </row>
    <row r="21748" spans="2:7">
      <c r="B21748" s="32">
        <f>SUMIF(Balanço[Estoque],Back!A21748,Balanço[Quantidade])</f>
        <v>0</v>
      </c>
      <c r="G21748" s="32" t="str" cm="1">
        <f t="array" ref="G21748">IF(F21748="","",SUM(_xlfn._xlws.FILTER(Balanço[Quantidade],(Balanço[Estoque]=Back!$E$3)*(Balanço[Material]=Back!F21748))))</f>
        <v/>
      </c>
    </row>
    <row r="21749" spans="2:7">
      <c r="B21749" s="32">
        <f>SUMIF(Balanço[Estoque],Back!A21749,Balanço[Quantidade])</f>
        <v>0</v>
      </c>
      <c r="G21749" s="32" t="str" cm="1">
        <f t="array" ref="G21749">IF(F21749="","",SUM(_xlfn._xlws.FILTER(Balanço[Quantidade],(Balanço[Estoque]=Back!$E$3)*(Balanço[Material]=Back!F21749))))</f>
        <v/>
      </c>
    </row>
    <row r="21750" spans="2:7">
      <c r="B21750" s="32">
        <f>SUMIF(Balanço[Estoque],Back!A21750,Balanço[Quantidade])</f>
        <v>0</v>
      </c>
      <c r="G21750" s="32" t="str" cm="1">
        <f t="array" ref="G21750">IF(F21750="","",SUM(_xlfn._xlws.FILTER(Balanço[Quantidade],(Balanço[Estoque]=Back!$E$3)*(Balanço[Material]=Back!F21750))))</f>
        <v/>
      </c>
    </row>
    <row r="21751" spans="2:7">
      <c r="B21751" s="32">
        <f>SUMIF(Balanço[Estoque],Back!A21751,Balanço[Quantidade])</f>
        <v>0</v>
      </c>
      <c r="G21751" s="32" t="str" cm="1">
        <f t="array" ref="G21751">IF(F21751="","",SUM(_xlfn._xlws.FILTER(Balanço[Quantidade],(Balanço[Estoque]=Back!$E$3)*(Balanço[Material]=Back!F21751))))</f>
        <v/>
      </c>
    </row>
    <row r="21752" spans="2:7">
      <c r="B21752" s="32">
        <f>SUMIF(Balanço[Estoque],Back!A21752,Balanço[Quantidade])</f>
        <v>0</v>
      </c>
      <c r="G21752" s="32" t="str" cm="1">
        <f t="array" ref="G21752">IF(F21752="","",SUM(_xlfn._xlws.FILTER(Balanço[Quantidade],(Balanço[Estoque]=Back!$E$3)*(Balanço[Material]=Back!F21752))))</f>
        <v/>
      </c>
    </row>
    <row r="21753" spans="2:7">
      <c r="B21753" s="32">
        <f>SUMIF(Balanço[Estoque],Back!A21753,Balanço[Quantidade])</f>
        <v>0</v>
      </c>
      <c r="G21753" s="32" t="str" cm="1">
        <f t="array" ref="G21753">IF(F21753="","",SUM(_xlfn._xlws.FILTER(Balanço[Quantidade],(Balanço[Estoque]=Back!$E$3)*(Balanço[Material]=Back!F21753))))</f>
        <v/>
      </c>
    </row>
    <row r="21754" spans="2:7">
      <c r="B21754" s="32">
        <f>SUMIF(Balanço[Estoque],Back!A21754,Balanço[Quantidade])</f>
        <v>0</v>
      </c>
      <c r="G21754" s="32" t="str" cm="1">
        <f t="array" ref="G21754">IF(F21754="","",SUM(_xlfn._xlws.FILTER(Balanço[Quantidade],(Balanço[Estoque]=Back!$E$3)*(Balanço[Material]=Back!F21754))))</f>
        <v/>
      </c>
    </row>
    <row r="21755" spans="2:7">
      <c r="B21755" s="32">
        <f>SUMIF(Balanço[Estoque],Back!A21755,Balanço[Quantidade])</f>
        <v>0</v>
      </c>
      <c r="G21755" s="32" t="str" cm="1">
        <f t="array" ref="G21755">IF(F21755="","",SUM(_xlfn._xlws.FILTER(Balanço[Quantidade],(Balanço[Estoque]=Back!$E$3)*(Balanço[Material]=Back!F21755))))</f>
        <v/>
      </c>
    </row>
    <row r="21756" spans="2:7">
      <c r="B21756" s="32">
        <f>SUMIF(Balanço[Estoque],Back!A21756,Balanço[Quantidade])</f>
        <v>0</v>
      </c>
      <c r="G21756" s="32" t="str" cm="1">
        <f t="array" ref="G21756">IF(F21756="","",SUM(_xlfn._xlws.FILTER(Balanço[Quantidade],(Balanço[Estoque]=Back!$E$3)*(Balanço[Material]=Back!F21756))))</f>
        <v/>
      </c>
    </row>
    <row r="21757" spans="2:7">
      <c r="B21757" s="32">
        <f>SUMIF(Balanço[Estoque],Back!A21757,Balanço[Quantidade])</f>
        <v>0</v>
      </c>
      <c r="G21757" s="32" t="str" cm="1">
        <f t="array" ref="G21757">IF(F21757="","",SUM(_xlfn._xlws.FILTER(Balanço[Quantidade],(Balanço[Estoque]=Back!$E$3)*(Balanço[Material]=Back!F21757))))</f>
        <v/>
      </c>
    </row>
    <row r="21758" spans="2:7">
      <c r="B21758" s="32">
        <f>SUMIF(Balanço[Estoque],Back!A21758,Balanço[Quantidade])</f>
        <v>0</v>
      </c>
      <c r="G21758" s="32" t="str" cm="1">
        <f t="array" ref="G21758">IF(F21758="","",SUM(_xlfn._xlws.FILTER(Balanço[Quantidade],(Balanço[Estoque]=Back!$E$3)*(Balanço[Material]=Back!F21758))))</f>
        <v/>
      </c>
    </row>
    <row r="21759" spans="2:7">
      <c r="B21759" s="32">
        <f>SUMIF(Balanço[Estoque],Back!A21759,Balanço[Quantidade])</f>
        <v>0</v>
      </c>
      <c r="G21759" s="32" t="str" cm="1">
        <f t="array" ref="G21759">IF(F21759="","",SUM(_xlfn._xlws.FILTER(Balanço[Quantidade],(Balanço[Estoque]=Back!$E$3)*(Balanço[Material]=Back!F21759))))</f>
        <v/>
      </c>
    </row>
    <row r="21760" spans="2:7">
      <c r="B21760" s="32">
        <f>SUMIF(Balanço[Estoque],Back!A21760,Balanço[Quantidade])</f>
        <v>0</v>
      </c>
      <c r="G21760" s="32" t="str" cm="1">
        <f t="array" ref="G21760">IF(F21760="","",SUM(_xlfn._xlws.FILTER(Balanço[Quantidade],(Balanço[Estoque]=Back!$E$3)*(Balanço[Material]=Back!F21760))))</f>
        <v/>
      </c>
    </row>
    <row r="21761" spans="2:7">
      <c r="B21761" s="32">
        <f>SUMIF(Balanço[Estoque],Back!A21761,Balanço[Quantidade])</f>
        <v>0</v>
      </c>
      <c r="G21761" s="32" t="str" cm="1">
        <f t="array" ref="G21761">IF(F21761="","",SUM(_xlfn._xlws.FILTER(Balanço[Quantidade],(Balanço[Estoque]=Back!$E$3)*(Balanço[Material]=Back!F21761))))</f>
        <v/>
      </c>
    </row>
    <row r="21762" spans="2:7">
      <c r="B21762" s="32">
        <f>SUMIF(Balanço[Estoque],Back!A21762,Balanço[Quantidade])</f>
        <v>0</v>
      </c>
      <c r="G21762" s="32" t="str" cm="1">
        <f t="array" ref="G21762">IF(F21762="","",SUM(_xlfn._xlws.FILTER(Balanço[Quantidade],(Balanço[Estoque]=Back!$E$3)*(Balanço[Material]=Back!F21762))))</f>
        <v/>
      </c>
    </row>
    <row r="21763" spans="2:7">
      <c r="B21763" s="32">
        <f>SUMIF(Balanço[Estoque],Back!A21763,Balanço[Quantidade])</f>
        <v>0</v>
      </c>
      <c r="G21763" s="32" t="str" cm="1">
        <f t="array" ref="G21763">IF(F21763="","",SUM(_xlfn._xlws.FILTER(Balanço[Quantidade],(Balanço[Estoque]=Back!$E$3)*(Balanço[Material]=Back!F21763))))</f>
        <v/>
      </c>
    </row>
    <row r="21764" spans="2:7">
      <c r="B21764" s="32">
        <f>SUMIF(Balanço[Estoque],Back!A21764,Balanço[Quantidade])</f>
        <v>0</v>
      </c>
      <c r="G21764" s="32" t="str" cm="1">
        <f t="array" ref="G21764">IF(F21764="","",SUM(_xlfn._xlws.FILTER(Balanço[Quantidade],(Balanço[Estoque]=Back!$E$3)*(Balanço[Material]=Back!F21764))))</f>
        <v/>
      </c>
    </row>
    <row r="21765" spans="2:7">
      <c r="B21765" s="32">
        <f>SUMIF(Balanço[Estoque],Back!A21765,Balanço[Quantidade])</f>
        <v>0</v>
      </c>
      <c r="G21765" s="32" t="str" cm="1">
        <f t="array" ref="G21765">IF(F21765="","",SUM(_xlfn._xlws.FILTER(Balanço[Quantidade],(Balanço[Estoque]=Back!$E$3)*(Balanço[Material]=Back!F21765))))</f>
        <v/>
      </c>
    </row>
    <row r="21766" spans="2:7">
      <c r="B21766" s="32">
        <f>SUMIF(Balanço[Estoque],Back!A21766,Balanço[Quantidade])</f>
        <v>0</v>
      </c>
      <c r="G21766" s="32" t="str" cm="1">
        <f t="array" ref="G21766">IF(F21766="","",SUM(_xlfn._xlws.FILTER(Balanço[Quantidade],(Balanço[Estoque]=Back!$E$3)*(Balanço[Material]=Back!F21766))))</f>
        <v/>
      </c>
    </row>
    <row r="21767" spans="2:7">
      <c r="B21767" s="32">
        <f>SUMIF(Balanço[Estoque],Back!A21767,Balanço[Quantidade])</f>
        <v>0</v>
      </c>
      <c r="G21767" s="32" t="str" cm="1">
        <f t="array" ref="G21767">IF(F21767="","",SUM(_xlfn._xlws.FILTER(Balanço[Quantidade],(Balanço[Estoque]=Back!$E$3)*(Balanço[Material]=Back!F21767))))</f>
        <v/>
      </c>
    </row>
    <row r="21768" spans="2:7">
      <c r="B21768" s="32">
        <f>SUMIF(Balanço[Estoque],Back!A21768,Balanço[Quantidade])</f>
        <v>0</v>
      </c>
      <c r="G21768" s="32" t="str" cm="1">
        <f t="array" ref="G21768">IF(F21768="","",SUM(_xlfn._xlws.FILTER(Balanço[Quantidade],(Balanço[Estoque]=Back!$E$3)*(Balanço[Material]=Back!F21768))))</f>
        <v/>
      </c>
    </row>
    <row r="21769" spans="2:7">
      <c r="B21769" s="32">
        <f>SUMIF(Balanço[Estoque],Back!A21769,Balanço[Quantidade])</f>
        <v>0</v>
      </c>
      <c r="G21769" s="32" t="str" cm="1">
        <f t="array" ref="G21769">IF(F21769="","",SUM(_xlfn._xlws.FILTER(Balanço[Quantidade],(Balanço[Estoque]=Back!$E$3)*(Balanço[Material]=Back!F21769))))</f>
        <v/>
      </c>
    </row>
    <row r="21770" spans="2:7">
      <c r="B21770" s="32">
        <f>SUMIF(Balanço[Estoque],Back!A21770,Balanço[Quantidade])</f>
        <v>0</v>
      </c>
      <c r="G21770" s="32" t="str" cm="1">
        <f t="array" ref="G21770">IF(F21770="","",SUM(_xlfn._xlws.FILTER(Balanço[Quantidade],(Balanço[Estoque]=Back!$E$3)*(Balanço[Material]=Back!F21770))))</f>
        <v/>
      </c>
    </row>
    <row r="21771" spans="2:7">
      <c r="B21771" s="32">
        <f>SUMIF(Balanço[Estoque],Back!A21771,Balanço[Quantidade])</f>
        <v>0</v>
      </c>
      <c r="G21771" s="32" t="str" cm="1">
        <f t="array" ref="G21771">IF(F21771="","",SUM(_xlfn._xlws.FILTER(Balanço[Quantidade],(Balanço[Estoque]=Back!$E$3)*(Balanço[Material]=Back!F21771))))</f>
        <v/>
      </c>
    </row>
    <row r="21772" spans="2:7">
      <c r="B21772" s="32">
        <f>SUMIF(Balanço[Estoque],Back!A21772,Balanço[Quantidade])</f>
        <v>0</v>
      </c>
      <c r="G21772" s="32" t="str" cm="1">
        <f t="array" ref="G21772">IF(F21772="","",SUM(_xlfn._xlws.FILTER(Balanço[Quantidade],(Balanço[Estoque]=Back!$E$3)*(Balanço[Material]=Back!F21772))))</f>
        <v/>
      </c>
    </row>
    <row r="21773" spans="2:7">
      <c r="B21773" s="32">
        <f>SUMIF(Balanço[Estoque],Back!A21773,Balanço[Quantidade])</f>
        <v>0</v>
      </c>
      <c r="G21773" s="32" t="str" cm="1">
        <f t="array" ref="G21773">IF(F21773="","",SUM(_xlfn._xlws.FILTER(Balanço[Quantidade],(Balanço[Estoque]=Back!$E$3)*(Balanço[Material]=Back!F21773))))</f>
        <v/>
      </c>
    </row>
    <row r="21774" spans="2:7">
      <c r="B21774" s="32">
        <f>SUMIF(Balanço[Estoque],Back!A21774,Balanço[Quantidade])</f>
        <v>0</v>
      </c>
      <c r="G21774" s="32" t="str" cm="1">
        <f t="array" ref="G21774">IF(F21774="","",SUM(_xlfn._xlws.FILTER(Balanço[Quantidade],(Balanço[Estoque]=Back!$E$3)*(Balanço[Material]=Back!F21774))))</f>
        <v/>
      </c>
    </row>
    <row r="21775" spans="2:7">
      <c r="B21775" s="32">
        <f>SUMIF(Balanço[Estoque],Back!A21775,Balanço[Quantidade])</f>
        <v>0</v>
      </c>
      <c r="G21775" s="32" t="str" cm="1">
        <f t="array" ref="G21775">IF(F21775="","",SUM(_xlfn._xlws.FILTER(Balanço[Quantidade],(Balanço[Estoque]=Back!$E$3)*(Balanço[Material]=Back!F21775))))</f>
        <v/>
      </c>
    </row>
    <row r="21776" spans="2:7">
      <c r="B21776" s="32">
        <f>SUMIF(Balanço[Estoque],Back!A21776,Balanço[Quantidade])</f>
        <v>0</v>
      </c>
      <c r="G21776" s="32" t="str" cm="1">
        <f t="array" ref="G21776">IF(F21776="","",SUM(_xlfn._xlws.FILTER(Balanço[Quantidade],(Balanço[Estoque]=Back!$E$3)*(Balanço[Material]=Back!F21776))))</f>
        <v/>
      </c>
    </row>
    <row r="21777" spans="2:7">
      <c r="B21777" s="32">
        <f>SUMIF(Balanço[Estoque],Back!A21777,Balanço[Quantidade])</f>
        <v>0</v>
      </c>
      <c r="G21777" s="32" t="str" cm="1">
        <f t="array" ref="G21777">IF(F21777="","",SUM(_xlfn._xlws.FILTER(Balanço[Quantidade],(Balanço[Estoque]=Back!$E$3)*(Balanço[Material]=Back!F21777))))</f>
        <v/>
      </c>
    </row>
    <row r="21778" spans="2:7">
      <c r="B21778" s="32">
        <f>SUMIF(Balanço[Estoque],Back!A21778,Balanço[Quantidade])</f>
        <v>0</v>
      </c>
      <c r="G21778" s="32" t="str" cm="1">
        <f t="array" ref="G21778">IF(F21778="","",SUM(_xlfn._xlws.FILTER(Balanço[Quantidade],(Balanço[Estoque]=Back!$E$3)*(Balanço[Material]=Back!F21778))))</f>
        <v/>
      </c>
    </row>
    <row r="21779" spans="2:7">
      <c r="B21779" s="32">
        <f>SUMIF(Balanço[Estoque],Back!A21779,Balanço[Quantidade])</f>
        <v>0</v>
      </c>
      <c r="G21779" s="32" t="str" cm="1">
        <f t="array" ref="G21779">IF(F21779="","",SUM(_xlfn._xlws.FILTER(Balanço[Quantidade],(Balanço[Estoque]=Back!$E$3)*(Balanço[Material]=Back!F21779))))</f>
        <v/>
      </c>
    </row>
    <row r="21780" spans="2:7">
      <c r="B21780" s="32">
        <f>SUMIF(Balanço[Estoque],Back!A21780,Balanço[Quantidade])</f>
        <v>0</v>
      </c>
      <c r="G21780" s="32" t="str" cm="1">
        <f t="array" ref="G21780">IF(F21780="","",SUM(_xlfn._xlws.FILTER(Balanço[Quantidade],(Balanço[Estoque]=Back!$E$3)*(Balanço[Material]=Back!F21780))))</f>
        <v/>
      </c>
    </row>
    <row r="21781" spans="2:7">
      <c r="B21781" s="32">
        <f>SUMIF(Balanço[Estoque],Back!A21781,Balanço[Quantidade])</f>
        <v>0</v>
      </c>
      <c r="G21781" s="32" t="str" cm="1">
        <f t="array" ref="G21781">IF(F21781="","",SUM(_xlfn._xlws.FILTER(Balanço[Quantidade],(Balanço[Estoque]=Back!$E$3)*(Balanço[Material]=Back!F21781))))</f>
        <v/>
      </c>
    </row>
    <row r="21782" spans="2:7">
      <c r="B21782" s="32">
        <f>SUMIF(Balanço[Estoque],Back!A21782,Balanço[Quantidade])</f>
        <v>0</v>
      </c>
      <c r="G21782" s="32" t="str" cm="1">
        <f t="array" ref="G21782">IF(F21782="","",SUM(_xlfn._xlws.FILTER(Balanço[Quantidade],(Balanço[Estoque]=Back!$E$3)*(Balanço[Material]=Back!F21782))))</f>
        <v/>
      </c>
    </row>
    <row r="21783" spans="2:7">
      <c r="B21783" s="32">
        <f>SUMIF(Balanço[Estoque],Back!A21783,Balanço[Quantidade])</f>
        <v>0</v>
      </c>
      <c r="G21783" s="32" t="str" cm="1">
        <f t="array" ref="G21783">IF(F21783="","",SUM(_xlfn._xlws.FILTER(Balanço[Quantidade],(Balanço[Estoque]=Back!$E$3)*(Balanço[Material]=Back!F21783))))</f>
        <v/>
      </c>
    </row>
    <row r="21784" spans="2:7">
      <c r="B21784" s="32">
        <f>SUMIF(Balanço[Estoque],Back!A21784,Balanço[Quantidade])</f>
        <v>0</v>
      </c>
      <c r="G21784" s="32" t="str" cm="1">
        <f t="array" ref="G21784">IF(F21784="","",SUM(_xlfn._xlws.FILTER(Balanço[Quantidade],(Balanço[Estoque]=Back!$E$3)*(Balanço[Material]=Back!F21784))))</f>
        <v/>
      </c>
    </row>
    <row r="21785" spans="2:7">
      <c r="B21785" s="32">
        <f>SUMIF(Balanço[Estoque],Back!A21785,Balanço[Quantidade])</f>
        <v>0</v>
      </c>
      <c r="G21785" s="32" t="str" cm="1">
        <f t="array" ref="G21785">IF(F21785="","",SUM(_xlfn._xlws.FILTER(Balanço[Quantidade],(Balanço[Estoque]=Back!$E$3)*(Balanço[Material]=Back!F21785))))</f>
        <v/>
      </c>
    </row>
    <row r="21786" spans="2:7">
      <c r="B21786" s="32">
        <f>SUMIF(Balanço[Estoque],Back!A21786,Balanço[Quantidade])</f>
        <v>0</v>
      </c>
      <c r="G21786" s="32" t="str" cm="1">
        <f t="array" ref="G21786">IF(F21786="","",SUM(_xlfn._xlws.FILTER(Balanço[Quantidade],(Balanço[Estoque]=Back!$E$3)*(Balanço[Material]=Back!F21786))))</f>
        <v/>
      </c>
    </row>
    <row r="21787" spans="2:7">
      <c r="B21787" s="32">
        <f>SUMIF(Balanço[Estoque],Back!A21787,Balanço[Quantidade])</f>
        <v>0</v>
      </c>
      <c r="G21787" s="32" t="str" cm="1">
        <f t="array" ref="G21787">IF(F21787="","",SUM(_xlfn._xlws.FILTER(Balanço[Quantidade],(Balanço[Estoque]=Back!$E$3)*(Balanço[Material]=Back!F21787))))</f>
        <v/>
      </c>
    </row>
    <row r="21788" spans="2:7">
      <c r="B21788" s="32">
        <f>SUMIF(Balanço[Estoque],Back!A21788,Balanço[Quantidade])</f>
        <v>0</v>
      </c>
      <c r="G21788" s="32" t="str" cm="1">
        <f t="array" ref="G21788">IF(F21788="","",SUM(_xlfn._xlws.FILTER(Balanço[Quantidade],(Balanço[Estoque]=Back!$E$3)*(Balanço[Material]=Back!F21788))))</f>
        <v/>
      </c>
    </row>
    <row r="21789" spans="2:7">
      <c r="B21789" s="32">
        <f>SUMIF(Balanço[Estoque],Back!A21789,Balanço[Quantidade])</f>
        <v>0</v>
      </c>
      <c r="G21789" s="32" t="str" cm="1">
        <f t="array" ref="G21789">IF(F21789="","",SUM(_xlfn._xlws.FILTER(Balanço[Quantidade],(Balanço[Estoque]=Back!$E$3)*(Balanço[Material]=Back!F21789))))</f>
        <v/>
      </c>
    </row>
    <row r="21790" spans="2:7">
      <c r="B21790" s="32">
        <f>SUMIF(Balanço[Estoque],Back!A21790,Balanço[Quantidade])</f>
        <v>0</v>
      </c>
      <c r="G21790" s="32" t="str" cm="1">
        <f t="array" ref="G21790">IF(F21790="","",SUM(_xlfn._xlws.FILTER(Balanço[Quantidade],(Balanço[Estoque]=Back!$E$3)*(Balanço[Material]=Back!F21790))))</f>
        <v/>
      </c>
    </row>
    <row r="21791" spans="2:7">
      <c r="B21791" s="32">
        <f>SUMIF(Balanço[Estoque],Back!A21791,Balanço[Quantidade])</f>
        <v>0</v>
      </c>
      <c r="G21791" s="32" t="str" cm="1">
        <f t="array" ref="G21791">IF(F21791="","",SUM(_xlfn._xlws.FILTER(Balanço[Quantidade],(Balanço[Estoque]=Back!$E$3)*(Balanço[Material]=Back!F21791))))</f>
        <v/>
      </c>
    </row>
    <row r="21792" spans="2:7">
      <c r="B21792" s="32">
        <f>SUMIF(Balanço[Estoque],Back!A21792,Balanço[Quantidade])</f>
        <v>0</v>
      </c>
      <c r="G21792" s="32" t="str" cm="1">
        <f t="array" ref="G21792">IF(F21792="","",SUM(_xlfn._xlws.FILTER(Balanço[Quantidade],(Balanço[Estoque]=Back!$E$3)*(Balanço[Material]=Back!F21792))))</f>
        <v/>
      </c>
    </row>
    <row r="21793" spans="2:7">
      <c r="B21793" s="32">
        <f>SUMIF(Balanço[Estoque],Back!A21793,Balanço[Quantidade])</f>
        <v>0</v>
      </c>
      <c r="G21793" s="32" t="str" cm="1">
        <f t="array" ref="G21793">IF(F21793="","",SUM(_xlfn._xlws.FILTER(Balanço[Quantidade],(Balanço[Estoque]=Back!$E$3)*(Balanço[Material]=Back!F21793))))</f>
        <v/>
      </c>
    </row>
    <row r="21794" spans="2:7">
      <c r="B21794" s="32">
        <f>SUMIF(Balanço[Estoque],Back!A21794,Balanço[Quantidade])</f>
        <v>0</v>
      </c>
      <c r="G21794" s="32" t="str" cm="1">
        <f t="array" ref="G21794">IF(F21794="","",SUM(_xlfn._xlws.FILTER(Balanço[Quantidade],(Balanço[Estoque]=Back!$E$3)*(Balanço[Material]=Back!F21794))))</f>
        <v/>
      </c>
    </row>
    <row r="21795" spans="2:7">
      <c r="B21795" s="32">
        <f>SUMIF(Balanço[Estoque],Back!A21795,Balanço[Quantidade])</f>
        <v>0</v>
      </c>
      <c r="G21795" s="32" t="str" cm="1">
        <f t="array" ref="G21795">IF(F21795="","",SUM(_xlfn._xlws.FILTER(Balanço[Quantidade],(Balanço[Estoque]=Back!$E$3)*(Balanço[Material]=Back!F21795))))</f>
        <v/>
      </c>
    </row>
    <row r="21796" spans="2:7">
      <c r="B21796" s="32">
        <f>SUMIF(Balanço[Estoque],Back!A21796,Balanço[Quantidade])</f>
        <v>0</v>
      </c>
      <c r="G21796" s="32" t="str" cm="1">
        <f t="array" ref="G21796">IF(F21796="","",SUM(_xlfn._xlws.FILTER(Balanço[Quantidade],(Balanço[Estoque]=Back!$E$3)*(Balanço[Material]=Back!F21796))))</f>
        <v/>
      </c>
    </row>
    <row r="21797" spans="2:7">
      <c r="B21797" s="32">
        <f>SUMIF(Balanço[Estoque],Back!A21797,Balanço[Quantidade])</f>
        <v>0</v>
      </c>
      <c r="G21797" s="32" t="str" cm="1">
        <f t="array" ref="G21797">IF(F21797="","",SUM(_xlfn._xlws.FILTER(Balanço[Quantidade],(Balanço[Estoque]=Back!$E$3)*(Balanço[Material]=Back!F21797))))</f>
        <v/>
      </c>
    </row>
    <row r="21798" spans="2:7">
      <c r="B21798" s="32">
        <f>SUMIF(Balanço[Estoque],Back!A21798,Balanço[Quantidade])</f>
        <v>0</v>
      </c>
      <c r="G21798" s="32" t="str" cm="1">
        <f t="array" ref="G21798">IF(F21798="","",SUM(_xlfn._xlws.FILTER(Balanço[Quantidade],(Balanço[Estoque]=Back!$E$3)*(Balanço[Material]=Back!F21798))))</f>
        <v/>
      </c>
    </row>
    <row r="21799" spans="2:7">
      <c r="B21799" s="32">
        <f>SUMIF(Balanço[Estoque],Back!A21799,Balanço[Quantidade])</f>
        <v>0</v>
      </c>
      <c r="G21799" s="32" t="str" cm="1">
        <f t="array" ref="G21799">IF(F21799="","",SUM(_xlfn._xlws.FILTER(Balanço[Quantidade],(Balanço[Estoque]=Back!$E$3)*(Balanço[Material]=Back!F21799))))</f>
        <v/>
      </c>
    </row>
    <row r="21800" spans="2:7">
      <c r="B21800" s="32">
        <f>SUMIF(Balanço[Estoque],Back!A21800,Balanço[Quantidade])</f>
        <v>0</v>
      </c>
      <c r="G21800" s="32" t="str" cm="1">
        <f t="array" ref="G21800">IF(F21800="","",SUM(_xlfn._xlws.FILTER(Balanço[Quantidade],(Balanço[Estoque]=Back!$E$3)*(Balanço[Material]=Back!F21800))))</f>
        <v/>
      </c>
    </row>
    <row r="21801" spans="2:7">
      <c r="B21801" s="32">
        <f>SUMIF(Balanço[Estoque],Back!A21801,Balanço[Quantidade])</f>
        <v>0</v>
      </c>
      <c r="G21801" s="32" t="str" cm="1">
        <f t="array" ref="G21801">IF(F21801="","",SUM(_xlfn._xlws.FILTER(Balanço[Quantidade],(Balanço[Estoque]=Back!$E$3)*(Balanço[Material]=Back!F21801))))</f>
        <v/>
      </c>
    </row>
    <row r="21802" spans="2:7">
      <c r="B21802" s="32">
        <f>SUMIF(Balanço[Estoque],Back!A21802,Balanço[Quantidade])</f>
        <v>0</v>
      </c>
      <c r="G21802" s="32" t="str" cm="1">
        <f t="array" ref="G21802">IF(F21802="","",SUM(_xlfn._xlws.FILTER(Balanço[Quantidade],(Balanço[Estoque]=Back!$E$3)*(Balanço[Material]=Back!F21802))))</f>
        <v/>
      </c>
    </row>
    <row r="21803" spans="2:7">
      <c r="B21803" s="32">
        <f>SUMIF(Balanço[Estoque],Back!A21803,Balanço[Quantidade])</f>
        <v>0</v>
      </c>
      <c r="G21803" s="32" t="str" cm="1">
        <f t="array" ref="G21803">IF(F21803="","",SUM(_xlfn._xlws.FILTER(Balanço[Quantidade],(Balanço[Estoque]=Back!$E$3)*(Balanço[Material]=Back!F21803))))</f>
        <v/>
      </c>
    </row>
    <row r="21804" spans="2:7">
      <c r="B21804" s="32">
        <f>SUMIF(Balanço[Estoque],Back!A21804,Balanço[Quantidade])</f>
        <v>0</v>
      </c>
      <c r="G21804" s="32" t="str" cm="1">
        <f t="array" ref="G21804">IF(F21804="","",SUM(_xlfn._xlws.FILTER(Balanço[Quantidade],(Balanço[Estoque]=Back!$E$3)*(Balanço[Material]=Back!F21804))))</f>
        <v/>
      </c>
    </row>
    <row r="21805" spans="2:7">
      <c r="B21805" s="32">
        <f>SUMIF(Balanço[Estoque],Back!A21805,Balanço[Quantidade])</f>
        <v>0</v>
      </c>
      <c r="G21805" s="32" t="str" cm="1">
        <f t="array" ref="G21805">IF(F21805="","",SUM(_xlfn._xlws.FILTER(Balanço[Quantidade],(Balanço[Estoque]=Back!$E$3)*(Balanço[Material]=Back!F21805))))</f>
        <v/>
      </c>
    </row>
    <row r="21806" spans="2:7">
      <c r="B21806" s="32">
        <f>SUMIF(Balanço[Estoque],Back!A21806,Balanço[Quantidade])</f>
        <v>0</v>
      </c>
      <c r="G21806" s="32" t="str" cm="1">
        <f t="array" ref="G21806">IF(F21806="","",SUM(_xlfn._xlws.FILTER(Balanço[Quantidade],(Balanço[Estoque]=Back!$E$3)*(Balanço[Material]=Back!F21806))))</f>
        <v/>
      </c>
    </row>
    <row r="21807" spans="2:7">
      <c r="B21807" s="32">
        <f>SUMIF(Balanço[Estoque],Back!A21807,Balanço[Quantidade])</f>
        <v>0</v>
      </c>
      <c r="G21807" s="32" t="str" cm="1">
        <f t="array" ref="G21807">IF(F21807="","",SUM(_xlfn._xlws.FILTER(Balanço[Quantidade],(Balanço[Estoque]=Back!$E$3)*(Balanço[Material]=Back!F21807))))</f>
        <v/>
      </c>
    </row>
    <row r="21808" spans="2:7">
      <c r="B21808" s="32">
        <f>SUMIF(Balanço[Estoque],Back!A21808,Balanço[Quantidade])</f>
        <v>0</v>
      </c>
      <c r="G21808" s="32" t="str" cm="1">
        <f t="array" ref="G21808">IF(F21808="","",SUM(_xlfn._xlws.FILTER(Balanço[Quantidade],(Balanço[Estoque]=Back!$E$3)*(Balanço[Material]=Back!F21808))))</f>
        <v/>
      </c>
    </row>
    <row r="21809" spans="2:7">
      <c r="B21809" s="32">
        <f>SUMIF(Balanço[Estoque],Back!A21809,Balanço[Quantidade])</f>
        <v>0</v>
      </c>
      <c r="G21809" s="32" t="str" cm="1">
        <f t="array" ref="G21809">IF(F21809="","",SUM(_xlfn._xlws.FILTER(Balanço[Quantidade],(Balanço[Estoque]=Back!$E$3)*(Balanço[Material]=Back!F21809))))</f>
        <v/>
      </c>
    </row>
    <row r="21810" spans="2:7">
      <c r="B21810" s="32">
        <f>SUMIF(Balanço[Estoque],Back!A21810,Balanço[Quantidade])</f>
        <v>0</v>
      </c>
      <c r="G21810" s="32" t="str" cm="1">
        <f t="array" ref="G21810">IF(F21810="","",SUM(_xlfn._xlws.FILTER(Balanço[Quantidade],(Balanço[Estoque]=Back!$E$3)*(Balanço[Material]=Back!F21810))))</f>
        <v/>
      </c>
    </row>
    <row r="21811" spans="2:7">
      <c r="B21811" s="32">
        <f>SUMIF(Balanço[Estoque],Back!A21811,Balanço[Quantidade])</f>
        <v>0</v>
      </c>
      <c r="G21811" s="32" t="str" cm="1">
        <f t="array" ref="G21811">IF(F21811="","",SUM(_xlfn._xlws.FILTER(Balanço[Quantidade],(Balanço[Estoque]=Back!$E$3)*(Balanço[Material]=Back!F21811))))</f>
        <v/>
      </c>
    </row>
    <row r="21812" spans="2:7">
      <c r="B21812" s="32">
        <f>SUMIF(Balanço[Estoque],Back!A21812,Balanço[Quantidade])</f>
        <v>0</v>
      </c>
      <c r="G21812" s="32" t="str" cm="1">
        <f t="array" ref="G21812">IF(F21812="","",SUM(_xlfn._xlws.FILTER(Balanço[Quantidade],(Balanço[Estoque]=Back!$E$3)*(Balanço[Material]=Back!F21812))))</f>
        <v/>
      </c>
    </row>
    <row r="21813" spans="2:7">
      <c r="B21813" s="32">
        <f>SUMIF(Balanço[Estoque],Back!A21813,Balanço[Quantidade])</f>
        <v>0</v>
      </c>
      <c r="G21813" s="32" t="str" cm="1">
        <f t="array" ref="G21813">IF(F21813="","",SUM(_xlfn._xlws.FILTER(Balanço[Quantidade],(Balanço[Estoque]=Back!$E$3)*(Balanço[Material]=Back!F21813))))</f>
        <v/>
      </c>
    </row>
    <row r="21814" spans="2:7">
      <c r="B21814" s="32">
        <f>SUMIF(Balanço[Estoque],Back!A21814,Balanço[Quantidade])</f>
        <v>0</v>
      </c>
      <c r="G21814" s="32" t="str" cm="1">
        <f t="array" ref="G21814">IF(F21814="","",SUM(_xlfn._xlws.FILTER(Balanço[Quantidade],(Balanço[Estoque]=Back!$E$3)*(Balanço[Material]=Back!F21814))))</f>
        <v/>
      </c>
    </row>
    <row r="21815" spans="2:7">
      <c r="B21815" s="32">
        <f>SUMIF(Balanço[Estoque],Back!A21815,Balanço[Quantidade])</f>
        <v>0</v>
      </c>
      <c r="G21815" s="32" t="str" cm="1">
        <f t="array" ref="G21815">IF(F21815="","",SUM(_xlfn._xlws.FILTER(Balanço[Quantidade],(Balanço[Estoque]=Back!$E$3)*(Balanço[Material]=Back!F21815))))</f>
        <v/>
      </c>
    </row>
    <row r="21816" spans="2:7">
      <c r="B21816" s="32">
        <f>SUMIF(Balanço[Estoque],Back!A21816,Balanço[Quantidade])</f>
        <v>0</v>
      </c>
      <c r="G21816" s="32" t="str" cm="1">
        <f t="array" ref="G21816">IF(F21816="","",SUM(_xlfn._xlws.FILTER(Balanço[Quantidade],(Balanço[Estoque]=Back!$E$3)*(Balanço[Material]=Back!F21816))))</f>
        <v/>
      </c>
    </row>
    <row r="21817" spans="2:7">
      <c r="B21817" s="32">
        <f>SUMIF(Balanço[Estoque],Back!A21817,Balanço[Quantidade])</f>
        <v>0</v>
      </c>
      <c r="G21817" s="32" t="str" cm="1">
        <f t="array" ref="G21817">IF(F21817="","",SUM(_xlfn._xlws.FILTER(Balanço[Quantidade],(Balanço[Estoque]=Back!$E$3)*(Balanço[Material]=Back!F21817))))</f>
        <v/>
      </c>
    </row>
    <row r="21818" spans="2:7">
      <c r="B21818" s="32">
        <f>SUMIF(Balanço[Estoque],Back!A21818,Balanço[Quantidade])</f>
        <v>0</v>
      </c>
      <c r="G21818" s="32" t="str" cm="1">
        <f t="array" ref="G21818">IF(F21818="","",SUM(_xlfn._xlws.FILTER(Balanço[Quantidade],(Balanço[Estoque]=Back!$E$3)*(Balanço[Material]=Back!F21818))))</f>
        <v/>
      </c>
    </row>
    <row r="21819" spans="2:7">
      <c r="B21819" s="32">
        <f>SUMIF(Balanço[Estoque],Back!A21819,Balanço[Quantidade])</f>
        <v>0</v>
      </c>
      <c r="G21819" s="32" t="str" cm="1">
        <f t="array" ref="G21819">IF(F21819="","",SUM(_xlfn._xlws.FILTER(Balanço[Quantidade],(Balanço[Estoque]=Back!$E$3)*(Balanço[Material]=Back!F21819))))</f>
        <v/>
      </c>
    </row>
    <row r="21820" spans="2:7">
      <c r="B21820" s="32">
        <f>SUMIF(Balanço[Estoque],Back!A21820,Balanço[Quantidade])</f>
        <v>0</v>
      </c>
      <c r="G21820" s="32" t="str" cm="1">
        <f t="array" ref="G21820">IF(F21820="","",SUM(_xlfn._xlws.FILTER(Balanço[Quantidade],(Balanço[Estoque]=Back!$E$3)*(Balanço[Material]=Back!F21820))))</f>
        <v/>
      </c>
    </row>
    <row r="21821" spans="2:7">
      <c r="B21821" s="32">
        <f>SUMIF(Balanço[Estoque],Back!A21821,Balanço[Quantidade])</f>
        <v>0</v>
      </c>
      <c r="G21821" s="32" t="str" cm="1">
        <f t="array" ref="G21821">IF(F21821="","",SUM(_xlfn._xlws.FILTER(Balanço[Quantidade],(Balanço[Estoque]=Back!$E$3)*(Balanço[Material]=Back!F21821))))</f>
        <v/>
      </c>
    </row>
    <row r="21822" spans="2:7">
      <c r="B21822" s="32">
        <f>SUMIF(Balanço[Estoque],Back!A21822,Balanço[Quantidade])</f>
        <v>0</v>
      </c>
      <c r="G21822" s="32" t="str" cm="1">
        <f t="array" ref="G21822">IF(F21822="","",SUM(_xlfn._xlws.FILTER(Balanço[Quantidade],(Balanço[Estoque]=Back!$E$3)*(Balanço[Material]=Back!F21822))))</f>
        <v/>
      </c>
    </row>
    <row r="21823" spans="2:7">
      <c r="B21823" s="32">
        <f>SUMIF(Balanço[Estoque],Back!A21823,Balanço[Quantidade])</f>
        <v>0</v>
      </c>
      <c r="G21823" s="32" t="str" cm="1">
        <f t="array" ref="G21823">IF(F21823="","",SUM(_xlfn._xlws.FILTER(Balanço[Quantidade],(Balanço[Estoque]=Back!$E$3)*(Balanço[Material]=Back!F21823))))</f>
        <v/>
      </c>
    </row>
    <row r="21824" spans="2:7">
      <c r="B21824" s="32">
        <f>SUMIF(Balanço[Estoque],Back!A21824,Balanço[Quantidade])</f>
        <v>0</v>
      </c>
      <c r="G21824" s="32" t="str" cm="1">
        <f t="array" ref="G21824">IF(F21824="","",SUM(_xlfn._xlws.FILTER(Balanço[Quantidade],(Balanço[Estoque]=Back!$E$3)*(Balanço[Material]=Back!F21824))))</f>
        <v/>
      </c>
    </row>
    <row r="21825" spans="2:7">
      <c r="B21825" s="32">
        <f>SUMIF(Balanço[Estoque],Back!A21825,Balanço[Quantidade])</f>
        <v>0</v>
      </c>
      <c r="G21825" s="32" t="str" cm="1">
        <f t="array" ref="G21825">IF(F21825="","",SUM(_xlfn._xlws.FILTER(Balanço[Quantidade],(Balanço[Estoque]=Back!$E$3)*(Balanço[Material]=Back!F21825))))</f>
        <v/>
      </c>
    </row>
    <row r="21826" spans="2:7">
      <c r="B21826" s="32">
        <f>SUMIF(Balanço[Estoque],Back!A21826,Balanço[Quantidade])</f>
        <v>0</v>
      </c>
      <c r="G21826" s="32" t="str" cm="1">
        <f t="array" ref="G21826">IF(F21826="","",SUM(_xlfn._xlws.FILTER(Balanço[Quantidade],(Balanço[Estoque]=Back!$E$3)*(Balanço[Material]=Back!F21826))))</f>
        <v/>
      </c>
    </row>
    <row r="21827" spans="2:7">
      <c r="B21827" s="32">
        <f>SUMIF(Balanço[Estoque],Back!A21827,Balanço[Quantidade])</f>
        <v>0</v>
      </c>
      <c r="G21827" s="32" t="str" cm="1">
        <f t="array" ref="G21827">IF(F21827="","",SUM(_xlfn._xlws.FILTER(Balanço[Quantidade],(Balanço[Estoque]=Back!$E$3)*(Balanço[Material]=Back!F21827))))</f>
        <v/>
      </c>
    </row>
    <row r="21828" spans="2:7">
      <c r="B21828" s="32">
        <f>SUMIF(Balanço[Estoque],Back!A21828,Balanço[Quantidade])</f>
        <v>0</v>
      </c>
      <c r="G21828" s="32" t="str" cm="1">
        <f t="array" ref="G21828">IF(F21828="","",SUM(_xlfn._xlws.FILTER(Balanço[Quantidade],(Balanço[Estoque]=Back!$E$3)*(Balanço[Material]=Back!F21828))))</f>
        <v/>
      </c>
    </row>
    <row r="21829" spans="2:7">
      <c r="B21829" s="32">
        <f>SUMIF(Balanço[Estoque],Back!A21829,Balanço[Quantidade])</f>
        <v>0</v>
      </c>
      <c r="G21829" s="32" t="str" cm="1">
        <f t="array" ref="G21829">IF(F21829="","",SUM(_xlfn._xlws.FILTER(Balanço[Quantidade],(Balanço[Estoque]=Back!$E$3)*(Balanço[Material]=Back!F21829))))</f>
        <v/>
      </c>
    </row>
    <row r="21830" spans="2:7">
      <c r="B21830" s="32">
        <f>SUMIF(Balanço[Estoque],Back!A21830,Balanço[Quantidade])</f>
        <v>0</v>
      </c>
      <c r="G21830" s="32" t="str" cm="1">
        <f t="array" ref="G21830">IF(F21830="","",SUM(_xlfn._xlws.FILTER(Balanço[Quantidade],(Balanço[Estoque]=Back!$E$3)*(Balanço[Material]=Back!F21830))))</f>
        <v/>
      </c>
    </row>
    <row r="21831" spans="2:7">
      <c r="B21831" s="32">
        <f>SUMIF(Balanço[Estoque],Back!A21831,Balanço[Quantidade])</f>
        <v>0</v>
      </c>
      <c r="G21831" s="32" t="str" cm="1">
        <f t="array" ref="G21831">IF(F21831="","",SUM(_xlfn._xlws.FILTER(Balanço[Quantidade],(Balanço[Estoque]=Back!$E$3)*(Balanço[Material]=Back!F21831))))</f>
        <v/>
      </c>
    </row>
    <row r="21832" spans="2:7">
      <c r="B21832" s="32">
        <f>SUMIF(Balanço[Estoque],Back!A21832,Balanço[Quantidade])</f>
        <v>0</v>
      </c>
      <c r="G21832" s="32" t="str" cm="1">
        <f t="array" ref="G21832">IF(F21832="","",SUM(_xlfn._xlws.FILTER(Balanço[Quantidade],(Balanço[Estoque]=Back!$E$3)*(Balanço[Material]=Back!F21832))))</f>
        <v/>
      </c>
    </row>
    <row r="21833" spans="2:7">
      <c r="B21833" s="32">
        <f>SUMIF(Balanço[Estoque],Back!A21833,Balanço[Quantidade])</f>
        <v>0</v>
      </c>
      <c r="G21833" s="32" t="str" cm="1">
        <f t="array" ref="G21833">IF(F21833="","",SUM(_xlfn._xlws.FILTER(Balanço[Quantidade],(Balanço[Estoque]=Back!$E$3)*(Balanço[Material]=Back!F21833))))</f>
        <v/>
      </c>
    </row>
    <row r="21834" spans="2:7">
      <c r="B21834" s="32">
        <f>SUMIF(Balanço[Estoque],Back!A21834,Balanço[Quantidade])</f>
        <v>0</v>
      </c>
      <c r="G21834" s="32" t="str" cm="1">
        <f t="array" ref="G21834">IF(F21834="","",SUM(_xlfn._xlws.FILTER(Balanço[Quantidade],(Balanço[Estoque]=Back!$E$3)*(Balanço[Material]=Back!F21834))))</f>
        <v/>
      </c>
    </row>
    <row r="21835" spans="2:7">
      <c r="B21835" s="32">
        <f>SUMIF(Balanço[Estoque],Back!A21835,Balanço[Quantidade])</f>
        <v>0</v>
      </c>
      <c r="G21835" s="32" t="str" cm="1">
        <f t="array" ref="G21835">IF(F21835="","",SUM(_xlfn._xlws.FILTER(Balanço[Quantidade],(Balanço[Estoque]=Back!$E$3)*(Balanço[Material]=Back!F21835))))</f>
        <v/>
      </c>
    </row>
    <row r="21836" spans="2:7">
      <c r="B21836" s="32">
        <f>SUMIF(Balanço[Estoque],Back!A21836,Balanço[Quantidade])</f>
        <v>0</v>
      </c>
      <c r="G21836" s="32" t="str" cm="1">
        <f t="array" ref="G21836">IF(F21836="","",SUM(_xlfn._xlws.FILTER(Balanço[Quantidade],(Balanço[Estoque]=Back!$E$3)*(Balanço[Material]=Back!F21836))))</f>
        <v/>
      </c>
    </row>
    <row r="21837" spans="2:7">
      <c r="B21837" s="32">
        <f>SUMIF(Balanço[Estoque],Back!A21837,Balanço[Quantidade])</f>
        <v>0</v>
      </c>
      <c r="G21837" s="32" t="str" cm="1">
        <f t="array" ref="G21837">IF(F21837="","",SUM(_xlfn._xlws.FILTER(Balanço[Quantidade],(Balanço[Estoque]=Back!$E$3)*(Balanço[Material]=Back!F21837))))</f>
        <v/>
      </c>
    </row>
    <row r="21838" spans="2:7">
      <c r="B21838" s="32">
        <f>SUMIF(Balanço[Estoque],Back!A21838,Balanço[Quantidade])</f>
        <v>0</v>
      </c>
      <c r="G21838" s="32" t="str" cm="1">
        <f t="array" ref="G21838">IF(F21838="","",SUM(_xlfn._xlws.FILTER(Balanço[Quantidade],(Balanço[Estoque]=Back!$E$3)*(Balanço[Material]=Back!F21838))))</f>
        <v/>
      </c>
    </row>
    <row r="21839" spans="2:7">
      <c r="B21839" s="32">
        <f>SUMIF(Balanço[Estoque],Back!A21839,Balanço[Quantidade])</f>
        <v>0</v>
      </c>
      <c r="G21839" s="32" t="str" cm="1">
        <f t="array" ref="G21839">IF(F21839="","",SUM(_xlfn._xlws.FILTER(Balanço[Quantidade],(Balanço[Estoque]=Back!$E$3)*(Balanço[Material]=Back!F21839))))</f>
        <v/>
      </c>
    </row>
    <row r="21840" spans="2:7">
      <c r="B21840" s="32">
        <f>SUMIF(Balanço[Estoque],Back!A21840,Balanço[Quantidade])</f>
        <v>0</v>
      </c>
      <c r="G21840" s="32" t="str" cm="1">
        <f t="array" ref="G21840">IF(F21840="","",SUM(_xlfn._xlws.FILTER(Balanço[Quantidade],(Balanço[Estoque]=Back!$E$3)*(Balanço[Material]=Back!F21840))))</f>
        <v/>
      </c>
    </row>
    <row r="21841" spans="2:7">
      <c r="B21841" s="32">
        <f>SUMIF(Balanço[Estoque],Back!A21841,Balanço[Quantidade])</f>
        <v>0</v>
      </c>
      <c r="G21841" s="32" t="str" cm="1">
        <f t="array" ref="G21841">IF(F21841="","",SUM(_xlfn._xlws.FILTER(Balanço[Quantidade],(Balanço[Estoque]=Back!$E$3)*(Balanço[Material]=Back!F21841))))</f>
        <v/>
      </c>
    </row>
    <row r="21842" spans="2:7">
      <c r="B21842" s="32">
        <f>SUMIF(Balanço[Estoque],Back!A21842,Balanço[Quantidade])</f>
        <v>0</v>
      </c>
      <c r="G21842" s="32" t="str" cm="1">
        <f t="array" ref="G21842">IF(F21842="","",SUM(_xlfn._xlws.FILTER(Balanço[Quantidade],(Balanço[Estoque]=Back!$E$3)*(Balanço[Material]=Back!F21842))))</f>
        <v/>
      </c>
    </row>
    <row r="21843" spans="2:7">
      <c r="B21843" s="32">
        <f>SUMIF(Balanço[Estoque],Back!A21843,Balanço[Quantidade])</f>
        <v>0</v>
      </c>
      <c r="G21843" s="32" t="str" cm="1">
        <f t="array" ref="G21843">IF(F21843="","",SUM(_xlfn._xlws.FILTER(Balanço[Quantidade],(Balanço[Estoque]=Back!$E$3)*(Balanço[Material]=Back!F21843))))</f>
        <v/>
      </c>
    </row>
    <row r="21844" spans="2:7">
      <c r="B21844" s="32">
        <f>SUMIF(Balanço[Estoque],Back!A21844,Balanço[Quantidade])</f>
        <v>0</v>
      </c>
      <c r="G21844" s="32" t="str" cm="1">
        <f t="array" ref="G21844">IF(F21844="","",SUM(_xlfn._xlws.FILTER(Balanço[Quantidade],(Balanço[Estoque]=Back!$E$3)*(Balanço[Material]=Back!F21844))))</f>
        <v/>
      </c>
    </row>
    <row r="21845" spans="2:7">
      <c r="B21845" s="32">
        <f>SUMIF(Balanço[Estoque],Back!A21845,Balanço[Quantidade])</f>
        <v>0</v>
      </c>
      <c r="G21845" s="32" t="str" cm="1">
        <f t="array" ref="G21845">IF(F21845="","",SUM(_xlfn._xlws.FILTER(Balanço[Quantidade],(Balanço[Estoque]=Back!$E$3)*(Balanço[Material]=Back!F21845))))</f>
        <v/>
      </c>
    </row>
    <row r="21846" spans="2:7">
      <c r="B21846" s="32">
        <f>SUMIF(Balanço[Estoque],Back!A21846,Balanço[Quantidade])</f>
        <v>0</v>
      </c>
      <c r="G21846" s="32" t="str" cm="1">
        <f t="array" ref="G21846">IF(F21846="","",SUM(_xlfn._xlws.FILTER(Balanço[Quantidade],(Balanço[Estoque]=Back!$E$3)*(Balanço[Material]=Back!F21846))))</f>
        <v/>
      </c>
    </row>
    <row r="21847" spans="2:7">
      <c r="B21847" s="32">
        <f>SUMIF(Balanço[Estoque],Back!A21847,Balanço[Quantidade])</f>
        <v>0</v>
      </c>
      <c r="G21847" s="32" t="str" cm="1">
        <f t="array" ref="G21847">IF(F21847="","",SUM(_xlfn._xlws.FILTER(Balanço[Quantidade],(Balanço[Estoque]=Back!$E$3)*(Balanço[Material]=Back!F21847))))</f>
        <v/>
      </c>
    </row>
    <row r="21848" spans="2:7">
      <c r="B21848" s="32">
        <f>SUMIF(Balanço[Estoque],Back!A21848,Balanço[Quantidade])</f>
        <v>0</v>
      </c>
      <c r="G21848" s="32" t="str" cm="1">
        <f t="array" ref="G21848">IF(F21848="","",SUM(_xlfn._xlws.FILTER(Balanço[Quantidade],(Balanço[Estoque]=Back!$E$3)*(Balanço[Material]=Back!F21848))))</f>
        <v/>
      </c>
    </row>
    <row r="21849" spans="2:7">
      <c r="B21849" s="32">
        <f>SUMIF(Balanço[Estoque],Back!A21849,Balanço[Quantidade])</f>
        <v>0</v>
      </c>
      <c r="G21849" s="32" t="str" cm="1">
        <f t="array" ref="G21849">IF(F21849="","",SUM(_xlfn._xlws.FILTER(Balanço[Quantidade],(Balanço[Estoque]=Back!$E$3)*(Balanço[Material]=Back!F21849))))</f>
        <v/>
      </c>
    </row>
    <row r="21850" spans="2:7">
      <c r="B21850" s="32">
        <f>SUMIF(Balanço[Estoque],Back!A21850,Balanço[Quantidade])</f>
        <v>0</v>
      </c>
      <c r="G21850" s="32" t="str" cm="1">
        <f t="array" ref="G21850">IF(F21850="","",SUM(_xlfn._xlws.FILTER(Balanço[Quantidade],(Balanço[Estoque]=Back!$E$3)*(Balanço[Material]=Back!F21850))))</f>
        <v/>
      </c>
    </row>
    <row r="21851" spans="2:7">
      <c r="B21851" s="32">
        <f>SUMIF(Balanço[Estoque],Back!A21851,Balanço[Quantidade])</f>
        <v>0</v>
      </c>
      <c r="G21851" s="32" t="str" cm="1">
        <f t="array" ref="G21851">IF(F21851="","",SUM(_xlfn._xlws.FILTER(Balanço[Quantidade],(Balanço[Estoque]=Back!$E$3)*(Balanço[Material]=Back!F21851))))</f>
        <v/>
      </c>
    </row>
    <row r="21852" spans="2:7">
      <c r="B21852" s="32">
        <f>SUMIF(Balanço[Estoque],Back!A21852,Balanço[Quantidade])</f>
        <v>0</v>
      </c>
      <c r="G21852" s="32" t="str" cm="1">
        <f t="array" ref="G21852">IF(F21852="","",SUM(_xlfn._xlws.FILTER(Balanço[Quantidade],(Balanço[Estoque]=Back!$E$3)*(Balanço[Material]=Back!F21852))))</f>
        <v/>
      </c>
    </row>
    <row r="21853" spans="2:7">
      <c r="B21853" s="32">
        <f>SUMIF(Balanço[Estoque],Back!A21853,Balanço[Quantidade])</f>
        <v>0</v>
      </c>
      <c r="G21853" s="32" t="str" cm="1">
        <f t="array" ref="G21853">IF(F21853="","",SUM(_xlfn._xlws.FILTER(Balanço[Quantidade],(Balanço[Estoque]=Back!$E$3)*(Balanço[Material]=Back!F21853))))</f>
        <v/>
      </c>
    </row>
    <row r="21854" spans="2:7">
      <c r="B21854" s="32">
        <f>SUMIF(Balanço[Estoque],Back!A21854,Balanço[Quantidade])</f>
        <v>0</v>
      </c>
      <c r="G21854" s="32" t="str" cm="1">
        <f t="array" ref="G21854">IF(F21854="","",SUM(_xlfn._xlws.FILTER(Balanço[Quantidade],(Balanço[Estoque]=Back!$E$3)*(Balanço[Material]=Back!F21854))))</f>
        <v/>
      </c>
    </row>
    <row r="21855" spans="2:7">
      <c r="B21855" s="32">
        <f>SUMIF(Balanço[Estoque],Back!A21855,Balanço[Quantidade])</f>
        <v>0</v>
      </c>
      <c r="G21855" s="32" t="str" cm="1">
        <f t="array" ref="G21855">IF(F21855="","",SUM(_xlfn._xlws.FILTER(Balanço[Quantidade],(Balanço[Estoque]=Back!$E$3)*(Balanço[Material]=Back!F21855))))</f>
        <v/>
      </c>
    </row>
    <row r="21856" spans="2:7">
      <c r="B21856" s="32">
        <f>SUMIF(Balanço[Estoque],Back!A21856,Balanço[Quantidade])</f>
        <v>0</v>
      </c>
      <c r="G21856" s="32" t="str" cm="1">
        <f t="array" ref="G21856">IF(F21856="","",SUM(_xlfn._xlws.FILTER(Balanço[Quantidade],(Balanço[Estoque]=Back!$E$3)*(Balanço[Material]=Back!F21856))))</f>
        <v/>
      </c>
    </row>
    <row r="21857" spans="2:7">
      <c r="B21857" s="32">
        <f>SUMIF(Balanço[Estoque],Back!A21857,Balanço[Quantidade])</f>
        <v>0</v>
      </c>
      <c r="G21857" s="32" t="str" cm="1">
        <f t="array" ref="G21857">IF(F21857="","",SUM(_xlfn._xlws.FILTER(Balanço[Quantidade],(Balanço[Estoque]=Back!$E$3)*(Balanço[Material]=Back!F21857))))</f>
        <v/>
      </c>
    </row>
    <row r="21858" spans="2:7">
      <c r="B21858" s="32">
        <f>SUMIF(Balanço[Estoque],Back!A21858,Balanço[Quantidade])</f>
        <v>0</v>
      </c>
      <c r="G21858" s="32" t="str" cm="1">
        <f t="array" ref="G21858">IF(F21858="","",SUM(_xlfn._xlws.FILTER(Balanço[Quantidade],(Balanço[Estoque]=Back!$E$3)*(Balanço[Material]=Back!F21858))))</f>
        <v/>
      </c>
    </row>
    <row r="21859" spans="2:7">
      <c r="B21859" s="32">
        <f>SUMIF(Balanço[Estoque],Back!A21859,Balanço[Quantidade])</f>
        <v>0</v>
      </c>
      <c r="G21859" s="32" t="str" cm="1">
        <f t="array" ref="G21859">IF(F21859="","",SUM(_xlfn._xlws.FILTER(Balanço[Quantidade],(Balanço[Estoque]=Back!$E$3)*(Balanço[Material]=Back!F21859))))</f>
        <v/>
      </c>
    </row>
    <row r="21860" spans="2:7">
      <c r="B21860" s="32">
        <f>SUMIF(Balanço[Estoque],Back!A21860,Balanço[Quantidade])</f>
        <v>0</v>
      </c>
      <c r="G21860" s="32" t="str" cm="1">
        <f t="array" ref="G21860">IF(F21860="","",SUM(_xlfn._xlws.FILTER(Balanço[Quantidade],(Balanço[Estoque]=Back!$E$3)*(Balanço[Material]=Back!F21860))))</f>
        <v/>
      </c>
    </row>
    <row r="21861" spans="2:7">
      <c r="B21861" s="32">
        <f>SUMIF(Balanço[Estoque],Back!A21861,Balanço[Quantidade])</f>
        <v>0</v>
      </c>
      <c r="G21861" s="32" t="str" cm="1">
        <f t="array" ref="G21861">IF(F21861="","",SUM(_xlfn._xlws.FILTER(Balanço[Quantidade],(Balanço[Estoque]=Back!$E$3)*(Balanço[Material]=Back!F21861))))</f>
        <v/>
      </c>
    </row>
    <row r="21862" spans="2:7">
      <c r="B21862" s="32">
        <f>SUMIF(Balanço[Estoque],Back!A21862,Balanço[Quantidade])</f>
        <v>0</v>
      </c>
      <c r="G21862" s="32" t="str" cm="1">
        <f t="array" ref="G21862">IF(F21862="","",SUM(_xlfn._xlws.FILTER(Balanço[Quantidade],(Balanço[Estoque]=Back!$E$3)*(Balanço[Material]=Back!F21862))))</f>
        <v/>
      </c>
    </row>
    <row r="21863" spans="2:7">
      <c r="B21863" s="32">
        <f>SUMIF(Balanço[Estoque],Back!A21863,Balanço[Quantidade])</f>
        <v>0</v>
      </c>
      <c r="G21863" s="32" t="str" cm="1">
        <f t="array" ref="G21863">IF(F21863="","",SUM(_xlfn._xlws.FILTER(Balanço[Quantidade],(Balanço[Estoque]=Back!$E$3)*(Balanço[Material]=Back!F21863))))</f>
        <v/>
      </c>
    </row>
    <row r="21864" spans="2:7">
      <c r="B21864" s="32">
        <f>SUMIF(Balanço[Estoque],Back!A21864,Balanço[Quantidade])</f>
        <v>0</v>
      </c>
      <c r="G21864" s="32" t="str" cm="1">
        <f t="array" ref="G21864">IF(F21864="","",SUM(_xlfn._xlws.FILTER(Balanço[Quantidade],(Balanço[Estoque]=Back!$E$3)*(Balanço[Material]=Back!F21864))))</f>
        <v/>
      </c>
    </row>
    <row r="21865" spans="2:7">
      <c r="B21865" s="32">
        <f>SUMIF(Balanço[Estoque],Back!A21865,Balanço[Quantidade])</f>
        <v>0</v>
      </c>
      <c r="G21865" s="32" t="str" cm="1">
        <f t="array" ref="G21865">IF(F21865="","",SUM(_xlfn._xlws.FILTER(Balanço[Quantidade],(Balanço[Estoque]=Back!$E$3)*(Balanço[Material]=Back!F21865))))</f>
        <v/>
      </c>
    </row>
    <row r="21866" spans="2:7">
      <c r="B21866" s="32">
        <f>SUMIF(Balanço[Estoque],Back!A21866,Balanço[Quantidade])</f>
        <v>0</v>
      </c>
      <c r="G21866" s="32" t="str" cm="1">
        <f t="array" ref="G21866">IF(F21866="","",SUM(_xlfn._xlws.FILTER(Balanço[Quantidade],(Balanço[Estoque]=Back!$E$3)*(Balanço[Material]=Back!F21866))))</f>
        <v/>
      </c>
    </row>
    <row r="21867" spans="2:7">
      <c r="B21867" s="32">
        <f>SUMIF(Balanço[Estoque],Back!A21867,Balanço[Quantidade])</f>
        <v>0</v>
      </c>
      <c r="G21867" s="32" t="str" cm="1">
        <f t="array" ref="G21867">IF(F21867="","",SUM(_xlfn._xlws.FILTER(Balanço[Quantidade],(Balanço[Estoque]=Back!$E$3)*(Balanço[Material]=Back!F21867))))</f>
        <v/>
      </c>
    </row>
    <row r="21868" spans="2:7">
      <c r="B21868" s="32">
        <f>SUMIF(Balanço[Estoque],Back!A21868,Balanço[Quantidade])</f>
        <v>0</v>
      </c>
      <c r="G21868" s="32" t="str" cm="1">
        <f t="array" ref="G21868">IF(F21868="","",SUM(_xlfn._xlws.FILTER(Balanço[Quantidade],(Balanço[Estoque]=Back!$E$3)*(Balanço[Material]=Back!F21868))))</f>
        <v/>
      </c>
    </row>
    <row r="21869" spans="2:7">
      <c r="B21869" s="32">
        <f>SUMIF(Balanço[Estoque],Back!A21869,Balanço[Quantidade])</f>
        <v>0</v>
      </c>
      <c r="G21869" s="32" t="str" cm="1">
        <f t="array" ref="G21869">IF(F21869="","",SUM(_xlfn._xlws.FILTER(Balanço[Quantidade],(Balanço[Estoque]=Back!$E$3)*(Balanço[Material]=Back!F21869))))</f>
        <v/>
      </c>
    </row>
    <row r="21870" spans="2:7">
      <c r="B21870" s="32">
        <f>SUMIF(Balanço[Estoque],Back!A21870,Balanço[Quantidade])</f>
        <v>0</v>
      </c>
      <c r="G21870" s="32" t="str" cm="1">
        <f t="array" ref="G21870">IF(F21870="","",SUM(_xlfn._xlws.FILTER(Balanço[Quantidade],(Balanço[Estoque]=Back!$E$3)*(Balanço[Material]=Back!F21870))))</f>
        <v/>
      </c>
    </row>
    <row r="21871" spans="2:7">
      <c r="B21871" s="32">
        <f>SUMIF(Balanço[Estoque],Back!A21871,Balanço[Quantidade])</f>
        <v>0</v>
      </c>
      <c r="G21871" s="32" t="str" cm="1">
        <f t="array" ref="G21871">IF(F21871="","",SUM(_xlfn._xlws.FILTER(Balanço[Quantidade],(Balanço[Estoque]=Back!$E$3)*(Balanço[Material]=Back!F21871))))</f>
        <v/>
      </c>
    </row>
    <row r="21872" spans="2:7">
      <c r="B21872" s="32">
        <f>SUMIF(Balanço[Estoque],Back!A21872,Balanço[Quantidade])</f>
        <v>0</v>
      </c>
      <c r="G21872" s="32" t="str" cm="1">
        <f t="array" ref="G21872">IF(F21872="","",SUM(_xlfn._xlws.FILTER(Balanço[Quantidade],(Balanço[Estoque]=Back!$E$3)*(Balanço[Material]=Back!F21872))))</f>
        <v/>
      </c>
    </row>
    <row r="21873" spans="2:7">
      <c r="B21873" s="32">
        <f>SUMIF(Balanço[Estoque],Back!A21873,Balanço[Quantidade])</f>
        <v>0</v>
      </c>
      <c r="G21873" s="32" t="str" cm="1">
        <f t="array" ref="G21873">IF(F21873="","",SUM(_xlfn._xlws.FILTER(Balanço[Quantidade],(Balanço[Estoque]=Back!$E$3)*(Balanço[Material]=Back!F21873))))</f>
        <v/>
      </c>
    </row>
    <row r="21874" spans="2:7">
      <c r="B21874" s="32">
        <f>SUMIF(Balanço[Estoque],Back!A21874,Balanço[Quantidade])</f>
        <v>0</v>
      </c>
      <c r="G21874" s="32" t="str" cm="1">
        <f t="array" ref="G21874">IF(F21874="","",SUM(_xlfn._xlws.FILTER(Balanço[Quantidade],(Balanço[Estoque]=Back!$E$3)*(Balanço[Material]=Back!F21874))))</f>
        <v/>
      </c>
    </row>
    <row r="21875" spans="2:7">
      <c r="B21875" s="32">
        <f>SUMIF(Balanço[Estoque],Back!A21875,Balanço[Quantidade])</f>
        <v>0</v>
      </c>
      <c r="G21875" s="32" t="str" cm="1">
        <f t="array" ref="G21875">IF(F21875="","",SUM(_xlfn._xlws.FILTER(Balanço[Quantidade],(Balanço[Estoque]=Back!$E$3)*(Balanço[Material]=Back!F21875))))</f>
        <v/>
      </c>
    </row>
    <row r="21876" spans="2:7">
      <c r="B21876" s="32">
        <f>SUMIF(Balanço[Estoque],Back!A21876,Balanço[Quantidade])</f>
        <v>0</v>
      </c>
      <c r="G21876" s="32" t="str" cm="1">
        <f t="array" ref="G21876">IF(F21876="","",SUM(_xlfn._xlws.FILTER(Balanço[Quantidade],(Balanço[Estoque]=Back!$E$3)*(Balanço[Material]=Back!F21876))))</f>
        <v/>
      </c>
    </row>
    <row r="21877" spans="2:7">
      <c r="B21877" s="32">
        <f>SUMIF(Balanço[Estoque],Back!A21877,Balanço[Quantidade])</f>
        <v>0</v>
      </c>
      <c r="G21877" s="32" t="str" cm="1">
        <f t="array" ref="G21877">IF(F21877="","",SUM(_xlfn._xlws.FILTER(Balanço[Quantidade],(Balanço[Estoque]=Back!$E$3)*(Balanço[Material]=Back!F21877))))</f>
        <v/>
      </c>
    </row>
    <row r="21878" spans="2:7">
      <c r="B21878" s="32">
        <f>SUMIF(Balanço[Estoque],Back!A21878,Balanço[Quantidade])</f>
        <v>0</v>
      </c>
      <c r="G21878" s="32" t="str" cm="1">
        <f t="array" ref="G21878">IF(F21878="","",SUM(_xlfn._xlws.FILTER(Balanço[Quantidade],(Balanço[Estoque]=Back!$E$3)*(Balanço[Material]=Back!F21878))))</f>
        <v/>
      </c>
    </row>
    <row r="21879" spans="2:7">
      <c r="B21879" s="32">
        <f>SUMIF(Balanço[Estoque],Back!A21879,Balanço[Quantidade])</f>
        <v>0</v>
      </c>
      <c r="G21879" s="32" t="str" cm="1">
        <f t="array" ref="G21879">IF(F21879="","",SUM(_xlfn._xlws.FILTER(Balanço[Quantidade],(Balanço[Estoque]=Back!$E$3)*(Balanço[Material]=Back!F21879))))</f>
        <v/>
      </c>
    </row>
    <row r="21880" spans="2:7">
      <c r="B21880" s="32">
        <f>SUMIF(Balanço[Estoque],Back!A21880,Balanço[Quantidade])</f>
        <v>0</v>
      </c>
      <c r="G21880" s="32" t="str" cm="1">
        <f t="array" ref="G21880">IF(F21880="","",SUM(_xlfn._xlws.FILTER(Balanço[Quantidade],(Balanço[Estoque]=Back!$E$3)*(Balanço[Material]=Back!F21880))))</f>
        <v/>
      </c>
    </row>
    <row r="21881" spans="2:7">
      <c r="B21881" s="32">
        <f>SUMIF(Balanço[Estoque],Back!A21881,Balanço[Quantidade])</f>
        <v>0</v>
      </c>
      <c r="G21881" s="32" t="str" cm="1">
        <f t="array" ref="G21881">IF(F21881="","",SUM(_xlfn._xlws.FILTER(Balanço[Quantidade],(Balanço[Estoque]=Back!$E$3)*(Balanço[Material]=Back!F21881))))</f>
        <v/>
      </c>
    </row>
    <row r="21882" spans="2:7">
      <c r="B21882" s="32">
        <f>SUMIF(Balanço[Estoque],Back!A21882,Balanço[Quantidade])</f>
        <v>0</v>
      </c>
      <c r="G21882" s="32" t="str" cm="1">
        <f t="array" ref="G21882">IF(F21882="","",SUM(_xlfn._xlws.FILTER(Balanço[Quantidade],(Balanço[Estoque]=Back!$E$3)*(Balanço[Material]=Back!F21882))))</f>
        <v/>
      </c>
    </row>
    <row r="21883" spans="2:7">
      <c r="B21883" s="32">
        <f>SUMIF(Balanço[Estoque],Back!A21883,Balanço[Quantidade])</f>
        <v>0</v>
      </c>
      <c r="G21883" s="32" t="str" cm="1">
        <f t="array" ref="G21883">IF(F21883="","",SUM(_xlfn._xlws.FILTER(Balanço[Quantidade],(Balanço[Estoque]=Back!$E$3)*(Balanço[Material]=Back!F21883))))</f>
        <v/>
      </c>
    </row>
    <row r="21884" spans="2:7">
      <c r="B21884" s="32">
        <f>SUMIF(Balanço[Estoque],Back!A21884,Balanço[Quantidade])</f>
        <v>0</v>
      </c>
      <c r="G21884" s="32" t="str" cm="1">
        <f t="array" ref="G21884">IF(F21884="","",SUM(_xlfn._xlws.FILTER(Balanço[Quantidade],(Balanço[Estoque]=Back!$E$3)*(Balanço[Material]=Back!F21884))))</f>
        <v/>
      </c>
    </row>
    <row r="21885" spans="2:7">
      <c r="B21885" s="32">
        <f>SUMIF(Balanço[Estoque],Back!A21885,Balanço[Quantidade])</f>
        <v>0</v>
      </c>
      <c r="G21885" s="32" t="str" cm="1">
        <f t="array" ref="G21885">IF(F21885="","",SUM(_xlfn._xlws.FILTER(Balanço[Quantidade],(Balanço[Estoque]=Back!$E$3)*(Balanço[Material]=Back!F21885))))</f>
        <v/>
      </c>
    </row>
    <row r="21886" spans="2:7">
      <c r="B21886" s="32">
        <f>SUMIF(Balanço[Estoque],Back!A21886,Balanço[Quantidade])</f>
        <v>0</v>
      </c>
      <c r="G21886" s="32" t="str" cm="1">
        <f t="array" ref="G21886">IF(F21886="","",SUM(_xlfn._xlws.FILTER(Balanço[Quantidade],(Balanço[Estoque]=Back!$E$3)*(Balanço[Material]=Back!F21886))))</f>
        <v/>
      </c>
    </row>
    <row r="21887" spans="2:7">
      <c r="B21887" s="32">
        <f>SUMIF(Balanço[Estoque],Back!A21887,Balanço[Quantidade])</f>
        <v>0</v>
      </c>
      <c r="G21887" s="32" t="str" cm="1">
        <f t="array" ref="G21887">IF(F21887="","",SUM(_xlfn._xlws.FILTER(Balanço[Quantidade],(Balanço[Estoque]=Back!$E$3)*(Balanço[Material]=Back!F21887))))</f>
        <v/>
      </c>
    </row>
    <row r="21888" spans="2:7">
      <c r="B21888" s="32">
        <f>SUMIF(Balanço[Estoque],Back!A21888,Balanço[Quantidade])</f>
        <v>0</v>
      </c>
      <c r="G21888" s="32" t="str" cm="1">
        <f t="array" ref="G21888">IF(F21888="","",SUM(_xlfn._xlws.FILTER(Balanço[Quantidade],(Balanço[Estoque]=Back!$E$3)*(Balanço[Material]=Back!F21888))))</f>
        <v/>
      </c>
    </row>
    <row r="21889" spans="2:7">
      <c r="B21889" s="32">
        <f>SUMIF(Balanço[Estoque],Back!A21889,Balanço[Quantidade])</f>
        <v>0</v>
      </c>
      <c r="G21889" s="32" t="str" cm="1">
        <f t="array" ref="G21889">IF(F21889="","",SUM(_xlfn._xlws.FILTER(Balanço[Quantidade],(Balanço[Estoque]=Back!$E$3)*(Balanço[Material]=Back!F21889))))</f>
        <v/>
      </c>
    </row>
    <row r="21890" spans="2:7">
      <c r="B21890" s="32">
        <f>SUMIF(Balanço[Estoque],Back!A21890,Balanço[Quantidade])</f>
        <v>0</v>
      </c>
      <c r="G21890" s="32" t="str" cm="1">
        <f t="array" ref="G21890">IF(F21890="","",SUM(_xlfn._xlws.FILTER(Balanço[Quantidade],(Balanço[Estoque]=Back!$E$3)*(Balanço[Material]=Back!F21890))))</f>
        <v/>
      </c>
    </row>
    <row r="21891" spans="2:7">
      <c r="B21891" s="32">
        <f>SUMIF(Balanço[Estoque],Back!A21891,Balanço[Quantidade])</f>
        <v>0</v>
      </c>
      <c r="G21891" s="32" t="str" cm="1">
        <f t="array" ref="G21891">IF(F21891="","",SUM(_xlfn._xlws.FILTER(Balanço[Quantidade],(Balanço[Estoque]=Back!$E$3)*(Balanço[Material]=Back!F21891))))</f>
        <v/>
      </c>
    </row>
    <row r="21892" spans="2:7">
      <c r="B21892" s="32">
        <f>SUMIF(Balanço[Estoque],Back!A21892,Balanço[Quantidade])</f>
        <v>0</v>
      </c>
      <c r="G21892" s="32" t="str" cm="1">
        <f t="array" ref="G21892">IF(F21892="","",SUM(_xlfn._xlws.FILTER(Balanço[Quantidade],(Balanço[Estoque]=Back!$E$3)*(Balanço[Material]=Back!F21892))))</f>
        <v/>
      </c>
    </row>
    <row r="21893" spans="2:7">
      <c r="B21893" s="32">
        <f>SUMIF(Balanço[Estoque],Back!A21893,Balanço[Quantidade])</f>
        <v>0</v>
      </c>
      <c r="G21893" s="32" t="str" cm="1">
        <f t="array" ref="G21893">IF(F21893="","",SUM(_xlfn._xlws.FILTER(Balanço[Quantidade],(Balanço[Estoque]=Back!$E$3)*(Balanço[Material]=Back!F21893))))</f>
        <v/>
      </c>
    </row>
    <row r="21894" spans="2:7">
      <c r="B21894" s="32">
        <f>SUMIF(Balanço[Estoque],Back!A21894,Balanço[Quantidade])</f>
        <v>0</v>
      </c>
      <c r="G21894" s="32" t="str" cm="1">
        <f t="array" ref="G21894">IF(F21894="","",SUM(_xlfn._xlws.FILTER(Balanço[Quantidade],(Balanço[Estoque]=Back!$E$3)*(Balanço[Material]=Back!F21894))))</f>
        <v/>
      </c>
    </row>
    <row r="21895" spans="2:7">
      <c r="B21895" s="32">
        <f>SUMIF(Balanço[Estoque],Back!A21895,Balanço[Quantidade])</f>
        <v>0</v>
      </c>
      <c r="G21895" s="32" t="str" cm="1">
        <f t="array" ref="G21895">IF(F21895="","",SUM(_xlfn._xlws.FILTER(Balanço[Quantidade],(Balanço[Estoque]=Back!$E$3)*(Balanço[Material]=Back!F21895))))</f>
        <v/>
      </c>
    </row>
    <row r="21896" spans="2:7">
      <c r="B21896" s="32">
        <f>SUMIF(Balanço[Estoque],Back!A21896,Balanço[Quantidade])</f>
        <v>0</v>
      </c>
      <c r="G21896" s="32" t="str" cm="1">
        <f t="array" ref="G21896">IF(F21896="","",SUM(_xlfn._xlws.FILTER(Balanço[Quantidade],(Balanço[Estoque]=Back!$E$3)*(Balanço[Material]=Back!F21896))))</f>
        <v/>
      </c>
    </row>
    <row r="21897" spans="2:7">
      <c r="B21897" s="32">
        <f>SUMIF(Balanço[Estoque],Back!A21897,Balanço[Quantidade])</f>
        <v>0</v>
      </c>
      <c r="G21897" s="32" t="str" cm="1">
        <f t="array" ref="G21897">IF(F21897="","",SUM(_xlfn._xlws.FILTER(Balanço[Quantidade],(Balanço[Estoque]=Back!$E$3)*(Balanço[Material]=Back!F21897))))</f>
        <v/>
      </c>
    </row>
    <row r="21898" spans="2:7">
      <c r="B21898" s="32">
        <f>SUMIF(Balanço[Estoque],Back!A21898,Balanço[Quantidade])</f>
        <v>0</v>
      </c>
      <c r="G21898" s="32" t="str" cm="1">
        <f t="array" ref="G21898">IF(F21898="","",SUM(_xlfn._xlws.FILTER(Balanço[Quantidade],(Balanço[Estoque]=Back!$E$3)*(Balanço[Material]=Back!F21898))))</f>
        <v/>
      </c>
    </row>
    <row r="21899" spans="2:7">
      <c r="B21899" s="32">
        <f>SUMIF(Balanço[Estoque],Back!A21899,Balanço[Quantidade])</f>
        <v>0</v>
      </c>
      <c r="G21899" s="32" t="str" cm="1">
        <f t="array" ref="G21899">IF(F21899="","",SUM(_xlfn._xlws.FILTER(Balanço[Quantidade],(Balanço[Estoque]=Back!$E$3)*(Balanço[Material]=Back!F21899))))</f>
        <v/>
      </c>
    </row>
    <row r="21900" spans="2:7">
      <c r="B21900" s="32">
        <f>SUMIF(Balanço[Estoque],Back!A21900,Balanço[Quantidade])</f>
        <v>0</v>
      </c>
      <c r="G21900" s="32" t="str" cm="1">
        <f t="array" ref="G21900">IF(F21900="","",SUM(_xlfn._xlws.FILTER(Balanço[Quantidade],(Balanço[Estoque]=Back!$E$3)*(Balanço[Material]=Back!F21900))))</f>
        <v/>
      </c>
    </row>
    <row r="21901" spans="2:7">
      <c r="B21901" s="32">
        <f>SUMIF(Balanço[Estoque],Back!A21901,Balanço[Quantidade])</f>
        <v>0</v>
      </c>
      <c r="G21901" s="32" t="str" cm="1">
        <f t="array" ref="G21901">IF(F21901="","",SUM(_xlfn._xlws.FILTER(Balanço[Quantidade],(Balanço[Estoque]=Back!$E$3)*(Balanço[Material]=Back!F21901))))</f>
        <v/>
      </c>
    </row>
    <row r="21902" spans="2:7">
      <c r="B21902" s="32">
        <f>SUMIF(Balanço[Estoque],Back!A21902,Balanço[Quantidade])</f>
        <v>0</v>
      </c>
      <c r="G21902" s="32" t="str" cm="1">
        <f t="array" ref="G21902">IF(F21902="","",SUM(_xlfn._xlws.FILTER(Balanço[Quantidade],(Balanço[Estoque]=Back!$E$3)*(Balanço[Material]=Back!F21902))))</f>
        <v/>
      </c>
    </row>
    <row r="21903" spans="2:7">
      <c r="B21903" s="32">
        <f>SUMIF(Balanço[Estoque],Back!A21903,Balanço[Quantidade])</f>
        <v>0</v>
      </c>
      <c r="G21903" s="32" t="str" cm="1">
        <f t="array" ref="G21903">IF(F21903="","",SUM(_xlfn._xlws.FILTER(Balanço[Quantidade],(Balanço[Estoque]=Back!$E$3)*(Balanço[Material]=Back!F21903))))</f>
        <v/>
      </c>
    </row>
    <row r="21904" spans="2:7">
      <c r="B21904" s="32">
        <f>SUMIF(Balanço[Estoque],Back!A21904,Balanço[Quantidade])</f>
        <v>0</v>
      </c>
      <c r="G21904" s="32" t="str" cm="1">
        <f t="array" ref="G21904">IF(F21904="","",SUM(_xlfn._xlws.FILTER(Balanço[Quantidade],(Balanço[Estoque]=Back!$E$3)*(Balanço[Material]=Back!F21904))))</f>
        <v/>
      </c>
    </row>
    <row r="21905" spans="2:7">
      <c r="B21905" s="32">
        <f>SUMIF(Balanço[Estoque],Back!A21905,Balanço[Quantidade])</f>
        <v>0</v>
      </c>
      <c r="G21905" s="32" t="str" cm="1">
        <f t="array" ref="G21905">IF(F21905="","",SUM(_xlfn._xlws.FILTER(Balanço[Quantidade],(Balanço[Estoque]=Back!$E$3)*(Balanço[Material]=Back!F21905))))</f>
        <v/>
      </c>
    </row>
    <row r="21906" spans="2:7">
      <c r="B21906" s="32">
        <f>SUMIF(Balanço[Estoque],Back!A21906,Balanço[Quantidade])</f>
        <v>0</v>
      </c>
      <c r="G21906" s="32" t="str" cm="1">
        <f t="array" ref="G21906">IF(F21906="","",SUM(_xlfn._xlws.FILTER(Balanço[Quantidade],(Balanço[Estoque]=Back!$E$3)*(Balanço[Material]=Back!F21906))))</f>
        <v/>
      </c>
    </row>
    <row r="21907" spans="2:7">
      <c r="B21907" s="32">
        <f>SUMIF(Balanço[Estoque],Back!A21907,Balanço[Quantidade])</f>
        <v>0</v>
      </c>
      <c r="G21907" s="32" t="str" cm="1">
        <f t="array" ref="G21907">IF(F21907="","",SUM(_xlfn._xlws.FILTER(Balanço[Quantidade],(Balanço[Estoque]=Back!$E$3)*(Balanço[Material]=Back!F21907))))</f>
        <v/>
      </c>
    </row>
    <row r="21908" spans="2:7">
      <c r="B21908" s="32">
        <f>SUMIF(Balanço[Estoque],Back!A21908,Balanço[Quantidade])</f>
        <v>0</v>
      </c>
      <c r="G21908" s="32" t="str" cm="1">
        <f t="array" ref="G21908">IF(F21908="","",SUM(_xlfn._xlws.FILTER(Balanço[Quantidade],(Balanço[Estoque]=Back!$E$3)*(Balanço[Material]=Back!F21908))))</f>
        <v/>
      </c>
    </row>
    <row r="21909" spans="2:7">
      <c r="B21909" s="32">
        <f>SUMIF(Balanço[Estoque],Back!A21909,Balanço[Quantidade])</f>
        <v>0</v>
      </c>
      <c r="G21909" s="32" t="str" cm="1">
        <f t="array" ref="G21909">IF(F21909="","",SUM(_xlfn._xlws.FILTER(Balanço[Quantidade],(Balanço[Estoque]=Back!$E$3)*(Balanço[Material]=Back!F21909))))</f>
        <v/>
      </c>
    </row>
    <row r="21910" spans="2:7">
      <c r="B21910" s="32">
        <f>SUMIF(Balanço[Estoque],Back!A21910,Balanço[Quantidade])</f>
        <v>0</v>
      </c>
      <c r="G21910" s="32" t="str" cm="1">
        <f t="array" ref="G21910">IF(F21910="","",SUM(_xlfn._xlws.FILTER(Balanço[Quantidade],(Balanço[Estoque]=Back!$E$3)*(Balanço[Material]=Back!F21910))))</f>
        <v/>
      </c>
    </row>
    <row r="21911" spans="2:7">
      <c r="B21911" s="32">
        <f>SUMIF(Balanço[Estoque],Back!A21911,Balanço[Quantidade])</f>
        <v>0</v>
      </c>
      <c r="G21911" s="32" t="str" cm="1">
        <f t="array" ref="G21911">IF(F21911="","",SUM(_xlfn._xlws.FILTER(Balanço[Quantidade],(Balanço[Estoque]=Back!$E$3)*(Balanço[Material]=Back!F21911))))</f>
        <v/>
      </c>
    </row>
    <row r="21912" spans="2:7">
      <c r="B21912" s="32">
        <f>SUMIF(Balanço[Estoque],Back!A21912,Balanço[Quantidade])</f>
        <v>0</v>
      </c>
      <c r="G21912" s="32" t="str" cm="1">
        <f t="array" ref="G21912">IF(F21912="","",SUM(_xlfn._xlws.FILTER(Balanço[Quantidade],(Balanço[Estoque]=Back!$E$3)*(Balanço[Material]=Back!F21912))))</f>
        <v/>
      </c>
    </row>
    <row r="21913" spans="2:7">
      <c r="B21913" s="32">
        <f>SUMIF(Balanço[Estoque],Back!A21913,Balanço[Quantidade])</f>
        <v>0</v>
      </c>
      <c r="G21913" s="32" t="str" cm="1">
        <f t="array" ref="G21913">IF(F21913="","",SUM(_xlfn._xlws.FILTER(Balanço[Quantidade],(Balanço[Estoque]=Back!$E$3)*(Balanço[Material]=Back!F21913))))</f>
        <v/>
      </c>
    </row>
    <row r="21914" spans="2:7">
      <c r="B21914" s="32">
        <f>SUMIF(Balanço[Estoque],Back!A21914,Balanço[Quantidade])</f>
        <v>0</v>
      </c>
      <c r="G21914" s="32" t="str" cm="1">
        <f t="array" ref="G21914">IF(F21914="","",SUM(_xlfn._xlws.FILTER(Balanço[Quantidade],(Balanço[Estoque]=Back!$E$3)*(Balanço[Material]=Back!F21914))))</f>
        <v/>
      </c>
    </row>
    <row r="21915" spans="2:7">
      <c r="B21915" s="32">
        <f>SUMIF(Balanço[Estoque],Back!A21915,Balanço[Quantidade])</f>
        <v>0</v>
      </c>
      <c r="G21915" s="32" t="str" cm="1">
        <f t="array" ref="G21915">IF(F21915="","",SUM(_xlfn._xlws.FILTER(Balanço[Quantidade],(Balanço[Estoque]=Back!$E$3)*(Balanço[Material]=Back!F21915))))</f>
        <v/>
      </c>
    </row>
    <row r="21916" spans="2:7">
      <c r="B21916" s="32">
        <f>SUMIF(Balanço[Estoque],Back!A21916,Balanço[Quantidade])</f>
        <v>0</v>
      </c>
      <c r="G21916" s="32" t="str" cm="1">
        <f t="array" ref="G21916">IF(F21916="","",SUM(_xlfn._xlws.FILTER(Balanço[Quantidade],(Balanço[Estoque]=Back!$E$3)*(Balanço[Material]=Back!F21916))))</f>
        <v/>
      </c>
    </row>
    <row r="21917" spans="2:7">
      <c r="B21917" s="32">
        <f>SUMIF(Balanço[Estoque],Back!A21917,Balanço[Quantidade])</f>
        <v>0</v>
      </c>
      <c r="G21917" s="32" t="str" cm="1">
        <f t="array" ref="G21917">IF(F21917="","",SUM(_xlfn._xlws.FILTER(Balanço[Quantidade],(Balanço[Estoque]=Back!$E$3)*(Balanço[Material]=Back!F21917))))</f>
        <v/>
      </c>
    </row>
    <row r="21918" spans="2:7">
      <c r="B21918" s="32">
        <f>SUMIF(Balanço[Estoque],Back!A21918,Balanço[Quantidade])</f>
        <v>0</v>
      </c>
      <c r="G21918" s="32" t="str" cm="1">
        <f t="array" ref="G21918">IF(F21918="","",SUM(_xlfn._xlws.FILTER(Balanço[Quantidade],(Balanço[Estoque]=Back!$E$3)*(Balanço[Material]=Back!F21918))))</f>
        <v/>
      </c>
    </row>
    <row r="21919" spans="2:7">
      <c r="B21919" s="32">
        <f>SUMIF(Balanço[Estoque],Back!A21919,Balanço[Quantidade])</f>
        <v>0</v>
      </c>
      <c r="G21919" s="32" t="str" cm="1">
        <f t="array" ref="G21919">IF(F21919="","",SUM(_xlfn._xlws.FILTER(Balanço[Quantidade],(Balanço[Estoque]=Back!$E$3)*(Balanço[Material]=Back!F21919))))</f>
        <v/>
      </c>
    </row>
    <row r="21920" spans="2:7">
      <c r="B21920" s="32">
        <f>SUMIF(Balanço[Estoque],Back!A21920,Balanço[Quantidade])</f>
        <v>0</v>
      </c>
      <c r="G21920" s="32" t="str" cm="1">
        <f t="array" ref="G21920">IF(F21920="","",SUM(_xlfn._xlws.FILTER(Balanço[Quantidade],(Balanço[Estoque]=Back!$E$3)*(Balanço[Material]=Back!F21920))))</f>
        <v/>
      </c>
    </row>
    <row r="21921" spans="2:7">
      <c r="B21921" s="32">
        <f>SUMIF(Balanço[Estoque],Back!A21921,Balanço[Quantidade])</f>
        <v>0</v>
      </c>
      <c r="G21921" s="32" t="str" cm="1">
        <f t="array" ref="G21921">IF(F21921="","",SUM(_xlfn._xlws.FILTER(Balanço[Quantidade],(Balanço[Estoque]=Back!$E$3)*(Balanço[Material]=Back!F21921))))</f>
        <v/>
      </c>
    </row>
    <row r="21922" spans="2:7">
      <c r="B21922" s="32">
        <f>SUMIF(Balanço[Estoque],Back!A21922,Balanço[Quantidade])</f>
        <v>0</v>
      </c>
      <c r="G21922" s="32" t="str" cm="1">
        <f t="array" ref="G21922">IF(F21922="","",SUM(_xlfn._xlws.FILTER(Balanço[Quantidade],(Balanço[Estoque]=Back!$E$3)*(Balanço[Material]=Back!F21922))))</f>
        <v/>
      </c>
    </row>
    <row r="21923" spans="2:7">
      <c r="B21923" s="32">
        <f>SUMIF(Balanço[Estoque],Back!A21923,Balanço[Quantidade])</f>
        <v>0</v>
      </c>
      <c r="G21923" s="32" t="str" cm="1">
        <f t="array" ref="G21923">IF(F21923="","",SUM(_xlfn._xlws.FILTER(Balanço[Quantidade],(Balanço[Estoque]=Back!$E$3)*(Balanço[Material]=Back!F21923))))</f>
        <v/>
      </c>
    </row>
    <row r="21924" spans="2:7">
      <c r="B21924" s="32">
        <f>SUMIF(Balanço[Estoque],Back!A21924,Balanço[Quantidade])</f>
        <v>0</v>
      </c>
      <c r="G21924" s="32" t="str" cm="1">
        <f t="array" ref="G21924">IF(F21924="","",SUM(_xlfn._xlws.FILTER(Balanço[Quantidade],(Balanço[Estoque]=Back!$E$3)*(Balanço[Material]=Back!F21924))))</f>
        <v/>
      </c>
    </row>
    <row r="21925" spans="2:7">
      <c r="B21925" s="32">
        <f>SUMIF(Balanço[Estoque],Back!A21925,Balanço[Quantidade])</f>
        <v>0</v>
      </c>
      <c r="G21925" s="32" t="str" cm="1">
        <f t="array" ref="G21925">IF(F21925="","",SUM(_xlfn._xlws.FILTER(Balanço[Quantidade],(Balanço[Estoque]=Back!$E$3)*(Balanço[Material]=Back!F21925))))</f>
        <v/>
      </c>
    </row>
    <row r="21926" spans="2:7">
      <c r="B21926" s="32">
        <f>SUMIF(Balanço[Estoque],Back!A21926,Balanço[Quantidade])</f>
        <v>0</v>
      </c>
      <c r="G21926" s="32" t="str" cm="1">
        <f t="array" ref="G21926">IF(F21926="","",SUM(_xlfn._xlws.FILTER(Balanço[Quantidade],(Balanço[Estoque]=Back!$E$3)*(Balanço[Material]=Back!F21926))))</f>
        <v/>
      </c>
    </row>
    <row r="21927" spans="2:7">
      <c r="B21927" s="32">
        <f>SUMIF(Balanço[Estoque],Back!A21927,Balanço[Quantidade])</f>
        <v>0</v>
      </c>
      <c r="G21927" s="32" t="str" cm="1">
        <f t="array" ref="G21927">IF(F21927="","",SUM(_xlfn._xlws.FILTER(Balanço[Quantidade],(Balanço[Estoque]=Back!$E$3)*(Balanço[Material]=Back!F21927))))</f>
        <v/>
      </c>
    </row>
    <row r="21928" spans="2:7">
      <c r="B21928" s="32">
        <f>SUMIF(Balanço[Estoque],Back!A21928,Balanço[Quantidade])</f>
        <v>0</v>
      </c>
      <c r="G21928" s="32" t="str" cm="1">
        <f t="array" ref="G21928">IF(F21928="","",SUM(_xlfn._xlws.FILTER(Balanço[Quantidade],(Balanço[Estoque]=Back!$E$3)*(Balanço[Material]=Back!F21928))))</f>
        <v/>
      </c>
    </row>
    <row r="21929" spans="2:7">
      <c r="B21929" s="32">
        <f>SUMIF(Balanço[Estoque],Back!A21929,Balanço[Quantidade])</f>
        <v>0</v>
      </c>
      <c r="G21929" s="32" t="str" cm="1">
        <f t="array" ref="G21929">IF(F21929="","",SUM(_xlfn._xlws.FILTER(Balanço[Quantidade],(Balanço[Estoque]=Back!$E$3)*(Balanço[Material]=Back!F21929))))</f>
        <v/>
      </c>
    </row>
    <row r="21930" spans="2:7">
      <c r="B21930" s="32">
        <f>SUMIF(Balanço[Estoque],Back!A21930,Balanço[Quantidade])</f>
        <v>0</v>
      </c>
      <c r="G21930" s="32" t="str" cm="1">
        <f t="array" ref="G21930">IF(F21930="","",SUM(_xlfn._xlws.FILTER(Balanço[Quantidade],(Balanço[Estoque]=Back!$E$3)*(Balanço[Material]=Back!F21930))))</f>
        <v/>
      </c>
    </row>
    <row r="21931" spans="2:7">
      <c r="B21931" s="32">
        <f>SUMIF(Balanço[Estoque],Back!A21931,Balanço[Quantidade])</f>
        <v>0</v>
      </c>
      <c r="G21931" s="32" t="str" cm="1">
        <f t="array" ref="G21931">IF(F21931="","",SUM(_xlfn._xlws.FILTER(Balanço[Quantidade],(Balanço[Estoque]=Back!$E$3)*(Balanço[Material]=Back!F21931))))</f>
        <v/>
      </c>
    </row>
    <row r="21932" spans="2:7">
      <c r="B21932" s="32">
        <f>SUMIF(Balanço[Estoque],Back!A21932,Balanço[Quantidade])</f>
        <v>0</v>
      </c>
      <c r="G21932" s="32" t="str" cm="1">
        <f t="array" ref="G21932">IF(F21932="","",SUM(_xlfn._xlws.FILTER(Balanço[Quantidade],(Balanço[Estoque]=Back!$E$3)*(Balanço[Material]=Back!F21932))))</f>
        <v/>
      </c>
    </row>
    <row r="21933" spans="2:7">
      <c r="B21933" s="32">
        <f>SUMIF(Balanço[Estoque],Back!A21933,Balanço[Quantidade])</f>
        <v>0</v>
      </c>
      <c r="G21933" s="32" t="str" cm="1">
        <f t="array" ref="G21933">IF(F21933="","",SUM(_xlfn._xlws.FILTER(Balanço[Quantidade],(Balanço[Estoque]=Back!$E$3)*(Balanço[Material]=Back!F21933))))</f>
        <v/>
      </c>
    </row>
    <row r="21934" spans="2:7">
      <c r="B21934" s="32">
        <f>SUMIF(Balanço[Estoque],Back!A21934,Balanço[Quantidade])</f>
        <v>0</v>
      </c>
      <c r="G21934" s="32" t="str" cm="1">
        <f t="array" ref="G21934">IF(F21934="","",SUM(_xlfn._xlws.FILTER(Balanço[Quantidade],(Balanço[Estoque]=Back!$E$3)*(Balanço[Material]=Back!F21934))))</f>
        <v/>
      </c>
    </row>
    <row r="21935" spans="2:7">
      <c r="B21935" s="32">
        <f>SUMIF(Balanço[Estoque],Back!A21935,Balanço[Quantidade])</f>
        <v>0</v>
      </c>
      <c r="G21935" s="32" t="str" cm="1">
        <f t="array" ref="G21935">IF(F21935="","",SUM(_xlfn._xlws.FILTER(Balanço[Quantidade],(Balanço[Estoque]=Back!$E$3)*(Balanço[Material]=Back!F21935))))</f>
        <v/>
      </c>
    </row>
    <row r="21936" spans="2:7">
      <c r="B21936" s="32">
        <f>SUMIF(Balanço[Estoque],Back!A21936,Balanço[Quantidade])</f>
        <v>0</v>
      </c>
      <c r="G21936" s="32" t="str" cm="1">
        <f t="array" ref="G21936">IF(F21936="","",SUM(_xlfn._xlws.FILTER(Balanço[Quantidade],(Balanço[Estoque]=Back!$E$3)*(Balanço[Material]=Back!F21936))))</f>
        <v/>
      </c>
    </row>
    <row r="21937" spans="2:7">
      <c r="B21937" s="32">
        <f>SUMIF(Balanço[Estoque],Back!A21937,Balanço[Quantidade])</f>
        <v>0</v>
      </c>
      <c r="G21937" s="32" t="str" cm="1">
        <f t="array" ref="G21937">IF(F21937="","",SUM(_xlfn._xlws.FILTER(Balanço[Quantidade],(Balanço[Estoque]=Back!$E$3)*(Balanço[Material]=Back!F21937))))</f>
        <v/>
      </c>
    </row>
    <row r="21938" spans="2:7">
      <c r="B21938" s="32">
        <f>SUMIF(Balanço[Estoque],Back!A21938,Balanço[Quantidade])</f>
        <v>0</v>
      </c>
      <c r="G21938" s="32" t="str" cm="1">
        <f t="array" ref="G21938">IF(F21938="","",SUM(_xlfn._xlws.FILTER(Balanço[Quantidade],(Balanço[Estoque]=Back!$E$3)*(Balanço[Material]=Back!F21938))))</f>
        <v/>
      </c>
    </row>
    <row r="21939" spans="2:7">
      <c r="B21939" s="32">
        <f>SUMIF(Balanço[Estoque],Back!A21939,Balanço[Quantidade])</f>
        <v>0</v>
      </c>
      <c r="G21939" s="32" t="str" cm="1">
        <f t="array" ref="G21939">IF(F21939="","",SUM(_xlfn._xlws.FILTER(Balanço[Quantidade],(Balanço[Estoque]=Back!$E$3)*(Balanço[Material]=Back!F21939))))</f>
        <v/>
      </c>
    </row>
    <row r="21940" spans="2:7">
      <c r="B21940" s="32">
        <f>SUMIF(Balanço[Estoque],Back!A21940,Balanço[Quantidade])</f>
        <v>0</v>
      </c>
      <c r="G21940" s="32" t="str" cm="1">
        <f t="array" ref="G21940">IF(F21940="","",SUM(_xlfn._xlws.FILTER(Balanço[Quantidade],(Balanço[Estoque]=Back!$E$3)*(Balanço[Material]=Back!F21940))))</f>
        <v/>
      </c>
    </row>
    <row r="21941" spans="2:7">
      <c r="B21941" s="32">
        <f>SUMIF(Balanço[Estoque],Back!A21941,Balanço[Quantidade])</f>
        <v>0</v>
      </c>
      <c r="G21941" s="32" t="str" cm="1">
        <f t="array" ref="G21941">IF(F21941="","",SUM(_xlfn._xlws.FILTER(Balanço[Quantidade],(Balanço[Estoque]=Back!$E$3)*(Balanço[Material]=Back!F21941))))</f>
        <v/>
      </c>
    </row>
    <row r="21942" spans="2:7">
      <c r="B21942" s="32">
        <f>SUMIF(Balanço[Estoque],Back!A21942,Balanço[Quantidade])</f>
        <v>0</v>
      </c>
      <c r="G21942" s="32" t="str" cm="1">
        <f t="array" ref="G21942">IF(F21942="","",SUM(_xlfn._xlws.FILTER(Balanço[Quantidade],(Balanço[Estoque]=Back!$E$3)*(Balanço[Material]=Back!F21942))))</f>
        <v/>
      </c>
    </row>
    <row r="21943" spans="2:7">
      <c r="B21943" s="32">
        <f>SUMIF(Balanço[Estoque],Back!A21943,Balanço[Quantidade])</f>
        <v>0</v>
      </c>
      <c r="G21943" s="32" t="str" cm="1">
        <f t="array" ref="G21943">IF(F21943="","",SUM(_xlfn._xlws.FILTER(Balanço[Quantidade],(Balanço[Estoque]=Back!$E$3)*(Balanço[Material]=Back!F21943))))</f>
        <v/>
      </c>
    </row>
    <row r="21944" spans="2:7">
      <c r="B21944" s="32">
        <f>SUMIF(Balanço[Estoque],Back!A21944,Balanço[Quantidade])</f>
        <v>0</v>
      </c>
      <c r="G21944" s="32" t="str" cm="1">
        <f t="array" ref="G21944">IF(F21944="","",SUM(_xlfn._xlws.FILTER(Balanço[Quantidade],(Balanço[Estoque]=Back!$E$3)*(Balanço[Material]=Back!F21944))))</f>
        <v/>
      </c>
    </row>
    <row r="21945" spans="2:7">
      <c r="B21945" s="32">
        <f>SUMIF(Balanço[Estoque],Back!A21945,Balanço[Quantidade])</f>
        <v>0</v>
      </c>
      <c r="G21945" s="32" t="str" cm="1">
        <f t="array" ref="G21945">IF(F21945="","",SUM(_xlfn._xlws.FILTER(Balanço[Quantidade],(Balanço[Estoque]=Back!$E$3)*(Balanço[Material]=Back!F21945))))</f>
        <v/>
      </c>
    </row>
    <row r="21946" spans="2:7">
      <c r="B21946" s="32">
        <f>SUMIF(Balanço[Estoque],Back!A21946,Balanço[Quantidade])</f>
        <v>0</v>
      </c>
      <c r="G21946" s="32" t="str" cm="1">
        <f t="array" ref="G21946">IF(F21946="","",SUM(_xlfn._xlws.FILTER(Balanço[Quantidade],(Balanço[Estoque]=Back!$E$3)*(Balanço[Material]=Back!F21946))))</f>
        <v/>
      </c>
    </row>
    <row r="21947" spans="2:7">
      <c r="B21947" s="32">
        <f>SUMIF(Balanço[Estoque],Back!A21947,Balanço[Quantidade])</f>
        <v>0</v>
      </c>
      <c r="G21947" s="32" t="str" cm="1">
        <f t="array" ref="G21947">IF(F21947="","",SUM(_xlfn._xlws.FILTER(Balanço[Quantidade],(Balanço[Estoque]=Back!$E$3)*(Balanço[Material]=Back!F21947))))</f>
        <v/>
      </c>
    </row>
    <row r="21948" spans="2:7">
      <c r="B21948" s="32">
        <f>SUMIF(Balanço[Estoque],Back!A21948,Balanço[Quantidade])</f>
        <v>0</v>
      </c>
      <c r="G21948" s="32" t="str" cm="1">
        <f t="array" ref="G21948">IF(F21948="","",SUM(_xlfn._xlws.FILTER(Balanço[Quantidade],(Balanço[Estoque]=Back!$E$3)*(Balanço[Material]=Back!F21948))))</f>
        <v/>
      </c>
    </row>
    <row r="21949" spans="2:7">
      <c r="B21949" s="32">
        <f>SUMIF(Balanço[Estoque],Back!A21949,Balanço[Quantidade])</f>
        <v>0</v>
      </c>
      <c r="G21949" s="32" t="str" cm="1">
        <f t="array" ref="G21949">IF(F21949="","",SUM(_xlfn._xlws.FILTER(Balanço[Quantidade],(Balanço[Estoque]=Back!$E$3)*(Balanço[Material]=Back!F21949))))</f>
        <v/>
      </c>
    </row>
    <row r="21950" spans="2:7">
      <c r="B21950" s="32">
        <f>SUMIF(Balanço[Estoque],Back!A21950,Balanço[Quantidade])</f>
        <v>0</v>
      </c>
      <c r="G21950" s="32" t="str" cm="1">
        <f t="array" ref="G21950">IF(F21950="","",SUM(_xlfn._xlws.FILTER(Balanço[Quantidade],(Balanço[Estoque]=Back!$E$3)*(Balanço[Material]=Back!F21950))))</f>
        <v/>
      </c>
    </row>
    <row r="21951" spans="2:7">
      <c r="B21951" s="32">
        <f>SUMIF(Balanço[Estoque],Back!A21951,Balanço[Quantidade])</f>
        <v>0</v>
      </c>
      <c r="G21951" s="32" t="str" cm="1">
        <f t="array" ref="G21951">IF(F21951="","",SUM(_xlfn._xlws.FILTER(Balanço[Quantidade],(Balanço[Estoque]=Back!$E$3)*(Balanço[Material]=Back!F21951))))</f>
        <v/>
      </c>
    </row>
    <row r="21952" spans="2:7">
      <c r="B21952" s="32">
        <f>SUMIF(Balanço[Estoque],Back!A21952,Balanço[Quantidade])</f>
        <v>0</v>
      </c>
      <c r="G21952" s="32" t="str" cm="1">
        <f t="array" ref="G21952">IF(F21952="","",SUM(_xlfn._xlws.FILTER(Balanço[Quantidade],(Balanço[Estoque]=Back!$E$3)*(Balanço[Material]=Back!F21952))))</f>
        <v/>
      </c>
    </row>
    <row r="21953" spans="2:7">
      <c r="B21953" s="32">
        <f>SUMIF(Balanço[Estoque],Back!A21953,Balanço[Quantidade])</f>
        <v>0</v>
      </c>
      <c r="G21953" s="32" t="str" cm="1">
        <f t="array" ref="G21953">IF(F21953="","",SUM(_xlfn._xlws.FILTER(Balanço[Quantidade],(Balanço[Estoque]=Back!$E$3)*(Balanço[Material]=Back!F21953))))</f>
        <v/>
      </c>
    </row>
    <row r="21954" spans="2:7">
      <c r="B21954" s="32">
        <f>SUMIF(Balanço[Estoque],Back!A21954,Balanço[Quantidade])</f>
        <v>0</v>
      </c>
      <c r="G21954" s="32" t="str" cm="1">
        <f t="array" ref="G21954">IF(F21954="","",SUM(_xlfn._xlws.FILTER(Balanço[Quantidade],(Balanço[Estoque]=Back!$E$3)*(Balanço[Material]=Back!F21954))))</f>
        <v/>
      </c>
    </row>
    <row r="21955" spans="2:7">
      <c r="B21955" s="32">
        <f>SUMIF(Balanço[Estoque],Back!A21955,Balanço[Quantidade])</f>
        <v>0</v>
      </c>
      <c r="G21955" s="32" t="str" cm="1">
        <f t="array" ref="G21955">IF(F21955="","",SUM(_xlfn._xlws.FILTER(Balanço[Quantidade],(Balanço[Estoque]=Back!$E$3)*(Balanço[Material]=Back!F21955))))</f>
        <v/>
      </c>
    </row>
    <row r="21956" spans="2:7">
      <c r="B21956" s="32">
        <f>SUMIF(Balanço[Estoque],Back!A21956,Balanço[Quantidade])</f>
        <v>0</v>
      </c>
      <c r="G21956" s="32" t="str" cm="1">
        <f t="array" ref="G21956">IF(F21956="","",SUM(_xlfn._xlws.FILTER(Balanço[Quantidade],(Balanço[Estoque]=Back!$E$3)*(Balanço[Material]=Back!F21956))))</f>
        <v/>
      </c>
    </row>
    <row r="21957" spans="2:7">
      <c r="B21957" s="32">
        <f>SUMIF(Balanço[Estoque],Back!A21957,Balanço[Quantidade])</f>
        <v>0</v>
      </c>
      <c r="G21957" s="32" t="str" cm="1">
        <f t="array" ref="G21957">IF(F21957="","",SUM(_xlfn._xlws.FILTER(Balanço[Quantidade],(Balanço[Estoque]=Back!$E$3)*(Balanço[Material]=Back!F21957))))</f>
        <v/>
      </c>
    </row>
    <row r="21958" spans="2:7">
      <c r="B21958" s="32">
        <f>SUMIF(Balanço[Estoque],Back!A21958,Balanço[Quantidade])</f>
        <v>0</v>
      </c>
      <c r="G21958" s="32" t="str" cm="1">
        <f t="array" ref="G21958">IF(F21958="","",SUM(_xlfn._xlws.FILTER(Balanço[Quantidade],(Balanço[Estoque]=Back!$E$3)*(Balanço[Material]=Back!F21958))))</f>
        <v/>
      </c>
    </row>
    <row r="21959" spans="2:7">
      <c r="B21959" s="32">
        <f>SUMIF(Balanço[Estoque],Back!A21959,Balanço[Quantidade])</f>
        <v>0</v>
      </c>
      <c r="G21959" s="32" t="str" cm="1">
        <f t="array" ref="G21959">IF(F21959="","",SUM(_xlfn._xlws.FILTER(Balanço[Quantidade],(Balanço[Estoque]=Back!$E$3)*(Balanço[Material]=Back!F21959))))</f>
        <v/>
      </c>
    </row>
    <row r="21960" spans="2:7">
      <c r="B21960" s="32">
        <f>SUMIF(Balanço[Estoque],Back!A21960,Balanço[Quantidade])</f>
        <v>0</v>
      </c>
      <c r="G21960" s="32" t="str" cm="1">
        <f t="array" ref="G21960">IF(F21960="","",SUM(_xlfn._xlws.FILTER(Balanço[Quantidade],(Balanço[Estoque]=Back!$E$3)*(Balanço[Material]=Back!F21960))))</f>
        <v/>
      </c>
    </row>
    <row r="21961" spans="2:7">
      <c r="B21961" s="32">
        <f>SUMIF(Balanço[Estoque],Back!A21961,Balanço[Quantidade])</f>
        <v>0</v>
      </c>
      <c r="G21961" s="32" t="str" cm="1">
        <f t="array" ref="G21961">IF(F21961="","",SUM(_xlfn._xlws.FILTER(Balanço[Quantidade],(Balanço[Estoque]=Back!$E$3)*(Balanço[Material]=Back!F21961))))</f>
        <v/>
      </c>
    </row>
    <row r="21962" spans="2:7">
      <c r="B21962" s="32">
        <f>SUMIF(Balanço[Estoque],Back!A21962,Balanço[Quantidade])</f>
        <v>0</v>
      </c>
      <c r="G21962" s="32" t="str" cm="1">
        <f t="array" ref="G21962">IF(F21962="","",SUM(_xlfn._xlws.FILTER(Balanço[Quantidade],(Balanço[Estoque]=Back!$E$3)*(Balanço[Material]=Back!F21962))))</f>
        <v/>
      </c>
    </row>
    <row r="21963" spans="2:7">
      <c r="B21963" s="32">
        <f>SUMIF(Balanço[Estoque],Back!A21963,Balanço[Quantidade])</f>
        <v>0</v>
      </c>
      <c r="G21963" s="32" t="str" cm="1">
        <f t="array" ref="G21963">IF(F21963="","",SUM(_xlfn._xlws.FILTER(Balanço[Quantidade],(Balanço[Estoque]=Back!$E$3)*(Balanço[Material]=Back!F21963))))</f>
        <v/>
      </c>
    </row>
    <row r="21964" spans="2:7">
      <c r="B21964" s="32">
        <f>SUMIF(Balanço[Estoque],Back!A21964,Balanço[Quantidade])</f>
        <v>0</v>
      </c>
      <c r="G21964" s="32" t="str" cm="1">
        <f t="array" ref="G21964">IF(F21964="","",SUM(_xlfn._xlws.FILTER(Balanço[Quantidade],(Balanço[Estoque]=Back!$E$3)*(Balanço[Material]=Back!F21964))))</f>
        <v/>
      </c>
    </row>
    <row r="21965" spans="2:7">
      <c r="B21965" s="32">
        <f>SUMIF(Balanço[Estoque],Back!A21965,Balanço[Quantidade])</f>
        <v>0</v>
      </c>
      <c r="G21965" s="32" t="str" cm="1">
        <f t="array" ref="G21965">IF(F21965="","",SUM(_xlfn._xlws.FILTER(Balanço[Quantidade],(Balanço[Estoque]=Back!$E$3)*(Balanço[Material]=Back!F21965))))</f>
        <v/>
      </c>
    </row>
    <row r="21966" spans="2:7">
      <c r="B21966" s="32">
        <f>SUMIF(Balanço[Estoque],Back!A21966,Balanço[Quantidade])</f>
        <v>0</v>
      </c>
      <c r="G21966" s="32" t="str" cm="1">
        <f t="array" ref="G21966">IF(F21966="","",SUM(_xlfn._xlws.FILTER(Balanço[Quantidade],(Balanço[Estoque]=Back!$E$3)*(Balanço[Material]=Back!F21966))))</f>
        <v/>
      </c>
    </row>
    <row r="21967" spans="2:7">
      <c r="B21967" s="32">
        <f>SUMIF(Balanço[Estoque],Back!A21967,Balanço[Quantidade])</f>
        <v>0</v>
      </c>
      <c r="G21967" s="32" t="str" cm="1">
        <f t="array" ref="G21967">IF(F21967="","",SUM(_xlfn._xlws.FILTER(Balanço[Quantidade],(Balanço[Estoque]=Back!$E$3)*(Balanço[Material]=Back!F21967))))</f>
        <v/>
      </c>
    </row>
    <row r="21968" spans="2:7">
      <c r="B21968" s="32">
        <f>SUMIF(Balanço[Estoque],Back!A21968,Balanço[Quantidade])</f>
        <v>0</v>
      </c>
      <c r="G21968" s="32" t="str" cm="1">
        <f t="array" ref="G21968">IF(F21968="","",SUM(_xlfn._xlws.FILTER(Balanço[Quantidade],(Balanço[Estoque]=Back!$E$3)*(Balanço[Material]=Back!F21968))))</f>
        <v/>
      </c>
    </row>
    <row r="21969" spans="2:7">
      <c r="B21969" s="32">
        <f>SUMIF(Balanço[Estoque],Back!A21969,Balanço[Quantidade])</f>
        <v>0</v>
      </c>
      <c r="G21969" s="32" t="str" cm="1">
        <f t="array" ref="G21969">IF(F21969="","",SUM(_xlfn._xlws.FILTER(Balanço[Quantidade],(Balanço[Estoque]=Back!$E$3)*(Balanço[Material]=Back!F21969))))</f>
        <v/>
      </c>
    </row>
    <row r="21970" spans="2:7">
      <c r="B21970" s="32">
        <f>SUMIF(Balanço[Estoque],Back!A21970,Balanço[Quantidade])</f>
        <v>0</v>
      </c>
      <c r="G21970" s="32" t="str" cm="1">
        <f t="array" ref="G21970">IF(F21970="","",SUM(_xlfn._xlws.FILTER(Balanço[Quantidade],(Balanço[Estoque]=Back!$E$3)*(Balanço[Material]=Back!F21970))))</f>
        <v/>
      </c>
    </row>
    <row r="21971" spans="2:7">
      <c r="B21971" s="32">
        <f>SUMIF(Balanço[Estoque],Back!A21971,Balanço[Quantidade])</f>
        <v>0</v>
      </c>
      <c r="G21971" s="32" t="str" cm="1">
        <f t="array" ref="G21971">IF(F21971="","",SUM(_xlfn._xlws.FILTER(Balanço[Quantidade],(Balanço[Estoque]=Back!$E$3)*(Balanço[Material]=Back!F21971))))</f>
        <v/>
      </c>
    </row>
    <row r="21972" spans="2:7">
      <c r="B21972" s="32">
        <f>SUMIF(Balanço[Estoque],Back!A21972,Balanço[Quantidade])</f>
        <v>0</v>
      </c>
      <c r="G21972" s="32" t="str" cm="1">
        <f t="array" ref="G21972">IF(F21972="","",SUM(_xlfn._xlws.FILTER(Balanço[Quantidade],(Balanço[Estoque]=Back!$E$3)*(Balanço[Material]=Back!F21972))))</f>
        <v/>
      </c>
    </row>
    <row r="21973" spans="2:7">
      <c r="B21973" s="32">
        <f>SUMIF(Balanço[Estoque],Back!A21973,Balanço[Quantidade])</f>
        <v>0</v>
      </c>
      <c r="G21973" s="32" t="str" cm="1">
        <f t="array" ref="G21973">IF(F21973="","",SUM(_xlfn._xlws.FILTER(Balanço[Quantidade],(Balanço[Estoque]=Back!$E$3)*(Balanço[Material]=Back!F21973))))</f>
        <v/>
      </c>
    </row>
    <row r="21974" spans="2:7">
      <c r="B21974" s="32">
        <f>SUMIF(Balanço[Estoque],Back!A21974,Balanço[Quantidade])</f>
        <v>0</v>
      </c>
      <c r="G21974" s="32" t="str" cm="1">
        <f t="array" ref="G21974">IF(F21974="","",SUM(_xlfn._xlws.FILTER(Balanço[Quantidade],(Balanço[Estoque]=Back!$E$3)*(Balanço[Material]=Back!F21974))))</f>
        <v/>
      </c>
    </row>
    <row r="21975" spans="2:7">
      <c r="B21975" s="32">
        <f>SUMIF(Balanço[Estoque],Back!A21975,Balanço[Quantidade])</f>
        <v>0</v>
      </c>
      <c r="G21975" s="32" t="str" cm="1">
        <f t="array" ref="G21975">IF(F21975="","",SUM(_xlfn._xlws.FILTER(Balanço[Quantidade],(Balanço[Estoque]=Back!$E$3)*(Balanço[Material]=Back!F21975))))</f>
        <v/>
      </c>
    </row>
    <row r="21976" spans="2:7">
      <c r="B21976" s="32">
        <f>SUMIF(Balanço[Estoque],Back!A21976,Balanço[Quantidade])</f>
        <v>0</v>
      </c>
      <c r="G21976" s="32" t="str" cm="1">
        <f t="array" ref="G21976">IF(F21976="","",SUM(_xlfn._xlws.FILTER(Balanço[Quantidade],(Balanço[Estoque]=Back!$E$3)*(Balanço[Material]=Back!F21976))))</f>
        <v/>
      </c>
    </row>
    <row r="21977" spans="2:7">
      <c r="B21977" s="32">
        <f>SUMIF(Balanço[Estoque],Back!A21977,Balanço[Quantidade])</f>
        <v>0</v>
      </c>
      <c r="G21977" s="32" t="str" cm="1">
        <f t="array" ref="G21977">IF(F21977="","",SUM(_xlfn._xlws.FILTER(Balanço[Quantidade],(Balanço[Estoque]=Back!$E$3)*(Balanço[Material]=Back!F21977))))</f>
        <v/>
      </c>
    </row>
    <row r="21978" spans="2:7">
      <c r="B21978" s="32">
        <f>SUMIF(Balanço[Estoque],Back!A21978,Balanço[Quantidade])</f>
        <v>0</v>
      </c>
      <c r="G21978" s="32" t="str" cm="1">
        <f t="array" ref="G21978">IF(F21978="","",SUM(_xlfn._xlws.FILTER(Balanço[Quantidade],(Balanço[Estoque]=Back!$E$3)*(Balanço[Material]=Back!F21978))))</f>
        <v/>
      </c>
    </row>
    <row r="21979" spans="2:7">
      <c r="B21979" s="32">
        <f>SUMIF(Balanço[Estoque],Back!A21979,Balanço[Quantidade])</f>
        <v>0</v>
      </c>
      <c r="G21979" s="32" t="str" cm="1">
        <f t="array" ref="G21979">IF(F21979="","",SUM(_xlfn._xlws.FILTER(Balanço[Quantidade],(Balanço[Estoque]=Back!$E$3)*(Balanço[Material]=Back!F21979))))</f>
        <v/>
      </c>
    </row>
    <row r="21980" spans="2:7">
      <c r="B21980" s="32">
        <f>SUMIF(Balanço[Estoque],Back!A21980,Balanço[Quantidade])</f>
        <v>0</v>
      </c>
      <c r="G21980" s="32" t="str" cm="1">
        <f t="array" ref="G21980">IF(F21980="","",SUM(_xlfn._xlws.FILTER(Balanço[Quantidade],(Balanço[Estoque]=Back!$E$3)*(Balanço[Material]=Back!F21980))))</f>
        <v/>
      </c>
    </row>
    <row r="21981" spans="2:7">
      <c r="B21981" s="32">
        <f>SUMIF(Balanço[Estoque],Back!A21981,Balanço[Quantidade])</f>
        <v>0</v>
      </c>
      <c r="G21981" s="32" t="str" cm="1">
        <f t="array" ref="G21981">IF(F21981="","",SUM(_xlfn._xlws.FILTER(Balanço[Quantidade],(Balanço[Estoque]=Back!$E$3)*(Balanço[Material]=Back!F21981))))</f>
        <v/>
      </c>
    </row>
    <row r="21982" spans="2:7">
      <c r="B21982" s="32">
        <f>SUMIF(Balanço[Estoque],Back!A21982,Balanço[Quantidade])</f>
        <v>0</v>
      </c>
      <c r="G21982" s="32" t="str" cm="1">
        <f t="array" ref="G21982">IF(F21982="","",SUM(_xlfn._xlws.FILTER(Balanço[Quantidade],(Balanço[Estoque]=Back!$E$3)*(Balanço[Material]=Back!F21982))))</f>
        <v/>
      </c>
    </row>
    <row r="21983" spans="2:7">
      <c r="B21983" s="32">
        <f>SUMIF(Balanço[Estoque],Back!A21983,Balanço[Quantidade])</f>
        <v>0</v>
      </c>
      <c r="G21983" s="32" t="str" cm="1">
        <f t="array" ref="G21983">IF(F21983="","",SUM(_xlfn._xlws.FILTER(Balanço[Quantidade],(Balanço[Estoque]=Back!$E$3)*(Balanço[Material]=Back!F21983))))</f>
        <v/>
      </c>
    </row>
    <row r="21984" spans="2:7">
      <c r="B21984" s="32">
        <f>SUMIF(Balanço[Estoque],Back!A21984,Balanço[Quantidade])</f>
        <v>0</v>
      </c>
      <c r="G21984" s="32" t="str" cm="1">
        <f t="array" ref="G21984">IF(F21984="","",SUM(_xlfn._xlws.FILTER(Balanço[Quantidade],(Balanço[Estoque]=Back!$E$3)*(Balanço[Material]=Back!F21984))))</f>
        <v/>
      </c>
    </row>
    <row r="21985" spans="2:7">
      <c r="B21985" s="32">
        <f>SUMIF(Balanço[Estoque],Back!A21985,Balanço[Quantidade])</f>
        <v>0</v>
      </c>
      <c r="G21985" s="32" t="str" cm="1">
        <f t="array" ref="G21985">IF(F21985="","",SUM(_xlfn._xlws.FILTER(Balanço[Quantidade],(Balanço[Estoque]=Back!$E$3)*(Balanço[Material]=Back!F21985))))</f>
        <v/>
      </c>
    </row>
    <row r="21986" spans="2:7">
      <c r="B21986" s="32">
        <f>SUMIF(Balanço[Estoque],Back!A21986,Balanço[Quantidade])</f>
        <v>0</v>
      </c>
      <c r="G21986" s="32" t="str" cm="1">
        <f t="array" ref="G21986">IF(F21986="","",SUM(_xlfn._xlws.FILTER(Balanço[Quantidade],(Balanço[Estoque]=Back!$E$3)*(Balanço[Material]=Back!F21986))))</f>
        <v/>
      </c>
    </row>
    <row r="21987" spans="2:7">
      <c r="B21987" s="32">
        <f>SUMIF(Balanço[Estoque],Back!A21987,Balanço[Quantidade])</f>
        <v>0</v>
      </c>
      <c r="G21987" s="32" t="str" cm="1">
        <f t="array" ref="G21987">IF(F21987="","",SUM(_xlfn._xlws.FILTER(Balanço[Quantidade],(Balanço[Estoque]=Back!$E$3)*(Balanço[Material]=Back!F21987))))</f>
        <v/>
      </c>
    </row>
    <row r="21988" spans="2:7">
      <c r="B21988" s="32">
        <f>SUMIF(Balanço[Estoque],Back!A21988,Balanço[Quantidade])</f>
        <v>0</v>
      </c>
      <c r="G21988" s="32" t="str" cm="1">
        <f t="array" ref="G21988">IF(F21988="","",SUM(_xlfn._xlws.FILTER(Balanço[Quantidade],(Balanço[Estoque]=Back!$E$3)*(Balanço[Material]=Back!F21988))))</f>
        <v/>
      </c>
    </row>
    <row r="21989" spans="2:7">
      <c r="B21989" s="32">
        <f>SUMIF(Balanço[Estoque],Back!A21989,Balanço[Quantidade])</f>
        <v>0</v>
      </c>
      <c r="G21989" s="32" t="str" cm="1">
        <f t="array" ref="G21989">IF(F21989="","",SUM(_xlfn._xlws.FILTER(Balanço[Quantidade],(Balanço[Estoque]=Back!$E$3)*(Balanço[Material]=Back!F21989))))</f>
        <v/>
      </c>
    </row>
    <row r="21990" spans="2:7">
      <c r="B21990" s="32">
        <f>SUMIF(Balanço[Estoque],Back!A21990,Balanço[Quantidade])</f>
        <v>0</v>
      </c>
      <c r="G21990" s="32" t="str" cm="1">
        <f t="array" ref="G21990">IF(F21990="","",SUM(_xlfn._xlws.FILTER(Balanço[Quantidade],(Balanço[Estoque]=Back!$E$3)*(Balanço[Material]=Back!F21990))))</f>
        <v/>
      </c>
    </row>
    <row r="21991" spans="2:7">
      <c r="B21991" s="32">
        <f>SUMIF(Balanço[Estoque],Back!A21991,Balanço[Quantidade])</f>
        <v>0</v>
      </c>
      <c r="G21991" s="32" t="str" cm="1">
        <f t="array" ref="G21991">IF(F21991="","",SUM(_xlfn._xlws.FILTER(Balanço[Quantidade],(Balanço[Estoque]=Back!$E$3)*(Balanço[Material]=Back!F21991))))</f>
        <v/>
      </c>
    </row>
    <row r="21992" spans="2:7">
      <c r="B21992" s="32">
        <f>SUMIF(Balanço[Estoque],Back!A21992,Balanço[Quantidade])</f>
        <v>0</v>
      </c>
      <c r="G21992" s="32" t="str" cm="1">
        <f t="array" ref="G21992">IF(F21992="","",SUM(_xlfn._xlws.FILTER(Balanço[Quantidade],(Balanço[Estoque]=Back!$E$3)*(Balanço[Material]=Back!F21992))))</f>
        <v/>
      </c>
    </row>
    <row r="21993" spans="2:7">
      <c r="B21993" s="32">
        <f>SUMIF(Balanço[Estoque],Back!A21993,Balanço[Quantidade])</f>
        <v>0</v>
      </c>
      <c r="G21993" s="32" t="str" cm="1">
        <f t="array" ref="G21993">IF(F21993="","",SUM(_xlfn._xlws.FILTER(Balanço[Quantidade],(Balanço[Estoque]=Back!$E$3)*(Balanço[Material]=Back!F21993))))</f>
        <v/>
      </c>
    </row>
    <row r="21994" spans="2:7">
      <c r="B21994" s="32">
        <f>SUMIF(Balanço[Estoque],Back!A21994,Balanço[Quantidade])</f>
        <v>0</v>
      </c>
      <c r="G21994" s="32" t="str" cm="1">
        <f t="array" ref="G21994">IF(F21994="","",SUM(_xlfn._xlws.FILTER(Balanço[Quantidade],(Balanço[Estoque]=Back!$E$3)*(Balanço[Material]=Back!F21994))))</f>
        <v/>
      </c>
    </row>
    <row r="21995" spans="2:7">
      <c r="B21995" s="32">
        <f>SUMIF(Balanço[Estoque],Back!A21995,Balanço[Quantidade])</f>
        <v>0</v>
      </c>
      <c r="G21995" s="32" t="str" cm="1">
        <f t="array" ref="G21995">IF(F21995="","",SUM(_xlfn._xlws.FILTER(Balanço[Quantidade],(Balanço[Estoque]=Back!$E$3)*(Balanço[Material]=Back!F21995))))</f>
        <v/>
      </c>
    </row>
    <row r="21996" spans="2:7">
      <c r="B21996" s="32">
        <f>SUMIF(Balanço[Estoque],Back!A21996,Balanço[Quantidade])</f>
        <v>0</v>
      </c>
      <c r="G21996" s="32" t="str" cm="1">
        <f t="array" ref="G21996">IF(F21996="","",SUM(_xlfn._xlws.FILTER(Balanço[Quantidade],(Balanço[Estoque]=Back!$E$3)*(Balanço[Material]=Back!F21996))))</f>
        <v/>
      </c>
    </row>
    <row r="21997" spans="2:7">
      <c r="B21997" s="32">
        <f>SUMIF(Balanço[Estoque],Back!A21997,Balanço[Quantidade])</f>
        <v>0</v>
      </c>
      <c r="G21997" s="32" t="str" cm="1">
        <f t="array" ref="G21997">IF(F21997="","",SUM(_xlfn._xlws.FILTER(Balanço[Quantidade],(Balanço[Estoque]=Back!$E$3)*(Balanço[Material]=Back!F21997))))</f>
        <v/>
      </c>
    </row>
    <row r="21998" spans="2:7">
      <c r="B21998" s="32">
        <f>SUMIF(Balanço[Estoque],Back!A21998,Balanço[Quantidade])</f>
        <v>0</v>
      </c>
      <c r="G21998" s="32" t="str" cm="1">
        <f t="array" ref="G21998">IF(F21998="","",SUM(_xlfn._xlws.FILTER(Balanço[Quantidade],(Balanço[Estoque]=Back!$E$3)*(Balanço[Material]=Back!F21998))))</f>
        <v/>
      </c>
    </row>
    <row r="21999" spans="2:7">
      <c r="B21999" s="32">
        <f>SUMIF(Balanço[Estoque],Back!A21999,Balanço[Quantidade])</f>
        <v>0</v>
      </c>
      <c r="G21999" s="32" t="str" cm="1">
        <f t="array" ref="G21999">IF(F21999="","",SUM(_xlfn._xlws.FILTER(Balanço[Quantidade],(Balanço[Estoque]=Back!$E$3)*(Balanço[Material]=Back!F21999))))</f>
        <v/>
      </c>
    </row>
    <row r="22000" spans="2:7">
      <c r="B22000" s="32">
        <f>SUMIF(Balanço[Estoque],Back!A22000,Balanço[Quantidade])</f>
        <v>0</v>
      </c>
      <c r="G22000" s="32" t="str" cm="1">
        <f t="array" ref="G22000">IF(F22000="","",SUM(_xlfn._xlws.FILTER(Balanço[Quantidade],(Balanço[Estoque]=Back!$E$3)*(Balanço[Material]=Back!F22000))))</f>
        <v/>
      </c>
    </row>
    <row r="22001" spans="2:7">
      <c r="B22001" s="32">
        <f>SUMIF(Balanço[Estoque],Back!A22001,Balanço[Quantidade])</f>
        <v>0</v>
      </c>
      <c r="G22001" s="32" t="str" cm="1">
        <f t="array" ref="G22001">IF(F22001="","",SUM(_xlfn._xlws.FILTER(Balanço[Quantidade],(Balanço[Estoque]=Back!$E$3)*(Balanço[Material]=Back!F22001))))</f>
        <v/>
      </c>
    </row>
    <row r="22002" spans="2:7">
      <c r="B22002" s="32">
        <f>SUMIF(Balanço[Estoque],Back!A22002,Balanço[Quantidade])</f>
        <v>0</v>
      </c>
      <c r="G22002" s="32" t="str" cm="1">
        <f t="array" ref="G22002">IF(F22002="","",SUM(_xlfn._xlws.FILTER(Balanço[Quantidade],(Balanço[Estoque]=Back!$E$3)*(Balanço[Material]=Back!F22002))))</f>
        <v/>
      </c>
    </row>
    <row r="22003" spans="2:7">
      <c r="B22003" s="32">
        <f>SUMIF(Balanço[Estoque],Back!A22003,Balanço[Quantidade])</f>
        <v>0</v>
      </c>
      <c r="G22003" s="32" t="str" cm="1">
        <f t="array" ref="G22003">IF(F22003="","",SUM(_xlfn._xlws.FILTER(Balanço[Quantidade],(Balanço[Estoque]=Back!$E$3)*(Balanço[Material]=Back!F22003))))</f>
        <v/>
      </c>
    </row>
    <row r="22004" spans="2:7">
      <c r="B22004" s="32">
        <f>SUMIF(Balanço[Estoque],Back!A22004,Balanço[Quantidade])</f>
        <v>0</v>
      </c>
      <c r="G22004" s="32" t="str" cm="1">
        <f t="array" ref="G22004">IF(F22004="","",SUM(_xlfn._xlws.FILTER(Balanço[Quantidade],(Balanço[Estoque]=Back!$E$3)*(Balanço[Material]=Back!F22004))))</f>
        <v/>
      </c>
    </row>
    <row r="22005" spans="2:7">
      <c r="B22005" s="32">
        <f>SUMIF(Balanço[Estoque],Back!A22005,Balanço[Quantidade])</f>
        <v>0</v>
      </c>
      <c r="G22005" s="32" t="str" cm="1">
        <f t="array" ref="G22005">IF(F22005="","",SUM(_xlfn._xlws.FILTER(Balanço[Quantidade],(Balanço[Estoque]=Back!$E$3)*(Balanço[Material]=Back!F22005))))</f>
        <v/>
      </c>
    </row>
    <row r="22006" spans="2:7">
      <c r="B22006" s="32">
        <f>SUMIF(Balanço[Estoque],Back!A22006,Balanço[Quantidade])</f>
        <v>0</v>
      </c>
      <c r="G22006" s="32" t="str" cm="1">
        <f t="array" ref="G22006">IF(F22006="","",SUM(_xlfn._xlws.FILTER(Balanço[Quantidade],(Balanço[Estoque]=Back!$E$3)*(Balanço[Material]=Back!F22006))))</f>
        <v/>
      </c>
    </row>
    <row r="22007" spans="2:7">
      <c r="B22007" s="32">
        <f>SUMIF(Balanço[Estoque],Back!A22007,Balanço[Quantidade])</f>
        <v>0</v>
      </c>
      <c r="G22007" s="32" t="str" cm="1">
        <f t="array" ref="G22007">IF(F22007="","",SUM(_xlfn._xlws.FILTER(Balanço[Quantidade],(Balanço[Estoque]=Back!$E$3)*(Balanço[Material]=Back!F22007))))</f>
        <v/>
      </c>
    </row>
    <row r="22008" spans="2:7">
      <c r="B22008" s="32">
        <f>SUMIF(Balanço[Estoque],Back!A22008,Balanço[Quantidade])</f>
        <v>0</v>
      </c>
      <c r="G22008" s="32" t="str" cm="1">
        <f t="array" ref="G22008">IF(F22008="","",SUM(_xlfn._xlws.FILTER(Balanço[Quantidade],(Balanço[Estoque]=Back!$E$3)*(Balanço[Material]=Back!F22008))))</f>
        <v/>
      </c>
    </row>
    <row r="22009" spans="2:7">
      <c r="B22009" s="32">
        <f>SUMIF(Balanço[Estoque],Back!A22009,Balanço[Quantidade])</f>
        <v>0</v>
      </c>
      <c r="G22009" s="32" t="str" cm="1">
        <f t="array" ref="G22009">IF(F22009="","",SUM(_xlfn._xlws.FILTER(Balanço[Quantidade],(Balanço[Estoque]=Back!$E$3)*(Balanço[Material]=Back!F22009))))</f>
        <v/>
      </c>
    </row>
    <row r="22010" spans="2:7">
      <c r="B22010" s="32">
        <f>SUMIF(Balanço[Estoque],Back!A22010,Balanço[Quantidade])</f>
        <v>0</v>
      </c>
      <c r="G22010" s="32" t="str" cm="1">
        <f t="array" ref="G22010">IF(F22010="","",SUM(_xlfn._xlws.FILTER(Balanço[Quantidade],(Balanço[Estoque]=Back!$E$3)*(Balanço[Material]=Back!F22010))))</f>
        <v/>
      </c>
    </row>
    <row r="22011" spans="2:7">
      <c r="B22011" s="32">
        <f>SUMIF(Balanço[Estoque],Back!A22011,Balanço[Quantidade])</f>
        <v>0</v>
      </c>
      <c r="G22011" s="32" t="str" cm="1">
        <f t="array" ref="G22011">IF(F22011="","",SUM(_xlfn._xlws.FILTER(Balanço[Quantidade],(Balanço[Estoque]=Back!$E$3)*(Balanço[Material]=Back!F22011))))</f>
        <v/>
      </c>
    </row>
    <row r="22012" spans="2:7">
      <c r="B22012" s="32">
        <f>SUMIF(Balanço[Estoque],Back!A22012,Balanço[Quantidade])</f>
        <v>0</v>
      </c>
      <c r="G22012" s="32" t="str" cm="1">
        <f t="array" ref="G22012">IF(F22012="","",SUM(_xlfn._xlws.FILTER(Balanço[Quantidade],(Balanço[Estoque]=Back!$E$3)*(Balanço[Material]=Back!F22012))))</f>
        <v/>
      </c>
    </row>
    <row r="22013" spans="2:7">
      <c r="B22013" s="32">
        <f>SUMIF(Balanço[Estoque],Back!A22013,Balanço[Quantidade])</f>
        <v>0</v>
      </c>
      <c r="G22013" s="32" t="str" cm="1">
        <f t="array" ref="G22013">IF(F22013="","",SUM(_xlfn._xlws.FILTER(Balanço[Quantidade],(Balanço[Estoque]=Back!$E$3)*(Balanço[Material]=Back!F22013))))</f>
        <v/>
      </c>
    </row>
    <row r="22014" spans="2:7">
      <c r="B22014" s="32">
        <f>SUMIF(Balanço[Estoque],Back!A22014,Balanço[Quantidade])</f>
        <v>0</v>
      </c>
      <c r="G22014" s="32" t="str" cm="1">
        <f t="array" ref="G22014">IF(F22014="","",SUM(_xlfn._xlws.FILTER(Balanço[Quantidade],(Balanço[Estoque]=Back!$E$3)*(Balanço[Material]=Back!F22014))))</f>
        <v/>
      </c>
    </row>
    <row r="22015" spans="2:7">
      <c r="B22015" s="32">
        <f>SUMIF(Balanço[Estoque],Back!A22015,Balanço[Quantidade])</f>
        <v>0</v>
      </c>
      <c r="G22015" s="32" t="str" cm="1">
        <f t="array" ref="G22015">IF(F22015="","",SUM(_xlfn._xlws.FILTER(Balanço[Quantidade],(Balanço[Estoque]=Back!$E$3)*(Balanço[Material]=Back!F22015))))</f>
        <v/>
      </c>
    </row>
    <row r="22016" spans="2:7">
      <c r="B22016" s="32">
        <f>SUMIF(Balanço[Estoque],Back!A22016,Balanço[Quantidade])</f>
        <v>0</v>
      </c>
      <c r="G22016" s="32" t="str" cm="1">
        <f t="array" ref="G22016">IF(F22016="","",SUM(_xlfn._xlws.FILTER(Balanço[Quantidade],(Balanço[Estoque]=Back!$E$3)*(Balanço[Material]=Back!F22016))))</f>
        <v/>
      </c>
    </row>
    <row r="22017" spans="2:7">
      <c r="B22017" s="32">
        <f>SUMIF(Balanço[Estoque],Back!A22017,Balanço[Quantidade])</f>
        <v>0</v>
      </c>
      <c r="G22017" s="32" t="str" cm="1">
        <f t="array" ref="G22017">IF(F22017="","",SUM(_xlfn._xlws.FILTER(Balanço[Quantidade],(Balanço[Estoque]=Back!$E$3)*(Balanço[Material]=Back!F22017))))</f>
        <v/>
      </c>
    </row>
    <row r="22018" spans="2:7">
      <c r="B22018" s="32">
        <f>SUMIF(Balanço[Estoque],Back!A22018,Balanço[Quantidade])</f>
        <v>0</v>
      </c>
      <c r="G22018" s="32" t="str" cm="1">
        <f t="array" ref="G22018">IF(F22018="","",SUM(_xlfn._xlws.FILTER(Balanço[Quantidade],(Balanço[Estoque]=Back!$E$3)*(Balanço[Material]=Back!F22018))))</f>
        <v/>
      </c>
    </row>
    <row r="22019" spans="2:7">
      <c r="B22019" s="32">
        <f>SUMIF(Balanço[Estoque],Back!A22019,Balanço[Quantidade])</f>
        <v>0</v>
      </c>
      <c r="G22019" s="32" t="str" cm="1">
        <f t="array" ref="G22019">IF(F22019="","",SUM(_xlfn._xlws.FILTER(Balanço[Quantidade],(Balanço[Estoque]=Back!$E$3)*(Balanço[Material]=Back!F22019))))</f>
        <v/>
      </c>
    </row>
    <row r="22020" spans="2:7">
      <c r="B22020" s="32">
        <f>SUMIF(Balanço[Estoque],Back!A22020,Balanço[Quantidade])</f>
        <v>0</v>
      </c>
      <c r="G22020" s="32" t="str" cm="1">
        <f t="array" ref="G22020">IF(F22020="","",SUM(_xlfn._xlws.FILTER(Balanço[Quantidade],(Balanço[Estoque]=Back!$E$3)*(Balanço[Material]=Back!F22020))))</f>
        <v/>
      </c>
    </row>
    <row r="22021" spans="2:7">
      <c r="B22021" s="32">
        <f>SUMIF(Balanço[Estoque],Back!A22021,Balanço[Quantidade])</f>
        <v>0</v>
      </c>
      <c r="G22021" s="32" t="str" cm="1">
        <f t="array" ref="G22021">IF(F22021="","",SUM(_xlfn._xlws.FILTER(Balanço[Quantidade],(Balanço[Estoque]=Back!$E$3)*(Balanço[Material]=Back!F22021))))</f>
        <v/>
      </c>
    </row>
    <row r="22022" spans="2:7">
      <c r="B22022" s="32">
        <f>SUMIF(Balanço[Estoque],Back!A22022,Balanço[Quantidade])</f>
        <v>0</v>
      </c>
      <c r="G22022" s="32" t="str" cm="1">
        <f t="array" ref="G22022">IF(F22022="","",SUM(_xlfn._xlws.FILTER(Balanço[Quantidade],(Balanço[Estoque]=Back!$E$3)*(Balanço[Material]=Back!F22022))))</f>
        <v/>
      </c>
    </row>
    <row r="22023" spans="2:7">
      <c r="B22023" s="32">
        <f>SUMIF(Balanço[Estoque],Back!A22023,Balanço[Quantidade])</f>
        <v>0</v>
      </c>
      <c r="G22023" s="32" t="str" cm="1">
        <f t="array" ref="G22023">IF(F22023="","",SUM(_xlfn._xlws.FILTER(Balanço[Quantidade],(Balanço[Estoque]=Back!$E$3)*(Balanço[Material]=Back!F22023))))</f>
        <v/>
      </c>
    </row>
    <row r="22024" spans="2:7">
      <c r="B22024" s="32">
        <f>SUMIF(Balanço[Estoque],Back!A22024,Balanço[Quantidade])</f>
        <v>0</v>
      </c>
      <c r="G22024" s="32" t="str" cm="1">
        <f t="array" ref="G22024">IF(F22024="","",SUM(_xlfn._xlws.FILTER(Balanço[Quantidade],(Balanço[Estoque]=Back!$E$3)*(Balanço[Material]=Back!F22024))))</f>
        <v/>
      </c>
    </row>
    <row r="22025" spans="2:7">
      <c r="B22025" s="32">
        <f>SUMIF(Balanço[Estoque],Back!A22025,Balanço[Quantidade])</f>
        <v>0</v>
      </c>
      <c r="G22025" s="32" t="str" cm="1">
        <f t="array" ref="G22025">IF(F22025="","",SUM(_xlfn._xlws.FILTER(Balanço[Quantidade],(Balanço[Estoque]=Back!$E$3)*(Balanço[Material]=Back!F22025))))</f>
        <v/>
      </c>
    </row>
    <row r="22026" spans="2:7">
      <c r="B22026" s="32">
        <f>SUMIF(Balanço[Estoque],Back!A22026,Balanço[Quantidade])</f>
        <v>0</v>
      </c>
      <c r="G22026" s="32" t="str" cm="1">
        <f t="array" ref="G22026">IF(F22026="","",SUM(_xlfn._xlws.FILTER(Balanço[Quantidade],(Balanço[Estoque]=Back!$E$3)*(Balanço[Material]=Back!F22026))))</f>
        <v/>
      </c>
    </row>
    <row r="22027" spans="2:7">
      <c r="B22027" s="32">
        <f>SUMIF(Balanço[Estoque],Back!A22027,Balanço[Quantidade])</f>
        <v>0</v>
      </c>
      <c r="G22027" s="32" t="str" cm="1">
        <f t="array" ref="G22027">IF(F22027="","",SUM(_xlfn._xlws.FILTER(Balanço[Quantidade],(Balanço[Estoque]=Back!$E$3)*(Balanço[Material]=Back!F22027))))</f>
        <v/>
      </c>
    </row>
    <row r="22028" spans="2:7">
      <c r="B22028" s="32">
        <f>SUMIF(Balanço[Estoque],Back!A22028,Balanço[Quantidade])</f>
        <v>0</v>
      </c>
      <c r="G22028" s="32" t="str" cm="1">
        <f t="array" ref="G22028">IF(F22028="","",SUM(_xlfn._xlws.FILTER(Balanço[Quantidade],(Balanço[Estoque]=Back!$E$3)*(Balanço[Material]=Back!F22028))))</f>
        <v/>
      </c>
    </row>
    <row r="22029" spans="2:7">
      <c r="B22029" s="32">
        <f>SUMIF(Balanço[Estoque],Back!A22029,Balanço[Quantidade])</f>
        <v>0</v>
      </c>
      <c r="G22029" s="32" t="str" cm="1">
        <f t="array" ref="G22029">IF(F22029="","",SUM(_xlfn._xlws.FILTER(Balanço[Quantidade],(Balanço[Estoque]=Back!$E$3)*(Balanço[Material]=Back!F22029))))</f>
        <v/>
      </c>
    </row>
    <row r="22030" spans="2:7">
      <c r="B22030" s="32">
        <f>SUMIF(Balanço[Estoque],Back!A22030,Balanço[Quantidade])</f>
        <v>0</v>
      </c>
      <c r="G22030" s="32" t="str" cm="1">
        <f t="array" ref="G22030">IF(F22030="","",SUM(_xlfn._xlws.FILTER(Balanço[Quantidade],(Balanço[Estoque]=Back!$E$3)*(Balanço[Material]=Back!F22030))))</f>
        <v/>
      </c>
    </row>
    <row r="22031" spans="2:7">
      <c r="B22031" s="32">
        <f>SUMIF(Balanço[Estoque],Back!A22031,Balanço[Quantidade])</f>
        <v>0</v>
      </c>
      <c r="G22031" s="32" t="str" cm="1">
        <f t="array" ref="G22031">IF(F22031="","",SUM(_xlfn._xlws.FILTER(Balanço[Quantidade],(Balanço[Estoque]=Back!$E$3)*(Balanço[Material]=Back!F22031))))</f>
        <v/>
      </c>
    </row>
    <row r="22032" spans="2:7">
      <c r="B22032" s="32">
        <f>SUMIF(Balanço[Estoque],Back!A22032,Balanço[Quantidade])</f>
        <v>0</v>
      </c>
      <c r="G22032" s="32" t="str" cm="1">
        <f t="array" ref="G22032">IF(F22032="","",SUM(_xlfn._xlws.FILTER(Balanço[Quantidade],(Balanço[Estoque]=Back!$E$3)*(Balanço[Material]=Back!F22032))))</f>
        <v/>
      </c>
    </row>
    <row r="22033" spans="2:7">
      <c r="B22033" s="32">
        <f>SUMIF(Balanço[Estoque],Back!A22033,Balanço[Quantidade])</f>
        <v>0</v>
      </c>
      <c r="G22033" s="32" t="str" cm="1">
        <f t="array" ref="G22033">IF(F22033="","",SUM(_xlfn._xlws.FILTER(Balanço[Quantidade],(Balanço[Estoque]=Back!$E$3)*(Balanço[Material]=Back!F22033))))</f>
        <v/>
      </c>
    </row>
    <row r="22034" spans="2:7">
      <c r="B22034" s="32">
        <f>SUMIF(Balanço[Estoque],Back!A22034,Balanço[Quantidade])</f>
        <v>0</v>
      </c>
      <c r="G22034" s="32" t="str" cm="1">
        <f t="array" ref="G22034">IF(F22034="","",SUM(_xlfn._xlws.FILTER(Balanço[Quantidade],(Balanço[Estoque]=Back!$E$3)*(Balanço[Material]=Back!F22034))))</f>
        <v/>
      </c>
    </row>
    <row r="22035" spans="2:7">
      <c r="B22035" s="32">
        <f>SUMIF(Balanço[Estoque],Back!A22035,Balanço[Quantidade])</f>
        <v>0</v>
      </c>
      <c r="G22035" s="32" t="str" cm="1">
        <f t="array" ref="G22035">IF(F22035="","",SUM(_xlfn._xlws.FILTER(Balanço[Quantidade],(Balanço[Estoque]=Back!$E$3)*(Balanço[Material]=Back!F22035))))</f>
        <v/>
      </c>
    </row>
    <row r="22036" spans="2:7">
      <c r="B22036" s="32">
        <f>SUMIF(Balanço[Estoque],Back!A22036,Balanço[Quantidade])</f>
        <v>0</v>
      </c>
      <c r="G22036" s="32" t="str" cm="1">
        <f t="array" ref="G22036">IF(F22036="","",SUM(_xlfn._xlws.FILTER(Balanço[Quantidade],(Balanço[Estoque]=Back!$E$3)*(Balanço[Material]=Back!F22036))))</f>
        <v/>
      </c>
    </row>
    <row r="22037" spans="2:7">
      <c r="B22037" s="32">
        <f>SUMIF(Balanço[Estoque],Back!A22037,Balanço[Quantidade])</f>
        <v>0</v>
      </c>
      <c r="G22037" s="32" t="str" cm="1">
        <f t="array" ref="G22037">IF(F22037="","",SUM(_xlfn._xlws.FILTER(Balanço[Quantidade],(Balanço[Estoque]=Back!$E$3)*(Balanço[Material]=Back!F22037))))</f>
        <v/>
      </c>
    </row>
    <row r="22038" spans="2:7">
      <c r="B22038" s="32">
        <f>SUMIF(Balanço[Estoque],Back!A22038,Balanço[Quantidade])</f>
        <v>0</v>
      </c>
      <c r="G22038" s="32" t="str" cm="1">
        <f t="array" ref="G22038">IF(F22038="","",SUM(_xlfn._xlws.FILTER(Balanço[Quantidade],(Balanço[Estoque]=Back!$E$3)*(Balanço[Material]=Back!F22038))))</f>
        <v/>
      </c>
    </row>
    <row r="22039" spans="2:7">
      <c r="B22039" s="32">
        <f>SUMIF(Balanço[Estoque],Back!A22039,Balanço[Quantidade])</f>
        <v>0</v>
      </c>
      <c r="G22039" s="32" t="str" cm="1">
        <f t="array" ref="G22039">IF(F22039="","",SUM(_xlfn._xlws.FILTER(Balanço[Quantidade],(Balanço[Estoque]=Back!$E$3)*(Balanço[Material]=Back!F22039))))</f>
        <v/>
      </c>
    </row>
    <row r="22040" spans="2:7">
      <c r="B22040" s="32">
        <f>SUMIF(Balanço[Estoque],Back!A22040,Balanço[Quantidade])</f>
        <v>0</v>
      </c>
      <c r="G22040" s="32" t="str" cm="1">
        <f t="array" ref="G22040">IF(F22040="","",SUM(_xlfn._xlws.FILTER(Balanço[Quantidade],(Balanço[Estoque]=Back!$E$3)*(Balanço[Material]=Back!F22040))))</f>
        <v/>
      </c>
    </row>
    <row r="22041" spans="2:7">
      <c r="B22041" s="32">
        <f>SUMIF(Balanço[Estoque],Back!A22041,Balanço[Quantidade])</f>
        <v>0</v>
      </c>
      <c r="G22041" s="32" t="str" cm="1">
        <f t="array" ref="G22041">IF(F22041="","",SUM(_xlfn._xlws.FILTER(Balanço[Quantidade],(Balanço[Estoque]=Back!$E$3)*(Balanço[Material]=Back!F22041))))</f>
        <v/>
      </c>
    </row>
    <row r="22042" spans="2:7">
      <c r="B22042" s="32">
        <f>SUMIF(Balanço[Estoque],Back!A22042,Balanço[Quantidade])</f>
        <v>0</v>
      </c>
      <c r="G22042" s="32" t="str" cm="1">
        <f t="array" ref="G22042">IF(F22042="","",SUM(_xlfn._xlws.FILTER(Balanço[Quantidade],(Balanço[Estoque]=Back!$E$3)*(Balanço[Material]=Back!F22042))))</f>
        <v/>
      </c>
    </row>
    <row r="22043" spans="2:7">
      <c r="B22043" s="32">
        <f>SUMIF(Balanço[Estoque],Back!A22043,Balanço[Quantidade])</f>
        <v>0</v>
      </c>
      <c r="G22043" s="32" t="str" cm="1">
        <f t="array" ref="G22043">IF(F22043="","",SUM(_xlfn._xlws.FILTER(Balanço[Quantidade],(Balanço[Estoque]=Back!$E$3)*(Balanço[Material]=Back!F22043))))</f>
        <v/>
      </c>
    </row>
    <row r="22044" spans="2:7">
      <c r="B22044" s="32">
        <f>SUMIF(Balanço[Estoque],Back!A22044,Balanço[Quantidade])</f>
        <v>0</v>
      </c>
      <c r="G22044" s="32" t="str" cm="1">
        <f t="array" ref="G22044">IF(F22044="","",SUM(_xlfn._xlws.FILTER(Balanço[Quantidade],(Balanço[Estoque]=Back!$E$3)*(Balanço[Material]=Back!F22044))))</f>
        <v/>
      </c>
    </row>
    <row r="22045" spans="2:7">
      <c r="B22045" s="32">
        <f>SUMIF(Balanço[Estoque],Back!A22045,Balanço[Quantidade])</f>
        <v>0</v>
      </c>
      <c r="G22045" s="32" t="str" cm="1">
        <f t="array" ref="G22045">IF(F22045="","",SUM(_xlfn._xlws.FILTER(Balanço[Quantidade],(Balanço[Estoque]=Back!$E$3)*(Balanço[Material]=Back!F22045))))</f>
        <v/>
      </c>
    </row>
    <row r="22046" spans="2:7">
      <c r="B22046" s="32">
        <f>SUMIF(Balanço[Estoque],Back!A22046,Balanço[Quantidade])</f>
        <v>0</v>
      </c>
      <c r="G22046" s="32" t="str" cm="1">
        <f t="array" ref="G22046">IF(F22046="","",SUM(_xlfn._xlws.FILTER(Balanço[Quantidade],(Balanço[Estoque]=Back!$E$3)*(Balanço[Material]=Back!F22046))))</f>
        <v/>
      </c>
    </row>
    <row r="22047" spans="2:7">
      <c r="B22047" s="32">
        <f>SUMIF(Balanço[Estoque],Back!A22047,Balanço[Quantidade])</f>
        <v>0</v>
      </c>
      <c r="G22047" s="32" t="str" cm="1">
        <f t="array" ref="G22047">IF(F22047="","",SUM(_xlfn._xlws.FILTER(Balanço[Quantidade],(Balanço[Estoque]=Back!$E$3)*(Balanço[Material]=Back!F22047))))</f>
        <v/>
      </c>
    </row>
    <row r="22048" spans="2:7">
      <c r="B22048" s="32">
        <f>SUMIF(Balanço[Estoque],Back!A22048,Balanço[Quantidade])</f>
        <v>0</v>
      </c>
      <c r="G22048" s="32" t="str" cm="1">
        <f t="array" ref="G22048">IF(F22048="","",SUM(_xlfn._xlws.FILTER(Balanço[Quantidade],(Balanço[Estoque]=Back!$E$3)*(Balanço[Material]=Back!F22048))))</f>
        <v/>
      </c>
    </row>
    <row r="22049" spans="2:7">
      <c r="B22049" s="32">
        <f>SUMIF(Balanço[Estoque],Back!A22049,Balanço[Quantidade])</f>
        <v>0</v>
      </c>
      <c r="G22049" s="32" t="str" cm="1">
        <f t="array" ref="G22049">IF(F22049="","",SUM(_xlfn._xlws.FILTER(Balanço[Quantidade],(Balanço[Estoque]=Back!$E$3)*(Balanço[Material]=Back!F22049))))</f>
        <v/>
      </c>
    </row>
    <row r="22050" spans="2:7">
      <c r="B22050" s="32">
        <f>SUMIF(Balanço[Estoque],Back!A22050,Balanço[Quantidade])</f>
        <v>0</v>
      </c>
      <c r="G22050" s="32" t="str" cm="1">
        <f t="array" ref="G22050">IF(F22050="","",SUM(_xlfn._xlws.FILTER(Balanço[Quantidade],(Balanço[Estoque]=Back!$E$3)*(Balanço[Material]=Back!F22050))))</f>
        <v/>
      </c>
    </row>
    <row r="22051" spans="2:7">
      <c r="B22051" s="32">
        <f>SUMIF(Balanço[Estoque],Back!A22051,Balanço[Quantidade])</f>
        <v>0</v>
      </c>
      <c r="G22051" s="32" t="str" cm="1">
        <f t="array" ref="G22051">IF(F22051="","",SUM(_xlfn._xlws.FILTER(Balanço[Quantidade],(Balanço[Estoque]=Back!$E$3)*(Balanço[Material]=Back!F22051))))</f>
        <v/>
      </c>
    </row>
    <row r="22052" spans="2:7">
      <c r="B22052" s="32">
        <f>SUMIF(Balanço[Estoque],Back!A22052,Balanço[Quantidade])</f>
        <v>0</v>
      </c>
      <c r="G22052" s="32" t="str" cm="1">
        <f t="array" ref="G22052">IF(F22052="","",SUM(_xlfn._xlws.FILTER(Balanço[Quantidade],(Balanço[Estoque]=Back!$E$3)*(Balanço[Material]=Back!F22052))))</f>
        <v/>
      </c>
    </row>
    <row r="22053" spans="2:7">
      <c r="B22053" s="32">
        <f>SUMIF(Balanço[Estoque],Back!A22053,Balanço[Quantidade])</f>
        <v>0</v>
      </c>
      <c r="G22053" s="32" t="str" cm="1">
        <f t="array" ref="G22053">IF(F22053="","",SUM(_xlfn._xlws.FILTER(Balanço[Quantidade],(Balanço[Estoque]=Back!$E$3)*(Balanço[Material]=Back!F22053))))</f>
        <v/>
      </c>
    </row>
    <row r="22054" spans="2:7">
      <c r="B22054" s="32">
        <f>SUMIF(Balanço[Estoque],Back!A22054,Balanço[Quantidade])</f>
        <v>0</v>
      </c>
      <c r="G22054" s="32" t="str" cm="1">
        <f t="array" ref="G22054">IF(F22054="","",SUM(_xlfn._xlws.FILTER(Balanço[Quantidade],(Balanço[Estoque]=Back!$E$3)*(Balanço[Material]=Back!F22054))))</f>
        <v/>
      </c>
    </row>
    <row r="22055" spans="2:7">
      <c r="B22055" s="32">
        <f>SUMIF(Balanço[Estoque],Back!A22055,Balanço[Quantidade])</f>
        <v>0</v>
      </c>
      <c r="G22055" s="32" t="str" cm="1">
        <f t="array" ref="G22055">IF(F22055="","",SUM(_xlfn._xlws.FILTER(Balanço[Quantidade],(Balanço[Estoque]=Back!$E$3)*(Balanço[Material]=Back!F22055))))</f>
        <v/>
      </c>
    </row>
    <row r="22056" spans="2:7">
      <c r="B22056" s="32">
        <f>SUMIF(Balanço[Estoque],Back!A22056,Balanço[Quantidade])</f>
        <v>0</v>
      </c>
      <c r="G22056" s="32" t="str" cm="1">
        <f t="array" ref="G22056">IF(F22056="","",SUM(_xlfn._xlws.FILTER(Balanço[Quantidade],(Balanço[Estoque]=Back!$E$3)*(Balanço[Material]=Back!F22056))))</f>
        <v/>
      </c>
    </row>
    <row r="22057" spans="2:7">
      <c r="B22057" s="32">
        <f>SUMIF(Balanço[Estoque],Back!A22057,Balanço[Quantidade])</f>
        <v>0</v>
      </c>
      <c r="G22057" s="32" t="str" cm="1">
        <f t="array" ref="G22057">IF(F22057="","",SUM(_xlfn._xlws.FILTER(Balanço[Quantidade],(Balanço[Estoque]=Back!$E$3)*(Balanço[Material]=Back!F22057))))</f>
        <v/>
      </c>
    </row>
    <row r="22058" spans="2:7">
      <c r="B22058" s="32">
        <f>SUMIF(Balanço[Estoque],Back!A22058,Balanço[Quantidade])</f>
        <v>0</v>
      </c>
      <c r="G22058" s="32" t="str" cm="1">
        <f t="array" ref="G22058">IF(F22058="","",SUM(_xlfn._xlws.FILTER(Balanço[Quantidade],(Balanço[Estoque]=Back!$E$3)*(Balanço[Material]=Back!F22058))))</f>
        <v/>
      </c>
    </row>
    <row r="22059" spans="2:7">
      <c r="B22059" s="32">
        <f>SUMIF(Balanço[Estoque],Back!A22059,Balanço[Quantidade])</f>
        <v>0</v>
      </c>
      <c r="G22059" s="32" t="str" cm="1">
        <f t="array" ref="G22059">IF(F22059="","",SUM(_xlfn._xlws.FILTER(Balanço[Quantidade],(Balanço[Estoque]=Back!$E$3)*(Balanço[Material]=Back!F22059))))</f>
        <v/>
      </c>
    </row>
    <row r="22060" spans="2:7">
      <c r="B22060" s="32">
        <f>SUMIF(Balanço[Estoque],Back!A22060,Balanço[Quantidade])</f>
        <v>0</v>
      </c>
      <c r="G22060" s="32" t="str" cm="1">
        <f t="array" ref="G22060">IF(F22060="","",SUM(_xlfn._xlws.FILTER(Balanço[Quantidade],(Balanço[Estoque]=Back!$E$3)*(Balanço[Material]=Back!F22060))))</f>
        <v/>
      </c>
    </row>
    <row r="22061" spans="2:7">
      <c r="B22061" s="32">
        <f>SUMIF(Balanço[Estoque],Back!A22061,Balanço[Quantidade])</f>
        <v>0</v>
      </c>
      <c r="G22061" s="32" t="str" cm="1">
        <f t="array" ref="G22061">IF(F22061="","",SUM(_xlfn._xlws.FILTER(Balanço[Quantidade],(Balanço[Estoque]=Back!$E$3)*(Balanço[Material]=Back!F22061))))</f>
        <v/>
      </c>
    </row>
    <row r="22062" spans="2:7">
      <c r="B22062" s="32">
        <f>SUMIF(Balanço[Estoque],Back!A22062,Balanço[Quantidade])</f>
        <v>0</v>
      </c>
      <c r="G22062" s="32" t="str" cm="1">
        <f t="array" ref="G22062">IF(F22062="","",SUM(_xlfn._xlws.FILTER(Balanço[Quantidade],(Balanço[Estoque]=Back!$E$3)*(Balanço[Material]=Back!F22062))))</f>
        <v/>
      </c>
    </row>
    <row r="22063" spans="2:7">
      <c r="B22063" s="32">
        <f>SUMIF(Balanço[Estoque],Back!A22063,Balanço[Quantidade])</f>
        <v>0</v>
      </c>
      <c r="G22063" s="32" t="str" cm="1">
        <f t="array" ref="G22063">IF(F22063="","",SUM(_xlfn._xlws.FILTER(Balanço[Quantidade],(Balanço[Estoque]=Back!$E$3)*(Balanço[Material]=Back!F22063))))</f>
        <v/>
      </c>
    </row>
    <row r="22064" spans="2:7">
      <c r="B22064" s="32">
        <f>SUMIF(Balanço[Estoque],Back!A22064,Balanço[Quantidade])</f>
        <v>0</v>
      </c>
      <c r="G22064" s="32" t="str" cm="1">
        <f t="array" ref="G22064">IF(F22064="","",SUM(_xlfn._xlws.FILTER(Balanço[Quantidade],(Balanço[Estoque]=Back!$E$3)*(Balanço[Material]=Back!F22064))))</f>
        <v/>
      </c>
    </row>
    <row r="22065" spans="2:7">
      <c r="B22065" s="32">
        <f>SUMIF(Balanço[Estoque],Back!A22065,Balanço[Quantidade])</f>
        <v>0</v>
      </c>
      <c r="G22065" s="32" t="str" cm="1">
        <f t="array" ref="G22065">IF(F22065="","",SUM(_xlfn._xlws.FILTER(Balanço[Quantidade],(Balanço[Estoque]=Back!$E$3)*(Balanço[Material]=Back!F22065))))</f>
        <v/>
      </c>
    </row>
    <row r="22066" spans="2:7">
      <c r="B22066" s="32">
        <f>SUMIF(Balanço[Estoque],Back!A22066,Balanço[Quantidade])</f>
        <v>0</v>
      </c>
      <c r="G22066" s="32" t="str" cm="1">
        <f t="array" ref="G22066">IF(F22066="","",SUM(_xlfn._xlws.FILTER(Balanço[Quantidade],(Balanço[Estoque]=Back!$E$3)*(Balanço[Material]=Back!F22066))))</f>
        <v/>
      </c>
    </row>
    <row r="22067" spans="2:7">
      <c r="B22067" s="32">
        <f>SUMIF(Balanço[Estoque],Back!A22067,Balanço[Quantidade])</f>
        <v>0</v>
      </c>
      <c r="G22067" s="32" t="str" cm="1">
        <f t="array" ref="G22067">IF(F22067="","",SUM(_xlfn._xlws.FILTER(Balanço[Quantidade],(Balanço[Estoque]=Back!$E$3)*(Balanço[Material]=Back!F22067))))</f>
        <v/>
      </c>
    </row>
    <row r="22068" spans="2:7">
      <c r="B22068" s="32">
        <f>SUMIF(Balanço[Estoque],Back!A22068,Balanço[Quantidade])</f>
        <v>0</v>
      </c>
      <c r="G22068" s="32" t="str" cm="1">
        <f t="array" ref="G22068">IF(F22068="","",SUM(_xlfn._xlws.FILTER(Balanço[Quantidade],(Balanço[Estoque]=Back!$E$3)*(Balanço[Material]=Back!F22068))))</f>
        <v/>
      </c>
    </row>
    <row r="22069" spans="2:7">
      <c r="B22069" s="32">
        <f>SUMIF(Balanço[Estoque],Back!A22069,Balanço[Quantidade])</f>
        <v>0</v>
      </c>
      <c r="G22069" s="32" t="str" cm="1">
        <f t="array" ref="G22069">IF(F22069="","",SUM(_xlfn._xlws.FILTER(Balanço[Quantidade],(Balanço[Estoque]=Back!$E$3)*(Balanço[Material]=Back!F22069))))</f>
        <v/>
      </c>
    </row>
    <row r="22070" spans="2:7">
      <c r="B22070" s="32">
        <f>SUMIF(Balanço[Estoque],Back!A22070,Balanço[Quantidade])</f>
        <v>0</v>
      </c>
      <c r="G22070" s="32" t="str" cm="1">
        <f t="array" ref="G22070">IF(F22070="","",SUM(_xlfn._xlws.FILTER(Balanço[Quantidade],(Balanço[Estoque]=Back!$E$3)*(Balanço[Material]=Back!F22070))))</f>
        <v/>
      </c>
    </row>
    <row r="22071" spans="2:7">
      <c r="B22071" s="32">
        <f>SUMIF(Balanço[Estoque],Back!A22071,Balanço[Quantidade])</f>
        <v>0</v>
      </c>
      <c r="G22071" s="32" t="str" cm="1">
        <f t="array" ref="G22071">IF(F22071="","",SUM(_xlfn._xlws.FILTER(Balanço[Quantidade],(Balanço[Estoque]=Back!$E$3)*(Balanço[Material]=Back!F22071))))</f>
        <v/>
      </c>
    </row>
    <row r="22072" spans="2:7">
      <c r="B22072" s="32">
        <f>SUMIF(Balanço[Estoque],Back!A22072,Balanço[Quantidade])</f>
        <v>0</v>
      </c>
      <c r="G22072" s="32" t="str" cm="1">
        <f t="array" ref="G22072">IF(F22072="","",SUM(_xlfn._xlws.FILTER(Balanço[Quantidade],(Balanço[Estoque]=Back!$E$3)*(Balanço[Material]=Back!F22072))))</f>
        <v/>
      </c>
    </row>
    <row r="22073" spans="2:7">
      <c r="B22073" s="32">
        <f>SUMIF(Balanço[Estoque],Back!A22073,Balanço[Quantidade])</f>
        <v>0</v>
      </c>
      <c r="G22073" s="32" t="str" cm="1">
        <f t="array" ref="G22073">IF(F22073="","",SUM(_xlfn._xlws.FILTER(Balanço[Quantidade],(Balanço[Estoque]=Back!$E$3)*(Balanço[Material]=Back!F22073))))</f>
        <v/>
      </c>
    </row>
    <row r="22074" spans="2:7">
      <c r="B22074" s="32">
        <f>SUMIF(Balanço[Estoque],Back!A22074,Balanço[Quantidade])</f>
        <v>0</v>
      </c>
      <c r="G22074" s="32" t="str" cm="1">
        <f t="array" ref="G22074">IF(F22074="","",SUM(_xlfn._xlws.FILTER(Balanço[Quantidade],(Balanço[Estoque]=Back!$E$3)*(Balanço[Material]=Back!F22074))))</f>
        <v/>
      </c>
    </row>
    <row r="22075" spans="2:7">
      <c r="B22075" s="32">
        <f>SUMIF(Balanço[Estoque],Back!A22075,Balanço[Quantidade])</f>
        <v>0</v>
      </c>
      <c r="G22075" s="32" t="str" cm="1">
        <f t="array" ref="G22075">IF(F22075="","",SUM(_xlfn._xlws.FILTER(Balanço[Quantidade],(Balanço[Estoque]=Back!$E$3)*(Balanço[Material]=Back!F22075))))</f>
        <v/>
      </c>
    </row>
    <row r="22076" spans="2:7">
      <c r="B22076" s="32">
        <f>SUMIF(Balanço[Estoque],Back!A22076,Balanço[Quantidade])</f>
        <v>0</v>
      </c>
      <c r="G22076" s="32" t="str" cm="1">
        <f t="array" ref="G22076">IF(F22076="","",SUM(_xlfn._xlws.FILTER(Balanço[Quantidade],(Balanço[Estoque]=Back!$E$3)*(Balanço[Material]=Back!F22076))))</f>
        <v/>
      </c>
    </row>
    <row r="22077" spans="2:7">
      <c r="B22077" s="32">
        <f>SUMIF(Balanço[Estoque],Back!A22077,Balanço[Quantidade])</f>
        <v>0</v>
      </c>
      <c r="G22077" s="32" t="str" cm="1">
        <f t="array" ref="G22077">IF(F22077="","",SUM(_xlfn._xlws.FILTER(Balanço[Quantidade],(Balanço[Estoque]=Back!$E$3)*(Balanço[Material]=Back!F22077))))</f>
        <v/>
      </c>
    </row>
    <row r="22078" spans="2:7">
      <c r="B22078" s="32">
        <f>SUMIF(Balanço[Estoque],Back!A22078,Balanço[Quantidade])</f>
        <v>0</v>
      </c>
      <c r="G22078" s="32" t="str" cm="1">
        <f t="array" ref="G22078">IF(F22078="","",SUM(_xlfn._xlws.FILTER(Balanço[Quantidade],(Balanço[Estoque]=Back!$E$3)*(Balanço[Material]=Back!F22078))))</f>
        <v/>
      </c>
    </row>
    <row r="22079" spans="2:7">
      <c r="B22079" s="32">
        <f>SUMIF(Balanço[Estoque],Back!A22079,Balanço[Quantidade])</f>
        <v>0</v>
      </c>
      <c r="G22079" s="32" t="str" cm="1">
        <f t="array" ref="G22079">IF(F22079="","",SUM(_xlfn._xlws.FILTER(Balanço[Quantidade],(Balanço[Estoque]=Back!$E$3)*(Balanço[Material]=Back!F22079))))</f>
        <v/>
      </c>
    </row>
    <row r="22080" spans="2:7">
      <c r="B22080" s="32">
        <f>SUMIF(Balanço[Estoque],Back!A22080,Balanço[Quantidade])</f>
        <v>0</v>
      </c>
      <c r="G22080" s="32" t="str" cm="1">
        <f t="array" ref="G22080">IF(F22080="","",SUM(_xlfn._xlws.FILTER(Balanço[Quantidade],(Balanço[Estoque]=Back!$E$3)*(Balanço[Material]=Back!F22080))))</f>
        <v/>
      </c>
    </row>
    <row r="22081" spans="2:7">
      <c r="B22081" s="32">
        <f>SUMIF(Balanço[Estoque],Back!A22081,Balanço[Quantidade])</f>
        <v>0</v>
      </c>
      <c r="G22081" s="32" t="str" cm="1">
        <f t="array" ref="G22081">IF(F22081="","",SUM(_xlfn._xlws.FILTER(Balanço[Quantidade],(Balanço[Estoque]=Back!$E$3)*(Balanço[Material]=Back!F22081))))</f>
        <v/>
      </c>
    </row>
    <row r="22082" spans="2:7">
      <c r="B22082" s="32">
        <f>SUMIF(Balanço[Estoque],Back!A22082,Balanço[Quantidade])</f>
        <v>0</v>
      </c>
      <c r="G22082" s="32" t="str" cm="1">
        <f t="array" ref="G22082">IF(F22082="","",SUM(_xlfn._xlws.FILTER(Balanço[Quantidade],(Balanço[Estoque]=Back!$E$3)*(Balanço[Material]=Back!F22082))))</f>
        <v/>
      </c>
    </row>
    <row r="22083" spans="2:7">
      <c r="B22083" s="32">
        <f>SUMIF(Balanço[Estoque],Back!A22083,Balanço[Quantidade])</f>
        <v>0</v>
      </c>
      <c r="G22083" s="32" t="str" cm="1">
        <f t="array" ref="G22083">IF(F22083="","",SUM(_xlfn._xlws.FILTER(Balanço[Quantidade],(Balanço[Estoque]=Back!$E$3)*(Balanço[Material]=Back!F22083))))</f>
        <v/>
      </c>
    </row>
    <row r="22084" spans="2:7">
      <c r="B22084" s="32">
        <f>SUMIF(Balanço[Estoque],Back!A22084,Balanço[Quantidade])</f>
        <v>0</v>
      </c>
      <c r="G22084" s="32" t="str" cm="1">
        <f t="array" ref="G22084">IF(F22084="","",SUM(_xlfn._xlws.FILTER(Balanço[Quantidade],(Balanço[Estoque]=Back!$E$3)*(Balanço[Material]=Back!F22084))))</f>
        <v/>
      </c>
    </row>
    <row r="22085" spans="2:7">
      <c r="B22085" s="32">
        <f>SUMIF(Balanço[Estoque],Back!A22085,Balanço[Quantidade])</f>
        <v>0</v>
      </c>
      <c r="G22085" s="32" t="str" cm="1">
        <f t="array" ref="G22085">IF(F22085="","",SUM(_xlfn._xlws.FILTER(Balanço[Quantidade],(Balanço[Estoque]=Back!$E$3)*(Balanço[Material]=Back!F22085))))</f>
        <v/>
      </c>
    </row>
    <row r="22086" spans="2:7">
      <c r="B22086" s="32">
        <f>SUMIF(Balanço[Estoque],Back!A22086,Balanço[Quantidade])</f>
        <v>0</v>
      </c>
      <c r="G22086" s="32" t="str" cm="1">
        <f t="array" ref="G22086">IF(F22086="","",SUM(_xlfn._xlws.FILTER(Balanço[Quantidade],(Balanço[Estoque]=Back!$E$3)*(Balanço[Material]=Back!F22086))))</f>
        <v/>
      </c>
    </row>
    <row r="22087" spans="2:7">
      <c r="B22087" s="32">
        <f>SUMIF(Balanço[Estoque],Back!A22087,Balanço[Quantidade])</f>
        <v>0</v>
      </c>
      <c r="G22087" s="32" t="str" cm="1">
        <f t="array" ref="G22087">IF(F22087="","",SUM(_xlfn._xlws.FILTER(Balanço[Quantidade],(Balanço[Estoque]=Back!$E$3)*(Balanço[Material]=Back!F22087))))</f>
        <v/>
      </c>
    </row>
    <row r="22088" spans="2:7">
      <c r="B22088" s="32">
        <f>SUMIF(Balanço[Estoque],Back!A22088,Balanço[Quantidade])</f>
        <v>0</v>
      </c>
      <c r="G22088" s="32" t="str" cm="1">
        <f t="array" ref="G22088">IF(F22088="","",SUM(_xlfn._xlws.FILTER(Balanço[Quantidade],(Balanço[Estoque]=Back!$E$3)*(Balanço[Material]=Back!F22088))))</f>
        <v/>
      </c>
    </row>
    <row r="22089" spans="2:7">
      <c r="B22089" s="32">
        <f>SUMIF(Balanço[Estoque],Back!A22089,Balanço[Quantidade])</f>
        <v>0</v>
      </c>
      <c r="G22089" s="32" t="str" cm="1">
        <f t="array" ref="G22089">IF(F22089="","",SUM(_xlfn._xlws.FILTER(Balanço[Quantidade],(Balanço[Estoque]=Back!$E$3)*(Balanço[Material]=Back!F22089))))</f>
        <v/>
      </c>
    </row>
    <row r="22090" spans="2:7">
      <c r="B22090" s="32">
        <f>SUMIF(Balanço[Estoque],Back!A22090,Balanço[Quantidade])</f>
        <v>0</v>
      </c>
      <c r="G22090" s="32" t="str" cm="1">
        <f t="array" ref="G22090">IF(F22090="","",SUM(_xlfn._xlws.FILTER(Balanço[Quantidade],(Balanço[Estoque]=Back!$E$3)*(Balanço[Material]=Back!F22090))))</f>
        <v/>
      </c>
    </row>
    <row r="22091" spans="2:7">
      <c r="B22091" s="32">
        <f>SUMIF(Balanço[Estoque],Back!A22091,Balanço[Quantidade])</f>
        <v>0</v>
      </c>
      <c r="G22091" s="32" t="str" cm="1">
        <f t="array" ref="G22091">IF(F22091="","",SUM(_xlfn._xlws.FILTER(Balanço[Quantidade],(Balanço[Estoque]=Back!$E$3)*(Balanço[Material]=Back!F22091))))</f>
        <v/>
      </c>
    </row>
    <row r="22092" spans="2:7">
      <c r="B22092" s="32">
        <f>SUMIF(Balanço[Estoque],Back!A22092,Balanço[Quantidade])</f>
        <v>0</v>
      </c>
      <c r="G22092" s="32" t="str" cm="1">
        <f t="array" ref="G22092">IF(F22092="","",SUM(_xlfn._xlws.FILTER(Balanço[Quantidade],(Balanço[Estoque]=Back!$E$3)*(Balanço[Material]=Back!F22092))))</f>
        <v/>
      </c>
    </row>
    <row r="22093" spans="2:7">
      <c r="B22093" s="32">
        <f>SUMIF(Balanço[Estoque],Back!A22093,Balanço[Quantidade])</f>
        <v>0</v>
      </c>
      <c r="G22093" s="32" t="str" cm="1">
        <f t="array" ref="G22093">IF(F22093="","",SUM(_xlfn._xlws.FILTER(Balanço[Quantidade],(Balanço[Estoque]=Back!$E$3)*(Balanço[Material]=Back!F22093))))</f>
        <v/>
      </c>
    </row>
    <row r="22094" spans="2:7">
      <c r="B22094" s="32">
        <f>SUMIF(Balanço[Estoque],Back!A22094,Balanço[Quantidade])</f>
        <v>0</v>
      </c>
      <c r="G22094" s="32" t="str" cm="1">
        <f t="array" ref="G22094">IF(F22094="","",SUM(_xlfn._xlws.FILTER(Balanço[Quantidade],(Balanço[Estoque]=Back!$E$3)*(Balanço[Material]=Back!F22094))))</f>
        <v/>
      </c>
    </row>
    <row r="22095" spans="2:7">
      <c r="B22095" s="32">
        <f>SUMIF(Balanço[Estoque],Back!A22095,Balanço[Quantidade])</f>
        <v>0</v>
      </c>
      <c r="G22095" s="32" t="str" cm="1">
        <f t="array" ref="G22095">IF(F22095="","",SUM(_xlfn._xlws.FILTER(Balanço[Quantidade],(Balanço[Estoque]=Back!$E$3)*(Balanço[Material]=Back!F22095))))</f>
        <v/>
      </c>
    </row>
    <row r="22096" spans="2:7">
      <c r="B22096" s="32">
        <f>SUMIF(Balanço[Estoque],Back!A22096,Balanço[Quantidade])</f>
        <v>0</v>
      </c>
      <c r="G22096" s="32" t="str" cm="1">
        <f t="array" ref="G22096">IF(F22096="","",SUM(_xlfn._xlws.FILTER(Balanço[Quantidade],(Balanço[Estoque]=Back!$E$3)*(Balanço[Material]=Back!F22096))))</f>
        <v/>
      </c>
    </row>
    <row r="22097" spans="2:7">
      <c r="B22097" s="32">
        <f>SUMIF(Balanço[Estoque],Back!A22097,Balanço[Quantidade])</f>
        <v>0</v>
      </c>
      <c r="G22097" s="32" t="str" cm="1">
        <f t="array" ref="G22097">IF(F22097="","",SUM(_xlfn._xlws.FILTER(Balanço[Quantidade],(Balanço[Estoque]=Back!$E$3)*(Balanço[Material]=Back!F22097))))</f>
        <v/>
      </c>
    </row>
    <row r="22098" spans="2:7">
      <c r="B22098" s="32">
        <f>SUMIF(Balanço[Estoque],Back!A22098,Balanço[Quantidade])</f>
        <v>0</v>
      </c>
      <c r="G22098" s="32" t="str" cm="1">
        <f t="array" ref="G22098">IF(F22098="","",SUM(_xlfn._xlws.FILTER(Balanço[Quantidade],(Balanço[Estoque]=Back!$E$3)*(Balanço[Material]=Back!F22098))))</f>
        <v/>
      </c>
    </row>
    <row r="22099" spans="2:7">
      <c r="B22099" s="32">
        <f>SUMIF(Balanço[Estoque],Back!A22099,Balanço[Quantidade])</f>
        <v>0</v>
      </c>
      <c r="G22099" s="32" t="str" cm="1">
        <f t="array" ref="G22099">IF(F22099="","",SUM(_xlfn._xlws.FILTER(Balanço[Quantidade],(Balanço[Estoque]=Back!$E$3)*(Balanço[Material]=Back!F22099))))</f>
        <v/>
      </c>
    </row>
    <row r="22100" spans="2:7">
      <c r="B22100" s="32">
        <f>SUMIF(Balanço[Estoque],Back!A22100,Balanço[Quantidade])</f>
        <v>0</v>
      </c>
      <c r="G22100" s="32" t="str" cm="1">
        <f t="array" ref="G22100">IF(F22100="","",SUM(_xlfn._xlws.FILTER(Balanço[Quantidade],(Balanço[Estoque]=Back!$E$3)*(Balanço[Material]=Back!F22100))))</f>
        <v/>
      </c>
    </row>
    <row r="22101" spans="2:7">
      <c r="B22101" s="32">
        <f>SUMIF(Balanço[Estoque],Back!A22101,Balanço[Quantidade])</f>
        <v>0</v>
      </c>
      <c r="G22101" s="32" t="str" cm="1">
        <f t="array" ref="G22101">IF(F22101="","",SUM(_xlfn._xlws.FILTER(Balanço[Quantidade],(Balanço[Estoque]=Back!$E$3)*(Balanço[Material]=Back!F22101))))</f>
        <v/>
      </c>
    </row>
    <row r="22102" spans="2:7">
      <c r="B22102" s="32">
        <f>SUMIF(Balanço[Estoque],Back!A22102,Balanço[Quantidade])</f>
        <v>0</v>
      </c>
      <c r="G22102" s="32" t="str" cm="1">
        <f t="array" ref="G22102">IF(F22102="","",SUM(_xlfn._xlws.FILTER(Balanço[Quantidade],(Balanço[Estoque]=Back!$E$3)*(Balanço[Material]=Back!F22102))))</f>
        <v/>
      </c>
    </row>
    <row r="22103" spans="2:7">
      <c r="B22103" s="32">
        <f>SUMIF(Balanço[Estoque],Back!A22103,Balanço[Quantidade])</f>
        <v>0</v>
      </c>
      <c r="G22103" s="32" t="str" cm="1">
        <f t="array" ref="G22103">IF(F22103="","",SUM(_xlfn._xlws.FILTER(Balanço[Quantidade],(Balanço[Estoque]=Back!$E$3)*(Balanço[Material]=Back!F22103))))</f>
        <v/>
      </c>
    </row>
    <row r="22104" spans="2:7">
      <c r="B22104" s="32">
        <f>SUMIF(Balanço[Estoque],Back!A22104,Balanço[Quantidade])</f>
        <v>0</v>
      </c>
      <c r="G22104" s="32" t="str" cm="1">
        <f t="array" ref="G22104">IF(F22104="","",SUM(_xlfn._xlws.FILTER(Balanço[Quantidade],(Balanço[Estoque]=Back!$E$3)*(Balanço[Material]=Back!F22104))))</f>
        <v/>
      </c>
    </row>
    <row r="22105" spans="2:7">
      <c r="B22105" s="32">
        <f>SUMIF(Balanço[Estoque],Back!A22105,Balanço[Quantidade])</f>
        <v>0</v>
      </c>
      <c r="G22105" s="32" t="str" cm="1">
        <f t="array" ref="G22105">IF(F22105="","",SUM(_xlfn._xlws.FILTER(Balanço[Quantidade],(Balanço[Estoque]=Back!$E$3)*(Balanço[Material]=Back!F22105))))</f>
        <v/>
      </c>
    </row>
    <row r="22106" spans="2:7">
      <c r="B22106" s="32">
        <f>SUMIF(Balanço[Estoque],Back!A22106,Balanço[Quantidade])</f>
        <v>0</v>
      </c>
      <c r="G22106" s="32" t="str" cm="1">
        <f t="array" ref="G22106">IF(F22106="","",SUM(_xlfn._xlws.FILTER(Balanço[Quantidade],(Balanço[Estoque]=Back!$E$3)*(Balanço[Material]=Back!F22106))))</f>
        <v/>
      </c>
    </row>
    <row r="22107" spans="2:7">
      <c r="B22107" s="32">
        <f>SUMIF(Balanço[Estoque],Back!A22107,Balanço[Quantidade])</f>
        <v>0</v>
      </c>
      <c r="G22107" s="32" t="str" cm="1">
        <f t="array" ref="G22107">IF(F22107="","",SUM(_xlfn._xlws.FILTER(Balanço[Quantidade],(Balanço[Estoque]=Back!$E$3)*(Balanço[Material]=Back!F22107))))</f>
        <v/>
      </c>
    </row>
    <row r="22108" spans="2:7">
      <c r="B22108" s="32">
        <f>SUMIF(Balanço[Estoque],Back!A22108,Balanço[Quantidade])</f>
        <v>0</v>
      </c>
      <c r="G22108" s="32" t="str" cm="1">
        <f t="array" ref="G22108">IF(F22108="","",SUM(_xlfn._xlws.FILTER(Balanço[Quantidade],(Balanço[Estoque]=Back!$E$3)*(Balanço[Material]=Back!F22108))))</f>
        <v/>
      </c>
    </row>
    <row r="22109" spans="2:7">
      <c r="B22109" s="32">
        <f>SUMIF(Balanço[Estoque],Back!A22109,Balanço[Quantidade])</f>
        <v>0</v>
      </c>
      <c r="G22109" s="32" t="str" cm="1">
        <f t="array" ref="G22109">IF(F22109="","",SUM(_xlfn._xlws.FILTER(Balanço[Quantidade],(Balanço[Estoque]=Back!$E$3)*(Balanço[Material]=Back!F22109))))</f>
        <v/>
      </c>
    </row>
    <row r="22110" spans="2:7">
      <c r="B22110" s="32">
        <f>SUMIF(Balanço[Estoque],Back!A22110,Balanço[Quantidade])</f>
        <v>0</v>
      </c>
      <c r="G22110" s="32" t="str" cm="1">
        <f t="array" ref="G22110">IF(F22110="","",SUM(_xlfn._xlws.FILTER(Balanço[Quantidade],(Balanço[Estoque]=Back!$E$3)*(Balanço[Material]=Back!F22110))))</f>
        <v/>
      </c>
    </row>
    <row r="22111" spans="2:7">
      <c r="B22111" s="32">
        <f>SUMIF(Balanço[Estoque],Back!A22111,Balanço[Quantidade])</f>
        <v>0</v>
      </c>
      <c r="G22111" s="32" t="str" cm="1">
        <f t="array" ref="G22111">IF(F22111="","",SUM(_xlfn._xlws.FILTER(Balanço[Quantidade],(Balanço[Estoque]=Back!$E$3)*(Balanço[Material]=Back!F22111))))</f>
        <v/>
      </c>
    </row>
    <row r="22112" spans="2:7">
      <c r="B22112" s="32">
        <f>SUMIF(Balanço[Estoque],Back!A22112,Balanço[Quantidade])</f>
        <v>0</v>
      </c>
      <c r="G22112" s="32" t="str" cm="1">
        <f t="array" ref="G22112">IF(F22112="","",SUM(_xlfn._xlws.FILTER(Balanço[Quantidade],(Balanço[Estoque]=Back!$E$3)*(Balanço[Material]=Back!F22112))))</f>
        <v/>
      </c>
    </row>
    <row r="22113" spans="2:7">
      <c r="B22113" s="32">
        <f>SUMIF(Balanço[Estoque],Back!A22113,Balanço[Quantidade])</f>
        <v>0</v>
      </c>
      <c r="G22113" s="32" t="str" cm="1">
        <f t="array" ref="G22113">IF(F22113="","",SUM(_xlfn._xlws.FILTER(Balanço[Quantidade],(Balanço[Estoque]=Back!$E$3)*(Balanço[Material]=Back!F22113))))</f>
        <v/>
      </c>
    </row>
    <row r="22114" spans="2:7">
      <c r="B22114" s="32">
        <f>SUMIF(Balanço[Estoque],Back!A22114,Balanço[Quantidade])</f>
        <v>0</v>
      </c>
      <c r="G22114" s="32" t="str" cm="1">
        <f t="array" ref="G22114">IF(F22114="","",SUM(_xlfn._xlws.FILTER(Balanço[Quantidade],(Balanço[Estoque]=Back!$E$3)*(Balanço[Material]=Back!F22114))))</f>
        <v/>
      </c>
    </row>
    <row r="22115" spans="2:7">
      <c r="B22115" s="32">
        <f>SUMIF(Balanço[Estoque],Back!A22115,Balanço[Quantidade])</f>
        <v>0</v>
      </c>
      <c r="G22115" s="32" t="str" cm="1">
        <f t="array" ref="G22115">IF(F22115="","",SUM(_xlfn._xlws.FILTER(Balanço[Quantidade],(Balanço[Estoque]=Back!$E$3)*(Balanço[Material]=Back!F22115))))</f>
        <v/>
      </c>
    </row>
    <row r="22116" spans="2:7">
      <c r="B22116" s="32">
        <f>SUMIF(Balanço[Estoque],Back!A22116,Balanço[Quantidade])</f>
        <v>0</v>
      </c>
      <c r="G22116" s="32" t="str" cm="1">
        <f t="array" ref="G22116">IF(F22116="","",SUM(_xlfn._xlws.FILTER(Balanço[Quantidade],(Balanço[Estoque]=Back!$E$3)*(Balanço[Material]=Back!F22116))))</f>
        <v/>
      </c>
    </row>
    <row r="22117" spans="2:7">
      <c r="B22117" s="32">
        <f>SUMIF(Balanço[Estoque],Back!A22117,Balanço[Quantidade])</f>
        <v>0</v>
      </c>
      <c r="G22117" s="32" t="str" cm="1">
        <f t="array" ref="G22117">IF(F22117="","",SUM(_xlfn._xlws.FILTER(Balanço[Quantidade],(Balanço[Estoque]=Back!$E$3)*(Balanço[Material]=Back!F22117))))</f>
        <v/>
      </c>
    </row>
    <row r="22118" spans="2:7">
      <c r="B22118" s="32">
        <f>SUMIF(Balanço[Estoque],Back!A22118,Balanço[Quantidade])</f>
        <v>0</v>
      </c>
      <c r="G22118" s="32" t="str" cm="1">
        <f t="array" ref="G22118">IF(F22118="","",SUM(_xlfn._xlws.FILTER(Balanço[Quantidade],(Balanço[Estoque]=Back!$E$3)*(Balanço[Material]=Back!F22118))))</f>
        <v/>
      </c>
    </row>
    <row r="22119" spans="2:7">
      <c r="B22119" s="32">
        <f>SUMIF(Balanço[Estoque],Back!A22119,Balanço[Quantidade])</f>
        <v>0</v>
      </c>
      <c r="G22119" s="32" t="str" cm="1">
        <f t="array" ref="G22119">IF(F22119="","",SUM(_xlfn._xlws.FILTER(Balanço[Quantidade],(Balanço[Estoque]=Back!$E$3)*(Balanço[Material]=Back!F22119))))</f>
        <v/>
      </c>
    </row>
    <row r="22120" spans="2:7">
      <c r="B22120" s="32">
        <f>SUMIF(Balanço[Estoque],Back!A22120,Balanço[Quantidade])</f>
        <v>0</v>
      </c>
      <c r="G22120" s="32" t="str" cm="1">
        <f t="array" ref="G22120">IF(F22120="","",SUM(_xlfn._xlws.FILTER(Balanço[Quantidade],(Balanço[Estoque]=Back!$E$3)*(Balanço[Material]=Back!F22120))))</f>
        <v/>
      </c>
    </row>
    <row r="22121" spans="2:7">
      <c r="B22121" s="32">
        <f>SUMIF(Balanço[Estoque],Back!A22121,Balanço[Quantidade])</f>
        <v>0</v>
      </c>
      <c r="G22121" s="32" t="str" cm="1">
        <f t="array" ref="G22121">IF(F22121="","",SUM(_xlfn._xlws.FILTER(Balanço[Quantidade],(Balanço[Estoque]=Back!$E$3)*(Balanço[Material]=Back!F22121))))</f>
        <v/>
      </c>
    </row>
    <row r="22122" spans="2:7">
      <c r="B22122" s="32">
        <f>SUMIF(Balanço[Estoque],Back!A22122,Balanço[Quantidade])</f>
        <v>0</v>
      </c>
      <c r="G22122" s="32" t="str" cm="1">
        <f t="array" ref="G22122">IF(F22122="","",SUM(_xlfn._xlws.FILTER(Balanço[Quantidade],(Balanço[Estoque]=Back!$E$3)*(Balanço[Material]=Back!F22122))))</f>
        <v/>
      </c>
    </row>
    <row r="22123" spans="2:7">
      <c r="B22123" s="32">
        <f>SUMIF(Balanço[Estoque],Back!A22123,Balanço[Quantidade])</f>
        <v>0</v>
      </c>
      <c r="G22123" s="32" t="str" cm="1">
        <f t="array" ref="G22123">IF(F22123="","",SUM(_xlfn._xlws.FILTER(Balanço[Quantidade],(Balanço[Estoque]=Back!$E$3)*(Balanço[Material]=Back!F22123))))</f>
        <v/>
      </c>
    </row>
    <row r="22124" spans="2:7">
      <c r="B22124" s="32">
        <f>SUMIF(Balanço[Estoque],Back!A22124,Balanço[Quantidade])</f>
        <v>0</v>
      </c>
      <c r="G22124" s="32" t="str" cm="1">
        <f t="array" ref="G22124">IF(F22124="","",SUM(_xlfn._xlws.FILTER(Balanço[Quantidade],(Balanço[Estoque]=Back!$E$3)*(Balanço[Material]=Back!F22124))))</f>
        <v/>
      </c>
    </row>
    <row r="22125" spans="2:7">
      <c r="B22125" s="32">
        <f>SUMIF(Balanço[Estoque],Back!A22125,Balanço[Quantidade])</f>
        <v>0</v>
      </c>
      <c r="G22125" s="32" t="str" cm="1">
        <f t="array" ref="G22125">IF(F22125="","",SUM(_xlfn._xlws.FILTER(Balanço[Quantidade],(Balanço[Estoque]=Back!$E$3)*(Balanço[Material]=Back!F22125))))</f>
        <v/>
      </c>
    </row>
    <row r="22126" spans="2:7">
      <c r="B22126" s="32">
        <f>SUMIF(Balanço[Estoque],Back!A22126,Balanço[Quantidade])</f>
        <v>0</v>
      </c>
      <c r="G22126" s="32" t="str" cm="1">
        <f t="array" ref="G22126">IF(F22126="","",SUM(_xlfn._xlws.FILTER(Balanço[Quantidade],(Balanço[Estoque]=Back!$E$3)*(Balanço[Material]=Back!F22126))))</f>
        <v/>
      </c>
    </row>
    <row r="22127" spans="2:7">
      <c r="B22127" s="32">
        <f>SUMIF(Balanço[Estoque],Back!A22127,Balanço[Quantidade])</f>
        <v>0</v>
      </c>
      <c r="G22127" s="32" t="str" cm="1">
        <f t="array" ref="G22127">IF(F22127="","",SUM(_xlfn._xlws.FILTER(Balanço[Quantidade],(Balanço[Estoque]=Back!$E$3)*(Balanço[Material]=Back!F22127))))</f>
        <v/>
      </c>
    </row>
    <row r="22128" spans="2:7">
      <c r="B22128" s="32">
        <f>SUMIF(Balanço[Estoque],Back!A22128,Balanço[Quantidade])</f>
        <v>0</v>
      </c>
      <c r="G22128" s="32" t="str" cm="1">
        <f t="array" ref="G22128">IF(F22128="","",SUM(_xlfn._xlws.FILTER(Balanço[Quantidade],(Balanço[Estoque]=Back!$E$3)*(Balanço[Material]=Back!F22128))))</f>
        <v/>
      </c>
    </row>
    <row r="22129" spans="2:7">
      <c r="B22129" s="32">
        <f>SUMIF(Balanço[Estoque],Back!A22129,Balanço[Quantidade])</f>
        <v>0</v>
      </c>
      <c r="G22129" s="32" t="str" cm="1">
        <f t="array" ref="G22129">IF(F22129="","",SUM(_xlfn._xlws.FILTER(Balanço[Quantidade],(Balanço[Estoque]=Back!$E$3)*(Balanço[Material]=Back!F22129))))</f>
        <v/>
      </c>
    </row>
    <row r="22130" spans="2:7">
      <c r="B22130" s="32">
        <f>SUMIF(Balanço[Estoque],Back!A22130,Balanço[Quantidade])</f>
        <v>0</v>
      </c>
      <c r="G22130" s="32" t="str" cm="1">
        <f t="array" ref="G22130">IF(F22130="","",SUM(_xlfn._xlws.FILTER(Balanço[Quantidade],(Balanço[Estoque]=Back!$E$3)*(Balanço[Material]=Back!F22130))))</f>
        <v/>
      </c>
    </row>
    <row r="22131" spans="2:7">
      <c r="B22131" s="32">
        <f>SUMIF(Balanço[Estoque],Back!A22131,Balanço[Quantidade])</f>
        <v>0</v>
      </c>
      <c r="G22131" s="32" t="str" cm="1">
        <f t="array" ref="G22131">IF(F22131="","",SUM(_xlfn._xlws.FILTER(Balanço[Quantidade],(Balanço[Estoque]=Back!$E$3)*(Balanço[Material]=Back!F22131))))</f>
        <v/>
      </c>
    </row>
    <row r="22132" spans="2:7">
      <c r="B22132" s="32">
        <f>SUMIF(Balanço[Estoque],Back!A22132,Balanço[Quantidade])</f>
        <v>0</v>
      </c>
      <c r="G22132" s="32" t="str" cm="1">
        <f t="array" ref="G22132">IF(F22132="","",SUM(_xlfn._xlws.FILTER(Balanço[Quantidade],(Balanço[Estoque]=Back!$E$3)*(Balanço[Material]=Back!F22132))))</f>
        <v/>
      </c>
    </row>
    <row r="22133" spans="2:7">
      <c r="B22133" s="32">
        <f>SUMIF(Balanço[Estoque],Back!A22133,Balanço[Quantidade])</f>
        <v>0</v>
      </c>
      <c r="G22133" s="32" t="str" cm="1">
        <f t="array" ref="G22133">IF(F22133="","",SUM(_xlfn._xlws.FILTER(Balanço[Quantidade],(Balanço[Estoque]=Back!$E$3)*(Balanço[Material]=Back!F22133))))</f>
        <v/>
      </c>
    </row>
    <row r="22134" spans="2:7">
      <c r="B22134" s="32">
        <f>SUMIF(Balanço[Estoque],Back!A22134,Balanço[Quantidade])</f>
        <v>0</v>
      </c>
      <c r="G22134" s="32" t="str" cm="1">
        <f t="array" ref="G22134">IF(F22134="","",SUM(_xlfn._xlws.FILTER(Balanço[Quantidade],(Balanço[Estoque]=Back!$E$3)*(Balanço[Material]=Back!F22134))))</f>
        <v/>
      </c>
    </row>
    <row r="22135" spans="2:7">
      <c r="B22135" s="32">
        <f>SUMIF(Balanço[Estoque],Back!A22135,Balanço[Quantidade])</f>
        <v>0</v>
      </c>
      <c r="G22135" s="32" t="str" cm="1">
        <f t="array" ref="G22135">IF(F22135="","",SUM(_xlfn._xlws.FILTER(Balanço[Quantidade],(Balanço[Estoque]=Back!$E$3)*(Balanço[Material]=Back!F22135))))</f>
        <v/>
      </c>
    </row>
    <row r="22136" spans="2:7">
      <c r="B22136" s="32">
        <f>SUMIF(Balanço[Estoque],Back!A22136,Balanço[Quantidade])</f>
        <v>0</v>
      </c>
      <c r="G22136" s="32" t="str" cm="1">
        <f t="array" ref="G22136">IF(F22136="","",SUM(_xlfn._xlws.FILTER(Balanço[Quantidade],(Balanço[Estoque]=Back!$E$3)*(Balanço[Material]=Back!F22136))))</f>
        <v/>
      </c>
    </row>
    <row r="22137" spans="2:7">
      <c r="B22137" s="32">
        <f>SUMIF(Balanço[Estoque],Back!A22137,Balanço[Quantidade])</f>
        <v>0</v>
      </c>
      <c r="G22137" s="32" t="str" cm="1">
        <f t="array" ref="G22137">IF(F22137="","",SUM(_xlfn._xlws.FILTER(Balanço[Quantidade],(Balanço[Estoque]=Back!$E$3)*(Balanço[Material]=Back!F22137))))</f>
        <v/>
      </c>
    </row>
    <row r="22138" spans="2:7">
      <c r="B22138" s="32">
        <f>SUMIF(Balanço[Estoque],Back!A22138,Balanço[Quantidade])</f>
        <v>0</v>
      </c>
      <c r="G22138" s="32" t="str" cm="1">
        <f t="array" ref="G22138">IF(F22138="","",SUM(_xlfn._xlws.FILTER(Balanço[Quantidade],(Balanço[Estoque]=Back!$E$3)*(Balanço[Material]=Back!F22138))))</f>
        <v/>
      </c>
    </row>
    <row r="22139" spans="2:7">
      <c r="B22139" s="32">
        <f>SUMIF(Balanço[Estoque],Back!A22139,Balanço[Quantidade])</f>
        <v>0</v>
      </c>
      <c r="G22139" s="32" t="str" cm="1">
        <f t="array" ref="G22139">IF(F22139="","",SUM(_xlfn._xlws.FILTER(Balanço[Quantidade],(Balanço[Estoque]=Back!$E$3)*(Balanço[Material]=Back!F22139))))</f>
        <v/>
      </c>
    </row>
    <row r="22140" spans="2:7">
      <c r="B22140" s="32">
        <f>SUMIF(Balanço[Estoque],Back!A22140,Balanço[Quantidade])</f>
        <v>0</v>
      </c>
      <c r="G22140" s="32" t="str" cm="1">
        <f t="array" ref="G22140">IF(F22140="","",SUM(_xlfn._xlws.FILTER(Balanço[Quantidade],(Balanço[Estoque]=Back!$E$3)*(Balanço[Material]=Back!F22140))))</f>
        <v/>
      </c>
    </row>
    <row r="22141" spans="2:7">
      <c r="B22141" s="32">
        <f>SUMIF(Balanço[Estoque],Back!A22141,Balanço[Quantidade])</f>
        <v>0</v>
      </c>
      <c r="G22141" s="32" t="str" cm="1">
        <f t="array" ref="G22141">IF(F22141="","",SUM(_xlfn._xlws.FILTER(Balanço[Quantidade],(Balanço[Estoque]=Back!$E$3)*(Balanço[Material]=Back!F22141))))</f>
        <v/>
      </c>
    </row>
    <row r="22142" spans="2:7">
      <c r="B22142" s="32">
        <f>SUMIF(Balanço[Estoque],Back!A22142,Balanço[Quantidade])</f>
        <v>0</v>
      </c>
      <c r="G22142" s="32" t="str" cm="1">
        <f t="array" ref="G22142">IF(F22142="","",SUM(_xlfn._xlws.FILTER(Balanço[Quantidade],(Balanço[Estoque]=Back!$E$3)*(Balanço[Material]=Back!F22142))))</f>
        <v/>
      </c>
    </row>
    <row r="22143" spans="2:7">
      <c r="B22143" s="32">
        <f>SUMIF(Balanço[Estoque],Back!A22143,Balanço[Quantidade])</f>
        <v>0</v>
      </c>
      <c r="G22143" s="32" t="str" cm="1">
        <f t="array" ref="G22143">IF(F22143="","",SUM(_xlfn._xlws.FILTER(Balanço[Quantidade],(Balanço[Estoque]=Back!$E$3)*(Balanço[Material]=Back!F22143))))</f>
        <v/>
      </c>
    </row>
    <row r="22144" spans="2:7">
      <c r="B22144" s="32">
        <f>SUMIF(Balanço[Estoque],Back!A22144,Balanço[Quantidade])</f>
        <v>0</v>
      </c>
      <c r="G22144" s="32" t="str" cm="1">
        <f t="array" ref="G22144">IF(F22144="","",SUM(_xlfn._xlws.FILTER(Balanço[Quantidade],(Balanço[Estoque]=Back!$E$3)*(Balanço[Material]=Back!F22144))))</f>
        <v/>
      </c>
    </row>
    <row r="22145" spans="2:7">
      <c r="B22145" s="32">
        <f>SUMIF(Balanço[Estoque],Back!A22145,Balanço[Quantidade])</f>
        <v>0</v>
      </c>
      <c r="G22145" s="32" t="str" cm="1">
        <f t="array" ref="G22145">IF(F22145="","",SUM(_xlfn._xlws.FILTER(Balanço[Quantidade],(Balanço[Estoque]=Back!$E$3)*(Balanço[Material]=Back!F22145))))</f>
        <v/>
      </c>
    </row>
    <row r="22146" spans="2:7">
      <c r="B22146" s="32">
        <f>SUMIF(Balanço[Estoque],Back!A22146,Balanço[Quantidade])</f>
        <v>0</v>
      </c>
      <c r="G22146" s="32" t="str" cm="1">
        <f t="array" ref="G22146">IF(F22146="","",SUM(_xlfn._xlws.FILTER(Balanço[Quantidade],(Balanço[Estoque]=Back!$E$3)*(Balanço[Material]=Back!F22146))))</f>
        <v/>
      </c>
    </row>
    <row r="22147" spans="2:7">
      <c r="B22147" s="32">
        <f>SUMIF(Balanço[Estoque],Back!A22147,Balanço[Quantidade])</f>
        <v>0</v>
      </c>
      <c r="G22147" s="32" t="str" cm="1">
        <f t="array" ref="G22147">IF(F22147="","",SUM(_xlfn._xlws.FILTER(Balanço[Quantidade],(Balanço[Estoque]=Back!$E$3)*(Balanço[Material]=Back!F22147))))</f>
        <v/>
      </c>
    </row>
    <row r="22148" spans="2:7">
      <c r="B22148" s="32">
        <f>SUMIF(Balanço[Estoque],Back!A22148,Balanço[Quantidade])</f>
        <v>0</v>
      </c>
      <c r="G22148" s="32" t="str" cm="1">
        <f t="array" ref="G22148">IF(F22148="","",SUM(_xlfn._xlws.FILTER(Balanço[Quantidade],(Balanço[Estoque]=Back!$E$3)*(Balanço[Material]=Back!F22148))))</f>
        <v/>
      </c>
    </row>
    <row r="22149" spans="2:7">
      <c r="B22149" s="32">
        <f>SUMIF(Balanço[Estoque],Back!A22149,Balanço[Quantidade])</f>
        <v>0</v>
      </c>
      <c r="G22149" s="32" t="str" cm="1">
        <f t="array" ref="G22149">IF(F22149="","",SUM(_xlfn._xlws.FILTER(Balanço[Quantidade],(Balanço[Estoque]=Back!$E$3)*(Balanço[Material]=Back!F22149))))</f>
        <v/>
      </c>
    </row>
    <row r="22150" spans="2:7">
      <c r="B22150" s="32">
        <f>SUMIF(Balanço[Estoque],Back!A22150,Balanço[Quantidade])</f>
        <v>0</v>
      </c>
      <c r="G22150" s="32" t="str" cm="1">
        <f t="array" ref="G22150">IF(F22150="","",SUM(_xlfn._xlws.FILTER(Balanço[Quantidade],(Balanço[Estoque]=Back!$E$3)*(Balanço[Material]=Back!F22150))))</f>
        <v/>
      </c>
    </row>
    <row r="22151" spans="2:7">
      <c r="B22151" s="32">
        <f>SUMIF(Balanço[Estoque],Back!A22151,Balanço[Quantidade])</f>
        <v>0</v>
      </c>
      <c r="G22151" s="32" t="str" cm="1">
        <f t="array" ref="G22151">IF(F22151="","",SUM(_xlfn._xlws.FILTER(Balanço[Quantidade],(Balanço[Estoque]=Back!$E$3)*(Balanço[Material]=Back!F22151))))</f>
        <v/>
      </c>
    </row>
    <row r="22152" spans="2:7">
      <c r="B22152" s="32">
        <f>SUMIF(Balanço[Estoque],Back!A22152,Balanço[Quantidade])</f>
        <v>0</v>
      </c>
      <c r="G22152" s="32" t="str" cm="1">
        <f t="array" ref="G22152">IF(F22152="","",SUM(_xlfn._xlws.FILTER(Balanço[Quantidade],(Balanço[Estoque]=Back!$E$3)*(Balanço[Material]=Back!F22152))))</f>
        <v/>
      </c>
    </row>
    <row r="22153" spans="2:7">
      <c r="B22153" s="32">
        <f>SUMIF(Balanço[Estoque],Back!A22153,Balanço[Quantidade])</f>
        <v>0</v>
      </c>
      <c r="G22153" s="32" t="str" cm="1">
        <f t="array" ref="G22153">IF(F22153="","",SUM(_xlfn._xlws.FILTER(Balanço[Quantidade],(Balanço[Estoque]=Back!$E$3)*(Balanço[Material]=Back!F22153))))</f>
        <v/>
      </c>
    </row>
    <row r="22154" spans="2:7">
      <c r="B22154" s="32">
        <f>SUMIF(Balanço[Estoque],Back!A22154,Balanço[Quantidade])</f>
        <v>0</v>
      </c>
      <c r="G22154" s="32" t="str" cm="1">
        <f t="array" ref="G22154">IF(F22154="","",SUM(_xlfn._xlws.FILTER(Balanço[Quantidade],(Balanço[Estoque]=Back!$E$3)*(Balanço[Material]=Back!F22154))))</f>
        <v/>
      </c>
    </row>
    <row r="22155" spans="2:7">
      <c r="B22155" s="32">
        <f>SUMIF(Balanço[Estoque],Back!A22155,Balanço[Quantidade])</f>
        <v>0</v>
      </c>
      <c r="G22155" s="32" t="str" cm="1">
        <f t="array" ref="G22155">IF(F22155="","",SUM(_xlfn._xlws.FILTER(Balanço[Quantidade],(Balanço[Estoque]=Back!$E$3)*(Balanço[Material]=Back!F22155))))</f>
        <v/>
      </c>
    </row>
    <row r="22156" spans="2:7">
      <c r="B22156" s="32">
        <f>SUMIF(Balanço[Estoque],Back!A22156,Balanço[Quantidade])</f>
        <v>0</v>
      </c>
      <c r="G22156" s="32" t="str" cm="1">
        <f t="array" ref="G22156">IF(F22156="","",SUM(_xlfn._xlws.FILTER(Balanço[Quantidade],(Balanço[Estoque]=Back!$E$3)*(Balanço[Material]=Back!F22156))))</f>
        <v/>
      </c>
    </row>
    <row r="22157" spans="2:7">
      <c r="B22157" s="32">
        <f>SUMIF(Balanço[Estoque],Back!A22157,Balanço[Quantidade])</f>
        <v>0</v>
      </c>
      <c r="G22157" s="32" t="str" cm="1">
        <f t="array" ref="G22157">IF(F22157="","",SUM(_xlfn._xlws.FILTER(Balanço[Quantidade],(Balanço[Estoque]=Back!$E$3)*(Balanço[Material]=Back!F22157))))</f>
        <v/>
      </c>
    </row>
    <row r="22158" spans="2:7">
      <c r="B22158" s="32">
        <f>SUMIF(Balanço[Estoque],Back!A22158,Balanço[Quantidade])</f>
        <v>0</v>
      </c>
      <c r="G22158" s="32" t="str" cm="1">
        <f t="array" ref="G22158">IF(F22158="","",SUM(_xlfn._xlws.FILTER(Balanço[Quantidade],(Balanço[Estoque]=Back!$E$3)*(Balanço[Material]=Back!F22158))))</f>
        <v/>
      </c>
    </row>
    <row r="22159" spans="2:7">
      <c r="B22159" s="32">
        <f>SUMIF(Balanço[Estoque],Back!A22159,Balanço[Quantidade])</f>
        <v>0</v>
      </c>
      <c r="G22159" s="32" t="str" cm="1">
        <f t="array" ref="G22159">IF(F22159="","",SUM(_xlfn._xlws.FILTER(Balanço[Quantidade],(Balanço[Estoque]=Back!$E$3)*(Balanço[Material]=Back!F22159))))</f>
        <v/>
      </c>
    </row>
    <row r="22160" spans="2:7">
      <c r="B22160" s="32">
        <f>SUMIF(Balanço[Estoque],Back!A22160,Balanço[Quantidade])</f>
        <v>0</v>
      </c>
      <c r="G22160" s="32" t="str" cm="1">
        <f t="array" ref="G22160">IF(F22160="","",SUM(_xlfn._xlws.FILTER(Balanço[Quantidade],(Balanço[Estoque]=Back!$E$3)*(Balanço[Material]=Back!F22160))))</f>
        <v/>
      </c>
    </row>
    <row r="22161" spans="2:7">
      <c r="B22161" s="32">
        <f>SUMIF(Balanço[Estoque],Back!A22161,Balanço[Quantidade])</f>
        <v>0</v>
      </c>
      <c r="G22161" s="32" t="str" cm="1">
        <f t="array" ref="G22161">IF(F22161="","",SUM(_xlfn._xlws.FILTER(Balanço[Quantidade],(Balanço[Estoque]=Back!$E$3)*(Balanço[Material]=Back!F22161))))</f>
        <v/>
      </c>
    </row>
    <row r="22162" spans="2:7">
      <c r="B22162" s="32">
        <f>SUMIF(Balanço[Estoque],Back!A22162,Balanço[Quantidade])</f>
        <v>0</v>
      </c>
      <c r="G22162" s="32" t="str" cm="1">
        <f t="array" ref="G22162">IF(F22162="","",SUM(_xlfn._xlws.FILTER(Balanço[Quantidade],(Balanço[Estoque]=Back!$E$3)*(Balanço[Material]=Back!F22162))))</f>
        <v/>
      </c>
    </row>
    <row r="22163" spans="2:7">
      <c r="B22163" s="32">
        <f>SUMIF(Balanço[Estoque],Back!A22163,Balanço[Quantidade])</f>
        <v>0</v>
      </c>
      <c r="G22163" s="32" t="str" cm="1">
        <f t="array" ref="G22163">IF(F22163="","",SUM(_xlfn._xlws.FILTER(Balanço[Quantidade],(Balanço[Estoque]=Back!$E$3)*(Balanço[Material]=Back!F22163))))</f>
        <v/>
      </c>
    </row>
    <row r="22164" spans="2:7">
      <c r="B22164" s="32">
        <f>SUMIF(Balanço[Estoque],Back!A22164,Balanço[Quantidade])</f>
        <v>0</v>
      </c>
      <c r="G22164" s="32" t="str" cm="1">
        <f t="array" ref="G22164">IF(F22164="","",SUM(_xlfn._xlws.FILTER(Balanço[Quantidade],(Balanço[Estoque]=Back!$E$3)*(Balanço[Material]=Back!F22164))))</f>
        <v/>
      </c>
    </row>
    <row r="22165" spans="2:7">
      <c r="B22165" s="32">
        <f>SUMIF(Balanço[Estoque],Back!A22165,Balanço[Quantidade])</f>
        <v>0</v>
      </c>
      <c r="G22165" s="32" t="str" cm="1">
        <f t="array" ref="G22165">IF(F22165="","",SUM(_xlfn._xlws.FILTER(Balanço[Quantidade],(Balanço[Estoque]=Back!$E$3)*(Balanço[Material]=Back!F22165))))</f>
        <v/>
      </c>
    </row>
    <row r="22166" spans="2:7">
      <c r="B22166" s="32">
        <f>SUMIF(Balanço[Estoque],Back!A22166,Balanço[Quantidade])</f>
        <v>0</v>
      </c>
      <c r="G22166" s="32" t="str" cm="1">
        <f t="array" ref="G22166">IF(F22166="","",SUM(_xlfn._xlws.FILTER(Balanço[Quantidade],(Balanço[Estoque]=Back!$E$3)*(Balanço[Material]=Back!F22166))))</f>
        <v/>
      </c>
    </row>
    <row r="22167" spans="2:7">
      <c r="B22167" s="32">
        <f>SUMIF(Balanço[Estoque],Back!A22167,Balanço[Quantidade])</f>
        <v>0</v>
      </c>
      <c r="G22167" s="32" t="str" cm="1">
        <f t="array" ref="G22167">IF(F22167="","",SUM(_xlfn._xlws.FILTER(Balanço[Quantidade],(Balanço[Estoque]=Back!$E$3)*(Balanço[Material]=Back!F22167))))</f>
        <v/>
      </c>
    </row>
    <row r="22168" spans="2:7">
      <c r="B22168" s="32">
        <f>SUMIF(Balanço[Estoque],Back!A22168,Balanço[Quantidade])</f>
        <v>0</v>
      </c>
      <c r="G22168" s="32" t="str" cm="1">
        <f t="array" ref="G22168">IF(F22168="","",SUM(_xlfn._xlws.FILTER(Balanço[Quantidade],(Balanço[Estoque]=Back!$E$3)*(Balanço[Material]=Back!F22168))))</f>
        <v/>
      </c>
    </row>
    <row r="22169" spans="2:7">
      <c r="B22169" s="32">
        <f>SUMIF(Balanço[Estoque],Back!A22169,Balanço[Quantidade])</f>
        <v>0</v>
      </c>
      <c r="G22169" s="32" t="str" cm="1">
        <f t="array" ref="G22169">IF(F22169="","",SUM(_xlfn._xlws.FILTER(Balanço[Quantidade],(Balanço[Estoque]=Back!$E$3)*(Balanço[Material]=Back!F22169))))</f>
        <v/>
      </c>
    </row>
    <row r="22170" spans="2:7">
      <c r="B22170" s="32">
        <f>SUMIF(Balanço[Estoque],Back!A22170,Balanço[Quantidade])</f>
        <v>0</v>
      </c>
      <c r="G22170" s="32" t="str" cm="1">
        <f t="array" ref="G22170">IF(F22170="","",SUM(_xlfn._xlws.FILTER(Balanço[Quantidade],(Balanço[Estoque]=Back!$E$3)*(Balanço[Material]=Back!F22170))))</f>
        <v/>
      </c>
    </row>
    <row r="22171" spans="2:7">
      <c r="B22171" s="32">
        <f>SUMIF(Balanço[Estoque],Back!A22171,Balanço[Quantidade])</f>
        <v>0</v>
      </c>
      <c r="G22171" s="32" t="str" cm="1">
        <f t="array" ref="G22171">IF(F22171="","",SUM(_xlfn._xlws.FILTER(Balanço[Quantidade],(Balanço[Estoque]=Back!$E$3)*(Balanço[Material]=Back!F22171))))</f>
        <v/>
      </c>
    </row>
    <row r="22172" spans="2:7">
      <c r="B22172" s="32">
        <f>SUMIF(Balanço[Estoque],Back!A22172,Balanço[Quantidade])</f>
        <v>0</v>
      </c>
      <c r="G22172" s="32" t="str" cm="1">
        <f t="array" ref="G22172">IF(F22172="","",SUM(_xlfn._xlws.FILTER(Balanço[Quantidade],(Balanço[Estoque]=Back!$E$3)*(Balanço[Material]=Back!F22172))))</f>
        <v/>
      </c>
    </row>
    <row r="22173" spans="2:7">
      <c r="B22173" s="32">
        <f>SUMIF(Balanço[Estoque],Back!A22173,Balanço[Quantidade])</f>
        <v>0</v>
      </c>
      <c r="G22173" s="32" t="str" cm="1">
        <f t="array" ref="G22173">IF(F22173="","",SUM(_xlfn._xlws.FILTER(Balanço[Quantidade],(Balanço[Estoque]=Back!$E$3)*(Balanço[Material]=Back!F22173))))</f>
        <v/>
      </c>
    </row>
    <row r="22174" spans="2:7">
      <c r="B22174" s="32">
        <f>SUMIF(Balanço[Estoque],Back!A22174,Balanço[Quantidade])</f>
        <v>0</v>
      </c>
      <c r="G22174" s="32" t="str" cm="1">
        <f t="array" ref="G22174">IF(F22174="","",SUM(_xlfn._xlws.FILTER(Balanço[Quantidade],(Balanço[Estoque]=Back!$E$3)*(Balanço[Material]=Back!F22174))))</f>
        <v/>
      </c>
    </row>
    <row r="22175" spans="2:7">
      <c r="B22175" s="32">
        <f>SUMIF(Balanço[Estoque],Back!A22175,Balanço[Quantidade])</f>
        <v>0</v>
      </c>
      <c r="G22175" s="32" t="str" cm="1">
        <f t="array" ref="G22175">IF(F22175="","",SUM(_xlfn._xlws.FILTER(Balanço[Quantidade],(Balanço[Estoque]=Back!$E$3)*(Balanço[Material]=Back!F22175))))</f>
        <v/>
      </c>
    </row>
    <row r="22176" spans="2:7">
      <c r="B22176" s="32">
        <f>SUMIF(Balanço[Estoque],Back!A22176,Balanço[Quantidade])</f>
        <v>0</v>
      </c>
      <c r="G22176" s="32" t="str" cm="1">
        <f t="array" ref="G22176">IF(F22176="","",SUM(_xlfn._xlws.FILTER(Balanço[Quantidade],(Balanço[Estoque]=Back!$E$3)*(Balanço[Material]=Back!F22176))))</f>
        <v/>
      </c>
    </row>
    <row r="22177" spans="2:7">
      <c r="B22177" s="32">
        <f>SUMIF(Balanço[Estoque],Back!A22177,Balanço[Quantidade])</f>
        <v>0</v>
      </c>
      <c r="G22177" s="32" t="str" cm="1">
        <f t="array" ref="G22177">IF(F22177="","",SUM(_xlfn._xlws.FILTER(Balanço[Quantidade],(Balanço[Estoque]=Back!$E$3)*(Balanço[Material]=Back!F22177))))</f>
        <v/>
      </c>
    </row>
    <row r="22178" spans="2:7">
      <c r="B22178" s="32">
        <f>SUMIF(Balanço[Estoque],Back!A22178,Balanço[Quantidade])</f>
        <v>0</v>
      </c>
      <c r="G22178" s="32" t="str" cm="1">
        <f t="array" ref="G22178">IF(F22178="","",SUM(_xlfn._xlws.FILTER(Balanço[Quantidade],(Balanço[Estoque]=Back!$E$3)*(Balanço[Material]=Back!F22178))))</f>
        <v/>
      </c>
    </row>
    <row r="22179" spans="2:7">
      <c r="B22179" s="32">
        <f>SUMIF(Balanço[Estoque],Back!A22179,Balanço[Quantidade])</f>
        <v>0</v>
      </c>
      <c r="G22179" s="32" t="str" cm="1">
        <f t="array" ref="G22179">IF(F22179="","",SUM(_xlfn._xlws.FILTER(Balanço[Quantidade],(Balanço[Estoque]=Back!$E$3)*(Balanço[Material]=Back!F22179))))</f>
        <v/>
      </c>
    </row>
    <row r="22180" spans="2:7">
      <c r="B22180" s="32">
        <f>SUMIF(Balanço[Estoque],Back!A22180,Balanço[Quantidade])</f>
        <v>0</v>
      </c>
      <c r="G22180" s="32" t="str" cm="1">
        <f t="array" ref="G22180">IF(F22180="","",SUM(_xlfn._xlws.FILTER(Balanço[Quantidade],(Balanço[Estoque]=Back!$E$3)*(Balanço[Material]=Back!F22180))))</f>
        <v/>
      </c>
    </row>
    <row r="22181" spans="2:7">
      <c r="B22181" s="32">
        <f>SUMIF(Balanço[Estoque],Back!A22181,Balanço[Quantidade])</f>
        <v>0</v>
      </c>
      <c r="G22181" s="32" t="str" cm="1">
        <f t="array" ref="G22181">IF(F22181="","",SUM(_xlfn._xlws.FILTER(Balanço[Quantidade],(Balanço[Estoque]=Back!$E$3)*(Balanço[Material]=Back!F22181))))</f>
        <v/>
      </c>
    </row>
    <row r="22182" spans="2:7">
      <c r="B22182" s="32">
        <f>SUMIF(Balanço[Estoque],Back!A22182,Balanço[Quantidade])</f>
        <v>0</v>
      </c>
      <c r="G22182" s="32" t="str" cm="1">
        <f t="array" ref="G22182">IF(F22182="","",SUM(_xlfn._xlws.FILTER(Balanço[Quantidade],(Balanço[Estoque]=Back!$E$3)*(Balanço[Material]=Back!F22182))))</f>
        <v/>
      </c>
    </row>
    <row r="22183" spans="2:7">
      <c r="B22183" s="32">
        <f>SUMIF(Balanço[Estoque],Back!A22183,Balanço[Quantidade])</f>
        <v>0</v>
      </c>
      <c r="G22183" s="32" t="str" cm="1">
        <f t="array" ref="G22183">IF(F22183="","",SUM(_xlfn._xlws.FILTER(Balanço[Quantidade],(Balanço[Estoque]=Back!$E$3)*(Balanço[Material]=Back!F22183))))</f>
        <v/>
      </c>
    </row>
    <row r="22184" spans="2:7">
      <c r="B22184" s="32">
        <f>SUMIF(Balanço[Estoque],Back!A22184,Balanço[Quantidade])</f>
        <v>0</v>
      </c>
      <c r="G22184" s="32" t="str" cm="1">
        <f t="array" ref="G22184">IF(F22184="","",SUM(_xlfn._xlws.FILTER(Balanço[Quantidade],(Balanço[Estoque]=Back!$E$3)*(Balanço[Material]=Back!F22184))))</f>
        <v/>
      </c>
    </row>
    <row r="22185" spans="2:7">
      <c r="B22185" s="32">
        <f>SUMIF(Balanço[Estoque],Back!A22185,Balanço[Quantidade])</f>
        <v>0</v>
      </c>
      <c r="G22185" s="32" t="str" cm="1">
        <f t="array" ref="G22185">IF(F22185="","",SUM(_xlfn._xlws.FILTER(Balanço[Quantidade],(Balanço[Estoque]=Back!$E$3)*(Balanço[Material]=Back!F22185))))</f>
        <v/>
      </c>
    </row>
    <row r="22186" spans="2:7">
      <c r="B22186" s="32">
        <f>SUMIF(Balanço[Estoque],Back!A22186,Balanço[Quantidade])</f>
        <v>0</v>
      </c>
      <c r="G22186" s="32" t="str" cm="1">
        <f t="array" ref="G22186">IF(F22186="","",SUM(_xlfn._xlws.FILTER(Balanço[Quantidade],(Balanço[Estoque]=Back!$E$3)*(Balanço[Material]=Back!F22186))))</f>
        <v/>
      </c>
    </row>
    <row r="22187" spans="2:7">
      <c r="B22187" s="32">
        <f>SUMIF(Balanço[Estoque],Back!A22187,Balanço[Quantidade])</f>
        <v>0</v>
      </c>
      <c r="G22187" s="32" t="str" cm="1">
        <f t="array" ref="G22187">IF(F22187="","",SUM(_xlfn._xlws.FILTER(Balanço[Quantidade],(Balanço[Estoque]=Back!$E$3)*(Balanço[Material]=Back!F22187))))</f>
        <v/>
      </c>
    </row>
    <row r="22188" spans="2:7">
      <c r="B22188" s="32">
        <f>SUMIF(Balanço[Estoque],Back!A22188,Balanço[Quantidade])</f>
        <v>0</v>
      </c>
      <c r="G22188" s="32" t="str" cm="1">
        <f t="array" ref="G22188">IF(F22188="","",SUM(_xlfn._xlws.FILTER(Balanço[Quantidade],(Balanço[Estoque]=Back!$E$3)*(Balanço[Material]=Back!F22188))))</f>
        <v/>
      </c>
    </row>
    <row r="22189" spans="2:7">
      <c r="B22189" s="32">
        <f>SUMIF(Balanço[Estoque],Back!A22189,Balanço[Quantidade])</f>
        <v>0</v>
      </c>
      <c r="G22189" s="32" t="str" cm="1">
        <f t="array" ref="G22189">IF(F22189="","",SUM(_xlfn._xlws.FILTER(Balanço[Quantidade],(Balanço[Estoque]=Back!$E$3)*(Balanço[Material]=Back!F22189))))</f>
        <v/>
      </c>
    </row>
    <row r="22190" spans="2:7">
      <c r="B22190" s="32">
        <f>SUMIF(Balanço[Estoque],Back!A22190,Balanço[Quantidade])</f>
        <v>0</v>
      </c>
      <c r="G22190" s="32" t="str" cm="1">
        <f t="array" ref="G22190">IF(F22190="","",SUM(_xlfn._xlws.FILTER(Balanço[Quantidade],(Balanço[Estoque]=Back!$E$3)*(Balanço[Material]=Back!F22190))))</f>
        <v/>
      </c>
    </row>
    <row r="22191" spans="2:7">
      <c r="B22191" s="32">
        <f>SUMIF(Balanço[Estoque],Back!A22191,Balanço[Quantidade])</f>
        <v>0</v>
      </c>
      <c r="G22191" s="32" t="str" cm="1">
        <f t="array" ref="G22191">IF(F22191="","",SUM(_xlfn._xlws.FILTER(Balanço[Quantidade],(Balanço[Estoque]=Back!$E$3)*(Balanço[Material]=Back!F22191))))</f>
        <v/>
      </c>
    </row>
    <row r="22192" spans="2:7">
      <c r="B22192" s="32">
        <f>SUMIF(Balanço[Estoque],Back!A22192,Balanço[Quantidade])</f>
        <v>0</v>
      </c>
      <c r="G22192" s="32" t="str" cm="1">
        <f t="array" ref="G22192">IF(F22192="","",SUM(_xlfn._xlws.FILTER(Balanço[Quantidade],(Balanço[Estoque]=Back!$E$3)*(Balanço[Material]=Back!F22192))))</f>
        <v/>
      </c>
    </row>
    <row r="22193" spans="2:7">
      <c r="B22193" s="32">
        <f>SUMIF(Balanço[Estoque],Back!A22193,Balanço[Quantidade])</f>
        <v>0</v>
      </c>
      <c r="G22193" s="32" t="str" cm="1">
        <f t="array" ref="G22193">IF(F22193="","",SUM(_xlfn._xlws.FILTER(Balanço[Quantidade],(Balanço[Estoque]=Back!$E$3)*(Balanço[Material]=Back!F22193))))</f>
        <v/>
      </c>
    </row>
    <row r="22194" spans="2:7">
      <c r="B22194" s="32">
        <f>SUMIF(Balanço[Estoque],Back!A22194,Balanço[Quantidade])</f>
        <v>0</v>
      </c>
      <c r="G22194" s="32" t="str" cm="1">
        <f t="array" ref="G22194">IF(F22194="","",SUM(_xlfn._xlws.FILTER(Balanço[Quantidade],(Balanço[Estoque]=Back!$E$3)*(Balanço[Material]=Back!F22194))))</f>
        <v/>
      </c>
    </row>
    <row r="22195" spans="2:7">
      <c r="B22195" s="32">
        <f>SUMIF(Balanço[Estoque],Back!A22195,Balanço[Quantidade])</f>
        <v>0</v>
      </c>
      <c r="G22195" s="32" t="str" cm="1">
        <f t="array" ref="G22195">IF(F22195="","",SUM(_xlfn._xlws.FILTER(Balanço[Quantidade],(Balanço[Estoque]=Back!$E$3)*(Balanço[Material]=Back!F22195))))</f>
        <v/>
      </c>
    </row>
    <row r="22196" spans="2:7">
      <c r="B22196" s="32">
        <f>SUMIF(Balanço[Estoque],Back!A22196,Balanço[Quantidade])</f>
        <v>0</v>
      </c>
      <c r="G22196" s="32" t="str" cm="1">
        <f t="array" ref="G22196">IF(F22196="","",SUM(_xlfn._xlws.FILTER(Balanço[Quantidade],(Balanço[Estoque]=Back!$E$3)*(Balanço[Material]=Back!F22196))))</f>
        <v/>
      </c>
    </row>
    <row r="22197" spans="2:7">
      <c r="B22197" s="32">
        <f>SUMIF(Balanço[Estoque],Back!A22197,Balanço[Quantidade])</f>
        <v>0</v>
      </c>
      <c r="G22197" s="32" t="str" cm="1">
        <f t="array" ref="G22197">IF(F22197="","",SUM(_xlfn._xlws.FILTER(Balanço[Quantidade],(Balanço[Estoque]=Back!$E$3)*(Balanço[Material]=Back!F22197))))</f>
        <v/>
      </c>
    </row>
    <row r="22198" spans="2:7">
      <c r="B22198" s="32">
        <f>SUMIF(Balanço[Estoque],Back!A22198,Balanço[Quantidade])</f>
        <v>0</v>
      </c>
      <c r="G22198" s="32" t="str" cm="1">
        <f t="array" ref="G22198">IF(F22198="","",SUM(_xlfn._xlws.FILTER(Balanço[Quantidade],(Balanço[Estoque]=Back!$E$3)*(Balanço[Material]=Back!F22198))))</f>
        <v/>
      </c>
    </row>
    <row r="22199" spans="2:7">
      <c r="B22199" s="32">
        <f>SUMIF(Balanço[Estoque],Back!A22199,Balanço[Quantidade])</f>
        <v>0</v>
      </c>
      <c r="G22199" s="32" t="str" cm="1">
        <f t="array" ref="G22199">IF(F22199="","",SUM(_xlfn._xlws.FILTER(Balanço[Quantidade],(Balanço[Estoque]=Back!$E$3)*(Balanço[Material]=Back!F22199))))</f>
        <v/>
      </c>
    </row>
    <row r="22200" spans="2:7">
      <c r="B22200" s="32">
        <f>SUMIF(Balanço[Estoque],Back!A22200,Balanço[Quantidade])</f>
        <v>0</v>
      </c>
      <c r="G22200" s="32" t="str" cm="1">
        <f t="array" ref="G22200">IF(F22200="","",SUM(_xlfn._xlws.FILTER(Balanço[Quantidade],(Balanço[Estoque]=Back!$E$3)*(Balanço[Material]=Back!F22200))))</f>
        <v/>
      </c>
    </row>
    <row r="22201" spans="2:7">
      <c r="B22201" s="32">
        <f>SUMIF(Balanço[Estoque],Back!A22201,Balanço[Quantidade])</f>
        <v>0</v>
      </c>
      <c r="G22201" s="32" t="str" cm="1">
        <f t="array" ref="G22201">IF(F22201="","",SUM(_xlfn._xlws.FILTER(Balanço[Quantidade],(Balanço[Estoque]=Back!$E$3)*(Balanço[Material]=Back!F22201))))</f>
        <v/>
      </c>
    </row>
    <row r="22202" spans="2:7">
      <c r="B22202" s="32">
        <f>SUMIF(Balanço[Estoque],Back!A22202,Balanço[Quantidade])</f>
        <v>0</v>
      </c>
      <c r="G22202" s="32" t="str" cm="1">
        <f t="array" ref="G22202">IF(F22202="","",SUM(_xlfn._xlws.FILTER(Balanço[Quantidade],(Balanço[Estoque]=Back!$E$3)*(Balanço[Material]=Back!F22202))))</f>
        <v/>
      </c>
    </row>
    <row r="22203" spans="2:7">
      <c r="B22203" s="32">
        <f>SUMIF(Balanço[Estoque],Back!A22203,Balanço[Quantidade])</f>
        <v>0</v>
      </c>
      <c r="G22203" s="32" t="str" cm="1">
        <f t="array" ref="G22203">IF(F22203="","",SUM(_xlfn._xlws.FILTER(Balanço[Quantidade],(Balanço[Estoque]=Back!$E$3)*(Balanço[Material]=Back!F22203))))</f>
        <v/>
      </c>
    </row>
    <row r="22204" spans="2:7">
      <c r="B22204" s="32">
        <f>SUMIF(Balanço[Estoque],Back!A22204,Balanço[Quantidade])</f>
        <v>0</v>
      </c>
      <c r="G22204" s="32" t="str" cm="1">
        <f t="array" ref="G22204">IF(F22204="","",SUM(_xlfn._xlws.FILTER(Balanço[Quantidade],(Balanço[Estoque]=Back!$E$3)*(Balanço[Material]=Back!F22204))))</f>
        <v/>
      </c>
    </row>
    <row r="22205" spans="2:7">
      <c r="B22205" s="32">
        <f>SUMIF(Balanço[Estoque],Back!A22205,Balanço[Quantidade])</f>
        <v>0</v>
      </c>
      <c r="G22205" s="32" t="str" cm="1">
        <f t="array" ref="G22205">IF(F22205="","",SUM(_xlfn._xlws.FILTER(Balanço[Quantidade],(Balanço[Estoque]=Back!$E$3)*(Balanço[Material]=Back!F22205))))</f>
        <v/>
      </c>
    </row>
    <row r="22206" spans="2:7">
      <c r="B22206" s="32">
        <f>SUMIF(Balanço[Estoque],Back!A22206,Balanço[Quantidade])</f>
        <v>0</v>
      </c>
      <c r="G22206" s="32" t="str" cm="1">
        <f t="array" ref="G22206">IF(F22206="","",SUM(_xlfn._xlws.FILTER(Balanço[Quantidade],(Balanço[Estoque]=Back!$E$3)*(Balanço[Material]=Back!F22206))))</f>
        <v/>
      </c>
    </row>
    <row r="22207" spans="2:7">
      <c r="B22207" s="32">
        <f>SUMIF(Balanço[Estoque],Back!A22207,Balanço[Quantidade])</f>
        <v>0</v>
      </c>
      <c r="G22207" s="32" t="str" cm="1">
        <f t="array" ref="G22207">IF(F22207="","",SUM(_xlfn._xlws.FILTER(Balanço[Quantidade],(Balanço[Estoque]=Back!$E$3)*(Balanço[Material]=Back!F22207))))</f>
        <v/>
      </c>
    </row>
    <row r="22208" spans="2:7">
      <c r="B22208" s="32">
        <f>SUMIF(Balanço[Estoque],Back!A22208,Balanço[Quantidade])</f>
        <v>0</v>
      </c>
      <c r="G22208" s="32" t="str" cm="1">
        <f t="array" ref="G22208">IF(F22208="","",SUM(_xlfn._xlws.FILTER(Balanço[Quantidade],(Balanço[Estoque]=Back!$E$3)*(Balanço[Material]=Back!F22208))))</f>
        <v/>
      </c>
    </row>
    <row r="22209" spans="2:7">
      <c r="B22209" s="32">
        <f>SUMIF(Balanço[Estoque],Back!A22209,Balanço[Quantidade])</f>
        <v>0</v>
      </c>
      <c r="G22209" s="32" t="str" cm="1">
        <f t="array" ref="G22209">IF(F22209="","",SUM(_xlfn._xlws.FILTER(Balanço[Quantidade],(Balanço[Estoque]=Back!$E$3)*(Balanço[Material]=Back!F22209))))</f>
        <v/>
      </c>
    </row>
    <row r="22210" spans="2:7">
      <c r="B22210" s="32">
        <f>SUMIF(Balanço[Estoque],Back!A22210,Balanço[Quantidade])</f>
        <v>0</v>
      </c>
      <c r="G22210" s="32" t="str" cm="1">
        <f t="array" ref="G22210">IF(F22210="","",SUM(_xlfn._xlws.FILTER(Balanço[Quantidade],(Balanço[Estoque]=Back!$E$3)*(Balanço[Material]=Back!F22210))))</f>
        <v/>
      </c>
    </row>
    <row r="22211" spans="2:7">
      <c r="B22211" s="32">
        <f>SUMIF(Balanço[Estoque],Back!A22211,Balanço[Quantidade])</f>
        <v>0</v>
      </c>
      <c r="G22211" s="32" t="str" cm="1">
        <f t="array" ref="G22211">IF(F22211="","",SUM(_xlfn._xlws.FILTER(Balanço[Quantidade],(Balanço[Estoque]=Back!$E$3)*(Balanço[Material]=Back!F22211))))</f>
        <v/>
      </c>
    </row>
    <row r="22212" spans="2:7">
      <c r="B22212" s="32">
        <f>SUMIF(Balanço[Estoque],Back!A22212,Balanço[Quantidade])</f>
        <v>0</v>
      </c>
      <c r="G22212" s="32" t="str" cm="1">
        <f t="array" ref="G22212">IF(F22212="","",SUM(_xlfn._xlws.FILTER(Balanço[Quantidade],(Balanço[Estoque]=Back!$E$3)*(Balanço[Material]=Back!F22212))))</f>
        <v/>
      </c>
    </row>
    <row r="22213" spans="2:7">
      <c r="B22213" s="32">
        <f>SUMIF(Balanço[Estoque],Back!A22213,Balanço[Quantidade])</f>
        <v>0</v>
      </c>
      <c r="G22213" s="32" t="str" cm="1">
        <f t="array" ref="G22213">IF(F22213="","",SUM(_xlfn._xlws.FILTER(Balanço[Quantidade],(Balanço[Estoque]=Back!$E$3)*(Balanço[Material]=Back!F22213))))</f>
        <v/>
      </c>
    </row>
    <row r="22214" spans="2:7">
      <c r="B22214" s="32">
        <f>SUMIF(Balanço[Estoque],Back!A22214,Balanço[Quantidade])</f>
        <v>0</v>
      </c>
      <c r="G22214" s="32" t="str" cm="1">
        <f t="array" ref="G22214">IF(F22214="","",SUM(_xlfn._xlws.FILTER(Balanço[Quantidade],(Balanço[Estoque]=Back!$E$3)*(Balanço[Material]=Back!F22214))))</f>
        <v/>
      </c>
    </row>
    <row r="22215" spans="2:7">
      <c r="B22215" s="32">
        <f>SUMIF(Balanço[Estoque],Back!A22215,Balanço[Quantidade])</f>
        <v>0</v>
      </c>
      <c r="G22215" s="32" t="str" cm="1">
        <f t="array" ref="G22215">IF(F22215="","",SUM(_xlfn._xlws.FILTER(Balanço[Quantidade],(Balanço[Estoque]=Back!$E$3)*(Balanço[Material]=Back!F22215))))</f>
        <v/>
      </c>
    </row>
    <row r="22216" spans="2:7">
      <c r="B22216" s="32">
        <f>SUMIF(Balanço[Estoque],Back!A22216,Balanço[Quantidade])</f>
        <v>0</v>
      </c>
      <c r="G22216" s="32" t="str" cm="1">
        <f t="array" ref="G22216">IF(F22216="","",SUM(_xlfn._xlws.FILTER(Balanço[Quantidade],(Balanço[Estoque]=Back!$E$3)*(Balanço[Material]=Back!F22216))))</f>
        <v/>
      </c>
    </row>
    <row r="22217" spans="2:7">
      <c r="B22217" s="32">
        <f>SUMIF(Balanço[Estoque],Back!A22217,Balanço[Quantidade])</f>
        <v>0</v>
      </c>
      <c r="G22217" s="32" t="str" cm="1">
        <f t="array" ref="G22217">IF(F22217="","",SUM(_xlfn._xlws.FILTER(Balanço[Quantidade],(Balanço[Estoque]=Back!$E$3)*(Balanço[Material]=Back!F22217))))</f>
        <v/>
      </c>
    </row>
    <row r="22218" spans="2:7">
      <c r="B22218" s="32">
        <f>SUMIF(Balanço[Estoque],Back!A22218,Balanço[Quantidade])</f>
        <v>0</v>
      </c>
      <c r="G22218" s="32" t="str" cm="1">
        <f t="array" ref="G22218">IF(F22218="","",SUM(_xlfn._xlws.FILTER(Balanço[Quantidade],(Balanço[Estoque]=Back!$E$3)*(Balanço[Material]=Back!F22218))))</f>
        <v/>
      </c>
    </row>
    <row r="22219" spans="2:7">
      <c r="B22219" s="32">
        <f>SUMIF(Balanço[Estoque],Back!A22219,Balanço[Quantidade])</f>
        <v>0</v>
      </c>
      <c r="G22219" s="32" t="str" cm="1">
        <f t="array" ref="G22219">IF(F22219="","",SUM(_xlfn._xlws.FILTER(Balanço[Quantidade],(Balanço[Estoque]=Back!$E$3)*(Balanço[Material]=Back!F22219))))</f>
        <v/>
      </c>
    </row>
    <row r="22220" spans="2:7">
      <c r="B22220" s="32">
        <f>SUMIF(Balanço[Estoque],Back!A22220,Balanço[Quantidade])</f>
        <v>0</v>
      </c>
      <c r="G22220" s="32" t="str" cm="1">
        <f t="array" ref="G22220">IF(F22220="","",SUM(_xlfn._xlws.FILTER(Balanço[Quantidade],(Balanço[Estoque]=Back!$E$3)*(Balanço[Material]=Back!F22220))))</f>
        <v/>
      </c>
    </row>
    <row r="22221" spans="2:7">
      <c r="B22221" s="32">
        <f>SUMIF(Balanço[Estoque],Back!A22221,Balanço[Quantidade])</f>
        <v>0</v>
      </c>
      <c r="G22221" s="32" t="str" cm="1">
        <f t="array" ref="G22221">IF(F22221="","",SUM(_xlfn._xlws.FILTER(Balanço[Quantidade],(Balanço[Estoque]=Back!$E$3)*(Balanço[Material]=Back!F22221))))</f>
        <v/>
      </c>
    </row>
    <row r="22222" spans="2:7">
      <c r="B22222" s="32">
        <f>SUMIF(Balanço[Estoque],Back!A22222,Balanço[Quantidade])</f>
        <v>0</v>
      </c>
      <c r="G22222" s="32" t="str" cm="1">
        <f t="array" ref="G22222">IF(F22222="","",SUM(_xlfn._xlws.FILTER(Balanço[Quantidade],(Balanço[Estoque]=Back!$E$3)*(Balanço[Material]=Back!F22222))))</f>
        <v/>
      </c>
    </row>
    <row r="22223" spans="2:7">
      <c r="B22223" s="32">
        <f>SUMIF(Balanço[Estoque],Back!A22223,Balanço[Quantidade])</f>
        <v>0</v>
      </c>
      <c r="G22223" s="32" t="str" cm="1">
        <f t="array" ref="G22223">IF(F22223="","",SUM(_xlfn._xlws.FILTER(Balanço[Quantidade],(Balanço[Estoque]=Back!$E$3)*(Balanço[Material]=Back!F22223))))</f>
        <v/>
      </c>
    </row>
    <row r="22224" spans="2:7">
      <c r="B22224" s="32">
        <f>SUMIF(Balanço[Estoque],Back!A22224,Balanço[Quantidade])</f>
        <v>0</v>
      </c>
      <c r="G22224" s="32" t="str" cm="1">
        <f t="array" ref="G22224">IF(F22224="","",SUM(_xlfn._xlws.FILTER(Balanço[Quantidade],(Balanço[Estoque]=Back!$E$3)*(Balanço[Material]=Back!F22224))))</f>
        <v/>
      </c>
    </row>
    <row r="22225" spans="2:7">
      <c r="B22225" s="32">
        <f>SUMIF(Balanço[Estoque],Back!A22225,Balanço[Quantidade])</f>
        <v>0</v>
      </c>
      <c r="G22225" s="32" t="str" cm="1">
        <f t="array" ref="G22225">IF(F22225="","",SUM(_xlfn._xlws.FILTER(Balanço[Quantidade],(Balanço[Estoque]=Back!$E$3)*(Balanço[Material]=Back!F22225))))</f>
        <v/>
      </c>
    </row>
    <row r="22226" spans="2:7">
      <c r="B22226" s="32">
        <f>SUMIF(Balanço[Estoque],Back!A22226,Balanço[Quantidade])</f>
        <v>0</v>
      </c>
      <c r="G22226" s="32" t="str" cm="1">
        <f t="array" ref="G22226">IF(F22226="","",SUM(_xlfn._xlws.FILTER(Balanço[Quantidade],(Balanço[Estoque]=Back!$E$3)*(Balanço[Material]=Back!F22226))))</f>
        <v/>
      </c>
    </row>
    <row r="22227" spans="2:7">
      <c r="B22227" s="32">
        <f>SUMIF(Balanço[Estoque],Back!A22227,Balanço[Quantidade])</f>
        <v>0</v>
      </c>
      <c r="G22227" s="32" t="str" cm="1">
        <f t="array" ref="G22227">IF(F22227="","",SUM(_xlfn._xlws.FILTER(Balanço[Quantidade],(Balanço[Estoque]=Back!$E$3)*(Balanço[Material]=Back!F22227))))</f>
        <v/>
      </c>
    </row>
    <row r="22228" spans="2:7">
      <c r="B22228" s="32">
        <f>SUMIF(Balanço[Estoque],Back!A22228,Balanço[Quantidade])</f>
        <v>0</v>
      </c>
      <c r="G22228" s="32" t="str" cm="1">
        <f t="array" ref="G22228">IF(F22228="","",SUM(_xlfn._xlws.FILTER(Balanço[Quantidade],(Balanço[Estoque]=Back!$E$3)*(Balanço[Material]=Back!F22228))))</f>
        <v/>
      </c>
    </row>
    <row r="22229" spans="2:7">
      <c r="B22229" s="32">
        <f>SUMIF(Balanço[Estoque],Back!A22229,Balanço[Quantidade])</f>
        <v>0</v>
      </c>
      <c r="G22229" s="32" t="str" cm="1">
        <f t="array" ref="G22229">IF(F22229="","",SUM(_xlfn._xlws.FILTER(Balanço[Quantidade],(Balanço[Estoque]=Back!$E$3)*(Balanço[Material]=Back!F22229))))</f>
        <v/>
      </c>
    </row>
    <row r="22230" spans="2:7">
      <c r="B22230" s="32">
        <f>SUMIF(Balanço[Estoque],Back!A22230,Balanço[Quantidade])</f>
        <v>0</v>
      </c>
      <c r="G22230" s="32" t="str" cm="1">
        <f t="array" ref="G22230">IF(F22230="","",SUM(_xlfn._xlws.FILTER(Balanço[Quantidade],(Balanço[Estoque]=Back!$E$3)*(Balanço[Material]=Back!F22230))))</f>
        <v/>
      </c>
    </row>
    <row r="22231" spans="2:7">
      <c r="B22231" s="32">
        <f>SUMIF(Balanço[Estoque],Back!A22231,Balanço[Quantidade])</f>
        <v>0</v>
      </c>
      <c r="G22231" s="32" t="str" cm="1">
        <f t="array" ref="G22231">IF(F22231="","",SUM(_xlfn._xlws.FILTER(Balanço[Quantidade],(Balanço[Estoque]=Back!$E$3)*(Balanço[Material]=Back!F22231))))</f>
        <v/>
      </c>
    </row>
    <row r="22232" spans="2:7">
      <c r="B22232" s="32">
        <f>SUMIF(Balanço[Estoque],Back!A22232,Balanço[Quantidade])</f>
        <v>0</v>
      </c>
      <c r="G22232" s="32" t="str" cm="1">
        <f t="array" ref="G22232">IF(F22232="","",SUM(_xlfn._xlws.FILTER(Balanço[Quantidade],(Balanço[Estoque]=Back!$E$3)*(Balanço[Material]=Back!F22232))))</f>
        <v/>
      </c>
    </row>
    <row r="22233" spans="2:7">
      <c r="B22233" s="32">
        <f>SUMIF(Balanço[Estoque],Back!A22233,Balanço[Quantidade])</f>
        <v>0</v>
      </c>
      <c r="G22233" s="32" t="str" cm="1">
        <f t="array" ref="G22233">IF(F22233="","",SUM(_xlfn._xlws.FILTER(Balanço[Quantidade],(Balanço[Estoque]=Back!$E$3)*(Balanço[Material]=Back!F22233))))</f>
        <v/>
      </c>
    </row>
    <row r="22234" spans="2:7">
      <c r="B22234" s="32">
        <f>SUMIF(Balanço[Estoque],Back!A22234,Balanço[Quantidade])</f>
        <v>0</v>
      </c>
      <c r="G22234" s="32" t="str" cm="1">
        <f t="array" ref="G22234">IF(F22234="","",SUM(_xlfn._xlws.FILTER(Balanço[Quantidade],(Balanço[Estoque]=Back!$E$3)*(Balanço[Material]=Back!F22234))))</f>
        <v/>
      </c>
    </row>
    <row r="22235" spans="2:7">
      <c r="B22235" s="32">
        <f>SUMIF(Balanço[Estoque],Back!A22235,Balanço[Quantidade])</f>
        <v>0</v>
      </c>
      <c r="G22235" s="32" t="str" cm="1">
        <f t="array" ref="G22235">IF(F22235="","",SUM(_xlfn._xlws.FILTER(Balanço[Quantidade],(Balanço[Estoque]=Back!$E$3)*(Balanço[Material]=Back!F22235))))</f>
        <v/>
      </c>
    </row>
    <row r="22236" spans="2:7">
      <c r="B22236" s="32">
        <f>SUMIF(Balanço[Estoque],Back!A22236,Balanço[Quantidade])</f>
        <v>0</v>
      </c>
      <c r="G22236" s="32" t="str" cm="1">
        <f t="array" ref="G22236">IF(F22236="","",SUM(_xlfn._xlws.FILTER(Balanço[Quantidade],(Balanço[Estoque]=Back!$E$3)*(Balanço[Material]=Back!F22236))))</f>
        <v/>
      </c>
    </row>
    <row r="22237" spans="2:7">
      <c r="B22237" s="32">
        <f>SUMIF(Balanço[Estoque],Back!A22237,Balanço[Quantidade])</f>
        <v>0</v>
      </c>
      <c r="G22237" s="32" t="str" cm="1">
        <f t="array" ref="G22237">IF(F22237="","",SUM(_xlfn._xlws.FILTER(Balanço[Quantidade],(Balanço[Estoque]=Back!$E$3)*(Balanço[Material]=Back!F22237))))</f>
        <v/>
      </c>
    </row>
    <row r="22238" spans="2:7">
      <c r="B22238" s="32">
        <f>SUMIF(Balanço[Estoque],Back!A22238,Balanço[Quantidade])</f>
        <v>0</v>
      </c>
      <c r="G22238" s="32" t="str" cm="1">
        <f t="array" ref="G22238">IF(F22238="","",SUM(_xlfn._xlws.FILTER(Balanço[Quantidade],(Balanço[Estoque]=Back!$E$3)*(Balanço[Material]=Back!F22238))))</f>
        <v/>
      </c>
    </row>
    <row r="22239" spans="2:7">
      <c r="B22239" s="32">
        <f>SUMIF(Balanço[Estoque],Back!A22239,Balanço[Quantidade])</f>
        <v>0</v>
      </c>
      <c r="G22239" s="32" t="str" cm="1">
        <f t="array" ref="G22239">IF(F22239="","",SUM(_xlfn._xlws.FILTER(Balanço[Quantidade],(Balanço[Estoque]=Back!$E$3)*(Balanço[Material]=Back!F22239))))</f>
        <v/>
      </c>
    </row>
    <row r="22240" spans="2:7">
      <c r="B22240" s="32">
        <f>SUMIF(Balanço[Estoque],Back!A22240,Balanço[Quantidade])</f>
        <v>0</v>
      </c>
      <c r="G22240" s="32" t="str" cm="1">
        <f t="array" ref="G22240">IF(F22240="","",SUM(_xlfn._xlws.FILTER(Balanço[Quantidade],(Balanço[Estoque]=Back!$E$3)*(Balanço[Material]=Back!F22240))))</f>
        <v/>
      </c>
    </row>
    <row r="22241" spans="2:7">
      <c r="B22241" s="32">
        <f>SUMIF(Balanço[Estoque],Back!A22241,Balanço[Quantidade])</f>
        <v>0</v>
      </c>
      <c r="G22241" s="32" t="str" cm="1">
        <f t="array" ref="G22241">IF(F22241="","",SUM(_xlfn._xlws.FILTER(Balanço[Quantidade],(Balanço[Estoque]=Back!$E$3)*(Balanço[Material]=Back!F22241))))</f>
        <v/>
      </c>
    </row>
    <row r="22242" spans="2:7">
      <c r="B22242" s="32">
        <f>SUMIF(Balanço[Estoque],Back!A22242,Balanço[Quantidade])</f>
        <v>0</v>
      </c>
      <c r="G22242" s="32" t="str" cm="1">
        <f t="array" ref="G22242">IF(F22242="","",SUM(_xlfn._xlws.FILTER(Balanço[Quantidade],(Balanço[Estoque]=Back!$E$3)*(Balanço[Material]=Back!F22242))))</f>
        <v/>
      </c>
    </row>
    <row r="22243" spans="2:7">
      <c r="B22243" s="32">
        <f>SUMIF(Balanço[Estoque],Back!A22243,Balanço[Quantidade])</f>
        <v>0</v>
      </c>
      <c r="G22243" s="32" t="str" cm="1">
        <f t="array" ref="G22243">IF(F22243="","",SUM(_xlfn._xlws.FILTER(Balanço[Quantidade],(Balanço[Estoque]=Back!$E$3)*(Balanço[Material]=Back!F22243))))</f>
        <v/>
      </c>
    </row>
    <row r="22244" spans="2:7">
      <c r="B22244" s="32">
        <f>SUMIF(Balanço[Estoque],Back!A22244,Balanço[Quantidade])</f>
        <v>0</v>
      </c>
      <c r="G22244" s="32" t="str" cm="1">
        <f t="array" ref="G22244">IF(F22244="","",SUM(_xlfn._xlws.FILTER(Balanço[Quantidade],(Balanço[Estoque]=Back!$E$3)*(Balanço[Material]=Back!F22244))))</f>
        <v/>
      </c>
    </row>
    <row r="22245" spans="2:7">
      <c r="B22245" s="32">
        <f>SUMIF(Balanço[Estoque],Back!A22245,Balanço[Quantidade])</f>
        <v>0</v>
      </c>
      <c r="G22245" s="32" t="str" cm="1">
        <f t="array" ref="G22245">IF(F22245="","",SUM(_xlfn._xlws.FILTER(Balanço[Quantidade],(Balanço[Estoque]=Back!$E$3)*(Balanço[Material]=Back!F22245))))</f>
        <v/>
      </c>
    </row>
    <row r="22246" spans="2:7">
      <c r="B22246" s="32">
        <f>SUMIF(Balanço[Estoque],Back!A22246,Balanço[Quantidade])</f>
        <v>0</v>
      </c>
      <c r="G22246" s="32" t="str" cm="1">
        <f t="array" ref="G22246">IF(F22246="","",SUM(_xlfn._xlws.FILTER(Balanço[Quantidade],(Balanço[Estoque]=Back!$E$3)*(Balanço[Material]=Back!F22246))))</f>
        <v/>
      </c>
    </row>
    <row r="22247" spans="2:7">
      <c r="B22247" s="32">
        <f>SUMIF(Balanço[Estoque],Back!A22247,Balanço[Quantidade])</f>
        <v>0</v>
      </c>
      <c r="G22247" s="32" t="str" cm="1">
        <f t="array" ref="G22247">IF(F22247="","",SUM(_xlfn._xlws.FILTER(Balanço[Quantidade],(Balanço[Estoque]=Back!$E$3)*(Balanço[Material]=Back!F22247))))</f>
        <v/>
      </c>
    </row>
    <row r="22248" spans="2:7">
      <c r="B22248" s="32">
        <f>SUMIF(Balanço[Estoque],Back!A22248,Balanço[Quantidade])</f>
        <v>0</v>
      </c>
      <c r="G22248" s="32" t="str" cm="1">
        <f t="array" ref="G22248">IF(F22248="","",SUM(_xlfn._xlws.FILTER(Balanço[Quantidade],(Balanço[Estoque]=Back!$E$3)*(Balanço[Material]=Back!F22248))))</f>
        <v/>
      </c>
    </row>
    <row r="22249" spans="2:7">
      <c r="B22249" s="32">
        <f>SUMIF(Balanço[Estoque],Back!A22249,Balanço[Quantidade])</f>
        <v>0</v>
      </c>
      <c r="G22249" s="32" t="str" cm="1">
        <f t="array" ref="G22249">IF(F22249="","",SUM(_xlfn._xlws.FILTER(Balanço[Quantidade],(Balanço[Estoque]=Back!$E$3)*(Balanço[Material]=Back!F22249))))</f>
        <v/>
      </c>
    </row>
    <row r="22250" spans="2:7">
      <c r="B22250" s="32">
        <f>SUMIF(Balanço[Estoque],Back!A22250,Balanço[Quantidade])</f>
        <v>0</v>
      </c>
      <c r="G22250" s="32" t="str" cm="1">
        <f t="array" ref="G22250">IF(F22250="","",SUM(_xlfn._xlws.FILTER(Balanço[Quantidade],(Balanço[Estoque]=Back!$E$3)*(Balanço[Material]=Back!F22250))))</f>
        <v/>
      </c>
    </row>
    <row r="22251" spans="2:7">
      <c r="B22251" s="32">
        <f>SUMIF(Balanço[Estoque],Back!A22251,Balanço[Quantidade])</f>
        <v>0</v>
      </c>
      <c r="G22251" s="32" t="str" cm="1">
        <f t="array" ref="G22251">IF(F22251="","",SUM(_xlfn._xlws.FILTER(Balanço[Quantidade],(Balanço[Estoque]=Back!$E$3)*(Balanço[Material]=Back!F22251))))</f>
        <v/>
      </c>
    </row>
    <row r="22252" spans="2:7">
      <c r="B22252" s="32">
        <f>SUMIF(Balanço[Estoque],Back!A22252,Balanço[Quantidade])</f>
        <v>0</v>
      </c>
      <c r="G22252" s="32" t="str" cm="1">
        <f t="array" ref="G22252">IF(F22252="","",SUM(_xlfn._xlws.FILTER(Balanço[Quantidade],(Balanço[Estoque]=Back!$E$3)*(Balanço[Material]=Back!F22252))))</f>
        <v/>
      </c>
    </row>
    <row r="22253" spans="2:7">
      <c r="B22253" s="32">
        <f>SUMIF(Balanço[Estoque],Back!A22253,Balanço[Quantidade])</f>
        <v>0</v>
      </c>
      <c r="G22253" s="32" t="str" cm="1">
        <f t="array" ref="G22253">IF(F22253="","",SUM(_xlfn._xlws.FILTER(Balanço[Quantidade],(Balanço[Estoque]=Back!$E$3)*(Balanço[Material]=Back!F22253))))</f>
        <v/>
      </c>
    </row>
    <row r="22254" spans="2:7">
      <c r="B22254" s="32">
        <f>SUMIF(Balanço[Estoque],Back!A22254,Balanço[Quantidade])</f>
        <v>0</v>
      </c>
      <c r="G22254" s="32" t="str" cm="1">
        <f t="array" ref="G22254">IF(F22254="","",SUM(_xlfn._xlws.FILTER(Balanço[Quantidade],(Balanço[Estoque]=Back!$E$3)*(Balanço[Material]=Back!F22254))))</f>
        <v/>
      </c>
    </row>
    <row r="22255" spans="2:7">
      <c r="B22255" s="32">
        <f>SUMIF(Balanço[Estoque],Back!A22255,Balanço[Quantidade])</f>
        <v>0</v>
      </c>
      <c r="G22255" s="32" t="str" cm="1">
        <f t="array" ref="G22255">IF(F22255="","",SUM(_xlfn._xlws.FILTER(Balanço[Quantidade],(Balanço[Estoque]=Back!$E$3)*(Balanço[Material]=Back!F22255))))</f>
        <v/>
      </c>
    </row>
    <row r="22256" spans="2:7">
      <c r="B22256" s="32">
        <f>SUMIF(Balanço[Estoque],Back!A22256,Balanço[Quantidade])</f>
        <v>0</v>
      </c>
      <c r="G22256" s="32" t="str" cm="1">
        <f t="array" ref="G22256">IF(F22256="","",SUM(_xlfn._xlws.FILTER(Balanço[Quantidade],(Balanço[Estoque]=Back!$E$3)*(Balanço[Material]=Back!F22256))))</f>
        <v/>
      </c>
    </row>
    <row r="22257" spans="2:7">
      <c r="B22257" s="32">
        <f>SUMIF(Balanço[Estoque],Back!A22257,Balanço[Quantidade])</f>
        <v>0</v>
      </c>
      <c r="G22257" s="32" t="str" cm="1">
        <f t="array" ref="G22257">IF(F22257="","",SUM(_xlfn._xlws.FILTER(Balanço[Quantidade],(Balanço[Estoque]=Back!$E$3)*(Balanço[Material]=Back!F22257))))</f>
        <v/>
      </c>
    </row>
    <row r="22258" spans="2:7">
      <c r="B22258" s="32">
        <f>SUMIF(Balanço[Estoque],Back!A22258,Balanço[Quantidade])</f>
        <v>0</v>
      </c>
      <c r="G22258" s="32" t="str" cm="1">
        <f t="array" ref="G22258">IF(F22258="","",SUM(_xlfn._xlws.FILTER(Balanço[Quantidade],(Balanço[Estoque]=Back!$E$3)*(Balanço[Material]=Back!F22258))))</f>
        <v/>
      </c>
    </row>
    <row r="22259" spans="2:7">
      <c r="B22259" s="32">
        <f>SUMIF(Balanço[Estoque],Back!A22259,Balanço[Quantidade])</f>
        <v>0</v>
      </c>
      <c r="G22259" s="32" t="str" cm="1">
        <f t="array" ref="G22259">IF(F22259="","",SUM(_xlfn._xlws.FILTER(Balanço[Quantidade],(Balanço[Estoque]=Back!$E$3)*(Balanço[Material]=Back!F22259))))</f>
        <v/>
      </c>
    </row>
    <row r="22260" spans="2:7">
      <c r="B22260" s="32">
        <f>SUMIF(Balanço[Estoque],Back!A22260,Balanço[Quantidade])</f>
        <v>0</v>
      </c>
      <c r="G22260" s="32" t="str" cm="1">
        <f t="array" ref="G22260">IF(F22260="","",SUM(_xlfn._xlws.FILTER(Balanço[Quantidade],(Balanço[Estoque]=Back!$E$3)*(Balanço[Material]=Back!F22260))))</f>
        <v/>
      </c>
    </row>
    <row r="22261" spans="2:7">
      <c r="B22261" s="32">
        <f>SUMIF(Balanço[Estoque],Back!A22261,Balanço[Quantidade])</f>
        <v>0</v>
      </c>
      <c r="G22261" s="32" t="str" cm="1">
        <f t="array" ref="G22261">IF(F22261="","",SUM(_xlfn._xlws.FILTER(Balanço[Quantidade],(Balanço[Estoque]=Back!$E$3)*(Balanço[Material]=Back!F22261))))</f>
        <v/>
      </c>
    </row>
    <row r="22262" spans="2:7">
      <c r="B22262" s="32">
        <f>SUMIF(Balanço[Estoque],Back!A22262,Balanço[Quantidade])</f>
        <v>0</v>
      </c>
      <c r="G22262" s="32" t="str" cm="1">
        <f t="array" ref="G22262">IF(F22262="","",SUM(_xlfn._xlws.FILTER(Balanço[Quantidade],(Balanço[Estoque]=Back!$E$3)*(Balanço[Material]=Back!F22262))))</f>
        <v/>
      </c>
    </row>
    <row r="22263" spans="2:7">
      <c r="B22263" s="32">
        <f>SUMIF(Balanço[Estoque],Back!A22263,Balanço[Quantidade])</f>
        <v>0</v>
      </c>
      <c r="G22263" s="32" t="str" cm="1">
        <f t="array" ref="G22263">IF(F22263="","",SUM(_xlfn._xlws.FILTER(Balanço[Quantidade],(Balanço[Estoque]=Back!$E$3)*(Balanço[Material]=Back!F22263))))</f>
        <v/>
      </c>
    </row>
    <row r="22264" spans="2:7">
      <c r="B22264" s="32">
        <f>SUMIF(Balanço[Estoque],Back!A22264,Balanço[Quantidade])</f>
        <v>0</v>
      </c>
      <c r="G22264" s="32" t="str" cm="1">
        <f t="array" ref="G22264">IF(F22264="","",SUM(_xlfn._xlws.FILTER(Balanço[Quantidade],(Balanço[Estoque]=Back!$E$3)*(Balanço[Material]=Back!F22264))))</f>
        <v/>
      </c>
    </row>
    <row r="22265" spans="2:7">
      <c r="B22265" s="32">
        <f>SUMIF(Balanço[Estoque],Back!A22265,Balanço[Quantidade])</f>
        <v>0</v>
      </c>
      <c r="G22265" s="32" t="str" cm="1">
        <f t="array" ref="G22265">IF(F22265="","",SUM(_xlfn._xlws.FILTER(Balanço[Quantidade],(Balanço[Estoque]=Back!$E$3)*(Balanço[Material]=Back!F22265))))</f>
        <v/>
      </c>
    </row>
    <row r="22266" spans="2:7">
      <c r="B22266" s="32">
        <f>SUMIF(Balanço[Estoque],Back!A22266,Balanço[Quantidade])</f>
        <v>0</v>
      </c>
      <c r="G22266" s="32" t="str" cm="1">
        <f t="array" ref="G22266">IF(F22266="","",SUM(_xlfn._xlws.FILTER(Balanço[Quantidade],(Balanço[Estoque]=Back!$E$3)*(Balanço[Material]=Back!F22266))))</f>
        <v/>
      </c>
    </row>
    <row r="22267" spans="2:7">
      <c r="B22267" s="32">
        <f>SUMIF(Balanço[Estoque],Back!A22267,Balanço[Quantidade])</f>
        <v>0</v>
      </c>
      <c r="G22267" s="32" t="str" cm="1">
        <f t="array" ref="G22267">IF(F22267="","",SUM(_xlfn._xlws.FILTER(Balanço[Quantidade],(Balanço[Estoque]=Back!$E$3)*(Balanço[Material]=Back!F22267))))</f>
        <v/>
      </c>
    </row>
    <row r="22268" spans="2:7">
      <c r="B22268" s="32">
        <f>SUMIF(Balanço[Estoque],Back!A22268,Balanço[Quantidade])</f>
        <v>0</v>
      </c>
      <c r="G22268" s="32" t="str" cm="1">
        <f t="array" ref="G22268">IF(F22268="","",SUM(_xlfn._xlws.FILTER(Balanço[Quantidade],(Balanço[Estoque]=Back!$E$3)*(Balanço[Material]=Back!F22268))))</f>
        <v/>
      </c>
    </row>
    <row r="22269" spans="2:7">
      <c r="B22269" s="32">
        <f>SUMIF(Balanço[Estoque],Back!A22269,Balanço[Quantidade])</f>
        <v>0</v>
      </c>
      <c r="G22269" s="32" t="str" cm="1">
        <f t="array" ref="G22269">IF(F22269="","",SUM(_xlfn._xlws.FILTER(Balanço[Quantidade],(Balanço[Estoque]=Back!$E$3)*(Balanço[Material]=Back!F22269))))</f>
        <v/>
      </c>
    </row>
    <row r="22270" spans="2:7">
      <c r="B22270" s="32">
        <f>SUMIF(Balanço[Estoque],Back!A22270,Balanço[Quantidade])</f>
        <v>0</v>
      </c>
      <c r="G22270" s="32" t="str" cm="1">
        <f t="array" ref="G22270">IF(F22270="","",SUM(_xlfn._xlws.FILTER(Balanço[Quantidade],(Balanço[Estoque]=Back!$E$3)*(Balanço[Material]=Back!F22270))))</f>
        <v/>
      </c>
    </row>
    <row r="22271" spans="2:7">
      <c r="B22271" s="32">
        <f>SUMIF(Balanço[Estoque],Back!A22271,Balanço[Quantidade])</f>
        <v>0</v>
      </c>
      <c r="G22271" s="32" t="str" cm="1">
        <f t="array" ref="G22271">IF(F22271="","",SUM(_xlfn._xlws.FILTER(Balanço[Quantidade],(Balanço[Estoque]=Back!$E$3)*(Balanço[Material]=Back!F22271))))</f>
        <v/>
      </c>
    </row>
    <row r="22272" spans="2:7">
      <c r="B22272" s="32">
        <f>SUMIF(Balanço[Estoque],Back!A22272,Balanço[Quantidade])</f>
        <v>0</v>
      </c>
      <c r="G22272" s="32" t="str" cm="1">
        <f t="array" ref="G22272">IF(F22272="","",SUM(_xlfn._xlws.FILTER(Balanço[Quantidade],(Balanço[Estoque]=Back!$E$3)*(Balanço[Material]=Back!F22272))))</f>
        <v/>
      </c>
    </row>
    <row r="22273" spans="2:7">
      <c r="B22273" s="32">
        <f>SUMIF(Balanço[Estoque],Back!A22273,Balanço[Quantidade])</f>
        <v>0</v>
      </c>
      <c r="G22273" s="32" t="str" cm="1">
        <f t="array" ref="G22273">IF(F22273="","",SUM(_xlfn._xlws.FILTER(Balanço[Quantidade],(Balanço[Estoque]=Back!$E$3)*(Balanço[Material]=Back!F22273))))</f>
        <v/>
      </c>
    </row>
    <row r="22274" spans="2:7">
      <c r="B22274" s="32">
        <f>SUMIF(Balanço[Estoque],Back!A22274,Balanço[Quantidade])</f>
        <v>0</v>
      </c>
      <c r="G22274" s="32" t="str" cm="1">
        <f t="array" ref="G22274">IF(F22274="","",SUM(_xlfn._xlws.FILTER(Balanço[Quantidade],(Balanço[Estoque]=Back!$E$3)*(Balanço[Material]=Back!F22274))))</f>
        <v/>
      </c>
    </row>
    <row r="22275" spans="2:7">
      <c r="B22275" s="32">
        <f>SUMIF(Balanço[Estoque],Back!A22275,Balanço[Quantidade])</f>
        <v>0</v>
      </c>
      <c r="G22275" s="32" t="str" cm="1">
        <f t="array" ref="G22275">IF(F22275="","",SUM(_xlfn._xlws.FILTER(Balanço[Quantidade],(Balanço[Estoque]=Back!$E$3)*(Balanço[Material]=Back!F22275))))</f>
        <v/>
      </c>
    </row>
    <row r="22276" spans="2:7">
      <c r="B22276" s="32">
        <f>SUMIF(Balanço[Estoque],Back!A22276,Balanço[Quantidade])</f>
        <v>0</v>
      </c>
      <c r="G22276" s="32" t="str" cm="1">
        <f t="array" ref="G22276">IF(F22276="","",SUM(_xlfn._xlws.FILTER(Balanço[Quantidade],(Balanço[Estoque]=Back!$E$3)*(Balanço[Material]=Back!F22276))))</f>
        <v/>
      </c>
    </row>
    <row r="22277" spans="2:7">
      <c r="B22277" s="32">
        <f>SUMIF(Balanço[Estoque],Back!A22277,Balanço[Quantidade])</f>
        <v>0</v>
      </c>
      <c r="G22277" s="32" t="str" cm="1">
        <f t="array" ref="G22277">IF(F22277="","",SUM(_xlfn._xlws.FILTER(Balanço[Quantidade],(Balanço[Estoque]=Back!$E$3)*(Balanço[Material]=Back!F22277))))</f>
        <v/>
      </c>
    </row>
    <row r="22278" spans="2:7">
      <c r="B22278" s="32">
        <f>SUMIF(Balanço[Estoque],Back!A22278,Balanço[Quantidade])</f>
        <v>0</v>
      </c>
      <c r="G22278" s="32" t="str" cm="1">
        <f t="array" ref="G22278">IF(F22278="","",SUM(_xlfn._xlws.FILTER(Balanço[Quantidade],(Balanço[Estoque]=Back!$E$3)*(Balanço[Material]=Back!F22278))))</f>
        <v/>
      </c>
    </row>
    <row r="22279" spans="2:7">
      <c r="B22279" s="32">
        <f>SUMIF(Balanço[Estoque],Back!A22279,Balanço[Quantidade])</f>
        <v>0</v>
      </c>
      <c r="G22279" s="32" t="str" cm="1">
        <f t="array" ref="G22279">IF(F22279="","",SUM(_xlfn._xlws.FILTER(Balanço[Quantidade],(Balanço[Estoque]=Back!$E$3)*(Balanço[Material]=Back!F22279))))</f>
        <v/>
      </c>
    </row>
    <row r="22280" spans="2:7">
      <c r="B22280" s="32">
        <f>SUMIF(Balanço[Estoque],Back!A22280,Balanço[Quantidade])</f>
        <v>0</v>
      </c>
      <c r="G22280" s="32" t="str" cm="1">
        <f t="array" ref="G22280">IF(F22280="","",SUM(_xlfn._xlws.FILTER(Balanço[Quantidade],(Balanço[Estoque]=Back!$E$3)*(Balanço[Material]=Back!F22280))))</f>
        <v/>
      </c>
    </row>
    <row r="22281" spans="2:7">
      <c r="B22281" s="32">
        <f>SUMIF(Balanço[Estoque],Back!A22281,Balanço[Quantidade])</f>
        <v>0</v>
      </c>
      <c r="G22281" s="32" t="str" cm="1">
        <f t="array" ref="G22281">IF(F22281="","",SUM(_xlfn._xlws.FILTER(Balanço[Quantidade],(Balanço[Estoque]=Back!$E$3)*(Balanço[Material]=Back!F22281))))</f>
        <v/>
      </c>
    </row>
    <row r="22282" spans="2:7">
      <c r="B22282" s="32">
        <f>SUMIF(Balanço[Estoque],Back!A22282,Balanço[Quantidade])</f>
        <v>0</v>
      </c>
      <c r="G22282" s="32" t="str" cm="1">
        <f t="array" ref="G22282">IF(F22282="","",SUM(_xlfn._xlws.FILTER(Balanço[Quantidade],(Balanço[Estoque]=Back!$E$3)*(Balanço[Material]=Back!F22282))))</f>
        <v/>
      </c>
    </row>
    <row r="22283" spans="2:7">
      <c r="B22283" s="32">
        <f>SUMIF(Balanço[Estoque],Back!A22283,Balanço[Quantidade])</f>
        <v>0</v>
      </c>
      <c r="G22283" s="32" t="str" cm="1">
        <f t="array" ref="G22283">IF(F22283="","",SUM(_xlfn._xlws.FILTER(Balanço[Quantidade],(Balanço[Estoque]=Back!$E$3)*(Balanço[Material]=Back!F22283))))</f>
        <v/>
      </c>
    </row>
    <row r="22284" spans="2:7">
      <c r="B22284" s="32">
        <f>SUMIF(Balanço[Estoque],Back!A22284,Balanço[Quantidade])</f>
        <v>0</v>
      </c>
      <c r="G22284" s="32" t="str" cm="1">
        <f t="array" ref="G22284">IF(F22284="","",SUM(_xlfn._xlws.FILTER(Balanço[Quantidade],(Balanço[Estoque]=Back!$E$3)*(Balanço[Material]=Back!F22284))))</f>
        <v/>
      </c>
    </row>
    <row r="22285" spans="2:7">
      <c r="B22285" s="32">
        <f>SUMIF(Balanço[Estoque],Back!A22285,Balanço[Quantidade])</f>
        <v>0</v>
      </c>
      <c r="G22285" s="32" t="str" cm="1">
        <f t="array" ref="G22285">IF(F22285="","",SUM(_xlfn._xlws.FILTER(Balanço[Quantidade],(Balanço[Estoque]=Back!$E$3)*(Balanço[Material]=Back!F22285))))</f>
        <v/>
      </c>
    </row>
    <row r="22286" spans="2:7">
      <c r="B22286" s="32">
        <f>SUMIF(Balanço[Estoque],Back!A22286,Balanço[Quantidade])</f>
        <v>0</v>
      </c>
      <c r="G22286" s="32" t="str" cm="1">
        <f t="array" ref="G22286">IF(F22286="","",SUM(_xlfn._xlws.FILTER(Balanço[Quantidade],(Balanço[Estoque]=Back!$E$3)*(Balanço[Material]=Back!F22286))))</f>
        <v/>
      </c>
    </row>
    <row r="22287" spans="2:7">
      <c r="B22287" s="32">
        <f>SUMIF(Balanço[Estoque],Back!A22287,Balanço[Quantidade])</f>
        <v>0</v>
      </c>
      <c r="G22287" s="32" t="str" cm="1">
        <f t="array" ref="G22287">IF(F22287="","",SUM(_xlfn._xlws.FILTER(Balanço[Quantidade],(Balanço[Estoque]=Back!$E$3)*(Balanço[Material]=Back!F22287))))</f>
        <v/>
      </c>
    </row>
    <row r="22288" spans="2:7">
      <c r="B22288" s="32">
        <f>SUMIF(Balanço[Estoque],Back!A22288,Balanço[Quantidade])</f>
        <v>0</v>
      </c>
      <c r="G22288" s="32" t="str" cm="1">
        <f t="array" ref="G22288">IF(F22288="","",SUM(_xlfn._xlws.FILTER(Balanço[Quantidade],(Balanço[Estoque]=Back!$E$3)*(Balanço[Material]=Back!F22288))))</f>
        <v/>
      </c>
    </row>
    <row r="22289" spans="2:7">
      <c r="B22289" s="32">
        <f>SUMIF(Balanço[Estoque],Back!A22289,Balanço[Quantidade])</f>
        <v>0</v>
      </c>
      <c r="G22289" s="32" t="str" cm="1">
        <f t="array" ref="G22289">IF(F22289="","",SUM(_xlfn._xlws.FILTER(Balanço[Quantidade],(Balanço[Estoque]=Back!$E$3)*(Balanço[Material]=Back!F22289))))</f>
        <v/>
      </c>
    </row>
    <row r="22290" spans="2:7">
      <c r="B22290" s="32">
        <f>SUMIF(Balanço[Estoque],Back!A22290,Balanço[Quantidade])</f>
        <v>0</v>
      </c>
      <c r="G22290" s="32" t="str" cm="1">
        <f t="array" ref="G22290">IF(F22290="","",SUM(_xlfn._xlws.FILTER(Balanço[Quantidade],(Balanço[Estoque]=Back!$E$3)*(Balanço[Material]=Back!F22290))))</f>
        <v/>
      </c>
    </row>
    <row r="22291" spans="2:7">
      <c r="B22291" s="32">
        <f>SUMIF(Balanço[Estoque],Back!A22291,Balanço[Quantidade])</f>
        <v>0</v>
      </c>
      <c r="G22291" s="32" t="str" cm="1">
        <f t="array" ref="G22291">IF(F22291="","",SUM(_xlfn._xlws.FILTER(Balanço[Quantidade],(Balanço[Estoque]=Back!$E$3)*(Balanço[Material]=Back!F22291))))</f>
        <v/>
      </c>
    </row>
    <row r="22292" spans="2:7">
      <c r="B22292" s="32">
        <f>SUMIF(Balanço[Estoque],Back!A22292,Balanço[Quantidade])</f>
        <v>0</v>
      </c>
      <c r="G22292" s="32" t="str" cm="1">
        <f t="array" ref="G22292">IF(F22292="","",SUM(_xlfn._xlws.FILTER(Balanço[Quantidade],(Balanço[Estoque]=Back!$E$3)*(Balanço[Material]=Back!F22292))))</f>
        <v/>
      </c>
    </row>
    <row r="22293" spans="2:7">
      <c r="B22293" s="32">
        <f>SUMIF(Balanço[Estoque],Back!A22293,Balanço[Quantidade])</f>
        <v>0</v>
      </c>
      <c r="G22293" s="32" t="str" cm="1">
        <f t="array" ref="G22293">IF(F22293="","",SUM(_xlfn._xlws.FILTER(Balanço[Quantidade],(Balanço[Estoque]=Back!$E$3)*(Balanço[Material]=Back!F22293))))</f>
        <v/>
      </c>
    </row>
    <row r="22294" spans="2:7">
      <c r="B22294" s="32">
        <f>SUMIF(Balanço[Estoque],Back!A22294,Balanço[Quantidade])</f>
        <v>0</v>
      </c>
      <c r="G22294" s="32" t="str" cm="1">
        <f t="array" ref="G22294">IF(F22294="","",SUM(_xlfn._xlws.FILTER(Balanço[Quantidade],(Balanço[Estoque]=Back!$E$3)*(Balanço[Material]=Back!F22294))))</f>
        <v/>
      </c>
    </row>
    <row r="22295" spans="2:7">
      <c r="B22295" s="32">
        <f>SUMIF(Balanço[Estoque],Back!A22295,Balanço[Quantidade])</f>
        <v>0</v>
      </c>
      <c r="G22295" s="32" t="str" cm="1">
        <f t="array" ref="G22295">IF(F22295="","",SUM(_xlfn._xlws.FILTER(Balanço[Quantidade],(Balanço[Estoque]=Back!$E$3)*(Balanço[Material]=Back!F22295))))</f>
        <v/>
      </c>
    </row>
    <row r="22296" spans="2:7">
      <c r="B22296" s="32">
        <f>SUMIF(Balanço[Estoque],Back!A22296,Balanço[Quantidade])</f>
        <v>0</v>
      </c>
      <c r="G22296" s="32" t="str" cm="1">
        <f t="array" ref="G22296">IF(F22296="","",SUM(_xlfn._xlws.FILTER(Balanço[Quantidade],(Balanço[Estoque]=Back!$E$3)*(Balanço[Material]=Back!F22296))))</f>
        <v/>
      </c>
    </row>
    <row r="22297" spans="2:7">
      <c r="B22297" s="32">
        <f>SUMIF(Balanço[Estoque],Back!A22297,Balanço[Quantidade])</f>
        <v>0</v>
      </c>
      <c r="G22297" s="32" t="str" cm="1">
        <f t="array" ref="G22297">IF(F22297="","",SUM(_xlfn._xlws.FILTER(Balanço[Quantidade],(Balanço[Estoque]=Back!$E$3)*(Balanço[Material]=Back!F22297))))</f>
        <v/>
      </c>
    </row>
    <row r="22298" spans="2:7">
      <c r="B22298" s="32">
        <f>SUMIF(Balanço[Estoque],Back!A22298,Balanço[Quantidade])</f>
        <v>0</v>
      </c>
      <c r="G22298" s="32" t="str" cm="1">
        <f t="array" ref="G22298">IF(F22298="","",SUM(_xlfn._xlws.FILTER(Balanço[Quantidade],(Balanço[Estoque]=Back!$E$3)*(Balanço[Material]=Back!F22298))))</f>
        <v/>
      </c>
    </row>
    <row r="22299" spans="2:7">
      <c r="B22299" s="32">
        <f>SUMIF(Balanço[Estoque],Back!A22299,Balanço[Quantidade])</f>
        <v>0</v>
      </c>
      <c r="G22299" s="32" t="str" cm="1">
        <f t="array" ref="G22299">IF(F22299="","",SUM(_xlfn._xlws.FILTER(Balanço[Quantidade],(Balanço[Estoque]=Back!$E$3)*(Balanço[Material]=Back!F22299))))</f>
        <v/>
      </c>
    </row>
    <row r="22300" spans="2:7">
      <c r="B22300" s="32">
        <f>SUMIF(Balanço[Estoque],Back!A22300,Balanço[Quantidade])</f>
        <v>0</v>
      </c>
      <c r="G22300" s="32" t="str" cm="1">
        <f t="array" ref="G22300">IF(F22300="","",SUM(_xlfn._xlws.FILTER(Balanço[Quantidade],(Balanço[Estoque]=Back!$E$3)*(Balanço[Material]=Back!F22300))))</f>
        <v/>
      </c>
    </row>
    <row r="22301" spans="2:7">
      <c r="B22301" s="32">
        <f>SUMIF(Balanço[Estoque],Back!A22301,Balanço[Quantidade])</f>
        <v>0</v>
      </c>
      <c r="G22301" s="32" t="str" cm="1">
        <f t="array" ref="G22301">IF(F22301="","",SUM(_xlfn._xlws.FILTER(Balanço[Quantidade],(Balanço[Estoque]=Back!$E$3)*(Balanço[Material]=Back!F22301))))</f>
        <v/>
      </c>
    </row>
    <row r="22302" spans="2:7">
      <c r="B22302" s="32">
        <f>SUMIF(Balanço[Estoque],Back!A22302,Balanço[Quantidade])</f>
        <v>0</v>
      </c>
      <c r="G22302" s="32" t="str" cm="1">
        <f t="array" ref="G22302">IF(F22302="","",SUM(_xlfn._xlws.FILTER(Balanço[Quantidade],(Balanço[Estoque]=Back!$E$3)*(Balanço[Material]=Back!F22302))))</f>
        <v/>
      </c>
    </row>
    <row r="22303" spans="2:7">
      <c r="B22303" s="32">
        <f>SUMIF(Balanço[Estoque],Back!A22303,Balanço[Quantidade])</f>
        <v>0</v>
      </c>
      <c r="G22303" s="32" t="str" cm="1">
        <f t="array" ref="G22303">IF(F22303="","",SUM(_xlfn._xlws.FILTER(Balanço[Quantidade],(Balanço[Estoque]=Back!$E$3)*(Balanço[Material]=Back!F22303))))</f>
        <v/>
      </c>
    </row>
    <row r="22304" spans="2:7">
      <c r="B22304" s="32">
        <f>SUMIF(Balanço[Estoque],Back!A22304,Balanço[Quantidade])</f>
        <v>0</v>
      </c>
      <c r="G22304" s="32" t="str" cm="1">
        <f t="array" ref="G22304">IF(F22304="","",SUM(_xlfn._xlws.FILTER(Balanço[Quantidade],(Balanço[Estoque]=Back!$E$3)*(Balanço[Material]=Back!F22304))))</f>
        <v/>
      </c>
    </row>
    <row r="22305" spans="2:7">
      <c r="B22305" s="32">
        <f>SUMIF(Balanço[Estoque],Back!A22305,Balanço[Quantidade])</f>
        <v>0</v>
      </c>
      <c r="G22305" s="32" t="str" cm="1">
        <f t="array" ref="G22305">IF(F22305="","",SUM(_xlfn._xlws.FILTER(Balanço[Quantidade],(Balanço[Estoque]=Back!$E$3)*(Balanço[Material]=Back!F22305))))</f>
        <v/>
      </c>
    </row>
    <row r="22306" spans="2:7">
      <c r="B22306" s="32">
        <f>SUMIF(Balanço[Estoque],Back!A22306,Balanço[Quantidade])</f>
        <v>0</v>
      </c>
      <c r="G22306" s="32" t="str" cm="1">
        <f t="array" ref="G22306">IF(F22306="","",SUM(_xlfn._xlws.FILTER(Balanço[Quantidade],(Balanço[Estoque]=Back!$E$3)*(Balanço[Material]=Back!F22306))))</f>
        <v/>
      </c>
    </row>
    <row r="22307" spans="2:7">
      <c r="B22307" s="32">
        <f>SUMIF(Balanço[Estoque],Back!A22307,Balanço[Quantidade])</f>
        <v>0</v>
      </c>
      <c r="G22307" s="32" t="str" cm="1">
        <f t="array" ref="G22307">IF(F22307="","",SUM(_xlfn._xlws.FILTER(Balanço[Quantidade],(Balanço[Estoque]=Back!$E$3)*(Balanço[Material]=Back!F22307))))</f>
        <v/>
      </c>
    </row>
    <row r="22308" spans="2:7">
      <c r="B22308" s="32">
        <f>SUMIF(Balanço[Estoque],Back!A22308,Balanço[Quantidade])</f>
        <v>0</v>
      </c>
      <c r="G22308" s="32" t="str" cm="1">
        <f t="array" ref="G22308">IF(F22308="","",SUM(_xlfn._xlws.FILTER(Balanço[Quantidade],(Balanço[Estoque]=Back!$E$3)*(Balanço[Material]=Back!F22308))))</f>
        <v/>
      </c>
    </row>
    <row r="22309" spans="2:7">
      <c r="B22309" s="32">
        <f>SUMIF(Balanço[Estoque],Back!A22309,Balanço[Quantidade])</f>
        <v>0</v>
      </c>
      <c r="G22309" s="32" t="str" cm="1">
        <f t="array" ref="G22309">IF(F22309="","",SUM(_xlfn._xlws.FILTER(Balanço[Quantidade],(Balanço[Estoque]=Back!$E$3)*(Balanço[Material]=Back!F22309))))</f>
        <v/>
      </c>
    </row>
    <row r="22310" spans="2:7">
      <c r="B22310" s="32">
        <f>SUMIF(Balanço[Estoque],Back!A22310,Balanço[Quantidade])</f>
        <v>0</v>
      </c>
      <c r="G22310" s="32" t="str" cm="1">
        <f t="array" ref="G22310">IF(F22310="","",SUM(_xlfn._xlws.FILTER(Balanço[Quantidade],(Balanço[Estoque]=Back!$E$3)*(Balanço[Material]=Back!F22310))))</f>
        <v/>
      </c>
    </row>
    <row r="22311" spans="2:7">
      <c r="B22311" s="32">
        <f>SUMIF(Balanço[Estoque],Back!A22311,Balanço[Quantidade])</f>
        <v>0</v>
      </c>
      <c r="G22311" s="32" t="str" cm="1">
        <f t="array" ref="G22311">IF(F22311="","",SUM(_xlfn._xlws.FILTER(Balanço[Quantidade],(Balanço[Estoque]=Back!$E$3)*(Balanço[Material]=Back!F22311))))</f>
        <v/>
      </c>
    </row>
    <row r="22312" spans="2:7">
      <c r="B22312" s="32">
        <f>SUMIF(Balanço[Estoque],Back!A22312,Balanço[Quantidade])</f>
        <v>0</v>
      </c>
      <c r="G22312" s="32" t="str" cm="1">
        <f t="array" ref="G22312">IF(F22312="","",SUM(_xlfn._xlws.FILTER(Balanço[Quantidade],(Balanço[Estoque]=Back!$E$3)*(Balanço[Material]=Back!F22312))))</f>
        <v/>
      </c>
    </row>
    <row r="22313" spans="2:7">
      <c r="B22313" s="32">
        <f>SUMIF(Balanço[Estoque],Back!A22313,Balanço[Quantidade])</f>
        <v>0</v>
      </c>
      <c r="G22313" s="32" t="str" cm="1">
        <f t="array" ref="G22313">IF(F22313="","",SUM(_xlfn._xlws.FILTER(Balanço[Quantidade],(Balanço[Estoque]=Back!$E$3)*(Balanço[Material]=Back!F22313))))</f>
        <v/>
      </c>
    </row>
    <row r="22314" spans="2:7">
      <c r="B22314" s="32">
        <f>SUMIF(Balanço[Estoque],Back!A22314,Balanço[Quantidade])</f>
        <v>0</v>
      </c>
      <c r="G22314" s="32" t="str" cm="1">
        <f t="array" ref="G22314">IF(F22314="","",SUM(_xlfn._xlws.FILTER(Balanço[Quantidade],(Balanço[Estoque]=Back!$E$3)*(Balanço[Material]=Back!F22314))))</f>
        <v/>
      </c>
    </row>
    <row r="22315" spans="2:7">
      <c r="B22315" s="32">
        <f>SUMIF(Balanço[Estoque],Back!A22315,Balanço[Quantidade])</f>
        <v>0</v>
      </c>
      <c r="G22315" s="32" t="str" cm="1">
        <f t="array" ref="G22315">IF(F22315="","",SUM(_xlfn._xlws.FILTER(Balanço[Quantidade],(Balanço[Estoque]=Back!$E$3)*(Balanço[Material]=Back!F22315))))</f>
        <v/>
      </c>
    </row>
    <row r="22316" spans="2:7">
      <c r="B22316" s="32">
        <f>SUMIF(Balanço[Estoque],Back!A22316,Balanço[Quantidade])</f>
        <v>0</v>
      </c>
      <c r="G22316" s="32" t="str" cm="1">
        <f t="array" ref="G22316">IF(F22316="","",SUM(_xlfn._xlws.FILTER(Balanço[Quantidade],(Balanço[Estoque]=Back!$E$3)*(Balanço[Material]=Back!F22316))))</f>
        <v/>
      </c>
    </row>
    <row r="22317" spans="2:7">
      <c r="B22317" s="32">
        <f>SUMIF(Balanço[Estoque],Back!A22317,Balanço[Quantidade])</f>
        <v>0</v>
      </c>
      <c r="G22317" s="32" t="str" cm="1">
        <f t="array" ref="G22317">IF(F22317="","",SUM(_xlfn._xlws.FILTER(Balanço[Quantidade],(Balanço[Estoque]=Back!$E$3)*(Balanço[Material]=Back!F22317))))</f>
        <v/>
      </c>
    </row>
    <row r="22318" spans="2:7">
      <c r="B22318" s="32">
        <f>SUMIF(Balanço[Estoque],Back!A22318,Balanço[Quantidade])</f>
        <v>0</v>
      </c>
      <c r="G22318" s="32" t="str" cm="1">
        <f t="array" ref="G22318">IF(F22318="","",SUM(_xlfn._xlws.FILTER(Balanço[Quantidade],(Balanço[Estoque]=Back!$E$3)*(Balanço[Material]=Back!F22318))))</f>
        <v/>
      </c>
    </row>
    <row r="22319" spans="2:7">
      <c r="B22319" s="32">
        <f>SUMIF(Balanço[Estoque],Back!A22319,Balanço[Quantidade])</f>
        <v>0</v>
      </c>
      <c r="G22319" s="32" t="str" cm="1">
        <f t="array" ref="G22319">IF(F22319="","",SUM(_xlfn._xlws.FILTER(Balanço[Quantidade],(Balanço[Estoque]=Back!$E$3)*(Balanço[Material]=Back!F22319))))</f>
        <v/>
      </c>
    </row>
    <row r="22320" spans="2:7">
      <c r="B22320" s="32">
        <f>SUMIF(Balanço[Estoque],Back!A22320,Balanço[Quantidade])</f>
        <v>0</v>
      </c>
      <c r="G22320" s="32" t="str" cm="1">
        <f t="array" ref="G22320">IF(F22320="","",SUM(_xlfn._xlws.FILTER(Balanço[Quantidade],(Balanço[Estoque]=Back!$E$3)*(Balanço[Material]=Back!F22320))))</f>
        <v/>
      </c>
    </row>
    <row r="22321" spans="2:7">
      <c r="B22321" s="32">
        <f>SUMIF(Balanço[Estoque],Back!A22321,Balanço[Quantidade])</f>
        <v>0</v>
      </c>
      <c r="G22321" s="32" t="str" cm="1">
        <f t="array" ref="G22321">IF(F22321="","",SUM(_xlfn._xlws.FILTER(Balanço[Quantidade],(Balanço[Estoque]=Back!$E$3)*(Balanço[Material]=Back!F22321))))</f>
        <v/>
      </c>
    </row>
    <row r="22322" spans="2:7">
      <c r="B22322" s="32">
        <f>SUMIF(Balanço[Estoque],Back!A22322,Balanço[Quantidade])</f>
        <v>0</v>
      </c>
      <c r="G22322" s="32" t="str" cm="1">
        <f t="array" ref="G22322">IF(F22322="","",SUM(_xlfn._xlws.FILTER(Balanço[Quantidade],(Balanço[Estoque]=Back!$E$3)*(Balanço[Material]=Back!F22322))))</f>
        <v/>
      </c>
    </row>
    <row r="22323" spans="2:7">
      <c r="B22323" s="32">
        <f>SUMIF(Balanço[Estoque],Back!A22323,Balanço[Quantidade])</f>
        <v>0</v>
      </c>
      <c r="G22323" s="32" t="str" cm="1">
        <f t="array" ref="G22323">IF(F22323="","",SUM(_xlfn._xlws.FILTER(Balanço[Quantidade],(Balanço[Estoque]=Back!$E$3)*(Balanço[Material]=Back!F22323))))</f>
        <v/>
      </c>
    </row>
    <row r="22324" spans="2:7">
      <c r="B22324" s="32">
        <f>SUMIF(Balanço[Estoque],Back!A22324,Balanço[Quantidade])</f>
        <v>0</v>
      </c>
      <c r="G22324" s="32" t="str" cm="1">
        <f t="array" ref="G22324">IF(F22324="","",SUM(_xlfn._xlws.FILTER(Balanço[Quantidade],(Balanço[Estoque]=Back!$E$3)*(Balanço[Material]=Back!F22324))))</f>
        <v/>
      </c>
    </row>
    <row r="22325" spans="2:7">
      <c r="B22325" s="32">
        <f>SUMIF(Balanço[Estoque],Back!A22325,Balanço[Quantidade])</f>
        <v>0</v>
      </c>
      <c r="G22325" s="32" t="str" cm="1">
        <f t="array" ref="G22325">IF(F22325="","",SUM(_xlfn._xlws.FILTER(Balanço[Quantidade],(Balanço[Estoque]=Back!$E$3)*(Balanço[Material]=Back!F22325))))</f>
        <v/>
      </c>
    </row>
    <row r="22326" spans="2:7">
      <c r="B22326" s="32">
        <f>SUMIF(Balanço[Estoque],Back!A22326,Balanço[Quantidade])</f>
        <v>0</v>
      </c>
      <c r="G22326" s="32" t="str" cm="1">
        <f t="array" ref="G22326">IF(F22326="","",SUM(_xlfn._xlws.FILTER(Balanço[Quantidade],(Balanço[Estoque]=Back!$E$3)*(Balanço[Material]=Back!F22326))))</f>
        <v/>
      </c>
    </row>
    <row r="22327" spans="2:7">
      <c r="B22327" s="32">
        <f>SUMIF(Balanço[Estoque],Back!A22327,Balanço[Quantidade])</f>
        <v>0</v>
      </c>
      <c r="G22327" s="32" t="str" cm="1">
        <f t="array" ref="G22327">IF(F22327="","",SUM(_xlfn._xlws.FILTER(Balanço[Quantidade],(Balanço[Estoque]=Back!$E$3)*(Balanço[Material]=Back!F22327))))</f>
        <v/>
      </c>
    </row>
    <row r="22328" spans="2:7">
      <c r="B22328" s="32">
        <f>SUMIF(Balanço[Estoque],Back!A22328,Balanço[Quantidade])</f>
        <v>0</v>
      </c>
      <c r="G22328" s="32" t="str" cm="1">
        <f t="array" ref="G22328">IF(F22328="","",SUM(_xlfn._xlws.FILTER(Balanço[Quantidade],(Balanço[Estoque]=Back!$E$3)*(Balanço[Material]=Back!F22328))))</f>
        <v/>
      </c>
    </row>
    <row r="22329" spans="2:7">
      <c r="B22329" s="32">
        <f>SUMIF(Balanço[Estoque],Back!A22329,Balanço[Quantidade])</f>
        <v>0</v>
      </c>
      <c r="G22329" s="32" t="str" cm="1">
        <f t="array" ref="G22329">IF(F22329="","",SUM(_xlfn._xlws.FILTER(Balanço[Quantidade],(Balanço[Estoque]=Back!$E$3)*(Balanço[Material]=Back!F22329))))</f>
        <v/>
      </c>
    </row>
    <row r="22330" spans="2:7">
      <c r="B22330" s="32">
        <f>SUMIF(Balanço[Estoque],Back!A22330,Balanço[Quantidade])</f>
        <v>0</v>
      </c>
      <c r="G22330" s="32" t="str" cm="1">
        <f t="array" ref="G22330">IF(F22330="","",SUM(_xlfn._xlws.FILTER(Balanço[Quantidade],(Balanço[Estoque]=Back!$E$3)*(Balanço[Material]=Back!F22330))))</f>
        <v/>
      </c>
    </row>
    <row r="22331" spans="2:7">
      <c r="B22331" s="32">
        <f>SUMIF(Balanço[Estoque],Back!A22331,Balanço[Quantidade])</f>
        <v>0</v>
      </c>
      <c r="G22331" s="32" t="str" cm="1">
        <f t="array" ref="G22331">IF(F22331="","",SUM(_xlfn._xlws.FILTER(Balanço[Quantidade],(Balanço[Estoque]=Back!$E$3)*(Balanço[Material]=Back!F22331))))</f>
        <v/>
      </c>
    </row>
    <row r="22332" spans="2:7">
      <c r="B22332" s="32">
        <f>SUMIF(Balanço[Estoque],Back!A22332,Balanço[Quantidade])</f>
        <v>0</v>
      </c>
      <c r="G22332" s="32" t="str" cm="1">
        <f t="array" ref="G22332">IF(F22332="","",SUM(_xlfn._xlws.FILTER(Balanço[Quantidade],(Balanço[Estoque]=Back!$E$3)*(Balanço[Material]=Back!F22332))))</f>
        <v/>
      </c>
    </row>
    <row r="22333" spans="2:7">
      <c r="B22333" s="32">
        <f>SUMIF(Balanço[Estoque],Back!A22333,Balanço[Quantidade])</f>
        <v>0</v>
      </c>
      <c r="G22333" s="32" t="str" cm="1">
        <f t="array" ref="G22333">IF(F22333="","",SUM(_xlfn._xlws.FILTER(Balanço[Quantidade],(Balanço[Estoque]=Back!$E$3)*(Balanço[Material]=Back!F22333))))</f>
        <v/>
      </c>
    </row>
    <row r="22334" spans="2:7">
      <c r="B22334" s="32">
        <f>SUMIF(Balanço[Estoque],Back!A22334,Balanço[Quantidade])</f>
        <v>0</v>
      </c>
      <c r="G22334" s="32" t="str" cm="1">
        <f t="array" ref="G22334">IF(F22334="","",SUM(_xlfn._xlws.FILTER(Balanço[Quantidade],(Balanço[Estoque]=Back!$E$3)*(Balanço[Material]=Back!F22334))))</f>
        <v/>
      </c>
    </row>
    <row r="22335" spans="2:7">
      <c r="B22335" s="32">
        <f>SUMIF(Balanço[Estoque],Back!A22335,Balanço[Quantidade])</f>
        <v>0</v>
      </c>
      <c r="G22335" s="32" t="str" cm="1">
        <f t="array" ref="G22335">IF(F22335="","",SUM(_xlfn._xlws.FILTER(Balanço[Quantidade],(Balanço[Estoque]=Back!$E$3)*(Balanço[Material]=Back!F22335))))</f>
        <v/>
      </c>
    </row>
    <row r="22336" spans="2:7">
      <c r="B22336" s="32">
        <f>SUMIF(Balanço[Estoque],Back!A22336,Balanço[Quantidade])</f>
        <v>0</v>
      </c>
      <c r="G22336" s="32" t="str" cm="1">
        <f t="array" ref="G22336">IF(F22336="","",SUM(_xlfn._xlws.FILTER(Balanço[Quantidade],(Balanço[Estoque]=Back!$E$3)*(Balanço[Material]=Back!F22336))))</f>
        <v/>
      </c>
    </row>
    <row r="22337" spans="2:7">
      <c r="B22337" s="32">
        <f>SUMIF(Balanço[Estoque],Back!A22337,Balanço[Quantidade])</f>
        <v>0</v>
      </c>
      <c r="G22337" s="32" t="str" cm="1">
        <f t="array" ref="G22337">IF(F22337="","",SUM(_xlfn._xlws.FILTER(Balanço[Quantidade],(Balanço[Estoque]=Back!$E$3)*(Balanço[Material]=Back!F22337))))</f>
        <v/>
      </c>
    </row>
    <row r="22338" spans="2:7">
      <c r="B22338" s="32">
        <f>SUMIF(Balanço[Estoque],Back!A22338,Balanço[Quantidade])</f>
        <v>0</v>
      </c>
      <c r="G22338" s="32" t="str" cm="1">
        <f t="array" ref="G22338">IF(F22338="","",SUM(_xlfn._xlws.FILTER(Balanço[Quantidade],(Balanço[Estoque]=Back!$E$3)*(Balanço[Material]=Back!F22338))))</f>
        <v/>
      </c>
    </row>
    <row r="22339" spans="2:7">
      <c r="B22339" s="32">
        <f>SUMIF(Balanço[Estoque],Back!A22339,Balanço[Quantidade])</f>
        <v>0</v>
      </c>
      <c r="G22339" s="32" t="str" cm="1">
        <f t="array" ref="G22339">IF(F22339="","",SUM(_xlfn._xlws.FILTER(Balanço[Quantidade],(Balanço[Estoque]=Back!$E$3)*(Balanço[Material]=Back!F22339))))</f>
        <v/>
      </c>
    </row>
    <row r="22340" spans="2:7">
      <c r="B22340" s="32">
        <f>SUMIF(Balanço[Estoque],Back!A22340,Balanço[Quantidade])</f>
        <v>0</v>
      </c>
      <c r="G22340" s="32" t="str" cm="1">
        <f t="array" ref="G22340">IF(F22340="","",SUM(_xlfn._xlws.FILTER(Balanço[Quantidade],(Balanço[Estoque]=Back!$E$3)*(Balanço[Material]=Back!F22340))))</f>
        <v/>
      </c>
    </row>
    <row r="22341" spans="2:7">
      <c r="B22341" s="32">
        <f>SUMIF(Balanço[Estoque],Back!A22341,Balanço[Quantidade])</f>
        <v>0</v>
      </c>
      <c r="G22341" s="32" t="str" cm="1">
        <f t="array" ref="G22341">IF(F22341="","",SUM(_xlfn._xlws.FILTER(Balanço[Quantidade],(Balanço[Estoque]=Back!$E$3)*(Balanço[Material]=Back!F22341))))</f>
        <v/>
      </c>
    </row>
    <row r="22342" spans="2:7">
      <c r="B22342" s="32">
        <f>SUMIF(Balanço[Estoque],Back!A22342,Balanço[Quantidade])</f>
        <v>0</v>
      </c>
      <c r="G22342" s="32" t="str" cm="1">
        <f t="array" ref="G22342">IF(F22342="","",SUM(_xlfn._xlws.FILTER(Balanço[Quantidade],(Balanço[Estoque]=Back!$E$3)*(Balanço[Material]=Back!F22342))))</f>
        <v/>
      </c>
    </row>
    <row r="22343" spans="2:7">
      <c r="B22343" s="32">
        <f>SUMIF(Balanço[Estoque],Back!A22343,Balanço[Quantidade])</f>
        <v>0</v>
      </c>
      <c r="G22343" s="32" t="str" cm="1">
        <f t="array" ref="G22343">IF(F22343="","",SUM(_xlfn._xlws.FILTER(Balanço[Quantidade],(Balanço[Estoque]=Back!$E$3)*(Balanço[Material]=Back!F22343))))</f>
        <v/>
      </c>
    </row>
    <row r="22344" spans="2:7">
      <c r="B22344" s="32">
        <f>SUMIF(Balanço[Estoque],Back!A22344,Balanço[Quantidade])</f>
        <v>0</v>
      </c>
      <c r="G22344" s="32" t="str" cm="1">
        <f t="array" ref="G22344">IF(F22344="","",SUM(_xlfn._xlws.FILTER(Balanço[Quantidade],(Balanço[Estoque]=Back!$E$3)*(Balanço[Material]=Back!F22344))))</f>
        <v/>
      </c>
    </row>
    <row r="22345" spans="2:7">
      <c r="B22345" s="32">
        <f>SUMIF(Balanço[Estoque],Back!A22345,Balanço[Quantidade])</f>
        <v>0</v>
      </c>
      <c r="G22345" s="32" t="str" cm="1">
        <f t="array" ref="G22345">IF(F22345="","",SUM(_xlfn._xlws.FILTER(Balanço[Quantidade],(Balanço[Estoque]=Back!$E$3)*(Balanço[Material]=Back!F22345))))</f>
        <v/>
      </c>
    </row>
    <row r="22346" spans="2:7">
      <c r="B22346" s="32">
        <f>SUMIF(Balanço[Estoque],Back!A22346,Balanço[Quantidade])</f>
        <v>0</v>
      </c>
      <c r="G22346" s="32" t="str" cm="1">
        <f t="array" ref="G22346">IF(F22346="","",SUM(_xlfn._xlws.FILTER(Balanço[Quantidade],(Balanço[Estoque]=Back!$E$3)*(Balanço[Material]=Back!F22346))))</f>
        <v/>
      </c>
    </row>
    <row r="22347" spans="2:7">
      <c r="B22347" s="32">
        <f>SUMIF(Balanço[Estoque],Back!A22347,Balanço[Quantidade])</f>
        <v>0</v>
      </c>
      <c r="G22347" s="32" t="str" cm="1">
        <f t="array" ref="G22347">IF(F22347="","",SUM(_xlfn._xlws.FILTER(Balanço[Quantidade],(Balanço[Estoque]=Back!$E$3)*(Balanço[Material]=Back!F22347))))</f>
        <v/>
      </c>
    </row>
    <row r="22348" spans="2:7">
      <c r="B22348" s="32">
        <f>SUMIF(Balanço[Estoque],Back!A22348,Balanço[Quantidade])</f>
        <v>0</v>
      </c>
      <c r="G22348" s="32" t="str" cm="1">
        <f t="array" ref="G22348">IF(F22348="","",SUM(_xlfn._xlws.FILTER(Balanço[Quantidade],(Balanço[Estoque]=Back!$E$3)*(Balanço[Material]=Back!F22348))))</f>
        <v/>
      </c>
    </row>
    <row r="22349" spans="2:7">
      <c r="B22349" s="32">
        <f>SUMIF(Balanço[Estoque],Back!A22349,Balanço[Quantidade])</f>
        <v>0</v>
      </c>
      <c r="G22349" s="32" t="str" cm="1">
        <f t="array" ref="G22349">IF(F22349="","",SUM(_xlfn._xlws.FILTER(Balanço[Quantidade],(Balanço[Estoque]=Back!$E$3)*(Balanço[Material]=Back!F22349))))</f>
        <v/>
      </c>
    </row>
    <row r="22350" spans="2:7">
      <c r="B22350" s="32">
        <f>SUMIF(Balanço[Estoque],Back!A22350,Balanço[Quantidade])</f>
        <v>0</v>
      </c>
      <c r="G22350" s="32" t="str" cm="1">
        <f t="array" ref="G22350">IF(F22350="","",SUM(_xlfn._xlws.FILTER(Balanço[Quantidade],(Balanço[Estoque]=Back!$E$3)*(Balanço[Material]=Back!F22350))))</f>
        <v/>
      </c>
    </row>
    <row r="22351" spans="2:7">
      <c r="B22351" s="32">
        <f>SUMIF(Balanço[Estoque],Back!A22351,Balanço[Quantidade])</f>
        <v>0</v>
      </c>
      <c r="G22351" s="32" t="str" cm="1">
        <f t="array" ref="G22351">IF(F22351="","",SUM(_xlfn._xlws.FILTER(Balanço[Quantidade],(Balanço[Estoque]=Back!$E$3)*(Balanço[Material]=Back!F22351))))</f>
        <v/>
      </c>
    </row>
    <row r="22352" spans="2:7">
      <c r="B22352" s="32">
        <f>SUMIF(Balanço[Estoque],Back!A22352,Balanço[Quantidade])</f>
        <v>0</v>
      </c>
      <c r="G22352" s="32" t="str" cm="1">
        <f t="array" ref="G22352">IF(F22352="","",SUM(_xlfn._xlws.FILTER(Balanço[Quantidade],(Balanço[Estoque]=Back!$E$3)*(Balanço[Material]=Back!F22352))))</f>
        <v/>
      </c>
    </row>
    <row r="22353" spans="2:7">
      <c r="B22353" s="32">
        <f>SUMIF(Balanço[Estoque],Back!A22353,Balanço[Quantidade])</f>
        <v>0</v>
      </c>
      <c r="G22353" s="32" t="str" cm="1">
        <f t="array" ref="G22353">IF(F22353="","",SUM(_xlfn._xlws.FILTER(Balanço[Quantidade],(Balanço[Estoque]=Back!$E$3)*(Balanço[Material]=Back!F22353))))</f>
        <v/>
      </c>
    </row>
    <row r="22354" spans="2:7">
      <c r="B22354" s="32">
        <f>SUMIF(Balanço[Estoque],Back!A22354,Balanço[Quantidade])</f>
        <v>0</v>
      </c>
      <c r="G22354" s="32" t="str" cm="1">
        <f t="array" ref="G22354">IF(F22354="","",SUM(_xlfn._xlws.FILTER(Balanço[Quantidade],(Balanço[Estoque]=Back!$E$3)*(Balanço[Material]=Back!F22354))))</f>
        <v/>
      </c>
    </row>
    <row r="22355" spans="2:7">
      <c r="B22355" s="32">
        <f>SUMIF(Balanço[Estoque],Back!A22355,Balanço[Quantidade])</f>
        <v>0</v>
      </c>
      <c r="G22355" s="32" t="str" cm="1">
        <f t="array" ref="G22355">IF(F22355="","",SUM(_xlfn._xlws.FILTER(Balanço[Quantidade],(Balanço[Estoque]=Back!$E$3)*(Balanço[Material]=Back!F22355))))</f>
        <v/>
      </c>
    </row>
    <row r="22356" spans="2:7">
      <c r="B22356" s="32">
        <f>SUMIF(Balanço[Estoque],Back!A22356,Balanço[Quantidade])</f>
        <v>0</v>
      </c>
      <c r="G22356" s="32" t="str" cm="1">
        <f t="array" ref="G22356">IF(F22356="","",SUM(_xlfn._xlws.FILTER(Balanço[Quantidade],(Balanço[Estoque]=Back!$E$3)*(Balanço[Material]=Back!F22356))))</f>
        <v/>
      </c>
    </row>
    <row r="22357" spans="2:7">
      <c r="B22357" s="32">
        <f>SUMIF(Balanço[Estoque],Back!A22357,Balanço[Quantidade])</f>
        <v>0</v>
      </c>
      <c r="G22357" s="32" t="str" cm="1">
        <f t="array" ref="G22357">IF(F22357="","",SUM(_xlfn._xlws.FILTER(Balanço[Quantidade],(Balanço[Estoque]=Back!$E$3)*(Balanço[Material]=Back!F22357))))</f>
        <v/>
      </c>
    </row>
    <row r="22358" spans="2:7">
      <c r="B22358" s="32">
        <f>SUMIF(Balanço[Estoque],Back!A22358,Balanço[Quantidade])</f>
        <v>0</v>
      </c>
      <c r="G22358" s="32" t="str" cm="1">
        <f t="array" ref="G22358">IF(F22358="","",SUM(_xlfn._xlws.FILTER(Balanço[Quantidade],(Balanço[Estoque]=Back!$E$3)*(Balanço[Material]=Back!F22358))))</f>
        <v/>
      </c>
    </row>
    <row r="22359" spans="2:7">
      <c r="B22359" s="32">
        <f>SUMIF(Balanço[Estoque],Back!A22359,Balanço[Quantidade])</f>
        <v>0</v>
      </c>
      <c r="G22359" s="32" t="str" cm="1">
        <f t="array" ref="G22359">IF(F22359="","",SUM(_xlfn._xlws.FILTER(Balanço[Quantidade],(Balanço[Estoque]=Back!$E$3)*(Balanço[Material]=Back!F22359))))</f>
        <v/>
      </c>
    </row>
    <row r="22360" spans="2:7">
      <c r="B22360" s="32">
        <f>SUMIF(Balanço[Estoque],Back!A22360,Balanço[Quantidade])</f>
        <v>0</v>
      </c>
      <c r="G22360" s="32" t="str" cm="1">
        <f t="array" ref="G22360">IF(F22360="","",SUM(_xlfn._xlws.FILTER(Balanço[Quantidade],(Balanço[Estoque]=Back!$E$3)*(Balanço[Material]=Back!F22360))))</f>
        <v/>
      </c>
    </row>
    <row r="22361" spans="2:7">
      <c r="B22361" s="32">
        <f>SUMIF(Balanço[Estoque],Back!A22361,Balanço[Quantidade])</f>
        <v>0</v>
      </c>
      <c r="G22361" s="32" t="str" cm="1">
        <f t="array" ref="G22361">IF(F22361="","",SUM(_xlfn._xlws.FILTER(Balanço[Quantidade],(Balanço[Estoque]=Back!$E$3)*(Balanço[Material]=Back!F22361))))</f>
        <v/>
      </c>
    </row>
    <row r="22362" spans="2:7">
      <c r="B22362" s="32">
        <f>SUMIF(Balanço[Estoque],Back!A22362,Balanço[Quantidade])</f>
        <v>0</v>
      </c>
      <c r="G22362" s="32" t="str" cm="1">
        <f t="array" ref="G22362">IF(F22362="","",SUM(_xlfn._xlws.FILTER(Balanço[Quantidade],(Balanço[Estoque]=Back!$E$3)*(Balanço[Material]=Back!F22362))))</f>
        <v/>
      </c>
    </row>
    <row r="22363" spans="2:7">
      <c r="B22363" s="32">
        <f>SUMIF(Balanço[Estoque],Back!A22363,Balanço[Quantidade])</f>
        <v>0</v>
      </c>
      <c r="G22363" s="32" t="str" cm="1">
        <f t="array" ref="G22363">IF(F22363="","",SUM(_xlfn._xlws.FILTER(Balanço[Quantidade],(Balanço[Estoque]=Back!$E$3)*(Balanço[Material]=Back!F22363))))</f>
        <v/>
      </c>
    </row>
    <row r="22364" spans="2:7">
      <c r="B22364" s="32">
        <f>SUMIF(Balanço[Estoque],Back!A22364,Balanço[Quantidade])</f>
        <v>0</v>
      </c>
      <c r="G22364" s="32" t="str" cm="1">
        <f t="array" ref="G22364">IF(F22364="","",SUM(_xlfn._xlws.FILTER(Balanço[Quantidade],(Balanço[Estoque]=Back!$E$3)*(Balanço[Material]=Back!F22364))))</f>
        <v/>
      </c>
    </row>
    <row r="22365" spans="2:7">
      <c r="B22365" s="32">
        <f>SUMIF(Balanço[Estoque],Back!A22365,Balanço[Quantidade])</f>
        <v>0</v>
      </c>
      <c r="G22365" s="32" t="str" cm="1">
        <f t="array" ref="G22365">IF(F22365="","",SUM(_xlfn._xlws.FILTER(Balanço[Quantidade],(Balanço[Estoque]=Back!$E$3)*(Balanço[Material]=Back!F22365))))</f>
        <v/>
      </c>
    </row>
    <row r="22366" spans="2:7">
      <c r="B22366" s="32">
        <f>SUMIF(Balanço[Estoque],Back!A22366,Balanço[Quantidade])</f>
        <v>0</v>
      </c>
      <c r="G22366" s="32" t="str" cm="1">
        <f t="array" ref="G22366">IF(F22366="","",SUM(_xlfn._xlws.FILTER(Balanço[Quantidade],(Balanço[Estoque]=Back!$E$3)*(Balanço[Material]=Back!F22366))))</f>
        <v/>
      </c>
    </row>
    <row r="22367" spans="2:7">
      <c r="B22367" s="32">
        <f>SUMIF(Balanço[Estoque],Back!A22367,Balanço[Quantidade])</f>
        <v>0</v>
      </c>
      <c r="G22367" s="32" t="str" cm="1">
        <f t="array" ref="G22367">IF(F22367="","",SUM(_xlfn._xlws.FILTER(Balanço[Quantidade],(Balanço[Estoque]=Back!$E$3)*(Balanço[Material]=Back!F22367))))</f>
        <v/>
      </c>
    </row>
    <row r="22368" spans="2:7">
      <c r="B22368" s="32">
        <f>SUMIF(Balanço[Estoque],Back!A22368,Balanço[Quantidade])</f>
        <v>0</v>
      </c>
      <c r="G22368" s="32" t="str" cm="1">
        <f t="array" ref="G22368">IF(F22368="","",SUM(_xlfn._xlws.FILTER(Balanço[Quantidade],(Balanço[Estoque]=Back!$E$3)*(Balanço[Material]=Back!F22368))))</f>
        <v/>
      </c>
    </row>
    <row r="22369" spans="2:7">
      <c r="B22369" s="32">
        <f>SUMIF(Balanço[Estoque],Back!A22369,Balanço[Quantidade])</f>
        <v>0</v>
      </c>
      <c r="G22369" s="32" t="str" cm="1">
        <f t="array" ref="G22369">IF(F22369="","",SUM(_xlfn._xlws.FILTER(Balanço[Quantidade],(Balanço[Estoque]=Back!$E$3)*(Balanço[Material]=Back!F22369))))</f>
        <v/>
      </c>
    </row>
    <row r="22370" spans="2:7">
      <c r="B22370" s="32">
        <f>SUMIF(Balanço[Estoque],Back!A22370,Balanço[Quantidade])</f>
        <v>0</v>
      </c>
      <c r="G22370" s="32" t="str" cm="1">
        <f t="array" ref="G22370">IF(F22370="","",SUM(_xlfn._xlws.FILTER(Balanço[Quantidade],(Balanço[Estoque]=Back!$E$3)*(Balanço[Material]=Back!F22370))))</f>
        <v/>
      </c>
    </row>
    <row r="22371" spans="2:7">
      <c r="B22371" s="32">
        <f>SUMIF(Balanço[Estoque],Back!A22371,Balanço[Quantidade])</f>
        <v>0</v>
      </c>
      <c r="G22371" s="32" t="str" cm="1">
        <f t="array" ref="G22371">IF(F22371="","",SUM(_xlfn._xlws.FILTER(Balanço[Quantidade],(Balanço[Estoque]=Back!$E$3)*(Balanço[Material]=Back!F22371))))</f>
        <v/>
      </c>
    </row>
    <row r="22372" spans="2:7">
      <c r="B22372" s="32">
        <f>SUMIF(Balanço[Estoque],Back!A22372,Balanço[Quantidade])</f>
        <v>0</v>
      </c>
      <c r="G22372" s="32" t="str" cm="1">
        <f t="array" ref="G22372">IF(F22372="","",SUM(_xlfn._xlws.FILTER(Balanço[Quantidade],(Balanço[Estoque]=Back!$E$3)*(Balanço[Material]=Back!F22372))))</f>
        <v/>
      </c>
    </row>
    <row r="22373" spans="2:7">
      <c r="B22373" s="32">
        <f>SUMIF(Balanço[Estoque],Back!A22373,Balanço[Quantidade])</f>
        <v>0</v>
      </c>
      <c r="G22373" s="32" t="str" cm="1">
        <f t="array" ref="G22373">IF(F22373="","",SUM(_xlfn._xlws.FILTER(Balanço[Quantidade],(Balanço[Estoque]=Back!$E$3)*(Balanço[Material]=Back!F22373))))</f>
        <v/>
      </c>
    </row>
    <row r="22374" spans="2:7">
      <c r="B22374" s="32">
        <f>SUMIF(Balanço[Estoque],Back!A22374,Balanço[Quantidade])</f>
        <v>0</v>
      </c>
      <c r="G22374" s="32" t="str" cm="1">
        <f t="array" ref="G22374">IF(F22374="","",SUM(_xlfn._xlws.FILTER(Balanço[Quantidade],(Balanço[Estoque]=Back!$E$3)*(Balanço[Material]=Back!F22374))))</f>
        <v/>
      </c>
    </row>
    <row r="22375" spans="2:7">
      <c r="B22375" s="32">
        <f>SUMIF(Balanço[Estoque],Back!A22375,Balanço[Quantidade])</f>
        <v>0</v>
      </c>
      <c r="G22375" s="32" t="str" cm="1">
        <f t="array" ref="G22375">IF(F22375="","",SUM(_xlfn._xlws.FILTER(Balanço[Quantidade],(Balanço[Estoque]=Back!$E$3)*(Balanço[Material]=Back!F22375))))</f>
        <v/>
      </c>
    </row>
    <row r="22376" spans="2:7">
      <c r="B22376" s="32">
        <f>SUMIF(Balanço[Estoque],Back!A22376,Balanço[Quantidade])</f>
        <v>0</v>
      </c>
      <c r="G22376" s="32" t="str" cm="1">
        <f t="array" ref="G22376">IF(F22376="","",SUM(_xlfn._xlws.FILTER(Balanço[Quantidade],(Balanço[Estoque]=Back!$E$3)*(Balanço[Material]=Back!F22376))))</f>
        <v/>
      </c>
    </row>
    <row r="22377" spans="2:7">
      <c r="B22377" s="32">
        <f>SUMIF(Balanço[Estoque],Back!A22377,Balanço[Quantidade])</f>
        <v>0</v>
      </c>
      <c r="G22377" s="32" t="str" cm="1">
        <f t="array" ref="G22377">IF(F22377="","",SUM(_xlfn._xlws.FILTER(Balanço[Quantidade],(Balanço[Estoque]=Back!$E$3)*(Balanço[Material]=Back!F22377))))</f>
        <v/>
      </c>
    </row>
    <row r="22378" spans="2:7">
      <c r="B22378" s="32">
        <f>SUMIF(Balanço[Estoque],Back!A22378,Balanço[Quantidade])</f>
        <v>0</v>
      </c>
      <c r="G22378" s="32" t="str" cm="1">
        <f t="array" ref="G22378">IF(F22378="","",SUM(_xlfn._xlws.FILTER(Balanço[Quantidade],(Balanço[Estoque]=Back!$E$3)*(Balanço[Material]=Back!F22378))))</f>
        <v/>
      </c>
    </row>
    <row r="22379" spans="2:7">
      <c r="B22379" s="32">
        <f>SUMIF(Balanço[Estoque],Back!A22379,Balanço[Quantidade])</f>
        <v>0</v>
      </c>
      <c r="G22379" s="32" t="str" cm="1">
        <f t="array" ref="G22379">IF(F22379="","",SUM(_xlfn._xlws.FILTER(Balanço[Quantidade],(Balanço[Estoque]=Back!$E$3)*(Balanço[Material]=Back!F22379))))</f>
        <v/>
      </c>
    </row>
    <row r="22380" spans="2:7">
      <c r="B22380" s="32">
        <f>SUMIF(Balanço[Estoque],Back!A22380,Balanço[Quantidade])</f>
        <v>0</v>
      </c>
      <c r="G22380" s="32" t="str" cm="1">
        <f t="array" ref="G22380">IF(F22380="","",SUM(_xlfn._xlws.FILTER(Balanço[Quantidade],(Balanço[Estoque]=Back!$E$3)*(Balanço[Material]=Back!F22380))))</f>
        <v/>
      </c>
    </row>
    <row r="22381" spans="2:7">
      <c r="B22381" s="32">
        <f>SUMIF(Balanço[Estoque],Back!A22381,Balanço[Quantidade])</f>
        <v>0</v>
      </c>
      <c r="G22381" s="32" t="str" cm="1">
        <f t="array" ref="G22381">IF(F22381="","",SUM(_xlfn._xlws.FILTER(Balanço[Quantidade],(Balanço[Estoque]=Back!$E$3)*(Balanço[Material]=Back!F22381))))</f>
        <v/>
      </c>
    </row>
    <row r="22382" spans="2:7">
      <c r="B22382" s="32">
        <f>SUMIF(Balanço[Estoque],Back!A22382,Balanço[Quantidade])</f>
        <v>0</v>
      </c>
      <c r="G22382" s="32" t="str" cm="1">
        <f t="array" ref="G22382">IF(F22382="","",SUM(_xlfn._xlws.FILTER(Balanço[Quantidade],(Balanço[Estoque]=Back!$E$3)*(Balanço[Material]=Back!F22382))))</f>
        <v/>
      </c>
    </row>
    <row r="22383" spans="2:7">
      <c r="B22383" s="32">
        <f>SUMIF(Balanço[Estoque],Back!A22383,Balanço[Quantidade])</f>
        <v>0</v>
      </c>
      <c r="G22383" s="32" t="str" cm="1">
        <f t="array" ref="G22383">IF(F22383="","",SUM(_xlfn._xlws.FILTER(Balanço[Quantidade],(Balanço[Estoque]=Back!$E$3)*(Balanço[Material]=Back!F22383))))</f>
        <v/>
      </c>
    </row>
    <row r="22384" spans="2:7">
      <c r="B22384" s="32">
        <f>SUMIF(Balanço[Estoque],Back!A22384,Balanço[Quantidade])</f>
        <v>0</v>
      </c>
      <c r="G22384" s="32" t="str" cm="1">
        <f t="array" ref="G22384">IF(F22384="","",SUM(_xlfn._xlws.FILTER(Balanço[Quantidade],(Balanço[Estoque]=Back!$E$3)*(Balanço[Material]=Back!F22384))))</f>
        <v/>
      </c>
    </row>
    <row r="22385" spans="2:7">
      <c r="B22385" s="32">
        <f>SUMIF(Balanço[Estoque],Back!A22385,Balanço[Quantidade])</f>
        <v>0</v>
      </c>
      <c r="G22385" s="32" t="str" cm="1">
        <f t="array" ref="G22385">IF(F22385="","",SUM(_xlfn._xlws.FILTER(Balanço[Quantidade],(Balanço[Estoque]=Back!$E$3)*(Balanço[Material]=Back!F22385))))</f>
        <v/>
      </c>
    </row>
    <row r="22386" spans="2:7">
      <c r="B22386" s="32">
        <f>SUMIF(Balanço[Estoque],Back!A22386,Balanço[Quantidade])</f>
        <v>0</v>
      </c>
      <c r="G22386" s="32" t="str" cm="1">
        <f t="array" ref="G22386">IF(F22386="","",SUM(_xlfn._xlws.FILTER(Balanço[Quantidade],(Balanço[Estoque]=Back!$E$3)*(Balanço[Material]=Back!F22386))))</f>
        <v/>
      </c>
    </row>
    <row r="22387" spans="2:7">
      <c r="B22387" s="32">
        <f>SUMIF(Balanço[Estoque],Back!A22387,Balanço[Quantidade])</f>
        <v>0</v>
      </c>
      <c r="G22387" s="32" t="str" cm="1">
        <f t="array" ref="G22387">IF(F22387="","",SUM(_xlfn._xlws.FILTER(Balanço[Quantidade],(Balanço[Estoque]=Back!$E$3)*(Balanço[Material]=Back!F22387))))</f>
        <v/>
      </c>
    </row>
    <row r="22388" spans="2:7">
      <c r="B22388" s="32">
        <f>SUMIF(Balanço[Estoque],Back!A22388,Balanço[Quantidade])</f>
        <v>0</v>
      </c>
      <c r="G22388" s="32" t="str" cm="1">
        <f t="array" ref="G22388">IF(F22388="","",SUM(_xlfn._xlws.FILTER(Balanço[Quantidade],(Balanço[Estoque]=Back!$E$3)*(Balanço[Material]=Back!F22388))))</f>
        <v/>
      </c>
    </row>
    <row r="22389" spans="2:7">
      <c r="B22389" s="32">
        <f>SUMIF(Balanço[Estoque],Back!A22389,Balanço[Quantidade])</f>
        <v>0</v>
      </c>
      <c r="G22389" s="32" t="str" cm="1">
        <f t="array" ref="G22389">IF(F22389="","",SUM(_xlfn._xlws.FILTER(Balanço[Quantidade],(Balanço[Estoque]=Back!$E$3)*(Balanço[Material]=Back!F22389))))</f>
        <v/>
      </c>
    </row>
    <row r="22390" spans="2:7">
      <c r="B22390" s="32">
        <f>SUMIF(Balanço[Estoque],Back!A22390,Balanço[Quantidade])</f>
        <v>0</v>
      </c>
      <c r="G22390" s="32" t="str" cm="1">
        <f t="array" ref="G22390">IF(F22390="","",SUM(_xlfn._xlws.FILTER(Balanço[Quantidade],(Balanço[Estoque]=Back!$E$3)*(Balanço[Material]=Back!F22390))))</f>
        <v/>
      </c>
    </row>
    <row r="22391" spans="2:7">
      <c r="B22391" s="32">
        <f>SUMIF(Balanço[Estoque],Back!A22391,Balanço[Quantidade])</f>
        <v>0</v>
      </c>
      <c r="G22391" s="32" t="str" cm="1">
        <f t="array" ref="G22391">IF(F22391="","",SUM(_xlfn._xlws.FILTER(Balanço[Quantidade],(Balanço[Estoque]=Back!$E$3)*(Balanço[Material]=Back!F22391))))</f>
        <v/>
      </c>
    </row>
    <row r="22392" spans="2:7">
      <c r="B22392" s="32">
        <f>SUMIF(Balanço[Estoque],Back!A22392,Balanço[Quantidade])</f>
        <v>0</v>
      </c>
      <c r="G22392" s="32" t="str" cm="1">
        <f t="array" ref="G22392">IF(F22392="","",SUM(_xlfn._xlws.FILTER(Balanço[Quantidade],(Balanço[Estoque]=Back!$E$3)*(Balanço[Material]=Back!F22392))))</f>
        <v/>
      </c>
    </row>
    <row r="22393" spans="2:7">
      <c r="B22393" s="32">
        <f>SUMIF(Balanço[Estoque],Back!A22393,Balanço[Quantidade])</f>
        <v>0</v>
      </c>
      <c r="G22393" s="32" t="str" cm="1">
        <f t="array" ref="G22393">IF(F22393="","",SUM(_xlfn._xlws.FILTER(Balanço[Quantidade],(Balanço[Estoque]=Back!$E$3)*(Balanço[Material]=Back!F22393))))</f>
        <v/>
      </c>
    </row>
    <row r="22394" spans="2:7">
      <c r="B22394" s="32">
        <f>SUMIF(Balanço[Estoque],Back!A22394,Balanço[Quantidade])</f>
        <v>0</v>
      </c>
      <c r="G22394" s="32" t="str" cm="1">
        <f t="array" ref="G22394">IF(F22394="","",SUM(_xlfn._xlws.FILTER(Balanço[Quantidade],(Balanço[Estoque]=Back!$E$3)*(Balanço[Material]=Back!F22394))))</f>
        <v/>
      </c>
    </row>
    <row r="22395" spans="2:7">
      <c r="B22395" s="32">
        <f>SUMIF(Balanço[Estoque],Back!A22395,Balanço[Quantidade])</f>
        <v>0</v>
      </c>
      <c r="G22395" s="32" t="str" cm="1">
        <f t="array" ref="G22395">IF(F22395="","",SUM(_xlfn._xlws.FILTER(Balanço[Quantidade],(Balanço[Estoque]=Back!$E$3)*(Balanço[Material]=Back!F22395))))</f>
        <v/>
      </c>
    </row>
    <row r="22396" spans="2:7">
      <c r="B22396" s="32">
        <f>SUMIF(Balanço[Estoque],Back!A22396,Balanço[Quantidade])</f>
        <v>0</v>
      </c>
      <c r="G22396" s="32" t="str" cm="1">
        <f t="array" ref="G22396">IF(F22396="","",SUM(_xlfn._xlws.FILTER(Balanço[Quantidade],(Balanço[Estoque]=Back!$E$3)*(Balanço[Material]=Back!F22396))))</f>
        <v/>
      </c>
    </row>
    <row r="22397" spans="2:7">
      <c r="B22397" s="32">
        <f>SUMIF(Balanço[Estoque],Back!A22397,Balanço[Quantidade])</f>
        <v>0</v>
      </c>
      <c r="G22397" s="32" t="str" cm="1">
        <f t="array" ref="G22397">IF(F22397="","",SUM(_xlfn._xlws.FILTER(Balanço[Quantidade],(Balanço[Estoque]=Back!$E$3)*(Balanço[Material]=Back!F22397))))</f>
        <v/>
      </c>
    </row>
    <row r="22398" spans="2:7">
      <c r="B22398" s="32">
        <f>SUMIF(Balanço[Estoque],Back!A22398,Balanço[Quantidade])</f>
        <v>0</v>
      </c>
      <c r="G22398" s="32" t="str" cm="1">
        <f t="array" ref="G22398">IF(F22398="","",SUM(_xlfn._xlws.FILTER(Balanço[Quantidade],(Balanço[Estoque]=Back!$E$3)*(Balanço[Material]=Back!F22398))))</f>
        <v/>
      </c>
    </row>
    <row r="22399" spans="2:7">
      <c r="B22399" s="32">
        <f>SUMIF(Balanço[Estoque],Back!A22399,Balanço[Quantidade])</f>
        <v>0</v>
      </c>
      <c r="G22399" s="32" t="str" cm="1">
        <f t="array" ref="G22399">IF(F22399="","",SUM(_xlfn._xlws.FILTER(Balanço[Quantidade],(Balanço[Estoque]=Back!$E$3)*(Balanço[Material]=Back!F22399))))</f>
        <v/>
      </c>
    </row>
    <row r="22400" spans="2:7">
      <c r="B22400" s="32">
        <f>SUMIF(Balanço[Estoque],Back!A22400,Balanço[Quantidade])</f>
        <v>0</v>
      </c>
      <c r="G22400" s="32" t="str" cm="1">
        <f t="array" ref="G22400">IF(F22400="","",SUM(_xlfn._xlws.FILTER(Balanço[Quantidade],(Balanço[Estoque]=Back!$E$3)*(Balanço[Material]=Back!F22400))))</f>
        <v/>
      </c>
    </row>
    <row r="22401" spans="2:7">
      <c r="B22401" s="32">
        <f>SUMIF(Balanço[Estoque],Back!A22401,Balanço[Quantidade])</f>
        <v>0</v>
      </c>
      <c r="G22401" s="32" t="str" cm="1">
        <f t="array" ref="G22401">IF(F22401="","",SUM(_xlfn._xlws.FILTER(Balanço[Quantidade],(Balanço[Estoque]=Back!$E$3)*(Balanço[Material]=Back!F22401))))</f>
        <v/>
      </c>
    </row>
    <row r="22402" spans="2:7">
      <c r="B22402" s="32">
        <f>SUMIF(Balanço[Estoque],Back!A22402,Balanço[Quantidade])</f>
        <v>0</v>
      </c>
      <c r="G22402" s="32" t="str" cm="1">
        <f t="array" ref="G22402">IF(F22402="","",SUM(_xlfn._xlws.FILTER(Balanço[Quantidade],(Balanço[Estoque]=Back!$E$3)*(Balanço[Material]=Back!F22402))))</f>
        <v/>
      </c>
    </row>
    <row r="22403" spans="2:7">
      <c r="B22403" s="32">
        <f>SUMIF(Balanço[Estoque],Back!A22403,Balanço[Quantidade])</f>
        <v>0</v>
      </c>
      <c r="G22403" s="32" t="str" cm="1">
        <f t="array" ref="G22403">IF(F22403="","",SUM(_xlfn._xlws.FILTER(Balanço[Quantidade],(Balanço[Estoque]=Back!$E$3)*(Balanço[Material]=Back!F22403))))</f>
        <v/>
      </c>
    </row>
    <row r="22404" spans="2:7">
      <c r="B22404" s="32">
        <f>SUMIF(Balanço[Estoque],Back!A22404,Balanço[Quantidade])</f>
        <v>0</v>
      </c>
      <c r="G22404" s="32" t="str" cm="1">
        <f t="array" ref="G22404">IF(F22404="","",SUM(_xlfn._xlws.FILTER(Balanço[Quantidade],(Balanço[Estoque]=Back!$E$3)*(Balanço[Material]=Back!F22404))))</f>
        <v/>
      </c>
    </row>
    <row r="22405" spans="2:7">
      <c r="B22405" s="32">
        <f>SUMIF(Balanço[Estoque],Back!A22405,Balanço[Quantidade])</f>
        <v>0</v>
      </c>
      <c r="G22405" s="32" t="str" cm="1">
        <f t="array" ref="G22405">IF(F22405="","",SUM(_xlfn._xlws.FILTER(Balanço[Quantidade],(Balanço[Estoque]=Back!$E$3)*(Balanço[Material]=Back!F22405))))</f>
        <v/>
      </c>
    </row>
    <row r="22406" spans="2:7">
      <c r="B22406" s="32">
        <f>SUMIF(Balanço[Estoque],Back!A22406,Balanço[Quantidade])</f>
        <v>0</v>
      </c>
      <c r="G22406" s="32" t="str" cm="1">
        <f t="array" ref="G22406">IF(F22406="","",SUM(_xlfn._xlws.FILTER(Balanço[Quantidade],(Balanço[Estoque]=Back!$E$3)*(Balanço[Material]=Back!F22406))))</f>
        <v/>
      </c>
    </row>
    <row r="22407" spans="2:7">
      <c r="B22407" s="32">
        <f>SUMIF(Balanço[Estoque],Back!A22407,Balanço[Quantidade])</f>
        <v>0</v>
      </c>
      <c r="G22407" s="32" t="str" cm="1">
        <f t="array" ref="G22407">IF(F22407="","",SUM(_xlfn._xlws.FILTER(Balanço[Quantidade],(Balanço[Estoque]=Back!$E$3)*(Balanço[Material]=Back!F22407))))</f>
        <v/>
      </c>
    </row>
    <row r="22408" spans="2:7">
      <c r="B22408" s="32">
        <f>SUMIF(Balanço[Estoque],Back!A22408,Balanço[Quantidade])</f>
        <v>0</v>
      </c>
      <c r="G22408" s="32" t="str" cm="1">
        <f t="array" ref="G22408">IF(F22408="","",SUM(_xlfn._xlws.FILTER(Balanço[Quantidade],(Balanço[Estoque]=Back!$E$3)*(Balanço[Material]=Back!F22408))))</f>
        <v/>
      </c>
    </row>
    <row r="22409" spans="2:7">
      <c r="B22409" s="32">
        <f>SUMIF(Balanço[Estoque],Back!A22409,Balanço[Quantidade])</f>
        <v>0</v>
      </c>
      <c r="G22409" s="32" t="str" cm="1">
        <f t="array" ref="G22409">IF(F22409="","",SUM(_xlfn._xlws.FILTER(Balanço[Quantidade],(Balanço[Estoque]=Back!$E$3)*(Balanço[Material]=Back!F22409))))</f>
        <v/>
      </c>
    </row>
    <row r="22410" spans="2:7">
      <c r="B22410" s="32">
        <f>SUMIF(Balanço[Estoque],Back!A22410,Balanço[Quantidade])</f>
        <v>0</v>
      </c>
      <c r="G22410" s="32" t="str" cm="1">
        <f t="array" ref="G22410">IF(F22410="","",SUM(_xlfn._xlws.FILTER(Balanço[Quantidade],(Balanço[Estoque]=Back!$E$3)*(Balanço[Material]=Back!F22410))))</f>
        <v/>
      </c>
    </row>
    <row r="22411" spans="2:7">
      <c r="B22411" s="32">
        <f>SUMIF(Balanço[Estoque],Back!A22411,Balanço[Quantidade])</f>
        <v>0</v>
      </c>
      <c r="G22411" s="32" t="str" cm="1">
        <f t="array" ref="G22411">IF(F22411="","",SUM(_xlfn._xlws.FILTER(Balanço[Quantidade],(Balanço[Estoque]=Back!$E$3)*(Balanço[Material]=Back!F22411))))</f>
        <v/>
      </c>
    </row>
    <row r="22412" spans="2:7">
      <c r="B22412" s="32">
        <f>SUMIF(Balanço[Estoque],Back!A22412,Balanço[Quantidade])</f>
        <v>0</v>
      </c>
      <c r="G22412" s="32" t="str" cm="1">
        <f t="array" ref="G22412">IF(F22412="","",SUM(_xlfn._xlws.FILTER(Balanço[Quantidade],(Balanço[Estoque]=Back!$E$3)*(Balanço[Material]=Back!F22412))))</f>
        <v/>
      </c>
    </row>
    <row r="22413" spans="2:7">
      <c r="B22413" s="32">
        <f>SUMIF(Balanço[Estoque],Back!A22413,Balanço[Quantidade])</f>
        <v>0</v>
      </c>
      <c r="G22413" s="32" t="str" cm="1">
        <f t="array" ref="G22413">IF(F22413="","",SUM(_xlfn._xlws.FILTER(Balanço[Quantidade],(Balanço[Estoque]=Back!$E$3)*(Balanço[Material]=Back!F22413))))</f>
        <v/>
      </c>
    </row>
    <row r="22414" spans="2:7">
      <c r="B22414" s="32">
        <f>SUMIF(Balanço[Estoque],Back!A22414,Balanço[Quantidade])</f>
        <v>0</v>
      </c>
      <c r="G22414" s="32" t="str" cm="1">
        <f t="array" ref="G22414">IF(F22414="","",SUM(_xlfn._xlws.FILTER(Balanço[Quantidade],(Balanço[Estoque]=Back!$E$3)*(Balanço[Material]=Back!F22414))))</f>
        <v/>
      </c>
    </row>
    <row r="22415" spans="2:7">
      <c r="B22415" s="32">
        <f>SUMIF(Balanço[Estoque],Back!A22415,Balanço[Quantidade])</f>
        <v>0</v>
      </c>
      <c r="G22415" s="32" t="str" cm="1">
        <f t="array" ref="G22415">IF(F22415="","",SUM(_xlfn._xlws.FILTER(Balanço[Quantidade],(Balanço[Estoque]=Back!$E$3)*(Balanço[Material]=Back!F22415))))</f>
        <v/>
      </c>
    </row>
    <row r="22416" spans="2:7">
      <c r="B22416" s="32">
        <f>SUMIF(Balanço[Estoque],Back!A22416,Balanço[Quantidade])</f>
        <v>0</v>
      </c>
      <c r="G22416" s="32" t="str" cm="1">
        <f t="array" ref="G22416">IF(F22416="","",SUM(_xlfn._xlws.FILTER(Balanço[Quantidade],(Balanço[Estoque]=Back!$E$3)*(Balanço[Material]=Back!F22416))))</f>
        <v/>
      </c>
    </row>
    <row r="22417" spans="2:7">
      <c r="B22417" s="32">
        <f>SUMIF(Balanço[Estoque],Back!A22417,Balanço[Quantidade])</f>
        <v>0</v>
      </c>
      <c r="G22417" s="32" t="str" cm="1">
        <f t="array" ref="G22417">IF(F22417="","",SUM(_xlfn._xlws.FILTER(Balanço[Quantidade],(Balanço[Estoque]=Back!$E$3)*(Balanço[Material]=Back!F22417))))</f>
        <v/>
      </c>
    </row>
    <row r="22418" spans="2:7">
      <c r="B22418" s="32">
        <f>SUMIF(Balanço[Estoque],Back!A22418,Balanço[Quantidade])</f>
        <v>0</v>
      </c>
      <c r="G22418" s="32" t="str" cm="1">
        <f t="array" ref="G22418">IF(F22418="","",SUM(_xlfn._xlws.FILTER(Balanço[Quantidade],(Balanço[Estoque]=Back!$E$3)*(Balanço[Material]=Back!F22418))))</f>
        <v/>
      </c>
    </row>
    <row r="22419" spans="2:7">
      <c r="B22419" s="32">
        <f>SUMIF(Balanço[Estoque],Back!A22419,Balanço[Quantidade])</f>
        <v>0</v>
      </c>
      <c r="G22419" s="32" t="str" cm="1">
        <f t="array" ref="G22419">IF(F22419="","",SUM(_xlfn._xlws.FILTER(Balanço[Quantidade],(Balanço[Estoque]=Back!$E$3)*(Balanço[Material]=Back!F22419))))</f>
        <v/>
      </c>
    </row>
    <row r="22420" spans="2:7">
      <c r="B22420" s="32">
        <f>SUMIF(Balanço[Estoque],Back!A22420,Balanço[Quantidade])</f>
        <v>0</v>
      </c>
      <c r="G22420" s="32" t="str" cm="1">
        <f t="array" ref="G22420">IF(F22420="","",SUM(_xlfn._xlws.FILTER(Balanço[Quantidade],(Balanço[Estoque]=Back!$E$3)*(Balanço[Material]=Back!F22420))))</f>
        <v/>
      </c>
    </row>
    <row r="22421" spans="2:7">
      <c r="B22421" s="32">
        <f>SUMIF(Balanço[Estoque],Back!A22421,Balanço[Quantidade])</f>
        <v>0</v>
      </c>
      <c r="G22421" s="32" t="str" cm="1">
        <f t="array" ref="G22421">IF(F22421="","",SUM(_xlfn._xlws.FILTER(Balanço[Quantidade],(Balanço[Estoque]=Back!$E$3)*(Balanço[Material]=Back!F22421))))</f>
        <v/>
      </c>
    </row>
    <row r="22422" spans="2:7">
      <c r="B22422" s="32">
        <f>SUMIF(Balanço[Estoque],Back!A22422,Balanço[Quantidade])</f>
        <v>0</v>
      </c>
      <c r="G22422" s="32" t="str" cm="1">
        <f t="array" ref="G22422">IF(F22422="","",SUM(_xlfn._xlws.FILTER(Balanço[Quantidade],(Balanço[Estoque]=Back!$E$3)*(Balanço[Material]=Back!F22422))))</f>
        <v/>
      </c>
    </row>
    <row r="22423" spans="2:7">
      <c r="B22423" s="32">
        <f>SUMIF(Balanço[Estoque],Back!A22423,Balanço[Quantidade])</f>
        <v>0</v>
      </c>
      <c r="G22423" s="32" t="str" cm="1">
        <f t="array" ref="G22423">IF(F22423="","",SUM(_xlfn._xlws.FILTER(Balanço[Quantidade],(Balanço[Estoque]=Back!$E$3)*(Balanço[Material]=Back!F22423))))</f>
        <v/>
      </c>
    </row>
    <row r="22424" spans="2:7">
      <c r="B22424" s="32">
        <f>SUMIF(Balanço[Estoque],Back!A22424,Balanço[Quantidade])</f>
        <v>0</v>
      </c>
      <c r="G22424" s="32" t="str" cm="1">
        <f t="array" ref="G22424">IF(F22424="","",SUM(_xlfn._xlws.FILTER(Balanço[Quantidade],(Balanço[Estoque]=Back!$E$3)*(Balanço[Material]=Back!F22424))))</f>
        <v/>
      </c>
    </row>
    <row r="22425" spans="2:7">
      <c r="B22425" s="32">
        <f>SUMIF(Balanço[Estoque],Back!A22425,Balanço[Quantidade])</f>
        <v>0</v>
      </c>
      <c r="G22425" s="32" t="str" cm="1">
        <f t="array" ref="G22425">IF(F22425="","",SUM(_xlfn._xlws.FILTER(Balanço[Quantidade],(Balanço[Estoque]=Back!$E$3)*(Balanço[Material]=Back!F22425))))</f>
        <v/>
      </c>
    </row>
    <row r="22426" spans="2:7">
      <c r="B22426" s="32">
        <f>SUMIF(Balanço[Estoque],Back!A22426,Balanço[Quantidade])</f>
        <v>0</v>
      </c>
      <c r="G22426" s="32" t="str" cm="1">
        <f t="array" ref="G22426">IF(F22426="","",SUM(_xlfn._xlws.FILTER(Balanço[Quantidade],(Balanço[Estoque]=Back!$E$3)*(Balanço[Material]=Back!F22426))))</f>
        <v/>
      </c>
    </row>
    <row r="22427" spans="2:7">
      <c r="B22427" s="32">
        <f>SUMIF(Balanço[Estoque],Back!A22427,Balanço[Quantidade])</f>
        <v>0</v>
      </c>
      <c r="G22427" s="32" t="str" cm="1">
        <f t="array" ref="G22427">IF(F22427="","",SUM(_xlfn._xlws.FILTER(Balanço[Quantidade],(Balanço[Estoque]=Back!$E$3)*(Balanço[Material]=Back!F22427))))</f>
        <v/>
      </c>
    </row>
    <row r="22428" spans="2:7">
      <c r="B22428" s="32">
        <f>SUMIF(Balanço[Estoque],Back!A22428,Balanço[Quantidade])</f>
        <v>0</v>
      </c>
      <c r="G22428" s="32" t="str" cm="1">
        <f t="array" ref="G22428">IF(F22428="","",SUM(_xlfn._xlws.FILTER(Balanço[Quantidade],(Balanço[Estoque]=Back!$E$3)*(Balanço[Material]=Back!F22428))))</f>
        <v/>
      </c>
    </row>
    <row r="22429" spans="2:7">
      <c r="B22429" s="32">
        <f>SUMIF(Balanço[Estoque],Back!A22429,Balanço[Quantidade])</f>
        <v>0</v>
      </c>
      <c r="G22429" s="32" t="str" cm="1">
        <f t="array" ref="G22429">IF(F22429="","",SUM(_xlfn._xlws.FILTER(Balanço[Quantidade],(Balanço[Estoque]=Back!$E$3)*(Balanço[Material]=Back!F22429))))</f>
        <v/>
      </c>
    </row>
    <row r="22430" spans="2:7">
      <c r="B22430" s="32">
        <f>SUMIF(Balanço[Estoque],Back!A22430,Balanço[Quantidade])</f>
        <v>0</v>
      </c>
      <c r="G22430" s="32" t="str" cm="1">
        <f t="array" ref="G22430">IF(F22430="","",SUM(_xlfn._xlws.FILTER(Balanço[Quantidade],(Balanço[Estoque]=Back!$E$3)*(Balanço[Material]=Back!F22430))))</f>
        <v/>
      </c>
    </row>
    <row r="22431" spans="2:7">
      <c r="B22431" s="32">
        <f>SUMIF(Balanço[Estoque],Back!A22431,Balanço[Quantidade])</f>
        <v>0</v>
      </c>
      <c r="G22431" s="32" t="str" cm="1">
        <f t="array" ref="G22431">IF(F22431="","",SUM(_xlfn._xlws.FILTER(Balanço[Quantidade],(Balanço[Estoque]=Back!$E$3)*(Balanço[Material]=Back!F22431))))</f>
        <v/>
      </c>
    </row>
    <row r="22432" spans="2:7">
      <c r="B22432" s="32">
        <f>SUMIF(Balanço[Estoque],Back!A22432,Balanço[Quantidade])</f>
        <v>0</v>
      </c>
      <c r="G22432" s="32" t="str" cm="1">
        <f t="array" ref="G22432">IF(F22432="","",SUM(_xlfn._xlws.FILTER(Balanço[Quantidade],(Balanço[Estoque]=Back!$E$3)*(Balanço[Material]=Back!F22432))))</f>
        <v/>
      </c>
    </row>
    <row r="22433" spans="2:7">
      <c r="B22433" s="32">
        <f>SUMIF(Balanço[Estoque],Back!A22433,Balanço[Quantidade])</f>
        <v>0</v>
      </c>
      <c r="G22433" s="32" t="str" cm="1">
        <f t="array" ref="G22433">IF(F22433="","",SUM(_xlfn._xlws.FILTER(Balanço[Quantidade],(Balanço[Estoque]=Back!$E$3)*(Balanço[Material]=Back!F22433))))</f>
        <v/>
      </c>
    </row>
    <row r="22434" spans="2:7">
      <c r="B22434" s="32">
        <f>SUMIF(Balanço[Estoque],Back!A22434,Balanço[Quantidade])</f>
        <v>0</v>
      </c>
      <c r="G22434" s="32" t="str" cm="1">
        <f t="array" ref="G22434">IF(F22434="","",SUM(_xlfn._xlws.FILTER(Balanço[Quantidade],(Balanço[Estoque]=Back!$E$3)*(Balanço[Material]=Back!F22434))))</f>
        <v/>
      </c>
    </row>
    <row r="22435" spans="2:7">
      <c r="B22435" s="32">
        <f>SUMIF(Balanço[Estoque],Back!A22435,Balanço[Quantidade])</f>
        <v>0</v>
      </c>
      <c r="G22435" s="32" t="str" cm="1">
        <f t="array" ref="G22435">IF(F22435="","",SUM(_xlfn._xlws.FILTER(Balanço[Quantidade],(Balanço[Estoque]=Back!$E$3)*(Balanço[Material]=Back!F22435))))</f>
        <v/>
      </c>
    </row>
    <row r="22436" spans="2:7">
      <c r="B22436" s="32">
        <f>SUMIF(Balanço[Estoque],Back!A22436,Balanço[Quantidade])</f>
        <v>0</v>
      </c>
      <c r="G22436" s="32" t="str" cm="1">
        <f t="array" ref="G22436">IF(F22436="","",SUM(_xlfn._xlws.FILTER(Balanço[Quantidade],(Balanço[Estoque]=Back!$E$3)*(Balanço[Material]=Back!F22436))))</f>
        <v/>
      </c>
    </row>
    <row r="22437" spans="2:7">
      <c r="B22437" s="32">
        <f>SUMIF(Balanço[Estoque],Back!A22437,Balanço[Quantidade])</f>
        <v>0</v>
      </c>
      <c r="G22437" s="32" t="str" cm="1">
        <f t="array" ref="G22437">IF(F22437="","",SUM(_xlfn._xlws.FILTER(Balanço[Quantidade],(Balanço[Estoque]=Back!$E$3)*(Balanço[Material]=Back!F22437))))</f>
        <v/>
      </c>
    </row>
    <row r="22438" spans="2:7">
      <c r="B22438" s="32">
        <f>SUMIF(Balanço[Estoque],Back!A22438,Balanço[Quantidade])</f>
        <v>0</v>
      </c>
      <c r="G22438" s="32" t="str" cm="1">
        <f t="array" ref="G22438">IF(F22438="","",SUM(_xlfn._xlws.FILTER(Balanço[Quantidade],(Balanço[Estoque]=Back!$E$3)*(Balanço[Material]=Back!F22438))))</f>
        <v/>
      </c>
    </row>
    <row r="22439" spans="2:7">
      <c r="B22439" s="32">
        <f>SUMIF(Balanço[Estoque],Back!A22439,Balanço[Quantidade])</f>
        <v>0</v>
      </c>
      <c r="G22439" s="32" t="str" cm="1">
        <f t="array" ref="G22439">IF(F22439="","",SUM(_xlfn._xlws.FILTER(Balanço[Quantidade],(Balanço[Estoque]=Back!$E$3)*(Balanço[Material]=Back!F22439))))</f>
        <v/>
      </c>
    </row>
    <row r="22440" spans="2:7">
      <c r="B22440" s="32">
        <f>SUMIF(Balanço[Estoque],Back!A22440,Balanço[Quantidade])</f>
        <v>0</v>
      </c>
      <c r="G22440" s="32" t="str" cm="1">
        <f t="array" ref="G22440">IF(F22440="","",SUM(_xlfn._xlws.FILTER(Balanço[Quantidade],(Balanço[Estoque]=Back!$E$3)*(Balanço[Material]=Back!F22440))))</f>
        <v/>
      </c>
    </row>
    <row r="22441" spans="2:7">
      <c r="B22441" s="32">
        <f>SUMIF(Balanço[Estoque],Back!A22441,Balanço[Quantidade])</f>
        <v>0</v>
      </c>
      <c r="G22441" s="32" t="str" cm="1">
        <f t="array" ref="G22441">IF(F22441="","",SUM(_xlfn._xlws.FILTER(Balanço[Quantidade],(Balanço[Estoque]=Back!$E$3)*(Balanço[Material]=Back!F22441))))</f>
        <v/>
      </c>
    </row>
    <row r="22442" spans="2:7">
      <c r="B22442" s="32">
        <f>SUMIF(Balanço[Estoque],Back!A22442,Balanço[Quantidade])</f>
        <v>0</v>
      </c>
      <c r="G22442" s="32" t="str" cm="1">
        <f t="array" ref="G22442">IF(F22442="","",SUM(_xlfn._xlws.FILTER(Balanço[Quantidade],(Balanço[Estoque]=Back!$E$3)*(Balanço[Material]=Back!F22442))))</f>
        <v/>
      </c>
    </row>
    <row r="22443" spans="2:7">
      <c r="B22443" s="32">
        <f>SUMIF(Balanço[Estoque],Back!A22443,Balanço[Quantidade])</f>
        <v>0</v>
      </c>
      <c r="G22443" s="32" t="str" cm="1">
        <f t="array" ref="G22443">IF(F22443="","",SUM(_xlfn._xlws.FILTER(Balanço[Quantidade],(Balanço[Estoque]=Back!$E$3)*(Balanço[Material]=Back!F22443))))</f>
        <v/>
      </c>
    </row>
    <row r="22444" spans="2:7">
      <c r="B22444" s="32">
        <f>SUMIF(Balanço[Estoque],Back!A22444,Balanço[Quantidade])</f>
        <v>0</v>
      </c>
      <c r="G22444" s="32" t="str" cm="1">
        <f t="array" ref="G22444">IF(F22444="","",SUM(_xlfn._xlws.FILTER(Balanço[Quantidade],(Balanço[Estoque]=Back!$E$3)*(Balanço[Material]=Back!F22444))))</f>
        <v/>
      </c>
    </row>
    <row r="22445" spans="2:7">
      <c r="B22445" s="32">
        <f>SUMIF(Balanço[Estoque],Back!A22445,Balanço[Quantidade])</f>
        <v>0</v>
      </c>
      <c r="G22445" s="32" t="str" cm="1">
        <f t="array" ref="G22445">IF(F22445="","",SUM(_xlfn._xlws.FILTER(Balanço[Quantidade],(Balanço[Estoque]=Back!$E$3)*(Balanço[Material]=Back!F22445))))</f>
        <v/>
      </c>
    </row>
    <row r="22446" spans="2:7">
      <c r="B22446" s="32">
        <f>SUMIF(Balanço[Estoque],Back!A22446,Balanço[Quantidade])</f>
        <v>0</v>
      </c>
      <c r="G22446" s="32" t="str" cm="1">
        <f t="array" ref="G22446">IF(F22446="","",SUM(_xlfn._xlws.FILTER(Balanço[Quantidade],(Balanço[Estoque]=Back!$E$3)*(Balanço[Material]=Back!F22446))))</f>
        <v/>
      </c>
    </row>
    <row r="22447" spans="2:7">
      <c r="B22447" s="32">
        <f>SUMIF(Balanço[Estoque],Back!A22447,Balanço[Quantidade])</f>
        <v>0</v>
      </c>
      <c r="G22447" s="32" t="str" cm="1">
        <f t="array" ref="G22447">IF(F22447="","",SUM(_xlfn._xlws.FILTER(Balanço[Quantidade],(Balanço[Estoque]=Back!$E$3)*(Balanço[Material]=Back!F22447))))</f>
        <v/>
      </c>
    </row>
    <row r="22448" spans="2:7">
      <c r="B22448" s="32">
        <f>SUMIF(Balanço[Estoque],Back!A22448,Balanço[Quantidade])</f>
        <v>0</v>
      </c>
      <c r="G22448" s="32" t="str" cm="1">
        <f t="array" ref="G22448">IF(F22448="","",SUM(_xlfn._xlws.FILTER(Balanço[Quantidade],(Balanço[Estoque]=Back!$E$3)*(Balanço[Material]=Back!F22448))))</f>
        <v/>
      </c>
    </row>
    <row r="22449" spans="2:7">
      <c r="B22449" s="32">
        <f>SUMIF(Balanço[Estoque],Back!A22449,Balanço[Quantidade])</f>
        <v>0</v>
      </c>
      <c r="G22449" s="32" t="str" cm="1">
        <f t="array" ref="G22449">IF(F22449="","",SUM(_xlfn._xlws.FILTER(Balanço[Quantidade],(Balanço[Estoque]=Back!$E$3)*(Balanço[Material]=Back!F22449))))</f>
        <v/>
      </c>
    </row>
    <row r="22450" spans="2:7">
      <c r="B22450" s="32">
        <f>SUMIF(Balanço[Estoque],Back!A22450,Balanço[Quantidade])</f>
        <v>0</v>
      </c>
      <c r="G22450" s="32" t="str" cm="1">
        <f t="array" ref="G22450">IF(F22450="","",SUM(_xlfn._xlws.FILTER(Balanço[Quantidade],(Balanço[Estoque]=Back!$E$3)*(Balanço[Material]=Back!F22450))))</f>
        <v/>
      </c>
    </row>
    <row r="22451" spans="2:7">
      <c r="B22451" s="32">
        <f>SUMIF(Balanço[Estoque],Back!A22451,Balanço[Quantidade])</f>
        <v>0</v>
      </c>
      <c r="G22451" s="32" t="str" cm="1">
        <f t="array" ref="G22451">IF(F22451="","",SUM(_xlfn._xlws.FILTER(Balanço[Quantidade],(Balanço[Estoque]=Back!$E$3)*(Balanço[Material]=Back!F22451))))</f>
        <v/>
      </c>
    </row>
    <row r="22452" spans="2:7">
      <c r="B22452" s="32">
        <f>SUMIF(Balanço[Estoque],Back!A22452,Balanço[Quantidade])</f>
        <v>0</v>
      </c>
      <c r="G22452" s="32" t="str" cm="1">
        <f t="array" ref="G22452">IF(F22452="","",SUM(_xlfn._xlws.FILTER(Balanço[Quantidade],(Balanço[Estoque]=Back!$E$3)*(Balanço[Material]=Back!F22452))))</f>
        <v/>
      </c>
    </row>
    <row r="22453" spans="2:7">
      <c r="B22453" s="32">
        <f>SUMIF(Balanço[Estoque],Back!A22453,Balanço[Quantidade])</f>
        <v>0</v>
      </c>
      <c r="G22453" s="32" t="str" cm="1">
        <f t="array" ref="G22453">IF(F22453="","",SUM(_xlfn._xlws.FILTER(Balanço[Quantidade],(Balanço[Estoque]=Back!$E$3)*(Balanço[Material]=Back!F22453))))</f>
        <v/>
      </c>
    </row>
    <row r="22454" spans="2:7">
      <c r="B22454" s="32">
        <f>SUMIF(Balanço[Estoque],Back!A22454,Balanço[Quantidade])</f>
        <v>0</v>
      </c>
      <c r="G22454" s="32" t="str" cm="1">
        <f t="array" ref="G22454">IF(F22454="","",SUM(_xlfn._xlws.FILTER(Balanço[Quantidade],(Balanço[Estoque]=Back!$E$3)*(Balanço[Material]=Back!F22454))))</f>
        <v/>
      </c>
    </row>
    <row r="22455" spans="2:7">
      <c r="B22455" s="32">
        <f>SUMIF(Balanço[Estoque],Back!A22455,Balanço[Quantidade])</f>
        <v>0</v>
      </c>
      <c r="G22455" s="32" t="str" cm="1">
        <f t="array" ref="G22455">IF(F22455="","",SUM(_xlfn._xlws.FILTER(Balanço[Quantidade],(Balanço[Estoque]=Back!$E$3)*(Balanço[Material]=Back!F22455))))</f>
        <v/>
      </c>
    </row>
    <row r="22456" spans="2:7">
      <c r="B22456" s="32">
        <f>SUMIF(Balanço[Estoque],Back!A22456,Balanço[Quantidade])</f>
        <v>0</v>
      </c>
      <c r="G22456" s="32" t="str" cm="1">
        <f t="array" ref="G22456">IF(F22456="","",SUM(_xlfn._xlws.FILTER(Balanço[Quantidade],(Balanço[Estoque]=Back!$E$3)*(Balanço[Material]=Back!F22456))))</f>
        <v/>
      </c>
    </row>
    <row r="22457" spans="2:7">
      <c r="B22457" s="32">
        <f>SUMIF(Balanço[Estoque],Back!A22457,Balanço[Quantidade])</f>
        <v>0</v>
      </c>
      <c r="G22457" s="32" t="str" cm="1">
        <f t="array" ref="G22457">IF(F22457="","",SUM(_xlfn._xlws.FILTER(Balanço[Quantidade],(Balanço[Estoque]=Back!$E$3)*(Balanço[Material]=Back!F22457))))</f>
        <v/>
      </c>
    </row>
    <row r="22458" spans="2:7">
      <c r="B22458" s="32">
        <f>SUMIF(Balanço[Estoque],Back!A22458,Balanço[Quantidade])</f>
        <v>0</v>
      </c>
      <c r="G22458" s="32" t="str" cm="1">
        <f t="array" ref="G22458">IF(F22458="","",SUM(_xlfn._xlws.FILTER(Balanço[Quantidade],(Balanço[Estoque]=Back!$E$3)*(Balanço[Material]=Back!F22458))))</f>
        <v/>
      </c>
    </row>
    <row r="22459" spans="2:7">
      <c r="B22459" s="32">
        <f>SUMIF(Balanço[Estoque],Back!A22459,Balanço[Quantidade])</f>
        <v>0</v>
      </c>
      <c r="G22459" s="32" t="str" cm="1">
        <f t="array" ref="G22459">IF(F22459="","",SUM(_xlfn._xlws.FILTER(Balanço[Quantidade],(Balanço[Estoque]=Back!$E$3)*(Balanço[Material]=Back!F22459))))</f>
        <v/>
      </c>
    </row>
    <row r="22460" spans="2:7">
      <c r="B22460" s="32">
        <f>SUMIF(Balanço[Estoque],Back!A22460,Balanço[Quantidade])</f>
        <v>0</v>
      </c>
      <c r="G22460" s="32" t="str" cm="1">
        <f t="array" ref="G22460">IF(F22460="","",SUM(_xlfn._xlws.FILTER(Balanço[Quantidade],(Balanço[Estoque]=Back!$E$3)*(Balanço[Material]=Back!F22460))))</f>
        <v/>
      </c>
    </row>
    <row r="22461" spans="2:7">
      <c r="B22461" s="32">
        <f>SUMIF(Balanço[Estoque],Back!A22461,Balanço[Quantidade])</f>
        <v>0</v>
      </c>
      <c r="G22461" s="32" t="str" cm="1">
        <f t="array" ref="G22461">IF(F22461="","",SUM(_xlfn._xlws.FILTER(Balanço[Quantidade],(Balanço[Estoque]=Back!$E$3)*(Balanço[Material]=Back!F22461))))</f>
        <v/>
      </c>
    </row>
    <row r="22462" spans="2:7">
      <c r="B22462" s="32">
        <f>SUMIF(Balanço[Estoque],Back!A22462,Balanço[Quantidade])</f>
        <v>0</v>
      </c>
      <c r="G22462" s="32" t="str" cm="1">
        <f t="array" ref="G22462">IF(F22462="","",SUM(_xlfn._xlws.FILTER(Balanço[Quantidade],(Balanço[Estoque]=Back!$E$3)*(Balanço[Material]=Back!F22462))))</f>
        <v/>
      </c>
    </row>
    <row r="22463" spans="2:7">
      <c r="B22463" s="32">
        <f>SUMIF(Balanço[Estoque],Back!A22463,Balanço[Quantidade])</f>
        <v>0</v>
      </c>
      <c r="G22463" s="32" t="str" cm="1">
        <f t="array" ref="G22463">IF(F22463="","",SUM(_xlfn._xlws.FILTER(Balanço[Quantidade],(Balanço[Estoque]=Back!$E$3)*(Balanço[Material]=Back!F22463))))</f>
        <v/>
      </c>
    </row>
    <row r="22464" spans="2:7">
      <c r="B22464" s="32">
        <f>SUMIF(Balanço[Estoque],Back!A22464,Balanço[Quantidade])</f>
        <v>0</v>
      </c>
      <c r="G22464" s="32" t="str" cm="1">
        <f t="array" ref="G22464">IF(F22464="","",SUM(_xlfn._xlws.FILTER(Balanço[Quantidade],(Balanço[Estoque]=Back!$E$3)*(Balanço[Material]=Back!F22464))))</f>
        <v/>
      </c>
    </row>
    <row r="22465" spans="2:7">
      <c r="B22465" s="32">
        <f>SUMIF(Balanço[Estoque],Back!A22465,Balanço[Quantidade])</f>
        <v>0</v>
      </c>
      <c r="G22465" s="32" t="str" cm="1">
        <f t="array" ref="G22465">IF(F22465="","",SUM(_xlfn._xlws.FILTER(Balanço[Quantidade],(Balanço[Estoque]=Back!$E$3)*(Balanço[Material]=Back!F22465))))</f>
        <v/>
      </c>
    </row>
    <row r="22466" spans="2:7">
      <c r="B22466" s="32">
        <f>SUMIF(Balanço[Estoque],Back!A22466,Balanço[Quantidade])</f>
        <v>0</v>
      </c>
      <c r="G22466" s="32" t="str" cm="1">
        <f t="array" ref="G22466">IF(F22466="","",SUM(_xlfn._xlws.FILTER(Balanço[Quantidade],(Balanço[Estoque]=Back!$E$3)*(Balanço[Material]=Back!F22466))))</f>
        <v/>
      </c>
    </row>
    <row r="22467" spans="2:7">
      <c r="B22467" s="32">
        <f>SUMIF(Balanço[Estoque],Back!A22467,Balanço[Quantidade])</f>
        <v>0</v>
      </c>
      <c r="G22467" s="32" t="str" cm="1">
        <f t="array" ref="G22467">IF(F22467="","",SUM(_xlfn._xlws.FILTER(Balanço[Quantidade],(Balanço[Estoque]=Back!$E$3)*(Balanço[Material]=Back!F22467))))</f>
        <v/>
      </c>
    </row>
    <row r="22468" spans="2:7">
      <c r="B22468" s="32">
        <f>SUMIF(Balanço[Estoque],Back!A22468,Balanço[Quantidade])</f>
        <v>0</v>
      </c>
      <c r="G22468" s="32" t="str" cm="1">
        <f t="array" ref="G22468">IF(F22468="","",SUM(_xlfn._xlws.FILTER(Balanço[Quantidade],(Balanço[Estoque]=Back!$E$3)*(Balanço[Material]=Back!F22468))))</f>
        <v/>
      </c>
    </row>
    <row r="22469" spans="2:7">
      <c r="B22469" s="32">
        <f>SUMIF(Balanço[Estoque],Back!A22469,Balanço[Quantidade])</f>
        <v>0</v>
      </c>
      <c r="G22469" s="32" t="str" cm="1">
        <f t="array" ref="G22469">IF(F22469="","",SUM(_xlfn._xlws.FILTER(Balanço[Quantidade],(Balanço[Estoque]=Back!$E$3)*(Balanço[Material]=Back!F22469))))</f>
        <v/>
      </c>
    </row>
    <row r="22470" spans="2:7">
      <c r="B22470" s="32">
        <f>SUMIF(Balanço[Estoque],Back!A22470,Balanço[Quantidade])</f>
        <v>0</v>
      </c>
      <c r="G22470" s="32" t="str" cm="1">
        <f t="array" ref="G22470">IF(F22470="","",SUM(_xlfn._xlws.FILTER(Balanço[Quantidade],(Balanço[Estoque]=Back!$E$3)*(Balanço[Material]=Back!F22470))))</f>
        <v/>
      </c>
    </row>
    <row r="22471" spans="2:7">
      <c r="B22471" s="32">
        <f>SUMIF(Balanço[Estoque],Back!A22471,Balanço[Quantidade])</f>
        <v>0</v>
      </c>
      <c r="G22471" s="32" t="str" cm="1">
        <f t="array" ref="G22471">IF(F22471="","",SUM(_xlfn._xlws.FILTER(Balanço[Quantidade],(Balanço[Estoque]=Back!$E$3)*(Balanço[Material]=Back!F22471))))</f>
        <v/>
      </c>
    </row>
    <row r="22472" spans="2:7">
      <c r="B22472" s="32">
        <f>SUMIF(Balanço[Estoque],Back!A22472,Balanço[Quantidade])</f>
        <v>0</v>
      </c>
      <c r="G22472" s="32" t="str" cm="1">
        <f t="array" ref="G22472">IF(F22472="","",SUM(_xlfn._xlws.FILTER(Balanço[Quantidade],(Balanço[Estoque]=Back!$E$3)*(Balanço[Material]=Back!F22472))))</f>
        <v/>
      </c>
    </row>
    <row r="22473" spans="2:7">
      <c r="B22473" s="32">
        <f>SUMIF(Balanço[Estoque],Back!A22473,Balanço[Quantidade])</f>
        <v>0</v>
      </c>
      <c r="G22473" s="32" t="str" cm="1">
        <f t="array" ref="G22473">IF(F22473="","",SUM(_xlfn._xlws.FILTER(Balanço[Quantidade],(Balanço[Estoque]=Back!$E$3)*(Balanço[Material]=Back!F22473))))</f>
        <v/>
      </c>
    </row>
    <row r="22474" spans="2:7">
      <c r="B22474" s="32">
        <f>SUMIF(Balanço[Estoque],Back!A22474,Balanço[Quantidade])</f>
        <v>0</v>
      </c>
      <c r="G22474" s="32" t="str" cm="1">
        <f t="array" ref="G22474">IF(F22474="","",SUM(_xlfn._xlws.FILTER(Balanço[Quantidade],(Balanço[Estoque]=Back!$E$3)*(Balanço[Material]=Back!F22474))))</f>
        <v/>
      </c>
    </row>
    <row r="22475" spans="2:7">
      <c r="B22475" s="32">
        <f>SUMIF(Balanço[Estoque],Back!A22475,Balanço[Quantidade])</f>
        <v>0</v>
      </c>
      <c r="G22475" s="32" t="str" cm="1">
        <f t="array" ref="G22475">IF(F22475="","",SUM(_xlfn._xlws.FILTER(Balanço[Quantidade],(Balanço[Estoque]=Back!$E$3)*(Balanço[Material]=Back!F22475))))</f>
        <v/>
      </c>
    </row>
    <row r="22476" spans="2:7">
      <c r="B22476" s="32">
        <f>SUMIF(Balanço[Estoque],Back!A22476,Balanço[Quantidade])</f>
        <v>0</v>
      </c>
      <c r="G22476" s="32" t="str" cm="1">
        <f t="array" ref="G22476">IF(F22476="","",SUM(_xlfn._xlws.FILTER(Balanço[Quantidade],(Balanço[Estoque]=Back!$E$3)*(Balanço[Material]=Back!F22476))))</f>
        <v/>
      </c>
    </row>
    <row r="22477" spans="2:7">
      <c r="B22477" s="32">
        <f>SUMIF(Balanço[Estoque],Back!A22477,Balanço[Quantidade])</f>
        <v>0</v>
      </c>
      <c r="G22477" s="32" t="str" cm="1">
        <f t="array" ref="G22477">IF(F22477="","",SUM(_xlfn._xlws.FILTER(Balanço[Quantidade],(Balanço[Estoque]=Back!$E$3)*(Balanço[Material]=Back!F22477))))</f>
        <v/>
      </c>
    </row>
    <row r="22478" spans="2:7">
      <c r="B22478" s="32">
        <f>SUMIF(Balanço[Estoque],Back!A22478,Balanço[Quantidade])</f>
        <v>0</v>
      </c>
      <c r="G22478" s="32" t="str" cm="1">
        <f t="array" ref="G22478">IF(F22478="","",SUM(_xlfn._xlws.FILTER(Balanço[Quantidade],(Balanço[Estoque]=Back!$E$3)*(Balanço[Material]=Back!F22478))))</f>
        <v/>
      </c>
    </row>
    <row r="22479" spans="2:7">
      <c r="B22479" s="32">
        <f>SUMIF(Balanço[Estoque],Back!A22479,Balanço[Quantidade])</f>
        <v>0</v>
      </c>
      <c r="G22479" s="32" t="str" cm="1">
        <f t="array" ref="G22479">IF(F22479="","",SUM(_xlfn._xlws.FILTER(Balanço[Quantidade],(Balanço[Estoque]=Back!$E$3)*(Balanço[Material]=Back!F22479))))</f>
        <v/>
      </c>
    </row>
    <row r="22480" spans="2:7">
      <c r="B22480" s="32">
        <f>SUMIF(Balanço[Estoque],Back!A22480,Balanço[Quantidade])</f>
        <v>0</v>
      </c>
      <c r="G22480" s="32" t="str" cm="1">
        <f t="array" ref="G22480">IF(F22480="","",SUM(_xlfn._xlws.FILTER(Balanço[Quantidade],(Balanço[Estoque]=Back!$E$3)*(Balanço[Material]=Back!F22480))))</f>
        <v/>
      </c>
    </row>
    <row r="22481" spans="2:7">
      <c r="B22481" s="32">
        <f>SUMIF(Balanço[Estoque],Back!A22481,Balanço[Quantidade])</f>
        <v>0</v>
      </c>
      <c r="G22481" s="32" t="str" cm="1">
        <f t="array" ref="G22481">IF(F22481="","",SUM(_xlfn._xlws.FILTER(Balanço[Quantidade],(Balanço[Estoque]=Back!$E$3)*(Balanço[Material]=Back!F22481))))</f>
        <v/>
      </c>
    </row>
    <row r="22482" spans="2:7">
      <c r="B22482" s="32">
        <f>SUMIF(Balanço[Estoque],Back!A22482,Balanço[Quantidade])</f>
        <v>0</v>
      </c>
      <c r="G22482" s="32" t="str" cm="1">
        <f t="array" ref="G22482">IF(F22482="","",SUM(_xlfn._xlws.FILTER(Balanço[Quantidade],(Balanço[Estoque]=Back!$E$3)*(Balanço[Material]=Back!F22482))))</f>
        <v/>
      </c>
    </row>
    <row r="22483" spans="2:7">
      <c r="B22483" s="32">
        <f>SUMIF(Balanço[Estoque],Back!A22483,Balanço[Quantidade])</f>
        <v>0</v>
      </c>
      <c r="G22483" s="32" t="str" cm="1">
        <f t="array" ref="G22483">IF(F22483="","",SUM(_xlfn._xlws.FILTER(Balanço[Quantidade],(Balanço[Estoque]=Back!$E$3)*(Balanço[Material]=Back!F22483))))</f>
        <v/>
      </c>
    </row>
    <row r="22484" spans="2:7">
      <c r="B22484" s="32">
        <f>SUMIF(Balanço[Estoque],Back!A22484,Balanço[Quantidade])</f>
        <v>0</v>
      </c>
      <c r="G22484" s="32" t="str" cm="1">
        <f t="array" ref="G22484">IF(F22484="","",SUM(_xlfn._xlws.FILTER(Balanço[Quantidade],(Balanço[Estoque]=Back!$E$3)*(Balanço[Material]=Back!F22484))))</f>
        <v/>
      </c>
    </row>
    <row r="22485" spans="2:7">
      <c r="B22485" s="32">
        <f>SUMIF(Balanço[Estoque],Back!A22485,Balanço[Quantidade])</f>
        <v>0</v>
      </c>
      <c r="G22485" s="32" t="str" cm="1">
        <f t="array" ref="G22485">IF(F22485="","",SUM(_xlfn._xlws.FILTER(Balanço[Quantidade],(Balanço[Estoque]=Back!$E$3)*(Balanço[Material]=Back!F22485))))</f>
        <v/>
      </c>
    </row>
    <row r="22486" spans="2:7">
      <c r="B22486" s="32">
        <f>SUMIF(Balanço[Estoque],Back!A22486,Balanço[Quantidade])</f>
        <v>0</v>
      </c>
      <c r="G22486" s="32" t="str" cm="1">
        <f t="array" ref="G22486">IF(F22486="","",SUM(_xlfn._xlws.FILTER(Balanço[Quantidade],(Balanço[Estoque]=Back!$E$3)*(Balanço[Material]=Back!F22486))))</f>
        <v/>
      </c>
    </row>
    <row r="22487" spans="2:7">
      <c r="B22487" s="32">
        <f>SUMIF(Balanço[Estoque],Back!A22487,Balanço[Quantidade])</f>
        <v>0</v>
      </c>
      <c r="G22487" s="32" t="str" cm="1">
        <f t="array" ref="G22487">IF(F22487="","",SUM(_xlfn._xlws.FILTER(Balanço[Quantidade],(Balanço[Estoque]=Back!$E$3)*(Balanço[Material]=Back!F22487))))</f>
        <v/>
      </c>
    </row>
    <row r="22488" spans="2:7">
      <c r="B22488" s="32">
        <f>SUMIF(Balanço[Estoque],Back!A22488,Balanço[Quantidade])</f>
        <v>0</v>
      </c>
      <c r="G22488" s="32" t="str" cm="1">
        <f t="array" ref="G22488">IF(F22488="","",SUM(_xlfn._xlws.FILTER(Balanço[Quantidade],(Balanço[Estoque]=Back!$E$3)*(Balanço[Material]=Back!F22488))))</f>
        <v/>
      </c>
    </row>
    <row r="22489" spans="2:7">
      <c r="B22489" s="32">
        <f>SUMIF(Balanço[Estoque],Back!A22489,Balanço[Quantidade])</f>
        <v>0</v>
      </c>
      <c r="G22489" s="32" t="str" cm="1">
        <f t="array" ref="G22489">IF(F22489="","",SUM(_xlfn._xlws.FILTER(Balanço[Quantidade],(Balanço[Estoque]=Back!$E$3)*(Balanço[Material]=Back!F22489))))</f>
        <v/>
      </c>
    </row>
    <row r="22490" spans="2:7">
      <c r="B22490" s="32">
        <f>SUMIF(Balanço[Estoque],Back!A22490,Balanço[Quantidade])</f>
        <v>0</v>
      </c>
      <c r="G22490" s="32" t="str" cm="1">
        <f t="array" ref="G22490">IF(F22490="","",SUM(_xlfn._xlws.FILTER(Balanço[Quantidade],(Balanço[Estoque]=Back!$E$3)*(Balanço[Material]=Back!F22490))))</f>
        <v/>
      </c>
    </row>
    <row r="22491" spans="2:7">
      <c r="B22491" s="32">
        <f>SUMIF(Balanço[Estoque],Back!A22491,Balanço[Quantidade])</f>
        <v>0</v>
      </c>
      <c r="G22491" s="32" t="str" cm="1">
        <f t="array" ref="G22491">IF(F22491="","",SUM(_xlfn._xlws.FILTER(Balanço[Quantidade],(Balanço[Estoque]=Back!$E$3)*(Balanço[Material]=Back!F22491))))</f>
        <v/>
      </c>
    </row>
    <row r="22492" spans="2:7">
      <c r="B22492" s="32">
        <f>SUMIF(Balanço[Estoque],Back!A22492,Balanço[Quantidade])</f>
        <v>0</v>
      </c>
      <c r="G22492" s="32" t="str" cm="1">
        <f t="array" ref="G22492">IF(F22492="","",SUM(_xlfn._xlws.FILTER(Balanço[Quantidade],(Balanço[Estoque]=Back!$E$3)*(Balanço[Material]=Back!F22492))))</f>
        <v/>
      </c>
    </row>
    <row r="22493" spans="2:7">
      <c r="B22493" s="32">
        <f>SUMIF(Balanço[Estoque],Back!A22493,Balanço[Quantidade])</f>
        <v>0</v>
      </c>
      <c r="G22493" s="32" t="str" cm="1">
        <f t="array" ref="G22493">IF(F22493="","",SUM(_xlfn._xlws.FILTER(Balanço[Quantidade],(Balanço[Estoque]=Back!$E$3)*(Balanço[Material]=Back!F22493))))</f>
        <v/>
      </c>
    </row>
    <row r="22494" spans="2:7">
      <c r="B22494" s="32">
        <f>SUMIF(Balanço[Estoque],Back!A22494,Balanço[Quantidade])</f>
        <v>0</v>
      </c>
      <c r="G22494" s="32" t="str" cm="1">
        <f t="array" ref="G22494">IF(F22494="","",SUM(_xlfn._xlws.FILTER(Balanço[Quantidade],(Balanço[Estoque]=Back!$E$3)*(Balanço[Material]=Back!F22494))))</f>
        <v/>
      </c>
    </row>
    <row r="22495" spans="2:7">
      <c r="B22495" s="32">
        <f>SUMIF(Balanço[Estoque],Back!A22495,Balanço[Quantidade])</f>
        <v>0</v>
      </c>
      <c r="G22495" s="32" t="str" cm="1">
        <f t="array" ref="G22495">IF(F22495="","",SUM(_xlfn._xlws.FILTER(Balanço[Quantidade],(Balanço[Estoque]=Back!$E$3)*(Balanço[Material]=Back!F22495))))</f>
        <v/>
      </c>
    </row>
    <row r="22496" spans="2:7">
      <c r="B22496" s="32">
        <f>SUMIF(Balanço[Estoque],Back!A22496,Balanço[Quantidade])</f>
        <v>0</v>
      </c>
      <c r="G22496" s="32" t="str" cm="1">
        <f t="array" ref="G22496">IF(F22496="","",SUM(_xlfn._xlws.FILTER(Balanço[Quantidade],(Balanço[Estoque]=Back!$E$3)*(Balanço[Material]=Back!F22496))))</f>
        <v/>
      </c>
    </row>
    <row r="22497" spans="2:7">
      <c r="B22497" s="32">
        <f>SUMIF(Balanço[Estoque],Back!A22497,Balanço[Quantidade])</f>
        <v>0</v>
      </c>
      <c r="G22497" s="32" t="str" cm="1">
        <f t="array" ref="G22497">IF(F22497="","",SUM(_xlfn._xlws.FILTER(Balanço[Quantidade],(Balanço[Estoque]=Back!$E$3)*(Balanço[Material]=Back!F22497))))</f>
        <v/>
      </c>
    </row>
    <row r="22498" spans="2:7">
      <c r="B22498" s="32">
        <f>SUMIF(Balanço[Estoque],Back!A22498,Balanço[Quantidade])</f>
        <v>0</v>
      </c>
      <c r="G22498" s="32" t="str" cm="1">
        <f t="array" ref="G22498">IF(F22498="","",SUM(_xlfn._xlws.FILTER(Balanço[Quantidade],(Balanço[Estoque]=Back!$E$3)*(Balanço[Material]=Back!F22498))))</f>
        <v/>
      </c>
    </row>
    <row r="22499" spans="2:7">
      <c r="B22499" s="32">
        <f>SUMIF(Balanço[Estoque],Back!A22499,Balanço[Quantidade])</f>
        <v>0</v>
      </c>
      <c r="G22499" s="32" t="str" cm="1">
        <f t="array" ref="G22499">IF(F22499="","",SUM(_xlfn._xlws.FILTER(Balanço[Quantidade],(Balanço[Estoque]=Back!$E$3)*(Balanço[Material]=Back!F22499))))</f>
        <v/>
      </c>
    </row>
    <row r="22500" spans="2:7">
      <c r="B22500" s="32">
        <f>SUMIF(Balanço[Estoque],Back!A22500,Balanço[Quantidade])</f>
        <v>0</v>
      </c>
      <c r="G22500" s="32" t="str" cm="1">
        <f t="array" ref="G22500">IF(F22500="","",SUM(_xlfn._xlws.FILTER(Balanço[Quantidade],(Balanço[Estoque]=Back!$E$3)*(Balanço[Material]=Back!F22500))))</f>
        <v/>
      </c>
    </row>
    <row r="22501" spans="2:7">
      <c r="B22501" s="32">
        <f>SUMIF(Balanço[Estoque],Back!A22501,Balanço[Quantidade])</f>
        <v>0</v>
      </c>
      <c r="G22501" s="32" t="str" cm="1">
        <f t="array" ref="G22501">IF(F22501="","",SUM(_xlfn._xlws.FILTER(Balanço[Quantidade],(Balanço[Estoque]=Back!$E$3)*(Balanço[Material]=Back!F22501))))</f>
        <v/>
      </c>
    </row>
    <row r="22502" spans="2:7">
      <c r="B22502" s="32">
        <f>SUMIF(Balanço[Estoque],Back!A22502,Balanço[Quantidade])</f>
        <v>0</v>
      </c>
      <c r="G22502" s="32" t="str" cm="1">
        <f t="array" ref="G22502">IF(F22502="","",SUM(_xlfn._xlws.FILTER(Balanço[Quantidade],(Balanço[Estoque]=Back!$E$3)*(Balanço[Material]=Back!F22502))))</f>
        <v/>
      </c>
    </row>
    <row r="22503" spans="2:7">
      <c r="B22503" s="32">
        <f>SUMIF(Balanço[Estoque],Back!A22503,Balanço[Quantidade])</f>
        <v>0</v>
      </c>
      <c r="G22503" s="32" t="str" cm="1">
        <f t="array" ref="G22503">IF(F22503="","",SUM(_xlfn._xlws.FILTER(Balanço[Quantidade],(Balanço[Estoque]=Back!$E$3)*(Balanço[Material]=Back!F22503))))</f>
        <v/>
      </c>
    </row>
    <row r="22504" spans="2:7">
      <c r="B22504" s="32">
        <f>SUMIF(Balanço[Estoque],Back!A22504,Balanço[Quantidade])</f>
        <v>0</v>
      </c>
      <c r="G22504" s="32" t="str" cm="1">
        <f t="array" ref="G22504">IF(F22504="","",SUM(_xlfn._xlws.FILTER(Balanço[Quantidade],(Balanço[Estoque]=Back!$E$3)*(Balanço[Material]=Back!F22504))))</f>
        <v/>
      </c>
    </row>
    <row r="22505" spans="2:7">
      <c r="B22505" s="32">
        <f>SUMIF(Balanço[Estoque],Back!A22505,Balanço[Quantidade])</f>
        <v>0</v>
      </c>
      <c r="G22505" s="32" t="str" cm="1">
        <f t="array" ref="G22505">IF(F22505="","",SUM(_xlfn._xlws.FILTER(Balanço[Quantidade],(Balanço[Estoque]=Back!$E$3)*(Balanço[Material]=Back!F22505))))</f>
        <v/>
      </c>
    </row>
    <row r="22506" spans="2:7">
      <c r="B22506" s="32">
        <f>SUMIF(Balanço[Estoque],Back!A22506,Balanço[Quantidade])</f>
        <v>0</v>
      </c>
      <c r="G22506" s="32" t="str" cm="1">
        <f t="array" ref="G22506">IF(F22506="","",SUM(_xlfn._xlws.FILTER(Balanço[Quantidade],(Balanço[Estoque]=Back!$E$3)*(Balanço[Material]=Back!F22506))))</f>
        <v/>
      </c>
    </row>
    <row r="22507" spans="2:7">
      <c r="B22507" s="32">
        <f>SUMIF(Balanço[Estoque],Back!A22507,Balanço[Quantidade])</f>
        <v>0</v>
      </c>
      <c r="G22507" s="32" t="str" cm="1">
        <f t="array" ref="G22507">IF(F22507="","",SUM(_xlfn._xlws.FILTER(Balanço[Quantidade],(Balanço[Estoque]=Back!$E$3)*(Balanço[Material]=Back!F22507))))</f>
        <v/>
      </c>
    </row>
    <row r="22508" spans="2:7">
      <c r="B22508" s="32">
        <f>SUMIF(Balanço[Estoque],Back!A22508,Balanço[Quantidade])</f>
        <v>0</v>
      </c>
      <c r="G22508" s="32" t="str" cm="1">
        <f t="array" ref="G22508">IF(F22508="","",SUM(_xlfn._xlws.FILTER(Balanço[Quantidade],(Balanço[Estoque]=Back!$E$3)*(Balanço[Material]=Back!F22508))))</f>
        <v/>
      </c>
    </row>
    <row r="22509" spans="2:7">
      <c r="B22509" s="32">
        <f>SUMIF(Balanço[Estoque],Back!A22509,Balanço[Quantidade])</f>
        <v>0</v>
      </c>
      <c r="G22509" s="32" t="str" cm="1">
        <f t="array" ref="G22509">IF(F22509="","",SUM(_xlfn._xlws.FILTER(Balanço[Quantidade],(Balanço[Estoque]=Back!$E$3)*(Balanço[Material]=Back!F22509))))</f>
        <v/>
      </c>
    </row>
    <row r="22510" spans="2:7">
      <c r="B22510" s="32">
        <f>SUMIF(Balanço[Estoque],Back!A22510,Balanço[Quantidade])</f>
        <v>0</v>
      </c>
      <c r="G22510" s="32" t="str" cm="1">
        <f t="array" ref="G22510">IF(F22510="","",SUM(_xlfn._xlws.FILTER(Balanço[Quantidade],(Balanço[Estoque]=Back!$E$3)*(Balanço[Material]=Back!F22510))))</f>
        <v/>
      </c>
    </row>
    <row r="22511" spans="2:7">
      <c r="B22511" s="32">
        <f>SUMIF(Balanço[Estoque],Back!A22511,Balanço[Quantidade])</f>
        <v>0</v>
      </c>
      <c r="G22511" s="32" t="str" cm="1">
        <f t="array" ref="G22511">IF(F22511="","",SUM(_xlfn._xlws.FILTER(Balanço[Quantidade],(Balanço[Estoque]=Back!$E$3)*(Balanço[Material]=Back!F22511))))</f>
        <v/>
      </c>
    </row>
    <row r="22512" spans="2:7">
      <c r="B22512" s="32">
        <f>SUMIF(Balanço[Estoque],Back!A22512,Balanço[Quantidade])</f>
        <v>0</v>
      </c>
      <c r="G22512" s="32" t="str" cm="1">
        <f t="array" ref="G22512">IF(F22512="","",SUM(_xlfn._xlws.FILTER(Balanço[Quantidade],(Balanço[Estoque]=Back!$E$3)*(Balanço[Material]=Back!F22512))))</f>
        <v/>
      </c>
    </row>
    <row r="22513" spans="2:7">
      <c r="B22513" s="32">
        <f>SUMIF(Balanço[Estoque],Back!A22513,Balanço[Quantidade])</f>
        <v>0</v>
      </c>
      <c r="G22513" s="32" t="str" cm="1">
        <f t="array" ref="G22513">IF(F22513="","",SUM(_xlfn._xlws.FILTER(Balanço[Quantidade],(Balanço[Estoque]=Back!$E$3)*(Balanço[Material]=Back!F22513))))</f>
        <v/>
      </c>
    </row>
    <row r="22514" spans="2:7">
      <c r="B22514" s="32">
        <f>SUMIF(Balanço[Estoque],Back!A22514,Balanço[Quantidade])</f>
        <v>0</v>
      </c>
      <c r="G22514" s="32" t="str" cm="1">
        <f t="array" ref="G22514">IF(F22514="","",SUM(_xlfn._xlws.FILTER(Balanço[Quantidade],(Balanço[Estoque]=Back!$E$3)*(Balanço[Material]=Back!F22514))))</f>
        <v/>
      </c>
    </row>
    <row r="22515" spans="2:7">
      <c r="B22515" s="32">
        <f>SUMIF(Balanço[Estoque],Back!A22515,Balanço[Quantidade])</f>
        <v>0</v>
      </c>
      <c r="G22515" s="32" t="str" cm="1">
        <f t="array" ref="G22515">IF(F22515="","",SUM(_xlfn._xlws.FILTER(Balanço[Quantidade],(Balanço[Estoque]=Back!$E$3)*(Balanço[Material]=Back!F22515))))</f>
        <v/>
      </c>
    </row>
    <row r="22516" spans="2:7">
      <c r="B22516" s="32">
        <f>SUMIF(Balanço[Estoque],Back!A22516,Balanço[Quantidade])</f>
        <v>0</v>
      </c>
      <c r="G22516" s="32" t="str" cm="1">
        <f t="array" ref="G22516">IF(F22516="","",SUM(_xlfn._xlws.FILTER(Balanço[Quantidade],(Balanço[Estoque]=Back!$E$3)*(Balanço[Material]=Back!F22516))))</f>
        <v/>
      </c>
    </row>
    <row r="22517" spans="2:7">
      <c r="B22517" s="32">
        <f>SUMIF(Balanço[Estoque],Back!A22517,Balanço[Quantidade])</f>
        <v>0</v>
      </c>
      <c r="G22517" s="32" t="str" cm="1">
        <f t="array" ref="G22517">IF(F22517="","",SUM(_xlfn._xlws.FILTER(Balanço[Quantidade],(Balanço[Estoque]=Back!$E$3)*(Balanço[Material]=Back!F22517))))</f>
        <v/>
      </c>
    </row>
    <row r="22518" spans="2:7">
      <c r="B22518" s="32">
        <f>SUMIF(Balanço[Estoque],Back!A22518,Balanço[Quantidade])</f>
        <v>0</v>
      </c>
      <c r="G22518" s="32" t="str" cm="1">
        <f t="array" ref="G22518">IF(F22518="","",SUM(_xlfn._xlws.FILTER(Balanço[Quantidade],(Balanço[Estoque]=Back!$E$3)*(Balanço[Material]=Back!F22518))))</f>
        <v/>
      </c>
    </row>
    <row r="22519" spans="2:7">
      <c r="B22519" s="32">
        <f>SUMIF(Balanço[Estoque],Back!A22519,Balanço[Quantidade])</f>
        <v>0</v>
      </c>
      <c r="G22519" s="32" t="str" cm="1">
        <f t="array" ref="G22519">IF(F22519="","",SUM(_xlfn._xlws.FILTER(Balanço[Quantidade],(Balanço[Estoque]=Back!$E$3)*(Balanço[Material]=Back!F22519))))</f>
        <v/>
      </c>
    </row>
    <row r="22520" spans="2:7">
      <c r="B22520" s="32">
        <f>SUMIF(Balanço[Estoque],Back!A22520,Balanço[Quantidade])</f>
        <v>0</v>
      </c>
      <c r="G22520" s="32" t="str" cm="1">
        <f t="array" ref="G22520">IF(F22520="","",SUM(_xlfn._xlws.FILTER(Balanço[Quantidade],(Balanço[Estoque]=Back!$E$3)*(Balanço[Material]=Back!F22520))))</f>
        <v/>
      </c>
    </row>
    <row r="22521" spans="2:7">
      <c r="B22521" s="32">
        <f>SUMIF(Balanço[Estoque],Back!A22521,Balanço[Quantidade])</f>
        <v>0</v>
      </c>
      <c r="G22521" s="32" t="str" cm="1">
        <f t="array" ref="G22521">IF(F22521="","",SUM(_xlfn._xlws.FILTER(Balanço[Quantidade],(Balanço[Estoque]=Back!$E$3)*(Balanço[Material]=Back!F22521))))</f>
        <v/>
      </c>
    </row>
    <row r="22522" spans="2:7">
      <c r="B22522" s="32">
        <f>SUMIF(Balanço[Estoque],Back!A22522,Balanço[Quantidade])</f>
        <v>0</v>
      </c>
      <c r="G22522" s="32" t="str" cm="1">
        <f t="array" ref="G22522">IF(F22522="","",SUM(_xlfn._xlws.FILTER(Balanço[Quantidade],(Balanço[Estoque]=Back!$E$3)*(Balanço[Material]=Back!F22522))))</f>
        <v/>
      </c>
    </row>
    <row r="22523" spans="2:7">
      <c r="B22523" s="32">
        <f>SUMIF(Balanço[Estoque],Back!A22523,Balanço[Quantidade])</f>
        <v>0</v>
      </c>
      <c r="G22523" s="32" t="str" cm="1">
        <f t="array" ref="G22523">IF(F22523="","",SUM(_xlfn._xlws.FILTER(Balanço[Quantidade],(Balanço[Estoque]=Back!$E$3)*(Balanço[Material]=Back!F22523))))</f>
        <v/>
      </c>
    </row>
    <row r="22524" spans="2:7">
      <c r="B22524" s="32">
        <f>SUMIF(Balanço[Estoque],Back!A22524,Balanço[Quantidade])</f>
        <v>0</v>
      </c>
      <c r="G22524" s="32" t="str" cm="1">
        <f t="array" ref="G22524">IF(F22524="","",SUM(_xlfn._xlws.FILTER(Balanço[Quantidade],(Balanço[Estoque]=Back!$E$3)*(Balanço[Material]=Back!F22524))))</f>
        <v/>
      </c>
    </row>
    <row r="22525" spans="2:7">
      <c r="B22525" s="32">
        <f>SUMIF(Balanço[Estoque],Back!A22525,Balanço[Quantidade])</f>
        <v>0</v>
      </c>
      <c r="G22525" s="32" t="str" cm="1">
        <f t="array" ref="G22525">IF(F22525="","",SUM(_xlfn._xlws.FILTER(Balanço[Quantidade],(Balanço[Estoque]=Back!$E$3)*(Balanço[Material]=Back!F22525))))</f>
        <v/>
      </c>
    </row>
    <row r="22526" spans="2:7">
      <c r="B22526" s="32">
        <f>SUMIF(Balanço[Estoque],Back!A22526,Balanço[Quantidade])</f>
        <v>0</v>
      </c>
      <c r="G22526" s="32" t="str" cm="1">
        <f t="array" ref="G22526">IF(F22526="","",SUM(_xlfn._xlws.FILTER(Balanço[Quantidade],(Balanço[Estoque]=Back!$E$3)*(Balanço[Material]=Back!F22526))))</f>
        <v/>
      </c>
    </row>
    <row r="22527" spans="2:7">
      <c r="B22527" s="32">
        <f>SUMIF(Balanço[Estoque],Back!A22527,Balanço[Quantidade])</f>
        <v>0</v>
      </c>
      <c r="G22527" s="32" t="str" cm="1">
        <f t="array" ref="G22527">IF(F22527="","",SUM(_xlfn._xlws.FILTER(Balanço[Quantidade],(Balanço[Estoque]=Back!$E$3)*(Balanço[Material]=Back!F22527))))</f>
        <v/>
      </c>
    </row>
    <row r="22528" spans="2:7">
      <c r="B22528" s="32">
        <f>SUMIF(Balanço[Estoque],Back!A22528,Balanço[Quantidade])</f>
        <v>0</v>
      </c>
      <c r="G22528" s="32" t="str" cm="1">
        <f t="array" ref="G22528">IF(F22528="","",SUM(_xlfn._xlws.FILTER(Balanço[Quantidade],(Balanço[Estoque]=Back!$E$3)*(Balanço[Material]=Back!F22528))))</f>
        <v/>
      </c>
    </row>
    <row r="22529" spans="2:7">
      <c r="B22529" s="32">
        <f>SUMIF(Balanço[Estoque],Back!A22529,Balanço[Quantidade])</f>
        <v>0</v>
      </c>
      <c r="G22529" s="32" t="str" cm="1">
        <f t="array" ref="G22529">IF(F22529="","",SUM(_xlfn._xlws.FILTER(Balanço[Quantidade],(Balanço[Estoque]=Back!$E$3)*(Balanço[Material]=Back!F22529))))</f>
        <v/>
      </c>
    </row>
    <row r="22530" spans="2:7">
      <c r="B22530" s="32">
        <f>SUMIF(Balanço[Estoque],Back!A22530,Balanço[Quantidade])</f>
        <v>0</v>
      </c>
      <c r="G22530" s="32" t="str" cm="1">
        <f t="array" ref="G22530">IF(F22530="","",SUM(_xlfn._xlws.FILTER(Balanço[Quantidade],(Balanço[Estoque]=Back!$E$3)*(Balanço[Material]=Back!F22530))))</f>
        <v/>
      </c>
    </row>
    <row r="22531" spans="2:7">
      <c r="B22531" s="32">
        <f>SUMIF(Balanço[Estoque],Back!A22531,Balanço[Quantidade])</f>
        <v>0</v>
      </c>
      <c r="G22531" s="32" t="str" cm="1">
        <f t="array" ref="G22531">IF(F22531="","",SUM(_xlfn._xlws.FILTER(Balanço[Quantidade],(Balanço[Estoque]=Back!$E$3)*(Balanço[Material]=Back!F22531))))</f>
        <v/>
      </c>
    </row>
    <row r="22532" spans="2:7">
      <c r="B22532" s="32">
        <f>SUMIF(Balanço[Estoque],Back!A22532,Balanço[Quantidade])</f>
        <v>0</v>
      </c>
      <c r="G22532" s="32" t="str" cm="1">
        <f t="array" ref="G22532">IF(F22532="","",SUM(_xlfn._xlws.FILTER(Balanço[Quantidade],(Balanço[Estoque]=Back!$E$3)*(Balanço[Material]=Back!F22532))))</f>
        <v/>
      </c>
    </row>
    <row r="22533" spans="2:7">
      <c r="B22533" s="32">
        <f>SUMIF(Balanço[Estoque],Back!A22533,Balanço[Quantidade])</f>
        <v>0</v>
      </c>
      <c r="G22533" s="32" t="str" cm="1">
        <f t="array" ref="G22533">IF(F22533="","",SUM(_xlfn._xlws.FILTER(Balanço[Quantidade],(Balanço[Estoque]=Back!$E$3)*(Balanço[Material]=Back!F22533))))</f>
        <v/>
      </c>
    </row>
    <row r="22534" spans="2:7">
      <c r="B22534" s="32">
        <f>SUMIF(Balanço[Estoque],Back!A22534,Balanço[Quantidade])</f>
        <v>0</v>
      </c>
      <c r="G22534" s="32" t="str" cm="1">
        <f t="array" ref="G22534">IF(F22534="","",SUM(_xlfn._xlws.FILTER(Balanço[Quantidade],(Balanço[Estoque]=Back!$E$3)*(Balanço[Material]=Back!F22534))))</f>
        <v/>
      </c>
    </row>
    <row r="22535" spans="2:7">
      <c r="B22535" s="32">
        <f>SUMIF(Balanço[Estoque],Back!A22535,Balanço[Quantidade])</f>
        <v>0</v>
      </c>
      <c r="G22535" s="32" t="str" cm="1">
        <f t="array" ref="G22535">IF(F22535="","",SUM(_xlfn._xlws.FILTER(Balanço[Quantidade],(Balanço[Estoque]=Back!$E$3)*(Balanço[Material]=Back!F22535))))</f>
        <v/>
      </c>
    </row>
    <row r="22536" spans="2:7">
      <c r="B22536" s="32">
        <f>SUMIF(Balanço[Estoque],Back!A22536,Balanço[Quantidade])</f>
        <v>0</v>
      </c>
      <c r="G22536" s="32" t="str" cm="1">
        <f t="array" ref="G22536">IF(F22536="","",SUM(_xlfn._xlws.FILTER(Balanço[Quantidade],(Balanço[Estoque]=Back!$E$3)*(Balanço[Material]=Back!F22536))))</f>
        <v/>
      </c>
    </row>
    <row r="22537" spans="2:7">
      <c r="B22537" s="32">
        <f>SUMIF(Balanço[Estoque],Back!A22537,Balanço[Quantidade])</f>
        <v>0</v>
      </c>
      <c r="G22537" s="32" t="str" cm="1">
        <f t="array" ref="G22537">IF(F22537="","",SUM(_xlfn._xlws.FILTER(Balanço[Quantidade],(Balanço[Estoque]=Back!$E$3)*(Balanço[Material]=Back!F22537))))</f>
        <v/>
      </c>
    </row>
    <row r="22538" spans="2:7">
      <c r="B22538" s="32">
        <f>SUMIF(Balanço[Estoque],Back!A22538,Balanço[Quantidade])</f>
        <v>0</v>
      </c>
      <c r="G22538" s="32" t="str" cm="1">
        <f t="array" ref="G22538">IF(F22538="","",SUM(_xlfn._xlws.FILTER(Balanço[Quantidade],(Balanço[Estoque]=Back!$E$3)*(Balanço[Material]=Back!F22538))))</f>
        <v/>
      </c>
    </row>
    <row r="22539" spans="2:7">
      <c r="B22539" s="32">
        <f>SUMIF(Balanço[Estoque],Back!A22539,Balanço[Quantidade])</f>
        <v>0</v>
      </c>
      <c r="G22539" s="32" t="str" cm="1">
        <f t="array" ref="G22539">IF(F22539="","",SUM(_xlfn._xlws.FILTER(Balanço[Quantidade],(Balanço[Estoque]=Back!$E$3)*(Balanço[Material]=Back!F22539))))</f>
        <v/>
      </c>
    </row>
    <row r="22540" spans="2:7">
      <c r="B22540" s="32">
        <f>SUMIF(Balanço[Estoque],Back!A22540,Balanço[Quantidade])</f>
        <v>0</v>
      </c>
      <c r="G22540" s="32" t="str" cm="1">
        <f t="array" ref="G22540">IF(F22540="","",SUM(_xlfn._xlws.FILTER(Balanço[Quantidade],(Balanço[Estoque]=Back!$E$3)*(Balanço[Material]=Back!F22540))))</f>
        <v/>
      </c>
    </row>
    <row r="22541" spans="2:7">
      <c r="B22541" s="32">
        <f>SUMIF(Balanço[Estoque],Back!A22541,Balanço[Quantidade])</f>
        <v>0</v>
      </c>
      <c r="G22541" s="32" t="str" cm="1">
        <f t="array" ref="G22541">IF(F22541="","",SUM(_xlfn._xlws.FILTER(Balanço[Quantidade],(Balanço[Estoque]=Back!$E$3)*(Balanço[Material]=Back!F22541))))</f>
        <v/>
      </c>
    </row>
    <row r="22542" spans="2:7">
      <c r="B22542" s="32">
        <f>SUMIF(Balanço[Estoque],Back!A22542,Balanço[Quantidade])</f>
        <v>0</v>
      </c>
      <c r="G22542" s="32" t="str" cm="1">
        <f t="array" ref="G22542">IF(F22542="","",SUM(_xlfn._xlws.FILTER(Balanço[Quantidade],(Balanço[Estoque]=Back!$E$3)*(Balanço[Material]=Back!F22542))))</f>
        <v/>
      </c>
    </row>
    <row r="22543" spans="2:7">
      <c r="B22543" s="32">
        <f>SUMIF(Balanço[Estoque],Back!A22543,Balanço[Quantidade])</f>
        <v>0</v>
      </c>
      <c r="G22543" s="32" t="str" cm="1">
        <f t="array" ref="G22543">IF(F22543="","",SUM(_xlfn._xlws.FILTER(Balanço[Quantidade],(Balanço[Estoque]=Back!$E$3)*(Balanço[Material]=Back!F22543))))</f>
        <v/>
      </c>
    </row>
    <row r="22544" spans="2:7">
      <c r="B22544" s="32">
        <f>SUMIF(Balanço[Estoque],Back!A22544,Balanço[Quantidade])</f>
        <v>0</v>
      </c>
      <c r="G22544" s="32" t="str" cm="1">
        <f t="array" ref="G22544">IF(F22544="","",SUM(_xlfn._xlws.FILTER(Balanço[Quantidade],(Balanço[Estoque]=Back!$E$3)*(Balanço[Material]=Back!F22544))))</f>
        <v/>
      </c>
    </row>
    <row r="22545" spans="2:7">
      <c r="B22545" s="32">
        <f>SUMIF(Balanço[Estoque],Back!A22545,Balanço[Quantidade])</f>
        <v>0</v>
      </c>
      <c r="G22545" s="32" t="str" cm="1">
        <f t="array" ref="G22545">IF(F22545="","",SUM(_xlfn._xlws.FILTER(Balanço[Quantidade],(Balanço[Estoque]=Back!$E$3)*(Balanço[Material]=Back!F22545))))</f>
        <v/>
      </c>
    </row>
    <row r="22546" spans="2:7">
      <c r="B22546" s="32">
        <f>SUMIF(Balanço[Estoque],Back!A22546,Balanço[Quantidade])</f>
        <v>0</v>
      </c>
      <c r="G22546" s="32" t="str" cm="1">
        <f t="array" ref="G22546">IF(F22546="","",SUM(_xlfn._xlws.FILTER(Balanço[Quantidade],(Balanço[Estoque]=Back!$E$3)*(Balanço[Material]=Back!F22546))))</f>
        <v/>
      </c>
    </row>
    <row r="22547" spans="2:7">
      <c r="B22547" s="32">
        <f>SUMIF(Balanço[Estoque],Back!A22547,Balanço[Quantidade])</f>
        <v>0</v>
      </c>
      <c r="G22547" s="32" t="str" cm="1">
        <f t="array" ref="G22547">IF(F22547="","",SUM(_xlfn._xlws.FILTER(Balanço[Quantidade],(Balanço[Estoque]=Back!$E$3)*(Balanço[Material]=Back!F22547))))</f>
        <v/>
      </c>
    </row>
    <row r="22548" spans="2:7">
      <c r="B22548" s="32">
        <f>SUMIF(Balanço[Estoque],Back!A22548,Balanço[Quantidade])</f>
        <v>0</v>
      </c>
      <c r="G22548" s="32" t="str" cm="1">
        <f t="array" ref="G22548">IF(F22548="","",SUM(_xlfn._xlws.FILTER(Balanço[Quantidade],(Balanço[Estoque]=Back!$E$3)*(Balanço[Material]=Back!F22548))))</f>
        <v/>
      </c>
    </row>
    <row r="22549" spans="2:7">
      <c r="B22549" s="32">
        <f>SUMIF(Balanço[Estoque],Back!A22549,Balanço[Quantidade])</f>
        <v>0</v>
      </c>
      <c r="G22549" s="32" t="str" cm="1">
        <f t="array" ref="G22549">IF(F22549="","",SUM(_xlfn._xlws.FILTER(Balanço[Quantidade],(Balanço[Estoque]=Back!$E$3)*(Balanço[Material]=Back!F22549))))</f>
        <v/>
      </c>
    </row>
    <row r="22550" spans="2:7">
      <c r="B22550" s="32">
        <f>SUMIF(Balanço[Estoque],Back!A22550,Balanço[Quantidade])</f>
        <v>0</v>
      </c>
      <c r="G22550" s="32" t="str" cm="1">
        <f t="array" ref="G22550">IF(F22550="","",SUM(_xlfn._xlws.FILTER(Balanço[Quantidade],(Balanço[Estoque]=Back!$E$3)*(Balanço[Material]=Back!F22550))))</f>
        <v/>
      </c>
    </row>
    <row r="22551" spans="2:7">
      <c r="B22551" s="32">
        <f>SUMIF(Balanço[Estoque],Back!A22551,Balanço[Quantidade])</f>
        <v>0</v>
      </c>
      <c r="G22551" s="32" t="str" cm="1">
        <f t="array" ref="G22551">IF(F22551="","",SUM(_xlfn._xlws.FILTER(Balanço[Quantidade],(Balanço[Estoque]=Back!$E$3)*(Balanço[Material]=Back!F22551))))</f>
        <v/>
      </c>
    </row>
    <row r="22552" spans="2:7">
      <c r="B22552" s="32">
        <f>SUMIF(Balanço[Estoque],Back!A22552,Balanço[Quantidade])</f>
        <v>0</v>
      </c>
      <c r="G22552" s="32" t="str" cm="1">
        <f t="array" ref="G22552">IF(F22552="","",SUM(_xlfn._xlws.FILTER(Balanço[Quantidade],(Balanço[Estoque]=Back!$E$3)*(Balanço[Material]=Back!F22552))))</f>
        <v/>
      </c>
    </row>
    <row r="22553" spans="2:7">
      <c r="B22553" s="32">
        <f>SUMIF(Balanço[Estoque],Back!A22553,Balanço[Quantidade])</f>
        <v>0</v>
      </c>
      <c r="G22553" s="32" t="str" cm="1">
        <f t="array" ref="G22553">IF(F22553="","",SUM(_xlfn._xlws.FILTER(Balanço[Quantidade],(Balanço[Estoque]=Back!$E$3)*(Balanço[Material]=Back!F22553))))</f>
        <v/>
      </c>
    </row>
    <row r="22554" spans="2:7">
      <c r="B22554" s="32">
        <f>SUMIF(Balanço[Estoque],Back!A22554,Balanço[Quantidade])</f>
        <v>0</v>
      </c>
      <c r="G22554" s="32" t="str" cm="1">
        <f t="array" ref="G22554">IF(F22554="","",SUM(_xlfn._xlws.FILTER(Balanço[Quantidade],(Balanço[Estoque]=Back!$E$3)*(Balanço[Material]=Back!F22554))))</f>
        <v/>
      </c>
    </row>
    <row r="22555" spans="2:7">
      <c r="B22555" s="32">
        <f>SUMIF(Balanço[Estoque],Back!A22555,Balanço[Quantidade])</f>
        <v>0</v>
      </c>
      <c r="G22555" s="32" t="str" cm="1">
        <f t="array" ref="G22555">IF(F22555="","",SUM(_xlfn._xlws.FILTER(Balanço[Quantidade],(Balanço[Estoque]=Back!$E$3)*(Balanço[Material]=Back!F22555))))</f>
        <v/>
      </c>
    </row>
    <row r="22556" spans="2:7">
      <c r="B22556" s="32">
        <f>SUMIF(Balanço[Estoque],Back!A22556,Balanço[Quantidade])</f>
        <v>0</v>
      </c>
      <c r="G22556" s="32" t="str" cm="1">
        <f t="array" ref="G22556">IF(F22556="","",SUM(_xlfn._xlws.FILTER(Balanço[Quantidade],(Balanço[Estoque]=Back!$E$3)*(Balanço[Material]=Back!F22556))))</f>
        <v/>
      </c>
    </row>
    <row r="22557" spans="2:7">
      <c r="B22557" s="32">
        <f>SUMIF(Balanço[Estoque],Back!A22557,Balanço[Quantidade])</f>
        <v>0</v>
      </c>
      <c r="G22557" s="32" t="str" cm="1">
        <f t="array" ref="G22557">IF(F22557="","",SUM(_xlfn._xlws.FILTER(Balanço[Quantidade],(Balanço[Estoque]=Back!$E$3)*(Balanço[Material]=Back!F22557))))</f>
        <v/>
      </c>
    </row>
    <row r="22558" spans="2:7">
      <c r="B22558" s="32">
        <f>SUMIF(Balanço[Estoque],Back!A22558,Balanço[Quantidade])</f>
        <v>0</v>
      </c>
      <c r="G22558" s="32" t="str" cm="1">
        <f t="array" ref="G22558">IF(F22558="","",SUM(_xlfn._xlws.FILTER(Balanço[Quantidade],(Balanço[Estoque]=Back!$E$3)*(Balanço[Material]=Back!F22558))))</f>
        <v/>
      </c>
    </row>
    <row r="22559" spans="2:7">
      <c r="B22559" s="32">
        <f>SUMIF(Balanço[Estoque],Back!A22559,Balanço[Quantidade])</f>
        <v>0</v>
      </c>
      <c r="G22559" s="32" t="str" cm="1">
        <f t="array" ref="G22559">IF(F22559="","",SUM(_xlfn._xlws.FILTER(Balanço[Quantidade],(Balanço[Estoque]=Back!$E$3)*(Balanço[Material]=Back!F22559))))</f>
        <v/>
      </c>
    </row>
    <row r="22560" spans="2:7">
      <c r="B22560" s="32">
        <f>SUMIF(Balanço[Estoque],Back!A22560,Balanço[Quantidade])</f>
        <v>0</v>
      </c>
      <c r="G22560" s="32" t="str" cm="1">
        <f t="array" ref="G22560">IF(F22560="","",SUM(_xlfn._xlws.FILTER(Balanço[Quantidade],(Balanço[Estoque]=Back!$E$3)*(Balanço[Material]=Back!F22560))))</f>
        <v/>
      </c>
    </row>
    <row r="22561" spans="2:7">
      <c r="B22561" s="32">
        <f>SUMIF(Balanço[Estoque],Back!A22561,Balanço[Quantidade])</f>
        <v>0</v>
      </c>
      <c r="G22561" s="32" t="str" cm="1">
        <f t="array" ref="G22561">IF(F22561="","",SUM(_xlfn._xlws.FILTER(Balanço[Quantidade],(Balanço[Estoque]=Back!$E$3)*(Balanço[Material]=Back!F22561))))</f>
        <v/>
      </c>
    </row>
    <row r="22562" spans="2:7">
      <c r="B22562" s="32">
        <f>SUMIF(Balanço[Estoque],Back!A22562,Balanço[Quantidade])</f>
        <v>0</v>
      </c>
      <c r="G22562" s="32" t="str" cm="1">
        <f t="array" ref="G22562">IF(F22562="","",SUM(_xlfn._xlws.FILTER(Balanço[Quantidade],(Balanço[Estoque]=Back!$E$3)*(Balanço[Material]=Back!F22562))))</f>
        <v/>
      </c>
    </row>
    <row r="22563" spans="2:7">
      <c r="B22563" s="32">
        <f>SUMIF(Balanço[Estoque],Back!A22563,Balanço[Quantidade])</f>
        <v>0</v>
      </c>
      <c r="G22563" s="32" t="str" cm="1">
        <f t="array" ref="G22563">IF(F22563="","",SUM(_xlfn._xlws.FILTER(Balanço[Quantidade],(Balanço[Estoque]=Back!$E$3)*(Balanço[Material]=Back!F22563))))</f>
        <v/>
      </c>
    </row>
    <row r="22564" spans="2:7">
      <c r="B22564" s="32">
        <f>SUMIF(Balanço[Estoque],Back!A22564,Balanço[Quantidade])</f>
        <v>0</v>
      </c>
      <c r="G22564" s="32" t="str" cm="1">
        <f t="array" ref="G22564">IF(F22564="","",SUM(_xlfn._xlws.FILTER(Balanço[Quantidade],(Balanço[Estoque]=Back!$E$3)*(Balanço[Material]=Back!F22564))))</f>
        <v/>
      </c>
    </row>
    <row r="22565" spans="2:7">
      <c r="B22565" s="32">
        <f>SUMIF(Balanço[Estoque],Back!A22565,Balanço[Quantidade])</f>
        <v>0</v>
      </c>
      <c r="G22565" s="32" t="str" cm="1">
        <f t="array" ref="G22565">IF(F22565="","",SUM(_xlfn._xlws.FILTER(Balanço[Quantidade],(Balanço[Estoque]=Back!$E$3)*(Balanço[Material]=Back!F22565))))</f>
        <v/>
      </c>
    </row>
    <row r="22566" spans="2:7">
      <c r="B22566" s="32">
        <f>SUMIF(Balanço[Estoque],Back!A22566,Balanço[Quantidade])</f>
        <v>0</v>
      </c>
      <c r="G22566" s="32" t="str" cm="1">
        <f t="array" ref="G22566">IF(F22566="","",SUM(_xlfn._xlws.FILTER(Balanço[Quantidade],(Balanço[Estoque]=Back!$E$3)*(Balanço[Material]=Back!F22566))))</f>
        <v/>
      </c>
    </row>
    <row r="22567" spans="2:7">
      <c r="B22567" s="32">
        <f>SUMIF(Balanço[Estoque],Back!A22567,Balanço[Quantidade])</f>
        <v>0</v>
      </c>
      <c r="G22567" s="32" t="str" cm="1">
        <f t="array" ref="G22567">IF(F22567="","",SUM(_xlfn._xlws.FILTER(Balanço[Quantidade],(Balanço[Estoque]=Back!$E$3)*(Balanço[Material]=Back!F22567))))</f>
        <v/>
      </c>
    </row>
    <row r="22568" spans="2:7">
      <c r="B22568" s="32">
        <f>SUMIF(Balanço[Estoque],Back!A22568,Balanço[Quantidade])</f>
        <v>0</v>
      </c>
      <c r="G22568" s="32" t="str" cm="1">
        <f t="array" ref="G22568">IF(F22568="","",SUM(_xlfn._xlws.FILTER(Balanço[Quantidade],(Balanço[Estoque]=Back!$E$3)*(Balanço[Material]=Back!F22568))))</f>
        <v/>
      </c>
    </row>
    <row r="22569" spans="2:7">
      <c r="B22569" s="32">
        <f>SUMIF(Balanço[Estoque],Back!A22569,Balanço[Quantidade])</f>
        <v>0</v>
      </c>
      <c r="G22569" s="32" t="str" cm="1">
        <f t="array" ref="G22569">IF(F22569="","",SUM(_xlfn._xlws.FILTER(Balanço[Quantidade],(Balanço[Estoque]=Back!$E$3)*(Balanço[Material]=Back!F22569))))</f>
        <v/>
      </c>
    </row>
    <row r="22570" spans="2:7">
      <c r="B22570" s="32">
        <f>SUMIF(Balanço[Estoque],Back!A22570,Balanço[Quantidade])</f>
        <v>0</v>
      </c>
      <c r="G22570" s="32" t="str" cm="1">
        <f t="array" ref="G22570">IF(F22570="","",SUM(_xlfn._xlws.FILTER(Balanço[Quantidade],(Balanço[Estoque]=Back!$E$3)*(Balanço[Material]=Back!F22570))))</f>
        <v/>
      </c>
    </row>
    <row r="22571" spans="2:7">
      <c r="B22571" s="32">
        <f>SUMIF(Balanço[Estoque],Back!A22571,Balanço[Quantidade])</f>
        <v>0</v>
      </c>
      <c r="G22571" s="32" t="str" cm="1">
        <f t="array" ref="G22571">IF(F22571="","",SUM(_xlfn._xlws.FILTER(Balanço[Quantidade],(Balanço[Estoque]=Back!$E$3)*(Balanço[Material]=Back!F22571))))</f>
        <v/>
      </c>
    </row>
    <row r="22572" spans="2:7">
      <c r="B22572" s="32">
        <f>SUMIF(Balanço[Estoque],Back!A22572,Balanço[Quantidade])</f>
        <v>0</v>
      </c>
      <c r="G22572" s="32" t="str" cm="1">
        <f t="array" ref="G22572">IF(F22572="","",SUM(_xlfn._xlws.FILTER(Balanço[Quantidade],(Balanço[Estoque]=Back!$E$3)*(Balanço[Material]=Back!F22572))))</f>
        <v/>
      </c>
    </row>
    <row r="22573" spans="2:7">
      <c r="B22573" s="32">
        <f>SUMIF(Balanço[Estoque],Back!A22573,Balanço[Quantidade])</f>
        <v>0</v>
      </c>
      <c r="G22573" s="32" t="str" cm="1">
        <f t="array" ref="G22573">IF(F22573="","",SUM(_xlfn._xlws.FILTER(Balanço[Quantidade],(Balanço[Estoque]=Back!$E$3)*(Balanço[Material]=Back!F22573))))</f>
        <v/>
      </c>
    </row>
    <row r="22574" spans="2:7">
      <c r="B22574" s="32">
        <f>SUMIF(Balanço[Estoque],Back!A22574,Balanço[Quantidade])</f>
        <v>0</v>
      </c>
      <c r="G22574" s="32" t="str" cm="1">
        <f t="array" ref="G22574">IF(F22574="","",SUM(_xlfn._xlws.FILTER(Balanço[Quantidade],(Balanço[Estoque]=Back!$E$3)*(Balanço[Material]=Back!F22574))))</f>
        <v/>
      </c>
    </row>
    <row r="22575" spans="2:7">
      <c r="B22575" s="32">
        <f>SUMIF(Balanço[Estoque],Back!A22575,Balanço[Quantidade])</f>
        <v>0</v>
      </c>
      <c r="G22575" s="32" t="str" cm="1">
        <f t="array" ref="G22575">IF(F22575="","",SUM(_xlfn._xlws.FILTER(Balanço[Quantidade],(Balanço[Estoque]=Back!$E$3)*(Balanço[Material]=Back!F22575))))</f>
        <v/>
      </c>
    </row>
    <row r="22576" spans="2:7">
      <c r="B22576" s="32">
        <f>SUMIF(Balanço[Estoque],Back!A22576,Balanço[Quantidade])</f>
        <v>0</v>
      </c>
      <c r="G22576" s="32" t="str" cm="1">
        <f t="array" ref="G22576">IF(F22576="","",SUM(_xlfn._xlws.FILTER(Balanço[Quantidade],(Balanço[Estoque]=Back!$E$3)*(Balanço[Material]=Back!F22576))))</f>
        <v/>
      </c>
    </row>
    <row r="22577" spans="2:7">
      <c r="B22577" s="32">
        <f>SUMIF(Balanço[Estoque],Back!A22577,Balanço[Quantidade])</f>
        <v>0</v>
      </c>
      <c r="G22577" s="32" t="str" cm="1">
        <f t="array" ref="G22577">IF(F22577="","",SUM(_xlfn._xlws.FILTER(Balanço[Quantidade],(Balanço[Estoque]=Back!$E$3)*(Balanço[Material]=Back!F22577))))</f>
        <v/>
      </c>
    </row>
    <row r="22578" spans="2:7">
      <c r="B22578" s="32">
        <f>SUMIF(Balanço[Estoque],Back!A22578,Balanço[Quantidade])</f>
        <v>0</v>
      </c>
      <c r="G22578" s="32" t="str" cm="1">
        <f t="array" ref="G22578">IF(F22578="","",SUM(_xlfn._xlws.FILTER(Balanço[Quantidade],(Balanço[Estoque]=Back!$E$3)*(Balanço[Material]=Back!F22578))))</f>
        <v/>
      </c>
    </row>
    <row r="22579" spans="2:7">
      <c r="B22579" s="32">
        <f>SUMIF(Balanço[Estoque],Back!A22579,Balanço[Quantidade])</f>
        <v>0</v>
      </c>
      <c r="G22579" s="32" t="str" cm="1">
        <f t="array" ref="G22579">IF(F22579="","",SUM(_xlfn._xlws.FILTER(Balanço[Quantidade],(Balanço[Estoque]=Back!$E$3)*(Balanço[Material]=Back!F22579))))</f>
        <v/>
      </c>
    </row>
    <row r="22580" spans="2:7">
      <c r="B22580" s="32">
        <f>SUMIF(Balanço[Estoque],Back!A22580,Balanço[Quantidade])</f>
        <v>0</v>
      </c>
      <c r="G22580" s="32" t="str" cm="1">
        <f t="array" ref="G22580">IF(F22580="","",SUM(_xlfn._xlws.FILTER(Balanço[Quantidade],(Balanço[Estoque]=Back!$E$3)*(Balanço[Material]=Back!F22580))))</f>
        <v/>
      </c>
    </row>
    <row r="22581" spans="2:7">
      <c r="B22581" s="32">
        <f>SUMIF(Balanço[Estoque],Back!A22581,Balanço[Quantidade])</f>
        <v>0</v>
      </c>
      <c r="G22581" s="32" t="str" cm="1">
        <f t="array" ref="G22581">IF(F22581="","",SUM(_xlfn._xlws.FILTER(Balanço[Quantidade],(Balanço[Estoque]=Back!$E$3)*(Balanço[Material]=Back!F22581))))</f>
        <v/>
      </c>
    </row>
    <row r="22582" spans="2:7">
      <c r="B22582" s="32">
        <f>SUMIF(Balanço[Estoque],Back!A22582,Balanço[Quantidade])</f>
        <v>0</v>
      </c>
      <c r="G22582" s="32" t="str" cm="1">
        <f t="array" ref="G22582">IF(F22582="","",SUM(_xlfn._xlws.FILTER(Balanço[Quantidade],(Balanço[Estoque]=Back!$E$3)*(Balanço[Material]=Back!F22582))))</f>
        <v/>
      </c>
    </row>
    <row r="22583" spans="2:7">
      <c r="B22583" s="32">
        <f>SUMIF(Balanço[Estoque],Back!A22583,Balanço[Quantidade])</f>
        <v>0</v>
      </c>
      <c r="G22583" s="32" t="str" cm="1">
        <f t="array" ref="G22583">IF(F22583="","",SUM(_xlfn._xlws.FILTER(Balanço[Quantidade],(Balanço[Estoque]=Back!$E$3)*(Balanço[Material]=Back!F22583))))</f>
        <v/>
      </c>
    </row>
    <row r="22584" spans="2:7">
      <c r="B22584" s="32">
        <f>SUMIF(Balanço[Estoque],Back!A22584,Balanço[Quantidade])</f>
        <v>0</v>
      </c>
      <c r="G22584" s="32" t="str" cm="1">
        <f t="array" ref="G22584">IF(F22584="","",SUM(_xlfn._xlws.FILTER(Balanço[Quantidade],(Balanço[Estoque]=Back!$E$3)*(Balanço[Material]=Back!F22584))))</f>
        <v/>
      </c>
    </row>
    <row r="22585" spans="2:7">
      <c r="B22585" s="32">
        <f>SUMIF(Balanço[Estoque],Back!A22585,Balanço[Quantidade])</f>
        <v>0</v>
      </c>
      <c r="G22585" s="32" t="str" cm="1">
        <f t="array" ref="G22585">IF(F22585="","",SUM(_xlfn._xlws.FILTER(Balanço[Quantidade],(Balanço[Estoque]=Back!$E$3)*(Balanço[Material]=Back!F22585))))</f>
        <v/>
      </c>
    </row>
    <row r="22586" spans="2:7">
      <c r="B22586" s="32">
        <f>SUMIF(Balanço[Estoque],Back!A22586,Balanço[Quantidade])</f>
        <v>0</v>
      </c>
      <c r="G22586" s="32" t="str" cm="1">
        <f t="array" ref="G22586">IF(F22586="","",SUM(_xlfn._xlws.FILTER(Balanço[Quantidade],(Balanço[Estoque]=Back!$E$3)*(Balanço[Material]=Back!F22586))))</f>
        <v/>
      </c>
    </row>
    <row r="22587" spans="2:7">
      <c r="B22587" s="32">
        <f>SUMIF(Balanço[Estoque],Back!A22587,Balanço[Quantidade])</f>
        <v>0</v>
      </c>
      <c r="G22587" s="32" t="str" cm="1">
        <f t="array" ref="G22587">IF(F22587="","",SUM(_xlfn._xlws.FILTER(Balanço[Quantidade],(Balanço[Estoque]=Back!$E$3)*(Balanço[Material]=Back!F22587))))</f>
        <v/>
      </c>
    </row>
    <row r="22588" spans="2:7">
      <c r="B22588" s="32">
        <f>SUMIF(Balanço[Estoque],Back!A22588,Balanço[Quantidade])</f>
        <v>0</v>
      </c>
      <c r="G22588" s="32" t="str" cm="1">
        <f t="array" ref="G22588">IF(F22588="","",SUM(_xlfn._xlws.FILTER(Balanço[Quantidade],(Balanço[Estoque]=Back!$E$3)*(Balanço[Material]=Back!F22588))))</f>
        <v/>
      </c>
    </row>
    <row r="22589" spans="2:7">
      <c r="B22589" s="32">
        <f>SUMIF(Balanço[Estoque],Back!A22589,Balanço[Quantidade])</f>
        <v>0</v>
      </c>
      <c r="G22589" s="32" t="str" cm="1">
        <f t="array" ref="G22589">IF(F22589="","",SUM(_xlfn._xlws.FILTER(Balanço[Quantidade],(Balanço[Estoque]=Back!$E$3)*(Balanço[Material]=Back!F22589))))</f>
        <v/>
      </c>
    </row>
    <row r="22590" spans="2:7">
      <c r="B22590" s="32">
        <f>SUMIF(Balanço[Estoque],Back!A22590,Balanço[Quantidade])</f>
        <v>0</v>
      </c>
      <c r="G22590" s="32" t="str" cm="1">
        <f t="array" ref="G22590">IF(F22590="","",SUM(_xlfn._xlws.FILTER(Balanço[Quantidade],(Balanço[Estoque]=Back!$E$3)*(Balanço[Material]=Back!F22590))))</f>
        <v/>
      </c>
    </row>
    <row r="22591" spans="2:7">
      <c r="B22591" s="32">
        <f>SUMIF(Balanço[Estoque],Back!A22591,Balanço[Quantidade])</f>
        <v>0</v>
      </c>
      <c r="G22591" s="32" t="str" cm="1">
        <f t="array" ref="G22591">IF(F22591="","",SUM(_xlfn._xlws.FILTER(Balanço[Quantidade],(Balanço[Estoque]=Back!$E$3)*(Balanço[Material]=Back!F22591))))</f>
        <v/>
      </c>
    </row>
    <row r="22592" spans="2:7">
      <c r="B22592" s="32">
        <f>SUMIF(Balanço[Estoque],Back!A22592,Balanço[Quantidade])</f>
        <v>0</v>
      </c>
      <c r="G22592" s="32" t="str" cm="1">
        <f t="array" ref="G22592">IF(F22592="","",SUM(_xlfn._xlws.FILTER(Balanço[Quantidade],(Balanço[Estoque]=Back!$E$3)*(Balanço[Material]=Back!F22592))))</f>
        <v/>
      </c>
    </row>
    <row r="22593" spans="2:7">
      <c r="B22593" s="32">
        <f>SUMIF(Balanço[Estoque],Back!A22593,Balanço[Quantidade])</f>
        <v>0</v>
      </c>
      <c r="G22593" s="32" t="str" cm="1">
        <f t="array" ref="G22593">IF(F22593="","",SUM(_xlfn._xlws.FILTER(Balanço[Quantidade],(Balanço[Estoque]=Back!$E$3)*(Balanço[Material]=Back!F22593))))</f>
        <v/>
      </c>
    </row>
    <row r="22594" spans="2:7">
      <c r="B22594" s="32">
        <f>SUMIF(Balanço[Estoque],Back!A22594,Balanço[Quantidade])</f>
        <v>0</v>
      </c>
      <c r="G22594" s="32" t="str" cm="1">
        <f t="array" ref="G22594">IF(F22594="","",SUM(_xlfn._xlws.FILTER(Balanço[Quantidade],(Balanço[Estoque]=Back!$E$3)*(Balanço[Material]=Back!F22594))))</f>
        <v/>
      </c>
    </row>
    <row r="22595" spans="2:7">
      <c r="B22595" s="32">
        <f>SUMIF(Balanço[Estoque],Back!A22595,Balanço[Quantidade])</f>
        <v>0</v>
      </c>
      <c r="G22595" s="32" t="str" cm="1">
        <f t="array" ref="G22595">IF(F22595="","",SUM(_xlfn._xlws.FILTER(Balanço[Quantidade],(Balanço[Estoque]=Back!$E$3)*(Balanço[Material]=Back!F22595))))</f>
        <v/>
      </c>
    </row>
    <row r="22596" spans="2:7">
      <c r="B22596" s="32">
        <f>SUMIF(Balanço[Estoque],Back!A22596,Balanço[Quantidade])</f>
        <v>0</v>
      </c>
      <c r="G22596" s="32" t="str" cm="1">
        <f t="array" ref="G22596">IF(F22596="","",SUM(_xlfn._xlws.FILTER(Balanço[Quantidade],(Balanço[Estoque]=Back!$E$3)*(Balanço[Material]=Back!F22596))))</f>
        <v/>
      </c>
    </row>
    <row r="22597" spans="2:7">
      <c r="B22597" s="32">
        <f>SUMIF(Balanço[Estoque],Back!A22597,Balanço[Quantidade])</f>
        <v>0</v>
      </c>
      <c r="G22597" s="32" t="str" cm="1">
        <f t="array" ref="G22597">IF(F22597="","",SUM(_xlfn._xlws.FILTER(Balanço[Quantidade],(Balanço[Estoque]=Back!$E$3)*(Balanço[Material]=Back!F22597))))</f>
        <v/>
      </c>
    </row>
    <row r="22598" spans="2:7">
      <c r="B22598" s="32">
        <f>SUMIF(Balanço[Estoque],Back!A22598,Balanço[Quantidade])</f>
        <v>0</v>
      </c>
      <c r="G22598" s="32" t="str" cm="1">
        <f t="array" ref="G22598">IF(F22598="","",SUM(_xlfn._xlws.FILTER(Balanço[Quantidade],(Balanço[Estoque]=Back!$E$3)*(Balanço[Material]=Back!F22598))))</f>
        <v/>
      </c>
    </row>
    <row r="22599" spans="2:7">
      <c r="B22599" s="32">
        <f>SUMIF(Balanço[Estoque],Back!A22599,Balanço[Quantidade])</f>
        <v>0</v>
      </c>
      <c r="G22599" s="32" t="str" cm="1">
        <f t="array" ref="G22599">IF(F22599="","",SUM(_xlfn._xlws.FILTER(Balanço[Quantidade],(Balanço[Estoque]=Back!$E$3)*(Balanço[Material]=Back!F22599))))</f>
        <v/>
      </c>
    </row>
    <row r="22600" spans="2:7">
      <c r="B22600" s="32">
        <f>SUMIF(Balanço[Estoque],Back!A22600,Balanço[Quantidade])</f>
        <v>0</v>
      </c>
      <c r="G22600" s="32" t="str" cm="1">
        <f t="array" ref="G22600">IF(F22600="","",SUM(_xlfn._xlws.FILTER(Balanço[Quantidade],(Balanço[Estoque]=Back!$E$3)*(Balanço[Material]=Back!F22600))))</f>
        <v/>
      </c>
    </row>
    <row r="22601" spans="2:7">
      <c r="B22601" s="32">
        <f>SUMIF(Balanço[Estoque],Back!A22601,Balanço[Quantidade])</f>
        <v>0</v>
      </c>
      <c r="G22601" s="32" t="str" cm="1">
        <f t="array" ref="G22601">IF(F22601="","",SUM(_xlfn._xlws.FILTER(Balanço[Quantidade],(Balanço[Estoque]=Back!$E$3)*(Balanço[Material]=Back!F22601))))</f>
        <v/>
      </c>
    </row>
    <row r="22602" spans="2:7">
      <c r="B22602" s="32">
        <f>SUMIF(Balanço[Estoque],Back!A22602,Balanço[Quantidade])</f>
        <v>0</v>
      </c>
      <c r="G22602" s="32" t="str" cm="1">
        <f t="array" ref="G22602">IF(F22602="","",SUM(_xlfn._xlws.FILTER(Balanço[Quantidade],(Balanço[Estoque]=Back!$E$3)*(Balanço[Material]=Back!F22602))))</f>
        <v/>
      </c>
    </row>
    <row r="22603" spans="2:7">
      <c r="B22603" s="32">
        <f>SUMIF(Balanço[Estoque],Back!A22603,Balanço[Quantidade])</f>
        <v>0</v>
      </c>
      <c r="G22603" s="32" t="str" cm="1">
        <f t="array" ref="G22603">IF(F22603="","",SUM(_xlfn._xlws.FILTER(Balanço[Quantidade],(Balanço[Estoque]=Back!$E$3)*(Balanço[Material]=Back!F22603))))</f>
        <v/>
      </c>
    </row>
    <row r="22604" spans="2:7">
      <c r="B22604" s="32">
        <f>SUMIF(Balanço[Estoque],Back!A22604,Balanço[Quantidade])</f>
        <v>0</v>
      </c>
      <c r="G22604" s="32" t="str" cm="1">
        <f t="array" ref="G22604">IF(F22604="","",SUM(_xlfn._xlws.FILTER(Balanço[Quantidade],(Balanço[Estoque]=Back!$E$3)*(Balanço[Material]=Back!F22604))))</f>
        <v/>
      </c>
    </row>
    <row r="22605" spans="2:7">
      <c r="B22605" s="32">
        <f>SUMIF(Balanço[Estoque],Back!A22605,Balanço[Quantidade])</f>
        <v>0</v>
      </c>
      <c r="G22605" s="32" t="str" cm="1">
        <f t="array" ref="G22605">IF(F22605="","",SUM(_xlfn._xlws.FILTER(Balanço[Quantidade],(Balanço[Estoque]=Back!$E$3)*(Balanço[Material]=Back!F22605))))</f>
        <v/>
      </c>
    </row>
    <row r="22606" spans="2:7">
      <c r="B22606" s="32">
        <f>SUMIF(Balanço[Estoque],Back!A22606,Balanço[Quantidade])</f>
        <v>0</v>
      </c>
      <c r="G22606" s="32" t="str" cm="1">
        <f t="array" ref="G22606">IF(F22606="","",SUM(_xlfn._xlws.FILTER(Balanço[Quantidade],(Balanço[Estoque]=Back!$E$3)*(Balanço[Material]=Back!F22606))))</f>
        <v/>
      </c>
    </row>
    <row r="22607" spans="2:7">
      <c r="B22607" s="32">
        <f>SUMIF(Balanço[Estoque],Back!A22607,Balanço[Quantidade])</f>
        <v>0</v>
      </c>
      <c r="G22607" s="32" t="str" cm="1">
        <f t="array" ref="G22607">IF(F22607="","",SUM(_xlfn._xlws.FILTER(Balanço[Quantidade],(Balanço[Estoque]=Back!$E$3)*(Balanço[Material]=Back!F22607))))</f>
        <v/>
      </c>
    </row>
    <row r="22608" spans="2:7">
      <c r="B22608" s="32">
        <f>SUMIF(Balanço[Estoque],Back!A22608,Balanço[Quantidade])</f>
        <v>0</v>
      </c>
      <c r="G22608" s="32" t="str" cm="1">
        <f t="array" ref="G22608">IF(F22608="","",SUM(_xlfn._xlws.FILTER(Balanço[Quantidade],(Balanço[Estoque]=Back!$E$3)*(Balanço[Material]=Back!F22608))))</f>
        <v/>
      </c>
    </row>
    <row r="22609" spans="2:7">
      <c r="B22609" s="32">
        <f>SUMIF(Balanço[Estoque],Back!A22609,Balanço[Quantidade])</f>
        <v>0</v>
      </c>
      <c r="G22609" s="32" t="str" cm="1">
        <f t="array" ref="G22609">IF(F22609="","",SUM(_xlfn._xlws.FILTER(Balanço[Quantidade],(Balanço[Estoque]=Back!$E$3)*(Balanço[Material]=Back!F22609))))</f>
        <v/>
      </c>
    </row>
    <row r="22610" spans="2:7">
      <c r="B22610" s="32">
        <f>SUMIF(Balanço[Estoque],Back!A22610,Balanço[Quantidade])</f>
        <v>0</v>
      </c>
      <c r="G22610" s="32" t="str" cm="1">
        <f t="array" ref="G22610">IF(F22610="","",SUM(_xlfn._xlws.FILTER(Balanço[Quantidade],(Balanço[Estoque]=Back!$E$3)*(Balanço[Material]=Back!F22610))))</f>
        <v/>
      </c>
    </row>
    <row r="22611" spans="2:7">
      <c r="B22611" s="32">
        <f>SUMIF(Balanço[Estoque],Back!A22611,Balanço[Quantidade])</f>
        <v>0</v>
      </c>
      <c r="G22611" s="32" t="str" cm="1">
        <f t="array" ref="G22611">IF(F22611="","",SUM(_xlfn._xlws.FILTER(Balanço[Quantidade],(Balanço[Estoque]=Back!$E$3)*(Balanço[Material]=Back!F22611))))</f>
        <v/>
      </c>
    </row>
    <row r="22612" spans="2:7">
      <c r="B22612" s="32">
        <f>SUMIF(Balanço[Estoque],Back!A22612,Balanço[Quantidade])</f>
        <v>0</v>
      </c>
      <c r="G22612" s="32" t="str" cm="1">
        <f t="array" ref="G22612">IF(F22612="","",SUM(_xlfn._xlws.FILTER(Balanço[Quantidade],(Balanço[Estoque]=Back!$E$3)*(Balanço[Material]=Back!F22612))))</f>
        <v/>
      </c>
    </row>
    <row r="22613" spans="2:7">
      <c r="B22613" s="32">
        <f>SUMIF(Balanço[Estoque],Back!A22613,Balanço[Quantidade])</f>
        <v>0</v>
      </c>
      <c r="G22613" s="32" t="str" cm="1">
        <f t="array" ref="G22613">IF(F22613="","",SUM(_xlfn._xlws.FILTER(Balanço[Quantidade],(Balanço[Estoque]=Back!$E$3)*(Balanço[Material]=Back!F22613))))</f>
        <v/>
      </c>
    </row>
    <row r="22614" spans="2:7">
      <c r="B22614" s="32">
        <f>SUMIF(Balanço[Estoque],Back!A22614,Balanço[Quantidade])</f>
        <v>0</v>
      </c>
      <c r="G22614" s="32" t="str" cm="1">
        <f t="array" ref="G22614">IF(F22614="","",SUM(_xlfn._xlws.FILTER(Balanço[Quantidade],(Balanço[Estoque]=Back!$E$3)*(Balanço[Material]=Back!F22614))))</f>
        <v/>
      </c>
    </row>
    <row r="22615" spans="2:7">
      <c r="B22615" s="32">
        <f>SUMIF(Balanço[Estoque],Back!A22615,Balanço[Quantidade])</f>
        <v>0</v>
      </c>
      <c r="G22615" s="32" t="str" cm="1">
        <f t="array" ref="G22615">IF(F22615="","",SUM(_xlfn._xlws.FILTER(Balanço[Quantidade],(Balanço[Estoque]=Back!$E$3)*(Balanço[Material]=Back!F22615))))</f>
        <v/>
      </c>
    </row>
    <row r="22616" spans="2:7">
      <c r="B22616" s="32">
        <f>SUMIF(Balanço[Estoque],Back!A22616,Balanço[Quantidade])</f>
        <v>0</v>
      </c>
      <c r="G22616" s="32" t="str" cm="1">
        <f t="array" ref="G22616">IF(F22616="","",SUM(_xlfn._xlws.FILTER(Balanço[Quantidade],(Balanço[Estoque]=Back!$E$3)*(Balanço[Material]=Back!F22616))))</f>
        <v/>
      </c>
    </row>
    <row r="22617" spans="2:7">
      <c r="B22617" s="32">
        <f>SUMIF(Balanço[Estoque],Back!A22617,Balanço[Quantidade])</f>
        <v>0</v>
      </c>
      <c r="G22617" s="32" t="str" cm="1">
        <f t="array" ref="G22617">IF(F22617="","",SUM(_xlfn._xlws.FILTER(Balanço[Quantidade],(Balanço[Estoque]=Back!$E$3)*(Balanço[Material]=Back!F22617))))</f>
        <v/>
      </c>
    </row>
    <row r="22618" spans="2:7">
      <c r="B22618" s="32">
        <f>SUMIF(Balanço[Estoque],Back!A22618,Balanço[Quantidade])</f>
        <v>0</v>
      </c>
      <c r="G22618" s="32" t="str" cm="1">
        <f t="array" ref="G22618">IF(F22618="","",SUM(_xlfn._xlws.FILTER(Balanço[Quantidade],(Balanço[Estoque]=Back!$E$3)*(Balanço[Material]=Back!F22618))))</f>
        <v/>
      </c>
    </row>
    <row r="22619" spans="2:7">
      <c r="B22619" s="32">
        <f>SUMIF(Balanço[Estoque],Back!A22619,Balanço[Quantidade])</f>
        <v>0</v>
      </c>
      <c r="G22619" s="32" t="str" cm="1">
        <f t="array" ref="G22619">IF(F22619="","",SUM(_xlfn._xlws.FILTER(Balanço[Quantidade],(Balanço[Estoque]=Back!$E$3)*(Balanço[Material]=Back!F22619))))</f>
        <v/>
      </c>
    </row>
    <row r="22620" spans="2:7">
      <c r="B22620" s="32">
        <f>SUMIF(Balanço[Estoque],Back!A22620,Balanço[Quantidade])</f>
        <v>0</v>
      </c>
      <c r="G22620" s="32" t="str" cm="1">
        <f t="array" ref="G22620">IF(F22620="","",SUM(_xlfn._xlws.FILTER(Balanço[Quantidade],(Balanço[Estoque]=Back!$E$3)*(Balanço[Material]=Back!F22620))))</f>
        <v/>
      </c>
    </row>
    <row r="22621" spans="2:7">
      <c r="B22621" s="32">
        <f>SUMIF(Balanço[Estoque],Back!A22621,Balanço[Quantidade])</f>
        <v>0</v>
      </c>
      <c r="G22621" s="32" t="str" cm="1">
        <f t="array" ref="G22621">IF(F22621="","",SUM(_xlfn._xlws.FILTER(Balanço[Quantidade],(Balanço[Estoque]=Back!$E$3)*(Balanço[Material]=Back!F22621))))</f>
        <v/>
      </c>
    </row>
    <row r="22622" spans="2:7">
      <c r="B22622" s="32">
        <f>SUMIF(Balanço[Estoque],Back!A22622,Balanço[Quantidade])</f>
        <v>0</v>
      </c>
      <c r="G22622" s="32" t="str" cm="1">
        <f t="array" ref="G22622">IF(F22622="","",SUM(_xlfn._xlws.FILTER(Balanço[Quantidade],(Balanço[Estoque]=Back!$E$3)*(Balanço[Material]=Back!F22622))))</f>
        <v/>
      </c>
    </row>
    <row r="22623" spans="2:7">
      <c r="B22623" s="32">
        <f>SUMIF(Balanço[Estoque],Back!A22623,Balanço[Quantidade])</f>
        <v>0</v>
      </c>
      <c r="G22623" s="32" t="str" cm="1">
        <f t="array" ref="G22623">IF(F22623="","",SUM(_xlfn._xlws.FILTER(Balanço[Quantidade],(Balanço[Estoque]=Back!$E$3)*(Balanço[Material]=Back!F22623))))</f>
        <v/>
      </c>
    </row>
    <row r="22624" spans="2:7">
      <c r="B22624" s="32">
        <f>SUMIF(Balanço[Estoque],Back!A22624,Balanço[Quantidade])</f>
        <v>0</v>
      </c>
      <c r="G22624" s="32" t="str" cm="1">
        <f t="array" ref="G22624">IF(F22624="","",SUM(_xlfn._xlws.FILTER(Balanço[Quantidade],(Balanço[Estoque]=Back!$E$3)*(Balanço[Material]=Back!F22624))))</f>
        <v/>
      </c>
    </row>
    <row r="22625" spans="2:7">
      <c r="B22625" s="32">
        <f>SUMIF(Balanço[Estoque],Back!A22625,Balanço[Quantidade])</f>
        <v>0</v>
      </c>
      <c r="G22625" s="32" t="str" cm="1">
        <f t="array" ref="G22625">IF(F22625="","",SUM(_xlfn._xlws.FILTER(Balanço[Quantidade],(Balanço[Estoque]=Back!$E$3)*(Balanço[Material]=Back!F22625))))</f>
        <v/>
      </c>
    </row>
    <row r="22626" spans="2:7">
      <c r="B22626" s="32">
        <f>SUMIF(Balanço[Estoque],Back!A22626,Balanço[Quantidade])</f>
        <v>0</v>
      </c>
      <c r="G22626" s="32" t="str" cm="1">
        <f t="array" ref="G22626">IF(F22626="","",SUM(_xlfn._xlws.FILTER(Balanço[Quantidade],(Balanço[Estoque]=Back!$E$3)*(Balanço[Material]=Back!F22626))))</f>
        <v/>
      </c>
    </row>
    <row r="22627" spans="2:7">
      <c r="B22627" s="32">
        <f>SUMIF(Balanço[Estoque],Back!A22627,Balanço[Quantidade])</f>
        <v>0</v>
      </c>
      <c r="G22627" s="32" t="str" cm="1">
        <f t="array" ref="G22627">IF(F22627="","",SUM(_xlfn._xlws.FILTER(Balanço[Quantidade],(Balanço[Estoque]=Back!$E$3)*(Balanço[Material]=Back!F22627))))</f>
        <v/>
      </c>
    </row>
    <row r="22628" spans="2:7">
      <c r="B22628" s="32">
        <f>SUMIF(Balanço[Estoque],Back!A22628,Balanço[Quantidade])</f>
        <v>0</v>
      </c>
      <c r="G22628" s="32" t="str" cm="1">
        <f t="array" ref="G22628">IF(F22628="","",SUM(_xlfn._xlws.FILTER(Balanço[Quantidade],(Balanço[Estoque]=Back!$E$3)*(Balanço[Material]=Back!F22628))))</f>
        <v/>
      </c>
    </row>
    <row r="22629" spans="2:7">
      <c r="B22629" s="32">
        <f>SUMIF(Balanço[Estoque],Back!A22629,Balanço[Quantidade])</f>
        <v>0</v>
      </c>
      <c r="G22629" s="32" t="str" cm="1">
        <f t="array" ref="G22629">IF(F22629="","",SUM(_xlfn._xlws.FILTER(Balanço[Quantidade],(Balanço[Estoque]=Back!$E$3)*(Balanço[Material]=Back!F22629))))</f>
        <v/>
      </c>
    </row>
    <row r="22630" spans="2:7">
      <c r="B22630" s="32">
        <f>SUMIF(Balanço[Estoque],Back!A22630,Balanço[Quantidade])</f>
        <v>0</v>
      </c>
      <c r="G22630" s="32" t="str" cm="1">
        <f t="array" ref="G22630">IF(F22630="","",SUM(_xlfn._xlws.FILTER(Balanço[Quantidade],(Balanço[Estoque]=Back!$E$3)*(Balanço[Material]=Back!F22630))))</f>
        <v/>
      </c>
    </row>
    <row r="22631" spans="2:7">
      <c r="B22631" s="32">
        <f>SUMIF(Balanço[Estoque],Back!A22631,Balanço[Quantidade])</f>
        <v>0</v>
      </c>
      <c r="G22631" s="32" t="str" cm="1">
        <f t="array" ref="G22631">IF(F22631="","",SUM(_xlfn._xlws.FILTER(Balanço[Quantidade],(Balanço[Estoque]=Back!$E$3)*(Balanço[Material]=Back!F22631))))</f>
        <v/>
      </c>
    </row>
    <row r="22632" spans="2:7">
      <c r="B22632" s="32">
        <f>SUMIF(Balanço[Estoque],Back!A22632,Balanço[Quantidade])</f>
        <v>0</v>
      </c>
      <c r="G22632" s="32" t="str" cm="1">
        <f t="array" ref="G22632">IF(F22632="","",SUM(_xlfn._xlws.FILTER(Balanço[Quantidade],(Balanço[Estoque]=Back!$E$3)*(Balanço[Material]=Back!F22632))))</f>
        <v/>
      </c>
    </row>
    <row r="22633" spans="2:7">
      <c r="B22633" s="32">
        <f>SUMIF(Balanço[Estoque],Back!A22633,Balanço[Quantidade])</f>
        <v>0</v>
      </c>
      <c r="G22633" s="32" t="str" cm="1">
        <f t="array" ref="G22633">IF(F22633="","",SUM(_xlfn._xlws.FILTER(Balanço[Quantidade],(Balanço[Estoque]=Back!$E$3)*(Balanço[Material]=Back!F22633))))</f>
        <v/>
      </c>
    </row>
    <row r="22634" spans="2:7">
      <c r="B22634" s="32">
        <f>SUMIF(Balanço[Estoque],Back!A22634,Balanço[Quantidade])</f>
        <v>0</v>
      </c>
      <c r="G22634" s="32" t="str" cm="1">
        <f t="array" ref="G22634">IF(F22634="","",SUM(_xlfn._xlws.FILTER(Balanço[Quantidade],(Balanço[Estoque]=Back!$E$3)*(Balanço[Material]=Back!F22634))))</f>
        <v/>
      </c>
    </row>
    <row r="22635" spans="2:7">
      <c r="B22635" s="32">
        <f>SUMIF(Balanço[Estoque],Back!A22635,Balanço[Quantidade])</f>
        <v>0</v>
      </c>
      <c r="G22635" s="32" t="str" cm="1">
        <f t="array" ref="G22635">IF(F22635="","",SUM(_xlfn._xlws.FILTER(Balanço[Quantidade],(Balanço[Estoque]=Back!$E$3)*(Balanço[Material]=Back!F22635))))</f>
        <v/>
      </c>
    </row>
    <row r="22636" spans="2:7">
      <c r="B22636" s="32">
        <f>SUMIF(Balanço[Estoque],Back!A22636,Balanço[Quantidade])</f>
        <v>0</v>
      </c>
      <c r="G22636" s="32" t="str" cm="1">
        <f t="array" ref="G22636">IF(F22636="","",SUM(_xlfn._xlws.FILTER(Balanço[Quantidade],(Balanço[Estoque]=Back!$E$3)*(Balanço[Material]=Back!F22636))))</f>
        <v/>
      </c>
    </row>
    <row r="22637" spans="2:7">
      <c r="B22637" s="32">
        <f>SUMIF(Balanço[Estoque],Back!A22637,Balanço[Quantidade])</f>
        <v>0</v>
      </c>
      <c r="G22637" s="32" t="str" cm="1">
        <f t="array" ref="G22637">IF(F22637="","",SUM(_xlfn._xlws.FILTER(Balanço[Quantidade],(Balanço[Estoque]=Back!$E$3)*(Balanço[Material]=Back!F22637))))</f>
        <v/>
      </c>
    </row>
    <row r="22638" spans="2:7">
      <c r="B22638" s="32">
        <f>SUMIF(Balanço[Estoque],Back!A22638,Balanço[Quantidade])</f>
        <v>0</v>
      </c>
      <c r="G22638" s="32" t="str" cm="1">
        <f t="array" ref="G22638">IF(F22638="","",SUM(_xlfn._xlws.FILTER(Balanço[Quantidade],(Balanço[Estoque]=Back!$E$3)*(Balanço[Material]=Back!F22638))))</f>
        <v/>
      </c>
    </row>
    <row r="22639" spans="2:7">
      <c r="B22639" s="32">
        <f>SUMIF(Balanço[Estoque],Back!A22639,Balanço[Quantidade])</f>
        <v>0</v>
      </c>
      <c r="G22639" s="32" t="str" cm="1">
        <f t="array" ref="G22639">IF(F22639="","",SUM(_xlfn._xlws.FILTER(Balanço[Quantidade],(Balanço[Estoque]=Back!$E$3)*(Balanço[Material]=Back!F22639))))</f>
        <v/>
      </c>
    </row>
    <row r="22640" spans="2:7">
      <c r="B22640" s="32">
        <f>SUMIF(Balanço[Estoque],Back!A22640,Balanço[Quantidade])</f>
        <v>0</v>
      </c>
      <c r="G22640" s="32" t="str" cm="1">
        <f t="array" ref="G22640">IF(F22640="","",SUM(_xlfn._xlws.FILTER(Balanço[Quantidade],(Balanço[Estoque]=Back!$E$3)*(Balanço[Material]=Back!F22640))))</f>
        <v/>
      </c>
    </row>
    <row r="22641" spans="2:7">
      <c r="B22641" s="32">
        <f>SUMIF(Balanço[Estoque],Back!A22641,Balanço[Quantidade])</f>
        <v>0</v>
      </c>
      <c r="G22641" s="32" t="str" cm="1">
        <f t="array" ref="G22641">IF(F22641="","",SUM(_xlfn._xlws.FILTER(Balanço[Quantidade],(Balanço[Estoque]=Back!$E$3)*(Balanço[Material]=Back!F22641))))</f>
        <v/>
      </c>
    </row>
    <row r="22642" spans="2:7">
      <c r="B22642" s="32">
        <f>SUMIF(Balanço[Estoque],Back!A22642,Balanço[Quantidade])</f>
        <v>0</v>
      </c>
      <c r="G22642" s="32" t="str" cm="1">
        <f t="array" ref="G22642">IF(F22642="","",SUM(_xlfn._xlws.FILTER(Balanço[Quantidade],(Balanço[Estoque]=Back!$E$3)*(Balanço[Material]=Back!F22642))))</f>
        <v/>
      </c>
    </row>
    <row r="22643" spans="2:7">
      <c r="B22643" s="32">
        <f>SUMIF(Balanço[Estoque],Back!A22643,Balanço[Quantidade])</f>
        <v>0</v>
      </c>
      <c r="G22643" s="32" t="str" cm="1">
        <f t="array" ref="G22643">IF(F22643="","",SUM(_xlfn._xlws.FILTER(Balanço[Quantidade],(Balanço[Estoque]=Back!$E$3)*(Balanço[Material]=Back!F22643))))</f>
        <v/>
      </c>
    </row>
    <row r="22644" spans="2:7">
      <c r="B22644" s="32">
        <f>SUMIF(Balanço[Estoque],Back!A22644,Balanço[Quantidade])</f>
        <v>0</v>
      </c>
      <c r="G22644" s="32" t="str" cm="1">
        <f t="array" ref="G22644">IF(F22644="","",SUM(_xlfn._xlws.FILTER(Balanço[Quantidade],(Balanço[Estoque]=Back!$E$3)*(Balanço[Material]=Back!F22644))))</f>
        <v/>
      </c>
    </row>
    <row r="22645" spans="2:7">
      <c r="B22645" s="32">
        <f>SUMIF(Balanço[Estoque],Back!A22645,Balanço[Quantidade])</f>
        <v>0</v>
      </c>
      <c r="G22645" s="32" t="str" cm="1">
        <f t="array" ref="G22645">IF(F22645="","",SUM(_xlfn._xlws.FILTER(Balanço[Quantidade],(Balanço[Estoque]=Back!$E$3)*(Balanço[Material]=Back!F22645))))</f>
        <v/>
      </c>
    </row>
    <row r="22646" spans="2:7">
      <c r="B22646" s="32">
        <f>SUMIF(Balanço[Estoque],Back!A22646,Balanço[Quantidade])</f>
        <v>0</v>
      </c>
      <c r="G22646" s="32" t="str" cm="1">
        <f t="array" ref="G22646">IF(F22646="","",SUM(_xlfn._xlws.FILTER(Balanço[Quantidade],(Balanço[Estoque]=Back!$E$3)*(Balanço[Material]=Back!F22646))))</f>
        <v/>
      </c>
    </row>
    <row r="22647" spans="2:7">
      <c r="B22647" s="32">
        <f>SUMIF(Balanço[Estoque],Back!A22647,Balanço[Quantidade])</f>
        <v>0</v>
      </c>
      <c r="G22647" s="32" t="str" cm="1">
        <f t="array" ref="G22647">IF(F22647="","",SUM(_xlfn._xlws.FILTER(Balanço[Quantidade],(Balanço[Estoque]=Back!$E$3)*(Balanço[Material]=Back!F22647))))</f>
        <v/>
      </c>
    </row>
    <row r="22648" spans="2:7">
      <c r="B22648" s="32">
        <f>SUMIF(Balanço[Estoque],Back!A22648,Balanço[Quantidade])</f>
        <v>0</v>
      </c>
      <c r="G22648" s="32" t="str" cm="1">
        <f t="array" ref="G22648">IF(F22648="","",SUM(_xlfn._xlws.FILTER(Balanço[Quantidade],(Balanço[Estoque]=Back!$E$3)*(Balanço[Material]=Back!F22648))))</f>
        <v/>
      </c>
    </row>
    <row r="22649" spans="2:7">
      <c r="B22649" s="32">
        <f>SUMIF(Balanço[Estoque],Back!A22649,Balanço[Quantidade])</f>
        <v>0</v>
      </c>
      <c r="G22649" s="32" t="str" cm="1">
        <f t="array" ref="G22649">IF(F22649="","",SUM(_xlfn._xlws.FILTER(Balanço[Quantidade],(Balanço[Estoque]=Back!$E$3)*(Balanço[Material]=Back!F22649))))</f>
        <v/>
      </c>
    </row>
    <row r="22650" spans="2:7">
      <c r="B22650" s="32">
        <f>SUMIF(Balanço[Estoque],Back!A22650,Balanço[Quantidade])</f>
        <v>0</v>
      </c>
      <c r="G22650" s="32" t="str" cm="1">
        <f t="array" ref="G22650">IF(F22650="","",SUM(_xlfn._xlws.FILTER(Balanço[Quantidade],(Balanço[Estoque]=Back!$E$3)*(Balanço[Material]=Back!F22650))))</f>
        <v/>
      </c>
    </row>
    <row r="22651" spans="2:7">
      <c r="B22651" s="32">
        <f>SUMIF(Balanço[Estoque],Back!A22651,Balanço[Quantidade])</f>
        <v>0</v>
      </c>
      <c r="G22651" s="32" t="str" cm="1">
        <f t="array" ref="G22651">IF(F22651="","",SUM(_xlfn._xlws.FILTER(Balanço[Quantidade],(Balanço[Estoque]=Back!$E$3)*(Balanço[Material]=Back!F22651))))</f>
        <v/>
      </c>
    </row>
    <row r="22652" spans="2:7">
      <c r="B22652" s="32">
        <f>SUMIF(Balanço[Estoque],Back!A22652,Balanço[Quantidade])</f>
        <v>0</v>
      </c>
      <c r="G22652" s="32" t="str" cm="1">
        <f t="array" ref="G22652">IF(F22652="","",SUM(_xlfn._xlws.FILTER(Balanço[Quantidade],(Balanço[Estoque]=Back!$E$3)*(Balanço[Material]=Back!F22652))))</f>
        <v/>
      </c>
    </row>
    <row r="22653" spans="2:7">
      <c r="B22653" s="32">
        <f>SUMIF(Balanço[Estoque],Back!A22653,Balanço[Quantidade])</f>
        <v>0</v>
      </c>
      <c r="G22653" s="32" t="str" cm="1">
        <f t="array" ref="G22653">IF(F22653="","",SUM(_xlfn._xlws.FILTER(Balanço[Quantidade],(Balanço[Estoque]=Back!$E$3)*(Balanço[Material]=Back!F22653))))</f>
        <v/>
      </c>
    </row>
    <row r="22654" spans="2:7">
      <c r="B22654" s="32">
        <f>SUMIF(Balanço[Estoque],Back!A22654,Balanço[Quantidade])</f>
        <v>0</v>
      </c>
      <c r="G22654" s="32" t="str" cm="1">
        <f t="array" ref="G22654">IF(F22654="","",SUM(_xlfn._xlws.FILTER(Balanço[Quantidade],(Balanço[Estoque]=Back!$E$3)*(Balanço[Material]=Back!F22654))))</f>
        <v/>
      </c>
    </row>
    <row r="22655" spans="2:7">
      <c r="B22655" s="32">
        <f>SUMIF(Balanço[Estoque],Back!A22655,Balanço[Quantidade])</f>
        <v>0</v>
      </c>
      <c r="G22655" s="32" t="str" cm="1">
        <f t="array" ref="G22655">IF(F22655="","",SUM(_xlfn._xlws.FILTER(Balanço[Quantidade],(Balanço[Estoque]=Back!$E$3)*(Balanço[Material]=Back!F22655))))</f>
        <v/>
      </c>
    </row>
    <row r="22656" spans="2:7">
      <c r="B22656" s="32">
        <f>SUMIF(Balanço[Estoque],Back!A22656,Balanço[Quantidade])</f>
        <v>0</v>
      </c>
      <c r="G22656" s="32" t="str" cm="1">
        <f t="array" ref="G22656">IF(F22656="","",SUM(_xlfn._xlws.FILTER(Balanço[Quantidade],(Balanço[Estoque]=Back!$E$3)*(Balanço[Material]=Back!F22656))))</f>
        <v/>
      </c>
    </row>
    <row r="22657" spans="2:7">
      <c r="B22657" s="32">
        <f>SUMIF(Balanço[Estoque],Back!A22657,Balanço[Quantidade])</f>
        <v>0</v>
      </c>
      <c r="G22657" s="32" t="str" cm="1">
        <f t="array" ref="G22657">IF(F22657="","",SUM(_xlfn._xlws.FILTER(Balanço[Quantidade],(Balanço[Estoque]=Back!$E$3)*(Balanço[Material]=Back!F22657))))</f>
        <v/>
      </c>
    </row>
    <row r="22658" spans="2:7">
      <c r="B22658" s="32">
        <f>SUMIF(Balanço[Estoque],Back!A22658,Balanço[Quantidade])</f>
        <v>0</v>
      </c>
      <c r="G22658" s="32" t="str" cm="1">
        <f t="array" ref="G22658">IF(F22658="","",SUM(_xlfn._xlws.FILTER(Balanço[Quantidade],(Balanço[Estoque]=Back!$E$3)*(Balanço[Material]=Back!F22658))))</f>
        <v/>
      </c>
    </row>
    <row r="22659" spans="2:7">
      <c r="B22659" s="32">
        <f>SUMIF(Balanço[Estoque],Back!A22659,Balanço[Quantidade])</f>
        <v>0</v>
      </c>
      <c r="G22659" s="32" t="str" cm="1">
        <f t="array" ref="G22659">IF(F22659="","",SUM(_xlfn._xlws.FILTER(Balanço[Quantidade],(Balanço[Estoque]=Back!$E$3)*(Balanço[Material]=Back!F22659))))</f>
        <v/>
      </c>
    </row>
    <row r="22660" spans="2:7">
      <c r="B22660" s="32">
        <f>SUMIF(Balanço[Estoque],Back!A22660,Balanço[Quantidade])</f>
        <v>0</v>
      </c>
      <c r="G22660" s="32" t="str" cm="1">
        <f t="array" ref="G22660">IF(F22660="","",SUM(_xlfn._xlws.FILTER(Balanço[Quantidade],(Balanço[Estoque]=Back!$E$3)*(Balanço[Material]=Back!F22660))))</f>
        <v/>
      </c>
    </row>
    <row r="22661" spans="2:7">
      <c r="B22661" s="32">
        <f>SUMIF(Balanço[Estoque],Back!A22661,Balanço[Quantidade])</f>
        <v>0</v>
      </c>
      <c r="G22661" s="32" t="str" cm="1">
        <f t="array" ref="G22661">IF(F22661="","",SUM(_xlfn._xlws.FILTER(Balanço[Quantidade],(Balanço[Estoque]=Back!$E$3)*(Balanço[Material]=Back!F22661))))</f>
        <v/>
      </c>
    </row>
    <row r="22662" spans="2:7">
      <c r="B22662" s="32">
        <f>SUMIF(Balanço[Estoque],Back!A22662,Balanço[Quantidade])</f>
        <v>0</v>
      </c>
      <c r="G22662" s="32" t="str" cm="1">
        <f t="array" ref="G22662">IF(F22662="","",SUM(_xlfn._xlws.FILTER(Balanço[Quantidade],(Balanço[Estoque]=Back!$E$3)*(Balanço[Material]=Back!F22662))))</f>
        <v/>
      </c>
    </row>
    <row r="22663" spans="2:7">
      <c r="B22663" s="32">
        <f>SUMIF(Balanço[Estoque],Back!A22663,Balanço[Quantidade])</f>
        <v>0</v>
      </c>
      <c r="G22663" s="32" t="str" cm="1">
        <f t="array" ref="G22663">IF(F22663="","",SUM(_xlfn._xlws.FILTER(Balanço[Quantidade],(Balanço[Estoque]=Back!$E$3)*(Balanço[Material]=Back!F22663))))</f>
        <v/>
      </c>
    </row>
    <row r="22664" spans="2:7">
      <c r="B22664" s="32">
        <f>SUMIF(Balanço[Estoque],Back!A22664,Balanço[Quantidade])</f>
        <v>0</v>
      </c>
      <c r="G22664" s="32" t="str" cm="1">
        <f t="array" ref="G22664">IF(F22664="","",SUM(_xlfn._xlws.FILTER(Balanço[Quantidade],(Balanço[Estoque]=Back!$E$3)*(Balanço[Material]=Back!F22664))))</f>
        <v/>
      </c>
    </row>
    <row r="22665" spans="2:7">
      <c r="B22665" s="32">
        <f>SUMIF(Balanço[Estoque],Back!A22665,Balanço[Quantidade])</f>
        <v>0</v>
      </c>
      <c r="G22665" s="32" t="str" cm="1">
        <f t="array" ref="G22665">IF(F22665="","",SUM(_xlfn._xlws.FILTER(Balanço[Quantidade],(Balanço[Estoque]=Back!$E$3)*(Balanço[Material]=Back!F22665))))</f>
        <v/>
      </c>
    </row>
    <row r="22666" spans="2:7">
      <c r="B22666" s="32">
        <f>SUMIF(Balanço[Estoque],Back!A22666,Balanço[Quantidade])</f>
        <v>0</v>
      </c>
      <c r="G22666" s="32" t="str" cm="1">
        <f t="array" ref="G22666">IF(F22666="","",SUM(_xlfn._xlws.FILTER(Balanço[Quantidade],(Balanço[Estoque]=Back!$E$3)*(Balanço[Material]=Back!F22666))))</f>
        <v/>
      </c>
    </row>
    <row r="22667" spans="2:7">
      <c r="B22667" s="32">
        <f>SUMIF(Balanço[Estoque],Back!A22667,Balanço[Quantidade])</f>
        <v>0</v>
      </c>
      <c r="G22667" s="32" t="str" cm="1">
        <f t="array" ref="G22667">IF(F22667="","",SUM(_xlfn._xlws.FILTER(Balanço[Quantidade],(Balanço[Estoque]=Back!$E$3)*(Balanço[Material]=Back!F22667))))</f>
        <v/>
      </c>
    </row>
    <row r="22668" spans="2:7">
      <c r="B22668" s="32">
        <f>SUMIF(Balanço[Estoque],Back!A22668,Balanço[Quantidade])</f>
        <v>0</v>
      </c>
      <c r="G22668" s="32" t="str" cm="1">
        <f t="array" ref="G22668">IF(F22668="","",SUM(_xlfn._xlws.FILTER(Balanço[Quantidade],(Balanço[Estoque]=Back!$E$3)*(Balanço[Material]=Back!F22668))))</f>
        <v/>
      </c>
    </row>
    <row r="22669" spans="2:7">
      <c r="B22669" s="32">
        <f>SUMIF(Balanço[Estoque],Back!A22669,Balanço[Quantidade])</f>
        <v>0</v>
      </c>
      <c r="G22669" s="32" t="str" cm="1">
        <f t="array" ref="G22669">IF(F22669="","",SUM(_xlfn._xlws.FILTER(Balanço[Quantidade],(Balanço[Estoque]=Back!$E$3)*(Balanço[Material]=Back!F22669))))</f>
        <v/>
      </c>
    </row>
    <row r="22670" spans="2:7">
      <c r="B22670" s="32">
        <f>SUMIF(Balanço[Estoque],Back!A22670,Balanço[Quantidade])</f>
        <v>0</v>
      </c>
      <c r="G22670" s="32" t="str" cm="1">
        <f t="array" ref="G22670">IF(F22670="","",SUM(_xlfn._xlws.FILTER(Balanço[Quantidade],(Balanço[Estoque]=Back!$E$3)*(Balanço[Material]=Back!F22670))))</f>
        <v/>
      </c>
    </row>
    <row r="22671" spans="2:7">
      <c r="B22671" s="32">
        <f>SUMIF(Balanço[Estoque],Back!A22671,Balanço[Quantidade])</f>
        <v>0</v>
      </c>
      <c r="G22671" s="32" t="str" cm="1">
        <f t="array" ref="G22671">IF(F22671="","",SUM(_xlfn._xlws.FILTER(Balanço[Quantidade],(Balanço[Estoque]=Back!$E$3)*(Balanço[Material]=Back!F22671))))</f>
        <v/>
      </c>
    </row>
    <row r="22672" spans="2:7">
      <c r="B22672" s="32">
        <f>SUMIF(Balanço[Estoque],Back!A22672,Balanço[Quantidade])</f>
        <v>0</v>
      </c>
      <c r="G22672" s="32" t="str" cm="1">
        <f t="array" ref="G22672">IF(F22672="","",SUM(_xlfn._xlws.FILTER(Balanço[Quantidade],(Balanço[Estoque]=Back!$E$3)*(Balanço[Material]=Back!F22672))))</f>
        <v/>
      </c>
    </row>
    <row r="22673" spans="2:7">
      <c r="B22673" s="32">
        <f>SUMIF(Balanço[Estoque],Back!A22673,Balanço[Quantidade])</f>
        <v>0</v>
      </c>
      <c r="G22673" s="32" t="str" cm="1">
        <f t="array" ref="G22673">IF(F22673="","",SUM(_xlfn._xlws.FILTER(Balanço[Quantidade],(Balanço[Estoque]=Back!$E$3)*(Balanço[Material]=Back!F22673))))</f>
        <v/>
      </c>
    </row>
    <row r="22674" spans="2:7">
      <c r="B22674" s="32">
        <f>SUMIF(Balanço[Estoque],Back!A22674,Balanço[Quantidade])</f>
        <v>0</v>
      </c>
      <c r="G22674" s="32" t="str" cm="1">
        <f t="array" ref="G22674">IF(F22674="","",SUM(_xlfn._xlws.FILTER(Balanço[Quantidade],(Balanço[Estoque]=Back!$E$3)*(Balanço[Material]=Back!F22674))))</f>
        <v/>
      </c>
    </row>
    <row r="22675" spans="2:7">
      <c r="B22675" s="32">
        <f>SUMIF(Balanço[Estoque],Back!A22675,Balanço[Quantidade])</f>
        <v>0</v>
      </c>
      <c r="G22675" s="32" t="str" cm="1">
        <f t="array" ref="G22675">IF(F22675="","",SUM(_xlfn._xlws.FILTER(Balanço[Quantidade],(Balanço[Estoque]=Back!$E$3)*(Balanço[Material]=Back!F22675))))</f>
        <v/>
      </c>
    </row>
    <row r="22676" spans="2:7">
      <c r="B22676" s="32">
        <f>SUMIF(Balanço[Estoque],Back!A22676,Balanço[Quantidade])</f>
        <v>0</v>
      </c>
      <c r="G22676" s="32" t="str" cm="1">
        <f t="array" ref="G22676">IF(F22676="","",SUM(_xlfn._xlws.FILTER(Balanço[Quantidade],(Balanço[Estoque]=Back!$E$3)*(Balanço[Material]=Back!F22676))))</f>
        <v/>
      </c>
    </row>
    <row r="22677" spans="2:7">
      <c r="B22677" s="32">
        <f>SUMIF(Balanço[Estoque],Back!A22677,Balanço[Quantidade])</f>
        <v>0</v>
      </c>
      <c r="G22677" s="32" t="str" cm="1">
        <f t="array" ref="G22677">IF(F22677="","",SUM(_xlfn._xlws.FILTER(Balanço[Quantidade],(Balanço[Estoque]=Back!$E$3)*(Balanço[Material]=Back!F22677))))</f>
        <v/>
      </c>
    </row>
    <row r="22678" spans="2:7">
      <c r="B22678" s="32">
        <f>SUMIF(Balanço[Estoque],Back!A22678,Balanço[Quantidade])</f>
        <v>0</v>
      </c>
      <c r="G22678" s="32" t="str" cm="1">
        <f t="array" ref="G22678">IF(F22678="","",SUM(_xlfn._xlws.FILTER(Balanço[Quantidade],(Balanço[Estoque]=Back!$E$3)*(Balanço[Material]=Back!F22678))))</f>
        <v/>
      </c>
    </row>
    <row r="22679" spans="2:7">
      <c r="B22679" s="32">
        <f>SUMIF(Balanço[Estoque],Back!A22679,Balanço[Quantidade])</f>
        <v>0</v>
      </c>
      <c r="G22679" s="32" t="str" cm="1">
        <f t="array" ref="G22679">IF(F22679="","",SUM(_xlfn._xlws.FILTER(Balanço[Quantidade],(Balanço[Estoque]=Back!$E$3)*(Balanço[Material]=Back!F22679))))</f>
        <v/>
      </c>
    </row>
    <row r="22680" spans="2:7">
      <c r="B22680" s="32">
        <f>SUMIF(Balanço[Estoque],Back!A22680,Balanço[Quantidade])</f>
        <v>0</v>
      </c>
      <c r="G22680" s="32" t="str" cm="1">
        <f t="array" ref="G22680">IF(F22680="","",SUM(_xlfn._xlws.FILTER(Balanço[Quantidade],(Balanço[Estoque]=Back!$E$3)*(Balanço[Material]=Back!F22680))))</f>
        <v/>
      </c>
    </row>
    <row r="22681" spans="2:7">
      <c r="B22681" s="32">
        <f>SUMIF(Balanço[Estoque],Back!A22681,Balanço[Quantidade])</f>
        <v>0</v>
      </c>
      <c r="G22681" s="32" t="str" cm="1">
        <f t="array" ref="G22681">IF(F22681="","",SUM(_xlfn._xlws.FILTER(Balanço[Quantidade],(Balanço[Estoque]=Back!$E$3)*(Balanço[Material]=Back!F22681))))</f>
        <v/>
      </c>
    </row>
    <row r="22682" spans="2:7">
      <c r="B22682" s="32">
        <f>SUMIF(Balanço[Estoque],Back!A22682,Balanço[Quantidade])</f>
        <v>0</v>
      </c>
      <c r="G22682" s="32" t="str" cm="1">
        <f t="array" ref="G22682">IF(F22682="","",SUM(_xlfn._xlws.FILTER(Balanço[Quantidade],(Balanço[Estoque]=Back!$E$3)*(Balanço[Material]=Back!F22682))))</f>
        <v/>
      </c>
    </row>
    <row r="22683" spans="2:7">
      <c r="B22683" s="32">
        <f>SUMIF(Balanço[Estoque],Back!A22683,Balanço[Quantidade])</f>
        <v>0</v>
      </c>
      <c r="G22683" s="32" t="str" cm="1">
        <f t="array" ref="G22683">IF(F22683="","",SUM(_xlfn._xlws.FILTER(Balanço[Quantidade],(Balanço[Estoque]=Back!$E$3)*(Balanço[Material]=Back!F22683))))</f>
        <v/>
      </c>
    </row>
    <row r="22684" spans="2:7">
      <c r="B22684" s="32">
        <f>SUMIF(Balanço[Estoque],Back!A22684,Balanço[Quantidade])</f>
        <v>0</v>
      </c>
      <c r="G22684" s="32" t="str" cm="1">
        <f t="array" ref="G22684">IF(F22684="","",SUM(_xlfn._xlws.FILTER(Balanço[Quantidade],(Balanço[Estoque]=Back!$E$3)*(Balanço[Material]=Back!F22684))))</f>
        <v/>
      </c>
    </row>
    <row r="22685" spans="2:7">
      <c r="B22685" s="32">
        <f>SUMIF(Balanço[Estoque],Back!A22685,Balanço[Quantidade])</f>
        <v>0</v>
      </c>
      <c r="G22685" s="32" t="str" cm="1">
        <f t="array" ref="G22685">IF(F22685="","",SUM(_xlfn._xlws.FILTER(Balanço[Quantidade],(Balanço[Estoque]=Back!$E$3)*(Balanço[Material]=Back!F22685))))</f>
        <v/>
      </c>
    </row>
    <row r="22686" spans="2:7">
      <c r="B22686" s="32">
        <f>SUMIF(Balanço[Estoque],Back!A22686,Balanço[Quantidade])</f>
        <v>0</v>
      </c>
      <c r="G22686" s="32" t="str" cm="1">
        <f t="array" ref="G22686">IF(F22686="","",SUM(_xlfn._xlws.FILTER(Balanço[Quantidade],(Balanço[Estoque]=Back!$E$3)*(Balanço[Material]=Back!F22686))))</f>
        <v/>
      </c>
    </row>
    <row r="22687" spans="2:7">
      <c r="B22687" s="32">
        <f>SUMIF(Balanço[Estoque],Back!A22687,Balanço[Quantidade])</f>
        <v>0</v>
      </c>
      <c r="G22687" s="32" t="str" cm="1">
        <f t="array" ref="G22687">IF(F22687="","",SUM(_xlfn._xlws.FILTER(Balanço[Quantidade],(Balanço[Estoque]=Back!$E$3)*(Balanço[Material]=Back!F22687))))</f>
        <v/>
      </c>
    </row>
    <row r="22688" spans="2:7">
      <c r="B22688" s="32">
        <f>SUMIF(Balanço[Estoque],Back!A22688,Balanço[Quantidade])</f>
        <v>0</v>
      </c>
      <c r="G22688" s="32" t="str" cm="1">
        <f t="array" ref="G22688">IF(F22688="","",SUM(_xlfn._xlws.FILTER(Balanço[Quantidade],(Balanço[Estoque]=Back!$E$3)*(Balanço[Material]=Back!F22688))))</f>
        <v/>
      </c>
    </row>
    <row r="22689" spans="2:7">
      <c r="B22689" s="32">
        <f>SUMIF(Balanço[Estoque],Back!A22689,Balanço[Quantidade])</f>
        <v>0</v>
      </c>
      <c r="G22689" s="32" t="str" cm="1">
        <f t="array" ref="G22689">IF(F22689="","",SUM(_xlfn._xlws.FILTER(Balanço[Quantidade],(Balanço[Estoque]=Back!$E$3)*(Balanço[Material]=Back!F22689))))</f>
        <v/>
      </c>
    </row>
    <row r="22690" spans="2:7">
      <c r="B22690" s="32">
        <f>SUMIF(Balanço[Estoque],Back!A22690,Balanço[Quantidade])</f>
        <v>0</v>
      </c>
      <c r="G22690" s="32" t="str" cm="1">
        <f t="array" ref="G22690">IF(F22690="","",SUM(_xlfn._xlws.FILTER(Balanço[Quantidade],(Balanço[Estoque]=Back!$E$3)*(Balanço[Material]=Back!F22690))))</f>
        <v/>
      </c>
    </row>
    <row r="22691" spans="2:7">
      <c r="B22691" s="32">
        <f>SUMIF(Balanço[Estoque],Back!A22691,Balanço[Quantidade])</f>
        <v>0</v>
      </c>
      <c r="G22691" s="32" t="str" cm="1">
        <f t="array" ref="G22691">IF(F22691="","",SUM(_xlfn._xlws.FILTER(Balanço[Quantidade],(Balanço[Estoque]=Back!$E$3)*(Balanço[Material]=Back!F22691))))</f>
        <v/>
      </c>
    </row>
    <row r="22692" spans="2:7">
      <c r="B22692" s="32">
        <f>SUMIF(Balanço[Estoque],Back!A22692,Balanço[Quantidade])</f>
        <v>0</v>
      </c>
      <c r="G22692" s="32" t="str" cm="1">
        <f t="array" ref="G22692">IF(F22692="","",SUM(_xlfn._xlws.FILTER(Balanço[Quantidade],(Balanço[Estoque]=Back!$E$3)*(Balanço[Material]=Back!F22692))))</f>
        <v/>
      </c>
    </row>
    <row r="22693" spans="2:7">
      <c r="B22693" s="32">
        <f>SUMIF(Balanço[Estoque],Back!A22693,Balanço[Quantidade])</f>
        <v>0</v>
      </c>
      <c r="G22693" s="32" t="str" cm="1">
        <f t="array" ref="G22693">IF(F22693="","",SUM(_xlfn._xlws.FILTER(Balanço[Quantidade],(Balanço[Estoque]=Back!$E$3)*(Balanço[Material]=Back!F22693))))</f>
        <v/>
      </c>
    </row>
    <row r="22694" spans="2:7">
      <c r="B22694" s="32">
        <f>SUMIF(Balanço[Estoque],Back!A22694,Balanço[Quantidade])</f>
        <v>0</v>
      </c>
      <c r="G22694" s="32" t="str" cm="1">
        <f t="array" ref="G22694">IF(F22694="","",SUM(_xlfn._xlws.FILTER(Balanço[Quantidade],(Balanço[Estoque]=Back!$E$3)*(Balanço[Material]=Back!F22694))))</f>
        <v/>
      </c>
    </row>
    <row r="22695" spans="2:7">
      <c r="B22695" s="32">
        <f>SUMIF(Balanço[Estoque],Back!A22695,Balanço[Quantidade])</f>
        <v>0</v>
      </c>
      <c r="G22695" s="32" t="str" cm="1">
        <f t="array" ref="G22695">IF(F22695="","",SUM(_xlfn._xlws.FILTER(Balanço[Quantidade],(Balanço[Estoque]=Back!$E$3)*(Balanço[Material]=Back!F22695))))</f>
        <v/>
      </c>
    </row>
    <row r="22696" spans="2:7">
      <c r="B22696" s="32">
        <f>SUMIF(Balanço[Estoque],Back!A22696,Balanço[Quantidade])</f>
        <v>0</v>
      </c>
      <c r="G22696" s="32" t="str" cm="1">
        <f t="array" ref="G22696">IF(F22696="","",SUM(_xlfn._xlws.FILTER(Balanço[Quantidade],(Balanço[Estoque]=Back!$E$3)*(Balanço[Material]=Back!F22696))))</f>
        <v/>
      </c>
    </row>
    <row r="22697" spans="2:7">
      <c r="B22697" s="32">
        <f>SUMIF(Balanço[Estoque],Back!A22697,Balanço[Quantidade])</f>
        <v>0</v>
      </c>
      <c r="G22697" s="32" t="str" cm="1">
        <f t="array" ref="G22697">IF(F22697="","",SUM(_xlfn._xlws.FILTER(Balanço[Quantidade],(Balanço[Estoque]=Back!$E$3)*(Balanço[Material]=Back!F22697))))</f>
        <v/>
      </c>
    </row>
    <row r="22698" spans="2:7">
      <c r="B22698" s="32">
        <f>SUMIF(Balanço[Estoque],Back!A22698,Balanço[Quantidade])</f>
        <v>0</v>
      </c>
      <c r="G22698" s="32" t="str" cm="1">
        <f t="array" ref="G22698">IF(F22698="","",SUM(_xlfn._xlws.FILTER(Balanço[Quantidade],(Balanço[Estoque]=Back!$E$3)*(Balanço[Material]=Back!F22698))))</f>
        <v/>
      </c>
    </row>
    <row r="22699" spans="2:7">
      <c r="B22699" s="32">
        <f>SUMIF(Balanço[Estoque],Back!A22699,Balanço[Quantidade])</f>
        <v>0</v>
      </c>
      <c r="G22699" s="32" t="str" cm="1">
        <f t="array" ref="G22699">IF(F22699="","",SUM(_xlfn._xlws.FILTER(Balanço[Quantidade],(Balanço[Estoque]=Back!$E$3)*(Balanço[Material]=Back!F22699))))</f>
        <v/>
      </c>
    </row>
    <row r="22700" spans="2:7">
      <c r="B22700" s="32">
        <f>SUMIF(Balanço[Estoque],Back!A22700,Balanço[Quantidade])</f>
        <v>0</v>
      </c>
      <c r="G22700" s="32" t="str" cm="1">
        <f t="array" ref="G22700">IF(F22700="","",SUM(_xlfn._xlws.FILTER(Balanço[Quantidade],(Balanço[Estoque]=Back!$E$3)*(Balanço[Material]=Back!F22700))))</f>
        <v/>
      </c>
    </row>
    <row r="22701" spans="2:7">
      <c r="B22701" s="32">
        <f>SUMIF(Balanço[Estoque],Back!A22701,Balanço[Quantidade])</f>
        <v>0</v>
      </c>
      <c r="G22701" s="32" t="str" cm="1">
        <f t="array" ref="G22701">IF(F22701="","",SUM(_xlfn._xlws.FILTER(Balanço[Quantidade],(Balanço[Estoque]=Back!$E$3)*(Balanço[Material]=Back!F22701))))</f>
        <v/>
      </c>
    </row>
    <row r="22702" spans="2:7">
      <c r="B22702" s="32">
        <f>SUMIF(Balanço[Estoque],Back!A22702,Balanço[Quantidade])</f>
        <v>0</v>
      </c>
      <c r="G22702" s="32" t="str" cm="1">
        <f t="array" ref="G22702">IF(F22702="","",SUM(_xlfn._xlws.FILTER(Balanço[Quantidade],(Balanço[Estoque]=Back!$E$3)*(Balanço[Material]=Back!F22702))))</f>
        <v/>
      </c>
    </row>
    <row r="22703" spans="2:7">
      <c r="B22703" s="32">
        <f>SUMIF(Balanço[Estoque],Back!A22703,Balanço[Quantidade])</f>
        <v>0</v>
      </c>
      <c r="G22703" s="32" t="str" cm="1">
        <f t="array" ref="G22703">IF(F22703="","",SUM(_xlfn._xlws.FILTER(Balanço[Quantidade],(Balanço[Estoque]=Back!$E$3)*(Balanço[Material]=Back!F22703))))</f>
        <v/>
      </c>
    </row>
    <row r="22704" spans="2:7">
      <c r="B22704" s="32">
        <f>SUMIF(Balanço[Estoque],Back!A22704,Balanço[Quantidade])</f>
        <v>0</v>
      </c>
      <c r="G22704" s="32" t="str" cm="1">
        <f t="array" ref="G22704">IF(F22704="","",SUM(_xlfn._xlws.FILTER(Balanço[Quantidade],(Balanço[Estoque]=Back!$E$3)*(Balanço[Material]=Back!F22704))))</f>
        <v/>
      </c>
    </row>
    <row r="22705" spans="2:7">
      <c r="B22705" s="32">
        <f>SUMIF(Balanço[Estoque],Back!A22705,Balanço[Quantidade])</f>
        <v>0</v>
      </c>
      <c r="G22705" s="32" t="str" cm="1">
        <f t="array" ref="G22705">IF(F22705="","",SUM(_xlfn._xlws.FILTER(Balanço[Quantidade],(Balanço[Estoque]=Back!$E$3)*(Balanço[Material]=Back!F22705))))</f>
        <v/>
      </c>
    </row>
    <row r="22706" spans="2:7">
      <c r="B22706" s="32">
        <f>SUMIF(Balanço[Estoque],Back!A22706,Balanço[Quantidade])</f>
        <v>0</v>
      </c>
      <c r="G22706" s="32" t="str" cm="1">
        <f t="array" ref="G22706">IF(F22706="","",SUM(_xlfn._xlws.FILTER(Balanço[Quantidade],(Balanço[Estoque]=Back!$E$3)*(Balanço[Material]=Back!F22706))))</f>
        <v/>
      </c>
    </row>
    <row r="22707" spans="2:7">
      <c r="B22707" s="32">
        <f>SUMIF(Balanço[Estoque],Back!A22707,Balanço[Quantidade])</f>
        <v>0</v>
      </c>
      <c r="G22707" s="32" t="str" cm="1">
        <f t="array" ref="G22707">IF(F22707="","",SUM(_xlfn._xlws.FILTER(Balanço[Quantidade],(Balanço[Estoque]=Back!$E$3)*(Balanço[Material]=Back!F22707))))</f>
        <v/>
      </c>
    </row>
    <row r="22708" spans="2:7">
      <c r="B22708" s="32">
        <f>SUMIF(Balanço[Estoque],Back!A22708,Balanço[Quantidade])</f>
        <v>0</v>
      </c>
      <c r="G22708" s="32" t="str" cm="1">
        <f t="array" ref="G22708">IF(F22708="","",SUM(_xlfn._xlws.FILTER(Balanço[Quantidade],(Balanço[Estoque]=Back!$E$3)*(Balanço[Material]=Back!F22708))))</f>
        <v/>
      </c>
    </row>
    <row r="22709" spans="2:7">
      <c r="B22709" s="32">
        <f>SUMIF(Balanço[Estoque],Back!A22709,Balanço[Quantidade])</f>
        <v>0</v>
      </c>
      <c r="G22709" s="32" t="str" cm="1">
        <f t="array" ref="G22709">IF(F22709="","",SUM(_xlfn._xlws.FILTER(Balanço[Quantidade],(Balanço[Estoque]=Back!$E$3)*(Balanço[Material]=Back!F22709))))</f>
        <v/>
      </c>
    </row>
    <row r="22710" spans="2:7">
      <c r="B22710" s="32">
        <f>SUMIF(Balanço[Estoque],Back!A22710,Balanço[Quantidade])</f>
        <v>0</v>
      </c>
      <c r="G22710" s="32" t="str" cm="1">
        <f t="array" ref="G22710">IF(F22710="","",SUM(_xlfn._xlws.FILTER(Balanço[Quantidade],(Balanço[Estoque]=Back!$E$3)*(Balanço[Material]=Back!F22710))))</f>
        <v/>
      </c>
    </row>
    <row r="22711" spans="2:7">
      <c r="B22711" s="32">
        <f>SUMIF(Balanço[Estoque],Back!A22711,Balanço[Quantidade])</f>
        <v>0</v>
      </c>
      <c r="G22711" s="32" t="str" cm="1">
        <f t="array" ref="G22711">IF(F22711="","",SUM(_xlfn._xlws.FILTER(Balanço[Quantidade],(Balanço[Estoque]=Back!$E$3)*(Balanço[Material]=Back!F22711))))</f>
        <v/>
      </c>
    </row>
    <row r="22712" spans="2:7">
      <c r="B22712" s="32">
        <f>SUMIF(Balanço[Estoque],Back!A22712,Balanço[Quantidade])</f>
        <v>0</v>
      </c>
      <c r="G22712" s="32" t="str" cm="1">
        <f t="array" ref="G22712">IF(F22712="","",SUM(_xlfn._xlws.FILTER(Balanço[Quantidade],(Balanço[Estoque]=Back!$E$3)*(Balanço[Material]=Back!F22712))))</f>
        <v/>
      </c>
    </row>
    <row r="22713" spans="2:7">
      <c r="B22713" s="32">
        <f>SUMIF(Balanço[Estoque],Back!A22713,Balanço[Quantidade])</f>
        <v>0</v>
      </c>
      <c r="G22713" s="32" t="str" cm="1">
        <f t="array" ref="G22713">IF(F22713="","",SUM(_xlfn._xlws.FILTER(Balanço[Quantidade],(Balanço[Estoque]=Back!$E$3)*(Balanço[Material]=Back!F22713))))</f>
        <v/>
      </c>
    </row>
    <row r="22714" spans="2:7">
      <c r="B22714" s="32">
        <f>SUMIF(Balanço[Estoque],Back!A22714,Balanço[Quantidade])</f>
        <v>0</v>
      </c>
      <c r="G22714" s="32" t="str" cm="1">
        <f t="array" ref="G22714">IF(F22714="","",SUM(_xlfn._xlws.FILTER(Balanço[Quantidade],(Balanço[Estoque]=Back!$E$3)*(Balanço[Material]=Back!F22714))))</f>
        <v/>
      </c>
    </row>
    <row r="22715" spans="2:7">
      <c r="B22715" s="32">
        <f>SUMIF(Balanço[Estoque],Back!A22715,Balanço[Quantidade])</f>
        <v>0</v>
      </c>
      <c r="G22715" s="32" t="str" cm="1">
        <f t="array" ref="G22715">IF(F22715="","",SUM(_xlfn._xlws.FILTER(Balanço[Quantidade],(Balanço[Estoque]=Back!$E$3)*(Balanço[Material]=Back!F22715))))</f>
        <v/>
      </c>
    </row>
    <row r="22716" spans="2:7">
      <c r="B22716" s="32">
        <f>SUMIF(Balanço[Estoque],Back!A22716,Balanço[Quantidade])</f>
        <v>0</v>
      </c>
      <c r="G22716" s="32" t="str" cm="1">
        <f t="array" ref="G22716">IF(F22716="","",SUM(_xlfn._xlws.FILTER(Balanço[Quantidade],(Balanço[Estoque]=Back!$E$3)*(Balanço[Material]=Back!F22716))))</f>
        <v/>
      </c>
    </row>
    <row r="22717" spans="2:7">
      <c r="B22717" s="32">
        <f>SUMIF(Balanço[Estoque],Back!A22717,Balanço[Quantidade])</f>
        <v>0</v>
      </c>
      <c r="G22717" s="32" t="str" cm="1">
        <f t="array" ref="G22717">IF(F22717="","",SUM(_xlfn._xlws.FILTER(Balanço[Quantidade],(Balanço[Estoque]=Back!$E$3)*(Balanço[Material]=Back!F22717))))</f>
        <v/>
      </c>
    </row>
    <row r="22718" spans="2:7">
      <c r="B22718" s="32">
        <f>SUMIF(Balanço[Estoque],Back!A22718,Balanço[Quantidade])</f>
        <v>0</v>
      </c>
      <c r="G22718" s="32" t="str" cm="1">
        <f t="array" ref="G22718">IF(F22718="","",SUM(_xlfn._xlws.FILTER(Balanço[Quantidade],(Balanço[Estoque]=Back!$E$3)*(Balanço[Material]=Back!F22718))))</f>
        <v/>
      </c>
    </row>
    <row r="22719" spans="2:7">
      <c r="B22719" s="32">
        <f>SUMIF(Balanço[Estoque],Back!A22719,Balanço[Quantidade])</f>
        <v>0</v>
      </c>
      <c r="G22719" s="32" t="str" cm="1">
        <f t="array" ref="G22719">IF(F22719="","",SUM(_xlfn._xlws.FILTER(Balanço[Quantidade],(Balanço[Estoque]=Back!$E$3)*(Balanço[Material]=Back!F22719))))</f>
        <v/>
      </c>
    </row>
    <row r="22720" spans="2:7">
      <c r="B22720" s="32">
        <f>SUMIF(Balanço[Estoque],Back!A22720,Balanço[Quantidade])</f>
        <v>0</v>
      </c>
      <c r="G22720" s="32" t="str" cm="1">
        <f t="array" ref="G22720">IF(F22720="","",SUM(_xlfn._xlws.FILTER(Balanço[Quantidade],(Balanço[Estoque]=Back!$E$3)*(Balanço[Material]=Back!F22720))))</f>
        <v/>
      </c>
    </row>
    <row r="22721" spans="2:7">
      <c r="B22721" s="32">
        <f>SUMIF(Balanço[Estoque],Back!A22721,Balanço[Quantidade])</f>
        <v>0</v>
      </c>
      <c r="G22721" s="32" t="str" cm="1">
        <f t="array" ref="G22721">IF(F22721="","",SUM(_xlfn._xlws.FILTER(Balanço[Quantidade],(Balanço[Estoque]=Back!$E$3)*(Balanço[Material]=Back!F22721))))</f>
        <v/>
      </c>
    </row>
    <row r="22722" spans="2:7">
      <c r="B22722" s="32">
        <f>SUMIF(Balanço[Estoque],Back!A22722,Balanço[Quantidade])</f>
        <v>0</v>
      </c>
      <c r="G22722" s="32" t="str" cm="1">
        <f t="array" ref="G22722">IF(F22722="","",SUM(_xlfn._xlws.FILTER(Balanço[Quantidade],(Balanço[Estoque]=Back!$E$3)*(Balanço[Material]=Back!F22722))))</f>
        <v/>
      </c>
    </row>
    <row r="22723" spans="2:7">
      <c r="B22723" s="32">
        <f>SUMIF(Balanço[Estoque],Back!A22723,Balanço[Quantidade])</f>
        <v>0</v>
      </c>
      <c r="G22723" s="32" t="str" cm="1">
        <f t="array" ref="G22723">IF(F22723="","",SUM(_xlfn._xlws.FILTER(Balanço[Quantidade],(Balanço[Estoque]=Back!$E$3)*(Balanço[Material]=Back!F22723))))</f>
        <v/>
      </c>
    </row>
    <row r="22724" spans="2:7">
      <c r="B22724" s="32">
        <f>SUMIF(Balanço[Estoque],Back!A22724,Balanço[Quantidade])</f>
        <v>0</v>
      </c>
      <c r="G22724" s="32" t="str" cm="1">
        <f t="array" ref="G22724">IF(F22724="","",SUM(_xlfn._xlws.FILTER(Balanço[Quantidade],(Balanço[Estoque]=Back!$E$3)*(Balanço[Material]=Back!F22724))))</f>
        <v/>
      </c>
    </row>
    <row r="22725" spans="2:7">
      <c r="B22725" s="32">
        <f>SUMIF(Balanço[Estoque],Back!A22725,Balanço[Quantidade])</f>
        <v>0</v>
      </c>
      <c r="G22725" s="32" t="str" cm="1">
        <f t="array" ref="G22725">IF(F22725="","",SUM(_xlfn._xlws.FILTER(Balanço[Quantidade],(Balanço[Estoque]=Back!$E$3)*(Balanço[Material]=Back!F22725))))</f>
        <v/>
      </c>
    </row>
    <row r="22726" spans="2:7">
      <c r="B22726" s="32">
        <f>SUMIF(Balanço[Estoque],Back!A22726,Balanço[Quantidade])</f>
        <v>0</v>
      </c>
      <c r="G22726" s="32" t="str" cm="1">
        <f t="array" ref="G22726">IF(F22726="","",SUM(_xlfn._xlws.FILTER(Balanço[Quantidade],(Balanço[Estoque]=Back!$E$3)*(Balanço[Material]=Back!F22726))))</f>
        <v/>
      </c>
    </row>
    <row r="22727" spans="2:7">
      <c r="B22727" s="32">
        <f>SUMIF(Balanço[Estoque],Back!A22727,Balanço[Quantidade])</f>
        <v>0</v>
      </c>
      <c r="G22727" s="32" t="str" cm="1">
        <f t="array" ref="G22727">IF(F22727="","",SUM(_xlfn._xlws.FILTER(Balanço[Quantidade],(Balanço[Estoque]=Back!$E$3)*(Balanço[Material]=Back!F22727))))</f>
        <v/>
      </c>
    </row>
    <row r="22728" spans="2:7">
      <c r="B22728" s="32">
        <f>SUMIF(Balanço[Estoque],Back!A22728,Balanço[Quantidade])</f>
        <v>0</v>
      </c>
      <c r="G22728" s="32" t="str" cm="1">
        <f t="array" ref="G22728">IF(F22728="","",SUM(_xlfn._xlws.FILTER(Balanço[Quantidade],(Balanço[Estoque]=Back!$E$3)*(Balanço[Material]=Back!F22728))))</f>
        <v/>
      </c>
    </row>
    <row r="22729" spans="2:7">
      <c r="B22729" s="32">
        <f>SUMIF(Balanço[Estoque],Back!A22729,Balanço[Quantidade])</f>
        <v>0</v>
      </c>
      <c r="G22729" s="32" t="str" cm="1">
        <f t="array" ref="G22729">IF(F22729="","",SUM(_xlfn._xlws.FILTER(Balanço[Quantidade],(Balanço[Estoque]=Back!$E$3)*(Balanço[Material]=Back!F22729))))</f>
        <v/>
      </c>
    </row>
    <row r="22730" spans="2:7">
      <c r="B22730" s="32">
        <f>SUMIF(Balanço[Estoque],Back!A22730,Balanço[Quantidade])</f>
        <v>0</v>
      </c>
      <c r="G22730" s="32" t="str" cm="1">
        <f t="array" ref="G22730">IF(F22730="","",SUM(_xlfn._xlws.FILTER(Balanço[Quantidade],(Balanço[Estoque]=Back!$E$3)*(Balanço[Material]=Back!F22730))))</f>
        <v/>
      </c>
    </row>
    <row r="22731" spans="2:7">
      <c r="B22731" s="32">
        <f>SUMIF(Balanço[Estoque],Back!A22731,Balanço[Quantidade])</f>
        <v>0</v>
      </c>
      <c r="G22731" s="32" t="str" cm="1">
        <f t="array" ref="G22731">IF(F22731="","",SUM(_xlfn._xlws.FILTER(Balanço[Quantidade],(Balanço[Estoque]=Back!$E$3)*(Balanço[Material]=Back!F22731))))</f>
        <v/>
      </c>
    </row>
    <row r="22732" spans="2:7">
      <c r="B22732" s="32">
        <f>SUMIF(Balanço[Estoque],Back!A22732,Balanço[Quantidade])</f>
        <v>0</v>
      </c>
      <c r="G22732" s="32" t="str" cm="1">
        <f t="array" ref="G22732">IF(F22732="","",SUM(_xlfn._xlws.FILTER(Balanço[Quantidade],(Balanço[Estoque]=Back!$E$3)*(Balanço[Material]=Back!F22732))))</f>
        <v/>
      </c>
    </row>
    <row r="22733" spans="2:7">
      <c r="B22733" s="32">
        <f>SUMIF(Balanço[Estoque],Back!A22733,Balanço[Quantidade])</f>
        <v>0</v>
      </c>
      <c r="G22733" s="32" t="str" cm="1">
        <f t="array" ref="G22733">IF(F22733="","",SUM(_xlfn._xlws.FILTER(Balanço[Quantidade],(Balanço[Estoque]=Back!$E$3)*(Balanço[Material]=Back!F22733))))</f>
        <v/>
      </c>
    </row>
    <row r="22734" spans="2:7">
      <c r="B22734" s="32">
        <f>SUMIF(Balanço[Estoque],Back!A22734,Balanço[Quantidade])</f>
        <v>0</v>
      </c>
      <c r="G22734" s="32" t="str" cm="1">
        <f t="array" ref="G22734">IF(F22734="","",SUM(_xlfn._xlws.FILTER(Balanço[Quantidade],(Balanço[Estoque]=Back!$E$3)*(Balanço[Material]=Back!F22734))))</f>
        <v/>
      </c>
    </row>
    <row r="22735" spans="2:7">
      <c r="B22735" s="32">
        <f>SUMIF(Balanço[Estoque],Back!A22735,Balanço[Quantidade])</f>
        <v>0</v>
      </c>
      <c r="G22735" s="32" t="str" cm="1">
        <f t="array" ref="G22735">IF(F22735="","",SUM(_xlfn._xlws.FILTER(Balanço[Quantidade],(Balanço[Estoque]=Back!$E$3)*(Balanço[Material]=Back!F22735))))</f>
        <v/>
      </c>
    </row>
    <row r="22736" spans="2:7">
      <c r="B22736" s="32">
        <f>SUMIF(Balanço[Estoque],Back!A22736,Balanço[Quantidade])</f>
        <v>0</v>
      </c>
      <c r="G22736" s="32" t="str" cm="1">
        <f t="array" ref="G22736">IF(F22736="","",SUM(_xlfn._xlws.FILTER(Balanço[Quantidade],(Balanço[Estoque]=Back!$E$3)*(Balanço[Material]=Back!F22736))))</f>
        <v/>
      </c>
    </row>
    <row r="22737" spans="2:7">
      <c r="B22737" s="32">
        <f>SUMIF(Balanço[Estoque],Back!A22737,Balanço[Quantidade])</f>
        <v>0</v>
      </c>
      <c r="G22737" s="32" t="str" cm="1">
        <f t="array" ref="G22737">IF(F22737="","",SUM(_xlfn._xlws.FILTER(Balanço[Quantidade],(Balanço[Estoque]=Back!$E$3)*(Balanço[Material]=Back!F22737))))</f>
        <v/>
      </c>
    </row>
    <row r="22738" spans="2:7">
      <c r="B22738" s="32">
        <f>SUMIF(Balanço[Estoque],Back!A22738,Balanço[Quantidade])</f>
        <v>0</v>
      </c>
      <c r="G22738" s="32" t="str" cm="1">
        <f t="array" ref="G22738">IF(F22738="","",SUM(_xlfn._xlws.FILTER(Balanço[Quantidade],(Balanço[Estoque]=Back!$E$3)*(Balanço[Material]=Back!F22738))))</f>
        <v/>
      </c>
    </row>
    <row r="22739" spans="2:7">
      <c r="B22739" s="32">
        <f>SUMIF(Balanço[Estoque],Back!A22739,Balanço[Quantidade])</f>
        <v>0</v>
      </c>
      <c r="G22739" s="32" t="str" cm="1">
        <f t="array" ref="G22739">IF(F22739="","",SUM(_xlfn._xlws.FILTER(Balanço[Quantidade],(Balanço[Estoque]=Back!$E$3)*(Balanço[Material]=Back!F22739))))</f>
        <v/>
      </c>
    </row>
    <row r="22740" spans="2:7">
      <c r="B22740" s="32">
        <f>SUMIF(Balanço[Estoque],Back!A22740,Balanço[Quantidade])</f>
        <v>0</v>
      </c>
      <c r="G22740" s="32" t="str" cm="1">
        <f t="array" ref="G22740">IF(F22740="","",SUM(_xlfn._xlws.FILTER(Balanço[Quantidade],(Balanço[Estoque]=Back!$E$3)*(Balanço[Material]=Back!F22740))))</f>
        <v/>
      </c>
    </row>
    <row r="22741" spans="2:7">
      <c r="B22741" s="32">
        <f>SUMIF(Balanço[Estoque],Back!A22741,Balanço[Quantidade])</f>
        <v>0</v>
      </c>
      <c r="G22741" s="32" t="str" cm="1">
        <f t="array" ref="G22741">IF(F22741="","",SUM(_xlfn._xlws.FILTER(Balanço[Quantidade],(Balanço[Estoque]=Back!$E$3)*(Balanço[Material]=Back!F22741))))</f>
        <v/>
      </c>
    </row>
    <row r="22742" spans="2:7">
      <c r="B22742" s="32">
        <f>SUMIF(Balanço[Estoque],Back!A22742,Balanço[Quantidade])</f>
        <v>0</v>
      </c>
      <c r="G22742" s="32" t="str" cm="1">
        <f t="array" ref="G22742">IF(F22742="","",SUM(_xlfn._xlws.FILTER(Balanço[Quantidade],(Balanço[Estoque]=Back!$E$3)*(Balanço[Material]=Back!F22742))))</f>
        <v/>
      </c>
    </row>
    <row r="22743" spans="2:7">
      <c r="B22743" s="32">
        <f>SUMIF(Balanço[Estoque],Back!A22743,Balanço[Quantidade])</f>
        <v>0</v>
      </c>
      <c r="G22743" s="32" t="str" cm="1">
        <f t="array" ref="G22743">IF(F22743="","",SUM(_xlfn._xlws.FILTER(Balanço[Quantidade],(Balanço[Estoque]=Back!$E$3)*(Balanço[Material]=Back!F22743))))</f>
        <v/>
      </c>
    </row>
    <row r="22744" spans="2:7">
      <c r="B22744" s="32">
        <f>SUMIF(Balanço[Estoque],Back!A22744,Balanço[Quantidade])</f>
        <v>0</v>
      </c>
      <c r="G22744" s="32" t="str" cm="1">
        <f t="array" ref="G22744">IF(F22744="","",SUM(_xlfn._xlws.FILTER(Balanço[Quantidade],(Balanço[Estoque]=Back!$E$3)*(Balanço[Material]=Back!F22744))))</f>
        <v/>
      </c>
    </row>
    <row r="22745" spans="2:7">
      <c r="B22745" s="32">
        <f>SUMIF(Balanço[Estoque],Back!A22745,Balanço[Quantidade])</f>
        <v>0</v>
      </c>
      <c r="G22745" s="32" t="str" cm="1">
        <f t="array" ref="G22745">IF(F22745="","",SUM(_xlfn._xlws.FILTER(Balanço[Quantidade],(Balanço[Estoque]=Back!$E$3)*(Balanço[Material]=Back!F22745))))</f>
        <v/>
      </c>
    </row>
    <row r="22746" spans="2:7">
      <c r="B22746" s="32">
        <f>SUMIF(Balanço[Estoque],Back!A22746,Balanço[Quantidade])</f>
        <v>0</v>
      </c>
      <c r="G22746" s="32" t="str" cm="1">
        <f t="array" ref="G22746">IF(F22746="","",SUM(_xlfn._xlws.FILTER(Balanço[Quantidade],(Balanço[Estoque]=Back!$E$3)*(Balanço[Material]=Back!F22746))))</f>
        <v/>
      </c>
    </row>
    <row r="22747" spans="2:7">
      <c r="B22747" s="32">
        <f>SUMIF(Balanço[Estoque],Back!A22747,Balanço[Quantidade])</f>
        <v>0</v>
      </c>
      <c r="G22747" s="32" t="str" cm="1">
        <f t="array" ref="G22747">IF(F22747="","",SUM(_xlfn._xlws.FILTER(Balanço[Quantidade],(Balanço[Estoque]=Back!$E$3)*(Balanço[Material]=Back!F22747))))</f>
        <v/>
      </c>
    </row>
    <row r="22748" spans="2:7">
      <c r="B22748" s="32">
        <f>SUMIF(Balanço[Estoque],Back!A22748,Balanço[Quantidade])</f>
        <v>0</v>
      </c>
      <c r="G22748" s="32" t="str" cm="1">
        <f t="array" ref="G22748">IF(F22748="","",SUM(_xlfn._xlws.FILTER(Balanço[Quantidade],(Balanço[Estoque]=Back!$E$3)*(Balanço[Material]=Back!F22748))))</f>
        <v/>
      </c>
    </row>
    <row r="22749" spans="2:7">
      <c r="B22749" s="32">
        <f>SUMIF(Balanço[Estoque],Back!A22749,Balanço[Quantidade])</f>
        <v>0</v>
      </c>
      <c r="G22749" s="32" t="str" cm="1">
        <f t="array" ref="G22749">IF(F22749="","",SUM(_xlfn._xlws.FILTER(Balanço[Quantidade],(Balanço[Estoque]=Back!$E$3)*(Balanço[Material]=Back!F22749))))</f>
        <v/>
      </c>
    </row>
    <row r="22750" spans="2:7">
      <c r="B22750" s="32">
        <f>SUMIF(Balanço[Estoque],Back!A22750,Balanço[Quantidade])</f>
        <v>0</v>
      </c>
      <c r="G22750" s="32" t="str" cm="1">
        <f t="array" ref="G22750">IF(F22750="","",SUM(_xlfn._xlws.FILTER(Balanço[Quantidade],(Balanço[Estoque]=Back!$E$3)*(Balanço[Material]=Back!F22750))))</f>
        <v/>
      </c>
    </row>
    <row r="22751" spans="2:7">
      <c r="B22751" s="32">
        <f>SUMIF(Balanço[Estoque],Back!A22751,Balanço[Quantidade])</f>
        <v>0</v>
      </c>
      <c r="G22751" s="32" t="str" cm="1">
        <f t="array" ref="G22751">IF(F22751="","",SUM(_xlfn._xlws.FILTER(Balanço[Quantidade],(Balanço[Estoque]=Back!$E$3)*(Balanço[Material]=Back!F22751))))</f>
        <v/>
      </c>
    </row>
    <row r="22752" spans="2:7">
      <c r="B22752" s="32">
        <f>SUMIF(Balanço[Estoque],Back!A22752,Balanço[Quantidade])</f>
        <v>0</v>
      </c>
      <c r="G22752" s="32" t="str" cm="1">
        <f t="array" ref="G22752">IF(F22752="","",SUM(_xlfn._xlws.FILTER(Balanço[Quantidade],(Balanço[Estoque]=Back!$E$3)*(Balanço[Material]=Back!F22752))))</f>
        <v/>
      </c>
    </row>
    <row r="22753" spans="2:7">
      <c r="B22753" s="32">
        <f>SUMIF(Balanço[Estoque],Back!A22753,Balanço[Quantidade])</f>
        <v>0</v>
      </c>
      <c r="G22753" s="32" t="str" cm="1">
        <f t="array" ref="G22753">IF(F22753="","",SUM(_xlfn._xlws.FILTER(Balanço[Quantidade],(Balanço[Estoque]=Back!$E$3)*(Balanço[Material]=Back!F22753))))</f>
        <v/>
      </c>
    </row>
    <row r="22754" spans="2:7">
      <c r="B22754" s="32">
        <f>SUMIF(Balanço[Estoque],Back!A22754,Balanço[Quantidade])</f>
        <v>0</v>
      </c>
      <c r="G22754" s="32" t="str" cm="1">
        <f t="array" ref="G22754">IF(F22754="","",SUM(_xlfn._xlws.FILTER(Balanço[Quantidade],(Balanço[Estoque]=Back!$E$3)*(Balanço[Material]=Back!F22754))))</f>
        <v/>
      </c>
    </row>
    <row r="22755" spans="2:7">
      <c r="B22755" s="32">
        <f>SUMIF(Balanço[Estoque],Back!A22755,Balanço[Quantidade])</f>
        <v>0</v>
      </c>
      <c r="G22755" s="32" t="str" cm="1">
        <f t="array" ref="G22755">IF(F22755="","",SUM(_xlfn._xlws.FILTER(Balanço[Quantidade],(Balanço[Estoque]=Back!$E$3)*(Balanço[Material]=Back!F22755))))</f>
        <v/>
      </c>
    </row>
    <row r="22756" spans="2:7">
      <c r="B22756" s="32">
        <f>SUMIF(Balanço[Estoque],Back!A22756,Balanço[Quantidade])</f>
        <v>0</v>
      </c>
      <c r="G22756" s="32" t="str" cm="1">
        <f t="array" ref="G22756">IF(F22756="","",SUM(_xlfn._xlws.FILTER(Balanço[Quantidade],(Balanço[Estoque]=Back!$E$3)*(Balanço[Material]=Back!F22756))))</f>
        <v/>
      </c>
    </row>
    <row r="22757" spans="2:7">
      <c r="B22757" s="32">
        <f>SUMIF(Balanço[Estoque],Back!A22757,Balanço[Quantidade])</f>
        <v>0</v>
      </c>
      <c r="G22757" s="32" t="str" cm="1">
        <f t="array" ref="G22757">IF(F22757="","",SUM(_xlfn._xlws.FILTER(Balanço[Quantidade],(Balanço[Estoque]=Back!$E$3)*(Balanço[Material]=Back!F22757))))</f>
        <v/>
      </c>
    </row>
    <row r="22758" spans="2:7">
      <c r="B22758" s="32">
        <f>SUMIF(Balanço[Estoque],Back!A22758,Balanço[Quantidade])</f>
        <v>0</v>
      </c>
      <c r="G22758" s="32" t="str" cm="1">
        <f t="array" ref="G22758">IF(F22758="","",SUM(_xlfn._xlws.FILTER(Balanço[Quantidade],(Balanço[Estoque]=Back!$E$3)*(Balanço[Material]=Back!F22758))))</f>
        <v/>
      </c>
    </row>
    <row r="22759" spans="2:7">
      <c r="B22759" s="32">
        <f>SUMIF(Balanço[Estoque],Back!A22759,Balanço[Quantidade])</f>
        <v>0</v>
      </c>
      <c r="G22759" s="32" t="str" cm="1">
        <f t="array" ref="G22759">IF(F22759="","",SUM(_xlfn._xlws.FILTER(Balanço[Quantidade],(Balanço[Estoque]=Back!$E$3)*(Balanço[Material]=Back!F22759))))</f>
        <v/>
      </c>
    </row>
    <row r="22760" spans="2:7">
      <c r="B22760" s="32">
        <f>SUMIF(Balanço[Estoque],Back!A22760,Balanço[Quantidade])</f>
        <v>0</v>
      </c>
      <c r="G22760" s="32" t="str" cm="1">
        <f t="array" ref="G22760">IF(F22760="","",SUM(_xlfn._xlws.FILTER(Balanço[Quantidade],(Balanço[Estoque]=Back!$E$3)*(Balanço[Material]=Back!F22760))))</f>
        <v/>
      </c>
    </row>
    <row r="22761" spans="2:7">
      <c r="B22761" s="32">
        <f>SUMIF(Balanço[Estoque],Back!A22761,Balanço[Quantidade])</f>
        <v>0</v>
      </c>
      <c r="G22761" s="32" t="str" cm="1">
        <f t="array" ref="G22761">IF(F22761="","",SUM(_xlfn._xlws.FILTER(Balanço[Quantidade],(Balanço[Estoque]=Back!$E$3)*(Balanço[Material]=Back!F22761))))</f>
        <v/>
      </c>
    </row>
    <row r="22762" spans="2:7">
      <c r="B22762" s="32">
        <f>SUMIF(Balanço[Estoque],Back!A22762,Balanço[Quantidade])</f>
        <v>0</v>
      </c>
      <c r="G22762" s="32" t="str" cm="1">
        <f t="array" ref="G22762">IF(F22762="","",SUM(_xlfn._xlws.FILTER(Balanço[Quantidade],(Balanço[Estoque]=Back!$E$3)*(Balanço[Material]=Back!F22762))))</f>
        <v/>
      </c>
    </row>
    <row r="22763" spans="2:7">
      <c r="B22763" s="32">
        <f>SUMIF(Balanço[Estoque],Back!A22763,Balanço[Quantidade])</f>
        <v>0</v>
      </c>
      <c r="G22763" s="32" t="str" cm="1">
        <f t="array" ref="G22763">IF(F22763="","",SUM(_xlfn._xlws.FILTER(Balanço[Quantidade],(Balanço[Estoque]=Back!$E$3)*(Balanço[Material]=Back!F22763))))</f>
        <v/>
      </c>
    </row>
    <row r="22764" spans="2:7">
      <c r="B22764" s="32">
        <f>SUMIF(Balanço[Estoque],Back!A22764,Balanço[Quantidade])</f>
        <v>0</v>
      </c>
      <c r="G22764" s="32" t="str" cm="1">
        <f t="array" ref="G22764">IF(F22764="","",SUM(_xlfn._xlws.FILTER(Balanço[Quantidade],(Balanço[Estoque]=Back!$E$3)*(Balanço[Material]=Back!F22764))))</f>
        <v/>
      </c>
    </row>
    <row r="22765" spans="2:7">
      <c r="B22765" s="32">
        <f>SUMIF(Balanço[Estoque],Back!A22765,Balanço[Quantidade])</f>
        <v>0</v>
      </c>
      <c r="G22765" s="32" t="str" cm="1">
        <f t="array" ref="G22765">IF(F22765="","",SUM(_xlfn._xlws.FILTER(Balanço[Quantidade],(Balanço[Estoque]=Back!$E$3)*(Balanço[Material]=Back!F22765))))</f>
        <v/>
      </c>
    </row>
    <row r="22766" spans="2:7">
      <c r="B22766" s="32">
        <f>SUMIF(Balanço[Estoque],Back!A22766,Balanço[Quantidade])</f>
        <v>0</v>
      </c>
      <c r="G22766" s="32" t="str" cm="1">
        <f t="array" ref="G22766">IF(F22766="","",SUM(_xlfn._xlws.FILTER(Balanço[Quantidade],(Balanço[Estoque]=Back!$E$3)*(Balanço[Material]=Back!F22766))))</f>
        <v/>
      </c>
    </row>
    <row r="22767" spans="2:7">
      <c r="B22767" s="32">
        <f>SUMIF(Balanço[Estoque],Back!A22767,Balanço[Quantidade])</f>
        <v>0</v>
      </c>
      <c r="G22767" s="32" t="str" cm="1">
        <f t="array" ref="G22767">IF(F22767="","",SUM(_xlfn._xlws.FILTER(Balanço[Quantidade],(Balanço[Estoque]=Back!$E$3)*(Balanço[Material]=Back!F22767))))</f>
        <v/>
      </c>
    </row>
    <row r="22768" spans="2:7">
      <c r="B22768" s="32">
        <f>SUMIF(Balanço[Estoque],Back!A22768,Balanço[Quantidade])</f>
        <v>0</v>
      </c>
      <c r="G22768" s="32" t="str" cm="1">
        <f t="array" ref="G22768">IF(F22768="","",SUM(_xlfn._xlws.FILTER(Balanço[Quantidade],(Balanço[Estoque]=Back!$E$3)*(Balanço[Material]=Back!F22768))))</f>
        <v/>
      </c>
    </row>
    <row r="22769" spans="2:7">
      <c r="B22769" s="32">
        <f>SUMIF(Balanço[Estoque],Back!A22769,Balanço[Quantidade])</f>
        <v>0</v>
      </c>
      <c r="G22769" s="32" t="str" cm="1">
        <f t="array" ref="G22769">IF(F22769="","",SUM(_xlfn._xlws.FILTER(Balanço[Quantidade],(Balanço[Estoque]=Back!$E$3)*(Balanço[Material]=Back!F22769))))</f>
        <v/>
      </c>
    </row>
    <row r="22770" spans="2:7">
      <c r="B22770" s="32">
        <f>SUMIF(Balanço[Estoque],Back!A22770,Balanço[Quantidade])</f>
        <v>0</v>
      </c>
      <c r="G22770" s="32" t="str" cm="1">
        <f t="array" ref="G22770">IF(F22770="","",SUM(_xlfn._xlws.FILTER(Balanço[Quantidade],(Balanço[Estoque]=Back!$E$3)*(Balanço[Material]=Back!F22770))))</f>
        <v/>
      </c>
    </row>
    <row r="22771" spans="2:7">
      <c r="B22771" s="32">
        <f>SUMIF(Balanço[Estoque],Back!A22771,Balanço[Quantidade])</f>
        <v>0</v>
      </c>
      <c r="G22771" s="32" t="str" cm="1">
        <f t="array" ref="G22771">IF(F22771="","",SUM(_xlfn._xlws.FILTER(Balanço[Quantidade],(Balanço[Estoque]=Back!$E$3)*(Balanço[Material]=Back!F22771))))</f>
        <v/>
      </c>
    </row>
    <row r="22772" spans="2:7">
      <c r="B22772" s="32">
        <f>SUMIF(Balanço[Estoque],Back!A22772,Balanço[Quantidade])</f>
        <v>0</v>
      </c>
      <c r="G22772" s="32" t="str" cm="1">
        <f t="array" ref="G22772">IF(F22772="","",SUM(_xlfn._xlws.FILTER(Balanço[Quantidade],(Balanço[Estoque]=Back!$E$3)*(Balanço[Material]=Back!F22772))))</f>
        <v/>
      </c>
    </row>
    <row r="22773" spans="2:7">
      <c r="B22773" s="32">
        <f>SUMIF(Balanço[Estoque],Back!A22773,Balanço[Quantidade])</f>
        <v>0</v>
      </c>
      <c r="G22773" s="32" t="str" cm="1">
        <f t="array" ref="G22773">IF(F22773="","",SUM(_xlfn._xlws.FILTER(Balanço[Quantidade],(Balanço[Estoque]=Back!$E$3)*(Balanço[Material]=Back!F22773))))</f>
        <v/>
      </c>
    </row>
    <row r="22774" spans="2:7">
      <c r="B22774" s="32">
        <f>SUMIF(Balanço[Estoque],Back!A22774,Balanço[Quantidade])</f>
        <v>0</v>
      </c>
      <c r="G22774" s="32" t="str" cm="1">
        <f t="array" ref="G22774">IF(F22774="","",SUM(_xlfn._xlws.FILTER(Balanço[Quantidade],(Balanço[Estoque]=Back!$E$3)*(Balanço[Material]=Back!F22774))))</f>
        <v/>
      </c>
    </row>
    <row r="22775" spans="2:7">
      <c r="B22775" s="32">
        <f>SUMIF(Balanço[Estoque],Back!A22775,Balanço[Quantidade])</f>
        <v>0</v>
      </c>
      <c r="G22775" s="32" t="str" cm="1">
        <f t="array" ref="G22775">IF(F22775="","",SUM(_xlfn._xlws.FILTER(Balanço[Quantidade],(Balanço[Estoque]=Back!$E$3)*(Balanço[Material]=Back!F22775))))</f>
        <v/>
      </c>
    </row>
    <row r="22776" spans="2:7">
      <c r="B22776" s="32">
        <f>SUMIF(Balanço[Estoque],Back!A22776,Balanço[Quantidade])</f>
        <v>0</v>
      </c>
      <c r="G22776" s="32" t="str" cm="1">
        <f t="array" ref="G22776">IF(F22776="","",SUM(_xlfn._xlws.FILTER(Balanço[Quantidade],(Balanço[Estoque]=Back!$E$3)*(Balanço[Material]=Back!F22776))))</f>
        <v/>
      </c>
    </row>
    <row r="22777" spans="2:7">
      <c r="B22777" s="32">
        <f>SUMIF(Balanço[Estoque],Back!A22777,Balanço[Quantidade])</f>
        <v>0</v>
      </c>
      <c r="G22777" s="32" t="str" cm="1">
        <f t="array" ref="G22777">IF(F22777="","",SUM(_xlfn._xlws.FILTER(Balanço[Quantidade],(Balanço[Estoque]=Back!$E$3)*(Balanço[Material]=Back!F22777))))</f>
        <v/>
      </c>
    </row>
    <row r="22778" spans="2:7">
      <c r="B22778" s="32">
        <f>SUMIF(Balanço[Estoque],Back!A22778,Balanço[Quantidade])</f>
        <v>0</v>
      </c>
      <c r="G22778" s="32" t="str" cm="1">
        <f t="array" ref="G22778">IF(F22778="","",SUM(_xlfn._xlws.FILTER(Balanço[Quantidade],(Balanço[Estoque]=Back!$E$3)*(Balanço[Material]=Back!F22778))))</f>
        <v/>
      </c>
    </row>
    <row r="22779" spans="2:7">
      <c r="B22779" s="32">
        <f>SUMIF(Balanço[Estoque],Back!A22779,Balanço[Quantidade])</f>
        <v>0</v>
      </c>
      <c r="G22779" s="32" t="str" cm="1">
        <f t="array" ref="G22779">IF(F22779="","",SUM(_xlfn._xlws.FILTER(Balanço[Quantidade],(Balanço[Estoque]=Back!$E$3)*(Balanço[Material]=Back!F22779))))</f>
        <v/>
      </c>
    </row>
    <row r="22780" spans="2:7">
      <c r="B22780" s="32">
        <f>SUMIF(Balanço[Estoque],Back!A22780,Balanço[Quantidade])</f>
        <v>0</v>
      </c>
      <c r="G22780" s="32" t="str" cm="1">
        <f t="array" ref="G22780">IF(F22780="","",SUM(_xlfn._xlws.FILTER(Balanço[Quantidade],(Balanço[Estoque]=Back!$E$3)*(Balanço[Material]=Back!F22780))))</f>
        <v/>
      </c>
    </row>
    <row r="22781" spans="2:7">
      <c r="B22781" s="32">
        <f>SUMIF(Balanço[Estoque],Back!A22781,Balanço[Quantidade])</f>
        <v>0</v>
      </c>
      <c r="G22781" s="32" t="str" cm="1">
        <f t="array" ref="G22781">IF(F22781="","",SUM(_xlfn._xlws.FILTER(Balanço[Quantidade],(Balanço[Estoque]=Back!$E$3)*(Balanço[Material]=Back!F22781))))</f>
        <v/>
      </c>
    </row>
    <row r="22782" spans="2:7">
      <c r="B22782" s="32">
        <f>SUMIF(Balanço[Estoque],Back!A22782,Balanço[Quantidade])</f>
        <v>0</v>
      </c>
      <c r="G22782" s="32" t="str" cm="1">
        <f t="array" ref="G22782">IF(F22782="","",SUM(_xlfn._xlws.FILTER(Balanço[Quantidade],(Balanço[Estoque]=Back!$E$3)*(Balanço[Material]=Back!F22782))))</f>
        <v/>
      </c>
    </row>
    <row r="22783" spans="2:7">
      <c r="B22783" s="32">
        <f>SUMIF(Balanço[Estoque],Back!A22783,Balanço[Quantidade])</f>
        <v>0</v>
      </c>
      <c r="G22783" s="32" t="str" cm="1">
        <f t="array" ref="G22783">IF(F22783="","",SUM(_xlfn._xlws.FILTER(Balanço[Quantidade],(Balanço[Estoque]=Back!$E$3)*(Balanço[Material]=Back!F22783))))</f>
        <v/>
      </c>
    </row>
    <row r="22784" spans="2:7">
      <c r="B22784" s="32">
        <f>SUMIF(Balanço[Estoque],Back!A22784,Balanço[Quantidade])</f>
        <v>0</v>
      </c>
      <c r="G22784" s="32" t="str" cm="1">
        <f t="array" ref="G22784">IF(F22784="","",SUM(_xlfn._xlws.FILTER(Balanço[Quantidade],(Balanço[Estoque]=Back!$E$3)*(Balanço[Material]=Back!F22784))))</f>
        <v/>
      </c>
    </row>
    <row r="22785" spans="2:7">
      <c r="B22785" s="32">
        <f>SUMIF(Balanço[Estoque],Back!A22785,Balanço[Quantidade])</f>
        <v>0</v>
      </c>
      <c r="G22785" s="32" t="str" cm="1">
        <f t="array" ref="G22785">IF(F22785="","",SUM(_xlfn._xlws.FILTER(Balanço[Quantidade],(Balanço[Estoque]=Back!$E$3)*(Balanço[Material]=Back!F22785))))</f>
        <v/>
      </c>
    </row>
    <row r="22786" spans="2:7">
      <c r="B22786" s="32">
        <f>SUMIF(Balanço[Estoque],Back!A22786,Balanço[Quantidade])</f>
        <v>0</v>
      </c>
      <c r="G22786" s="32" t="str" cm="1">
        <f t="array" ref="G22786">IF(F22786="","",SUM(_xlfn._xlws.FILTER(Balanço[Quantidade],(Balanço[Estoque]=Back!$E$3)*(Balanço[Material]=Back!F22786))))</f>
        <v/>
      </c>
    </row>
    <row r="22787" spans="2:7">
      <c r="B22787" s="32">
        <f>SUMIF(Balanço[Estoque],Back!A22787,Balanço[Quantidade])</f>
        <v>0</v>
      </c>
      <c r="G22787" s="32" t="str" cm="1">
        <f t="array" ref="G22787">IF(F22787="","",SUM(_xlfn._xlws.FILTER(Balanço[Quantidade],(Balanço[Estoque]=Back!$E$3)*(Balanço[Material]=Back!F22787))))</f>
        <v/>
      </c>
    </row>
    <row r="22788" spans="2:7">
      <c r="B22788" s="32">
        <f>SUMIF(Balanço[Estoque],Back!A22788,Balanço[Quantidade])</f>
        <v>0</v>
      </c>
      <c r="G22788" s="32" t="str" cm="1">
        <f t="array" ref="G22788">IF(F22788="","",SUM(_xlfn._xlws.FILTER(Balanço[Quantidade],(Balanço[Estoque]=Back!$E$3)*(Balanço[Material]=Back!F22788))))</f>
        <v/>
      </c>
    </row>
    <row r="22789" spans="2:7">
      <c r="B22789" s="32">
        <f>SUMIF(Balanço[Estoque],Back!A22789,Balanço[Quantidade])</f>
        <v>0</v>
      </c>
      <c r="G22789" s="32" t="str" cm="1">
        <f t="array" ref="G22789">IF(F22789="","",SUM(_xlfn._xlws.FILTER(Balanço[Quantidade],(Balanço[Estoque]=Back!$E$3)*(Balanço[Material]=Back!F22789))))</f>
        <v/>
      </c>
    </row>
    <row r="22790" spans="2:7">
      <c r="B22790" s="32">
        <f>SUMIF(Balanço[Estoque],Back!A22790,Balanço[Quantidade])</f>
        <v>0</v>
      </c>
      <c r="G22790" s="32" t="str" cm="1">
        <f t="array" ref="G22790">IF(F22790="","",SUM(_xlfn._xlws.FILTER(Balanço[Quantidade],(Balanço[Estoque]=Back!$E$3)*(Balanço[Material]=Back!F22790))))</f>
        <v/>
      </c>
    </row>
    <row r="22791" spans="2:7">
      <c r="B22791" s="32">
        <f>SUMIF(Balanço[Estoque],Back!A22791,Balanço[Quantidade])</f>
        <v>0</v>
      </c>
      <c r="G22791" s="32" t="str" cm="1">
        <f t="array" ref="G22791">IF(F22791="","",SUM(_xlfn._xlws.FILTER(Balanço[Quantidade],(Balanço[Estoque]=Back!$E$3)*(Balanço[Material]=Back!F22791))))</f>
        <v/>
      </c>
    </row>
    <row r="22792" spans="2:7">
      <c r="B22792" s="32">
        <f>SUMIF(Balanço[Estoque],Back!A22792,Balanço[Quantidade])</f>
        <v>0</v>
      </c>
      <c r="G22792" s="32" t="str" cm="1">
        <f t="array" ref="G22792">IF(F22792="","",SUM(_xlfn._xlws.FILTER(Balanço[Quantidade],(Balanço[Estoque]=Back!$E$3)*(Balanço[Material]=Back!F22792))))</f>
        <v/>
      </c>
    </row>
    <row r="22793" spans="2:7">
      <c r="B22793" s="32">
        <f>SUMIF(Balanço[Estoque],Back!A22793,Balanço[Quantidade])</f>
        <v>0</v>
      </c>
      <c r="G22793" s="32" t="str" cm="1">
        <f t="array" ref="G22793">IF(F22793="","",SUM(_xlfn._xlws.FILTER(Balanço[Quantidade],(Balanço[Estoque]=Back!$E$3)*(Balanço[Material]=Back!F22793))))</f>
        <v/>
      </c>
    </row>
    <row r="22794" spans="2:7">
      <c r="B22794" s="32">
        <f>SUMIF(Balanço[Estoque],Back!A22794,Balanço[Quantidade])</f>
        <v>0</v>
      </c>
      <c r="G22794" s="32" t="str" cm="1">
        <f t="array" ref="G22794">IF(F22794="","",SUM(_xlfn._xlws.FILTER(Balanço[Quantidade],(Balanço[Estoque]=Back!$E$3)*(Balanço[Material]=Back!F22794))))</f>
        <v/>
      </c>
    </row>
    <row r="22795" spans="2:7">
      <c r="B22795" s="32">
        <f>SUMIF(Balanço[Estoque],Back!A22795,Balanço[Quantidade])</f>
        <v>0</v>
      </c>
      <c r="G22795" s="32" t="str" cm="1">
        <f t="array" ref="G22795">IF(F22795="","",SUM(_xlfn._xlws.FILTER(Balanço[Quantidade],(Balanço[Estoque]=Back!$E$3)*(Balanço[Material]=Back!F22795))))</f>
        <v/>
      </c>
    </row>
    <row r="22796" spans="2:7">
      <c r="B22796" s="32">
        <f>SUMIF(Balanço[Estoque],Back!A22796,Balanço[Quantidade])</f>
        <v>0</v>
      </c>
      <c r="G22796" s="32" t="str" cm="1">
        <f t="array" ref="G22796">IF(F22796="","",SUM(_xlfn._xlws.FILTER(Balanço[Quantidade],(Balanço[Estoque]=Back!$E$3)*(Balanço[Material]=Back!F22796))))</f>
        <v/>
      </c>
    </row>
    <row r="22797" spans="2:7">
      <c r="B22797" s="32">
        <f>SUMIF(Balanço[Estoque],Back!A22797,Balanço[Quantidade])</f>
        <v>0</v>
      </c>
      <c r="G22797" s="32" t="str" cm="1">
        <f t="array" ref="G22797">IF(F22797="","",SUM(_xlfn._xlws.FILTER(Balanço[Quantidade],(Balanço[Estoque]=Back!$E$3)*(Balanço[Material]=Back!F22797))))</f>
        <v/>
      </c>
    </row>
    <row r="22798" spans="2:7">
      <c r="B22798" s="32">
        <f>SUMIF(Balanço[Estoque],Back!A22798,Balanço[Quantidade])</f>
        <v>0</v>
      </c>
      <c r="G22798" s="32" t="str" cm="1">
        <f t="array" ref="G22798">IF(F22798="","",SUM(_xlfn._xlws.FILTER(Balanço[Quantidade],(Balanço[Estoque]=Back!$E$3)*(Balanço[Material]=Back!F22798))))</f>
        <v/>
      </c>
    </row>
    <row r="22799" spans="2:7">
      <c r="B22799" s="32">
        <f>SUMIF(Balanço[Estoque],Back!A22799,Balanço[Quantidade])</f>
        <v>0</v>
      </c>
      <c r="G22799" s="32" t="str" cm="1">
        <f t="array" ref="G22799">IF(F22799="","",SUM(_xlfn._xlws.FILTER(Balanço[Quantidade],(Balanço[Estoque]=Back!$E$3)*(Balanço[Material]=Back!F22799))))</f>
        <v/>
      </c>
    </row>
    <row r="22800" spans="2:7">
      <c r="B22800" s="32">
        <f>SUMIF(Balanço[Estoque],Back!A22800,Balanço[Quantidade])</f>
        <v>0</v>
      </c>
      <c r="G22800" s="32" t="str" cm="1">
        <f t="array" ref="G22800">IF(F22800="","",SUM(_xlfn._xlws.FILTER(Balanço[Quantidade],(Balanço[Estoque]=Back!$E$3)*(Balanço[Material]=Back!F22800))))</f>
        <v/>
      </c>
    </row>
    <row r="22801" spans="2:7">
      <c r="B22801" s="32">
        <f>SUMIF(Balanço[Estoque],Back!A22801,Balanço[Quantidade])</f>
        <v>0</v>
      </c>
      <c r="G22801" s="32" t="str" cm="1">
        <f t="array" ref="G22801">IF(F22801="","",SUM(_xlfn._xlws.FILTER(Balanço[Quantidade],(Balanço[Estoque]=Back!$E$3)*(Balanço[Material]=Back!F22801))))</f>
        <v/>
      </c>
    </row>
    <row r="22802" spans="2:7">
      <c r="B22802" s="32">
        <f>SUMIF(Balanço[Estoque],Back!A22802,Balanço[Quantidade])</f>
        <v>0</v>
      </c>
      <c r="G22802" s="32" t="str" cm="1">
        <f t="array" ref="G22802">IF(F22802="","",SUM(_xlfn._xlws.FILTER(Balanço[Quantidade],(Balanço[Estoque]=Back!$E$3)*(Balanço[Material]=Back!F22802))))</f>
        <v/>
      </c>
    </row>
    <row r="22803" spans="2:7">
      <c r="B22803" s="32">
        <f>SUMIF(Balanço[Estoque],Back!A22803,Balanço[Quantidade])</f>
        <v>0</v>
      </c>
      <c r="G22803" s="32" t="str" cm="1">
        <f t="array" ref="G22803">IF(F22803="","",SUM(_xlfn._xlws.FILTER(Balanço[Quantidade],(Balanço[Estoque]=Back!$E$3)*(Balanço[Material]=Back!F22803))))</f>
        <v/>
      </c>
    </row>
    <row r="22804" spans="2:7">
      <c r="B22804" s="32">
        <f>SUMIF(Balanço[Estoque],Back!A22804,Balanço[Quantidade])</f>
        <v>0</v>
      </c>
      <c r="G22804" s="32" t="str" cm="1">
        <f t="array" ref="G22804">IF(F22804="","",SUM(_xlfn._xlws.FILTER(Balanço[Quantidade],(Balanço[Estoque]=Back!$E$3)*(Balanço[Material]=Back!F22804))))</f>
        <v/>
      </c>
    </row>
    <row r="22805" spans="2:7">
      <c r="B22805" s="32">
        <f>SUMIF(Balanço[Estoque],Back!A22805,Balanço[Quantidade])</f>
        <v>0</v>
      </c>
      <c r="G22805" s="32" t="str" cm="1">
        <f t="array" ref="G22805">IF(F22805="","",SUM(_xlfn._xlws.FILTER(Balanço[Quantidade],(Balanço[Estoque]=Back!$E$3)*(Balanço[Material]=Back!F22805))))</f>
        <v/>
      </c>
    </row>
    <row r="22806" spans="2:7">
      <c r="B22806" s="32">
        <f>SUMIF(Balanço[Estoque],Back!A22806,Balanço[Quantidade])</f>
        <v>0</v>
      </c>
      <c r="G22806" s="32" t="str" cm="1">
        <f t="array" ref="G22806">IF(F22806="","",SUM(_xlfn._xlws.FILTER(Balanço[Quantidade],(Balanço[Estoque]=Back!$E$3)*(Balanço[Material]=Back!F22806))))</f>
        <v/>
      </c>
    </row>
    <row r="22807" spans="2:7">
      <c r="B22807" s="32">
        <f>SUMIF(Balanço[Estoque],Back!A22807,Balanço[Quantidade])</f>
        <v>0</v>
      </c>
      <c r="G22807" s="32" t="str" cm="1">
        <f t="array" ref="G22807">IF(F22807="","",SUM(_xlfn._xlws.FILTER(Balanço[Quantidade],(Balanço[Estoque]=Back!$E$3)*(Balanço[Material]=Back!F22807))))</f>
        <v/>
      </c>
    </row>
    <row r="22808" spans="2:7">
      <c r="B22808" s="32">
        <f>SUMIF(Balanço[Estoque],Back!A22808,Balanço[Quantidade])</f>
        <v>0</v>
      </c>
      <c r="G22808" s="32" t="str" cm="1">
        <f t="array" ref="G22808">IF(F22808="","",SUM(_xlfn._xlws.FILTER(Balanço[Quantidade],(Balanço[Estoque]=Back!$E$3)*(Balanço[Material]=Back!F22808))))</f>
        <v/>
      </c>
    </row>
    <row r="22809" spans="2:7">
      <c r="B22809" s="32">
        <f>SUMIF(Balanço[Estoque],Back!A22809,Balanço[Quantidade])</f>
        <v>0</v>
      </c>
      <c r="G22809" s="32" t="str" cm="1">
        <f t="array" ref="G22809">IF(F22809="","",SUM(_xlfn._xlws.FILTER(Balanço[Quantidade],(Balanço[Estoque]=Back!$E$3)*(Balanço[Material]=Back!F22809))))</f>
        <v/>
      </c>
    </row>
    <row r="22810" spans="2:7">
      <c r="B22810" s="32">
        <f>SUMIF(Balanço[Estoque],Back!A22810,Balanço[Quantidade])</f>
        <v>0</v>
      </c>
      <c r="G22810" s="32" t="str" cm="1">
        <f t="array" ref="G22810">IF(F22810="","",SUM(_xlfn._xlws.FILTER(Balanço[Quantidade],(Balanço[Estoque]=Back!$E$3)*(Balanço[Material]=Back!F22810))))</f>
        <v/>
      </c>
    </row>
    <row r="22811" spans="2:7">
      <c r="B22811" s="32">
        <f>SUMIF(Balanço[Estoque],Back!A22811,Balanço[Quantidade])</f>
        <v>0</v>
      </c>
      <c r="G22811" s="32" t="str" cm="1">
        <f t="array" ref="G22811">IF(F22811="","",SUM(_xlfn._xlws.FILTER(Balanço[Quantidade],(Balanço[Estoque]=Back!$E$3)*(Balanço[Material]=Back!F22811))))</f>
        <v/>
      </c>
    </row>
    <row r="22812" spans="2:7">
      <c r="B22812" s="32">
        <f>SUMIF(Balanço[Estoque],Back!A22812,Balanço[Quantidade])</f>
        <v>0</v>
      </c>
      <c r="G22812" s="32" t="str" cm="1">
        <f t="array" ref="G22812">IF(F22812="","",SUM(_xlfn._xlws.FILTER(Balanço[Quantidade],(Balanço[Estoque]=Back!$E$3)*(Balanço[Material]=Back!F22812))))</f>
        <v/>
      </c>
    </row>
    <row r="22813" spans="2:7">
      <c r="B22813" s="32">
        <f>SUMIF(Balanço[Estoque],Back!A22813,Balanço[Quantidade])</f>
        <v>0</v>
      </c>
      <c r="G22813" s="32" t="str" cm="1">
        <f t="array" ref="G22813">IF(F22813="","",SUM(_xlfn._xlws.FILTER(Balanço[Quantidade],(Balanço[Estoque]=Back!$E$3)*(Balanço[Material]=Back!F22813))))</f>
        <v/>
      </c>
    </row>
    <row r="22814" spans="2:7">
      <c r="B22814" s="32">
        <f>SUMIF(Balanço[Estoque],Back!A22814,Balanço[Quantidade])</f>
        <v>0</v>
      </c>
      <c r="G22814" s="32" t="str" cm="1">
        <f t="array" ref="G22814">IF(F22814="","",SUM(_xlfn._xlws.FILTER(Balanço[Quantidade],(Balanço[Estoque]=Back!$E$3)*(Balanço[Material]=Back!F22814))))</f>
        <v/>
      </c>
    </row>
    <row r="22815" spans="2:7">
      <c r="B22815" s="32">
        <f>SUMIF(Balanço[Estoque],Back!A22815,Balanço[Quantidade])</f>
        <v>0</v>
      </c>
      <c r="G22815" s="32" t="str" cm="1">
        <f t="array" ref="G22815">IF(F22815="","",SUM(_xlfn._xlws.FILTER(Balanço[Quantidade],(Balanço[Estoque]=Back!$E$3)*(Balanço[Material]=Back!F22815))))</f>
        <v/>
      </c>
    </row>
    <row r="22816" spans="2:7">
      <c r="B22816" s="32">
        <f>SUMIF(Balanço[Estoque],Back!A22816,Balanço[Quantidade])</f>
        <v>0</v>
      </c>
      <c r="G22816" s="32" t="str" cm="1">
        <f t="array" ref="G22816">IF(F22816="","",SUM(_xlfn._xlws.FILTER(Balanço[Quantidade],(Balanço[Estoque]=Back!$E$3)*(Balanço[Material]=Back!F22816))))</f>
        <v/>
      </c>
    </row>
    <row r="22817" spans="2:7">
      <c r="B22817" s="32">
        <f>SUMIF(Balanço[Estoque],Back!A22817,Balanço[Quantidade])</f>
        <v>0</v>
      </c>
      <c r="G22817" s="32" t="str" cm="1">
        <f t="array" ref="G22817">IF(F22817="","",SUM(_xlfn._xlws.FILTER(Balanço[Quantidade],(Balanço[Estoque]=Back!$E$3)*(Balanço[Material]=Back!F22817))))</f>
        <v/>
      </c>
    </row>
    <row r="22818" spans="2:7">
      <c r="B22818" s="32">
        <f>SUMIF(Balanço[Estoque],Back!A22818,Balanço[Quantidade])</f>
        <v>0</v>
      </c>
      <c r="G22818" s="32" t="str" cm="1">
        <f t="array" ref="G22818">IF(F22818="","",SUM(_xlfn._xlws.FILTER(Balanço[Quantidade],(Balanço[Estoque]=Back!$E$3)*(Balanço[Material]=Back!F22818))))</f>
        <v/>
      </c>
    </row>
    <row r="22819" spans="2:7">
      <c r="B22819" s="32">
        <f>SUMIF(Balanço[Estoque],Back!A22819,Balanço[Quantidade])</f>
        <v>0</v>
      </c>
      <c r="G22819" s="32" t="str" cm="1">
        <f t="array" ref="G22819">IF(F22819="","",SUM(_xlfn._xlws.FILTER(Balanço[Quantidade],(Balanço[Estoque]=Back!$E$3)*(Balanço[Material]=Back!F22819))))</f>
        <v/>
      </c>
    </row>
    <row r="22820" spans="2:7">
      <c r="B22820" s="32">
        <f>SUMIF(Balanço[Estoque],Back!A22820,Balanço[Quantidade])</f>
        <v>0</v>
      </c>
      <c r="G22820" s="32" t="str" cm="1">
        <f t="array" ref="G22820">IF(F22820="","",SUM(_xlfn._xlws.FILTER(Balanço[Quantidade],(Balanço[Estoque]=Back!$E$3)*(Balanço[Material]=Back!F22820))))</f>
        <v/>
      </c>
    </row>
    <row r="22821" spans="2:7">
      <c r="B22821" s="32">
        <f>SUMIF(Balanço[Estoque],Back!A22821,Balanço[Quantidade])</f>
        <v>0</v>
      </c>
      <c r="G22821" s="32" t="str" cm="1">
        <f t="array" ref="G22821">IF(F22821="","",SUM(_xlfn._xlws.FILTER(Balanço[Quantidade],(Balanço[Estoque]=Back!$E$3)*(Balanço[Material]=Back!F22821))))</f>
        <v/>
      </c>
    </row>
    <row r="22822" spans="2:7">
      <c r="B22822" s="32">
        <f>SUMIF(Balanço[Estoque],Back!A22822,Balanço[Quantidade])</f>
        <v>0</v>
      </c>
      <c r="G22822" s="32" t="str" cm="1">
        <f t="array" ref="G22822">IF(F22822="","",SUM(_xlfn._xlws.FILTER(Balanço[Quantidade],(Balanço[Estoque]=Back!$E$3)*(Balanço[Material]=Back!F22822))))</f>
        <v/>
      </c>
    </row>
    <row r="22823" spans="2:7">
      <c r="B22823" s="32">
        <f>SUMIF(Balanço[Estoque],Back!A22823,Balanço[Quantidade])</f>
        <v>0</v>
      </c>
      <c r="G22823" s="32" t="str" cm="1">
        <f t="array" ref="G22823">IF(F22823="","",SUM(_xlfn._xlws.FILTER(Balanço[Quantidade],(Balanço[Estoque]=Back!$E$3)*(Balanço[Material]=Back!F22823))))</f>
        <v/>
      </c>
    </row>
    <row r="22824" spans="2:7">
      <c r="B22824" s="32">
        <f>SUMIF(Balanço[Estoque],Back!A22824,Balanço[Quantidade])</f>
        <v>0</v>
      </c>
      <c r="G22824" s="32" t="str" cm="1">
        <f t="array" ref="G22824">IF(F22824="","",SUM(_xlfn._xlws.FILTER(Balanço[Quantidade],(Balanço[Estoque]=Back!$E$3)*(Balanço[Material]=Back!F22824))))</f>
        <v/>
      </c>
    </row>
    <row r="22825" spans="2:7">
      <c r="B22825" s="32">
        <f>SUMIF(Balanço[Estoque],Back!A22825,Balanço[Quantidade])</f>
        <v>0</v>
      </c>
      <c r="G22825" s="32" t="str" cm="1">
        <f t="array" ref="G22825">IF(F22825="","",SUM(_xlfn._xlws.FILTER(Balanço[Quantidade],(Balanço[Estoque]=Back!$E$3)*(Balanço[Material]=Back!F22825))))</f>
        <v/>
      </c>
    </row>
    <row r="22826" spans="2:7">
      <c r="B22826" s="32">
        <f>SUMIF(Balanço[Estoque],Back!A22826,Balanço[Quantidade])</f>
        <v>0</v>
      </c>
      <c r="G22826" s="32" t="str" cm="1">
        <f t="array" ref="G22826">IF(F22826="","",SUM(_xlfn._xlws.FILTER(Balanço[Quantidade],(Balanço[Estoque]=Back!$E$3)*(Balanço[Material]=Back!F22826))))</f>
        <v/>
      </c>
    </row>
    <row r="22827" spans="2:7">
      <c r="B22827" s="32">
        <f>SUMIF(Balanço[Estoque],Back!A22827,Balanço[Quantidade])</f>
        <v>0</v>
      </c>
      <c r="G22827" s="32" t="str" cm="1">
        <f t="array" ref="G22827">IF(F22827="","",SUM(_xlfn._xlws.FILTER(Balanço[Quantidade],(Balanço[Estoque]=Back!$E$3)*(Balanço[Material]=Back!F22827))))</f>
        <v/>
      </c>
    </row>
    <row r="22828" spans="2:7">
      <c r="B22828" s="32">
        <f>SUMIF(Balanço[Estoque],Back!A22828,Balanço[Quantidade])</f>
        <v>0</v>
      </c>
      <c r="G22828" s="32" t="str" cm="1">
        <f t="array" ref="G22828">IF(F22828="","",SUM(_xlfn._xlws.FILTER(Balanço[Quantidade],(Balanço[Estoque]=Back!$E$3)*(Balanço[Material]=Back!F22828))))</f>
        <v/>
      </c>
    </row>
    <row r="22829" spans="2:7">
      <c r="B22829" s="32">
        <f>SUMIF(Balanço[Estoque],Back!A22829,Balanço[Quantidade])</f>
        <v>0</v>
      </c>
      <c r="G22829" s="32" t="str" cm="1">
        <f t="array" ref="G22829">IF(F22829="","",SUM(_xlfn._xlws.FILTER(Balanço[Quantidade],(Balanço[Estoque]=Back!$E$3)*(Balanço[Material]=Back!F22829))))</f>
        <v/>
      </c>
    </row>
    <row r="22830" spans="2:7">
      <c r="B22830" s="32">
        <f>SUMIF(Balanço[Estoque],Back!A22830,Balanço[Quantidade])</f>
        <v>0</v>
      </c>
      <c r="G22830" s="32" t="str" cm="1">
        <f t="array" ref="G22830">IF(F22830="","",SUM(_xlfn._xlws.FILTER(Balanço[Quantidade],(Balanço[Estoque]=Back!$E$3)*(Balanço[Material]=Back!F22830))))</f>
        <v/>
      </c>
    </row>
    <row r="22831" spans="2:7">
      <c r="B22831" s="32">
        <f>SUMIF(Balanço[Estoque],Back!A22831,Balanço[Quantidade])</f>
        <v>0</v>
      </c>
      <c r="G22831" s="32" t="str" cm="1">
        <f t="array" ref="G22831">IF(F22831="","",SUM(_xlfn._xlws.FILTER(Balanço[Quantidade],(Balanço[Estoque]=Back!$E$3)*(Balanço[Material]=Back!F22831))))</f>
        <v/>
      </c>
    </row>
    <row r="22832" spans="2:7">
      <c r="B22832" s="32">
        <f>SUMIF(Balanço[Estoque],Back!A22832,Balanço[Quantidade])</f>
        <v>0</v>
      </c>
      <c r="G22832" s="32" t="str" cm="1">
        <f t="array" ref="G22832">IF(F22832="","",SUM(_xlfn._xlws.FILTER(Balanço[Quantidade],(Balanço[Estoque]=Back!$E$3)*(Balanço[Material]=Back!F22832))))</f>
        <v/>
      </c>
    </row>
    <row r="22833" spans="2:7">
      <c r="B22833" s="32">
        <f>SUMIF(Balanço[Estoque],Back!A22833,Balanço[Quantidade])</f>
        <v>0</v>
      </c>
      <c r="G22833" s="32" t="str" cm="1">
        <f t="array" ref="G22833">IF(F22833="","",SUM(_xlfn._xlws.FILTER(Balanço[Quantidade],(Balanço[Estoque]=Back!$E$3)*(Balanço[Material]=Back!F22833))))</f>
        <v/>
      </c>
    </row>
    <row r="22834" spans="2:7">
      <c r="B22834" s="32">
        <f>SUMIF(Balanço[Estoque],Back!A22834,Balanço[Quantidade])</f>
        <v>0</v>
      </c>
      <c r="G22834" s="32" t="str" cm="1">
        <f t="array" ref="G22834">IF(F22834="","",SUM(_xlfn._xlws.FILTER(Balanço[Quantidade],(Balanço[Estoque]=Back!$E$3)*(Balanço[Material]=Back!F22834))))</f>
        <v/>
      </c>
    </row>
    <row r="22835" spans="2:7">
      <c r="B22835" s="32">
        <f>SUMIF(Balanço[Estoque],Back!A22835,Balanço[Quantidade])</f>
        <v>0</v>
      </c>
      <c r="G22835" s="32" t="str" cm="1">
        <f t="array" ref="G22835">IF(F22835="","",SUM(_xlfn._xlws.FILTER(Balanço[Quantidade],(Balanço[Estoque]=Back!$E$3)*(Balanço[Material]=Back!F22835))))</f>
        <v/>
      </c>
    </row>
    <row r="22836" spans="2:7">
      <c r="B22836" s="32">
        <f>SUMIF(Balanço[Estoque],Back!A22836,Balanço[Quantidade])</f>
        <v>0</v>
      </c>
      <c r="G22836" s="32" t="str" cm="1">
        <f t="array" ref="G22836">IF(F22836="","",SUM(_xlfn._xlws.FILTER(Balanço[Quantidade],(Balanço[Estoque]=Back!$E$3)*(Balanço[Material]=Back!F22836))))</f>
        <v/>
      </c>
    </row>
    <row r="22837" spans="2:7">
      <c r="B22837" s="32">
        <f>SUMIF(Balanço[Estoque],Back!A22837,Balanço[Quantidade])</f>
        <v>0</v>
      </c>
      <c r="G22837" s="32" t="str" cm="1">
        <f t="array" ref="G22837">IF(F22837="","",SUM(_xlfn._xlws.FILTER(Balanço[Quantidade],(Balanço[Estoque]=Back!$E$3)*(Balanço[Material]=Back!F22837))))</f>
        <v/>
      </c>
    </row>
    <row r="22838" spans="2:7">
      <c r="B22838" s="32">
        <f>SUMIF(Balanço[Estoque],Back!A22838,Balanço[Quantidade])</f>
        <v>0</v>
      </c>
      <c r="G22838" s="32" t="str" cm="1">
        <f t="array" ref="G22838">IF(F22838="","",SUM(_xlfn._xlws.FILTER(Balanço[Quantidade],(Balanço[Estoque]=Back!$E$3)*(Balanço[Material]=Back!F22838))))</f>
        <v/>
      </c>
    </row>
    <row r="22839" spans="2:7">
      <c r="B22839" s="32">
        <f>SUMIF(Balanço[Estoque],Back!A22839,Balanço[Quantidade])</f>
        <v>0</v>
      </c>
      <c r="G22839" s="32" t="str" cm="1">
        <f t="array" ref="G22839">IF(F22839="","",SUM(_xlfn._xlws.FILTER(Balanço[Quantidade],(Balanço[Estoque]=Back!$E$3)*(Balanço[Material]=Back!F22839))))</f>
        <v/>
      </c>
    </row>
    <row r="22840" spans="2:7">
      <c r="B22840" s="32">
        <f>SUMIF(Balanço[Estoque],Back!A22840,Balanço[Quantidade])</f>
        <v>0</v>
      </c>
      <c r="G22840" s="32" t="str" cm="1">
        <f t="array" ref="G22840">IF(F22840="","",SUM(_xlfn._xlws.FILTER(Balanço[Quantidade],(Balanço[Estoque]=Back!$E$3)*(Balanço[Material]=Back!F22840))))</f>
        <v/>
      </c>
    </row>
    <row r="22841" spans="2:7">
      <c r="B22841" s="32">
        <f>SUMIF(Balanço[Estoque],Back!A22841,Balanço[Quantidade])</f>
        <v>0</v>
      </c>
      <c r="G22841" s="32" t="str" cm="1">
        <f t="array" ref="G22841">IF(F22841="","",SUM(_xlfn._xlws.FILTER(Balanço[Quantidade],(Balanço[Estoque]=Back!$E$3)*(Balanço[Material]=Back!F22841))))</f>
        <v/>
      </c>
    </row>
    <row r="22842" spans="2:7">
      <c r="B22842" s="32">
        <f>SUMIF(Balanço[Estoque],Back!A22842,Balanço[Quantidade])</f>
        <v>0</v>
      </c>
      <c r="G22842" s="32" t="str" cm="1">
        <f t="array" ref="G22842">IF(F22842="","",SUM(_xlfn._xlws.FILTER(Balanço[Quantidade],(Balanço[Estoque]=Back!$E$3)*(Balanço[Material]=Back!F22842))))</f>
        <v/>
      </c>
    </row>
    <row r="22843" spans="2:7">
      <c r="B22843" s="32">
        <f>SUMIF(Balanço[Estoque],Back!A22843,Balanço[Quantidade])</f>
        <v>0</v>
      </c>
      <c r="G22843" s="32" t="str" cm="1">
        <f t="array" ref="G22843">IF(F22843="","",SUM(_xlfn._xlws.FILTER(Balanço[Quantidade],(Balanço[Estoque]=Back!$E$3)*(Balanço[Material]=Back!F22843))))</f>
        <v/>
      </c>
    </row>
    <row r="22844" spans="2:7">
      <c r="B22844" s="32">
        <f>SUMIF(Balanço[Estoque],Back!A22844,Balanço[Quantidade])</f>
        <v>0</v>
      </c>
      <c r="G22844" s="32" t="str" cm="1">
        <f t="array" ref="G22844">IF(F22844="","",SUM(_xlfn._xlws.FILTER(Balanço[Quantidade],(Balanço[Estoque]=Back!$E$3)*(Balanço[Material]=Back!F22844))))</f>
        <v/>
      </c>
    </row>
    <row r="22845" spans="2:7">
      <c r="B22845" s="32">
        <f>SUMIF(Balanço[Estoque],Back!A22845,Balanço[Quantidade])</f>
        <v>0</v>
      </c>
      <c r="G22845" s="32" t="str" cm="1">
        <f t="array" ref="G22845">IF(F22845="","",SUM(_xlfn._xlws.FILTER(Balanço[Quantidade],(Balanço[Estoque]=Back!$E$3)*(Balanço[Material]=Back!F22845))))</f>
        <v/>
      </c>
    </row>
    <row r="22846" spans="2:7">
      <c r="B22846" s="32">
        <f>SUMIF(Balanço[Estoque],Back!A22846,Balanço[Quantidade])</f>
        <v>0</v>
      </c>
      <c r="G22846" s="32" t="str" cm="1">
        <f t="array" ref="G22846">IF(F22846="","",SUM(_xlfn._xlws.FILTER(Balanço[Quantidade],(Balanço[Estoque]=Back!$E$3)*(Balanço[Material]=Back!F22846))))</f>
        <v/>
      </c>
    </row>
    <row r="22847" spans="2:7">
      <c r="B22847" s="32">
        <f>SUMIF(Balanço[Estoque],Back!A22847,Balanço[Quantidade])</f>
        <v>0</v>
      </c>
      <c r="G22847" s="32" t="str" cm="1">
        <f t="array" ref="G22847">IF(F22847="","",SUM(_xlfn._xlws.FILTER(Balanço[Quantidade],(Balanço[Estoque]=Back!$E$3)*(Balanço[Material]=Back!F22847))))</f>
        <v/>
      </c>
    </row>
    <row r="22848" spans="2:7">
      <c r="B22848" s="32">
        <f>SUMIF(Balanço[Estoque],Back!A22848,Balanço[Quantidade])</f>
        <v>0</v>
      </c>
      <c r="G22848" s="32" t="str" cm="1">
        <f t="array" ref="G22848">IF(F22848="","",SUM(_xlfn._xlws.FILTER(Balanço[Quantidade],(Balanço[Estoque]=Back!$E$3)*(Balanço[Material]=Back!F22848))))</f>
        <v/>
      </c>
    </row>
    <row r="22849" spans="2:7">
      <c r="B22849" s="32">
        <f>SUMIF(Balanço[Estoque],Back!A22849,Balanço[Quantidade])</f>
        <v>0</v>
      </c>
      <c r="G22849" s="32" t="str" cm="1">
        <f t="array" ref="G22849">IF(F22849="","",SUM(_xlfn._xlws.FILTER(Balanço[Quantidade],(Balanço[Estoque]=Back!$E$3)*(Balanço[Material]=Back!F22849))))</f>
        <v/>
      </c>
    </row>
    <row r="22850" spans="2:7">
      <c r="B22850" s="32">
        <f>SUMIF(Balanço[Estoque],Back!A22850,Balanço[Quantidade])</f>
        <v>0</v>
      </c>
      <c r="G22850" s="32" t="str" cm="1">
        <f t="array" ref="G22850">IF(F22850="","",SUM(_xlfn._xlws.FILTER(Balanço[Quantidade],(Balanço[Estoque]=Back!$E$3)*(Balanço[Material]=Back!F22850))))</f>
        <v/>
      </c>
    </row>
    <row r="22851" spans="2:7">
      <c r="B22851" s="32">
        <f>SUMIF(Balanço[Estoque],Back!A22851,Balanço[Quantidade])</f>
        <v>0</v>
      </c>
      <c r="G22851" s="32" t="str" cm="1">
        <f t="array" ref="G22851">IF(F22851="","",SUM(_xlfn._xlws.FILTER(Balanço[Quantidade],(Balanço[Estoque]=Back!$E$3)*(Balanço[Material]=Back!F22851))))</f>
        <v/>
      </c>
    </row>
    <row r="22852" spans="2:7">
      <c r="B22852" s="32">
        <f>SUMIF(Balanço[Estoque],Back!A22852,Balanço[Quantidade])</f>
        <v>0</v>
      </c>
      <c r="G22852" s="32" t="str" cm="1">
        <f t="array" ref="G22852">IF(F22852="","",SUM(_xlfn._xlws.FILTER(Balanço[Quantidade],(Balanço[Estoque]=Back!$E$3)*(Balanço[Material]=Back!F22852))))</f>
        <v/>
      </c>
    </row>
    <row r="22853" spans="2:7">
      <c r="B22853" s="32">
        <f>SUMIF(Balanço[Estoque],Back!A22853,Balanço[Quantidade])</f>
        <v>0</v>
      </c>
      <c r="G22853" s="32" t="str" cm="1">
        <f t="array" ref="G22853">IF(F22853="","",SUM(_xlfn._xlws.FILTER(Balanço[Quantidade],(Balanço[Estoque]=Back!$E$3)*(Balanço[Material]=Back!F22853))))</f>
        <v/>
      </c>
    </row>
    <row r="22854" spans="2:7">
      <c r="B22854" s="32">
        <f>SUMIF(Balanço[Estoque],Back!A22854,Balanço[Quantidade])</f>
        <v>0</v>
      </c>
      <c r="G22854" s="32" t="str" cm="1">
        <f t="array" ref="G22854">IF(F22854="","",SUM(_xlfn._xlws.FILTER(Balanço[Quantidade],(Balanço[Estoque]=Back!$E$3)*(Balanço[Material]=Back!F22854))))</f>
        <v/>
      </c>
    </row>
    <row r="22855" spans="2:7">
      <c r="B22855" s="32">
        <f>SUMIF(Balanço[Estoque],Back!A22855,Balanço[Quantidade])</f>
        <v>0</v>
      </c>
      <c r="G22855" s="32" t="str" cm="1">
        <f t="array" ref="G22855">IF(F22855="","",SUM(_xlfn._xlws.FILTER(Balanço[Quantidade],(Balanço[Estoque]=Back!$E$3)*(Balanço[Material]=Back!F22855))))</f>
        <v/>
      </c>
    </row>
    <row r="22856" spans="2:7">
      <c r="B22856" s="32">
        <f>SUMIF(Balanço[Estoque],Back!A22856,Balanço[Quantidade])</f>
        <v>0</v>
      </c>
      <c r="G22856" s="32" t="str" cm="1">
        <f t="array" ref="G22856">IF(F22856="","",SUM(_xlfn._xlws.FILTER(Balanço[Quantidade],(Balanço[Estoque]=Back!$E$3)*(Balanço[Material]=Back!F22856))))</f>
        <v/>
      </c>
    </row>
    <row r="22857" spans="2:7">
      <c r="B22857" s="32">
        <f>SUMIF(Balanço[Estoque],Back!A22857,Balanço[Quantidade])</f>
        <v>0</v>
      </c>
      <c r="G22857" s="32" t="str" cm="1">
        <f t="array" ref="G22857">IF(F22857="","",SUM(_xlfn._xlws.FILTER(Balanço[Quantidade],(Balanço[Estoque]=Back!$E$3)*(Balanço[Material]=Back!F22857))))</f>
        <v/>
      </c>
    </row>
    <row r="22858" spans="2:7">
      <c r="B22858" s="32">
        <f>SUMIF(Balanço[Estoque],Back!A22858,Balanço[Quantidade])</f>
        <v>0</v>
      </c>
      <c r="G22858" s="32" t="str" cm="1">
        <f t="array" ref="G22858">IF(F22858="","",SUM(_xlfn._xlws.FILTER(Balanço[Quantidade],(Balanço[Estoque]=Back!$E$3)*(Balanço[Material]=Back!F22858))))</f>
        <v/>
      </c>
    </row>
    <row r="22859" spans="2:7">
      <c r="B22859" s="32">
        <f>SUMIF(Balanço[Estoque],Back!A22859,Balanço[Quantidade])</f>
        <v>0</v>
      </c>
      <c r="G22859" s="32" t="str" cm="1">
        <f t="array" ref="G22859">IF(F22859="","",SUM(_xlfn._xlws.FILTER(Balanço[Quantidade],(Balanço[Estoque]=Back!$E$3)*(Balanço[Material]=Back!F22859))))</f>
        <v/>
      </c>
    </row>
    <row r="22860" spans="2:7">
      <c r="B22860" s="32">
        <f>SUMIF(Balanço[Estoque],Back!A22860,Balanço[Quantidade])</f>
        <v>0</v>
      </c>
      <c r="G22860" s="32" t="str" cm="1">
        <f t="array" ref="G22860">IF(F22860="","",SUM(_xlfn._xlws.FILTER(Balanço[Quantidade],(Balanço[Estoque]=Back!$E$3)*(Balanço[Material]=Back!F22860))))</f>
        <v/>
      </c>
    </row>
    <row r="22861" spans="2:7">
      <c r="B22861" s="32">
        <f>SUMIF(Balanço[Estoque],Back!A22861,Balanço[Quantidade])</f>
        <v>0</v>
      </c>
      <c r="G22861" s="32" t="str" cm="1">
        <f t="array" ref="G22861">IF(F22861="","",SUM(_xlfn._xlws.FILTER(Balanço[Quantidade],(Balanço[Estoque]=Back!$E$3)*(Balanço[Material]=Back!F22861))))</f>
        <v/>
      </c>
    </row>
    <row r="22862" spans="2:7">
      <c r="B22862" s="32">
        <f>SUMIF(Balanço[Estoque],Back!A22862,Balanço[Quantidade])</f>
        <v>0</v>
      </c>
      <c r="G22862" s="32" t="str" cm="1">
        <f t="array" ref="G22862">IF(F22862="","",SUM(_xlfn._xlws.FILTER(Balanço[Quantidade],(Balanço[Estoque]=Back!$E$3)*(Balanço[Material]=Back!F22862))))</f>
        <v/>
      </c>
    </row>
    <row r="22863" spans="2:7">
      <c r="B22863" s="32">
        <f>SUMIF(Balanço[Estoque],Back!A22863,Balanço[Quantidade])</f>
        <v>0</v>
      </c>
      <c r="G22863" s="32" t="str" cm="1">
        <f t="array" ref="G22863">IF(F22863="","",SUM(_xlfn._xlws.FILTER(Balanço[Quantidade],(Balanço[Estoque]=Back!$E$3)*(Balanço[Material]=Back!F22863))))</f>
        <v/>
      </c>
    </row>
    <row r="22864" spans="2:7">
      <c r="B22864" s="32">
        <f>SUMIF(Balanço[Estoque],Back!A22864,Balanço[Quantidade])</f>
        <v>0</v>
      </c>
      <c r="G22864" s="32" t="str" cm="1">
        <f t="array" ref="G22864">IF(F22864="","",SUM(_xlfn._xlws.FILTER(Balanço[Quantidade],(Balanço[Estoque]=Back!$E$3)*(Balanço[Material]=Back!F22864))))</f>
        <v/>
      </c>
    </row>
    <row r="22865" spans="2:7">
      <c r="B22865" s="32">
        <f>SUMIF(Balanço[Estoque],Back!A22865,Balanço[Quantidade])</f>
        <v>0</v>
      </c>
      <c r="G22865" s="32" t="str" cm="1">
        <f t="array" ref="G22865">IF(F22865="","",SUM(_xlfn._xlws.FILTER(Balanço[Quantidade],(Balanço[Estoque]=Back!$E$3)*(Balanço[Material]=Back!F22865))))</f>
        <v/>
      </c>
    </row>
    <row r="22866" spans="2:7">
      <c r="B22866" s="32">
        <f>SUMIF(Balanço[Estoque],Back!A22866,Balanço[Quantidade])</f>
        <v>0</v>
      </c>
      <c r="G22866" s="32" t="str" cm="1">
        <f t="array" ref="G22866">IF(F22866="","",SUM(_xlfn._xlws.FILTER(Balanço[Quantidade],(Balanço[Estoque]=Back!$E$3)*(Balanço[Material]=Back!F22866))))</f>
        <v/>
      </c>
    </row>
    <row r="22867" spans="2:7">
      <c r="B22867" s="32">
        <f>SUMIF(Balanço[Estoque],Back!A22867,Balanço[Quantidade])</f>
        <v>0</v>
      </c>
      <c r="G22867" s="32" t="str" cm="1">
        <f t="array" ref="G22867">IF(F22867="","",SUM(_xlfn._xlws.FILTER(Balanço[Quantidade],(Balanço[Estoque]=Back!$E$3)*(Balanço[Material]=Back!F22867))))</f>
        <v/>
      </c>
    </row>
    <row r="22868" spans="2:7">
      <c r="B22868" s="32">
        <f>SUMIF(Balanço[Estoque],Back!A22868,Balanço[Quantidade])</f>
        <v>0</v>
      </c>
      <c r="G22868" s="32" t="str" cm="1">
        <f t="array" ref="G22868">IF(F22868="","",SUM(_xlfn._xlws.FILTER(Balanço[Quantidade],(Balanço[Estoque]=Back!$E$3)*(Balanço[Material]=Back!F22868))))</f>
        <v/>
      </c>
    </row>
    <row r="22869" spans="2:7">
      <c r="B22869" s="32">
        <f>SUMIF(Balanço[Estoque],Back!A22869,Balanço[Quantidade])</f>
        <v>0</v>
      </c>
      <c r="G22869" s="32" t="str" cm="1">
        <f t="array" ref="G22869">IF(F22869="","",SUM(_xlfn._xlws.FILTER(Balanço[Quantidade],(Balanço[Estoque]=Back!$E$3)*(Balanço[Material]=Back!F22869))))</f>
        <v/>
      </c>
    </row>
    <row r="22870" spans="2:7">
      <c r="B22870" s="32">
        <f>SUMIF(Balanço[Estoque],Back!A22870,Balanço[Quantidade])</f>
        <v>0</v>
      </c>
      <c r="G22870" s="32" t="str" cm="1">
        <f t="array" ref="G22870">IF(F22870="","",SUM(_xlfn._xlws.FILTER(Balanço[Quantidade],(Balanço[Estoque]=Back!$E$3)*(Balanço[Material]=Back!F22870))))</f>
        <v/>
      </c>
    </row>
    <row r="22871" spans="2:7">
      <c r="B22871" s="32">
        <f>SUMIF(Balanço[Estoque],Back!A22871,Balanço[Quantidade])</f>
        <v>0</v>
      </c>
      <c r="G22871" s="32" t="str" cm="1">
        <f t="array" ref="G22871">IF(F22871="","",SUM(_xlfn._xlws.FILTER(Balanço[Quantidade],(Balanço[Estoque]=Back!$E$3)*(Balanço[Material]=Back!F22871))))</f>
        <v/>
      </c>
    </row>
    <row r="22872" spans="2:7">
      <c r="B22872" s="32">
        <f>SUMIF(Balanço[Estoque],Back!A22872,Balanço[Quantidade])</f>
        <v>0</v>
      </c>
      <c r="G22872" s="32" t="str" cm="1">
        <f t="array" ref="G22872">IF(F22872="","",SUM(_xlfn._xlws.FILTER(Balanço[Quantidade],(Balanço[Estoque]=Back!$E$3)*(Balanço[Material]=Back!F22872))))</f>
        <v/>
      </c>
    </row>
    <row r="22873" spans="2:7">
      <c r="B22873" s="32">
        <f>SUMIF(Balanço[Estoque],Back!A22873,Balanço[Quantidade])</f>
        <v>0</v>
      </c>
      <c r="G22873" s="32" t="str" cm="1">
        <f t="array" ref="G22873">IF(F22873="","",SUM(_xlfn._xlws.FILTER(Balanço[Quantidade],(Balanço[Estoque]=Back!$E$3)*(Balanço[Material]=Back!F22873))))</f>
        <v/>
      </c>
    </row>
    <row r="22874" spans="2:7">
      <c r="B22874" s="32">
        <f>SUMIF(Balanço[Estoque],Back!A22874,Balanço[Quantidade])</f>
        <v>0</v>
      </c>
      <c r="G22874" s="32" t="str" cm="1">
        <f t="array" ref="G22874">IF(F22874="","",SUM(_xlfn._xlws.FILTER(Balanço[Quantidade],(Balanço[Estoque]=Back!$E$3)*(Balanço[Material]=Back!F22874))))</f>
        <v/>
      </c>
    </row>
    <row r="22875" spans="2:7">
      <c r="B22875" s="32">
        <f>SUMIF(Balanço[Estoque],Back!A22875,Balanço[Quantidade])</f>
        <v>0</v>
      </c>
      <c r="G22875" s="32" t="str" cm="1">
        <f t="array" ref="G22875">IF(F22875="","",SUM(_xlfn._xlws.FILTER(Balanço[Quantidade],(Balanço[Estoque]=Back!$E$3)*(Balanço[Material]=Back!F22875))))</f>
        <v/>
      </c>
    </row>
    <row r="22876" spans="2:7">
      <c r="B22876" s="32">
        <f>SUMIF(Balanço[Estoque],Back!A22876,Balanço[Quantidade])</f>
        <v>0</v>
      </c>
      <c r="G22876" s="32" t="str" cm="1">
        <f t="array" ref="G22876">IF(F22876="","",SUM(_xlfn._xlws.FILTER(Balanço[Quantidade],(Balanço[Estoque]=Back!$E$3)*(Balanço[Material]=Back!F22876))))</f>
        <v/>
      </c>
    </row>
    <row r="22877" spans="2:7">
      <c r="B22877" s="32">
        <f>SUMIF(Balanço[Estoque],Back!A22877,Balanço[Quantidade])</f>
        <v>0</v>
      </c>
      <c r="G22877" s="32" t="str" cm="1">
        <f t="array" ref="G22877">IF(F22877="","",SUM(_xlfn._xlws.FILTER(Balanço[Quantidade],(Balanço[Estoque]=Back!$E$3)*(Balanço[Material]=Back!F22877))))</f>
        <v/>
      </c>
    </row>
    <row r="22878" spans="2:7">
      <c r="B22878" s="32">
        <f>SUMIF(Balanço[Estoque],Back!A22878,Balanço[Quantidade])</f>
        <v>0</v>
      </c>
      <c r="G22878" s="32" t="str" cm="1">
        <f t="array" ref="G22878">IF(F22878="","",SUM(_xlfn._xlws.FILTER(Balanço[Quantidade],(Balanço[Estoque]=Back!$E$3)*(Balanço[Material]=Back!F22878))))</f>
        <v/>
      </c>
    </row>
    <row r="22879" spans="2:7">
      <c r="B22879" s="32">
        <f>SUMIF(Balanço[Estoque],Back!A22879,Balanço[Quantidade])</f>
        <v>0</v>
      </c>
      <c r="G22879" s="32" t="str" cm="1">
        <f t="array" ref="G22879">IF(F22879="","",SUM(_xlfn._xlws.FILTER(Balanço[Quantidade],(Balanço[Estoque]=Back!$E$3)*(Balanço[Material]=Back!F22879))))</f>
        <v/>
      </c>
    </row>
    <row r="22880" spans="2:7">
      <c r="B22880" s="32">
        <f>SUMIF(Balanço[Estoque],Back!A22880,Balanço[Quantidade])</f>
        <v>0</v>
      </c>
      <c r="G22880" s="32" t="str" cm="1">
        <f t="array" ref="G22880">IF(F22880="","",SUM(_xlfn._xlws.FILTER(Balanço[Quantidade],(Balanço[Estoque]=Back!$E$3)*(Balanço[Material]=Back!F22880))))</f>
        <v/>
      </c>
    </row>
    <row r="22881" spans="2:7">
      <c r="B22881" s="32">
        <f>SUMIF(Balanço[Estoque],Back!A22881,Balanço[Quantidade])</f>
        <v>0</v>
      </c>
      <c r="G22881" s="32" t="str" cm="1">
        <f t="array" ref="G22881">IF(F22881="","",SUM(_xlfn._xlws.FILTER(Balanço[Quantidade],(Balanço[Estoque]=Back!$E$3)*(Balanço[Material]=Back!F22881))))</f>
        <v/>
      </c>
    </row>
    <row r="22882" spans="2:7">
      <c r="B22882" s="32">
        <f>SUMIF(Balanço[Estoque],Back!A22882,Balanço[Quantidade])</f>
        <v>0</v>
      </c>
      <c r="G22882" s="32" t="str" cm="1">
        <f t="array" ref="G22882">IF(F22882="","",SUM(_xlfn._xlws.FILTER(Balanço[Quantidade],(Balanço[Estoque]=Back!$E$3)*(Balanço[Material]=Back!F22882))))</f>
        <v/>
      </c>
    </row>
    <row r="22883" spans="2:7">
      <c r="B22883" s="32">
        <f>SUMIF(Balanço[Estoque],Back!A22883,Balanço[Quantidade])</f>
        <v>0</v>
      </c>
      <c r="G22883" s="32" t="str" cm="1">
        <f t="array" ref="G22883">IF(F22883="","",SUM(_xlfn._xlws.FILTER(Balanço[Quantidade],(Balanço[Estoque]=Back!$E$3)*(Balanço[Material]=Back!F22883))))</f>
        <v/>
      </c>
    </row>
    <row r="22884" spans="2:7">
      <c r="B22884" s="32">
        <f>SUMIF(Balanço[Estoque],Back!A22884,Balanço[Quantidade])</f>
        <v>0</v>
      </c>
      <c r="G22884" s="32" t="str" cm="1">
        <f t="array" ref="G22884">IF(F22884="","",SUM(_xlfn._xlws.FILTER(Balanço[Quantidade],(Balanço[Estoque]=Back!$E$3)*(Balanço[Material]=Back!F22884))))</f>
        <v/>
      </c>
    </row>
    <row r="22885" spans="2:7">
      <c r="B22885" s="32">
        <f>SUMIF(Balanço[Estoque],Back!A22885,Balanço[Quantidade])</f>
        <v>0</v>
      </c>
      <c r="G22885" s="32" t="str" cm="1">
        <f t="array" ref="G22885">IF(F22885="","",SUM(_xlfn._xlws.FILTER(Balanço[Quantidade],(Balanço[Estoque]=Back!$E$3)*(Balanço[Material]=Back!F22885))))</f>
        <v/>
      </c>
    </row>
    <row r="22886" spans="2:7">
      <c r="B22886" s="32">
        <f>SUMIF(Balanço[Estoque],Back!A22886,Balanço[Quantidade])</f>
        <v>0</v>
      </c>
      <c r="G22886" s="32" t="str" cm="1">
        <f t="array" ref="G22886">IF(F22886="","",SUM(_xlfn._xlws.FILTER(Balanço[Quantidade],(Balanço[Estoque]=Back!$E$3)*(Balanço[Material]=Back!F22886))))</f>
        <v/>
      </c>
    </row>
    <row r="22887" spans="2:7">
      <c r="B22887" s="32">
        <f>SUMIF(Balanço[Estoque],Back!A22887,Balanço[Quantidade])</f>
        <v>0</v>
      </c>
      <c r="G22887" s="32" t="str" cm="1">
        <f t="array" ref="G22887">IF(F22887="","",SUM(_xlfn._xlws.FILTER(Balanço[Quantidade],(Balanço[Estoque]=Back!$E$3)*(Balanço[Material]=Back!F22887))))</f>
        <v/>
      </c>
    </row>
    <row r="22888" spans="2:7">
      <c r="B22888" s="32">
        <f>SUMIF(Balanço[Estoque],Back!A22888,Balanço[Quantidade])</f>
        <v>0</v>
      </c>
      <c r="G22888" s="32" t="str" cm="1">
        <f t="array" ref="G22888">IF(F22888="","",SUM(_xlfn._xlws.FILTER(Balanço[Quantidade],(Balanço[Estoque]=Back!$E$3)*(Balanço[Material]=Back!F22888))))</f>
        <v/>
      </c>
    </row>
    <row r="22889" spans="2:7">
      <c r="B22889" s="32">
        <f>SUMIF(Balanço[Estoque],Back!A22889,Balanço[Quantidade])</f>
        <v>0</v>
      </c>
      <c r="G22889" s="32" t="str" cm="1">
        <f t="array" ref="G22889">IF(F22889="","",SUM(_xlfn._xlws.FILTER(Balanço[Quantidade],(Balanço[Estoque]=Back!$E$3)*(Balanço[Material]=Back!F22889))))</f>
        <v/>
      </c>
    </row>
    <row r="22890" spans="2:7">
      <c r="B22890" s="32">
        <f>SUMIF(Balanço[Estoque],Back!A22890,Balanço[Quantidade])</f>
        <v>0</v>
      </c>
      <c r="G22890" s="32" t="str" cm="1">
        <f t="array" ref="G22890">IF(F22890="","",SUM(_xlfn._xlws.FILTER(Balanço[Quantidade],(Balanço[Estoque]=Back!$E$3)*(Balanço[Material]=Back!F22890))))</f>
        <v/>
      </c>
    </row>
    <row r="22891" spans="2:7">
      <c r="B22891" s="32">
        <f>SUMIF(Balanço[Estoque],Back!A22891,Balanço[Quantidade])</f>
        <v>0</v>
      </c>
      <c r="G22891" s="32" t="str" cm="1">
        <f t="array" ref="G22891">IF(F22891="","",SUM(_xlfn._xlws.FILTER(Balanço[Quantidade],(Balanço[Estoque]=Back!$E$3)*(Balanço[Material]=Back!F22891))))</f>
        <v/>
      </c>
    </row>
    <row r="22892" spans="2:7">
      <c r="B22892" s="32">
        <f>SUMIF(Balanço[Estoque],Back!A22892,Balanço[Quantidade])</f>
        <v>0</v>
      </c>
      <c r="G22892" s="32" t="str" cm="1">
        <f t="array" ref="G22892">IF(F22892="","",SUM(_xlfn._xlws.FILTER(Balanço[Quantidade],(Balanço[Estoque]=Back!$E$3)*(Balanço[Material]=Back!F22892))))</f>
        <v/>
      </c>
    </row>
    <row r="22893" spans="2:7">
      <c r="B22893" s="32">
        <f>SUMIF(Balanço[Estoque],Back!A22893,Balanço[Quantidade])</f>
        <v>0</v>
      </c>
      <c r="G22893" s="32" t="str" cm="1">
        <f t="array" ref="G22893">IF(F22893="","",SUM(_xlfn._xlws.FILTER(Balanço[Quantidade],(Balanço[Estoque]=Back!$E$3)*(Balanço[Material]=Back!F22893))))</f>
        <v/>
      </c>
    </row>
    <row r="22894" spans="2:7">
      <c r="B22894" s="32">
        <f>SUMIF(Balanço[Estoque],Back!A22894,Balanço[Quantidade])</f>
        <v>0</v>
      </c>
      <c r="G22894" s="32" t="str" cm="1">
        <f t="array" ref="G22894">IF(F22894="","",SUM(_xlfn._xlws.FILTER(Balanço[Quantidade],(Balanço[Estoque]=Back!$E$3)*(Balanço[Material]=Back!F22894))))</f>
        <v/>
      </c>
    </row>
    <row r="22895" spans="2:7">
      <c r="B22895" s="32">
        <f>SUMIF(Balanço[Estoque],Back!A22895,Balanço[Quantidade])</f>
        <v>0</v>
      </c>
      <c r="G22895" s="32" t="str" cm="1">
        <f t="array" ref="G22895">IF(F22895="","",SUM(_xlfn._xlws.FILTER(Balanço[Quantidade],(Balanço[Estoque]=Back!$E$3)*(Balanço[Material]=Back!F22895))))</f>
        <v/>
      </c>
    </row>
    <row r="22896" spans="2:7">
      <c r="B22896" s="32">
        <f>SUMIF(Balanço[Estoque],Back!A22896,Balanço[Quantidade])</f>
        <v>0</v>
      </c>
      <c r="G22896" s="32" t="str" cm="1">
        <f t="array" ref="G22896">IF(F22896="","",SUM(_xlfn._xlws.FILTER(Balanço[Quantidade],(Balanço[Estoque]=Back!$E$3)*(Balanço[Material]=Back!F22896))))</f>
        <v/>
      </c>
    </row>
    <row r="22897" spans="2:7">
      <c r="B22897" s="32">
        <f>SUMIF(Balanço[Estoque],Back!A22897,Balanço[Quantidade])</f>
        <v>0</v>
      </c>
      <c r="G22897" s="32" t="str" cm="1">
        <f t="array" ref="G22897">IF(F22897="","",SUM(_xlfn._xlws.FILTER(Balanço[Quantidade],(Balanço[Estoque]=Back!$E$3)*(Balanço[Material]=Back!F22897))))</f>
        <v/>
      </c>
    </row>
    <row r="22898" spans="2:7">
      <c r="B22898" s="32">
        <f>SUMIF(Balanço[Estoque],Back!A22898,Balanço[Quantidade])</f>
        <v>0</v>
      </c>
      <c r="G22898" s="32" t="str" cm="1">
        <f t="array" ref="G22898">IF(F22898="","",SUM(_xlfn._xlws.FILTER(Balanço[Quantidade],(Balanço[Estoque]=Back!$E$3)*(Balanço[Material]=Back!F22898))))</f>
        <v/>
      </c>
    </row>
    <row r="22899" spans="2:7">
      <c r="B22899" s="32">
        <f>SUMIF(Balanço[Estoque],Back!A22899,Balanço[Quantidade])</f>
        <v>0</v>
      </c>
      <c r="G22899" s="32" t="str" cm="1">
        <f t="array" ref="G22899">IF(F22899="","",SUM(_xlfn._xlws.FILTER(Balanço[Quantidade],(Balanço[Estoque]=Back!$E$3)*(Balanço[Material]=Back!F22899))))</f>
        <v/>
      </c>
    </row>
    <row r="22900" spans="2:7">
      <c r="B22900" s="32">
        <f>SUMIF(Balanço[Estoque],Back!A22900,Balanço[Quantidade])</f>
        <v>0</v>
      </c>
      <c r="G22900" s="32" t="str" cm="1">
        <f t="array" ref="G22900">IF(F22900="","",SUM(_xlfn._xlws.FILTER(Balanço[Quantidade],(Balanço[Estoque]=Back!$E$3)*(Balanço[Material]=Back!F22900))))</f>
        <v/>
      </c>
    </row>
    <row r="22901" spans="2:7">
      <c r="B22901" s="32">
        <f>SUMIF(Balanço[Estoque],Back!A22901,Balanço[Quantidade])</f>
        <v>0</v>
      </c>
      <c r="G22901" s="32" t="str" cm="1">
        <f t="array" ref="G22901">IF(F22901="","",SUM(_xlfn._xlws.FILTER(Balanço[Quantidade],(Balanço[Estoque]=Back!$E$3)*(Balanço[Material]=Back!F22901))))</f>
        <v/>
      </c>
    </row>
    <row r="22902" spans="2:7">
      <c r="B22902" s="32">
        <f>SUMIF(Balanço[Estoque],Back!A22902,Balanço[Quantidade])</f>
        <v>0</v>
      </c>
      <c r="G22902" s="32" t="str" cm="1">
        <f t="array" ref="G22902">IF(F22902="","",SUM(_xlfn._xlws.FILTER(Balanço[Quantidade],(Balanço[Estoque]=Back!$E$3)*(Balanço[Material]=Back!F22902))))</f>
        <v/>
      </c>
    </row>
    <row r="22903" spans="2:7">
      <c r="B22903" s="32">
        <f>SUMIF(Balanço[Estoque],Back!A22903,Balanço[Quantidade])</f>
        <v>0</v>
      </c>
      <c r="G22903" s="32" t="str" cm="1">
        <f t="array" ref="G22903">IF(F22903="","",SUM(_xlfn._xlws.FILTER(Balanço[Quantidade],(Balanço[Estoque]=Back!$E$3)*(Balanço[Material]=Back!F22903))))</f>
        <v/>
      </c>
    </row>
    <row r="22904" spans="2:7">
      <c r="B22904" s="32">
        <f>SUMIF(Balanço[Estoque],Back!A22904,Balanço[Quantidade])</f>
        <v>0</v>
      </c>
      <c r="G22904" s="32" t="str" cm="1">
        <f t="array" ref="G22904">IF(F22904="","",SUM(_xlfn._xlws.FILTER(Balanço[Quantidade],(Balanço[Estoque]=Back!$E$3)*(Balanço[Material]=Back!F22904))))</f>
        <v/>
      </c>
    </row>
    <row r="22905" spans="2:7">
      <c r="B22905" s="32">
        <f>SUMIF(Balanço[Estoque],Back!A22905,Balanço[Quantidade])</f>
        <v>0</v>
      </c>
      <c r="G22905" s="32" t="str" cm="1">
        <f t="array" ref="G22905">IF(F22905="","",SUM(_xlfn._xlws.FILTER(Balanço[Quantidade],(Balanço[Estoque]=Back!$E$3)*(Balanço[Material]=Back!F22905))))</f>
        <v/>
      </c>
    </row>
    <row r="22906" spans="2:7">
      <c r="B22906" s="32">
        <f>SUMIF(Balanço[Estoque],Back!A22906,Balanço[Quantidade])</f>
        <v>0</v>
      </c>
      <c r="G22906" s="32" t="str" cm="1">
        <f t="array" ref="G22906">IF(F22906="","",SUM(_xlfn._xlws.FILTER(Balanço[Quantidade],(Balanço[Estoque]=Back!$E$3)*(Balanço[Material]=Back!F22906))))</f>
        <v/>
      </c>
    </row>
    <row r="22907" spans="2:7">
      <c r="B22907" s="32">
        <f>SUMIF(Balanço[Estoque],Back!A22907,Balanço[Quantidade])</f>
        <v>0</v>
      </c>
      <c r="G22907" s="32" t="str" cm="1">
        <f t="array" ref="G22907">IF(F22907="","",SUM(_xlfn._xlws.FILTER(Balanço[Quantidade],(Balanço[Estoque]=Back!$E$3)*(Balanço[Material]=Back!F22907))))</f>
        <v/>
      </c>
    </row>
    <row r="22908" spans="2:7">
      <c r="B22908" s="32">
        <f>SUMIF(Balanço[Estoque],Back!A22908,Balanço[Quantidade])</f>
        <v>0</v>
      </c>
      <c r="G22908" s="32" t="str" cm="1">
        <f t="array" ref="G22908">IF(F22908="","",SUM(_xlfn._xlws.FILTER(Balanço[Quantidade],(Balanço[Estoque]=Back!$E$3)*(Balanço[Material]=Back!F22908))))</f>
        <v/>
      </c>
    </row>
    <row r="22909" spans="2:7">
      <c r="B22909" s="32">
        <f>SUMIF(Balanço[Estoque],Back!A22909,Balanço[Quantidade])</f>
        <v>0</v>
      </c>
      <c r="G22909" s="32" t="str" cm="1">
        <f t="array" ref="G22909">IF(F22909="","",SUM(_xlfn._xlws.FILTER(Balanço[Quantidade],(Balanço[Estoque]=Back!$E$3)*(Balanço[Material]=Back!F22909))))</f>
        <v/>
      </c>
    </row>
    <row r="22910" spans="2:7">
      <c r="B22910" s="32">
        <f>SUMIF(Balanço[Estoque],Back!A22910,Balanço[Quantidade])</f>
        <v>0</v>
      </c>
      <c r="G22910" s="32" t="str" cm="1">
        <f t="array" ref="G22910">IF(F22910="","",SUM(_xlfn._xlws.FILTER(Balanço[Quantidade],(Balanço[Estoque]=Back!$E$3)*(Balanço[Material]=Back!F22910))))</f>
        <v/>
      </c>
    </row>
    <row r="22911" spans="2:7">
      <c r="B22911" s="32">
        <f>SUMIF(Balanço[Estoque],Back!A22911,Balanço[Quantidade])</f>
        <v>0</v>
      </c>
      <c r="G22911" s="32" t="str" cm="1">
        <f t="array" ref="G22911">IF(F22911="","",SUM(_xlfn._xlws.FILTER(Balanço[Quantidade],(Balanço[Estoque]=Back!$E$3)*(Balanço[Material]=Back!F22911))))</f>
        <v/>
      </c>
    </row>
    <row r="22912" spans="2:7">
      <c r="B22912" s="32">
        <f>SUMIF(Balanço[Estoque],Back!A22912,Balanço[Quantidade])</f>
        <v>0</v>
      </c>
      <c r="G22912" s="32" t="str" cm="1">
        <f t="array" ref="G22912">IF(F22912="","",SUM(_xlfn._xlws.FILTER(Balanço[Quantidade],(Balanço[Estoque]=Back!$E$3)*(Balanço[Material]=Back!F22912))))</f>
        <v/>
      </c>
    </row>
    <row r="22913" spans="2:7">
      <c r="B22913" s="32">
        <f>SUMIF(Balanço[Estoque],Back!A22913,Balanço[Quantidade])</f>
        <v>0</v>
      </c>
      <c r="G22913" s="32" t="str" cm="1">
        <f t="array" ref="G22913">IF(F22913="","",SUM(_xlfn._xlws.FILTER(Balanço[Quantidade],(Balanço[Estoque]=Back!$E$3)*(Balanço[Material]=Back!F22913))))</f>
        <v/>
      </c>
    </row>
    <row r="22914" spans="2:7">
      <c r="B22914" s="32">
        <f>SUMIF(Balanço[Estoque],Back!A22914,Balanço[Quantidade])</f>
        <v>0</v>
      </c>
      <c r="G22914" s="32" t="str" cm="1">
        <f t="array" ref="G22914">IF(F22914="","",SUM(_xlfn._xlws.FILTER(Balanço[Quantidade],(Balanço[Estoque]=Back!$E$3)*(Balanço[Material]=Back!F22914))))</f>
        <v/>
      </c>
    </row>
    <row r="22915" spans="2:7">
      <c r="B22915" s="32">
        <f>SUMIF(Balanço[Estoque],Back!A22915,Balanço[Quantidade])</f>
        <v>0</v>
      </c>
      <c r="G22915" s="32" t="str" cm="1">
        <f t="array" ref="G22915">IF(F22915="","",SUM(_xlfn._xlws.FILTER(Balanço[Quantidade],(Balanço[Estoque]=Back!$E$3)*(Balanço[Material]=Back!F22915))))</f>
        <v/>
      </c>
    </row>
    <row r="22916" spans="2:7">
      <c r="B22916" s="32">
        <f>SUMIF(Balanço[Estoque],Back!A22916,Balanço[Quantidade])</f>
        <v>0</v>
      </c>
      <c r="G22916" s="32" t="str" cm="1">
        <f t="array" ref="G22916">IF(F22916="","",SUM(_xlfn._xlws.FILTER(Balanço[Quantidade],(Balanço[Estoque]=Back!$E$3)*(Balanço[Material]=Back!F22916))))</f>
        <v/>
      </c>
    </row>
    <row r="22917" spans="2:7">
      <c r="B22917" s="32">
        <f>SUMIF(Balanço[Estoque],Back!A22917,Balanço[Quantidade])</f>
        <v>0</v>
      </c>
      <c r="G22917" s="32" t="str" cm="1">
        <f t="array" ref="G22917">IF(F22917="","",SUM(_xlfn._xlws.FILTER(Balanço[Quantidade],(Balanço[Estoque]=Back!$E$3)*(Balanço[Material]=Back!F22917))))</f>
        <v/>
      </c>
    </row>
    <row r="22918" spans="2:7">
      <c r="B22918" s="32">
        <f>SUMIF(Balanço[Estoque],Back!A22918,Balanço[Quantidade])</f>
        <v>0</v>
      </c>
      <c r="G22918" s="32" t="str" cm="1">
        <f t="array" ref="G22918">IF(F22918="","",SUM(_xlfn._xlws.FILTER(Balanço[Quantidade],(Balanço[Estoque]=Back!$E$3)*(Balanço[Material]=Back!F22918))))</f>
        <v/>
      </c>
    </row>
    <row r="22919" spans="2:7">
      <c r="B22919" s="32">
        <f>SUMIF(Balanço[Estoque],Back!A22919,Balanço[Quantidade])</f>
        <v>0</v>
      </c>
      <c r="G22919" s="32" t="str" cm="1">
        <f t="array" ref="G22919">IF(F22919="","",SUM(_xlfn._xlws.FILTER(Balanço[Quantidade],(Balanço[Estoque]=Back!$E$3)*(Balanço[Material]=Back!F22919))))</f>
        <v/>
      </c>
    </row>
    <row r="22920" spans="2:7">
      <c r="B22920" s="32">
        <f>SUMIF(Balanço[Estoque],Back!A22920,Balanço[Quantidade])</f>
        <v>0</v>
      </c>
      <c r="G22920" s="32" t="str" cm="1">
        <f t="array" ref="G22920">IF(F22920="","",SUM(_xlfn._xlws.FILTER(Balanço[Quantidade],(Balanço[Estoque]=Back!$E$3)*(Balanço[Material]=Back!F22920))))</f>
        <v/>
      </c>
    </row>
    <row r="22921" spans="2:7">
      <c r="B22921" s="32">
        <f>SUMIF(Balanço[Estoque],Back!A22921,Balanço[Quantidade])</f>
        <v>0</v>
      </c>
      <c r="G22921" s="32" t="str" cm="1">
        <f t="array" ref="G22921">IF(F22921="","",SUM(_xlfn._xlws.FILTER(Balanço[Quantidade],(Balanço[Estoque]=Back!$E$3)*(Balanço[Material]=Back!F22921))))</f>
        <v/>
      </c>
    </row>
    <row r="22922" spans="2:7">
      <c r="B22922" s="32">
        <f>SUMIF(Balanço[Estoque],Back!A22922,Balanço[Quantidade])</f>
        <v>0</v>
      </c>
      <c r="G22922" s="32" t="str" cm="1">
        <f t="array" ref="G22922">IF(F22922="","",SUM(_xlfn._xlws.FILTER(Balanço[Quantidade],(Balanço[Estoque]=Back!$E$3)*(Balanço[Material]=Back!F22922))))</f>
        <v/>
      </c>
    </row>
    <row r="22923" spans="2:7">
      <c r="B22923" s="32">
        <f>SUMIF(Balanço[Estoque],Back!A22923,Balanço[Quantidade])</f>
        <v>0</v>
      </c>
      <c r="G22923" s="32" t="str" cm="1">
        <f t="array" ref="G22923">IF(F22923="","",SUM(_xlfn._xlws.FILTER(Balanço[Quantidade],(Balanço[Estoque]=Back!$E$3)*(Balanço[Material]=Back!F22923))))</f>
        <v/>
      </c>
    </row>
    <row r="22924" spans="2:7">
      <c r="B22924" s="32">
        <f>SUMIF(Balanço[Estoque],Back!A22924,Balanço[Quantidade])</f>
        <v>0</v>
      </c>
      <c r="G22924" s="32" t="str" cm="1">
        <f t="array" ref="G22924">IF(F22924="","",SUM(_xlfn._xlws.FILTER(Balanço[Quantidade],(Balanço[Estoque]=Back!$E$3)*(Balanço[Material]=Back!F22924))))</f>
        <v/>
      </c>
    </row>
    <row r="22925" spans="2:7">
      <c r="B22925" s="32">
        <f>SUMIF(Balanço[Estoque],Back!A22925,Balanço[Quantidade])</f>
        <v>0</v>
      </c>
      <c r="G22925" s="32" t="str" cm="1">
        <f t="array" ref="G22925">IF(F22925="","",SUM(_xlfn._xlws.FILTER(Balanço[Quantidade],(Balanço[Estoque]=Back!$E$3)*(Balanço[Material]=Back!F22925))))</f>
        <v/>
      </c>
    </row>
    <row r="22926" spans="2:7">
      <c r="B22926" s="32">
        <f>SUMIF(Balanço[Estoque],Back!A22926,Balanço[Quantidade])</f>
        <v>0</v>
      </c>
      <c r="G22926" s="32" t="str" cm="1">
        <f t="array" ref="G22926">IF(F22926="","",SUM(_xlfn._xlws.FILTER(Balanço[Quantidade],(Balanço[Estoque]=Back!$E$3)*(Balanço[Material]=Back!F22926))))</f>
        <v/>
      </c>
    </row>
    <row r="22927" spans="2:7">
      <c r="B22927" s="32">
        <f>SUMIF(Balanço[Estoque],Back!A22927,Balanço[Quantidade])</f>
        <v>0</v>
      </c>
      <c r="G22927" s="32" t="str" cm="1">
        <f t="array" ref="G22927">IF(F22927="","",SUM(_xlfn._xlws.FILTER(Balanço[Quantidade],(Balanço[Estoque]=Back!$E$3)*(Balanço[Material]=Back!F22927))))</f>
        <v/>
      </c>
    </row>
    <row r="22928" spans="2:7">
      <c r="B22928" s="32">
        <f>SUMIF(Balanço[Estoque],Back!A22928,Balanço[Quantidade])</f>
        <v>0</v>
      </c>
      <c r="G22928" s="32" t="str" cm="1">
        <f t="array" ref="G22928">IF(F22928="","",SUM(_xlfn._xlws.FILTER(Balanço[Quantidade],(Balanço[Estoque]=Back!$E$3)*(Balanço[Material]=Back!F22928))))</f>
        <v/>
      </c>
    </row>
    <row r="22929" spans="2:7">
      <c r="B22929" s="32">
        <f>SUMIF(Balanço[Estoque],Back!A22929,Balanço[Quantidade])</f>
        <v>0</v>
      </c>
      <c r="G22929" s="32" t="str" cm="1">
        <f t="array" ref="G22929">IF(F22929="","",SUM(_xlfn._xlws.FILTER(Balanço[Quantidade],(Balanço[Estoque]=Back!$E$3)*(Balanço[Material]=Back!F22929))))</f>
        <v/>
      </c>
    </row>
    <row r="22930" spans="2:7">
      <c r="B22930" s="32">
        <f>SUMIF(Balanço[Estoque],Back!A22930,Balanço[Quantidade])</f>
        <v>0</v>
      </c>
      <c r="G22930" s="32" t="str" cm="1">
        <f t="array" ref="G22930">IF(F22930="","",SUM(_xlfn._xlws.FILTER(Balanço[Quantidade],(Balanço[Estoque]=Back!$E$3)*(Balanço[Material]=Back!F22930))))</f>
        <v/>
      </c>
    </row>
    <row r="22931" spans="2:7">
      <c r="B22931" s="32">
        <f>SUMIF(Balanço[Estoque],Back!A22931,Balanço[Quantidade])</f>
        <v>0</v>
      </c>
      <c r="G22931" s="32" t="str" cm="1">
        <f t="array" ref="G22931">IF(F22931="","",SUM(_xlfn._xlws.FILTER(Balanço[Quantidade],(Balanço[Estoque]=Back!$E$3)*(Balanço[Material]=Back!F22931))))</f>
        <v/>
      </c>
    </row>
    <row r="22932" spans="2:7">
      <c r="B22932" s="32">
        <f>SUMIF(Balanço[Estoque],Back!A22932,Balanço[Quantidade])</f>
        <v>0</v>
      </c>
      <c r="G22932" s="32" t="str" cm="1">
        <f t="array" ref="G22932">IF(F22932="","",SUM(_xlfn._xlws.FILTER(Balanço[Quantidade],(Balanço[Estoque]=Back!$E$3)*(Balanço[Material]=Back!F22932))))</f>
        <v/>
      </c>
    </row>
    <row r="22933" spans="2:7">
      <c r="B22933" s="32">
        <f>SUMIF(Balanço[Estoque],Back!A22933,Balanço[Quantidade])</f>
        <v>0</v>
      </c>
      <c r="G22933" s="32" t="str" cm="1">
        <f t="array" ref="G22933">IF(F22933="","",SUM(_xlfn._xlws.FILTER(Balanço[Quantidade],(Balanço[Estoque]=Back!$E$3)*(Balanço[Material]=Back!F22933))))</f>
        <v/>
      </c>
    </row>
    <row r="22934" spans="2:7">
      <c r="B22934" s="32">
        <f>SUMIF(Balanço[Estoque],Back!A22934,Balanço[Quantidade])</f>
        <v>0</v>
      </c>
      <c r="G22934" s="32" t="str" cm="1">
        <f t="array" ref="G22934">IF(F22934="","",SUM(_xlfn._xlws.FILTER(Balanço[Quantidade],(Balanço[Estoque]=Back!$E$3)*(Balanço[Material]=Back!F22934))))</f>
        <v/>
      </c>
    </row>
    <row r="22935" spans="2:7">
      <c r="B22935" s="32">
        <f>SUMIF(Balanço[Estoque],Back!A22935,Balanço[Quantidade])</f>
        <v>0</v>
      </c>
      <c r="G22935" s="32" t="str" cm="1">
        <f t="array" ref="G22935">IF(F22935="","",SUM(_xlfn._xlws.FILTER(Balanço[Quantidade],(Balanço[Estoque]=Back!$E$3)*(Balanço[Material]=Back!F22935))))</f>
        <v/>
      </c>
    </row>
    <row r="22936" spans="2:7">
      <c r="B22936" s="32">
        <f>SUMIF(Balanço[Estoque],Back!A22936,Balanço[Quantidade])</f>
        <v>0</v>
      </c>
      <c r="G22936" s="32" t="str" cm="1">
        <f t="array" ref="G22936">IF(F22936="","",SUM(_xlfn._xlws.FILTER(Balanço[Quantidade],(Balanço[Estoque]=Back!$E$3)*(Balanço[Material]=Back!F22936))))</f>
        <v/>
      </c>
    </row>
    <row r="22937" spans="2:7">
      <c r="B22937" s="32">
        <f>SUMIF(Balanço[Estoque],Back!A22937,Balanço[Quantidade])</f>
        <v>0</v>
      </c>
      <c r="G22937" s="32" t="str" cm="1">
        <f t="array" ref="G22937">IF(F22937="","",SUM(_xlfn._xlws.FILTER(Balanço[Quantidade],(Balanço[Estoque]=Back!$E$3)*(Balanço[Material]=Back!F22937))))</f>
        <v/>
      </c>
    </row>
    <row r="22938" spans="2:7">
      <c r="B22938" s="32">
        <f>SUMIF(Balanço[Estoque],Back!A22938,Balanço[Quantidade])</f>
        <v>0</v>
      </c>
      <c r="G22938" s="32" t="str" cm="1">
        <f t="array" ref="G22938">IF(F22938="","",SUM(_xlfn._xlws.FILTER(Balanço[Quantidade],(Balanço[Estoque]=Back!$E$3)*(Balanço[Material]=Back!F22938))))</f>
        <v/>
      </c>
    </row>
    <row r="22939" spans="2:7">
      <c r="B22939" s="32">
        <f>SUMIF(Balanço[Estoque],Back!A22939,Balanço[Quantidade])</f>
        <v>0</v>
      </c>
      <c r="G22939" s="32" t="str" cm="1">
        <f t="array" ref="G22939">IF(F22939="","",SUM(_xlfn._xlws.FILTER(Balanço[Quantidade],(Balanço[Estoque]=Back!$E$3)*(Balanço[Material]=Back!F22939))))</f>
        <v/>
      </c>
    </row>
    <row r="22940" spans="2:7">
      <c r="B22940" s="32">
        <f>SUMIF(Balanço[Estoque],Back!A22940,Balanço[Quantidade])</f>
        <v>0</v>
      </c>
      <c r="G22940" s="32" t="str" cm="1">
        <f t="array" ref="G22940">IF(F22940="","",SUM(_xlfn._xlws.FILTER(Balanço[Quantidade],(Balanço[Estoque]=Back!$E$3)*(Balanço[Material]=Back!F22940))))</f>
        <v/>
      </c>
    </row>
    <row r="22941" spans="2:7">
      <c r="B22941" s="32">
        <f>SUMIF(Balanço[Estoque],Back!A22941,Balanço[Quantidade])</f>
        <v>0</v>
      </c>
      <c r="G22941" s="32" t="str" cm="1">
        <f t="array" ref="G22941">IF(F22941="","",SUM(_xlfn._xlws.FILTER(Balanço[Quantidade],(Balanço[Estoque]=Back!$E$3)*(Balanço[Material]=Back!F22941))))</f>
        <v/>
      </c>
    </row>
    <row r="22942" spans="2:7">
      <c r="B22942" s="32">
        <f>SUMIF(Balanço[Estoque],Back!A22942,Balanço[Quantidade])</f>
        <v>0</v>
      </c>
      <c r="G22942" s="32" t="str" cm="1">
        <f t="array" ref="G22942">IF(F22942="","",SUM(_xlfn._xlws.FILTER(Balanço[Quantidade],(Balanço[Estoque]=Back!$E$3)*(Balanço[Material]=Back!F22942))))</f>
        <v/>
      </c>
    </row>
    <row r="22943" spans="2:7">
      <c r="B22943" s="32">
        <f>SUMIF(Balanço[Estoque],Back!A22943,Balanço[Quantidade])</f>
        <v>0</v>
      </c>
      <c r="G22943" s="32" t="str" cm="1">
        <f t="array" ref="G22943">IF(F22943="","",SUM(_xlfn._xlws.FILTER(Balanço[Quantidade],(Balanço[Estoque]=Back!$E$3)*(Balanço[Material]=Back!F22943))))</f>
        <v/>
      </c>
    </row>
    <row r="22944" spans="2:7">
      <c r="B22944" s="32">
        <f>SUMIF(Balanço[Estoque],Back!A22944,Balanço[Quantidade])</f>
        <v>0</v>
      </c>
      <c r="G22944" s="32" t="str" cm="1">
        <f t="array" ref="G22944">IF(F22944="","",SUM(_xlfn._xlws.FILTER(Balanço[Quantidade],(Balanço[Estoque]=Back!$E$3)*(Balanço[Material]=Back!F22944))))</f>
        <v/>
      </c>
    </row>
    <row r="22945" spans="2:7">
      <c r="B22945" s="32">
        <f>SUMIF(Balanço[Estoque],Back!A22945,Balanço[Quantidade])</f>
        <v>0</v>
      </c>
      <c r="G22945" s="32" t="str" cm="1">
        <f t="array" ref="G22945">IF(F22945="","",SUM(_xlfn._xlws.FILTER(Balanço[Quantidade],(Balanço[Estoque]=Back!$E$3)*(Balanço[Material]=Back!F22945))))</f>
        <v/>
      </c>
    </row>
    <row r="22946" spans="2:7">
      <c r="B22946" s="32">
        <f>SUMIF(Balanço[Estoque],Back!A22946,Balanço[Quantidade])</f>
        <v>0</v>
      </c>
      <c r="G22946" s="32" t="str" cm="1">
        <f t="array" ref="G22946">IF(F22946="","",SUM(_xlfn._xlws.FILTER(Balanço[Quantidade],(Balanço[Estoque]=Back!$E$3)*(Balanço[Material]=Back!F22946))))</f>
        <v/>
      </c>
    </row>
    <row r="22947" spans="2:7">
      <c r="B22947" s="32">
        <f>SUMIF(Balanço[Estoque],Back!A22947,Balanço[Quantidade])</f>
        <v>0</v>
      </c>
      <c r="G22947" s="32" t="str" cm="1">
        <f t="array" ref="G22947">IF(F22947="","",SUM(_xlfn._xlws.FILTER(Balanço[Quantidade],(Balanço[Estoque]=Back!$E$3)*(Balanço[Material]=Back!F22947))))</f>
        <v/>
      </c>
    </row>
    <row r="22948" spans="2:7">
      <c r="B22948" s="32">
        <f>SUMIF(Balanço[Estoque],Back!A22948,Balanço[Quantidade])</f>
        <v>0</v>
      </c>
      <c r="G22948" s="32" t="str" cm="1">
        <f t="array" ref="G22948">IF(F22948="","",SUM(_xlfn._xlws.FILTER(Balanço[Quantidade],(Balanço[Estoque]=Back!$E$3)*(Balanço[Material]=Back!F22948))))</f>
        <v/>
      </c>
    </row>
    <row r="22949" spans="2:7">
      <c r="B22949" s="32">
        <f>SUMIF(Balanço[Estoque],Back!A22949,Balanço[Quantidade])</f>
        <v>0</v>
      </c>
      <c r="G22949" s="32" t="str" cm="1">
        <f t="array" ref="G22949">IF(F22949="","",SUM(_xlfn._xlws.FILTER(Balanço[Quantidade],(Balanço[Estoque]=Back!$E$3)*(Balanço[Material]=Back!F22949))))</f>
        <v/>
      </c>
    </row>
    <row r="22950" spans="2:7">
      <c r="B22950" s="32">
        <f>SUMIF(Balanço[Estoque],Back!A22950,Balanço[Quantidade])</f>
        <v>0</v>
      </c>
      <c r="G22950" s="32" t="str" cm="1">
        <f t="array" ref="G22950">IF(F22950="","",SUM(_xlfn._xlws.FILTER(Balanço[Quantidade],(Balanço[Estoque]=Back!$E$3)*(Balanço[Material]=Back!F22950))))</f>
        <v/>
      </c>
    </row>
    <row r="22951" spans="2:7">
      <c r="B22951" s="32">
        <f>SUMIF(Balanço[Estoque],Back!A22951,Balanço[Quantidade])</f>
        <v>0</v>
      </c>
      <c r="G22951" s="32" t="str" cm="1">
        <f t="array" ref="G22951">IF(F22951="","",SUM(_xlfn._xlws.FILTER(Balanço[Quantidade],(Balanço[Estoque]=Back!$E$3)*(Balanço[Material]=Back!F22951))))</f>
        <v/>
      </c>
    </row>
    <row r="22952" spans="2:7">
      <c r="B22952" s="32">
        <f>SUMIF(Balanço[Estoque],Back!A22952,Balanço[Quantidade])</f>
        <v>0</v>
      </c>
      <c r="G22952" s="32" t="str" cm="1">
        <f t="array" ref="G22952">IF(F22952="","",SUM(_xlfn._xlws.FILTER(Balanço[Quantidade],(Balanço[Estoque]=Back!$E$3)*(Balanço[Material]=Back!F22952))))</f>
        <v/>
      </c>
    </row>
    <row r="22953" spans="2:7">
      <c r="B22953" s="32">
        <f>SUMIF(Balanço[Estoque],Back!A22953,Balanço[Quantidade])</f>
        <v>0</v>
      </c>
      <c r="G22953" s="32" t="str" cm="1">
        <f t="array" ref="G22953">IF(F22953="","",SUM(_xlfn._xlws.FILTER(Balanço[Quantidade],(Balanço[Estoque]=Back!$E$3)*(Balanço[Material]=Back!F22953))))</f>
        <v/>
      </c>
    </row>
    <row r="22954" spans="2:7">
      <c r="B22954" s="32">
        <f>SUMIF(Balanço[Estoque],Back!A22954,Balanço[Quantidade])</f>
        <v>0</v>
      </c>
      <c r="G22954" s="32" t="str" cm="1">
        <f t="array" ref="G22954">IF(F22954="","",SUM(_xlfn._xlws.FILTER(Balanço[Quantidade],(Balanço[Estoque]=Back!$E$3)*(Balanço[Material]=Back!F22954))))</f>
        <v/>
      </c>
    </row>
    <row r="22955" spans="2:7">
      <c r="B22955" s="32">
        <f>SUMIF(Balanço[Estoque],Back!A22955,Balanço[Quantidade])</f>
        <v>0</v>
      </c>
      <c r="G22955" s="32" t="str" cm="1">
        <f t="array" ref="G22955">IF(F22955="","",SUM(_xlfn._xlws.FILTER(Balanço[Quantidade],(Balanço[Estoque]=Back!$E$3)*(Balanço[Material]=Back!F22955))))</f>
        <v/>
      </c>
    </row>
    <row r="22956" spans="2:7">
      <c r="B22956" s="32">
        <f>SUMIF(Balanço[Estoque],Back!A22956,Balanço[Quantidade])</f>
        <v>0</v>
      </c>
      <c r="G22956" s="32" t="str" cm="1">
        <f t="array" ref="G22956">IF(F22956="","",SUM(_xlfn._xlws.FILTER(Balanço[Quantidade],(Balanço[Estoque]=Back!$E$3)*(Balanço[Material]=Back!F22956))))</f>
        <v/>
      </c>
    </row>
    <row r="22957" spans="2:7">
      <c r="B22957" s="32">
        <f>SUMIF(Balanço[Estoque],Back!A22957,Balanço[Quantidade])</f>
        <v>0</v>
      </c>
      <c r="G22957" s="32" t="str" cm="1">
        <f t="array" ref="G22957">IF(F22957="","",SUM(_xlfn._xlws.FILTER(Balanço[Quantidade],(Balanço[Estoque]=Back!$E$3)*(Balanço[Material]=Back!F22957))))</f>
        <v/>
      </c>
    </row>
    <row r="22958" spans="2:7">
      <c r="B22958" s="32">
        <f>SUMIF(Balanço[Estoque],Back!A22958,Balanço[Quantidade])</f>
        <v>0</v>
      </c>
      <c r="G22958" s="32" t="str" cm="1">
        <f t="array" ref="G22958">IF(F22958="","",SUM(_xlfn._xlws.FILTER(Balanço[Quantidade],(Balanço[Estoque]=Back!$E$3)*(Balanço[Material]=Back!F22958))))</f>
        <v/>
      </c>
    </row>
    <row r="22959" spans="2:7">
      <c r="B22959" s="32">
        <f>SUMIF(Balanço[Estoque],Back!A22959,Balanço[Quantidade])</f>
        <v>0</v>
      </c>
      <c r="G22959" s="32" t="str" cm="1">
        <f t="array" ref="G22959">IF(F22959="","",SUM(_xlfn._xlws.FILTER(Balanço[Quantidade],(Balanço[Estoque]=Back!$E$3)*(Balanço[Material]=Back!F22959))))</f>
        <v/>
      </c>
    </row>
    <row r="22960" spans="2:7">
      <c r="B22960" s="32">
        <f>SUMIF(Balanço[Estoque],Back!A22960,Balanço[Quantidade])</f>
        <v>0</v>
      </c>
      <c r="G22960" s="32" t="str" cm="1">
        <f t="array" ref="G22960">IF(F22960="","",SUM(_xlfn._xlws.FILTER(Balanço[Quantidade],(Balanço[Estoque]=Back!$E$3)*(Balanço[Material]=Back!F22960))))</f>
        <v/>
      </c>
    </row>
    <row r="22961" spans="2:7">
      <c r="B22961" s="32">
        <f>SUMIF(Balanço[Estoque],Back!A22961,Balanço[Quantidade])</f>
        <v>0</v>
      </c>
      <c r="G22961" s="32" t="str" cm="1">
        <f t="array" ref="G22961">IF(F22961="","",SUM(_xlfn._xlws.FILTER(Balanço[Quantidade],(Balanço[Estoque]=Back!$E$3)*(Balanço[Material]=Back!F22961))))</f>
        <v/>
      </c>
    </row>
    <row r="22962" spans="2:7">
      <c r="B22962" s="32">
        <f>SUMIF(Balanço[Estoque],Back!A22962,Balanço[Quantidade])</f>
        <v>0</v>
      </c>
      <c r="G22962" s="32" t="str" cm="1">
        <f t="array" ref="G22962">IF(F22962="","",SUM(_xlfn._xlws.FILTER(Balanço[Quantidade],(Balanço[Estoque]=Back!$E$3)*(Balanço[Material]=Back!F22962))))</f>
        <v/>
      </c>
    </row>
    <row r="22963" spans="2:7">
      <c r="B22963" s="32">
        <f>SUMIF(Balanço[Estoque],Back!A22963,Balanço[Quantidade])</f>
        <v>0</v>
      </c>
      <c r="G22963" s="32" t="str" cm="1">
        <f t="array" ref="G22963">IF(F22963="","",SUM(_xlfn._xlws.FILTER(Balanço[Quantidade],(Balanço[Estoque]=Back!$E$3)*(Balanço[Material]=Back!F22963))))</f>
        <v/>
      </c>
    </row>
    <row r="22964" spans="2:7">
      <c r="B22964" s="32">
        <f>SUMIF(Balanço[Estoque],Back!A22964,Balanço[Quantidade])</f>
        <v>0</v>
      </c>
      <c r="G22964" s="32" t="str" cm="1">
        <f t="array" ref="G22964">IF(F22964="","",SUM(_xlfn._xlws.FILTER(Balanço[Quantidade],(Balanço[Estoque]=Back!$E$3)*(Balanço[Material]=Back!F22964))))</f>
        <v/>
      </c>
    </row>
    <row r="22965" spans="2:7">
      <c r="B22965" s="32">
        <f>SUMIF(Balanço[Estoque],Back!A22965,Balanço[Quantidade])</f>
        <v>0</v>
      </c>
      <c r="G22965" s="32" t="str" cm="1">
        <f t="array" ref="G22965">IF(F22965="","",SUM(_xlfn._xlws.FILTER(Balanço[Quantidade],(Balanço[Estoque]=Back!$E$3)*(Balanço[Material]=Back!F22965))))</f>
        <v/>
      </c>
    </row>
    <row r="22966" spans="2:7">
      <c r="B22966" s="32">
        <f>SUMIF(Balanço[Estoque],Back!A22966,Balanço[Quantidade])</f>
        <v>0</v>
      </c>
      <c r="G22966" s="32" t="str" cm="1">
        <f t="array" ref="G22966">IF(F22966="","",SUM(_xlfn._xlws.FILTER(Balanço[Quantidade],(Balanço[Estoque]=Back!$E$3)*(Balanço[Material]=Back!F22966))))</f>
        <v/>
      </c>
    </row>
    <row r="22967" spans="2:7">
      <c r="B22967" s="32">
        <f>SUMIF(Balanço[Estoque],Back!A22967,Balanço[Quantidade])</f>
        <v>0</v>
      </c>
      <c r="G22967" s="32" t="str" cm="1">
        <f t="array" ref="G22967">IF(F22967="","",SUM(_xlfn._xlws.FILTER(Balanço[Quantidade],(Balanço[Estoque]=Back!$E$3)*(Balanço[Material]=Back!F22967))))</f>
        <v/>
      </c>
    </row>
    <row r="22968" spans="2:7">
      <c r="B22968" s="32">
        <f>SUMIF(Balanço[Estoque],Back!A22968,Balanço[Quantidade])</f>
        <v>0</v>
      </c>
      <c r="G22968" s="32" t="str" cm="1">
        <f t="array" ref="G22968">IF(F22968="","",SUM(_xlfn._xlws.FILTER(Balanço[Quantidade],(Balanço[Estoque]=Back!$E$3)*(Balanço[Material]=Back!F22968))))</f>
        <v/>
      </c>
    </row>
    <row r="22969" spans="2:7">
      <c r="B22969" s="32">
        <f>SUMIF(Balanço[Estoque],Back!A22969,Balanço[Quantidade])</f>
        <v>0</v>
      </c>
      <c r="G22969" s="32" t="str" cm="1">
        <f t="array" ref="G22969">IF(F22969="","",SUM(_xlfn._xlws.FILTER(Balanço[Quantidade],(Balanço[Estoque]=Back!$E$3)*(Balanço[Material]=Back!F22969))))</f>
        <v/>
      </c>
    </row>
    <row r="22970" spans="2:7">
      <c r="B22970" s="32">
        <f>SUMIF(Balanço[Estoque],Back!A22970,Balanço[Quantidade])</f>
        <v>0</v>
      </c>
      <c r="G22970" s="32" t="str" cm="1">
        <f t="array" ref="G22970">IF(F22970="","",SUM(_xlfn._xlws.FILTER(Balanço[Quantidade],(Balanço[Estoque]=Back!$E$3)*(Balanço[Material]=Back!F22970))))</f>
        <v/>
      </c>
    </row>
    <row r="22971" spans="2:7">
      <c r="B22971" s="32">
        <f>SUMIF(Balanço[Estoque],Back!A22971,Balanço[Quantidade])</f>
        <v>0</v>
      </c>
      <c r="G22971" s="32" t="str" cm="1">
        <f t="array" ref="G22971">IF(F22971="","",SUM(_xlfn._xlws.FILTER(Balanço[Quantidade],(Balanço[Estoque]=Back!$E$3)*(Balanço[Material]=Back!F22971))))</f>
        <v/>
      </c>
    </row>
    <row r="22972" spans="2:7">
      <c r="B22972" s="32">
        <f>SUMIF(Balanço[Estoque],Back!A22972,Balanço[Quantidade])</f>
        <v>0</v>
      </c>
      <c r="G22972" s="32" t="str" cm="1">
        <f t="array" ref="G22972">IF(F22972="","",SUM(_xlfn._xlws.FILTER(Balanço[Quantidade],(Balanço[Estoque]=Back!$E$3)*(Balanço[Material]=Back!F22972))))</f>
        <v/>
      </c>
    </row>
    <row r="22973" spans="2:7">
      <c r="B22973" s="32">
        <f>SUMIF(Balanço[Estoque],Back!A22973,Balanço[Quantidade])</f>
        <v>0</v>
      </c>
      <c r="G22973" s="32" t="str" cm="1">
        <f t="array" ref="G22973">IF(F22973="","",SUM(_xlfn._xlws.FILTER(Balanço[Quantidade],(Balanço[Estoque]=Back!$E$3)*(Balanço[Material]=Back!F22973))))</f>
        <v/>
      </c>
    </row>
    <row r="22974" spans="2:7">
      <c r="B22974" s="32">
        <f>SUMIF(Balanço[Estoque],Back!A22974,Balanço[Quantidade])</f>
        <v>0</v>
      </c>
      <c r="G22974" s="32" t="str" cm="1">
        <f t="array" ref="G22974">IF(F22974="","",SUM(_xlfn._xlws.FILTER(Balanço[Quantidade],(Balanço[Estoque]=Back!$E$3)*(Balanço[Material]=Back!F22974))))</f>
        <v/>
      </c>
    </row>
    <row r="22975" spans="2:7">
      <c r="B22975" s="32">
        <f>SUMIF(Balanço[Estoque],Back!A22975,Balanço[Quantidade])</f>
        <v>0</v>
      </c>
      <c r="G22975" s="32" t="str" cm="1">
        <f t="array" ref="G22975">IF(F22975="","",SUM(_xlfn._xlws.FILTER(Balanço[Quantidade],(Balanço[Estoque]=Back!$E$3)*(Balanço[Material]=Back!F22975))))</f>
        <v/>
      </c>
    </row>
    <row r="22976" spans="2:7">
      <c r="B22976" s="32">
        <f>SUMIF(Balanço[Estoque],Back!A22976,Balanço[Quantidade])</f>
        <v>0</v>
      </c>
      <c r="G22976" s="32" t="str" cm="1">
        <f t="array" ref="G22976">IF(F22976="","",SUM(_xlfn._xlws.FILTER(Balanço[Quantidade],(Balanço[Estoque]=Back!$E$3)*(Balanço[Material]=Back!F22976))))</f>
        <v/>
      </c>
    </row>
    <row r="22977" spans="2:7">
      <c r="B22977" s="32">
        <f>SUMIF(Balanço[Estoque],Back!A22977,Balanço[Quantidade])</f>
        <v>0</v>
      </c>
      <c r="G22977" s="32" t="str" cm="1">
        <f t="array" ref="G22977">IF(F22977="","",SUM(_xlfn._xlws.FILTER(Balanço[Quantidade],(Balanço[Estoque]=Back!$E$3)*(Balanço[Material]=Back!F22977))))</f>
        <v/>
      </c>
    </row>
    <row r="22978" spans="2:7">
      <c r="B22978" s="32">
        <f>SUMIF(Balanço[Estoque],Back!A22978,Balanço[Quantidade])</f>
        <v>0</v>
      </c>
      <c r="G22978" s="32" t="str" cm="1">
        <f t="array" ref="G22978">IF(F22978="","",SUM(_xlfn._xlws.FILTER(Balanço[Quantidade],(Balanço[Estoque]=Back!$E$3)*(Balanço[Material]=Back!F22978))))</f>
        <v/>
      </c>
    </row>
    <row r="22979" spans="2:7">
      <c r="B22979" s="32">
        <f>SUMIF(Balanço[Estoque],Back!A22979,Balanço[Quantidade])</f>
        <v>0</v>
      </c>
      <c r="G22979" s="32" t="str" cm="1">
        <f t="array" ref="G22979">IF(F22979="","",SUM(_xlfn._xlws.FILTER(Balanço[Quantidade],(Balanço[Estoque]=Back!$E$3)*(Balanço[Material]=Back!F22979))))</f>
        <v/>
      </c>
    </row>
    <row r="22980" spans="2:7">
      <c r="B22980" s="32">
        <f>SUMIF(Balanço[Estoque],Back!A22980,Balanço[Quantidade])</f>
        <v>0</v>
      </c>
      <c r="G22980" s="32" t="str" cm="1">
        <f t="array" ref="G22980">IF(F22980="","",SUM(_xlfn._xlws.FILTER(Balanço[Quantidade],(Balanço[Estoque]=Back!$E$3)*(Balanço[Material]=Back!F22980))))</f>
        <v/>
      </c>
    </row>
    <row r="22981" spans="2:7">
      <c r="B22981" s="32">
        <f>SUMIF(Balanço[Estoque],Back!A22981,Balanço[Quantidade])</f>
        <v>0</v>
      </c>
      <c r="G22981" s="32" t="str" cm="1">
        <f t="array" ref="G22981">IF(F22981="","",SUM(_xlfn._xlws.FILTER(Balanço[Quantidade],(Balanço[Estoque]=Back!$E$3)*(Balanço[Material]=Back!F22981))))</f>
        <v/>
      </c>
    </row>
    <row r="22982" spans="2:7">
      <c r="B22982" s="32">
        <f>SUMIF(Balanço[Estoque],Back!A22982,Balanço[Quantidade])</f>
        <v>0</v>
      </c>
      <c r="G22982" s="32" t="str" cm="1">
        <f t="array" ref="G22982">IF(F22982="","",SUM(_xlfn._xlws.FILTER(Balanço[Quantidade],(Balanço[Estoque]=Back!$E$3)*(Balanço[Material]=Back!F22982))))</f>
        <v/>
      </c>
    </row>
    <row r="22983" spans="2:7">
      <c r="B22983" s="32">
        <f>SUMIF(Balanço[Estoque],Back!A22983,Balanço[Quantidade])</f>
        <v>0</v>
      </c>
      <c r="G22983" s="32" t="str" cm="1">
        <f t="array" ref="G22983">IF(F22983="","",SUM(_xlfn._xlws.FILTER(Balanço[Quantidade],(Balanço[Estoque]=Back!$E$3)*(Balanço[Material]=Back!F22983))))</f>
        <v/>
      </c>
    </row>
    <row r="22984" spans="2:7">
      <c r="B22984" s="32">
        <f>SUMIF(Balanço[Estoque],Back!A22984,Balanço[Quantidade])</f>
        <v>0</v>
      </c>
      <c r="G22984" s="32" t="str" cm="1">
        <f t="array" ref="G22984">IF(F22984="","",SUM(_xlfn._xlws.FILTER(Balanço[Quantidade],(Balanço[Estoque]=Back!$E$3)*(Balanço[Material]=Back!F22984))))</f>
        <v/>
      </c>
    </row>
    <row r="22985" spans="2:7">
      <c r="B22985" s="32">
        <f>SUMIF(Balanço[Estoque],Back!A22985,Balanço[Quantidade])</f>
        <v>0</v>
      </c>
      <c r="G22985" s="32" t="str" cm="1">
        <f t="array" ref="G22985">IF(F22985="","",SUM(_xlfn._xlws.FILTER(Balanço[Quantidade],(Balanço[Estoque]=Back!$E$3)*(Balanço[Material]=Back!F22985))))</f>
        <v/>
      </c>
    </row>
    <row r="22986" spans="2:7">
      <c r="B22986" s="32">
        <f>SUMIF(Balanço[Estoque],Back!A22986,Balanço[Quantidade])</f>
        <v>0</v>
      </c>
      <c r="G22986" s="32" t="str" cm="1">
        <f t="array" ref="G22986">IF(F22986="","",SUM(_xlfn._xlws.FILTER(Balanço[Quantidade],(Balanço[Estoque]=Back!$E$3)*(Balanço[Material]=Back!F22986))))</f>
        <v/>
      </c>
    </row>
    <row r="22987" spans="2:7">
      <c r="B22987" s="32">
        <f>SUMIF(Balanço[Estoque],Back!A22987,Balanço[Quantidade])</f>
        <v>0</v>
      </c>
      <c r="G22987" s="32" t="str" cm="1">
        <f t="array" ref="G22987">IF(F22987="","",SUM(_xlfn._xlws.FILTER(Balanço[Quantidade],(Balanço[Estoque]=Back!$E$3)*(Balanço[Material]=Back!F22987))))</f>
        <v/>
      </c>
    </row>
    <row r="22988" spans="2:7">
      <c r="B22988" s="32">
        <f>SUMIF(Balanço[Estoque],Back!A22988,Balanço[Quantidade])</f>
        <v>0</v>
      </c>
      <c r="G22988" s="32" t="str" cm="1">
        <f t="array" ref="G22988">IF(F22988="","",SUM(_xlfn._xlws.FILTER(Balanço[Quantidade],(Balanço[Estoque]=Back!$E$3)*(Balanço[Material]=Back!F22988))))</f>
        <v/>
      </c>
    </row>
    <row r="22989" spans="2:7">
      <c r="B22989" s="32">
        <f>SUMIF(Balanço[Estoque],Back!A22989,Balanço[Quantidade])</f>
        <v>0</v>
      </c>
      <c r="G22989" s="32" t="str" cm="1">
        <f t="array" ref="G22989">IF(F22989="","",SUM(_xlfn._xlws.FILTER(Balanço[Quantidade],(Balanço[Estoque]=Back!$E$3)*(Balanço[Material]=Back!F22989))))</f>
        <v/>
      </c>
    </row>
    <row r="22990" spans="2:7">
      <c r="B22990" s="32">
        <f>SUMIF(Balanço[Estoque],Back!A22990,Balanço[Quantidade])</f>
        <v>0</v>
      </c>
      <c r="G22990" s="32" t="str" cm="1">
        <f t="array" ref="G22990">IF(F22990="","",SUM(_xlfn._xlws.FILTER(Balanço[Quantidade],(Balanço[Estoque]=Back!$E$3)*(Balanço[Material]=Back!F22990))))</f>
        <v/>
      </c>
    </row>
    <row r="22991" spans="2:7">
      <c r="B22991" s="32">
        <f>SUMIF(Balanço[Estoque],Back!A22991,Balanço[Quantidade])</f>
        <v>0</v>
      </c>
      <c r="G22991" s="32" t="str" cm="1">
        <f t="array" ref="G22991">IF(F22991="","",SUM(_xlfn._xlws.FILTER(Balanço[Quantidade],(Balanço[Estoque]=Back!$E$3)*(Balanço[Material]=Back!F22991))))</f>
        <v/>
      </c>
    </row>
    <row r="22992" spans="2:7">
      <c r="B22992" s="32">
        <f>SUMIF(Balanço[Estoque],Back!A22992,Balanço[Quantidade])</f>
        <v>0</v>
      </c>
      <c r="G22992" s="32" t="str" cm="1">
        <f t="array" ref="G22992">IF(F22992="","",SUM(_xlfn._xlws.FILTER(Balanço[Quantidade],(Balanço[Estoque]=Back!$E$3)*(Balanço[Material]=Back!F22992))))</f>
        <v/>
      </c>
    </row>
    <row r="22993" spans="2:7">
      <c r="B22993" s="32">
        <f>SUMIF(Balanço[Estoque],Back!A22993,Balanço[Quantidade])</f>
        <v>0</v>
      </c>
      <c r="G22993" s="32" t="str" cm="1">
        <f t="array" ref="G22993">IF(F22993="","",SUM(_xlfn._xlws.FILTER(Balanço[Quantidade],(Balanço[Estoque]=Back!$E$3)*(Balanço[Material]=Back!F22993))))</f>
        <v/>
      </c>
    </row>
    <row r="22994" spans="2:7">
      <c r="B22994" s="32">
        <f>SUMIF(Balanço[Estoque],Back!A22994,Balanço[Quantidade])</f>
        <v>0</v>
      </c>
      <c r="G22994" s="32" t="str" cm="1">
        <f t="array" ref="G22994">IF(F22994="","",SUM(_xlfn._xlws.FILTER(Balanço[Quantidade],(Balanço[Estoque]=Back!$E$3)*(Balanço[Material]=Back!F22994))))</f>
        <v/>
      </c>
    </row>
    <row r="22995" spans="2:7">
      <c r="B22995" s="32">
        <f>SUMIF(Balanço[Estoque],Back!A22995,Balanço[Quantidade])</f>
        <v>0</v>
      </c>
      <c r="G22995" s="32" t="str" cm="1">
        <f t="array" ref="G22995">IF(F22995="","",SUM(_xlfn._xlws.FILTER(Balanço[Quantidade],(Balanço[Estoque]=Back!$E$3)*(Balanço[Material]=Back!F22995))))</f>
        <v/>
      </c>
    </row>
    <row r="22996" spans="2:7">
      <c r="B22996" s="32">
        <f>SUMIF(Balanço[Estoque],Back!A22996,Balanço[Quantidade])</f>
        <v>0</v>
      </c>
      <c r="G22996" s="32" t="str" cm="1">
        <f t="array" ref="G22996">IF(F22996="","",SUM(_xlfn._xlws.FILTER(Balanço[Quantidade],(Balanço[Estoque]=Back!$E$3)*(Balanço[Material]=Back!F22996))))</f>
        <v/>
      </c>
    </row>
    <row r="22997" spans="2:7">
      <c r="B22997" s="32">
        <f>SUMIF(Balanço[Estoque],Back!A22997,Balanço[Quantidade])</f>
        <v>0</v>
      </c>
      <c r="G22997" s="32" t="str" cm="1">
        <f t="array" ref="G22997">IF(F22997="","",SUM(_xlfn._xlws.FILTER(Balanço[Quantidade],(Balanço[Estoque]=Back!$E$3)*(Balanço[Material]=Back!F22997))))</f>
        <v/>
      </c>
    </row>
    <row r="22998" spans="2:7">
      <c r="B22998" s="32">
        <f>SUMIF(Balanço[Estoque],Back!A22998,Balanço[Quantidade])</f>
        <v>0</v>
      </c>
      <c r="G22998" s="32" t="str" cm="1">
        <f t="array" ref="G22998">IF(F22998="","",SUM(_xlfn._xlws.FILTER(Balanço[Quantidade],(Balanço[Estoque]=Back!$E$3)*(Balanço[Material]=Back!F22998))))</f>
        <v/>
      </c>
    </row>
    <row r="22999" spans="2:7">
      <c r="B22999" s="32">
        <f>SUMIF(Balanço[Estoque],Back!A22999,Balanço[Quantidade])</f>
        <v>0</v>
      </c>
      <c r="G22999" s="32" t="str" cm="1">
        <f t="array" ref="G22999">IF(F22999="","",SUM(_xlfn._xlws.FILTER(Balanço[Quantidade],(Balanço[Estoque]=Back!$E$3)*(Balanço[Material]=Back!F22999))))</f>
        <v/>
      </c>
    </row>
    <row r="23000" spans="2:7">
      <c r="B23000" s="32">
        <f>SUMIF(Balanço[Estoque],Back!A23000,Balanço[Quantidade])</f>
        <v>0</v>
      </c>
      <c r="G23000" s="32" t="str" cm="1">
        <f t="array" ref="G23000">IF(F23000="","",SUM(_xlfn._xlws.FILTER(Balanço[Quantidade],(Balanço[Estoque]=Back!$E$3)*(Balanço[Material]=Back!F23000))))</f>
        <v/>
      </c>
    </row>
    <row r="23001" spans="2:7">
      <c r="B23001" s="32">
        <f>SUMIF(Balanço[Estoque],Back!A23001,Balanço[Quantidade])</f>
        <v>0</v>
      </c>
      <c r="G23001" s="32" t="str" cm="1">
        <f t="array" ref="G23001">IF(F23001="","",SUM(_xlfn._xlws.FILTER(Balanço[Quantidade],(Balanço[Estoque]=Back!$E$3)*(Balanço[Material]=Back!F23001))))</f>
        <v/>
      </c>
    </row>
    <row r="23002" spans="2:7">
      <c r="B23002" s="32">
        <f>SUMIF(Balanço[Estoque],Back!A23002,Balanço[Quantidade])</f>
        <v>0</v>
      </c>
      <c r="G23002" s="32" t="str" cm="1">
        <f t="array" ref="G23002">IF(F23002="","",SUM(_xlfn._xlws.FILTER(Balanço[Quantidade],(Balanço[Estoque]=Back!$E$3)*(Balanço[Material]=Back!F23002))))</f>
        <v/>
      </c>
    </row>
    <row r="23003" spans="2:7">
      <c r="B23003" s="32">
        <f>SUMIF(Balanço[Estoque],Back!A23003,Balanço[Quantidade])</f>
        <v>0</v>
      </c>
      <c r="G23003" s="32" t="str" cm="1">
        <f t="array" ref="G23003">IF(F23003="","",SUM(_xlfn._xlws.FILTER(Balanço[Quantidade],(Balanço[Estoque]=Back!$E$3)*(Balanço[Material]=Back!F23003))))</f>
        <v/>
      </c>
    </row>
    <row r="23004" spans="2:7">
      <c r="B23004" s="32">
        <f>SUMIF(Balanço[Estoque],Back!A23004,Balanço[Quantidade])</f>
        <v>0</v>
      </c>
      <c r="G23004" s="32" t="str" cm="1">
        <f t="array" ref="G23004">IF(F23004="","",SUM(_xlfn._xlws.FILTER(Balanço[Quantidade],(Balanço[Estoque]=Back!$E$3)*(Balanço[Material]=Back!F23004))))</f>
        <v/>
      </c>
    </row>
    <row r="23005" spans="2:7">
      <c r="B23005" s="32">
        <f>SUMIF(Balanço[Estoque],Back!A23005,Balanço[Quantidade])</f>
        <v>0</v>
      </c>
      <c r="G23005" s="32" t="str" cm="1">
        <f t="array" ref="G23005">IF(F23005="","",SUM(_xlfn._xlws.FILTER(Balanço[Quantidade],(Balanço[Estoque]=Back!$E$3)*(Balanço[Material]=Back!F23005))))</f>
        <v/>
      </c>
    </row>
    <row r="23006" spans="2:7">
      <c r="B23006" s="32">
        <f>SUMIF(Balanço[Estoque],Back!A23006,Balanço[Quantidade])</f>
        <v>0</v>
      </c>
      <c r="G23006" s="32" t="str" cm="1">
        <f t="array" ref="G23006">IF(F23006="","",SUM(_xlfn._xlws.FILTER(Balanço[Quantidade],(Balanço[Estoque]=Back!$E$3)*(Balanço[Material]=Back!F23006))))</f>
        <v/>
      </c>
    </row>
    <row r="23007" spans="2:7">
      <c r="B23007" s="32">
        <f>SUMIF(Balanço[Estoque],Back!A23007,Balanço[Quantidade])</f>
        <v>0</v>
      </c>
      <c r="G23007" s="32" t="str" cm="1">
        <f t="array" ref="G23007">IF(F23007="","",SUM(_xlfn._xlws.FILTER(Balanço[Quantidade],(Balanço[Estoque]=Back!$E$3)*(Balanço[Material]=Back!F23007))))</f>
        <v/>
      </c>
    </row>
    <row r="23008" spans="2:7">
      <c r="B23008" s="32">
        <f>SUMIF(Balanço[Estoque],Back!A23008,Balanço[Quantidade])</f>
        <v>0</v>
      </c>
      <c r="G23008" s="32" t="str" cm="1">
        <f t="array" ref="G23008">IF(F23008="","",SUM(_xlfn._xlws.FILTER(Balanço[Quantidade],(Balanço[Estoque]=Back!$E$3)*(Balanço[Material]=Back!F23008))))</f>
        <v/>
      </c>
    </row>
    <row r="23009" spans="2:7">
      <c r="B23009" s="32">
        <f>SUMIF(Balanço[Estoque],Back!A23009,Balanço[Quantidade])</f>
        <v>0</v>
      </c>
      <c r="G23009" s="32" t="str" cm="1">
        <f t="array" ref="G23009">IF(F23009="","",SUM(_xlfn._xlws.FILTER(Balanço[Quantidade],(Balanço[Estoque]=Back!$E$3)*(Balanço[Material]=Back!F23009))))</f>
        <v/>
      </c>
    </row>
    <row r="23010" spans="2:7">
      <c r="B23010" s="32">
        <f>SUMIF(Balanço[Estoque],Back!A23010,Balanço[Quantidade])</f>
        <v>0</v>
      </c>
      <c r="G23010" s="32" t="str" cm="1">
        <f t="array" ref="G23010">IF(F23010="","",SUM(_xlfn._xlws.FILTER(Balanço[Quantidade],(Balanço[Estoque]=Back!$E$3)*(Balanço[Material]=Back!F23010))))</f>
        <v/>
      </c>
    </row>
    <row r="23011" spans="2:7">
      <c r="B23011" s="32">
        <f>SUMIF(Balanço[Estoque],Back!A23011,Balanço[Quantidade])</f>
        <v>0</v>
      </c>
      <c r="G23011" s="32" t="str" cm="1">
        <f t="array" ref="G23011">IF(F23011="","",SUM(_xlfn._xlws.FILTER(Balanço[Quantidade],(Balanço[Estoque]=Back!$E$3)*(Balanço[Material]=Back!F23011))))</f>
        <v/>
      </c>
    </row>
    <row r="23012" spans="2:7">
      <c r="B23012" s="32">
        <f>SUMIF(Balanço[Estoque],Back!A23012,Balanço[Quantidade])</f>
        <v>0</v>
      </c>
      <c r="G23012" s="32" t="str" cm="1">
        <f t="array" ref="G23012">IF(F23012="","",SUM(_xlfn._xlws.FILTER(Balanço[Quantidade],(Balanço[Estoque]=Back!$E$3)*(Balanço[Material]=Back!F23012))))</f>
        <v/>
      </c>
    </row>
    <row r="23013" spans="2:7">
      <c r="B23013" s="32">
        <f>SUMIF(Balanço[Estoque],Back!A23013,Balanço[Quantidade])</f>
        <v>0</v>
      </c>
      <c r="G23013" s="32" t="str" cm="1">
        <f t="array" ref="G23013">IF(F23013="","",SUM(_xlfn._xlws.FILTER(Balanço[Quantidade],(Balanço[Estoque]=Back!$E$3)*(Balanço[Material]=Back!F23013))))</f>
        <v/>
      </c>
    </row>
    <row r="23014" spans="2:7">
      <c r="B23014" s="32">
        <f>SUMIF(Balanço[Estoque],Back!A23014,Balanço[Quantidade])</f>
        <v>0</v>
      </c>
      <c r="G23014" s="32" t="str" cm="1">
        <f t="array" ref="G23014">IF(F23014="","",SUM(_xlfn._xlws.FILTER(Balanço[Quantidade],(Balanço[Estoque]=Back!$E$3)*(Balanço[Material]=Back!F23014))))</f>
        <v/>
      </c>
    </row>
    <row r="23015" spans="2:7">
      <c r="B23015" s="32">
        <f>SUMIF(Balanço[Estoque],Back!A23015,Balanço[Quantidade])</f>
        <v>0</v>
      </c>
      <c r="G23015" s="32" t="str" cm="1">
        <f t="array" ref="G23015">IF(F23015="","",SUM(_xlfn._xlws.FILTER(Balanço[Quantidade],(Balanço[Estoque]=Back!$E$3)*(Balanço[Material]=Back!F23015))))</f>
        <v/>
      </c>
    </row>
    <row r="23016" spans="2:7">
      <c r="B23016" s="32">
        <f>SUMIF(Balanço[Estoque],Back!A23016,Balanço[Quantidade])</f>
        <v>0</v>
      </c>
      <c r="G23016" s="32" t="str" cm="1">
        <f t="array" ref="G23016">IF(F23016="","",SUM(_xlfn._xlws.FILTER(Balanço[Quantidade],(Balanço[Estoque]=Back!$E$3)*(Balanço[Material]=Back!F23016))))</f>
        <v/>
      </c>
    </row>
    <row r="23017" spans="2:7">
      <c r="B23017" s="32">
        <f>SUMIF(Balanço[Estoque],Back!A23017,Balanço[Quantidade])</f>
        <v>0</v>
      </c>
      <c r="G23017" s="32" t="str" cm="1">
        <f t="array" ref="G23017">IF(F23017="","",SUM(_xlfn._xlws.FILTER(Balanço[Quantidade],(Balanço[Estoque]=Back!$E$3)*(Balanço[Material]=Back!F23017))))</f>
        <v/>
      </c>
    </row>
    <row r="23018" spans="2:7">
      <c r="B23018" s="32">
        <f>SUMIF(Balanço[Estoque],Back!A23018,Balanço[Quantidade])</f>
        <v>0</v>
      </c>
      <c r="G23018" s="32" t="str" cm="1">
        <f t="array" ref="G23018">IF(F23018="","",SUM(_xlfn._xlws.FILTER(Balanço[Quantidade],(Balanço[Estoque]=Back!$E$3)*(Balanço[Material]=Back!F23018))))</f>
        <v/>
      </c>
    </row>
    <row r="23019" spans="2:7">
      <c r="B23019" s="32">
        <f>SUMIF(Balanço[Estoque],Back!A23019,Balanço[Quantidade])</f>
        <v>0</v>
      </c>
      <c r="G23019" s="32" t="str" cm="1">
        <f t="array" ref="G23019">IF(F23019="","",SUM(_xlfn._xlws.FILTER(Balanço[Quantidade],(Balanço[Estoque]=Back!$E$3)*(Balanço[Material]=Back!F23019))))</f>
        <v/>
      </c>
    </row>
    <row r="23020" spans="2:7">
      <c r="B23020" s="32">
        <f>SUMIF(Balanço[Estoque],Back!A23020,Balanço[Quantidade])</f>
        <v>0</v>
      </c>
      <c r="G23020" s="32" t="str" cm="1">
        <f t="array" ref="G23020">IF(F23020="","",SUM(_xlfn._xlws.FILTER(Balanço[Quantidade],(Balanço[Estoque]=Back!$E$3)*(Balanço[Material]=Back!F23020))))</f>
        <v/>
      </c>
    </row>
    <row r="23021" spans="2:7">
      <c r="B23021" s="32">
        <f>SUMIF(Balanço[Estoque],Back!A23021,Balanço[Quantidade])</f>
        <v>0</v>
      </c>
      <c r="G23021" s="32" t="str" cm="1">
        <f t="array" ref="G23021">IF(F23021="","",SUM(_xlfn._xlws.FILTER(Balanço[Quantidade],(Balanço[Estoque]=Back!$E$3)*(Balanço[Material]=Back!F23021))))</f>
        <v/>
      </c>
    </row>
    <row r="23022" spans="2:7">
      <c r="B23022" s="32">
        <f>SUMIF(Balanço[Estoque],Back!A23022,Balanço[Quantidade])</f>
        <v>0</v>
      </c>
      <c r="G23022" s="32" t="str" cm="1">
        <f t="array" ref="G23022">IF(F23022="","",SUM(_xlfn._xlws.FILTER(Balanço[Quantidade],(Balanço[Estoque]=Back!$E$3)*(Balanço[Material]=Back!F23022))))</f>
        <v/>
      </c>
    </row>
    <row r="23023" spans="2:7">
      <c r="B23023" s="32">
        <f>SUMIF(Balanço[Estoque],Back!A23023,Balanço[Quantidade])</f>
        <v>0</v>
      </c>
      <c r="G23023" s="32" t="str" cm="1">
        <f t="array" ref="G23023">IF(F23023="","",SUM(_xlfn._xlws.FILTER(Balanço[Quantidade],(Balanço[Estoque]=Back!$E$3)*(Balanço[Material]=Back!F23023))))</f>
        <v/>
      </c>
    </row>
    <row r="23024" spans="2:7">
      <c r="B23024" s="32">
        <f>SUMIF(Balanço[Estoque],Back!A23024,Balanço[Quantidade])</f>
        <v>0</v>
      </c>
      <c r="G23024" s="32" t="str" cm="1">
        <f t="array" ref="G23024">IF(F23024="","",SUM(_xlfn._xlws.FILTER(Balanço[Quantidade],(Balanço[Estoque]=Back!$E$3)*(Balanço[Material]=Back!F23024))))</f>
        <v/>
      </c>
    </row>
    <row r="23025" spans="2:7">
      <c r="B23025" s="32">
        <f>SUMIF(Balanço[Estoque],Back!A23025,Balanço[Quantidade])</f>
        <v>0</v>
      </c>
      <c r="G23025" s="32" t="str" cm="1">
        <f t="array" ref="G23025">IF(F23025="","",SUM(_xlfn._xlws.FILTER(Balanço[Quantidade],(Balanço[Estoque]=Back!$E$3)*(Balanço[Material]=Back!F23025))))</f>
        <v/>
      </c>
    </row>
    <row r="23026" spans="2:7">
      <c r="B23026" s="32">
        <f>SUMIF(Balanço[Estoque],Back!A23026,Balanço[Quantidade])</f>
        <v>0</v>
      </c>
      <c r="G23026" s="32" t="str" cm="1">
        <f t="array" ref="G23026">IF(F23026="","",SUM(_xlfn._xlws.FILTER(Balanço[Quantidade],(Balanço[Estoque]=Back!$E$3)*(Balanço[Material]=Back!F23026))))</f>
        <v/>
      </c>
    </row>
    <row r="23027" spans="2:7">
      <c r="B23027" s="32">
        <f>SUMIF(Balanço[Estoque],Back!A23027,Balanço[Quantidade])</f>
        <v>0</v>
      </c>
      <c r="G23027" s="32" t="str" cm="1">
        <f t="array" ref="G23027">IF(F23027="","",SUM(_xlfn._xlws.FILTER(Balanço[Quantidade],(Balanço[Estoque]=Back!$E$3)*(Balanço[Material]=Back!F23027))))</f>
        <v/>
      </c>
    </row>
    <row r="23028" spans="2:7">
      <c r="B23028" s="32">
        <f>SUMIF(Balanço[Estoque],Back!A23028,Balanço[Quantidade])</f>
        <v>0</v>
      </c>
      <c r="G23028" s="32" t="str" cm="1">
        <f t="array" ref="G23028">IF(F23028="","",SUM(_xlfn._xlws.FILTER(Balanço[Quantidade],(Balanço[Estoque]=Back!$E$3)*(Balanço[Material]=Back!F23028))))</f>
        <v/>
      </c>
    </row>
    <row r="23029" spans="2:7">
      <c r="B23029" s="32">
        <f>SUMIF(Balanço[Estoque],Back!A23029,Balanço[Quantidade])</f>
        <v>0</v>
      </c>
      <c r="G23029" s="32" t="str" cm="1">
        <f t="array" ref="G23029">IF(F23029="","",SUM(_xlfn._xlws.FILTER(Balanço[Quantidade],(Balanço[Estoque]=Back!$E$3)*(Balanço[Material]=Back!F23029))))</f>
        <v/>
      </c>
    </row>
    <row r="23030" spans="2:7">
      <c r="B23030" s="32">
        <f>SUMIF(Balanço[Estoque],Back!A23030,Balanço[Quantidade])</f>
        <v>0</v>
      </c>
      <c r="G23030" s="32" t="str" cm="1">
        <f t="array" ref="G23030">IF(F23030="","",SUM(_xlfn._xlws.FILTER(Balanço[Quantidade],(Balanço[Estoque]=Back!$E$3)*(Balanço[Material]=Back!F23030))))</f>
        <v/>
      </c>
    </row>
    <row r="23031" spans="2:7">
      <c r="B23031" s="32">
        <f>SUMIF(Balanço[Estoque],Back!A23031,Balanço[Quantidade])</f>
        <v>0</v>
      </c>
      <c r="G23031" s="32" t="str" cm="1">
        <f t="array" ref="G23031">IF(F23031="","",SUM(_xlfn._xlws.FILTER(Balanço[Quantidade],(Balanço[Estoque]=Back!$E$3)*(Balanço[Material]=Back!F23031))))</f>
        <v/>
      </c>
    </row>
    <row r="23032" spans="2:7">
      <c r="B23032" s="32">
        <f>SUMIF(Balanço[Estoque],Back!A23032,Balanço[Quantidade])</f>
        <v>0</v>
      </c>
      <c r="G23032" s="32" t="str" cm="1">
        <f t="array" ref="G23032">IF(F23032="","",SUM(_xlfn._xlws.FILTER(Balanço[Quantidade],(Balanço[Estoque]=Back!$E$3)*(Balanço[Material]=Back!F23032))))</f>
        <v/>
      </c>
    </row>
    <row r="23033" spans="2:7">
      <c r="B23033" s="32">
        <f>SUMIF(Balanço[Estoque],Back!A23033,Balanço[Quantidade])</f>
        <v>0</v>
      </c>
      <c r="G23033" s="32" t="str" cm="1">
        <f t="array" ref="G23033">IF(F23033="","",SUM(_xlfn._xlws.FILTER(Balanço[Quantidade],(Balanço[Estoque]=Back!$E$3)*(Balanço[Material]=Back!F23033))))</f>
        <v/>
      </c>
    </row>
    <row r="23034" spans="2:7">
      <c r="B23034" s="32">
        <f>SUMIF(Balanço[Estoque],Back!A23034,Balanço[Quantidade])</f>
        <v>0</v>
      </c>
      <c r="G23034" s="32" t="str" cm="1">
        <f t="array" ref="G23034">IF(F23034="","",SUM(_xlfn._xlws.FILTER(Balanço[Quantidade],(Balanço[Estoque]=Back!$E$3)*(Balanço[Material]=Back!F23034))))</f>
        <v/>
      </c>
    </row>
    <row r="23035" spans="2:7">
      <c r="B23035" s="32">
        <f>SUMIF(Balanço[Estoque],Back!A23035,Balanço[Quantidade])</f>
        <v>0</v>
      </c>
      <c r="G23035" s="32" t="str" cm="1">
        <f t="array" ref="G23035">IF(F23035="","",SUM(_xlfn._xlws.FILTER(Balanço[Quantidade],(Balanço[Estoque]=Back!$E$3)*(Balanço[Material]=Back!F23035))))</f>
        <v/>
      </c>
    </row>
    <row r="23036" spans="2:7">
      <c r="B23036" s="32">
        <f>SUMIF(Balanço[Estoque],Back!A23036,Balanço[Quantidade])</f>
        <v>0</v>
      </c>
      <c r="G23036" s="32" t="str" cm="1">
        <f t="array" ref="G23036">IF(F23036="","",SUM(_xlfn._xlws.FILTER(Balanço[Quantidade],(Balanço[Estoque]=Back!$E$3)*(Balanço[Material]=Back!F23036))))</f>
        <v/>
      </c>
    </row>
    <row r="23037" spans="2:7">
      <c r="B23037" s="32">
        <f>SUMIF(Balanço[Estoque],Back!A23037,Balanço[Quantidade])</f>
        <v>0</v>
      </c>
      <c r="G23037" s="32" t="str" cm="1">
        <f t="array" ref="G23037">IF(F23037="","",SUM(_xlfn._xlws.FILTER(Balanço[Quantidade],(Balanço[Estoque]=Back!$E$3)*(Balanço[Material]=Back!F23037))))</f>
        <v/>
      </c>
    </row>
    <row r="23038" spans="2:7">
      <c r="B23038" s="32">
        <f>SUMIF(Balanço[Estoque],Back!A23038,Balanço[Quantidade])</f>
        <v>0</v>
      </c>
      <c r="G23038" s="32" t="str" cm="1">
        <f t="array" ref="G23038">IF(F23038="","",SUM(_xlfn._xlws.FILTER(Balanço[Quantidade],(Balanço[Estoque]=Back!$E$3)*(Balanço[Material]=Back!F23038))))</f>
        <v/>
      </c>
    </row>
    <row r="23039" spans="2:7">
      <c r="B23039" s="32">
        <f>SUMIF(Balanço[Estoque],Back!A23039,Balanço[Quantidade])</f>
        <v>0</v>
      </c>
      <c r="G23039" s="32" t="str" cm="1">
        <f t="array" ref="G23039">IF(F23039="","",SUM(_xlfn._xlws.FILTER(Balanço[Quantidade],(Balanço[Estoque]=Back!$E$3)*(Balanço[Material]=Back!F23039))))</f>
        <v/>
      </c>
    </row>
    <row r="23040" spans="2:7">
      <c r="B23040" s="32">
        <f>SUMIF(Balanço[Estoque],Back!A23040,Balanço[Quantidade])</f>
        <v>0</v>
      </c>
      <c r="G23040" s="32" t="str" cm="1">
        <f t="array" ref="G23040">IF(F23040="","",SUM(_xlfn._xlws.FILTER(Balanço[Quantidade],(Balanço[Estoque]=Back!$E$3)*(Balanço[Material]=Back!F23040))))</f>
        <v/>
      </c>
    </row>
    <row r="23041" spans="2:7">
      <c r="B23041" s="32">
        <f>SUMIF(Balanço[Estoque],Back!A23041,Balanço[Quantidade])</f>
        <v>0</v>
      </c>
      <c r="G23041" s="32" t="str" cm="1">
        <f t="array" ref="G23041">IF(F23041="","",SUM(_xlfn._xlws.FILTER(Balanço[Quantidade],(Balanço[Estoque]=Back!$E$3)*(Balanço[Material]=Back!F23041))))</f>
        <v/>
      </c>
    </row>
    <row r="23042" spans="2:7">
      <c r="B23042" s="32">
        <f>SUMIF(Balanço[Estoque],Back!A23042,Balanço[Quantidade])</f>
        <v>0</v>
      </c>
      <c r="G23042" s="32" t="str" cm="1">
        <f t="array" ref="G23042">IF(F23042="","",SUM(_xlfn._xlws.FILTER(Balanço[Quantidade],(Balanço[Estoque]=Back!$E$3)*(Balanço[Material]=Back!F23042))))</f>
        <v/>
      </c>
    </row>
    <row r="23043" spans="2:7">
      <c r="B23043" s="32">
        <f>SUMIF(Balanço[Estoque],Back!A23043,Balanço[Quantidade])</f>
        <v>0</v>
      </c>
      <c r="G23043" s="32" t="str" cm="1">
        <f t="array" ref="G23043">IF(F23043="","",SUM(_xlfn._xlws.FILTER(Balanço[Quantidade],(Balanço[Estoque]=Back!$E$3)*(Balanço[Material]=Back!F23043))))</f>
        <v/>
      </c>
    </row>
    <row r="23044" spans="2:7">
      <c r="B23044" s="32">
        <f>SUMIF(Balanço[Estoque],Back!A23044,Balanço[Quantidade])</f>
        <v>0</v>
      </c>
      <c r="G23044" s="32" t="str" cm="1">
        <f t="array" ref="G23044">IF(F23044="","",SUM(_xlfn._xlws.FILTER(Balanço[Quantidade],(Balanço[Estoque]=Back!$E$3)*(Balanço[Material]=Back!F23044))))</f>
        <v/>
      </c>
    </row>
    <row r="23045" spans="2:7">
      <c r="B23045" s="32">
        <f>SUMIF(Balanço[Estoque],Back!A23045,Balanço[Quantidade])</f>
        <v>0</v>
      </c>
      <c r="G23045" s="32" t="str" cm="1">
        <f t="array" ref="G23045">IF(F23045="","",SUM(_xlfn._xlws.FILTER(Balanço[Quantidade],(Balanço[Estoque]=Back!$E$3)*(Balanço[Material]=Back!F23045))))</f>
        <v/>
      </c>
    </row>
    <row r="23046" spans="2:7">
      <c r="B23046" s="32">
        <f>SUMIF(Balanço[Estoque],Back!A23046,Balanço[Quantidade])</f>
        <v>0</v>
      </c>
      <c r="G23046" s="32" t="str" cm="1">
        <f t="array" ref="G23046">IF(F23046="","",SUM(_xlfn._xlws.FILTER(Balanço[Quantidade],(Balanço[Estoque]=Back!$E$3)*(Balanço[Material]=Back!F23046))))</f>
        <v/>
      </c>
    </row>
    <row r="23047" spans="2:7">
      <c r="B23047" s="32">
        <f>SUMIF(Balanço[Estoque],Back!A23047,Balanço[Quantidade])</f>
        <v>0</v>
      </c>
      <c r="G23047" s="32" t="str" cm="1">
        <f t="array" ref="G23047">IF(F23047="","",SUM(_xlfn._xlws.FILTER(Balanço[Quantidade],(Balanço[Estoque]=Back!$E$3)*(Balanço[Material]=Back!F23047))))</f>
        <v/>
      </c>
    </row>
    <row r="23048" spans="2:7">
      <c r="B23048" s="32">
        <f>SUMIF(Balanço[Estoque],Back!A23048,Balanço[Quantidade])</f>
        <v>0</v>
      </c>
      <c r="G23048" s="32" t="str" cm="1">
        <f t="array" ref="G23048">IF(F23048="","",SUM(_xlfn._xlws.FILTER(Balanço[Quantidade],(Balanço[Estoque]=Back!$E$3)*(Balanço[Material]=Back!F23048))))</f>
        <v/>
      </c>
    </row>
    <row r="23049" spans="2:7">
      <c r="B23049" s="32">
        <f>SUMIF(Balanço[Estoque],Back!A23049,Balanço[Quantidade])</f>
        <v>0</v>
      </c>
      <c r="G23049" s="32" t="str" cm="1">
        <f t="array" ref="G23049">IF(F23049="","",SUM(_xlfn._xlws.FILTER(Balanço[Quantidade],(Balanço[Estoque]=Back!$E$3)*(Balanço[Material]=Back!F23049))))</f>
        <v/>
      </c>
    </row>
    <row r="23050" spans="2:7">
      <c r="B23050" s="32">
        <f>SUMIF(Balanço[Estoque],Back!A23050,Balanço[Quantidade])</f>
        <v>0</v>
      </c>
      <c r="G23050" s="32" t="str" cm="1">
        <f t="array" ref="G23050">IF(F23050="","",SUM(_xlfn._xlws.FILTER(Balanço[Quantidade],(Balanço[Estoque]=Back!$E$3)*(Balanço[Material]=Back!F23050))))</f>
        <v/>
      </c>
    </row>
    <row r="23051" spans="2:7">
      <c r="B23051" s="32">
        <f>SUMIF(Balanço[Estoque],Back!A23051,Balanço[Quantidade])</f>
        <v>0</v>
      </c>
      <c r="G23051" s="32" t="str" cm="1">
        <f t="array" ref="G23051">IF(F23051="","",SUM(_xlfn._xlws.FILTER(Balanço[Quantidade],(Balanço[Estoque]=Back!$E$3)*(Balanço[Material]=Back!F23051))))</f>
        <v/>
      </c>
    </row>
    <row r="23052" spans="2:7">
      <c r="B23052" s="32">
        <f>SUMIF(Balanço[Estoque],Back!A23052,Balanço[Quantidade])</f>
        <v>0</v>
      </c>
      <c r="G23052" s="32" t="str" cm="1">
        <f t="array" ref="G23052">IF(F23052="","",SUM(_xlfn._xlws.FILTER(Balanço[Quantidade],(Balanço[Estoque]=Back!$E$3)*(Balanço[Material]=Back!F23052))))</f>
        <v/>
      </c>
    </row>
    <row r="23053" spans="2:7">
      <c r="B23053" s="32">
        <f>SUMIF(Balanço[Estoque],Back!A23053,Balanço[Quantidade])</f>
        <v>0</v>
      </c>
      <c r="G23053" s="32" t="str" cm="1">
        <f t="array" ref="G23053">IF(F23053="","",SUM(_xlfn._xlws.FILTER(Balanço[Quantidade],(Balanço[Estoque]=Back!$E$3)*(Balanço[Material]=Back!F23053))))</f>
        <v/>
      </c>
    </row>
    <row r="23054" spans="2:7">
      <c r="B23054" s="32">
        <f>SUMIF(Balanço[Estoque],Back!A23054,Balanço[Quantidade])</f>
        <v>0</v>
      </c>
      <c r="G23054" s="32" t="str" cm="1">
        <f t="array" ref="G23054">IF(F23054="","",SUM(_xlfn._xlws.FILTER(Balanço[Quantidade],(Balanço[Estoque]=Back!$E$3)*(Balanço[Material]=Back!F23054))))</f>
        <v/>
      </c>
    </row>
    <row r="23055" spans="2:7">
      <c r="B23055" s="32">
        <f>SUMIF(Balanço[Estoque],Back!A23055,Balanço[Quantidade])</f>
        <v>0</v>
      </c>
      <c r="G23055" s="32" t="str" cm="1">
        <f t="array" ref="G23055">IF(F23055="","",SUM(_xlfn._xlws.FILTER(Balanço[Quantidade],(Balanço[Estoque]=Back!$E$3)*(Balanço[Material]=Back!F23055))))</f>
        <v/>
      </c>
    </row>
    <row r="23056" spans="2:7">
      <c r="B23056" s="32">
        <f>SUMIF(Balanço[Estoque],Back!A23056,Balanço[Quantidade])</f>
        <v>0</v>
      </c>
      <c r="G23056" s="32" t="str" cm="1">
        <f t="array" ref="G23056">IF(F23056="","",SUM(_xlfn._xlws.FILTER(Balanço[Quantidade],(Balanço[Estoque]=Back!$E$3)*(Balanço[Material]=Back!F23056))))</f>
        <v/>
      </c>
    </row>
    <row r="23057" spans="2:7">
      <c r="B23057" s="32">
        <f>SUMIF(Balanço[Estoque],Back!A23057,Balanço[Quantidade])</f>
        <v>0</v>
      </c>
      <c r="G23057" s="32" t="str" cm="1">
        <f t="array" ref="G23057">IF(F23057="","",SUM(_xlfn._xlws.FILTER(Balanço[Quantidade],(Balanço[Estoque]=Back!$E$3)*(Balanço[Material]=Back!F23057))))</f>
        <v/>
      </c>
    </row>
    <row r="23058" spans="2:7">
      <c r="B23058" s="32">
        <f>SUMIF(Balanço[Estoque],Back!A23058,Balanço[Quantidade])</f>
        <v>0</v>
      </c>
      <c r="G23058" s="32" t="str" cm="1">
        <f t="array" ref="G23058">IF(F23058="","",SUM(_xlfn._xlws.FILTER(Balanço[Quantidade],(Balanço[Estoque]=Back!$E$3)*(Balanço[Material]=Back!F23058))))</f>
        <v/>
      </c>
    </row>
    <row r="23059" spans="2:7">
      <c r="B23059" s="32">
        <f>SUMIF(Balanço[Estoque],Back!A23059,Balanço[Quantidade])</f>
        <v>0</v>
      </c>
      <c r="G23059" s="32" t="str" cm="1">
        <f t="array" ref="G23059">IF(F23059="","",SUM(_xlfn._xlws.FILTER(Balanço[Quantidade],(Balanço[Estoque]=Back!$E$3)*(Balanço[Material]=Back!F23059))))</f>
        <v/>
      </c>
    </row>
    <row r="23060" spans="2:7">
      <c r="B23060" s="32">
        <f>SUMIF(Balanço[Estoque],Back!A23060,Balanço[Quantidade])</f>
        <v>0</v>
      </c>
      <c r="G23060" s="32" t="str" cm="1">
        <f t="array" ref="G23060">IF(F23060="","",SUM(_xlfn._xlws.FILTER(Balanço[Quantidade],(Balanço[Estoque]=Back!$E$3)*(Balanço[Material]=Back!F23060))))</f>
        <v/>
      </c>
    </row>
    <row r="23061" spans="2:7">
      <c r="B23061" s="32">
        <f>SUMIF(Balanço[Estoque],Back!A23061,Balanço[Quantidade])</f>
        <v>0</v>
      </c>
      <c r="G23061" s="32" t="str" cm="1">
        <f t="array" ref="G23061">IF(F23061="","",SUM(_xlfn._xlws.FILTER(Balanço[Quantidade],(Balanço[Estoque]=Back!$E$3)*(Balanço[Material]=Back!F23061))))</f>
        <v/>
      </c>
    </row>
    <row r="23062" spans="2:7">
      <c r="B23062" s="32">
        <f>SUMIF(Balanço[Estoque],Back!A23062,Balanço[Quantidade])</f>
        <v>0</v>
      </c>
      <c r="G23062" s="32" t="str" cm="1">
        <f t="array" ref="G23062">IF(F23062="","",SUM(_xlfn._xlws.FILTER(Balanço[Quantidade],(Balanço[Estoque]=Back!$E$3)*(Balanço[Material]=Back!F23062))))</f>
        <v/>
      </c>
    </row>
    <row r="23063" spans="2:7">
      <c r="B23063" s="32">
        <f>SUMIF(Balanço[Estoque],Back!A23063,Balanço[Quantidade])</f>
        <v>0</v>
      </c>
      <c r="G23063" s="32" t="str" cm="1">
        <f t="array" ref="G23063">IF(F23063="","",SUM(_xlfn._xlws.FILTER(Balanço[Quantidade],(Balanço[Estoque]=Back!$E$3)*(Balanço[Material]=Back!F23063))))</f>
        <v/>
      </c>
    </row>
    <row r="23064" spans="2:7">
      <c r="B23064" s="32">
        <f>SUMIF(Balanço[Estoque],Back!A23064,Balanço[Quantidade])</f>
        <v>0</v>
      </c>
      <c r="G23064" s="32" t="str" cm="1">
        <f t="array" ref="G23064">IF(F23064="","",SUM(_xlfn._xlws.FILTER(Balanço[Quantidade],(Balanço[Estoque]=Back!$E$3)*(Balanço[Material]=Back!F23064))))</f>
        <v/>
      </c>
    </row>
    <row r="23065" spans="2:7">
      <c r="B23065" s="32">
        <f>SUMIF(Balanço[Estoque],Back!A23065,Balanço[Quantidade])</f>
        <v>0</v>
      </c>
      <c r="G23065" s="32" t="str" cm="1">
        <f t="array" ref="G23065">IF(F23065="","",SUM(_xlfn._xlws.FILTER(Balanço[Quantidade],(Balanço[Estoque]=Back!$E$3)*(Balanço[Material]=Back!F23065))))</f>
        <v/>
      </c>
    </row>
    <row r="23066" spans="2:7">
      <c r="B23066" s="32">
        <f>SUMIF(Balanço[Estoque],Back!A23066,Balanço[Quantidade])</f>
        <v>0</v>
      </c>
      <c r="G23066" s="32" t="str" cm="1">
        <f t="array" ref="G23066">IF(F23066="","",SUM(_xlfn._xlws.FILTER(Balanço[Quantidade],(Balanço[Estoque]=Back!$E$3)*(Balanço[Material]=Back!F23066))))</f>
        <v/>
      </c>
    </row>
    <row r="23067" spans="2:7">
      <c r="B23067" s="32">
        <f>SUMIF(Balanço[Estoque],Back!A23067,Balanço[Quantidade])</f>
        <v>0</v>
      </c>
      <c r="G23067" s="32" t="str" cm="1">
        <f t="array" ref="G23067">IF(F23067="","",SUM(_xlfn._xlws.FILTER(Balanço[Quantidade],(Balanço[Estoque]=Back!$E$3)*(Balanço[Material]=Back!F23067))))</f>
        <v/>
      </c>
    </row>
    <row r="23068" spans="2:7">
      <c r="B23068" s="32">
        <f>SUMIF(Balanço[Estoque],Back!A23068,Balanço[Quantidade])</f>
        <v>0</v>
      </c>
      <c r="G23068" s="32" t="str" cm="1">
        <f t="array" ref="G23068">IF(F23068="","",SUM(_xlfn._xlws.FILTER(Balanço[Quantidade],(Balanço[Estoque]=Back!$E$3)*(Balanço[Material]=Back!F23068))))</f>
        <v/>
      </c>
    </row>
    <row r="23069" spans="2:7">
      <c r="B23069" s="32">
        <f>SUMIF(Balanço[Estoque],Back!A23069,Balanço[Quantidade])</f>
        <v>0</v>
      </c>
      <c r="G23069" s="32" t="str" cm="1">
        <f t="array" ref="G23069">IF(F23069="","",SUM(_xlfn._xlws.FILTER(Balanço[Quantidade],(Balanço[Estoque]=Back!$E$3)*(Balanço[Material]=Back!F23069))))</f>
        <v/>
      </c>
    </row>
    <row r="23070" spans="2:7">
      <c r="B23070" s="32">
        <f>SUMIF(Balanço[Estoque],Back!A23070,Balanço[Quantidade])</f>
        <v>0</v>
      </c>
      <c r="G23070" s="32" t="str" cm="1">
        <f t="array" ref="G23070">IF(F23070="","",SUM(_xlfn._xlws.FILTER(Balanço[Quantidade],(Balanço[Estoque]=Back!$E$3)*(Balanço[Material]=Back!F23070))))</f>
        <v/>
      </c>
    </row>
    <row r="23071" spans="2:7">
      <c r="B23071" s="32">
        <f>SUMIF(Balanço[Estoque],Back!A23071,Balanço[Quantidade])</f>
        <v>0</v>
      </c>
      <c r="G23071" s="32" t="str" cm="1">
        <f t="array" ref="G23071">IF(F23071="","",SUM(_xlfn._xlws.FILTER(Balanço[Quantidade],(Balanço[Estoque]=Back!$E$3)*(Balanço[Material]=Back!F23071))))</f>
        <v/>
      </c>
    </row>
    <row r="23072" spans="2:7">
      <c r="B23072" s="32">
        <f>SUMIF(Balanço[Estoque],Back!A23072,Balanço[Quantidade])</f>
        <v>0</v>
      </c>
      <c r="G23072" s="32" t="str" cm="1">
        <f t="array" ref="G23072">IF(F23072="","",SUM(_xlfn._xlws.FILTER(Balanço[Quantidade],(Balanço[Estoque]=Back!$E$3)*(Balanço[Material]=Back!F23072))))</f>
        <v/>
      </c>
    </row>
    <row r="23073" spans="2:7">
      <c r="B23073" s="32">
        <f>SUMIF(Balanço[Estoque],Back!A23073,Balanço[Quantidade])</f>
        <v>0</v>
      </c>
      <c r="G23073" s="32" t="str" cm="1">
        <f t="array" ref="G23073">IF(F23073="","",SUM(_xlfn._xlws.FILTER(Balanço[Quantidade],(Balanço[Estoque]=Back!$E$3)*(Balanço[Material]=Back!F23073))))</f>
        <v/>
      </c>
    </row>
    <row r="23074" spans="2:7">
      <c r="B23074" s="32">
        <f>SUMIF(Balanço[Estoque],Back!A23074,Balanço[Quantidade])</f>
        <v>0</v>
      </c>
      <c r="G23074" s="32" t="str" cm="1">
        <f t="array" ref="G23074">IF(F23074="","",SUM(_xlfn._xlws.FILTER(Balanço[Quantidade],(Balanço[Estoque]=Back!$E$3)*(Balanço[Material]=Back!F23074))))</f>
        <v/>
      </c>
    </row>
    <row r="23075" spans="2:7">
      <c r="B23075" s="32">
        <f>SUMIF(Balanço[Estoque],Back!A23075,Balanço[Quantidade])</f>
        <v>0</v>
      </c>
      <c r="G23075" s="32" t="str" cm="1">
        <f t="array" ref="G23075">IF(F23075="","",SUM(_xlfn._xlws.FILTER(Balanço[Quantidade],(Balanço[Estoque]=Back!$E$3)*(Balanço[Material]=Back!F23075))))</f>
        <v/>
      </c>
    </row>
    <row r="23076" spans="2:7">
      <c r="B23076" s="32">
        <f>SUMIF(Balanço[Estoque],Back!A23076,Balanço[Quantidade])</f>
        <v>0</v>
      </c>
      <c r="G23076" s="32" t="str" cm="1">
        <f t="array" ref="G23076">IF(F23076="","",SUM(_xlfn._xlws.FILTER(Balanço[Quantidade],(Balanço[Estoque]=Back!$E$3)*(Balanço[Material]=Back!F23076))))</f>
        <v/>
      </c>
    </row>
    <row r="23077" spans="2:7">
      <c r="B23077" s="32">
        <f>SUMIF(Balanço[Estoque],Back!A23077,Balanço[Quantidade])</f>
        <v>0</v>
      </c>
      <c r="G23077" s="32" t="str" cm="1">
        <f t="array" ref="G23077">IF(F23077="","",SUM(_xlfn._xlws.FILTER(Balanço[Quantidade],(Balanço[Estoque]=Back!$E$3)*(Balanço[Material]=Back!F23077))))</f>
        <v/>
      </c>
    </row>
    <row r="23078" spans="2:7">
      <c r="B23078" s="32">
        <f>SUMIF(Balanço[Estoque],Back!A23078,Balanço[Quantidade])</f>
        <v>0</v>
      </c>
      <c r="G23078" s="32" t="str" cm="1">
        <f t="array" ref="G23078">IF(F23078="","",SUM(_xlfn._xlws.FILTER(Balanço[Quantidade],(Balanço[Estoque]=Back!$E$3)*(Balanço[Material]=Back!F23078))))</f>
        <v/>
      </c>
    </row>
    <row r="23079" spans="2:7">
      <c r="B23079" s="32">
        <f>SUMIF(Balanço[Estoque],Back!A23079,Balanço[Quantidade])</f>
        <v>0</v>
      </c>
      <c r="G23079" s="32" t="str" cm="1">
        <f t="array" ref="G23079">IF(F23079="","",SUM(_xlfn._xlws.FILTER(Balanço[Quantidade],(Balanço[Estoque]=Back!$E$3)*(Balanço[Material]=Back!F23079))))</f>
        <v/>
      </c>
    </row>
    <row r="23080" spans="2:7">
      <c r="B23080" s="32">
        <f>SUMIF(Balanço[Estoque],Back!A23080,Balanço[Quantidade])</f>
        <v>0</v>
      </c>
      <c r="G23080" s="32" t="str" cm="1">
        <f t="array" ref="G23080">IF(F23080="","",SUM(_xlfn._xlws.FILTER(Balanço[Quantidade],(Balanço[Estoque]=Back!$E$3)*(Balanço[Material]=Back!F23080))))</f>
        <v/>
      </c>
    </row>
    <row r="23081" spans="2:7">
      <c r="B23081" s="32">
        <f>SUMIF(Balanço[Estoque],Back!A23081,Balanço[Quantidade])</f>
        <v>0</v>
      </c>
      <c r="G23081" s="32" t="str" cm="1">
        <f t="array" ref="G23081">IF(F23081="","",SUM(_xlfn._xlws.FILTER(Balanço[Quantidade],(Balanço[Estoque]=Back!$E$3)*(Balanço[Material]=Back!F23081))))</f>
        <v/>
      </c>
    </row>
    <row r="23082" spans="2:7">
      <c r="B23082" s="32">
        <f>SUMIF(Balanço[Estoque],Back!A23082,Balanço[Quantidade])</f>
        <v>0</v>
      </c>
      <c r="G23082" s="32" t="str" cm="1">
        <f t="array" ref="G23082">IF(F23082="","",SUM(_xlfn._xlws.FILTER(Balanço[Quantidade],(Balanço[Estoque]=Back!$E$3)*(Balanço[Material]=Back!F23082))))</f>
        <v/>
      </c>
    </row>
    <row r="23083" spans="2:7">
      <c r="B23083" s="32">
        <f>SUMIF(Balanço[Estoque],Back!A23083,Balanço[Quantidade])</f>
        <v>0</v>
      </c>
      <c r="G23083" s="32" t="str" cm="1">
        <f t="array" ref="G23083">IF(F23083="","",SUM(_xlfn._xlws.FILTER(Balanço[Quantidade],(Balanço[Estoque]=Back!$E$3)*(Balanço[Material]=Back!F23083))))</f>
        <v/>
      </c>
    </row>
    <row r="23084" spans="2:7">
      <c r="B23084" s="32">
        <f>SUMIF(Balanço[Estoque],Back!A23084,Balanço[Quantidade])</f>
        <v>0</v>
      </c>
      <c r="G23084" s="32" t="str" cm="1">
        <f t="array" ref="G23084">IF(F23084="","",SUM(_xlfn._xlws.FILTER(Balanço[Quantidade],(Balanço[Estoque]=Back!$E$3)*(Balanço[Material]=Back!F23084))))</f>
        <v/>
      </c>
    </row>
    <row r="23085" spans="2:7">
      <c r="B23085" s="32">
        <f>SUMIF(Balanço[Estoque],Back!A23085,Balanço[Quantidade])</f>
        <v>0</v>
      </c>
      <c r="G23085" s="32" t="str" cm="1">
        <f t="array" ref="G23085">IF(F23085="","",SUM(_xlfn._xlws.FILTER(Balanço[Quantidade],(Balanço[Estoque]=Back!$E$3)*(Balanço[Material]=Back!F23085))))</f>
        <v/>
      </c>
    </row>
    <row r="23086" spans="2:7">
      <c r="B23086" s="32">
        <f>SUMIF(Balanço[Estoque],Back!A23086,Balanço[Quantidade])</f>
        <v>0</v>
      </c>
      <c r="G23086" s="32" t="str" cm="1">
        <f t="array" ref="G23086">IF(F23086="","",SUM(_xlfn._xlws.FILTER(Balanço[Quantidade],(Balanço[Estoque]=Back!$E$3)*(Balanço[Material]=Back!F23086))))</f>
        <v/>
      </c>
    </row>
    <row r="23087" spans="2:7">
      <c r="B23087" s="32">
        <f>SUMIF(Balanço[Estoque],Back!A23087,Balanço[Quantidade])</f>
        <v>0</v>
      </c>
      <c r="G23087" s="32" t="str" cm="1">
        <f t="array" ref="G23087">IF(F23087="","",SUM(_xlfn._xlws.FILTER(Balanço[Quantidade],(Balanço[Estoque]=Back!$E$3)*(Balanço[Material]=Back!F23087))))</f>
        <v/>
      </c>
    </row>
    <row r="23088" spans="2:7">
      <c r="B23088" s="32">
        <f>SUMIF(Balanço[Estoque],Back!A23088,Balanço[Quantidade])</f>
        <v>0</v>
      </c>
      <c r="G23088" s="32" t="str" cm="1">
        <f t="array" ref="G23088">IF(F23088="","",SUM(_xlfn._xlws.FILTER(Balanço[Quantidade],(Balanço[Estoque]=Back!$E$3)*(Balanço[Material]=Back!F23088))))</f>
        <v/>
      </c>
    </row>
    <row r="23089" spans="2:7">
      <c r="B23089" s="32">
        <f>SUMIF(Balanço[Estoque],Back!A23089,Balanço[Quantidade])</f>
        <v>0</v>
      </c>
      <c r="G23089" s="32" t="str" cm="1">
        <f t="array" ref="G23089">IF(F23089="","",SUM(_xlfn._xlws.FILTER(Balanço[Quantidade],(Balanço[Estoque]=Back!$E$3)*(Balanço[Material]=Back!F23089))))</f>
        <v/>
      </c>
    </row>
    <row r="23090" spans="2:7">
      <c r="B23090" s="32">
        <f>SUMIF(Balanço[Estoque],Back!A23090,Balanço[Quantidade])</f>
        <v>0</v>
      </c>
      <c r="G23090" s="32" t="str" cm="1">
        <f t="array" ref="G23090">IF(F23090="","",SUM(_xlfn._xlws.FILTER(Balanço[Quantidade],(Balanço[Estoque]=Back!$E$3)*(Balanço[Material]=Back!F23090))))</f>
        <v/>
      </c>
    </row>
    <row r="23091" spans="2:7">
      <c r="B23091" s="32">
        <f>SUMIF(Balanço[Estoque],Back!A23091,Balanço[Quantidade])</f>
        <v>0</v>
      </c>
      <c r="G23091" s="32" t="str" cm="1">
        <f t="array" ref="G23091">IF(F23091="","",SUM(_xlfn._xlws.FILTER(Balanço[Quantidade],(Balanço[Estoque]=Back!$E$3)*(Balanço[Material]=Back!F23091))))</f>
        <v/>
      </c>
    </row>
    <row r="23092" spans="2:7">
      <c r="B23092" s="32">
        <f>SUMIF(Balanço[Estoque],Back!A23092,Balanço[Quantidade])</f>
        <v>0</v>
      </c>
      <c r="G23092" s="32" t="str" cm="1">
        <f t="array" ref="G23092">IF(F23092="","",SUM(_xlfn._xlws.FILTER(Balanço[Quantidade],(Balanço[Estoque]=Back!$E$3)*(Balanço[Material]=Back!F23092))))</f>
        <v/>
      </c>
    </row>
    <row r="23093" spans="2:7">
      <c r="B23093" s="32">
        <f>SUMIF(Balanço[Estoque],Back!A23093,Balanço[Quantidade])</f>
        <v>0</v>
      </c>
      <c r="G23093" s="32" t="str" cm="1">
        <f t="array" ref="G23093">IF(F23093="","",SUM(_xlfn._xlws.FILTER(Balanço[Quantidade],(Balanço[Estoque]=Back!$E$3)*(Balanço[Material]=Back!F23093))))</f>
        <v/>
      </c>
    </row>
    <row r="23094" spans="2:7">
      <c r="B23094" s="32">
        <f>SUMIF(Balanço[Estoque],Back!A23094,Balanço[Quantidade])</f>
        <v>0</v>
      </c>
      <c r="G23094" s="32" t="str" cm="1">
        <f t="array" ref="G23094">IF(F23094="","",SUM(_xlfn._xlws.FILTER(Balanço[Quantidade],(Balanço[Estoque]=Back!$E$3)*(Balanço[Material]=Back!F23094))))</f>
        <v/>
      </c>
    </row>
    <row r="23095" spans="2:7">
      <c r="B23095" s="32">
        <f>SUMIF(Balanço[Estoque],Back!A23095,Balanço[Quantidade])</f>
        <v>0</v>
      </c>
      <c r="G23095" s="32" t="str" cm="1">
        <f t="array" ref="G23095">IF(F23095="","",SUM(_xlfn._xlws.FILTER(Balanço[Quantidade],(Balanço[Estoque]=Back!$E$3)*(Balanço[Material]=Back!F23095))))</f>
        <v/>
      </c>
    </row>
    <row r="23096" spans="2:7">
      <c r="B23096" s="32">
        <f>SUMIF(Balanço[Estoque],Back!A23096,Balanço[Quantidade])</f>
        <v>0</v>
      </c>
      <c r="G23096" s="32" t="str" cm="1">
        <f t="array" ref="G23096">IF(F23096="","",SUM(_xlfn._xlws.FILTER(Balanço[Quantidade],(Balanço[Estoque]=Back!$E$3)*(Balanço[Material]=Back!F23096))))</f>
        <v/>
      </c>
    </row>
    <row r="23097" spans="2:7">
      <c r="B23097" s="32">
        <f>SUMIF(Balanço[Estoque],Back!A23097,Balanço[Quantidade])</f>
        <v>0</v>
      </c>
      <c r="G23097" s="32" t="str" cm="1">
        <f t="array" ref="G23097">IF(F23097="","",SUM(_xlfn._xlws.FILTER(Balanço[Quantidade],(Balanço[Estoque]=Back!$E$3)*(Balanço[Material]=Back!F23097))))</f>
        <v/>
      </c>
    </row>
    <row r="23098" spans="2:7">
      <c r="B23098" s="32">
        <f>SUMIF(Balanço[Estoque],Back!A23098,Balanço[Quantidade])</f>
        <v>0</v>
      </c>
      <c r="G23098" s="32" t="str" cm="1">
        <f t="array" ref="G23098">IF(F23098="","",SUM(_xlfn._xlws.FILTER(Balanço[Quantidade],(Balanço[Estoque]=Back!$E$3)*(Balanço[Material]=Back!F23098))))</f>
        <v/>
      </c>
    </row>
    <row r="23099" spans="2:7">
      <c r="B23099" s="32">
        <f>SUMIF(Balanço[Estoque],Back!A23099,Balanço[Quantidade])</f>
        <v>0</v>
      </c>
      <c r="G23099" s="32" t="str" cm="1">
        <f t="array" ref="G23099">IF(F23099="","",SUM(_xlfn._xlws.FILTER(Balanço[Quantidade],(Balanço[Estoque]=Back!$E$3)*(Balanço[Material]=Back!F23099))))</f>
        <v/>
      </c>
    </row>
    <row r="23100" spans="2:7">
      <c r="B23100" s="32">
        <f>SUMIF(Balanço[Estoque],Back!A23100,Balanço[Quantidade])</f>
        <v>0</v>
      </c>
      <c r="G23100" s="32" t="str" cm="1">
        <f t="array" ref="G23100">IF(F23100="","",SUM(_xlfn._xlws.FILTER(Balanço[Quantidade],(Balanço[Estoque]=Back!$E$3)*(Balanço[Material]=Back!F23100))))</f>
        <v/>
      </c>
    </row>
    <row r="23101" spans="2:7">
      <c r="B23101" s="32">
        <f>SUMIF(Balanço[Estoque],Back!A23101,Balanço[Quantidade])</f>
        <v>0</v>
      </c>
      <c r="G23101" s="32" t="str" cm="1">
        <f t="array" ref="G23101">IF(F23101="","",SUM(_xlfn._xlws.FILTER(Balanço[Quantidade],(Balanço[Estoque]=Back!$E$3)*(Balanço[Material]=Back!F23101))))</f>
        <v/>
      </c>
    </row>
    <row r="23102" spans="2:7">
      <c r="B23102" s="32">
        <f>SUMIF(Balanço[Estoque],Back!A23102,Balanço[Quantidade])</f>
        <v>0</v>
      </c>
      <c r="G23102" s="32" t="str" cm="1">
        <f t="array" ref="G23102">IF(F23102="","",SUM(_xlfn._xlws.FILTER(Balanço[Quantidade],(Balanço[Estoque]=Back!$E$3)*(Balanço[Material]=Back!F23102))))</f>
        <v/>
      </c>
    </row>
    <row r="23103" spans="2:7">
      <c r="B23103" s="32">
        <f>SUMIF(Balanço[Estoque],Back!A23103,Balanço[Quantidade])</f>
        <v>0</v>
      </c>
      <c r="G23103" s="32" t="str" cm="1">
        <f t="array" ref="G23103">IF(F23103="","",SUM(_xlfn._xlws.FILTER(Balanço[Quantidade],(Balanço[Estoque]=Back!$E$3)*(Balanço[Material]=Back!F23103))))</f>
        <v/>
      </c>
    </row>
    <row r="23104" spans="2:7">
      <c r="B23104" s="32">
        <f>SUMIF(Balanço[Estoque],Back!A23104,Balanço[Quantidade])</f>
        <v>0</v>
      </c>
      <c r="G23104" s="32" t="str" cm="1">
        <f t="array" ref="G23104">IF(F23104="","",SUM(_xlfn._xlws.FILTER(Balanço[Quantidade],(Balanço[Estoque]=Back!$E$3)*(Balanço[Material]=Back!F23104))))</f>
        <v/>
      </c>
    </row>
    <row r="23105" spans="2:7">
      <c r="B23105" s="32">
        <f>SUMIF(Balanço[Estoque],Back!A23105,Balanço[Quantidade])</f>
        <v>0</v>
      </c>
      <c r="G23105" s="32" t="str" cm="1">
        <f t="array" ref="G23105">IF(F23105="","",SUM(_xlfn._xlws.FILTER(Balanço[Quantidade],(Balanço[Estoque]=Back!$E$3)*(Balanço[Material]=Back!F23105))))</f>
        <v/>
      </c>
    </row>
    <row r="23106" spans="2:7">
      <c r="B23106" s="32">
        <f>SUMIF(Balanço[Estoque],Back!A23106,Balanço[Quantidade])</f>
        <v>0</v>
      </c>
      <c r="G23106" s="32" t="str" cm="1">
        <f t="array" ref="G23106">IF(F23106="","",SUM(_xlfn._xlws.FILTER(Balanço[Quantidade],(Balanço[Estoque]=Back!$E$3)*(Balanço[Material]=Back!F23106))))</f>
        <v/>
      </c>
    </row>
    <row r="23107" spans="2:7">
      <c r="B23107" s="32">
        <f>SUMIF(Balanço[Estoque],Back!A23107,Balanço[Quantidade])</f>
        <v>0</v>
      </c>
      <c r="G23107" s="32" t="str" cm="1">
        <f t="array" ref="G23107">IF(F23107="","",SUM(_xlfn._xlws.FILTER(Balanço[Quantidade],(Balanço[Estoque]=Back!$E$3)*(Balanço[Material]=Back!F23107))))</f>
        <v/>
      </c>
    </row>
    <row r="23108" spans="2:7">
      <c r="B23108" s="32">
        <f>SUMIF(Balanço[Estoque],Back!A23108,Balanço[Quantidade])</f>
        <v>0</v>
      </c>
      <c r="G23108" s="32" t="str" cm="1">
        <f t="array" ref="G23108">IF(F23108="","",SUM(_xlfn._xlws.FILTER(Balanço[Quantidade],(Balanço[Estoque]=Back!$E$3)*(Balanço[Material]=Back!F23108))))</f>
        <v/>
      </c>
    </row>
    <row r="23109" spans="2:7">
      <c r="B23109" s="32">
        <f>SUMIF(Balanço[Estoque],Back!A23109,Balanço[Quantidade])</f>
        <v>0</v>
      </c>
      <c r="G23109" s="32" t="str" cm="1">
        <f t="array" ref="G23109">IF(F23109="","",SUM(_xlfn._xlws.FILTER(Balanço[Quantidade],(Balanço[Estoque]=Back!$E$3)*(Balanço[Material]=Back!F23109))))</f>
        <v/>
      </c>
    </row>
    <row r="23110" spans="2:7">
      <c r="B23110" s="32">
        <f>SUMIF(Balanço[Estoque],Back!A23110,Balanço[Quantidade])</f>
        <v>0</v>
      </c>
      <c r="G23110" s="32" t="str" cm="1">
        <f t="array" ref="G23110">IF(F23110="","",SUM(_xlfn._xlws.FILTER(Balanço[Quantidade],(Balanço[Estoque]=Back!$E$3)*(Balanço[Material]=Back!F23110))))</f>
        <v/>
      </c>
    </row>
    <row r="23111" spans="2:7">
      <c r="B23111" s="32">
        <f>SUMIF(Balanço[Estoque],Back!A23111,Balanço[Quantidade])</f>
        <v>0</v>
      </c>
      <c r="G23111" s="32" t="str" cm="1">
        <f t="array" ref="G23111">IF(F23111="","",SUM(_xlfn._xlws.FILTER(Balanço[Quantidade],(Balanço[Estoque]=Back!$E$3)*(Balanço[Material]=Back!F23111))))</f>
        <v/>
      </c>
    </row>
    <row r="23112" spans="2:7">
      <c r="B23112" s="32">
        <f>SUMIF(Balanço[Estoque],Back!A23112,Balanço[Quantidade])</f>
        <v>0</v>
      </c>
      <c r="G23112" s="32" t="str" cm="1">
        <f t="array" ref="G23112">IF(F23112="","",SUM(_xlfn._xlws.FILTER(Balanço[Quantidade],(Balanço[Estoque]=Back!$E$3)*(Balanço[Material]=Back!F23112))))</f>
        <v/>
      </c>
    </row>
    <row r="23113" spans="2:7">
      <c r="B23113" s="32">
        <f>SUMIF(Balanço[Estoque],Back!A23113,Balanço[Quantidade])</f>
        <v>0</v>
      </c>
      <c r="G23113" s="32" t="str" cm="1">
        <f t="array" ref="G23113">IF(F23113="","",SUM(_xlfn._xlws.FILTER(Balanço[Quantidade],(Balanço[Estoque]=Back!$E$3)*(Balanço[Material]=Back!F23113))))</f>
        <v/>
      </c>
    </row>
    <row r="23114" spans="2:7">
      <c r="B23114" s="32">
        <f>SUMIF(Balanço[Estoque],Back!A23114,Balanço[Quantidade])</f>
        <v>0</v>
      </c>
      <c r="G23114" s="32" t="str" cm="1">
        <f t="array" ref="G23114">IF(F23114="","",SUM(_xlfn._xlws.FILTER(Balanço[Quantidade],(Balanço[Estoque]=Back!$E$3)*(Balanço[Material]=Back!F23114))))</f>
        <v/>
      </c>
    </row>
    <row r="23115" spans="2:7">
      <c r="B23115" s="32">
        <f>SUMIF(Balanço[Estoque],Back!A23115,Balanço[Quantidade])</f>
        <v>0</v>
      </c>
      <c r="G23115" s="32" t="str" cm="1">
        <f t="array" ref="G23115">IF(F23115="","",SUM(_xlfn._xlws.FILTER(Balanço[Quantidade],(Balanço[Estoque]=Back!$E$3)*(Balanço[Material]=Back!F23115))))</f>
        <v/>
      </c>
    </row>
    <row r="23116" spans="2:7">
      <c r="B23116" s="32">
        <f>SUMIF(Balanço[Estoque],Back!A23116,Balanço[Quantidade])</f>
        <v>0</v>
      </c>
      <c r="G23116" s="32" t="str" cm="1">
        <f t="array" ref="G23116">IF(F23116="","",SUM(_xlfn._xlws.FILTER(Balanço[Quantidade],(Balanço[Estoque]=Back!$E$3)*(Balanço[Material]=Back!F23116))))</f>
        <v/>
      </c>
    </row>
    <row r="23117" spans="2:7">
      <c r="B23117" s="32">
        <f>SUMIF(Balanço[Estoque],Back!A23117,Balanço[Quantidade])</f>
        <v>0</v>
      </c>
      <c r="G23117" s="32" t="str" cm="1">
        <f t="array" ref="G23117">IF(F23117="","",SUM(_xlfn._xlws.FILTER(Balanço[Quantidade],(Balanço[Estoque]=Back!$E$3)*(Balanço[Material]=Back!F23117))))</f>
        <v/>
      </c>
    </row>
    <row r="23118" spans="2:7">
      <c r="B23118" s="32">
        <f>SUMIF(Balanço[Estoque],Back!A23118,Balanço[Quantidade])</f>
        <v>0</v>
      </c>
      <c r="G23118" s="32" t="str" cm="1">
        <f t="array" ref="G23118">IF(F23118="","",SUM(_xlfn._xlws.FILTER(Balanço[Quantidade],(Balanço[Estoque]=Back!$E$3)*(Balanço[Material]=Back!F23118))))</f>
        <v/>
      </c>
    </row>
    <row r="23119" spans="2:7">
      <c r="B23119" s="32">
        <f>SUMIF(Balanço[Estoque],Back!A23119,Balanço[Quantidade])</f>
        <v>0</v>
      </c>
      <c r="G23119" s="32" t="str" cm="1">
        <f t="array" ref="G23119">IF(F23119="","",SUM(_xlfn._xlws.FILTER(Balanço[Quantidade],(Balanço[Estoque]=Back!$E$3)*(Balanço[Material]=Back!F23119))))</f>
        <v/>
      </c>
    </row>
    <row r="23120" spans="2:7">
      <c r="B23120" s="32">
        <f>SUMIF(Balanço[Estoque],Back!A23120,Balanço[Quantidade])</f>
        <v>0</v>
      </c>
      <c r="G23120" s="32" t="str" cm="1">
        <f t="array" ref="G23120">IF(F23120="","",SUM(_xlfn._xlws.FILTER(Balanço[Quantidade],(Balanço[Estoque]=Back!$E$3)*(Balanço[Material]=Back!F23120))))</f>
        <v/>
      </c>
    </row>
    <row r="23121" spans="2:7">
      <c r="B23121" s="32">
        <f>SUMIF(Balanço[Estoque],Back!A23121,Balanço[Quantidade])</f>
        <v>0</v>
      </c>
      <c r="G23121" s="32" t="str" cm="1">
        <f t="array" ref="G23121">IF(F23121="","",SUM(_xlfn._xlws.FILTER(Balanço[Quantidade],(Balanço[Estoque]=Back!$E$3)*(Balanço[Material]=Back!F23121))))</f>
        <v/>
      </c>
    </row>
    <row r="23122" spans="2:7">
      <c r="B23122" s="32">
        <f>SUMIF(Balanço[Estoque],Back!A23122,Balanço[Quantidade])</f>
        <v>0</v>
      </c>
      <c r="G23122" s="32" t="str" cm="1">
        <f t="array" ref="G23122">IF(F23122="","",SUM(_xlfn._xlws.FILTER(Balanço[Quantidade],(Balanço[Estoque]=Back!$E$3)*(Balanço[Material]=Back!F23122))))</f>
        <v/>
      </c>
    </row>
    <row r="23123" spans="2:7">
      <c r="B23123" s="32">
        <f>SUMIF(Balanço[Estoque],Back!A23123,Balanço[Quantidade])</f>
        <v>0</v>
      </c>
      <c r="G23123" s="32" t="str" cm="1">
        <f t="array" ref="G23123">IF(F23123="","",SUM(_xlfn._xlws.FILTER(Balanço[Quantidade],(Balanço[Estoque]=Back!$E$3)*(Balanço[Material]=Back!F23123))))</f>
        <v/>
      </c>
    </row>
    <row r="23124" spans="2:7">
      <c r="B23124" s="32">
        <f>SUMIF(Balanço[Estoque],Back!A23124,Balanço[Quantidade])</f>
        <v>0</v>
      </c>
      <c r="G23124" s="32" t="str" cm="1">
        <f t="array" ref="G23124">IF(F23124="","",SUM(_xlfn._xlws.FILTER(Balanço[Quantidade],(Balanço[Estoque]=Back!$E$3)*(Balanço[Material]=Back!F23124))))</f>
        <v/>
      </c>
    </row>
    <row r="23125" spans="2:7">
      <c r="B23125" s="32">
        <f>SUMIF(Balanço[Estoque],Back!A23125,Balanço[Quantidade])</f>
        <v>0</v>
      </c>
      <c r="G23125" s="32" t="str" cm="1">
        <f t="array" ref="G23125">IF(F23125="","",SUM(_xlfn._xlws.FILTER(Balanço[Quantidade],(Balanço[Estoque]=Back!$E$3)*(Balanço[Material]=Back!F23125))))</f>
        <v/>
      </c>
    </row>
    <row r="23126" spans="2:7">
      <c r="B23126" s="32">
        <f>SUMIF(Balanço[Estoque],Back!A23126,Balanço[Quantidade])</f>
        <v>0</v>
      </c>
      <c r="G23126" s="32" t="str" cm="1">
        <f t="array" ref="G23126">IF(F23126="","",SUM(_xlfn._xlws.FILTER(Balanço[Quantidade],(Balanço[Estoque]=Back!$E$3)*(Balanço[Material]=Back!F23126))))</f>
        <v/>
      </c>
    </row>
    <row r="23127" spans="2:7">
      <c r="B23127" s="32">
        <f>SUMIF(Balanço[Estoque],Back!A23127,Balanço[Quantidade])</f>
        <v>0</v>
      </c>
      <c r="G23127" s="32" t="str" cm="1">
        <f t="array" ref="G23127">IF(F23127="","",SUM(_xlfn._xlws.FILTER(Balanço[Quantidade],(Balanço[Estoque]=Back!$E$3)*(Balanço[Material]=Back!F23127))))</f>
        <v/>
      </c>
    </row>
    <row r="23128" spans="2:7">
      <c r="B23128" s="32">
        <f>SUMIF(Balanço[Estoque],Back!A23128,Balanço[Quantidade])</f>
        <v>0</v>
      </c>
      <c r="G23128" s="32" t="str" cm="1">
        <f t="array" ref="G23128">IF(F23128="","",SUM(_xlfn._xlws.FILTER(Balanço[Quantidade],(Balanço[Estoque]=Back!$E$3)*(Balanço[Material]=Back!F23128))))</f>
        <v/>
      </c>
    </row>
    <row r="23129" spans="2:7">
      <c r="B23129" s="32">
        <f>SUMIF(Balanço[Estoque],Back!A23129,Balanço[Quantidade])</f>
        <v>0</v>
      </c>
      <c r="G23129" s="32" t="str" cm="1">
        <f t="array" ref="G23129">IF(F23129="","",SUM(_xlfn._xlws.FILTER(Balanço[Quantidade],(Balanço[Estoque]=Back!$E$3)*(Balanço[Material]=Back!F23129))))</f>
        <v/>
      </c>
    </row>
    <row r="23130" spans="2:7">
      <c r="B23130" s="32">
        <f>SUMIF(Balanço[Estoque],Back!A23130,Balanço[Quantidade])</f>
        <v>0</v>
      </c>
      <c r="G23130" s="32" t="str" cm="1">
        <f t="array" ref="G23130">IF(F23130="","",SUM(_xlfn._xlws.FILTER(Balanço[Quantidade],(Balanço[Estoque]=Back!$E$3)*(Balanço[Material]=Back!F23130))))</f>
        <v/>
      </c>
    </row>
    <row r="23131" spans="2:7">
      <c r="B23131" s="32">
        <f>SUMIF(Balanço[Estoque],Back!A23131,Balanço[Quantidade])</f>
        <v>0</v>
      </c>
      <c r="G23131" s="32" t="str" cm="1">
        <f t="array" ref="G23131">IF(F23131="","",SUM(_xlfn._xlws.FILTER(Balanço[Quantidade],(Balanço[Estoque]=Back!$E$3)*(Balanço[Material]=Back!F23131))))</f>
        <v/>
      </c>
    </row>
    <row r="23132" spans="2:7">
      <c r="B23132" s="32">
        <f>SUMIF(Balanço[Estoque],Back!A23132,Balanço[Quantidade])</f>
        <v>0</v>
      </c>
      <c r="G23132" s="32" t="str" cm="1">
        <f t="array" ref="G23132">IF(F23132="","",SUM(_xlfn._xlws.FILTER(Balanço[Quantidade],(Balanço[Estoque]=Back!$E$3)*(Balanço[Material]=Back!F23132))))</f>
        <v/>
      </c>
    </row>
    <row r="23133" spans="2:7">
      <c r="B23133" s="32">
        <f>SUMIF(Balanço[Estoque],Back!A23133,Balanço[Quantidade])</f>
        <v>0</v>
      </c>
      <c r="G23133" s="32" t="str" cm="1">
        <f t="array" ref="G23133">IF(F23133="","",SUM(_xlfn._xlws.FILTER(Balanço[Quantidade],(Balanço[Estoque]=Back!$E$3)*(Balanço[Material]=Back!F23133))))</f>
        <v/>
      </c>
    </row>
    <row r="23134" spans="2:7">
      <c r="B23134" s="32">
        <f>SUMIF(Balanço[Estoque],Back!A23134,Balanço[Quantidade])</f>
        <v>0</v>
      </c>
      <c r="G23134" s="32" t="str" cm="1">
        <f t="array" ref="G23134">IF(F23134="","",SUM(_xlfn._xlws.FILTER(Balanço[Quantidade],(Balanço[Estoque]=Back!$E$3)*(Balanço[Material]=Back!F23134))))</f>
        <v/>
      </c>
    </row>
    <row r="23135" spans="2:7">
      <c r="B23135" s="32">
        <f>SUMIF(Balanço[Estoque],Back!A23135,Balanço[Quantidade])</f>
        <v>0</v>
      </c>
      <c r="G23135" s="32" t="str" cm="1">
        <f t="array" ref="G23135">IF(F23135="","",SUM(_xlfn._xlws.FILTER(Balanço[Quantidade],(Balanço[Estoque]=Back!$E$3)*(Balanço[Material]=Back!F23135))))</f>
        <v/>
      </c>
    </row>
    <row r="23136" spans="2:7">
      <c r="B23136" s="32">
        <f>SUMIF(Balanço[Estoque],Back!A23136,Balanço[Quantidade])</f>
        <v>0</v>
      </c>
      <c r="G23136" s="32" t="str" cm="1">
        <f t="array" ref="G23136">IF(F23136="","",SUM(_xlfn._xlws.FILTER(Balanço[Quantidade],(Balanço[Estoque]=Back!$E$3)*(Balanço[Material]=Back!F23136))))</f>
        <v/>
      </c>
    </row>
    <row r="23137" spans="2:7">
      <c r="B23137" s="32">
        <f>SUMIF(Balanço[Estoque],Back!A23137,Balanço[Quantidade])</f>
        <v>0</v>
      </c>
      <c r="G23137" s="32" t="str" cm="1">
        <f t="array" ref="G23137">IF(F23137="","",SUM(_xlfn._xlws.FILTER(Balanço[Quantidade],(Balanço[Estoque]=Back!$E$3)*(Balanço[Material]=Back!F23137))))</f>
        <v/>
      </c>
    </row>
    <row r="23138" spans="2:7">
      <c r="B23138" s="32">
        <f>SUMIF(Balanço[Estoque],Back!A23138,Balanço[Quantidade])</f>
        <v>0</v>
      </c>
      <c r="G23138" s="32" t="str" cm="1">
        <f t="array" ref="G23138">IF(F23138="","",SUM(_xlfn._xlws.FILTER(Balanço[Quantidade],(Balanço[Estoque]=Back!$E$3)*(Balanço[Material]=Back!F23138))))</f>
        <v/>
      </c>
    </row>
    <row r="23139" spans="2:7">
      <c r="B23139" s="32">
        <f>SUMIF(Balanço[Estoque],Back!A23139,Balanço[Quantidade])</f>
        <v>0</v>
      </c>
      <c r="G23139" s="32" t="str" cm="1">
        <f t="array" ref="G23139">IF(F23139="","",SUM(_xlfn._xlws.FILTER(Balanço[Quantidade],(Balanço[Estoque]=Back!$E$3)*(Balanço[Material]=Back!F23139))))</f>
        <v/>
      </c>
    </row>
    <row r="23140" spans="2:7">
      <c r="B23140" s="32">
        <f>SUMIF(Balanço[Estoque],Back!A23140,Balanço[Quantidade])</f>
        <v>0</v>
      </c>
      <c r="G23140" s="32" t="str" cm="1">
        <f t="array" ref="G23140">IF(F23140="","",SUM(_xlfn._xlws.FILTER(Balanço[Quantidade],(Balanço[Estoque]=Back!$E$3)*(Balanço[Material]=Back!F23140))))</f>
        <v/>
      </c>
    </row>
    <row r="23141" spans="2:7">
      <c r="B23141" s="32">
        <f>SUMIF(Balanço[Estoque],Back!A23141,Balanço[Quantidade])</f>
        <v>0</v>
      </c>
      <c r="G23141" s="32" t="str" cm="1">
        <f t="array" ref="G23141">IF(F23141="","",SUM(_xlfn._xlws.FILTER(Balanço[Quantidade],(Balanço[Estoque]=Back!$E$3)*(Balanço[Material]=Back!F23141))))</f>
        <v/>
      </c>
    </row>
    <row r="23142" spans="2:7">
      <c r="B23142" s="32">
        <f>SUMIF(Balanço[Estoque],Back!A23142,Balanço[Quantidade])</f>
        <v>0</v>
      </c>
      <c r="G23142" s="32" t="str" cm="1">
        <f t="array" ref="G23142">IF(F23142="","",SUM(_xlfn._xlws.FILTER(Balanço[Quantidade],(Balanço[Estoque]=Back!$E$3)*(Balanço[Material]=Back!F23142))))</f>
        <v/>
      </c>
    </row>
    <row r="23143" spans="2:7">
      <c r="B23143" s="32">
        <f>SUMIF(Balanço[Estoque],Back!A23143,Balanço[Quantidade])</f>
        <v>0</v>
      </c>
      <c r="G23143" s="32" t="str" cm="1">
        <f t="array" ref="G23143">IF(F23143="","",SUM(_xlfn._xlws.FILTER(Balanço[Quantidade],(Balanço[Estoque]=Back!$E$3)*(Balanço[Material]=Back!F23143))))</f>
        <v/>
      </c>
    </row>
    <row r="23144" spans="2:7">
      <c r="B23144" s="32">
        <f>SUMIF(Balanço[Estoque],Back!A23144,Balanço[Quantidade])</f>
        <v>0</v>
      </c>
      <c r="G23144" s="32" t="str" cm="1">
        <f t="array" ref="G23144">IF(F23144="","",SUM(_xlfn._xlws.FILTER(Balanço[Quantidade],(Balanço[Estoque]=Back!$E$3)*(Balanço[Material]=Back!F23144))))</f>
        <v/>
      </c>
    </row>
    <row r="23145" spans="2:7">
      <c r="B23145" s="32">
        <f>SUMIF(Balanço[Estoque],Back!A23145,Balanço[Quantidade])</f>
        <v>0</v>
      </c>
      <c r="G23145" s="32" t="str" cm="1">
        <f t="array" ref="G23145">IF(F23145="","",SUM(_xlfn._xlws.FILTER(Balanço[Quantidade],(Balanço[Estoque]=Back!$E$3)*(Balanço[Material]=Back!F23145))))</f>
        <v/>
      </c>
    </row>
    <row r="23146" spans="2:7">
      <c r="B23146" s="32">
        <f>SUMIF(Balanço[Estoque],Back!A23146,Balanço[Quantidade])</f>
        <v>0</v>
      </c>
      <c r="G23146" s="32" t="str" cm="1">
        <f t="array" ref="G23146">IF(F23146="","",SUM(_xlfn._xlws.FILTER(Balanço[Quantidade],(Balanço[Estoque]=Back!$E$3)*(Balanço[Material]=Back!F23146))))</f>
        <v/>
      </c>
    </row>
    <row r="23147" spans="2:7">
      <c r="B23147" s="32">
        <f>SUMIF(Balanço[Estoque],Back!A23147,Balanço[Quantidade])</f>
        <v>0</v>
      </c>
      <c r="G23147" s="32" t="str" cm="1">
        <f t="array" ref="G23147">IF(F23147="","",SUM(_xlfn._xlws.FILTER(Balanço[Quantidade],(Balanço[Estoque]=Back!$E$3)*(Balanço[Material]=Back!F23147))))</f>
        <v/>
      </c>
    </row>
    <row r="23148" spans="2:7">
      <c r="B23148" s="32">
        <f>SUMIF(Balanço[Estoque],Back!A23148,Balanço[Quantidade])</f>
        <v>0</v>
      </c>
      <c r="G23148" s="32" t="str" cm="1">
        <f t="array" ref="G23148">IF(F23148="","",SUM(_xlfn._xlws.FILTER(Balanço[Quantidade],(Balanço[Estoque]=Back!$E$3)*(Balanço[Material]=Back!F23148))))</f>
        <v/>
      </c>
    </row>
    <row r="23149" spans="2:7">
      <c r="B23149" s="32">
        <f>SUMIF(Balanço[Estoque],Back!A23149,Balanço[Quantidade])</f>
        <v>0</v>
      </c>
      <c r="G23149" s="32" t="str" cm="1">
        <f t="array" ref="G23149">IF(F23149="","",SUM(_xlfn._xlws.FILTER(Balanço[Quantidade],(Balanço[Estoque]=Back!$E$3)*(Balanço[Material]=Back!F23149))))</f>
        <v/>
      </c>
    </row>
    <row r="23150" spans="2:7">
      <c r="B23150" s="32">
        <f>SUMIF(Balanço[Estoque],Back!A23150,Balanço[Quantidade])</f>
        <v>0</v>
      </c>
      <c r="G23150" s="32" t="str" cm="1">
        <f t="array" ref="G23150">IF(F23150="","",SUM(_xlfn._xlws.FILTER(Balanço[Quantidade],(Balanço[Estoque]=Back!$E$3)*(Balanço[Material]=Back!F23150))))</f>
        <v/>
      </c>
    </row>
    <row r="23151" spans="2:7">
      <c r="B23151" s="32">
        <f>SUMIF(Balanço[Estoque],Back!A23151,Balanço[Quantidade])</f>
        <v>0</v>
      </c>
      <c r="G23151" s="32" t="str" cm="1">
        <f t="array" ref="G23151">IF(F23151="","",SUM(_xlfn._xlws.FILTER(Balanço[Quantidade],(Balanço[Estoque]=Back!$E$3)*(Balanço[Material]=Back!F23151))))</f>
        <v/>
      </c>
    </row>
    <row r="23152" spans="2:7">
      <c r="B23152" s="32">
        <f>SUMIF(Balanço[Estoque],Back!A23152,Balanço[Quantidade])</f>
        <v>0</v>
      </c>
      <c r="G23152" s="32" t="str" cm="1">
        <f t="array" ref="G23152">IF(F23152="","",SUM(_xlfn._xlws.FILTER(Balanço[Quantidade],(Balanço[Estoque]=Back!$E$3)*(Balanço[Material]=Back!F23152))))</f>
        <v/>
      </c>
    </row>
    <row r="23153" spans="2:7">
      <c r="B23153" s="32">
        <f>SUMIF(Balanço[Estoque],Back!A23153,Balanço[Quantidade])</f>
        <v>0</v>
      </c>
      <c r="G23153" s="32" t="str" cm="1">
        <f t="array" ref="G23153">IF(F23153="","",SUM(_xlfn._xlws.FILTER(Balanço[Quantidade],(Balanço[Estoque]=Back!$E$3)*(Balanço[Material]=Back!F23153))))</f>
        <v/>
      </c>
    </row>
    <row r="23154" spans="2:7">
      <c r="B23154" s="32">
        <f>SUMIF(Balanço[Estoque],Back!A23154,Balanço[Quantidade])</f>
        <v>0</v>
      </c>
      <c r="G23154" s="32" t="str" cm="1">
        <f t="array" ref="G23154">IF(F23154="","",SUM(_xlfn._xlws.FILTER(Balanço[Quantidade],(Balanço[Estoque]=Back!$E$3)*(Balanço[Material]=Back!F23154))))</f>
        <v/>
      </c>
    </row>
    <row r="23155" spans="2:7">
      <c r="B23155" s="32">
        <f>SUMIF(Balanço[Estoque],Back!A23155,Balanço[Quantidade])</f>
        <v>0</v>
      </c>
      <c r="G23155" s="32" t="str" cm="1">
        <f t="array" ref="G23155">IF(F23155="","",SUM(_xlfn._xlws.FILTER(Balanço[Quantidade],(Balanço[Estoque]=Back!$E$3)*(Balanço[Material]=Back!F23155))))</f>
        <v/>
      </c>
    </row>
    <row r="23156" spans="2:7">
      <c r="B23156" s="32">
        <f>SUMIF(Balanço[Estoque],Back!A23156,Balanço[Quantidade])</f>
        <v>0</v>
      </c>
      <c r="G23156" s="32" t="str" cm="1">
        <f t="array" ref="G23156">IF(F23156="","",SUM(_xlfn._xlws.FILTER(Balanço[Quantidade],(Balanço[Estoque]=Back!$E$3)*(Balanço[Material]=Back!F23156))))</f>
        <v/>
      </c>
    </row>
    <row r="23157" spans="2:7">
      <c r="B23157" s="32">
        <f>SUMIF(Balanço[Estoque],Back!A23157,Balanço[Quantidade])</f>
        <v>0</v>
      </c>
      <c r="G23157" s="32" t="str" cm="1">
        <f t="array" ref="G23157">IF(F23157="","",SUM(_xlfn._xlws.FILTER(Balanço[Quantidade],(Balanço[Estoque]=Back!$E$3)*(Balanço[Material]=Back!F23157))))</f>
        <v/>
      </c>
    </row>
    <row r="23158" spans="2:7">
      <c r="B23158" s="32">
        <f>SUMIF(Balanço[Estoque],Back!A23158,Balanço[Quantidade])</f>
        <v>0</v>
      </c>
      <c r="G23158" s="32" t="str" cm="1">
        <f t="array" ref="G23158">IF(F23158="","",SUM(_xlfn._xlws.FILTER(Balanço[Quantidade],(Balanço[Estoque]=Back!$E$3)*(Balanço[Material]=Back!F23158))))</f>
        <v/>
      </c>
    </row>
    <row r="23159" spans="2:7">
      <c r="B23159" s="32">
        <f>SUMIF(Balanço[Estoque],Back!A23159,Balanço[Quantidade])</f>
        <v>0</v>
      </c>
      <c r="G23159" s="32" t="str" cm="1">
        <f t="array" ref="G23159">IF(F23159="","",SUM(_xlfn._xlws.FILTER(Balanço[Quantidade],(Balanço[Estoque]=Back!$E$3)*(Balanço[Material]=Back!F23159))))</f>
        <v/>
      </c>
    </row>
    <row r="23160" spans="2:7">
      <c r="B23160" s="32">
        <f>SUMIF(Balanço[Estoque],Back!A23160,Balanço[Quantidade])</f>
        <v>0</v>
      </c>
      <c r="G23160" s="32" t="str" cm="1">
        <f t="array" ref="G23160">IF(F23160="","",SUM(_xlfn._xlws.FILTER(Balanço[Quantidade],(Balanço[Estoque]=Back!$E$3)*(Balanço[Material]=Back!F23160))))</f>
        <v/>
      </c>
    </row>
    <row r="23161" spans="2:7">
      <c r="B23161" s="32">
        <f>SUMIF(Balanço[Estoque],Back!A23161,Balanço[Quantidade])</f>
        <v>0</v>
      </c>
      <c r="G23161" s="32" t="str" cm="1">
        <f t="array" ref="G23161">IF(F23161="","",SUM(_xlfn._xlws.FILTER(Balanço[Quantidade],(Balanço[Estoque]=Back!$E$3)*(Balanço[Material]=Back!F23161))))</f>
        <v/>
      </c>
    </row>
    <row r="23162" spans="2:7">
      <c r="B23162" s="32">
        <f>SUMIF(Balanço[Estoque],Back!A23162,Balanço[Quantidade])</f>
        <v>0</v>
      </c>
      <c r="G23162" s="32" t="str" cm="1">
        <f t="array" ref="G23162">IF(F23162="","",SUM(_xlfn._xlws.FILTER(Balanço[Quantidade],(Balanço[Estoque]=Back!$E$3)*(Balanço[Material]=Back!F23162))))</f>
        <v/>
      </c>
    </row>
    <row r="23163" spans="2:7">
      <c r="B23163" s="32">
        <f>SUMIF(Balanço[Estoque],Back!A23163,Balanço[Quantidade])</f>
        <v>0</v>
      </c>
      <c r="G23163" s="32" t="str" cm="1">
        <f t="array" ref="G23163">IF(F23163="","",SUM(_xlfn._xlws.FILTER(Balanço[Quantidade],(Balanço[Estoque]=Back!$E$3)*(Balanço[Material]=Back!F23163))))</f>
        <v/>
      </c>
    </row>
    <row r="23164" spans="2:7">
      <c r="B23164" s="32">
        <f>SUMIF(Balanço[Estoque],Back!A23164,Balanço[Quantidade])</f>
        <v>0</v>
      </c>
      <c r="G23164" s="32" t="str" cm="1">
        <f t="array" ref="G23164">IF(F23164="","",SUM(_xlfn._xlws.FILTER(Balanço[Quantidade],(Balanço[Estoque]=Back!$E$3)*(Balanço[Material]=Back!F23164))))</f>
        <v/>
      </c>
    </row>
    <row r="23165" spans="2:7">
      <c r="B23165" s="32">
        <f>SUMIF(Balanço[Estoque],Back!A23165,Balanço[Quantidade])</f>
        <v>0</v>
      </c>
      <c r="G23165" s="32" t="str" cm="1">
        <f t="array" ref="G23165">IF(F23165="","",SUM(_xlfn._xlws.FILTER(Balanço[Quantidade],(Balanço[Estoque]=Back!$E$3)*(Balanço[Material]=Back!F23165))))</f>
        <v/>
      </c>
    </row>
    <row r="23166" spans="2:7">
      <c r="B23166" s="32">
        <f>SUMIF(Balanço[Estoque],Back!A23166,Balanço[Quantidade])</f>
        <v>0</v>
      </c>
      <c r="G23166" s="32" t="str" cm="1">
        <f t="array" ref="G23166">IF(F23166="","",SUM(_xlfn._xlws.FILTER(Balanço[Quantidade],(Balanço[Estoque]=Back!$E$3)*(Balanço[Material]=Back!F23166))))</f>
        <v/>
      </c>
    </row>
    <row r="23167" spans="2:7">
      <c r="B23167" s="32">
        <f>SUMIF(Balanço[Estoque],Back!A23167,Balanço[Quantidade])</f>
        <v>0</v>
      </c>
      <c r="G23167" s="32" t="str" cm="1">
        <f t="array" ref="G23167">IF(F23167="","",SUM(_xlfn._xlws.FILTER(Balanço[Quantidade],(Balanço[Estoque]=Back!$E$3)*(Balanço[Material]=Back!F23167))))</f>
        <v/>
      </c>
    </row>
    <row r="23168" spans="2:7">
      <c r="B23168" s="32">
        <f>SUMIF(Balanço[Estoque],Back!A23168,Balanço[Quantidade])</f>
        <v>0</v>
      </c>
      <c r="G23168" s="32" t="str" cm="1">
        <f t="array" ref="G23168">IF(F23168="","",SUM(_xlfn._xlws.FILTER(Balanço[Quantidade],(Balanço[Estoque]=Back!$E$3)*(Balanço[Material]=Back!F23168))))</f>
        <v/>
      </c>
    </row>
    <row r="23169" spans="2:7">
      <c r="B23169" s="32">
        <f>SUMIF(Balanço[Estoque],Back!A23169,Balanço[Quantidade])</f>
        <v>0</v>
      </c>
      <c r="G23169" s="32" t="str" cm="1">
        <f t="array" ref="G23169">IF(F23169="","",SUM(_xlfn._xlws.FILTER(Balanço[Quantidade],(Balanço[Estoque]=Back!$E$3)*(Balanço[Material]=Back!F23169))))</f>
        <v/>
      </c>
    </row>
    <row r="23170" spans="2:7">
      <c r="B23170" s="32">
        <f>SUMIF(Balanço[Estoque],Back!A23170,Balanço[Quantidade])</f>
        <v>0</v>
      </c>
      <c r="G23170" s="32" t="str" cm="1">
        <f t="array" ref="G23170">IF(F23170="","",SUM(_xlfn._xlws.FILTER(Balanço[Quantidade],(Balanço[Estoque]=Back!$E$3)*(Balanço[Material]=Back!F23170))))</f>
        <v/>
      </c>
    </row>
    <row r="23171" spans="2:7">
      <c r="B23171" s="32">
        <f>SUMIF(Balanço[Estoque],Back!A23171,Balanço[Quantidade])</f>
        <v>0</v>
      </c>
      <c r="G23171" s="32" t="str" cm="1">
        <f t="array" ref="G23171">IF(F23171="","",SUM(_xlfn._xlws.FILTER(Balanço[Quantidade],(Balanço[Estoque]=Back!$E$3)*(Balanço[Material]=Back!F23171))))</f>
        <v/>
      </c>
    </row>
    <row r="23172" spans="2:7">
      <c r="B23172" s="32">
        <f>SUMIF(Balanço[Estoque],Back!A23172,Balanço[Quantidade])</f>
        <v>0</v>
      </c>
      <c r="G23172" s="32" t="str" cm="1">
        <f t="array" ref="G23172">IF(F23172="","",SUM(_xlfn._xlws.FILTER(Balanço[Quantidade],(Balanço[Estoque]=Back!$E$3)*(Balanço[Material]=Back!F23172))))</f>
        <v/>
      </c>
    </row>
    <row r="23173" spans="2:7">
      <c r="B23173" s="32">
        <f>SUMIF(Balanço[Estoque],Back!A23173,Balanço[Quantidade])</f>
        <v>0</v>
      </c>
      <c r="G23173" s="32" t="str" cm="1">
        <f t="array" ref="G23173">IF(F23173="","",SUM(_xlfn._xlws.FILTER(Balanço[Quantidade],(Balanço[Estoque]=Back!$E$3)*(Balanço[Material]=Back!F23173))))</f>
        <v/>
      </c>
    </row>
    <row r="23174" spans="2:7">
      <c r="B23174" s="32">
        <f>SUMIF(Balanço[Estoque],Back!A23174,Balanço[Quantidade])</f>
        <v>0</v>
      </c>
      <c r="G23174" s="32" t="str" cm="1">
        <f t="array" ref="G23174">IF(F23174="","",SUM(_xlfn._xlws.FILTER(Balanço[Quantidade],(Balanço[Estoque]=Back!$E$3)*(Balanço[Material]=Back!F23174))))</f>
        <v/>
      </c>
    </row>
    <row r="23175" spans="2:7">
      <c r="B23175" s="32">
        <f>SUMIF(Balanço[Estoque],Back!A23175,Balanço[Quantidade])</f>
        <v>0</v>
      </c>
      <c r="G23175" s="32" t="str" cm="1">
        <f t="array" ref="G23175">IF(F23175="","",SUM(_xlfn._xlws.FILTER(Balanço[Quantidade],(Balanço[Estoque]=Back!$E$3)*(Balanço[Material]=Back!F23175))))</f>
        <v/>
      </c>
    </row>
    <row r="23176" spans="2:7">
      <c r="B23176" s="32">
        <f>SUMIF(Balanço[Estoque],Back!A23176,Balanço[Quantidade])</f>
        <v>0</v>
      </c>
      <c r="G23176" s="32" t="str" cm="1">
        <f t="array" ref="G23176">IF(F23176="","",SUM(_xlfn._xlws.FILTER(Balanço[Quantidade],(Balanço[Estoque]=Back!$E$3)*(Balanço[Material]=Back!F23176))))</f>
        <v/>
      </c>
    </row>
    <row r="23177" spans="2:7">
      <c r="B23177" s="32">
        <f>SUMIF(Balanço[Estoque],Back!A23177,Balanço[Quantidade])</f>
        <v>0</v>
      </c>
      <c r="G23177" s="32" t="str" cm="1">
        <f t="array" ref="G23177">IF(F23177="","",SUM(_xlfn._xlws.FILTER(Balanço[Quantidade],(Balanço[Estoque]=Back!$E$3)*(Balanço[Material]=Back!F23177))))</f>
        <v/>
      </c>
    </row>
    <row r="23178" spans="2:7">
      <c r="B23178" s="32">
        <f>SUMIF(Balanço[Estoque],Back!A23178,Balanço[Quantidade])</f>
        <v>0</v>
      </c>
      <c r="G23178" s="32" t="str" cm="1">
        <f t="array" ref="G23178">IF(F23178="","",SUM(_xlfn._xlws.FILTER(Balanço[Quantidade],(Balanço[Estoque]=Back!$E$3)*(Balanço[Material]=Back!F23178))))</f>
        <v/>
      </c>
    </row>
    <row r="23179" spans="2:7">
      <c r="B23179" s="32">
        <f>SUMIF(Balanço[Estoque],Back!A23179,Balanço[Quantidade])</f>
        <v>0</v>
      </c>
      <c r="G23179" s="32" t="str" cm="1">
        <f t="array" ref="G23179">IF(F23179="","",SUM(_xlfn._xlws.FILTER(Balanço[Quantidade],(Balanço[Estoque]=Back!$E$3)*(Balanço[Material]=Back!F23179))))</f>
        <v/>
      </c>
    </row>
    <row r="23180" spans="2:7">
      <c r="B23180" s="32">
        <f>SUMIF(Balanço[Estoque],Back!A23180,Balanço[Quantidade])</f>
        <v>0</v>
      </c>
      <c r="G23180" s="32" t="str" cm="1">
        <f t="array" ref="G23180">IF(F23180="","",SUM(_xlfn._xlws.FILTER(Balanço[Quantidade],(Balanço[Estoque]=Back!$E$3)*(Balanço[Material]=Back!F23180))))</f>
        <v/>
      </c>
    </row>
    <row r="23181" spans="2:7">
      <c r="B23181" s="32">
        <f>SUMIF(Balanço[Estoque],Back!A23181,Balanço[Quantidade])</f>
        <v>0</v>
      </c>
      <c r="G23181" s="32" t="str" cm="1">
        <f t="array" ref="G23181">IF(F23181="","",SUM(_xlfn._xlws.FILTER(Balanço[Quantidade],(Balanço[Estoque]=Back!$E$3)*(Balanço[Material]=Back!F23181))))</f>
        <v/>
      </c>
    </row>
    <row r="23182" spans="2:7">
      <c r="B23182" s="32">
        <f>SUMIF(Balanço[Estoque],Back!A23182,Balanço[Quantidade])</f>
        <v>0</v>
      </c>
      <c r="G23182" s="32" t="str" cm="1">
        <f t="array" ref="G23182">IF(F23182="","",SUM(_xlfn._xlws.FILTER(Balanço[Quantidade],(Balanço[Estoque]=Back!$E$3)*(Balanço[Material]=Back!F23182))))</f>
        <v/>
      </c>
    </row>
    <row r="23183" spans="2:7">
      <c r="B23183" s="32">
        <f>SUMIF(Balanço[Estoque],Back!A23183,Balanço[Quantidade])</f>
        <v>0</v>
      </c>
      <c r="G23183" s="32" t="str" cm="1">
        <f t="array" ref="G23183">IF(F23183="","",SUM(_xlfn._xlws.FILTER(Balanço[Quantidade],(Balanço[Estoque]=Back!$E$3)*(Balanço[Material]=Back!F23183))))</f>
        <v/>
      </c>
    </row>
    <row r="23184" spans="2:7">
      <c r="B23184" s="32">
        <f>SUMIF(Balanço[Estoque],Back!A23184,Balanço[Quantidade])</f>
        <v>0</v>
      </c>
      <c r="G23184" s="32" t="str" cm="1">
        <f t="array" ref="G23184">IF(F23184="","",SUM(_xlfn._xlws.FILTER(Balanço[Quantidade],(Balanço[Estoque]=Back!$E$3)*(Balanço[Material]=Back!F23184))))</f>
        <v/>
      </c>
    </row>
    <row r="23185" spans="2:7">
      <c r="B23185" s="32">
        <f>SUMIF(Balanço[Estoque],Back!A23185,Balanço[Quantidade])</f>
        <v>0</v>
      </c>
      <c r="G23185" s="32" t="str" cm="1">
        <f t="array" ref="G23185">IF(F23185="","",SUM(_xlfn._xlws.FILTER(Balanço[Quantidade],(Balanço[Estoque]=Back!$E$3)*(Balanço[Material]=Back!F23185))))</f>
        <v/>
      </c>
    </row>
    <row r="23186" spans="2:7">
      <c r="B23186" s="32">
        <f>SUMIF(Balanço[Estoque],Back!A23186,Balanço[Quantidade])</f>
        <v>0</v>
      </c>
      <c r="G23186" s="32" t="str" cm="1">
        <f t="array" ref="G23186">IF(F23186="","",SUM(_xlfn._xlws.FILTER(Balanço[Quantidade],(Balanço[Estoque]=Back!$E$3)*(Balanço[Material]=Back!F23186))))</f>
        <v/>
      </c>
    </row>
    <row r="23187" spans="2:7">
      <c r="B23187" s="32">
        <f>SUMIF(Balanço[Estoque],Back!A23187,Balanço[Quantidade])</f>
        <v>0</v>
      </c>
      <c r="G23187" s="32" t="str" cm="1">
        <f t="array" ref="G23187">IF(F23187="","",SUM(_xlfn._xlws.FILTER(Balanço[Quantidade],(Balanço[Estoque]=Back!$E$3)*(Balanço[Material]=Back!F23187))))</f>
        <v/>
      </c>
    </row>
    <row r="23188" spans="2:7">
      <c r="B23188" s="32">
        <f>SUMIF(Balanço[Estoque],Back!A23188,Balanço[Quantidade])</f>
        <v>0</v>
      </c>
      <c r="G23188" s="32" t="str" cm="1">
        <f t="array" ref="G23188">IF(F23188="","",SUM(_xlfn._xlws.FILTER(Balanço[Quantidade],(Balanço[Estoque]=Back!$E$3)*(Balanço[Material]=Back!F23188))))</f>
        <v/>
      </c>
    </row>
    <row r="23189" spans="2:7">
      <c r="B23189" s="32">
        <f>SUMIF(Balanço[Estoque],Back!A23189,Balanço[Quantidade])</f>
        <v>0</v>
      </c>
      <c r="G23189" s="32" t="str" cm="1">
        <f t="array" ref="G23189">IF(F23189="","",SUM(_xlfn._xlws.FILTER(Balanço[Quantidade],(Balanço[Estoque]=Back!$E$3)*(Balanço[Material]=Back!F23189))))</f>
        <v/>
      </c>
    </row>
    <row r="23190" spans="2:7">
      <c r="B23190" s="32">
        <f>SUMIF(Balanço[Estoque],Back!A23190,Balanço[Quantidade])</f>
        <v>0</v>
      </c>
      <c r="G23190" s="32" t="str" cm="1">
        <f t="array" ref="G23190">IF(F23190="","",SUM(_xlfn._xlws.FILTER(Balanço[Quantidade],(Balanço[Estoque]=Back!$E$3)*(Balanço[Material]=Back!F23190))))</f>
        <v/>
      </c>
    </row>
    <row r="23191" spans="2:7">
      <c r="B23191" s="32">
        <f>SUMIF(Balanço[Estoque],Back!A23191,Balanço[Quantidade])</f>
        <v>0</v>
      </c>
      <c r="G23191" s="32" t="str" cm="1">
        <f t="array" ref="G23191">IF(F23191="","",SUM(_xlfn._xlws.FILTER(Balanço[Quantidade],(Balanço[Estoque]=Back!$E$3)*(Balanço[Material]=Back!F23191))))</f>
        <v/>
      </c>
    </row>
    <row r="23192" spans="2:7">
      <c r="B23192" s="32">
        <f>SUMIF(Balanço[Estoque],Back!A23192,Balanço[Quantidade])</f>
        <v>0</v>
      </c>
      <c r="G23192" s="32" t="str" cm="1">
        <f t="array" ref="G23192">IF(F23192="","",SUM(_xlfn._xlws.FILTER(Balanço[Quantidade],(Balanço[Estoque]=Back!$E$3)*(Balanço[Material]=Back!F23192))))</f>
        <v/>
      </c>
    </row>
    <row r="23193" spans="2:7">
      <c r="B23193" s="32">
        <f>SUMIF(Balanço[Estoque],Back!A23193,Balanço[Quantidade])</f>
        <v>0</v>
      </c>
      <c r="G23193" s="32" t="str" cm="1">
        <f t="array" ref="G23193">IF(F23193="","",SUM(_xlfn._xlws.FILTER(Balanço[Quantidade],(Balanço[Estoque]=Back!$E$3)*(Balanço[Material]=Back!F23193))))</f>
        <v/>
      </c>
    </row>
    <row r="23194" spans="2:7">
      <c r="B23194" s="32">
        <f>SUMIF(Balanço[Estoque],Back!A23194,Balanço[Quantidade])</f>
        <v>0</v>
      </c>
      <c r="G23194" s="32" t="str" cm="1">
        <f t="array" ref="G23194">IF(F23194="","",SUM(_xlfn._xlws.FILTER(Balanço[Quantidade],(Balanço[Estoque]=Back!$E$3)*(Balanço[Material]=Back!F23194))))</f>
        <v/>
      </c>
    </row>
    <row r="23195" spans="2:7">
      <c r="B23195" s="32">
        <f>SUMIF(Balanço[Estoque],Back!A23195,Balanço[Quantidade])</f>
        <v>0</v>
      </c>
      <c r="G23195" s="32" t="str" cm="1">
        <f t="array" ref="G23195">IF(F23195="","",SUM(_xlfn._xlws.FILTER(Balanço[Quantidade],(Balanço[Estoque]=Back!$E$3)*(Balanço[Material]=Back!F23195))))</f>
        <v/>
      </c>
    </row>
    <row r="23196" spans="2:7">
      <c r="B23196" s="32">
        <f>SUMIF(Balanço[Estoque],Back!A23196,Balanço[Quantidade])</f>
        <v>0</v>
      </c>
      <c r="G23196" s="32" t="str" cm="1">
        <f t="array" ref="G23196">IF(F23196="","",SUM(_xlfn._xlws.FILTER(Balanço[Quantidade],(Balanço[Estoque]=Back!$E$3)*(Balanço[Material]=Back!F23196))))</f>
        <v/>
      </c>
    </row>
    <row r="23197" spans="2:7">
      <c r="B23197" s="32">
        <f>SUMIF(Balanço[Estoque],Back!A23197,Balanço[Quantidade])</f>
        <v>0</v>
      </c>
      <c r="G23197" s="32" t="str" cm="1">
        <f t="array" ref="G23197">IF(F23197="","",SUM(_xlfn._xlws.FILTER(Balanço[Quantidade],(Balanço[Estoque]=Back!$E$3)*(Balanço[Material]=Back!F23197))))</f>
        <v/>
      </c>
    </row>
    <row r="23198" spans="2:7">
      <c r="B23198" s="32">
        <f>SUMIF(Balanço[Estoque],Back!A23198,Balanço[Quantidade])</f>
        <v>0</v>
      </c>
      <c r="G23198" s="32" t="str" cm="1">
        <f t="array" ref="G23198">IF(F23198="","",SUM(_xlfn._xlws.FILTER(Balanço[Quantidade],(Balanço[Estoque]=Back!$E$3)*(Balanço[Material]=Back!F23198))))</f>
        <v/>
      </c>
    </row>
    <row r="23199" spans="2:7">
      <c r="B23199" s="32">
        <f>SUMIF(Balanço[Estoque],Back!A23199,Balanço[Quantidade])</f>
        <v>0</v>
      </c>
      <c r="G23199" s="32" t="str" cm="1">
        <f t="array" ref="G23199">IF(F23199="","",SUM(_xlfn._xlws.FILTER(Balanço[Quantidade],(Balanço[Estoque]=Back!$E$3)*(Balanço[Material]=Back!F23199))))</f>
        <v/>
      </c>
    </row>
    <row r="23200" spans="2:7">
      <c r="B23200" s="32">
        <f>SUMIF(Balanço[Estoque],Back!A23200,Balanço[Quantidade])</f>
        <v>0</v>
      </c>
      <c r="G23200" s="32" t="str" cm="1">
        <f t="array" ref="G23200">IF(F23200="","",SUM(_xlfn._xlws.FILTER(Balanço[Quantidade],(Balanço[Estoque]=Back!$E$3)*(Balanço[Material]=Back!F23200))))</f>
        <v/>
      </c>
    </row>
    <row r="23201" spans="2:7">
      <c r="B23201" s="32">
        <f>SUMIF(Balanço[Estoque],Back!A23201,Balanço[Quantidade])</f>
        <v>0</v>
      </c>
      <c r="G23201" s="32" t="str" cm="1">
        <f t="array" ref="G23201">IF(F23201="","",SUM(_xlfn._xlws.FILTER(Balanço[Quantidade],(Balanço[Estoque]=Back!$E$3)*(Balanço[Material]=Back!F23201))))</f>
        <v/>
      </c>
    </row>
    <row r="23202" spans="2:7">
      <c r="B23202" s="32">
        <f>SUMIF(Balanço[Estoque],Back!A23202,Balanço[Quantidade])</f>
        <v>0</v>
      </c>
      <c r="G23202" s="32" t="str" cm="1">
        <f t="array" ref="G23202">IF(F23202="","",SUM(_xlfn._xlws.FILTER(Balanço[Quantidade],(Balanço[Estoque]=Back!$E$3)*(Balanço[Material]=Back!F23202))))</f>
        <v/>
      </c>
    </row>
    <row r="23203" spans="2:7">
      <c r="B23203" s="32">
        <f>SUMIF(Balanço[Estoque],Back!A23203,Balanço[Quantidade])</f>
        <v>0</v>
      </c>
      <c r="G23203" s="32" t="str" cm="1">
        <f t="array" ref="G23203">IF(F23203="","",SUM(_xlfn._xlws.FILTER(Balanço[Quantidade],(Balanço[Estoque]=Back!$E$3)*(Balanço[Material]=Back!F23203))))</f>
        <v/>
      </c>
    </row>
    <row r="23204" spans="2:7">
      <c r="B23204" s="32">
        <f>SUMIF(Balanço[Estoque],Back!A23204,Balanço[Quantidade])</f>
        <v>0</v>
      </c>
      <c r="G23204" s="32" t="str" cm="1">
        <f t="array" ref="G23204">IF(F23204="","",SUM(_xlfn._xlws.FILTER(Balanço[Quantidade],(Balanço[Estoque]=Back!$E$3)*(Balanço[Material]=Back!F23204))))</f>
        <v/>
      </c>
    </row>
    <row r="23205" spans="2:7">
      <c r="B23205" s="32">
        <f>SUMIF(Balanço[Estoque],Back!A23205,Balanço[Quantidade])</f>
        <v>0</v>
      </c>
      <c r="G23205" s="32" t="str" cm="1">
        <f t="array" ref="G23205">IF(F23205="","",SUM(_xlfn._xlws.FILTER(Balanço[Quantidade],(Balanço[Estoque]=Back!$E$3)*(Balanço[Material]=Back!F23205))))</f>
        <v/>
      </c>
    </row>
    <row r="23206" spans="2:7">
      <c r="B23206" s="32">
        <f>SUMIF(Balanço[Estoque],Back!A23206,Balanço[Quantidade])</f>
        <v>0</v>
      </c>
      <c r="G23206" s="32" t="str" cm="1">
        <f t="array" ref="G23206">IF(F23206="","",SUM(_xlfn._xlws.FILTER(Balanço[Quantidade],(Balanço[Estoque]=Back!$E$3)*(Balanço[Material]=Back!F23206))))</f>
        <v/>
      </c>
    </row>
    <row r="23207" spans="2:7">
      <c r="B23207" s="32">
        <f>SUMIF(Balanço[Estoque],Back!A23207,Balanço[Quantidade])</f>
        <v>0</v>
      </c>
      <c r="G23207" s="32" t="str" cm="1">
        <f t="array" ref="G23207">IF(F23207="","",SUM(_xlfn._xlws.FILTER(Balanço[Quantidade],(Balanço[Estoque]=Back!$E$3)*(Balanço[Material]=Back!F23207))))</f>
        <v/>
      </c>
    </row>
    <row r="23208" spans="2:7">
      <c r="B23208" s="32">
        <f>SUMIF(Balanço[Estoque],Back!A23208,Balanço[Quantidade])</f>
        <v>0</v>
      </c>
      <c r="G23208" s="32" t="str" cm="1">
        <f t="array" ref="G23208">IF(F23208="","",SUM(_xlfn._xlws.FILTER(Balanço[Quantidade],(Balanço[Estoque]=Back!$E$3)*(Balanço[Material]=Back!F23208))))</f>
        <v/>
      </c>
    </row>
    <row r="23209" spans="2:7">
      <c r="B23209" s="32">
        <f>SUMIF(Balanço[Estoque],Back!A23209,Balanço[Quantidade])</f>
        <v>0</v>
      </c>
      <c r="G23209" s="32" t="str" cm="1">
        <f t="array" ref="G23209">IF(F23209="","",SUM(_xlfn._xlws.FILTER(Balanço[Quantidade],(Balanço[Estoque]=Back!$E$3)*(Balanço[Material]=Back!F23209))))</f>
        <v/>
      </c>
    </row>
    <row r="23210" spans="2:7">
      <c r="B23210" s="32">
        <f>SUMIF(Balanço[Estoque],Back!A23210,Balanço[Quantidade])</f>
        <v>0</v>
      </c>
      <c r="G23210" s="32" t="str" cm="1">
        <f t="array" ref="G23210">IF(F23210="","",SUM(_xlfn._xlws.FILTER(Balanço[Quantidade],(Balanço[Estoque]=Back!$E$3)*(Balanço[Material]=Back!F23210))))</f>
        <v/>
      </c>
    </row>
    <row r="23211" spans="2:7">
      <c r="B23211" s="32">
        <f>SUMIF(Balanço[Estoque],Back!A23211,Balanço[Quantidade])</f>
        <v>0</v>
      </c>
      <c r="G23211" s="32" t="str" cm="1">
        <f t="array" ref="G23211">IF(F23211="","",SUM(_xlfn._xlws.FILTER(Balanço[Quantidade],(Balanço[Estoque]=Back!$E$3)*(Balanço[Material]=Back!F23211))))</f>
        <v/>
      </c>
    </row>
    <row r="23212" spans="2:7">
      <c r="B23212" s="32">
        <f>SUMIF(Balanço[Estoque],Back!A23212,Balanço[Quantidade])</f>
        <v>0</v>
      </c>
      <c r="G23212" s="32" t="str" cm="1">
        <f t="array" ref="G23212">IF(F23212="","",SUM(_xlfn._xlws.FILTER(Balanço[Quantidade],(Balanço[Estoque]=Back!$E$3)*(Balanço[Material]=Back!F23212))))</f>
        <v/>
      </c>
    </row>
    <row r="23213" spans="2:7">
      <c r="B23213" s="32">
        <f>SUMIF(Balanço[Estoque],Back!A23213,Balanço[Quantidade])</f>
        <v>0</v>
      </c>
      <c r="G23213" s="32" t="str" cm="1">
        <f t="array" ref="G23213">IF(F23213="","",SUM(_xlfn._xlws.FILTER(Balanço[Quantidade],(Balanço[Estoque]=Back!$E$3)*(Balanço[Material]=Back!F23213))))</f>
        <v/>
      </c>
    </row>
    <row r="23214" spans="2:7">
      <c r="B23214" s="32">
        <f>SUMIF(Balanço[Estoque],Back!A23214,Balanço[Quantidade])</f>
        <v>0</v>
      </c>
      <c r="G23214" s="32" t="str" cm="1">
        <f t="array" ref="G23214">IF(F23214="","",SUM(_xlfn._xlws.FILTER(Balanço[Quantidade],(Balanço[Estoque]=Back!$E$3)*(Balanço[Material]=Back!F23214))))</f>
        <v/>
      </c>
    </row>
    <row r="23215" spans="2:7">
      <c r="B23215" s="32">
        <f>SUMIF(Balanço[Estoque],Back!A23215,Balanço[Quantidade])</f>
        <v>0</v>
      </c>
      <c r="G23215" s="32" t="str" cm="1">
        <f t="array" ref="G23215">IF(F23215="","",SUM(_xlfn._xlws.FILTER(Balanço[Quantidade],(Balanço[Estoque]=Back!$E$3)*(Balanço[Material]=Back!F23215))))</f>
        <v/>
      </c>
    </row>
    <row r="23216" spans="2:7">
      <c r="B23216" s="32">
        <f>SUMIF(Balanço[Estoque],Back!A23216,Balanço[Quantidade])</f>
        <v>0</v>
      </c>
      <c r="G23216" s="32" t="str" cm="1">
        <f t="array" ref="G23216">IF(F23216="","",SUM(_xlfn._xlws.FILTER(Balanço[Quantidade],(Balanço[Estoque]=Back!$E$3)*(Balanço[Material]=Back!F23216))))</f>
        <v/>
      </c>
    </row>
    <row r="23217" spans="2:7">
      <c r="B23217" s="32">
        <f>SUMIF(Balanço[Estoque],Back!A23217,Balanço[Quantidade])</f>
        <v>0</v>
      </c>
      <c r="G23217" s="32" t="str" cm="1">
        <f t="array" ref="G23217">IF(F23217="","",SUM(_xlfn._xlws.FILTER(Balanço[Quantidade],(Balanço[Estoque]=Back!$E$3)*(Balanço[Material]=Back!F23217))))</f>
        <v/>
      </c>
    </row>
    <row r="23218" spans="2:7">
      <c r="B23218" s="32">
        <f>SUMIF(Balanço[Estoque],Back!A23218,Balanço[Quantidade])</f>
        <v>0</v>
      </c>
      <c r="G23218" s="32" t="str" cm="1">
        <f t="array" ref="G23218">IF(F23218="","",SUM(_xlfn._xlws.FILTER(Balanço[Quantidade],(Balanço[Estoque]=Back!$E$3)*(Balanço[Material]=Back!F23218))))</f>
        <v/>
      </c>
    </row>
    <row r="23219" spans="2:7">
      <c r="B23219" s="32">
        <f>SUMIF(Balanço[Estoque],Back!A23219,Balanço[Quantidade])</f>
        <v>0</v>
      </c>
      <c r="G23219" s="32" t="str" cm="1">
        <f t="array" ref="G23219">IF(F23219="","",SUM(_xlfn._xlws.FILTER(Balanço[Quantidade],(Balanço[Estoque]=Back!$E$3)*(Balanço[Material]=Back!F23219))))</f>
        <v/>
      </c>
    </row>
    <row r="23220" spans="2:7">
      <c r="B23220" s="32">
        <f>SUMIF(Balanço[Estoque],Back!A23220,Balanço[Quantidade])</f>
        <v>0</v>
      </c>
      <c r="G23220" s="32" t="str" cm="1">
        <f t="array" ref="G23220">IF(F23220="","",SUM(_xlfn._xlws.FILTER(Balanço[Quantidade],(Balanço[Estoque]=Back!$E$3)*(Balanço[Material]=Back!F23220))))</f>
        <v/>
      </c>
    </row>
    <row r="23221" spans="2:7">
      <c r="B23221" s="32">
        <f>SUMIF(Balanço[Estoque],Back!A23221,Balanço[Quantidade])</f>
        <v>0</v>
      </c>
      <c r="G23221" s="32" t="str" cm="1">
        <f t="array" ref="G23221">IF(F23221="","",SUM(_xlfn._xlws.FILTER(Balanço[Quantidade],(Balanço[Estoque]=Back!$E$3)*(Balanço[Material]=Back!F23221))))</f>
        <v/>
      </c>
    </row>
    <row r="23222" spans="2:7">
      <c r="B23222" s="32">
        <f>SUMIF(Balanço[Estoque],Back!A23222,Balanço[Quantidade])</f>
        <v>0</v>
      </c>
      <c r="G23222" s="32" t="str" cm="1">
        <f t="array" ref="G23222">IF(F23222="","",SUM(_xlfn._xlws.FILTER(Balanço[Quantidade],(Balanço[Estoque]=Back!$E$3)*(Balanço[Material]=Back!F23222))))</f>
        <v/>
      </c>
    </row>
    <row r="23223" spans="2:7">
      <c r="B23223" s="32">
        <f>SUMIF(Balanço[Estoque],Back!A23223,Balanço[Quantidade])</f>
        <v>0</v>
      </c>
      <c r="G23223" s="32" t="str" cm="1">
        <f t="array" ref="G23223">IF(F23223="","",SUM(_xlfn._xlws.FILTER(Balanço[Quantidade],(Balanço[Estoque]=Back!$E$3)*(Balanço[Material]=Back!F23223))))</f>
        <v/>
      </c>
    </row>
    <row r="23224" spans="2:7">
      <c r="B23224" s="32">
        <f>SUMIF(Balanço[Estoque],Back!A23224,Balanço[Quantidade])</f>
        <v>0</v>
      </c>
      <c r="G23224" s="32" t="str" cm="1">
        <f t="array" ref="G23224">IF(F23224="","",SUM(_xlfn._xlws.FILTER(Balanço[Quantidade],(Balanço[Estoque]=Back!$E$3)*(Balanço[Material]=Back!F23224))))</f>
        <v/>
      </c>
    </row>
    <row r="23225" spans="2:7">
      <c r="B23225" s="32">
        <f>SUMIF(Balanço[Estoque],Back!A23225,Balanço[Quantidade])</f>
        <v>0</v>
      </c>
      <c r="G23225" s="32" t="str" cm="1">
        <f t="array" ref="G23225">IF(F23225="","",SUM(_xlfn._xlws.FILTER(Balanço[Quantidade],(Balanço[Estoque]=Back!$E$3)*(Balanço[Material]=Back!F23225))))</f>
        <v/>
      </c>
    </row>
    <row r="23226" spans="2:7">
      <c r="B23226" s="32">
        <f>SUMIF(Balanço[Estoque],Back!A23226,Balanço[Quantidade])</f>
        <v>0</v>
      </c>
      <c r="G23226" s="32" t="str" cm="1">
        <f t="array" ref="G23226">IF(F23226="","",SUM(_xlfn._xlws.FILTER(Balanço[Quantidade],(Balanço[Estoque]=Back!$E$3)*(Balanço[Material]=Back!F23226))))</f>
        <v/>
      </c>
    </row>
    <row r="23227" spans="2:7">
      <c r="B23227" s="32">
        <f>SUMIF(Balanço[Estoque],Back!A23227,Balanço[Quantidade])</f>
        <v>0</v>
      </c>
      <c r="G23227" s="32" t="str" cm="1">
        <f t="array" ref="G23227">IF(F23227="","",SUM(_xlfn._xlws.FILTER(Balanço[Quantidade],(Balanço[Estoque]=Back!$E$3)*(Balanço[Material]=Back!F23227))))</f>
        <v/>
      </c>
    </row>
    <row r="23228" spans="2:7">
      <c r="B23228" s="32">
        <f>SUMIF(Balanço[Estoque],Back!A23228,Balanço[Quantidade])</f>
        <v>0</v>
      </c>
      <c r="G23228" s="32" t="str" cm="1">
        <f t="array" ref="G23228">IF(F23228="","",SUM(_xlfn._xlws.FILTER(Balanço[Quantidade],(Balanço[Estoque]=Back!$E$3)*(Balanço[Material]=Back!F23228))))</f>
        <v/>
      </c>
    </row>
    <row r="23229" spans="2:7">
      <c r="B23229" s="32">
        <f>SUMIF(Balanço[Estoque],Back!A23229,Balanço[Quantidade])</f>
        <v>0</v>
      </c>
      <c r="G23229" s="32" t="str" cm="1">
        <f t="array" ref="G23229">IF(F23229="","",SUM(_xlfn._xlws.FILTER(Balanço[Quantidade],(Balanço[Estoque]=Back!$E$3)*(Balanço[Material]=Back!F23229))))</f>
        <v/>
      </c>
    </row>
    <row r="23230" spans="2:7">
      <c r="B23230" s="32">
        <f>SUMIF(Balanço[Estoque],Back!A23230,Balanço[Quantidade])</f>
        <v>0</v>
      </c>
      <c r="G23230" s="32" t="str" cm="1">
        <f t="array" ref="G23230">IF(F23230="","",SUM(_xlfn._xlws.FILTER(Balanço[Quantidade],(Balanço[Estoque]=Back!$E$3)*(Balanço[Material]=Back!F23230))))</f>
        <v/>
      </c>
    </row>
    <row r="23231" spans="2:7">
      <c r="B23231" s="32">
        <f>SUMIF(Balanço[Estoque],Back!A23231,Balanço[Quantidade])</f>
        <v>0</v>
      </c>
      <c r="G23231" s="32" t="str" cm="1">
        <f t="array" ref="G23231">IF(F23231="","",SUM(_xlfn._xlws.FILTER(Balanço[Quantidade],(Balanço[Estoque]=Back!$E$3)*(Balanço[Material]=Back!F23231))))</f>
        <v/>
      </c>
    </row>
    <row r="23232" spans="2:7">
      <c r="B23232" s="32">
        <f>SUMIF(Balanço[Estoque],Back!A23232,Balanço[Quantidade])</f>
        <v>0</v>
      </c>
      <c r="G23232" s="32" t="str" cm="1">
        <f t="array" ref="G23232">IF(F23232="","",SUM(_xlfn._xlws.FILTER(Balanço[Quantidade],(Balanço[Estoque]=Back!$E$3)*(Balanço[Material]=Back!F23232))))</f>
        <v/>
      </c>
    </row>
    <row r="23233" spans="2:7">
      <c r="B23233" s="32">
        <f>SUMIF(Balanço[Estoque],Back!A23233,Balanço[Quantidade])</f>
        <v>0</v>
      </c>
      <c r="G23233" s="32" t="str" cm="1">
        <f t="array" ref="G23233">IF(F23233="","",SUM(_xlfn._xlws.FILTER(Balanço[Quantidade],(Balanço[Estoque]=Back!$E$3)*(Balanço[Material]=Back!F23233))))</f>
        <v/>
      </c>
    </row>
    <row r="23234" spans="2:7">
      <c r="B23234" s="32">
        <f>SUMIF(Balanço[Estoque],Back!A23234,Balanço[Quantidade])</f>
        <v>0</v>
      </c>
      <c r="G23234" s="32" t="str" cm="1">
        <f t="array" ref="G23234">IF(F23234="","",SUM(_xlfn._xlws.FILTER(Balanço[Quantidade],(Balanço[Estoque]=Back!$E$3)*(Balanço[Material]=Back!F23234))))</f>
        <v/>
      </c>
    </row>
    <row r="23235" spans="2:7">
      <c r="B23235" s="32">
        <f>SUMIF(Balanço[Estoque],Back!A23235,Balanço[Quantidade])</f>
        <v>0</v>
      </c>
      <c r="G23235" s="32" t="str" cm="1">
        <f t="array" ref="G23235">IF(F23235="","",SUM(_xlfn._xlws.FILTER(Balanço[Quantidade],(Balanço[Estoque]=Back!$E$3)*(Balanço[Material]=Back!F23235))))</f>
        <v/>
      </c>
    </row>
    <row r="23236" spans="2:7">
      <c r="B23236" s="32">
        <f>SUMIF(Balanço[Estoque],Back!A23236,Balanço[Quantidade])</f>
        <v>0</v>
      </c>
      <c r="G23236" s="32" t="str" cm="1">
        <f t="array" ref="G23236">IF(F23236="","",SUM(_xlfn._xlws.FILTER(Balanço[Quantidade],(Balanço[Estoque]=Back!$E$3)*(Balanço[Material]=Back!F23236))))</f>
        <v/>
      </c>
    </row>
    <row r="23237" spans="2:7">
      <c r="B23237" s="32">
        <f>SUMIF(Balanço[Estoque],Back!A23237,Balanço[Quantidade])</f>
        <v>0</v>
      </c>
      <c r="G23237" s="32" t="str" cm="1">
        <f t="array" ref="G23237">IF(F23237="","",SUM(_xlfn._xlws.FILTER(Balanço[Quantidade],(Balanço[Estoque]=Back!$E$3)*(Balanço[Material]=Back!F23237))))</f>
        <v/>
      </c>
    </row>
    <row r="23238" spans="2:7">
      <c r="B23238" s="32">
        <f>SUMIF(Balanço[Estoque],Back!A23238,Balanço[Quantidade])</f>
        <v>0</v>
      </c>
      <c r="G23238" s="32" t="str" cm="1">
        <f t="array" ref="G23238">IF(F23238="","",SUM(_xlfn._xlws.FILTER(Balanço[Quantidade],(Balanço[Estoque]=Back!$E$3)*(Balanço[Material]=Back!F23238))))</f>
        <v/>
      </c>
    </row>
    <row r="23239" spans="2:7">
      <c r="B23239" s="32">
        <f>SUMIF(Balanço[Estoque],Back!A23239,Balanço[Quantidade])</f>
        <v>0</v>
      </c>
      <c r="G23239" s="32" t="str" cm="1">
        <f t="array" ref="G23239">IF(F23239="","",SUM(_xlfn._xlws.FILTER(Balanço[Quantidade],(Balanço[Estoque]=Back!$E$3)*(Balanço[Material]=Back!F23239))))</f>
        <v/>
      </c>
    </row>
    <row r="23240" spans="2:7">
      <c r="B23240" s="32">
        <f>SUMIF(Balanço[Estoque],Back!A23240,Balanço[Quantidade])</f>
        <v>0</v>
      </c>
      <c r="G23240" s="32" t="str" cm="1">
        <f t="array" ref="G23240">IF(F23240="","",SUM(_xlfn._xlws.FILTER(Balanço[Quantidade],(Balanço[Estoque]=Back!$E$3)*(Balanço[Material]=Back!F23240))))</f>
        <v/>
      </c>
    </row>
    <row r="23241" spans="2:7">
      <c r="B23241" s="32">
        <f>SUMIF(Balanço[Estoque],Back!A23241,Balanço[Quantidade])</f>
        <v>0</v>
      </c>
      <c r="G23241" s="32" t="str" cm="1">
        <f t="array" ref="G23241">IF(F23241="","",SUM(_xlfn._xlws.FILTER(Balanço[Quantidade],(Balanço[Estoque]=Back!$E$3)*(Balanço[Material]=Back!F23241))))</f>
        <v/>
      </c>
    </row>
    <row r="23242" spans="2:7">
      <c r="B23242" s="32">
        <f>SUMIF(Balanço[Estoque],Back!A23242,Balanço[Quantidade])</f>
        <v>0</v>
      </c>
      <c r="G23242" s="32" t="str" cm="1">
        <f t="array" ref="G23242">IF(F23242="","",SUM(_xlfn._xlws.FILTER(Balanço[Quantidade],(Balanço[Estoque]=Back!$E$3)*(Balanço[Material]=Back!F23242))))</f>
        <v/>
      </c>
    </row>
    <row r="23243" spans="2:7">
      <c r="B23243" s="32">
        <f>SUMIF(Balanço[Estoque],Back!A23243,Balanço[Quantidade])</f>
        <v>0</v>
      </c>
      <c r="G23243" s="32" t="str" cm="1">
        <f t="array" ref="G23243">IF(F23243="","",SUM(_xlfn._xlws.FILTER(Balanço[Quantidade],(Balanço[Estoque]=Back!$E$3)*(Balanço[Material]=Back!F23243))))</f>
        <v/>
      </c>
    </row>
    <row r="23244" spans="2:7">
      <c r="B23244" s="32">
        <f>SUMIF(Balanço[Estoque],Back!A23244,Balanço[Quantidade])</f>
        <v>0</v>
      </c>
      <c r="G23244" s="32" t="str" cm="1">
        <f t="array" ref="G23244">IF(F23244="","",SUM(_xlfn._xlws.FILTER(Balanço[Quantidade],(Balanço[Estoque]=Back!$E$3)*(Balanço[Material]=Back!F23244))))</f>
        <v/>
      </c>
    </row>
    <row r="23245" spans="2:7">
      <c r="B23245" s="32">
        <f>SUMIF(Balanço[Estoque],Back!A23245,Balanço[Quantidade])</f>
        <v>0</v>
      </c>
      <c r="G23245" s="32" t="str" cm="1">
        <f t="array" ref="G23245">IF(F23245="","",SUM(_xlfn._xlws.FILTER(Balanço[Quantidade],(Balanço[Estoque]=Back!$E$3)*(Balanço[Material]=Back!F23245))))</f>
        <v/>
      </c>
    </row>
    <row r="23246" spans="2:7">
      <c r="B23246" s="32">
        <f>SUMIF(Balanço[Estoque],Back!A23246,Balanço[Quantidade])</f>
        <v>0</v>
      </c>
      <c r="G23246" s="32" t="str" cm="1">
        <f t="array" ref="G23246">IF(F23246="","",SUM(_xlfn._xlws.FILTER(Balanço[Quantidade],(Balanço[Estoque]=Back!$E$3)*(Balanço[Material]=Back!F23246))))</f>
        <v/>
      </c>
    </row>
    <row r="23247" spans="2:7">
      <c r="B23247" s="32">
        <f>SUMIF(Balanço[Estoque],Back!A23247,Balanço[Quantidade])</f>
        <v>0</v>
      </c>
      <c r="G23247" s="32" t="str" cm="1">
        <f t="array" ref="G23247">IF(F23247="","",SUM(_xlfn._xlws.FILTER(Balanço[Quantidade],(Balanço[Estoque]=Back!$E$3)*(Balanço[Material]=Back!F23247))))</f>
        <v/>
      </c>
    </row>
    <row r="23248" spans="2:7">
      <c r="B23248" s="32">
        <f>SUMIF(Balanço[Estoque],Back!A23248,Balanço[Quantidade])</f>
        <v>0</v>
      </c>
      <c r="G23248" s="32" t="str" cm="1">
        <f t="array" ref="G23248">IF(F23248="","",SUM(_xlfn._xlws.FILTER(Balanço[Quantidade],(Balanço[Estoque]=Back!$E$3)*(Balanço[Material]=Back!F23248))))</f>
        <v/>
      </c>
    </row>
    <row r="23249" spans="2:7">
      <c r="B23249" s="32">
        <f>SUMIF(Balanço[Estoque],Back!A23249,Balanço[Quantidade])</f>
        <v>0</v>
      </c>
      <c r="G23249" s="32" t="str" cm="1">
        <f t="array" ref="G23249">IF(F23249="","",SUM(_xlfn._xlws.FILTER(Balanço[Quantidade],(Balanço[Estoque]=Back!$E$3)*(Balanço[Material]=Back!F23249))))</f>
        <v/>
      </c>
    </row>
    <row r="23250" spans="2:7">
      <c r="B23250" s="32">
        <f>SUMIF(Balanço[Estoque],Back!A23250,Balanço[Quantidade])</f>
        <v>0</v>
      </c>
      <c r="G23250" s="32" t="str" cm="1">
        <f t="array" ref="G23250">IF(F23250="","",SUM(_xlfn._xlws.FILTER(Balanço[Quantidade],(Balanço[Estoque]=Back!$E$3)*(Balanço[Material]=Back!F23250))))</f>
        <v/>
      </c>
    </row>
    <row r="23251" spans="2:7">
      <c r="B23251" s="32">
        <f>SUMIF(Balanço[Estoque],Back!A23251,Balanço[Quantidade])</f>
        <v>0</v>
      </c>
      <c r="G23251" s="32" t="str" cm="1">
        <f t="array" ref="G23251">IF(F23251="","",SUM(_xlfn._xlws.FILTER(Balanço[Quantidade],(Balanço[Estoque]=Back!$E$3)*(Balanço[Material]=Back!F23251))))</f>
        <v/>
      </c>
    </row>
    <row r="23252" spans="2:7">
      <c r="B23252" s="32">
        <f>SUMIF(Balanço[Estoque],Back!A23252,Balanço[Quantidade])</f>
        <v>0</v>
      </c>
      <c r="G23252" s="32" t="str" cm="1">
        <f t="array" ref="G23252">IF(F23252="","",SUM(_xlfn._xlws.FILTER(Balanço[Quantidade],(Balanço[Estoque]=Back!$E$3)*(Balanço[Material]=Back!F23252))))</f>
        <v/>
      </c>
    </row>
    <row r="23253" spans="2:7">
      <c r="B23253" s="32">
        <f>SUMIF(Balanço[Estoque],Back!A23253,Balanço[Quantidade])</f>
        <v>0</v>
      </c>
      <c r="G23253" s="32" t="str" cm="1">
        <f t="array" ref="G23253">IF(F23253="","",SUM(_xlfn._xlws.FILTER(Balanço[Quantidade],(Balanço[Estoque]=Back!$E$3)*(Balanço[Material]=Back!F23253))))</f>
        <v/>
      </c>
    </row>
    <row r="23254" spans="2:7">
      <c r="B23254" s="32">
        <f>SUMIF(Balanço[Estoque],Back!A23254,Balanço[Quantidade])</f>
        <v>0</v>
      </c>
      <c r="G23254" s="32" t="str" cm="1">
        <f t="array" ref="G23254">IF(F23254="","",SUM(_xlfn._xlws.FILTER(Balanço[Quantidade],(Balanço[Estoque]=Back!$E$3)*(Balanço[Material]=Back!F23254))))</f>
        <v/>
      </c>
    </row>
    <row r="23255" spans="2:7">
      <c r="B23255" s="32">
        <f>SUMIF(Balanço[Estoque],Back!A23255,Balanço[Quantidade])</f>
        <v>0</v>
      </c>
      <c r="G23255" s="32" t="str" cm="1">
        <f t="array" ref="G23255">IF(F23255="","",SUM(_xlfn._xlws.FILTER(Balanço[Quantidade],(Balanço[Estoque]=Back!$E$3)*(Balanço[Material]=Back!F23255))))</f>
        <v/>
      </c>
    </row>
    <row r="23256" spans="2:7">
      <c r="B23256" s="32">
        <f>SUMIF(Balanço[Estoque],Back!A23256,Balanço[Quantidade])</f>
        <v>0</v>
      </c>
      <c r="G23256" s="32" t="str" cm="1">
        <f t="array" ref="G23256">IF(F23256="","",SUM(_xlfn._xlws.FILTER(Balanço[Quantidade],(Balanço[Estoque]=Back!$E$3)*(Balanço[Material]=Back!F23256))))</f>
        <v/>
      </c>
    </row>
    <row r="23257" spans="2:7">
      <c r="B23257" s="32">
        <f>SUMIF(Balanço[Estoque],Back!A23257,Balanço[Quantidade])</f>
        <v>0</v>
      </c>
      <c r="G23257" s="32" t="str" cm="1">
        <f t="array" ref="G23257">IF(F23257="","",SUM(_xlfn._xlws.FILTER(Balanço[Quantidade],(Balanço[Estoque]=Back!$E$3)*(Balanço[Material]=Back!F23257))))</f>
        <v/>
      </c>
    </row>
    <row r="23258" spans="2:7">
      <c r="B23258" s="32">
        <f>SUMIF(Balanço[Estoque],Back!A23258,Balanço[Quantidade])</f>
        <v>0</v>
      </c>
      <c r="G23258" s="32" t="str" cm="1">
        <f t="array" ref="G23258">IF(F23258="","",SUM(_xlfn._xlws.FILTER(Balanço[Quantidade],(Balanço[Estoque]=Back!$E$3)*(Balanço[Material]=Back!F23258))))</f>
        <v/>
      </c>
    </row>
    <row r="23259" spans="2:7">
      <c r="B23259" s="32">
        <f>SUMIF(Balanço[Estoque],Back!A23259,Balanço[Quantidade])</f>
        <v>0</v>
      </c>
      <c r="G23259" s="32" t="str" cm="1">
        <f t="array" ref="G23259">IF(F23259="","",SUM(_xlfn._xlws.FILTER(Balanço[Quantidade],(Balanço[Estoque]=Back!$E$3)*(Balanço[Material]=Back!F23259))))</f>
        <v/>
      </c>
    </row>
    <row r="23260" spans="2:7">
      <c r="B23260" s="32">
        <f>SUMIF(Balanço[Estoque],Back!A23260,Balanço[Quantidade])</f>
        <v>0</v>
      </c>
      <c r="G23260" s="32" t="str" cm="1">
        <f t="array" ref="G23260">IF(F23260="","",SUM(_xlfn._xlws.FILTER(Balanço[Quantidade],(Balanço[Estoque]=Back!$E$3)*(Balanço[Material]=Back!F23260))))</f>
        <v/>
      </c>
    </row>
    <row r="23261" spans="2:7">
      <c r="B23261" s="32">
        <f>SUMIF(Balanço[Estoque],Back!A23261,Balanço[Quantidade])</f>
        <v>0</v>
      </c>
      <c r="G23261" s="32" t="str" cm="1">
        <f t="array" ref="G23261">IF(F23261="","",SUM(_xlfn._xlws.FILTER(Balanço[Quantidade],(Balanço[Estoque]=Back!$E$3)*(Balanço[Material]=Back!F23261))))</f>
        <v/>
      </c>
    </row>
    <row r="23262" spans="2:7">
      <c r="B23262" s="32">
        <f>SUMIF(Balanço[Estoque],Back!A23262,Balanço[Quantidade])</f>
        <v>0</v>
      </c>
      <c r="G23262" s="32" t="str" cm="1">
        <f t="array" ref="G23262">IF(F23262="","",SUM(_xlfn._xlws.FILTER(Balanço[Quantidade],(Balanço[Estoque]=Back!$E$3)*(Balanço[Material]=Back!F23262))))</f>
        <v/>
      </c>
    </row>
    <row r="23263" spans="2:7">
      <c r="B23263" s="32">
        <f>SUMIF(Balanço[Estoque],Back!A23263,Balanço[Quantidade])</f>
        <v>0</v>
      </c>
      <c r="G23263" s="32" t="str" cm="1">
        <f t="array" ref="G23263">IF(F23263="","",SUM(_xlfn._xlws.FILTER(Balanço[Quantidade],(Balanço[Estoque]=Back!$E$3)*(Balanço[Material]=Back!F23263))))</f>
        <v/>
      </c>
    </row>
    <row r="23264" spans="2:7">
      <c r="B23264" s="32">
        <f>SUMIF(Balanço[Estoque],Back!A23264,Balanço[Quantidade])</f>
        <v>0</v>
      </c>
      <c r="G23264" s="32" t="str" cm="1">
        <f t="array" ref="G23264">IF(F23264="","",SUM(_xlfn._xlws.FILTER(Balanço[Quantidade],(Balanço[Estoque]=Back!$E$3)*(Balanço[Material]=Back!F23264))))</f>
        <v/>
      </c>
    </row>
    <row r="23265" spans="2:7">
      <c r="B23265" s="32">
        <f>SUMIF(Balanço[Estoque],Back!A23265,Balanço[Quantidade])</f>
        <v>0</v>
      </c>
      <c r="G23265" s="32" t="str" cm="1">
        <f t="array" ref="G23265">IF(F23265="","",SUM(_xlfn._xlws.FILTER(Balanço[Quantidade],(Balanço[Estoque]=Back!$E$3)*(Balanço[Material]=Back!F23265))))</f>
        <v/>
      </c>
    </row>
    <row r="23266" spans="2:7">
      <c r="B23266" s="32">
        <f>SUMIF(Balanço[Estoque],Back!A23266,Balanço[Quantidade])</f>
        <v>0</v>
      </c>
      <c r="G23266" s="32" t="str" cm="1">
        <f t="array" ref="G23266">IF(F23266="","",SUM(_xlfn._xlws.FILTER(Balanço[Quantidade],(Balanço[Estoque]=Back!$E$3)*(Balanço[Material]=Back!F23266))))</f>
        <v/>
      </c>
    </row>
    <row r="23267" spans="2:7">
      <c r="B23267" s="32">
        <f>SUMIF(Balanço[Estoque],Back!A23267,Balanço[Quantidade])</f>
        <v>0</v>
      </c>
      <c r="G23267" s="32" t="str" cm="1">
        <f t="array" ref="G23267">IF(F23267="","",SUM(_xlfn._xlws.FILTER(Balanço[Quantidade],(Balanço[Estoque]=Back!$E$3)*(Balanço[Material]=Back!F23267))))</f>
        <v/>
      </c>
    </row>
    <row r="23268" spans="2:7">
      <c r="B23268" s="32">
        <f>SUMIF(Balanço[Estoque],Back!A23268,Balanço[Quantidade])</f>
        <v>0</v>
      </c>
      <c r="G23268" s="32" t="str" cm="1">
        <f t="array" ref="G23268">IF(F23268="","",SUM(_xlfn._xlws.FILTER(Balanço[Quantidade],(Balanço[Estoque]=Back!$E$3)*(Balanço[Material]=Back!F23268))))</f>
        <v/>
      </c>
    </row>
    <row r="23269" spans="2:7">
      <c r="B23269" s="32">
        <f>SUMIF(Balanço[Estoque],Back!A23269,Balanço[Quantidade])</f>
        <v>0</v>
      </c>
      <c r="G23269" s="32" t="str" cm="1">
        <f t="array" ref="G23269">IF(F23269="","",SUM(_xlfn._xlws.FILTER(Balanço[Quantidade],(Balanço[Estoque]=Back!$E$3)*(Balanço[Material]=Back!F23269))))</f>
        <v/>
      </c>
    </row>
    <row r="23270" spans="2:7">
      <c r="B23270" s="32">
        <f>SUMIF(Balanço[Estoque],Back!A23270,Balanço[Quantidade])</f>
        <v>0</v>
      </c>
      <c r="G23270" s="32" t="str" cm="1">
        <f t="array" ref="G23270">IF(F23270="","",SUM(_xlfn._xlws.FILTER(Balanço[Quantidade],(Balanço[Estoque]=Back!$E$3)*(Balanço[Material]=Back!F23270))))</f>
        <v/>
      </c>
    </row>
    <row r="23271" spans="2:7">
      <c r="B23271" s="32">
        <f>SUMIF(Balanço[Estoque],Back!A23271,Balanço[Quantidade])</f>
        <v>0</v>
      </c>
      <c r="G23271" s="32" t="str" cm="1">
        <f t="array" ref="G23271">IF(F23271="","",SUM(_xlfn._xlws.FILTER(Balanço[Quantidade],(Balanço[Estoque]=Back!$E$3)*(Balanço[Material]=Back!F23271))))</f>
        <v/>
      </c>
    </row>
    <row r="23272" spans="2:7">
      <c r="B23272" s="32">
        <f>SUMIF(Balanço[Estoque],Back!A23272,Balanço[Quantidade])</f>
        <v>0</v>
      </c>
      <c r="G23272" s="32" t="str" cm="1">
        <f t="array" ref="G23272">IF(F23272="","",SUM(_xlfn._xlws.FILTER(Balanço[Quantidade],(Balanço[Estoque]=Back!$E$3)*(Balanço[Material]=Back!F23272))))</f>
        <v/>
      </c>
    </row>
    <row r="23273" spans="2:7">
      <c r="B23273" s="32">
        <f>SUMIF(Balanço[Estoque],Back!A23273,Balanço[Quantidade])</f>
        <v>0</v>
      </c>
      <c r="G23273" s="32" t="str" cm="1">
        <f t="array" ref="G23273">IF(F23273="","",SUM(_xlfn._xlws.FILTER(Balanço[Quantidade],(Balanço[Estoque]=Back!$E$3)*(Balanço[Material]=Back!F23273))))</f>
        <v/>
      </c>
    </row>
    <row r="23274" spans="2:7">
      <c r="B23274" s="32">
        <f>SUMIF(Balanço[Estoque],Back!A23274,Balanço[Quantidade])</f>
        <v>0</v>
      </c>
      <c r="G23274" s="32" t="str" cm="1">
        <f t="array" ref="G23274">IF(F23274="","",SUM(_xlfn._xlws.FILTER(Balanço[Quantidade],(Balanço[Estoque]=Back!$E$3)*(Balanço[Material]=Back!F23274))))</f>
        <v/>
      </c>
    </row>
    <row r="23275" spans="2:7">
      <c r="B23275" s="32">
        <f>SUMIF(Balanço[Estoque],Back!A23275,Balanço[Quantidade])</f>
        <v>0</v>
      </c>
      <c r="G23275" s="32" t="str" cm="1">
        <f t="array" ref="G23275">IF(F23275="","",SUM(_xlfn._xlws.FILTER(Balanço[Quantidade],(Balanço[Estoque]=Back!$E$3)*(Balanço[Material]=Back!F23275))))</f>
        <v/>
      </c>
    </row>
    <row r="23276" spans="2:7">
      <c r="B23276" s="32">
        <f>SUMIF(Balanço[Estoque],Back!A23276,Balanço[Quantidade])</f>
        <v>0</v>
      </c>
      <c r="G23276" s="32" t="str" cm="1">
        <f t="array" ref="G23276">IF(F23276="","",SUM(_xlfn._xlws.FILTER(Balanço[Quantidade],(Balanço[Estoque]=Back!$E$3)*(Balanço[Material]=Back!F23276))))</f>
        <v/>
      </c>
    </row>
    <row r="23277" spans="2:7">
      <c r="B23277" s="32">
        <f>SUMIF(Balanço[Estoque],Back!A23277,Balanço[Quantidade])</f>
        <v>0</v>
      </c>
      <c r="G23277" s="32" t="str" cm="1">
        <f t="array" ref="G23277">IF(F23277="","",SUM(_xlfn._xlws.FILTER(Balanço[Quantidade],(Balanço[Estoque]=Back!$E$3)*(Balanço[Material]=Back!F23277))))</f>
        <v/>
      </c>
    </row>
    <row r="23278" spans="2:7">
      <c r="B23278" s="32">
        <f>SUMIF(Balanço[Estoque],Back!A23278,Balanço[Quantidade])</f>
        <v>0</v>
      </c>
      <c r="G23278" s="32" t="str" cm="1">
        <f t="array" ref="G23278">IF(F23278="","",SUM(_xlfn._xlws.FILTER(Balanço[Quantidade],(Balanço[Estoque]=Back!$E$3)*(Balanço[Material]=Back!F23278))))</f>
        <v/>
      </c>
    </row>
    <row r="23279" spans="2:7">
      <c r="B23279" s="32">
        <f>SUMIF(Balanço[Estoque],Back!A23279,Balanço[Quantidade])</f>
        <v>0</v>
      </c>
      <c r="G23279" s="32" t="str" cm="1">
        <f t="array" ref="G23279">IF(F23279="","",SUM(_xlfn._xlws.FILTER(Balanço[Quantidade],(Balanço[Estoque]=Back!$E$3)*(Balanço[Material]=Back!F23279))))</f>
        <v/>
      </c>
    </row>
    <row r="23280" spans="2:7">
      <c r="B23280" s="32">
        <f>SUMIF(Balanço[Estoque],Back!A23280,Balanço[Quantidade])</f>
        <v>0</v>
      </c>
      <c r="G23280" s="32" t="str" cm="1">
        <f t="array" ref="G23280">IF(F23280="","",SUM(_xlfn._xlws.FILTER(Balanço[Quantidade],(Balanço[Estoque]=Back!$E$3)*(Balanço[Material]=Back!F23280))))</f>
        <v/>
      </c>
    </row>
    <row r="23281" spans="2:7">
      <c r="B23281" s="32">
        <f>SUMIF(Balanço[Estoque],Back!A23281,Balanço[Quantidade])</f>
        <v>0</v>
      </c>
      <c r="G23281" s="32" t="str" cm="1">
        <f t="array" ref="G23281">IF(F23281="","",SUM(_xlfn._xlws.FILTER(Balanço[Quantidade],(Balanço[Estoque]=Back!$E$3)*(Balanço[Material]=Back!F23281))))</f>
        <v/>
      </c>
    </row>
    <row r="23282" spans="2:7">
      <c r="B23282" s="32">
        <f>SUMIF(Balanço[Estoque],Back!A23282,Balanço[Quantidade])</f>
        <v>0</v>
      </c>
      <c r="G23282" s="32" t="str" cm="1">
        <f t="array" ref="G23282">IF(F23282="","",SUM(_xlfn._xlws.FILTER(Balanço[Quantidade],(Balanço[Estoque]=Back!$E$3)*(Balanço[Material]=Back!F23282))))</f>
        <v/>
      </c>
    </row>
    <row r="23283" spans="2:7">
      <c r="B23283" s="32">
        <f>SUMIF(Balanço[Estoque],Back!A23283,Balanço[Quantidade])</f>
        <v>0</v>
      </c>
      <c r="G23283" s="32" t="str" cm="1">
        <f t="array" ref="G23283">IF(F23283="","",SUM(_xlfn._xlws.FILTER(Balanço[Quantidade],(Balanço[Estoque]=Back!$E$3)*(Balanço[Material]=Back!F23283))))</f>
        <v/>
      </c>
    </row>
    <row r="23284" spans="2:7">
      <c r="B23284" s="32">
        <f>SUMIF(Balanço[Estoque],Back!A23284,Balanço[Quantidade])</f>
        <v>0</v>
      </c>
      <c r="G23284" s="32" t="str" cm="1">
        <f t="array" ref="G23284">IF(F23284="","",SUM(_xlfn._xlws.FILTER(Balanço[Quantidade],(Balanço[Estoque]=Back!$E$3)*(Balanço[Material]=Back!F23284))))</f>
        <v/>
      </c>
    </row>
    <row r="23285" spans="2:7">
      <c r="B23285" s="32">
        <f>SUMIF(Balanço[Estoque],Back!A23285,Balanço[Quantidade])</f>
        <v>0</v>
      </c>
      <c r="G23285" s="32" t="str" cm="1">
        <f t="array" ref="G23285">IF(F23285="","",SUM(_xlfn._xlws.FILTER(Balanço[Quantidade],(Balanço[Estoque]=Back!$E$3)*(Balanço[Material]=Back!F23285))))</f>
        <v/>
      </c>
    </row>
    <row r="23286" spans="2:7">
      <c r="B23286" s="32">
        <f>SUMIF(Balanço[Estoque],Back!A23286,Balanço[Quantidade])</f>
        <v>0</v>
      </c>
      <c r="G23286" s="32" t="str" cm="1">
        <f t="array" ref="G23286">IF(F23286="","",SUM(_xlfn._xlws.FILTER(Balanço[Quantidade],(Balanço[Estoque]=Back!$E$3)*(Balanço[Material]=Back!F23286))))</f>
        <v/>
      </c>
    </row>
    <row r="23287" spans="2:7">
      <c r="B23287" s="32">
        <f>SUMIF(Balanço[Estoque],Back!A23287,Balanço[Quantidade])</f>
        <v>0</v>
      </c>
      <c r="G23287" s="32" t="str" cm="1">
        <f t="array" ref="G23287">IF(F23287="","",SUM(_xlfn._xlws.FILTER(Balanço[Quantidade],(Balanço[Estoque]=Back!$E$3)*(Balanço[Material]=Back!F23287))))</f>
        <v/>
      </c>
    </row>
    <row r="23288" spans="2:7">
      <c r="B23288" s="32">
        <f>SUMIF(Balanço[Estoque],Back!A23288,Balanço[Quantidade])</f>
        <v>0</v>
      </c>
      <c r="G23288" s="32" t="str" cm="1">
        <f t="array" ref="G23288">IF(F23288="","",SUM(_xlfn._xlws.FILTER(Balanço[Quantidade],(Balanço[Estoque]=Back!$E$3)*(Balanço[Material]=Back!F23288))))</f>
        <v/>
      </c>
    </row>
    <row r="23289" spans="2:7">
      <c r="B23289" s="32">
        <f>SUMIF(Balanço[Estoque],Back!A23289,Balanço[Quantidade])</f>
        <v>0</v>
      </c>
      <c r="G23289" s="32" t="str" cm="1">
        <f t="array" ref="G23289">IF(F23289="","",SUM(_xlfn._xlws.FILTER(Balanço[Quantidade],(Balanço[Estoque]=Back!$E$3)*(Balanço[Material]=Back!F23289))))</f>
        <v/>
      </c>
    </row>
    <row r="23290" spans="2:7">
      <c r="B23290" s="32">
        <f>SUMIF(Balanço[Estoque],Back!A23290,Balanço[Quantidade])</f>
        <v>0</v>
      </c>
      <c r="G23290" s="32" t="str" cm="1">
        <f t="array" ref="G23290">IF(F23290="","",SUM(_xlfn._xlws.FILTER(Balanço[Quantidade],(Balanço[Estoque]=Back!$E$3)*(Balanço[Material]=Back!F23290))))</f>
        <v/>
      </c>
    </row>
    <row r="23291" spans="2:7">
      <c r="B23291" s="32">
        <f>SUMIF(Balanço[Estoque],Back!A23291,Balanço[Quantidade])</f>
        <v>0</v>
      </c>
      <c r="G23291" s="32" t="str" cm="1">
        <f t="array" ref="G23291">IF(F23291="","",SUM(_xlfn._xlws.FILTER(Balanço[Quantidade],(Balanço[Estoque]=Back!$E$3)*(Balanço[Material]=Back!F23291))))</f>
        <v/>
      </c>
    </row>
    <row r="23292" spans="2:7">
      <c r="B23292" s="32">
        <f>SUMIF(Balanço[Estoque],Back!A23292,Balanço[Quantidade])</f>
        <v>0</v>
      </c>
      <c r="G23292" s="32" t="str" cm="1">
        <f t="array" ref="G23292">IF(F23292="","",SUM(_xlfn._xlws.FILTER(Balanço[Quantidade],(Balanço[Estoque]=Back!$E$3)*(Balanço[Material]=Back!F23292))))</f>
        <v/>
      </c>
    </row>
    <row r="23293" spans="2:7">
      <c r="B23293" s="32">
        <f>SUMIF(Balanço[Estoque],Back!A23293,Balanço[Quantidade])</f>
        <v>0</v>
      </c>
      <c r="G23293" s="32" t="str" cm="1">
        <f t="array" ref="G23293">IF(F23293="","",SUM(_xlfn._xlws.FILTER(Balanço[Quantidade],(Balanço[Estoque]=Back!$E$3)*(Balanço[Material]=Back!F23293))))</f>
        <v/>
      </c>
    </row>
    <row r="23294" spans="2:7">
      <c r="B23294" s="32">
        <f>SUMIF(Balanço[Estoque],Back!A23294,Balanço[Quantidade])</f>
        <v>0</v>
      </c>
      <c r="G23294" s="32" t="str" cm="1">
        <f t="array" ref="G23294">IF(F23294="","",SUM(_xlfn._xlws.FILTER(Balanço[Quantidade],(Balanço[Estoque]=Back!$E$3)*(Balanço[Material]=Back!F23294))))</f>
        <v/>
      </c>
    </row>
    <row r="23295" spans="2:7">
      <c r="B23295" s="32">
        <f>SUMIF(Balanço[Estoque],Back!A23295,Balanço[Quantidade])</f>
        <v>0</v>
      </c>
      <c r="G23295" s="32" t="str" cm="1">
        <f t="array" ref="G23295">IF(F23295="","",SUM(_xlfn._xlws.FILTER(Balanço[Quantidade],(Balanço[Estoque]=Back!$E$3)*(Balanço[Material]=Back!F23295))))</f>
        <v/>
      </c>
    </row>
    <row r="23296" spans="2:7">
      <c r="B23296" s="32">
        <f>SUMIF(Balanço[Estoque],Back!A23296,Balanço[Quantidade])</f>
        <v>0</v>
      </c>
      <c r="G23296" s="32" t="str" cm="1">
        <f t="array" ref="G23296">IF(F23296="","",SUM(_xlfn._xlws.FILTER(Balanço[Quantidade],(Balanço[Estoque]=Back!$E$3)*(Balanço[Material]=Back!F23296))))</f>
        <v/>
      </c>
    </row>
    <row r="23297" spans="2:7">
      <c r="B23297" s="32">
        <f>SUMIF(Balanço[Estoque],Back!A23297,Balanço[Quantidade])</f>
        <v>0</v>
      </c>
      <c r="G23297" s="32" t="str" cm="1">
        <f t="array" ref="G23297">IF(F23297="","",SUM(_xlfn._xlws.FILTER(Balanço[Quantidade],(Balanço[Estoque]=Back!$E$3)*(Balanço[Material]=Back!F23297))))</f>
        <v/>
      </c>
    </row>
    <row r="23298" spans="2:7">
      <c r="B23298" s="32">
        <f>SUMIF(Balanço[Estoque],Back!A23298,Balanço[Quantidade])</f>
        <v>0</v>
      </c>
      <c r="G23298" s="32" t="str" cm="1">
        <f t="array" ref="G23298">IF(F23298="","",SUM(_xlfn._xlws.FILTER(Balanço[Quantidade],(Balanço[Estoque]=Back!$E$3)*(Balanço[Material]=Back!F23298))))</f>
        <v/>
      </c>
    </row>
    <row r="23299" spans="2:7">
      <c r="B23299" s="32">
        <f>SUMIF(Balanço[Estoque],Back!A23299,Balanço[Quantidade])</f>
        <v>0</v>
      </c>
      <c r="G23299" s="32" t="str" cm="1">
        <f t="array" ref="G23299">IF(F23299="","",SUM(_xlfn._xlws.FILTER(Balanço[Quantidade],(Balanço[Estoque]=Back!$E$3)*(Balanço[Material]=Back!F23299))))</f>
        <v/>
      </c>
    </row>
    <row r="23300" spans="2:7">
      <c r="B23300" s="32">
        <f>SUMIF(Balanço[Estoque],Back!A23300,Balanço[Quantidade])</f>
        <v>0</v>
      </c>
      <c r="G23300" s="32" t="str" cm="1">
        <f t="array" ref="G23300">IF(F23300="","",SUM(_xlfn._xlws.FILTER(Balanço[Quantidade],(Balanço[Estoque]=Back!$E$3)*(Balanço[Material]=Back!F23300))))</f>
        <v/>
      </c>
    </row>
    <row r="23301" spans="2:7">
      <c r="B23301" s="32">
        <f>SUMIF(Balanço[Estoque],Back!A23301,Balanço[Quantidade])</f>
        <v>0</v>
      </c>
      <c r="G23301" s="32" t="str" cm="1">
        <f t="array" ref="G23301">IF(F23301="","",SUM(_xlfn._xlws.FILTER(Balanço[Quantidade],(Balanço[Estoque]=Back!$E$3)*(Balanço[Material]=Back!F23301))))</f>
        <v/>
      </c>
    </row>
    <row r="23302" spans="2:7">
      <c r="B23302" s="32">
        <f>SUMIF(Balanço[Estoque],Back!A23302,Balanço[Quantidade])</f>
        <v>0</v>
      </c>
      <c r="G23302" s="32" t="str" cm="1">
        <f t="array" ref="G23302">IF(F23302="","",SUM(_xlfn._xlws.FILTER(Balanço[Quantidade],(Balanço[Estoque]=Back!$E$3)*(Balanço[Material]=Back!F23302))))</f>
        <v/>
      </c>
    </row>
    <row r="23303" spans="2:7">
      <c r="B23303" s="32">
        <f>SUMIF(Balanço[Estoque],Back!A23303,Balanço[Quantidade])</f>
        <v>0</v>
      </c>
      <c r="G23303" s="32" t="str" cm="1">
        <f t="array" ref="G23303">IF(F23303="","",SUM(_xlfn._xlws.FILTER(Balanço[Quantidade],(Balanço[Estoque]=Back!$E$3)*(Balanço[Material]=Back!F23303))))</f>
        <v/>
      </c>
    </row>
    <row r="23304" spans="2:7">
      <c r="B23304" s="32">
        <f>SUMIF(Balanço[Estoque],Back!A23304,Balanço[Quantidade])</f>
        <v>0</v>
      </c>
      <c r="G23304" s="32" t="str" cm="1">
        <f t="array" ref="G23304">IF(F23304="","",SUM(_xlfn._xlws.FILTER(Balanço[Quantidade],(Balanço[Estoque]=Back!$E$3)*(Balanço[Material]=Back!F23304))))</f>
        <v/>
      </c>
    </row>
    <row r="23305" spans="2:7">
      <c r="B23305" s="32">
        <f>SUMIF(Balanço[Estoque],Back!A23305,Balanço[Quantidade])</f>
        <v>0</v>
      </c>
      <c r="G23305" s="32" t="str" cm="1">
        <f t="array" ref="G23305">IF(F23305="","",SUM(_xlfn._xlws.FILTER(Balanço[Quantidade],(Balanço[Estoque]=Back!$E$3)*(Balanço[Material]=Back!F23305))))</f>
        <v/>
      </c>
    </row>
    <row r="23306" spans="2:7">
      <c r="B23306" s="32">
        <f>SUMIF(Balanço[Estoque],Back!A23306,Balanço[Quantidade])</f>
        <v>0</v>
      </c>
      <c r="G23306" s="32" t="str" cm="1">
        <f t="array" ref="G23306">IF(F23306="","",SUM(_xlfn._xlws.FILTER(Balanço[Quantidade],(Balanço[Estoque]=Back!$E$3)*(Balanço[Material]=Back!F23306))))</f>
        <v/>
      </c>
    </row>
    <row r="23307" spans="2:7">
      <c r="B23307" s="32">
        <f>SUMIF(Balanço[Estoque],Back!A23307,Balanço[Quantidade])</f>
        <v>0</v>
      </c>
      <c r="G23307" s="32" t="str" cm="1">
        <f t="array" ref="G23307">IF(F23307="","",SUM(_xlfn._xlws.FILTER(Balanço[Quantidade],(Balanço[Estoque]=Back!$E$3)*(Balanço[Material]=Back!F23307))))</f>
        <v/>
      </c>
    </row>
    <row r="23308" spans="2:7">
      <c r="B23308" s="32">
        <f>SUMIF(Balanço[Estoque],Back!A23308,Balanço[Quantidade])</f>
        <v>0</v>
      </c>
      <c r="G23308" s="32" t="str" cm="1">
        <f t="array" ref="G23308">IF(F23308="","",SUM(_xlfn._xlws.FILTER(Balanço[Quantidade],(Balanço[Estoque]=Back!$E$3)*(Balanço[Material]=Back!F23308))))</f>
        <v/>
      </c>
    </row>
    <row r="23309" spans="2:7">
      <c r="B23309" s="32">
        <f>SUMIF(Balanço[Estoque],Back!A23309,Balanço[Quantidade])</f>
        <v>0</v>
      </c>
      <c r="G23309" s="32" t="str" cm="1">
        <f t="array" ref="G23309">IF(F23309="","",SUM(_xlfn._xlws.FILTER(Balanço[Quantidade],(Balanço[Estoque]=Back!$E$3)*(Balanço[Material]=Back!F23309))))</f>
        <v/>
      </c>
    </row>
    <row r="23310" spans="2:7">
      <c r="B23310" s="32">
        <f>SUMIF(Balanço[Estoque],Back!A23310,Balanço[Quantidade])</f>
        <v>0</v>
      </c>
      <c r="G23310" s="32" t="str" cm="1">
        <f t="array" ref="G23310">IF(F23310="","",SUM(_xlfn._xlws.FILTER(Balanço[Quantidade],(Balanço[Estoque]=Back!$E$3)*(Balanço[Material]=Back!F23310))))</f>
        <v/>
      </c>
    </row>
    <row r="23311" spans="2:7">
      <c r="B23311" s="32">
        <f>SUMIF(Balanço[Estoque],Back!A23311,Balanço[Quantidade])</f>
        <v>0</v>
      </c>
      <c r="G23311" s="32" t="str" cm="1">
        <f t="array" ref="G23311">IF(F23311="","",SUM(_xlfn._xlws.FILTER(Balanço[Quantidade],(Balanço[Estoque]=Back!$E$3)*(Balanço[Material]=Back!F23311))))</f>
        <v/>
      </c>
    </row>
    <row r="23312" spans="2:7">
      <c r="B23312" s="32">
        <f>SUMIF(Balanço[Estoque],Back!A23312,Balanço[Quantidade])</f>
        <v>0</v>
      </c>
      <c r="G23312" s="32" t="str" cm="1">
        <f t="array" ref="G23312">IF(F23312="","",SUM(_xlfn._xlws.FILTER(Balanço[Quantidade],(Balanço[Estoque]=Back!$E$3)*(Balanço[Material]=Back!F23312))))</f>
        <v/>
      </c>
    </row>
    <row r="23313" spans="2:7">
      <c r="B23313" s="32">
        <f>SUMIF(Balanço[Estoque],Back!A23313,Balanço[Quantidade])</f>
        <v>0</v>
      </c>
      <c r="G23313" s="32" t="str" cm="1">
        <f t="array" ref="G23313">IF(F23313="","",SUM(_xlfn._xlws.FILTER(Balanço[Quantidade],(Balanço[Estoque]=Back!$E$3)*(Balanço[Material]=Back!F23313))))</f>
        <v/>
      </c>
    </row>
    <row r="23314" spans="2:7">
      <c r="B23314" s="32">
        <f>SUMIF(Balanço[Estoque],Back!A23314,Balanço[Quantidade])</f>
        <v>0</v>
      </c>
      <c r="G23314" s="32" t="str" cm="1">
        <f t="array" ref="G23314">IF(F23314="","",SUM(_xlfn._xlws.FILTER(Balanço[Quantidade],(Balanço[Estoque]=Back!$E$3)*(Balanço[Material]=Back!F23314))))</f>
        <v/>
      </c>
    </row>
    <row r="23315" spans="2:7">
      <c r="B23315" s="32">
        <f>SUMIF(Balanço[Estoque],Back!A23315,Balanço[Quantidade])</f>
        <v>0</v>
      </c>
      <c r="G23315" s="32" t="str" cm="1">
        <f t="array" ref="G23315">IF(F23315="","",SUM(_xlfn._xlws.FILTER(Balanço[Quantidade],(Balanço[Estoque]=Back!$E$3)*(Balanço[Material]=Back!F23315))))</f>
        <v/>
      </c>
    </row>
    <row r="23316" spans="2:7">
      <c r="B23316" s="32">
        <f>SUMIF(Balanço[Estoque],Back!A23316,Balanço[Quantidade])</f>
        <v>0</v>
      </c>
      <c r="G23316" s="32" t="str" cm="1">
        <f t="array" ref="G23316">IF(F23316="","",SUM(_xlfn._xlws.FILTER(Balanço[Quantidade],(Balanço[Estoque]=Back!$E$3)*(Balanço[Material]=Back!F23316))))</f>
        <v/>
      </c>
    </row>
    <row r="23317" spans="2:7">
      <c r="B23317" s="32">
        <f>SUMIF(Balanço[Estoque],Back!A23317,Balanço[Quantidade])</f>
        <v>0</v>
      </c>
      <c r="G23317" s="32" t="str" cm="1">
        <f t="array" ref="G23317">IF(F23317="","",SUM(_xlfn._xlws.FILTER(Balanço[Quantidade],(Balanço[Estoque]=Back!$E$3)*(Balanço[Material]=Back!F23317))))</f>
        <v/>
      </c>
    </row>
    <row r="23318" spans="2:7">
      <c r="B23318" s="32">
        <f>SUMIF(Balanço[Estoque],Back!A23318,Balanço[Quantidade])</f>
        <v>0</v>
      </c>
      <c r="G23318" s="32" t="str" cm="1">
        <f t="array" ref="G23318">IF(F23318="","",SUM(_xlfn._xlws.FILTER(Balanço[Quantidade],(Balanço[Estoque]=Back!$E$3)*(Balanço[Material]=Back!F23318))))</f>
        <v/>
      </c>
    </row>
    <row r="23319" spans="2:7">
      <c r="B23319" s="32">
        <f>SUMIF(Balanço[Estoque],Back!A23319,Balanço[Quantidade])</f>
        <v>0</v>
      </c>
      <c r="G23319" s="32" t="str" cm="1">
        <f t="array" ref="G23319">IF(F23319="","",SUM(_xlfn._xlws.FILTER(Balanço[Quantidade],(Balanço[Estoque]=Back!$E$3)*(Balanço[Material]=Back!F23319))))</f>
        <v/>
      </c>
    </row>
    <row r="23320" spans="2:7">
      <c r="B23320" s="32">
        <f>SUMIF(Balanço[Estoque],Back!A23320,Balanço[Quantidade])</f>
        <v>0</v>
      </c>
      <c r="G23320" s="32" t="str" cm="1">
        <f t="array" ref="G23320">IF(F23320="","",SUM(_xlfn._xlws.FILTER(Balanço[Quantidade],(Balanço[Estoque]=Back!$E$3)*(Balanço[Material]=Back!F23320))))</f>
        <v/>
      </c>
    </row>
    <row r="23321" spans="2:7">
      <c r="B23321" s="32">
        <f>SUMIF(Balanço[Estoque],Back!A23321,Balanço[Quantidade])</f>
        <v>0</v>
      </c>
      <c r="G23321" s="32" t="str" cm="1">
        <f t="array" ref="G23321">IF(F23321="","",SUM(_xlfn._xlws.FILTER(Balanço[Quantidade],(Balanço[Estoque]=Back!$E$3)*(Balanço[Material]=Back!F23321))))</f>
        <v/>
      </c>
    </row>
    <row r="23322" spans="2:7">
      <c r="B23322" s="32">
        <f>SUMIF(Balanço[Estoque],Back!A23322,Balanço[Quantidade])</f>
        <v>0</v>
      </c>
      <c r="G23322" s="32" t="str" cm="1">
        <f t="array" ref="G23322">IF(F23322="","",SUM(_xlfn._xlws.FILTER(Balanço[Quantidade],(Balanço[Estoque]=Back!$E$3)*(Balanço[Material]=Back!F23322))))</f>
        <v/>
      </c>
    </row>
    <row r="23323" spans="2:7">
      <c r="B23323" s="32">
        <f>SUMIF(Balanço[Estoque],Back!A23323,Balanço[Quantidade])</f>
        <v>0</v>
      </c>
      <c r="G23323" s="32" t="str" cm="1">
        <f t="array" ref="G23323">IF(F23323="","",SUM(_xlfn._xlws.FILTER(Balanço[Quantidade],(Balanço[Estoque]=Back!$E$3)*(Balanço[Material]=Back!F23323))))</f>
        <v/>
      </c>
    </row>
    <row r="23324" spans="2:7">
      <c r="B23324" s="32">
        <f>SUMIF(Balanço[Estoque],Back!A23324,Balanço[Quantidade])</f>
        <v>0</v>
      </c>
      <c r="G23324" s="32" t="str" cm="1">
        <f t="array" ref="G23324">IF(F23324="","",SUM(_xlfn._xlws.FILTER(Balanço[Quantidade],(Balanço[Estoque]=Back!$E$3)*(Balanço[Material]=Back!F23324))))</f>
        <v/>
      </c>
    </row>
    <row r="23325" spans="2:7">
      <c r="B23325" s="32">
        <f>SUMIF(Balanço[Estoque],Back!A23325,Balanço[Quantidade])</f>
        <v>0</v>
      </c>
      <c r="G23325" s="32" t="str" cm="1">
        <f t="array" ref="G23325">IF(F23325="","",SUM(_xlfn._xlws.FILTER(Balanço[Quantidade],(Balanço[Estoque]=Back!$E$3)*(Balanço[Material]=Back!F23325))))</f>
        <v/>
      </c>
    </row>
    <row r="23326" spans="2:7">
      <c r="B23326" s="32">
        <f>SUMIF(Balanço[Estoque],Back!A23326,Balanço[Quantidade])</f>
        <v>0</v>
      </c>
      <c r="G23326" s="32" t="str" cm="1">
        <f t="array" ref="G23326">IF(F23326="","",SUM(_xlfn._xlws.FILTER(Balanço[Quantidade],(Balanço[Estoque]=Back!$E$3)*(Balanço[Material]=Back!F23326))))</f>
        <v/>
      </c>
    </row>
    <row r="23327" spans="2:7">
      <c r="B23327" s="32">
        <f>SUMIF(Balanço[Estoque],Back!A23327,Balanço[Quantidade])</f>
        <v>0</v>
      </c>
      <c r="G23327" s="32" t="str" cm="1">
        <f t="array" ref="G23327">IF(F23327="","",SUM(_xlfn._xlws.FILTER(Balanço[Quantidade],(Balanço[Estoque]=Back!$E$3)*(Balanço[Material]=Back!F23327))))</f>
        <v/>
      </c>
    </row>
    <row r="23328" spans="2:7">
      <c r="B23328" s="32">
        <f>SUMIF(Balanço[Estoque],Back!A23328,Balanço[Quantidade])</f>
        <v>0</v>
      </c>
      <c r="G23328" s="32" t="str" cm="1">
        <f t="array" ref="G23328">IF(F23328="","",SUM(_xlfn._xlws.FILTER(Balanço[Quantidade],(Balanço[Estoque]=Back!$E$3)*(Balanço[Material]=Back!F23328))))</f>
        <v/>
      </c>
    </row>
    <row r="23329" spans="2:7">
      <c r="B23329" s="32">
        <f>SUMIF(Balanço[Estoque],Back!A23329,Balanço[Quantidade])</f>
        <v>0</v>
      </c>
      <c r="G23329" s="32" t="str" cm="1">
        <f t="array" ref="G23329">IF(F23329="","",SUM(_xlfn._xlws.FILTER(Balanço[Quantidade],(Balanço[Estoque]=Back!$E$3)*(Balanço[Material]=Back!F23329))))</f>
        <v/>
      </c>
    </row>
    <row r="23330" spans="2:7">
      <c r="B23330" s="32">
        <f>SUMIF(Balanço[Estoque],Back!A23330,Balanço[Quantidade])</f>
        <v>0</v>
      </c>
      <c r="G23330" s="32" t="str" cm="1">
        <f t="array" ref="G23330">IF(F23330="","",SUM(_xlfn._xlws.FILTER(Balanço[Quantidade],(Balanço[Estoque]=Back!$E$3)*(Balanço[Material]=Back!F23330))))</f>
        <v/>
      </c>
    </row>
    <row r="23331" spans="2:7">
      <c r="B23331" s="32">
        <f>SUMIF(Balanço[Estoque],Back!A23331,Balanço[Quantidade])</f>
        <v>0</v>
      </c>
      <c r="G23331" s="32" t="str" cm="1">
        <f t="array" ref="G23331">IF(F23331="","",SUM(_xlfn._xlws.FILTER(Balanço[Quantidade],(Balanço[Estoque]=Back!$E$3)*(Balanço[Material]=Back!F23331))))</f>
        <v/>
      </c>
    </row>
    <row r="23332" spans="2:7">
      <c r="B23332" s="32">
        <f>SUMIF(Balanço[Estoque],Back!A23332,Balanço[Quantidade])</f>
        <v>0</v>
      </c>
      <c r="G23332" s="32" t="str" cm="1">
        <f t="array" ref="G23332">IF(F23332="","",SUM(_xlfn._xlws.FILTER(Balanço[Quantidade],(Balanço[Estoque]=Back!$E$3)*(Balanço[Material]=Back!F23332))))</f>
        <v/>
      </c>
    </row>
    <row r="23333" spans="2:7">
      <c r="B23333" s="32">
        <f>SUMIF(Balanço[Estoque],Back!A23333,Balanço[Quantidade])</f>
        <v>0</v>
      </c>
      <c r="G23333" s="32" t="str" cm="1">
        <f t="array" ref="G23333">IF(F23333="","",SUM(_xlfn._xlws.FILTER(Balanço[Quantidade],(Balanço[Estoque]=Back!$E$3)*(Balanço[Material]=Back!F23333))))</f>
        <v/>
      </c>
    </row>
    <row r="23334" spans="2:7">
      <c r="B23334" s="32">
        <f>SUMIF(Balanço[Estoque],Back!A23334,Balanço[Quantidade])</f>
        <v>0</v>
      </c>
      <c r="G23334" s="32" t="str" cm="1">
        <f t="array" ref="G23334">IF(F23334="","",SUM(_xlfn._xlws.FILTER(Balanço[Quantidade],(Balanço[Estoque]=Back!$E$3)*(Balanço[Material]=Back!F23334))))</f>
        <v/>
      </c>
    </row>
    <row r="23335" spans="2:7">
      <c r="B23335" s="32">
        <f>SUMIF(Balanço[Estoque],Back!A23335,Balanço[Quantidade])</f>
        <v>0</v>
      </c>
      <c r="G23335" s="32" t="str" cm="1">
        <f t="array" ref="G23335">IF(F23335="","",SUM(_xlfn._xlws.FILTER(Balanço[Quantidade],(Balanço[Estoque]=Back!$E$3)*(Balanço[Material]=Back!F23335))))</f>
        <v/>
      </c>
    </row>
    <row r="23336" spans="2:7">
      <c r="B23336" s="32">
        <f>SUMIF(Balanço[Estoque],Back!A23336,Balanço[Quantidade])</f>
        <v>0</v>
      </c>
      <c r="G23336" s="32" t="str" cm="1">
        <f t="array" ref="G23336">IF(F23336="","",SUM(_xlfn._xlws.FILTER(Balanço[Quantidade],(Balanço[Estoque]=Back!$E$3)*(Balanço[Material]=Back!F23336))))</f>
        <v/>
      </c>
    </row>
    <row r="23337" spans="2:7">
      <c r="B23337" s="32">
        <f>SUMIF(Balanço[Estoque],Back!A23337,Balanço[Quantidade])</f>
        <v>0</v>
      </c>
      <c r="G23337" s="32" t="str" cm="1">
        <f t="array" ref="G23337">IF(F23337="","",SUM(_xlfn._xlws.FILTER(Balanço[Quantidade],(Balanço[Estoque]=Back!$E$3)*(Balanço[Material]=Back!F23337))))</f>
        <v/>
      </c>
    </row>
    <row r="23338" spans="2:7">
      <c r="B23338" s="32">
        <f>SUMIF(Balanço[Estoque],Back!A23338,Balanço[Quantidade])</f>
        <v>0</v>
      </c>
      <c r="G23338" s="32" t="str" cm="1">
        <f t="array" ref="G23338">IF(F23338="","",SUM(_xlfn._xlws.FILTER(Balanço[Quantidade],(Balanço[Estoque]=Back!$E$3)*(Balanço[Material]=Back!F23338))))</f>
        <v/>
      </c>
    </row>
    <row r="23339" spans="2:7">
      <c r="B23339" s="32">
        <f>SUMIF(Balanço[Estoque],Back!A23339,Balanço[Quantidade])</f>
        <v>0</v>
      </c>
      <c r="G23339" s="32" t="str" cm="1">
        <f t="array" ref="G23339">IF(F23339="","",SUM(_xlfn._xlws.FILTER(Balanço[Quantidade],(Balanço[Estoque]=Back!$E$3)*(Balanço[Material]=Back!F23339))))</f>
        <v/>
      </c>
    </row>
    <row r="23340" spans="2:7">
      <c r="B23340" s="32">
        <f>SUMIF(Balanço[Estoque],Back!A23340,Balanço[Quantidade])</f>
        <v>0</v>
      </c>
      <c r="G23340" s="32" t="str" cm="1">
        <f t="array" ref="G23340">IF(F23340="","",SUM(_xlfn._xlws.FILTER(Balanço[Quantidade],(Balanço[Estoque]=Back!$E$3)*(Balanço[Material]=Back!F23340))))</f>
        <v/>
      </c>
    </row>
    <row r="23341" spans="2:7">
      <c r="B23341" s="32">
        <f>SUMIF(Balanço[Estoque],Back!A23341,Balanço[Quantidade])</f>
        <v>0</v>
      </c>
      <c r="G23341" s="32" t="str" cm="1">
        <f t="array" ref="G23341">IF(F23341="","",SUM(_xlfn._xlws.FILTER(Balanço[Quantidade],(Balanço[Estoque]=Back!$E$3)*(Balanço[Material]=Back!F23341))))</f>
        <v/>
      </c>
    </row>
    <row r="23342" spans="2:7">
      <c r="B23342" s="32">
        <f>SUMIF(Balanço[Estoque],Back!A23342,Balanço[Quantidade])</f>
        <v>0</v>
      </c>
      <c r="G23342" s="32" t="str" cm="1">
        <f t="array" ref="G23342">IF(F23342="","",SUM(_xlfn._xlws.FILTER(Balanço[Quantidade],(Balanço[Estoque]=Back!$E$3)*(Balanço[Material]=Back!F23342))))</f>
        <v/>
      </c>
    </row>
    <row r="23343" spans="2:7">
      <c r="B23343" s="32">
        <f>SUMIF(Balanço[Estoque],Back!A23343,Balanço[Quantidade])</f>
        <v>0</v>
      </c>
      <c r="G23343" s="32" t="str" cm="1">
        <f t="array" ref="G23343">IF(F23343="","",SUM(_xlfn._xlws.FILTER(Balanço[Quantidade],(Balanço[Estoque]=Back!$E$3)*(Balanço[Material]=Back!F23343))))</f>
        <v/>
      </c>
    </row>
    <row r="23344" spans="2:7">
      <c r="B23344" s="32">
        <f>SUMIF(Balanço[Estoque],Back!A23344,Balanço[Quantidade])</f>
        <v>0</v>
      </c>
      <c r="G23344" s="32" t="str" cm="1">
        <f t="array" ref="G23344">IF(F23344="","",SUM(_xlfn._xlws.FILTER(Balanço[Quantidade],(Balanço[Estoque]=Back!$E$3)*(Balanço[Material]=Back!F23344))))</f>
        <v/>
      </c>
    </row>
    <row r="23345" spans="2:7">
      <c r="B23345" s="32">
        <f>SUMIF(Balanço[Estoque],Back!A23345,Balanço[Quantidade])</f>
        <v>0</v>
      </c>
      <c r="G23345" s="32" t="str" cm="1">
        <f t="array" ref="G23345">IF(F23345="","",SUM(_xlfn._xlws.FILTER(Balanço[Quantidade],(Balanço[Estoque]=Back!$E$3)*(Balanço[Material]=Back!F23345))))</f>
        <v/>
      </c>
    </row>
    <row r="23346" spans="2:7">
      <c r="B23346" s="32">
        <f>SUMIF(Balanço[Estoque],Back!A23346,Balanço[Quantidade])</f>
        <v>0</v>
      </c>
      <c r="G23346" s="32" t="str" cm="1">
        <f t="array" ref="G23346">IF(F23346="","",SUM(_xlfn._xlws.FILTER(Balanço[Quantidade],(Balanço[Estoque]=Back!$E$3)*(Balanço[Material]=Back!F23346))))</f>
        <v/>
      </c>
    </row>
    <row r="23347" spans="2:7">
      <c r="B23347" s="32">
        <f>SUMIF(Balanço[Estoque],Back!A23347,Balanço[Quantidade])</f>
        <v>0</v>
      </c>
      <c r="G23347" s="32" t="str" cm="1">
        <f t="array" ref="G23347">IF(F23347="","",SUM(_xlfn._xlws.FILTER(Balanço[Quantidade],(Balanço[Estoque]=Back!$E$3)*(Balanço[Material]=Back!F23347))))</f>
        <v/>
      </c>
    </row>
    <row r="23348" spans="2:7">
      <c r="B23348" s="32">
        <f>SUMIF(Balanço[Estoque],Back!A23348,Balanço[Quantidade])</f>
        <v>0</v>
      </c>
      <c r="G23348" s="32" t="str" cm="1">
        <f t="array" ref="G23348">IF(F23348="","",SUM(_xlfn._xlws.FILTER(Balanço[Quantidade],(Balanço[Estoque]=Back!$E$3)*(Balanço[Material]=Back!F23348))))</f>
        <v/>
      </c>
    </row>
    <row r="23349" spans="2:7">
      <c r="B23349" s="32">
        <f>SUMIF(Balanço[Estoque],Back!A23349,Balanço[Quantidade])</f>
        <v>0</v>
      </c>
      <c r="G23349" s="32" t="str" cm="1">
        <f t="array" ref="G23349">IF(F23349="","",SUM(_xlfn._xlws.FILTER(Balanço[Quantidade],(Balanço[Estoque]=Back!$E$3)*(Balanço[Material]=Back!F23349))))</f>
        <v/>
      </c>
    </row>
    <row r="23350" spans="2:7">
      <c r="B23350" s="32">
        <f>SUMIF(Balanço[Estoque],Back!A23350,Balanço[Quantidade])</f>
        <v>0</v>
      </c>
      <c r="G23350" s="32" t="str" cm="1">
        <f t="array" ref="G23350">IF(F23350="","",SUM(_xlfn._xlws.FILTER(Balanço[Quantidade],(Balanço[Estoque]=Back!$E$3)*(Balanço[Material]=Back!F23350))))</f>
        <v/>
      </c>
    </row>
    <row r="23351" spans="2:7">
      <c r="B23351" s="32">
        <f>SUMIF(Balanço[Estoque],Back!A23351,Balanço[Quantidade])</f>
        <v>0</v>
      </c>
      <c r="G23351" s="32" t="str" cm="1">
        <f t="array" ref="G23351">IF(F23351="","",SUM(_xlfn._xlws.FILTER(Balanço[Quantidade],(Balanço[Estoque]=Back!$E$3)*(Balanço[Material]=Back!F23351))))</f>
        <v/>
      </c>
    </row>
    <row r="23352" spans="2:7">
      <c r="B23352" s="32">
        <f>SUMIF(Balanço[Estoque],Back!A23352,Balanço[Quantidade])</f>
        <v>0</v>
      </c>
      <c r="G23352" s="32" t="str" cm="1">
        <f t="array" ref="G23352">IF(F23352="","",SUM(_xlfn._xlws.FILTER(Balanço[Quantidade],(Balanço[Estoque]=Back!$E$3)*(Balanço[Material]=Back!F23352))))</f>
        <v/>
      </c>
    </row>
    <row r="23353" spans="2:7">
      <c r="B23353" s="32">
        <f>SUMIF(Balanço[Estoque],Back!A23353,Balanço[Quantidade])</f>
        <v>0</v>
      </c>
      <c r="G23353" s="32" t="str" cm="1">
        <f t="array" ref="G23353">IF(F23353="","",SUM(_xlfn._xlws.FILTER(Balanço[Quantidade],(Balanço[Estoque]=Back!$E$3)*(Balanço[Material]=Back!F23353))))</f>
        <v/>
      </c>
    </row>
    <row r="23354" spans="2:7">
      <c r="B23354" s="32">
        <f>SUMIF(Balanço[Estoque],Back!A23354,Balanço[Quantidade])</f>
        <v>0</v>
      </c>
      <c r="G23354" s="32" t="str" cm="1">
        <f t="array" ref="G23354">IF(F23354="","",SUM(_xlfn._xlws.FILTER(Balanço[Quantidade],(Balanço[Estoque]=Back!$E$3)*(Balanço[Material]=Back!F23354))))</f>
        <v/>
      </c>
    </row>
    <row r="23355" spans="2:7">
      <c r="B23355" s="32">
        <f>SUMIF(Balanço[Estoque],Back!A23355,Balanço[Quantidade])</f>
        <v>0</v>
      </c>
      <c r="G23355" s="32" t="str" cm="1">
        <f t="array" ref="G23355">IF(F23355="","",SUM(_xlfn._xlws.FILTER(Balanço[Quantidade],(Balanço[Estoque]=Back!$E$3)*(Balanço[Material]=Back!F23355))))</f>
        <v/>
      </c>
    </row>
    <row r="23356" spans="2:7">
      <c r="B23356" s="32">
        <f>SUMIF(Balanço[Estoque],Back!A23356,Balanço[Quantidade])</f>
        <v>0</v>
      </c>
      <c r="G23356" s="32" t="str" cm="1">
        <f t="array" ref="G23356">IF(F23356="","",SUM(_xlfn._xlws.FILTER(Balanço[Quantidade],(Balanço[Estoque]=Back!$E$3)*(Balanço[Material]=Back!F23356))))</f>
        <v/>
      </c>
    </row>
    <row r="23357" spans="2:7">
      <c r="B23357" s="32">
        <f>SUMIF(Balanço[Estoque],Back!A23357,Balanço[Quantidade])</f>
        <v>0</v>
      </c>
      <c r="G23357" s="32" t="str" cm="1">
        <f t="array" ref="G23357">IF(F23357="","",SUM(_xlfn._xlws.FILTER(Balanço[Quantidade],(Balanço[Estoque]=Back!$E$3)*(Balanço[Material]=Back!F23357))))</f>
        <v/>
      </c>
    </row>
    <row r="23358" spans="2:7">
      <c r="B23358" s="32">
        <f>SUMIF(Balanço[Estoque],Back!A23358,Balanço[Quantidade])</f>
        <v>0</v>
      </c>
      <c r="G23358" s="32" t="str" cm="1">
        <f t="array" ref="G23358">IF(F23358="","",SUM(_xlfn._xlws.FILTER(Balanço[Quantidade],(Balanço[Estoque]=Back!$E$3)*(Balanço[Material]=Back!F23358))))</f>
        <v/>
      </c>
    </row>
    <row r="23359" spans="2:7">
      <c r="B23359" s="32">
        <f>SUMIF(Balanço[Estoque],Back!A23359,Balanço[Quantidade])</f>
        <v>0</v>
      </c>
      <c r="G23359" s="32" t="str" cm="1">
        <f t="array" ref="G23359">IF(F23359="","",SUM(_xlfn._xlws.FILTER(Balanço[Quantidade],(Balanço[Estoque]=Back!$E$3)*(Balanço[Material]=Back!F23359))))</f>
        <v/>
      </c>
    </row>
    <row r="23360" spans="2:7">
      <c r="B23360" s="32">
        <f>SUMIF(Balanço[Estoque],Back!A23360,Balanço[Quantidade])</f>
        <v>0</v>
      </c>
      <c r="G23360" s="32" t="str" cm="1">
        <f t="array" ref="G23360">IF(F23360="","",SUM(_xlfn._xlws.FILTER(Balanço[Quantidade],(Balanço[Estoque]=Back!$E$3)*(Balanço[Material]=Back!F23360))))</f>
        <v/>
      </c>
    </row>
    <row r="23361" spans="2:7">
      <c r="B23361" s="32">
        <f>SUMIF(Balanço[Estoque],Back!A23361,Balanço[Quantidade])</f>
        <v>0</v>
      </c>
      <c r="G23361" s="32" t="str" cm="1">
        <f t="array" ref="G23361">IF(F23361="","",SUM(_xlfn._xlws.FILTER(Balanço[Quantidade],(Balanço[Estoque]=Back!$E$3)*(Balanço[Material]=Back!F23361))))</f>
        <v/>
      </c>
    </row>
    <row r="23362" spans="2:7">
      <c r="B23362" s="32">
        <f>SUMIF(Balanço[Estoque],Back!A23362,Balanço[Quantidade])</f>
        <v>0</v>
      </c>
      <c r="G23362" s="32" t="str" cm="1">
        <f t="array" ref="G23362">IF(F23362="","",SUM(_xlfn._xlws.FILTER(Balanço[Quantidade],(Balanço[Estoque]=Back!$E$3)*(Balanço[Material]=Back!F23362))))</f>
        <v/>
      </c>
    </row>
    <row r="23363" spans="2:7">
      <c r="B23363" s="32">
        <f>SUMIF(Balanço[Estoque],Back!A23363,Balanço[Quantidade])</f>
        <v>0</v>
      </c>
      <c r="G23363" s="32" t="str" cm="1">
        <f t="array" ref="G23363">IF(F23363="","",SUM(_xlfn._xlws.FILTER(Balanço[Quantidade],(Balanço[Estoque]=Back!$E$3)*(Balanço[Material]=Back!F23363))))</f>
        <v/>
      </c>
    </row>
    <row r="23364" spans="2:7">
      <c r="B23364" s="32">
        <f>SUMIF(Balanço[Estoque],Back!A23364,Balanço[Quantidade])</f>
        <v>0</v>
      </c>
      <c r="G23364" s="32" t="str" cm="1">
        <f t="array" ref="G23364">IF(F23364="","",SUM(_xlfn._xlws.FILTER(Balanço[Quantidade],(Balanço[Estoque]=Back!$E$3)*(Balanço[Material]=Back!F23364))))</f>
        <v/>
      </c>
    </row>
    <row r="23365" spans="2:7">
      <c r="B23365" s="32">
        <f>SUMIF(Balanço[Estoque],Back!A23365,Balanço[Quantidade])</f>
        <v>0</v>
      </c>
      <c r="G23365" s="32" t="str" cm="1">
        <f t="array" ref="G23365">IF(F23365="","",SUM(_xlfn._xlws.FILTER(Balanço[Quantidade],(Balanço[Estoque]=Back!$E$3)*(Balanço[Material]=Back!F23365))))</f>
        <v/>
      </c>
    </row>
    <row r="23366" spans="2:7">
      <c r="B23366" s="32">
        <f>SUMIF(Balanço[Estoque],Back!A23366,Balanço[Quantidade])</f>
        <v>0</v>
      </c>
      <c r="G23366" s="32" t="str" cm="1">
        <f t="array" ref="G23366">IF(F23366="","",SUM(_xlfn._xlws.FILTER(Balanço[Quantidade],(Balanço[Estoque]=Back!$E$3)*(Balanço[Material]=Back!F23366))))</f>
        <v/>
      </c>
    </row>
    <row r="23367" spans="2:7">
      <c r="B23367" s="32">
        <f>SUMIF(Balanço[Estoque],Back!A23367,Balanço[Quantidade])</f>
        <v>0</v>
      </c>
      <c r="G23367" s="32" t="str" cm="1">
        <f t="array" ref="G23367">IF(F23367="","",SUM(_xlfn._xlws.FILTER(Balanço[Quantidade],(Balanço[Estoque]=Back!$E$3)*(Balanço[Material]=Back!F23367))))</f>
        <v/>
      </c>
    </row>
    <row r="23368" spans="2:7">
      <c r="B23368" s="32">
        <f>SUMIF(Balanço[Estoque],Back!A23368,Balanço[Quantidade])</f>
        <v>0</v>
      </c>
      <c r="G23368" s="32" t="str" cm="1">
        <f t="array" ref="G23368">IF(F23368="","",SUM(_xlfn._xlws.FILTER(Balanço[Quantidade],(Balanço[Estoque]=Back!$E$3)*(Balanço[Material]=Back!F23368))))</f>
        <v/>
      </c>
    </row>
    <row r="23369" spans="2:7">
      <c r="B23369" s="32">
        <f>SUMIF(Balanço[Estoque],Back!A23369,Balanço[Quantidade])</f>
        <v>0</v>
      </c>
      <c r="G23369" s="32" t="str" cm="1">
        <f t="array" ref="G23369">IF(F23369="","",SUM(_xlfn._xlws.FILTER(Balanço[Quantidade],(Balanço[Estoque]=Back!$E$3)*(Balanço[Material]=Back!F23369))))</f>
        <v/>
      </c>
    </row>
    <row r="23370" spans="2:7">
      <c r="B23370" s="32">
        <f>SUMIF(Balanço[Estoque],Back!A23370,Balanço[Quantidade])</f>
        <v>0</v>
      </c>
      <c r="G23370" s="32" t="str" cm="1">
        <f t="array" ref="G23370">IF(F23370="","",SUM(_xlfn._xlws.FILTER(Balanço[Quantidade],(Balanço[Estoque]=Back!$E$3)*(Balanço[Material]=Back!F23370))))</f>
        <v/>
      </c>
    </row>
    <row r="23371" spans="2:7">
      <c r="B23371" s="32">
        <f>SUMIF(Balanço[Estoque],Back!A23371,Balanço[Quantidade])</f>
        <v>0</v>
      </c>
      <c r="G23371" s="32" t="str" cm="1">
        <f t="array" ref="G23371">IF(F23371="","",SUM(_xlfn._xlws.FILTER(Balanço[Quantidade],(Balanço[Estoque]=Back!$E$3)*(Balanço[Material]=Back!F23371))))</f>
        <v/>
      </c>
    </row>
    <row r="23372" spans="2:7">
      <c r="B23372" s="32">
        <f>SUMIF(Balanço[Estoque],Back!A23372,Balanço[Quantidade])</f>
        <v>0</v>
      </c>
      <c r="G23372" s="32" t="str" cm="1">
        <f t="array" ref="G23372">IF(F23372="","",SUM(_xlfn._xlws.FILTER(Balanço[Quantidade],(Balanço[Estoque]=Back!$E$3)*(Balanço[Material]=Back!F23372))))</f>
        <v/>
      </c>
    </row>
    <row r="23373" spans="2:7">
      <c r="B23373" s="32">
        <f>SUMIF(Balanço[Estoque],Back!A23373,Balanço[Quantidade])</f>
        <v>0</v>
      </c>
      <c r="G23373" s="32" t="str" cm="1">
        <f t="array" ref="G23373">IF(F23373="","",SUM(_xlfn._xlws.FILTER(Balanço[Quantidade],(Balanço[Estoque]=Back!$E$3)*(Balanço[Material]=Back!F23373))))</f>
        <v/>
      </c>
    </row>
    <row r="23374" spans="2:7">
      <c r="B23374" s="32">
        <f>SUMIF(Balanço[Estoque],Back!A23374,Balanço[Quantidade])</f>
        <v>0</v>
      </c>
      <c r="G23374" s="32" t="str" cm="1">
        <f t="array" ref="G23374">IF(F23374="","",SUM(_xlfn._xlws.FILTER(Balanço[Quantidade],(Balanço[Estoque]=Back!$E$3)*(Balanço[Material]=Back!F23374))))</f>
        <v/>
      </c>
    </row>
    <row r="23375" spans="2:7">
      <c r="B23375" s="32">
        <f>SUMIF(Balanço[Estoque],Back!A23375,Balanço[Quantidade])</f>
        <v>0</v>
      </c>
      <c r="G23375" s="32" t="str" cm="1">
        <f t="array" ref="G23375">IF(F23375="","",SUM(_xlfn._xlws.FILTER(Balanço[Quantidade],(Balanço[Estoque]=Back!$E$3)*(Balanço[Material]=Back!F23375))))</f>
        <v/>
      </c>
    </row>
    <row r="23376" spans="2:7">
      <c r="B23376" s="32">
        <f>SUMIF(Balanço[Estoque],Back!A23376,Balanço[Quantidade])</f>
        <v>0</v>
      </c>
      <c r="G23376" s="32" t="str" cm="1">
        <f t="array" ref="G23376">IF(F23376="","",SUM(_xlfn._xlws.FILTER(Balanço[Quantidade],(Balanço[Estoque]=Back!$E$3)*(Balanço[Material]=Back!F23376))))</f>
        <v/>
      </c>
    </row>
    <row r="23377" spans="2:7">
      <c r="B23377" s="32">
        <f>SUMIF(Balanço[Estoque],Back!A23377,Balanço[Quantidade])</f>
        <v>0</v>
      </c>
      <c r="G23377" s="32" t="str" cm="1">
        <f t="array" ref="G23377">IF(F23377="","",SUM(_xlfn._xlws.FILTER(Balanço[Quantidade],(Balanço[Estoque]=Back!$E$3)*(Balanço[Material]=Back!F23377))))</f>
        <v/>
      </c>
    </row>
    <row r="23378" spans="2:7">
      <c r="B23378" s="32">
        <f>SUMIF(Balanço[Estoque],Back!A23378,Balanço[Quantidade])</f>
        <v>0</v>
      </c>
      <c r="G23378" s="32" t="str" cm="1">
        <f t="array" ref="G23378">IF(F23378="","",SUM(_xlfn._xlws.FILTER(Balanço[Quantidade],(Balanço[Estoque]=Back!$E$3)*(Balanço[Material]=Back!F23378))))</f>
        <v/>
      </c>
    </row>
    <row r="23379" spans="2:7">
      <c r="B23379" s="32">
        <f>SUMIF(Balanço[Estoque],Back!A23379,Balanço[Quantidade])</f>
        <v>0</v>
      </c>
      <c r="G23379" s="32" t="str" cm="1">
        <f t="array" ref="G23379">IF(F23379="","",SUM(_xlfn._xlws.FILTER(Balanço[Quantidade],(Balanço[Estoque]=Back!$E$3)*(Balanço[Material]=Back!F23379))))</f>
        <v/>
      </c>
    </row>
    <row r="23380" spans="2:7">
      <c r="B23380" s="32">
        <f>SUMIF(Balanço[Estoque],Back!A23380,Balanço[Quantidade])</f>
        <v>0</v>
      </c>
      <c r="G23380" s="32" t="str" cm="1">
        <f t="array" ref="G23380">IF(F23380="","",SUM(_xlfn._xlws.FILTER(Balanço[Quantidade],(Balanço[Estoque]=Back!$E$3)*(Balanço[Material]=Back!F23380))))</f>
        <v/>
      </c>
    </row>
    <row r="23381" spans="2:7">
      <c r="B23381" s="32">
        <f>SUMIF(Balanço[Estoque],Back!A23381,Balanço[Quantidade])</f>
        <v>0</v>
      </c>
      <c r="G23381" s="32" t="str" cm="1">
        <f t="array" ref="G23381">IF(F23381="","",SUM(_xlfn._xlws.FILTER(Balanço[Quantidade],(Balanço[Estoque]=Back!$E$3)*(Balanço[Material]=Back!F23381))))</f>
        <v/>
      </c>
    </row>
    <row r="23382" spans="2:7">
      <c r="B23382" s="32">
        <f>SUMIF(Balanço[Estoque],Back!A23382,Balanço[Quantidade])</f>
        <v>0</v>
      </c>
      <c r="G23382" s="32" t="str" cm="1">
        <f t="array" ref="G23382">IF(F23382="","",SUM(_xlfn._xlws.FILTER(Balanço[Quantidade],(Balanço[Estoque]=Back!$E$3)*(Balanço[Material]=Back!F23382))))</f>
        <v/>
      </c>
    </row>
    <row r="23383" spans="2:7">
      <c r="B23383" s="32">
        <f>SUMIF(Balanço[Estoque],Back!A23383,Balanço[Quantidade])</f>
        <v>0</v>
      </c>
      <c r="G23383" s="32" t="str" cm="1">
        <f t="array" ref="G23383">IF(F23383="","",SUM(_xlfn._xlws.FILTER(Balanço[Quantidade],(Balanço[Estoque]=Back!$E$3)*(Balanço[Material]=Back!F23383))))</f>
        <v/>
      </c>
    </row>
    <row r="23384" spans="2:7">
      <c r="B23384" s="32">
        <f>SUMIF(Balanço[Estoque],Back!A23384,Balanço[Quantidade])</f>
        <v>0</v>
      </c>
      <c r="G23384" s="32" t="str" cm="1">
        <f t="array" ref="G23384">IF(F23384="","",SUM(_xlfn._xlws.FILTER(Balanço[Quantidade],(Balanço[Estoque]=Back!$E$3)*(Balanço[Material]=Back!F23384))))</f>
        <v/>
      </c>
    </row>
    <row r="23385" spans="2:7">
      <c r="B23385" s="32">
        <f>SUMIF(Balanço[Estoque],Back!A23385,Balanço[Quantidade])</f>
        <v>0</v>
      </c>
      <c r="G23385" s="32" t="str" cm="1">
        <f t="array" ref="G23385">IF(F23385="","",SUM(_xlfn._xlws.FILTER(Balanço[Quantidade],(Balanço[Estoque]=Back!$E$3)*(Balanço[Material]=Back!F23385))))</f>
        <v/>
      </c>
    </row>
    <row r="23386" spans="2:7">
      <c r="B23386" s="32">
        <f>SUMIF(Balanço[Estoque],Back!A23386,Balanço[Quantidade])</f>
        <v>0</v>
      </c>
      <c r="G23386" s="32" t="str" cm="1">
        <f t="array" ref="G23386">IF(F23386="","",SUM(_xlfn._xlws.FILTER(Balanço[Quantidade],(Balanço[Estoque]=Back!$E$3)*(Balanço[Material]=Back!F23386))))</f>
        <v/>
      </c>
    </row>
    <row r="23387" spans="2:7">
      <c r="B23387" s="32">
        <f>SUMIF(Balanço[Estoque],Back!A23387,Balanço[Quantidade])</f>
        <v>0</v>
      </c>
      <c r="G23387" s="32" t="str" cm="1">
        <f t="array" ref="G23387">IF(F23387="","",SUM(_xlfn._xlws.FILTER(Balanço[Quantidade],(Balanço[Estoque]=Back!$E$3)*(Balanço[Material]=Back!F23387))))</f>
        <v/>
      </c>
    </row>
    <row r="23388" spans="2:7">
      <c r="B23388" s="32">
        <f>SUMIF(Balanço[Estoque],Back!A23388,Balanço[Quantidade])</f>
        <v>0</v>
      </c>
      <c r="G23388" s="32" t="str" cm="1">
        <f t="array" ref="G23388">IF(F23388="","",SUM(_xlfn._xlws.FILTER(Balanço[Quantidade],(Balanço[Estoque]=Back!$E$3)*(Balanço[Material]=Back!F23388))))</f>
        <v/>
      </c>
    </row>
    <row r="23389" spans="2:7">
      <c r="B23389" s="32">
        <f>SUMIF(Balanço[Estoque],Back!A23389,Balanço[Quantidade])</f>
        <v>0</v>
      </c>
      <c r="G23389" s="32" t="str" cm="1">
        <f t="array" ref="G23389">IF(F23389="","",SUM(_xlfn._xlws.FILTER(Balanço[Quantidade],(Balanço[Estoque]=Back!$E$3)*(Balanço[Material]=Back!F23389))))</f>
        <v/>
      </c>
    </row>
    <row r="23390" spans="2:7">
      <c r="B23390" s="32">
        <f>SUMIF(Balanço[Estoque],Back!A23390,Balanço[Quantidade])</f>
        <v>0</v>
      </c>
      <c r="G23390" s="32" t="str" cm="1">
        <f t="array" ref="G23390">IF(F23390="","",SUM(_xlfn._xlws.FILTER(Balanço[Quantidade],(Balanço[Estoque]=Back!$E$3)*(Balanço[Material]=Back!F23390))))</f>
        <v/>
      </c>
    </row>
    <row r="23391" spans="2:7">
      <c r="B23391" s="32">
        <f>SUMIF(Balanço[Estoque],Back!A23391,Balanço[Quantidade])</f>
        <v>0</v>
      </c>
      <c r="G23391" s="32" t="str" cm="1">
        <f t="array" ref="G23391">IF(F23391="","",SUM(_xlfn._xlws.FILTER(Balanço[Quantidade],(Balanço[Estoque]=Back!$E$3)*(Balanço[Material]=Back!F23391))))</f>
        <v/>
      </c>
    </row>
    <row r="23392" spans="2:7">
      <c r="B23392" s="32">
        <f>SUMIF(Balanço[Estoque],Back!A23392,Balanço[Quantidade])</f>
        <v>0</v>
      </c>
      <c r="G23392" s="32" t="str" cm="1">
        <f t="array" ref="G23392">IF(F23392="","",SUM(_xlfn._xlws.FILTER(Balanço[Quantidade],(Balanço[Estoque]=Back!$E$3)*(Balanço[Material]=Back!F23392))))</f>
        <v/>
      </c>
    </row>
    <row r="23393" spans="2:7">
      <c r="B23393" s="32">
        <f>SUMIF(Balanço[Estoque],Back!A23393,Balanço[Quantidade])</f>
        <v>0</v>
      </c>
      <c r="G23393" s="32" t="str" cm="1">
        <f t="array" ref="G23393">IF(F23393="","",SUM(_xlfn._xlws.FILTER(Balanço[Quantidade],(Balanço[Estoque]=Back!$E$3)*(Balanço[Material]=Back!F23393))))</f>
        <v/>
      </c>
    </row>
    <row r="23394" spans="2:7">
      <c r="B23394" s="32">
        <f>SUMIF(Balanço[Estoque],Back!A23394,Balanço[Quantidade])</f>
        <v>0</v>
      </c>
      <c r="G23394" s="32" t="str" cm="1">
        <f t="array" ref="G23394">IF(F23394="","",SUM(_xlfn._xlws.FILTER(Balanço[Quantidade],(Balanço[Estoque]=Back!$E$3)*(Balanço[Material]=Back!F23394))))</f>
        <v/>
      </c>
    </row>
    <row r="23395" spans="2:7">
      <c r="B23395" s="32">
        <f>SUMIF(Balanço[Estoque],Back!A23395,Balanço[Quantidade])</f>
        <v>0</v>
      </c>
      <c r="G23395" s="32" t="str" cm="1">
        <f t="array" ref="G23395">IF(F23395="","",SUM(_xlfn._xlws.FILTER(Balanço[Quantidade],(Balanço[Estoque]=Back!$E$3)*(Balanço[Material]=Back!F23395))))</f>
        <v/>
      </c>
    </row>
    <row r="23396" spans="2:7">
      <c r="B23396" s="32">
        <f>SUMIF(Balanço[Estoque],Back!A23396,Balanço[Quantidade])</f>
        <v>0</v>
      </c>
      <c r="G23396" s="32" t="str" cm="1">
        <f t="array" ref="G23396">IF(F23396="","",SUM(_xlfn._xlws.FILTER(Balanço[Quantidade],(Balanço[Estoque]=Back!$E$3)*(Balanço[Material]=Back!F23396))))</f>
        <v/>
      </c>
    </row>
    <row r="23397" spans="2:7">
      <c r="B23397" s="32">
        <f>SUMIF(Balanço[Estoque],Back!A23397,Balanço[Quantidade])</f>
        <v>0</v>
      </c>
      <c r="G23397" s="32" t="str" cm="1">
        <f t="array" ref="G23397">IF(F23397="","",SUM(_xlfn._xlws.FILTER(Balanço[Quantidade],(Balanço[Estoque]=Back!$E$3)*(Balanço[Material]=Back!F23397))))</f>
        <v/>
      </c>
    </row>
    <row r="23398" spans="2:7">
      <c r="B23398" s="32">
        <f>SUMIF(Balanço[Estoque],Back!A23398,Balanço[Quantidade])</f>
        <v>0</v>
      </c>
      <c r="G23398" s="32" t="str" cm="1">
        <f t="array" ref="G23398">IF(F23398="","",SUM(_xlfn._xlws.FILTER(Balanço[Quantidade],(Balanço[Estoque]=Back!$E$3)*(Balanço[Material]=Back!F23398))))</f>
        <v/>
      </c>
    </row>
    <row r="23399" spans="2:7">
      <c r="B23399" s="32">
        <f>SUMIF(Balanço[Estoque],Back!A23399,Balanço[Quantidade])</f>
        <v>0</v>
      </c>
      <c r="G23399" s="32" t="str" cm="1">
        <f t="array" ref="G23399">IF(F23399="","",SUM(_xlfn._xlws.FILTER(Balanço[Quantidade],(Balanço[Estoque]=Back!$E$3)*(Balanço[Material]=Back!F23399))))</f>
        <v/>
      </c>
    </row>
    <row r="23400" spans="2:7">
      <c r="B23400" s="32">
        <f>SUMIF(Balanço[Estoque],Back!A23400,Balanço[Quantidade])</f>
        <v>0</v>
      </c>
      <c r="G23400" s="32" t="str" cm="1">
        <f t="array" ref="G23400">IF(F23400="","",SUM(_xlfn._xlws.FILTER(Balanço[Quantidade],(Balanço[Estoque]=Back!$E$3)*(Balanço[Material]=Back!F23400))))</f>
        <v/>
      </c>
    </row>
    <row r="23401" spans="2:7">
      <c r="B23401" s="32">
        <f>SUMIF(Balanço[Estoque],Back!A23401,Balanço[Quantidade])</f>
        <v>0</v>
      </c>
      <c r="G23401" s="32" t="str" cm="1">
        <f t="array" ref="G23401">IF(F23401="","",SUM(_xlfn._xlws.FILTER(Balanço[Quantidade],(Balanço[Estoque]=Back!$E$3)*(Balanço[Material]=Back!F23401))))</f>
        <v/>
      </c>
    </row>
    <row r="23402" spans="2:7">
      <c r="B23402" s="32">
        <f>SUMIF(Balanço[Estoque],Back!A23402,Balanço[Quantidade])</f>
        <v>0</v>
      </c>
      <c r="G23402" s="32" t="str" cm="1">
        <f t="array" ref="G23402">IF(F23402="","",SUM(_xlfn._xlws.FILTER(Balanço[Quantidade],(Balanço[Estoque]=Back!$E$3)*(Balanço[Material]=Back!F23402))))</f>
        <v/>
      </c>
    </row>
    <row r="23403" spans="2:7">
      <c r="B23403" s="32">
        <f>SUMIF(Balanço[Estoque],Back!A23403,Balanço[Quantidade])</f>
        <v>0</v>
      </c>
      <c r="G23403" s="32" t="str" cm="1">
        <f t="array" ref="G23403">IF(F23403="","",SUM(_xlfn._xlws.FILTER(Balanço[Quantidade],(Balanço[Estoque]=Back!$E$3)*(Balanço[Material]=Back!F23403))))</f>
        <v/>
      </c>
    </row>
    <row r="23404" spans="2:7">
      <c r="B23404" s="32">
        <f>SUMIF(Balanço[Estoque],Back!A23404,Balanço[Quantidade])</f>
        <v>0</v>
      </c>
      <c r="G23404" s="32" t="str" cm="1">
        <f t="array" ref="G23404">IF(F23404="","",SUM(_xlfn._xlws.FILTER(Balanço[Quantidade],(Balanço[Estoque]=Back!$E$3)*(Balanço[Material]=Back!F23404))))</f>
        <v/>
      </c>
    </row>
    <row r="23405" spans="2:7">
      <c r="B23405" s="32">
        <f>SUMIF(Balanço[Estoque],Back!A23405,Balanço[Quantidade])</f>
        <v>0</v>
      </c>
      <c r="G23405" s="32" t="str" cm="1">
        <f t="array" ref="G23405">IF(F23405="","",SUM(_xlfn._xlws.FILTER(Balanço[Quantidade],(Balanço[Estoque]=Back!$E$3)*(Balanço[Material]=Back!F23405))))</f>
        <v/>
      </c>
    </row>
    <row r="23406" spans="2:7">
      <c r="B23406" s="32">
        <f>SUMIF(Balanço[Estoque],Back!A23406,Balanço[Quantidade])</f>
        <v>0</v>
      </c>
      <c r="G23406" s="32" t="str" cm="1">
        <f t="array" ref="G23406">IF(F23406="","",SUM(_xlfn._xlws.FILTER(Balanço[Quantidade],(Balanço[Estoque]=Back!$E$3)*(Balanço[Material]=Back!F23406))))</f>
        <v/>
      </c>
    </row>
    <row r="23407" spans="2:7">
      <c r="B23407" s="32">
        <f>SUMIF(Balanço[Estoque],Back!A23407,Balanço[Quantidade])</f>
        <v>0</v>
      </c>
      <c r="G23407" s="32" t="str" cm="1">
        <f t="array" ref="G23407">IF(F23407="","",SUM(_xlfn._xlws.FILTER(Balanço[Quantidade],(Balanço[Estoque]=Back!$E$3)*(Balanço[Material]=Back!F23407))))</f>
        <v/>
      </c>
    </row>
    <row r="23408" spans="2:7">
      <c r="B23408" s="32">
        <f>SUMIF(Balanço[Estoque],Back!A23408,Balanço[Quantidade])</f>
        <v>0</v>
      </c>
      <c r="G23408" s="32" t="str" cm="1">
        <f t="array" ref="G23408">IF(F23408="","",SUM(_xlfn._xlws.FILTER(Balanço[Quantidade],(Balanço[Estoque]=Back!$E$3)*(Balanço[Material]=Back!F23408))))</f>
        <v/>
      </c>
    </row>
    <row r="23409" spans="2:7">
      <c r="B23409" s="32">
        <f>SUMIF(Balanço[Estoque],Back!A23409,Balanço[Quantidade])</f>
        <v>0</v>
      </c>
      <c r="G23409" s="32" t="str" cm="1">
        <f t="array" ref="G23409">IF(F23409="","",SUM(_xlfn._xlws.FILTER(Balanço[Quantidade],(Balanço[Estoque]=Back!$E$3)*(Balanço[Material]=Back!F23409))))</f>
        <v/>
      </c>
    </row>
    <row r="23410" spans="2:7">
      <c r="B23410" s="32">
        <f>SUMIF(Balanço[Estoque],Back!A23410,Balanço[Quantidade])</f>
        <v>0</v>
      </c>
      <c r="G23410" s="32" t="str" cm="1">
        <f t="array" ref="G23410">IF(F23410="","",SUM(_xlfn._xlws.FILTER(Balanço[Quantidade],(Balanço[Estoque]=Back!$E$3)*(Balanço[Material]=Back!F23410))))</f>
        <v/>
      </c>
    </row>
    <row r="23411" spans="2:7">
      <c r="B23411" s="32">
        <f>SUMIF(Balanço[Estoque],Back!A23411,Balanço[Quantidade])</f>
        <v>0</v>
      </c>
      <c r="G23411" s="32" t="str" cm="1">
        <f t="array" ref="G23411">IF(F23411="","",SUM(_xlfn._xlws.FILTER(Balanço[Quantidade],(Balanço[Estoque]=Back!$E$3)*(Balanço[Material]=Back!F23411))))</f>
        <v/>
      </c>
    </row>
    <row r="23412" spans="2:7">
      <c r="B23412" s="32">
        <f>SUMIF(Balanço[Estoque],Back!A23412,Balanço[Quantidade])</f>
        <v>0</v>
      </c>
      <c r="G23412" s="32" t="str" cm="1">
        <f t="array" ref="G23412">IF(F23412="","",SUM(_xlfn._xlws.FILTER(Balanço[Quantidade],(Balanço[Estoque]=Back!$E$3)*(Balanço[Material]=Back!F23412))))</f>
        <v/>
      </c>
    </row>
    <row r="23413" spans="2:7">
      <c r="B23413" s="32">
        <f>SUMIF(Balanço[Estoque],Back!A23413,Balanço[Quantidade])</f>
        <v>0</v>
      </c>
      <c r="G23413" s="32" t="str" cm="1">
        <f t="array" ref="G23413">IF(F23413="","",SUM(_xlfn._xlws.FILTER(Balanço[Quantidade],(Balanço[Estoque]=Back!$E$3)*(Balanço[Material]=Back!F23413))))</f>
        <v/>
      </c>
    </row>
    <row r="23414" spans="2:7">
      <c r="B23414" s="32">
        <f>SUMIF(Balanço[Estoque],Back!A23414,Balanço[Quantidade])</f>
        <v>0</v>
      </c>
      <c r="G23414" s="32" t="str" cm="1">
        <f t="array" ref="G23414">IF(F23414="","",SUM(_xlfn._xlws.FILTER(Balanço[Quantidade],(Balanço[Estoque]=Back!$E$3)*(Balanço[Material]=Back!F23414))))</f>
        <v/>
      </c>
    </row>
    <row r="23415" spans="2:7">
      <c r="B23415" s="32">
        <f>SUMIF(Balanço[Estoque],Back!A23415,Balanço[Quantidade])</f>
        <v>0</v>
      </c>
      <c r="G23415" s="32" t="str" cm="1">
        <f t="array" ref="G23415">IF(F23415="","",SUM(_xlfn._xlws.FILTER(Balanço[Quantidade],(Balanço[Estoque]=Back!$E$3)*(Balanço[Material]=Back!F23415))))</f>
        <v/>
      </c>
    </row>
    <row r="23416" spans="2:7">
      <c r="B23416" s="32">
        <f>SUMIF(Balanço[Estoque],Back!A23416,Balanço[Quantidade])</f>
        <v>0</v>
      </c>
      <c r="G23416" s="32" t="str" cm="1">
        <f t="array" ref="G23416">IF(F23416="","",SUM(_xlfn._xlws.FILTER(Balanço[Quantidade],(Balanço[Estoque]=Back!$E$3)*(Balanço[Material]=Back!F23416))))</f>
        <v/>
      </c>
    </row>
    <row r="23417" spans="2:7">
      <c r="B23417" s="32">
        <f>SUMIF(Balanço[Estoque],Back!A23417,Balanço[Quantidade])</f>
        <v>0</v>
      </c>
      <c r="G23417" s="32" t="str" cm="1">
        <f t="array" ref="G23417">IF(F23417="","",SUM(_xlfn._xlws.FILTER(Balanço[Quantidade],(Balanço[Estoque]=Back!$E$3)*(Balanço[Material]=Back!F23417))))</f>
        <v/>
      </c>
    </row>
    <row r="23418" spans="2:7">
      <c r="B23418" s="32">
        <f>SUMIF(Balanço[Estoque],Back!A23418,Balanço[Quantidade])</f>
        <v>0</v>
      </c>
      <c r="G23418" s="32" t="str" cm="1">
        <f t="array" ref="G23418">IF(F23418="","",SUM(_xlfn._xlws.FILTER(Balanço[Quantidade],(Balanço[Estoque]=Back!$E$3)*(Balanço[Material]=Back!F23418))))</f>
        <v/>
      </c>
    </row>
    <row r="23419" spans="2:7">
      <c r="B23419" s="32">
        <f>SUMIF(Balanço[Estoque],Back!A23419,Balanço[Quantidade])</f>
        <v>0</v>
      </c>
      <c r="G23419" s="32" t="str" cm="1">
        <f t="array" ref="G23419">IF(F23419="","",SUM(_xlfn._xlws.FILTER(Balanço[Quantidade],(Balanço[Estoque]=Back!$E$3)*(Balanço[Material]=Back!F23419))))</f>
        <v/>
      </c>
    </row>
    <row r="23420" spans="2:7">
      <c r="B23420" s="32">
        <f>SUMIF(Balanço[Estoque],Back!A23420,Balanço[Quantidade])</f>
        <v>0</v>
      </c>
      <c r="G23420" s="32" t="str" cm="1">
        <f t="array" ref="G23420">IF(F23420="","",SUM(_xlfn._xlws.FILTER(Balanço[Quantidade],(Balanço[Estoque]=Back!$E$3)*(Balanço[Material]=Back!F23420))))</f>
        <v/>
      </c>
    </row>
    <row r="23421" spans="2:7">
      <c r="B23421" s="32">
        <f>SUMIF(Balanço[Estoque],Back!A23421,Balanço[Quantidade])</f>
        <v>0</v>
      </c>
      <c r="G23421" s="32" t="str" cm="1">
        <f t="array" ref="G23421">IF(F23421="","",SUM(_xlfn._xlws.FILTER(Balanço[Quantidade],(Balanço[Estoque]=Back!$E$3)*(Balanço[Material]=Back!F23421))))</f>
        <v/>
      </c>
    </row>
    <row r="23422" spans="2:7">
      <c r="B23422" s="32">
        <f>SUMIF(Balanço[Estoque],Back!A23422,Balanço[Quantidade])</f>
        <v>0</v>
      </c>
      <c r="G23422" s="32" t="str" cm="1">
        <f t="array" ref="G23422">IF(F23422="","",SUM(_xlfn._xlws.FILTER(Balanço[Quantidade],(Balanço[Estoque]=Back!$E$3)*(Balanço[Material]=Back!F23422))))</f>
        <v/>
      </c>
    </row>
    <row r="23423" spans="2:7">
      <c r="B23423" s="32">
        <f>SUMIF(Balanço[Estoque],Back!A23423,Balanço[Quantidade])</f>
        <v>0</v>
      </c>
      <c r="G23423" s="32" t="str" cm="1">
        <f t="array" ref="G23423">IF(F23423="","",SUM(_xlfn._xlws.FILTER(Balanço[Quantidade],(Balanço[Estoque]=Back!$E$3)*(Balanço[Material]=Back!F23423))))</f>
        <v/>
      </c>
    </row>
    <row r="23424" spans="2:7">
      <c r="B23424" s="32">
        <f>SUMIF(Balanço[Estoque],Back!A23424,Balanço[Quantidade])</f>
        <v>0</v>
      </c>
      <c r="G23424" s="32" t="str" cm="1">
        <f t="array" ref="G23424">IF(F23424="","",SUM(_xlfn._xlws.FILTER(Balanço[Quantidade],(Balanço[Estoque]=Back!$E$3)*(Balanço[Material]=Back!F23424))))</f>
        <v/>
      </c>
    </row>
    <row r="23425" spans="2:7">
      <c r="B23425" s="32">
        <f>SUMIF(Balanço[Estoque],Back!A23425,Balanço[Quantidade])</f>
        <v>0</v>
      </c>
      <c r="G23425" s="32" t="str" cm="1">
        <f t="array" ref="G23425">IF(F23425="","",SUM(_xlfn._xlws.FILTER(Balanço[Quantidade],(Balanço[Estoque]=Back!$E$3)*(Balanço[Material]=Back!F23425))))</f>
        <v/>
      </c>
    </row>
    <row r="23426" spans="2:7">
      <c r="B23426" s="32">
        <f>SUMIF(Balanço[Estoque],Back!A23426,Balanço[Quantidade])</f>
        <v>0</v>
      </c>
      <c r="G23426" s="32" t="str" cm="1">
        <f t="array" ref="G23426">IF(F23426="","",SUM(_xlfn._xlws.FILTER(Balanço[Quantidade],(Balanço[Estoque]=Back!$E$3)*(Balanço[Material]=Back!F23426))))</f>
        <v/>
      </c>
    </row>
    <row r="23427" spans="2:7">
      <c r="B23427" s="32">
        <f>SUMIF(Balanço[Estoque],Back!A23427,Balanço[Quantidade])</f>
        <v>0</v>
      </c>
      <c r="G23427" s="32" t="str" cm="1">
        <f t="array" ref="G23427">IF(F23427="","",SUM(_xlfn._xlws.FILTER(Balanço[Quantidade],(Balanço[Estoque]=Back!$E$3)*(Balanço[Material]=Back!F23427))))</f>
        <v/>
      </c>
    </row>
    <row r="23428" spans="2:7">
      <c r="B23428" s="32">
        <f>SUMIF(Balanço[Estoque],Back!A23428,Balanço[Quantidade])</f>
        <v>0</v>
      </c>
      <c r="G23428" s="32" t="str" cm="1">
        <f t="array" ref="G23428">IF(F23428="","",SUM(_xlfn._xlws.FILTER(Balanço[Quantidade],(Balanço[Estoque]=Back!$E$3)*(Balanço[Material]=Back!F23428))))</f>
        <v/>
      </c>
    </row>
    <row r="23429" spans="2:7">
      <c r="B23429" s="32">
        <f>SUMIF(Balanço[Estoque],Back!A23429,Balanço[Quantidade])</f>
        <v>0</v>
      </c>
      <c r="G23429" s="32" t="str" cm="1">
        <f t="array" ref="G23429">IF(F23429="","",SUM(_xlfn._xlws.FILTER(Balanço[Quantidade],(Balanço[Estoque]=Back!$E$3)*(Balanço[Material]=Back!F23429))))</f>
        <v/>
      </c>
    </row>
    <row r="23430" spans="2:7">
      <c r="B23430" s="32">
        <f>SUMIF(Balanço[Estoque],Back!A23430,Balanço[Quantidade])</f>
        <v>0</v>
      </c>
      <c r="G23430" s="32" t="str" cm="1">
        <f t="array" ref="G23430">IF(F23430="","",SUM(_xlfn._xlws.FILTER(Balanço[Quantidade],(Balanço[Estoque]=Back!$E$3)*(Balanço[Material]=Back!F23430))))</f>
        <v/>
      </c>
    </row>
    <row r="23431" spans="2:7">
      <c r="B23431" s="32">
        <f>SUMIF(Balanço[Estoque],Back!A23431,Balanço[Quantidade])</f>
        <v>0</v>
      </c>
      <c r="G23431" s="32" t="str" cm="1">
        <f t="array" ref="G23431">IF(F23431="","",SUM(_xlfn._xlws.FILTER(Balanço[Quantidade],(Balanço[Estoque]=Back!$E$3)*(Balanço[Material]=Back!F23431))))</f>
        <v/>
      </c>
    </row>
    <row r="23432" spans="2:7">
      <c r="B23432" s="32">
        <f>SUMIF(Balanço[Estoque],Back!A23432,Balanço[Quantidade])</f>
        <v>0</v>
      </c>
      <c r="G23432" s="32" t="str" cm="1">
        <f t="array" ref="G23432">IF(F23432="","",SUM(_xlfn._xlws.FILTER(Balanço[Quantidade],(Balanço[Estoque]=Back!$E$3)*(Balanço[Material]=Back!F23432))))</f>
        <v/>
      </c>
    </row>
    <row r="23433" spans="2:7">
      <c r="B23433" s="32">
        <f>SUMIF(Balanço[Estoque],Back!A23433,Balanço[Quantidade])</f>
        <v>0</v>
      </c>
      <c r="G23433" s="32" t="str" cm="1">
        <f t="array" ref="G23433">IF(F23433="","",SUM(_xlfn._xlws.FILTER(Balanço[Quantidade],(Balanço[Estoque]=Back!$E$3)*(Balanço[Material]=Back!F23433))))</f>
        <v/>
      </c>
    </row>
    <row r="23434" spans="2:7">
      <c r="B23434" s="32">
        <f>SUMIF(Balanço[Estoque],Back!A23434,Balanço[Quantidade])</f>
        <v>0</v>
      </c>
      <c r="G23434" s="32" t="str" cm="1">
        <f t="array" ref="G23434">IF(F23434="","",SUM(_xlfn._xlws.FILTER(Balanço[Quantidade],(Balanço[Estoque]=Back!$E$3)*(Balanço[Material]=Back!F23434))))</f>
        <v/>
      </c>
    </row>
    <row r="23435" spans="2:7">
      <c r="B23435" s="32">
        <f>SUMIF(Balanço[Estoque],Back!A23435,Balanço[Quantidade])</f>
        <v>0</v>
      </c>
      <c r="G23435" s="32" t="str" cm="1">
        <f t="array" ref="G23435">IF(F23435="","",SUM(_xlfn._xlws.FILTER(Balanço[Quantidade],(Balanço[Estoque]=Back!$E$3)*(Balanço[Material]=Back!F23435))))</f>
        <v/>
      </c>
    </row>
    <row r="23436" spans="2:7">
      <c r="B23436" s="32">
        <f>SUMIF(Balanço[Estoque],Back!A23436,Balanço[Quantidade])</f>
        <v>0</v>
      </c>
      <c r="G23436" s="32" t="str" cm="1">
        <f t="array" ref="G23436">IF(F23436="","",SUM(_xlfn._xlws.FILTER(Balanço[Quantidade],(Balanço[Estoque]=Back!$E$3)*(Balanço[Material]=Back!F23436))))</f>
        <v/>
      </c>
    </row>
    <row r="23437" spans="2:7">
      <c r="B23437" s="32">
        <f>SUMIF(Balanço[Estoque],Back!A23437,Balanço[Quantidade])</f>
        <v>0</v>
      </c>
      <c r="G23437" s="32" t="str" cm="1">
        <f t="array" ref="G23437">IF(F23437="","",SUM(_xlfn._xlws.FILTER(Balanço[Quantidade],(Balanço[Estoque]=Back!$E$3)*(Balanço[Material]=Back!F23437))))</f>
        <v/>
      </c>
    </row>
    <row r="23438" spans="2:7">
      <c r="B23438" s="32">
        <f>SUMIF(Balanço[Estoque],Back!A23438,Balanço[Quantidade])</f>
        <v>0</v>
      </c>
      <c r="G23438" s="32" t="str" cm="1">
        <f t="array" ref="G23438">IF(F23438="","",SUM(_xlfn._xlws.FILTER(Balanço[Quantidade],(Balanço[Estoque]=Back!$E$3)*(Balanço[Material]=Back!F23438))))</f>
        <v/>
      </c>
    </row>
    <row r="23439" spans="2:7">
      <c r="B23439" s="32">
        <f>SUMIF(Balanço[Estoque],Back!A23439,Balanço[Quantidade])</f>
        <v>0</v>
      </c>
      <c r="G23439" s="32" t="str" cm="1">
        <f t="array" ref="G23439">IF(F23439="","",SUM(_xlfn._xlws.FILTER(Balanço[Quantidade],(Balanço[Estoque]=Back!$E$3)*(Balanço[Material]=Back!F23439))))</f>
        <v/>
      </c>
    </row>
    <row r="23440" spans="2:7">
      <c r="B23440" s="32">
        <f>SUMIF(Balanço[Estoque],Back!A23440,Balanço[Quantidade])</f>
        <v>0</v>
      </c>
      <c r="G23440" s="32" t="str" cm="1">
        <f t="array" ref="G23440">IF(F23440="","",SUM(_xlfn._xlws.FILTER(Balanço[Quantidade],(Balanço[Estoque]=Back!$E$3)*(Balanço[Material]=Back!F23440))))</f>
        <v/>
      </c>
    </row>
    <row r="23441" spans="2:7">
      <c r="B23441" s="32">
        <f>SUMIF(Balanço[Estoque],Back!A23441,Balanço[Quantidade])</f>
        <v>0</v>
      </c>
      <c r="G23441" s="32" t="str" cm="1">
        <f t="array" ref="G23441">IF(F23441="","",SUM(_xlfn._xlws.FILTER(Balanço[Quantidade],(Balanço[Estoque]=Back!$E$3)*(Balanço[Material]=Back!F23441))))</f>
        <v/>
      </c>
    </row>
    <row r="23442" spans="2:7">
      <c r="B23442" s="32">
        <f>SUMIF(Balanço[Estoque],Back!A23442,Balanço[Quantidade])</f>
        <v>0</v>
      </c>
      <c r="G23442" s="32" t="str" cm="1">
        <f t="array" ref="G23442">IF(F23442="","",SUM(_xlfn._xlws.FILTER(Balanço[Quantidade],(Balanço[Estoque]=Back!$E$3)*(Balanço[Material]=Back!F23442))))</f>
        <v/>
      </c>
    </row>
    <row r="23443" spans="2:7">
      <c r="B23443" s="32">
        <f>SUMIF(Balanço[Estoque],Back!A23443,Balanço[Quantidade])</f>
        <v>0</v>
      </c>
      <c r="G23443" s="32" t="str" cm="1">
        <f t="array" ref="G23443">IF(F23443="","",SUM(_xlfn._xlws.FILTER(Balanço[Quantidade],(Balanço[Estoque]=Back!$E$3)*(Balanço[Material]=Back!F23443))))</f>
        <v/>
      </c>
    </row>
    <row r="23444" spans="2:7">
      <c r="B23444" s="32">
        <f>SUMIF(Balanço[Estoque],Back!A23444,Balanço[Quantidade])</f>
        <v>0</v>
      </c>
      <c r="G23444" s="32" t="str" cm="1">
        <f t="array" ref="G23444">IF(F23444="","",SUM(_xlfn._xlws.FILTER(Balanço[Quantidade],(Balanço[Estoque]=Back!$E$3)*(Balanço[Material]=Back!F23444))))</f>
        <v/>
      </c>
    </row>
    <row r="23445" spans="2:7">
      <c r="B23445" s="32">
        <f>SUMIF(Balanço[Estoque],Back!A23445,Balanço[Quantidade])</f>
        <v>0</v>
      </c>
      <c r="G23445" s="32" t="str" cm="1">
        <f t="array" ref="G23445">IF(F23445="","",SUM(_xlfn._xlws.FILTER(Balanço[Quantidade],(Balanço[Estoque]=Back!$E$3)*(Balanço[Material]=Back!F23445))))</f>
        <v/>
      </c>
    </row>
    <row r="23446" spans="2:7">
      <c r="B23446" s="32">
        <f>SUMIF(Balanço[Estoque],Back!A23446,Balanço[Quantidade])</f>
        <v>0</v>
      </c>
      <c r="G23446" s="32" t="str" cm="1">
        <f t="array" ref="G23446">IF(F23446="","",SUM(_xlfn._xlws.FILTER(Balanço[Quantidade],(Balanço[Estoque]=Back!$E$3)*(Balanço[Material]=Back!F23446))))</f>
        <v/>
      </c>
    </row>
    <row r="23447" spans="2:7">
      <c r="B23447" s="32">
        <f>SUMIF(Balanço[Estoque],Back!A23447,Balanço[Quantidade])</f>
        <v>0</v>
      </c>
      <c r="G23447" s="32" t="str" cm="1">
        <f t="array" ref="G23447">IF(F23447="","",SUM(_xlfn._xlws.FILTER(Balanço[Quantidade],(Balanço[Estoque]=Back!$E$3)*(Balanço[Material]=Back!F23447))))</f>
        <v/>
      </c>
    </row>
    <row r="23448" spans="2:7">
      <c r="B23448" s="32">
        <f>SUMIF(Balanço[Estoque],Back!A23448,Balanço[Quantidade])</f>
        <v>0</v>
      </c>
      <c r="G23448" s="32" t="str" cm="1">
        <f t="array" ref="G23448">IF(F23448="","",SUM(_xlfn._xlws.FILTER(Balanço[Quantidade],(Balanço[Estoque]=Back!$E$3)*(Balanço[Material]=Back!F23448))))</f>
        <v/>
      </c>
    </row>
    <row r="23449" spans="2:7">
      <c r="B23449" s="32">
        <f>SUMIF(Balanço[Estoque],Back!A23449,Balanço[Quantidade])</f>
        <v>0</v>
      </c>
      <c r="G23449" s="32" t="str" cm="1">
        <f t="array" ref="G23449">IF(F23449="","",SUM(_xlfn._xlws.FILTER(Balanço[Quantidade],(Balanço[Estoque]=Back!$E$3)*(Balanço[Material]=Back!F23449))))</f>
        <v/>
      </c>
    </row>
    <row r="23450" spans="2:7">
      <c r="B23450" s="32">
        <f>SUMIF(Balanço[Estoque],Back!A23450,Balanço[Quantidade])</f>
        <v>0</v>
      </c>
      <c r="G23450" s="32" t="str" cm="1">
        <f t="array" ref="G23450">IF(F23450="","",SUM(_xlfn._xlws.FILTER(Balanço[Quantidade],(Balanço[Estoque]=Back!$E$3)*(Balanço[Material]=Back!F23450))))</f>
        <v/>
      </c>
    </row>
    <row r="23451" spans="2:7">
      <c r="B23451" s="32">
        <f>SUMIF(Balanço[Estoque],Back!A23451,Balanço[Quantidade])</f>
        <v>0</v>
      </c>
      <c r="G23451" s="32" t="str" cm="1">
        <f t="array" ref="G23451">IF(F23451="","",SUM(_xlfn._xlws.FILTER(Balanço[Quantidade],(Balanço[Estoque]=Back!$E$3)*(Balanço[Material]=Back!F23451))))</f>
        <v/>
      </c>
    </row>
    <row r="23452" spans="2:7">
      <c r="B23452" s="32">
        <f>SUMIF(Balanço[Estoque],Back!A23452,Balanço[Quantidade])</f>
        <v>0</v>
      </c>
      <c r="G23452" s="32" t="str" cm="1">
        <f t="array" ref="G23452">IF(F23452="","",SUM(_xlfn._xlws.FILTER(Balanço[Quantidade],(Balanço[Estoque]=Back!$E$3)*(Balanço[Material]=Back!F23452))))</f>
        <v/>
      </c>
    </row>
    <row r="23453" spans="2:7">
      <c r="B23453" s="32">
        <f>SUMIF(Balanço[Estoque],Back!A23453,Balanço[Quantidade])</f>
        <v>0</v>
      </c>
      <c r="G23453" s="32" t="str" cm="1">
        <f t="array" ref="G23453">IF(F23453="","",SUM(_xlfn._xlws.FILTER(Balanço[Quantidade],(Balanço[Estoque]=Back!$E$3)*(Balanço[Material]=Back!F23453))))</f>
        <v/>
      </c>
    </row>
    <row r="23454" spans="2:7">
      <c r="B23454" s="32">
        <f>SUMIF(Balanço[Estoque],Back!A23454,Balanço[Quantidade])</f>
        <v>0</v>
      </c>
      <c r="G23454" s="32" t="str" cm="1">
        <f t="array" ref="G23454">IF(F23454="","",SUM(_xlfn._xlws.FILTER(Balanço[Quantidade],(Balanço[Estoque]=Back!$E$3)*(Balanço[Material]=Back!F23454))))</f>
        <v/>
      </c>
    </row>
    <row r="23455" spans="2:7">
      <c r="B23455" s="32">
        <f>SUMIF(Balanço[Estoque],Back!A23455,Balanço[Quantidade])</f>
        <v>0</v>
      </c>
      <c r="G23455" s="32" t="str" cm="1">
        <f t="array" ref="G23455">IF(F23455="","",SUM(_xlfn._xlws.FILTER(Balanço[Quantidade],(Balanço[Estoque]=Back!$E$3)*(Balanço[Material]=Back!F23455))))</f>
        <v/>
      </c>
    </row>
    <row r="23456" spans="2:7">
      <c r="B23456" s="32">
        <f>SUMIF(Balanço[Estoque],Back!A23456,Balanço[Quantidade])</f>
        <v>0</v>
      </c>
      <c r="G23456" s="32" t="str" cm="1">
        <f t="array" ref="G23456">IF(F23456="","",SUM(_xlfn._xlws.FILTER(Balanço[Quantidade],(Balanço[Estoque]=Back!$E$3)*(Balanço[Material]=Back!F23456))))</f>
        <v/>
      </c>
    </row>
    <row r="23457" spans="2:7">
      <c r="B23457" s="32">
        <f>SUMIF(Balanço[Estoque],Back!A23457,Balanço[Quantidade])</f>
        <v>0</v>
      </c>
      <c r="G23457" s="32" t="str" cm="1">
        <f t="array" ref="G23457">IF(F23457="","",SUM(_xlfn._xlws.FILTER(Balanço[Quantidade],(Balanço[Estoque]=Back!$E$3)*(Balanço[Material]=Back!F23457))))</f>
        <v/>
      </c>
    </row>
    <row r="23458" spans="2:7">
      <c r="B23458" s="32">
        <f>SUMIF(Balanço[Estoque],Back!A23458,Balanço[Quantidade])</f>
        <v>0</v>
      </c>
      <c r="G23458" s="32" t="str" cm="1">
        <f t="array" ref="G23458">IF(F23458="","",SUM(_xlfn._xlws.FILTER(Balanço[Quantidade],(Balanço[Estoque]=Back!$E$3)*(Balanço[Material]=Back!F23458))))</f>
        <v/>
      </c>
    </row>
    <row r="23459" spans="2:7">
      <c r="B23459" s="32">
        <f>SUMIF(Balanço[Estoque],Back!A23459,Balanço[Quantidade])</f>
        <v>0</v>
      </c>
      <c r="G23459" s="32" t="str" cm="1">
        <f t="array" ref="G23459">IF(F23459="","",SUM(_xlfn._xlws.FILTER(Balanço[Quantidade],(Balanço[Estoque]=Back!$E$3)*(Balanço[Material]=Back!F23459))))</f>
        <v/>
      </c>
    </row>
    <row r="23460" spans="2:7">
      <c r="B23460" s="32">
        <f>SUMIF(Balanço[Estoque],Back!A23460,Balanço[Quantidade])</f>
        <v>0</v>
      </c>
      <c r="G23460" s="32" t="str" cm="1">
        <f t="array" ref="G23460">IF(F23460="","",SUM(_xlfn._xlws.FILTER(Balanço[Quantidade],(Balanço[Estoque]=Back!$E$3)*(Balanço[Material]=Back!F23460))))</f>
        <v/>
      </c>
    </row>
    <row r="23461" spans="2:7">
      <c r="B23461" s="32">
        <f>SUMIF(Balanço[Estoque],Back!A23461,Balanço[Quantidade])</f>
        <v>0</v>
      </c>
      <c r="G23461" s="32" t="str" cm="1">
        <f t="array" ref="G23461">IF(F23461="","",SUM(_xlfn._xlws.FILTER(Balanço[Quantidade],(Balanço[Estoque]=Back!$E$3)*(Balanço[Material]=Back!F23461))))</f>
        <v/>
      </c>
    </row>
    <row r="23462" spans="2:7">
      <c r="B23462" s="32">
        <f>SUMIF(Balanço[Estoque],Back!A23462,Balanço[Quantidade])</f>
        <v>0</v>
      </c>
      <c r="G23462" s="32" t="str" cm="1">
        <f t="array" ref="G23462">IF(F23462="","",SUM(_xlfn._xlws.FILTER(Balanço[Quantidade],(Balanço[Estoque]=Back!$E$3)*(Balanço[Material]=Back!F23462))))</f>
        <v/>
      </c>
    </row>
    <row r="23463" spans="2:7">
      <c r="B23463" s="32">
        <f>SUMIF(Balanço[Estoque],Back!A23463,Balanço[Quantidade])</f>
        <v>0</v>
      </c>
      <c r="G23463" s="32" t="str" cm="1">
        <f t="array" ref="G23463">IF(F23463="","",SUM(_xlfn._xlws.FILTER(Balanço[Quantidade],(Balanço[Estoque]=Back!$E$3)*(Balanço[Material]=Back!F23463))))</f>
        <v/>
      </c>
    </row>
    <row r="23464" spans="2:7">
      <c r="B23464" s="32">
        <f>SUMIF(Balanço[Estoque],Back!A23464,Balanço[Quantidade])</f>
        <v>0</v>
      </c>
      <c r="G23464" s="32" t="str" cm="1">
        <f t="array" ref="G23464">IF(F23464="","",SUM(_xlfn._xlws.FILTER(Balanço[Quantidade],(Balanço[Estoque]=Back!$E$3)*(Balanço[Material]=Back!F23464))))</f>
        <v/>
      </c>
    </row>
    <row r="23465" spans="2:7">
      <c r="B23465" s="32">
        <f>SUMIF(Balanço[Estoque],Back!A23465,Balanço[Quantidade])</f>
        <v>0</v>
      </c>
      <c r="G23465" s="32" t="str" cm="1">
        <f t="array" ref="G23465">IF(F23465="","",SUM(_xlfn._xlws.FILTER(Balanço[Quantidade],(Balanço[Estoque]=Back!$E$3)*(Balanço[Material]=Back!F23465))))</f>
        <v/>
      </c>
    </row>
    <row r="23466" spans="2:7">
      <c r="B23466" s="32">
        <f>SUMIF(Balanço[Estoque],Back!A23466,Balanço[Quantidade])</f>
        <v>0</v>
      </c>
      <c r="G23466" s="32" t="str" cm="1">
        <f t="array" ref="G23466">IF(F23466="","",SUM(_xlfn._xlws.FILTER(Balanço[Quantidade],(Balanço[Estoque]=Back!$E$3)*(Balanço[Material]=Back!F23466))))</f>
        <v/>
      </c>
    </row>
    <row r="23467" spans="2:7">
      <c r="B23467" s="32">
        <f>SUMIF(Balanço[Estoque],Back!A23467,Balanço[Quantidade])</f>
        <v>0</v>
      </c>
      <c r="G23467" s="32" t="str" cm="1">
        <f t="array" ref="G23467">IF(F23467="","",SUM(_xlfn._xlws.FILTER(Balanço[Quantidade],(Balanço[Estoque]=Back!$E$3)*(Balanço[Material]=Back!F23467))))</f>
        <v/>
      </c>
    </row>
    <row r="23468" spans="2:7">
      <c r="B23468" s="32">
        <f>SUMIF(Balanço[Estoque],Back!A23468,Balanço[Quantidade])</f>
        <v>0</v>
      </c>
      <c r="G23468" s="32" t="str" cm="1">
        <f t="array" ref="G23468">IF(F23468="","",SUM(_xlfn._xlws.FILTER(Balanço[Quantidade],(Balanço[Estoque]=Back!$E$3)*(Balanço[Material]=Back!F23468))))</f>
        <v/>
      </c>
    </row>
    <row r="23469" spans="2:7">
      <c r="B23469" s="32">
        <f>SUMIF(Balanço[Estoque],Back!A23469,Balanço[Quantidade])</f>
        <v>0</v>
      </c>
      <c r="G23469" s="32" t="str" cm="1">
        <f t="array" ref="G23469">IF(F23469="","",SUM(_xlfn._xlws.FILTER(Balanço[Quantidade],(Balanço[Estoque]=Back!$E$3)*(Balanço[Material]=Back!F23469))))</f>
        <v/>
      </c>
    </row>
    <row r="23470" spans="2:7">
      <c r="B23470" s="32">
        <f>SUMIF(Balanço[Estoque],Back!A23470,Balanço[Quantidade])</f>
        <v>0</v>
      </c>
      <c r="G23470" s="32" t="str" cm="1">
        <f t="array" ref="G23470">IF(F23470="","",SUM(_xlfn._xlws.FILTER(Balanço[Quantidade],(Balanço[Estoque]=Back!$E$3)*(Balanço[Material]=Back!F23470))))</f>
        <v/>
      </c>
    </row>
    <row r="23471" spans="2:7">
      <c r="B23471" s="32">
        <f>SUMIF(Balanço[Estoque],Back!A23471,Balanço[Quantidade])</f>
        <v>0</v>
      </c>
      <c r="G23471" s="32" t="str" cm="1">
        <f t="array" ref="G23471">IF(F23471="","",SUM(_xlfn._xlws.FILTER(Balanço[Quantidade],(Balanço[Estoque]=Back!$E$3)*(Balanço[Material]=Back!F23471))))</f>
        <v/>
      </c>
    </row>
    <row r="23472" spans="2:7">
      <c r="B23472" s="32">
        <f>SUMIF(Balanço[Estoque],Back!A23472,Balanço[Quantidade])</f>
        <v>0</v>
      </c>
      <c r="G23472" s="32" t="str" cm="1">
        <f t="array" ref="G23472">IF(F23472="","",SUM(_xlfn._xlws.FILTER(Balanço[Quantidade],(Balanço[Estoque]=Back!$E$3)*(Balanço[Material]=Back!F23472))))</f>
        <v/>
      </c>
    </row>
    <row r="23473" spans="2:7">
      <c r="B23473" s="32">
        <f>SUMIF(Balanço[Estoque],Back!A23473,Balanço[Quantidade])</f>
        <v>0</v>
      </c>
      <c r="G23473" s="32" t="str" cm="1">
        <f t="array" ref="G23473">IF(F23473="","",SUM(_xlfn._xlws.FILTER(Balanço[Quantidade],(Balanço[Estoque]=Back!$E$3)*(Balanço[Material]=Back!F23473))))</f>
        <v/>
      </c>
    </row>
    <row r="23474" spans="2:7">
      <c r="B23474" s="32">
        <f>SUMIF(Balanço[Estoque],Back!A23474,Balanço[Quantidade])</f>
        <v>0</v>
      </c>
      <c r="G23474" s="32" t="str" cm="1">
        <f t="array" ref="G23474">IF(F23474="","",SUM(_xlfn._xlws.FILTER(Balanço[Quantidade],(Balanço[Estoque]=Back!$E$3)*(Balanço[Material]=Back!F23474))))</f>
        <v/>
      </c>
    </row>
    <row r="23475" spans="2:7">
      <c r="B23475" s="32">
        <f>SUMIF(Balanço[Estoque],Back!A23475,Balanço[Quantidade])</f>
        <v>0</v>
      </c>
      <c r="G23475" s="32" t="str" cm="1">
        <f t="array" ref="G23475">IF(F23475="","",SUM(_xlfn._xlws.FILTER(Balanço[Quantidade],(Balanço[Estoque]=Back!$E$3)*(Balanço[Material]=Back!F23475))))</f>
        <v/>
      </c>
    </row>
    <row r="23476" spans="2:7">
      <c r="B23476" s="32">
        <f>SUMIF(Balanço[Estoque],Back!A23476,Balanço[Quantidade])</f>
        <v>0</v>
      </c>
      <c r="G23476" s="32" t="str" cm="1">
        <f t="array" ref="G23476">IF(F23476="","",SUM(_xlfn._xlws.FILTER(Balanço[Quantidade],(Balanço[Estoque]=Back!$E$3)*(Balanço[Material]=Back!F23476))))</f>
        <v/>
      </c>
    </row>
    <row r="23477" spans="2:7">
      <c r="B23477" s="32">
        <f>SUMIF(Balanço[Estoque],Back!A23477,Balanço[Quantidade])</f>
        <v>0</v>
      </c>
      <c r="G23477" s="32" t="str" cm="1">
        <f t="array" ref="G23477">IF(F23477="","",SUM(_xlfn._xlws.FILTER(Balanço[Quantidade],(Balanço[Estoque]=Back!$E$3)*(Balanço[Material]=Back!F23477))))</f>
        <v/>
      </c>
    </row>
    <row r="23478" spans="2:7">
      <c r="B23478" s="32">
        <f>SUMIF(Balanço[Estoque],Back!A23478,Balanço[Quantidade])</f>
        <v>0</v>
      </c>
      <c r="G23478" s="32" t="str" cm="1">
        <f t="array" ref="G23478">IF(F23478="","",SUM(_xlfn._xlws.FILTER(Balanço[Quantidade],(Balanço[Estoque]=Back!$E$3)*(Balanço[Material]=Back!F23478))))</f>
        <v/>
      </c>
    </row>
    <row r="23479" spans="2:7">
      <c r="B23479" s="32">
        <f>SUMIF(Balanço[Estoque],Back!A23479,Balanço[Quantidade])</f>
        <v>0</v>
      </c>
      <c r="G23479" s="32" t="str" cm="1">
        <f t="array" ref="G23479">IF(F23479="","",SUM(_xlfn._xlws.FILTER(Balanço[Quantidade],(Balanço[Estoque]=Back!$E$3)*(Balanço[Material]=Back!F23479))))</f>
        <v/>
      </c>
    </row>
    <row r="23480" spans="2:7">
      <c r="B23480" s="32">
        <f>SUMIF(Balanço[Estoque],Back!A23480,Balanço[Quantidade])</f>
        <v>0</v>
      </c>
      <c r="G23480" s="32" t="str" cm="1">
        <f t="array" ref="G23480">IF(F23480="","",SUM(_xlfn._xlws.FILTER(Balanço[Quantidade],(Balanço[Estoque]=Back!$E$3)*(Balanço[Material]=Back!F23480))))</f>
        <v/>
      </c>
    </row>
    <row r="23481" spans="2:7">
      <c r="B23481" s="32">
        <f>SUMIF(Balanço[Estoque],Back!A23481,Balanço[Quantidade])</f>
        <v>0</v>
      </c>
      <c r="G23481" s="32" t="str" cm="1">
        <f t="array" ref="G23481">IF(F23481="","",SUM(_xlfn._xlws.FILTER(Balanço[Quantidade],(Balanço[Estoque]=Back!$E$3)*(Balanço[Material]=Back!F23481))))</f>
        <v/>
      </c>
    </row>
    <row r="23482" spans="2:7">
      <c r="B23482" s="32">
        <f>SUMIF(Balanço[Estoque],Back!A23482,Balanço[Quantidade])</f>
        <v>0</v>
      </c>
      <c r="G23482" s="32" t="str" cm="1">
        <f t="array" ref="G23482">IF(F23482="","",SUM(_xlfn._xlws.FILTER(Balanço[Quantidade],(Balanço[Estoque]=Back!$E$3)*(Balanço[Material]=Back!F23482))))</f>
        <v/>
      </c>
    </row>
    <row r="23483" spans="2:7">
      <c r="B23483" s="32">
        <f>SUMIF(Balanço[Estoque],Back!A23483,Balanço[Quantidade])</f>
        <v>0</v>
      </c>
      <c r="G23483" s="32" t="str" cm="1">
        <f t="array" ref="G23483">IF(F23483="","",SUM(_xlfn._xlws.FILTER(Balanço[Quantidade],(Balanço[Estoque]=Back!$E$3)*(Balanço[Material]=Back!F23483))))</f>
        <v/>
      </c>
    </row>
    <row r="23484" spans="2:7">
      <c r="B23484" s="32">
        <f>SUMIF(Balanço[Estoque],Back!A23484,Balanço[Quantidade])</f>
        <v>0</v>
      </c>
      <c r="G23484" s="32" t="str" cm="1">
        <f t="array" ref="G23484">IF(F23484="","",SUM(_xlfn._xlws.FILTER(Balanço[Quantidade],(Balanço[Estoque]=Back!$E$3)*(Balanço[Material]=Back!F23484))))</f>
        <v/>
      </c>
    </row>
    <row r="23485" spans="2:7">
      <c r="B23485" s="32">
        <f>SUMIF(Balanço[Estoque],Back!A23485,Balanço[Quantidade])</f>
        <v>0</v>
      </c>
      <c r="G23485" s="32" t="str" cm="1">
        <f t="array" ref="G23485">IF(F23485="","",SUM(_xlfn._xlws.FILTER(Balanço[Quantidade],(Balanço[Estoque]=Back!$E$3)*(Balanço[Material]=Back!F23485))))</f>
        <v/>
      </c>
    </row>
    <row r="23486" spans="2:7">
      <c r="B23486" s="32">
        <f>SUMIF(Balanço[Estoque],Back!A23486,Balanço[Quantidade])</f>
        <v>0</v>
      </c>
      <c r="G23486" s="32" t="str" cm="1">
        <f t="array" ref="G23486">IF(F23486="","",SUM(_xlfn._xlws.FILTER(Balanço[Quantidade],(Balanço[Estoque]=Back!$E$3)*(Balanço[Material]=Back!F23486))))</f>
        <v/>
      </c>
    </row>
    <row r="23487" spans="2:7">
      <c r="B23487" s="32">
        <f>SUMIF(Balanço[Estoque],Back!A23487,Balanço[Quantidade])</f>
        <v>0</v>
      </c>
      <c r="G23487" s="32" t="str" cm="1">
        <f t="array" ref="G23487">IF(F23487="","",SUM(_xlfn._xlws.FILTER(Balanço[Quantidade],(Balanço[Estoque]=Back!$E$3)*(Balanço[Material]=Back!F23487))))</f>
        <v/>
      </c>
    </row>
    <row r="23488" spans="2:7">
      <c r="B23488" s="32">
        <f>SUMIF(Balanço[Estoque],Back!A23488,Balanço[Quantidade])</f>
        <v>0</v>
      </c>
      <c r="G23488" s="32" t="str" cm="1">
        <f t="array" ref="G23488">IF(F23488="","",SUM(_xlfn._xlws.FILTER(Balanço[Quantidade],(Balanço[Estoque]=Back!$E$3)*(Balanço[Material]=Back!F23488))))</f>
        <v/>
      </c>
    </row>
    <row r="23489" spans="2:7">
      <c r="B23489" s="32">
        <f>SUMIF(Balanço[Estoque],Back!A23489,Balanço[Quantidade])</f>
        <v>0</v>
      </c>
      <c r="G23489" s="32" t="str" cm="1">
        <f t="array" ref="G23489">IF(F23489="","",SUM(_xlfn._xlws.FILTER(Balanço[Quantidade],(Balanço[Estoque]=Back!$E$3)*(Balanço[Material]=Back!F23489))))</f>
        <v/>
      </c>
    </row>
    <row r="23490" spans="2:7">
      <c r="B23490" s="32">
        <f>SUMIF(Balanço[Estoque],Back!A23490,Balanço[Quantidade])</f>
        <v>0</v>
      </c>
      <c r="G23490" s="32" t="str" cm="1">
        <f t="array" ref="G23490">IF(F23490="","",SUM(_xlfn._xlws.FILTER(Balanço[Quantidade],(Balanço[Estoque]=Back!$E$3)*(Balanço[Material]=Back!F23490))))</f>
        <v/>
      </c>
    </row>
    <row r="23491" spans="2:7">
      <c r="B23491" s="32">
        <f>SUMIF(Balanço[Estoque],Back!A23491,Balanço[Quantidade])</f>
        <v>0</v>
      </c>
      <c r="G23491" s="32" t="str" cm="1">
        <f t="array" ref="G23491">IF(F23491="","",SUM(_xlfn._xlws.FILTER(Balanço[Quantidade],(Balanço[Estoque]=Back!$E$3)*(Balanço[Material]=Back!F23491))))</f>
        <v/>
      </c>
    </row>
    <row r="23492" spans="2:7">
      <c r="B23492" s="32">
        <f>SUMIF(Balanço[Estoque],Back!A23492,Balanço[Quantidade])</f>
        <v>0</v>
      </c>
      <c r="G23492" s="32" t="str" cm="1">
        <f t="array" ref="G23492">IF(F23492="","",SUM(_xlfn._xlws.FILTER(Balanço[Quantidade],(Balanço[Estoque]=Back!$E$3)*(Balanço[Material]=Back!F23492))))</f>
        <v/>
      </c>
    </row>
    <row r="23493" spans="2:7">
      <c r="B23493" s="32">
        <f>SUMIF(Balanço[Estoque],Back!A23493,Balanço[Quantidade])</f>
        <v>0</v>
      </c>
      <c r="G23493" s="32" t="str" cm="1">
        <f t="array" ref="G23493">IF(F23493="","",SUM(_xlfn._xlws.FILTER(Balanço[Quantidade],(Balanço[Estoque]=Back!$E$3)*(Balanço[Material]=Back!F23493))))</f>
        <v/>
      </c>
    </row>
    <row r="23494" spans="2:7">
      <c r="B23494" s="32">
        <f>SUMIF(Balanço[Estoque],Back!A23494,Balanço[Quantidade])</f>
        <v>0</v>
      </c>
      <c r="G23494" s="32" t="str" cm="1">
        <f t="array" ref="G23494">IF(F23494="","",SUM(_xlfn._xlws.FILTER(Balanço[Quantidade],(Balanço[Estoque]=Back!$E$3)*(Balanço[Material]=Back!F23494))))</f>
        <v/>
      </c>
    </row>
    <row r="23495" spans="2:7">
      <c r="B23495" s="32">
        <f>SUMIF(Balanço[Estoque],Back!A23495,Balanço[Quantidade])</f>
        <v>0</v>
      </c>
      <c r="G23495" s="32" t="str" cm="1">
        <f t="array" ref="G23495">IF(F23495="","",SUM(_xlfn._xlws.FILTER(Balanço[Quantidade],(Balanço[Estoque]=Back!$E$3)*(Balanço[Material]=Back!F23495))))</f>
        <v/>
      </c>
    </row>
    <row r="23496" spans="2:7">
      <c r="B23496" s="32">
        <f>SUMIF(Balanço[Estoque],Back!A23496,Balanço[Quantidade])</f>
        <v>0</v>
      </c>
      <c r="G23496" s="32" t="str" cm="1">
        <f t="array" ref="G23496">IF(F23496="","",SUM(_xlfn._xlws.FILTER(Balanço[Quantidade],(Balanço[Estoque]=Back!$E$3)*(Balanço[Material]=Back!F23496))))</f>
        <v/>
      </c>
    </row>
    <row r="23497" spans="2:7">
      <c r="B23497" s="32">
        <f>SUMIF(Balanço[Estoque],Back!A23497,Balanço[Quantidade])</f>
        <v>0</v>
      </c>
      <c r="G23497" s="32" t="str" cm="1">
        <f t="array" ref="G23497">IF(F23497="","",SUM(_xlfn._xlws.FILTER(Balanço[Quantidade],(Balanço[Estoque]=Back!$E$3)*(Balanço[Material]=Back!F23497))))</f>
        <v/>
      </c>
    </row>
    <row r="23498" spans="2:7">
      <c r="B23498" s="32">
        <f>SUMIF(Balanço[Estoque],Back!A23498,Balanço[Quantidade])</f>
        <v>0</v>
      </c>
      <c r="G23498" s="32" t="str" cm="1">
        <f t="array" ref="G23498">IF(F23498="","",SUM(_xlfn._xlws.FILTER(Balanço[Quantidade],(Balanço[Estoque]=Back!$E$3)*(Balanço[Material]=Back!F23498))))</f>
        <v/>
      </c>
    </row>
    <row r="23499" spans="2:7">
      <c r="B23499" s="32">
        <f>SUMIF(Balanço[Estoque],Back!A23499,Balanço[Quantidade])</f>
        <v>0</v>
      </c>
      <c r="G23499" s="32" t="str" cm="1">
        <f t="array" ref="G23499">IF(F23499="","",SUM(_xlfn._xlws.FILTER(Balanço[Quantidade],(Balanço[Estoque]=Back!$E$3)*(Balanço[Material]=Back!F23499))))</f>
        <v/>
      </c>
    </row>
    <row r="23500" spans="2:7">
      <c r="B23500" s="32">
        <f>SUMIF(Balanço[Estoque],Back!A23500,Balanço[Quantidade])</f>
        <v>0</v>
      </c>
      <c r="G23500" s="32" t="str" cm="1">
        <f t="array" ref="G23500">IF(F23500="","",SUM(_xlfn._xlws.FILTER(Balanço[Quantidade],(Balanço[Estoque]=Back!$E$3)*(Balanço[Material]=Back!F23500))))</f>
        <v/>
      </c>
    </row>
    <row r="23501" spans="2:7">
      <c r="B23501" s="32">
        <f>SUMIF(Balanço[Estoque],Back!A23501,Balanço[Quantidade])</f>
        <v>0</v>
      </c>
      <c r="G23501" s="32" t="str" cm="1">
        <f t="array" ref="G23501">IF(F23501="","",SUM(_xlfn._xlws.FILTER(Balanço[Quantidade],(Balanço[Estoque]=Back!$E$3)*(Balanço[Material]=Back!F23501))))</f>
        <v/>
      </c>
    </row>
    <row r="23502" spans="2:7">
      <c r="B23502" s="32">
        <f>SUMIF(Balanço[Estoque],Back!A23502,Balanço[Quantidade])</f>
        <v>0</v>
      </c>
      <c r="G23502" s="32" t="str" cm="1">
        <f t="array" ref="G23502">IF(F23502="","",SUM(_xlfn._xlws.FILTER(Balanço[Quantidade],(Balanço[Estoque]=Back!$E$3)*(Balanço[Material]=Back!F23502))))</f>
        <v/>
      </c>
    </row>
    <row r="23503" spans="2:7">
      <c r="B23503" s="32">
        <f>SUMIF(Balanço[Estoque],Back!A23503,Balanço[Quantidade])</f>
        <v>0</v>
      </c>
      <c r="G23503" s="32" t="str" cm="1">
        <f t="array" ref="G23503">IF(F23503="","",SUM(_xlfn._xlws.FILTER(Balanço[Quantidade],(Balanço[Estoque]=Back!$E$3)*(Balanço[Material]=Back!F23503))))</f>
        <v/>
      </c>
    </row>
    <row r="23504" spans="2:7">
      <c r="B23504" s="32">
        <f>SUMIF(Balanço[Estoque],Back!A23504,Balanço[Quantidade])</f>
        <v>0</v>
      </c>
      <c r="G23504" s="32" t="str" cm="1">
        <f t="array" ref="G23504">IF(F23504="","",SUM(_xlfn._xlws.FILTER(Balanço[Quantidade],(Balanço[Estoque]=Back!$E$3)*(Balanço[Material]=Back!F23504))))</f>
        <v/>
      </c>
    </row>
    <row r="23505" spans="2:7">
      <c r="B23505" s="32">
        <f>SUMIF(Balanço[Estoque],Back!A23505,Balanço[Quantidade])</f>
        <v>0</v>
      </c>
      <c r="G23505" s="32" t="str" cm="1">
        <f t="array" ref="G23505">IF(F23505="","",SUM(_xlfn._xlws.FILTER(Balanço[Quantidade],(Balanço[Estoque]=Back!$E$3)*(Balanço[Material]=Back!F23505))))</f>
        <v/>
      </c>
    </row>
    <row r="23506" spans="2:7">
      <c r="B23506" s="32">
        <f>SUMIF(Balanço[Estoque],Back!A23506,Balanço[Quantidade])</f>
        <v>0</v>
      </c>
      <c r="G23506" s="32" t="str" cm="1">
        <f t="array" ref="G23506">IF(F23506="","",SUM(_xlfn._xlws.FILTER(Balanço[Quantidade],(Balanço[Estoque]=Back!$E$3)*(Balanço[Material]=Back!F23506))))</f>
        <v/>
      </c>
    </row>
    <row r="23507" spans="2:7">
      <c r="B23507" s="32">
        <f>SUMIF(Balanço[Estoque],Back!A23507,Balanço[Quantidade])</f>
        <v>0</v>
      </c>
      <c r="G23507" s="32" t="str" cm="1">
        <f t="array" ref="G23507">IF(F23507="","",SUM(_xlfn._xlws.FILTER(Balanço[Quantidade],(Balanço[Estoque]=Back!$E$3)*(Balanço[Material]=Back!F23507))))</f>
        <v/>
      </c>
    </row>
    <row r="23508" spans="2:7">
      <c r="B23508" s="32">
        <f>SUMIF(Balanço[Estoque],Back!A23508,Balanço[Quantidade])</f>
        <v>0</v>
      </c>
      <c r="G23508" s="32" t="str" cm="1">
        <f t="array" ref="G23508">IF(F23508="","",SUM(_xlfn._xlws.FILTER(Balanço[Quantidade],(Balanço[Estoque]=Back!$E$3)*(Balanço[Material]=Back!F23508))))</f>
        <v/>
      </c>
    </row>
    <row r="23509" spans="2:7">
      <c r="B23509" s="32">
        <f>SUMIF(Balanço[Estoque],Back!A23509,Balanço[Quantidade])</f>
        <v>0</v>
      </c>
      <c r="G23509" s="32" t="str" cm="1">
        <f t="array" ref="G23509">IF(F23509="","",SUM(_xlfn._xlws.FILTER(Balanço[Quantidade],(Balanço[Estoque]=Back!$E$3)*(Balanço[Material]=Back!F23509))))</f>
        <v/>
      </c>
    </row>
    <row r="23510" spans="2:7">
      <c r="B23510" s="32">
        <f>SUMIF(Balanço[Estoque],Back!A23510,Balanço[Quantidade])</f>
        <v>0</v>
      </c>
      <c r="G23510" s="32" t="str" cm="1">
        <f t="array" ref="G23510">IF(F23510="","",SUM(_xlfn._xlws.FILTER(Balanço[Quantidade],(Balanço[Estoque]=Back!$E$3)*(Balanço[Material]=Back!F23510))))</f>
        <v/>
      </c>
    </row>
    <row r="23511" spans="2:7">
      <c r="B23511" s="32">
        <f>SUMIF(Balanço[Estoque],Back!A23511,Balanço[Quantidade])</f>
        <v>0</v>
      </c>
      <c r="G23511" s="32" t="str" cm="1">
        <f t="array" ref="G23511">IF(F23511="","",SUM(_xlfn._xlws.FILTER(Balanço[Quantidade],(Balanço[Estoque]=Back!$E$3)*(Balanço[Material]=Back!F23511))))</f>
        <v/>
      </c>
    </row>
    <row r="23512" spans="2:7">
      <c r="B23512" s="32">
        <f>SUMIF(Balanço[Estoque],Back!A23512,Balanço[Quantidade])</f>
        <v>0</v>
      </c>
      <c r="G23512" s="32" t="str" cm="1">
        <f t="array" ref="G23512">IF(F23512="","",SUM(_xlfn._xlws.FILTER(Balanço[Quantidade],(Balanço[Estoque]=Back!$E$3)*(Balanço[Material]=Back!F23512))))</f>
        <v/>
      </c>
    </row>
    <row r="23513" spans="2:7">
      <c r="B23513" s="32">
        <f>SUMIF(Balanço[Estoque],Back!A23513,Balanço[Quantidade])</f>
        <v>0</v>
      </c>
      <c r="G23513" s="32" t="str" cm="1">
        <f t="array" ref="G23513">IF(F23513="","",SUM(_xlfn._xlws.FILTER(Balanço[Quantidade],(Balanço[Estoque]=Back!$E$3)*(Balanço[Material]=Back!F23513))))</f>
        <v/>
      </c>
    </row>
    <row r="23514" spans="2:7">
      <c r="B23514" s="32">
        <f>SUMIF(Balanço[Estoque],Back!A23514,Balanço[Quantidade])</f>
        <v>0</v>
      </c>
      <c r="G23514" s="32" t="str" cm="1">
        <f t="array" ref="G23514">IF(F23514="","",SUM(_xlfn._xlws.FILTER(Balanço[Quantidade],(Balanço[Estoque]=Back!$E$3)*(Balanço[Material]=Back!F23514))))</f>
        <v/>
      </c>
    </row>
    <row r="23515" spans="2:7">
      <c r="B23515" s="32">
        <f>SUMIF(Balanço[Estoque],Back!A23515,Balanço[Quantidade])</f>
        <v>0</v>
      </c>
      <c r="G23515" s="32" t="str" cm="1">
        <f t="array" ref="G23515">IF(F23515="","",SUM(_xlfn._xlws.FILTER(Balanço[Quantidade],(Balanço[Estoque]=Back!$E$3)*(Balanço[Material]=Back!F23515))))</f>
        <v/>
      </c>
    </row>
    <row r="23516" spans="2:7">
      <c r="B23516" s="32">
        <f>SUMIF(Balanço[Estoque],Back!A23516,Balanço[Quantidade])</f>
        <v>0</v>
      </c>
      <c r="G23516" s="32" t="str" cm="1">
        <f t="array" ref="G23516">IF(F23516="","",SUM(_xlfn._xlws.FILTER(Balanço[Quantidade],(Balanço[Estoque]=Back!$E$3)*(Balanço[Material]=Back!F23516))))</f>
        <v/>
      </c>
    </row>
    <row r="23517" spans="2:7">
      <c r="B23517" s="32">
        <f>SUMIF(Balanço[Estoque],Back!A23517,Balanço[Quantidade])</f>
        <v>0</v>
      </c>
      <c r="G23517" s="32" t="str" cm="1">
        <f t="array" ref="G23517">IF(F23517="","",SUM(_xlfn._xlws.FILTER(Balanço[Quantidade],(Balanço[Estoque]=Back!$E$3)*(Balanço[Material]=Back!F23517))))</f>
        <v/>
      </c>
    </row>
    <row r="23518" spans="2:7">
      <c r="B23518" s="32">
        <f>SUMIF(Balanço[Estoque],Back!A23518,Balanço[Quantidade])</f>
        <v>0</v>
      </c>
      <c r="G23518" s="32" t="str" cm="1">
        <f t="array" ref="G23518">IF(F23518="","",SUM(_xlfn._xlws.FILTER(Balanço[Quantidade],(Balanço[Estoque]=Back!$E$3)*(Balanço[Material]=Back!F23518))))</f>
        <v/>
      </c>
    </row>
    <row r="23519" spans="2:7">
      <c r="B23519" s="32">
        <f>SUMIF(Balanço[Estoque],Back!A23519,Balanço[Quantidade])</f>
        <v>0</v>
      </c>
      <c r="G23519" s="32" t="str" cm="1">
        <f t="array" ref="G23519">IF(F23519="","",SUM(_xlfn._xlws.FILTER(Balanço[Quantidade],(Balanço[Estoque]=Back!$E$3)*(Balanço[Material]=Back!F23519))))</f>
        <v/>
      </c>
    </row>
    <row r="23520" spans="2:7">
      <c r="B23520" s="32">
        <f>SUMIF(Balanço[Estoque],Back!A23520,Balanço[Quantidade])</f>
        <v>0</v>
      </c>
      <c r="G23520" s="32" t="str" cm="1">
        <f t="array" ref="G23520">IF(F23520="","",SUM(_xlfn._xlws.FILTER(Balanço[Quantidade],(Balanço[Estoque]=Back!$E$3)*(Balanço[Material]=Back!F23520))))</f>
        <v/>
      </c>
    </row>
    <row r="23521" spans="2:7">
      <c r="B23521" s="32">
        <f>SUMIF(Balanço[Estoque],Back!A23521,Balanço[Quantidade])</f>
        <v>0</v>
      </c>
      <c r="G23521" s="32" t="str" cm="1">
        <f t="array" ref="G23521">IF(F23521="","",SUM(_xlfn._xlws.FILTER(Balanço[Quantidade],(Balanço[Estoque]=Back!$E$3)*(Balanço[Material]=Back!F23521))))</f>
        <v/>
      </c>
    </row>
    <row r="23522" spans="2:7">
      <c r="B23522" s="32">
        <f>SUMIF(Balanço[Estoque],Back!A23522,Balanço[Quantidade])</f>
        <v>0</v>
      </c>
      <c r="G23522" s="32" t="str" cm="1">
        <f t="array" ref="G23522">IF(F23522="","",SUM(_xlfn._xlws.FILTER(Balanço[Quantidade],(Balanço[Estoque]=Back!$E$3)*(Balanço[Material]=Back!F23522))))</f>
        <v/>
      </c>
    </row>
    <row r="23523" spans="2:7">
      <c r="B23523" s="32">
        <f>SUMIF(Balanço[Estoque],Back!A23523,Balanço[Quantidade])</f>
        <v>0</v>
      </c>
      <c r="G23523" s="32" t="str" cm="1">
        <f t="array" ref="G23523">IF(F23523="","",SUM(_xlfn._xlws.FILTER(Balanço[Quantidade],(Balanço[Estoque]=Back!$E$3)*(Balanço[Material]=Back!F23523))))</f>
        <v/>
      </c>
    </row>
    <row r="23524" spans="2:7">
      <c r="B23524" s="32">
        <f>SUMIF(Balanço[Estoque],Back!A23524,Balanço[Quantidade])</f>
        <v>0</v>
      </c>
      <c r="G23524" s="32" t="str" cm="1">
        <f t="array" ref="G23524">IF(F23524="","",SUM(_xlfn._xlws.FILTER(Balanço[Quantidade],(Balanço[Estoque]=Back!$E$3)*(Balanço[Material]=Back!F23524))))</f>
        <v/>
      </c>
    </row>
    <row r="23525" spans="2:7">
      <c r="B23525" s="32">
        <f>SUMIF(Balanço[Estoque],Back!A23525,Balanço[Quantidade])</f>
        <v>0</v>
      </c>
      <c r="G23525" s="32" t="str" cm="1">
        <f t="array" ref="G23525">IF(F23525="","",SUM(_xlfn._xlws.FILTER(Balanço[Quantidade],(Balanço[Estoque]=Back!$E$3)*(Balanço[Material]=Back!F23525))))</f>
        <v/>
      </c>
    </row>
    <row r="23526" spans="2:7">
      <c r="B23526" s="32">
        <f>SUMIF(Balanço[Estoque],Back!A23526,Balanço[Quantidade])</f>
        <v>0</v>
      </c>
      <c r="G23526" s="32" t="str" cm="1">
        <f t="array" ref="G23526">IF(F23526="","",SUM(_xlfn._xlws.FILTER(Balanço[Quantidade],(Balanço[Estoque]=Back!$E$3)*(Balanço[Material]=Back!F23526))))</f>
        <v/>
      </c>
    </row>
    <row r="23527" spans="2:7">
      <c r="B23527" s="32">
        <f>SUMIF(Balanço[Estoque],Back!A23527,Balanço[Quantidade])</f>
        <v>0</v>
      </c>
      <c r="G23527" s="32" t="str" cm="1">
        <f t="array" ref="G23527">IF(F23527="","",SUM(_xlfn._xlws.FILTER(Balanço[Quantidade],(Balanço[Estoque]=Back!$E$3)*(Balanço[Material]=Back!F23527))))</f>
        <v/>
      </c>
    </row>
    <row r="23528" spans="2:7">
      <c r="B23528" s="32">
        <f>SUMIF(Balanço[Estoque],Back!A23528,Balanço[Quantidade])</f>
        <v>0</v>
      </c>
      <c r="G23528" s="32" t="str" cm="1">
        <f t="array" ref="G23528">IF(F23528="","",SUM(_xlfn._xlws.FILTER(Balanço[Quantidade],(Balanço[Estoque]=Back!$E$3)*(Balanço[Material]=Back!F23528))))</f>
        <v/>
      </c>
    </row>
    <row r="23529" spans="2:7">
      <c r="B23529" s="32">
        <f>SUMIF(Balanço[Estoque],Back!A23529,Balanço[Quantidade])</f>
        <v>0</v>
      </c>
      <c r="G23529" s="32" t="str" cm="1">
        <f t="array" ref="G23529">IF(F23529="","",SUM(_xlfn._xlws.FILTER(Balanço[Quantidade],(Balanço[Estoque]=Back!$E$3)*(Balanço[Material]=Back!F23529))))</f>
        <v/>
      </c>
    </row>
    <row r="23530" spans="2:7">
      <c r="B23530" s="32">
        <f>SUMIF(Balanço[Estoque],Back!A23530,Balanço[Quantidade])</f>
        <v>0</v>
      </c>
      <c r="G23530" s="32" t="str" cm="1">
        <f t="array" ref="G23530">IF(F23530="","",SUM(_xlfn._xlws.FILTER(Balanço[Quantidade],(Balanço[Estoque]=Back!$E$3)*(Balanço[Material]=Back!F23530))))</f>
        <v/>
      </c>
    </row>
    <row r="23531" spans="2:7">
      <c r="B23531" s="32">
        <f>SUMIF(Balanço[Estoque],Back!A23531,Balanço[Quantidade])</f>
        <v>0</v>
      </c>
      <c r="G23531" s="32" t="str" cm="1">
        <f t="array" ref="G23531">IF(F23531="","",SUM(_xlfn._xlws.FILTER(Balanço[Quantidade],(Balanço[Estoque]=Back!$E$3)*(Balanço[Material]=Back!F23531))))</f>
        <v/>
      </c>
    </row>
    <row r="23532" spans="2:7">
      <c r="B23532" s="32">
        <f>SUMIF(Balanço[Estoque],Back!A23532,Balanço[Quantidade])</f>
        <v>0</v>
      </c>
      <c r="G23532" s="32" t="str" cm="1">
        <f t="array" ref="G23532">IF(F23532="","",SUM(_xlfn._xlws.FILTER(Balanço[Quantidade],(Balanço[Estoque]=Back!$E$3)*(Balanço[Material]=Back!F23532))))</f>
        <v/>
      </c>
    </row>
    <row r="23533" spans="2:7">
      <c r="B23533" s="32">
        <f>SUMIF(Balanço[Estoque],Back!A23533,Balanço[Quantidade])</f>
        <v>0</v>
      </c>
      <c r="G23533" s="32" t="str" cm="1">
        <f t="array" ref="G23533">IF(F23533="","",SUM(_xlfn._xlws.FILTER(Balanço[Quantidade],(Balanço[Estoque]=Back!$E$3)*(Balanço[Material]=Back!F23533))))</f>
        <v/>
      </c>
    </row>
    <row r="23534" spans="2:7">
      <c r="B23534" s="32">
        <f>SUMIF(Balanço[Estoque],Back!A23534,Balanço[Quantidade])</f>
        <v>0</v>
      </c>
      <c r="G23534" s="32" t="str" cm="1">
        <f t="array" ref="G23534">IF(F23534="","",SUM(_xlfn._xlws.FILTER(Balanço[Quantidade],(Balanço[Estoque]=Back!$E$3)*(Balanço[Material]=Back!F23534))))</f>
        <v/>
      </c>
    </row>
    <row r="23535" spans="2:7">
      <c r="B23535" s="32">
        <f>SUMIF(Balanço[Estoque],Back!A23535,Balanço[Quantidade])</f>
        <v>0</v>
      </c>
      <c r="G23535" s="32" t="str" cm="1">
        <f t="array" ref="G23535">IF(F23535="","",SUM(_xlfn._xlws.FILTER(Balanço[Quantidade],(Balanço[Estoque]=Back!$E$3)*(Balanço[Material]=Back!F23535))))</f>
        <v/>
      </c>
    </row>
    <row r="23536" spans="2:7">
      <c r="B23536" s="32">
        <f>SUMIF(Balanço[Estoque],Back!A23536,Balanço[Quantidade])</f>
        <v>0</v>
      </c>
      <c r="G23536" s="32" t="str" cm="1">
        <f t="array" ref="G23536">IF(F23536="","",SUM(_xlfn._xlws.FILTER(Balanço[Quantidade],(Balanço[Estoque]=Back!$E$3)*(Balanço[Material]=Back!F23536))))</f>
        <v/>
      </c>
    </row>
    <row r="23537" spans="2:7">
      <c r="B23537" s="32">
        <f>SUMIF(Balanço[Estoque],Back!A23537,Balanço[Quantidade])</f>
        <v>0</v>
      </c>
      <c r="G23537" s="32" t="str" cm="1">
        <f t="array" ref="G23537">IF(F23537="","",SUM(_xlfn._xlws.FILTER(Balanço[Quantidade],(Balanço[Estoque]=Back!$E$3)*(Balanço[Material]=Back!F23537))))</f>
        <v/>
      </c>
    </row>
    <row r="23538" spans="2:7">
      <c r="B23538" s="32">
        <f>SUMIF(Balanço[Estoque],Back!A23538,Balanço[Quantidade])</f>
        <v>0</v>
      </c>
      <c r="G23538" s="32" t="str" cm="1">
        <f t="array" ref="G23538">IF(F23538="","",SUM(_xlfn._xlws.FILTER(Balanço[Quantidade],(Balanço[Estoque]=Back!$E$3)*(Balanço[Material]=Back!F23538))))</f>
        <v/>
      </c>
    </row>
    <row r="23539" spans="2:7">
      <c r="B23539" s="32">
        <f>SUMIF(Balanço[Estoque],Back!A23539,Balanço[Quantidade])</f>
        <v>0</v>
      </c>
      <c r="G23539" s="32" t="str" cm="1">
        <f t="array" ref="G23539">IF(F23539="","",SUM(_xlfn._xlws.FILTER(Balanço[Quantidade],(Balanço[Estoque]=Back!$E$3)*(Balanço[Material]=Back!F23539))))</f>
        <v/>
      </c>
    </row>
    <row r="23540" spans="2:7">
      <c r="B23540" s="32">
        <f>SUMIF(Balanço[Estoque],Back!A23540,Balanço[Quantidade])</f>
        <v>0</v>
      </c>
      <c r="G23540" s="32" t="str" cm="1">
        <f t="array" ref="G23540">IF(F23540="","",SUM(_xlfn._xlws.FILTER(Balanço[Quantidade],(Balanço[Estoque]=Back!$E$3)*(Balanço[Material]=Back!F23540))))</f>
        <v/>
      </c>
    </row>
    <row r="23541" spans="2:7">
      <c r="B23541" s="32">
        <f>SUMIF(Balanço[Estoque],Back!A23541,Balanço[Quantidade])</f>
        <v>0</v>
      </c>
      <c r="G23541" s="32" t="str" cm="1">
        <f t="array" ref="G23541">IF(F23541="","",SUM(_xlfn._xlws.FILTER(Balanço[Quantidade],(Balanço[Estoque]=Back!$E$3)*(Balanço[Material]=Back!F23541))))</f>
        <v/>
      </c>
    </row>
    <row r="23542" spans="2:7">
      <c r="B23542" s="32">
        <f>SUMIF(Balanço[Estoque],Back!A23542,Balanço[Quantidade])</f>
        <v>0</v>
      </c>
      <c r="G23542" s="32" t="str" cm="1">
        <f t="array" ref="G23542">IF(F23542="","",SUM(_xlfn._xlws.FILTER(Balanço[Quantidade],(Balanço[Estoque]=Back!$E$3)*(Balanço[Material]=Back!F23542))))</f>
        <v/>
      </c>
    </row>
    <row r="23543" spans="2:7">
      <c r="B23543" s="32">
        <f>SUMIF(Balanço[Estoque],Back!A23543,Balanço[Quantidade])</f>
        <v>0</v>
      </c>
      <c r="G23543" s="32" t="str" cm="1">
        <f t="array" ref="G23543">IF(F23543="","",SUM(_xlfn._xlws.FILTER(Balanço[Quantidade],(Balanço[Estoque]=Back!$E$3)*(Balanço[Material]=Back!F23543))))</f>
        <v/>
      </c>
    </row>
    <row r="23544" spans="2:7">
      <c r="B23544" s="32">
        <f>SUMIF(Balanço[Estoque],Back!A23544,Balanço[Quantidade])</f>
        <v>0</v>
      </c>
      <c r="G23544" s="32" t="str" cm="1">
        <f t="array" ref="G23544">IF(F23544="","",SUM(_xlfn._xlws.FILTER(Balanço[Quantidade],(Balanço[Estoque]=Back!$E$3)*(Balanço[Material]=Back!F23544))))</f>
        <v/>
      </c>
    </row>
    <row r="23545" spans="2:7">
      <c r="B23545" s="32">
        <f>SUMIF(Balanço[Estoque],Back!A23545,Balanço[Quantidade])</f>
        <v>0</v>
      </c>
      <c r="G23545" s="32" t="str" cm="1">
        <f t="array" ref="G23545">IF(F23545="","",SUM(_xlfn._xlws.FILTER(Balanço[Quantidade],(Balanço[Estoque]=Back!$E$3)*(Balanço[Material]=Back!F23545))))</f>
        <v/>
      </c>
    </row>
    <row r="23546" spans="2:7">
      <c r="B23546" s="32">
        <f>SUMIF(Balanço[Estoque],Back!A23546,Balanço[Quantidade])</f>
        <v>0</v>
      </c>
      <c r="G23546" s="32" t="str" cm="1">
        <f t="array" ref="G23546">IF(F23546="","",SUM(_xlfn._xlws.FILTER(Balanço[Quantidade],(Balanço[Estoque]=Back!$E$3)*(Balanço[Material]=Back!F23546))))</f>
        <v/>
      </c>
    </row>
    <row r="23547" spans="2:7">
      <c r="B23547" s="32">
        <f>SUMIF(Balanço[Estoque],Back!A23547,Balanço[Quantidade])</f>
        <v>0</v>
      </c>
      <c r="G23547" s="32" t="str" cm="1">
        <f t="array" ref="G23547">IF(F23547="","",SUM(_xlfn._xlws.FILTER(Balanço[Quantidade],(Balanço[Estoque]=Back!$E$3)*(Balanço[Material]=Back!F23547))))</f>
        <v/>
      </c>
    </row>
    <row r="23548" spans="2:7">
      <c r="B23548" s="32">
        <f>SUMIF(Balanço[Estoque],Back!A23548,Balanço[Quantidade])</f>
        <v>0</v>
      </c>
      <c r="G23548" s="32" t="str" cm="1">
        <f t="array" ref="G23548">IF(F23548="","",SUM(_xlfn._xlws.FILTER(Balanço[Quantidade],(Balanço[Estoque]=Back!$E$3)*(Balanço[Material]=Back!F23548))))</f>
        <v/>
      </c>
    </row>
    <row r="23549" spans="2:7">
      <c r="B23549" s="32">
        <f>SUMIF(Balanço[Estoque],Back!A23549,Balanço[Quantidade])</f>
        <v>0</v>
      </c>
      <c r="G23549" s="32" t="str" cm="1">
        <f t="array" ref="G23549">IF(F23549="","",SUM(_xlfn._xlws.FILTER(Balanço[Quantidade],(Balanço[Estoque]=Back!$E$3)*(Balanço[Material]=Back!F23549))))</f>
        <v/>
      </c>
    </row>
    <row r="23550" spans="2:7">
      <c r="B23550" s="32">
        <f>SUMIF(Balanço[Estoque],Back!A23550,Balanço[Quantidade])</f>
        <v>0</v>
      </c>
      <c r="G23550" s="32" t="str" cm="1">
        <f t="array" ref="G23550">IF(F23550="","",SUM(_xlfn._xlws.FILTER(Balanço[Quantidade],(Balanço[Estoque]=Back!$E$3)*(Balanço[Material]=Back!F23550))))</f>
        <v/>
      </c>
    </row>
    <row r="23551" spans="2:7">
      <c r="B23551" s="32">
        <f>SUMIF(Balanço[Estoque],Back!A23551,Balanço[Quantidade])</f>
        <v>0</v>
      </c>
      <c r="G23551" s="32" t="str" cm="1">
        <f t="array" ref="G23551">IF(F23551="","",SUM(_xlfn._xlws.FILTER(Balanço[Quantidade],(Balanço[Estoque]=Back!$E$3)*(Balanço[Material]=Back!F23551))))</f>
        <v/>
      </c>
    </row>
    <row r="23552" spans="2:7">
      <c r="B23552" s="32">
        <f>SUMIF(Balanço[Estoque],Back!A23552,Balanço[Quantidade])</f>
        <v>0</v>
      </c>
      <c r="G23552" s="32" t="str" cm="1">
        <f t="array" ref="G23552">IF(F23552="","",SUM(_xlfn._xlws.FILTER(Balanço[Quantidade],(Balanço[Estoque]=Back!$E$3)*(Balanço[Material]=Back!F23552))))</f>
        <v/>
      </c>
    </row>
    <row r="23553" spans="2:7">
      <c r="B23553" s="32">
        <f>SUMIF(Balanço[Estoque],Back!A23553,Balanço[Quantidade])</f>
        <v>0</v>
      </c>
      <c r="G23553" s="32" t="str" cm="1">
        <f t="array" ref="G23553">IF(F23553="","",SUM(_xlfn._xlws.FILTER(Balanço[Quantidade],(Balanço[Estoque]=Back!$E$3)*(Balanço[Material]=Back!F23553))))</f>
        <v/>
      </c>
    </row>
    <row r="23554" spans="2:7">
      <c r="B23554" s="32">
        <f>SUMIF(Balanço[Estoque],Back!A23554,Balanço[Quantidade])</f>
        <v>0</v>
      </c>
      <c r="G23554" s="32" t="str" cm="1">
        <f t="array" ref="G23554">IF(F23554="","",SUM(_xlfn._xlws.FILTER(Balanço[Quantidade],(Balanço[Estoque]=Back!$E$3)*(Balanço[Material]=Back!F23554))))</f>
        <v/>
      </c>
    </row>
    <row r="23555" spans="2:7">
      <c r="B23555" s="32">
        <f>SUMIF(Balanço[Estoque],Back!A23555,Balanço[Quantidade])</f>
        <v>0</v>
      </c>
      <c r="G23555" s="32" t="str" cm="1">
        <f t="array" ref="G23555">IF(F23555="","",SUM(_xlfn._xlws.FILTER(Balanço[Quantidade],(Balanço[Estoque]=Back!$E$3)*(Balanço[Material]=Back!F23555))))</f>
        <v/>
      </c>
    </row>
    <row r="23556" spans="2:7">
      <c r="B23556" s="32">
        <f>SUMIF(Balanço[Estoque],Back!A23556,Balanço[Quantidade])</f>
        <v>0</v>
      </c>
      <c r="G23556" s="32" t="str" cm="1">
        <f t="array" ref="G23556">IF(F23556="","",SUM(_xlfn._xlws.FILTER(Balanço[Quantidade],(Balanço[Estoque]=Back!$E$3)*(Balanço[Material]=Back!F23556))))</f>
        <v/>
      </c>
    </row>
    <row r="23557" spans="2:7">
      <c r="B23557" s="32">
        <f>SUMIF(Balanço[Estoque],Back!A23557,Balanço[Quantidade])</f>
        <v>0</v>
      </c>
      <c r="G23557" s="32" t="str" cm="1">
        <f t="array" ref="G23557">IF(F23557="","",SUM(_xlfn._xlws.FILTER(Balanço[Quantidade],(Balanço[Estoque]=Back!$E$3)*(Balanço[Material]=Back!F23557))))</f>
        <v/>
      </c>
    </row>
    <row r="23558" spans="2:7">
      <c r="B23558" s="32">
        <f>SUMIF(Balanço[Estoque],Back!A23558,Balanço[Quantidade])</f>
        <v>0</v>
      </c>
      <c r="G23558" s="32" t="str" cm="1">
        <f t="array" ref="G23558">IF(F23558="","",SUM(_xlfn._xlws.FILTER(Balanço[Quantidade],(Balanço[Estoque]=Back!$E$3)*(Balanço[Material]=Back!F23558))))</f>
        <v/>
      </c>
    </row>
    <row r="23559" spans="2:7">
      <c r="B23559" s="32">
        <f>SUMIF(Balanço[Estoque],Back!A23559,Balanço[Quantidade])</f>
        <v>0</v>
      </c>
      <c r="G23559" s="32" t="str" cm="1">
        <f t="array" ref="G23559">IF(F23559="","",SUM(_xlfn._xlws.FILTER(Balanço[Quantidade],(Balanço[Estoque]=Back!$E$3)*(Balanço[Material]=Back!F23559))))</f>
        <v/>
      </c>
    </row>
    <row r="23560" spans="2:7">
      <c r="B23560" s="32">
        <f>SUMIF(Balanço[Estoque],Back!A23560,Balanço[Quantidade])</f>
        <v>0</v>
      </c>
      <c r="G23560" s="32" t="str" cm="1">
        <f t="array" ref="G23560">IF(F23560="","",SUM(_xlfn._xlws.FILTER(Balanço[Quantidade],(Balanço[Estoque]=Back!$E$3)*(Balanço[Material]=Back!F23560))))</f>
        <v/>
      </c>
    </row>
    <row r="23561" spans="2:7">
      <c r="B23561" s="32">
        <f>SUMIF(Balanço[Estoque],Back!A23561,Balanço[Quantidade])</f>
        <v>0</v>
      </c>
      <c r="G23561" s="32" t="str" cm="1">
        <f t="array" ref="G23561">IF(F23561="","",SUM(_xlfn._xlws.FILTER(Balanço[Quantidade],(Balanço[Estoque]=Back!$E$3)*(Balanço[Material]=Back!F23561))))</f>
        <v/>
      </c>
    </row>
    <row r="23562" spans="2:7">
      <c r="B23562" s="32">
        <f>SUMIF(Balanço[Estoque],Back!A23562,Balanço[Quantidade])</f>
        <v>0</v>
      </c>
      <c r="G23562" s="32" t="str" cm="1">
        <f t="array" ref="G23562">IF(F23562="","",SUM(_xlfn._xlws.FILTER(Balanço[Quantidade],(Balanço[Estoque]=Back!$E$3)*(Balanço[Material]=Back!F23562))))</f>
        <v/>
      </c>
    </row>
    <row r="23563" spans="2:7">
      <c r="B23563" s="32">
        <f>SUMIF(Balanço[Estoque],Back!A23563,Balanço[Quantidade])</f>
        <v>0</v>
      </c>
      <c r="G23563" s="32" t="str" cm="1">
        <f t="array" ref="G23563">IF(F23563="","",SUM(_xlfn._xlws.FILTER(Balanço[Quantidade],(Balanço[Estoque]=Back!$E$3)*(Balanço[Material]=Back!F23563))))</f>
        <v/>
      </c>
    </row>
    <row r="23564" spans="2:7">
      <c r="B23564" s="32">
        <f>SUMIF(Balanço[Estoque],Back!A23564,Balanço[Quantidade])</f>
        <v>0</v>
      </c>
      <c r="G23564" s="32" t="str" cm="1">
        <f t="array" ref="G23564">IF(F23564="","",SUM(_xlfn._xlws.FILTER(Balanço[Quantidade],(Balanço[Estoque]=Back!$E$3)*(Balanço[Material]=Back!F23564))))</f>
        <v/>
      </c>
    </row>
    <row r="23565" spans="2:7">
      <c r="B23565" s="32">
        <f>SUMIF(Balanço[Estoque],Back!A23565,Balanço[Quantidade])</f>
        <v>0</v>
      </c>
      <c r="G23565" s="32" t="str" cm="1">
        <f t="array" ref="G23565">IF(F23565="","",SUM(_xlfn._xlws.FILTER(Balanço[Quantidade],(Balanço[Estoque]=Back!$E$3)*(Balanço[Material]=Back!F23565))))</f>
        <v/>
      </c>
    </row>
    <row r="23566" spans="2:7">
      <c r="B23566" s="32">
        <f>SUMIF(Balanço[Estoque],Back!A23566,Balanço[Quantidade])</f>
        <v>0</v>
      </c>
      <c r="G23566" s="32" t="str" cm="1">
        <f t="array" ref="G23566">IF(F23566="","",SUM(_xlfn._xlws.FILTER(Balanço[Quantidade],(Balanço[Estoque]=Back!$E$3)*(Balanço[Material]=Back!F23566))))</f>
        <v/>
      </c>
    </row>
    <row r="23567" spans="2:7">
      <c r="B23567" s="32">
        <f>SUMIF(Balanço[Estoque],Back!A23567,Balanço[Quantidade])</f>
        <v>0</v>
      </c>
      <c r="G23567" s="32" t="str" cm="1">
        <f t="array" ref="G23567">IF(F23567="","",SUM(_xlfn._xlws.FILTER(Balanço[Quantidade],(Balanço[Estoque]=Back!$E$3)*(Balanço[Material]=Back!F23567))))</f>
        <v/>
      </c>
    </row>
    <row r="23568" spans="2:7">
      <c r="B23568" s="32">
        <f>SUMIF(Balanço[Estoque],Back!A23568,Balanço[Quantidade])</f>
        <v>0</v>
      </c>
      <c r="G23568" s="32" t="str" cm="1">
        <f t="array" ref="G23568">IF(F23568="","",SUM(_xlfn._xlws.FILTER(Balanço[Quantidade],(Balanço[Estoque]=Back!$E$3)*(Balanço[Material]=Back!F23568))))</f>
        <v/>
      </c>
    </row>
    <row r="23569" spans="2:7">
      <c r="B23569" s="32">
        <f>SUMIF(Balanço[Estoque],Back!A23569,Balanço[Quantidade])</f>
        <v>0</v>
      </c>
      <c r="G23569" s="32" t="str" cm="1">
        <f t="array" ref="G23569">IF(F23569="","",SUM(_xlfn._xlws.FILTER(Balanço[Quantidade],(Balanço[Estoque]=Back!$E$3)*(Balanço[Material]=Back!F23569))))</f>
        <v/>
      </c>
    </row>
    <row r="23570" spans="2:7">
      <c r="B23570" s="32">
        <f>SUMIF(Balanço[Estoque],Back!A23570,Balanço[Quantidade])</f>
        <v>0</v>
      </c>
      <c r="G23570" s="32" t="str" cm="1">
        <f t="array" ref="G23570">IF(F23570="","",SUM(_xlfn._xlws.FILTER(Balanço[Quantidade],(Balanço[Estoque]=Back!$E$3)*(Balanço[Material]=Back!F23570))))</f>
        <v/>
      </c>
    </row>
    <row r="23571" spans="2:7">
      <c r="B23571" s="32">
        <f>SUMIF(Balanço[Estoque],Back!A23571,Balanço[Quantidade])</f>
        <v>0</v>
      </c>
      <c r="G23571" s="32" t="str" cm="1">
        <f t="array" ref="G23571">IF(F23571="","",SUM(_xlfn._xlws.FILTER(Balanço[Quantidade],(Balanço[Estoque]=Back!$E$3)*(Balanço[Material]=Back!F23571))))</f>
        <v/>
      </c>
    </row>
    <row r="23572" spans="2:7">
      <c r="B23572" s="32">
        <f>SUMIF(Balanço[Estoque],Back!A23572,Balanço[Quantidade])</f>
        <v>0</v>
      </c>
      <c r="G23572" s="32" t="str" cm="1">
        <f t="array" ref="G23572">IF(F23572="","",SUM(_xlfn._xlws.FILTER(Balanço[Quantidade],(Balanço[Estoque]=Back!$E$3)*(Balanço[Material]=Back!F23572))))</f>
        <v/>
      </c>
    </row>
    <row r="23573" spans="2:7">
      <c r="B23573" s="32">
        <f>SUMIF(Balanço[Estoque],Back!A23573,Balanço[Quantidade])</f>
        <v>0</v>
      </c>
      <c r="G23573" s="32" t="str" cm="1">
        <f t="array" ref="G23573">IF(F23573="","",SUM(_xlfn._xlws.FILTER(Balanço[Quantidade],(Balanço[Estoque]=Back!$E$3)*(Balanço[Material]=Back!F23573))))</f>
        <v/>
      </c>
    </row>
    <row r="23574" spans="2:7">
      <c r="B23574" s="32">
        <f>SUMIF(Balanço[Estoque],Back!A23574,Balanço[Quantidade])</f>
        <v>0</v>
      </c>
      <c r="G23574" s="32" t="str" cm="1">
        <f t="array" ref="G23574">IF(F23574="","",SUM(_xlfn._xlws.FILTER(Balanço[Quantidade],(Balanço[Estoque]=Back!$E$3)*(Balanço[Material]=Back!F23574))))</f>
        <v/>
      </c>
    </row>
    <row r="23575" spans="2:7">
      <c r="B23575" s="32">
        <f>SUMIF(Balanço[Estoque],Back!A23575,Balanço[Quantidade])</f>
        <v>0</v>
      </c>
      <c r="G23575" s="32" t="str" cm="1">
        <f t="array" ref="G23575">IF(F23575="","",SUM(_xlfn._xlws.FILTER(Balanço[Quantidade],(Balanço[Estoque]=Back!$E$3)*(Balanço[Material]=Back!F23575))))</f>
        <v/>
      </c>
    </row>
    <row r="23576" spans="2:7">
      <c r="B23576" s="32">
        <f>SUMIF(Balanço[Estoque],Back!A23576,Balanço[Quantidade])</f>
        <v>0</v>
      </c>
      <c r="G23576" s="32" t="str" cm="1">
        <f t="array" ref="G23576">IF(F23576="","",SUM(_xlfn._xlws.FILTER(Balanço[Quantidade],(Balanço[Estoque]=Back!$E$3)*(Balanço[Material]=Back!F23576))))</f>
        <v/>
      </c>
    </row>
    <row r="23577" spans="2:7">
      <c r="B23577" s="32">
        <f>SUMIF(Balanço[Estoque],Back!A23577,Balanço[Quantidade])</f>
        <v>0</v>
      </c>
      <c r="G23577" s="32" t="str" cm="1">
        <f t="array" ref="G23577">IF(F23577="","",SUM(_xlfn._xlws.FILTER(Balanço[Quantidade],(Balanço[Estoque]=Back!$E$3)*(Balanço[Material]=Back!F23577))))</f>
        <v/>
      </c>
    </row>
    <row r="23578" spans="2:7">
      <c r="B23578" s="32">
        <f>SUMIF(Balanço[Estoque],Back!A23578,Balanço[Quantidade])</f>
        <v>0</v>
      </c>
      <c r="G23578" s="32" t="str" cm="1">
        <f t="array" ref="G23578">IF(F23578="","",SUM(_xlfn._xlws.FILTER(Balanço[Quantidade],(Balanço[Estoque]=Back!$E$3)*(Balanço[Material]=Back!F23578))))</f>
        <v/>
      </c>
    </row>
    <row r="23579" spans="2:7">
      <c r="B23579" s="32">
        <f>SUMIF(Balanço[Estoque],Back!A23579,Balanço[Quantidade])</f>
        <v>0</v>
      </c>
      <c r="G23579" s="32" t="str" cm="1">
        <f t="array" ref="G23579">IF(F23579="","",SUM(_xlfn._xlws.FILTER(Balanço[Quantidade],(Balanço[Estoque]=Back!$E$3)*(Balanço[Material]=Back!F23579))))</f>
        <v/>
      </c>
    </row>
    <row r="23580" spans="2:7">
      <c r="B23580" s="32">
        <f>SUMIF(Balanço[Estoque],Back!A23580,Balanço[Quantidade])</f>
        <v>0</v>
      </c>
      <c r="G23580" s="32" t="str" cm="1">
        <f t="array" ref="G23580">IF(F23580="","",SUM(_xlfn._xlws.FILTER(Balanço[Quantidade],(Balanço[Estoque]=Back!$E$3)*(Balanço[Material]=Back!F23580))))</f>
        <v/>
      </c>
    </row>
    <row r="23581" spans="2:7">
      <c r="B23581" s="32">
        <f>SUMIF(Balanço[Estoque],Back!A23581,Balanço[Quantidade])</f>
        <v>0</v>
      </c>
      <c r="G23581" s="32" t="str" cm="1">
        <f t="array" ref="G23581">IF(F23581="","",SUM(_xlfn._xlws.FILTER(Balanço[Quantidade],(Balanço[Estoque]=Back!$E$3)*(Balanço[Material]=Back!F23581))))</f>
        <v/>
      </c>
    </row>
    <row r="23582" spans="2:7">
      <c r="B23582" s="32">
        <f>SUMIF(Balanço[Estoque],Back!A23582,Balanço[Quantidade])</f>
        <v>0</v>
      </c>
      <c r="G23582" s="32" t="str" cm="1">
        <f t="array" ref="G23582">IF(F23582="","",SUM(_xlfn._xlws.FILTER(Balanço[Quantidade],(Balanço[Estoque]=Back!$E$3)*(Balanço[Material]=Back!F23582))))</f>
        <v/>
      </c>
    </row>
    <row r="23583" spans="2:7">
      <c r="B23583" s="32">
        <f>SUMIF(Balanço[Estoque],Back!A23583,Balanço[Quantidade])</f>
        <v>0</v>
      </c>
      <c r="G23583" s="32" t="str" cm="1">
        <f t="array" ref="G23583">IF(F23583="","",SUM(_xlfn._xlws.FILTER(Balanço[Quantidade],(Balanço[Estoque]=Back!$E$3)*(Balanço[Material]=Back!F23583))))</f>
        <v/>
      </c>
    </row>
    <row r="23584" spans="2:7">
      <c r="B23584" s="32">
        <f>SUMIF(Balanço[Estoque],Back!A23584,Balanço[Quantidade])</f>
        <v>0</v>
      </c>
      <c r="G23584" s="32" t="str" cm="1">
        <f t="array" ref="G23584">IF(F23584="","",SUM(_xlfn._xlws.FILTER(Balanço[Quantidade],(Balanço[Estoque]=Back!$E$3)*(Balanço[Material]=Back!F23584))))</f>
        <v/>
      </c>
    </row>
    <row r="23585" spans="2:7">
      <c r="B23585" s="32">
        <f>SUMIF(Balanço[Estoque],Back!A23585,Balanço[Quantidade])</f>
        <v>0</v>
      </c>
      <c r="G23585" s="32" t="str" cm="1">
        <f t="array" ref="G23585">IF(F23585="","",SUM(_xlfn._xlws.FILTER(Balanço[Quantidade],(Balanço[Estoque]=Back!$E$3)*(Balanço[Material]=Back!F23585))))</f>
        <v/>
      </c>
    </row>
    <row r="23586" spans="2:7">
      <c r="B23586" s="32">
        <f>SUMIF(Balanço[Estoque],Back!A23586,Balanço[Quantidade])</f>
        <v>0</v>
      </c>
      <c r="G23586" s="32" t="str" cm="1">
        <f t="array" ref="G23586">IF(F23586="","",SUM(_xlfn._xlws.FILTER(Balanço[Quantidade],(Balanço[Estoque]=Back!$E$3)*(Balanço[Material]=Back!F23586))))</f>
        <v/>
      </c>
    </row>
    <row r="23587" spans="2:7">
      <c r="B23587" s="32">
        <f>SUMIF(Balanço[Estoque],Back!A23587,Balanço[Quantidade])</f>
        <v>0</v>
      </c>
      <c r="G23587" s="32" t="str" cm="1">
        <f t="array" ref="G23587">IF(F23587="","",SUM(_xlfn._xlws.FILTER(Balanço[Quantidade],(Balanço[Estoque]=Back!$E$3)*(Balanço[Material]=Back!F23587))))</f>
        <v/>
      </c>
    </row>
    <row r="23588" spans="2:7">
      <c r="B23588" s="32">
        <f>SUMIF(Balanço[Estoque],Back!A23588,Balanço[Quantidade])</f>
        <v>0</v>
      </c>
      <c r="G23588" s="32" t="str" cm="1">
        <f t="array" ref="G23588">IF(F23588="","",SUM(_xlfn._xlws.FILTER(Balanço[Quantidade],(Balanço[Estoque]=Back!$E$3)*(Balanço[Material]=Back!F23588))))</f>
        <v/>
      </c>
    </row>
    <row r="23589" spans="2:7">
      <c r="B23589" s="32">
        <f>SUMIF(Balanço[Estoque],Back!A23589,Balanço[Quantidade])</f>
        <v>0</v>
      </c>
      <c r="G23589" s="32" t="str" cm="1">
        <f t="array" ref="G23589">IF(F23589="","",SUM(_xlfn._xlws.FILTER(Balanço[Quantidade],(Balanço[Estoque]=Back!$E$3)*(Balanço[Material]=Back!F23589))))</f>
        <v/>
      </c>
    </row>
    <row r="23590" spans="2:7">
      <c r="B23590" s="32">
        <f>SUMIF(Balanço[Estoque],Back!A23590,Balanço[Quantidade])</f>
        <v>0</v>
      </c>
      <c r="G23590" s="32" t="str" cm="1">
        <f t="array" ref="G23590">IF(F23590="","",SUM(_xlfn._xlws.FILTER(Balanço[Quantidade],(Balanço[Estoque]=Back!$E$3)*(Balanço[Material]=Back!F23590))))</f>
        <v/>
      </c>
    </row>
    <row r="23591" spans="2:7">
      <c r="B23591" s="32">
        <f>SUMIF(Balanço[Estoque],Back!A23591,Balanço[Quantidade])</f>
        <v>0</v>
      </c>
      <c r="G23591" s="32" t="str" cm="1">
        <f t="array" ref="G23591">IF(F23591="","",SUM(_xlfn._xlws.FILTER(Balanço[Quantidade],(Balanço[Estoque]=Back!$E$3)*(Balanço[Material]=Back!F23591))))</f>
        <v/>
      </c>
    </row>
    <row r="23592" spans="2:7">
      <c r="B23592" s="32">
        <f>SUMIF(Balanço[Estoque],Back!A23592,Balanço[Quantidade])</f>
        <v>0</v>
      </c>
      <c r="G23592" s="32" t="str" cm="1">
        <f t="array" ref="G23592">IF(F23592="","",SUM(_xlfn._xlws.FILTER(Balanço[Quantidade],(Balanço[Estoque]=Back!$E$3)*(Balanço[Material]=Back!F23592))))</f>
        <v/>
      </c>
    </row>
    <row r="23593" spans="2:7">
      <c r="B23593" s="32">
        <f>SUMIF(Balanço[Estoque],Back!A23593,Balanço[Quantidade])</f>
        <v>0</v>
      </c>
      <c r="G23593" s="32" t="str" cm="1">
        <f t="array" ref="G23593">IF(F23593="","",SUM(_xlfn._xlws.FILTER(Balanço[Quantidade],(Balanço[Estoque]=Back!$E$3)*(Balanço[Material]=Back!F23593))))</f>
        <v/>
      </c>
    </row>
    <row r="23594" spans="2:7">
      <c r="B23594" s="32">
        <f>SUMIF(Balanço[Estoque],Back!A23594,Balanço[Quantidade])</f>
        <v>0</v>
      </c>
      <c r="G23594" s="32" t="str" cm="1">
        <f t="array" ref="G23594">IF(F23594="","",SUM(_xlfn._xlws.FILTER(Balanço[Quantidade],(Balanço[Estoque]=Back!$E$3)*(Balanço[Material]=Back!F23594))))</f>
        <v/>
      </c>
    </row>
    <row r="23595" spans="2:7">
      <c r="B23595" s="32">
        <f>SUMIF(Balanço[Estoque],Back!A23595,Balanço[Quantidade])</f>
        <v>0</v>
      </c>
      <c r="G23595" s="32" t="str" cm="1">
        <f t="array" ref="G23595">IF(F23595="","",SUM(_xlfn._xlws.FILTER(Balanço[Quantidade],(Balanço[Estoque]=Back!$E$3)*(Balanço[Material]=Back!F23595))))</f>
        <v/>
      </c>
    </row>
    <row r="23596" spans="2:7">
      <c r="B23596" s="32">
        <f>SUMIF(Balanço[Estoque],Back!A23596,Balanço[Quantidade])</f>
        <v>0</v>
      </c>
      <c r="G23596" s="32" t="str" cm="1">
        <f t="array" ref="G23596">IF(F23596="","",SUM(_xlfn._xlws.FILTER(Balanço[Quantidade],(Balanço[Estoque]=Back!$E$3)*(Balanço[Material]=Back!F23596))))</f>
        <v/>
      </c>
    </row>
    <row r="23597" spans="2:7">
      <c r="B23597" s="32">
        <f>SUMIF(Balanço[Estoque],Back!A23597,Balanço[Quantidade])</f>
        <v>0</v>
      </c>
      <c r="G23597" s="32" t="str" cm="1">
        <f t="array" ref="G23597">IF(F23597="","",SUM(_xlfn._xlws.FILTER(Balanço[Quantidade],(Balanço[Estoque]=Back!$E$3)*(Balanço[Material]=Back!F23597))))</f>
        <v/>
      </c>
    </row>
    <row r="23598" spans="2:7">
      <c r="B23598" s="32">
        <f>SUMIF(Balanço[Estoque],Back!A23598,Balanço[Quantidade])</f>
        <v>0</v>
      </c>
      <c r="G23598" s="32" t="str" cm="1">
        <f t="array" ref="G23598">IF(F23598="","",SUM(_xlfn._xlws.FILTER(Balanço[Quantidade],(Balanço[Estoque]=Back!$E$3)*(Balanço[Material]=Back!F23598))))</f>
        <v/>
      </c>
    </row>
    <row r="23599" spans="2:7">
      <c r="B23599" s="32">
        <f>SUMIF(Balanço[Estoque],Back!A23599,Balanço[Quantidade])</f>
        <v>0</v>
      </c>
      <c r="G23599" s="32" t="str" cm="1">
        <f t="array" ref="G23599">IF(F23599="","",SUM(_xlfn._xlws.FILTER(Balanço[Quantidade],(Balanço[Estoque]=Back!$E$3)*(Balanço[Material]=Back!F23599))))</f>
        <v/>
      </c>
    </row>
    <row r="23600" spans="2:7">
      <c r="B23600" s="32">
        <f>SUMIF(Balanço[Estoque],Back!A23600,Balanço[Quantidade])</f>
        <v>0</v>
      </c>
      <c r="G23600" s="32" t="str" cm="1">
        <f t="array" ref="G23600">IF(F23600="","",SUM(_xlfn._xlws.FILTER(Balanço[Quantidade],(Balanço[Estoque]=Back!$E$3)*(Balanço[Material]=Back!F23600))))</f>
        <v/>
      </c>
    </row>
    <row r="23601" spans="2:7">
      <c r="B23601" s="32">
        <f>SUMIF(Balanço[Estoque],Back!A23601,Balanço[Quantidade])</f>
        <v>0</v>
      </c>
      <c r="G23601" s="32" t="str" cm="1">
        <f t="array" ref="G23601">IF(F23601="","",SUM(_xlfn._xlws.FILTER(Balanço[Quantidade],(Balanço[Estoque]=Back!$E$3)*(Balanço[Material]=Back!F23601))))</f>
        <v/>
      </c>
    </row>
    <row r="23602" spans="2:7">
      <c r="B23602" s="32">
        <f>SUMIF(Balanço[Estoque],Back!A23602,Balanço[Quantidade])</f>
        <v>0</v>
      </c>
      <c r="G23602" s="32" t="str" cm="1">
        <f t="array" ref="G23602">IF(F23602="","",SUM(_xlfn._xlws.FILTER(Balanço[Quantidade],(Balanço[Estoque]=Back!$E$3)*(Balanço[Material]=Back!F23602))))</f>
        <v/>
      </c>
    </row>
    <row r="23603" spans="2:7">
      <c r="B23603" s="32">
        <f>SUMIF(Balanço[Estoque],Back!A23603,Balanço[Quantidade])</f>
        <v>0</v>
      </c>
      <c r="G23603" s="32" t="str" cm="1">
        <f t="array" ref="G23603">IF(F23603="","",SUM(_xlfn._xlws.FILTER(Balanço[Quantidade],(Balanço[Estoque]=Back!$E$3)*(Balanço[Material]=Back!F23603))))</f>
        <v/>
      </c>
    </row>
    <row r="23604" spans="2:7">
      <c r="B23604" s="32">
        <f>SUMIF(Balanço[Estoque],Back!A23604,Balanço[Quantidade])</f>
        <v>0</v>
      </c>
      <c r="G23604" s="32" t="str" cm="1">
        <f t="array" ref="G23604">IF(F23604="","",SUM(_xlfn._xlws.FILTER(Balanço[Quantidade],(Balanço[Estoque]=Back!$E$3)*(Balanço[Material]=Back!F23604))))</f>
        <v/>
      </c>
    </row>
    <row r="23605" spans="2:7">
      <c r="B23605" s="32">
        <f>SUMIF(Balanço[Estoque],Back!A23605,Balanço[Quantidade])</f>
        <v>0</v>
      </c>
      <c r="G23605" s="32" t="str" cm="1">
        <f t="array" ref="G23605">IF(F23605="","",SUM(_xlfn._xlws.FILTER(Balanço[Quantidade],(Balanço[Estoque]=Back!$E$3)*(Balanço[Material]=Back!F23605))))</f>
        <v/>
      </c>
    </row>
    <row r="23606" spans="2:7">
      <c r="B23606" s="32">
        <f>SUMIF(Balanço[Estoque],Back!A23606,Balanço[Quantidade])</f>
        <v>0</v>
      </c>
      <c r="G23606" s="32" t="str" cm="1">
        <f t="array" ref="G23606">IF(F23606="","",SUM(_xlfn._xlws.FILTER(Balanço[Quantidade],(Balanço[Estoque]=Back!$E$3)*(Balanço[Material]=Back!F23606))))</f>
        <v/>
      </c>
    </row>
    <row r="23607" spans="2:7">
      <c r="B23607" s="32">
        <f>SUMIF(Balanço[Estoque],Back!A23607,Balanço[Quantidade])</f>
        <v>0</v>
      </c>
      <c r="G23607" s="32" t="str" cm="1">
        <f t="array" ref="G23607">IF(F23607="","",SUM(_xlfn._xlws.FILTER(Balanço[Quantidade],(Balanço[Estoque]=Back!$E$3)*(Balanço[Material]=Back!F23607))))</f>
        <v/>
      </c>
    </row>
    <row r="23608" spans="2:7">
      <c r="B23608" s="32">
        <f>SUMIF(Balanço[Estoque],Back!A23608,Balanço[Quantidade])</f>
        <v>0</v>
      </c>
      <c r="G23608" s="32" t="str" cm="1">
        <f t="array" ref="G23608">IF(F23608="","",SUM(_xlfn._xlws.FILTER(Balanço[Quantidade],(Balanço[Estoque]=Back!$E$3)*(Balanço[Material]=Back!F23608))))</f>
        <v/>
      </c>
    </row>
    <row r="23609" spans="2:7">
      <c r="B23609" s="32">
        <f>SUMIF(Balanço[Estoque],Back!A23609,Balanço[Quantidade])</f>
        <v>0</v>
      </c>
      <c r="G23609" s="32" t="str" cm="1">
        <f t="array" ref="G23609">IF(F23609="","",SUM(_xlfn._xlws.FILTER(Balanço[Quantidade],(Balanço[Estoque]=Back!$E$3)*(Balanço[Material]=Back!F23609))))</f>
        <v/>
      </c>
    </row>
    <row r="23610" spans="2:7">
      <c r="B23610" s="32">
        <f>SUMIF(Balanço[Estoque],Back!A23610,Balanço[Quantidade])</f>
        <v>0</v>
      </c>
      <c r="G23610" s="32" t="str" cm="1">
        <f t="array" ref="G23610">IF(F23610="","",SUM(_xlfn._xlws.FILTER(Balanço[Quantidade],(Balanço[Estoque]=Back!$E$3)*(Balanço[Material]=Back!F23610))))</f>
        <v/>
      </c>
    </row>
    <row r="23611" spans="2:7">
      <c r="B23611" s="32">
        <f>SUMIF(Balanço[Estoque],Back!A23611,Balanço[Quantidade])</f>
        <v>0</v>
      </c>
      <c r="G23611" s="32" t="str" cm="1">
        <f t="array" ref="G23611">IF(F23611="","",SUM(_xlfn._xlws.FILTER(Balanço[Quantidade],(Balanço[Estoque]=Back!$E$3)*(Balanço[Material]=Back!F23611))))</f>
        <v/>
      </c>
    </row>
    <row r="23612" spans="2:7">
      <c r="B23612" s="32">
        <f>SUMIF(Balanço[Estoque],Back!A23612,Balanço[Quantidade])</f>
        <v>0</v>
      </c>
      <c r="G23612" s="32" t="str" cm="1">
        <f t="array" ref="G23612">IF(F23612="","",SUM(_xlfn._xlws.FILTER(Balanço[Quantidade],(Balanço[Estoque]=Back!$E$3)*(Balanço[Material]=Back!F23612))))</f>
        <v/>
      </c>
    </row>
    <row r="23613" spans="2:7">
      <c r="B23613" s="32">
        <f>SUMIF(Balanço[Estoque],Back!A23613,Balanço[Quantidade])</f>
        <v>0</v>
      </c>
      <c r="G23613" s="32" t="str" cm="1">
        <f t="array" ref="G23613">IF(F23613="","",SUM(_xlfn._xlws.FILTER(Balanço[Quantidade],(Balanço[Estoque]=Back!$E$3)*(Balanço[Material]=Back!F23613))))</f>
        <v/>
      </c>
    </row>
    <row r="23614" spans="2:7">
      <c r="B23614" s="32">
        <f>SUMIF(Balanço[Estoque],Back!A23614,Balanço[Quantidade])</f>
        <v>0</v>
      </c>
      <c r="G23614" s="32" t="str" cm="1">
        <f t="array" ref="G23614">IF(F23614="","",SUM(_xlfn._xlws.FILTER(Balanço[Quantidade],(Balanço[Estoque]=Back!$E$3)*(Balanço[Material]=Back!F23614))))</f>
        <v/>
      </c>
    </row>
    <row r="23615" spans="2:7">
      <c r="B23615" s="32">
        <f>SUMIF(Balanço[Estoque],Back!A23615,Balanço[Quantidade])</f>
        <v>0</v>
      </c>
      <c r="G23615" s="32" t="str" cm="1">
        <f t="array" ref="G23615">IF(F23615="","",SUM(_xlfn._xlws.FILTER(Balanço[Quantidade],(Balanço[Estoque]=Back!$E$3)*(Balanço[Material]=Back!F23615))))</f>
        <v/>
      </c>
    </row>
    <row r="23616" spans="2:7">
      <c r="B23616" s="32">
        <f>SUMIF(Balanço[Estoque],Back!A23616,Balanço[Quantidade])</f>
        <v>0</v>
      </c>
      <c r="G23616" s="32" t="str" cm="1">
        <f t="array" ref="G23616">IF(F23616="","",SUM(_xlfn._xlws.FILTER(Balanço[Quantidade],(Balanço[Estoque]=Back!$E$3)*(Balanço[Material]=Back!F23616))))</f>
        <v/>
      </c>
    </row>
    <row r="23617" spans="2:7">
      <c r="B23617" s="32">
        <f>SUMIF(Balanço[Estoque],Back!A23617,Balanço[Quantidade])</f>
        <v>0</v>
      </c>
      <c r="G23617" s="32" t="str" cm="1">
        <f t="array" ref="G23617">IF(F23617="","",SUM(_xlfn._xlws.FILTER(Balanço[Quantidade],(Balanço[Estoque]=Back!$E$3)*(Balanço[Material]=Back!F23617))))</f>
        <v/>
      </c>
    </row>
    <row r="23618" spans="2:7">
      <c r="B23618" s="32">
        <f>SUMIF(Balanço[Estoque],Back!A23618,Balanço[Quantidade])</f>
        <v>0</v>
      </c>
      <c r="G23618" s="32" t="str" cm="1">
        <f t="array" ref="G23618">IF(F23618="","",SUM(_xlfn._xlws.FILTER(Balanço[Quantidade],(Balanço[Estoque]=Back!$E$3)*(Balanço[Material]=Back!F23618))))</f>
        <v/>
      </c>
    </row>
    <row r="23619" spans="2:7">
      <c r="B23619" s="32">
        <f>SUMIF(Balanço[Estoque],Back!A23619,Balanço[Quantidade])</f>
        <v>0</v>
      </c>
      <c r="G23619" s="32" t="str" cm="1">
        <f t="array" ref="G23619">IF(F23619="","",SUM(_xlfn._xlws.FILTER(Balanço[Quantidade],(Balanço[Estoque]=Back!$E$3)*(Balanço[Material]=Back!F23619))))</f>
        <v/>
      </c>
    </row>
    <row r="23620" spans="2:7">
      <c r="B23620" s="32">
        <f>SUMIF(Balanço[Estoque],Back!A23620,Balanço[Quantidade])</f>
        <v>0</v>
      </c>
      <c r="G23620" s="32" t="str" cm="1">
        <f t="array" ref="G23620">IF(F23620="","",SUM(_xlfn._xlws.FILTER(Balanço[Quantidade],(Balanço[Estoque]=Back!$E$3)*(Balanço[Material]=Back!F23620))))</f>
        <v/>
      </c>
    </row>
    <row r="23621" spans="2:7">
      <c r="B23621" s="32">
        <f>SUMIF(Balanço[Estoque],Back!A23621,Balanço[Quantidade])</f>
        <v>0</v>
      </c>
      <c r="G23621" s="32" t="str" cm="1">
        <f t="array" ref="G23621">IF(F23621="","",SUM(_xlfn._xlws.FILTER(Balanço[Quantidade],(Balanço[Estoque]=Back!$E$3)*(Balanço[Material]=Back!F23621))))</f>
        <v/>
      </c>
    </row>
    <row r="23622" spans="2:7">
      <c r="B23622" s="32">
        <f>SUMIF(Balanço[Estoque],Back!A23622,Balanço[Quantidade])</f>
        <v>0</v>
      </c>
      <c r="G23622" s="32" t="str" cm="1">
        <f t="array" ref="G23622">IF(F23622="","",SUM(_xlfn._xlws.FILTER(Balanço[Quantidade],(Balanço[Estoque]=Back!$E$3)*(Balanço[Material]=Back!F23622))))</f>
        <v/>
      </c>
    </row>
    <row r="23623" spans="2:7">
      <c r="B23623" s="32">
        <f>SUMIF(Balanço[Estoque],Back!A23623,Balanço[Quantidade])</f>
        <v>0</v>
      </c>
      <c r="G23623" s="32" t="str" cm="1">
        <f t="array" ref="G23623">IF(F23623="","",SUM(_xlfn._xlws.FILTER(Balanço[Quantidade],(Balanço[Estoque]=Back!$E$3)*(Balanço[Material]=Back!F23623))))</f>
        <v/>
      </c>
    </row>
    <row r="23624" spans="2:7">
      <c r="B23624" s="32">
        <f>SUMIF(Balanço[Estoque],Back!A23624,Balanço[Quantidade])</f>
        <v>0</v>
      </c>
      <c r="G23624" s="32" t="str" cm="1">
        <f t="array" ref="G23624">IF(F23624="","",SUM(_xlfn._xlws.FILTER(Balanço[Quantidade],(Balanço[Estoque]=Back!$E$3)*(Balanço[Material]=Back!F23624))))</f>
        <v/>
      </c>
    </row>
    <row r="23625" spans="2:7">
      <c r="B23625" s="32">
        <f>SUMIF(Balanço[Estoque],Back!A23625,Balanço[Quantidade])</f>
        <v>0</v>
      </c>
      <c r="G23625" s="32" t="str" cm="1">
        <f t="array" ref="G23625">IF(F23625="","",SUM(_xlfn._xlws.FILTER(Balanço[Quantidade],(Balanço[Estoque]=Back!$E$3)*(Balanço[Material]=Back!F23625))))</f>
        <v/>
      </c>
    </row>
    <row r="23626" spans="2:7">
      <c r="B23626" s="32">
        <f>SUMIF(Balanço[Estoque],Back!A23626,Balanço[Quantidade])</f>
        <v>0</v>
      </c>
      <c r="G23626" s="32" t="str" cm="1">
        <f t="array" ref="G23626">IF(F23626="","",SUM(_xlfn._xlws.FILTER(Balanço[Quantidade],(Balanço[Estoque]=Back!$E$3)*(Balanço[Material]=Back!F23626))))</f>
        <v/>
      </c>
    </row>
    <row r="23627" spans="2:7">
      <c r="B23627" s="32">
        <f>SUMIF(Balanço[Estoque],Back!A23627,Balanço[Quantidade])</f>
        <v>0</v>
      </c>
      <c r="G23627" s="32" t="str" cm="1">
        <f t="array" ref="G23627">IF(F23627="","",SUM(_xlfn._xlws.FILTER(Balanço[Quantidade],(Balanço[Estoque]=Back!$E$3)*(Balanço[Material]=Back!F23627))))</f>
        <v/>
      </c>
    </row>
    <row r="23628" spans="2:7">
      <c r="B23628" s="32">
        <f>SUMIF(Balanço[Estoque],Back!A23628,Balanço[Quantidade])</f>
        <v>0</v>
      </c>
      <c r="G23628" s="32" t="str" cm="1">
        <f t="array" ref="G23628">IF(F23628="","",SUM(_xlfn._xlws.FILTER(Balanço[Quantidade],(Balanço[Estoque]=Back!$E$3)*(Balanço[Material]=Back!F23628))))</f>
        <v/>
      </c>
    </row>
    <row r="23629" spans="2:7">
      <c r="B23629" s="32">
        <f>SUMIF(Balanço[Estoque],Back!A23629,Balanço[Quantidade])</f>
        <v>0</v>
      </c>
      <c r="G23629" s="32" t="str" cm="1">
        <f t="array" ref="G23629">IF(F23629="","",SUM(_xlfn._xlws.FILTER(Balanço[Quantidade],(Balanço[Estoque]=Back!$E$3)*(Balanço[Material]=Back!F23629))))</f>
        <v/>
      </c>
    </row>
    <row r="23630" spans="2:7">
      <c r="B23630" s="32">
        <f>SUMIF(Balanço[Estoque],Back!A23630,Balanço[Quantidade])</f>
        <v>0</v>
      </c>
      <c r="G23630" s="32" t="str" cm="1">
        <f t="array" ref="G23630">IF(F23630="","",SUM(_xlfn._xlws.FILTER(Balanço[Quantidade],(Balanço[Estoque]=Back!$E$3)*(Balanço[Material]=Back!F23630))))</f>
        <v/>
      </c>
    </row>
    <row r="23631" spans="2:7">
      <c r="B23631" s="32">
        <f>SUMIF(Balanço[Estoque],Back!A23631,Balanço[Quantidade])</f>
        <v>0</v>
      </c>
      <c r="G23631" s="32" t="str" cm="1">
        <f t="array" ref="G23631">IF(F23631="","",SUM(_xlfn._xlws.FILTER(Balanço[Quantidade],(Balanço[Estoque]=Back!$E$3)*(Balanço[Material]=Back!F23631))))</f>
        <v/>
      </c>
    </row>
    <row r="23632" spans="2:7">
      <c r="B23632" s="32">
        <f>SUMIF(Balanço[Estoque],Back!A23632,Balanço[Quantidade])</f>
        <v>0</v>
      </c>
      <c r="G23632" s="32" t="str" cm="1">
        <f t="array" ref="G23632">IF(F23632="","",SUM(_xlfn._xlws.FILTER(Balanço[Quantidade],(Balanço[Estoque]=Back!$E$3)*(Balanço[Material]=Back!F23632))))</f>
        <v/>
      </c>
    </row>
    <row r="23633" spans="2:7">
      <c r="B23633" s="32">
        <f>SUMIF(Balanço[Estoque],Back!A23633,Balanço[Quantidade])</f>
        <v>0</v>
      </c>
      <c r="G23633" s="32" t="str" cm="1">
        <f t="array" ref="G23633">IF(F23633="","",SUM(_xlfn._xlws.FILTER(Balanço[Quantidade],(Balanço[Estoque]=Back!$E$3)*(Balanço[Material]=Back!F23633))))</f>
        <v/>
      </c>
    </row>
    <row r="23634" spans="2:7">
      <c r="B23634" s="32">
        <f>SUMIF(Balanço[Estoque],Back!A23634,Balanço[Quantidade])</f>
        <v>0</v>
      </c>
      <c r="G23634" s="32" t="str" cm="1">
        <f t="array" ref="G23634">IF(F23634="","",SUM(_xlfn._xlws.FILTER(Balanço[Quantidade],(Balanço[Estoque]=Back!$E$3)*(Balanço[Material]=Back!F23634))))</f>
        <v/>
      </c>
    </row>
    <row r="23635" spans="2:7">
      <c r="B23635" s="32">
        <f>SUMIF(Balanço[Estoque],Back!A23635,Balanço[Quantidade])</f>
        <v>0</v>
      </c>
      <c r="G23635" s="32" t="str" cm="1">
        <f t="array" ref="G23635">IF(F23635="","",SUM(_xlfn._xlws.FILTER(Balanço[Quantidade],(Balanço[Estoque]=Back!$E$3)*(Balanço[Material]=Back!F23635))))</f>
        <v/>
      </c>
    </row>
    <row r="23636" spans="2:7">
      <c r="B23636" s="32">
        <f>SUMIF(Balanço[Estoque],Back!A23636,Balanço[Quantidade])</f>
        <v>0</v>
      </c>
      <c r="G23636" s="32" t="str" cm="1">
        <f t="array" ref="G23636">IF(F23636="","",SUM(_xlfn._xlws.FILTER(Balanço[Quantidade],(Balanço[Estoque]=Back!$E$3)*(Balanço[Material]=Back!F23636))))</f>
        <v/>
      </c>
    </row>
    <row r="23637" spans="2:7">
      <c r="B23637" s="32">
        <f>SUMIF(Balanço[Estoque],Back!A23637,Balanço[Quantidade])</f>
        <v>0</v>
      </c>
      <c r="G23637" s="32" t="str" cm="1">
        <f t="array" ref="G23637">IF(F23637="","",SUM(_xlfn._xlws.FILTER(Balanço[Quantidade],(Balanço[Estoque]=Back!$E$3)*(Balanço[Material]=Back!F23637))))</f>
        <v/>
      </c>
    </row>
    <row r="23638" spans="2:7">
      <c r="B23638" s="32">
        <f>SUMIF(Balanço[Estoque],Back!A23638,Balanço[Quantidade])</f>
        <v>0</v>
      </c>
      <c r="G23638" s="32" t="str" cm="1">
        <f t="array" ref="G23638">IF(F23638="","",SUM(_xlfn._xlws.FILTER(Balanço[Quantidade],(Balanço[Estoque]=Back!$E$3)*(Balanço[Material]=Back!F23638))))</f>
        <v/>
      </c>
    </row>
    <row r="23639" spans="2:7">
      <c r="B23639" s="32">
        <f>SUMIF(Balanço[Estoque],Back!A23639,Balanço[Quantidade])</f>
        <v>0</v>
      </c>
      <c r="G23639" s="32" t="str" cm="1">
        <f t="array" ref="G23639">IF(F23639="","",SUM(_xlfn._xlws.FILTER(Balanço[Quantidade],(Balanço[Estoque]=Back!$E$3)*(Balanço[Material]=Back!F23639))))</f>
        <v/>
      </c>
    </row>
    <row r="23640" spans="2:7">
      <c r="B23640" s="32">
        <f>SUMIF(Balanço[Estoque],Back!A23640,Balanço[Quantidade])</f>
        <v>0</v>
      </c>
      <c r="G23640" s="32" t="str" cm="1">
        <f t="array" ref="G23640">IF(F23640="","",SUM(_xlfn._xlws.FILTER(Balanço[Quantidade],(Balanço[Estoque]=Back!$E$3)*(Balanço[Material]=Back!F23640))))</f>
        <v/>
      </c>
    </row>
    <row r="23641" spans="2:7">
      <c r="B23641" s="32">
        <f>SUMIF(Balanço[Estoque],Back!A23641,Balanço[Quantidade])</f>
        <v>0</v>
      </c>
      <c r="G23641" s="32" t="str" cm="1">
        <f t="array" ref="G23641">IF(F23641="","",SUM(_xlfn._xlws.FILTER(Balanço[Quantidade],(Balanço[Estoque]=Back!$E$3)*(Balanço[Material]=Back!F23641))))</f>
        <v/>
      </c>
    </row>
    <row r="23642" spans="2:7">
      <c r="B23642" s="32">
        <f>SUMIF(Balanço[Estoque],Back!A23642,Balanço[Quantidade])</f>
        <v>0</v>
      </c>
      <c r="G23642" s="32" t="str" cm="1">
        <f t="array" ref="G23642">IF(F23642="","",SUM(_xlfn._xlws.FILTER(Balanço[Quantidade],(Balanço[Estoque]=Back!$E$3)*(Balanço[Material]=Back!F23642))))</f>
        <v/>
      </c>
    </row>
    <row r="23643" spans="2:7">
      <c r="B23643" s="32">
        <f>SUMIF(Balanço[Estoque],Back!A23643,Balanço[Quantidade])</f>
        <v>0</v>
      </c>
      <c r="G23643" s="32" t="str" cm="1">
        <f t="array" ref="G23643">IF(F23643="","",SUM(_xlfn._xlws.FILTER(Balanço[Quantidade],(Balanço[Estoque]=Back!$E$3)*(Balanço[Material]=Back!F23643))))</f>
        <v/>
      </c>
    </row>
    <row r="23644" spans="2:7">
      <c r="B23644" s="32">
        <f>SUMIF(Balanço[Estoque],Back!A23644,Balanço[Quantidade])</f>
        <v>0</v>
      </c>
      <c r="G23644" s="32" t="str" cm="1">
        <f t="array" ref="G23644">IF(F23644="","",SUM(_xlfn._xlws.FILTER(Balanço[Quantidade],(Balanço[Estoque]=Back!$E$3)*(Balanço[Material]=Back!F23644))))</f>
        <v/>
      </c>
    </row>
    <row r="23645" spans="2:7">
      <c r="B23645" s="32">
        <f>SUMIF(Balanço[Estoque],Back!A23645,Balanço[Quantidade])</f>
        <v>0</v>
      </c>
      <c r="G23645" s="32" t="str" cm="1">
        <f t="array" ref="G23645">IF(F23645="","",SUM(_xlfn._xlws.FILTER(Balanço[Quantidade],(Balanço[Estoque]=Back!$E$3)*(Balanço[Material]=Back!F23645))))</f>
        <v/>
      </c>
    </row>
    <row r="23646" spans="2:7">
      <c r="B23646" s="32">
        <f>SUMIF(Balanço[Estoque],Back!A23646,Balanço[Quantidade])</f>
        <v>0</v>
      </c>
      <c r="G23646" s="32" t="str" cm="1">
        <f t="array" ref="G23646">IF(F23646="","",SUM(_xlfn._xlws.FILTER(Balanço[Quantidade],(Balanço[Estoque]=Back!$E$3)*(Balanço[Material]=Back!F23646))))</f>
        <v/>
      </c>
    </row>
    <row r="23647" spans="2:7">
      <c r="B23647" s="32">
        <f>SUMIF(Balanço[Estoque],Back!A23647,Balanço[Quantidade])</f>
        <v>0</v>
      </c>
      <c r="G23647" s="32" t="str" cm="1">
        <f t="array" ref="G23647">IF(F23647="","",SUM(_xlfn._xlws.FILTER(Balanço[Quantidade],(Balanço[Estoque]=Back!$E$3)*(Balanço[Material]=Back!F23647))))</f>
        <v/>
      </c>
    </row>
    <row r="23648" spans="2:7">
      <c r="B23648" s="32">
        <f>SUMIF(Balanço[Estoque],Back!A23648,Balanço[Quantidade])</f>
        <v>0</v>
      </c>
      <c r="G23648" s="32" t="str" cm="1">
        <f t="array" ref="G23648">IF(F23648="","",SUM(_xlfn._xlws.FILTER(Balanço[Quantidade],(Balanço[Estoque]=Back!$E$3)*(Balanço[Material]=Back!F23648))))</f>
        <v/>
      </c>
    </row>
    <row r="23649" spans="2:7">
      <c r="B23649" s="32">
        <f>SUMIF(Balanço[Estoque],Back!A23649,Balanço[Quantidade])</f>
        <v>0</v>
      </c>
      <c r="G23649" s="32" t="str" cm="1">
        <f t="array" ref="G23649">IF(F23649="","",SUM(_xlfn._xlws.FILTER(Balanço[Quantidade],(Balanço[Estoque]=Back!$E$3)*(Balanço[Material]=Back!F23649))))</f>
        <v/>
      </c>
    </row>
    <row r="23650" spans="2:7">
      <c r="B23650" s="32">
        <f>SUMIF(Balanço[Estoque],Back!A23650,Balanço[Quantidade])</f>
        <v>0</v>
      </c>
      <c r="G23650" s="32" t="str" cm="1">
        <f t="array" ref="G23650">IF(F23650="","",SUM(_xlfn._xlws.FILTER(Balanço[Quantidade],(Balanço[Estoque]=Back!$E$3)*(Balanço[Material]=Back!F23650))))</f>
        <v/>
      </c>
    </row>
    <row r="23651" spans="2:7">
      <c r="B23651" s="32">
        <f>SUMIF(Balanço[Estoque],Back!A23651,Balanço[Quantidade])</f>
        <v>0</v>
      </c>
      <c r="G23651" s="32" t="str" cm="1">
        <f t="array" ref="G23651">IF(F23651="","",SUM(_xlfn._xlws.FILTER(Balanço[Quantidade],(Balanço[Estoque]=Back!$E$3)*(Balanço[Material]=Back!F23651))))</f>
        <v/>
      </c>
    </row>
    <row r="23652" spans="2:7">
      <c r="B23652" s="32">
        <f>SUMIF(Balanço[Estoque],Back!A23652,Balanço[Quantidade])</f>
        <v>0</v>
      </c>
      <c r="G23652" s="32" t="str" cm="1">
        <f t="array" ref="G23652">IF(F23652="","",SUM(_xlfn._xlws.FILTER(Balanço[Quantidade],(Balanço[Estoque]=Back!$E$3)*(Balanço[Material]=Back!F23652))))</f>
        <v/>
      </c>
    </row>
    <row r="23653" spans="2:7">
      <c r="B23653" s="32">
        <f>SUMIF(Balanço[Estoque],Back!A23653,Balanço[Quantidade])</f>
        <v>0</v>
      </c>
      <c r="G23653" s="32" t="str" cm="1">
        <f t="array" ref="G23653">IF(F23653="","",SUM(_xlfn._xlws.FILTER(Balanço[Quantidade],(Balanço[Estoque]=Back!$E$3)*(Balanço[Material]=Back!F23653))))</f>
        <v/>
      </c>
    </row>
    <row r="23654" spans="2:7">
      <c r="B23654" s="32">
        <f>SUMIF(Balanço[Estoque],Back!A23654,Balanço[Quantidade])</f>
        <v>0</v>
      </c>
      <c r="G23654" s="32" t="str" cm="1">
        <f t="array" ref="G23654">IF(F23654="","",SUM(_xlfn._xlws.FILTER(Balanço[Quantidade],(Balanço[Estoque]=Back!$E$3)*(Balanço[Material]=Back!F23654))))</f>
        <v/>
      </c>
    </row>
    <row r="23655" spans="2:7">
      <c r="B23655" s="32">
        <f>SUMIF(Balanço[Estoque],Back!A23655,Balanço[Quantidade])</f>
        <v>0</v>
      </c>
      <c r="G23655" s="32" t="str" cm="1">
        <f t="array" ref="G23655">IF(F23655="","",SUM(_xlfn._xlws.FILTER(Balanço[Quantidade],(Balanço[Estoque]=Back!$E$3)*(Balanço[Material]=Back!F23655))))</f>
        <v/>
      </c>
    </row>
    <row r="23656" spans="2:7">
      <c r="B23656" s="32">
        <f>SUMIF(Balanço[Estoque],Back!A23656,Balanço[Quantidade])</f>
        <v>0</v>
      </c>
      <c r="G23656" s="32" t="str" cm="1">
        <f t="array" ref="G23656">IF(F23656="","",SUM(_xlfn._xlws.FILTER(Balanço[Quantidade],(Balanço[Estoque]=Back!$E$3)*(Balanço[Material]=Back!F23656))))</f>
        <v/>
      </c>
    </row>
    <row r="23657" spans="2:7">
      <c r="B23657" s="32">
        <f>SUMIF(Balanço[Estoque],Back!A23657,Balanço[Quantidade])</f>
        <v>0</v>
      </c>
      <c r="G23657" s="32" t="str" cm="1">
        <f t="array" ref="G23657">IF(F23657="","",SUM(_xlfn._xlws.FILTER(Balanço[Quantidade],(Balanço[Estoque]=Back!$E$3)*(Balanço[Material]=Back!F23657))))</f>
        <v/>
      </c>
    </row>
    <row r="23658" spans="2:7">
      <c r="B23658" s="32">
        <f>SUMIF(Balanço[Estoque],Back!A23658,Balanço[Quantidade])</f>
        <v>0</v>
      </c>
      <c r="G23658" s="32" t="str" cm="1">
        <f t="array" ref="G23658">IF(F23658="","",SUM(_xlfn._xlws.FILTER(Balanço[Quantidade],(Balanço[Estoque]=Back!$E$3)*(Balanço[Material]=Back!F23658))))</f>
        <v/>
      </c>
    </row>
    <row r="23659" spans="2:7">
      <c r="B23659" s="32">
        <f>SUMIF(Balanço[Estoque],Back!A23659,Balanço[Quantidade])</f>
        <v>0</v>
      </c>
      <c r="G23659" s="32" t="str" cm="1">
        <f t="array" ref="G23659">IF(F23659="","",SUM(_xlfn._xlws.FILTER(Balanço[Quantidade],(Balanço[Estoque]=Back!$E$3)*(Balanço[Material]=Back!F23659))))</f>
        <v/>
      </c>
    </row>
    <row r="23660" spans="2:7">
      <c r="B23660" s="32">
        <f>SUMIF(Balanço[Estoque],Back!A23660,Balanço[Quantidade])</f>
        <v>0</v>
      </c>
      <c r="G23660" s="32" t="str" cm="1">
        <f t="array" ref="G23660">IF(F23660="","",SUM(_xlfn._xlws.FILTER(Balanço[Quantidade],(Balanço[Estoque]=Back!$E$3)*(Balanço[Material]=Back!F23660))))</f>
        <v/>
      </c>
    </row>
    <row r="23661" spans="2:7">
      <c r="B23661" s="32">
        <f>SUMIF(Balanço[Estoque],Back!A23661,Balanço[Quantidade])</f>
        <v>0</v>
      </c>
      <c r="G23661" s="32" t="str" cm="1">
        <f t="array" ref="G23661">IF(F23661="","",SUM(_xlfn._xlws.FILTER(Balanço[Quantidade],(Balanço[Estoque]=Back!$E$3)*(Balanço[Material]=Back!F23661))))</f>
        <v/>
      </c>
    </row>
    <row r="23662" spans="2:7">
      <c r="B23662" s="32">
        <f>SUMIF(Balanço[Estoque],Back!A23662,Balanço[Quantidade])</f>
        <v>0</v>
      </c>
      <c r="G23662" s="32" t="str" cm="1">
        <f t="array" ref="G23662">IF(F23662="","",SUM(_xlfn._xlws.FILTER(Balanço[Quantidade],(Balanço[Estoque]=Back!$E$3)*(Balanço[Material]=Back!F23662))))</f>
        <v/>
      </c>
    </row>
    <row r="23663" spans="2:7">
      <c r="B23663" s="32">
        <f>SUMIF(Balanço[Estoque],Back!A23663,Balanço[Quantidade])</f>
        <v>0</v>
      </c>
      <c r="G23663" s="32" t="str" cm="1">
        <f t="array" ref="G23663">IF(F23663="","",SUM(_xlfn._xlws.FILTER(Balanço[Quantidade],(Balanço[Estoque]=Back!$E$3)*(Balanço[Material]=Back!F23663))))</f>
        <v/>
      </c>
    </row>
    <row r="23664" spans="2:7">
      <c r="B23664" s="32">
        <f>SUMIF(Balanço[Estoque],Back!A23664,Balanço[Quantidade])</f>
        <v>0</v>
      </c>
      <c r="G23664" s="32" t="str" cm="1">
        <f t="array" ref="G23664">IF(F23664="","",SUM(_xlfn._xlws.FILTER(Balanço[Quantidade],(Balanço[Estoque]=Back!$E$3)*(Balanço[Material]=Back!F23664))))</f>
        <v/>
      </c>
    </row>
    <row r="23665" spans="2:7">
      <c r="B23665" s="32">
        <f>SUMIF(Balanço[Estoque],Back!A23665,Balanço[Quantidade])</f>
        <v>0</v>
      </c>
      <c r="G23665" s="32" t="str" cm="1">
        <f t="array" ref="G23665">IF(F23665="","",SUM(_xlfn._xlws.FILTER(Balanço[Quantidade],(Balanço[Estoque]=Back!$E$3)*(Balanço[Material]=Back!F23665))))</f>
        <v/>
      </c>
    </row>
    <row r="23666" spans="2:7">
      <c r="B23666" s="32">
        <f>SUMIF(Balanço[Estoque],Back!A23666,Balanço[Quantidade])</f>
        <v>0</v>
      </c>
      <c r="G23666" s="32" t="str" cm="1">
        <f t="array" ref="G23666">IF(F23666="","",SUM(_xlfn._xlws.FILTER(Balanço[Quantidade],(Balanço[Estoque]=Back!$E$3)*(Balanço[Material]=Back!F23666))))</f>
        <v/>
      </c>
    </row>
    <row r="23667" spans="2:7">
      <c r="B23667" s="32">
        <f>SUMIF(Balanço[Estoque],Back!A23667,Balanço[Quantidade])</f>
        <v>0</v>
      </c>
      <c r="G23667" s="32" t="str" cm="1">
        <f t="array" ref="G23667">IF(F23667="","",SUM(_xlfn._xlws.FILTER(Balanço[Quantidade],(Balanço[Estoque]=Back!$E$3)*(Balanço[Material]=Back!F23667))))</f>
        <v/>
      </c>
    </row>
    <row r="23668" spans="2:7">
      <c r="B23668" s="32">
        <f>SUMIF(Balanço[Estoque],Back!A23668,Balanço[Quantidade])</f>
        <v>0</v>
      </c>
      <c r="G23668" s="32" t="str" cm="1">
        <f t="array" ref="G23668">IF(F23668="","",SUM(_xlfn._xlws.FILTER(Balanço[Quantidade],(Balanço[Estoque]=Back!$E$3)*(Balanço[Material]=Back!F23668))))</f>
        <v/>
      </c>
    </row>
    <row r="23669" spans="2:7">
      <c r="B23669" s="32">
        <f>SUMIF(Balanço[Estoque],Back!A23669,Balanço[Quantidade])</f>
        <v>0</v>
      </c>
      <c r="G23669" s="32" t="str" cm="1">
        <f t="array" ref="G23669">IF(F23669="","",SUM(_xlfn._xlws.FILTER(Balanço[Quantidade],(Balanço[Estoque]=Back!$E$3)*(Balanço[Material]=Back!F23669))))</f>
        <v/>
      </c>
    </row>
    <row r="23670" spans="2:7">
      <c r="B23670" s="32">
        <f>SUMIF(Balanço[Estoque],Back!A23670,Balanço[Quantidade])</f>
        <v>0</v>
      </c>
      <c r="G23670" s="32" t="str" cm="1">
        <f t="array" ref="G23670">IF(F23670="","",SUM(_xlfn._xlws.FILTER(Balanço[Quantidade],(Balanço[Estoque]=Back!$E$3)*(Balanço[Material]=Back!F23670))))</f>
        <v/>
      </c>
    </row>
    <row r="23671" spans="2:7">
      <c r="B23671" s="32">
        <f>SUMIF(Balanço[Estoque],Back!A23671,Balanço[Quantidade])</f>
        <v>0</v>
      </c>
      <c r="G23671" s="32" t="str" cm="1">
        <f t="array" ref="G23671">IF(F23671="","",SUM(_xlfn._xlws.FILTER(Balanço[Quantidade],(Balanço[Estoque]=Back!$E$3)*(Balanço[Material]=Back!F23671))))</f>
        <v/>
      </c>
    </row>
    <row r="23672" spans="2:7">
      <c r="B23672" s="32">
        <f>SUMIF(Balanço[Estoque],Back!A23672,Balanço[Quantidade])</f>
        <v>0</v>
      </c>
      <c r="G23672" s="32" t="str" cm="1">
        <f t="array" ref="G23672">IF(F23672="","",SUM(_xlfn._xlws.FILTER(Balanço[Quantidade],(Balanço[Estoque]=Back!$E$3)*(Balanço[Material]=Back!F23672))))</f>
        <v/>
      </c>
    </row>
    <row r="23673" spans="2:7">
      <c r="B23673" s="32">
        <f>SUMIF(Balanço[Estoque],Back!A23673,Balanço[Quantidade])</f>
        <v>0</v>
      </c>
      <c r="G23673" s="32" t="str" cm="1">
        <f t="array" ref="G23673">IF(F23673="","",SUM(_xlfn._xlws.FILTER(Balanço[Quantidade],(Balanço[Estoque]=Back!$E$3)*(Balanço[Material]=Back!F23673))))</f>
        <v/>
      </c>
    </row>
    <row r="23674" spans="2:7">
      <c r="B23674" s="32">
        <f>SUMIF(Balanço[Estoque],Back!A23674,Balanço[Quantidade])</f>
        <v>0</v>
      </c>
      <c r="G23674" s="32" t="str" cm="1">
        <f t="array" ref="G23674">IF(F23674="","",SUM(_xlfn._xlws.FILTER(Balanço[Quantidade],(Balanço[Estoque]=Back!$E$3)*(Balanço[Material]=Back!F23674))))</f>
        <v/>
      </c>
    </row>
    <row r="23675" spans="2:7">
      <c r="B23675" s="32">
        <f>SUMIF(Balanço[Estoque],Back!A23675,Balanço[Quantidade])</f>
        <v>0</v>
      </c>
      <c r="G23675" s="32" t="str" cm="1">
        <f t="array" ref="G23675">IF(F23675="","",SUM(_xlfn._xlws.FILTER(Balanço[Quantidade],(Balanço[Estoque]=Back!$E$3)*(Balanço[Material]=Back!F23675))))</f>
        <v/>
      </c>
    </row>
    <row r="23676" spans="2:7">
      <c r="B23676" s="32">
        <f>SUMIF(Balanço[Estoque],Back!A23676,Balanço[Quantidade])</f>
        <v>0</v>
      </c>
      <c r="G23676" s="32" t="str" cm="1">
        <f t="array" ref="G23676">IF(F23676="","",SUM(_xlfn._xlws.FILTER(Balanço[Quantidade],(Balanço[Estoque]=Back!$E$3)*(Balanço[Material]=Back!F23676))))</f>
        <v/>
      </c>
    </row>
    <row r="23677" spans="2:7">
      <c r="B23677" s="32">
        <f>SUMIF(Balanço[Estoque],Back!A23677,Balanço[Quantidade])</f>
        <v>0</v>
      </c>
      <c r="G23677" s="32" t="str" cm="1">
        <f t="array" ref="G23677">IF(F23677="","",SUM(_xlfn._xlws.FILTER(Balanço[Quantidade],(Balanço[Estoque]=Back!$E$3)*(Balanço[Material]=Back!F23677))))</f>
        <v/>
      </c>
    </row>
    <row r="23678" spans="2:7">
      <c r="B23678" s="32">
        <f>SUMIF(Balanço[Estoque],Back!A23678,Balanço[Quantidade])</f>
        <v>0</v>
      </c>
      <c r="G23678" s="32" t="str" cm="1">
        <f t="array" ref="G23678">IF(F23678="","",SUM(_xlfn._xlws.FILTER(Balanço[Quantidade],(Balanço[Estoque]=Back!$E$3)*(Balanço[Material]=Back!F23678))))</f>
        <v/>
      </c>
    </row>
    <row r="23679" spans="2:7">
      <c r="B23679" s="32">
        <f>SUMIF(Balanço[Estoque],Back!A23679,Balanço[Quantidade])</f>
        <v>0</v>
      </c>
      <c r="G23679" s="32" t="str" cm="1">
        <f t="array" ref="G23679">IF(F23679="","",SUM(_xlfn._xlws.FILTER(Balanço[Quantidade],(Balanço[Estoque]=Back!$E$3)*(Balanço[Material]=Back!F23679))))</f>
        <v/>
      </c>
    </row>
    <row r="23680" spans="2:7">
      <c r="B23680" s="32">
        <f>SUMIF(Balanço[Estoque],Back!A23680,Balanço[Quantidade])</f>
        <v>0</v>
      </c>
      <c r="G23680" s="32" t="str" cm="1">
        <f t="array" ref="G23680">IF(F23680="","",SUM(_xlfn._xlws.FILTER(Balanço[Quantidade],(Balanço[Estoque]=Back!$E$3)*(Balanço[Material]=Back!F23680))))</f>
        <v/>
      </c>
    </row>
    <row r="23681" spans="2:7">
      <c r="B23681" s="32">
        <f>SUMIF(Balanço[Estoque],Back!A23681,Balanço[Quantidade])</f>
        <v>0</v>
      </c>
      <c r="G23681" s="32" t="str" cm="1">
        <f t="array" ref="G23681">IF(F23681="","",SUM(_xlfn._xlws.FILTER(Balanço[Quantidade],(Balanço[Estoque]=Back!$E$3)*(Balanço[Material]=Back!F23681))))</f>
        <v/>
      </c>
    </row>
    <row r="23682" spans="2:7">
      <c r="B23682" s="32">
        <f>SUMIF(Balanço[Estoque],Back!A23682,Balanço[Quantidade])</f>
        <v>0</v>
      </c>
      <c r="G23682" s="32" t="str" cm="1">
        <f t="array" ref="G23682">IF(F23682="","",SUM(_xlfn._xlws.FILTER(Balanço[Quantidade],(Balanço[Estoque]=Back!$E$3)*(Balanço[Material]=Back!F23682))))</f>
        <v/>
      </c>
    </row>
    <row r="23683" spans="2:7">
      <c r="B23683" s="32">
        <f>SUMIF(Balanço[Estoque],Back!A23683,Balanço[Quantidade])</f>
        <v>0</v>
      </c>
      <c r="G23683" s="32" t="str" cm="1">
        <f t="array" ref="G23683">IF(F23683="","",SUM(_xlfn._xlws.FILTER(Balanço[Quantidade],(Balanço[Estoque]=Back!$E$3)*(Balanço[Material]=Back!F23683))))</f>
        <v/>
      </c>
    </row>
    <row r="23684" spans="2:7">
      <c r="B23684" s="32">
        <f>SUMIF(Balanço[Estoque],Back!A23684,Balanço[Quantidade])</f>
        <v>0</v>
      </c>
      <c r="G23684" s="32" t="str" cm="1">
        <f t="array" ref="G23684">IF(F23684="","",SUM(_xlfn._xlws.FILTER(Balanço[Quantidade],(Balanço[Estoque]=Back!$E$3)*(Balanço[Material]=Back!F23684))))</f>
        <v/>
      </c>
    </row>
    <row r="23685" spans="2:7">
      <c r="B23685" s="32">
        <f>SUMIF(Balanço[Estoque],Back!A23685,Balanço[Quantidade])</f>
        <v>0</v>
      </c>
      <c r="G23685" s="32" t="str" cm="1">
        <f t="array" ref="G23685">IF(F23685="","",SUM(_xlfn._xlws.FILTER(Balanço[Quantidade],(Balanço[Estoque]=Back!$E$3)*(Balanço[Material]=Back!F23685))))</f>
        <v/>
      </c>
    </row>
    <row r="23686" spans="2:7">
      <c r="B23686" s="32">
        <f>SUMIF(Balanço[Estoque],Back!A23686,Balanço[Quantidade])</f>
        <v>0</v>
      </c>
      <c r="G23686" s="32" t="str" cm="1">
        <f t="array" ref="G23686">IF(F23686="","",SUM(_xlfn._xlws.FILTER(Balanço[Quantidade],(Balanço[Estoque]=Back!$E$3)*(Balanço[Material]=Back!F23686))))</f>
        <v/>
      </c>
    </row>
    <row r="23687" spans="2:7">
      <c r="B23687" s="32">
        <f>SUMIF(Balanço[Estoque],Back!A23687,Balanço[Quantidade])</f>
        <v>0</v>
      </c>
      <c r="G23687" s="32" t="str" cm="1">
        <f t="array" ref="G23687">IF(F23687="","",SUM(_xlfn._xlws.FILTER(Balanço[Quantidade],(Balanço[Estoque]=Back!$E$3)*(Balanço[Material]=Back!F23687))))</f>
        <v/>
      </c>
    </row>
    <row r="23688" spans="2:7">
      <c r="B23688" s="32">
        <f>SUMIF(Balanço[Estoque],Back!A23688,Balanço[Quantidade])</f>
        <v>0</v>
      </c>
      <c r="G23688" s="32" t="str" cm="1">
        <f t="array" ref="G23688">IF(F23688="","",SUM(_xlfn._xlws.FILTER(Balanço[Quantidade],(Balanço[Estoque]=Back!$E$3)*(Balanço[Material]=Back!F23688))))</f>
        <v/>
      </c>
    </row>
    <row r="23689" spans="2:7">
      <c r="B23689" s="32">
        <f>SUMIF(Balanço[Estoque],Back!A23689,Balanço[Quantidade])</f>
        <v>0</v>
      </c>
      <c r="G23689" s="32" t="str" cm="1">
        <f t="array" ref="G23689">IF(F23689="","",SUM(_xlfn._xlws.FILTER(Balanço[Quantidade],(Balanço[Estoque]=Back!$E$3)*(Balanço[Material]=Back!F23689))))</f>
        <v/>
      </c>
    </row>
    <row r="23690" spans="2:7">
      <c r="B23690" s="32">
        <f>SUMIF(Balanço[Estoque],Back!A23690,Balanço[Quantidade])</f>
        <v>0</v>
      </c>
      <c r="G23690" s="32" t="str" cm="1">
        <f t="array" ref="G23690">IF(F23690="","",SUM(_xlfn._xlws.FILTER(Balanço[Quantidade],(Balanço[Estoque]=Back!$E$3)*(Balanço[Material]=Back!F23690))))</f>
        <v/>
      </c>
    </row>
    <row r="23691" spans="2:7">
      <c r="B23691" s="32">
        <f>SUMIF(Balanço[Estoque],Back!A23691,Balanço[Quantidade])</f>
        <v>0</v>
      </c>
      <c r="G23691" s="32" t="str" cm="1">
        <f t="array" ref="G23691">IF(F23691="","",SUM(_xlfn._xlws.FILTER(Balanço[Quantidade],(Balanço[Estoque]=Back!$E$3)*(Balanço[Material]=Back!F23691))))</f>
        <v/>
      </c>
    </row>
    <row r="23692" spans="2:7">
      <c r="B23692" s="32">
        <f>SUMIF(Balanço[Estoque],Back!A23692,Balanço[Quantidade])</f>
        <v>0</v>
      </c>
      <c r="G23692" s="32" t="str" cm="1">
        <f t="array" ref="G23692">IF(F23692="","",SUM(_xlfn._xlws.FILTER(Balanço[Quantidade],(Balanço[Estoque]=Back!$E$3)*(Balanço[Material]=Back!F23692))))</f>
        <v/>
      </c>
    </row>
    <row r="23693" spans="2:7">
      <c r="B23693" s="32">
        <f>SUMIF(Balanço[Estoque],Back!A23693,Balanço[Quantidade])</f>
        <v>0</v>
      </c>
      <c r="G23693" s="32" t="str" cm="1">
        <f t="array" ref="G23693">IF(F23693="","",SUM(_xlfn._xlws.FILTER(Balanço[Quantidade],(Balanço[Estoque]=Back!$E$3)*(Balanço[Material]=Back!F23693))))</f>
        <v/>
      </c>
    </row>
    <row r="23694" spans="2:7">
      <c r="B23694" s="32">
        <f>SUMIF(Balanço[Estoque],Back!A23694,Balanço[Quantidade])</f>
        <v>0</v>
      </c>
      <c r="G23694" s="32" t="str" cm="1">
        <f t="array" ref="G23694">IF(F23694="","",SUM(_xlfn._xlws.FILTER(Balanço[Quantidade],(Balanço[Estoque]=Back!$E$3)*(Balanço[Material]=Back!F23694))))</f>
        <v/>
      </c>
    </row>
    <row r="23695" spans="2:7">
      <c r="B23695" s="32">
        <f>SUMIF(Balanço[Estoque],Back!A23695,Balanço[Quantidade])</f>
        <v>0</v>
      </c>
      <c r="G23695" s="32" t="str" cm="1">
        <f t="array" ref="G23695">IF(F23695="","",SUM(_xlfn._xlws.FILTER(Balanço[Quantidade],(Balanço[Estoque]=Back!$E$3)*(Balanço[Material]=Back!F23695))))</f>
        <v/>
      </c>
    </row>
    <row r="23696" spans="2:7">
      <c r="B23696" s="32">
        <f>SUMIF(Balanço[Estoque],Back!A23696,Balanço[Quantidade])</f>
        <v>0</v>
      </c>
      <c r="G23696" s="32" t="str" cm="1">
        <f t="array" ref="G23696">IF(F23696="","",SUM(_xlfn._xlws.FILTER(Balanço[Quantidade],(Balanço[Estoque]=Back!$E$3)*(Balanço[Material]=Back!F23696))))</f>
        <v/>
      </c>
    </row>
    <row r="23697" spans="2:7">
      <c r="B23697" s="32">
        <f>SUMIF(Balanço[Estoque],Back!A23697,Balanço[Quantidade])</f>
        <v>0</v>
      </c>
      <c r="G23697" s="32" t="str" cm="1">
        <f t="array" ref="G23697">IF(F23697="","",SUM(_xlfn._xlws.FILTER(Balanço[Quantidade],(Balanço[Estoque]=Back!$E$3)*(Balanço[Material]=Back!F23697))))</f>
        <v/>
      </c>
    </row>
    <row r="23698" spans="2:7">
      <c r="B23698" s="32">
        <f>SUMIF(Balanço[Estoque],Back!A23698,Balanço[Quantidade])</f>
        <v>0</v>
      </c>
      <c r="G23698" s="32" t="str" cm="1">
        <f t="array" ref="G23698">IF(F23698="","",SUM(_xlfn._xlws.FILTER(Balanço[Quantidade],(Balanço[Estoque]=Back!$E$3)*(Balanço[Material]=Back!F23698))))</f>
        <v/>
      </c>
    </row>
    <row r="23699" spans="2:7">
      <c r="B23699" s="32">
        <f>SUMIF(Balanço[Estoque],Back!A23699,Balanço[Quantidade])</f>
        <v>0</v>
      </c>
      <c r="G23699" s="32" t="str" cm="1">
        <f t="array" ref="G23699">IF(F23699="","",SUM(_xlfn._xlws.FILTER(Balanço[Quantidade],(Balanço[Estoque]=Back!$E$3)*(Balanço[Material]=Back!F23699))))</f>
        <v/>
      </c>
    </row>
    <row r="23700" spans="2:7">
      <c r="B23700" s="32">
        <f>SUMIF(Balanço[Estoque],Back!A23700,Balanço[Quantidade])</f>
        <v>0</v>
      </c>
      <c r="G23700" s="32" t="str" cm="1">
        <f t="array" ref="G23700">IF(F23700="","",SUM(_xlfn._xlws.FILTER(Balanço[Quantidade],(Balanço[Estoque]=Back!$E$3)*(Balanço[Material]=Back!F23700))))</f>
        <v/>
      </c>
    </row>
    <row r="23701" spans="2:7">
      <c r="B23701" s="32">
        <f>SUMIF(Balanço[Estoque],Back!A23701,Balanço[Quantidade])</f>
        <v>0</v>
      </c>
      <c r="G23701" s="32" t="str" cm="1">
        <f t="array" ref="G23701">IF(F23701="","",SUM(_xlfn._xlws.FILTER(Balanço[Quantidade],(Balanço[Estoque]=Back!$E$3)*(Balanço[Material]=Back!F23701))))</f>
        <v/>
      </c>
    </row>
    <row r="23702" spans="2:7">
      <c r="B23702" s="32">
        <f>SUMIF(Balanço[Estoque],Back!A23702,Balanço[Quantidade])</f>
        <v>0</v>
      </c>
      <c r="G23702" s="32" t="str" cm="1">
        <f t="array" ref="G23702">IF(F23702="","",SUM(_xlfn._xlws.FILTER(Balanço[Quantidade],(Balanço[Estoque]=Back!$E$3)*(Balanço[Material]=Back!F23702))))</f>
        <v/>
      </c>
    </row>
    <row r="23703" spans="2:7">
      <c r="B23703" s="32">
        <f>SUMIF(Balanço[Estoque],Back!A23703,Balanço[Quantidade])</f>
        <v>0</v>
      </c>
      <c r="G23703" s="32" t="str" cm="1">
        <f t="array" ref="G23703">IF(F23703="","",SUM(_xlfn._xlws.FILTER(Balanço[Quantidade],(Balanço[Estoque]=Back!$E$3)*(Balanço[Material]=Back!F23703))))</f>
        <v/>
      </c>
    </row>
    <row r="23704" spans="2:7">
      <c r="B23704" s="32">
        <f>SUMIF(Balanço[Estoque],Back!A23704,Balanço[Quantidade])</f>
        <v>0</v>
      </c>
      <c r="G23704" s="32" t="str" cm="1">
        <f t="array" ref="G23704">IF(F23704="","",SUM(_xlfn._xlws.FILTER(Balanço[Quantidade],(Balanço[Estoque]=Back!$E$3)*(Balanço[Material]=Back!F23704))))</f>
        <v/>
      </c>
    </row>
    <row r="23705" spans="2:7">
      <c r="B23705" s="32">
        <f>SUMIF(Balanço[Estoque],Back!A23705,Balanço[Quantidade])</f>
        <v>0</v>
      </c>
      <c r="G23705" s="32" t="str" cm="1">
        <f t="array" ref="G23705">IF(F23705="","",SUM(_xlfn._xlws.FILTER(Balanço[Quantidade],(Balanço[Estoque]=Back!$E$3)*(Balanço[Material]=Back!F23705))))</f>
        <v/>
      </c>
    </row>
    <row r="23706" spans="2:7">
      <c r="B23706" s="32">
        <f>SUMIF(Balanço[Estoque],Back!A23706,Balanço[Quantidade])</f>
        <v>0</v>
      </c>
      <c r="G23706" s="32" t="str" cm="1">
        <f t="array" ref="G23706">IF(F23706="","",SUM(_xlfn._xlws.FILTER(Balanço[Quantidade],(Balanço[Estoque]=Back!$E$3)*(Balanço[Material]=Back!F23706))))</f>
        <v/>
      </c>
    </row>
    <row r="23707" spans="2:7">
      <c r="B23707" s="32">
        <f>SUMIF(Balanço[Estoque],Back!A23707,Balanço[Quantidade])</f>
        <v>0</v>
      </c>
      <c r="G23707" s="32" t="str" cm="1">
        <f t="array" ref="G23707">IF(F23707="","",SUM(_xlfn._xlws.FILTER(Balanço[Quantidade],(Balanço[Estoque]=Back!$E$3)*(Balanço[Material]=Back!F23707))))</f>
        <v/>
      </c>
    </row>
    <row r="23708" spans="2:7">
      <c r="B23708" s="32">
        <f>SUMIF(Balanço[Estoque],Back!A23708,Balanço[Quantidade])</f>
        <v>0</v>
      </c>
      <c r="G23708" s="32" t="str" cm="1">
        <f t="array" ref="G23708">IF(F23708="","",SUM(_xlfn._xlws.FILTER(Balanço[Quantidade],(Balanço[Estoque]=Back!$E$3)*(Balanço[Material]=Back!F23708))))</f>
        <v/>
      </c>
    </row>
    <row r="23709" spans="2:7">
      <c r="B23709" s="32">
        <f>SUMIF(Balanço[Estoque],Back!A23709,Balanço[Quantidade])</f>
        <v>0</v>
      </c>
      <c r="G23709" s="32" t="str" cm="1">
        <f t="array" ref="G23709">IF(F23709="","",SUM(_xlfn._xlws.FILTER(Balanço[Quantidade],(Balanço[Estoque]=Back!$E$3)*(Balanço[Material]=Back!F23709))))</f>
        <v/>
      </c>
    </row>
    <row r="23710" spans="2:7">
      <c r="B23710" s="32">
        <f>SUMIF(Balanço[Estoque],Back!A23710,Balanço[Quantidade])</f>
        <v>0</v>
      </c>
      <c r="G23710" s="32" t="str" cm="1">
        <f t="array" ref="G23710">IF(F23710="","",SUM(_xlfn._xlws.FILTER(Balanço[Quantidade],(Balanço[Estoque]=Back!$E$3)*(Balanço[Material]=Back!F23710))))</f>
        <v/>
      </c>
    </row>
    <row r="23711" spans="2:7">
      <c r="B23711" s="32">
        <f>SUMIF(Balanço[Estoque],Back!A23711,Balanço[Quantidade])</f>
        <v>0</v>
      </c>
      <c r="G23711" s="32" t="str" cm="1">
        <f t="array" ref="G23711">IF(F23711="","",SUM(_xlfn._xlws.FILTER(Balanço[Quantidade],(Balanço[Estoque]=Back!$E$3)*(Balanço[Material]=Back!F23711))))</f>
        <v/>
      </c>
    </row>
    <row r="23712" spans="2:7">
      <c r="B23712" s="32">
        <f>SUMIF(Balanço[Estoque],Back!A23712,Balanço[Quantidade])</f>
        <v>0</v>
      </c>
      <c r="G23712" s="32" t="str" cm="1">
        <f t="array" ref="G23712">IF(F23712="","",SUM(_xlfn._xlws.FILTER(Balanço[Quantidade],(Balanço[Estoque]=Back!$E$3)*(Balanço[Material]=Back!F23712))))</f>
        <v/>
      </c>
    </row>
    <row r="23713" spans="2:7">
      <c r="B23713" s="32">
        <f>SUMIF(Balanço[Estoque],Back!A23713,Balanço[Quantidade])</f>
        <v>0</v>
      </c>
      <c r="G23713" s="32" t="str" cm="1">
        <f t="array" ref="G23713">IF(F23713="","",SUM(_xlfn._xlws.FILTER(Balanço[Quantidade],(Balanço[Estoque]=Back!$E$3)*(Balanço[Material]=Back!F23713))))</f>
        <v/>
      </c>
    </row>
    <row r="23714" spans="2:7">
      <c r="B23714" s="32">
        <f>SUMIF(Balanço[Estoque],Back!A23714,Balanço[Quantidade])</f>
        <v>0</v>
      </c>
      <c r="G23714" s="32" t="str" cm="1">
        <f t="array" ref="G23714">IF(F23714="","",SUM(_xlfn._xlws.FILTER(Balanço[Quantidade],(Balanço[Estoque]=Back!$E$3)*(Balanço[Material]=Back!F23714))))</f>
        <v/>
      </c>
    </row>
    <row r="23715" spans="2:7">
      <c r="B23715" s="32">
        <f>SUMIF(Balanço[Estoque],Back!A23715,Balanço[Quantidade])</f>
        <v>0</v>
      </c>
      <c r="G23715" s="32" t="str" cm="1">
        <f t="array" ref="G23715">IF(F23715="","",SUM(_xlfn._xlws.FILTER(Balanço[Quantidade],(Balanço[Estoque]=Back!$E$3)*(Balanço[Material]=Back!F23715))))</f>
        <v/>
      </c>
    </row>
    <row r="23716" spans="2:7">
      <c r="B23716" s="32">
        <f>SUMIF(Balanço[Estoque],Back!A23716,Balanço[Quantidade])</f>
        <v>0</v>
      </c>
      <c r="G23716" s="32" t="str" cm="1">
        <f t="array" ref="G23716">IF(F23716="","",SUM(_xlfn._xlws.FILTER(Balanço[Quantidade],(Balanço[Estoque]=Back!$E$3)*(Balanço[Material]=Back!F23716))))</f>
        <v/>
      </c>
    </row>
    <row r="23717" spans="2:7">
      <c r="B23717" s="32">
        <f>SUMIF(Balanço[Estoque],Back!A23717,Balanço[Quantidade])</f>
        <v>0</v>
      </c>
      <c r="G23717" s="32" t="str" cm="1">
        <f t="array" ref="G23717">IF(F23717="","",SUM(_xlfn._xlws.FILTER(Balanço[Quantidade],(Balanço[Estoque]=Back!$E$3)*(Balanço[Material]=Back!F23717))))</f>
        <v/>
      </c>
    </row>
    <row r="23718" spans="2:7">
      <c r="B23718" s="32">
        <f>SUMIF(Balanço[Estoque],Back!A23718,Balanço[Quantidade])</f>
        <v>0</v>
      </c>
      <c r="G23718" s="32" t="str" cm="1">
        <f t="array" ref="G23718">IF(F23718="","",SUM(_xlfn._xlws.FILTER(Balanço[Quantidade],(Balanço[Estoque]=Back!$E$3)*(Balanço[Material]=Back!F23718))))</f>
        <v/>
      </c>
    </row>
    <row r="23719" spans="2:7">
      <c r="B23719" s="32">
        <f>SUMIF(Balanço[Estoque],Back!A23719,Balanço[Quantidade])</f>
        <v>0</v>
      </c>
      <c r="G23719" s="32" t="str" cm="1">
        <f t="array" ref="G23719">IF(F23719="","",SUM(_xlfn._xlws.FILTER(Balanço[Quantidade],(Balanço[Estoque]=Back!$E$3)*(Balanço[Material]=Back!F23719))))</f>
        <v/>
      </c>
    </row>
    <row r="23720" spans="2:7">
      <c r="B23720" s="32">
        <f>SUMIF(Balanço[Estoque],Back!A23720,Balanço[Quantidade])</f>
        <v>0</v>
      </c>
      <c r="G23720" s="32" t="str" cm="1">
        <f t="array" ref="G23720">IF(F23720="","",SUM(_xlfn._xlws.FILTER(Balanço[Quantidade],(Balanço[Estoque]=Back!$E$3)*(Balanço[Material]=Back!F23720))))</f>
        <v/>
      </c>
    </row>
    <row r="23721" spans="2:7">
      <c r="B23721" s="32">
        <f>SUMIF(Balanço[Estoque],Back!A23721,Balanço[Quantidade])</f>
        <v>0</v>
      </c>
      <c r="G23721" s="32" t="str" cm="1">
        <f t="array" ref="G23721">IF(F23721="","",SUM(_xlfn._xlws.FILTER(Balanço[Quantidade],(Balanço[Estoque]=Back!$E$3)*(Balanço[Material]=Back!F23721))))</f>
        <v/>
      </c>
    </row>
    <row r="23722" spans="2:7">
      <c r="B23722" s="32">
        <f>SUMIF(Balanço[Estoque],Back!A23722,Balanço[Quantidade])</f>
        <v>0</v>
      </c>
      <c r="G23722" s="32" t="str" cm="1">
        <f t="array" ref="G23722">IF(F23722="","",SUM(_xlfn._xlws.FILTER(Balanço[Quantidade],(Balanço[Estoque]=Back!$E$3)*(Balanço[Material]=Back!F23722))))</f>
        <v/>
      </c>
    </row>
    <row r="23723" spans="2:7">
      <c r="B23723" s="32">
        <f>SUMIF(Balanço[Estoque],Back!A23723,Balanço[Quantidade])</f>
        <v>0</v>
      </c>
      <c r="G23723" s="32" t="str" cm="1">
        <f t="array" ref="G23723">IF(F23723="","",SUM(_xlfn._xlws.FILTER(Balanço[Quantidade],(Balanço[Estoque]=Back!$E$3)*(Balanço[Material]=Back!F23723))))</f>
        <v/>
      </c>
    </row>
    <row r="23724" spans="2:7">
      <c r="B23724" s="32">
        <f>SUMIF(Balanço[Estoque],Back!A23724,Balanço[Quantidade])</f>
        <v>0</v>
      </c>
      <c r="G23724" s="32" t="str" cm="1">
        <f t="array" ref="G23724">IF(F23724="","",SUM(_xlfn._xlws.FILTER(Balanço[Quantidade],(Balanço[Estoque]=Back!$E$3)*(Balanço[Material]=Back!F23724))))</f>
        <v/>
      </c>
    </row>
    <row r="23725" spans="2:7">
      <c r="B23725" s="32">
        <f>SUMIF(Balanço[Estoque],Back!A23725,Balanço[Quantidade])</f>
        <v>0</v>
      </c>
      <c r="G23725" s="32" t="str" cm="1">
        <f t="array" ref="G23725">IF(F23725="","",SUM(_xlfn._xlws.FILTER(Balanço[Quantidade],(Balanço[Estoque]=Back!$E$3)*(Balanço[Material]=Back!F23725))))</f>
        <v/>
      </c>
    </row>
    <row r="23726" spans="2:7">
      <c r="B23726" s="32">
        <f>SUMIF(Balanço[Estoque],Back!A23726,Balanço[Quantidade])</f>
        <v>0</v>
      </c>
      <c r="G23726" s="32" t="str" cm="1">
        <f t="array" ref="G23726">IF(F23726="","",SUM(_xlfn._xlws.FILTER(Balanço[Quantidade],(Balanço[Estoque]=Back!$E$3)*(Balanço[Material]=Back!F23726))))</f>
        <v/>
      </c>
    </row>
    <row r="23727" spans="2:7">
      <c r="B23727" s="32">
        <f>SUMIF(Balanço[Estoque],Back!A23727,Balanço[Quantidade])</f>
        <v>0</v>
      </c>
      <c r="G23727" s="32" t="str" cm="1">
        <f t="array" ref="G23727">IF(F23727="","",SUM(_xlfn._xlws.FILTER(Balanço[Quantidade],(Balanço[Estoque]=Back!$E$3)*(Balanço[Material]=Back!F23727))))</f>
        <v/>
      </c>
    </row>
    <row r="23728" spans="2:7">
      <c r="B23728" s="32">
        <f>SUMIF(Balanço[Estoque],Back!A23728,Balanço[Quantidade])</f>
        <v>0</v>
      </c>
      <c r="G23728" s="32" t="str" cm="1">
        <f t="array" ref="G23728">IF(F23728="","",SUM(_xlfn._xlws.FILTER(Balanço[Quantidade],(Balanço[Estoque]=Back!$E$3)*(Balanço[Material]=Back!F23728))))</f>
        <v/>
      </c>
    </row>
    <row r="23729" spans="2:7">
      <c r="B23729" s="32">
        <f>SUMIF(Balanço[Estoque],Back!A23729,Balanço[Quantidade])</f>
        <v>0</v>
      </c>
      <c r="G23729" s="32" t="str" cm="1">
        <f t="array" ref="G23729">IF(F23729="","",SUM(_xlfn._xlws.FILTER(Balanço[Quantidade],(Balanço[Estoque]=Back!$E$3)*(Balanço[Material]=Back!F23729))))</f>
        <v/>
      </c>
    </row>
    <row r="23730" spans="2:7">
      <c r="B23730" s="32">
        <f>SUMIF(Balanço[Estoque],Back!A23730,Balanço[Quantidade])</f>
        <v>0</v>
      </c>
      <c r="G23730" s="32" t="str" cm="1">
        <f t="array" ref="G23730">IF(F23730="","",SUM(_xlfn._xlws.FILTER(Balanço[Quantidade],(Balanço[Estoque]=Back!$E$3)*(Balanço[Material]=Back!F23730))))</f>
        <v/>
      </c>
    </row>
    <row r="23731" spans="2:7">
      <c r="B23731" s="32">
        <f>SUMIF(Balanço[Estoque],Back!A23731,Balanço[Quantidade])</f>
        <v>0</v>
      </c>
      <c r="G23731" s="32" t="str" cm="1">
        <f t="array" ref="G23731">IF(F23731="","",SUM(_xlfn._xlws.FILTER(Balanço[Quantidade],(Balanço[Estoque]=Back!$E$3)*(Balanço[Material]=Back!F23731))))</f>
        <v/>
      </c>
    </row>
    <row r="23732" spans="2:7">
      <c r="B23732" s="32">
        <f>SUMIF(Balanço[Estoque],Back!A23732,Balanço[Quantidade])</f>
        <v>0</v>
      </c>
      <c r="G23732" s="32" t="str" cm="1">
        <f t="array" ref="G23732">IF(F23732="","",SUM(_xlfn._xlws.FILTER(Balanço[Quantidade],(Balanço[Estoque]=Back!$E$3)*(Balanço[Material]=Back!F23732))))</f>
        <v/>
      </c>
    </row>
    <row r="23733" spans="2:7">
      <c r="B23733" s="32">
        <f>SUMIF(Balanço[Estoque],Back!A23733,Balanço[Quantidade])</f>
        <v>0</v>
      </c>
      <c r="G23733" s="32" t="str" cm="1">
        <f t="array" ref="G23733">IF(F23733="","",SUM(_xlfn._xlws.FILTER(Balanço[Quantidade],(Balanço[Estoque]=Back!$E$3)*(Balanço[Material]=Back!F23733))))</f>
        <v/>
      </c>
    </row>
    <row r="23734" spans="2:7">
      <c r="B23734" s="32">
        <f>SUMIF(Balanço[Estoque],Back!A23734,Balanço[Quantidade])</f>
        <v>0</v>
      </c>
      <c r="G23734" s="32" t="str" cm="1">
        <f t="array" ref="G23734">IF(F23734="","",SUM(_xlfn._xlws.FILTER(Balanço[Quantidade],(Balanço[Estoque]=Back!$E$3)*(Balanço[Material]=Back!F23734))))</f>
        <v/>
      </c>
    </row>
    <row r="23735" spans="2:7">
      <c r="B23735" s="32">
        <f>SUMIF(Balanço[Estoque],Back!A23735,Balanço[Quantidade])</f>
        <v>0</v>
      </c>
      <c r="G23735" s="32" t="str" cm="1">
        <f t="array" ref="G23735">IF(F23735="","",SUM(_xlfn._xlws.FILTER(Balanço[Quantidade],(Balanço[Estoque]=Back!$E$3)*(Balanço[Material]=Back!F23735))))</f>
        <v/>
      </c>
    </row>
    <row r="23736" spans="2:7">
      <c r="B23736" s="32">
        <f>SUMIF(Balanço[Estoque],Back!A23736,Balanço[Quantidade])</f>
        <v>0</v>
      </c>
      <c r="G23736" s="32" t="str" cm="1">
        <f t="array" ref="G23736">IF(F23736="","",SUM(_xlfn._xlws.FILTER(Balanço[Quantidade],(Balanço[Estoque]=Back!$E$3)*(Balanço[Material]=Back!F23736))))</f>
        <v/>
      </c>
    </row>
    <row r="23737" spans="2:7">
      <c r="B23737" s="32">
        <f>SUMIF(Balanço[Estoque],Back!A23737,Balanço[Quantidade])</f>
        <v>0</v>
      </c>
      <c r="G23737" s="32" t="str" cm="1">
        <f t="array" ref="G23737">IF(F23737="","",SUM(_xlfn._xlws.FILTER(Balanço[Quantidade],(Balanço[Estoque]=Back!$E$3)*(Balanço[Material]=Back!F23737))))</f>
        <v/>
      </c>
    </row>
    <row r="23738" spans="2:7">
      <c r="B23738" s="32">
        <f>SUMIF(Balanço[Estoque],Back!A23738,Balanço[Quantidade])</f>
        <v>0</v>
      </c>
      <c r="G23738" s="32" t="str" cm="1">
        <f t="array" ref="G23738">IF(F23738="","",SUM(_xlfn._xlws.FILTER(Balanço[Quantidade],(Balanço[Estoque]=Back!$E$3)*(Balanço[Material]=Back!F23738))))</f>
        <v/>
      </c>
    </row>
    <row r="23739" spans="2:7">
      <c r="B23739" s="32">
        <f>SUMIF(Balanço[Estoque],Back!A23739,Balanço[Quantidade])</f>
        <v>0</v>
      </c>
      <c r="G23739" s="32" t="str" cm="1">
        <f t="array" ref="G23739">IF(F23739="","",SUM(_xlfn._xlws.FILTER(Balanço[Quantidade],(Balanço[Estoque]=Back!$E$3)*(Balanço[Material]=Back!F23739))))</f>
        <v/>
      </c>
    </row>
    <row r="23740" spans="2:7">
      <c r="B23740" s="32">
        <f>SUMIF(Balanço[Estoque],Back!A23740,Balanço[Quantidade])</f>
        <v>0</v>
      </c>
      <c r="G23740" s="32" t="str" cm="1">
        <f t="array" ref="G23740">IF(F23740="","",SUM(_xlfn._xlws.FILTER(Balanço[Quantidade],(Balanço[Estoque]=Back!$E$3)*(Balanço[Material]=Back!F23740))))</f>
        <v/>
      </c>
    </row>
    <row r="23741" spans="2:7">
      <c r="B23741" s="32">
        <f>SUMIF(Balanço[Estoque],Back!A23741,Balanço[Quantidade])</f>
        <v>0</v>
      </c>
      <c r="G23741" s="32" t="str" cm="1">
        <f t="array" ref="G23741">IF(F23741="","",SUM(_xlfn._xlws.FILTER(Balanço[Quantidade],(Balanço[Estoque]=Back!$E$3)*(Balanço[Material]=Back!F23741))))</f>
        <v/>
      </c>
    </row>
    <row r="23742" spans="2:7">
      <c r="B23742" s="32">
        <f>SUMIF(Balanço[Estoque],Back!A23742,Balanço[Quantidade])</f>
        <v>0</v>
      </c>
      <c r="G23742" s="32" t="str" cm="1">
        <f t="array" ref="G23742">IF(F23742="","",SUM(_xlfn._xlws.FILTER(Balanço[Quantidade],(Balanço[Estoque]=Back!$E$3)*(Balanço[Material]=Back!F23742))))</f>
        <v/>
      </c>
    </row>
    <row r="23743" spans="2:7">
      <c r="B23743" s="32">
        <f>SUMIF(Balanço[Estoque],Back!A23743,Balanço[Quantidade])</f>
        <v>0</v>
      </c>
      <c r="G23743" s="32" t="str" cm="1">
        <f t="array" ref="G23743">IF(F23743="","",SUM(_xlfn._xlws.FILTER(Balanço[Quantidade],(Balanço[Estoque]=Back!$E$3)*(Balanço[Material]=Back!F23743))))</f>
        <v/>
      </c>
    </row>
    <row r="23744" spans="2:7">
      <c r="B23744" s="32">
        <f>SUMIF(Balanço[Estoque],Back!A23744,Balanço[Quantidade])</f>
        <v>0</v>
      </c>
      <c r="G23744" s="32" t="str" cm="1">
        <f t="array" ref="G23744">IF(F23744="","",SUM(_xlfn._xlws.FILTER(Balanço[Quantidade],(Balanço[Estoque]=Back!$E$3)*(Balanço[Material]=Back!F23744))))</f>
        <v/>
      </c>
    </row>
    <row r="23745" spans="2:7">
      <c r="B23745" s="32">
        <f>SUMIF(Balanço[Estoque],Back!A23745,Balanço[Quantidade])</f>
        <v>0</v>
      </c>
      <c r="G23745" s="32" t="str" cm="1">
        <f t="array" ref="G23745">IF(F23745="","",SUM(_xlfn._xlws.FILTER(Balanço[Quantidade],(Balanço[Estoque]=Back!$E$3)*(Balanço[Material]=Back!F23745))))</f>
        <v/>
      </c>
    </row>
    <row r="23746" spans="2:7">
      <c r="B23746" s="32">
        <f>SUMIF(Balanço[Estoque],Back!A23746,Balanço[Quantidade])</f>
        <v>0</v>
      </c>
      <c r="G23746" s="32" t="str" cm="1">
        <f t="array" ref="G23746">IF(F23746="","",SUM(_xlfn._xlws.FILTER(Balanço[Quantidade],(Balanço[Estoque]=Back!$E$3)*(Balanço[Material]=Back!F23746))))</f>
        <v/>
      </c>
    </row>
    <row r="23747" spans="2:7">
      <c r="B23747" s="32">
        <f>SUMIF(Balanço[Estoque],Back!A23747,Balanço[Quantidade])</f>
        <v>0</v>
      </c>
      <c r="G23747" s="32" t="str" cm="1">
        <f t="array" ref="G23747">IF(F23747="","",SUM(_xlfn._xlws.FILTER(Balanço[Quantidade],(Balanço[Estoque]=Back!$E$3)*(Balanço[Material]=Back!F23747))))</f>
        <v/>
      </c>
    </row>
    <row r="23748" spans="2:7">
      <c r="B23748" s="32">
        <f>SUMIF(Balanço[Estoque],Back!A23748,Balanço[Quantidade])</f>
        <v>0</v>
      </c>
      <c r="G23748" s="32" t="str" cm="1">
        <f t="array" ref="G23748">IF(F23748="","",SUM(_xlfn._xlws.FILTER(Balanço[Quantidade],(Balanço[Estoque]=Back!$E$3)*(Balanço[Material]=Back!F23748))))</f>
        <v/>
      </c>
    </row>
    <row r="23749" spans="2:7">
      <c r="B23749" s="32">
        <f>SUMIF(Balanço[Estoque],Back!A23749,Balanço[Quantidade])</f>
        <v>0</v>
      </c>
      <c r="G23749" s="32" t="str" cm="1">
        <f t="array" ref="G23749">IF(F23749="","",SUM(_xlfn._xlws.FILTER(Balanço[Quantidade],(Balanço[Estoque]=Back!$E$3)*(Balanço[Material]=Back!F23749))))</f>
        <v/>
      </c>
    </row>
    <row r="23750" spans="2:7">
      <c r="B23750" s="32">
        <f>SUMIF(Balanço[Estoque],Back!A23750,Balanço[Quantidade])</f>
        <v>0</v>
      </c>
      <c r="G23750" s="32" t="str" cm="1">
        <f t="array" ref="G23750">IF(F23750="","",SUM(_xlfn._xlws.FILTER(Balanço[Quantidade],(Balanço[Estoque]=Back!$E$3)*(Balanço[Material]=Back!F23750))))</f>
        <v/>
      </c>
    </row>
    <row r="23751" spans="2:7">
      <c r="B23751" s="32">
        <f>SUMIF(Balanço[Estoque],Back!A23751,Balanço[Quantidade])</f>
        <v>0</v>
      </c>
      <c r="G23751" s="32" t="str" cm="1">
        <f t="array" ref="G23751">IF(F23751="","",SUM(_xlfn._xlws.FILTER(Balanço[Quantidade],(Balanço[Estoque]=Back!$E$3)*(Balanço[Material]=Back!F23751))))</f>
        <v/>
      </c>
    </row>
    <row r="23752" spans="2:7">
      <c r="B23752" s="32">
        <f>SUMIF(Balanço[Estoque],Back!A23752,Balanço[Quantidade])</f>
        <v>0</v>
      </c>
      <c r="G23752" s="32" t="str" cm="1">
        <f t="array" ref="G23752">IF(F23752="","",SUM(_xlfn._xlws.FILTER(Balanço[Quantidade],(Balanço[Estoque]=Back!$E$3)*(Balanço[Material]=Back!F23752))))</f>
        <v/>
      </c>
    </row>
    <row r="23753" spans="2:7">
      <c r="B23753" s="32">
        <f>SUMIF(Balanço[Estoque],Back!A23753,Balanço[Quantidade])</f>
        <v>0</v>
      </c>
      <c r="G23753" s="32" t="str" cm="1">
        <f t="array" ref="G23753">IF(F23753="","",SUM(_xlfn._xlws.FILTER(Balanço[Quantidade],(Balanço[Estoque]=Back!$E$3)*(Balanço[Material]=Back!F23753))))</f>
        <v/>
      </c>
    </row>
    <row r="23754" spans="2:7">
      <c r="B23754" s="32">
        <f>SUMIF(Balanço[Estoque],Back!A23754,Balanço[Quantidade])</f>
        <v>0</v>
      </c>
      <c r="G23754" s="32" t="str" cm="1">
        <f t="array" ref="G23754">IF(F23754="","",SUM(_xlfn._xlws.FILTER(Balanço[Quantidade],(Balanço[Estoque]=Back!$E$3)*(Balanço[Material]=Back!F23754))))</f>
        <v/>
      </c>
    </row>
    <row r="23755" spans="2:7">
      <c r="B23755" s="32">
        <f>SUMIF(Balanço[Estoque],Back!A23755,Balanço[Quantidade])</f>
        <v>0</v>
      </c>
      <c r="G23755" s="32" t="str" cm="1">
        <f t="array" ref="G23755">IF(F23755="","",SUM(_xlfn._xlws.FILTER(Balanço[Quantidade],(Balanço[Estoque]=Back!$E$3)*(Balanço[Material]=Back!F23755))))</f>
        <v/>
      </c>
    </row>
    <row r="23756" spans="2:7">
      <c r="B23756" s="32">
        <f>SUMIF(Balanço[Estoque],Back!A23756,Balanço[Quantidade])</f>
        <v>0</v>
      </c>
      <c r="G23756" s="32" t="str" cm="1">
        <f t="array" ref="G23756">IF(F23756="","",SUM(_xlfn._xlws.FILTER(Balanço[Quantidade],(Balanço[Estoque]=Back!$E$3)*(Balanço[Material]=Back!F23756))))</f>
        <v/>
      </c>
    </row>
    <row r="23757" spans="2:7">
      <c r="B23757" s="32">
        <f>SUMIF(Balanço[Estoque],Back!A23757,Balanço[Quantidade])</f>
        <v>0</v>
      </c>
      <c r="G23757" s="32" t="str" cm="1">
        <f t="array" ref="G23757">IF(F23757="","",SUM(_xlfn._xlws.FILTER(Balanço[Quantidade],(Balanço[Estoque]=Back!$E$3)*(Balanço[Material]=Back!F23757))))</f>
        <v/>
      </c>
    </row>
    <row r="23758" spans="2:7">
      <c r="B23758" s="32">
        <f>SUMIF(Balanço[Estoque],Back!A23758,Balanço[Quantidade])</f>
        <v>0</v>
      </c>
      <c r="G23758" s="32" t="str" cm="1">
        <f t="array" ref="G23758">IF(F23758="","",SUM(_xlfn._xlws.FILTER(Balanço[Quantidade],(Balanço[Estoque]=Back!$E$3)*(Balanço[Material]=Back!F23758))))</f>
        <v/>
      </c>
    </row>
    <row r="23759" spans="2:7">
      <c r="B23759" s="32">
        <f>SUMIF(Balanço[Estoque],Back!A23759,Balanço[Quantidade])</f>
        <v>0</v>
      </c>
      <c r="G23759" s="32" t="str" cm="1">
        <f t="array" ref="G23759">IF(F23759="","",SUM(_xlfn._xlws.FILTER(Balanço[Quantidade],(Balanço[Estoque]=Back!$E$3)*(Balanço[Material]=Back!F23759))))</f>
        <v/>
      </c>
    </row>
    <row r="23760" spans="2:7">
      <c r="B23760" s="32">
        <f>SUMIF(Balanço[Estoque],Back!A23760,Balanço[Quantidade])</f>
        <v>0</v>
      </c>
      <c r="G23760" s="32" t="str" cm="1">
        <f t="array" ref="G23760">IF(F23760="","",SUM(_xlfn._xlws.FILTER(Balanço[Quantidade],(Balanço[Estoque]=Back!$E$3)*(Balanço[Material]=Back!F23760))))</f>
        <v/>
      </c>
    </row>
    <row r="23761" spans="2:7">
      <c r="B23761" s="32">
        <f>SUMIF(Balanço[Estoque],Back!A23761,Balanço[Quantidade])</f>
        <v>0</v>
      </c>
      <c r="G23761" s="32" t="str" cm="1">
        <f t="array" ref="G23761">IF(F23761="","",SUM(_xlfn._xlws.FILTER(Balanço[Quantidade],(Balanço[Estoque]=Back!$E$3)*(Balanço[Material]=Back!F23761))))</f>
        <v/>
      </c>
    </row>
    <row r="23762" spans="2:7">
      <c r="B23762" s="32">
        <f>SUMIF(Balanço[Estoque],Back!A23762,Balanço[Quantidade])</f>
        <v>0</v>
      </c>
      <c r="G23762" s="32" t="str" cm="1">
        <f t="array" ref="G23762">IF(F23762="","",SUM(_xlfn._xlws.FILTER(Balanço[Quantidade],(Balanço[Estoque]=Back!$E$3)*(Balanço[Material]=Back!F23762))))</f>
        <v/>
      </c>
    </row>
    <row r="23763" spans="2:7">
      <c r="B23763" s="32">
        <f>SUMIF(Balanço[Estoque],Back!A23763,Balanço[Quantidade])</f>
        <v>0</v>
      </c>
      <c r="G23763" s="32" t="str" cm="1">
        <f t="array" ref="G23763">IF(F23763="","",SUM(_xlfn._xlws.FILTER(Balanço[Quantidade],(Balanço[Estoque]=Back!$E$3)*(Balanço[Material]=Back!F23763))))</f>
        <v/>
      </c>
    </row>
    <row r="23764" spans="2:7">
      <c r="B23764" s="32">
        <f>SUMIF(Balanço[Estoque],Back!A23764,Balanço[Quantidade])</f>
        <v>0</v>
      </c>
      <c r="G23764" s="32" t="str" cm="1">
        <f t="array" ref="G23764">IF(F23764="","",SUM(_xlfn._xlws.FILTER(Balanço[Quantidade],(Balanço[Estoque]=Back!$E$3)*(Balanço[Material]=Back!F23764))))</f>
        <v/>
      </c>
    </row>
    <row r="23765" spans="2:7">
      <c r="B23765" s="32">
        <f>SUMIF(Balanço[Estoque],Back!A23765,Balanço[Quantidade])</f>
        <v>0</v>
      </c>
      <c r="G23765" s="32" t="str" cm="1">
        <f t="array" ref="G23765">IF(F23765="","",SUM(_xlfn._xlws.FILTER(Balanço[Quantidade],(Balanço[Estoque]=Back!$E$3)*(Balanço[Material]=Back!F23765))))</f>
        <v/>
      </c>
    </row>
    <row r="23766" spans="2:7">
      <c r="B23766" s="32">
        <f>SUMIF(Balanço[Estoque],Back!A23766,Balanço[Quantidade])</f>
        <v>0</v>
      </c>
      <c r="G23766" s="32" t="str" cm="1">
        <f t="array" ref="G23766">IF(F23766="","",SUM(_xlfn._xlws.FILTER(Balanço[Quantidade],(Balanço[Estoque]=Back!$E$3)*(Balanço[Material]=Back!F23766))))</f>
        <v/>
      </c>
    </row>
    <row r="23767" spans="2:7">
      <c r="B23767" s="32">
        <f>SUMIF(Balanço[Estoque],Back!A23767,Balanço[Quantidade])</f>
        <v>0</v>
      </c>
      <c r="G23767" s="32" t="str" cm="1">
        <f t="array" ref="G23767">IF(F23767="","",SUM(_xlfn._xlws.FILTER(Balanço[Quantidade],(Balanço[Estoque]=Back!$E$3)*(Balanço[Material]=Back!F23767))))</f>
        <v/>
      </c>
    </row>
    <row r="23768" spans="2:7">
      <c r="B23768" s="32">
        <f>SUMIF(Balanço[Estoque],Back!A23768,Balanço[Quantidade])</f>
        <v>0</v>
      </c>
      <c r="G23768" s="32" t="str" cm="1">
        <f t="array" ref="G23768">IF(F23768="","",SUM(_xlfn._xlws.FILTER(Balanço[Quantidade],(Balanço[Estoque]=Back!$E$3)*(Balanço[Material]=Back!F23768))))</f>
        <v/>
      </c>
    </row>
    <row r="23769" spans="2:7">
      <c r="B23769" s="32">
        <f>SUMIF(Balanço[Estoque],Back!A23769,Balanço[Quantidade])</f>
        <v>0</v>
      </c>
      <c r="G23769" s="32" t="str" cm="1">
        <f t="array" ref="G23769">IF(F23769="","",SUM(_xlfn._xlws.FILTER(Balanço[Quantidade],(Balanço[Estoque]=Back!$E$3)*(Balanço[Material]=Back!F23769))))</f>
        <v/>
      </c>
    </row>
    <row r="23770" spans="2:7">
      <c r="B23770" s="32">
        <f>SUMIF(Balanço[Estoque],Back!A23770,Balanço[Quantidade])</f>
        <v>0</v>
      </c>
      <c r="G23770" s="32" t="str" cm="1">
        <f t="array" ref="G23770">IF(F23770="","",SUM(_xlfn._xlws.FILTER(Balanço[Quantidade],(Balanço[Estoque]=Back!$E$3)*(Balanço[Material]=Back!F23770))))</f>
        <v/>
      </c>
    </row>
    <row r="23771" spans="2:7">
      <c r="B23771" s="32">
        <f>SUMIF(Balanço[Estoque],Back!A23771,Balanço[Quantidade])</f>
        <v>0</v>
      </c>
      <c r="G23771" s="32" t="str" cm="1">
        <f t="array" ref="G23771">IF(F23771="","",SUM(_xlfn._xlws.FILTER(Balanço[Quantidade],(Balanço[Estoque]=Back!$E$3)*(Balanço[Material]=Back!F23771))))</f>
        <v/>
      </c>
    </row>
    <row r="23772" spans="2:7">
      <c r="B23772" s="32">
        <f>SUMIF(Balanço[Estoque],Back!A23772,Balanço[Quantidade])</f>
        <v>0</v>
      </c>
      <c r="G23772" s="32" t="str" cm="1">
        <f t="array" ref="G23772">IF(F23772="","",SUM(_xlfn._xlws.FILTER(Balanço[Quantidade],(Balanço[Estoque]=Back!$E$3)*(Balanço[Material]=Back!F23772))))</f>
        <v/>
      </c>
    </row>
    <row r="23773" spans="2:7">
      <c r="B23773" s="32">
        <f>SUMIF(Balanço[Estoque],Back!A23773,Balanço[Quantidade])</f>
        <v>0</v>
      </c>
      <c r="G23773" s="32" t="str" cm="1">
        <f t="array" ref="G23773">IF(F23773="","",SUM(_xlfn._xlws.FILTER(Balanço[Quantidade],(Balanço[Estoque]=Back!$E$3)*(Balanço[Material]=Back!F23773))))</f>
        <v/>
      </c>
    </row>
    <row r="23774" spans="2:7">
      <c r="B23774" s="32">
        <f>SUMIF(Balanço[Estoque],Back!A23774,Balanço[Quantidade])</f>
        <v>0</v>
      </c>
      <c r="G23774" s="32" t="str" cm="1">
        <f t="array" ref="G23774">IF(F23774="","",SUM(_xlfn._xlws.FILTER(Balanço[Quantidade],(Balanço[Estoque]=Back!$E$3)*(Balanço[Material]=Back!F23774))))</f>
        <v/>
      </c>
    </row>
    <row r="23775" spans="2:7">
      <c r="B23775" s="32">
        <f>SUMIF(Balanço[Estoque],Back!A23775,Balanço[Quantidade])</f>
        <v>0</v>
      </c>
      <c r="G23775" s="32" t="str" cm="1">
        <f t="array" ref="G23775">IF(F23775="","",SUM(_xlfn._xlws.FILTER(Balanço[Quantidade],(Balanço[Estoque]=Back!$E$3)*(Balanço[Material]=Back!F23775))))</f>
        <v/>
      </c>
    </row>
    <row r="23776" spans="2:7">
      <c r="B23776" s="32">
        <f>SUMIF(Balanço[Estoque],Back!A23776,Balanço[Quantidade])</f>
        <v>0</v>
      </c>
      <c r="G23776" s="32" t="str" cm="1">
        <f t="array" ref="G23776">IF(F23776="","",SUM(_xlfn._xlws.FILTER(Balanço[Quantidade],(Balanço[Estoque]=Back!$E$3)*(Balanço[Material]=Back!F23776))))</f>
        <v/>
      </c>
    </row>
    <row r="23777" spans="2:7">
      <c r="B23777" s="32">
        <f>SUMIF(Balanço[Estoque],Back!A23777,Balanço[Quantidade])</f>
        <v>0</v>
      </c>
      <c r="G23777" s="32" t="str" cm="1">
        <f t="array" ref="G23777">IF(F23777="","",SUM(_xlfn._xlws.FILTER(Balanço[Quantidade],(Balanço[Estoque]=Back!$E$3)*(Balanço[Material]=Back!F23777))))</f>
        <v/>
      </c>
    </row>
    <row r="23778" spans="2:7">
      <c r="B23778" s="32">
        <f>SUMIF(Balanço[Estoque],Back!A23778,Balanço[Quantidade])</f>
        <v>0</v>
      </c>
      <c r="G23778" s="32" t="str" cm="1">
        <f t="array" ref="G23778">IF(F23778="","",SUM(_xlfn._xlws.FILTER(Balanço[Quantidade],(Balanço[Estoque]=Back!$E$3)*(Balanço[Material]=Back!F23778))))</f>
        <v/>
      </c>
    </row>
    <row r="23779" spans="2:7">
      <c r="B23779" s="32">
        <f>SUMIF(Balanço[Estoque],Back!A23779,Balanço[Quantidade])</f>
        <v>0</v>
      </c>
      <c r="G23779" s="32" t="str" cm="1">
        <f t="array" ref="G23779">IF(F23779="","",SUM(_xlfn._xlws.FILTER(Balanço[Quantidade],(Balanço[Estoque]=Back!$E$3)*(Balanço[Material]=Back!F23779))))</f>
        <v/>
      </c>
    </row>
    <row r="23780" spans="2:7">
      <c r="B23780" s="32">
        <f>SUMIF(Balanço[Estoque],Back!A23780,Balanço[Quantidade])</f>
        <v>0</v>
      </c>
      <c r="G23780" s="32" t="str" cm="1">
        <f t="array" ref="G23780">IF(F23780="","",SUM(_xlfn._xlws.FILTER(Balanço[Quantidade],(Balanço[Estoque]=Back!$E$3)*(Balanço[Material]=Back!F23780))))</f>
        <v/>
      </c>
    </row>
    <row r="23781" spans="2:7">
      <c r="B23781" s="32">
        <f>SUMIF(Balanço[Estoque],Back!A23781,Balanço[Quantidade])</f>
        <v>0</v>
      </c>
      <c r="G23781" s="32" t="str" cm="1">
        <f t="array" ref="G23781">IF(F23781="","",SUM(_xlfn._xlws.FILTER(Balanço[Quantidade],(Balanço[Estoque]=Back!$E$3)*(Balanço[Material]=Back!F23781))))</f>
        <v/>
      </c>
    </row>
    <row r="23782" spans="2:7">
      <c r="B23782" s="32">
        <f>SUMIF(Balanço[Estoque],Back!A23782,Balanço[Quantidade])</f>
        <v>0</v>
      </c>
      <c r="G23782" s="32" t="str" cm="1">
        <f t="array" ref="G23782">IF(F23782="","",SUM(_xlfn._xlws.FILTER(Balanço[Quantidade],(Balanço[Estoque]=Back!$E$3)*(Balanço[Material]=Back!F23782))))</f>
        <v/>
      </c>
    </row>
    <row r="23783" spans="2:7">
      <c r="B23783" s="32">
        <f>SUMIF(Balanço[Estoque],Back!A23783,Balanço[Quantidade])</f>
        <v>0</v>
      </c>
      <c r="G23783" s="32" t="str" cm="1">
        <f t="array" ref="G23783">IF(F23783="","",SUM(_xlfn._xlws.FILTER(Balanço[Quantidade],(Balanço[Estoque]=Back!$E$3)*(Balanço[Material]=Back!F23783))))</f>
        <v/>
      </c>
    </row>
    <row r="23784" spans="2:7">
      <c r="B23784" s="32">
        <f>SUMIF(Balanço[Estoque],Back!A23784,Balanço[Quantidade])</f>
        <v>0</v>
      </c>
      <c r="G23784" s="32" t="str" cm="1">
        <f t="array" ref="G23784">IF(F23784="","",SUM(_xlfn._xlws.FILTER(Balanço[Quantidade],(Balanço[Estoque]=Back!$E$3)*(Balanço[Material]=Back!F23784))))</f>
        <v/>
      </c>
    </row>
    <row r="23785" spans="2:7">
      <c r="B23785" s="32">
        <f>SUMIF(Balanço[Estoque],Back!A23785,Balanço[Quantidade])</f>
        <v>0</v>
      </c>
      <c r="G23785" s="32" t="str" cm="1">
        <f t="array" ref="G23785">IF(F23785="","",SUM(_xlfn._xlws.FILTER(Balanço[Quantidade],(Balanço[Estoque]=Back!$E$3)*(Balanço[Material]=Back!F23785))))</f>
        <v/>
      </c>
    </row>
    <row r="23786" spans="2:7">
      <c r="B23786" s="32">
        <f>SUMIF(Balanço[Estoque],Back!A23786,Balanço[Quantidade])</f>
        <v>0</v>
      </c>
      <c r="G23786" s="32" t="str" cm="1">
        <f t="array" ref="G23786">IF(F23786="","",SUM(_xlfn._xlws.FILTER(Balanço[Quantidade],(Balanço[Estoque]=Back!$E$3)*(Balanço[Material]=Back!F23786))))</f>
        <v/>
      </c>
    </row>
    <row r="23787" spans="2:7">
      <c r="B23787" s="32">
        <f>SUMIF(Balanço[Estoque],Back!A23787,Balanço[Quantidade])</f>
        <v>0</v>
      </c>
      <c r="G23787" s="32" t="str" cm="1">
        <f t="array" ref="G23787">IF(F23787="","",SUM(_xlfn._xlws.FILTER(Balanço[Quantidade],(Balanço[Estoque]=Back!$E$3)*(Balanço[Material]=Back!F23787))))</f>
        <v/>
      </c>
    </row>
    <row r="23788" spans="2:7">
      <c r="B23788" s="32">
        <f>SUMIF(Balanço[Estoque],Back!A23788,Balanço[Quantidade])</f>
        <v>0</v>
      </c>
      <c r="G23788" s="32" t="str" cm="1">
        <f t="array" ref="G23788">IF(F23788="","",SUM(_xlfn._xlws.FILTER(Balanço[Quantidade],(Balanço[Estoque]=Back!$E$3)*(Balanço[Material]=Back!F23788))))</f>
        <v/>
      </c>
    </row>
    <row r="23789" spans="2:7">
      <c r="B23789" s="32">
        <f>SUMIF(Balanço[Estoque],Back!A23789,Balanço[Quantidade])</f>
        <v>0</v>
      </c>
      <c r="G23789" s="32" t="str" cm="1">
        <f t="array" ref="G23789">IF(F23789="","",SUM(_xlfn._xlws.FILTER(Balanço[Quantidade],(Balanço[Estoque]=Back!$E$3)*(Balanço[Material]=Back!F23789))))</f>
        <v/>
      </c>
    </row>
    <row r="23790" spans="2:7">
      <c r="B23790" s="32">
        <f>SUMIF(Balanço[Estoque],Back!A23790,Balanço[Quantidade])</f>
        <v>0</v>
      </c>
      <c r="G23790" s="32" t="str" cm="1">
        <f t="array" ref="G23790">IF(F23790="","",SUM(_xlfn._xlws.FILTER(Balanço[Quantidade],(Balanço[Estoque]=Back!$E$3)*(Balanço[Material]=Back!F23790))))</f>
        <v/>
      </c>
    </row>
    <row r="23791" spans="2:7">
      <c r="B23791" s="32">
        <f>SUMIF(Balanço[Estoque],Back!A23791,Balanço[Quantidade])</f>
        <v>0</v>
      </c>
      <c r="G23791" s="32" t="str" cm="1">
        <f t="array" ref="G23791">IF(F23791="","",SUM(_xlfn._xlws.FILTER(Balanço[Quantidade],(Balanço[Estoque]=Back!$E$3)*(Balanço[Material]=Back!F23791))))</f>
        <v/>
      </c>
    </row>
    <row r="23792" spans="2:7">
      <c r="B23792" s="32">
        <f>SUMIF(Balanço[Estoque],Back!A23792,Balanço[Quantidade])</f>
        <v>0</v>
      </c>
      <c r="G23792" s="32" t="str" cm="1">
        <f t="array" ref="G23792">IF(F23792="","",SUM(_xlfn._xlws.FILTER(Balanço[Quantidade],(Balanço[Estoque]=Back!$E$3)*(Balanço[Material]=Back!F23792))))</f>
        <v/>
      </c>
    </row>
    <row r="23793" spans="2:7">
      <c r="B23793" s="32">
        <f>SUMIF(Balanço[Estoque],Back!A23793,Balanço[Quantidade])</f>
        <v>0</v>
      </c>
      <c r="G23793" s="32" t="str" cm="1">
        <f t="array" ref="G23793">IF(F23793="","",SUM(_xlfn._xlws.FILTER(Balanço[Quantidade],(Balanço[Estoque]=Back!$E$3)*(Balanço[Material]=Back!F23793))))</f>
        <v/>
      </c>
    </row>
    <row r="23794" spans="2:7">
      <c r="B23794" s="32">
        <f>SUMIF(Balanço[Estoque],Back!A23794,Balanço[Quantidade])</f>
        <v>0</v>
      </c>
      <c r="G23794" s="32" t="str" cm="1">
        <f t="array" ref="G23794">IF(F23794="","",SUM(_xlfn._xlws.FILTER(Balanço[Quantidade],(Balanço[Estoque]=Back!$E$3)*(Balanço[Material]=Back!F23794))))</f>
        <v/>
      </c>
    </row>
    <row r="23795" spans="2:7">
      <c r="B23795" s="32">
        <f>SUMIF(Balanço[Estoque],Back!A23795,Balanço[Quantidade])</f>
        <v>0</v>
      </c>
      <c r="G23795" s="32" t="str" cm="1">
        <f t="array" ref="G23795">IF(F23795="","",SUM(_xlfn._xlws.FILTER(Balanço[Quantidade],(Balanço[Estoque]=Back!$E$3)*(Balanço[Material]=Back!F23795))))</f>
        <v/>
      </c>
    </row>
    <row r="23796" spans="2:7">
      <c r="B23796" s="32">
        <f>SUMIF(Balanço[Estoque],Back!A23796,Balanço[Quantidade])</f>
        <v>0</v>
      </c>
      <c r="G23796" s="32" t="str" cm="1">
        <f t="array" ref="G23796">IF(F23796="","",SUM(_xlfn._xlws.FILTER(Balanço[Quantidade],(Balanço[Estoque]=Back!$E$3)*(Balanço[Material]=Back!F23796))))</f>
        <v/>
      </c>
    </row>
    <row r="23797" spans="2:7">
      <c r="B23797" s="32">
        <f>SUMIF(Balanço[Estoque],Back!A23797,Balanço[Quantidade])</f>
        <v>0</v>
      </c>
      <c r="G23797" s="32" t="str" cm="1">
        <f t="array" ref="G23797">IF(F23797="","",SUM(_xlfn._xlws.FILTER(Balanço[Quantidade],(Balanço[Estoque]=Back!$E$3)*(Balanço[Material]=Back!F23797))))</f>
        <v/>
      </c>
    </row>
    <row r="23798" spans="2:7">
      <c r="B23798" s="32">
        <f>SUMIF(Balanço[Estoque],Back!A23798,Balanço[Quantidade])</f>
        <v>0</v>
      </c>
      <c r="G23798" s="32" t="str" cm="1">
        <f t="array" ref="G23798">IF(F23798="","",SUM(_xlfn._xlws.FILTER(Balanço[Quantidade],(Balanço[Estoque]=Back!$E$3)*(Balanço[Material]=Back!F23798))))</f>
        <v/>
      </c>
    </row>
    <row r="23799" spans="2:7">
      <c r="B23799" s="32">
        <f>SUMIF(Balanço[Estoque],Back!A23799,Balanço[Quantidade])</f>
        <v>0</v>
      </c>
      <c r="G23799" s="32" t="str" cm="1">
        <f t="array" ref="G23799">IF(F23799="","",SUM(_xlfn._xlws.FILTER(Balanço[Quantidade],(Balanço[Estoque]=Back!$E$3)*(Balanço[Material]=Back!F23799))))</f>
        <v/>
      </c>
    </row>
    <row r="23800" spans="2:7">
      <c r="B23800" s="32">
        <f>SUMIF(Balanço[Estoque],Back!A23800,Balanço[Quantidade])</f>
        <v>0</v>
      </c>
      <c r="G23800" s="32" t="str" cm="1">
        <f t="array" ref="G23800">IF(F23800="","",SUM(_xlfn._xlws.FILTER(Balanço[Quantidade],(Balanço[Estoque]=Back!$E$3)*(Balanço[Material]=Back!F23800))))</f>
        <v/>
      </c>
    </row>
    <row r="23801" spans="2:7">
      <c r="B23801" s="32">
        <f>SUMIF(Balanço[Estoque],Back!A23801,Balanço[Quantidade])</f>
        <v>0</v>
      </c>
      <c r="G23801" s="32" t="str" cm="1">
        <f t="array" ref="G23801">IF(F23801="","",SUM(_xlfn._xlws.FILTER(Balanço[Quantidade],(Balanço[Estoque]=Back!$E$3)*(Balanço[Material]=Back!F23801))))</f>
        <v/>
      </c>
    </row>
    <row r="23802" spans="2:7">
      <c r="B23802" s="32">
        <f>SUMIF(Balanço[Estoque],Back!A23802,Balanço[Quantidade])</f>
        <v>0</v>
      </c>
      <c r="G23802" s="32" t="str" cm="1">
        <f t="array" ref="G23802">IF(F23802="","",SUM(_xlfn._xlws.FILTER(Balanço[Quantidade],(Balanço[Estoque]=Back!$E$3)*(Balanço[Material]=Back!F23802))))</f>
        <v/>
      </c>
    </row>
    <row r="23803" spans="2:7">
      <c r="B23803" s="32">
        <f>SUMIF(Balanço[Estoque],Back!A23803,Balanço[Quantidade])</f>
        <v>0</v>
      </c>
      <c r="G23803" s="32" t="str" cm="1">
        <f t="array" ref="G23803">IF(F23803="","",SUM(_xlfn._xlws.FILTER(Balanço[Quantidade],(Balanço[Estoque]=Back!$E$3)*(Balanço[Material]=Back!F23803))))</f>
        <v/>
      </c>
    </row>
    <row r="23804" spans="2:7">
      <c r="B23804" s="32">
        <f>SUMIF(Balanço[Estoque],Back!A23804,Balanço[Quantidade])</f>
        <v>0</v>
      </c>
      <c r="G23804" s="32" t="str" cm="1">
        <f t="array" ref="G23804">IF(F23804="","",SUM(_xlfn._xlws.FILTER(Balanço[Quantidade],(Balanço[Estoque]=Back!$E$3)*(Balanço[Material]=Back!F23804))))</f>
        <v/>
      </c>
    </row>
    <row r="23805" spans="2:7">
      <c r="B23805" s="32">
        <f>SUMIF(Balanço[Estoque],Back!A23805,Balanço[Quantidade])</f>
        <v>0</v>
      </c>
      <c r="G23805" s="32" t="str" cm="1">
        <f t="array" ref="G23805">IF(F23805="","",SUM(_xlfn._xlws.FILTER(Balanço[Quantidade],(Balanço[Estoque]=Back!$E$3)*(Balanço[Material]=Back!F23805))))</f>
        <v/>
      </c>
    </row>
    <row r="23806" spans="2:7">
      <c r="B23806" s="32">
        <f>SUMIF(Balanço[Estoque],Back!A23806,Balanço[Quantidade])</f>
        <v>0</v>
      </c>
      <c r="G23806" s="32" t="str" cm="1">
        <f t="array" ref="G23806">IF(F23806="","",SUM(_xlfn._xlws.FILTER(Balanço[Quantidade],(Balanço[Estoque]=Back!$E$3)*(Balanço[Material]=Back!F23806))))</f>
        <v/>
      </c>
    </row>
    <row r="23807" spans="2:7">
      <c r="B23807" s="32">
        <f>SUMIF(Balanço[Estoque],Back!A23807,Balanço[Quantidade])</f>
        <v>0</v>
      </c>
      <c r="G23807" s="32" t="str" cm="1">
        <f t="array" ref="G23807">IF(F23807="","",SUM(_xlfn._xlws.FILTER(Balanço[Quantidade],(Balanço[Estoque]=Back!$E$3)*(Balanço[Material]=Back!F23807))))</f>
        <v/>
      </c>
    </row>
    <row r="23808" spans="2:7">
      <c r="B23808" s="32">
        <f>SUMIF(Balanço[Estoque],Back!A23808,Balanço[Quantidade])</f>
        <v>0</v>
      </c>
      <c r="G23808" s="32" t="str" cm="1">
        <f t="array" ref="G23808">IF(F23808="","",SUM(_xlfn._xlws.FILTER(Balanço[Quantidade],(Balanço[Estoque]=Back!$E$3)*(Balanço[Material]=Back!F23808))))</f>
        <v/>
      </c>
    </row>
    <row r="23809" spans="2:7">
      <c r="B23809" s="32">
        <f>SUMIF(Balanço[Estoque],Back!A23809,Balanço[Quantidade])</f>
        <v>0</v>
      </c>
      <c r="G23809" s="32" t="str" cm="1">
        <f t="array" ref="G23809">IF(F23809="","",SUM(_xlfn._xlws.FILTER(Balanço[Quantidade],(Balanço[Estoque]=Back!$E$3)*(Balanço[Material]=Back!F23809))))</f>
        <v/>
      </c>
    </row>
    <row r="23810" spans="2:7">
      <c r="B23810" s="32">
        <f>SUMIF(Balanço[Estoque],Back!A23810,Balanço[Quantidade])</f>
        <v>0</v>
      </c>
      <c r="G23810" s="32" t="str" cm="1">
        <f t="array" ref="G23810">IF(F23810="","",SUM(_xlfn._xlws.FILTER(Balanço[Quantidade],(Balanço[Estoque]=Back!$E$3)*(Balanço[Material]=Back!F23810))))</f>
        <v/>
      </c>
    </row>
    <row r="23811" spans="2:7">
      <c r="B23811" s="32">
        <f>SUMIF(Balanço[Estoque],Back!A23811,Balanço[Quantidade])</f>
        <v>0</v>
      </c>
      <c r="G23811" s="32" t="str" cm="1">
        <f t="array" ref="G23811">IF(F23811="","",SUM(_xlfn._xlws.FILTER(Balanço[Quantidade],(Balanço[Estoque]=Back!$E$3)*(Balanço[Material]=Back!F23811))))</f>
        <v/>
      </c>
    </row>
    <row r="23812" spans="2:7">
      <c r="B23812" s="32">
        <f>SUMIF(Balanço[Estoque],Back!A23812,Balanço[Quantidade])</f>
        <v>0</v>
      </c>
      <c r="G23812" s="32" t="str" cm="1">
        <f t="array" ref="G23812">IF(F23812="","",SUM(_xlfn._xlws.FILTER(Balanço[Quantidade],(Balanço[Estoque]=Back!$E$3)*(Balanço[Material]=Back!F23812))))</f>
        <v/>
      </c>
    </row>
    <row r="23813" spans="2:7">
      <c r="B23813" s="32">
        <f>SUMIF(Balanço[Estoque],Back!A23813,Balanço[Quantidade])</f>
        <v>0</v>
      </c>
      <c r="G23813" s="32" t="str" cm="1">
        <f t="array" ref="G23813">IF(F23813="","",SUM(_xlfn._xlws.FILTER(Balanço[Quantidade],(Balanço[Estoque]=Back!$E$3)*(Balanço[Material]=Back!F23813))))</f>
        <v/>
      </c>
    </row>
    <row r="23814" spans="2:7">
      <c r="B23814" s="32">
        <f>SUMIF(Balanço[Estoque],Back!A23814,Balanço[Quantidade])</f>
        <v>0</v>
      </c>
      <c r="G23814" s="32" t="str" cm="1">
        <f t="array" ref="G23814">IF(F23814="","",SUM(_xlfn._xlws.FILTER(Balanço[Quantidade],(Balanço[Estoque]=Back!$E$3)*(Balanço[Material]=Back!F23814))))</f>
        <v/>
      </c>
    </row>
    <row r="23815" spans="2:7">
      <c r="B23815" s="32">
        <f>SUMIF(Balanço[Estoque],Back!A23815,Balanço[Quantidade])</f>
        <v>0</v>
      </c>
      <c r="G23815" s="32" t="str" cm="1">
        <f t="array" ref="G23815">IF(F23815="","",SUM(_xlfn._xlws.FILTER(Balanço[Quantidade],(Balanço[Estoque]=Back!$E$3)*(Balanço[Material]=Back!F23815))))</f>
        <v/>
      </c>
    </row>
    <row r="23816" spans="2:7">
      <c r="B23816" s="32">
        <f>SUMIF(Balanço[Estoque],Back!A23816,Balanço[Quantidade])</f>
        <v>0</v>
      </c>
      <c r="G23816" s="32" t="str" cm="1">
        <f t="array" ref="G23816">IF(F23816="","",SUM(_xlfn._xlws.FILTER(Balanço[Quantidade],(Balanço[Estoque]=Back!$E$3)*(Balanço[Material]=Back!F23816))))</f>
        <v/>
      </c>
    </row>
    <row r="23817" spans="2:7">
      <c r="B23817" s="32">
        <f>SUMIF(Balanço[Estoque],Back!A23817,Balanço[Quantidade])</f>
        <v>0</v>
      </c>
      <c r="G23817" s="32" t="str" cm="1">
        <f t="array" ref="G23817">IF(F23817="","",SUM(_xlfn._xlws.FILTER(Balanço[Quantidade],(Balanço[Estoque]=Back!$E$3)*(Balanço[Material]=Back!F23817))))</f>
        <v/>
      </c>
    </row>
    <row r="23818" spans="2:7">
      <c r="B23818" s="32">
        <f>SUMIF(Balanço[Estoque],Back!A23818,Balanço[Quantidade])</f>
        <v>0</v>
      </c>
      <c r="G23818" s="32" t="str" cm="1">
        <f t="array" ref="G23818">IF(F23818="","",SUM(_xlfn._xlws.FILTER(Balanço[Quantidade],(Balanço[Estoque]=Back!$E$3)*(Balanço[Material]=Back!F23818))))</f>
        <v/>
      </c>
    </row>
    <row r="23819" spans="2:7">
      <c r="B23819" s="32">
        <f>SUMIF(Balanço[Estoque],Back!A23819,Balanço[Quantidade])</f>
        <v>0</v>
      </c>
      <c r="G23819" s="32" t="str" cm="1">
        <f t="array" ref="G23819">IF(F23819="","",SUM(_xlfn._xlws.FILTER(Balanço[Quantidade],(Balanço[Estoque]=Back!$E$3)*(Balanço[Material]=Back!F23819))))</f>
        <v/>
      </c>
    </row>
    <row r="23820" spans="2:7">
      <c r="B23820" s="32">
        <f>SUMIF(Balanço[Estoque],Back!A23820,Balanço[Quantidade])</f>
        <v>0</v>
      </c>
      <c r="G23820" s="32" t="str" cm="1">
        <f t="array" ref="G23820">IF(F23820="","",SUM(_xlfn._xlws.FILTER(Balanço[Quantidade],(Balanço[Estoque]=Back!$E$3)*(Balanço[Material]=Back!F23820))))</f>
        <v/>
      </c>
    </row>
    <row r="23821" spans="2:7">
      <c r="B23821" s="32">
        <f>SUMIF(Balanço[Estoque],Back!A23821,Balanço[Quantidade])</f>
        <v>0</v>
      </c>
      <c r="G23821" s="32" t="str" cm="1">
        <f t="array" ref="G23821">IF(F23821="","",SUM(_xlfn._xlws.FILTER(Balanço[Quantidade],(Balanço[Estoque]=Back!$E$3)*(Balanço[Material]=Back!F23821))))</f>
        <v/>
      </c>
    </row>
    <row r="23822" spans="2:7">
      <c r="B23822" s="32">
        <f>SUMIF(Balanço[Estoque],Back!A23822,Balanço[Quantidade])</f>
        <v>0</v>
      </c>
      <c r="G23822" s="32" t="str" cm="1">
        <f t="array" ref="G23822">IF(F23822="","",SUM(_xlfn._xlws.FILTER(Balanço[Quantidade],(Balanço[Estoque]=Back!$E$3)*(Balanço[Material]=Back!F23822))))</f>
        <v/>
      </c>
    </row>
    <row r="23823" spans="2:7">
      <c r="B23823" s="32">
        <f>SUMIF(Balanço[Estoque],Back!A23823,Balanço[Quantidade])</f>
        <v>0</v>
      </c>
      <c r="G23823" s="32" t="str" cm="1">
        <f t="array" ref="G23823">IF(F23823="","",SUM(_xlfn._xlws.FILTER(Balanço[Quantidade],(Balanço[Estoque]=Back!$E$3)*(Balanço[Material]=Back!F23823))))</f>
        <v/>
      </c>
    </row>
    <row r="23824" spans="2:7">
      <c r="B23824" s="32">
        <f>SUMIF(Balanço[Estoque],Back!A23824,Balanço[Quantidade])</f>
        <v>0</v>
      </c>
      <c r="G23824" s="32" t="str" cm="1">
        <f t="array" ref="G23824">IF(F23824="","",SUM(_xlfn._xlws.FILTER(Balanço[Quantidade],(Balanço[Estoque]=Back!$E$3)*(Balanço[Material]=Back!F23824))))</f>
        <v/>
      </c>
    </row>
    <row r="23825" spans="2:7">
      <c r="B23825" s="32">
        <f>SUMIF(Balanço[Estoque],Back!A23825,Balanço[Quantidade])</f>
        <v>0</v>
      </c>
      <c r="G23825" s="32" t="str" cm="1">
        <f t="array" ref="G23825">IF(F23825="","",SUM(_xlfn._xlws.FILTER(Balanço[Quantidade],(Balanço[Estoque]=Back!$E$3)*(Balanço[Material]=Back!F23825))))</f>
        <v/>
      </c>
    </row>
    <row r="23826" spans="2:7">
      <c r="B23826" s="32">
        <f>SUMIF(Balanço[Estoque],Back!A23826,Balanço[Quantidade])</f>
        <v>0</v>
      </c>
      <c r="G23826" s="32" t="str" cm="1">
        <f t="array" ref="G23826">IF(F23826="","",SUM(_xlfn._xlws.FILTER(Balanço[Quantidade],(Balanço[Estoque]=Back!$E$3)*(Balanço[Material]=Back!F23826))))</f>
        <v/>
      </c>
    </row>
    <row r="23827" spans="2:7">
      <c r="B23827" s="32">
        <f>SUMIF(Balanço[Estoque],Back!A23827,Balanço[Quantidade])</f>
        <v>0</v>
      </c>
      <c r="G23827" s="32" t="str" cm="1">
        <f t="array" ref="G23827">IF(F23827="","",SUM(_xlfn._xlws.FILTER(Balanço[Quantidade],(Balanço[Estoque]=Back!$E$3)*(Balanço[Material]=Back!F23827))))</f>
        <v/>
      </c>
    </row>
    <row r="23828" spans="2:7">
      <c r="B23828" s="32">
        <f>SUMIF(Balanço[Estoque],Back!A23828,Balanço[Quantidade])</f>
        <v>0</v>
      </c>
      <c r="G23828" s="32" t="str" cm="1">
        <f t="array" ref="G23828">IF(F23828="","",SUM(_xlfn._xlws.FILTER(Balanço[Quantidade],(Balanço[Estoque]=Back!$E$3)*(Balanço[Material]=Back!F23828))))</f>
        <v/>
      </c>
    </row>
    <row r="23829" spans="2:7">
      <c r="B23829" s="32">
        <f>SUMIF(Balanço[Estoque],Back!A23829,Balanço[Quantidade])</f>
        <v>0</v>
      </c>
      <c r="G23829" s="32" t="str" cm="1">
        <f t="array" ref="G23829">IF(F23829="","",SUM(_xlfn._xlws.FILTER(Balanço[Quantidade],(Balanço[Estoque]=Back!$E$3)*(Balanço[Material]=Back!F23829))))</f>
        <v/>
      </c>
    </row>
    <row r="23830" spans="2:7">
      <c r="B23830" s="32">
        <f>SUMIF(Balanço[Estoque],Back!A23830,Balanço[Quantidade])</f>
        <v>0</v>
      </c>
      <c r="G23830" s="32" t="str" cm="1">
        <f t="array" ref="G23830">IF(F23830="","",SUM(_xlfn._xlws.FILTER(Balanço[Quantidade],(Balanço[Estoque]=Back!$E$3)*(Balanço[Material]=Back!F23830))))</f>
        <v/>
      </c>
    </row>
    <row r="23831" spans="2:7">
      <c r="B23831" s="32">
        <f>SUMIF(Balanço[Estoque],Back!A23831,Balanço[Quantidade])</f>
        <v>0</v>
      </c>
      <c r="G23831" s="32" t="str" cm="1">
        <f t="array" ref="G23831">IF(F23831="","",SUM(_xlfn._xlws.FILTER(Balanço[Quantidade],(Balanço[Estoque]=Back!$E$3)*(Balanço[Material]=Back!F23831))))</f>
        <v/>
      </c>
    </row>
    <row r="23832" spans="2:7">
      <c r="B23832" s="32">
        <f>SUMIF(Balanço[Estoque],Back!A23832,Balanço[Quantidade])</f>
        <v>0</v>
      </c>
      <c r="G23832" s="32" t="str" cm="1">
        <f t="array" ref="G23832">IF(F23832="","",SUM(_xlfn._xlws.FILTER(Balanço[Quantidade],(Balanço[Estoque]=Back!$E$3)*(Balanço[Material]=Back!F23832))))</f>
        <v/>
      </c>
    </row>
    <row r="23833" spans="2:7">
      <c r="B23833" s="32">
        <f>SUMIF(Balanço[Estoque],Back!A23833,Balanço[Quantidade])</f>
        <v>0</v>
      </c>
      <c r="G23833" s="32" t="str" cm="1">
        <f t="array" ref="G23833">IF(F23833="","",SUM(_xlfn._xlws.FILTER(Balanço[Quantidade],(Balanço[Estoque]=Back!$E$3)*(Balanço[Material]=Back!F23833))))</f>
        <v/>
      </c>
    </row>
    <row r="23834" spans="2:7">
      <c r="B23834" s="32">
        <f>SUMIF(Balanço[Estoque],Back!A23834,Balanço[Quantidade])</f>
        <v>0</v>
      </c>
      <c r="G23834" s="32" t="str" cm="1">
        <f t="array" ref="G23834">IF(F23834="","",SUM(_xlfn._xlws.FILTER(Balanço[Quantidade],(Balanço[Estoque]=Back!$E$3)*(Balanço[Material]=Back!F23834))))</f>
        <v/>
      </c>
    </row>
    <row r="23835" spans="2:7">
      <c r="B23835" s="32">
        <f>SUMIF(Balanço[Estoque],Back!A23835,Balanço[Quantidade])</f>
        <v>0</v>
      </c>
      <c r="G23835" s="32" t="str" cm="1">
        <f t="array" ref="G23835">IF(F23835="","",SUM(_xlfn._xlws.FILTER(Balanço[Quantidade],(Balanço[Estoque]=Back!$E$3)*(Balanço[Material]=Back!F23835))))</f>
        <v/>
      </c>
    </row>
    <row r="23836" spans="2:7">
      <c r="B23836" s="32">
        <f>SUMIF(Balanço[Estoque],Back!A23836,Balanço[Quantidade])</f>
        <v>0</v>
      </c>
      <c r="G23836" s="32" t="str" cm="1">
        <f t="array" ref="G23836">IF(F23836="","",SUM(_xlfn._xlws.FILTER(Balanço[Quantidade],(Balanço[Estoque]=Back!$E$3)*(Balanço[Material]=Back!F23836))))</f>
        <v/>
      </c>
    </row>
    <row r="23837" spans="2:7">
      <c r="B23837" s="32">
        <f>SUMIF(Balanço[Estoque],Back!A23837,Balanço[Quantidade])</f>
        <v>0</v>
      </c>
      <c r="G23837" s="32" t="str" cm="1">
        <f t="array" ref="G23837">IF(F23837="","",SUM(_xlfn._xlws.FILTER(Balanço[Quantidade],(Balanço[Estoque]=Back!$E$3)*(Balanço[Material]=Back!F23837))))</f>
        <v/>
      </c>
    </row>
    <row r="23838" spans="2:7">
      <c r="B23838" s="32">
        <f>SUMIF(Balanço[Estoque],Back!A23838,Balanço[Quantidade])</f>
        <v>0</v>
      </c>
      <c r="G23838" s="32" t="str" cm="1">
        <f t="array" ref="G23838">IF(F23838="","",SUM(_xlfn._xlws.FILTER(Balanço[Quantidade],(Balanço[Estoque]=Back!$E$3)*(Balanço[Material]=Back!F23838))))</f>
        <v/>
      </c>
    </row>
    <row r="23839" spans="2:7">
      <c r="B23839" s="32">
        <f>SUMIF(Balanço[Estoque],Back!A23839,Balanço[Quantidade])</f>
        <v>0</v>
      </c>
      <c r="G23839" s="32" t="str" cm="1">
        <f t="array" ref="G23839">IF(F23839="","",SUM(_xlfn._xlws.FILTER(Balanço[Quantidade],(Balanço[Estoque]=Back!$E$3)*(Balanço[Material]=Back!F23839))))</f>
        <v/>
      </c>
    </row>
    <row r="23840" spans="2:7">
      <c r="B23840" s="32">
        <f>SUMIF(Balanço[Estoque],Back!A23840,Balanço[Quantidade])</f>
        <v>0</v>
      </c>
      <c r="G23840" s="32" t="str" cm="1">
        <f t="array" ref="G23840">IF(F23840="","",SUM(_xlfn._xlws.FILTER(Balanço[Quantidade],(Balanço[Estoque]=Back!$E$3)*(Balanço[Material]=Back!F23840))))</f>
        <v/>
      </c>
    </row>
    <row r="23841" spans="2:7">
      <c r="B23841" s="32">
        <f>SUMIF(Balanço[Estoque],Back!A23841,Balanço[Quantidade])</f>
        <v>0</v>
      </c>
      <c r="G23841" s="32" t="str" cm="1">
        <f t="array" ref="G23841">IF(F23841="","",SUM(_xlfn._xlws.FILTER(Balanço[Quantidade],(Balanço[Estoque]=Back!$E$3)*(Balanço[Material]=Back!F23841))))</f>
        <v/>
      </c>
    </row>
    <row r="23842" spans="2:7">
      <c r="B23842" s="32">
        <f>SUMIF(Balanço[Estoque],Back!A23842,Balanço[Quantidade])</f>
        <v>0</v>
      </c>
      <c r="G23842" s="32" t="str" cm="1">
        <f t="array" ref="G23842">IF(F23842="","",SUM(_xlfn._xlws.FILTER(Balanço[Quantidade],(Balanço[Estoque]=Back!$E$3)*(Balanço[Material]=Back!F23842))))</f>
        <v/>
      </c>
    </row>
    <row r="23843" spans="2:7">
      <c r="B23843" s="32">
        <f>SUMIF(Balanço[Estoque],Back!A23843,Balanço[Quantidade])</f>
        <v>0</v>
      </c>
      <c r="G23843" s="32" t="str" cm="1">
        <f t="array" ref="G23843">IF(F23843="","",SUM(_xlfn._xlws.FILTER(Balanço[Quantidade],(Balanço[Estoque]=Back!$E$3)*(Balanço[Material]=Back!F23843))))</f>
        <v/>
      </c>
    </row>
    <row r="23844" spans="2:7">
      <c r="B23844" s="32">
        <f>SUMIF(Balanço[Estoque],Back!A23844,Balanço[Quantidade])</f>
        <v>0</v>
      </c>
      <c r="G23844" s="32" t="str" cm="1">
        <f t="array" ref="G23844">IF(F23844="","",SUM(_xlfn._xlws.FILTER(Balanço[Quantidade],(Balanço[Estoque]=Back!$E$3)*(Balanço[Material]=Back!F23844))))</f>
        <v/>
      </c>
    </row>
    <row r="23845" spans="2:7">
      <c r="B23845" s="32">
        <f>SUMIF(Balanço[Estoque],Back!A23845,Balanço[Quantidade])</f>
        <v>0</v>
      </c>
      <c r="G23845" s="32" t="str" cm="1">
        <f t="array" ref="G23845">IF(F23845="","",SUM(_xlfn._xlws.FILTER(Balanço[Quantidade],(Balanço[Estoque]=Back!$E$3)*(Balanço[Material]=Back!F23845))))</f>
        <v/>
      </c>
    </row>
    <row r="23846" spans="2:7">
      <c r="B23846" s="32">
        <f>SUMIF(Balanço[Estoque],Back!A23846,Balanço[Quantidade])</f>
        <v>0</v>
      </c>
      <c r="G23846" s="32" t="str" cm="1">
        <f t="array" ref="G23846">IF(F23846="","",SUM(_xlfn._xlws.FILTER(Balanço[Quantidade],(Balanço[Estoque]=Back!$E$3)*(Balanço[Material]=Back!F23846))))</f>
        <v/>
      </c>
    </row>
    <row r="23847" spans="2:7">
      <c r="B23847" s="32">
        <f>SUMIF(Balanço[Estoque],Back!A23847,Balanço[Quantidade])</f>
        <v>0</v>
      </c>
      <c r="G23847" s="32" t="str" cm="1">
        <f t="array" ref="G23847">IF(F23847="","",SUM(_xlfn._xlws.FILTER(Balanço[Quantidade],(Balanço[Estoque]=Back!$E$3)*(Balanço[Material]=Back!F23847))))</f>
        <v/>
      </c>
    </row>
    <row r="23848" spans="2:7">
      <c r="B23848" s="32">
        <f>SUMIF(Balanço[Estoque],Back!A23848,Balanço[Quantidade])</f>
        <v>0</v>
      </c>
      <c r="G23848" s="32" t="str" cm="1">
        <f t="array" ref="G23848">IF(F23848="","",SUM(_xlfn._xlws.FILTER(Balanço[Quantidade],(Balanço[Estoque]=Back!$E$3)*(Balanço[Material]=Back!F23848))))</f>
        <v/>
      </c>
    </row>
    <row r="23849" spans="2:7">
      <c r="B23849" s="32">
        <f>SUMIF(Balanço[Estoque],Back!A23849,Balanço[Quantidade])</f>
        <v>0</v>
      </c>
      <c r="G23849" s="32" t="str" cm="1">
        <f t="array" ref="G23849">IF(F23849="","",SUM(_xlfn._xlws.FILTER(Balanço[Quantidade],(Balanço[Estoque]=Back!$E$3)*(Balanço[Material]=Back!F23849))))</f>
        <v/>
      </c>
    </row>
    <row r="23850" spans="2:7">
      <c r="B23850" s="32">
        <f>SUMIF(Balanço[Estoque],Back!A23850,Balanço[Quantidade])</f>
        <v>0</v>
      </c>
      <c r="G23850" s="32" t="str" cm="1">
        <f t="array" ref="G23850">IF(F23850="","",SUM(_xlfn._xlws.FILTER(Balanço[Quantidade],(Balanço[Estoque]=Back!$E$3)*(Balanço[Material]=Back!F23850))))</f>
        <v/>
      </c>
    </row>
    <row r="23851" spans="2:7">
      <c r="B23851" s="32">
        <f>SUMIF(Balanço[Estoque],Back!A23851,Balanço[Quantidade])</f>
        <v>0</v>
      </c>
      <c r="G23851" s="32" t="str" cm="1">
        <f t="array" ref="G23851">IF(F23851="","",SUM(_xlfn._xlws.FILTER(Balanço[Quantidade],(Balanço[Estoque]=Back!$E$3)*(Balanço[Material]=Back!F23851))))</f>
        <v/>
      </c>
    </row>
    <row r="23852" spans="2:7">
      <c r="B23852" s="32">
        <f>SUMIF(Balanço[Estoque],Back!A23852,Balanço[Quantidade])</f>
        <v>0</v>
      </c>
      <c r="G23852" s="32" t="str" cm="1">
        <f t="array" ref="G23852">IF(F23852="","",SUM(_xlfn._xlws.FILTER(Balanço[Quantidade],(Balanço[Estoque]=Back!$E$3)*(Balanço[Material]=Back!F23852))))</f>
        <v/>
      </c>
    </row>
    <row r="23853" spans="2:7">
      <c r="B23853" s="32">
        <f>SUMIF(Balanço[Estoque],Back!A23853,Balanço[Quantidade])</f>
        <v>0</v>
      </c>
      <c r="G23853" s="32" t="str" cm="1">
        <f t="array" ref="G23853">IF(F23853="","",SUM(_xlfn._xlws.FILTER(Balanço[Quantidade],(Balanço[Estoque]=Back!$E$3)*(Balanço[Material]=Back!F23853))))</f>
        <v/>
      </c>
    </row>
    <row r="23854" spans="2:7">
      <c r="B23854" s="32">
        <f>SUMIF(Balanço[Estoque],Back!A23854,Balanço[Quantidade])</f>
        <v>0</v>
      </c>
      <c r="G23854" s="32" t="str" cm="1">
        <f t="array" ref="G23854">IF(F23854="","",SUM(_xlfn._xlws.FILTER(Balanço[Quantidade],(Balanço[Estoque]=Back!$E$3)*(Balanço[Material]=Back!F23854))))</f>
        <v/>
      </c>
    </row>
    <row r="23855" spans="2:7">
      <c r="B23855" s="32">
        <f>SUMIF(Balanço[Estoque],Back!A23855,Balanço[Quantidade])</f>
        <v>0</v>
      </c>
      <c r="G23855" s="32" t="str" cm="1">
        <f t="array" ref="G23855">IF(F23855="","",SUM(_xlfn._xlws.FILTER(Balanço[Quantidade],(Balanço[Estoque]=Back!$E$3)*(Balanço[Material]=Back!F23855))))</f>
        <v/>
      </c>
    </row>
    <row r="23856" spans="2:7">
      <c r="B23856" s="32">
        <f>SUMIF(Balanço[Estoque],Back!A23856,Balanço[Quantidade])</f>
        <v>0</v>
      </c>
      <c r="G23856" s="32" t="str" cm="1">
        <f t="array" ref="G23856">IF(F23856="","",SUM(_xlfn._xlws.FILTER(Balanço[Quantidade],(Balanço[Estoque]=Back!$E$3)*(Balanço[Material]=Back!F23856))))</f>
        <v/>
      </c>
    </row>
    <row r="23857" spans="2:7">
      <c r="B23857" s="32">
        <f>SUMIF(Balanço[Estoque],Back!A23857,Balanço[Quantidade])</f>
        <v>0</v>
      </c>
      <c r="G23857" s="32" t="str" cm="1">
        <f t="array" ref="G23857">IF(F23857="","",SUM(_xlfn._xlws.FILTER(Balanço[Quantidade],(Balanço[Estoque]=Back!$E$3)*(Balanço[Material]=Back!F23857))))</f>
        <v/>
      </c>
    </row>
    <row r="23858" spans="2:7">
      <c r="B23858" s="32">
        <f>SUMIF(Balanço[Estoque],Back!A23858,Balanço[Quantidade])</f>
        <v>0</v>
      </c>
      <c r="G23858" s="32" t="str" cm="1">
        <f t="array" ref="G23858">IF(F23858="","",SUM(_xlfn._xlws.FILTER(Balanço[Quantidade],(Balanço[Estoque]=Back!$E$3)*(Balanço[Material]=Back!F23858))))</f>
        <v/>
      </c>
    </row>
    <row r="23859" spans="2:7">
      <c r="B23859" s="32">
        <f>SUMIF(Balanço[Estoque],Back!A23859,Balanço[Quantidade])</f>
        <v>0</v>
      </c>
      <c r="G23859" s="32" t="str" cm="1">
        <f t="array" ref="G23859">IF(F23859="","",SUM(_xlfn._xlws.FILTER(Balanço[Quantidade],(Balanço[Estoque]=Back!$E$3)*(Balanço[Material]=Back!F23859))))</f>
        <v/>
      </c>
    </row>
    <row r="23860" spans="2:7">
      <c r="B23860" s="32">
        <f>SUMIF(Balanço[Estoque],Back!A23860,Balanço[Quantidade])</f>
        <v>0</v>
      </c>
      <c r="G23860" s="32" t="str" cm="1">
        <f t="array" ref="G23860">IF(F23860="","",SUM(_xlfn._xlws.FILTER(Balanço[Quantidade],(Balanço[Estoque]=Back!$E$3)*(Balanço[Material]=Back!F23860))))</f>
        <v/>
      </c>
    </row>
    <row r="23861" spans="2:7">
      <c r="B23861" s="32">
        <f>SUMIF(Balanço[Estoque],Back!A23861,Balanço[Quantidade])</f>
        <v>0</v>
      </c>
      <c r="G23861" s="32" t="str" cm="1">
        <f t="array" ref="G23861">IF(F23861="","",SUM(_xlfn._xlws.FILTER(Balanço[Quantidade],(Balanço[Estoque]=Back!$E$3)*(Balanço[Material]=Back!F23861))))</f>
        <v/>
      </c>
    </row>
    <row r="23862" spans="2:7">
      <c r="B23862" s="32">
        <f>SUMIF(Balanço[Estoque],Back!A23862,Balanço[Quantidade])</f>
        <v>0</v>
      </c>
      <c r="G23862" s="32" t="str" cm="1">
        <f t="array" ref="G23862">IF(F23862="","",SUM(_xlfn._xlws.FILTER(Balanço[Quantidade],(Balanço[Estoque]=Back!$E$3)*(Balanço[Material]=Back!F23862))))</f>
        <v/>
      </c>
    </row>
    <row r="23863" spans="2:7">
      <c r="B23863" s="32">
        <f>SUMIF(Balanço[Estoque],Back!A23863,Balanço[Quantidade])</f>
        <v>0</v>
      </c>
      <c r="G23863" s="32" t="str" cm="1">
        <f t="array" ref="G23863">IF(F23863="","",SUM(_xlfn._xlws.FILTER(Balanço[Quantidade],(Balanço[Estoque]=Back!$E$3)*(Balanço[Material]=Back!F23863))))</f>
        <v/>
      </c>
    </row>
    <row r="23864" spans="2:7">
      <c r="B23864" s="32">
        <f>SUMIF(Balanço[Estoque],Back!A23864,Balanço[Quantidade])</f>
        <v>0</v>
      </c>
      <c r="G23864" s="32" t="str" cm="1">
        <f t="array" ref="G23864">IF(F23864="","",SUM(_xlfn._xlws.FILTER(Balanço[Quantidade],(Balanço[Estoque]=Back!$E$3)*(Balanço[Material]=Back!F23864))))</f>
        <v/>
      </c>
    </row>
    <row r="23865" spans="2:7">
      <c r="B23865" s="32">
        <f>SUMIF(Balanço[Estoque],Back!A23865,Balanço[Quantidade])</f>
        <v>0</v>
      </c>
      <c r="G23865" s="32" t="str" cm="1">
        <f t="array" ref="G23865">IF(F23865="","",SUM(_xlfn._xlws.FILTER(Balanço[Quantidade],(Balanço[Estoque]=Back!$E$3)*(Balanço[Material]=Back!F23865))))</f>
        <v/>
      </c>
    </row>
    <row r="23866" spans="2:7">
      <c r="B23866" s="32">
        <f>SUMIF(Balanço[Estoque],Back!A23866,Balanço[Quantidade])</f>
        <v>0</v>
      </c>
      <c r="G23866" s="32" t="str" cm="1">
        <f t="array" ref="G23866">IF(F23866="","",SUM(_xlfn._xlws.FILTER(Balanço[Quantidade],(Balanço[Estoque]=Back!$E$3)*(Balanço[Material]=Back!F23866))))</f>
        <v/>
      </c>
    </row>
    <row r="23867" spans="2:7">
      <c r="B23867" s="32">
        <f>SUMIF(Balanço[Estoque],Back!A23867,Balanço[Quantidade])</f>
        <v>0</v>
      </c>
      <c r="G23867" s="32" t="str" cm="1">
        <f t="array" ref="G23867">IF(F23867="","",SUM(_xlfn._xlws.FILTER(Balanço[Quantidade],(Balanço[Estoque]=Back!$E$3)*(Balanço[Material]=Back!F23867))))</f>
        <v/>
      </c>
    </row>
    <row r="23868" spans="2:7">
      <c r="B23868" s="32">
        <f>SUMIF(Balanço[Estoque],Back!A23868,Balanço[Quantidade])</f>
        <v>0</v>
      </c>
      <c r="G23868" s="32" t="str" cm="1">
        <f t="array" ref="G23868">IF(F23868="","",SUM(_xlfn._xlws.FILTER(Balanço[Quantidade],(Balanço[Estoque]=Back!$E$3)*(Balanço[Material]=Back!F23868))))</f>
        <v/>
      </c>
    </row>
    <row r="23869" spans="2:7">
      <c r="B23869" s="32">
        <f>SUMIF(Balanço[Estoque],Back!A23869,Balanço[Quantidade])</f>
        <v>0</v>
      </c>
      <c r="G23869" s="32" t="str" cm="1">
        <f t="array" ref="G23869">IF(F23869="","",SUM(_xlfn._xlws.FILTER(Balanço[Quantidade],(Balanço[Estoque]=Back!$E$3)*(Balanço[Material]=Back!F23869))))</f>
        <v/>
      </c>
    </row>
    <row r="23870" spans="2:7">
      <c r="B23870" s="32">
        <f>SUMIF(Balanço[Estoque],Back!A23870,Balanço[Quantidade])</f>
        <v>0</v>
      </c>
      <c r="G23870" s="32" t="str" cm="1">
        <f t="array" ref="G23870">IF(F23870="","",SUM(_xlfn._xlws.FILTER(Balanço[Quantidade],(Balanço[Estoque]=Back!$E$3)*(Balanço[Material]=Back!F23870))))</f>
        <v/>
      </c>
    </row>
    <row r="23871" spans="2:7">
      <c r="B23871" s="32">
        <f>SUMIF(Balanço[Estoque],Back!A23871,Balanço[Quantidade])</f>
        <v>0</v>
      </c>
      <c r="G23871" s="32" t="str" cm="1">
        <f t="array" ref="G23871">IF(F23871="","",SUM(_xlfn._xlws.FILTER(Balanço[Quantidade],(Balanço[Estoque]=Back!$E$3)*(Balanço[Material]=Back!F23871))))</f>
        <v/>
      </c>
    </row>
    <row r="23872" spans="2:7">
      <c r="B23872" s="32">
        <f>SUMIF(Balanço[Estoque],Back!A23872,Balanço[Quantidade])</f>
        <v>0</v>
      </c>
      <c r="G23872" s="32" t="str" cm="1">
        <f t="array" ref="G23872">IF(F23872="","",SUM(_xlfn._xlws.FILTER(Balanço[Quantidade],(Balanço[Estoque]=Back!$E$3)*(Balanço[Material]=Back!F23872))))</f>
        <v/>
      </c>
    </row>
    <row r="23873" spans="2:7">
      <c r="B23873" s="32">
        <f>SUMIF(Balanço[Estoque],Back!A23873,Balanço[Quantidade])</f>
        <v>0</v>
      </c>
      <c r="G23873" s="32" t="str" cm="1">
        <f t="array" ref="G23873">IF(F23873="","",SUM(_xlfn._xlws.FILTER(Balanço[Quantidade],(Balanço[Estoque]=Back!$E$3)*(Balanço[Material]=Back!F23873))))</f>
        <v/>
      </c>
    </row>
    <row r="23874" spans="2:7">
      <c r="B23874" s="32">
        <f>SUMIF(Balanço[Estoque],Back!A23874,Balanço[Quantidade])</f>
        <v>0</v>
      </c>
      <c r="G23874" s="32" t="str" cm="1">
        <f t="array" ref="G23874">IF(F23874="","",SUM(_xlfn._xlws.FILTER(Balanço[Quantidade],(Balanço[Estoque]=Back!$E$3)*(Balanço[Material]=Back!F23874))))</f>
        <v/>
      </c>
    </row>
    <row r="23875" spans="2:7">
      <c r="B23875" s="32">
        <f>SUMIF(Balanço[Estoque],Back!A23875,Balanço[Quantidade])</f>
        <v>0</v>
      </c>
      <c r="G23875" s="32" t="str" cm="1">
        <f t="array" ref="G23875">IF(F23875="","",SUM(_xlfn._xlws.FILTER(Balanço[Quantidade],(Balanço[Estoque]=Back!$E$3)*(Balanço[Material]=Back!F23875))))</f>
        <v/>
      </c>
    </row>
    <row r="23876" spans="2:7">
      <c r="B23876" s="32">
        <f>SUMIF(Balanço[Estoque],Back!A23876,Balanço[Quantidade])</f>
        <v>0</v>
      </c>
      <c r="G23876" s="32" t="str" cm="1">
        <f t="array" ref="G23876">IF(F23876="","",SUM(_xlfn._xlws.FILTER(Balanço[Quantidade],(Balanço[Estoque]=Back!$E$3)*(Balanço[Material]=Back!F23876))))</f>
        <v/>
      </c>
    </row>
    <row r="23877" spans="2:7">
      <c r="B23877" s="32">
        <f>SUMIF(Balanço[Estoque],Back!A23877,Balanço[Quantidade])</f>
        <v>0</v>
      </c>
      <c r="G23877" s="32" t="str" cm="1">
        <f t="array" ref="G23877">IF(F23877="","",SUM(_xlfn._xlws.FILTER(Balanço[Quantidade],(Balanço[Estoque]=Back!$E$3)*(Balanço[Material]=Back!F23877))))</f>
        <v/>
      </c>
    </row>
    <row r="23878" spans="2:7">
      <c r="B23878" s="32">
        <f>SUMIF(Balanço[Estoque],Back!A23878,Balanço[Quantidade])</f>
        <v>0</v>
      </c>
      <c r="G23878" s="32" t="str" cm="1">
        <f t="array" ref="G23878">IF(F23878="","",SUM(_xlfn._xlws.FILTER(Balanço[Quantidade],(Balanço[Estoque]=Back!$E$3)*(Balanço[Material]=Back!F23878))))</f>
        <v/>
      </c>
    </row>
    <row r="23879" spans="2:7">
      <c r="B23879" s="32">
        <f>SUMIF(Balanço[Estoque],Back!A23879,Balanço[Quantidade])</f>
        <v>0</v>
      </c>
      <c r="G23879" s="32" t="str" cm="1">
        <f t="array" ref="G23879">IF(F23879="","",SUM(_xlfn._xlws.FILTER(Balanço[Quantidade],(Balanço[Estoque]=Back!$E$3)*(Balanço[Material]=Back!F23879))))</f>
        <v/>
      </c>
    </row>
    <row r="23880" spans="2:7">
      <c r="B23880" s="32">
        <f>SUMIF(Balanço[Estoque],Back!A23880,Balanço[Quantidade])</f>
        <v>0</v>
      </c>
      <c r="G23880" s="32" t="str" cm="1">
        <f t="array" ref="G23880">IF(F23880="","",SUM(_xlfn._xlws.FILTER(Balanço[Quantidade],(Balanço[Estoque]=Back!$E$3)*(Balanço[Material]=Back!F23880))))</f>
        <v/>
      </c>
    </row>
    <row r="23881" spans="2:7">
      <c r="B23881" s="32">
        <f>SUMIF(Balanço[Estoque],Back!A23881,Balanço[Quantidade])</f>
        <v>0</v>
      </c>
      <c r="G23881" s="32" t="str" cm="1">
        <f t="array" ref="G23881">IF(F23881="","",SUM(_xlfn._xlws.FILTER(Balanço[Quantidade],(Balanço[Estoque]=Back!$E$3)*(Balanço[Material]=Back!F23881))))</f>
        <v/>
      </c>
    </row>
    <row r="23882" spans="2:7">
      <c r="B23882" s="32">
        <f>SUMIF(Balanço[Estoque],Back!A23882,Balanço[Quantidade])</f>
        <v>0</v>
      </c>
      <c r="G23882" s="32" t="str" cm="1">
        <f t="array" ref="G23882">IF(F23882="","",SUM(_xlfn._xlws.FILTER(Balanço[Quantidade],(Balanço[Estoque]=Back!$E$3)*(Balanço[Material]=Back!F23882))))</f>
        <v/>
      </c>
    </row>
    <row r="23883" spans="2:7">
      <c r="B23883" s="32">
        <f>SUMIF(Balanço[Estoque],Back!A23883,Balanço[Quantidade])</f>
        <v>0</v>
      </c>
      <c r="G23883" s="32" t="str" cm="1">
        <f t="array" ref="G23883">IF(F23883="","",SUM(_xlfn._xlws.FILTER(Balanço[Quantidade],(Balanço[Estoque]=Back!$E$3)*(Balanço[Material]=Back!F23883))))</f>
        <v/>
      </c>
    </row>
    <row r="23884" spans="2:7">
      <c r="B23884" s="32">
        <f>SUMIF(Balanço[Estoque],Back!A23884,Balanço[Quantidade])</f>
        <v>0</v>
      </c>
      <c r="G23884" s="32" t="str" cm="1">
        <f t="array" ref="G23884">IF(F23884="","",SUM(_xlfn._xlws.FILTER(Balanço[Quantidade],(Balanço[Estoque]=Back!$E$3)*(Balanço[Material]=Back!F23884))))</f>
        <v/>
      </c>
    </row>
    <row r="23885" spans="2:7">
      <c r="B23885" s="32">
        <f>SUMIF(Balanço[Estoque],Back!A23885,Balanço[Quantidade])</f>
        <v>0</v>
      </c>
      <c r="G23885" s="32" t="str" cm="1">
        <f t="array" ref="G23885">IF(F23885="","",SUM(_xlfn._xlws.FILTER(Balanço[Quantidade],(Balanço[Estoque]=Back!$E$3)*(Balanço[Material]=Back!F23885))))</f>
        <v/>
      </c>
    </row>
    <row r="23886" spans="2:7">
      <c r="B23886" s="32">
        <f>SUMIF(Balanço[Estoque],Back!A23886,Balanço[Quantidade])</f>
        <v>0</v>
      </c>
      <c r="G23886" s="32" t="str" cm="1">
        <f t="array" ref="G23886">IF(F23886="","",SUM(_xlfn._xlws.FILTER(Balanço[Quantidade],(Balanço[Estoque]=Back!$E$3)*(Balanço[Material]=Back!F23886))))</f>
        <v/>
      </c>
    </row>
    <row r="23887" spans="2:7">
      <c r="B23887" s="32">
        <f>SUMIF(Balanço[Estoque],Back!A23887,Balanço[Quantidade])</f>
        <v>0</v>
      </c>
      <c r="G23887" s="32" t="str" cm="1">
        <f t="array" ref="G23887">IF(F23887="","",SUM(_xlfn._xlws.FILTER(Balanço[Quantidade],(Balanço[Estoque]=Back!$E$3)*(Balanço[Material]=Back!F23887))))</f>
        <v/>
      </c>
    </row>
    <row r="23888" spans="2:7">
      <c r="B23888" s="32">
        <f>SUMIF(Balanço[Estoque],Back!A23888,Balanço[Quantidade])</f>
        <v>0</v>
      </c>
      <c r="G23888" s="32" t="str" cm="1">
        <f t="array" ref="G23888">IF(F23888="","",SUM(_xlfn._xlws.FILTER(Balanço[Quantidade],(Balanço[Estoque]=Back!$E$3)*(Balanço[Material]=Back!F23888))))</f>
        <v/>
      </c>
    </row>
    <row r="23889" spans="2:7">
      <c r="B23889" s="32">
        <f>SUMIF(Balanço[Estoque],Back!A23889,Balanço[Quantidade])</f>
        <v>0</v>
      </c>
      <c r="G23889" s="32" t="str" cm="1">
        <f t="array" ref="G23889">IF(F23889="","",SUM(_xlfn._xlws.FILTER(Balanço[Quantidade],(Balanço[Estoque]=Back!$E$3)*(Balanço[Material]=Back!F23889))))</f>
        <v/>
      </c>
    </row>
    <row r="23890" spans="2:7">
      <c r="B23890" s="32">
        <f>SUMIF(Balanço[Estoque],Back!A23890,Balanço[Quantidade])</f>
        <v>0</v>
      </c>
      <c r="G23890" s="32" t="str" cm="1">
        <f t="array" ref="G23890">IF(F23890="","",SUM(_xlfn._xlws.FILTER(Balanço[Quantidade],(Balanço[Estoque]=Back!$E$3)*(Balanço[Material]=Back!F23890))))</f>
        <v/>
      </c>
    </row>
    <row r="23891" spans="2:7">
      <c r="B23891" s="32">
        <f>SUMIF(Balanço[Estoque],Back!A23891,Balanço[Quantidade])</f>
        <v>0</v>
      </c>
      <c r="G23891" s="32" t="str" cm="1">
        <f t="array" ref="G23891">IF(F23891="","",SUM(_xlfn._xlws.FILTER(Balanço[Quantidade],(Balanço[Estoque]=Back!$E$3)*(Balanço[Material]=Back!F23891))))</f>
        <v/>
      </c>
    </row>
    <row r="23892" spans="2:7">
      <c r="B23892" s="32">
        <f>SUMIF(Balanço[Estoque],Back!A23892,Balanço[Quantidade])</f>
        <v>0</v>
      </c>
      <c r="G23892" s="32" t="str" cm="1">
        <f t="array" ref="G23892">IF(F23892="","",SUM(_xlfn._xlws.FILTER(Balanço[Quantidade],(Balanço[Estoque]=Back!$E$3)*(Balanço[Material]=Back!F23892))))</f>
        <v/>
      </c>
    </row>
    <row r="23893" spans="2:7">
      <c r="B23893" s="32">
        <f>SUMIF(Balanço[Estoque],Back!A23893,Balanço[Quantidade])</f>
        <v>0</v>
      </c>
      <c r="G23893" s="32" t="str" cm="1">
        <f t="array" ref="G23893">IF(F23893="","",SUM(_xlfn._xlws.FILTER(Balanço[Quantidade],(Balanço[Estoque]=Back!$E$3)*(Balanço[Material]=Back!F23893))))</f>
        <v/>
      </c>
    </row>
    <row r="23894" spans="2:7">
      <c r="B23894" s="32">
        <f>SUMIF(Balanço[Estoque],Back!A23894,Balanço[Quantidade])</f>
        <v>0</v>
      </c>
      <c r="G23894" s="32" t="str" cm="1">
        <f t="array" ref="G23894">IF(F23894="","",SUM(_xlfn._xlws.FILTER(Balanço[Quantidade],(Balanço[Estoque]=Back!$E$3)*(Balanço[Material]=Back!F23894))))</f>
        <v/>
      </c>
    </row>
    <row r="23895" spans="2:7">
      <c r="B23895" s="32">
        <f>SUMIF(Balanço[Estoque],Back!A23895,Balanço[Quantidade])</f>
        <v>0</v>
      </c>
      <c r="G23895" s="32" t="str" cm="1">
        <f t="array" ref="G23895">IF(F23895="","",SUM(_xlfn._xlws.FILTER(Balanço[Quantidade],(Balanço[Estoque]=Back!$E$3)*(Balanço[Material]=Back!F23895))))</f>
        <v/>
      </c>
    </row>
    <row r="23896" spans="2:7">
      <c r="B23896" s="32">
        <f>SUMIF(Balanço[Estoque],Back!A23896,Balanço[Quantidade])</f>
        <v>0</v>
      </c>
      <c r="G23896" s="32" t="str" cm="1">
        <f t="array" ref="G23896">IF(F23896="","",SUM(_xlfn._xlws.FILTER(Balanço[Quantidade],(Balanço[Estoque]=Back!$E$3)*(Balanço[Material]=Back!F23896))))</f>
        <v/>
      </c>
    </row>
    <row r="23897" spans="2:7">
      <c r="B23897" s="32">
        <f>SUMIF(Balanço[Estoque],Back!A23897,Balanço[Quantidade])</f>
        <v>0</v>
      </c>
      <c r="G23897" s="32" t="str" cm="1">
        <f t="array" ref="G23897">IF(F23897="","",SUM(_xlfn._xlws.FILTER(Balanço[Quantidade],(Balanço[Estoque]=Back!$E$3)*(Balanço[Material]=Back!F23897))))</f>
        <v/>
      </c>
    </row>
    <row r="23898" spans="2:7">
      <c r="B23898" s="32">
        <f>SUMIF(Balanço[Estoque],Back!A23898,Balanço[Quantidade])</f>
        <v>0</v>
      </c>
      <c r="G23898" s="32" t="str" cm="1">
        <f t="array" ref="G23898">IF(F23898="","",SUM(_xlfn._xlws.FILTER(Balanço[Quantidade],(Balanço[Estoque]=Back!$E$3)*(Balanço[Material]=Back!F23898))))</f>
        <v/>
      </c>
    </row>
    <row r="23899" spans="2:7">
      <c r="B23899" s="32">
        <f>SUMIF(Balanço[Estoque],Back!A23899,Balanço[Quantidade])</f>
        <v>0</v>
      </c>
      <c r="G23899" s="32" t="str" cm="1">
        <f t="array" ref="G23899">IF(F23899="","",SUM(_xlfn._xlws.FILTER(Balanço[Quantidade],(Balanço[Estoque]=Back!$E$3)*(Balanço[Material]=Back!F23899))))</f>
        <v/>
      </c>
    </row>
    <row r="23900" spans="2:7">
      <c r="B23900" s="32">
        <f>SUMIF(Balanço[Estoque],Back!A23900,Balanço[Quantidade])</f>
        <v>0</v>
      </c>
      <c r="G23900" s="32" t="str" cm="1">
        <f t="array" ref="G23900">IF(F23900="","",SUM(_xlfn._xlws.FILTER(Balanço[Quantidade],(Balanço[Estoque]=Back!$E$3)*(Balanço[Material]=Back!F23900))))</f>
        <v/>
      </c>
    </row>
    <row r="23901" spans="2:7">
      <c r="B23901" s="32">
        <f>SUMIF(Balanço[Estoque],Back!A23901,Balanço[Quantidade])</f>
        <v>0</v>
      </c>
      <c r="G23901" s="32" t="str" cm="1">
        <f t="array" ref="G23901">IF(F23901="","",SUM(_xlfn._xlws.FILTER(Balanço[Quantidade],(Balanço[Estoque]=Back!$E$3)*(Balanço[Material]=Back!F23901))))</f>
        <v/>
      </c>
    </row>
    <row r="23902" spans="2:7">
      <c r="B23902" s="32">
        <f>SUMIF(Balanço[Estoque],Back!A23902,Balanço[Quantidade])</f>
        <v>0</v>
      </c>
      <c r="G23902" s="32" t="str" cm="1">
        <f t="array" ref="G23902">IF(F23902="","",SUM(_xlfn._xlws.FILTER(Balanço[Quantidade],(Balanço[Estoque]=Back!$E$3)*(Balanço[Material]=Back!F23902))))</f>
        <v/>
      </c>
    </row>
    <row r="23903" spans="2:7">
      <c r="B23903" s="32">
        <f>SUMIF(Balanço[Estoque],Back!A23903,Balanço[Quantidade])</f>
        <v>0</v>
      </c>
      <c r="G23903" s="32" t="str" cm="1">
        <f t="array" ref="G23903">IF(F23903="","",SUM(_xlfn._xlws.FILTER(Balanço[Quantidade],(Balanço[Estoque]=Back!$E$3)*(Balanço[Material]=Back!F23903))))</f>
        <v/>
      </c>
    </row>
    <row r="23904" spans="2:7">
      <c r="B23904" s="32">
        <f>SUMIF(Balanço[Estoque],Back!A23904,Balanço[Quantidade])</f>
        <v>0</v>
      </c>
      <c r="G23904" s="32" t="str" cm="1">
        <f t="array" ref="G23904">IF(F23904="","",SUM(_xlfn._xlws.FILTER(Balanço[Quantidade],(Balanço[Estoque]=Back!$E$3)*(Balanço[Material]=Back!F23904))))</f>
        <v/>
      </c>
    </row>
    <row r="23905" spans="2:7">
      <c r="B23905" s="32">
        <f>SUMIF(Balanço[Estoque],Back!A23905,Balanço[Quantidade])</f>
        <v>0</v>
      </c>
      <c r="G23905" s="32" t="str" cm="1">
        <f t="array" ref="G23905">IF(F23905="","",SUM(_xlfn._xlws.FILTER(Balanço[Quantidade],(Balanço[Estoque]=Back!$E$3)*(Balanço[Material]=Back!F23905))))</f>
        <v/>
      </c>
    </row>
    <row r="23906" spans="2:7">
      <c r="B23906" s="32">
        <f>SUMIF(Balanço[Estoque],Back!A23906,Balanço[Quantidade])</f>
        <v>0</v>
      </c>
      <c r="G23906" s="32" t="str" cm="1">
        <f t="array" ref="G23906">IF(F23906="","",SUM(_xlfn._xlws.FILTER(Balanço[Quantidade],(Balanço[Estoque]=Back!$E$3)*(Balanço[Material]=Back!F23906))))</f>
        <v/>
      </c>
    </row>
    <row r="23907" spans="2:7">
      <c r="B23907" s="32">
        <f>SUMIF(Balanço[Estoque],Back!A23907,Balanço[Quantidade])</f>
        <v>0</v>
      </c>
      <c r="G23907" s="32" t="str" cm="1">
        <f t="array" ref="G23907">IF(F23907="","",SUM(_xlfn._xlws.FILTER(Balanço[Quantidade],(Balanço[Estoque]=Back!$E$3)*(Balanço[Material]=Back!F23907))))</f>
        <v/>
      </c>
    </row>
    <row r="23908" spans="2:7">
      <c r="B23908" s="32">
        <f>SUMIF(Balanço[Estoque],Back!A23908,Balanço[Quantidade])</f>
        <v>0</v>
      </c>
      <c r="G23908" s="32" t="str" cm="1">
        <f t="array" ref="G23908">IF(F23908="","",SUM(_xlfn._xlws.FILTER(Balanço[Quantidade],(Balanço[Estoque]=Back!$E$3)*(Balanço[Material]=Back!F23908))))</f>
        <v/>
      </c>
    </row>
    <row r="23909" spans="2:7">
      <c r="B23909" s="32">
        <f>SUMIF(Balanço[Estoque],Back!A23909,Balanço[Quantidade])</f>
        <v>0</v>
      </c>
      <c r="G23909" s="32" t="str" cm="1">
        <f t="array" ref="G23909">IF(F23909="","",SUM(_xlfn._xlws.FILTER(Balanço[Quantidade],(Balanço[Estoque]=Back!$E$3)*(Balanço[Material]=Back!F23909))))</f>
        <v/>
      </c>
    </row>
    <row r="23910" spans="2:7">
      <c r="B23910" s="32">
        <f>SUMIF(Balanço[Estoque],Back!A23910,Balanço[Quantidade])</f>
        <v>0</v>
      </c>
      <c r="G23910" s="32" t="str" cm="1">
        <f t="array" ref="G23910">IF(F23910="","",SUM(_xlfn._xlws.FILTER(Balanço[Quantidade],(Balanço[Estoque]=Back!$E$3)*(Balanço[Material]=Back!F23910))))</f>
        <v/>
      </c>
    </row>
    <row r="23911" spans="2:7">
      <c r="B23911" s="32">
        <f>SUMIF(Balanço[Estoque],Back!A23911,Balanço[Quantidade])</f>
        <v>0</v>
      </c>
      <c r="G23911" s="32" t="str" cm="1">
        <f t="array" ref="G23911">IF(F23911="","",SUM(_xlfn._xlws.FILTER(Balanço[Quantidade],(Balanço[Estoque]=Back!$E$3)*(Balanço[Material]=Back!F23911))))</f>
        <v/>
      </c>
    </row>
    <row r="23912" spans="2:7">
      <c r="B23912" s="32">
        <f>SUMIF(Balanço[Estoque],Back!A23912,Balanço[Quantidade])</f>
        <v>0</v>
      </c>
      <c r="G23912" s="32" t="str" cm="1">
        <f t="array" ref="G23912">IF(F23912="","",SUM(_xlfn._xlws.FILTER(Balanço[Quantidade],(Balanço[Estoque]=Back!$E$3)*(Balanço[Material]=Back!F23912))))</f>
        <v/>
      </c>
    </row>
    <row r="23913" spans="2:7">
      <c r="B23913" s="32">
        <f>SUMIF(Balanço[Estoque],Back!A23913,Balanço[Quantidade])</f>
        <v>0</v>
      </c>
      <c r="G23913" s="32" t="str" cm="1">
        <f t="array" ref="G23913">IF(F23913="","",SUM(_xlfn._xlws.FILTER(Balanço[Quantidade],(Balanço[Estoque]=Back!$E$3)*(Balanço[Material]=Back!F23913))))</f>
        <v/>
      </c>
    </row>
    <row r="23914" spans="2:7">
      <c r="B23914" s="32">
        <f>SUMIF(Balanço[Estoque],Back!A23914,Balanço[Quantidade])</f>
        <v>0</v>
      </c>
      <c r="G23914" s="32" t="str" cm="1">
        <f t="array" ref="G23914">IF(F23914="","",SUM(_xlfn._xlws.FILTER(Balanço[Quantidade],(Balanço[Estoque]=Back!$E$3)*(Balanço[Material]=Back!F23914))))</f>
        <v/>
      </c>
    </row>
    <row r="23915" spans="2:7">
      <c r="B23915" s="32">
        <f>SUMIF(Balanço[Estoque],Back!A23915,Balanço[Quantidade])</f>
        <v>0</v>
      </c>
      <c r="G23915" s="32" t="str" cm="1">
        <f t="array" ref="G23915">IF(F23915="","",SUM(_xlfn._xlws.FILTER(Balanço[Quantidade],(Balanço[Estoque]=Back!$E$3)*(Balanço[Material]=Back!F23915))))</f>
        <v/>
      </c>
    </row>
    <row r="23916" spans="2:7">
      <c r="B23916" s="32">
        <f>SUMIF(Balanço[Estoque],Back!A23916,Balanço[Quantidade])</f>
        <v>0</v>
      </c>
      <c r="G23916" s="32" t="str" cm="1">
        <f t="array" ref="G23916">IF(F23916="","",SUM(_xlfn._xlws.FILTER(Balanço[Quantidade],(Balanço[Estoque]=Back!$E$3)*(Balanço[Material]=Back!F23916))))</f>
        <v/>
      </c>
    </row>
    <row r="23917" spans="2:7">
      <c r="B23917" s="32">
        <f>SUMIF(Balanço[Estoque],Back!A23917,Balanço[Quantidade])</f>
        <v>0</v>
      </c>
      <c r="G23917" s="32" t="str" cm="1">
        <f t="array" ref="G23917">IF(F23917="","",SUM(_xlfn._xlws.FILTER(Balanço[Quantidade],(Balanço[Estoque]=Back!$E$3)*(Balanço[Material]=Back!F23917))))</f>
        <v/>
      </c>
    </row>
    <row r="23918" spans="2:7">
      <c r="B23918" s="32">
        <f>SUMIF(Balanço[Estoque],Back!A23918,Balanço[Quantidade])</f>
        <v>0</v>
      </c>
      <c r="G23918" s="32" t="str" cm="1">
        <f t="array" ref="G23918">IF(F23918="","",SUM(_xlfn._xlws.FILTER(Balanço[Quantidade],(Balanço[Estoque]=Back!$E$3)*(Balanço[Material]=Back!F23918))))</f>
        <v/>
      </c>
    </row>
    <row r="23919" spans="2:7">
      <c r="B23919" s="32">
        <f>SUMIF(Balanço[Estoque],Back!A23919,Balanço[Quantidade])</f>
        <v>0</v>
      </c>
      <c r="G23919" s="32" t="str" cm="1">
        <f t="array" ref="G23919">IF(F23919="","",SUM(_xlfn._xlws.FILTER(Balanço[Quantidade],(Balanço[Estoque]=Back!$E$3)*(Balanço[Material]=Back!F23919))))</f>
        <v/>
      </c>
    </row>
    <row r="23920" spans="2:7">
      <c r="B23920" s="32">
        <f>SUMIF(Balanço[Estoque],Back!A23920,Balanço[Quantidade])</f>
        <v>0</v>
      </c>
      <c r="G23920" s="32" t="str" cm="1">
        <f t="array" ref="G23920">IF(F23920="","",SUM(_xlfn._xlws.FILTER(Balanço[Quantidade],(Balanço[Estoque]=Back!$E$3)*(Balanço[Material]=Back!F23920))))</f>
        <v/>
      </c>
    </row>
    <row r="23921" spans="2:7">
      <c r="B23921" s="32">
        <f>SUMIF(Balanço[Estoque],Back!A23921,Balanço[Quantidade])</f>
        <v>0</v>
      </c>
      <c r="G23921" s="32" t="str" cm="1">
        <f t="array" ref="G23921">IF(F23921="","",SUM(_xlfn._xlws.FILTER(Balanço[Quantidade],(Balanço[Estoque]=Back!$E$3)*(Balanço[Material]=Back!F23921))))</f>
        <v/>
      </c>
    </row>
    <row r="23922" spans="2:7">
      <c r="B23922" s="32">
        <f>SUMIF(Balanço[Estoque],Back!A23922,Balanço[Quantidade])</f>
        <v>0</v>
      </c>
      <c r="G23922" s="32" t="str" cm="1">
        <f t="array" ref="G23922">IF(F23922="","",SUM(_xlfn._xlws.FILTER(Balanço[Quantidade],(Balanço[Estoque]=Back!$E$3)*(Balanço[Material]=Back!F23922))))</f>
        <v/>
      </c>
    </row>
    <row r="23923" spans="2:7">
      <c r="B23923" s="32">
        <f>SUMIF(Balanço[Estoque],Back!A23923,Balanço[Quantidade])</f>
        <v>0</v>
      </c>
      <c r="G23923" s="32" t="str" cm="1">
        <f t="array" ref="G23923">IF(F23923="","",SUM(_xlfn._xlws.FILTER(Balanço[Quantidade],(Balanço[Estoque]=Back!$E$3)*(Balanço[Material]=Back!F23923))))</f>
        <v/>
      </c>
    </row>
    <row r="23924" spans="2:7">
      <c r="B23924" s="32">
        <f>SUMIF(Balanço[Estoque],Back!A23924,Balanço[Quantidade])</f>
        <v>0</v>
      </c>
      <c r="G23924" s="32" t="str" cm="1">
        <f t="array" ref="G23924">IF(F23924="","",SUM(_xlfn._xlws.FILTER(Balanço[Quantidade],(Balanço[Estoque]=Back!$E$3)*(Balanço[Material]=Back!F23924))))</f>
        <v/>
      </c>
    </row>
    <row r="23925" spans="2:7">
      <c r="B23925" s="32">
        <f>SUMIF(Balanço[Estoque],Back!A23925,Balanço[Quantidade])</f>
        <v>0</v>
      </c>
      <c r="G23925" s="32" t="str" cm="1">
        <f t="array" ref="G23925">IF(F23925="","",SUM(_xlfn._xlws.FILTER(Balanço[Quantidade],(Balanço[Estoque]=Back!$E$3)*(Balanço[Material]=Back!F23925))))</f>
        <v/>
      </c>
    </row>
    <row r="23926" spans="2:7">
      <c r="B23926" s="32">
        <f>SUMIF(Balanço[Estoque],Back!A23926,Balanço[Quantidade])</f>
        <v>0</v>
      </c>
      <c r="G23926" s="32" t="str" cm="1">
        <f t="array" ref="G23926">IF(F23926="","",SUM(_xlfn._xlws.FILTER(Balanço[Quantidade],(Balanço[Estoque]=Back!$E$3)*(Balanço[Material]=Back!F23926))))</f>
        <v/>
      </c>
    </row>
    <row r="23927" spans="2:7">
      <c r="B23927" s="32">
        <f>SUMIF(Balanço[Estoque],Back!A23927,Balanço[Quantidade])</f>
        <v>0</v>
      </c>
      <c r="G23927" s="32" t="str" cm="1">
        <f t="array" ref="G23927">IF(F23927="","",SUM(_xlfn._xlws.FILTER(Balanço[Quantidade],(Balanço[Estoque]=Back!$E$3)*(Balanço[Material]=Back!F23927))))</f>
        <v/>
      </c>
    </row>
    <row r="23928" spans="2:7">
      <c r="B23928" s="32">
        <f>SUMIF(Balanço[Estoque],Back!A23928,Balanço[Quantidade])</f>
        <v>0</v>
      </c>
      <c r="G23928" s="32" t="str" cm="1">
        <f t="array" ref="G23928">IF(F23928="","",SUM(_xlfn._xlws.FILTER(Balanço[Quantidade],(Balanço[Estoque]=Back!$E$3)*(Balanço[Material]=Back!F23928))))</f>
        <v/>
      </c>
    </row>
    <row r="23929" spans="2:7">
      <c r="B23929" s="32">
        <f>SUMIF(Balanço[Estoque],Back!A23929,Balanço[Quantidade])</f>
        <v>0</v>
      </c>
      <c r="G23929" s="32" t="str" cm="1">
        <f t="array" ref="G23929">IF(F23929="","",SUM(_xlfn._xlws.FILTER(Balanço[Quantidade],(Balanço[Estoque]=Back!$E$3)*(Balanço[Material]=Back!F23929))))</f>
        <v/>
      </c>
    </row>
    <row r="23930" spans="2:7">
      <c r="B23930" s="32">
        <f>SUMIF(Balanço[Estoque],Back!A23930,Balanço[Quantidade])</f>
        <v>0</v>
      </c>
      <c r="G23930" s="32" t="str" cm="1">
        <f t="array" ref="G23930">IF(F23930="","",SUM(_xlfn._xlws.FILTER(Balanço[Quantidade],(Balanço[Estoque]=Back!$E$3)*(Balanço[Material]=Back!F23930))))</f>
        <v/>
      </c>
    </row>
    <row r="23931" spans="2:7">
      <c r="B23931" s="32">
        <f>SUMIF(Balanço[Estoque],Back!A23931,Balanço[Quantidade])</f>
        <v>0</v>
      </c>
      <c r="G23931" s="32" t="str" cm="1">
        <f t="array" ref="G23931">IF(F23931="","",SUM(_xlfn._xlws.FILTER(Balanço[Quantidade],(Balanço[Estoque]=Back!$E$3)*(Balanço[Material]=Back!F23931))))</f>
        <v/>
      </c>
    </row>
    <row r="23932" spans="2:7">
      <c r="B23932" s="32">
        <f>SUMIF(Balanço[Estoque],Back!A23932,Balanço[Quantidade])</f>
        <v>0</v>
      </c>
      <c r="G23932" s="32" t="str" cm="1">
        <f t="array" ref="G23932">IF(F23932="","",SUM(_xlfn._xlws.FILTER(Balanço[Quantidade],(Balanço[Estoque]=Back!$E$3)*(Balanço[Material]=Back!F23932))))</f>
        <v/>
      </c>
    </row>
    <row r="23933" spans="2:7">
      <c r="B23933" s="32">
        <f>SUMIF(Balanço[Estoque],Back!A23933,Balanço[Quantidade])</f>
        <v>0</v>
      </c>
      <c r="G23933" s="32" t="str" cm="1">
        <f t="array" ref="G23933">IF(F23933="","",SUM(_xlfn._xlws.FILTER(Balanço[Quantidade],(Balanço[Estoque]=Back!$E$3)*(Balanço[Material]=Back!F23933))))</f>
        <v/>
      </c>
    </row>
    <row r="23934" spans="2:7">
      <c r="B23934" s="32">
        <f>SUMIF(Balanço[Estoque],Back!A23934,Balanço[Quantidade])</f>
        <v>0</v>
      </c>
      <c r="G23934" s="32" t="str" cm="1">
        <f t="array" ref="G23934">IF(F23934="","",SUM(_xlfn._xlws.FILTER(Balanço[Quantidade],(Balanço[Estoque]=Back!$E$3)*(Balanço[Material]=Back!F23934))))</f>
        <v/>
      </c>
    </row>
    <row r="23935" spans="2:7">
      <c r="B23935" s="32">
        <f>SUMIF(Balanço[Estoque],Back!A23935,Balanço[Quantidade])</f>
        <v>0</v>
      </c>
      <c r="G23935" s="32" t="str" cm="1">
        <f t="array" ref="G23935">IF(F23935="","",SUM(_xlfn._xlws.FILTER(Balanço[Quantidade],(Balanço[Estoque]=Back!$E$3)*(Balanço[Material]=Back!F23935))))</f>
        <v/>
      </c>
    </row>
    <row r="23936" spans="2:7">
      <c r="B23936" s="32">
        <f>SUMIF(Balanço[Estoque],Back!A23936,Balanço[Quantidade])</f>
        <v>0</v>
      </c>
      <c r="G23936" s="32" t="str" cm="1">
        <f t="array" ref="G23936">IF(F23936="","",SUM(_xlfn._xlws.FILTER(Balanço[Quantidade],(Balanço[Estoque]=Back!$E$3)*(Balanço[Material]=Back!F23936))))</f>
        <v/>
      </c>
    </row>
    <row r="23937" spans="2:7">
      <c r="B23937" s="32">
        <f>SUMIF(Balanço[Estoque],Back!A23937,Balanço[Quantidade])</f>
        <v>0</v>
      </c>
      <c r="G23937" s="32" t="str" cm="1">
        <f t="array" ref="G23937">IF(F23937="","",SUM(_xlfn._xlws.FILTER(Balanço[Quantidade],(Balanço[Estoque]=Back!$E$3)*(Balanço[Material]=Back!F23937))))</f>
        <v/>
      </c>
    </row>
    <row r="23938" spans="2:7">
      <c r="B23938" s="32">
        <f>SUMIF(Balanço[Estoque],Back!A23938,Balanço[Quantidade])</f>
        <v>0</v>
      </c>
      <c r="G23938" s="32" t="str" cm="1">
        <f t="array" ref="G23938">IF(F23938="","",SUM(_xlfn._xlws.FILTER(Balanço[Quantidade],(Balanço[Estoque]=Back!$E$3)*(Balanço[Material]=Back!F23938))))</f>
        <v/>
      </c>
    </row>
    <row r="23939" spans="2:7">
      <c r="B23939" s="32">
        <f>SUMIF(Balanço[Estoque],Back!A23939,Balanço[Quantidade])</f>
        <v>0</v>
      </c>
      <c r="G23939" s="32" t="str" cm="1">
        <f t="array" ref="G23939">IF(F23939="","",SUM(_xlfn._xlws.FILTER(Balanço[Quantidade],(Balanço[Estoque]=Back!$E$3)*(Balanço[Material]=Back!F23939))))</f>
        <v/>
      </c>
    </row>
    <row r="23940" spans="2:7">
      <c r="B23940" s="32">
        <f>SUMIF(Balanço[Estoque],Back!A23940,Balanço[Quantidade])</f>
        <v>0</v>
      </c>
      <c r="G23940" s="32" t="str" cm="1">
        <f t="array" ref="G23940">IF(F23940="","",SUM(_xlfn._xlws.FILTER(Balanço[Quantidade],(Balanço[Estoque]=Back!$E$3)*(Balanço[Material]=Back!F23940))))</f>
        <v/>
      </c>
    </row>
    <row r="23941" spans="2:7">
      <c r="B23941" s="32">
        <f>SUMIF(Balanço[Estoque],Back!A23941,Balanço[Quantidade])</f>
        <v>0</v>
      </c>
      <c r="G23941" s="32" t="str" cm="1">
        <f t="array" ref="G23941">IF(F23941="","",SUM(_xlfn._xlws.FILTER(Balanço[Quantidade],(Balanço[Estoque]=Back!$E$3)*(Balanço[Material]=Back!F23941))))</f>
        <v/>
      </c>
    </row>
    <row r="23942" spans="2:7">
      <c r="B23942" s="32">
        <f>SUMIF(Balanço[Estoque],Back!A23942,Balanço[Quantidade])</f>
        <v>0</v>
      </c>
      <c r="G23942" s="32" t="str" cm="1">
        <f t="array" ref="G23942">IF(F23942="","",SUM(_xlfn._xlws.FILTER(Balanço[Quantidade],(Balanço[Estoque]=Back!$E$3)*(Balanço[Material]=Back!F23942))))</f>
        <v/>
      </c>
    </row>
    <row r="23943" spans="2:7">
      <c r="B23943" s="32">
        <f>SUMIF(Balanço[Estoque],Back!A23943,Balanço[Quantidade])</f>
        <v>0</v>
      </c>
      <c r="G23943" s="32" t="str" cm="1">
        <f t="array" ref="G23943">IF(F23943="","",SUM(_xlfn._xlws.FILTER(Balanço[Quantidade],(Balanço[Estoque]=Back!$E$3)*(Balanço[Material]=Back!F23943))))</f>
        <v/>
      </c>
    </row>
    <row r="23944" spans="2:7">
      <c r="B23944" s="32">
        <f>SUMIF(Balanço[Estoque],Back!A23944,Balanço[Quantidade])</f>
        <v>0</v>
      </c>
      <c r="G23944" s="32" t="str" cm="1">
        <f t="array" ref="G23944">IF(F23944="","",SUM(_xlfn._xlws.FILTER(Balanço[Quantidade],(Balanço[Estoque]=Back!$E$3)*(Balanço[Material]=Back!F23944))))</f>
        <v/>
      </c>
    </row>
    <row r="23945" spans="2:7">
      <c r="B23945" s="32">
        <f>SUMIF(Balanço[Estoque],Back!A23945,Balanço[Quantidade])</f>
        <v>0</v>
      </c>
      <c r="G23945" s="32" t="str" cm="1">
        <f t="array" ref="G23945">IF(F23945="","",SUM(_xlfn._xlws.FILTER(Balanço[Quantidade],(Balanço[Estoque]=Back!$E$3)*(Balanço[Material]=Back!F23945))))</f>
        <v/>
      </c>
    </row>
    <row r="23946" spans="2:7">
      <c r="B23946" s="32">
        <f>SUMIF(Balanço[Estoque],Back!A23946,Balanço[Quantidade])</f>
        <v>0</v>
      </c>
      <c r="G23946" s="32" t="str" cm="1">
        <f t="array" ref="G23946">IF(F23946="","",SUM(_xlfn._xlws.FILTER(Balanço[Quantidade],(Balanço[Estoque]=Back!$E$3)*(Balanço[Material]=Back!F23946))))</f>
        <v/>
      </c>
    </row>
    <row r="23947" spans="2:7">
      <c r="B23947" s="32">
        <f>SUMIF(Balanço[Estoque],Back!A23947,Balanço[Quantidade])</f>
        <v>0</v>
      </c>
      <c r="G23947" s="32" t="str" cm="1">
        <f t="array" ref="G23947">IF(F23947="","",SUM(_xlfn._xlws.FILTER(Balanço[Quantidade],(Balanço[Estoque]=Back!$E$3)*(Balanço[Material]=Back!F23947))))</f>
        <v/>
      </c>
    </row>
    <row r="23948" spans="2:7">
      <c r="B23948" s="32">
        <f>SUMIF(Balanço[Estoque],Back!A23948,Balanço[Quantidade])</f>
        <v>0</v>
      </c>
      <c r="G23948" s="32" t="str" cm="1">
        <f t="array" ref="G23948">IF(F23948="","",SUM(_xlfn._xlws.FILTER(Balanço[Quantidade],(Balanço[Estoque]=Back!$E$3)*(Balanço[Material]=Back!F23948))))</f>
        <v/>
      </c>
    </row>
    <row r="23949" spans="2:7">
      <c r="B23949" s="32">
        <f>SUMIF(Balanço[Estoque],Back!A23949,Balanço[Quantidade])</f>
        <v>0</v>
      </c>
      <c r="G23949" s="32" t="str" cm="1">
        <f t="array" ref="G23949">IF(F23949="","",SUM(_xlfn._xlws.FILTER(Balanço[Quantidade],(Balanço[Estoque]=Back!$E$3)*(Balanço[Material]=Back!F23949))))</f>
        <v/>
      </c>
    </row>
    <row r="23950" spans="2:7">
      <c r="B23950" s="32">
        <f>SUMIF(Balanço[Estoque],Back!A23950,Balanço[Quantidade])</f>
        <v>0</v>
      </c>
      <c r="G23950" s="32" t="str" cm="1">
        <f t="array" ref="G23950">IF(F23950="","",SUM(_xlfn._xlws.FILTER(Balanço[Quantidade],(Balanço[Estoque]=Back!$E$3)*(Balanço[Material]=Back!F23950))))</f>
        <v/>
      </c>
    </row>
    <row r="23951" spans="2:7">
      <c r="B23951" s="32">
        <f>SUMIF(Balanço[Estoque],Back!A23951,Balanço[Quantidade])</f>
        <v>0</v>
      </c>
      <c r="G23951" s="32" t="str" cm="1">
        <f t="array" ref="G23951">IF(F23951="","",SUM(_xlfn._xlws.FILTER(Balanço[Quantidade],(Balanço[Estoque]=Back!$E$3)*(Balanço[Material]=Back!F23951))))</f>
        <v/>
      </c>
    </row>
    <row r="23952" spans="2:7">
      <c r="B23952" s="32">
        <f>SUMIF(Balanço[Estoque],Back!A23952,Balanço[Quantidade])</f>
        <v>0</v>
      </c>
      <c r="G23952" s="32" t="str" cm="1">
        <f t="array" ref="G23952">IF(F23952="","",SUM(_xlfn._xlws.FILTER(Balanço[Quantidade],(Balanço[Estoque]=Back!$E$3)*(Balanço[Material]=Back!F23952))))</f>
        <v/>
      </c>
    </row>
    <row r="23953" spans="2:7">
      <c r="B23953" s="32">
        <f>SUMIF(Balanço[Estoque],Back!A23953,Balanço[Quantidade])</f>
        <v>0</v>
      </c>
      <c r="G23953" s="32" t="str" cm="1">
        <f t="array" ref="G23953">IF(F23953="","",SUM(_xlfn._xlws.FILTER(Balanço[Quantidade],(Balanço[Estoque]=Back!$E$3)*(Balanço[Material]=Back!F23953))))</f>
        <v/>
      </c>
    </row>
    <row r="23954" spans="2:7">
      <c r="B23954" s="32">
        <f>SUMIF(Balanço[Estoque],Back!A23954,Balanço[Quantidade])</f>
        <v>0</v>
      </c>
      <c r="G23954" s="32" t="str" cm="1">
        <f t="array" ref="G23954">IF(F23954="","",SUM(_xlfn._xlws.FILTER(Balanço[Quantidade],(Balanço[Estoque]=Back!$E$3)*(Balanço[Material]=Back!F23954))))</f>
        <v/>
      </c>
    </row>
    <row r="23955" spans="2:7">
      <c r="B23955" s="32">
        <f>SUMIF(Balanço[Estoque],Back!A23955,Balanço[Quantidade])</f>
        <v>0</v>
      </c>
      <c r="G23955" s="32" t="str" cm="1">
        <f t="array" ref="G23955">IF(F23955="","",SUM(_xlfn._xlws.FILTER(Balanço[Quantidade],(Balanço[Estoque]=Back!$E$3)*(Balanço[Material]=Back!F23955))))</f>
        <v/>
      </c>
    </row>
    <row r="23956" spans="2:7">
      <c r="B23956" s="32">
        <f>SUMIF(Balanço[Estoque],Back!A23956,Balanço[Quantidade])</f>
        <v>0</v>
      </c>
      <c r="G23956" s="32" t="str" cm="1">
        <f t="array" ref="G23956">IF(F23956="","",SUM(_xlfn._xlws.FILTER(Balanço[Quantidade],(Balanço[Estoque]=Back!$E$3)*(Balanço[Material]=Back!F23956))))</f>
        <v/>
      </c>
    </row>
    <row r="23957" spans="2:7">
      <c r="B23957" s="32">
        <f>SUMIF(Balanço[Estoque],Back!A23957,Balanço[Quantidade])</f>
        <v>0</v>
      </c>
      <c r="G23957" s="32" t="str" cm="1">
        <f t="array" ref="G23957">IF(F23957="","",SUM(_xlfn._xlws.FILTER(Balanço[Quantidade],(Balanço[Estoque]=Back!$E$3)*(Balanço[Material]=Back!F23957))))</f>
        <v/>
      </c>
    </row>
    <row r="23958" spans="2:7">
      <c r="B23958" s="32">
        <f>SUMIF(Balanço[Estoque],Back!A23958,Balanço[Quantidade])</f>
        <v>0</v>
      </c>
      <c r="G23958" s="32" t="str" cm="1">
        <f t="array" ref="G23958">IF(F23958="","",SUM(_xlfn._xlws.FILTER(Balanço[Quantidade],(Balanço[Estoque]=Back!$E$3)*(Balanço[Material]=Back!F23958))))</f>
        <v/>
      </c>
    </row>
    <row r="23959" spans="2:7">
      <c r="B23959" s="32">
        <f>SUMIF(Balanço[Estoque],Back!A23959,Balanço[Quantidade])</f>
        <v>0</v>
      </c>
      <c r="G23959" s="32" t="str" cm="1">
        <f t="array" ref="G23959">IF(F23959="","",SUM(_xlfn._xlws.FILTER(Balanço[Quantidade],(Balanço[Estoque]=Back!$E$3)*(Balanço[Material]=Back!F23959))))</f>
        <v/>
      </c>
    </row>
    <row r="23960" spans="2:7">
      <c r="B23960" s="32">
        <f>SUMIF(Balanço[Estoque],Back!A23960,Balanço[Quantidade])</f>
        <v>0</v>
      </c>
      <c r="G23960" s="32" t="str" cm="1">
        <f t="array" ref="G23960">IF(F23960="","",SUM(_xlfn._xlws.FILTER(Balanço[Quantidade],(Balanço[Estoque]=Back!$E$3)*(Balanço[Material]=Back!F23960))))</f>
        <v/>
      </c>
    </row>
    <row r="23961" spans="2:7">
      <c r="B23961" s="32">
        <f>SUMIF(Balanço[Estoque],Back!A23961,Balanço[Quantidade])</f>
        <v>0</v>
      </c>
      <c r="G23961" s="32" t="str" cm="1">
        <f t="array" ref="G23961">IF(F23961="","",SUM(_xlfn._xlws.FILTER(Balanço[Quantidade],(Balanço[Estoque]=Back!$E$3)*(Balanço[Material]=Back!F23961))))</f>
        <v/>
      </c>
    </row>
    <row r="23962" spans="2:7">
      <c r="B23962" s="32">
        <f>SUMIF(Balanço[Estoque],Back!A23962,Balanço[Quantidade])</f>
        <v>0</v>
      </c>
      <c r="G23962" s="32" t="str" cm="1">
        <f t="array" ref="G23962">IF(F23962="","",SUM(_xlfn._xlws.FILTER(Balanço[Quantidade],(Balanço[Estoque]=Back!$E$3)*(Balanço[Material]=Back!F23962))))</f>
        <v/>
      </c>
    </row>
    <row r="23963" spans="2:7">
      <c r="B23963" s="32">
        <f>SUMIF(Balanço[Estoque],Back!A23963,Balanço[Quantidade])</f>
        <v>0</v>
      </c>
      <c r="G23963" s="32" t="str" cm="1">
        <f t="array" ref="G23963">IF(F23963="","",SUM(_xlfn._xlws.FILTER(Balanço[Quantidade],(Balanço[Estoque]=Back!$E$3)*(Balanço[Material]=Back!F23963))))</f>
        <v/>
      </c>
    </row>
    <row r="23964" spans="2:7">
      <c r="B23964" s="32">
        <f>SUMIF(Balanço[Estoque],Back!A23964,Balanço[Quantidade])</f>
        <v>0</v>
      </c>
      <c r="G23964" s="32" t="str" cm="1">
        <f t="array" ref="G23964">IF(F23964="","",SUM(_xlfn._xlws.FILTER(Balanço[Quantidade],(Balanço[Estoque]=Back!$E$3)*(Balanço[Material]=Back!F23964))))</f>
        <v/>
      </c>
    </row>
    <row r="23965" spans="2:7">
      <c r="B23965" s="32">
        <f>SUMIF(Balanço[Estoque],Back!A23965,Balanço[Quantidade])</f>
        <v>0</v>
      </c>
      <c r="G23965" s="32" t="str" cm="1">
        <f t="array" ref="G23965">IF(F23965="","",SUM(_xlfn._xlws.FILTER(Balanço[Quantidade],(Balanço[Estoque]=Back!$E$3)*(Balanço[Material]=Back!F23965))))</f>
        <v/>
      </c>
    </row>
    <row r="23966" spans="2:7">
      <c r="B23966" s="32">
        <f>SUMIF(Balanço[Estoque],Back!A23966,Balanço[Quantidade])</f>
        <v>0</v>
      </c>
      <c r="G23966" s="32" t="str" cm="1">
        <f t="array" ref="G23966">IF(F23966="","",SUM(_xlfn._xlws.FILTER(Balanço[Quantidade],(Balanço[Estoque]=Back!$E$3)*(Balanço[Material]=Back!F23966))))</f>
        <v/>
      </c>
    </row>
    <row r="23967" spans="2:7">
      <c r="B23967" s="32">
        <f>SUMIF(Balanço[Estoque],Back!A23967,Balanço[Quantidade])</f>
        <v>0</v>
      </c>
      <c r="G23967" s="32" t="str" cm="1">
        <f t="array" ref="G23967">IF(F23967="","",SUM(_xlfn._xlws.FILTER(Balanço[Quantidade],(Balanço[Estoque]=Back!$E$3)*(Balanço[Material]=Back!F23967))))</f>
        <v/>
      </c>
    </row>
    <row r="23968" spans="2:7">
      <c r="B23968" s="32">
        <f>SUMIF(Balanço[Estoque],Back!A23968,Balanço[Quantidade])</f>
        <v>0</v>
      </c>
      <c r="G23968" s="32" t="str" cm="1">
        <f t="array" ref="G23968">IF(F23968="","",SUM(_xlfn._xlws.FILTER(Balanço[Quantidade],(Balanço[Estoque]=Back!$E$3)*(Balanço[Material]=Back!F23968))))</f>
        <v/>
      </c>
    </row>
    <row r="23969" spans="2:7">
      <c r="B23969" s="32">
        <f>SUMIF(Balanço[Estoque],Back!A23969,Balanço[Quantidade])</f>
        <v>0</v>
      </c>
      <c r="G23969" s="32" t="str" cm="1">
        <f t="array" ref="G23969">IF(F23969="","",SUM(_xlfn._xlws.FILTER(Balanço[Quantidade],(Balanço[Estoque]=Back!$E$3)*(Balanço[Material]=Back!F23969))))</f>
        <v/>
      </c>
    </row>
    <row r="23970" spans="2:7">
      <c r="B23970" s="32">
        <f>SUMIF(Balanço[Estoque],Back!A23970,Balanço[Quantidade])</f>
        <v>0</v>
      </c>
      <c r="G23970" s="32" t="str" cm="1">
        <f t="array" ref="G23970">IF(F23970="","",SUM(_xlfn._xlws.FILTER(Balanço[Quantidade],(Balanço[Estoque]=Back!$E$3)*(Balanço[Material]=Back!F23970))))</f>
        <v/>
      </c>
    </row>
    <row r="23971" spans="2:7">
      <c r="B23971" s="32">
        <f>SUMIF(Balanço[Estoque],Back!A23971,Balanço[Quantidade])</f>
        <v>0</v>
      </c>
      <c r="G23971" s="32" t="str" cm="1">
        <f t="array" ref="G23971">IF(F23971="","",SUM(_xlfn._xlws.FILTER(Balanço[Quantidade],(Balanço[Estoque]=Back!$E$3)*(Balanço[Material]=Back!F23971))))</f>
        <v/>
      </c>
    </row>
    <row r="23972" spans="2:7">
      <c r="B23972" s="32">
        <f>SUMIF(Balanço[Estoque],Back!A23972,Balanço[Quantidade])</f>
        <v>0</v>
      </c>
      <c r="G23972" s="32" t="str" cm="1">
        <f t="array" ref="G23972">IF(F23972="","",SUM(_xlfn._xlws.FILTER(Balanço[Quantidade],(Balanço[Estoque]=Back!$E$3)*(Balanço[Material]=Back!F23972))))</f>
        <v/>
      </c>
    </row>
    <row r="23973" spans="2:7">
      <c r="B23973" s="32">
        <f>SUMIF(Balanço[Estoque],Back!A23973,Balanço[Quantidade])</f>
        <v>0</v>
      </c>
      <c r="G23973" s="32" t="str" cm="1">
        <f t="array" ref="G23973">IF(F23973="","",SUM(_xlfn._xlws.FILTER(Balanço[Quantidade],(Balanço[Estoque]=Back!$E$3)*(Balanço[Material]=Back!F23973))))</f>
        <v/>
      </c>
    </row>
    <row r="23974" spans="2:7">
      <c r="B23974" s="32">
        <f>SUMIF(Balanço[Estoque],Back!A23974,Balanço[Quantidade])</f>
        <v>0</v>
      </c>
      <c r="G23974" s="32" t="str" cm="1">
        <f t="array" ref="G23974">IF(F23974="","",SUM(_xlfn._xlws.FILTER(Balanço[Quantidade],(Balanço[Estoque]=Back!$E$3)*(Balanço[Material]=Back!F23974))))</f>
        <v/>
      </c>
    </row>
    <row r="23975" spans="2:7">
      <c r="B23975" s="32">
        <f>SUMIF(Balanço[Estoque],Back!A23975,Balanço[Quantidade])</f>
        <v>0</v>
      </c>
      <c r="G23975" s="32" t="str" cm="1">
        <f t="array" ref="G23975">IF(F23975="","",SUM(_xlfn._xlws.FILTER(Balanço[Quantidade],(Balanço[Estoque]=Back!$E$3)*(Balanço[Material]=Back!F23975))))</f>
        <v/>
      </c>
    </row>
    <row r="23976" spans="2:7">
      <c r="B23976" s="32">
        <f>SUMIF(Balanço[Estoque],Back!A23976,Balanço[Quantidade])</f>
        <v>0</v>
      </c>
      <c r="G23976" s="32" t="str" cm="1">
        <f t="array" ref="G23976">IF(F23976="","",SUM(_xlfn._xlws.FILTER(Balanço[Quantidade],(Balanço[Estoque]=Back!$E$3)*(Balanço[Material]=Back!F23976))))</f>
        <v/>
      </c>
    </row>
    <row r="23977" spans="2:7">
      <c r="B23977" s="32">
        <f>SUMIF(Balanço[Estoque],Back!A23977,Balanço[Quantidade])</f>
        <v>0</v>
      </c>
      <c r="G23977" s="32" t="str" cm="1">
        <f t="array" ref="G23977">IF(F23977="","",SUM(_xlfn._xlws.FILTER(Balanço[Quantidade],(Balanço[Estoque]=Back!$E$3)*(Balanço[Material]=Back!F23977))))</f>
        <v/>
      </c>
    </row>
    <row r="23978" spans="2:7">
      <c r="B23978" s="32">
        <f>SUMIF(Balanço[Estoque],Back!A23978,Balanço[Quantidade])</f>
        <v>0</v>
      </c>
      <c r="G23978" s="32" t="str" cm="1">
        <f t="array" ref="G23978">IF(F23978="","",SUM(_xlfn._xlws.FILTER(Balanço[Quantidade],(Balanço[Estoque]=Back!$E$3)*(Balanço[Material]=Back!F23978))))</f>
        <v/>
      </c>
    </row>
    <row r="23979" spans="2:7">
      <c r="B23979" s="32">
        <f>SUMIF(Balanço[Estoque],Back!A23979,Balanço[Quantidade])</f>
        <v>0</v>
      </c>
      <c r="G23979" s="32" t="str" cm="1">
        <f t="array" ref="G23979">IF(F23979="","",SUM(_xlfn._xlws.FILTER(Balanço[Quantidade],(Balanço[Estoque]=Back!$E$3)*(Balanço[Material]=Back!F23979))))</f>
        <v/>
      </c>
    </row>
    <row r="23980" spans="2:7">
      <c r="B23980" s="32">
        <f>SUMIF(Balanço[Estoque],Back!A23980,Balanço[Quantidade])</f>
        <v>0</v>
      </c>
      <c r="G23980" s="32" t="str" cm="1">
        <f t="array" ref="G23980">IF(F23980="","",SUM(_xlfn._xlws.FILTER(Balanço[Quantidade],(Balanço[Estoque]=Back!$E$3)*(Balanço[Material]=Back!F23980))))</f>
        <v/>
      </c>
    </row>
    <row r="23981" spans="2:7">
      <c r="B23981" s="32">
        <f>SUMIF(Balanço[Estoque],Back!A23981,Balanço[Quantidade])</f>
        <v>0</v>
      </c>
      <c r="G23981" s="32" t="str" cm="1">
        <f t="array" ref="G23981">IF(F23981="","",SUM(_xlfn._xlws.FILTER(Balanço[Quantidade],(Balanço[Estoque]=Back!$E$3)*(Balanço[Material]=Back!F23981))))</f>
        <v/>
      </c>
    </row>
    <row r="23982" spans="2:7">
      <c r="B23982" s="32">
        <f>SUMIF(Balanço[Estoque],Back!A23982,Balanço[Quantidade])</f>
        <v>0</v>
      </c>
      <c r="G23982" s="32" t="str" cm="1">
        <f t="array" ref="G23982">IF(F23982="","",SUM(_xlfn._xlws.FILTER(Balanço[Quantidade],(Balanço[Estoque]=Back!$E$3)*(Balanço[Material]=Back!F23982))))</f>
        <v/>
      </c>
    </row>
    <row r="23983" spans="2:7">
      <c r="B23983" s="32">
        <f>SUMIF(Balanço[Estoque],Back!A23983,Balanço[Quantidade])</f>
        <v>0</v>
      </c>
      <c r="G23983" s="32" t="str" cm="1">
        <f t="array" ref="G23983">IF(F23983="","",SUM(_xlfn._xlws.FILTER(Balanço[Quantidade],(Balanço[Estoque]=Back!$E$3)*(Balanço[Material]=Back!F23983))))</f>
        <v/>
      </c>
    </row>
    <row r="23984" spans="2:7">
      <c r="B23984" s="32">
        <f>SUMIF(Balanço[Estoque],Back!A23984,Balanço[Quantidade])</f>
        <v>0</v>
      </c>
      <c r="G23984" s="32" t="str" cm="1">
        <f t="array" ref="G23984">IF(F23984="","",SUM(_xlfn._xlws.FILTER(Balanço[Quantidade],(Balanço[Estoque]=Back!$E$3)*(Balanço[Material]=Back!F23984))))</f>
        <v/>
      </c>
    </row>
    <row r="23985" spans="2:7">
      <c r="B23985" s="32">
        <f>SUMIF(Balanço[Estoque],Back!A23985,Balanço[Quantidade])</f>
        <v>0</v>
      </c>
      <c r="G23985" s="32" t="str" cm="1">
        <f t="array" ref="G23985">IF(F23985="","",SUM(_xlfn._xlws.FILTER(Balanço[Quantidade],(Balanço[Estoque]=Back!$E$3)*(Balanço[Material]=Back!F23985))))</f>
        <v/>
      </c>
    </row>
    <row r="23986" spans="2:7">
      <c r="B23986" s="32">
        <f>SUMIF(Balanço[Estoque],Back!A23986,Balanço[Quantidade])</f>
        <v>0</v>
      </c>
      <c r="G23986" s="32" t="str" cm="1">
        <f t="array" ref="G23986">IF(F23986="","",SUM(_xlfn._xlws.FILTER(Balanço[Quantidade],(Balanço[Estoque]=Back!$E$3)*(Balanço[Material]=Back!F23986))))</f>
        <v/>
      </c>
    </row>
    <row r="23987" spans="2:7">
      <c r="B23987" s="32">
        <f>SUMIF(Balanço[Estoque],Back!A23987,Balanço[Quantidade])</f>
        <v>0</v>
      </c>
      <c r="G23987" s="32" t="str" cm="1">
        <f t="array" ref="G23987">IF(F23987="","",SUM(_xlfn._xlws.FILTER(Balanço[Quantidade],(Balanço[Estoque]=Back!$E$3)*(Balanço[Material]=Back!F23987))))</f>
        <v/>
      </c>
    </row>
    <row r="23988" spans="2:7">
      <c r="B23988" s="32">
        <f>SUMIF(Balanço[Estoque],Back!A23988,Balanço[Quantidade])</f>
        <v>0</v>
      </c>
      <c r="G23988" s="32" t="str" cm="1">
        <f t="array" ref="G23988">IF(F23988="","",SUM(_xlfn._xlws.FILTER(Balanço[Quantidade],(Balanço[Estoque]=Back!$E$3)*(Balanço[Material]=Back!F23988))))</f>
        <v/>
      </c>
    </row>
    <row r="23989" spans="2:7">
      <c r="B23989" s="32">
        <f>SUMIF(Balanço[Estoque],Back!A23989,Balanço[Quantidade])</f>
        <v>0</v>
      </c>
      <c r="G23989" s="32" t="str" cm="1">
        <f t="array" ref="G23989">IF(F23989="","",SUM(_xlfn._xlws.FILTER(Balanço[Quantidade],(Balanço[Estoque]=Back!$E$3)*(Balanço[Material]=Back!F23989))))</f>
        <v/>
      </c>
    </row>
    <row r="23990" spans="2:7">
      <c r="B23990" s="32">
        <f>SUMIF(Balanço[Estoque],Back!A23990,Balanço[Quantidade])</f>
        <v>0</v>
      </c>
      <c r="G23990" s="32" t="str" cm="1">
        <f t="array" ref="G23990">IF(F23990="","",SUM(_xlfn._xlws.FILTER(Balanço[Quantidade],(Balanço[Estoque]=Back!$E$3)*(Balanço[Material]=Back!F23990))))</f>
        <v/>
      </c>
    </row>
    <row r="23991" spans="2:7">
      <c r="B23991" s="32">
        <f>SUMIF(Balanço[Estoque],Back!A23991,Balanço[Quantidade])</f>
        <v>0</v>
      </c>
      <c r="G23991" s="32" t="str" cm="1">
        <f t="array" ref="G23991">IF(F23991="","",SUM(_xlfn._xlws.FILTER(Balanço[Quantidade],(Balanço[Estoque]=Back!$E$3)*(Balanço[Material]=Back!F23991))))</f>
        <v/>
      </c>
    </row>
    <row r="23992" spans="2:7">
      <c r="B23992" s="32">
        <f>SUMIF(Balanço[Estoque],Back!A23992,Balanço[Quantidade])</f>
        <v>0</v>
      </c>
      <c r="G23992" s="32" t="str" cm="1">
        <f t="array" ref="G23992">IF(F23992="","",SUM(_xlfn._xlws.FILTER(Balanço[Quantidade],(Balanço[Estoque]=Back!$E$3)*(Balanço[Material]=Back!F23992))))</f>
        <v/>
      </c>
    </row>
    <row r="23993" spans="2:7">
      <c r="B23993" s="32">
        <f>SUMIF(Balanço[Estoque],Back!A23993,Balanço[Quantidade])</f>
        <v>0</v>
      </c>
      <c r="G23993" s="32" t="str" cm="1">
        <f t="array" ref="G23993">IF(F23993="","",SUM(_xlfn._xlws.FILTER(Balanço[Quantidade],(Balanço[Estoque]=Back!$E$3)*(Balanço[Material]=Back!F23993))))</f>
        <v/>
      </c>
    </row>
    <row r="23994" spans="2:7">
      <c r="B23994" s="32">
        <f>SUMIF(Balanço[Estoque],Back!A23994,Balanço[Quantidade])</f>
        <v>0</v>
      </c>
      <c r="G23994" s="32" t="str" cm="1">
        <f t="array" ref="G23994">IF(F23994="","",SUM(_xlfn._xlws.FILTER(Balanço[Quantidade],(Balanço[Estoque]=Back!$E$3)*(Balanço[Material]=Back!F23994))))</f>
        <v/>
      </c>
    </row>
    <row r="23995" spans="2:7">
      <c r="B23995" s="32">
        <f>SUMIF(Balanço[Estoque],Back!A23995,Balanço[Quantidade])</f>
        <v>0</v>
      </c>
      <c r="G23995" s="32" t="str" cm="1">
        <f t="array" ref="G23995">IF(F23995="","",SUM(_xlfn._xlws.FILTER(Balanço[Quantidade],(Balanço[Estoque]=Back!$E$3)*(Balanço[Material]=Back!F23995))))</f>
        <v/>
      </c>
    </row>
    <row r="23996" spans="2:7">
      <c r="B23996" s="32">
        <f>SUMIF(Balanço[Estoque],Back!A23996,Balanço[Quantidade])</f>
        <v>0</v>
      </c>
      <c r="G23996" s="32" t="str" cm="1">
        <f t="array" ref="G23996">IF(F23996="","",SUM(_xlfn._xlws.FILTER(Balanço[Quantidade],(Balanço[Estoque]=Back!$E$3)*(Balanço[Material]=Back!F23996))))</f>
        <v/>
      </c>
    </row>
    <row r="23997" spans="2:7">
      <c r="B23997" s="32">
        <f>SUMIF(Balanço[Estoque],Back!A23997,Balanço[Quantidade])</f>
        <v>0</v>
      </c>
      <c r="G23997" s="32" t="str" cm="1">
        <f t="array" ref="G23997">IF(F23997="","",SUM(_xlfn._xlws.FILTER(Balanço[Quantidade],(Balanço[Estoque]=Back!$E$3)*(Balanço[Material]=Back!F23997))))</f>
        <v/>
      </c>
    </row>
    <row r="23998" spans="2:7">
      <c r="B23998" s="32">
        <f>SUMIF(Balanço[Estoque],Back!A23998,Balanço[Quantidade])</f>
        <v>0</v>
      </c>
      <c r="G23998" s="32" t="str" cm="1">
        <f t="array" ref="G23998">IF(F23998="","",SUM(_xlfn._xlws.FILTER(Balanço[Quantidade],(Balanço[Estoque]=Back!$E$3)*(Balanço[Material]=Back!F23998))))</f>
        <v/>
      </c>
    </row>
    <row r="23999" spans="2:7">
      <c r="B23999" s="32">
        <f>SUMIF(Balanço[Estoque],Back!A23999,Balanço[Quantidade])</f>
        <v>0</v>
      </c>
      <c r="G23999" s="32" t="str" cm="1">
        <f t="array" ref="G23999">IF(F23999="","",SUM(_xlfn._xlws.FILTER(Balanço[Quantidade],(Balanço[Estoque]=Back!$E$3)*(Balanço[Material]=Back!F23999))))</f>
        <v/>
      </c>
    </row>
    <row r="24000" spans="2:7">
      <c r="B24000" s="32">
        <f>SUMIF(Balanço[Estoque],Back!A24000,Balanço[Quantidade])</f>
        <v>0</v>
      </c>
      <c r="G24000" s="32" t="str" cm="1">
        <f t="array" ref="G24000">IF(F24000="","",SUM(_xlfn._xlws.FILTER(Balanço[Quantidade],(Balanço[Estoque]=Back!$E$3)*(Balanço[Material]=Back!F24000))))</f>
        <v/>
      </c>
    </row>
    <row r="24001" spans="2:7">
      <c r="B24001" s="32">
        <f>SUMIF(Balanço[Estoque],Back!A24001,Balanço[Quantidade])</f>
        <v>0</v>
      </c>
      <c r="G24001" s="32" t="str" cm="1">
        <f t="array" ref="G24001">IF(F24001="","",SUM(_xlfn._xlws.FILTER(Balanço[Quantidade],(Balanço[Estoque]=Back!$E$3)*(Balanço[Material]=Back!F24001))))</f>
        <v/>
      </c>
    </row>
    <row r="24002" spans="2:7">
      <c r="B24002" s="32">
        <f>SUMIF(Balanço[Estoque],Back!A24002,Balanço[Quantidade])</f>
        <v>0</v>
      </c>
      <c r="G24002" s="32" t="str" cm="1">
        <f t="array" ref="G24002">IF(F24002="","",SUM(_xlfn._xlws.FILTER(Balanço[Quantidade],(Balanço[Estoque]=Back!$E$3)*(Balanço[Material]=Back!F24002))))</f>
        <v/>
      </c>
    </row>
    <row r="24003" spans="2:7">
      <c r="B24003" s="32">
        <f>SUMIF(Balanço[Estoque],Back!A24003,Balanço[Quantidade])</f>
        <v>0</v>
      </c>
      <c r="G24003" s="32" t="str" cm="1">
        <f t="array" ref="G24003">IF(F24003="","",SUM(_xlfn._xlws.FILTER(Balanço[Quantidade],(Balanço[Estoque]=Back!$E$3)*(Balanço[Material]=Back!F24003))))</f>
        <v/>
      </c>
    </row>
    <row r="24004" spans="2:7">
      <c r="B24004" s="32">
        <f>SUMIF(Balanço[Estoque],Back!A24004,Balanço[Quantidade])</f>
        <v>0</v>
      </c>
      <c r="G24004" s="32" t="str" cm="1">
        <f t="array" ref="G24004">IF(F24004="","",SUM(_xlfn._xlws.FILTER(Balanço[Quantidade],(Balanço[Estoque]=Back!$E$3)*(Balanço[Material]=Back!F24004))))</f>
        <v/>
      </c>
    </row>
    <row r="24005" spans="2:7">
      <c r="B24005" s="32">
        <f>SUMIF(Balanço[Estoque],Back!A24005,Balanço[Quantidade])</f>
        <v>0</v>
      </c>
      <c r="G24005" s="32" t="str" cm="1">
        <f t="array" ref="G24005">IF(F24005="","",SUM(_xlfn._xlws.FILTER(Balanço[Quantidade],(Balanço[Estoque]=Back!$E$3)*(Balanço[Material]=Back!F24005))))</f>
        <v/>
      </c>
    </row>
    <row r="24006" spans="2:7">
      <c r="B24006" s="32">
        <f>SUMIF(Balanço[Estoque],Back!A24006,Balanço[Quantidade])</f>
        <v>0</v>
      </c>
      <c r="G24006" s="32" t="str" cm="1">
        <f t="array" ref="G24006">IF(F24006="","",SUM(_xlfn._xlws.FILTER(Balanço[Quantidade],(Balanço[Estoque]=Back!$E$3)*(Balanço[Material]=Back!F24006))))</f>
        <v/>
      </c>
    </row>
    <row r="24007" spans="2:7">
      <c r="B24007" s="32">
        <f>SUMIF(Balanço[Estoque],Back!A24007,Balanço[Quantidade])</f>
        <v>0</v>
      </c>
      <c r="G24007" s="32" t="str" cm="1">
        <f t="array" ref="G24007">IF(F24007="","",SUM(_xlfn._xlws.FILTER(Balanço[Quantidade],(Balanço[Estoque]=Back!$E$3)*(Balanço[Material]=Back!F24007))))</f>
        <v/>
      </c>
    </row>
    <row r="24008" spans="2:7">
      <c r="B24008" s="32">
        <f>SUMIF(Balanço[Estoque],Back!A24008,Balanço[Quantidade])</f>
        <v>0</v>
      </c>
      <c r="G24008" s="32" t="str" cm="1">
        <f t="array" ref="G24008">IF(F24008="","",SUM(_xlfn._xlws.FILTER(Balanço[Quantidade],(Balanço[Estoque]=Back!$E$3)*(Balanço[Material]=Back!F24008))))</f>
        <v/>
      </c>
    </row>
    <row r="24009" spans="2:7">
      <c r="B24009" s="32">
        <f>SUMIF(Balanço[Estoque],Back!A24009,Balanço[Quantidade])</f>
        <v>0</v>
      </c>
      <c r="G24009" s="32" t="str" cm="1">
        <f t="array" ref="G24009">IF(F24009="","",SUM(_xlfn._xlws.FILTER(Balanço[Quantidade],(Balanço[Estoque]=Back!$E$3)*(Balanço[Material]=Back!F24009))))</f>
        <v/>
      </c>
    </row>
    <row r="24010" spans="2:7">
      <c r="B24010" s="32">
        <f>SUMIF(Balanço[Estoque],Back!A24010,Balanço[Quantidade])</f>
        <v>0</v>
      </c>
      <c r="G24010" s="32" t="str" cm="1">
        <f t="array" ref="G24010">IF(F24010="","",SUM(_xlfn._xlws.FILTER(Balanço[Quantidade],(Balanço[Estoque]=Back!$E$3)*(Balanço[Material]=Back!F24010))))</f>
        <v/>
      </c>
    </row>
    <row r="24011" spans="2:7">
      <c r="B24011" s="32">
        <f>SUMIF(Balanço[Estoque],Back!A24011,Balanço[Quantidade])</f>
        <v>0</v>
      </c>
      <c r="G24011" s="32" t="str" cm="1">
        <f t="array" ref="G24011">IF(F24011="","",SUM(_xlfn._xlws.FILTER(Balanço[Quantidade],(Balanço[Estoque]=Back!$E$3)*(Balanço[Material]=Back!F24011))))</f>
        <v/>
      </c>
    </row>
    <row r="24012" spans="2:7">
      <c r="B24012" s="32">
        <f>SUMIF(Balanço[Estoque],Back!A24012,Balanço[Quantidade])</f>
        <v>0</v>
      </c>
      <c r="G24012" s="32" t="str" cm="1">
        <f t="array" ref="G24012">IF(F24012="","",SUM(_xlfn._xlws.FILTER(Balanço[Quantidade],(Balanço[Estoque]=Back!$E$3)*(Balanço[Material]=Back!F24012))))</f>
        <v/>
      </c>
    </row>
    <row r="24013" spans="2:7">
      <c r="B24013" s="32">
        <f>SUMIF(Balanço[Estoque],Back!A24013,Balanço[Quantidade])</f>
        <v>0</v>
      </c>
      <c r="G24013" s="32" t="str" cm="1">
        <f t="array" ref="G24013">IF(F24013="","",SUM(_xlfn._xlws.FILTER(Balanço[Quantidade],(Balanço[Estoque]=Back!$E$3)*(Balanço[Material]=Back!F24013))))</f>
        <v/>
      </c>
    </row>
    <row r="24014" spans="2:7">
      <c r="B24014" s="32">
        <f>SUMIF(Balanço[Estoque],Back!A24014,Balanço[Quantidade])</f>
        <v>0</v>
      </c>
      <c r="G24014" s="32" t="str" cm="1">
        <f t="array" ref="G24014">IF(F24014="","",SUM(_xlfn._xlws.FILTER(Balanço[Quantidade],(Balanço[Estoque]=Back!$E$3)*(Balanço[Material]=Back!F24014))))</f>
        <v/>
      </c>
    </row>
    <row r="24015" spans="2:7">
      <c r="B24015" s="32">
        <f>SUMIF(Balanço[Estoque],Back!A24015,Balanço[Quantidade])</f>
        <v>0</v>
      </c>
      <c r="G24015" s="32" t="str" cm="1">
        <f t="array" ref="G24015">IF(F24015="","",SUM(_xlfn._xlws.FILTER(Balanço[Quantidade],(Balanço[Estoque]=Back!$E$3)*(Balanço[Material]=Back!F24015))))</f>
        <v/>
      </c>
    </row>
    <row r="24016" spans="2:7">
      <c r="B24016" s="32">
        <f>SUMIF(Balanço[Estoque],Back!A24016,Balanço[Quantidade])</f>
        <v>0</v>
      </c>
      <c r="G24016" s="32" t="str" cm="1">
        <f t="array" ref="G24016">IF(F24016="","",SUM(_xlfn._xlws.FILTER(Balanço[Quantidade],(Balanço[Estoque]=Back!$E$3)*(Balanço[Material]=Back!F24016))))</f>
        <v/>
      </c>
    </row>
    <row r="24017" spans="2:7">
      <c r="B24017" s="32">
        <f>SUMIF(Balanço[Estoque],Back!A24017,Balanço[Quantidade])</f>
        <v>0</v>
      </c>
      <c r="G24017" s="32" t="str" cm="1">
        <f t="array" ref="G24017">IF(F24017="","",SUM(_xlfn._xlws.FILTER(Balanço[Quantidade],(Balanço[Estoque]=Back!$E$3)*(Balanço[Material]=Back!F24017))))</f>
        <v/>
      </c>
    </row>
    <row r="24018" spans="2:7">
      <c r="B24018" s="32">
        <f>SUMIF(Balanço[Estoque],Back!A24018,Balanço[Quantidade])</f>
        <v>0</v>
      </c>
      <c r="G24018" s="32" t="str" cm="1">
        <f t="array" ref="G24018">IF(F24018="","",SUM(_xlfn._xlws.FILTER(Balanço[Quantidade],(Balanço[Estoque]=Back!$E$3)*(Balanço[Material]=Back!F24018))))</f>
        <v/>
      </c>
    </row>
    <row r="24019" spans="2:7">
      <c r="B24019" s="32">
        <f>SUMIF(Balanço[Estoque],Back!A24019,Balanço[Quantidade])</f>
        <v>0</v>
      </c>
      <c r="G24019" s="32" t="str" cm="1">
        <f t="array" ref="G24019">IF(F24019="","",SUM(_xlfn._xlws.FILTER(Balanço[Quantidade],(Balanço[Estoque]=Back!$E$3)*(Balanço[Material]=Back!F24019))))</f>
        <v/>
      </c>
    </row>
    <row r="24020" spans="2:7">
      <c r="B24020" s="32">
        <f>SUMIF(Balanço[Estoque],Back!A24020,Balanço[Quantidade])</f>
        <v>0</v>
      </c>
      <c r="G24020" s="32" t="str" cm="1">
        <f t="array" ref="G24020">IF(F24020="","",SUM(_xlfn._xlws.FILTER(Balanço[Quantidade],(Balanço[Estoque]=Back!$E$3)*(Balanço[Material]=Back!F24020))))</f>
        <v/>
      </c>
    </row>
    <row r="24021" spans="2:7">
      <c r="B24021" s="32">
        <f>SUMIF(Balanço[Estoque],Back!A24021,Balanço[Quantidade])</f>
        <v>0</v>
      </c>
      <c r="G24021" s="32" t="str" cm="1">
        <f t="array" ref="G24021">IF(F24021="","",SUM(_xlfn._xlws.FILTER(Balanço[Quantidade],(Balanço[Estoque]=Back!$E$3)*(Balanço[Material]=Back!F24021))))</f>
        <v/>
      </c>
    </row>
    <row r="24022" spans="2:7">
      <c r="B24022" s="32">
        <f>SUMIF(Balanço[Estoque],Back!A24022,Balanço[Quantidade])</f>
        <v>0</v>
      </c>
      <c r="G24022" s="32" t="str" cm="1">
        <f t="array" ref="G24022">IF(F24022="","",SUM(_xlfn._xlws.FILTER(Balanço[Quantidade],(Balanço[Estoque]=Back!$E$3)*(Balanço[Material]=Back!F24022))))</f>
        <v/>
      </c>
    </row>
    <row r="24023" spans="2:7">
      <c r="B24023" s="32">
        <f>SUMIF(Balanço[Estoque],Back!A24023,Balanço[Quantidade])</f>
        <v>0</v>
      </c>
      <c r="G24023" s="32" t="str" cm="1">
        <f t="array" ref="G24023">IF(F24023="","",SUM(_xlfn._xlws.FILTER(Balanço[Quantidade],(Balanço[Estoque]=Back!$E$3)*(Balanço[Material]=Back!F24023))))</f>
        <v/>
      </c>
    </row>
    <row r="24024" spans="2:7">
      <c r="B24024" s="32">
        <f>SUMIF(Balanço[Estoque],Back!A24024,Balanço[Quantidade])</f>
        <v>0</v>
      </c>
      <c r="G24024" s="32" t="str" cm="1">
        <f t="array" ref="G24024">IF(F24024="","",SUM(_xlfn._xlws.FILTER(Balanço[Quantidade],(Balanço[Estoque]=Back!$E$3)*(Balanço[Material]=Back!F24024))))</f>
        <v/>
      </c>
    </row>
    <row r="24025" spans="2:7">
      <c r="B24025" s="32">
        <f>SUMIF(Balanço[Estoque],Back!A24025,Balanço[Quantidade])</f>
        <v>0</v>
      </c>
      <c r="G24025" s="32" t="str" cm="1">
        <f t="array" ref="G24025">IF(F24025="","",SUM(_xlfn._xlws.FILTER(Balanço[Quantidade],(Balanço[Estoque]=Back!$E$3)*(Balanço[Material]=Back!F24025))))</f>
        <v/>
      </c>
    </row>
    <row r="24026" spans="2:7">
      <c r="B24026" s="32">
        <f>SUMIF(Balanço[Estoque],Back!A24026,Balanço[Quantidade])</f>
        <v>0</v>
      </c>
      <c r="G24026" s="32" t="str" cm="1">
        <f t="array" ref="G24026">IF(F24026="","",SUM(_xlfn._xlws.FILTER(Balanço[Quantidade],(Balanço[Estoque]=Back!$E$3)*(Balanço[Material]=Back!F24026))))</f>
        <v/>
      </c>
    </row>
    <row r="24027" spans="2:7">
      <c r="B24027" s="32">
        <f>SUMIF(Balanço[Estoque],Back!A24027,Balanço[Quantidade])</f>
        <v>0</v>
      </c>
      <c r="G24027" s="32" t="str" cm="1">
        <f t="array" ref="G24027">IF(F24027="","",SUM(_xlfn._xlws.FILTER(Balanço[Quantidade],(Balanço[Estoque]=Back!$E$3)*(Balanço[Material]=Back!F24027))))</f>
        <v/>
      </c>
    </row>
    <row r="24028" spans="2:7">
      <c r="B24028" s="32">
        <f>SUMIF(Balanço[Estoque],Back!A24028,Balanço[Quantidade])</f>
        <v>0</v>
      </c>
      <c r="G24028" s="32" t="str" cm="1">
        <f t="array" ref="G24028">IF(F24028="","",SUM(_xlfn._xlws.FILTER(Balanço[Quantidade],(Balanço[Estoque]=Back!$E$3)*(Balanço[Material]=Back!F24028))))</f>
        <v/>
      </c>
    </row>
    <row r="24029" spans="2:7">
      <c r="B24029" s="32">
        <f>SUMIF(Balanço[Estoque],Back!A24029,Balanço[Quantidade])</f>
        <v>0</v>
      </c>
      <c r="G24029" s="32" t="str" cm="1">
        <f t="array" ref="G24029">IF(F24029="","",SUM(_xlfn._xlws.FILTER(Balanço[Quantidade],(Balanço[Estoque]=Back!$E$3)*(Balanço[Material]=Back!F24029))))</f>
        <v/>
      </c>
    </row>
    <row r="24030" spans="2:7">
      <c r="B24030" s="32">
        <f>SUMIF(Balanço[Estoque],Back!A24030,Balanço[Quantidade])</f>
        <v>0</v>
      </c>
      <c r="G24030" s="32" t="str" cm="1">
        <f t="array" ref="G24030">IF(F24030="","",SUM(_xlfn._xlws.FILTER(Balanço[Quantidade],(Balanço[Estoque]=Back!$E$3)*(Balanço[Material]=Back!F24030))))</f>
        <v/>
      </c>
    </row>
    <row r="24031" spans="2:7">
      <c r="B24031" s="32">
        <f>SUMIF(Balanço[Estoque],Back!A24031,Balanço[Quantidade])</f>
        <v>0</v>
      </c>
      <c r="G24031" s="32" t="str" cm="1">
        <f t="array" ref="G24031">IF(F24031="","",SUM(_xlfn._xlws.FILTER(Balanço[Quantidade],(Balanço[Estoque]=Back!$E$3)*(Balanço[Material]=Back!F24031))))</f>
        <v/>
      </c>
    </row>
    <row r="24032" spans="2:7">
      <c r="B24032" s="32">
        <f>SUMIF(Balanço[Estoque],Back!A24032,Balanço[Quantidade])</f>
        <v>0</v>
      </c>
      <c r="G24032" s="32" t="str" cm="1">
        <f t="array" ref="G24032">IF(F24032="","",SUM(_xlfn._xlws.FILTER(Balanço[Quantidade],(Balanço[Estoque]=Back!$E$3)*(Balanço[Material]=Back!F24032))))</f>
        <v/>
      </c>
    </row>
    <row r="24033" spans="2:7">
      <c r="B24033" s="32">
        <f>SUMIF(Balanço[Estoque],Back!A24033,Balanço[Quantidade])</f>
        <v>0</v>
      </c>
      <c r="G24033" s="32" t="str" cm="1">
        <f t="array" ref="G24033">IF(F24033="","",SUM(_xlfn._xlws.FILTER(Balanço[Quantidade],(Balanço[Estoque]=Back!$E$3)*(Balanço[Material]=Back!F24033))))</f>
        <v/>
      </c>
    </row>
    <row r="24034" spans="2:7">
      <c r="B24034" s="32">
        <f>SUMIF(Balanço[Estoque],Back!A24034,Balanço[Quantidade])</f>
        <v>0</v>
      </c>
      <c r="G24034" s="32" t="str" cm="1">
        <f t="array" ref="G24034">IF(F24034="","",SUM(_xlfn._xlws.FILTER(Balanço[Quantidade],(Balanço[Estoque]=Back!$E$3)*(Balanço[Material]=Back!F24034))))</f>
        <v/>
      </c>
    </row>
    <row r="24035" spans="2:7">
      <c r="B24035" s="32">
        <f>SUMIF(Balanço[Estoque],Back!A24035,Balanço[Quantidade])</f>
        <v>0</v>
      </c>
      <c r="G24035" s="32" t="str" cm="1">
        <f t="array" ref="G24035">IF(F24035="","",SUM(_xlfn._xlws.FILTER(Balanço[Quantidade],(Balanço[Estoque]=Back!$E$3)*(Balanço[Material]=Back!F24035))))</f>
        <v/>
      </c>
    </row>
    <row r="24036" spans="2:7">
      <c r="B24036" s="32">
        <f>SUMIF(Balanço[Estoque],Back!A24036,Balanço[Quantidade])</f>
        <v>0</v>
      </c>
      <c r="G24036" s="32" t="str" cm="1">
        <f t="array" ref="G24036">IF(F24036="","",SUM(_xlfn._xlws.FILTER(Balanço[Quantidade],(Balanço[Estoque]=Back!$E$3)*(Balanço[Material]=Back!F24036))))</f>
        <v/>
      </c>
    </row>
    <row r="24037" spans="2:7">
      <c r="B24037" s="32">
        <f>SUMIF(Balanço[Estoque],Back!A24037,Balanço[Quantidade])</f>
        <v>0</v>
      </c>
      <c r="G24037" s="32" t="str" cm="1">
        <f t="array" ref="G24037">IF(F24037="","",SUM(_xlfn._xlws.FILTER(Balanço[Quantidade],(Balanço[Estoque]=Back!$E$3)*(Balanço[Material]=Back!F24037))))</f>
        <v/>
      </c>
    </row>
    <row r="24038" spans="2:7">
      <c r="B24038" s="32">
        <f>SUMIF(Balanço[Estoque],Back!A24038,Balanço[Quantidade])</f>
        <v>0</v>
      </c>
      <c r="G24038" s="32" t="str" cm="1">
        <f t="array" ref="G24038">IF(F24038="","",SUM(_xlfn._xlws.FILTER(Balanço[Quantidade],(Balanço[Estoque]=Back!$E$3)*(Balanço[Material]=Back!F24038))))</f>
        <v/>
      </c>
    </row>
    <row r="24039" spans="2:7">
      <c r="B24039" s="32">
        <f>SUMIF(Balanço[Estoque],Back!A24039,Balanço[Quantidade])</f>
        <v>0</v>
      </c>
      <c r="G24039" s="32" t="str" cm="1">
        <f t="array" ref="G24039">IF(F24039="","",SUM(_xlfn._xlws.FILTER(Balanço[Quantidade],(Balanço[Estoque]=Back!$E$3)*(Balanço[Material]=Back!F24039))))</f>
        <v/>
      </c>
    </row>
    <row r="24040" spans="2:7">
      <c r="B24040" s="32">
        <f>SUMIF(Balanço[Estoque],Back!A24040,Balanço[Quantidade])</f>
        <v>0</v>
      </c>
      <c r="G24040" s="32" t="str" cm="1">
        <f t="array" ref="G24040">IF(F24040="","",SUM(_xlfn._xlws.FILTER(Balanço[Quantidade],(Balanço[Estoque]=Back!$E$3)*(Balanço[Material]=Back!F24040))))</f>
        <v/>
      </c>
    </row>
    <row r="24041" spans="2:7">
      <c r="B24041" s="32">
        <f>SUMIF(Balanço[Estoque],Back!A24041,Balanço[Quantidade])</f>
        <v>0</v>
      </c>
      <c r="G24041" s="32" t="str" cm="1">
        <f t="array" ref="G24041">IF(F24041="","",SUM(_xlfn._xlws.FILTER(Balanço[Quantidade],(Balanço[Estoque]=Back!$E$3)*(Balanço[Material]=Back!F24041))))</f>
        <v/>
      </c>
    </row>
    <row r="24042" spans="2:7">
      <c r="B24042" s="32">
        <f>SUMIF(Balanço[Estoque],Back!A24042,Balanço[Quantidade])</f>
        <v>0</v>
      </c>
      <c r="G24042" s="32" t="str" cm="1">
        <f t="array" ref="G24042">IF(F24042="","",SUM(_xlfn._xlws.FILTER(Balanço[Quantidade],(Balanço[Estoque]=Back!$E$3)*(Balanço[Material]=Back!F24042))))</f>
        <v/>
      </c>
    </row>
    <row r="24043" spans="2:7">
      <c r="B24043" s="32">
        <f>SUMIF(Balanço[Estoque],Back!A24043,Balanço[Quantidade])</f>
        <v>0</v>
      </c>
      <c r="G24043" s="32" t="str" cm="1">
        <f t="array" ref="G24043">IF(F24043="","",SUM(_xlfn._xlws.FILTER(Balanço[Quantidade],(Balanço[Estoque]=Back!$E$3)*(Balanço[Material]=Back!F24043))))</f>
        <v/>
      </c>
    </row>
    <row r="24044" spans="2:7">
      <c r="B24044" s="32">
        <f>SUMIF(Balanço[Estoque],Back!A24044,Balanço[Quantidade])</f>
        <v>0</v>
      </c>
      <c r="G24044" s="32" t="str" cm="1">
        <f t="array" ref="G24044">IF(F24044="","",SUM(_xlfn._xlws.FILTER(Balanço[Quantidade],(Balanço[Estoque]=Back!$E$3)*(Balanço[Material]=Back!F24044))))</f>
        <v/>
      </c>
    </row>
    <row r="24045" spans="2:7">
      <c r="B24045" s="32">
        <f>SUMIF(Balanço[Estoque],Back!A24045,Balanço[Quantidade])</f>
        <v>0</v>
      </c>
      <c r="G24045" s="32" t="str" cm="1">
        <f t="array" ref="G24045">IF(F24045="","",SUM(_xlfn._xlws.FILTER(Balanço[Quantidade],(Balanço[Estoque]=Back!$E$3)*(Balanço[Material]=Back!F24045))))</f>
        <v/>
      </c>
    </row>
    <row r="24046" spans="2:7">
      <c r="B24046" s="32">
        <f>SUMIF(Balanço[Estoque],Back!A24046,Balanço[Quantidade])</f>
        <v>0</v>
      </c>
      <c r="G24046" s="32" t="str" cm="1">
        <f t="array" ref="G24046">IF(F24046="","",SUM(_xlfn._xlws.FILTER(Balanço[Quantidade],(Balanço[Estoque]=Back!$E$3)*(Balanço[Material]=Back!F24046))))</f>
        <v/>
      </c>
    </row>
    <row r="24047" spans="2:7">
      <c r="B24047" s="32">
        <f>SUMIF(Balanço[Estoque],Back!A24047,Balanço[Quantidade])</f>
        <v>0</v>
      </c>
      <c r="G24047" s="32" t="str" cm="1">
        <f t="array" ref="G24047">IF(F24047="","",SUM(_xlfn._xlws.FILTER(Balanço[Quantidade],(Balanço[Estoque]=Back!$E$3)*(Balanço[Material]=Back!F24047))))</f>
        <v/>
      </c>
    </row>
    <row r="24048" spans="2:7">
      <c r="B24048" s="32">
        <f>SUMIF(Balanço[Estoque],Back!A24048,Balanço[Quantidade])</f>
        <v>0</v>
      </c>
      <c r="G24048" s="32" t="str" cm="1">
        <f t="array" ref="G24048">IF(F24048="","",SUM(_xlfn._xlws.FILTER(Balanço[Quantidade],(Balanço[Estoque]=Back!$E$3)*(Balanço[Material]=Back!F24048))))</f>
        <v/>
      </c>
    </row>
    <row r="24049" spans="2:7">
      <c r="B24049" s="32">
        <f>SUMIF(Balanço[Estoque],Back!A24049,Balanço[Quantidade])</f>
        <v>0</v>
      </c>
      <c r="G24049" s="32" t="str" cm="1">
        <f t="array" ref="G24049">IF(F24049="","",SUM(_xlfn._xlws.FILTER(Balanço[Quantidade],(Balanço[Estoque]=Back!$E$3)*(Balanço[Material]=Back!F24049))))</f>
        <v/>
      </c>
    </row>
    <row r="24050" spans="2:7">
      <c r="B24050" s="32">
        <f>SUMIF(Balanço[Estoque],Back!A24050,Balanço[Quantidade])</f>
        <v>0</v>
      </c>
      <c r="G24050" s="32" t="str" cm="1">
        <f t="array" ref="G24050">IF(F24050="","",SUM(_xlfn._xlws.FILTER(Balanço[Quantidade],(Balanço[Estoque]=Back!$E$3)*(Balanço[Material]=Back!F24050))))</f>
        <v/>
      </c>
    </row>
    <row r="24051" spans="2:7">
      <c r="B24051" s="32">
        <f>SUMIF(Balanço[Estoque],Back!A24051,Balanço[Quantidade])</f>
        <v>0</v>
      </c>
      <c r="G24051" s="32" t="str" cm="1">
        <f t="array" ref="G24051">IF(F24051="","",SUM(_xlfn._xlws.FILTER(Balanço[Quantidade],(Balanço[Estoque]=Back!$E$3)*(Balanço[Material]=Back!F24051))))</f>
        <v/>
      </c>
    </row>
    <row r="24052" spans="2:7">
      <c r="B24052" s="32">
        <f>SUMIF(Balanço[Estoque],Back!A24052,Balanço[Quantidade])</f>
        <v>0</v>
      </c>
      <c r="G24052" s="32" t="str" cm="1">
        <f t="array" ref="G24052">IF(F24052="","",SUM(_xlfn._xlws.FILTER(Balanço[Quantidade],(Balanço[Estoque]=Back!$E$3)*(Balanço[Material]=Back!F24052))))</f>
        <v/>
      </c>
    </row>
    <row r="24053" spans="2:7">
      <c r="B24053" s="32">
        <f>SUMIF(Balanço[Estoque],Back!A24053,Balanço[Quantidade])</f>
        <v>0</v>
      </c>
      <c r="G24053" s="32" t="str" cm="1">
        <f t="array" ref="G24053">IF(F24053="","",SUM(_xlfn._xlws.FILTER(Balanço[Quantidade],(Balanço[Estoque]=Back!$E$3)*(Balanço[Material]=Back!F24053))))</f>
        <v/>
      </c>
    </row>
    <row r="24054" spans="2:7">
      <c r="B24054" s="32">
        <f>SUMIF(Balanço[Estoque],Back!A24054,Balanço[Quantidade])</f>
        <v>0</v>
      </c>
      <c r="G24054" s="32" t="str" cm="1">
        <f t="array" ref="G24054">IF(F24054="","",SUM(_xlfn._xlws.FILTER(Balanço[Quantidade],(Balanço[Estoque]=Back!$E$3)*(Balanço[Material]=Back!F24054))))</f>
        <v/>
      </c>
    </row>
    <row r="24055" spans="2:7">
      <c r="B24055" s="32">
        <f>SUMIF(Balanço[Estoque],Back!A24055,Balanço[Quantidade])</f>
        <v>0</v>
      </c>
      <c r="G24055" s="32" t="str" cm="1">
        <f t="array" ref="G24055">IF(F24055="","",SUM(_xlfn._xlws.FILTER(Balanço[Quantidade],(Balanço[Estoque]=Back!$E$3)*(Balanço[Material]=Back!F24055))))</f>
        <v/>
      </c>
    </row>
    <row r="24056" spans="2:7">
      <c r="B24056" s="32">
        <f>SUMIF(Balanço[Estoque],Back!A24056,Balanço[Quantidade])</f>
        <v>0</v>
      </c>
      <c r="G24056" s="32" t="str" cm="1">
        <f t="array" ref="G24056">IF(F24056="","",SUM(_xlfn._xlws.FILTER(Balanço[Quantidade],(Balanço[Estoque]=Back!$E$3)*(Balanço[Material]=Back!F24056))))</f>
        <v/>
      </c>
    </row>
    <row r="24057" spans="2:7">
      <c r="B24057" s="32">
        <f>SUMIF(Balanço[Estoque],Back!A24057,Balanço[Quantidade])</f>
        <v>0</v>
      </c>
      <c r="G24057" s="32" t="str" cm="1">
        <f t="array" ref="G24057">IF(F24057="","",SUM(_xlfn._xlws.FILTER(Balanço[Quantidade],(Balanço[Estoque]=Back!$E$3)*(Balanço[Material]=Back!F24057))))</f>
        <v/>
      </c>
    </row>
    <row r="24058" spans="2:7">
      <c r="B24058" s="32">
        <f>SUMIF(Balanço[Estoque],Back!A24058,Balanço[Quantidade])</f>
        <v>0</v>
      </c>
      <c r="G24058" s="32" t="str" cm="1">
        <f t="array" ref="G24058">IF(F24058="","",SUM(_xlfn._xlws.FILTER(Balanço[Quantidade],(Balanço[Estoque]=Back!$E$3)*(Balanço[Material]=Back!F24058))))</f>
        <v/>
      </c>
    </row>
    <row r="24059" spans="2:7">
      <c r="B24059" s="32">
        <f>SUMIF(Balanço[Estoque],Back!A24059,Balanço[Quantidade])</f>
        <v>0</v>
      </c>
      <c r="G24059" s="32" t="str" cm="1">
        <f t="array" ref="G24059">IF(F24059="","",SUM(_xlfn._xlws.FILTER(Balanço[Quantidade],(Balanço[Estoque]=Back!$E$3)*(Balanço[Material]=Back!F24059))))</f>
        <v/>
      </c>
    </row>
    <row r="24060" spans="2:7">
      <c r="B24060" s="32">
        <f>SUMIF(Balanço[Estoque],Back!A24060,Balanço[Quantidade])</f>
        <v>0</v>
      </c>
      <c r="G24060" s="32" t="str" cm="1">
        <f t="array" ref="G24060">IF(F24060="","",SUM(_xlfn._xlws.FILTER(Balanço[Quantidade],(Balanço[Estoque]=Back!$E$3)*(Balanço[Material]=Back!F24060))))</f>
        <v/>
      </c>
    </row>
    <row r="24061" spans="2:7">
      <c r="B24061" s="32">
        <f>SUMIF(Balanço[Estoque],Back!A24061,Balanço[Quantidade])</f>
        <v>0</v>
      </c>
      <c r="G24061" s="32" t="str" cm="1">
        <f t="array" ref="G24061">IF(F24061="","",SUM(_xlfn._xlws.FILTER(Balanço[Quantidade],(Balanço[Estoque]=Back!$E$3)*(Balanço[Material]=Back!F24061))))</f>
        <v/>
      </c>
    </row>
    <row r="24062" spans="2:7">
      <c r="B24062" s="32">
        <f>SUMIF(Balanço[Estoque],Back!A24062,Balanço[Quantidade])</f>
        <v>0</v>
      </c>
      <c r="G24062" s="32" t="str" cm="1">
        <f t="array" ref="G24062">IF(F24062="","",SUM(_xlfn._xlws.FILTER(Balanço[Quantidade],(Balanço[Estoque]=Back!$E$3)*(Balanço[Material]=Back!F24062))))</f>
        <v/>
      </c>
    </row>
    <row r="24063" spans="2:7">
      <c r="B24063" s="32">
        <f>SUMIF(Balanço[Estoque],Back!A24063,Balanço[Quantidade])</f>
        <v>0</v>
      </c>
      <c r="G24063" s="32" t="str" cm="1">
        <f t="array" ref="G24063">IF(F24063="","",SUM(_xlfn._xlws.FILTER(Balanço[Quantidade],(Balanço[Estoque]=Back!$E$3)*(Balanço[Material]=Back!F24063))))</f>
        <v/>
      </c>
    </row>
    <row r="24064" spans="2:7">
      <c r="B24064" s="32">
        <f>SUMIF(Balanço[Estoque],Back!A24064,Balanço[Quantidade])</f>
        <v>0</v>
      </c>
      <c r="G24064" s="32" t="str" cm="1">
        <f t="array" ref="G24064">IF(F24064="","",SUM(_xlfn._xlws.FILTER(Balanço[Quantidade],(Balanço[Estoque]=Back!$E$3)*(Balanço[Material]=Back!F24064))))</f>
        <v/>
      </c>
    </row>
    <row r="24065" spans="2:7">
      <c r="B24065" s="32">
        <f>SUMIF(Balanço[Estoque],Back!A24065,Balanço[Quantidade])</f>
        <v>0</v>
      </c>
      <c r="G24065" s="32" t="str" cm="1">
        <f t="array" ref="G24065">IF(F24065="","",SUM(_xlfn._xlws.FILTER(Balanço[Quantidade],(Balanço[Estoque]=Back!$E$3)*(Balanço[Material]=Back!F24065))))</f>
        <v/>
      </c>
    </row>
    <row r="24066" spans="2:7">
      <c r="B24066" s="32">
        <f>SUMIF(Balanço[Estoque],Back!A24066,Balanço[Quantidade])</f>
        <v>0</v>
      </c>
      <c r="G24066" s="32" t="str" cm="1">
        <f t="array" ref="G24066">IF(F24066="","",SUM(_xlfn._xlws.FILTER(Balanço[Quantidade],(Balanço[Estoque]=Back!$E$3)*(Balanço[Material]=Back!F24066))))</f>
        <v/>
      </c>
    </row>
    <row r="24067" spans="2:7">
      <c r="B24067" s="32">
        <f>SUMIF(Balanço[Estoque],Back!A24067,Balanço[Quantidade])</f>
        <v>0</v>
      </c>
      <c r="G24067" s="32" t="str" cm="1">
        <f t="array" ref="G24067">IF(F24067="","",SUM(_xlfn._xlws.FILTER(Balanço[Quantidade],(Balanço[Estoque]=Back!$E$3)*(Balanço[Material]=Back!F24067))))</f>
        <v/>
      </c>
    </row>
    <row r="24068" spans="2:7">
      <c r="B24068" s="32">
        <f>SUMIF(Balanço[Estoque],Back!A24068,Balanço[Quantidade])</f>
        <v>0</v>
      </c>
      <c r="G24068" s="32" t="str" cm="1">
        <f t="array" ref="G24068">IF(F24068="","",SUM(_xlfn._xlws.FILTER(Balanço[Quantidade],(Balanço[Estoque]=Back!$E$3)*(Balanço[Material]=Back!F24068))))</f>
        <v/>
      </c>
    </row>
    <row r="24069" spans="2:7">
      <c r="B24069" s="32">
        <f>SUMIF(Balanço[Estoque],Back!A24069,Balanço[Quantidade])</f>
        <v>0</v>
      </c>
      <c r="G24069" s="32" t="str" cm="1">
        <f t="array" ref="G24069">IF(F24069="","",SUM(_xlfn._xlws.FILTER(Balanço[Quantidade],(Balanço[Estoque]=Back!$E$3)*(Balanço[Material]=Back!F24069))))</f>
        <v/>
      </c>
    </row>
    <row r="24070" spans="2:7">
      <c r="B24070" s="32">
        <f>SUMIF(Balanço[Estoque],Back!A24070,Balanço[Quantidade])</f>
        <v>0</v>
      </c>
      <c r="G24070" s="32" t="str" cm="1">
        <f t="array" ref="G24070">IF(F24070="","",SUM(_xlfn._xlws.FILTER(Balanço[Quantidade],(Balanço[Estoque]=Back!$E$3)*(Balanço[Material]=Back!F24070))))</f>
        <v/>
      </c>
    </row>
    <row r="24071" spans="2:7">
      <c r="B24071" s="32">
        <f>SUMIF(Balanço[Estoque],Back!A24071,Balanço[Quantidade])</f>
        <v>0</v>
      </c>
      <c r="G24071" s="32" t="str" cm="1">
        <f t="array" ref="G24071">IF(F24071="","",SUM(_xlfn._xlws.FILTER(Balanço[Quantidade],(Balanço[Estoque]=Back!$E$3)*(Balanço[Material]=Back!F24071))))</f>
        <v/>
      </c>
    </row>
    <row r="24072" spans="2:7">
      <c r="B24072" s="32">
        <f>SUMIF(Balanço[Estoque],Back!A24072,Balanço[Quantidade])</f>
        <v>0</v>
      </c>
      <c r="G24072" s="32" t="str" cm="1">
        <f t="array" ref="G24072">IF(F24072="","",SUM(_xlfn._xlws.FILTER(Balanço[Quantidade],(Balanço[Estoque]=Back!$E$3)*(Balanço[Material]=Back!F24072))))</f>
        <v/>
      </c>
    </row>
    <row r="24073" spans="2:7">
      <c r="B24073" s="32">
        <f>SUMIF(Balanço[Estoque],Back!A24073,Balanço[Quantidade])</f>
        <v>0</v>
      </c>
      <c r="G24073" s="32" t="str" cm="1">
        <f t="array" ref="G24073">IF(F24073="","",SUM(_xlfn._xlws.FILTER(Balanço[Quantidade],(Balanço[Estoque]=Back!$E$3)*(Balanço[Material]=Back!F24073))))</f>
        <v/>
      </c>
    </row>
    <row r="24074" spans="2:7">
      <c r="B24074" s="32">
        <f>SUMIF(Balanço[Estoque],Back!A24074,Balanço[Quantidade])</f>
        <v>0</v>
      </c>
      <c r="G24074" s="32" t="str" cm="1">
        <f t="array" ref="G24074">IF(F24074="","",SUM(_xlfn._xlws.FILTER(Balanço[Quantidade],(Balanço[Estoque]=Back!$E$3)*(Balanço[Material]=Back!F24074))))</f>
        <v/>
      </c>
    </row>
    <row r="24075" spans="2:7">
      <c r="B24075" s="32">
        <f>SUMIF(Balanço[Estoque],Back!A24075,Balanço[Quantidade])</f>
        <v>0</v>
      </c>
      <c r="G24075" s="32" t="str" cm="1">
        <f t="array" ref="G24075">IF(F24075="","",SUM(_xlfn._xlws.FILTER(Balanço[Quantidade],(Balanço[Estoque]=Back!$E$3)*(Balanço[Material]=Back!F24075))))</f>
        <v/>
      </c>
    </row>
    <row r="24076" spans="2:7">
      <c r="B24076" s="32">
        <f>SUMIF(Balanço[Estoque],Back!A24076,Balanço[Quantidade])</f>
        <v>0</v>
      </c>
      <c r="G24076" s="32" t="str" cm="1">
        <f t="array" ref="G24076">IF(F24076="","",SUM(_xlfn._xlws.FILTER(Balanço[Quantidade],(Balanço[Estoque]=Back!$E$3)*(Balanço[Material]=Back!F24076))))</f>
        <v/>
      </c>
    </row>
    <row r="24077" spans="2:7">
      <c r="B24077" s="32">
        <f>SUMIF(Balanço[Estoque],Back!A24077,Balanço[Quantidade])</f>
        <v>0</v>
      </c>
      <c r="G24077" s="32" t="str" cm="1">
        <f t="array" ref="G24077">IF(F24077="","",SUM(_xlfn._xlws.FILTER(Balanço[Quantidade],(Balanço[Estoque]=Back!$E$3)*(Balanço[Material]=Back!F24077))))</f>
        <v/>
      </c>
    </row>
    <row r="24078" spans="2:7">
      <c r="B24078" s="32">
        <f>SUMIF(Balanço[Estoque],Back!A24078,Balanço[Quantidade])</f>
        <v>0</v>
      </c>
      <c r="G24078" s="32" t="str" cm="1">
        <f t="array" ref="G24078">IF(F24078="","",SUM(_xlfn._xlws.FILTER(Balanço[Quantidade],(Balanço[Estoque]=Back!$E$3)*(Balanço[Material]=Back!F24078))))</f>
        <v/>
      </c>
    </row>
    <row r="24079" spans="2:7">
      <c r="B24079" s="32">
        <f>SUMIF(Balanço[Estoque],Back!A24079,Balanço[Quantidade])</f>
        <v>0</v>
      </c>
      <c r="G24079" s="32" t="str" cm="1">
        <f t="array" ref="G24079">IF(F24079="","",SUM(_xlfn._xlws.FILTER(Balanço[Quantidade],(Balanço[Estoque]=Back!$E$3)*(Balanço[Material]=Back!F24079))))</f>
        <v/>
      </c>
    </row>
    <row r="24080" spans="2:7">
      <c r="B24080" s="32">
        <f>SUMIF(Balanço[Estoque],Back!A24080,Balanço[Quantidade])</f>
        <v>0</v>
      </c>
      <c r="G24080" s="32" t="str" cm="1">
        <f t="array" ref="G24080">IF(F24080="","",SUM(_xlfn._xlws.FILTER(Balanço[Quantidade],(Balanço[Estoque]=Back!$E$3)*(Balanço[Material]=Back!F24080))))</f>
        <v/>
      </c>
    </row>
    <row r="24081" spans="2:7">
      <c r="B24081" s="32">
        <f>SUMIF(Balanço[Estoque],Back!A24081,Balanço[Quantidade])</f>
        <v>0</v>
      </c>
      <c r="G24081" s="32" t="str" cm="1">
        <f t="array" ref="G24081">IF(F24081="","",SUM(_xlfn._xlws.FILTER(Balanço[Quantidade],(Balanço[Estoque]=Back!$E$3)*(Balanço[Material]=Back!F24081))))</f>
        <v/>
      </c>
    </row>
    <row r="24082" spans="2:7">
      <c r="B24082" s="32">
        <f>SUMIF(Balanço[Estoque],Back!A24082,Balanço[Quantidade])</f>
        <v>0</v>
      </c>
      <c r="G24082" s="32" t="str" cm="1">
        <f t="array" ref="G24082">IF(F24082="","",SUM(_xlfn._xlws.FILTER(Balanço[Quantidade],(Balanço[Estoque]=Back!$E$3)*(Balanço[Material]=Back!F24082))))</f>
        <v/>
      </c>
    </row>
    <row r="24083" spans="2:7">
      <c r="B24083" s="32">
        <f>SUMIF(Balanço[Estoque],Back!A24083,Balanço[Quantidade])</f>
        <v>0</v>
      </c>
      <c r="G24083" s="32" t="str" cm="1">
        <f t="array" ref="G24083">IF(F24083="","",SUM(_xlfn._xlws.FILTER(Balanço[Quantidade],(Balanço[Estoque]=Back!$E$3)*(Balanço[Material]=Back!F24083))))</f>
        <v/>
      </c>
    </row>
    <row r="24084" spans="2:7">
      <c r="B24084" s="32">
        <f>SUMIF(Balanço[Estoque],Back!A24084,Balanço[Quantidade])</f>
        <v>0</v>
      </c>
      <c r="G24084" s="32" t="str" cm="1">
        <f t="array" ref="G24084">IF(F24084="","",SUM(_xlfn._xlws.FILTER(Balanço[Quantidade],(Balanço[Estoque]=Back!$E$3)*(Balanço[Material]=Back!F24084))))</f>
        <v/>
      </c>
    </row>
    <row r="24085" spans="2:7">
      <c r="B24085" s="32">
        <f>SUMIF(Balanço[Estoque],Back!A24085,Balanço[Quantidade])</f>
        <v>0</v>
      </c>
      <c r="G24085" s="32" t="str" cm="1">
        <f t="array" ref="G24085">IF(F24085="","",SUM(_xlfn._xlws.FILTER(Balanço[Quantidade],(Balanço[Estoque]=Back!$E$3)*(Balanço[Material]=Back!F24085))))</f>
        <v/>
      </c>
    </row>
    <row r="24086" spans="2:7">
      <c r="B24086" s="32">
        <f>SUMIF(Balanço[Estoque],Back!A24086,Balanço[Quantidade])</f>
        <v>0</v>
      </c>
      <c r="G24086" s="32" t="str" cm="1">
        <f t="array" ref="G24086">IF(F24086="","",SUM(_xlfn._xlws.FILTER(Balanço[Quantidade],(Balanço[Estoque]=Back!$E$3)*(Balanço[Material]=Back!F24086))))</f>
        <v/>
      </c>
    </row>
    <row r="24087" spans="2:7">
      <c r="B24087" s="32">
        <f>SUMIF(Balanço[Estoque],Back!A24087,Balanço[Quantidade])</f>
        <v>0</v>
      </c>
      <c r="G24087" s="32" t="str" cm="1">
        <f t="array" ref="G24087">IF(F24087="","",SUM(_xlfn._xlws.FILTER(Balanço[Quantidade],(Balanço[Estoque]=Back!$E$3)*(Balanço[Material]=Back!F24087))))</f>
        <v/>
      </c>
    </row>
    <row r="24088" spans="2:7">
      <c r="B24088" s="32">
        <f>SUMIF(Balanço[Estoque],Back!A24088,Balanço[Quantidade])</f>
        <v>0</v>
      </c>
      <c r="G24088" s="32" t="str" cm="1">
        <f t="array" ref="G24088">IF(F24088="","",SUM(_xlfn._xlws.FILTER(Balanço[Quantidade],(Balanço[Estoque]=Back!$E$3)*(Balanço[Material]=Back!F24088))))</f>
        <v/>
      </c>
    </row>
    <row r="24089" spans="2:7">
      <c r="B24089" s="32">
        <f>SUMIF(Balanço[Estoque],Back!A24089,Balanço[Quantidade])</f>
        <v>0</v>
      </c>
      <c r="G24089" s="32" t="str" cm="1">
        <f t="array" ref="G24089">IF(F24089="","",SUM(_xlfn._xlws.FILTER(Balanço[Quantidade],(Balanço[Estoque]=Back!$E$3)*(Balanço[Material]=Back!F24089))))</f>
        <v/>
      </c>
    </row>
    <row r="24090" spans="2:7">
      <c r="B24090" s="32">
        <f>SUMIF(Balanço[Estoque],Back!A24090,Balanço[Quantidade])</f>
        <v>0</v>
      </c>
      <c r="G24090" s="32" t="str" cm="1">
        <f t="array" ref="G24090">IF(F24090="","",SUM(_xlfn._xlws.FILTER(Balanço[Quantidade],(Balanço[Estoque]=Back!$E$3)*(Balanço[Material]=Back!F24090))))</f>
        <v/>
      </c>
    </row>
    <row r="24091" spans="2:7">
      <c r="B24091" s="32">
        <f>SUMIF(Balanço[Estoque],Back!A24091,Balanço[Quantidade])</f>
        <v>0</v>
      </c>
      <c r="G24091" s="32" t="str" cm="1">
        <f t="array" ref="G24091">IF(F24091="","",SUM(_xlfn._xlws.FILTER(Balanço[Quantidade],(Balanço[Estoque]=Back!$E$3)*(Balanço[Material]=Back!F24091))))</f>
        <v/>
      </c>
    </row>
    <row r="24092" spans="2:7">
      <c r="B24092" s="32">
        <f>SUMIF(Balanço[Estoque],Back!A24092,Balanço[Quantidade])</f>
        <v>0</v>
      </c>
      <c r="G24092" s="32" t="str" cm="1">
        <f t="array" ref="G24092">IF(F24092="","",SUM(_xlfn._xlws.FILTER(Balanço[Quantidade],(Balanço[Estoque]=Back!$E$3)*(Balanço[Material]=Back!F24092))))</f>
        <v/>
      </c>
    </row>
    <row r="24093" spans="2:7">
      <c r="B24093" s="32">
        <f>SUMIF(Balanço[Estoque],Back!A24093,Balanço[Quantidade])</f>
        <v>0</v>
      </c>
      <c r="G24093" s="32" t="str" cm="1">
        <f t="array" ref="G24093">IF(F24093="","",SUM(_xlfn._xlws.FILTER(Balanço[Quantidade],(Balanço[Estoque]=Back!$E$3)*(Balanço[Material]=Back!F24093))))</f>
        <v/>
      </c>
    </row>
    <row r="24094" spans="2:7">
      <c r="B24094" s="32">
        <f>SUMIF(Balanço[Estoque],Back!A24094,Balanço[Quantidade])</f>
        <v>0</v>
      </c>
      <c r="G24094" s="32" t="str" cm="1">
        <f t="array" ref="G24094">IF(F24094="","",SUM(_xlfn._xlws.FILTER(Balanço[Quantidade],(Balanço[Estoque]=Back!$E$3)*(Balanço[Material]=Back!F24094))))</f>
        <v/>
      </c>
    </row>
    <row r="24095" spans="2:7">
      <c r="B24095" s="32">
        <f>SUMIF(Balanço[Estoque],Back!A24095,Balanço[Quantidade])</f>
        <v>0</v>
      </c>
      <c r="G24095" s="32" t="str" cm="1">
        <f t="array" ref="G24095">IF(F24095="","",SUM(_xlfn._xlws.FILTER(Balanço[Quantidade],(Balanço[Estoque]=Back!$E$3)*(Balanço[Material]=Back!F24095))))</f>
        <v/>
      </c>
    </row>
    <row r="24096" spans="2:7">
      <c r="B24096" s="32">
        <f>SUMIF(Balanço[Estoque],Back!A24096,Balanço[Quantidade])</f>
        <v>0</v>
      </c>
      <c r="G24096" s="32" t="str" cm="1">
        <f t="array" ref="G24096">IF(F24096="","",SUM(_xlfn._xlws.FILTER(Balanço[Quantidade],(Balanço[Estoque]=Back!$E$3)*(Balanço[Material]=Back!F24096))))</f>
        <v/>
      </c>
    </row>
    <row r="24097" spans="2:7">
      <c r="B24097" s="32">
        <f>SUMIF(Balanço[Estoque],Back!A24097,Balanço[Quantidade])</f>
        <v>0</v>
      </c>
      <c r="G24097" s="32" t="str" cm="1">
        <f t="array" ref="G24097">IF(F24097="","",SUM(_xlfn._xlws.FILTER(Balanço[Quantidade],(Balanço[Estoque]=Back!$E$3)*(Balanço[Material]=Back!F24097))))</f>
        <v/>
      </c>
    </row>
    <row r="24098" spans="2:7">
      <c r="B24098" s="32">
        <f>SUMIF(Balanço[Estoque],Back!A24098,Balanço[Quantidade])</f>
        <v>0</v>
      </c>
      <c r="G24098" s="32" t="str" cm="1">
        <f t="array" ref="G24098">IF(F24098="","",SUM(_xlfn._xlws.FILTER(Balanço[Quantidade],(Balanço[Estoque]=Back!$E$3)*(Balanço[Material]=Back!F24098))))</f>
        <v/>
      </c>
    </row>
    <row r="24099" spans="2:7">
      <c r="B24099" s="32">
        <f>SUMIF(Balanço[Estoque],Back!A24099,Balanço[Quantidade])</f>
        <v>0</v>
      </c>
      <c r="G24099" s="32" t="str" cm="1">
        <f t="array" ref="G24099">IF(F24099="","",SUM(_xlfn._xlws.FILTER(Balanço[Quantidade],(Balanço[Estoque]=Back!$E$3)*(Balanço[Material]=Back!F24099))))</f>
        <v/>
      </c>
    </row>
    <row r="24100" spans="2:7">
      <c r="B24100" s="32">
        <f>SUMIF(Balanço[Estoque],Back!A24100,Balanço[Quantidade])</f>
        <v>0</v>
      </c>
      <c r="G24100" s="32" t="str" cm="1">
        <f t="array" ref="G24100">IF(F24100="","",SUM(_xlfn._xlws.FILTER(Balanço[Quantidade],(Balanço[Estoque]=Back!$E$3)*(Balanço[Material]=Back!F24100))))</f>
        <v/>
      </c>
    </row>
    <row r="24101" spans="2:7">
      <c r="B24101" s="32">
        <f>SUMIF(Balanço[Estoque],Back!A24101,Balanço[Quantidade])</f>
        <v>0</v>
      </c>
      <c r="G24101" s="32" t="str" cm="1">
        <f t="array" ref="G24101">IF(F24101="","",SUM(_xlfn._xlws.FILTER(Balanço[Quantidade],(Balanço[Estoque]=Back!$E$3)*(Balanço[Material]=Back!F24101))))</f>
        <v/>
      </c>
    </row>
    <row r="24102" spans="2:7">
      <c r="B24102" s="32">
        <f>SUMIF(Balanço[Estoque],Back!A24102,Balanço[Quantidade])</f>
        <v>0</v>
      </c>
      <c r="G24102" s="32" t="str" cm="1">
        <f t="array" ref="G24102">IF(F24102="","",SUM(_xlfn._xlws.FILTER(Balanço[Quantidade],(Balanço[Estoque]=Back!$E$3)*(Balanço[Material]=Back!F24102))))</f>
        <v/>
      </c>
    </row>
    <row r="24103" spans="2:7">
      <c r="B24103" s="32">
        <f>SUMIF(Balanço[Estoque],Back!A24103,Balanço[Quantidade])</f>
        <v>0</v>
      </c>
      <c r="G24103" s="32" t="str" cm="1">
        <f t="array" ref="G24103">IF(F24103="","",SUM(_xlfn._xlws.FILTER(Balanço[Quantidade],(Balanço[Estoque]=Back!$E$3)*(Balanço[Material]=Back!F24103))))</f>
        <v/>
      </c>
    </row>
    <row r="24104" spans="2:7">
      <c r="B24104" s="32">
        <f>SUMIF(Balanço[Estoque],Back!A24104,Balanço[Quantidade])</f>
        <v>0</v>
      </c>
      <c r="G24104" s="32" t="str" cm="1">
        <f t="array" ref="G24104">IF(F24104="","",SUM(_xlfn._xlws.FILTER(Balanço[Quantidade],(Balanço[Estoque]=Back!$E$3)*(Balanço[Material]=Back!F24104))))</f>
        <v/>
      </c>
    </row>
    <row r="24105" spans="2:7">
      <c r="B24105" s="32">
        <f>SUMIF(Balanço[Estoque],Back!A24105,Balanço[Quantidade])</f>
        <v>0</v>
      </c>
      <c r="G24105" s="32" t="str" cm="1">
        <f t="array" ref="G24105">IF(F24105="","",SUM(_xlfn._xlws.FILTER(Balanço[Quantidade],(Balanço[Estoque]=Back!$E$3)*(Balanço[Material]=Back!F24105))))</f>
        <v/>
      </c>
    </row>
    <row r="24106" spans="2:7">
      <c r="B24106" s="32">
        <f>SUMIF(Balanço[Estoque],Back!A24106,Balanço[Quantidade])</f>
        <v>0</v>
      </c>
      <c r="G24106" s="32" t="str" cm="1">
        <f t="array" ref="G24106">IF(F24106="","",SUM(_xlfn._xlws.FILTER(Balanço[Quantidade],(Balanço[Estoque]=Back!$E$3)*(Balanço[Material]=Back!F24106))))</f>
        <v/>
      </c>
    </row>
    <row r="24107" spans="2:7">
      <c r="B24107" s="32">
        <f>SUMIF(Balanço[Estoque],Back!A24107,Balanço[Quantidade])</f>
        <v>0</v>
      </c>
      <c r="G24107" s="32" t="str" cm="1">
        <f t="array" ref="G24107">IF(F24107="","",SUM(_xlfn._xlws.FILTER(Balanço[Quantidade],(Balanço[Estoque]=Back!$E$3)*(Balanço[Material]=Back!F24107))))</f>
        <v/>
      </c>
    </row>
    <row r="24108" spans="2:7">
      <c r="B24108" s="32">
        <f>SUMIF(Balanço[Estoque],Back!A24108,Balanço[Quantidade])</f>
        <v>0</v>
      </c>
      <c r="G24108" s="32" t="str" cm="1">
        <f t="array" ref="G24108">IF(F24108="","",SUM(_xlfn._xlws.FILTER(Balanço[Quantidade],(Balanço[Estoque]=Back!$E$3)*(Balanço[Material]=Back!F24108))))</f>
        <v/>
      </c>
    </row>
    <row r="24109" spans="2:7">
      <c r="B24109" s="32">
        <f>SUMIF(Balanço[Estoque],Back!A24109,Balanço[Quantidade])</f>
        <v>0</v>
      </c>
      <c r="G24109" s="32" t="str" cm="1">
        <f t="array" ref="G24109">IF(F24109="","",SUM(_xlfn._xlws.FILTER(Balanço[Quantidade],(Balanço[Estoque]=Back!$E$3)*(Balanço[Material]=Back!F24109))))</f>
        <v/>
      </c>
    </row>
    <row r="24110" spans="2:7">
      <c r="B24110" s="32">
        <f>SUMIF(Balanço[Estoque],Back!A24110,Balanço[Quantidade])</f>
        <v>0</v>
      </c>
      <c r="G24110" s="32" t="str" cm="1">
        <f t="array" ref="G24110">IF(F24110="","",SUM(_xlfn._xlws.FILTER(Balanço[Quantidade],(Balanço[Estoque]=Back!$E$3)*(Balanço[Material]=Back!F24110))))</f>
        <v/>
      </c>
    </row>
    <row r="24111" spans="2:7">
      <c r="B24111" s="32">
        <f>SUMIF(Balanço[Estoque],Back!A24111,Balanço[Quantidade])</f>
        <v>0</v>
      </c>
      <c r="G24111" s="32" t="str" cm="1">
        <f t="array" ref="G24111">IF(F24111="","",SUM(_xlfn._xlws.FILTER(Balanço[Quantidade],(Balanço[Estoque]=Back!$E$3)*(Balanço[Material]=Back!F24111))))</f>
        <v/>
      </c>
    </row>
    <row r="24112" spans="2:7">
      <c r="B24112" s="32">
        <f>SUMIF(Balanço[Estoque],Back!A24112,Balanço[Quantidade])</f>
        <v>0</v>
      </c>
      <c r="G24112" s="32" t="str" cm="1">
        <f t="array" ref="G24112">IF(F24112="","",SUM(_xlfn._xlws.FILTER(Balanço[Quantidade],(Balanço[Estoque]=Back!$E$3)*(Balanço[Material]=Back!F24112))))</f>
        <v/>
      </c>
    </row>
    <row r="24113" spans="2:7">
      <c r="B24113" s="32">
        <f>SUMIF(Balanço[Estoque],Back!A24113,Balanço[Quantidade])</f>
        <v>0</v>
      </c>
      <c r="G24113" s="32" t="str" cm="1">
        <f t="array" ref="G24113">IF(F24113="","",SUM(_xlfn._xlws.FILTER(Balanço[Quantidade],(Balanço[Estoque]=Back!$E$3)*(Balanço[Material]=Back!F24113))))</f>
        <v/>
      </c>
    </row>
    <row r="24114" spans="2:7">
      <c r="B24114" s="32">
        <f>SUMIF(Balanço[Estoque],Back!A24114,Balanço[Quantidade])</f>
        <v>0</v>
      </c>
      <c r="G24114" s="32" t="str" cm="1">
        <f t="array" ref="G24114">IF(F24114="","",SUM(_xlfn._xlws.FILTER(Balanço[Quantidade],(Balanço[Estoque]=Back!$E$3)*(Balanço[Material]=Back!F24114))))</f>
        <v/>
      </c>
    </row>
    <row r="24115" spans="2:7">
      <c r="B24115" s="32">
        <f>SUMIF(Balanço[Estoque],Back!A24115,Balanço[Quantidade])</f>
        <v>0</v>
      </c>
      <c r="G24115" s="32" t="str" cm="1">
        <f t="array" ref="G24115">IF(F24115="","",SUM(_xlfn._xlws.FILTER(Balanço[Quantidade],(Balanço[Estoque]=Back!$E$3)*(Balanço[Material]=Back!F24115))))</f>
        <v/>
      </c>
    </row>
    <row r="24116" spans="2:7">
      <c r="B24116" s="32">
        <f>SUMIF(Balanço[Estoque],Back!A24116,Balanço[Quantidade])</f>
        <v>0</v>
      </c>
      <c r="G24116" s="32" t="str" cm="1">
        <f t="array" ref="G24116">IF(F24116="","",SUM(_xlfn._xlws.FILTER(Balanço[Quantidade],(Balanço[Estoque]=Back!$E$3)*(Balanço[Material]=Back!F24116))))</f>
        <v/>
      </c>
    </row>
    <row r="24117" spans="2:7">
      <c r="B24117" s="32">
        <f>SUMIF(Balanço[Estoque],Back!A24117,Balanço[Quantidade])</f>
        <v>0</v>
      </c>
      <c r="G24117" s="32" t="str" cm="1">
        <f t="array" ref="G24117">IF(F24117="","",SUM(_xlfn._xlws.FILTER(Balanço[Quantidade],(Balanço[Estoque]=Back!$E$3)*(Balanço[Material]=Back!F24117))))</f>
        <v/>
      </c>
    </row>
    <row r="24118" spans="2:7">
      <c r="B24118" s="32">
        <f>SUMIF(Balanço[Estoque],Back!A24118,Balanço[Quantidade])</f>
        <v>0</v>
      </c>
      <c r="G24118" s="32" t="str" cm="1">
        <f t="array" ref="G24118">IF(F24118="","",SUM(_xlfn._xlws.FILTER(Balanço[Quantidade],(Balanço[Estoque]=Back!$E$3)*(Balanço[Material]=Back!F24118))))</f>
        <v/>
      </c>
    </row>
    <row r="24119" spans="2:7">
      <c r="B24119" s="32">
        <f>SUMIF(Balanço[Estoque],Back!A24119,Balanço[Quantidade])</f>
        <v>0</v>
      </c>
      <c r="G24119" s="32" t="str" cm="1">
        <f t="array" ref="G24119">IF(F24119="","",SUM(_xlfn._xlws.FILTER(Balanço[Quantidade],(Balanço[Estoque]=Back!$E$3)*(Balanço[Material]=Back!F24119))))</f>
        <v/>
      </c>
    </row>
    <row r="24120" spans="2:7">
      <c r="B24120" s="32">
        <f>SUMIF(Balanço[Estoque],Back!A24120,Balanço[Quantidade])</f>
        <v>0</v>
      </c>
      <c r="G24120" s="32" t="str" cm="1">
        <f t="array" ref="G24120">IF(F24120="","",SUM(_xlfn._xlws.FILTER(Balanço[Quantidade],(Balanço[Estoque]=Back!$E$3)*(Balanço[Material]=Back!F24120))))</f>
        <v/>
      </c>
    </row>
    <row r="24121" spans="2:7">
      <c r="B24121" s="32">
        <f>SUMIF(Balanço[Estoque],Back!A24121,Balanço[Quantidade])</f>
        <v>0</v>
      </c>
      <c r="G24121" s="32" t="str" cm="1">
        <f t="array" ref="G24121">IF(F24121="","",SUM(_xlfn._xlws.FILTER(Balanço[Quantidade],(Balanço[Estoque]=Back!$E$3)*(Balanço[Material]=Back!F24121))))</f>
        <v/>
      </c>
    </row>
    <row r="24122" spans="2:7">
      <c r="B24122" s="32">
        <f>SUMIF(Balanço[Estoque],Back!A24122,Balanço[Quantidade])</f>
        <v>0</v>
      </c>
      <c r="G24122" s="32" t="str" cm="1">
        <f t="array" ref="G24122">IF(F24122="","",SUM(_xlfn._xlws.FILTER(Balanço[Quantidade],(Balanço[Estoque]=Back!$E$3)*(Balanço[Material]=Back!F24122))))</f>
        <v/>
      </c>
    </row>
    <row r="24123" spans="2:7">
      <c r="B24123" s="32">
        <f>SUMIF(Balanço[Estoque],Back!A24123,Balanço[Quantidade])</f>
        <v>0</v>
      </c>
      <c r="G24123" s="32" t="str" cm="1">
        <f t="array" ref="G24123">IF(F24123="","",SUM(_xlfn._xlws.FILTER(Balanço[Quantidade],(Balanço[Estoque]=Back!$E$3)*(Balanço[Material]=Back!F24123))))</f>
        <v/>
      </c>
    </row>
    <row r="24124" spans="2:7">
      <c r="B24124" s="32">
        <f>SUMIF(Balanço[Estoque],Back!A24124,Balanço[Quantidade])</f>
        <v>0</v>
      </c>
      <c r="G24124" s="32" t="str" cm="1">
        <f t="array" ref="G24124">IF(F24124="","",SUM(_xlfn._xlws.FILTER(Balanço[Quantidade],(Balanço[Estoque]=Back!$E$3)*(Balanço[Material]=Back!F24124))))</f>
        <v/>
      </c>
    </row>
    <row r="24125" spans="2:7">
      <c r="B24125" s="32">
        <f>SUMIF(Balanço[Estoque],Back!A24125,Balanço[Quantidade])</f>
        <v>0</v>
      </c>
      <c r="G24125" s="32" t="str" cm="1">
        <f t="array" ref="G24125">IF(F24125="","",SUM(_xlfn._xlws.FILTER(Balanço[Quantidade],(Balanço[Estoque]=Back!$E$3)*(Balanço[Material]=Back!F24125))))</f>
        <v/>
      </c>
    </row>
    <row r="24126" spans="2:7">
      <c r="B24126" s="32">
        <f>SUMIF(Balanço[Estoque],Back!A24126,Balanço[Quantidade])</f>
        <v>0</v>
      </c>
      <c r="G24126" s="32" t="str" cm="1">
        <f t="array" ref="G24126">IF(F24126="","",SUM(_xlfn._xlws.FILTER(Balanço[Quantidade],(Balanço[Estoque]=Back!$E$3)*(Balanço[Material]=Back!F24126))))</f>
        <v/>
      </c>
    </row>
    <row r="24127" spans="2:7">
      <c r="B24127" s="32">
        <f>SUMIF(Balanço[Estoque],Back!A24127,Balanço[Quantidade])</f>
        <v>0</v>
      </c>
      <c r="G24127" s="32" t="str" cm="1">
        <f t="array" ref="G24127">IF(F24127="","",SUM(_xlfn._xlws.FILTER(Balanço[Quantidade],(Balanço[Estoque]=Back!$E$3)*(Balanço[Material]=Back!F24127))))</f>
        <v/>
      </c>
    </row>
    <row r="24128" spans="2:7">
      <c r="B24128" s="32">
        <f>SUMIF(Balanço[Estoque],Back!A24128,Balanço[Quantidade])</f>
        <v>0</v>
      </c>
      <c r="G24128" s="32" t="str" cm="1">
        <f t="array" ref="G24128">IF(F24128="","",SUM(_xlfn._xlws.FILTER(Balanço[Quantidade],(Balanço[Estoque]=Back!$E$3)*(Balanço[Material]=Back!F24128))))</f>
        <v/>
      </c>
    </row>
    <row r="24129" spans="2:7">
      <c r="B24129" s="32">
        <f>SUMIF(Balanço[Estoque],Back!A24129,Balanço[Quantidade])</f>
        <v>0</v>
      </c>
      <c r="G24129" s="32" t="str" cm="1">
        <f t="array" ref="G24129">IF(F24129="","",SUM(_xlfn._xlws.FILTER(Balanço[Quantidade],(Balanço[Estoque]=Back!$E$3)*(Balanço[Material]=Back!F24129))))</f>
        <v/>
      </c>
    </row>
    <row r="24130" spans="2:7">
      <c r="B24130" s="32">
        <f>SUMIF(Balanço[Estoque],Back!A24130,Balanço[Quantidade])</f>
        <v>0</v>
      </c>
      <c r="G24130" s="32" t="str" cm="1">
        <f t="array" ref="G24130">IF(F24130="","",SUM(_xlfn._xlws.FILTER(Balanço[Quantidade],(Balanço[Estoque]=Back!$E$3)*(Balanço[Material]=Back!F24130))))</f>
        <v/>
      </c>
    </row>
    <row r="24131" spans="2:7">
      <c r="B24131" s="32">
        <f>SUMIF(Balanço[Estoque],Back!A24131,Balanço[Quantidade])</f>
        <v>0</v>
      </c>
      <c r="G24131" s="32" t="str" cm="1">
        <f t="array" ref="G24131">IF(F24131="","",SUM(_xlfn._xlws.FILTER(Balanço[Quantidade],(Balanço[Estoque]=Back!$E$3)*(Balanço[Material]=Back!F24131))))</f>
        <v/>
      </c>
    </row>
    <row r="24132" spans="2:7">
      <c r="B24132" s="32">
        <f>SUMIF(Balanço[Estoque],Back!A24132,Balanço[Quantidade])</f>
        <v>0</v>
      </c>
      <c r="G24132" s="32" t="str" cm="1">
        <f t="array" ref="G24132">IF(F24132="","",SUM(_xlfn._xlws.FILTER(Balanço[Quantidade],(Balanço[Estoque]=Back!$E$3)*(Balanço[Material]=Back!F24132))))</f>
        <v/>
      </c>
    </row>
    <row r="24133" spans="2:7">
      <c r="B24133" s="32">
        <f>SUMIF(Balanço[Estoque],Back!A24133,Balanço[Quantidade])</f>
        <v>0</v>
      </c>
      <c r="G24133" s="32" t="str" cm="1">
        <f t="array" ref="G24133">IF(F24133="","",SUM(_xlfn._xlws.FILTER(Balanço[Quantidade],(Balanço[Estoque]=Back!$E$3)*(Balanço[Material]=Back!F24133))))</f>
        <v/>
      </c>
    </row>
    <row r="24134" spans="2:7">
      <c r="B24134" s="32">
        <f>SUMIF(Balanço[Estoque],Back!A24134,Balanço[Quantidade])</f>
        <v>0</v>
      </c>
      <c r="G24134" s="32" t="str" cm="1">
        <f t="array" ref="G24134">IF(F24134="","",SUM(_xlfn._xlws.FILTER(Balanço[Quantidade],(Balanço[Estoque]=Back!$E$3)*(Balanço[Material]=Back!F24134))))</f>
        <v/>
      </c>
    </row>
    <row r="24135" spans="2:7">
      <c r="B24135" s="32">
        <f>SUMIF(Balanço[Estoque],Back!A24135,Balanço[Quantidade])</f>
        <v>0</v>
      </c>
      <c r="G24135" s="32" t="str" cm="1">
        <f t="array" ref="G24135">IF(F24135="","",SUM(_xlfn._xlws.FILTER(Balanço[Quantidade],(Balanço[Estoque]=Back!$E$3)*(Balanço[Material]=Back!F24135))))</f>
        <v/>
      </c>
    </row>
    <row r="24136" spans="2:7">
      <c r="B24136" s="32">
        <f>SUMIF(Balanço[Estoque],Back!A24136,Balanço[Quantidade])</f>
        <v>0</v>
      </c>
      <c r="G24136" s="32" t="str" cm="1">
        <f t="array" ref="G24136">IF(F24136="","",SUM(_xlfn._xlws.FILTER(Balanço[Quantidade],(Balanço[Estoque]=Back!$E$3)*(Balanço[Material]=Back!F24136))))</f>
        <v/>
      </c>
    </row>
    <row r="24137" spans="2:7">
      <c r="B24137" s="32">
        <f>SUMIF(Balanço[Estoque],Back!A24137,Balanço[Quantidade])</f>
        <v>0</v>
      </c>
      <c r="G24137" s="32" t="str" cm="1">
        <f t="array" ref="G24137">IF(F24137="","",SUM(_xlfn._xlws.FILTER(Balanço[Quantidade],(Balanço[Estoque]=Back!$E$3)*(Balanço[Material]=Back!F24137))))</f>
        <v/>
      </c>
    </row>
    <row r="24138" spans="2:7">
      <c r="B24138" s="32">
        <f>SUMIF(Balanço[Estoque],Back!A24138,Balanço[Quantidade])</f>
        <v>0</v>
      </c>
      <c r="G24138" s="32" t="str" cm="1">
        <f t="array" ref="G24138">IF(F24138="","",SUM(_xlfn._xlws.FILTER(Balanço[Quantidade],(Balanço[Estoque]=Back!$E$3)*(Balanço[Material]=Back!F24138))))</f>
        <v/>
      </c>
    </row>
    <row r="24139" spans="2:7">
      <c r="B24139" s="32">
        <f>SUMIF(Balanço[Estoque],Back!A24139,Balanço[Quantidade])</f>
        <v>0</v>
      </c>
      <c r="G24139" s="32" t="str" cm="1">
        <f t="array" ref="G24139">IF(F24139="","",SUM(_xlfn._xlws.FILTER(Balanço[Quantidade],(Balanço[Estoque]=Back!$E$3)*(Balanço[Material]=Back!F24139))))</f>
        <v/>
      </c>
    </row>
    <row r="24140" spans="2:7">
      <c r="B24140" s="32">
        <f>SUMIF(Balanço[Estoque],Back!A24140,Balanço[Quantidade])</f>
        <v>0</v>
      </c>
      <c r="G24140" s="32" t="str" cm="1">
        <f t="array" ref="G24140">IF(F24140="","",SUM(_xlfn._xlws.FILTER(Balanço[Quantidade],(Balanço[Estoque]=Back!$E$3)*(Balanço[Material]=Back!F24140))))</f>
        <v/>
      </c>
    </row>
    <row r="24141" spans="2:7">
      <c r="B24141" s="32">
        <f>SUMIF(Balanço[Estoque],Back!A24141,Balanço[Quantidade])</f>
        <v>0</v>
      </c>
      <c r="G24141" s="32" t="str" cm="1">
        <f t="array" ref="G24141">IF(F24141="","",SUM(_xlfn._xlws.FILTER(Balanço[Quantidade],(Balanço[Estoque]=Back!$E$3)*(Balanço[Material]=Back!F24141))))</f>
        <v/>
      </c>
    </row>
    <row r="24142" spans="2:7">
      <c r="B24142" s="32">
        <f>SUMIF(Balanço[Estoque],Back!A24142,Balanço[Quantidade])</f>
        <v>0</v>
      </c>
      <c r="G24142" s="32" t="str" cm="1">
        <f t="array" ref="G24142">IF(F24142="","",SUM(_xlfn._xlws.FILTER(Balanço[Quantidade],(Balanço[Estoque]=Back!$E$3)*(Balanço[Material]=Back!F24142))))</f>
        <v/>
      </c>
    </row>
    <row r="24143" spans="2:7">
      <c r="B24143" s="32">
        <f>SUMIF(Balanço[Estoque],Back!A24143,Balanço[Quantidade])</f>
        <v>0</v>
      </c>
      <c r="G24143" s="32" t="str" cm="1">
        <f t="array" ref="G24143">IF(F24143="","",SUM(_xlfn._xlws.FILTER(Balanço[Quantidade],(Balanço[Estoque]=Back!$E$3)*(Balanço[Material]=Back!F24143))))</f>
        <v/>
      </c>
    </row>
    <row r="24144" spans="2:7">
      <c r="B24144" s="32">
        <f>SUMIF(Balanço[Estoque],Back!A24144,Balanço[Quantidade])</f>
        <v>0</v>
      </c>
      <c r="G24144" s="32" t="str" cm="1">
        <f t="array" ref="G24144">IF(F24144="","",SUM(_xlfn._xlws.FILTER(Balanço[Quantidade],(Balanço[Estoque]=Back!$E$3)*(Balanço[Material]=Back!F24144))))</f>
        <v/>
      </c>
    </row>
    <row r="24145" spans="2:7">
      <c r="B24145" s="32">
        <f>SUMIF(Balanço[Estoque],Back!A24145,Balanço[Quantidade])</f>
        <v>0</v>
      </c>
      <c r="G24145" s="32" t="str" cm="1">
        <f t="array" ref="G24145">IF(F24145="","",SUM(_xlfn._xlws.FILTER(Balanço[Quantidade],(Balanço[Estoque]=Back!$E$3)*(Balanço[Material]=Back!F24145))))</f>
        <v/>
      </c>
    </row>
    <row r="24146" spans="2:7">
      <c r="B24146" s="32">
        <f>SUMIF(Balanço[Estoque],Back!A24146,Balanço[Quantidade])</f>
        <v>0</v>
      </c>
      <c r="G24146" s="32" t="str" cm="1">
        <f t="array" ref="G24146">IF(F24146="","",SUM(_xlfn._xlws.FILTER(Balanço[Quantidade],(Balanço[Estoque]=Back!$E$3)*(Balanço[Material]=Back!F24146))))</f>
        <v/>
      </c>
    </row>
    <row r="24147" spans="2:7">
      <c r="B24147" s="32">
        <f>SUMIF(Balanço[Estoque],Back!A24147,Balanço[Quantidade])</f>
        <v>0</v>
      </c>
      <c r="G24147" s="32" t="str" cm="1">
        <f t="array" ref="G24147">IF(F24147="","",SUM(_xlfn._xlws.FILTER(Balanço[Quantidade],(Balanço[Estoque]=Back!$E$3)*(Balanço[Material]=Back!F24147))))</f>
        <v/>
      </c>
    </row>
    <row r="24148" spans="2:7">
      <c r="B24148" s="32">
        <f>SUMIF(Balanço[Estoque],Back!A24148,Balanço[Quantidade])</f>
        <v>0</v>
      </c>
      <c r="G24148" s="32" t="str" cm="1">
        <f t="array" ref="G24148">IF(F24148="","",SUM(_xlfn._xlws.FILTER(Balanço[Quantidade],(Balanço[Estoque]=Back!$E$3)*(Balanço[Material]=Back!F24148))))</f>
        <v/>
      </c>
    </row>
    <row r="24149" spans="2:7">
      <c r="B24149" s="32">
        <f>SUMIF(Balanço[Estoque],Back!A24149,Balanço[Quantidade])</f>
        <v>0</v>
      </c>
      <c r="G24149" s="32" t="str" cm="1">
        <f t="array" ref="G24149">IF(F24149="","",SUM(_xlfn._xlws.FILTER(Balanço[Quantidade],(Balanço[Estoque]=Back!$E$3)*(Balanço[Material]=Back!F24149))))</f>
        <v/>
      </c>
    </row>
    <row r="24150" spans="2:7">
      <c r="B24150" s="32">
        <f>SUMIF(Balanço[Estoque],Back!A24150,Balanço[Quantidade])</f>
        <v>0</v>
      </c>
      <c r="G24150" s="32" t="str" cm="1">
        <f t="array" ref="G24150">IF(F24150="","",SUM(_xlfn._xlws.FILTER(Balanço[Quantidade],(Balanço[Estoque]=Back!$E$3)*(Balanço[Material]=Back!F24150))))</f>
        <v/>
      </c>
    </row>
    <row r="24151" spans="2:7">
      <c r="B24151" s="32">
        <f>SUMIF(Balanço[Estoque],Back!A24151,Balanço[Quantidade])</f>
        <v>0</v>
      </c>
      <c r="G24151" s="32" t="str" cm="1">
        <f t="array" ref="G24151">IF(F24151="","",SUM(_xlfn._xlws.FILTER(Balanço[Quantidade],(Balanço[Estoque]=Back!$E$3)*(Balanço[Material]=Back!F24151))))</f>
        <v/>
      </c>
    </row>
    <row r="24152" spans="2:7">
      <c r="B24152" s="32">
        <f>SUMIF(Balanço[Estoque],Back!A24152,Balanço[Quantidade])</f>
        <v>0</v>
      </c>
      <c r="G24152" s="32" t="str" cm="1">
        <f t="array" ref="G24152">IF(F24152="","",SUM(_xlfn._xlws.FILTER(Balanço[Quantidade],(Balanço[Estoque]=Back!$E$3)*(Balanço[Material]=Back!F24152))))</f>
        <v/>
      </c>
    </row>
    <row r="24153" spans="2:7">
      <c r="B24153" s="32">
        <f>SUMIF(Balanço[Estoque],Back!A24153,Balanço[Quantidade])</f>
        <v>0</v>
      </c>
      <c r="G24153" s="32" t="str" cm="1">
        <f t="array" ref="G24153">IF(F24153="","",SUM(_xlfn._xlws.FILTER(Balanço[Quantidade],(Balanço[Estoque]=Back!$E$3)*(Balanço[Material]=Back!F24153))))</f>
        <v/>
      </c>
    </row>
    <row r="24154" spans="2:7">
      <c r="B24154" s="32">
        <f>SUMIF(Balanço[Estoque],Back!A24154,Balanço[Quantidade])</f>
        <v>0</v>
      </c>
      <c r="G24154" s="32" t="str" cm="1">
        <f t="array" ref="G24154">IF(F24154="","",SUM(_xlfn._xlws.FILTER(Balanço[Quantidade],(Balanço[Estoque]=Back!$E$3)*(Balanço[Material]=Back!F24154))))</f>
        <v/>
      </c>
    </row>
    <row r="24155" spans="2:7">
      <c r="B24155" s="32">
        <f>SUMIF(Balanço[Estoque],Back!A24155,Balanço[Quantidade])</f>
        <v>0</v>
      </c>
      <c r="G24155" s="32" t="str" cm="1">
        <f t="array" ref="G24155">IF(F24155="","",SUM(_xlfn._xlws.FILTER(Balanço[Quantidade],(Balanço[Estoque]=Back!$E$3)*(Balanço[Material]=Back!F24155))))</f>
        <v/>
      </c>
    </row>
    <row r="24156" spans="2:7">
      <c r="B24156" s="32">
        <f>SUMIF(Balanço[Estoque],Back!A24156,Balanço[Quantidade])</f>
        <v>0</v>
      </c>
      <c r="G24156" s="32" t="str" cm="1">
        <f t="array" ref="G24156">IF(F24156="","",SUM(_xlfn._xlws.FILTER(Balanço[Quantidade],(Balanço[Estoque]=Back!$E$3)*(Balanço[Material]=Back!F24156))))</f>
        <v/>
      </c>
    </row>
    <row r="24157" spans="2:7">
      <c r="B24157" s="32">
        <f>SUMIF(Balanço[Estoque],Back!A24157,Balanço[Quantidade])</f>
        <v>0</v>
      </c>
      <c r="G24157" s="32" t="str" cm="1">
        <f t="array" ref="G24157">IF(F24157="","",SUM(_xlfn._xlws.FILTER(Balanço[Quantidade],(Balanço[Estoque]=Back!$E$3)*(Balanço[Material]=Back!F24157))))</f>
        <v/>
      </c>
    </row>
    <row r="24158" spans="2:7">
      <c r="B24158" s="32">
        <f>SUMIF(Balanço[Estoque],Back!A24158,Balanço[Quantidade])</f>
        <v>0</v>
      </c>
      <c r="G24158" s="32" t="str" cm="1">
        <f t="array" ref="G24158">IF(F24158="","",SUM(_xlfn._xlws.FILTER(Balanço[Quantidade],(Balanço[Estoque]=Back!$E$3)*(Balanço[Material]=Back!F24158))))</f>
        <v/>
      </c>
    </row>
    <row r="24159" spans="2:7">
      <c r="B24159" s="32">
        <f>SUMIF(Balanço[Estoque],Back!A24159,Balanço[Quantidade])</f>
        <v>0</v>
      </c>
      <c r="G24159" s="32" t="str" cm="1">
        <f t="array" ref="G24159">IF(F24159="","",SUM(_xlfn._xlws.FILTER(Balanço[Quantidade],(Balanço[Estoque]=Back!$E$3)*(Balanço[Material]=Back!F24159))))</f>
        <v/>
      </c>
    </row>
    <row r="24160" spans="2:7">
      <c r="B24160" s="32">
        <f>SUMIF(Balanço[Estoque],Back!A24160,Balanço[Quantidade])</f>
        <v>0</v>
      </c>
      <c r="G24160" s="32" t="str" cm="1">
        <f t="array" ref="G24160">IF(F24160="","",SUM(_xlfn._xlws.FILTER(Balanço[Quantidade],(Balanço[Estoque]=Back!$E$3)*(Balanço[Material]=Back!F24160))))</f>
        <v/>
      </c>
    </row>
    <row r="24161" spans="2:7">
      <c r="B24161" s="32">
        <f>SUMIF(Balanço[Estoque],Back!A24161,Balanço[Quantidade])</f>
        <v>0</v>
      </c>
      <c r="G24161" s="32" t="str" cm="1">
        <f t="array" ref="G24161">IF(F24161="","",SUM(_xlfn._xlws.FILTER(Balanço[Quantidade],(Balanço[Estoque]=Back!$E$3)*(Balanço[Material]=Back!F24161))))</f>
        <v/>
      </c>
    </row>
    <row r="24162" spans="2:7">
      <c r="B24162" s="32">
        <f>SUMIF(Balanço[Estoque],Back!A24162,Balanço[Quantidade])</f>
        <v>0</v>
      </c>
      <c r="G24162" s="32" t="str" cm="1">
        <f t="array" ref="G24162">IF(F24162="","",SUM(_xlfn._xlws.FILTER(Balanço[Quantidade],(Balanço[Estoque]=Back!$E$3)*(Balanço[Material]=Back!F24162))))</f>
        <v/>
      </c>
    </row>
    <row r="24163" spans="2:7">
      <c r="B24163" s="32">
        <f>SUMIF(Balanço[Estoque],Back!A24163,Balanço[Quantidade])</f>
        <v>0</v>
      </c>
      <c r="G24163" s="32" t="str" cm="1">
        <f t="array" ref="G24163">IF(F24163="","",SUM(_xlfn._xlws.FILTER(Balanço[Quantidade],(Balanço[Estoque]=Back!$E$3)*(Balanço[Material]=Back!F24163))))</f>
        <v/>
      </c>
    </row>
    <row r="24164" spans="2:7">
      <c r="B24164" s="32">
        <f>SUMIF(Balanço[Estoque],Back!A24164,Balanço[Quantidade])</f>
        <v>0</v>
      </c>
      <c r="G24164" s="32" t="str" cm="1">
        <f t="array" ref="G24164">IF(F24164="","",SUM(_xlfn._xlws.FILTER(Balanço[Quantidade],(Balanço[Estoque]=Back!$E$3)*(Balanço[Material]=Back!F24164))))</f>
        <v/>
      </c>
    </row>
    <row r="24165" spans="2:7">
      <c r="B24165" s="32">
        <f>SUMIF(Balanço[Estoque],Back!A24165,Balanço[Quantidade])</f>
        <v>0</v>
      </c>
      <c r="G24165" s="32" t="str" cm="1">
        <f t="array" ref="G24165">IF(F24165="","",SUM(_xlfn._xlws.FILTER(Balanço[Quantidade],(Balanço[Estoque]=Back!$E$3)*(Balanço[Material]=Back!F24165))))</f>
        <v/>
      </c>
    </row>
    <row r="24166" spans="2:7">
      <c r="B24166" s="32">
        <f>SUMIF(Balanço[Estoque],Back!A24166,Balanço[Quantidade])</f>
        <v>0</v>
      </c>
      <c r="G24166" s="32" t="str" cm="1">
        <f t="array" ref="G24166">IF(F24166="","",SUM(_xlfn._xlws.FILTER(Balanço[Quantidade],(Balanço[Estoque]=Back!$E$3)*(Balanço[Material]=Back!F24166))))</f>
        <v/>
      </c>
    </row>
    <row r="24167" spans="2:7">
      <c r="B24167" s="32">
        <f>SUMIF(Balanço[Estoque],Back!A24167,Balanço[Quantidade])</f>
        <v>0</v>
      </c>
      <c r="G24167" s="32" t="str" cm="1">
        <f t="array" ref="G24167">IF(F24167="","",SUM(_xlfn._xlws.FILTER(Balanço[Quantidade],(Balanço[Estoque]=Back!$E$3)*(Balanço[Material]=Back!F24167))))</f>
        <v/>
      </c>
    </row>
    <row r="24168" spans="2:7">
      <c r="B24168" s="32">
        <f>SUMIF(Balanço[Estoque],Back!A24168,Balanço[Quantidade])</f>
        <v>0</v>
      </c>
      <c r="G24168" s="32" t="str" cm="1">
        <f t="array" ref="G24168">IF(F24168="","",SUM(_xlfn._xlws.FILTER(Balanço[Quantidade],(Balanço[Estoque]=Back!$E$3)*(Balanço[Material]=Back!F24168))))</f>
        <v/>
      </c>
    </row>
    <row r="24169" spans="2:7">
      <c r="B24169" s="32">
        <f>SUMIF(Balanço[Estoque],Back!A24169,Balanço[Quantidade])</f>
        <v>0</v>
      </c>
      <c r="G24169" s="32" t="str" cm="1">
        <f t="array" ref="G24169">IF(F24169="","",SUM(_xlfn._xlws.FILTER(Balanço[Quantidade],(Balanço[Estoque]=Back!$E$3)*(Balanço[Material]=Back!F24169))))</f>
        <v/>
      </c>
    </row>
    <row r="24170" spans="2:7">
      <c r="B24170" s="32">
        <f>SUMIF(Balanço[Estoque],Back!A24170,Balanço[Quantidade])</f>
        <v>0</v>
      </c>
      <c r="G24170" s="32" t="str" cm="1">
        <f t="array" ref="G24170">IF(F24170="","",SUM(_xlfn._xlws.FILTER(Balanço[Quantidade],(Balanço[Estoque]=Back!$E$3)*(Balanço[Material]=Back!F24170))))</f>
        <v/>
      </c>
    </row>
    <row r="24171" spans="2:7">
      <c r="B24171" s="32">
        <f>SUMIF(Balanço[Estoque],Back!A24171,Balanço[Quantidade])</f>
        <v>0</v>
      </c>
      <c r="G24171" s="32" t="str" cm="1">
        <f t="array" ref="G24171">IF(F24171="","",SUM(_xlfn._xlws.FILTER(Balanço[Quantidade],(Balanço[Estoque]=Back!$E$3)*(Balanço[Material]=Back!F24171))))</f>
        <v/>
      </c>
    </row>
    <row r="24172" spans="2:7">
      <c r="B24172" s="32">
        <f>SUMIF(Balanço[Estoque],Back!A24172,Balanço[Quantidade])</f>
        <v>0</v>
      </c>
      <c r="G24172" s="32" t="str" cm="1">
        <f t="array" ref="G24172">IF(F24172="","",SUM(_xlfn._xlws.FILTER(Balanço[Quantidade],(Balanço[Estoque]=Back!$E$3)*(Balanço[Material]=Back!F24172))))</f>
        <v/>
      </c>
    </row>
    <row r="24173" spans="2:7">
      <c r="B24173" s="32">
        <f>SUMIF(Balanço[Estoque],Back!A24173,Balanço[Quantidade])</f>
        <v>0</v>
      </c>
      <c r="G24173" s="32" t="str" cm="1">
        <f t="array" ref="G24173">IF(F24173="","",SUM(_xlfn._xlws.FILTER(Balanço[Quantidade],(Balanço[Estoque]=Back!$E$3)*(Balanço[Material]=Back!F24173))))</f>
        <v/>
      </c>
    </row>
    <row r="24174" spans="2:7">
      <c r="B24174" s="32">
        <f>SUMIF(Balanço[Estoque],Back!A24174,Balanço[Quantidade])</f>
        <v>0</v>
      </c>
      <c r="G24174" s="32" t="str" cm="1">
        <f t="array" ref="G24174">IF(F24174="","",SUM(_xlfn._xlws.FILTER(Balanço[Quantidade],(Balanço[Estoque]=Back!$E$3)*(Balanço[Material]=Back!F24174))))</f>
        <v/>
      </c>
    </row>
    <row r="24175" spans="2:7">
      <c r="B24175" s="32">
        <f>SUMIF(Balanço[Estoque],Back!A24175,Balanço[Quantidade])</f>
        <v>0</v>
      </c>
      <c r="G24175" s="32" t="str" cm="1">
        <f t="array" ref="G24175">IF(F24175="","",SUM(_xlfn._xlws.FILTER(Balanço[Quantidade],(Balanço[Estoque]=Back!$E$3)*(Balanço[Material]=Back!F24175))))</f>
        <v/>
      </c>
    </row>
    <row r="24176" spans="2:7">
      <c r="B24176" s="32">
        <f>SUMIF(Balanço[Estoque],Back!A24176,Balanço[Quantidade])</f>
        <v>0</v>
      </c>
      <c r="G24176" s="32" t="str" cm="1">
        <f t="array" ref="G24176">IF(F24176="","",SUM(_xlfn._xlws.FILTER(Balanço[Quantidade],(Balanço[Estoque]=Back!$E$3)*(Balanço[Material]=Back!F24176))))</f>
        <v/>
      </c>
    </row>
    <row r="24177" spans="2:7">
      <c r="B24177" s="32">
        <f>SUMIF(Balanço[Estoque],Back!A24177,Balanço[Quantidade])</f>
        <v>0</v>
      </c>
      <c r="G24177" s="32" t="str" cm="1">
        <f t="array" ref="G24177">IF(F24177="","",SUM(_xlfn._xlws.FILTER(Balanço[Quantidade],(Balanço[Estoque]=Back!$E$3)*(Balanço[Material]=Back!F24177))))</f>
        <v/>
      </c>
    </row>
    <row r="24178" spans="2:7">
      <c r="B24178" s="32">
        <f>SUMIF(Balanço[Estoque],Back!A24178,Balanço[Quantidade])</f>
        <v>0</v>
      </c>
      <c r="G24178" s="32" t="str" cm="1">
        <f t="array" ref="G24178">IF(F24178="","",SUM(_xlfn._xlws.FILTER(Balanço[Quantidade],(Balanço[Estoque]=Back!$E$3)*(Balanço[Material]=Back!F24178))))</f>
        <v/>
      </c>
    </row>
    <row r="24179" spans="2:7">
      <c r="B24179" s="32">
        <f>SUMIF(Balanço[Estoque],Back!A24179,Balanço[Quantidade])</f>
        <v>0</v>
      </c>
      <c r="G24179" s="32" t="str" cm="1">
        <f t="array" ref="G24179">IF(F24179="","",SUM(_xlfn._xlws.FILTER(Balanço[Quantidade],(Balanço[Estoque]=Back!$E$3)*(Balanço[Material]=Back!F24179))))</f>
        <v/>
      </c>
    </row>
    <row r="24180" spans="2:7">
      <c r="B24180" s="32">
        <f>SUMIF(Balanço[Estoque],Back!A24180,Balanço[Quantidade])</f>
        <v>0</v>
      </c>
      <c r="G24180" s="32" t="str" cm="1">
        <f t="array" ref="G24180">IF(F24180="","",SUM(_xlfn._xlws.FILTER(Balanço[Quantidade],(Balanço[Estoque]=Back!$E$3)*(Balanço[Material]=Back!F24180))))</f>
        <v/>
      </c>
    </row>
    <row r="24181" spans="2:7">
      <c r="B24181" s="32">
        <f>SUMIF(Balanço[Estoque],Back!A24181,Balanço[Quantidade])</f>
        <v>0</v>
      </c>
      <c r="G24181" s="32" t="str" cm="1">
        <f t="array" ref="G24181">IF(F24181="","",SUM(_xlfn._xlws.FILTER(Balanço[Quantidade],(Balanço[Estoque]=Back!$E$3)*(Balanço[Material]=Back!F24181))))</f>
        <v/>
      </c>
    </row>
    <row r="24182" spans="2:7">
      <c r="B24182" s="32">
        <f>SUMIF(Balanço[Estoque],Back!A24182,Balanço[Quantidade])</f>
        <v>0</v>
      </c>
      <c r="G24182" s="32" t="str" cm="1">
        <f t="array" ref="G24182">IF(F24182="","",SUM(_xlfn._xlws.FILTER(Balanço[Quantidade],(Balanço[Estoque]=Back!$E$3)*(Balanço[Material]=Back!F24182))))</f>
        <v/>
      </c>
    </row>
    <row r="24183" spans="2:7">
      <c r="B24183" s="32">
        <f>SUMIF(Balanço[Estoque],Back!A24183,Balanço[Quantidade])</f>
        <v>0</v>
      </c>
      <c r="G24183" s="32" t="str" cm="1">
        <f t="array" ref="G24183">IF(F24183="","",SUM(_xlfn._xlws.FILTER(Balanço[Quantidade],(Balanço[Estoque]=Back!$E$3)*(Balanço[Material]=Back!F24183))))</f>
        <v/>
      </c>
    </row>
    <row r="24184" spans="2:7">
      <c r="B24184" s="32">
        <f>SUMIF(Balanço[Estoque],Back!A24184,Balanço[Quantidade])</f>
        <v>0</v>
      </c>
      <c r="G24184" s="32" t="str" cm="1">
        <f t="array" ref="G24184">IF(F24184="","",SUM(_xlfn._xlws.FILTER(Balanço[Quantidade],(Balanço[Estoque]=Back!$E$3)*(Balanço[Material]=Back!F24184))))</f>
        <v/>
      </c>
    </row>
    <row r="24185" spans="2:7">
      <c r="B24185" s="32">
        <f>SUMIF(Balanço[Estoque],Back!A24185,Balanço[Quantidade])</f>
        <v>0</v>
      </c>
      <c r="G24185" s="32" t="str" cm="1">
        <f t="array" ref="G24185">IF(F24185="","",SUM(_xlfn._xlws.FILTER(Balanço[Quantidade],(Balanço[Estoque]=Back!$E$3)*(Balanço[Material]=Back!F24185))))</f>
        <v/>
      </c>
    </row>
    <row r="24186" spans="2:7">
      <c r="B24186" s="32">
        <f>SUMIF(Balanço[Estoque],Back!A24186,Balanço[Quantidade])</f>
        <v>0</v>
      </c>
      <c r="G24186" s="32" t="str" cm="1">
        <f t="array" ref="G24186">IF(F24186="","",SUM(_xlfn._xlws.FILTER(Balanço[Quantidade],(Balanço[Estoque]=Back!$E$3)*(Balanço[Material]=Back!F24186))))</f>
        <v/>
      </c>
    </row>
    <row r="24187" spans="2:7">
      <c r="B24187" s="32">
        <f>SUMIF(Balanço[Estoque],Back!A24187,Balanço[Quantidade])</f>
        <v>0</v>
      </c>
      <c r="G24187" s="32" t="str" cm="1">
        <f t="array" ref="G24187">IF(F24187="","",SUM(_xlfn._xlws.FILTER(Balanço[Quantidade],(Balanço[Estoque]=Back!$E$3)*(Balanço[Material]=Back!F24187))))</f>
        <v/>
      </c>
    </row>
    <row r="24188" spans="2:7">
      <c r="B24188" s="32">
        <f>SUMIF(Balanço[Estoque],Back!A24188,Balanço[Quantidade])</f>
        <v>0</v>
      </c>
      <c r="G24188" s="32" t="str" cm="1">
        <f t="array" ref="G24188">IF(F24188="","",SUM(_xlfn._xlws.FILTER(Balanço[Quantidade],(Balanço[Estoque]=Back!$E$3)*(Balanço[Material]=Back!F24188))))</f>
        <v/>
      </c>
    </row>
    <row r="24189" spans="2:7">
      <c r="B24189" s="32">
        <f>SUMIF(Balanço[Estoque],Back!A24189,Balanço[Quantidade])</f>
        <v>0</v>
      </c>
      <c r="G24189" s="32" t="str" cm="1">
        <f t="array" ref="G24189">IF(F24189="","",SUM(_xlfn._xlws.FILTER(Balanço[Quantidade],(Balanço[Estoque]=Back!$E$3)*(Balanço[Material]=Back!F24189))))</f>
        <v/>
      </c>
    </row>
    <row r="24190" spans="2:7">
      <c r="B24190" s="32">
        <f>SUMIF(Balanço[Estoque],Back!A24190,Balanço[Quantidade])</f>
        <v>0</v>
      </c>
      <c r="G24190" s="32" t="str" cm="1">
        <f t="array" ref="G24190">IF(F24190="","",SUM(_xlfn._xlws.FILTER(Balanço[Quantidade],(Balanço[Estoque]=Back!$E$3)*(Balanço[Material]=Back!F24190))))</f>
        <v/>
      </c>
    </row>
    <row r="24191" spans="2:7">
      <c r="B24191" s="32">
        <f>SUMIF(Balanço[Estoque],Back!A24191,Balanço[Quantidade])</f>
        <v>0</v>
      </c>
      <c r="G24191" s="32" t="str" cm="1">
        <f t="array" ref="G24191">IF(F24191="","",SUM(_xlfn._xlws.FILTER(Balanço[Quantidade],(Balanço[Estoque]=Back!$E$3)*(Balanço[Material]=Back!F24191))))</f>
        <v/>
      </c>
    </row>
    <row r="24192" spans="2:7">
      <c r="B24192" s="32">
        <f>SUMIF(Balanço[Estoque],Back!A24192,Balanço[Quantidade])</f>
        <v>0</v>
      </c>
      <c r="G24192" s="32" t="str" cm="1">
        <f t="array" ref="G24192">IF(F24192="","",SUM(_xlfn._xlws.FILTER(Balanço[Quantidade],(Balanço[Estoque]=Back!$E$3)*(Balanço[Material]=Back!F24192))))</f>
        <v/>
      </c>
    </row>
    <row r="24193" spans="2:7">
      <c r="B24193" s="32">
        <f>SUMIF(Balanço[Estoque],Back!A24193,Balanço[Quantidade])</f>
        <v>0</v>
      </c>
      <c r="G24193" s="32" t="str" cm="1">
        <f t="array" ref="G24193">IF(F24193="","",SUM(_xlfn._xlws.FILTER(Balanço[Quantidade],(Balanço[Estoque]=Back!$E$3)*(Balanço[Material]=Back!F24193))))</f>
        <v/>
      </c>
    </row>
    <row r="24194" spans="2:7">
      <c r="B24194" s="32">
        <f>SUMIF(Balanço[Estoque],Back!A24194,Balanço[Quantidade])</f>
        <v>0</v>
      </c>
      <c r="G24194" s="32" t="str" cm="1">
        <f t="array" ref="G24194">IF(F24194="","",SUM(_xlfn._xlws.FILTER(Balanço[Quantidade],(Balanço[Estoque]=Back!$E$3)*(Balanço[Material]=Back!F24194))))</f>
        <v/>
      </c>
    </row>
    <row r="24195" spans="2:7">
      <c r="B24195" s="32">
        <f>SUMIF(Balanço[Estoque],Back!A24195,Balanço[Quantidade])</f>
        <v>0</v>
      </c>
      <c r="G24195" s="32" t="str" cm="1">
        <f t="array" ref="G24195">IF(F24195="","",SUM(_xlfn._xlws.FILTER(Balanço[Quantidade],(Balanço[Estoque]=Back!$E$3)*(Balanço[Material]=Back!F24195))))</f>
        <v/>
      </c>
    </row>
    <row r="24196" spans="2:7">
      <c r="B24196" s="32">
        <f>SUMIF(Balanço[Estoque],Back!A24196,Balanço[Quantidade])</f>
        <v>0</v>
      </c>
      <c r="G24196" s="32" t="str" cm="1">
        <f t="array" ref="G24196">IF(F24196="","",SUM(_xlfn._xlws.FILTER(Balanço[Quantidade],(Balanço[Estoque]=Back!$E$3)*(Balanço[Material]=Back!F24196))))</f>
        <v/>
      </c>
    </row>
    <row r="24197" spans="2:7">
      <c r="B24197" s="32">
        <f>SUMIF(Balanço[Estoque],Back!A24197,Balanço[Quantidade])</f>
        <v>0</v>
      </c>
      <c r="G24197" s="32" t="str" cm="1">
        <f t="array" ref="G24197">IF(F24197="","",SUM(_xlfn._xlws.FILTER(Balanço[Quantidade],(Balanço[Estoque]=Back!$E$3)*(Balanço[Material]=Back!F24197))))</f>
        <v/>
      </c>
    </row>
    <row r="24198" spans="2:7">
      <c r="B24198" s="32">
        <f>SUMIF(Balanço[Estoque],Back!A24198,Balanço[Quantidade])</f>
        <v>0</v>
      </c>
      <c r="G24198" s="32" t="str" cm="1">
        <f t="array" ref="G24198">IF(F24198="","",SUM(_xlfn._xlws.FILTER(Balanço[Quantidade],(Balanço[Estoque]=Back!$E$3)*(Balanço[Material]=Back!F24198))))</f>
        <v/>
      </c>
    </row>
    <row r="24199" spans="2:7">
      <c r="B24199" s="32">
        <f>SUMIF(Balanço[Estoque],Back!A24199,Balanço[Quantidade])</f>
        <v>0</v>
      </c>
      <c r="G24199" s="32" t="str" cm="1">
        <f t="array" ref="G24199">IF(F24199="","",SUM(_xlfn._xlws.FILTER(Balanço[Quantidade],(Balanço[Estoque]=Back!$E$3)*(Balanço[Material]=Back!F24199))))</f>
        <v/>
      </c>
    </row>
    <row r="24200" spans="2:7">
      <c r="B24200" s="32">
        <f>SUMIF(Balanço[Estoque],Back!A24200,Balanço[Quantidade])</f>
        <v>0</v>
      </c>
      <c r="G24200" s="32" t="str" cm="1">
        <f t="array" ref="G24200">IF(F24200="","",SUM(_xlfn._xlws.FILTER(Balanço[Quantidade],(Balanço[Estoque]=Back!$E$3)*(Balanço[Material]=Back!F24200))))</f>
        <v/>
      </c>
    </row>
    <row r="24201" spans="2:7">
      <c r="B24201" s="32">
        <f>SUMIF(Balanço[Estoque],Back!A24201,Balanço[Quantidade])</f>
        <v>0</v>
      </c>
      <c r="G24201" s="32" t="str" cm="1">
        <f t="array" ref="G24201">IF(F24201="","",SUM(_xlfn._xlws.FILTER(Balanço[Quantidade],(Balanço[Estoque]=Back!$E$3)*(Balanço[Material]=Back!F24201))))</f>
        <v/>
      </c>
    </row>
    <row r="24202" spans="2:7">
      <c r="B24202" s="32">
        <f>SUMIF(Balanço[Estoque],Back!A24202,Balanço[Quantidade])</f>
        <v>0</v>
      </c>
      <c r="G24202" s="32" t="str" cm="1">
        <f t="array" ref="G24202">IF(F24202="","",SUM(_xlfn._xlws.FILTER(Balanço[Quantidade],(Balanço[Estoque]=Back!$E$3)*(Balanço[Material]=Back!F24202))))</f>
        <v/>
      </c>
    </row>
    <row r="24203" spans="2:7">
      <c r="B24203" s="32">
        <f>SUMIF(Balanço[Estoque],Back!A24203,Balanço[Quantidade])</f>
        <v>0</v>
      </c>
      <c r="G24203" s="32" t="str" cm="1">
        <f t="array" ref="G24203">IF(F24203="","",SUM(_xlfn._xlws.FILTER(Balanço[Quantidade],(Balanço[Estoque]=Back!$E$3)*(Balanço[Material]=Back!F24203))))</f>
        <v/>
      </c>
    </row>
    <row r="24204" spans="2:7">
      <c r="B24204" s="32">
        <f>SUMIF(Balanço[Estoque],Back!A24204,Balanço[Quantidade])</f>
        <v>0</v>
      </c>
      <c r="G24204" s="32" t="str" cm="1">
        <f t="array" ref="G24204">IF(F24204="","",SUM(_xlfn._xlws.FILTER(Balanço[Quantidade],(Balanço[Estoque]=Back!$E$3)*(Balanço[Material]=Back!F24204))))</f>
        <v/>
      </c>
    </row>
    <row r="24205" spans="2:7">
      <c r="B24205" s="32">
        <f>SUMIF(Balanço[Estoque],Back!A24205,Balanço[Quantidade])</f>
        <v>0</v>
      </c>
      <c r="G24205" s="32" t="str" cm="1">
        <f t="array" ref="G24205">IF(F24205="","",SUM(_xlfn._xlws.FILTER(Balanço[Quantidade],(Balanço[Estoque]=Back!$E$3)*(Balanço[Material]=Back!F24205))))</f>
        <v/>
      </c>
    </row>
    <row r="24206" spans="2:7">
      <c r="B24206" s="32">
        <f>SUMIF(Balanço[Estoque],Back!A24206,Balanço[Quantidade])</f>
        <v>0</v>
      </c>
      <c r="G24206" s="32" t="str" cm="1">
        <f t="array" ref="G24206">IF(F24206="","",SUM(_xlfn._xlws.FILTER(Balanço[Quantidade],(Balanço[Estoque]=Back!$E$3)*(Balanço[Material]=Back!F24206))))</f>
        <v/>
      </c>
    </row>
    <row r="24207" spans="2:7">
      <c r="B24207" s="32">
        <f>SUMIF(Balanço[Estoque],Back!A24207,Balanço[Quantidade])</f>
        <v>0</v>
      </c>
      <c r="G24207" s="32" t="str" cm="1">
        <f t="array" ref="G24207">IF(F24207="","",SUM(_xlfn._xlws.FILTER(Balanço[Quantidade],(Balanço[Estoque]=Back!$E$3)*(Balanço[Material]=Back!F24207))))</f>
        <v/>
      </c>
    </row>
    <row r="24208" spans="2:7">
      <c r="B24208" s="32">
        <f>SUMIF(Balanço[Estoque],Back!A24208,Balanço[Quantidade])</f>
        <v>0</v>
      </c>
      <c r="G24208" s="32" t="str" cm="1">
        <f t="array" ref="G24208">IF(F24208="","",SUM(_xlfn._xlws.FILTER(Balanço[Quantidade],(Balanço[Estoque]=Back!$E$3)*(Balanço[Material]=Back!F24208))))</f>
        <v/>
      </c>
    </row>
    <row r="24209" spans="2:7">
      <c r="B24209" s="32">
        <f>SUMIF(Balanço[Estoque],Back!A24209,Balanço[Quantidade])</f>
        <v>0</v>
      </c>
      <c r="G24209" s="32" t="str" cm="1">
        <f t="array" ref="G24209">IF(F24209="","",SUM(_xlfn._xlws.FILTER(Balanço[Quantidade],(Balanço[Estoque]=Back!$E$3)*(Balanço[Material]=Back!F24209))))</f>
        <v/>
      </c>
    </row>
    <row r="24210" spans="2:7">
      <c r="B24210" s="32">
        <f>SUMIF(Balanço[Estoque],Back!A24210,Balanço[Quantidade])</f>
        <v>0</v>
      </c>
      <c r="G24210" s="32" t="str" cm="1">
        <f t="array" ref="G24210">IF(F24210="","",SUM(_xlfn._xlws.FILTER(Balanço[Quantidade],(Balanço[Estoque]=Back!$E$3)*(Balanço[Material]=Back!F24210))))</f>
        <v/>
      </c>
    </row>
    <row r="24211" spans="2:7">
      <c r="B24211" s="32">
        <f>SUMIF(Balanço[Estoque],Back!A24211,Balanço[Quantidade])</f>
        <v>0</v>
      </c>
      <c r="G24211" s="32" t="str" cm="1">
        <f t="array" ref="G24211">IF(F24211="","",SUM(_xlfn._xlws.FILTER(Balanço[Quantidade],(Balanço[Estoque]=Back!$E$3)*(Balanço[Material]=Back!F24211))))</f>
        <v/>
      </c>
    </row>
    <row r="24212" spans="2:7">
      <c r="B24212" s="32">
        <f>SUMIF(Balanço[Estoque],Back!A24212,Balanço[Quantidade])</f>
        <v>0</v>
      </c>
      <c r="G24212" s="32" t="str" cm="1">
        <f t="array" ref="G24212">IF(F24212="","",SUM(_xlfn._xlws.FILTER(Balanço[Quantidade],(Balanço[Estoque]=Back!$E$3)*(Balanço[Material]=Back!F24212))))</f>
        <v/>
      </c>
    </row>
    <row r="24213" spans="2:7">
      <c r="B24213" s="32">
        <f>SUMIF(Balanço[Estoque],Back!A24213,Balanço[Quantidade])</f>
        <v>0</v>
      </c>
      <c r="G24213" s="32" t="str" cm="1">
        <f t="array" ref="G24213">IF(F24213="","",SUM(_xlfn._xlws.FILTER(Balanço[Quantidade],(Balanço[Estoque]=Back!$E$3)*(Balanço[Material]=Back!F24213))))</f>
        <v/>
      </c>
    </row>
    <row r="24214" spans="2:7">
      <c r="B24214" s="32">
        <f>SUMIF(Balanço[Estoque],Back!A24214,Balanço[Quantidade])</f>
        <v>0</v>
      </c>
      <c r="G24214" s="32" t="str" cm="1">
        <f t="array" ref="G24214">IF(F24214="","",SUM(_xlfn._xlws.FILTER(Balanço[Quantidade],(Balanço[Estoque]=Back!$E$3)*(Balanço[Material]=Back!F24214))))</f>
        <v/>
      </c>
    </row>
    <row r="24215" spans="2:7">
      <c r="B24215" s="32">
        <f>SUMIF(Balanço[Estoque],Back!A24215,Balanço[Quantidade])</f>
        <v>0</v>
      </c>
      <c r="G24215" s="32" t="str" cm="1">
        <f t="array" ref="G24215">IF(F24215="","",SUM(_xlfn._xlws.FILTER(Balanço[Quantidade],(Balanço[Estoque]=Back!$E$3)*(Balanço[Material]=Back!F24215))))</f>
        <v/>
      </c>
    </row>
    <row r="24216" spans="2:7">
      <c r="B24216" s="32">
        <f>SUMIF(Balanço[Estoque],Back!A24216,Balanço[Quantidade])</f>
        <v>0</v>
      </c>
      <c r="G24216" s="32" t="str" cm="1">
        <f t="array" ref="G24216">IF(F24216="","",SUM(_xlfn._xlws.FILTER(Balanço[Quantidade],(Balanço[Estoque]=Back!$E$3)*(Balanço[Material]=Back!F24216))))</f>
        <v/>
      </c>
    </row>
    <row r="24217" spans="2:7">
      <c r="B24217" s="32">
        <f>SUMIF(Balanço[Estoque],Back!A24217,Balanço[Quantidade])</f>
        <v>0</v>
      </c>
      <c r="G24217" s="32" t="str" cm="1">
        <f t="array" ref="G24217">IF(F24217="","",SUM(_xlfn._xlws.FILTER(Balanço[Quantidade],(Balanço[Estoque]=Back!$E$3)*(Balanço[Material]=Back!F24217))))</f>
        <v/>
      </c>
    </row>
    <row r="24218" spans="2:7">
      <c r="B24218" s="32">
        <f>SUMIF(Balanço[Estoque],Back!A24218,Balanço[Quantidade])</f>
        <v>0</v>
      </c>
      <c r="G24218" s="32" t="str" cm="1">
        <f t="array" ref="G24218">IF(F24218="","",SUM(_xlfn._xlws.FILTER(Balanço[Quantidade],(Balanço[Estoque]=Back!$E$3)*(Balanço[Material]=Back!F24218))))</f>
        <v/>
      </c>
    </row>
    <row r="24219" spans="2:7">
      <c r="B24219" s="32">
        <f>SUMIF(Balanço[Estoque],Back!A24219,Balanço[Quantidade])</f>
        <v>0</v>
      </c>
      <c r="G24219" s="32" t="str" cm="1">
        <f t="array" ref="G24219">IF(F24219="","",SUM(_xlfn._xlws.FILTER(Balanço[Quantidade],(Balanço[Estoque]=Back!$E$3)*(Balanço[Material]=Back!F24219))))</f>
        <v/>
      </c>
    </row>
    <row r="24220" spans="2:7">
      <c r="B24220" s="32">
        <f>SUMIF(Balanço[Estoque],Back!A24220,Balanço[Quantidade])</f>
        <v>0</v>
      </c>
      <c r="G24220" s="32" t="str" cm="1">
        <f t="array" ref="G24220">IF(F24220="","",SUM(_xlfn._xlws.FILTER(Balanço[Quantidade],(Balanço[Estoque]=Back!$E$3)*(Balanço[Material]=Back!F24220))))</f>
        <v/>
      </c>
    </row>
    <row r="24221" spans="2:7">
      <c r="B24221" s="32">
        <f>SUMIF(Balanço[Estoque],Back!A24221,Balanço[Quantidade])</f>
        <v>0</v>
      </c>
      <c r="G24221" s="32" t="str" cm="1">
        <f t="array" ref="G24221">IF(F24221="","",SUM(_xlfn._xlws.FILTER(Balanço[Quantidade],(Balanço[Estoque]=Back!$E$3)*(Balanço[Material]=Back!F24221))))</f>
        <v/>
      </c>
    </row>
    <row r="24222" spans="2:7">
      <c r="B24222" s="32">
        <f>SUMIF(Balanço[Estoque],Back!A24222,Balanço[Quantidade])</f>
        <v>0</v>
      </c>
      <c r="G24222" s="32" t="str" cm="1">
        <f t="array" ref="G24222">IF(F24222="","",SUM(_xlfn._xlws.FILTER(Balanço[Quantidade],(Balanço[Estoque]=Back!$E$3)*(Balanço[Material]=Back!F24222))))</f>
        <v/>
      </c>
    </row>
    <row r="24223" spans="2:7">
      <c r="B24223" s="32">
        <f>SUMIF(Balanço[Estoque],Back!A24223,Balanço[Quantidade])</f>
        <v>0</v>
      </c>
      <c r="G24223" s="32" t="str" cm="1">
        <f t="array" ref="G24223">IF(F24223="","",SUM(_xlfn._xlws.FILTER(Balanço[Quantidade],(Balanço[Estoque]=Back!$E$3)*(Balanço[Material]=Back!F24223))))</f>
        <v/>
      </c>
    </row>
    <row r="24224" spans="2:7">
      <c r="B24224" s="32">
        <f>SUMIF(Balanço[Estoque],Back!A24224,Balanço[Quantidade])</f>
        <v>0</v>
      </c>
      <c r="G24224" s="32" t="str" cm="1">
        <f t="array" ref="G24224">IF(F24224="","",SUM(_xlfn._xlws.FILTER(Balanço[Quantidade],(Balanço[Estoque]=Back!$E$3)*(Balanço[Material]=Back!F24224))))</f>
        <v/>
      </c>
    </row>
    <row r="24225" spans="2:7">
      <c r="B24225" s="32">
        <f>SUMIF(Balanço[Estoque],Back!A24225,Balanço[Quantidade])</f>
        <v>0</v>
      </c>
      <c r="G24225" s="32" t="str" cm="1">
        <f t="array" ref="G24225">IF(F24225="","",SUM(_xlfn._xlws.FILTER(Balanço[Quantidade],(Balanço[Estoque]=Back!$E$3)*(Balanço[Material]=Back!F24225))))</f>
        <v/>
      </c>
    </row>
    <row r="24226" spans="2:7">
      <c r="B24226" s="32">
        <f>SUMIF(Balanço[Estoque],Back!A24226,Balanço[Quantidade])</f>
        <v>0</v>
      </c>
      <c r="G24226" s="32" t="str" cm="1">
        <f t="array" ref="G24226">IF(F24226="","",SUM(_xlfn._xlws.FILTER(Balanço[Quantidade],(Balanço[Estoque]=Back!$E$3)*(Balanço[Material]=Back!F24226))))</f>
        <v/>
      </c>
    </row>
    <row r="24227" spans="2:7">
      <c r="B24227" s="32">
        <f>SUMIF(Balanço[Estoque],Back!A24227,Balanço[Quantidade])</f>
        <v>0</v>
      </c>
      <c r="G24227" s="32" t="str" cm="1">
        <f t="array" ref="G24227">IF(F24227="","",SUM(_xlfn._xlws.FILTER(Balanço[Quantidade],(Balanço[Estoque]=Back!$E$3)*(Balanço[Material]=Back!F24227))))</f>
        <v/>
      </c>
    </row>
    <row r="24228" spans="2:7">
      <c r="B24228" s="32">
        <f>SUMIF(Balanço[Estoque],Back!A24228,Balanço[Quantidade])</f>
        <v>0</v>
      </c>
      <c r="G24228" s="32" t="str" cm="1">
        <f t="array" ref="G24228">IF(F24228="","",SUM(_xlfn._xlws.FILTER(Balanço[Quantidade],(Balanço[Estoque]=Back!$E$3)*(Balanço[Material]=Back!F24228))))</f>
        <v/>
      </c>
    </row>
    <row r="24229" spans="2:7">
      <c r="B24229" s="32">
        <f>SUMIF(Balanço[Estoque],Back!A24229,Balanço[Quantidade])</f>
        <v>0</v>
      </c>
      <c r="G24229" s="32" t="str" cm="1">
        <f t="array" ref="G24229">IF(F24229="","",SUM(_xlfn._xlws.FILTER(Balanço[Quantidade],(Balanço[Estoque]=Back!$E$3)*(Balanço[Material]=Back!F24229))))</f>
        <v/>
      </c>
    </row>
    <row r="24230" spans="2:7">
      <c r="B24230" s="32">
        <f>SUMIF(Balanço[Estoque],Back!A24230,Balanço[Quantidade])</f>
        <v>0</v>
      </c>
      <c r="G24230" s="32" t="str" cm="1">
        <f t="array" ref="G24230">IF(F24230="","",SUM(_xlfn._xlws.FILTER(Balanço[Quantidade],(Balanço[Estoque]=Back!$E$3)*(Balanço[Material]=Back!F24230))))</f>
        <v/>
      </c>
    </row>
    <row r="24231" spans="2:7">
      <c r="B24231" s="32">
        <f>SUMIF(Balanço[Estoque],Back!A24231,Balanço[Quantidade])</f>
        <v>0</v>
      </c>
      <c r="G24231" s="32" t="str" cm="1">
        <f t="array" ref="G24231">IF(F24231="","",SUM(_xlfn._xlws.FILTER(Balanço[Quantidade],(Balanço[Estoque]=Back!$E$3)*(Balanço[Material]=Back!F24231))))</f>
        <v/>
      </c>
    </row>
    <row r="24232" spans="2:7">
      <c r="B24232" s="32">
        <f>SUMIF(Balanço[Estoque],Back!A24232,Balanço[Quantidade])</f>
        <v>0</v>
      </c>
      <c r="G24232" s="32" t="str" cm="1">
        <f t="array" ref="G24232">IF(F24232="","",SUM(_xlfn._xlws.FILTER(Balanço[Quantidade],(Balanço[Estoque]=Back!$E$3)*(Balanço[Material]=Back!F24232))))</f>
        <v/>
      </c>
    </row>
    <row r="24233" spans="2:7">
      <c r="B24233" s="32">
        <f>SUMIF(Balanço[Estoque],Back!A24233,Balanço[Quantidade])</f>
        <v>0</v>
      </c>
      <c r="G24233" s="32" t="str" cm="1">
        <f t="array" ref="G24233">IF(F24233="","",SUM(_xlfn._xlws.FILTER(Balanço[Quantidade],(Balanço[Estoque]=Back!$E$3)*(Balanço[Material]=Back!F24233))))</f>
        <v/>
      </c>
    </row>
    <row r="24234" spans="2:7">
      <c r="B24234" s="32">
        <f>SUMIF(Balanço[Estoque],Back!A24234,Balanço[Quantidade])</f>
        <v>0</v>
      </c>
      <c r="G24234" s="32" t="str" cm="1">
        <f t="array" ref="G24234">IF(F24234="","",SUM(_xlfn._xlws.FILTER(Balanço[Quantidade],(Balanço[Estoque]=Back!$E$3)*(Balanço[Material]=Back!F24234))))</f>
        <v/>
      </c>
    </row>
    <row r="24235" spans="2:7">
      <c r="B24235" s="32">
        <f>SUMIF(Balanço[Estoque],Back!A24235,Balanço[Quantidade])</f>
        <v>0</v>
      </c>
      <c r="G24235" s="32" t="str" cm="1">
        <f t="array" ref="G24235">IF(F24235="","",SUM(_xlfn._xlws.FILTER(Balanço[Quantidade],(Balanço[Estoque]=Back!$E$3)*(Balanço[Material]=Back!F24235))))</f>
        <v/>
      </c>
    </row>
    <row r="24236" spans="2:7">
      <c r="B24236" s="32">
        <f>SUMIF(Balanço[Estoque],Back!A24236,Balanço[Quantidade])</f>
        <v>0</v>
      </c>
      <c r="G24236" s="32" t="str" cm="1">
        <f t="array" ref="G24236">IF(F24236="","",SUM(_xlfn._xlws.FILTER(Balanço[Quantidade],(Balanço[Estoque]=Back!$E$3)*(Balanço[Material]=Back!F24236))))</f>
        <v/>
      </c>
    </row>
    <row r="24237" spans="2:7">
      <c r="B24237" s="32">
        <f>SUMIF(Balanço[Estoque],Back!A24237,Balanço[Quantidade])</f>
        <v>0</v>
      </c>
      <c r="G24237" s="32" t="str" cm="1">
        <f t="array" ref="G24237">IF(F24237="","",SUM(_xlfn._xlws.FILTER(Balanço[Quantidade],(Balanço[Estoque]=Back!$E$3)*(Balanço[Material]=Back!F24237))))</f>
        <v/>
      </c>
    </row>
    <row r="24238" spans="2:7">
      <c r="B24238" s="32">
        <f>SUMIF(Balanço[Estoque],Back!A24238,Balanço[Quantidade])</f>
        <v>0</v>
      </c>
      <c r="G24238" s="32" t="str" cm="1">
        <f t="array" ref="G24238">IF(F24238="","",SUM(_xlfn._xlws.FILTER(Balanço[Quantidade],(Balanço[Estoque]=Back!$E$3)*(Balanço[Material]=Back!F24238))))</f>
        <v/>
      </c>
    </row>
    <row r="24239" spans="2:7">
      <c r="B24239" s="32">
        <f>SUMIF(Balanço[Estoque],Back!A24239,Balanço[Quantidade])</f>
        <v>0</v>
      </c>
      <c r="G24239" s="32" t="str" cm="1">
        <f t="array" ref="G24239">IF(F24239="","",SUM(_xlfn._xlws.FILTER(Balanço[Quantidade],(Balanço[Estoque]=Back!$E$3)*(Balanço[Material]=Back!F24239))))</f>
        <v/>
      </c>
    </row>
    <row r="24240" spans="2:7">
      <c r="B24240" s="32">
        <f>SUMIF(Balanço[Estoque],Back!A24240,Balanço[Quantidade])</f>
        <v>0</v>
      </c>
      <c r="G24240" s="32" t="str" cm="1">
        <f t="array" ref="G24240">IF(F24240="","",SUM(_xlfn._xlws.FILTER(Balanço[Quantidade],(Balanço[Estoque]=Back!$E$3)*(Balanço[Material]=Back!F24240))))</f>
        <v/>
      </c>
    </row>
    <row r="24241" spans="2:7">
      <c r="B24241" s="32">
        <f>SUMIF(Balanço[Estoque],Back!A24241,Balanço[Quantidade])</f>
        <v>0</v>
      </c>
      <c r="G24241" s="32" t="str" cm="1">
        <f t="array" ref="G24241">IF(F24241="","",SUM(_xlfn._xlws.FILTER(Balanço[Quantidade],(Balanço[Estoque]=Back!$E$3)*(Balanço[Material]=Back!F24241))))</f>
        <v/>
      </c>
    </row>
    <row r="24242" spans="2:7">
      <c r="B24242" s="32">
        <f>SUMIF(Balanço[Estoque],Back!A24242,Balanço[Quantidade])</f>
        <v>0</v>
      </c>
      <c r="G24242" s="32" t="str" cm="1">
        <f t="array" ref="G24242">IF(F24242="","",SUM(_xlfn._xlws.FILTER(Balanço[Quantidade],(Balanço[Estoque]=Back!$E$3)*(Balanço[Material]=Back!F24242))))</f>
        <v/>
      </c>
    </row>
    <row r="24243" spans="2:7">
      <c r="B24243" s="32">
        <f>SUMIF(Balanço[Estoque],Back!A24243,Balanço[Quantidade])</f>
        <v>0</v>
      </c>
      <c r="G24243" s="32" t="str" cm="1">
        <f t="array" ref="G24243">IF(F24243="","",SUM(_xlfn._xlws.FILTER(Balanço[Quantidade],(Balanço[Estoque]=Back!$E$3)*(Balanço[Material]=Back!F24243))))</f>
        <v/>
      </c>
    </row>
    <row r="24244" spans="2:7">
      <c r="B24244" s="32">
        <f>SUMIF(Balanço[Estoque],Back!A24244,Balanço[Quantidade])</f>
        <v>0</v>
      </c>
      <c r="G24244" s="32" t="str" cm="1">
        <f t="array" ref="G24244">IF(F24244="","",SUM(_xlfn._xlws.FILTER(Balanço[Quantidade],(Balanço[Estoque]=Back!$E$3)*(Balanço[Material]=Back!F24244))))</f>
        <v/>
      </c>
    </row>
    <row r="24245" spans="2:7">
      <c r="B24245" s="32">
        <f>SUMIF(Balanço[Estoque],Back!A24245,Balanço[Quantidade])</f>
        <v>0</v>
      </c>
      <c r="G24245" s="32" t="str" cm="1">
        <f t="array" ref="G24245">IF(F24245="","",SUM(_xlfn._xlws.FILTER(Balanço[Quantidade],(Balanço[Estoque]=Back!$E$3)*(Balanço[Material]=Back!F24245))))</f>
        <v/>
      </c>
    </row>
    <row r="24246" spans="2:7">
      <c r="B24246" s="32">
        <f>SUMIF(Balanço[Estoque],Back!A24246,Balanço[Quantidade])</f>
        <v>0</v>
      </c>
      <c r="G24246" s="32" t="str" cm="1">
        <f t="array" ref="G24246">IF(F24246="","",SUM(_xlfn._xlws.FILTER(Balanço[Quantidade],(Balanço[Estoque]=Back!$E$3)*(Balanço[Material]=Back!F24246))))</f>
        <v/>
      </c>
    </row>
    <row r="24247" spans="2:7">
      <c r="B24247" s="32">
        <f>SUMIF(Balanço[Estoque],Back!A24247,Balanço[Quantidade])</f>
        <v>0</v>
      </c>
      <c r="G24247" s="32" t="str" cm="1">
        <f t="array" ref="G24247">IF(F24247="","",SUM(_xlfn._xlws.FILTER(Balanço[Quantidade],(Balanço[Estoque]=Back!$E$3)*(Balanço[Material]=Back!F24247))))</f>
        <v/>
      </c>
    </row>
    <row r="24248" spans="2:7">
      <c r="B24248" s="32">
        <f>SUMIF(Balanço[Estoque],Back!A24248,Balanço[Quantidade])</f>
        <v>0</v>
      </c>
      <c r="G24248" s="32" t="str" cm="1">
        <f t="array" ref="G24248">IF(F24248="","",SUM(_xlfn._xlws.FILTER(Balanço[Quantidade],(Balanço[Estoque]=Back!$E$3)*(Balanço[Material]=Back!F24248))))</f>
        <v/>
      </c>
    </row>
    <row r="24249" spans="2:7">
      <c r="B24249" s="32">
        <f>SUMIF(Balanço[Estoque],Back!A24249,Balanço[Quantidade])</f>
        <v>0</v>
      </c>
      <c r="G24249" s="32" t="str" cm="1">
        <f t="array" ref="G24249">IF(F24249="","",SUM(_xlfn._xlws.FILTER(Balanço[Quantidade],(Balanço[Estoque]=Back!$E$3)*(Balanço[Material]=Back!F24249))))</f>
        <v/>
      </c>
    </row>
    <row r="24250" spans="2:7">
      <c r="B24250" s="32">
        <f>SUMIF(Balanço[Estoque],Back!A24250,Balanço[Quantidade])</f>
        <v>0</v>
      </c>
      <c r="G24250" s="32" t="str" cm="1">
        <f t="array" ref="G24250">IF(F24250="","",SUM(_xlfn._xlws.FILTER(Balanço[Quantidade],(Balanço[Estoque]=Back!$E$3)*(Balanço[Material]=Back!F24250))))</f>
        <v/>
      </c>
    </row>
    <row r="24251" spans="2:7">
      <c r="B24251" s="32">
        <f>SUMIF(Balanço[Estoque],Back!A24251,Balanço[Quantidade])</f>
        <v>0</v>
      </c>
      <c r="G24251" s="32" t="str" cm="1">
        <f t="array" ref="G24251">IF(F24251="","",SUM(_xlfn._xlws.FILTER(Balanço[Quantidade],(Balanço[Estoque]=Back!$E$3)*(Balanço[Material]=Back!F24251))))</f>
        <v/>
      </c>
    </row>
    <row r="24252" spans="2:7">
      <c r="B24252" s="32">
        <f>SUMIF(Balanço[Estoque],Back!A24252,Balanço[Quantidade])</f>
        <v>0</v>
      </c>
      <c r="G24252" s="32" t="str" cm="1">
        <f t="array" ref="G24252">IF(F24252="","",SUM(_xlfn._xlws.FILTER(Balanço[Quantidade],(Balanço[Estoque]=Back!$E$3)*(Balanço[Material]=Back!F24252))))</f>
        <v/>
      </c>
    </row>
    <row r="24253" spans="2:7">
      <c r="B24253" s="32">
        <f>SUMIF(Balanço[Estoque],Back!A24253,Balanço[Quantidade])</f>
        <v>0</v>
      </c>
      <c r="G24253" s="32" t="str" cm="1">
        <f t="array" ref="G24253">IF(F24253="","",SUM(_xlfn._xlws.FILTER(Balanço[Quantidade],(Balanço[Estoque]=Back!$E$3)*(Balanço[Material]=Back!F24253))))</f>
        <v/>
      </c>
    </row>
    <row r="24254" spans="2:7">
      <c r="B24254" s="32">
        <f>SUMIF(Balanço[Estoque],Back!A24254,Balanço[Quantidade])</f>
        <v>0</v>
      </c>
      <c r="G24254" s="32" t="str" cm="1">
        <f t="array" ref="G24254">IF(F24254="","",SUM(_xlfn._xlws.FILTER(Balanço[Quantidade],(Balanço[Estoque]=Back!$E$3)*(Balanço[Material]=Back!F24254))))</f>
        <v/>
      </c>
    </row>
    <row r="24255" spans="2:7">
      <c r="B24255" s="32">
        <f>SUMIF(Balanço[Estoque],Back!A24255,Balanço[Quantidade])</f>
        <v>0</v>
      </c>
      <c r="G24255" s="32" t="str" cm="1">
        <f t="array" ref="G24255">IF(F24255="","",SUM(_xlfn._xlws.FILTER(Balanço[Quantidade],(Balanço[Estoque]=Back!$E$3)*(Balanço[Material]=Back!F24255))))</f>
        <v/>
      </c>
    </row>
    <row r="24256" spans="2:7">
      <c r="B24256" s="32">
        <f>SUMIF(Balanço[Estoque],Back!A24256,Balanço[Quantidade])</f>
        <v>0</v>
      </c>
      <c r="G24256" s="32" t="str" cm="1">
        <f t="array" ref="G24256">IF(F24256="","",SUM(_xlfn._xlws.FILTER(Balanço[Quantidade],(Balanço[Estoque]=Back!$E$3)*(Balanço[Material]=Back!F24256))))</f>
        <v/>
      </c>
    </row>
    <row r="24257" spans="2:7">
      <c r="B24257" s="32">
        <f>SUMIF(Balanço[Estoque],Back!A24257,Balanço[Quantidade])</f>
        <v>0</v>
      </c>
      <c r="G24257" s="32" t="str" cm="1">
        <f t="array" ref="G24257">IF(F24257="","",SUM(_xlfn._xlws.FILTER(Balanço[Quantidade],(Balanço[Estoque]=Back!$E$3)*(Balanço[Material]=Back!F24257))))</f>
        <v/>
      </c>
    </row>
    <row r="24258" spans="2:7">
      <c r="B24258" s="32">
        <f>SUMIF(Balanço[Estoque],Back!A24258,Balanço[Quantidade])</f>
        <v>0</v>
      </c>
      <c r="G24258" s="32" t="str" cm="1">
        <f t="array" ref="G24258">IF(F24258="","",SUM(_xlfn._xlws.FILTER(Balanço[Quantidade],(Balanço[Estoque]=Back!$E$3)*(Balanço[Material]=Back!F24258))))</f>
        <v/>
      </c>
    </row>
    <row r="24259" spans="2:7">
      <c r="B24259" s="32">
        <f>SUMIF(Balanço[Estoque],Back!A24259,Balanço[Quantidade])</f>
        <v>0</v>
      </c>
      <c r="G24259" s="32" t="str" cm="1">
        <f t="array" ref="G24259">IF(F24259="","",SUM(_xlfn._xlws.FILTER(Balanço[Quantidade],(Balanço[Estoque]=Back!$E$3)*(Balanço[Material]=Back!F24259))))</f>
        <v/>
      </c>
    </row>
    <row r="24260" spans="2:7">
      <c r="B24260" s="32">
        <f>SUMIF(Balanço[Estoque],Back!A24260,Balanço[Quantidade])</f>
        <v>0</v>
      </c>
      <c r="G24260" s="32" t="str" cm="1">
        <f t="array" ref="G24260">IF(F24260="","",SUM(_xlfn._xlws.FILTER(Balanço[Quantidade],(Balanço[Estoque]=Back!$E$3)*(Balanço[Material]=Back!F24260))))</f>
        <v/>
      </c>
    </row>
    <row r="24261" spans="2:7">
      <c r="B24261" s="32">
        <f>SUMIF(Balanço[Estoque],Back!A24261,Balanço[Quantidade])</f>
        <v>0</v>
      </c>
      <c r="G24261" s="32" t="str" cm="1">
        <f t="array" ref="G24261">IF(F24261="","",SUM(_xlfn._xlws.FILTER(Balanço[Quantidade],(Balanço[Estoque]=Back!$E$3)*(Balanço[Material]=Back!F24261))))</f>
        <v/>
      </c>
    </row>
    <row r="24262" spans="2:7">
      <c r="B24262" s="32">
        <f>SUMIF(Balanço[Estoque],Back!A24262,Balanço[Quantidade])</f>
        <v>0</v>
      </c>
      <c r="G24262" s="32" t="str" cm="1">
        <f t="array" ref="G24262">IF(F24262="","",SUM(_xlfn._xlws.FILTER(Balanço[Quantidade],(Balanço[Estoque]=Back!$E$3)*(Balanço[Material]=Back!F24262))))</f>
        <v/>
      </c>
    </row>
    <row r="24263" spans="2:7">
      <c r="B24263" s="32">
        <f>SUMIF(Balanço[Estoque],Back!A24263,Balanço[Quantidade])</f>
        <v>0</v>
      </c>
      <c r="G24263" s="32" t="str" cm="1">
        <f t="array" ref="G24263">IF(F24263="","",SUM(_xlfn._xlws.FILTER(Balanço[Quantidade],(Balanço[Estoque]=Back!$E$3)*(Balanço[Material]=Back!F24263))))</f>
        <v/>
      </c>
    </row>
    <row r="24264" spans="2:7">
      <c r="B24264" s="32">
        <f>SUMIF(Balanço[Estoque],Back!A24264,Balanço[Quantidade])</f>
        <v>0</v>
      </c>
      <c r="G24264" s="32" t="str" cm="1">
        <f t="array" ref="G24264">IF(F24264="","",SUM(_xlfn._xlws.FILTER(Balanço[Quantidade],(Balanço[Estoque]=Back!$E$3)*(Balanço[Material]=Back!F24264))))</f>
        <v/>
      </c>
    </row>
    <row r="24265" spans="2:7">
      <c r="B24265" s="32">
        <f>SUMIF(Balanço[Estoque],Back!A24265,Balanço[Quantidade])</f>
        <v>0</v>
      </c>
      <c r="G24265" s="32" t="str" cm="1">
        <f t="array" ref="G24265">IF(F24265="","",SUM(_xlfn._xlws.FILTER(Balanço[Quantidade],(Balanço[Estoque]=Back!$E$3)*(Balanço[Material]=Back!F24265))))</f>
        <v/>
      </c>
    </row>
    <row r="24266" spans="2:7">
      <c r="B24266" s="32">
        <f>SUMIF(Balanço[Estoque],Back!A24266,Balanço[Quantidade])</f>
        <v>0</v>
      </c>
      <c r="G24266" s="32" t="str" cm="1">
        <f t="array" ref="G24266">IF(F24266="","",SUM(_xlfn._xlws.FILTER(Balanço[Quantidade],(Balanço[Estoque]=Back!$E$3)*(Balanço[Material]=Back!F24266))))</f>
        <v/>
      </c>
    </row>
    <row r="24267" spans="2:7">
      <c r="B24267" s="32">
        <f>SUMIF(Balanço[Estoque],Back!A24267,Balanço[Quantidade])</f>
        <v>0</v>
      </c>
      <c r="G24267" s="32" t="str" cm="1">
        <f t="array" ref="G24267">IF(F24267="","",SUM(_xlfn._xlws.FILTER(Balanço[Quantidade],(Balanço[Estoque]=Back!$E$3)*(Balanço[Material]=Back!F24267))))</f>
        <v/>
      </c>
    </row>
    <row r="24268" spans="2:7">
      <c r="B24268" s="32">
        <f>SUMIF(Balanço[Estoque],Back!A24268,Balanço[Quantidade])</f>
        <v>0</v>
      </c>
      <c r="G24268" s="32" t="str" cm="1">
        <f t="array" ref="G24268">IF(F24268="","",SUM(_xlfn._xlws.FILTER(Balanço[Quantidade],(Balanço[Estoque]=Back!$E$3)*(Balanço[Material]=Back!F24268))))</f>
        <v/>
      </c>
    </row>
    <row r="24269" spans="2:7">
      <c r="B24269" s="32">
        <f>SUMIF(Balanço[Estoque],Back!A24269,Balanço[Quantidade])</f>
        <v>0</v>
      </c>
      <c r="G24269" s="32" t="str" cm="1">
        <f t="array" ref="G24269">IF(F24269="","",SUM(_xlfn._xlws.FILTER(Balanço[Quantidade],(Balanço[Estoque]=Back!$E$3)*(Balanço[Material]=Back!F24269))))</f>
        <v/>
      </c>
    </row>
    <row r="24270" spans="2:7">
      <c r="B24270" s="32">
        <f>SUMIF(Balanço[Estoque],Back!A24270,Balanço[Quantidade])</f>
        <v>0</v>
      </c>
      <c r="G24270" s="32" t="str" cm="1">
        <f t="array" ref="G24270">IF(F24270="","",SUM(_xlfn._xlws.FILTER(Balanço[Quantidade],(Balanço[Estoque]=Back!$E$3)*(Balanço[Material]=Back!F24270))))</f>
        <v/>
      </c>
    </row>
    <row r="24271" spans="2:7">
      <c r="B24271" s="32">
        <f>SUMIF(Balanço[Estoque],Back!A24271,Balanço[Quantidade])</f>
        <v>0</v>
      </c>
      <c r="G24271" s="32" t="str" cm="1">
        <f t="array" ref="G24271">IF(F24271="","",SUM(_xlfn._xlws.FILTER(Balanço[Quantidade],(Balanço[Estoque]=Back!$E$3)*(Balanço[Material]=Back!F24271))))</f>
        <v/>
      </c>
    </row>
    <row r="24272" spans="2:7">
      <c r="B24272" s="32">
        <f>SUMIF(Balanço[Estoque],Back!A24272,Balanço[Quantidade])</f>
        <v>0</v>
      </c>
      <c r="G24272" s="32" t="str" cm="1">
        <f t="array" ref="G24272">IF(F24272="","",SUM(_xlfn._xlws.FILTER(Balanço[Quantidade],(Balanço[Estoque]=Back!$E$3)*(Balanço[Material]=Back!F24272))))</f>
        <v/>
      </c>
    </row>
    <row r="24273" spans="2:7">
      <c r="B24273" s="32">
        <f>SUMIF(Balanço[Estoque],Back!A24273,Balanço[Quantidade])</f>
        <v>0</v>
      </c>
      <c r="G24273" s="32" t="str" cm="1">
        <f t="array" ref="G24273">IF(F24273="","",SUM(_xlfn._xlws.FILTER(Balanço[Quantidade],(Balanço[Estoque]=Back!$E$3)*(Balanço[Material]=Back!F24273))))</f>
        <v/>
      </c>
    </row>
    <row r="24274" spans="2:7">
      <c r="B24274" s="32">
        <f>SUMIF(Balanço[Estoque],Back!A24274,Balanço[Quantidade])</f>
        <v>0</v>
      </c>
      <c r="G24274" s="32" t="str" cm="1">
        <f t="array" ref="G24274">IF(F24274="","",SUM(_xlfn._xlws.FILTER(Balanço[Quantidade],(Balanço[Estoque]=Back!$E$3)*(Balanço[Material]=Back!F24274))))</f>
        <v/>
      </c>
    </row>
    <row r="24275" spans="2:7">
      <c r="B24275" s="32">
        <f>SUMIF(Balanço[Estoque],Back!A24275,Balanço[Quantidade])</f>
        <v>0</v>
      </c>
      <c r="G24275" s="32" t="str" cm="1">
        <f t="array" ref="G24275">IF(F24275="","",SUM(_xlfn._xlws.FILTER(Balanço[Quantidade],(Balanço[Estoque]=Back!$E$3)*(Balanço[Material]=Back!F24275))))</f>
        <v/>
      </c>
    </row>
    <row r="24276" spans="2:7">
      <c r="B24276" s="32">
        <f>SUMIF(Balanço[Estoque],Back!A24276,Balanço[Quantidade])</f>
        <v>0</v>
      </c>
      <c r="G24276" s="32" t="str" cm="1">
        <f t="array" ref="G24276">IF(F24276="","",SUM(_xlfn._xlws.FILTER(Balanço[Quantidade],(Balanço[Estoque]=Back!$E$3)*(Balanço[Material]=Back!F24276))))</f>
        <v/>
      </c>
    </row>
    <row r="24277" spans="2:7">
      <c r="B24277" s="32">
        <f>SUMIF(Balanço[Estoque],Back!A24277,Balanço[Quantidade])</f>
        <v>0</v>
      </c>
      <c r="G24277" s="32" t="str" cm="1">
        <f t="array" ref="G24277">IF(F24277="","",SUM(_xlfn._xlws.FILTER(Balanço[Quantidade],(Balanço[Estoque]=Back!$E$3)*(Balanço[Material]=Back!F24277))))</f>
        <v/>
      </c>
    </row>
    <row r="24278" spans="2:7">
      <c r="B24278" s="32">
        <f>SUMIF(Balanço[Estoque],Back!A24278,Balanço[Quantidade])</f>
        <v>0</v>
      </c>
      <c r="G24278" s="32" t="str" cm="1">
        <f t="array" ref="G24278">IF(F24278="","",SUM(_xlfn._xlws.FILTER(Balanço[Quantidade],(Balanço[Estoque]=Back!$E$3)*(Balanço[Material]=Back!F24278))))</f>
        <v/>
      </c>
    </row>
    <row r="24279" spans="2:7">
      <c r="B24279" s="32">
        <f>SUMIF(Balanço[Estoque],Back!A24279,Balanço[Quantidade])</f>
        <v>0</v>
      </c>
      <c r="G24279" s="32" t="str" cm="1">
        <f t="array" ref="G24279">IF(F24279="","",SUM(_xlfn._xlws.FILTER(Balanço[Quantidade],(Balanço[Estoque]=Back!$E$3)*(Balanço[Material]=Back!F24279))))</f>
        <v/>
      </c>
    </row>
    <row r="24280" spans="2:7">
      <c r="B24280" s="32">
        <f>SUMIF(Balanço[Estoque],Back!A24280,Balanço[Quantidade])</f>
        <v>0</v>
      </c>
      <c r="G24280" s="32" t="str" cm="1">
        <f t="array" ref="G24280">IF(F24280="","",SUM(_xlfn._xlws.FILTER(Balanço[Quantidade],(Balanço[Estoque]=Back!$E$3)*(Balanço[Material]=Back!F24280))))</f>
        <v/>
      </c>
    </row>
    <row r="24281" spans="2:7">
      <c r="B24281" s="32">
        <f>SUMIF(Balanço[Estoque],Back!A24281,Balanço[Quantidade])</f>
        <v>0</v>
      </c>
      <c r="G24281" s="32" t="str" cm="1">
        <f t="array" ref="G24281">IF(F24281="","",SUM(_xlfn._xlws.FILTER(Balanço[Quantidade],(Balanço[Estoque]=Back!$E$3)*(Balanço[Material]=Back!F24281))))</f>
        <v/>
      </c>
    </row>
    <row r="24282" spans="2:7">
      <c r="B24282" s="32">
        <f>SUMIF(Balanço[Estoque],Back!A24282,Balanço[Quantidade])</f>
        <v>0</v>
      </c>
      <c r="G24282" s="32" t="str" cm="1">
        <f t="array" ref="G24282">IF(F24282="","",SUM(_xlfn._xlws.FILTER(Balanço[Quantidade],(Balanço[Estoque]=Back!$E$3)*(Balanço[Material]=Back!F24282))))</f>
        <v/>
      </c>
    </row>
    <row r="24283" spans="2:7">
      <c r="B24283" s="32">
        <f>SUMIF(Balanço[Estoque],Back!A24283,Balanço[Quantidade])</f>
        <v>0</v>
      </c>
      <c r="G24283" s="32" t="str" cm="1">
        <f t="array" ref="G24283">IF(F24283="","",SUM(_xlfn._xlws.FILTER(Balanço[Quantidade],(Balanço[Estoque]=Back!$E$3)*(Balanço[Material]=Back!F24283))))</f>
        <v/>
      </c>
    </row>
    <row r="24284" spans="2:7">
      <c r="B24284" s="32">
        <f>SUMIF(Balanço[Estoque],Back!A24284,Balanço[Quantidade])</f>
        <v>0</v>
      </c>
      <c r="G24284" s="32" t="str" cm="1">
        <f t="array" ref="G24284">IF(F24284="","",SUM(_xlfn._xlws.FILTER(Balanço[Quantidade],(Balanço[Estoque]=Back!$E$3)*(Balanço[Material]=Back!F24284))))</f>
        <v/>
      </c>
    </row>
    <row r="24285" spans="2:7">
      <c r="B24285" s="32">
        <f>SUMIF(Balanço[Estoque],Back!A24285,Balanço[Quantidade])</f>
        <v>0</v>
      </c>
      <c r="G24285" s="32" t="str" cm="1">
        <f t="array" ref="G24285">IF(F24285="","",SUM(_xlfn._xlws.FILTER(Balanço[Quantidade],(Balanço[Estoque]=Back!$E$3)*(Balanço[Material]=Back!F24285))))</f>
        <v/>
      </c>
    </row>
    <row r="24286" spans="2:7">
      <c r="B24286" s="32">
        <f>SUMIF(Balanço[Estoque],Back!A24286,Balanço[Quantidade])</f>
        <v>0</v>
      </c>
      <c r="G24286" s="32" t="str" cm="1">
        <f t="array" ref="G24286">IF(F24286="","",SUM(_xlfn._xlws.FILTER(Balanço[Quantidade],(Balanço[Estoque]=Back!$E$3)*(Balanço[Material]=Back!F24286))))</f>
        <v/>
      </c>
    </row>
    <row r="24287" spans="2:7">
      <c r="B24287" s="32">
        <f>SUMIF(Balanço[Estoque],Back!A24287,Balanço[Quantidade])</f>
        <v>0</v>
      </c>
      <c r="G24287" s="32" t="str" cm="1">
        <f t="array" ref="G24287">IF(F24287="","",SUM(_xlfn._xlws.FILTER(Balanço[Quantidade],(Balanço[Estoque]=Back!$E$3)*(Balanço[Material]=Back!F24287))))</f>
        <v/>
      </c>
    </row>
    <row r="24288" spans="2:7">
      <c r="B24288" s="32">
        <f>SUMIF(Balanço[Estoque],Back!A24288,Balanço[Quantidade])</f>
        <v>0</v>
      </c>
      <c r="G24288" s="32" t="str" cm="1">
        <f t="array" ref="G24288">IF(F24288="","",SUM(_xlfn._xlws.FILTER(Balanço[Quantidade],(Balanço[Estoque]=Back!$E$3)*(Balanço[Material]=Back!F24288))))</f>
        <v/>
      </c>
    </row>
    <row r="24289" spans="2:7">
      <c r="B24289" s="32">
        <f>SUMIF(Balanço[Estoque],Back!A24289,Balanço[Quantidade])</f>
        <v>0</v>
      </c>
      <c r="G24289" s="32" t="str" cm="1">
        <f t="array" ref="G24289">IF(F24289="","",SUM(_xlfn._xlws.FILTER(Balanço[Quantidade],(Balanço[Estoque]=Back!$E$3)*(Balanço[Material]=Back!F24289))))</f>
        <v/>
      </c>
    </row>
    <row r="24290" spans="2:7">
      <c r="B24290" s="32">
        <f>SUMIF(Balanço[Estoque],Back!A24290,Balanço[Quantidade])</f>
        <v>0</v>
      </c>
      <c r="G24290" s="32" t="str" cm="1">
        <f t="array" ref="G24290">IF(F24290="","",SUM(_xlfn._xlws.FILTER(Balanço[Quantidade],(Balanço[Estoque]=Back!$E$3)*(Balanço[Material]=Back!F24290))))</f>
        <v/>
      </c>
    </row>
    <row r="24291" spans="2:7">
      <c r="B24291" s="32">
        <f>SUMIF(Balanço[Estoque],Back!A24291,Balanço[Quantidade])</f>
        <v>0</v>
      </c>
      <c r="G24291" s="32" t="str" cm="1">
        <f t="array" ref="G24291">IF(F24291="","",SUM(_xlfn._xlws.FILTER(Balanço[Quantidade],(Balanço[Estoque]=Back!$E$3)*(Balanço[Material]=Back!F24291))))</f>
        <v/>
      </c>
    </row>
    <row r="24292" spans="2:7">
      <c r="B24292" s="32">
        <f>SUMIF(Balanço[Estoque],Back!A24292,Balanço[Quantidade])</f>
        <v>0</v>
      </c>
      <c r="G24292" s="32" t="str" cm="1">
        <f t="array" ref="G24292">IF(F24292="","",SUM(_xlfn._xlws.FILTER(Balanço[Quantidade],(Balanço[Estoque]=Back!$E$3)*(Balanço[Material]=Back!F24292))))</f>
        <v/>
      </c>
    </row>
    <row r="24293" spans="2:7">
      <c r="B24293" s="32">
        <f>SUMIF(Balanço[Estoque],Back!A24293,Balanço[Quantidade])</f>
        <v>0</v>
      </c>
      <c r="G24293" s="32" t="str" cm="1">
        <f t="array" ref="G24293">IF(F24293="","",SUM(_xlfn._xlws.FILTER(Balanço[Quantidade],(Balanço[Estoque]=Back!$E$3)*(Balanço[Material]=Back!F24293))))</f>
        <v/>
      </c>
    </row>
    <row r="24294" spans="2:7">
      <c r="B24294" s="32">
        <f>SUMIF(Balanço[Estoque],Back!A24294,Balanço[Quantidade])</f>
        <v>0</v>
      </c>
      <c r="G24294" s="32" t="str" cm="1">
        <f t="array" ref="G24294">IF(F24294="","",SUM(_xlfn._xlws.FILTER(Balanço[Quantidade],(Balanço[Estoque]=Back!$E$3)*(Balanço[Material]=Back!F24294))))</f>
        <v/>
      </c>
    </row>
    <row r="24295" spans="2:7">
      <c r="B24295" s="32">
        <f>SUMIF(Balanço[Estoque],Back!A24295,Balanço[Quantidade])</f>
        <v>0</v>
      </c>
      <c r="G24295" s="32" t="str" cm="1">
        <f t="array" ref="G24295">IF(F24295="","",SUM(_xlfn._xlws.FILTER(Balanço[Quantidade],(Balanço[Estoque]=Back!$E$3)*(Balanço[Material]=Back!F24295))))</f>
        <v/>
      </c>
    </row>
    <row r="24296" spans="2:7">
      <c r="B24296" s="32">
        <f>SUMIF(Balanço[Estoque],Back!A24296,Balanço[Quantidade])</f>
        <v>0</v>
      </c>
      <c r="G24296" s="32" t="str" cm="1">
        <f t="array" ref="G24296">IF(F24296="","",SUM(_xlfn._xlws.FILTER(Balanço[Quantidade],(Balanço[Estoque]=Back!$E$3)*(Balanço[Material]=Back!F24296))))</f>
        <v/>
      </c>
    </row>
    <row r="24297" spans="2:7">
      <c r="B24297" s="32">
        <f>SUMIF(Balanço[Estoque],Back!A24297,Balanço[Quantidade])</f>
        <v>0</v>
      </c>
      <c r="G24297" s="32" t="str" cm="1">
        <f t="array" ref="G24297">IF(F24297="","",SUM(_xlfn._xlws.FILTER(Balanço[Quantidade],(Balanço[Estoque]=Back!$E$3)*(Balanço[Material]=Back!F24297))))</f>
        <v/>
      </c>
    </row>
    <row r="24298" spans="2:7">
      <c r="B24298" s="32">
        <f>SUMIF(Balanço[Estoque],Back!A24298,Balanço[Quantidade])</f>
        <v>0</v>
      </c>
      <c r="G24298" s="32" t="str" cm="1">
        <f t="array" ref="G24298">IF(F24298="","",SUM(_xlfn._xlws.FILTER(Balanço[Quantidade],(Balanço[Estoque]=Back!$E$3)*(Balanço[Material]=Back!F24298))))</f>
        <v/>
      </c>
    </row>
    <row r="24299" spans="2:7">
      <c r="B24299" s="32">
        <f>SUMIF(Balanço[Estoque],Back!A24299,Balanço[Quantidade])</f>
        <v>0</v>
      </c>
      <c r="G24299" s="32" t="str" cm="1">
        <f t="array" ref="G24299">IF(F24299="","",SUM(_xlfn._xlws.FILTER(Balanço[Quantidade],(Balanço[Estoque]=Back!$E$3)*(Balanço[Material]=Back!F24299))))</f>
        <v/>
      </c>
    </row>
    <row r="24300" spans="2:7">
      <c r="B24300" s="32">
        <f>SUMIF(Balanço[Estoque],Back!A24300,Balanço[Quantidade])</f>
        <v>0</v>
      </c>
      <c r="G24300" s="32" t="str" cm="1">
        <f t="array" ref="G24300">IF(F24300="","",SUM(_xlfn._xlws.FILTER(Balanço[Quantidade],(Balanço[Estoque]=Back!$E$3)*(Balanço[Material]=Back!F24300))))</f>
        <v/>
      </c>
    </row>
    <row r="24301" spans="2:7">
      <c r="B24301" s="32">
        <f>SUMIF(Balanço[Estoque],Back!A24301,Balanço[Quantidade])</f>
        <v>0</v>
      </c>
      <c r="G24301" s="32" t="str" cm="1">
        <f t="array" ref="G24301">IF(F24301="","",SUM(_xlfn._xlws.FILTER(Balanço[Quantidade],(Balanço[Estoque]=Back!$E$3)*(Balanço[Material]=Back!F24301))))</f>
        <v/>
      </c>
    </row>
    <row r="24302" spans="2:7">
      <c r="B24302" s="32">
        <f>SUMIF(Balanço[Estoque],Back!A24302,Balanço[Quantidade])</f>
        <v>0</v>
      </c>
      <c r="G24302" s="32" t="str" cm="1">
        <f t="array" ref="G24302">IF(F24302="","",SUM(_xlfn._xlws.FILTER(Balanço[Quantidade],(Balanço[Estoque]=Back!$E$3)*(Balanço[Material]=Back!F24302))))</f>
        <v/>
      </c>
    </row>
    <row r="24303" spans="2:7">
      <c r="B24303" s="32">
        <f>SUMIF(Balanço[Estoque],Back!A24303,Balanço[Quantidade])</f>
        <v>0</v>
      </c>
      <c r="G24303" s="32" t="str" cm="1">
        <f t="array" ref="G24303">IF(F24303="","",SUM(_xlfn._xlws.FILTER(Balanço[Quantidade],(Balanço[Estoque]=Back!$E$3)*(Balanço[Material]=Back!F24303))))</f>
        <v/>
      </c>
    </row>
    <row r="24304" spans="2:7">
      <c r="B24304" s="32">
        <f>SUMIF(Balanço[Estoque],Back!A24304,Balanço[Quantidade])</f>
        <v>0</v>
      </c>
      <c r="G24304" s="32" t="str" cm="1">
        <f t="array" ref="G24304">IF(F24304="","",SUM(_xlfn._xlws.FILTER(Balanço[Quantidade],(Balanço[Estoque]=Back!$E$3)*(Balanço[Material]=Back!F24304))))</f>
        <v/>
      </c>
    </row>
    <row r="24305" spans="2:7">
      <c r="B24305" s="32">
        <f>SUMIF(Balanço[Estoque],Back!A24305,Balanço[Quantidade])</f>
        <v>0</v>
      </c>
      <c r="G24305" s="32" t="str" cm="1">
        <f t="array" ref="G24305">IF(F24305="","",SUM(_xlfn._xlws.FILTER(Balanço[Quantidade],(Balanço[Estoque]=Back!$E$3)*(Balanço[Material]=Back!F24305))))</f>
        <v/>
      </c>
    </row>
    <row r="24306" spans="2:7">
      <c r="B24306" s="32">
        <f>SUMIF(Balanço[Estoque],Back!A24306,Balanço[Quantidade])</f>
        <v>0</v>
      </c>
      <c r="G24306" s="32" t="str" cm="1">
        <f t="array" ref="G24306">IF(F24306="","",SUM(_xlfn._xlws.FILTER(Balanço[Quantidade],(Balanço[Estoque]=Back!$E$3)*(Balanço[Material]=Back!F24306))))</f>
        <v/>
      </c>
    </row>
    <row r="24307" spans="2:7">
      <c r="B24307" s="32">
        <f>SUMIF(Balanço[Estoque],Back!A24307,Balanço[Quantidade])</f>
        <v>0</v>
      </c>
      <c r="G24307" s="32" t="str" cm="1">
        <f t="array" ref="G24307">IF(F24307="","",SUM(_xlfn._xlws.FILTER(Balanço[Quantidade],(Balanço[Estoque]=Back!$E$3)*(Balanço[Material]=Back!F24307))))</f>
        <v/>
      </c>
    </row>
    <row r="24308" spans="2:7">
      <c r="B24308" s="32">
        <f>SUMIF(Balanço[Estoque],Back!A24308,Balanço[Quantidade])</f>
        <v>0</v>
      </c>
      <c r="G24308" s="32" t="str" cm="1">
        <f t="array" ref="G24308">IF(F24308="","",SUM(_xlfn._xlws.FILTER(Balanço[Quantidade],(Balanço[Estoque]=Back!$E$3)*(Balanço[Material]=Back!F24308))))</f>
        <v/>
      </c>
    </row>
    <row r="24309" spans="2:7">
      <c r="B24309" s="32">
        <f>SUMIF(Balanço[Estoque],Back!A24309,Balanço[Quantidade])</f>
        <v>0</v>
      </c>
      <c r="G24309" s="32" t="str" cm="1">
        <f t="array" ref="G24309">IF(F24309="","",SUM(_xlfn._xlws.FILTER(Balanço[Quantidade],(Balanço[Estoque]=Back!$E$3)*(Balanço[Material]=Back!F24309))))</f>
        <v/>
      </c>
    </row>
    <row r="24310" spans="2:7">
      <c r="B24310" s="32">
        <f>SUMIF(Balanço[Estoque],Back!A24310,Balanço[Quantidade])</f>
        <v>0</v>
      </c>
      <c r="G24310" s="32" t="str" cm="1">
        <f t="array" ref="G24310">IF(F24310="","",SUM(_xlfn._xlws.FILTER(Balanço[Quantidade],(Balanço[Estoque]=Back!$E$3)*(Balanço[Material]=Back!F24310))))</f>
        <v/>
      </c>
    </row>
    <row r="24311" spans="2:7">
      <c r="B24311" s="32">
        <f>SUMIF(Balanço[Estoque],Back!A24311,Balanço[Quantidade])</f>
        <v>0</v>
      </c>
      <c r="G24311" s="32" t="str" cm="1">
        <f t="array" ref="G24311">IF(F24311="","",SUM(_xlfn._xlws.FILTER(Balanço[Quantidade],(Balanço[Estoque]=Back!$E$3)*(Balanço[Material]=Back!F24311))))</f>
        <v/>
      </c>
    </row>
    <row r="24312" spans="2:7">
      <c r="B24312" s="32">
        <f>SUMIF(Balanço[Estoque],Back!A24312,Balanço[Quantidade])</f>
        <v>0</v>
      </c>
      <c r="G24312" s="32" t="str" cm="1">
        <f t="array" ref="G24312">IF(F24312="","",SUM(_xlfn._xlws.FILTER(Balanço[Quantidade],(Balanço[Estoque]=Back!$E$3)*(Balanço[Material]=Back!F24312))))</f>
        <v/>
      </c>
    </row>
    <row r="24313" spans="2:7">
      <c r="B24313" s="32">
        <f>SUMIF(Balanço[Estoque],Back!A24313,Balanço[Quantidade])</f>
        <v>0</v>
      </c>
      <c r="G24313" s="32" t="str" cm="1">
        <f t="array" ref="G24313">IF(F24313="","",SUM(_xlfn._xlws.FILTER(Balanço[Quantidade],(Balanço[Estoque]=Back!$E$3)*(Balanço[Material]=Back!F24313))))</f>
        <v/>
      </c>
    </row>
    <row r="24314" spans="2:7">
      <c r="B24314" s="32">
        <f>SUMIF(Balanço[Estoque],Back!A24314,Balanço[Quantidade])</f>
        <v>0</v>
      </c>
      <c r="G24314" s="32" t="str" cm="1">
        <f t="array" ref="G24314">IF(F24314="","",SUM(_xlfn._xlws.FILTER(Balanço[Quantidade],(Balanço[Estoque]=Back!$E$3)*(Balanço[Material]=Back!F24314))))</f>
        <v/>
      </c>
    </row>
    <row r="24315" spans="2:7">
      <c r="B24315" s="32">
        <f>SUMIF(Balanço[Estoque],Back!A24315,Balanço[Quantidade])</f>
        <v>0</v>
      </c>
      <c r="G24315" s="32" t="str" cm="1">
        <f t="array" ref="G24315">IF(F24315="","",SUM(_xlfn._xlws.FILTER(Balanço[Quantidade],(Balanço[Estoque]=Back!$E$3)*(Balanço[Material]=Back!F24315))))</f>
        <v/>
      </c>
    </row>
    <row r="24316" spans="2:7">
      <c r="B24316" s="32">
        <f>SUMIF(Balanço[Estoque],Back!A24316,Balanço[Quantidade])</f>
        <v>0</v>
      </c>
      <c r="G24316" s="32" t="str" cm="1">
        <f t="array" ref="G24316">IF(F24316="","",SUM(_xlfn._xlws.FILTER(Balanço[Quantidade],(Balanço[Estoque]=Back!$E$3)*(Balanço[Material]=Back!F24316))))</f>
        <v/>
      </c>
    </row>
    <row r="24317" spans="2:7">
      <c r="B24317" s="32">
        <f>SUMIF(Balanço[Estoque],Back!A24317,Balanço[Quantidade])</f>
        <v>0</v>
      </c>
      <c r="G24317" s="32" t="str" cm="1">
        <f t="array" ref="G24317">IF(F24317="","",SUM(_xlfn._xlws.FILTER(Balanço[Quantidade],(Balanço[Estoque]=Back!$E$3)*(Balanço[Material]=Back!F24317))))</f>
        <v/>
      </c>
    </row>
    <row r="24318" spans="2:7">
      <c r="B24318" s="32">
        <f>SUMIF(Balanço[Estoque],Back!A24318,Balanço[Quantidade])</f>
        <v>0</v>
      </c>
      <c r="G24318" s="32" t="str" cm="1">
        <f t="array" ref="G24318">IF(F24318="","",SUM(_xlfn._xlws.FILTER(Balanço[Quantidade],(Balanço[Estoque]=Back!$E$3)*(Balanço[Material]=Back!F24318))))</f>
        <v/>
      </c>
    </row>
    <row r="24319" spans="2:7">
      <c r="B24319" s="32">
        <f>SUMIF(Balanço[Estoque],Back!A24319,Balanço[Quantidade])</f>
        <v>0</v>
      </c>
      <c r="G24319" s="32" t="str" cm="1">
        <f t="array" ref="G24319">IF(F24319="","",SUM(_xlfn._xlws.FILTER(Balanço[Quantidade],(Balanço[Estoque]=Back!$E$3)*(Balanço[Material]=Back!F24319))))</f>
        <v/>
      </c>
    </row>
    <row r="24320" spans="2:7">
      <c r="B24320" s="32">
        <f>SUMIF(Balanço[Estoque],Back!A24320,Balanço[Quantidade])</f>
        <v>0</v>
      </c>
      <c r="G24320" s="32" t="str" cm="1">
        <f t="array" ref="G24320">IF(F24320="","",SUM(_xlfn._xlws.FILTER(Balanço[Quantidade],(Balanço[Estoque]=Back!$E$3)*(Balanço[Material]=Back!F24320))))</f>
        <v/>
      </c>
    </row>
    <row r="24321" spans="2:7">
      <c r="B24321" s="32">
        <f>SUMIF(Balanço[Estoque],Back!A24321,Balanço[Quantidade])</f>
        <v>0</v>
      </c>
      <c r="G24321" s="32" t="str" cm="1">
        <f t="array" ref="G24321">IF(F24321="","",SUM(_xlfn._xlws.FILTER(Balanço[Quantidade],(Balanço[Estoque]=Back!$E$3)*(Balanço[Material]=Back!F24321))))</f>
        <v/>
      </c>
    </row>
    <row r="24322" spans="2:7">
      <c r="B24322" s="32">
        <f>SUMIF(Balanço[Estoque],Back!A24322,Balanço[Quantidade])</f>
        <v>0</v>
      </c>
      <c r="G24322" s="32" t="str" cm="1">
        <f t="array" ref="G24322">IF(F24322="","",SUM(_xlfn._xlws.FILTER(Balanço[Quantidade],(Balanço[Estoque]=Back!$E$3)*(Balanço[Material]=Back!F24322))))</f>
        <v/>
      </c>
    </row>
    <row r="24323" spans="2:7">
      <c r="B24323" s="32">
        <f>SUMIF(Balanço[Estoque],Back!A24323,Balanço[Quantidade])</f>
        <v>0</v>
      </c>
      <c r="G24323" s="32" t="str" cm="1">
        <f t="array" ref="G24323">IF(F24323="","",SUM(_xlfn._xlws.FILTER(Balanço[Quantidade],(Balanço[Estoque]=Back!$E$3)*(Balanço[Material]=Back!F24323))))</f>
        <v/>
      </c>
    </row>
    <row r="24324" spans="2:7">
      <c r="B24324" s="32">
        <f>SUMIF(Balanço[Estoque],Back!A24324,Balanço[Quantidade])</f>
        <v>0</v>
      </c>
      <c r="G24324" s="32" t="str" cm="1">
        <f t="array" ref="G24324">IF(F24324="","",SUM(_xlfn._xlws.FILTER(Balanço[Quantidade],(Balanço[Estoque]=Back!$E$3)*(Balanço[Material]=Back!F24324))))</f>
        <v/>
      </c>
    </row>
    <row r="24325" spans="2:7">
      <c r="B24325" s="32">
        <f>SUMIF(Balanço[Estoque],Back!A24325,Balanço[Quantidade])</f>
        <v>0</v>
      </c>
      <c r="G24325" s="32" t="str" cm="1">
        <f t="array" ref="G24325">IF(F24325="","",SUM(_xlfn._xlws.FILTER(Balanço[Quantidade],(Balanço[Estoque]=Back!$E$3)*(Balanço[Material]=Back!F24325))))</f>
        <v/>
      </c>
    </row>
    <row r="24326" spans="2:7">
      <c r="B24326" s="32">
        <f>SUMIF(Balanço[Estoque],Back!A24326,Balanço[Quantidade])</f>
        <v>0</v>
      </c>
      <c r="G24326" s="32" t="str" cm="1">
        <f t="array" ref="G24326">IF(F24326="","",SUM(_xlfn._xlws.FILTER(Balanço[Quantidade],(Balanço[Estoque]=Back!$E$3)*(Balanço[Material]=Back!F24326))))</f>
        <v/>
      </c>
    </row>
    <row r="24327" spans="2:7">
      <c r="B24327" s="32">
        <f>SUMIF(Balanço[Estoque],Back!A24327,Balanço[Quantidade])</f>
        <v>0</v>
      </c>
      <c r="G24327" s="32" t="str" cm="1">
        <f t="array" ref="G24327">IF(F24327="","",SUM(_xlfn._xlws.FILTER(Balanço[Quantidade],(Balanço[Estoque]=Back!$E$3)*(Balanço[Material]=Back!F24327))))</f>
        <v/>
      </c>
    </row>
    <row r="24328" spans="2:7">
      <c r="B24328" s="32">
        <f>SUMIF(Balanço[Estoque],Back!A24328,Balanço[Quantidade])</f>
        <v>0</v>
      </c>
      <c r="G24328" s="32" t="str" cm="1">
        <f t="array" ref="G24328">IF(F24328="","",SUM(_xlfn._xlws.FILTER(Balanço[Quantidade],(Balanço[Estoque]=Back!$E$3)*(Balanço[Material]=Back!F24328))))</f>
        <v/>
      </c>
    </row>
    <row r="24329" spans="2:7">
      <c r="B24329" s="32">
        <f>SUMIF(Balanço[Estoque],Back!A24329,Balanço[Quantidade])</f>
        <v>0</v>
      </c>
      <c r="G24329" s="32" t="str" cm="1">
        <f t="array" ref="G24329">IF(F24329="","",SUM(_xlfn._xlws.FILTER(Balanço[Quantidade],(Balanço[Estoque]=Back!$E$3)*(Balanço[Material]=Back!F24329))))</f>
        <v/>
      </c>
    </row>
    <row r="24330" spans="2:7">
      <c r="B24330" s="32">
        <f>SUMIF(Balanço[Estoque],Back!A24330,Balanço[Quantidade])</f>
        <v>0</v>
      </c>
      <c r="G24330" s="32" t="str" cm="1">
        <f t="array" ref="G24330">IF(F24330="","",SUM(_xlfn._xlws.FILTER(Balanço[Quantidade],(Balanço[Estoque]=Back!$E$3)*(Balanço[Material]=Back!F24330))))</f>
        <v/>
      </c>
    </row>
    <row r="24331" spans="2:7">
      <c r="B24331" s="32">
        <f>SUMIF(Balanço[Estoque],Back!A24331,Balanço[Quantidade])</f>
        <v>0</v>
      </c>
      <c r="G24331" s="32" t="str" cm="1">
        <f t="array" ref="G24331">IF(F24331="","",SUM(_xlfn._xlws.FILTER(Balanço[Quantidade],(Balanço[Estoque]=Back!$E$3)*(Balanço[Material]=Back!F24331))))</f>
        <v/>
      </c>
    </row>
    <row r="24332" spans="2:7">
      <c r="B24332" s="32">
        <f>SUMIF(Balanço[Estoque],Back!A24332,Balanço[Quantidade])</f>
        <v>0</v>
      </c>
      <c r="G24332" s="32" t="str" cm="1">
        <f t="array" ref="G24332">IF(F24332="","",SUM(_xlfn._xlws.FILTER(Balanço[Quantidade],(Balanço[Estoque]=Back!$E$3)*(Balanço[Material]=Back!F24332))))</f>
        <v/>
      </c>
    </row>
    <row r="24333" spans="2:7">
      <c r="B24333" s="32">
        <f>SUMIF(Balanço[Estoque],Back!A24333,Balanço[Quantidade])</f>
        <v>0</v>
      </c>
      <c r="G24333" s="32" t="str" cm="1">
        <f t="array" ref="G24333">IF(F24333="","",SUM(_xlfn._xlws.FILTER(Balanço[Quantidade],(Balanço[Estoque]=Back!$E$3)*(Balanço[Material]=Back!F24333))))</f>
        <v/>
      </c>
    </row>
    <row r="24334" spans="2:7">
      <c r="B24334" s="32">
        <f>SUMIF(Balanço[Estoque],Back!A24334,Balanço[Quantidade])</f>
        <v>0</v>
      </c>
      <c r="G24334" s="32" t="str" cm="1">
        <f t="array" ref="G24334">IF(F24334="","",SUM(_xlfn._xlws.FILTER(Balanço[Quantidade],(Balanço[Estoque]=Back!$E$3)*(Balanço[Material]=Back!F24334))))</f>
        <v/>
      </c>
    </row>
    <row r="24335" spans="2:7">
      <c r="B24335" s="32">
        <f>SUMIF(Balanço[Estoque],Back!A24335,Balanço[Quantidade])</f>
        <v>0</v>
      </c>
      <c r="G24335" s="32" t="str" cm="1">
        <f t="array" ref="G24335">IF(F24335="","",SUM(_xlfn._xlws.FILTER(Balanço[Quantidade],(Balanço[Estoque]=Back!$E$3)*(Balanço[Material]=Back!F24335))))</f>
        <v/>
      </c>
    </row>
    <row r="24336" spans="2:7">
      <c r="B24336" s="32">
        <f>SUMIF(Balanço[Estoque],Back!A24336,Balanço[Quantidade])</f>
        <v>0</v>
      </c>
      <c r="G24336" s="32" t="str" cm="1">
        <f t="array" ref="G24336">IF(F24336="","",SUM(_xlfn._xlws.FILTER(Balanço[Quantidade],(Balanço[Estoque]=Back!$E$3)*(Balanço[Material]=Back!F24336))))</f>
        <v/>
      </c>
    </row>
    <row r="24337" spans="2:7">
      <c r="B24337" s="32">
        <f>SUMIF(Balanço[Estoque],Back!A24337,Balanço[Quantidade])</f>
        <v>0</v>
      </c>
      <c r="G24337" s="32" t="str" cm="1">
        <f t="array" ref="G24337">IF(F24337="","",SUM(_xlfn._xlws.FILTER(Balanço[Quantidade],(Balanço[Estoque]=Back!$E$3)*(Balanço[Material]=Back!F24337))))</f>
        <v/>
      </c>
    </row>
    <row r="24338" spans="2:7">
      <c r="B24338" s="32">
        <f>SUMIF(Balanço[Estoque],Back!A24338,Balanço[Quantidade])</f>
        <v>0</v>
      </c>
      <c r="G24338" s="32" t="str" cm="1">
        <f t="array" ref="G24338">IF(F24338="","",SUM(_xlfn._xlws.FILTER(Balanço[Quantidade],(Balanço[Estoque]=Back!$E$3)*(Balanço[Material]=Back!F24338))))</f>
        <v/>
      </c>
    </row>
    <row r="24339" spans="2:7">
      <c r="B24339" s="32">
        <f>SUMIF(Balanço[Estoque],Back!A24339,Balanço[Quantidade])</f>
        <v>0</v>
      </c>
      <c r="G24339" s="32" t="str" cm="1">
        <f t="array" ref="G24339">IF(F24339="","",SUM(_xlfn._xlws.FILTER(Balanço[Quantidade],(Balanço[Estoque]=Back!$E$3)*(Balanço[Material]=Back!F24339))))</f>
        <v/>
      </c>
    </row>
    <row r="24340" spans="2:7">
      <c r="B24340" s="32">
        <f>SUMIF(Balanço[Estoque],Back!A24340,Balanço[Quantidade])</f>
        <v>0</v>
      </c>
      <c r="G24340" s="32" t="str" cm="1">
        <f t="array" ref="G24340">IF(F24340="","",SUM(_xlfn._xlws.FILTER(Balanço[Quantidade],(Balanço[Estoque]=Back!$E$3)*(Balanço[Material]=Back!F24340))))</f>
        <v/>
      </c>
    </row>
    <row r="24341" spans="2:7">
      <c r="B24341" s="32">
        <f>SUMIF(Balanço[Estoque],Back!A24341,Balanço[Quantidade])</f>
        <v>0</v>
      </c>
      <c r="G24341" s="32" t="str" cm="1">
        <f t="array" ref="G24341">IF(F24341="","",SUM(_xlfn._xlws.FILTER(Balanço[Quantidade],(Balanço[Estoque]=Back!$E$3)*(Balanço[Material]=Back!F24341))))</f>
        <v/>
      </c>
    </row>
    <row r="24342" spans="2:7">
      <c r="B24342" s="32">
        <f>SUMIF(Balanço[Estoque],Back!A24342,Balanço[Quantidade])</f>
        <v>0</v>
      </c>
      <c r="G24342" s="32" t="str" cm="1">
        <f t="array" ref="G24342">IF(F24342="","",SUM(_xlfn._xlws.FILTER(Balanço[Quantidade],(Balanço[Estoque]=Back!$E$3)*(Balanço[Material]=Back!F24342))))</f>
        <v/>
      </c>
    </row>
    <row r="24343" spans="2:7">
      <c r="B24343" s="32">
        <f>SUMIF(Balanço[Estoque],Back!A24343,Balanço[Quantidade])</f>
        <v>0</v>
      </c>
      <c r="G24343" s="32" t="str" cm="1">
        <f t="array" ref="G24343">IF(F24343="","",SUM(_xlfn._xlws.FILTER(Balanço[Quantidade],(Balanço[Estoque]=Back!$E$3)*(Balanço[Material]=Back!F24343))))</f>
        <v/>
      </c>
    </row>
    <row r="24344" spans="2:7">
      <c r="B24344" s="32">
        <f>SUMIF(Balanço[Estoque],Back!A24344,Balanço[Quantidade])</f>
        <v>0</v>
      </c>
      <c r="G24344" s="32" t="str" cm="1">
        <f t="array" ref="G24344">IF(F24344="","",SUM(_xlfn._xlws.FILTER(Balanço[Quantidade],(Balanço[Estoque]=Back!$E$3)*(Balanço[Material]=Back!F24344))))</f>
        <v/>
      </c>
    </row>
    <row r="24345" spans="2:7">
      <c r="B24345" s="32">
        <f>SUMIF(Balanço[Estoque],Back!A24345,Balanço[Quantidade])</f>
        <v>0</v>
      </c>
      <c r="G24345" s="32" t="str" cm="1">
        <f t="array" ref="G24345">IF(F24345="","",SUM(_xlfn._xlws.FILTER(Balanço[Quantidade],(Balanço[Estoque]=Back!$E$3)*(Balanço[Material]=Back!F24345))))</f>
        <v/>
      </c>
    </row>
    <row r="24346" spans="2:7">
      <c r="B24346" s="32">
        <f>SUMIF(Balanço[Estoque],Back!A24346,Balanço[Quantidade])</f>
        <v>0</v>
      </c>
      <c r="G24346" s="32" t="str" cm="1">
        <f t="array" ref="G24346">IF(F24346="","",SUM(_xlfn._xlws.FILTER(Balanço[Quantidade],(Balanço[Estoque]=Back!$E$3)*(Balanço[Material]=Back!F24346))))</f>
        <v/>
      </c>
    </row>
    <row r="24347" spans="2:7">
      <c r="B24347" s="32">
        <f>SUMIF(Balanço[Estoque],Back!A24347,Balanço[Quantidade])</f>
        <v>0</v>
      </c>
      <c r="G24347" s="32" t="str" cm="1">
        <f t="array" ref="G24347">IF(F24347="","",SUM(_xlfn._xlws.FILTER(Balanço[Quantidade],(Balanço[Estoque]=Back!$E$3)*(Balanço[Material]=Back!F24347))))</f>
        <v/>
      </c>
    </row>
    <row r="24348" spans="2:7">
      <c r="B24348" s="32">
        <f>SUMIF(Balanço[Estoque],Back!A24348,Balanço[Quantidade])</f>
        <v>0</v>
      </c>
      <c r="G24348" s="32" t="str" cm="1">
        <f t="array" ref="G24348">IF(F24348="","",SUM(_xlfn._xlws.FILTER(Balanço[Quantidade],(Balanço[Estoque]=Back!$E$3)*(Balanço[Material]=Back!F24348))))</f>
        <v/>
      </c>
    </row>
    <row r="24349" spans="2:7">
      <c r="B24349" s="32">
        <f>SUMIF(Balanço[Estoque],Back!A24349,Balanço[Quantidade])</f>
        <v>0</v>
      </c>
      <c r="G24349" s="32" t="str" cm="1">
        <f t="array" ref="G24349">IF(F24349="","",SUM(_xlfn._xlws.FILTER(Balanço[Quantidade],(Balanço[Estoque]=Back!$E$3)*(Balanço[Material]=Back!F24349))))</f>
        <v/>
      </c>
    </row>
    <row r="24350" spans="2:7">
      <c r="B24350" s="32">
        <f>SUMIF(Balanço[Estoque],Back!A24350,Balanço[Quantidade])</f>
        <v>0</v>
      </c>
      <c r="G24350" s="32" t="str" cm="1">
        <f t="array" ref="G24350">IF(F24350="","",SUM(_xlfn._xlws.FILTER(Balanço[Quantidade],(Balanço[Estoque]=Back!$E$3)*(Balanço[Material]=Back!F24350))))</f>
        <v/>
      </c>
    </row>
    <row r="24351" spans="2:7">
      <c r="B24351" s="32">
        <f>SUMIF(Balanço[Estoque],Back!A24351,Balanço[Quantidade])</f>
        <v>0</v>
      </c>
      <c r="G24351" s="32" t="str" cm="1">
        <f t="array" ref="G24351">IF(F24351="","",SUM(_xlfn._xlws.FILTER(Balanço[Quantidade],(Balanço[Estoque]=Back!$E$3)*(Balanço[Material]=Back!F24351))))</f>
        <v/>
      </c>
    </row>
    <row r="24352" spans="2:7">
      <c r="B24352" s="32">
        <f>SUMIF(Balanço[Estoque],Back!A24352,Balanço[Quantidade])</f>
        <v>0</v>
      </c>
      <c r="G24352" s="32" t="str" cm="1">
        <f t="array" ref="G24352">IF(F24352="","",SUM(_xlfn._xlws.FILTER(Balanço[Quantidade],(Balanço[Estoque]=Back!$E$3)*(Balanço[Material]=Back!F24352))))</f>
        <v/>
      </c>
    </row>
    <row r="24353" spans="2:7">
      <c r="B24353" s="32">
        <f>SUMIF(Balanço[Estoque],Back!A24353,Balanço[Quantidade])</f>
        <v>0</v>
      </c>
      <c r="G24353" s="32" t="str" cm="1">
        <f t="array" ref="G24353">IF(F24353="","",SUM(_xlfn._xlws.FILTER(Balanço[Quantidade],(Balanço[Estoque]=Back!$E$3)*(Balanço[Material]=Back!F24353))))</f>
        <v/>
      </c>
    </row>
    <row r="24354" spans="2:7">
      <c r="B24354" s="32">
        <f>SUMIF(Balanço[Estoque],Back!A24354,Balanço[Quantidade])</f>
        <v>0</v>
      </c>
      <c r="G24354" s="32" t="str" cm="1">
        <f t="array" ref="G24354">IF(F24354="","",SUM(_xlfn._xlws.FILTER(Balanço[Quantidade],(Balanço[Estoque]=Back!$E$3)*(Balanço[Material]=Back!F24354))))</f>
        <v/>
      </c>
    </row>
    <row r="24355" spans="2:7">
      <c r="B24355" s="32">
        <f>SUMIF(Balanço[Estoque],Back!A24355,Balanço[Quantidade])</f>
        <v>0</v>
      </c>
      <c r="G24355" s="32" t="str" cm="1">
        <f t="array" ref="G24355">IF(F24355="","",SUM(_xlfn._xlws.FILTER(Balanço[Quantidade],(Balanço[Estoque]=Back!$E$3)*(Balanço[Material]=Back!F24355))))</f>
        <v/>
      </c>
    </row>
    <row r="24356" spans="2:7">
      <c r="B24356" s="32">
        <f>SUMIF(Balanço[Estoque],Back!A24356,Balanço[Quantidade])</f>
        <v>0</v>
      </c>
      <c r="G24356" s="32" t="str" cm="1">
        <f t="array" ref="G24356">IF(F24356="","",SUM(_xlfn._xlws.FILTER(Balanço[Quantidade],(Balanço[Estoque]=Back!$E$3)*(Balanço[Material]=Back!F24356))))</f>
        <v/>
      </c>
    </row>
    <row r="24357" spans="2:7">
      <c r="B24357" s="32">
        <f>SUMIF(Balanço[Estoque],Back!A24357,Balanço[Quantidade])</f>
        <v>0</v>
      </c>
      <c r="G24357" s="32" t="str" cm="1">
        <f t="array" ref="G24357">IF(F24357="","",SUM(_xlfn._xlws.FILTER(Balanço[Quantidade],(Balanço[Estoque]=Back!$E$3)*(Balanço[Material]=Back!F24357))))</f>
        <v/>
      </c>
    </row>
    <row r="24358" spans="2:7">
      <c r="B24358" s="32">
        <f>SUMIF(Balanço[Estoque],Back!A24358,Balanço[Quantidade])</f>
        <v>0</v>
      </c>
      <c r="G24358" s="32" t="str" cm="1">
        <f t="array" ref="G24358">IF(F24358="","",SUM(_xlfn._xlws.FILTER(Balanço[Quantidade],(Balanço[Estoque]=Back!$E$3)*(Balanço[Material]=Back!F24358))))</f>
        <v/>
      </c>
    </row>
    <row r="24359" spans="2:7">
      <c r="B24359" s="32">
        <f>SUMIF(Balanço[Estoque],Back!A24359,Balanço[Quantidade])</f>
        <v>0</v>
      </c>
      <c r="G24359" s="32" t="str" cm="1">
        <f t="array" ref="G24359">IF(F24359="","",SUM(_xlfn._xlws.FILTER(Balanço[Quantidade],(Balanço[Estoque]=Back!$E$3)*(Balanço[Material]=Back!F24359))))</f>
        <v/>
      </c>
    </row>
    <row r="24360" spans="2:7">
      <c r="B24360" s="32">
        <f>SUMIF(Balanço[Estoque],Back!A24360,Balanço[Quantidade])</f>
        <v>0</v>
      </c>
      <c r="G24360" s="32" t="str" cm="1">
        <f t="array" ref="G24360">IF(F24360="","",SUM(_xlfn._xlws.FILTER(Balanço[Quantidade],(Balanço[Estoque]=Back!$E$3)*(Balanço[Material]=Back!F24360))))</f>
        <v/>
      </c>
    </row>
    <row r="24361" spans="2:7">
      <c r="B24361" s="32">
        <f>SUMIF(Balanço[Estoque],Back!A24361,Balanço[Quantidade])</f>
        <v>0</v>
      </c>
      <c r="G24361" s="32" t="str" cm="1">
        <f t="array" ref="G24361">IF(F24361="","",SUM(_xlfn._xlws.FILTER(Balanço[Quantidade],(Balanço[Estoque]=Back!$E$3)*(Balanço[Material]=Back!F24361))))</f>
        <v/>
      </c>
    </row>
    <row r="24362" spans="2:7">
      <c r="B24362" s="32">
        <f>SUMIF(Balanço[Estoque],Back!A24362,Balanço[Quantidade])</f>
        <v>0</v>
      </c>
      <c r="G24362" s="32" t="str" cm="1">
        <f t="array" ref="G24362">IF(F24362="","",SUM(_xlfn._xlws.FILTER(Balanço[Quantidade],(Balanço[Estoque]=Back!$E$3)*(Balanço[Material]=Back!F24362))))</f>
        <v/>
      </c>
    </row>
    <row r="24363" spans="2:7">
      <c r="B24363" s="32">
        <f>SUMIF(Balanço[Estoque],Back!A24363,Balanço[Quantidade])</f>
        <v>0</v>
      </c>
      <c r="G24363" s="32" t="str" cm="1">
        <f t="array" ref="G24363">IF(F24363="","",SUM(_xlfn._xlws.FILTER(Balanço[Quantidade],(Balanço[Estoque]=Back!$E$3)*(Balanço[Material]=Back!F24363))))</f>
        <v/>
      </c>
    </row>
    <row r="24364" spans="2:7">
      <c r="B24364" s="32">
        <f>SUMIF(Balanço[Estoque],Back!A24364,Balanço[Quantidade])</f>
        <v>0</v>
      </c>
      <c r="G24364" s="32" t="str" cm="1">
        <f t="array" ref="G24364">IF(F24364="","",SUM(_xlfn._xlws.FILTER(Balanço[Quantidade],(Balanço[Estoque]=Back!$E$3)*(Balanço[Material]=Back!F24364))))</f>
        <v/>
      </c>
    </row>
    <row r="24365" spans="2:7">
      <c r="B24365" s="32">
        <f>SUMIF(Balanço[Estoque],Back!A24365,Balanço[Quantidade])</f>
        <v>0</v>
      </c>
      <c r="G24365" s="32" t="str" cm="1">
        <f t="array" ref="G24365">IF(F24365="","",SUM(_xlfn._xlws.FILTER(Balanço[Quantidade],(Balanço[Estoque]=Back!$E$3)*(Balanço[Material]=Back!F24365))))</f>
        <v/>
      </c>
    </row>
    <row r="24366" spans="2:7">
      <c r="B24366" s="32">
        <f>SUMIF(Balanço[Estoque],Back!A24366,Balanço[Quantidade])</f>
        <v>0</v>
      </c>
      <c r="G24366" s="32" t="str" cm="1">
        <f t="array" ref="G24366">IF(F24366="","",SUM(_xlfn._xlws.FILTER(Balanço[Quantidade],(Balanço[Estoque]=Back!$E$3)*(Balanço[Material]=Back!F24366))))</f>
        <v/>
      </c>
    </row>
    <row r="24367" spans="2:7">
      <c r="B24367" s="32">
        <f>SUMIF(Balanço[Estoque],Back!A24367,Balanço[Quantidade])</f>
        <v>0</v>
      </c>
      <c r="G24367" s="32" t="str" cm="1">
        <f t="array" ref="G24367">IF(F24367="","",SUM(_xlfn._xlws.FILTER(Balanço[Quantidade],(Balanço[Estoque]=Back!$E$3)*(Balanço[Material]=Back!F24367))))</f>
        <v/>
      </c>
    </row>
    <row r="24368" spans="2:7">
      <c r="B24368" s="32">
        <f>SUMIF(Balanço[Estoque],Back!A24368,Balanço[Quantidade])</f>
        <v>0</v>
      </c>
      <c r="G24368" s="32" t="str" cm="1">
        <f t="array" ref="G24368">IF(F24368="","",SUM(_xlfn._xlws.FILTER(Balanço[Quantidade],(Balanço[Estoque]=Back!$E$3)*(Balanço[Material]=Back!F24368))))</f>
        <v/>
      </c>
    </row>
    <row r="24369" spans="2:7">
      <c r="B24369" s="32">
        <f>SUMIF(Balanço[Estoque],Back!A24369,Balanço[Quantidade])</f>
        <v>0</v>
      </c>
      <c r="G24369" s="32" t="str" cm="1">
        <f t="array" ref="G24369">IF(F24369="","",SUM(_xlfn._xlws.FILTER(Balanço[Quantidade],(Balanço[Estoque]=Back!$E$3)*(Balanço[Material]=Back!F24369))))</f>
        <v/>
      </c>
    </row>
    <row r="24370" spans="2:7">
      <c r="B24370" s="32">
        <f>SUMIF(Balanço[Estoque],Back!A24370,Balanço[Quantidade])</f>
        <v>0</v>
      </c>
      <c r="G24370" s="32" t="str" cm="1">
        <f t="array" ref="G24370">IF(F24370="","",SUM(_xlfn._xlws.FILTER(Balanço[Quantidade],(Balanço[Estoque]=Back!$E$3)*(Balanço[Material]=Back!F24370))))</f>
        <v/>
      </c>
    </row>
    <row r="24371" spans="2:7">
      <c r="B24371" s="32">
        <f>SUMIF(Balanço[Estoque],Back!A24371,Balanço[Quantidade])</f>
        <v>0</v>
      </c>
      <c r="G24371" s="32" t="str" cm="1">
        <f t="array" ref="G24371">IF(F24371="","",SUM(_xlfn._xlws.FILTER(Balanço[Quantidade],(Balanço[Estoque]=Back!$E$3)*(Balanço[Material]=Back!F24371))))</f>
        <v/>
      </c>
    </row>
    <row r="24372" spans="2:7">
      <c r="B24372" s="32">
        <f>SUMIF(Balanço[Estoque],Back!A24372,Balanço[Quantidade])</f>
        <v>0</v>
      </c>
      <c r="G24372" s="32" t="str" cm="1">
        <f t="array" ref="G24372">IF(F24372="","",SUM(_xlfn._xlws.FILTER(Balanço[Quantidade],(Balanço[Estoque]=Back!$E$3)*(Balanço[Material]=Back!F24372))))</f>
        <v/>
      </c>
    </row>
    <row r="24373" spans="2:7">
      <c r="B24373" s="32">
        <f>SUMIF(Balanço[Estoque],Back!A24373,Balanço[Quantidade])</f>
        <v>0</v>
      </c>
      <c r="G24373" s="32" t="str" cm="1">
        <f t="array" ref="G24373">IF(F24373="","",SUM(_xlfn._xlws.FILTER(Balanço[Quantidade],(Balanço[Estoque]=Back!$E$3)*(Balanço[Material]=Back!F24373))))</f>
        <v/>
      </c>
    </row>
    <row r="24374" spans="2:7">
      <c r="B24374" s="32">
        <f>SUMIF(Balanço[Estoque],Back!A24374,Balanço[Quantidade])</f>
        <v>0</v>
      </c>
      <c r="G24374" s="32" t="str" cm="1">
        <f t="array" ref="G24374">IF(F24374="","",SUM(_xlfn._xlws.FILTER(Balanço[Quantidade],(Balanço[Estoque]=Back!$E$3)*(Balanço[Material]=Back!F24374))))</f>
        <v/>
      </c>
    </row>
    <row r="24375" spans="2:7">
      <c r="B24375" s="32">
        <f>SUMIF(Balanço[Estoque],Back!A24375,Balanço[Quantidade])</f>
        <v>0</v>
      </c>
      <c r="G24375" s="32" t="str" cm="1">
        <f t="array" ref="G24375">IF(F24375="","",SUM(_xlfn._xlws.FILTER(Balanço[Quantidade],(Balanço[Estoque]=Back!$E$3)*(Balanço[Material]=Back!F24375))))</f>
        <v/>
      </c>
    </row>
    <row r="24376" spans="2:7">
      <c r="B24376" s="32">
        <f>SUMIF(Balanço[Estoque],Back!A24376,Balanço[Quantidade])</f>
        <v>0</v>
      </c>
      <c r="G24376" s="32" t="str" cm="1">
        <f t="array" ref="G24376">IF(F24376="","",SUM(_xlfn._xlws.FILTER(Balanço[Quantidade],(Balanço[Estoque]=Back!$E$3)*(Balanço[Material]=Back!F24376))))</f>
        <v/>
      </c>
    </row>
    <row r="24377" spans="2:7">
      <c r="B24377" s="32">
        <f>SUMIF(Balanço[Estoque],Back!A24377,Balanço[Quantidade])</f>
        <v>0</v>
      </c>
      <c r="G24377" s="32" t="str" cm="1">
        <f t="array" ref="G24377">IF(F24377="","",SUM(_xlfn._xlws.FILTER(Balanço[Quantidade],(Balanço[Estoque]=Back!$E$3)*(Balanço[Material]=Back!F24377))))</f>
        <v/>
      </c>
    </row>
    <row r="24378" spans="2:7">
      <c r="B24378" s="32">
        <f>SUMIF(Balanço[Estoque],Back!A24378,Balanço[Quantidade])</f>
        <v>0</v>
      </c>
      <c r="G24378" s="32" t="str" cm="1">
        <f t="array" ref="G24378">IF(F24378="","",SUM(_xlfn._xlws.FILTER(Balanço[Quantidade],(Balanço[Estoque]=Back!$E$3)*(Balanço[Material]=Back!F24378))))</f>
        <v/>
      </c>
    </row>
    <row r="24379" spans="2:7">
      <c r="B24379" s="32">
        <f>SUMIF(Balanço[Estoque],Back!A24379,Balanço[Quantidade])</f>
        <v>0</v>
      </c>
      <c r="G24379" s="32" t="str" cm="1">
        <f t="array" ref="G24379">IF(F24379="","",SUM(_xlfn._xlws.FILTER(Balanço[Quantidade],(Balanço[Estoque]=Back!$E$3)*(Balanço[Material]=Back!F24379))))</f>
        <v/>
      </c>
    </row>
    <row r="24380" spans="2:7">
      <c r="B24380" s="32">
        <f>SUMIF(Balanço[Estoque],Back!A24380,Balanço[Quantidade])</f>
        <v>0</v>
      </c>
      <c r="G24380" s="32" t="str" cm="1">
        <f t="array" ref="G24380">IF(F24380="","",SUM(_xlfn._xlws.FILTER(Balanço[Quantidade],(Balanço[Estoque]=Back!$E$3)*(Balanço[Material]=Back!F24380))))</f>
        <v/>
      </c>
    </row>
    <row r="24381" spans="2:7">
      <c r="B24381" s="32">
        <f>SUMIF(Balanço[Estoque],Back!A24381,Balanço[Quantidade])</f>
        <v>0</v>
      </c>
      <c r="G24381" s="32" t="str" cm="1">
        <f t="array" ref="G24381">IF(F24381="","",SUM(_xlfn._xlws.FILTER(Balanço[Quantidade],(Balanço[Estoque]=Back!$E$3)*(Balanço[Material]=Back!F24381))))</f>
        <v/>
      </c>
    </row>
    <row r="24382" spans="2:7">
      <c r="B24382" s="32">
        <f>SUMIF(Balanço[Estoque],Back!A24382,Balanço[Quantidade])</f>
        <v>0</v>
      </c>
      <c r="G24382" s="32" t="str" cm="1">
        <f t="array" ref="G24382">IF(F24382="","",SUM(_xlfn._xlws.FILTER(Balanço[Quantidade],(Balanço[Estoque]=Back!$E$3)*(Balanço[Material]=Back!F24382))))</f>
        <v/>
      </c>
    </row>
    <row r="24383" spans="2:7">
      <c r="B24383" s="32">
        <f>SUMIF(Balanço[Estoque],Back!A24383,Balanço[Quantidade])</f>
        <v>0</v>
      </c>
      <c r="G24383" s="32" t="str" cm="1">
        <f t="array" ref="G24383">IF(F24383="","",SUM(_xlfn._xlws.FILTER(Balanço[Quantidade],(Balanço[Estoque]=Back!$E$3)*(Balanço[Material]=Back!F24383))))</f>
        <v/>
      </c>
    </row>
    <row r="24384" spans="2:7">
      <c r="B24384" s="32">
        <f>SUMIF(Balanço[Estoque],Back!A24384,Balanço[Quantidade])</f>
        <v>0</v>
      </c>
      <c r="G24384" s="32" t="str" cm="1">
        <f t="array" ref="G24384">IF(F24384="","",SUM(_xlfn._xlws.FILTER(Balanço[Quantidade],(Balanço[Estoque]=Back!$E$3)*(Balanço[Material]=Back!F24384))))</f>
        <v/>
      </c>
    </row>
    <row r="24385" spans="2:7">
      <c r="B24385" s="32">
        <f>SUMIF(Balanço[Estoque],Back!A24385,Balanço[Quantidade])</f>
        <v>0</v>
      </c>
      <c r="G24385" s="32" t="str" cm="1">
        <f t="array" ref="G24385">IF(F24385="","",SUM(_xlfn._xlws.FILTER(Balanço[Quantidade],(Balanço[Estoque]=Back!$E$3)*(Balanço[Material]=Back!F24385))))</f>
        <v/>
      </c>
    </row>
    <row r="24386" spans="2:7">
      <c r="B24386" s="32">
        <f>SUMIF(Balanço[Estoque],Back!A24386,Balanço[Quantidade])</f>
        <v>0</v>
      </c>
      <c r="G24386" s="32" t="str" cm="1">
        <f t="array" ref="G24386">IF(F24386="","",SUM(_xlfn._xlws.FILTER(Balanço[Quantidade],(Balanço[Estoque]=Back!$E$3)*(Balanço[Material]=Back!F24386))))</f>
        <v/>
      </c>
    </row>
    <row r="24387" spans="2:7">
      <c r="B24387" s="32">
        <f>SUMIF(Balanço[Estoque],Back!A24387,Balanço[Quantidade])</f>
        <v>0</v>
      </c>
      <c r="G24387" s="32" t="str" cm="1">
        <f t="array" ref="G24387">IF(F24387="","",SUM(_xlfn._xlws.FILTER(Balanço[Quantidade],(Balanço[Estoque]=Back!$E$3)*(Balanço[Material]=Back!F24387))))</f>
        <v/>
      </c>
    </row>
    <row r="24388" spans="2:7">
      <c r="B24388" s="32">
        <f>SUMIF(Balanço[Estoque],Back!A24388,Balanço[Quantidade])</f>
        <v>0</v>
      </c>
      <c r="G24388" s="32" t="str" cm="1">
        <f t="array" ref="G24388">IF(F24388="","",SUM(_xlfn._xlws.FILTER(Balanço[Quantidade],(Balanço[Estoque]=Back!$E$3)*(Balanço[Material]=Back!F24388))))</f>
        <v/>
      </c>
    </row>
    <row r="24389" spans="2:7">
      <c r="B24389" s="32">
        <f>SUMIF(Balanço[Estoque],Back!A24389,Balanço[Quantidade])</f>
        <v>0</v>
      </c>
      <c r="G24389" s="32" t="str" cm="1">
        <f t="array" ref="G24389">IF(F24389="","",SUM(_xlfn._xlws.FILTER(Balanço[Quantidade],(Balanço[Estoque]=Back!$E$3)*(Balanço[Material]=Back!F24389))))</f>
        <v/>
      </c>
    </row>
    <row r="24390" spans="2:7">
      <c r="B24390" s="32">
        <f>SUMIF(Balanço[Estoque],Back!A24390,Balanço[Quantidade])</f>
        <v>0</v>
      </c>
      <c r="G24390" s="32" t="str" cm="1">
        <f t="array" ref="G24390">IF(F24390="","",SUM(_xlfn._xlws.FILTER(Balanço[Quantidade],(Balanço[Estoque]=Back!$E$3)*(Balanço[Material]=Back!F24390))))</f>
        <v/>
      </c>
    </row>
    <row r="24391" spans="2:7">
      <c r="B24391" s="32">
        <f>SUMIF(Balanço[Estoque],Back!A24391,Balanço[Quantidade])</f>
        <v>0</v>
      </c>
      <c r="G24391" s="32" t="str" cm="1">
        <f t="array" ref="G24391">IF(F24391="","",SUM(_xlfn._xlws.FILTER(Balanço[Quantidade],(Balanço[Estoque]=Back!$E$3)*(Balanço[Material]=Back!F24391))))</f>
        <v/>
      </c>
    </row>
    <row r="24392" spans="2:7">
      <c r="B24392" s="32">
        <f>SUMIF(Balanço[Estoque],Back!A24392,Balanço[Quantidade])</f>
        <v>0</v>
      </c>
      <c r="G24392" s="32" t="str" cm="1">
        <f t="array" ref="G24392">IF(F24392="","",SUM(_xlfn._xlws.FILTER(Balanço[Quantidade],(Balanço[Estoque]=Back!$E$3)*(Balanço[Material]=Back!F24392))))</f>
        <v/>
      </c>
    </row>
    <row r="24393" spans="2:7">
      <c r="B24393" s="32">
        <f>SUMIF(Balanço[Estoque],Back!A24393,Balanço[Quantidade])</f>
        <v>0</v>
      </c>
      <c r="G24393" s="32" t="str" cm="1">
        <f t="array" ref="G24393">IF(F24393="","",SUM(_xlfn._xlws.FILTER(Balanço[Quantidade],(Balanço[Estoque]=Back!$E$3)*(Balanço[Material]=Back!F24393))))</f>
        <v/>
      </c>
    </row>
    <row r="24394" spans="2:7">
      <c r="B24394" s="32">
        <f>SUMIF(Balanço[Estoque],Back!A24394,Balanço[Quantidade])</f>
        <v>0</v>
      </c>
      <c r="G24394" s="32" t="str" cm="1">
        <f t="array" ref="G24394">IF(F24394="","",SUM(_xlfn._xlws.FILTER(Balanço[Quantidade],(Balanço[Estoque]=Back!$E$3)*(Balanço[Material]=Back!F24394))))</f>
        <v/>
      </c>
    </row>
    <row r="24395" spans="2:7">
      <c r="B24395" s="32">
        <f>SUMIF(Balanço[Estoque],Back!A24395,Balanço[Quantidade])</f>
        <v>0</v>
      </c>
      <c r="G24395" s="32" t="str" cm="1">
        <f t="array" ref="G24395">IF(F24395="","",SUM(_xlfn._xlws.FILTER(Balanço[Quantidade],(Balanço[Estoque]=Back!$E$3)*(Balanço[Material]=Back!F24395))))</f>
        <v/>
      </c>
    </row>
    <row r="24396" spans="2:7">
      <c r="B24396" s="32">
        <f>SUMIF(Balanço[Estoque],Back!A24396,Balanço[Quantidade])</f>
        <v>0</v>
      </c>
      <c r="G24396" s="32" t="str" cm="1">
        <f t="array" ref="G24396">IF(F24396="","",SUM(_xlfn._xlws.FILTER(Balanço[Quantidade],(Balanço[Estoque]=Back!$E$3)*(Balanço[Material]=Back!F24396))))</f>
        <v/>
      </c>
    </row>
    <row r="24397" spans="2:7">
      <c r="B24397" s="32">
        <f>SUMIF(Balanço[Estoque],Back!A24397,Balanço[Quantidade])</f>
        <v>0</v>
      </c>
      <c r="G24397" s="32" t="str" cm="1">
        <f t="array" ref="G24397">IF(F24397="","",SUM(_xlfn._xlws.FILTER(Balanço[Quantidade],(Balanço[Estoque]=Back!$E$3)*(Balanço[Material]=Back!F24397))))</f>
        <v/>
      </c>
    </row>
    <row r="24398" spans="2:7">
      <c r="B24398" s="32">
        <f>SUMIF(Balanço[Estoque],Back!A24398,Balanço[Quantidade])</f>
        <v>0</v>
      </c>
      <c r="G24398" s="32" t="str" cm="1">
        <f t="array" ref="G24398">IF(F24398="","",SUM(_xlfn._xlws.FILTER(Balanço[Quantidade],(Balanço[Estoque]=Back!$E$3)*(Balanço[Material]=Back!F24398))))</f>
        <v/>
      </c>
    </row>
    <row r="24399" spans="2:7">
      <c r="B24399" s="32">
        <f>SUMIF(Balanço[Estoque],Back!A24399,Balanço[Quantidade])</f>
        <v>0</v>
      </c>
      <c r="G24399" s="32" t="str" cm="1">
        <f t="array" ref="G24399">IF(F24399="","",SUM(_xlfn._xlws.FILTER(Balanço[Quantidade],(Balanço[Estoque]=Back!$E$3)*(Balanço[Material]=Back!F24399))))</f>
        <v/>
      </c>
    </row>
    <row r="24400" spans="2:7">
      <c r="B24400" s="32">
        <f>SUMIF(Balanço[Estoque],Back!A24400,Balanço[Quantidade])</f>
        <v>0</v>
      </c>
      <c r="G24400" s="32" t="str" cm="1">
        <f t="array" ref="G24400">IF(F24400="","",SUM(_xlfn._xlws.FILTER(Balanço[Quantidade],(Balanço[Estoque]=Back!$E$3)*(Balanço[Material]=Back!F24400))))</f>
        <v/>
      </c>
    </row>
    <row r="24401" spans="2:7">
      <c r="B24401" s="32">
        <f>SUMIF(Balanço[Estoque],Back!A24401,Balanço[Quantidade])</f>
        <v>0</v>
      </c>
      <c r="G24401" s="32" t="str" cm="1">
        <f t="array" ref="G24401">IF(F24401="","",SUM(_xlfn._xlws.FILTER(Balanço[Quantidade],(Balanço[Estoque]=Back!$E$3)*(Balanço[Material]=Back!F24401))))</f>
        <v/>
      </c>
    </row>
    <row r="24402" spans="2:7">
      <c r="B24402" s="32">
        <f>SUMIF(Balanço[Estoque],Back!A24402,Balanço[Quantidade])</f>
        <v>0</v>
      </c>
      <c r="G24402" s="32" t="str" cm="1">
        <f t="array" ref="G24402">IF(F24402="","",SUM(_xlfn._xlws.FILTER(Balanço[Quantidade],(Balanço[Estoque]=Back!$E$3)*(Balanço[Material]=Back!F24402))))</f>
        <v/>
      </c>
    </row>
    <row r="24403" spans="2:7">
      <c r="B24403" s="32">
        <f>SUMIF(Balanço[Estoque],Back!A24403,Balanço[Quantidade])</f>
        <v>0</v>
      </c>
      <c r="G24403" s="32" t="str" cm="1">
        <f t="array" ref="G24403">IF(F24403="","",SUM(_xlfn._xlws.FILTER(Balanço[Quantidade],(Balanço[Estoque]=Back!$E$3)*(Balanço[Material]=Back!F24403))))</f>
        <v/>
      </c>
    </row>
    <row r="24404" spans="2:7">
      <c r="B24404" s="32">
        <f>SUMIF(Balanço[Estoque],Back!A24404,Balanço[Quantidade])</f>
        <v>0</v>
      </c>
      <c r="G24404" s="32" t="str" cm="1">
        <f t="array" ref="G24404">IF(F24404="","",SUM(_xlfn._xlws.FILTER(Balanço[Quantidade],(Balanço[Estoque]=Back!$E$3)*(Balanço[Material]=Back!F24404))))</f>
        <v/>
      </c>
    </row>
    <row r="24405" spans="2:7">
      <c r="B24405" s="32">
        <f>SUMIF(Balanço[Estoque],Back!A24405,Balanço[Quantidade])</f>
        <v>0</v>
      </c>
      <c r="G24405" s="32" t="str" cm="1">
        <f t="array" ref="G24405">IF(F24405="","",SUM(_xlfn._xlws.FILTER(Balanço[Quantidade],(Balanço[Estoque]=Back!$E$3)*(Balanço[Material]=Back!F24405))))</f>
        <v/>
      </c>
    </row>
    <row r="24406" spans="2:7">
      <c r="B24406" s="32">
        <f>SUMIF(Balanço[Estoque],Back!A24406,Balanço[Quantidade])</f>
        <v>0</v>
      </c>
      <c r="G24406" s="32" t="str" cm="1">
        <f t="array" ref="G24406">IF(F24406="","",SUM(_xlfn._xlws.FILTER(Balanço[Quantidade],(Balanço[Estoque]=Back!$E$3)*(Balanço[Material]=Back!F24406))))</f>
        <v/>
      </c>
    </row>
    <row r="24407" spans="2:7">
      <c r="B24407" s="32">
        <f>SUMIF(Balanço[Estoque],Back!A24407,Balanço[Quantidade])</f>
        <v>0</v>
      </c>
      <c r="G24407" s="32" t="str" cm="1">
        <f t="array" ref="G24407">IF(F24407="","",SUM(_xlfn._xlws.FILTER(Balanço[Quantidade],(Balanço[Estoque]=Back!$E$3)*(Balanço[Material]=Back!F24407))))</f>
        <v/>
      </c>
    </row>
    <row r="24408" spans="2:7">
      <c r="B24408" s="32">
        <f>SUMIF(Balanço[Estoque],Back!A24408,Balanço[Quantidade])</f>
        <v>0</v>
      </c>
      <c r="G24408" s="32" t="str" cm="1">
        <f t="array" ref="G24408">IF(F24408="","",SUM(_xlfn._xlws.FILTER(Balanço[Quantidade],(Balanço[Estoque]=Back!$E$3)*(Balanço[Material]=Back!F24408))))</f>
        <v/>
      </c>
    </row>
    <row r="24409" spans="2:7">
      <c r="B24409" s="32">
        <f>SUMIF(Balanço[Estoque],Back!A24409,Balanço[Quantidade])</f>
        <v>0</v>
      </c>
      <c r="G24409" s="32" t="str" cm="1">
        <f t="array" ref="G24409">IF(F24409="","",SUM(_xlfn._xlws.FILTER(Balanço[Quantidade],(Balanço[Estoque]=Back!$E$3)*(Balanço[Material]=Back!F24409))))</f>
        <v/>
      </c>
    </row>
    <row r="24410" spans="2:7">
      <c r="B24410" s="32">
        <f>SUMIF(Balanço[Estoque],Back!A24410,Balanço[Quantidade])</f>
        <v>0</v>
      </c>
      <c r="G24410" s="32" t="str" cm="1">
        <f t="array" ref="G24410">IF(F24410="","",SUM(_xlfn._xlws.FILTER(Balanço[Quantidade],(Balanço[Estoque]=Back!$E$3)*(Balanço[Material]=Back!F24410))))</f>
        <v/>
      </c>
    </row>
    <row r="24411" spans="2:7">
      <c r="B24411" s="32">
        <f>SUMIF(Balanço[Estoque],Back!A24411,Balanço[Quantidade])</f>
        <v>0</v>
      </c>
      <c r="G24411" s="32" t="str" cm="1">
        <f t="array" ref="G24411">IF(F24411="","",SUM(_xlfn._xlws.FILTER(Balanço[Quantidade],(Balanço[Estoque]=Back!$E$3)*(Balanço[Material]=Back!F24411))))</f>
        <v/>
      </c>
    </row>
    <row r="24412" spans="2:7">
      <c r="B24412" s="32">
        <f>SUMIF(Balanço[Estoque],Back!A24412,Balanço[Quantidade])</f>
        <v>0</v>
      </c>
      <c r="G24412" s="32" t="str" cm="1">
        <f t="array" ref="G24412">IF(F24412="","",SUM(_xlfn._xlws.FILTER(Balanço[Quantidade],(Balanço[Estoque]=Back!$E$3)*(Balanço[Material]=Back!F24412))))</f>
        <v/>
      </c>
    </row>
    <row r="24413" spans="2:7">
      <c r="B24413" s="32">
        <f>SUMIF(Balanço[Estoque],Back!A24413,Balanço[Quantidade])</f>
        <v>0</v>
      </c>
      <c r="G24413" s="32" t="str" cm="1">
        <f t="array" ref="G24413">IF(F24413="","",SUM(_xlfn._xlws.FILTER(Balanço[Quantidade],(Balanço[Estoque]=Back!$E$3)*(Balanço[Material]=Back!F24413))))</f>
        <v/>
      </c>
    </row>
    <row r="24414" spans="2:7">
      <c r="B24414" s="32">
        <f>SUMIF(Balanço[Estoque],Back!A24414,Balanço[Quantidade])</f>
        <v>0</v>
      </c>
      <c r="G24414" s="32" t="str" cm="1">
        <f t="array" ref="G24414">IF(F24414="","",SUM(_xlfn._xlws.FILTER(Balanço[Quantidade],(Balanço[Estoque]=Back!$E$3)*(Balanço[Material]=Back!F24414))))</f>
        <v/>
      </c>
    </row>
    <row r="24415" spans="2:7">
      <c r="B24415" s="32">
        <f>SUMIF(Balanço[Estoque],Back!A24415,Balanço[Quantidade])</f>
        <v>0</v>
      </c>
      <c r="G24415" s="32" t="str" cm="1">
        <f t="array" ref="G24415">IF(F24415="","",SUM(_xlfn._xlws.FILTER(Balanço[Quantidade],(Balanço[Estoque]=Back!$E$3)*(Balanço[Material]=Back!F24415))))</f>
        <v/>
      </c>
    </row>
    <row r="24416" spans="2:7">
      <c r="B24416" s="32">
        <f>SUMIF(Balanço[Estoque],Back!A24416,Balanço[Quantidade])</f>
        <v>0</v>
      </c>
      <c r="G24416" s="32" t="str" cm="1">
        <f t="array" ref="G24416">IF(F24416="","",SUM(_xlfn._xlws.FILTER(Balanço[Quantidade],(Balanço[Estoque]=Back!$E$3)*(Balanço[Material]=Back!F24416))))</f>
        <v/>
      </c>
    </row>
    <row r="24417" spans="2:7">
      <c r="B24417" s="32">
        <f>SUMIF(Balanço[Estoque],Back!A24417,Balanço[Quantidade])</f>
        <v>0</v>
      </c>
      <c r="G24417" s="32" t="str" cm="1">
        <f t="array" ref="G24417">IF(F24417="","",SUM(_xlfn._xlws.FILTER(Balanço[Quantidade],(Balanço[Estoque]=Back!$E$3)*(Balanço[Material]=Back!F24417))))</f>
        <v/>
      </c>
    </row>
    <row r="24418" spans="2:7">
      <c r="B24418" s="32">
        <f>SUMIF(Balanço[Estoque],Back!A24418,Balanço[Quantidade])</f>
        <v>0</v>
      </c>
      <c r="G24418" s="32" t="str" cm="1">
        <f t="array" ref="G24418">IF(F24418="","",SUM(_xlfn._xlws.FILTER(Balanço[Quantidade],(Balanço[Estoque]=Back!$E$3)*(Balanço[Material]=Back!F24418))))</f>
        <v/>
      </c>
    </row>
    <row r="24419" spans="2:7">
      <c r="B24419" s="32">
        <f>SUMIF(Balanço[Estoque],Back!A24419,Balanço[Quantidade])</f>
        <v>0</v>
      </c>
      <c r="G24419" s="32" t="str" cm="1">
        <f t="array" ref="G24419">IF(F24419="","",SUM(_xlfn._xlws.FILTER(Balanço[Quantidade],(Balanço[Estoque]=Back!$E$3)*(Balanço[Material]=Back!F24419))))</f>
        <v/>
      </c>
    </row>
    <row r="24420" spans="2:7">
      <c r="B24420" s="32">
        <f>SUMIF(Balanço[Estoque],Back!A24420,Balanço[Quantidade])</f>
        <v>0</v>
      </c>
      <c r="G24420" s="32" t="str" cm="1">
        <f t="array" ref="G24420">IF(F24420="","",SUM(_xlfn._xlws.FILTER(Balanço[Quantidade],(Balanço[Estoque]=Back!$E$3)*(Balanço[Material]=Back!F24420))))</f>
        <v/>
      </c>
    </row>
    <row r="24421" spans="2:7">
      <c r="B24421" s="32">
        <f>SUMIF(Balanço[Estoque],Back!A24421,Balanço[Quantidade])</f>
        <v>0</v>
      </c>
      <c r="G24421" s="32" t="str" cm="1">
        <f t="array" ref="G24421">IF(F24421="","",SUM(_xlfn._xlws.FILTER(Balanço[Quantidade],(Balanço[Estoque]=Back!$E$3)*(Balanço[Material]=Back!F24421))))</f>
        <v/>
      </c>
    </row>
    <row r="24422" spans="2:7">
      <c r="B24422" s="32">
        <f>SUMIF(Balanço[Estoque],Back!A24422,Balanço[Quantidade])</f>
        <v>0</v>
      </c>
      <c r="G24422" s="32" t="str" cm="1">
        <f t="array" ref="G24422">IF(F24422="","",SUM(_xlfn._xlws.FILTER(Balanço[Quantidade],(Balanço[Estoque]=Back!$E$3)*(Balanço[Material]=Back!F24422))))</f>
        <v/>
      </c>
    </row>
    <row r="24423" spans="2:7">
      <c r="B24423" s="32">
        <f>SUMIF(Balanço[Estoque],Back!A24423,Balanço[Quantidade])</f>
        <v>0</v>
      </c>
      <c r="G24423" s="32" t="str" cm="1">
        <f t="array" ref="G24423">IF(F24423="","",SUM(_xlfn._xlws.FILTER(Balanço[Quantidade],(Balanço[Estoque]=Back!$E$3)*(Balanço[Material]=Back!F24423))))</f>
        <v/>
      </c>
    </row>
    <row r="24424" spans="2:7">
      <c r="B24424" s="32">
        <f>SUMIF(Balanço[Estoque],Back!A24424,Balanço[Quantidade])</f>
        <v>0</v>
      </c>
      <c r="G24424" s="32" t="str" cm="1">
        <f t="array" ref="G24424">IF(F24424="","",SUM(_xlfn._xlws.FILTER(Balanço[Quantidade],(Balanço[Estoque]=Back!$E$3)*(Balanço[Material]=Back!F24424))))</f>
        <v/>
      </c>
    </row>
    <row r="24425" spans="2:7">
      <c r="B24425" s="32">
        <f>SUMIF(Balanço[Estoque],Back!A24425,Balanço[Quantidade])</f>
        <v>0</v>
      </c>
      <c r="G24425" s="32" t="str" cm="1">
        <f t="array" ref="G24425">IF(F24425="","",SUM(_xlfn._xlws.FILTER(Balanço[Quantidade],(Balanço[Estoque]=Back!$E$3)*(Balanço[Material]=Back!F24425))))</f>
        <v/>
      </c>
    </row>
    <row r="24426" spans="2:7">
      <c r="B24426" s="32">
        <f>SUMIF(Balanço[Estoque],Back!A24426,Balanço[Quantidade])</f>
        <v>0</v>
      </c>
      <c r="G24426" s="32" t="str" cm="1">
        <f t="array" ref="G24426">IF(F24426="","",SUM(_xlfn._xlws.FILTER(Balanço[Quantidade],(Balanço[Estoque]=Back!$E$3)*(Balanço[Material]=Back!F24426))))</f>
        <v/>
      </c>
    </row>
    <row r="24427" spans="2:7">
      <c r="B24427" s="32">
        <f>SUMIF(Balanço[Estoque],Back!A24427,Balanço[Quantidade])</f>
        <v>0</v>
      </c>
      <c r="G24427" s="32" t="str" cm="1">
        <f t="array" ref="G24427">IF(F24427="","",SUM(_xlfn._xlws.FILTER(Balanço[Quantidade],(Balanço[Estoque]=Back!$E$3)*(Balanço[Material]=Back!F24427))))</f>
        <v/>
      </c>
    </row>
    <row r="24428" spans="2:7">
      <c r="B24428" s="32">
        <f>SUMIF(Balanço[Estoque],Back!A24428,Balanço[Quantidade])</f>
        <v>0</v>
      </c>
      <c r="G24428" s="32" t="str" cm="1">
        <f t="array" ref="G24428">IF(F24428="","",SUM(_xlfn._xlws.FILTER(Balanço[Quantidade],(Balanço[Estoque]=Back!$E$3)*(Balanço[Material]=Back!F24428))))</f>
        <v/>
      </c>
    </row>
    <row r="24429" spans="2:7">
      <c r="B24429" s="32">
        <f>SUMIF(Balanço[Estoque],Back!A24429,Balanço[Quantidade])</f>
        <v>0</v>
      </c>
      <c r="G24429" s="32" t="str" cm="1">
        <f t="array" ref="G24429">IF(F24429="","",SUM(_xlfn._xlws.FILTER(Balanço[Quantidade],(Balanço[Estoque]=Back!$E$3)*(Balanço[Material]=Back!F24429))))</f>
        <v/>
      </c>
    </row>
    <row r="24430" spans="2:7">
      <c r="B24430" s="32">
        <f>SUMIF(Balanço[Estoque],Back!A24430,Balanço[Quantidade])</f>
        <v>0</v>
      </c>
      <c r="G24430" s="32" t="str" cm="1">
        <f t="array" ref="G24430">IF(F24430="","",SUM(_xlfn._xlws.FILTER(Balanço[Quantidade],(Balanço[Estoque]=Back!$E$3)*(Balanço[Material]=Back!F24430))))</f>
        <v/>
      </c>
    </row>
    <row r="24431" spans="2:7">
      <c r="B24431" s="32">
        <f>SUMIF(Balanço[Estoque],Back!A24431,Balanço[Quantidade])</f>
        <v>0</v>
      </c>
      <c r="G24431" s="32" t="str" cm="1">
        <f t="array" ref="G24431">IF(F24431="","",SUM(_xlfn._xlws.FILTER(Balanço[Quantidade],(Balanço[Estoque]=Back!$E$3)*(Balanço[Material]=Back!F24431))))</f>
        <v/>
      </c>
    </row>
    <row r="24432" spans="2:7">
      <c r="B24432" s="32">
        <f>SUMIF(Balanço[Estoque],Back!A24432,Balanço[Quantidade])</f>
        <v>0</v>
      </c>
      <c r="G24432" s="32" t="str" cm="1">
        <f t="array" ref="G24432">IF(F24432="","",SUM(_xlfn._xlws.FILTER(Balanço[Quantidade],(Balanço[Estoque]=Back!$E$3)*(Balanço[Material]=Back!F24432))))</f>
        <v/>
      </c>
    </row>
    <row r="24433" spans="2:7">
      <c r="B24433" s="32">
        <f>SUMIF(Balanço[Estoque],Back!A24433,Balanço[Quantidade])</f>
        <v>0</v>
      </c>
      <c r="G24433" s="32" t="str" cm="1">
        <f t="array" ref="G24433">IF(F24433="","",SUM(_xlfn._xlws.FILTER(Balanço[Quantidade],(Balanço[Estoque]=Back!$E$3)*(Balanço[Material]=Back!F24433))))</f>
        <v/>
      </c>
    </row>
    <row r="24434" spans="2:7">
      <c r="B24434" s="32">
        <f>SUMIF(Balanço[Estoque],Back!A24434,Balanço[Quantidade])</f>
        <v>0</v>
      </c>
      <c r="G24434" s="32" t="str" cm="1">
        <f t="array" ref="G24434">IF(F24434="","",SUM(_xlfn._xlws.FILTER(Balanço[Quantidade],(Balanço[Estoque]=Back!$E$3)*(Balanço[Material]=Back!F24434))))</f>
        <v/>
      </c>
    </row>
    <row r="24435" spans="2:7">
      <c r="B24435" s="32">
        <f>SUMIF(Balanço[Estoque],Back!A24435,Balanço[Quantidade])</f>
        <v>0</v>
      </c>
      <c r="G24435" s="32" t="str" cm="1">
        <f t="array" ref="G24435">IF(F24435="","",SUM(_xlfn._xlws.FILTER(Balanço[Quantidade],(Balanço[Estoque]=Back!$E$3)*(Balanço[Material]=Back!F24435))))</f>
        <v/>
      </c>
    </row>
    <row r="24436" spans="2:7">
      <c r="B24436" s="32">
        <f>SUMIF(Balanço[Estoque],Back!A24436,Balanço[Quantidade])</f>
        <v>0</v>
      </c>
      <c r="G24436" s="32" t="str" cm="1">
        <f t="array" ref="G24436">IF(F24436="","",SUM(_xlfn._xlws.FILTER(Balanço[Quantidade],(Balanço[Estoque]=Back!$E$3)*(Balanço[Material]=Back!F24436))))</f>
        <v/>
      </c>
    </row>
    <row r="24437" spans="2:7">
      <c r="B24437" s="32">
        <f>SUMIF(Balanço[Estoque],Back!A24437,Balanço[Quantidade])</f>
        <v>0</v>
      </c>
      <c r="G24437" s="32" t="str" cm="1">
        <f t="array" ref="G24437">IF(F24437="","",SUM(_xlfn._xlws.FILTER(Balanço[Quantidade],(Balanço[Estoque]=Back!$E$3)*(Balanço[Material]=Back!F24437))))</f>
        <v/>
      </c>
    </row>
    <row r="24438" spans="2:7">
      <c r="B24438" s="32">
        <f>SUMIF(Balanço[Estoque],Back!A24438,Balanço[Quantidade])</f>
        <v>0</v>
      </c>
      <c r="G24438" s="32" t="str" cm="1">
        <f t="array" ref="G24438">IF(F24438="","",SUM(_xlfn._xlws.FILTER(Balanço[Quantidade],(Balanço[Estoque]=Back!$E$3)*(Balanço[Material]=Back!F24438))))</f>
        <v/>
      </c>
    </row>
    <row r="24439" spans="2:7">
      <c r="B24439" s="32">
        <f>SUMIF(Balanço[Estoque],Back!A24439,Balanço[Quantidade])</f>
        <v>0</v>
      </c>
      <c r="G24439" s="32" t="str" cm="1">
        <f t="array" ref="G24439">IF(F24439="","",SUM(_xlfn._xlws.FILTER(Balanço[Quantidade],(Balanço[Estoque]=Back!$E$3)*(Balanço[Material]=Back!F24439))))</f>
        <v/>
      </c>
    </row>
    <row r="24440" spans="2:7">
      <c r="B24440" s="32">
        <f>SUMIF(Balanço[Estoque],Back!A24440,Balanço[Quantidade])</f>
        <v>0</v>
      </c>
      <c r="G24440" s="32" t="str" cm="1">
        <f t="array" ref="G24440">IF(F24440="","",SUM(_xlfn._xlws.FILTER(Balanço[Quantidade],(Balanço[Estoque]=Back!$E$3)*(Balanço[Material]=Back!F24440))))</f>
        <v/>
      </c>
    </row>
    <row r="24441" spans="2:7">
      <c r="B24441" s="32">
        <f>SUMIF(Balanço[Estoque],Back!A24441,Balanço[Quantidade])</f>
        <v>0</v>
      </c>
      <c r="G24441" s="32" t="str" cm="1">
        <f t="array" ref="G24441">IF(F24441="","",SUM(_xlfn._xlws.FILTER(Balanço[Quantidade],(Balanço[Estoque]=Back!$E$3)*(Balanço[Material]=Back!F24441))))</f>
        <v/>
      </c>
    </row>
    <row r="24442" spans="2:7">
      <c r="B24442" s="32">
        <f>SUMIF(Balanço[Estoque],Back!A24442,Balanço[Quantidade])</f>
        <v>0</v>
      </c>
      <c r="G24442" s="32" t="str" cm="1">
        <f t="array" ref="G24442">IF(F24442="","",SUM(_xlfn._xlws.FILTER(Balanço[Quantidade],(Balanço[Estoque]=Back!$E$3)*(Balanço[Material]=Back!F24442))))</f>
        <v/>
      </c>
    </row>
    <row r="24443" spans="2:7">
      <c r="B24443" s="32">
        <f>SUMIF(Balanço[Estoque],Back!A24443,Balanço[Quantidade])</f>
        <v>0</v>
      </c>
      <c r="G24443" s="32" t="str" cm="1">
        <f t="array" ref="G24443">IF(F24443="","",SUM(_xlfn._xlws.FILTER(Balanço[Quantidade],(Balanço[Estoque]=Back!$E$3)*(Balanço[Material]=Back!F24443))))</f>
        <v/>
      </c>
    </row>
    <row r="24444" spans="2:7">
      <c r="B24444" s="32">
        <f>SUMIF(Balanço[Estoque],Back!A24444,Balanço[Quantidade])</f>
        <v>0</v>
      </c>
      <c r="G24444" s="32" t="str" cm="1">
        <f t="array" ref="G24444">IF(F24444="","",SUM(_xlfn._xlws.FILTER(Balanço[Quantidade],(Balanço[Estoque]=Back!$E$3)*(Balanço[Material]=Back!F24444))))</f>
        <v/>
      </c>
    </row>
    <row r="24445" spans="2:7">
      <c r="B24445" s="32">
        <f>SUMIF(Balanço[Estoque],Back!A24445,Balanço[Quantidade])</f>
        <v>0</v>
      </c>
      <c r="G24445" s="32" t="str" cm="1">
        <f t="array" ref="G24445">IF(F24445="","",SUM(_xlfn._xlws.FILTER(Balanço[Quantidade],(Balanço[Estoque]=Back!$E$3)*(Balanço[Material]=Back!F24445))))</f>
        <v/>
      </c>
    </row>
    <row r="24446" spans="2:7">
      <c r="B24446" s="32">
        <f>SUMIF(Balanço[Estoque],Back!A24446,Balanço[Quantidade])</f>
        <v>0</v>
      </c>
      <c r="G24446" s="32" t="str" cm="1">
        <f t="array" ref="G24446">IF(F24446="","",SUM(_xlfn._xlws.FILTER(Balanço[Quantidade],(Balanço[Estoque]=Back!$E$3)*(Balanço[Material]=Back!F24446))))</f>
        <v/>
      </c>
    </row>
    <row r="24447" spans="2:7">
      <c r="B24447" s="32">
        <f>SUMIF(Balanço[Estoque],Back!A24447,Balanço[Quantidade])</f>
        <v>0</v>
      </c>
      <c r="G24447" s="32" t="str" cm="1">
        <f t="array" ref="G24447">IF(F24447="","",SUM(_xlfn._xlws.FILTER(Balanço[Quantidade],(Balanço[Estoque]=Back!$E$3)*(Balanço[Material]=Back!F24447))))</f>
        <v/>
      </c>
    </row>
    <row r="24448" spans="2:7">
      <c r="B24448" s="32">
        <f>SUMIF(Balanço[Estoque],Back!A24448,Balanço[Quantidade])</f>
        <v>0</v>
      </c>
      <c r="G24448" s="32" t="str" cm="1">
        <f t="array" ref="G24448">IF(F24448="","",SUM(_xlfn._xlws.FILTER(Balanço[Quantidade],(Balanço[Estoque]=Back!$E$3)*(Balanço[Material]=Back!F24448))))</f>
        <v/>
      </c>
    </row>
    <row r="24449" spans="2:7">
      <c r="B24449" s="32">
        <f>SUMIF(Balanço[Estoque],Back!A24449,Balanço[Quantidade])</f>
        <v>0</v>
      </c>
      <c r="G24449" s="32" t="str" cm="1">
        <f t="array" ref="G24449">IF(F24449="","",SUM(_xlfn._xlws.FILTER(Balanço[Quantidade],(Balanço[Estoque]=Back!$E$3)*(Balanço[Material]=Back!F24449))))</f>
        <v/>
      </c>
    </row>
    <row r="24450" spans="2:7">
      <c r="B24450" s="32">
        <f>SUMIF(Balanço[Estoque],Back!A24450,Balanço[Quantidade])</f>
        <v>0</v>
      </c>
      <c r="G24450" s="32" t="str" cm="1">
        <f t="array" ref="G24450">IF(F24450="","",SUM(_xlfn._xlws.FILTER(Balanço[Quantidade],(Balanço[Estoque]=Back!$E$3)*(Balanço[Material]=Back!F24450))))</f>
        <v/>
      </c>
    </row>
    <row r="24451" spans="2:7">
      <c r="B24451" s="32">
        <f>SUMIF(Balanço[Estoque],Back!A24451,Balanço[Quantidade])</f>
        <v>0</v>
      </c>
      <c r="G24451" s="32" t="str" cm="1">
        <f t="array" ref="G24451">IF(F24451="","",SUM(_xlfn._xlws.FILTER(Balanço[Quantidade],(Balanço[Estoque]=Back!$E$3)*(Balanço[Material]=Back!F24451))))</f>
        <v/>
      </c>
    </row>
    <row r="24452" spans="2:7">
      <c r="B24452" s="32">
        <f>SUMIF(Balanço[Estoque],Back!A24452,Balanço[Quantidade])</f>
        <v>0</v>
      </c>
      <c r="G24452" s="32" t="str" cm="1">
        <f t="array" ref="G24452">IF(F24452="","",SUM(_xlfn._xlws.FILTER(Balanço[Quantidade],(Balanço[Estoque]=Back!$E$3)*(Balanço[Material]=Back!F24452))))</f>
        <v/>
      </c>
    </row>
    <row r="24453" spans="2:7">
      <c r="B24453" s="32">
        <f>SUMIF(Balanço[Estoque],Back!A24453,Balanço[Quantidade])</f>
        <v>0</v>
      </c>
      <c r="G24453" s="32" t="str" cm="1">
        <f t="array" ref="G24453">IF(F24453="","",SUM(_xlfn._xlws.FILTER(Balanço[Quantidade],(Balanço[Estoque]=Back!$E$3)*(Balanço[Material]=Back!F24453))))</f>
        <v/>
      </c>
    </row>
    <row r="24454" spans="2:7">
      <c r="B24454" s="32">
        <f>SUMIF(Balanço[Estoque],Back!A24454,Balanço[Quantidade])</f>
        <v>0</v>
      </c>
      <c r="G24454" s="32" t="str" cm="1">
        <f t="array" ref="G24454">IF(F24454="","",SUM(_xlfn._xlws.FILTER(Balanço[Quantidade],(Balanço[Estoque]=Back!$E$3)*(Balanço[Material]=Back!F24454))))</f>
        <v/>
      </c>
    </row>
    <row r="24455" spans="2:7">
      <c r="B24455" s="32">
        <f>SUMIF(Balanço[Estoque],Back!A24455,Balanço[Quantidade])</f>
        <v>0</v>
      </c>
      <c r="G24455" s="32" t="str" cm="1">
        <f t="array" ref="G24455">IF(F24455="","",SUM(_xlfn._xlws.FILTER(Balanço[Quantidade],(Balanço[Estoque]=Back!$E$3)*(Balanço[Material]=Back!F24455))))</f>
        <v/>
      </c>
    </row>
    <row r="24456" spans="2:7">
      <c r="B24456" s="32">
        <f>SUMIF(Balanço[Estoque],Back!A24456,Balanço[Quantidade])</f>
        <v>0</v>
      </c>
      <c r="G24456" s="32" t="str" cm="1">
        <f t="array" ref="G24456">IF(F24456="","",SUM(_xlfn._xlws.FILTER(Balanço[Quantidade],(Balanço[Estoque]=Back!$E$3)*(Balanço[Material]=Back!F24456))))</f>
        <v/>
      </c>
    </row>
    <row r="24457" spans="2:7">
      <c r="B24457" s="32">
        <f>SUMIF(Balanço[Estoque],Back!A24457,Balanço[Quantidade])</f>
        <v>0</v>
      </c>
      <c r="G24457" s="32" t="str" cm="1">
        <f t="array" ref="G24457">IF(F24457="","",SUM(_xlfn._xlws.FILTER(Balanço[Quantidade],(Balanço[Estoque]=Back!$E$3)*(Balanço[Material]=Back!F24457))))</f>
        <v/>
      </c>
    </row>
    <row r="24458" spans="2:7">
      <c r="B24458" s="32">
        <f>SUMIF(Balanço[Estoque],Back!A24458,Balanço[Quantidade])</f>
        <v>0</v>
      </c>
      <c r="G24458" s="32" t="str" cm="1">
        <f t="array" ref="G24458">IF(F24458="","",SUM(_xlfn._xlws.FILTER(Balanço[Quantidade],(Balanço[Estoque]=Back!$E$3)*(Balanço[Material]=Back!F24458))))</f>
        <v/>
      </c>
    </row>
    <row r="24459" spans="2:7">
      <c r="B24459" s="32">
        <f>SUMIF(Balanço[Estoque],Back!A24459,Balanço[Quantidade])</f>
        <v>0</v>
      </c>
      <c r="G24459" s="32" t="str" cm="1">
        <f t="array" ref="G24459">IF(F24459="","",SUM(_xlfn._xlws.FILTER(Balanço[Quantidade],(Balanço[Estoque]=Back!$E$3)*(Balanço[Material]=Back!F24459))))</f>
        <v/>
      </c>
    </row>
    <row r="24460" spans="2:7">
      <c r="B24460" s="32">
        <f>SUMIF(Balanço[Estoque],Back!A24460,Balanço[Quantidade])</f>
        <v>0</v>
      </c>
      <c r="G24460" s="32" t="str" cm="1">
        <f t="array" ref="G24460">IF(F24460="","",SUM(_xlfn._xlws.FILTER(Balanço[Quantidade],(Balanço[Estoque]=Back!$E$3)*(Balanço[Material]=Back!F24460))))</f>
        <v/>
      </c>
    </row>
    <row r="24461" spans="2:7">
      <c r="B24461" s="32">
        <f>SUMIF(Balanço[Estoque],Back!A24461,Balanço[Quantidade])</f>
        <v>0</v>
      </c>
      <c r="G24461" s="32" t="str" cm="1">
        <f t="array" ref="G24461">IF(F24461="","",SUM(_xlfn._xlws.FILTER(Balanço[Quantidade],(Balanço[Estoque]=Back!$E$3)*(Balanço[Material]=Back!F24461))))</f>
        <v/>
      </c>
    </row>
    <row r="24462" spans="2:7">
      <c r="B24462" s="32">
        <f>SUMIF(Balanço[Estoque],Back!A24462,Balanço[Quantidade])</f>
        <v>0</v>
      </c>
      <c r="G24462" s="32" t="str" cm="1">
        <f t="array" ref="G24462">IF(F24462="","",SUM(_xlfn._xlws.FILTER(Balanço[Quantidade],(Balanço[Estoque]=Back!$E$3)*(Balanço[Material]=Back!F24462))))</f>
        <v/>
      </c>
    </row>
    <row r="24463" spans="2:7">
      <c r="B24463" s="32">
        <f>SUMIF(Balanço[Estoque],Back!A24463,Balanço[Quantidade])</f>
        <v>0</v>
      </c>
      <c r="G24463" s="32" t="str" cm="1">
        <f t="array" ref="G24463">IF(F24463="","",SUM(_xlfn._xlws.FILTER(Balanço[Quantidade],(Balanço[Estoque]=Back!$E$3)*(Balanço[Material]=Back!F24463))))</f>
        <v/>
      </c>
    </row>
    <row r="24464" spans="2:7">
      <c r="B24464" s="32">
        <f>SUMIF(Balanço[Estoque],Back!A24464,Balanço[Quantidade])</f>
        <v>0</v>
      </c>
      <c r="G24464" s="32" t="str" cm="1">
        <f t="array" ref="G24464">IF(F24464="","",SUM(_xlfn._xlws.FILTER(Balanço[Quantidade],(Balanço[Estoque]=Back!$E$3)*(Balanço[Material]=Back!F24464))))</f>
        <v/>
      </c>
    </row>
    <row r="24465" spans="2:7">
      <c r="B24465" s="32">
        <f>SUMIF(Balanço[Estoque],Back!A24465,Balanço[Quantidade])</f>
        <v>0</v>
      </c>
      <c r="G24465" s="32" t="str" cm="1">
        <f t="array" ref="G24465">IF(F24465="","",SUM(_xlfn._xlws.FILTER(Balanço[Quantidade],(Balanço[Estoque]=Back!$E$3)*(Balanço[Material]=Back!F24465))))</f>
        <v/>
      </c>
    </row>
    <row r="24466" spans="2:7">
      <c r="B24466" s="32">
        <f>SUMIF(Balanço[Estoque],Back!A24466,Balanço[Quantidade])</f>
        <v>0</v>
      </c>
      <c r="G24466" s="32" t="str" cm="1">
        <f t="array" ref="G24466">IF(F24466="","",SUM(_xlfn._xlws.FILTER(Balanço[Quantidade],(Balanço[Estoque]=Back!$E$3)*(Balanço[Material]=Back!F24466))))</f>
        <v/>
      </c>
    </row>
    <row r="24467" spans="2:7">
      <c r="B24467" s="32">
        <f>SUMIF(Balanço[Estoque],Back!A24467,Balanço[Quantidade])</f>
        <v>0</v>
      </c>
      <c r="G24467" s="32" t="str" cm="1">
        <f t="array" ref="G24467">IF(F24467="","",SUM(_xlfn._xlws.FILTER(Balanço[Quantidade],(Balanço[Estoque]=Back!$E$3)*(Balanço[Material]=Back!F24467))))</f>
        <v/>
      </c>
    </row>
    <row r="24468" spans="2:7">
      <c r="B24468" s="32">
        <f>SUMIF(Balanço[Estoque],Back!A24468,Balanço[Quantidade])</f>
        <v>0</v>
      </c>
      <c r="G24468" s="32" t="str" cm="1">
        <f t="array" ref="G24468">IF(F24468="","",SUM(_xlfn._xlws.FILTER(Balanço[Quantidade],(Balanço[Estoque]=Back!$E$3)*(Balanço[Material]=Back!F24468))))</f>
        <v/>
      </c>
    </row>
    <row r="24469" spans="2:7">
      <c r="B24469" s="32">
        <f>SUMIF(Balanço[Estoque],Back!A24469,Balanço[Quantidade])</f>
        <v>0</v>
      </c>
      <c r="G24469" s="32" t="str" cm="1">
        <f t="array" ref="G24469">IF(F24469="","",SUM(_xlfn._xlws.FILTER(Balanço[Quantidade],(Balanço[Estoque]=Back!$E$3)*(Balanço[Material]=Back!F24469))))</f>
        <v/>
      </c>
    </row>
    <row r="24470" spans="2:7">
      <c r="B24470" s="32">
        <f>SUMIF(Balanço[Estoque],Back!A24470,Balanço[Quantidade])</f>
        <v>0</v>
      </c>
      <c r="G24470" s="32" t="str" cm="1">
        <f t="array" ref="G24470">IF(F24470="","",SUM(_xlfn._xlws.FILTER(Balanço[Quantidade],(Balanço[Estoque]=Back!$E$3)*(Balanço[Material]=Back!F24470))))</f>
        <v/>
      </c>
    </row>
    <row r="24471" spans="2:7">
      <c r="B24471" s="32">
        <f>SUMIF(Balanço[Estoque],Back!A24471,Balanço[Quantidade])</f>
        <v>0</v>
      </c>
      <c r="G24471" s="32" t="str" cm="1">
        <f t="array" ref="G24471">IF(F24471="","",SUM(_xlfn._xlws.FILTER(Balanço[Quantidade],(Balanço[Estoque]=Back!$E$3)*(Balanço[Material]=Back!F24471))))</f>
        <v/>
      </c>
    </row>
    <row r="24472" spans="2:7">
      <c r="B24472" s="32">
        <f>SUMIF(Balanço[Estoque],Back!A24472,Balanço[Quantidade])</f>
        <v>0</v>
      </c>
      <c r="G24472" s="32" t="str" cm="1">
        <f t="array" ref="G24472">IF(F24472="","",SUM(_xlfn._xlws.FILTER(Balanço[Quantidade],(Balanço[Estoque]=Back!$E$3)*(Balanço[Material]=Back!F24472))))</f>
        <v/>
      </c>
    </row>
    <row r="24473" spans="2:7">
      <c r="B24473" s="32">
        <f>SUMIF(Balanço[Estoque],Back!A24473,Balanço[Quantidade])</f>
        <v>0</v>
      </c>
      <c r="G24473" s="32" t="str" cm="1">
        <f t="array" ref="G24473">IF(F24473="","",SUM(_xlfn._xlws.FILTER(Balanço[Quantidade],(Balanço[Estoque]=Back!$E$3)*(Balanço[Material]=Back!F24473))))</f>
        <v/>
      </c>
    </row>
    <row r="24474" spans="2:7">
      <c r="B24474" s="32">
        <f>SUMIF(Balanço[Estoque],Back!A24474,Balanço[Quantidade])</f>
        <v>0</v>
      </c>
      <c r="G24474" s="32" t="str" cm="1">
        <f t="array" ref="G24474">IF(F24474="","",SUM(_xlfn._xlws.FILTER(Balanço[Quantidade],(Balanço[Estoque]=Back!$E$3)*(Balanço[Material]=Back!F24474))))</f>
        <v/>
      </c>
    </row>
    <row r="24475" spans="2:7">
      <c r="B24475" s="32">
        <f>SUMIF(Balanço[Estoque],Back!A24475,Balanço[Quantidade])</f>
        <v>0</v>
      </c>
      <c r="G24475" s="32" t="str" cm="1">
        <f t="array" ref="G24475">IF(F24475="","",SUM(_xlfn._xlws.FILTER(Balanço[Quantidade],(Balanço[Estoque]=Back!$E$3)*(Balanço[Material]=Back!F24475))))</f>
        <v/>
      </c>
    </row>
    <row r="24476" spans="2:7">
      <c r="B24476" s="32">
        <f>SUMIF(Balanço[Estoque],Back!A24476,Balanço[Quantidade])</f>
        <v>0</v>
      </c>
      <c r="G24476" s="32" t="str" cm="1">
        <f t="array" ref="G24476">IF(F24476="","",SUM(_xlfn._xlws.FILTER(Balanço[Quantidade],(Balanço[Estoque]=Back!$E$3)*(Balanço[Material]=Back!F24476))))</f>
        <v/>
      </c>
    </row>
    <row r="24477" spans="2:7">
      <c r="B24477" s="32">
        <f>SUMIF(Balanço[Estoque],Back!A24477,Balanço[Quantidade])</f>
        <v>0</v>
      </c>
      <c r="G24477" s="32" t="str" cm="1">
        <f t="array" ref="G24477">IF(F24477="","",SUM(_xlfn._xlws.FILTER(Balanço[Quantidade],(Balanço[Estoque]=Back!$E$3)*(Balanço[Material]=Back!F24477))))</f>
        <v/>
      </c>
    </row>
    <row r="24478" spans="2:7">
      <c r="B24478" s="32">
        <f>SUMIF(Balanço[Estoque],Back!A24478,Balanço[Quantidade])</f>
        <v>0</v>
      </c>
      <c r="G24478" s="32" t="str" cm="1">
        <f t="array" ref="G24478">IF(F24478="","",SUM(_xlfn._xlws.FILTER(Balanço[Quantidade],(Balanço[Estoque]=Back!$E$3)*(Balanço[Material]=Back!F24478))))</f>
        <v/>
      </c>
    </row>
    <row r="24479" spans="2:7">
      <c r="B24479" s="32">
        <f>SUMIF(Balanço[Estoque],Back!A24479,Balanço[Quantidade])</f>
        <v>0</v>
      </c>
      <c r="G24479" s="32" t="str" cm="1">
        <f t="array" ref="G24479">IF(F24479="","",SUM(_xlfn._xlws.FILTER(Balanço[Quantidade],(Balanço[Estoque]=Back!$E$3)*(Balanço[Material]=Back!F24479))))</f>
        <v/>
      </c>
    </row>
    <row r="24480" spans="2:7">
      <c r="B24480" s="32">
        <f>SUMIF(Balanço[Estoque],Back!A24480,Balanço[Quantidade])</f>
        <v>0</v>
      </c>
      <c r="G24480" s="32" t="str" cm="1">
        <f t="array" ref="G24480">IF(F24480="","",SUM(_xlfn._xlws.FILTER(Balanço[Quantidade],(Balanço[Estoque]=Back!$E$3)*(Balanço[Material]=Back!F24480))))</f>
        <v/>
      </c>
    </row>
    <row r="24481" spans="2:7">
      <c r="B24481" s="32">
        <f>SUMIF(Balanço[Estoque],Back!A24481,Balanço[Quantidade])</f>
        <v>0</v>
      </c>
      <c r="G24481" s="32" t="str" cm="1">
        <f t="array" ref="G24481">IF(F24481="","",SUM(_xlfn._xlws.FILTER(Balanço[Quantidade],(Balanço[Estoque]=Back!$E$3)*(Balanço[Material]=Back!F24481))))</f>
        <v/>
      </c>
    </row>
    <row r="24482" spans="2:7">
      <c r="B24482" s="32">
        <f>SUMIF(Balanço[Estoque],Back!A24482,Balanço[Quantidade])</f>
        <v>0</v>
      </c>
      <c r="G24482" s="32" t="str" cm="1">
        <f t="array" ref="G24482">IF(F24482="","",SUM(_xlfn._xlws.FILTER(Balanço[Quantidade],(Balanço[Estoque]=Back!$E$3)*(Balanço[Material]=Back!F24482))))</f>
        <v/>
      </c>
    </row>
    <row r="24483" spans="2:7">
      <c r="B24483" s="32">
        <f>SUMIF(Balanço[Estoque],Back!A24483,Balanço[Quantidade])</f>
        <v>0</v>
      </c>
      <c r="G24483" s="32" t="str" cm="1">
        <f t="array" ref="G24483">IF(F24483="","",SUM(_xlfn._xlws.FILTER(Balanço[Quantidade],(Balanço[Estoque]=Back!$E$3)*(Balanço[Material]=Back!F24483))))</f>
        <v/>
      </c>
    </row>
    <row r="24484" spans="2:7">
      <c r="B24484" s="32">
        <f>SUMIF(Balanço[Estoque],Back!A24484,Balanço[Quantidade])</f>
        <v>0</v>
      </c>
      <c r="G24484" s="32" t="str" cm="1">
        <f t="array" ref="G24484">IF(F24484="","",SUM(_xlfn._xlws.FILTER(Balanço[Quantidade],(Balanço[Estoque]=Back!$E$3)*(Balanço[Material]=Back!F24484))))</f>
        <v/>
      </c>
    </row>
    <row r="24485" spans="2:7">
      <c r="B24485" s="32">
        <f>SUMIF(Balanço[Estoque],Back!A24485,Balanço[Quantidade])</f>
        <v>0</v>
      </c>
      <c r="G24485" s="32" t="str" cm="1">
        <f t="array" ref="G24485">IF(F24485="","",SUM(_xlfn._xlws.FILTER(Balanço[Quantidade],(Balanço[Estoque]=Back!$E$3)*(Balanço[Material]=Back!F24485))))</f>
        <v/>
      </c>
    </row>
    <row r="24486" spans="2:7">
      <c r="B24486" s="32">
        <f>SUMIF(Balanço[Estoque],Back!A24486,Balanço[Quantidade])</f>
        <v>0</v>
      </c>
      <c r="G24486" s="32" t="str" cm="1">
        <f t="array" ref="G24486">IF(F24486="","",SUM(_xlfn._xlws.FILTER(Balanço[Quantidade],(Balanço[Estoque]=Back!$E$3)*(Balanço[Material]=Back!F24486))))</f>
        <v/>
      </c>
    </row>
    <row r="24487" spans="2:7">
      <c r="B24487" s="32">
        <f>SUMIF(Balanço[Estoque],Back!A24487,Balanço[Quantidade])</f>
        <v>0</v>
      </c>
      <c r="G24487" s="32" t="str" cm="1">
        <f t="array" ref="G24487">IF(F24487="","",SUM(_xlfn._xlws.FILTER(Balanço[Quantidade],(Balanço[Estoque]=Back!$E$3)*(Balanço[Material]=Back!F24487))))</f>
        <v/>
      </c>
    </row>
    <row r="24488" spans="2:7">
      <c r="B24488" s="32">
        <f>SUMIF(Balanço[Estoque],Back!A24488,Balanço[Quantidade])</f>
        <v>0</v>
      </c>
      <c r="G24488" s="32" t="str" cm="1">
        <f t="array" ref="G24488">IF(F24488="","",SUM(_xlfn._xlws.FILTER(Balanço[Quantidade],(Balanço[Estoque]=Back!$E$3)*(Balanço[Material]=Back!F24488))))</f>
        <v/>
      </c>
    </row>
    <row r="24489" spans="2:7">
      <c r="B24489" s="32">
        <f>SUMIF(Balanço[Estoque],Back!A24489,Balanço[Quantidade])</f>
        <v>0</v>
      </c>
      <c r="G24489" s="32" t="str" cm="1">
        <f t="array" ref="G24489">IF(F24489="","",SUM(_xlfn._xlws.FILTER(Balanço[Quantidade],(Balanço[Estoque]=Back!$E$3)*(Balanço[Material]=Back!F24489))))</f>
        <v/>
      </c>
    </row>
    <row r="24490" spans="2:7">
      <c r="B24490" s="32">
        <f>SUMIF(Balanço[Estoque],Back!A24490,Balanço[Quantidade])</f>
        <v>0</v>
      </c>
      <c r="G24490" s="32" t="str" cm="1">
        <f t="array" ref="G24490">IF(F24490="","",SUM(_xlfn._xlws.FILTER(Balanço[Quantidade],(Balanço[Estoque]=Back!$E$3)*(Balanço[Material]=Back!F24490))))</f>
        <v/>
      </c>
    </row>
    <row r="24491" spans="2:7">
      <c r="B24491" s="32">
        <f>SUMIF(Balanço[Estoque],Back!A24491,Balanço[Quantidade])</f>
        <v>0</v>
      </c>
      <c r="G24491" s="32" t="str" cm="1">
        <f t="array" ref="G24491">IF(F24491="","",SUM(_xlfn._xlws.FILTER(Balanço[Quantidade],(Balanço[Estoque]=Back!$E$3)*(Balanço[Material]=Back!F24491))))</f>
        <v/>
      </c>
    </row>
    <row r="24492" spans="2:7">
      <c r="B24492" s="32">
        <f>SUMIF(Balanço[Estoque],Back!A24492,Balanço[Quantidade])</f>
        <v>0</v>
      </c>
      <c r="G24492" s="32" t="str" cm="1">
        <f t="array" ref="G24492">IF(F24492="","",SUM(_xlfn._xlws.FILTER(Balanço[Quantidade],(Balanço[Estoque]=Back!$E$3)*(Balanço[Material]=Back!F24492))))</f>
        <v/>
      </c>
    </row>
    <row r="24493" spans="2:7">
      <c r="B24493" s="32">
        <f>SUMIF(Balanço[Estoque],Back!A24493,Balanço[Quantidade])</f>
        <v>0</v>
      </c>
      <c r="G24493" s="32" t="str" cm="1">
        <f t="array" ref="G24493">IF(F24493="","",SUM(_xlfn._xlws.FILTER(Balanço[Quantidade],(Balanço[Estoque]=Back!$E$3)*(Balanço[Material]=Back!F24493))))</f>
        <v/>
      </c>
    </row>
    <row r="24494" spans="2:7">
      <c r="B24494" s="32">
        <f>SUMIF(Balanço[Estoque],Back!A24494,Balanço[Quantidade])</f>
        <v>0</v>
      </c>
      <c r="G24494" s="32" t="str" cm="1">
        <f t="array" ref="G24494">IF(F24494="","",SUM(_xlfn._xlws.FILTER(Balanço[Quantidade],(Balanço[Estoque]=Back!$E$3)*(Balanço[Material]=Back!F24494))))</f>
        <v/>
      </c>
    </row>
    <row r="24495" spans="2:7">
      <c r="B24495" s="32">
        <f>SUMIF(Balanço[Estoque],Back!A24495,Balanço[Quantidade])</f>
        <v>0</v>
      </c>
      <c r="G24495" s="32" t="str" cm="1">
        <f t="array" ref="G24495">IF(F24495="","",SUM(_xlfn._xlws.FILTER(Balanço[Quantidade],(Balanço[Estoque]=Back!$E$3)*(Balanço[Material]=Back!F24495))))</f>
        <v/>
      </c>
    </row>
    <row r="24496" spans="2:7">
      <c r="B24496" s="32">
        <f>SUMIF(Balanço[Estoque],Back!A24496,Balanço[Quantidade])</f>
        <v>0</v>
      </c>
      <c r="G24496" s="32" t="str" cm="1">
        <f t="array" ref="G24496">IF(F24496="","",SUM(_xlfn._xlws.FILTER(Balanço[Quantidade],(Balanço[Estoque]=Back!$E$3)*(Balanço[Material]=Back!F24496))))</f>
        <v/>
      </c>
    </row>
    <row r="24497" spans="2:7">
      <c r="B24497" s="32">
        <f>SUMIF(Balanço[Estoque],Back!A24497,Balanço[Quantidade])</f>
        <v>0</v>
      </c>
      <c r="G24497" s="32" t="str" cm="1">
        <f t="array" ref="G24497">IF(F24497="","",SUM(_xlfn._xlws.FILTER(Balanço[Quantidade],(Balanço[Estoque]=Back!$E$3)*(Balanço[Material]=Back!F24497))))</f>
        <v/>
      </c>
    </row>
    <row r="24498" spans="2:7">
      <c r="B24498" s="32">
        <f>SUMIF(Balanço[Estoque],Back!A24498,Balanço[Quantidade])</f>
        <v>0</v>
      </c>
      <c r="G24498" s="32" t="str" cm="1">
        <f t="array" ref="G24498">IF(F24498="","",SUM(_xlfn._xlws.FILTER(Balanço[Quantidade],(Balanço[Estoque]=Back!$E$3)*(Balanço[Material]=Back!F24498))))</f>
        <v/>
      </c>
    </row>
    <row r="24499" spans="2:7">
      <c r="B24499" s="32">
        <f>SUMIF(Balanço[Estoque],Back!A24499,Balanço[Quantidade])</f>
        <v>0</v>
      </c>
      <c r="G24499" s="32" t="str" cm="1">
        <f t="array" ref="G24499">IF(F24499="","",SUM(_xlfn._xlws.FILTER(Balanço[Quantidade],(Balanço[Estoque]=Back!$E$3)*(Balanço[Material]=Back!F24499))))</f>
        <v/>
      </c>
    </row>
    <row r="24500" spans="2:7">
      <c r="B24500" s="32">
        <f>SUMIF(Balanço[Estoque],Back!A24500,Balanço[Quantidade])</f>
        <v>0</v>
      </c>
      <c r="G24500" s="32" t="str" cm="1">
        <f t="array" ref="G24500">IF(F24500="","",SUM(_xlfn._xlws.FILTER(Balanço[Quantidade],(Balanço[Estoque]=Back!$E$3)*(Balanço[Material]=Back!F24500))))</f>
        <v/>
      </c>
    </row>
    <row r="24501" spans="2:7">
      <c r="B24501" s="32">
        <f>SUMIF(Balanço[Estoque],Back!A24501,Balanço[Quantidade])</f>
        <v>0</v>
      </c>
      <c r="G24501" s="32" t="str" cm="1">
        <f t="array" ref="G24501">IF(F24501="","",SUM(_xlfn._xlws.FILTER(Balanço[Quantidade],(Balanço[Estoque]=Back!$E$3)*(Balanço[Material]=Back!F24501))))</f>
        <v/>
      </c>
    </row>
    <row r="24502" spans="2:7">
      <c r="B24502" s="32">
        <f>SUMIF(Balanço[Estoque],Back!A24502,Balanço[Quantidade])</f>
        <v>0</v>
      </c>
      <c r="G24502" s="32" t="str" cm="1">
        <f t="array" ref="G24502">IF(F24502="","",SUM(_xlfn._xlws.FILTER(Balanço[Quantidade],(Balanço[Estoque]=Back!$E$3)*(Balanço[Material]=Back!F24502))))</f>
        <v/>
      </c>
    </row>
    <row r="24503" spans="2:7">
      <c r="B24503" s="32">
        <f>SUMIF(Balanço[Estoque],Back!A24503,Balanço[Quantidade])</f>
        <v>0</v>
      </c>
      <c r="G24503" s="32" t="str" cm="1">
        <f t="array" ref="G24503">IF(F24503="","",SUM(_xlfn._xlws.FILTER(Balanço[Quantidade],(Balanço[Estoque]=Back!$E$3)*(Balanço[Material]=Back!F24503))))</f>
        <v/>
      </c>
    </row>
    <row r="24504" spans="2:7">
      <c r="B24504" s="32">
        <f>SUMIF(Balanço[Estoque],Back!A24504,Balanço[Quantidade])</f>
        <v>0</v>
      </c>
      <c r="G24504" s="32" t="str" cm="1">
        <f t="array" ref="G24504">IF(F24504="","",SUM(_xlfn._xlws.FILTER(Balanço[Quantidade],(Balanço[Estoque]=Back!$E$3)*(Balanço[Material]=Back!F24504))))</f>
        <v/>
      </c>
    </row>
    <row r="24505" spans="2:7">
      <c r="B24505" s="32">
        <f>SUMIF(Balanço[Estoque],Back!A24505,Balanço[Quantidade])</f>
        <v>0</v>
      </c>
      <c r="G24505" s="32" t="str" cm="1">
        <f t="array" ref="G24505">IF(F24505="","",SUM(_xlfn._xlws.FILTER(Balanço[Quantidade],(Balanço[Estoque]=Back!$E$3)*(Balanço[Material]=Back!F24505))))</f>
        <v/>
      </c>
    </row>
    <row r="24506" spans="2:7">
      <c r="B24506" s="32">
        <f>SUMIF(Balanço[Estoque],Back!A24506,Balanço[Quantidade])</f>
        <v>0</v>
      </c>
      <c r="G24506" s="32" t="str" cm="1">
        <f t="array" ref="G24506">IF(F24506="","",SUM(_xlfn._xlws.FILTER(Balanço[Quantidade],(Balanço[Estoque]=Back!$E$3)*(Balanço[Material]=Back!F24506))))</f>
        <v/>
      </c>
    </row>
    <row r="24507" spans="2:7">
      <c r="B24507" s="32">
        <f>SUMIF(Balanço[Estoque],Back!A24507,Balanço[Quantidade])</f>
        <v>0</v>
      </c>
      <c r="G24507" s="32" t="str" cm="1">
        <f t="array" ref="G24507">IF(F24507="","",SUM(_xlfn._xlws.FILTER(Balanço[Quantidade],(Balanço[Estoque]=Back!$E$3)*(Balanço[Material]=Back!F24507))))</f>
        <v/>
      </c>
    </row>
    <row r="24508" spans="2:7">
      <c r="B24508" s="32">
        <f>SUMIF(Balanço[Estoque],Back!A24508,Balanço[Quantidade])</f>
        <v>0</v>
      </c>
      <c r="G24508" s="32" t="str" cm="1">
        <f t="array" ref="G24508">IF(F24508="","",SUM(_xlfn._xlws.FILTER(Balanço[Quantidade],(Balanço[Estoque]=Back!$E$3)*(Balanço[Material]=Back!F24508))))</f>
        <v/>
      </c>
    </row>
    <row r="24509" spans="2:7">
      <c r="B24509" s="32">
        <f>SUMIF(Balanço[Estoque],Back!A24509,Balanço[Quantidade])</f>
        <v>0</v>
      </c>
      <c r="G24509" s="32" t="str" cm="1">
        <f t="array" ref="G24509">IF(F24509="","",SUM(_xlfn._xlws.FILTER(Balanço[Quantidade],(Balanço[Estoque]=Back!$E$3)*(Balanço[Material]=Back!F24509))))</f>
        <v/>
      </c>
    </row>
    <row r="24510" spans="2:7">
      <c r="B24510" s="32">
        <f>SUMIF(Balanço[Estoque],Back!A24510,Balanço[Quantidade])</f>
        <v>0</v>
      </c>
      <c r="G24510" s="32" t="str" cm="1">
        <f t="array" ref="G24510">IF(F24510="","",SUM(_xlfn._xlws.FILTER(Balanço[Quantidade],(Balanço[Estoque]=Back!$E$3)*(Balanço[Material]=Back!F24510))))</f>
        <v/>
      </c>
    </row>
    <row r="24511" spans="2:7">
      <c r="B24511" s="32">
        <f>SUMIF(Balanço[Estoque],Back!A24511,Balanço[Quantidade])</f>
        <v>0</v>
      </c>
      <c r="G24511" s="32" t="str" cm="1">
        <f t="array" ref="G24511">IF(F24511="","",SUM(_xlfn._xlws.FILTER(Balanço[Quantidade],(Balanço[Estoque]=Back!$E$3)*(Balanço[Material]=Back!F24511))))</f>
        <v/>
      </c>
    </row>
    <row r="24512" spans="2:7">
      <c r="B24512" s="32">
        <f>SUMIF(Balanço[Estoque],Back!A24512,Balanço[Quantidade])</f>
        <v>0</v>
      </c>
      <c r="G24512" s="32" t="str" cm="1">
        <f t="array" ref="G24512">IF(F24512="","",SUM(_xlfn._xlws.FILTER(Balanço[Quantidade],(Balanço[Estoque]=Back!$E$3)*(Balanço[Material]=Back!F24512))))</f>
        <v/>
      </c>
    </row>
    <row r="24513" spans="2:7">
      <c r="B24513" s="32">
        <f>SUMIF(Balanço[Estoque],Back!A24513,Balanço[Quantidade])</f>
        <v>0</v>
      </c>
      <c r="G24513" s="32" t="str" cm="1">
        <f t="array" ref="G24513">IF(F24513="","",SUM(_xlfn._xlws.FILTER(Balanço[Quantidade],(Balanço[Estoque]=Back!$E$3)*(Balanço[Material]=Back!F24513))))</f>
        <v/>
      </c>
    </row>
    <row r="24514" spans="2:7">
      <c r="B24514" s="32">
        <f>SUMIF(Balanço[Estoque],Back!A24514,Balanço[Quantidade])</f>
        <v>0</v>
      </c>
      <c r="G24514" s="32" t="str" cm="1">
        <f t="array" ref="G24514">IF(F24514="","",SUM(_xlfn._xlws.FILTER(Balanço[Quantidade],(Balanço[Estoque]=Back!$E$3)*(Balanço[Material]=Back!F24514))))</f>
        <v/>
      </c>
    </row>
    <row r="24515" spans="2:7">
      <c r="B24515" s="32">
        <f>SUMIF(Balanço[Estoque],Back!A24515,Balanço[Quantidade])</f>
        <v>0</v>
      </c>
      <c r="G24515" s="32" t="str" cm="1">
        <f t="array" ref="G24515">IF(F24515="","",SUM(_xlfn._xlws.FILTER(Balanço[Quantidade],(Balanço[Estoque]=Back!$E$3)*(Balanço[Material]=Back!F24515))))</f>
        <v/>
      </c>
    </row>
    <row r="24516" spans="2:7">
      <c r="B24516" s="32">
        <f>SUMIF(Balanço[Estoque],Back!A24516,Balanço[Quantidade])</f>
        <v>0</v>
      </c>
      <c r="G24516" s="32" t="str" cm="1">
        <f t="array" ref="G24516">IF(F24516="","",SUM(_xlfn._xlws.FILTER(Balanço[Quantidade],(Balanço[Estoque]=Back!$E$3)*(Balanço[Material]=Back!F24516))))</f>
        <v/>
      </c>
    </row>
    <row r="24517" spans="2:7">
      <c r="B24517" s="32">
        <f>SUMIF(Balanço[Estoque],Back!A24517,Balanço[Quantidade])</f>
        <v>0</v>
      </c>
      <c r="G24517" s="32" t="str" cm="1">
        <f t="array" ref="G24517">IF(F24517="","",SUM(_xlfn._xlws.FILTER(Balanço[Quantidade],(Balanço[Estoque]=Back!$E$3)*(Balanço[Material]=Back!F24517))))</f>
        <v/>
      </c>
    </row>
    <row r="24518" spans="2:7">
      <c r="B24518" s="32">
        <f>SUMIF(Balanço[Estoque],Back!A24518,Balanço[Quantidade])</f>
        <v>0</v>
      </c>
      <c r="G24518" s="32" t="str" cm="1">
        <f t="array" ref="G24518">IF(F24518="","",SUM(_xlfn._xlws.FILTER(Balanço[Quantidade],(Balanço[Estoque]=Back!$E$3)*(Balanço[Material]=Back!F24518))))</f>
        <v/>
      </c>
    </row>
    <row r="24519" spans="2:7">
      <c r="B24519" s="32">
        <f>SUMIF(Balanço[Estoque],Back!A24519,Balanço[Quantidade])</f>
        <v>0</v>
      </c>
      <c r="G24519" s="32" t="str" cm="1">
        <f t="array" ref="G24519">IF(F24519="","",SUM(_xlfn._xlws.FILTER(Balanço[Quantidade],(Balanço[Estoque]=Back!$E$3)*(Balanço[Material]=Back!F24519))))</f>
        <v/>
      </c>
    </row>
    <row r="24520" spans="2:7">
      <c r="B24520" s="32">
        <f>SUMIF(Balanço[Estoque],Back!A24520,Balanço[Quantidade])</f>
        <v>0</v>
      </c>
      <c r="G24520" s="32" t="str" cm="1">
        <f t="array" ref="G24520">IF(F24520="","",SUM(_xlfn._xlws.FILTER(Balanço[Quantidade],(Balanço[Estoque]=Back!$E$3)*(Balanço[Material]=Back!F24520))))</f>
        <v/>
      </c>
    </row>
    <row r="24521" spans="2:7">
      <c r="B24521" s="32">
        <f>SUMIF(Balanço[Estoque],Back!A24521,Balanço[Quantidade])</f>
        <v>0</v>
      </c>
      <c r="G24521" s="32" t="str" cm="1">
        <f t="array" ref="G24521">IF(F24521="","",SUM(_xlfn._xlws.FILTER(Balanço[Quantidade],(Balanço[Estoque]=Back!$E$3)*(Balanço[Material]=Back!F24521))))</f>
        <v/>
      </c>
    </row>
    <row r="24522" spans="2:7">
      <c r="B24522" s="32">
        <f>SUMIF(Balanço[Estoque],Back!A24522,Balanço[Quantidade])</f>
        <v>0</v>
      </c>
      <c r="G24522" s="32" t="str" cm="1">
        <f t="array" ref="G24522">IF(F24522="","",SUM(_xlfn._xlws.FILTER(Balanço[Quantidade],(Balanço[Estoque]=Back!$E$3)*(Balanço[Material]=Back!F24522))))</f>
        <v/>
      </c>
    </row>
    <row r="24523" spans="2:7">
      <c r="B24523" s="32">
        <f>SUMIF(Balanço[Estoque],Back!A24523,Balanço[Quantidade])</f>
        <v>0</v>
      </c>
      <c r="G24523" s="32" t="str" cm="1">
        <f t="array" ref="G24523">IF(F24523="","",SUM(_xlfn._xlws.FILTER(Balanço[Quantidade],(Balanço[Estoque]=Back!$E$3)*(Balanço[Material]=Back!F24523))))</f>
        <v/>
      </c>
    </row>
    <row r="24524" spans="2:7">
      <c r="B24524" s="32">
        <f>SUMIF(Balanço[Estoque],Back!A24524,Balanço[Quantidade])</f>
        <v>0</v>
      </c>
      <c r="G24524" s="32" t="str" cm="1">
        <f t="array" ref="G24524">IF(F24524="","",SUM(_xlfn._xlws.FILTER(Balanço[Quantidade],(Balanço[Estoque]=Back!$E$3)*(Balanço[Material]=Back!F24524))))</f>
        <v/>
      </c>
    </row>
    <row r="24525" spans="2:7">
      <c r="B24525" s="32">
        <f>SUMIF(Balanço[Estoque],Back!A24525,Balanço[Quantidade])</f>
        <v>0</v>
      </c>
      <c r="G24525" s="32" t="str" cm="1">
        <f t="array" ref="G24525">IF(F24525="","",SUM(_xlfn._xlws.FILTER(Balanço[Quantidade],(Balanço[Estoque]=Back!$E$3)*(Balanço[Material]=Back!F24525))))</f>
        <v/>
      </c>
    </row>
    <row r="24526" spans="2:7">
      <c r="B24526" s="32">
        <f>SUMIF(Balanço[Estoque],Back!A24526,Balanço[Quantidade])</f>
        <v>0</v>
      </c>
      <c r="G24526" s="32" t="str" cm="1">
        <f t="array" ref="G24526">IF(F24526="","",SUM(_xlfn._xlws.FILTER(Balanço[Quantidade],(Balanço[Estoque]=Back!$E$3)*(Balanço[Material]=Back!F24526))))</f>
        <v/>
      </c>
    </row>
    <row r="24527" spans="2:7">
      <c r="B24527" s="32">
        <f>SUMIF(Balanço[Estoque],Back!A24527,Balanço[Quantidade])</f>
        <v>0</v>
      </c>
      <c r="G24527" s="32" t="str" cm="1">
        <f t="array" ref="G24527">IF(F24527="","",SUM(_xlfn._xlws.FILTER(Balanço[Quantidade],(Balanço[Estoque]=Back!$E$3)*(Balanço[Material]=Back!F24527))))</f>
        <v/>
      </c>
    </row>
    <row r="24528" spans="2:7">
      <c r="B24528" s="32">
        <f>SUMIF(Balanço[Estoque],Back!A24528,Balanço[Quantidade])</f>
        <v>0</v>
      </c>
      <c r="G24528" s="32" t="str" cm="1">
        <f t="array" ref="G24528">IF(F24528="","",SUM(_xlfn._xlws.FILTER(Balanço[Quantidade],(Balanço[Estoque]=Back!$E$3)*(Balanço[Material]=Back!F24528))))</f>
        <v/>
      </c>
    </row>
    <row r="24529" spans="2:7">
      <c r="B24529" s="32">
        <f>SUMIF(Balanço[Estoque],Back!A24529,Balanço[Quantidade])</f>
        <v>0</v>
      </c>
      <c r="G24529" s="32" t="str" cm="1">
        <f t="array" ref="G24529">IF(F24529="","",SUM(_xlfn._xlws.FILTER(Balanço[Quantidade],(Balanço[Estoque]=Back!$E$3)*(Balanço[Material]=Back!F24529))))</f>
        <v/>
      </c>
    </row>
    <row r="24530" spans="2:7">
      <c r="B24530" s="32">
        <f>SUMIF(Balanço[Estoque],Back!A24530,Balanço[Quantidade])</f>
        <v>0</v>
      </c>
      <c r="G24530" s="32" t="str" cm="1">
        <f t="array" ref="G24530">IF(F24530="","",SUM(_xlfn._xlws.FILTER(Balanço[Quantidade],(Balanço[Estoque]=Back!$E$3)*(Balanço[Material]=Back!F24530))))</f>
        <v/>
      </c>
    </row>
    <row r="24531" spans="2:7">
      <c r="B24531" s="32">
        <f>SUMIF(Balanço[Estoque],Back!A24531,Balanço[Quantidade])</f>
        <v>0</v>
      </c>
      <c r="G24531" s="32" t="str" cm="1">
        <f t="array" ref="G24531">IF(F24531="","",SUM(_xlfn._xlws.FILTER(Balanço[Quantidade],(Balanço[Estoque]=Back!$E$3)*(Balanço[Material]=Back!F24531))))</f>
        <v/>
      </c>
    </row>
    <row r="24532" spans="2:7">
      <c r="B24532" s="32">
        <f>SUMIF(Balanço[Estoque],Back!A24532,Balanço[Quantidade])</f>
        <v>0</v>
      </c>
      <c r="G24532" s="32" t="str" cm="1">
        <f t="array" ref="G24532">IF(F24532="","",SUM(_xlfn._xlws.FILTER(Balanço[Quantidade],(Balanço[Estoque]=Back!$E$3)*(Balanço[Material]=Back!F24532))))</f>
        <v/>
      </c>
    </row>
    <row r="24533" spans="2:7">
      <c r="B24533" s="32">
        <f>SUMIF(Balanço[Estoque],Back!A24533,Balanço[Quantidade])</f>
        <v>0</v>
      </c>
      <c r="G24533" s="32" t="str" cm="1">
        <f t="array" ref="G24533">IF(F24533="","",SUM(_xlfn._xlws.FILTER(Balanço[Quantidade],(Balanço[Estoque]=Back!$E$3)*(Balanço[Material]=Back!F24533))))</f>
        <v/>
      </c>
    </row>
    <row r="24534" spans="2:7">
      <c r="B24534" s="32">
        <f>SUMIF(Balanço[Estoque],Back!A24534,Balanço[Quantidade])</f>
        <v>0</v>
      </c>
      <c r="G24534" s="32" t="str" cm="1">
        <f t="array" ref="G24534">IF(F24534="","",SUM(_xlfn._xlws.FILTER(Balanço[Quantidade],(Balanço[Estoque]=Back!$E$3)*(Balanço[Material]=Back!F24534))))</f>
        <v/>
      </c>
    </row>
    <row r="24535" spans="2:7">
      <c r="B24535" s="32">
        <f>SUMIF(Balanço[Estoque],Back!A24535,Balanço[Quantidade])</f>
        <v>0</v>
      </c>
      <c r="G24535" s="32" t="str" cm="1">
        <f t="array" ref="G24535">IF(F24535="","",SUM(_xlfn._xlws.FILTER(Balanço[Quantidade],(Balanço[Estoque]=Back!$E$3)*(Balanço[Material]=Back!F24535))))</f>
        <v/>
      </c>
    </row>
    <row r="24536" spans="2:7">
      <c r="B24536" s="32">
        <f>SUMIF(Balanço[Estoque],Back!A24536,Balanço[Quantidade])</f>
        <v>0</v>
      </c>
      <c r="G24536" s="32" t="str" cm="1">
        <f t="array" ref="G24536">IF(F24536="","",SUM(_xlfn._xlws.FILTER(Balanço[Quantidade],(Balanço[Estoque]=Back!$E$3)*(Balanço[Material]=Back!F24536))))</f>
        <v/>
      </c>
    </row>
    <row r="24537" spans="2:7">
      <c r="B24537" s="32">
        <f>SUMIF(Balanço[Estoque],Back!A24537,Balanço[Quantidade])</f>
        <v>0</v>
      </c>
      <c r="G24537" s="32" t="str" cm="1">
        <f t="array" ref="G24537">IF(F24537="","",SUM(_xlfn._xlws.FILTER(Balanço[Quantidade],(Balanço[Estoque]=Back!$E$3)*(Balanço[Material]=Back!F24537))))</f>
        <v/>
      </c>
    </row>
    <row r="24538" spans="2:7">
      <c r="B24538" s="32">
        <f>SUMIF(Balanço[Estoque],Back!A24538,Balanço[Quantidade])</f>
        <v>0</v>
      </c>
      <c r="G24538" s="32" t="str" cm="1">
        <f t="array" ref="G24538">IF(F24538="","",SUM(_xlfn._xlws.FILTER(Balanço[Quantidade],(Balanço[Estoque]=Back!$E$3)*(Balanço[Material]=Back!F24538))))</f>
        <v/>
      </c>
    </row>
    <row r="24539" spans="2:7">
      <c r="B24539" s="32">
        <f>SUMIF(Balanço[Estoque],Back!A24539,Balanço[Quantidade])</f>
        <v>0</v>
      </c>
      <c r="G24539" s="32" t="str" cm="1">
        <f t="array" ref="G24539">IF(F24539="","",SUM(_xlfn._xlws.FILTER(Balanço[Quantidade],(Balanço[Estoque]=Back!$E$3)*(Balanço[Material]=Back!F24539))))</f>
        <v/>
      </c>
    </row>
    <row r="24540" spans="2:7">
      <c r="B24540" s="32">
        <f>SUMIF(Balanço[Estoque],Back!A24540,Balanço[Quantidade])</f>
        <v>0</v>
      </c>
      <c r="G24540" s="32" t="str" cm="1">
        <f t="array" ref="G24540">IF(F24540="","",SUM(_xlfn._xlws.FILTER(Balanço[Quantidade],(Balanço[Estoque]=Back!$E$3)*(Balanço[Material]=Back!F24540))))</f>
        <v/>
      </c>
    </row>
    <row r="24541" spans="2:7">
      <c r="B24541" s="32">
        <f>SUMIF(Balanço[Estoque],Back!A24541,Balanço[Quantidade])</f>
        <v>0</v>
      </c>
      <c r="G24541" s="32" t="str" cm="1">
        <f t="array" ref="G24541">IF(F24541="","",SUM(_xlfn._xlws.FILTER(Balanço[Quantidade],(Balanço[Estoque]=Back!$E$3)*(Balanço[Material]=Back!F24541))))</f>
        <v/>
      </c>
    </row>
    <row r="24542" spans="2:7">
      <c r="B24542" s="32">
        <f>SUMIF(Balanço[Estoque],Back!A24542,Balanço[Quantidade])</f>
        <v>0</v>
      </c>
      <c r="G24542" s="32" t="str" cm="1">
        <f t="array" ref="G24542">IF(F24542="","",SUM(_xlfn._xlws.FILTER(Balanço[Quantidade],(Balanço[Estoque]=Back!$E$3)*(Balanço[Material]=Back!F24542))))</f>
        <v/>
      </c>
    </row>
    <row r="24543" spans="2:7">
      <c r="B24543" s="32">
        <f>SUMIF(Balanço[Estoque],Back!A24543,Balanço[Quantidade])</f>
        <v>0</v>
      </c>
      <c r="G24543" s="32" t="str" cm="1">
        <f t="array" ref="G24543">IF(F24543="","",SUM(_xlfn._xlws.FILTER(Balanço[Quantidade],(Balanço[Estoque]=Back!$E$3)*(Balanço[Material]=Back!F24543))))</f>
        <v/>
      </c>
    </row>
    <row r="24544" spans="2:7">
      <c r="B24544" s="32">
        <f>SUMIF(Balanço[Estoque],Back!A24544,Balanço[Quantidade])</f>
        <v>0</v>
      </c>
      <c r="G24544" s="32" t="str" cm="1">
        <f t="array" ref="G24544">IF(F24544="","",SUM(_xlfn._xlws.FILTER(Balanço[Quantidade],(Balanço[Estoque]=Back!$E$3)*(Balanço[Material]=Back!F24544))))</f>
        <v/>
      </c>
    </row>
    <row r="24545" spans="2:7">
      <c r="B24545" s="32">
        <f>SUMIF(Balanço[Estoque],Back!A24545,Balanço[Quantidade])</f>
        <v>0</v>
      </c>
      <c r="G24545" s="32" t="str" cm="1">
        <f t="array" ref="G24545">IF(F24545="","",SUM(_xlfn._xlws.FILTER(Balanço[Quantidade],(Balanço[Estoque]=Back!$E$3)*(Balanço[Material]=Back!F24545))))</f>
        <v/>
      </c>
    </row>
    <row r="24546" spans="2:7">
      <c r="B24546" s="32">
        <f>SUMIF(Balanço[Estoque],Back!A24546,Balanço[Quantidade])</f>
        <v>0</v>
      </c>
      <c r="G24546" s="32" t="str" cm="1">
        <f t="array" ref="G24546">IF(F24546="","",SUM(_xlfn._xlws.FILTER(Balanço[Quantidade],(Balanço[Estoque]=Back!$E$3)*(Balanço[Material]=Back!F24546))))</f>
        <v/>
      </c>
    </row>
    <row r="24547" spans="2:7">
      <c r="B24547" s="32">
        <f>SUMIF(Balanço[Estoque],Back!A24547,Balanço[Quantidade])</f>
        <v>0</v>
      </c>
      <c r="G24547" s="32" t="str" cm="1">
        <f t="array" ref="G24547">IF(F24547="","",SUM(_xlfn._xlws.FILTER(Balanço[Quantidade],(Balanço[Estoque]=Back!$E$3)*(Balanço[Material]=Back!F24547))))</f>
        <v/>
      </c>
    </row>
    <row r="24548" spans="2:7">
      <c r="B24548" s="32">
        <f>SUMIF(Balanço[Estoque],Back!A24548,Balanço[Quantidade])</f>
        <v>0</v>
      </c>
      <c r="G24548" s="32" t="str" cm="1">
        <f t="array" ref="G24548">IF(F24548="","",SUM(_xlfn._xlws.FILTER(Balanço[Quantidade],(Balanço[Estoque]=Back!$E$3)*(Balanço[Material]=Back!F24548))))</f>
        <v/>
      </c>
    </row>
    <row r="24549" spans="2:7">
      <c r="B24549" s="32">
        <f>SUMIF(Balanço[Estoque],Back!A24549,Balanço[Quantidade])</f>
        <v>0</v>
      </c>
      <c r="G24549" s="32" t="str" cm="1">
        <f t="array" ref="G24549">IF(F24549="","",SUM(_xlfn._xlws.FILTER(Balanço[Quantidade],(Balanço[Estoque]=Back!$E$3)*(Balanço[Material]=Back!F24549))))</f>
        <v/>
      </c>
    </row>
    <row r="24550" spans="2:7">
      <c r="B24550" s="32">
        <f>SUMIF(Balanço[Estoque],Back!A24550,Balanço[Quantidade])</f>
        <v>0</v>
      </c>
      <c r="G24550" s="32" t="str" cm="1">
        <f t="array" ref="G24550">IF(F24550="","",SUM(_xlfn._xlws.FILTER(Balanço[Quantidade],(Balanço[Estoque]=Back!$E$3)*(Balanço[Material]=Back!F24550))))</f>
        <v/>
      </c>
    </row>
    <row r="24551" spans="2:7">
      <c r="B24551" s="32">
        <f>SUMIF(Balanço[Estoque],Back!A24551,Balanço[Quantidade])</f>
        <v>0</v>
      </c>
      <c r="G24551" s="32" t="str" cm="1">
        <f t="array" ref="G24551">IF(F24551="","",SUM(_xlfn._xlws.FILTER(Balanço[Quantidade],(Balanço[Estoque]=Back!$E$3)*(Balanço[Material]=Back!F24551))))</f>
        <v/>
      </c>
    </row>
    <row r="24552" spans="2:7">
      <c r="B24552" s="32">
        <f>SUMIF(Balanço[Estoque],Back!A24552,Balanço[Quantidade])</f>
        <v>0</v>
      </c>
      <c r="G24552" s="32" t="str" cm="1">
        <f t="array" ref="G24552">IF(F24552="","",SUM(_xlfn._xlws.FILTER(Balanço[Quantidade],(Balanço[Estoque]=Back!$E$3)*(Balanço[Material]=Back!F24552))))</f>
        <v/>
      </c>
    </row>
    <row r="24553" spans="2:7">
      <c r="B24553" s="32">
        <f>SUMIF(Balanço[Estoque],Back!A24553,Balanço[Quantidade])</f>
        <v>0</v>
      </c>
      <c r="G24553" s="32" t="str" cm="1">
        <f t="array" ref="G24553">IF(F24553="","",SUM(_xlfn._xlws.FILTER(Balanço[Quantidade],(Balanço[Estoque]=Back!$E$3)*(Balanço[Material]=Back!F24553))))</f>
        <v/>
      </c>
    </row>
    <row r="24554" spans="2:7">
      <c r="B24554" s="32">
        <f>SUMIF(Balanço[Estoque],Back!A24554,Balanço[Quantidade])</f>
        <v>0</v>
      </c>
      <c r="G24554" s="32" t="str" cm="1">
        <f t="array" ref="G24554">IF(F24554="","",SUM(_xlfn._xlws.FILTER(Balanço[Quantidade],(Balanço[Estoque]=Back!$E$3)*(Balanço[Material]=Back!F24554))))</f>
        <v/>
      </c>
    </row>
    <row r="24555" spans="2:7">
      <c r="B24555" s="32">
        <f>SUMIF(Balanço[Estoque],Back!A24555,Balanço[Quantidade])</f>
        <v>0</v>
      </c>
      <c r="G24555" s="32" t="str" cm="1">
        <f t="array" ref="G24555">IF(F24555="","",SUM(_xlfn._xlws.FILTER(Balanço[Quantidade],(Balanço[Estoque]=Back!$E$3)*(Balanço[Material]=Back!F24555))))</f>
        <v/>
      </c>
    </row>
    <row r="24556" spans="2:7">
      <c r="B24556" s="32">
        <f>SUMIF(Balanço[Estoque],Back!A24556,Balanço[Quantidade])</f>
        <v>0</v>
      </c>
      <c r="G24556" s="32" t="str" cm="1">
        <f t="array" ref="G24556">IF(F24556="","",SUM(_xlfn._xlws.FILTER(Balanço[Quantidade],(Balanço[Estoque]=Back!$E$3)*(Balanço[Material]=Back!F24556))))</f>
        <v/>
      </c>
    </row>
    <row r="24557" spans="2:7">
      <c r="B24557" s="32">
        <f>SUMIF(Balanço[Estoque],Back!A24557,Balanço[Quantidade])</f>
        <v>0</v>
      </c>
      <c r="G24557" s="32" t="str" cm="1">
        <f t="array" ref="G24557">IF(F24557="","",SUM(_xlfn._xlws.FILTER(Balanço[Quantidade],(Balanço[Estoque]=Back!$E$3)*(Balanço[Material]=Back!F24557))))</f>
        <v/>
      </c>
    </row>
    <row r="24558" spans="2:7">
      <c r="B24558" s="32">
        <f>SUMIF(Balanço[Estoque],Back!A24558,Balanço[Quantidade])</f>
        <v>0</v>
      </c>
      <c r="G24558" s="32" t="str" cm="1">
        <f t="array" ref="G24558">IF(F24558="","",SUM(_xlfn._xlws.FILTER(Balanço[Quantidade],(Balanço[Estoque]=Back!$E$3)*(Balanço[Material]=Back!F24558))))</f>
        <v/>
      </c>
    </row>
    <row r="24559" spans="2:7">
      <c r="B24559" s="32">
        <f>SUMIF(Balanço[Estoque],Back!A24559,Balanço[Quantidade])</f>
        <v>0</v>
      </c>
      <c r="G24559" s="32" t="str" cm="1">
        <f t="array" ref="G24559">IF(F24559="","",SUM(_xlfn._xlws.FILTER(Balanço[Quantidade],(Balanço[Estoque]=Back!$E$3)*(Balanço[Material]=Back!F24559))))</f>
        <v/>
      </c>
    </row>
    <row r="24560" spans="2:7">
      <c r="B24560" s="32">
        <f>SUMIF(Balanço[Estoque],Back!A24560,Balanço[Quantidade])</f>
        <v>0</v>
      </c>
      <c r="G24560" s="32" t="str" cm="1">
        <f t="array" ref="G24560">IF(F24560="","",SUM(_xlfn._xlws.FILTER(Balanço[Quantidade],(Balanço[Estoque]=Back!$E$3)*(Balanço[Material]=Back!F24560))))</f>
        <v/>
      </c>
    </row>
    <row r="24561" spans="2:7">
      <c r="B24561" s="32">
        <f>SUMIF(Balanço[Estoque],Back!A24561,Balanço[Quantidade])</f>
        <v>0</v>
      </c>
      <c r="G24561" s="32" t="str" cm="1">
        <f t="array" ref="G24561">IF(F24561="","",SUM(_xlfn._xlws.FILTER(Balanço[Quantidade],(Balanço[Estoque]=Back!$E$3)*(Balanço[Material]=Back!F24561))))</f>
        <v/>
      </c>
    </row>
    <row r="24562" spans="2:7">
      <c r="B24562" s="32">
        <f>SUMIF(Balanço[Estoque],Back!A24562,Balanço[Quantidade])</f>
        <v>0</v>
      </c>
      <c r="G24562" s="32" t="str" cm="1">
        <f t="array" ref="G24562">IF(F24562="","",SUM(_xlfn._xlws.FILTER(Balanço[Quantidade],(Balanço[Estoque]=Back!$E$3)*(Balanço[Material]=Back!F24562))))</f>
        <v/>
      </c>
    </row>
    <row r="24563" spans="2:7">
      <c r="B24563" s="32">
        <f>SUMIF(Balanço[Estoque],Back!A24563,Balanço[Quantidade])</f>
        <v>0</v>
      </c>
      <c r="G24563" s="32" t="str" cm="1">
        <f t="array" ref="G24563">IF(F24563="","",SUM(_xlfn._xlws.FILTER(Balanço[Quantidade],(Balanço[Estoque]=Back!$E$3)*(Balanço[Material]=Back!F24563))))</f>
        <v/>
      </c>
    </row>
    <row r="24564" spans="2:7">
      <c r="B24564" s="32">
        <f>SUMIF(Balanço[Estoque],Back!A24564,Balanço[Quantidade])</f>
        <v>0</v>
      </c>
      <c r="G24564" s="32" t="str" cm="1">
        <f t="array" ref="G24564">IF(F24564="","",SUM(_xlfn._xlws.FILTER(Balanço[Quantidade],(Balanço[Estoque]=Back!$E$3)*(Balanço[Material]=Back!F24564))))</f>
        <v/>
      </c>
    </row>
    <row r="24565" spans="2:7">
      <c r="B24565" s="32">
        <f>SUMIF(Balanço[Estoque],Back!A24565,Balanço[Quantidade])</f>
        <v>0</v>
      </c>
      <c r="G24565" s="32" t="str" cm="1">
        <f t="array" ref="G24565">IF(F24565="","",SUM(_xlfn._xlws.FILTER(Balanço[Quantidade],(Balanço[Estoque]=Back!$E$3)*(Balanço[Material]=Back!F24565))))</f>
        <v/>
      </c>
    </row>
    <row r="24566" spans="2:7">
      <c r="B24566" s="32">
        <f>SUMIF(Balanço[Estoque],Back!A24566,Balanço[Quantidade])</f>
        <v>0</v>
      </c>
      <c r="G24566" s="32" t="str" cm="1">
        <f t="array" ref="G24566">IF(F24566="","",SUM(_xlfn._xlws.FILTER(Balanço[Quantidade],(Balanço[Estoque]=Back!$E$3)*(Balanço[Material]=Back!F24566))))</f>
        <v/>
      </c>
    </row>
    <row r="24567" spans="2:7">
      <c r="B24567" s="32">
        <f>SUMIF(Balanço[Estoque],Back!A24567,Balanço[Quantidade])</f>
        <v>0</v>
      </c>
      <c r="G24567" s="32" t="str" cm="1">
        <f t="array" ref="G24567">IF(F24567="","",SUM(_xlfn._xlws.FILTER(Balanço[Quantidade],(Balanço[Estoque]=Back!$E$3)*(Balanço[Material]=Back!F24567))))</f>
        <v/>
      </c>
    </row>
    <row r="24568" spans="2:7">
      <c r="B24568" s="32">
        <f>SUMIF(Balanço[Estoque],Back!A24568,Balanço[Quantidade])</f>
        <v>0</v>
      </c>
      <c r="G24568" s="32" t="str" cm="1">
        <f t="array" ref="G24568">IF(F24568="","",SUM(_xlfn._xlws.FILTER(Balanço[Quantidade],(Balanço[Estoque]=Back!$E$3)*(Balanço[Material]=Back!F24568))))</f>
        <v/>
      </c>
    </row>
    <row r="24569" spans="2:7">
      <c r="B24569" s="32">
        <f>SUMIF(Balanço[Estoque],Back!A24569,Balanço[Quantidade])</f>
        <v>0</v>
      </c>
      <c r="G24569" s="32" t="str" cm="1">
        <f t="array" ref="G24569">IF(F24569="","",SUM(_xlfn._xlws.FILTER(Balanço[Quantidade],(Balanço[Estoque]=Back!$E$3)*(Balanço[Material]=Back!F24569))))</f>
        <v/>
      </c>
    </row>
    <row r="24570" spans="2:7">
      <c r="B24570" s="32">
        <f>SUMIF(Balanço[Estoque],Back!A24570,Balanço[Quantidade])</f>
        <v>0</v>
      </c>
      <c r="G24570" s="32" t="str" cm="1">
        <f t="array" ref="G24570">IF(F24570="","",SUM(_xlfn._xlws.FILTER(Balanço[Quantidade],(Balanço[Estoque]=Back!$E$3)*(Balanço[Material]=Back!F24570))))</f>
        <v/>
      </c>
    </row>
    <row r="24571" spans="2:7">
      <c r="B24571" s="32">
        <f>SUMIF(Balanço[Estoque],Back!A24571,Balanço[Quantidade])</f>
        <v>0</v>
      </c>
      <c r="G24571" s="32" t="str" cm="1">
        <f t="array" ref="G24571">IF(F24571="","",SUM(_xlfn._xlws.FILTER(Balanço[Quantidade],(Balanço[Estoque]=Back!$E$3)*(Balanço[Material]=Back!F24571))))</f>
        <v/>
      </c>
    </row>
    <row r="24572" spans="2:7">
      <c r="B24572" s="32">
        <f>SUMIF(Balanço[Estoque],Back!A24572,Balanço[Quantidade])</f>
        <v>0</v>
      </c>
      <c r="G24572" s="32" t="str" cm="1">
        <f t="array" ref="G24572">IF(F24572="","",SUM(_xlfn._xlws.FILTER(Balanço[Quantidade],(Balanço[Estoque]=Back!$E$3)*(Balanço[Material]=Back!F24572))))</f>
        <v/>
      </c>
    </row>
    <row r="24573" spans="2:7">
      <c r="B24573" s="32">
        <f>SUMIF(Balanço[Estoque],Back!A24573,Balanço[Quantidade])</f>
        <v>0</v>
      </c>
      <c r="G24573" s="32" t="str" cm="1">
        <f t="array" ref="G24573">IF(F24573="","",SUM(_xlfn._xlws.FILTER(Balanço[Quantidade],(Balanço[Estoque]=Back!$E$3)*(Balanço[Material]=Back!F24573))))</f>
        <v/>
      </c>
    </row>
    <row r="24574" spans="2:7">
      <c r="B24574" s="32">
        <f>SUMIF(Balanço[Estoque],Back!A24574,Balanço[Quantidade])</f>
        <v>0</v>
      </c>
      <c r="G24574" s="32" t="str" cm="1">
        <f t="array" ref="G24574">IF(F24574="","",SUM(_xlfn._xlws.FILTER(Balanço[Quantidade],(Balanço[Estoque]=Back!$E$3)*(Balanço[Material]=Back!F24574))))</f>
        <v/>
      </c>
    </row>
    <row r="24575" spans="2:7">
      <c r="B24575" s="32">
        <f>SUMIF(Balanço[Estoque],Back!A24575,Balanço[Quantidade])</f>
        <v>0</v>
      </c>
      <c r="G24575" s="32" t="str" cm="1">
        <f t="array" ref="G24575">IF(F24575="","",SUM(_xlfn._xlws.FILTER(Balanço[Quantidade],(Balanço[Estoque]=Back!$E$3)*(Balanço[Material]=Back!F24575))))</f>
        <v/>
      </c>
    </row>
    <row r="24576" spans="2:7">
      <c r="B24576" s="32">
        <f>SUMIF(Balanço[Estoque],Back!A24576,Balanço[Quantidade])</f>
        <v>0</v>
      </c>
      <c r="G24576" s="32" t="str" cm="1">
        <f t="array" ref="G24576">IF(F24576="","",SUM(_xlfn._xlws.FILTER(Balanço[Quantidade],(Balanço[Estoque]=Back!$E$3)*(Balanço[Material]=Back!F24576))))</f>
        <v/>
      </c>
    </row>
    <row r="24577" spans="2:7">
      <c r="B24577" s="32">
        <f>SUMIF(Balanço[Estoque],Back!A24577,Balanço[Quantidade])</f>
        <v>0</v>
      </c>
      <c r="G24577" s="32" t="str" cm="1">
        <f t="array" ref="G24577">IF(F24577="","",SUM(_xlfn._xlws.FILTER(Balanço[Quantidade],(Balanço[Estoque]=Back!$E$3)*(Balanço[Material]=Back!F24577))))</f>
        <v/>
      </c>
    </row>
    <row r="24578" spans="2:7">
      <c r="B24578" s="32">
        <f>SUMIF(Balanço[Estoque],Back!A24578,Balanço[Quantidade])</f>
        <v>0</v>
      </c>
      <c r="G24578" s="32" t="str" cm="1">
        <f t="array" ref="G24578">IF(F24578="","",SUM(_xlfn._xlws.FILTER(Balanço[Quantidade],(Balanço[Estoque]=Back!$E$3)*(Balanço[Material]=Back!F24578))))</f>
        <v/>
      </c>
    </row>
    <row r="24579" spans="2:7">
      <c r="B24579" s="32">
        <f>SUMIF(Balanço[Estoque],Back!A24579,Balanço[Quantidade])</f>
        <v>0</v>
      </c>
      <c r="G24579" s="32" t="str" cm="1">
        <f t="array" ref="G24579">IF(F24579="","",SUM(_xlfn._xlws.FILTER(Balanço[Quantidade],(Balanço[Estoque]=Back!$E$3)*(Balanço[Material]=Back!F24579))))</f>
        <v/>
      </c>
    </row>
    <row r="24580" spans="2:7">
      <c r="B24580" s="32">
        <f>SUMIF(Balanço[Estoque],Back!A24580,Balanço[Quantidade])</f>
        <v>0</v>
      </c>
      <c r="G24580" s="32" t="str" cm="1">
        <f t="array" ref="G24580">IF(F24580="","",SUM(_xlfn._xlws.FILTER(Balanço[Quantidade],(Balanço[Estoque]=Back!$E$3)*(Balanço[Material]=Back!F24580))))</f>
        <v/>
      </c>
    </row>
    <row r="24581" spans="2:7">
      <c r="B24581" s="32">
        <f>SUMIF(Balanço[Estoque],Back!A24581,Balanço[Quantidade])</f>
        <v>0</v>
      </c>
      <c r="G24581" s="32" t="str" cm="1">
        <f t="array" ref="G24581">IF(F24581="","",SUM(_xlfn._xlws.FILTER(Balanço[Quantidade],(Balanço[Estoque]=Back!$E$3)*(Balanço[Material]=Back!F24581))))</f>
        <v/>
      </c>
    </row>
    <row r="24582" spans="2:7">
      <c r="B24582" s="32">
        <f>SUMIF(Balanço[Estoque],Back!A24582,Balanço[Quantidade])</f>
        <v>0</v>
      </c>
      <c r="G24582" s="32" t="str" cm="1">
        <f t="array" ref="G24582">IF(F24582="","",SUM(_xlfn._xlws.FILTER(Balanço[Quantidade],(Balanço[Estoque]=Back!$E$3)*(Balanço[Material]=Back!F24582))))</f>
        <v/>
      </c>
    </row>
    <row r="24583" spans="2:7">
      <c r="B24583" s="32">
        <f>SUMIF(Balanço[Estoque],Back!A24583,Balanço[Quantidade])</f>
        <v>0</v>
      </c>
      <c r="G24583" s="32" t="str" cm="1">
        <f t="array" ref="G24583">IF(F24583="","",SUM(_xlfn._xlws.FILTER(Balanço[Quantidade],(Balanço[Estoque]=Back!$E$3)*(Balanço[Material]=Back!F24583))))</f>
        <v/>
      </c>
    </row>
    <row r="24584" spans="2:7">
      <c r="B24584" s="32">
        <f>SUMIF(Balanço[Estoque],Back!A24584,Balanço[Quantidade])</f>
        <v>0</v>
      </c>
      <c r="G24584" s="32" t="str" cm="1">
        <f t="array" ref="G24584">IF(F24584="","",SUM(_xlfn._xlws.FILTER(Balanço[Quantidade],(Balanço[Estoque]=Back!$E$3)*(Balanço[Material]=Back!F24584))))</f>
        <v/>
      </c>
    </row>
    <row r="24585" spans="2:7">
      <c r="B24585" s="32">
        <f>SUMIF(Balanço[Estoque],Back!A24585,Balanço[Quantidade])</f>
        <v>0</v>
      </c>
      <c r="G24585" s="32" t="str" cm="1">
        <f t="array" ref="G24585">IF(F24585="","",SUM(_xlfn._xlws.FILTER(Balanço[Quantidade],(Balanço[Estoque]=Back!$E$3)*(Balanço[Material]=Back!F24585))))</f>
        <v/>
      </c>
    </row>
    <row r="24586" spans="2:7">
      <c r="B24586" s="32">
        <f>SUMIF(Balanço[Estoque],Back!A24586,Balanço[Quantidade])</f>
        <v>0</v>
      </c>
      <c r="G24586" s="32" t="str" cm="1">
        <f t="array" ref="G24586">IF(F24586="","",SUM(_xlfn._xlws.FILTER(Balanço[Quantidade],(Balanço[Estoque]=Back!$E$3)*(Balanço[Material]=Back!F24586))))</f>
        <v/>
      </c>
    </row>
    <row r="24587" spans="2:7">
      <c r="B24587" s="32">
        <f>SUMIF(Balanço[Estoque],Back!A24587,Balanço[Quantidade])</f>
        <v>0</v>
      </c>
      <c r="G24587" s="32" t="str" cm="1">
        <f t="array" ref="G24587">IF(F24587="","",SUM(_xlfn._xlws.FILTER(Balanço[Quantidade],(Balanço[Estoque]=Back!$E$3)*(Balanço[Material]=Back!F24587))))</f>
        <v/>
      </c>
    </row>
    <row r="24588" spans="2:7">
      <c r="B24588" s="32">
        <f>SUMIF(Balanço[Estoque],Back!A24588,Balanço[Quantidade])</f>
        <v>0</v>
      </c>
      <c r="G24588" s="32" t="str" cm="1">
        <f t="array" ref="G24588">IF(F24588="","",SUM(_xlfn._xlws.FILTER(Balanço[Quantidade],(Balanço[Estoque]=Back!$E$3)*(Balanço[Material]=Back!F24588))))</f>
        <v/>
      </c>
    </row>
    <row r="24589" spans="2:7">
      <c r="B24589" s="32">
        <f>SUMIF(Balanço[Estoque],Back!A24589,Balanço[Quantidade])</f>
        <v>0</v>
      </c>
      <c r="G24589" s="32" t="str" cm="1">
        <f t="array" ref="G24589">IF(F24589="","",SUM(_xlfn._xlws.FILTER(Balanço[Quantidade],(Balanço[Estoque]=Back!$E$3)*(Balanço[Material]=Back!F24589))))</f>
        <v/>
      </c>
    </row>
    <row r="24590" spans="2:7">
      <c r="B24590" s="32">
        <f>SUMIF(Balanço[Estoque],Back!A24590,Balanço[Quantidade])</f>
        <v>0</v>
      </c>
      <c r="G24590" s="32" t="str" cm="1">
        <f t="array" ref="G24590">IF(F24590="","",SUM(_xlfn._xlws.FILTER(Balanço[Quantidade],(Balanço[Estoque]=Back!$E$3)*(Balanço[Material]=Back!F24590))))</f>
        <v/>
      </c>
    </row>
    <row r="24591" spans="2:7">
      <c r="B24591" s="32">
        <f>SUMIF(Balanço[Estoque],Back!A24591,Balanço[Quantidade])</f>
        <v>0</v>
      </c>
      <c r="G24591" s="32" t="str" cm="1">
        <f t="array" ref="G24591">IF(F24591="","",SUM(_xlfn._xlws.FILTER(Balanço[Quantidade],(Balanço[Estoque]=Back!$E$3)*(Balanço[Material]=Back!F24591))))</f>
        <v/>
      </c>
    </row>
    <row r="24592" spans="2:7">
      <c r="B24592" s="32">
        <f>SUMIF(Balanço[Estoque],Back!A24592,Balanço[Quantidade])</f>
        <v>0</v>
      </c>
      <c r="G24592" s="32" t="str" cm="1">
        <f t="array" ref="G24592">IF(F24592="","",SUM(_xlfn._xlws.FILTER(Balanço[Quantidade],(Balanço[Estoque]=Back!$E$3)*(Balanço[Material]=Back!F24592))))</f>
        <v/>
      </c>
    </row>
    <row r="24593" spans="2:7">
      <c r="B24593" s="32">
        <f>SUMIF(Balanço[Estoque],Back!A24593,Balanço[Quantidade])</f>
        <v>0</v>
      </c>
      <c r="G24593" s="32" t="str" cm="1">
        <f t="array" ref="G24593">IF(F24593="","",SUM(_xlfn._xlws.FILTER(Balanço[Quantidade],(Balanço[Estoque]=Back!$E$3)*(Balanço[Material]=Back!F24593))))</f>
        <v/>
      </c>
    </row>
    <row r="24594" spans="2:7">
      <c r="B24594" s="32">
        <f>SUMIF(Balanço[Estoque],Back!A24594,Balanço[Quantidade])</f>
        <v>0</v>
      </c>
      <c r="G24594" s="32" t="str" cm="1">
        <f t="array" ref="G24594">IF(F24594="","",SUM(_xlfn._xlws.FILTER(Balanço[Quantidade],(Balanço[Estoque]=Back!$E$3)*(Balanço[Material]=Back!F24594))))</f>
        <v/>
      </c>
    </row>
    <row r="24595" spans="2:7">
      <c r="B24595" s="32">
        <f>SUMIF(Balanço[Estoque],Back!A24595,Balanço[Quantidade])</f>
        <v>0</v>
      </c>
      <c r="G24595" s="32" t="str" cm="1">
        <f t="array" ref="G24595">IF(F24595="","",SUM(_xlfn._xlws.FILTER(Balanço[Quantidade],(Balanço[Estoque]=Back!$E$3)*(Balanço[Material]=Back!F24595))))</f>
        <v/>
      </c>
    </row>
    <row r="24596" spans="2:7">
      <c r="B24596" s="32">
        <f>SUMIF(Balanço[Estoque],Back!A24596,Balanço[Quantidade])</f>
        <v>0</v>
      </c>
      <c r="G24596" s="32" t="str" cm="1">
        <f t="array" ref="G24596">IF(F24596="","",SUM(_xlfn._xlws.FILTER(Balanço[Quantidade],(Balanço[Estoque]=Back!$E$3)*(Balanço[Material]=Back!F24596))))</f>
        <v/>
      </c>
    </row>
    <row r="24597" spans="2:7">
      <c r="B24597" s="32">
        <f>SUMIF(Balanço[Estoque],Back!A24597,Balanço[Quantidade])</f>
        <v>0</v>
      </c>
      <c r="G24597" s="32" t="str" cm="1">
        <f t="array" ref="G24597">IF(F24597="","",SUM(_xlfn._xlws.FILTER(Balanço[Quantidade],(Balanço[Estoque]=Back!$E$3)*(Balanço[Material]=Back!F24597))))</f>
        <v/>
      </c>
    </row>
    <row r="24598" spans="2:7">
      <c r="B24598" s="32">
        <f>SUMIF(Balanço[Estoque],Back!A24598,Balanço[Quantidade])</f>
        <v>0</v>
      </c>
      <c r="G24598" s="32" t="str" cm="1">
        <f t="array" ref="G24598">IF(F24598="","",SUM(_xlfn._xlws.FILTER(Balanço[Quantidade],(Balanço[Estoque]=Back!$E$3)*(Balanço[Material]=Back!F24598))))</f>
        <v/>
      </c>
    </row>
    <row r="24599" spans="2:7">
      <c r="B24599" s="32">
        <f>SUMIF(Balanço[Estoque],Back!A24599,Balanço[Quantidade])</f>
        <v>0</v>
      </c>
      <c r="G24599" s="32" t="str" cm="1">
        <f t="array" ref="G24599">IF(F24599="","",SUM(_xlfn._xlws.FILTER(Balanço[Quantidade],(Balanço[Estoque]=Back!$E$3)*(Balanço[Material]=Back!F24599))))</f>
        <v/>
      </c>
    </row>
    <row r="24600" spans="2:7">
      <c r="B24600" s="32">
        <f>SUMIF(Balanço[Estoque],Back!A24600,Balanço[Quantidade])</f>
        <v>0</v>
      </c>
      <c r="G24600" s="32" t="str" cm="1">
        <f t="array" ref="G24600">IF(F24600="","",SUM(_xlfn._xlws.FILTER(Balanço[Quantidade],(Balanço[Estoque]=Back!$E$3)*(Balanço[Material]=Back!F24600))))</f>
        <v/>
      </c>
    </row>
    <row r="24601" spans="2:7">
      <c r="B24601" s="32">
        <f>SUMIF(Balanço[Estoque],Back!A24601,Balanço[Quantidade])</f>
        <v>0</v>
      </c>
      <c r="G24601" s="32" t="str" cm="1">
        <f t="array" ref="G24601">IF(F24601="","",SUM(_xlfn._xlws.FILTER(Balanço[Quantidade],(Balanço[Estoque]=Back!$E$3)*(Balanço[Material]=Back!F24601))))</f>
        <v/>
      </c>
    </row>
    <row r="24602" spans="2:7">
      <c r="B24602" s="32">
        <f>SUMIF(Balanço[Estoque],Back!A24602,Balanço[Quantidade])</f>
        <v>0</v>
      </c>
      <c r="G24602" s="32" t="str" cm="1">
        <f t="array" ref="G24602">IF(F24602="","",SUM(_xlfn._xlws.FILTER(Balanço[Quantidade],(Balanço[Estoque]=Back!$E$3)*(Balanço[Material]=Back!F24602))))</f>
        <v/>
      </c>
    </row>
    <row r="24603" spans="2:7">
      <c r="B24603" s="32">
        <f>SUMIF(Balanço[Estoque],Back!A24603,Balanço[Quantidade])</f>
        <v>0</v>
      </c>
      <c r="G24603" s="32" t="str" cm="1">
        <f t="array" ref="G24603">IF(F24603="","",SUM(_xlfn._xlws.FILTER(Balanço[Quantidade],(Balanço[Estoque]=Back!$E$3)*(Balanço[Material]=Back!F24603))))</f>
        <v/>
      </c>
    </row>
    <row r="24604" spans="2:7">
      <c r="B24604" s="32">
        <f>SUMIF(Balanço[Estoque],Back!A24604,Balanço[Quantidade])</f>
        <v>0</v>
      </c>
      <c r="G24604" s="32" t="str" cm="1">
        <f t="array" ref="G24604">IF(F24604="","",SUM(_xlfn._xlws.FILTER(Balanço[Quantidade],(Balanço[Estoque]=Back!$E$3)*(Balanço[Material]=Back!F24604))))</f>
        <v/>
      </c>
    </row>
    <row r="24605" spans="2:7">
      <c r="B24605" s="32">
        <f>SUMIF(Balanço[Estoque],Back!A24605,Balanço[Quantidade])</f>
        <v>0</v>
      </c>
      <c r="G24605" s="32" t="str" cm="1">
        <f t="array" ref="G24605">IF(F24605="","",SUM(_xlfn._xlws.FILTER(Balanço[Quantidade],(Balanço[Estoque]=Back!$E$3)*(Balanço[Material]=Back!F24605))))</f>
        <v/>
      </c>
    </row>
    <row r="24606" spans="2:7">
      <c r="B24606" s="32">
        <f>SUMIF(Balanço[Estoque],Back!A24606,Balanço[Quantidade])</f>
        <v>0</v>
      </c>
      <c r="G24606" s="32" t="str" cm="1">
        <f t="array" ref="G24606">IF(F24606="","",SUM(_xlfn._xlws.FILTER(Balanço[Quantidade],(Balanço[Estoque]=Back!$E$3)*(Balanço[Material]=Back!F24606))))</f>
        <v/>
      </c>
    </row>
    <row r="24607" spans="2:7">
      <c r="B24607" s="32">
        <f>SUMIF(Balanço[Estoque],Back!A24607,Balanço[Quantidade])</f>
        <v>0</v>
      </c>
      <c r="G24607" s="32" t="str" cm="1">
        <f t="array" ref="G24607">IF(F24607="","",SUM(_xlfn._xlws.FILTER(Balanço[Quantidade],(Balanço[Estoque]=Back!$E$3)*(Balanço[Material]=Back!F24607))))</f>
        <v/>
      </c>
    </row>
    <row r="24608" spans="2:7">
      <c r="B24608" s="32">
        <f>SUMIF(Balanço[Estoque],Back!A24608,Balanço[Quantidade])</f>
        <v>0</v>
      </c>
      <c r="G24608" s="32" t="str" cm="1">
        <f t="array" ref="G24608">IF(F24608="","",SUM(_xlfn._xlws.FILTER(Balanço[Quantidade],(Balanço[Estoque]=Back!$E$3)*(Balanço[Material]=Back!F24608))))</f>
        <v/>
      </c>
    </row>
    <row r="24609" spans="2:7">
      <c r="B24609" s="32">
        <f>SUMIF(Balanço[Estoque],Back!A24609,Balanço[Quantidade])</f>
        <v>0</v>
      </c>
      <c r="G24609" s="32" t="str" cm="1">
        <f t="array" ref="G24609">IF(F24609="","",SUM(_xlfn._xlws.FILTER(Balanço[Quantidade],(Balanço[Estoque]=Back!$E$3)*(Balanço[Material]=Back!F24609))))</f>
        <v/>
      </c>
    </row>
    <row r="24610" spans="2:7">
      <c r="B24610" s="32">
        <f>SUMIF(Balanço[Estoque],Back!A24610,Balanço[Quantidade])</f>
        <v>0</v>
      </c>
      <c r="G24610" s="32" t="str" cm="1">
        <f t="array" ref="G24610">IF(F24610="","",SUM(_xlfn._xlws.FILTER(Balanço[Quantidade],(Balanço[Estoque]=Back!$E$3)*(Balanço[Material]=Back!F24610))))</f>
        <v/>
      </c>
    </row>
    <row r="24611" spans="2:7">
      <c r="B24611" s="32">
        <f>SUMIF(Balanço[Estoque],Back!A24611,Balanço[Quantidade])</f>
        <v>0</v>
      </c>
      <c r="G24611" s="32" t="str" cm="1">
        <f t="array" ref="G24611">IF(F24611="","",SUM(_xlfn._xlws.FILTER(Balanço[Quantidade],(Balanço[Estoque]=Back!$E$3)*(Balanço[Material]=Back!F24611))))</f>
        <v/>
      </c>
    </row>
    <row r="24612" spans="2:7">
      <c r="B24612" s="32">
        <f>SUMIF(Balanço[Estoque],Back!A24612,Balanço[Quantidade])</f>
        <v>0</v>
      </c>
      <c r="G24612" s="32" t="str" cm="1">
        <f t="array" ref="G24612">IF(F24612="","",SUM(_xlfn._xlws.FILTER(Balanço[Quantidade],(Balanço[Estoque]=Back!$E$3)*(Balanço[Material]=Back!F24612))))</f>
        <v/>
      </c>
    </row>
    <row r="24613" spans="2:7">
      <c r="B24613" s="32">
        <f>SUMIF(Balanço[Estoque],Back!A24613,Balanço[Quantidade])</f>
        <v>0</v>
      </c>
      <c r="G24613" s="32" t="str" cm="1">
        <f t="array" ref="G24613">IF(F24613="","",SUM(_xlfn._xlws.FILTER(Balanço[Quantidade],(Balanço[Estoque]=Back!$E$3)*(Balanço[Material]=Back!F24613))))</f>
        <v/>
      </c>
    </row>
    <row r="24614" spans="2:7">
      <c r="B24614" s="32">
        <f>SUMIF(Balanço[Estoque],Back!A24614,Balanço[Quantidade])</f>
        <v>0</v>
      </c>
      <c r="G24614" s="32" t="str" cm="1">
        <f t="array" ref="G24614">IF(F24614="","",SUM(_xlfn._xlws.FILTER(Balanço[Quantidade],(Balanço[Estoque]=Back!$E$3)*(Balanço[Material]=Back!F24614))))</f>
        <v/>
      </c>
    </row>
    <row r="24615" spans="2:7">
      <c r="B24615" s="32">
        <f>SUMIF(Balanço[Estoque],Back!A24615,Balanço[Quantidade])</f>
        <v>0</v>
      </c>
      <c r="G24615" s="32" t="str" cm="1">
        <f t="array" ref="G24615">IF(F24615="","",SUM(_xlfn._xlws.FILTER(Balanço[Quantidade],(Balanço[Estoque]=Back!$E$3)*(Balanço[Material]=Back!F24615))))</f>
        <v/>
      </c>
    </row>
    <row r="24616" spans="2:7">
      <c r="B24616" s="32">
        <f>SUMIF(Balanço[Estoque],Back!A24616,Balanço[Quantidade])</f>
        <v>0</v>
      </c>
      <c r="G24616" s="32" t="str" cm="1">
        <f t="array" ref="G24616">IF(F24616="","",SUM(_xlfn._xlws.FILTER(Balanço[Quantidade],(Balanço[Estoque]=Back!$E$3)*(Balanço[Material]=Back!F24616))))</f>
        <v/>
      </c>
    </row>
    <row r="24617" spans="2:7">
      <c r="B24617" s="32">
        <f>SUMIF(Balanço[Estoque],Back!A24617,Balanço[Quantidade])</f>
        <v>0</v>
      </c>
      <c r="G24617" s="32" t="str" cm="1">
        <f t="array" ref="G24617">IF(F24617="","",SUM(_xlfn._xlws.FILTER(Balanço[Quantidade],(Balanço[Estoque]=Back!$E$3)*(Balanço[Material]=Back!F24617))))</f>
        <v/>
      </c>
    </row>
    <row r="24618" spans="2:7">
      <c r="B24618" s="32">
        <f>SUMIF(Balanço[Estoque],Back!A24618,Balanço[Quantidade])</f>
        <v>0</v>
      </c>
      <c r="G24618" s="32" t="str" cm="1">
        <f t="array" ref="G24618">IF(F24618="","",SUM(_xlfn._xlws.FILTER(Balanço[Quantidade],(Balanço[Estoque]=Back!$E$3)*(Balanço[Material]=Back!F24618))))</f>
        <v/>
      </c>
    </row>
    <row r="24619" spans="2:7">
      <c r="B24619" s="32">
        <f>SUMIF(Balanço[Estoque],Back!A24619,Balanço[Quantidade])</f>
        <v>0</v>
      </c>
      <c r="G24619" s="32" t="str" cm="1">
        <f t="array" ref="G24619">IF(F24619="","",SUM(_xlfn._xlws.FILTER(Balanço[Quantidade],(Balanço[Estoque]=Back!$E$3)*(Balanço[Material]=Back!F24619))))</f>
        <v/>
      </c>
    </row>
    <row r="24620" spans="2:7">
      <c r="B24620" s="32">
        <f>SUMIF(Balanço[Estoque],Back!A24620,Balanço[Quantidade])</f>
        <v>0</v>
      </c>
      <c r="G24620" s="32" t="str" cm="1">
        <f t="array" ref="G24620">IF(F24620="","",SUM(_xlfn._xlws.FILTER(Balanço[Quantidade],(Balanço[Estoque]=Back!$E$3)*(Balanço[Material]=Back!F24620))))</f>
        <v/>
      </c>
    </row>
    <row r="24621" spans="2:7">
      <c r="B24621" s="32">
        <f>SUMIF(Balanço[Estoque],Back!A24621,Balanço[Quantidade])</f>
        <v>0</v>
      </c>
      <c r="G24621" s="32" t="str" cm="1">
        <f t="array" ref="G24621">IF(F24621="","",SUM(_xlfn._xlws.FILTER(Balanço[Quantidade],(Balanço[Estoque]=Back!$E$3)*(Balanço[Material]=Back!F24621))))</f>
        <v/>
      </c>
    </row>
    <row r="24622" spans="2:7">
      <c r="B24622" s="32">
        <f>SUMIF(Balanço[Estoque],Back!A24622,Balanço[Quantidade])</f>
        <v>0</v>
      </c>
      <c r="G24622" s="32" t="str" cm="1">
        <f t="array" ref="G24622">IF(F24622="","",SUM(_xlfn._xlws.FILTER(Balanço[Quantidade],(Balanço[Estoque]=Back!$E$3)*(Balanço[Material]=Back!F24622))))</f>
        <v/>
      </c>
    </row>
    <row r="24623" spans="2:7">
      <c r="B24623" s="32">
        <f>SUMIF(Balanço[Estoque],Back!A24623,Balanço[Quantidade])</f>
        <v>0</v>
      </c>
      <c r="G24623" s="32" t="str" cm="1">
        <f t="array" ref="G24623">IF(F24623="","",SUM(_xlfn._xlws.FILTER(Balanço[Quantidade],(Balanço[Estoque]=Back!$E$3)*(Balanço[Material]=Back!F24623))))</f>
        <v/>
      </c>
    </row>
    <row r="24624" spans="2:7">
      <c r="B24624" s="32">
        <f>SUMIF(Balanço[Estoque],Back!A24624,Balanço[Quantidade])</f>
        <v>0</v>
      </c>
      <c r="G24624" s="32" t="str" cm="1">
        <f t="array" ref="G24624">IF(F24624="","",SUM(_xlfn._xlws.FILTER(Balanço[Quantidade],(Balanço[Estoque]=Back!$E$3)*(Balanço[Material]=Back!F24624))))</f>
        <v/>
      </c>
    </row>
    <row r="24625" spans="2:7">
      <c r="B24625" s="32">
        <f>SUMIF(Balanço[Estoque],Back!A24625,Balanço[Quantidade])</f>
        <v>0</v>
      </c>
      <c r="G24625" s="32" t="str" cm="1">
        <f t="array" ref="G24625">IF(F24625="","",SUM(_xlfn._xlws.FILTER(Balanço[Quantidade],(Balanço[Estoque]=Back!$E$3)*(Balanço[Material]=Back!F24625))))</f>
        <v/>
      </c>
    </row>
    <row r="24626" spans="2:7">
      <c r="B24626" s="32">
        <f>SUMIF(Balanço[Estoque],Back!A24626,Balanço[Quantidade])</f>
        <v>0</v>
      </c>
      <c r="G24626" s="32" t="str" cm="1">
        <f t="array" ref="G24626">IF(F24626="","",SUM(_xlfn._xlws.FILTER(Balanço[Quantidade],(Balanço[Estoque]=Back!$E$3)*(Balanço[Material]=Back!F24626))))</f>
        <v/>
      </c>
    </row>
    <row r="24627" spans="2:7">
      <c r="B24627" s="32">
        <f>SUMIF(Balanço[Estoque],Back!A24627,Balanço[Quantidade])</f>
        <v>0</v>
      </c>
      <c r="G24627" s="32" t="str" cm="1">
        <f t="array" ref="G24627">IF(F24627="","",SUM(_xlfn._xlws.FILTER(Balanço[Quantidade],(Balanço[Estoque]=Back!$E$3)*(Balanço[Material]=Back!F24627))))</f>
        <v/>
      </c>
    </row>
    <row r="24628" spans="2:7">
      <c r="B24628" s="32">
        <f>SUMIF(Balanço[Estoque],Back!A24628,Balanço[Quantidade])</f>
        <v>0</v>
      </c>
      <c r="G24628" s="32" t="str" cm="1">
        <f t="array" ref="G24628">IF(F24628="","",SUM(_xlfn._xlws.FILTER(Balanço[Quantidade],(Balanço[Estoque]=Back!$E$3)*(Balanço[Material]=Back!F24628))))</f>
        <v/>
      </c>
    </row>
    <row r="24629" spans="2:7">
      <c r="B24629" s="32">
        <f>SUMIF(Balanço[Estoque],Back!A24629,Balanço[Quantidade])</f>
        <v>0</v>
      </c>
      <c r="G24629" s="32" t="str" cm="1">
        <f t="array" ref="G24629">IF(F24629="","",SUM(_xlfn._xlws.FILTER(Balanço[Quantidade],(Balanço[Estoque]=Back!$E$3)*(Balanço[Material]=Back!F24629))))</f>
        <v/>
      </c>
    </row>
    <row r="24630" spans="2:7">
      <c r="B24630" s="32">
        <f>SUMIF(Balanço[Estoque],Back!A24630,Balanço[Quantidade])</f>
        <v>0</v>
      </c>
      <c r="G24630" s="32" t="str" cm="1">
        <f t="array" ref="G24630">IF(F24630="","",SUM(_xlfn._xlws.FILTER(Balanço[Quantidade],(Balanço[Estoque]=Back!$E$3)*(Balanço[Material]=Back!F24630))))</f>
        <v/>
      </c>
    </row>
    <row r="24631" spans="2:7">
      <c r="B24631" s="32">
        <f>SUMIF(Balanço[Estoque],Back!A24631,Balanço[Quantidade])</f>
        <v>0</v>
      </c>
      <c r="G24631" s="32" t="str" cm="1">
        <f t="array" ref="G24631">IF(F24631="","",SUM(_xlfn._xlws.FILTER(Balanço[Quantidade],(Balanço[Estoque]=Back!$E$3)*(Balanço[Material]=Back!F24631))))</f>
        <v/>
      </c>
    </row>
    <row r="24632" spans="2:7">
      <c r="B24632" s="32">
        <f>SUMIF(Balanço[Estoque],Back!A24632,Balanço[Quantidade])</f>
        <v>0</v>
      </c>
      <c r="G24632" s="32" t="str" cm="1">
        <f t="array" ref="G24632">IF(F24632="","",SUM(_xlfn._xlws.FILTER(Balanço[Quantidade],(Balanço[Estoque]=Back!$E$3)*(Balanço[Material]=Back!F24632))))</f>
        <v/>
      </c>
    </row>
    <row r="24633" spans="2:7">
      <c r="B24633" s="32">
        <f>SUMIF(Balanço[Estoque],Back!A24633,Balanço[Quantidade])</f>
        <v>0</v>
      </c>
      <c r="G24633" s="32" t="str" cm="1">
        <f t="array" ref="G24633">IF(F24633="","",SUM(_xlfn._xlws.FILTER(Balanço[Quantidade],(Balanço[Estoque]=Back!$E$3)*(Balanço[Material]=Back!F24633))))</f>
        <v/>
      </c>
    </row>
    <row r="24634" spans="2:7">
      <c r="B24634" s="32">
        <f>SUMIF(Balanço[Estoque],Back!A24634,Balanço[Quantidade])</f>
        <v>0</v>
      </c>
      <c r="G24634" s="32" t="str" cm="1">
        <f t="array" ref="G24634">IF(F24634="","",SUM(_xlfn._xlws.FILTER(Balanço[Quantidade],(Balanço[Estoque]=Back!$E$3)*(Balanço[Material]=Back!F24634))))</f>
        <v/>
      </c>
    </row>
    <row r="24635" spans="2:7">
      <c r="B24635" s="32">
        <f>SUMIF(Balanço[Estoque],Back!A24635,Balanço[Quantidade])</f>
        <v>0</v>
      </c>
      <c r="G24635" s="32" t="str" cm="1">
        <f t="array" ref="G24635">IF(F24635="","",SUM(_xlfn._xlws.FILTER(Balanço[Quantidade],(Balanço[Estoque]=Back!$E$3)*(Balanço[Material]=Back!F24635))))</f>
        <v/>
      </c>
    </row>
    <row r="24636" spans="2:7">
      <c r="B24636" s="32">
        <f>SUMIF(Balanço[Estoque],Back!A24636,Balanço[Quantidade])</f>
        <v>0</v>
      </c>
      <c r="G24636" s="32" t="str" cm="1">
        <f t="array" ref="G24636">IF(F24636="","",SUM(_xlfn._xlws.FILTER(Balanço[Quantidade],(Balanço[Estoque]=Back!$E$3)*(Balanço[Material]=Back!F24636))))</f>
        <v/>
      </c>
    </row>
    <row r="24637" spans="2:7">
      <c r="B24637" s="32">
        <f>SUMIF(Balanço[Estoque],Back!A24637,Balanço[Quantidade])</f>
        <v>0</v>
      </c>
      <c r="G24637" s="32" t="str" cm="1">
        <f t="array" ref="G24637">IF(F24637="","",SUM(_xlfn._xlws.FILTER(Balanço[Quantidade],(Balanço[Estoque]=Back!$E$3)*(Balanço[Material]=Back!F24637))))</f>
        <v/>
      </c>
    </row>
    <row r="24638" spans="2:7">
      <c r="B24638" s="32">
        <f>SUMIF(Balanço[Estoque],Back!A24638,Balanço[Quantidade])</f>
        <v>0</v>
      </c>
      <c r="G24638" s="32" t="str" cm="1">
        <f t="array" ref="G24638">IF(F24638="","",SUM(_xlfn._xlws.FILTER(Balanço[Quantidade],(Balanço[Estoque]=Back!$E$3)*(Balanço[Material]=Back!F24638))))</f>
        <v/>
      </c>
    </row>
    <row r="24639" spans="2:7">
      <c r="B24639" s="32">
        <f>SUMIF(Balanço[Estoque],Back!A24639,Balanço[Quantidade])</f>
        <v>0</v>
      </c>
      <c r="G24639" s="32" t="str" cm="1">
        <f t="array" ref="G24639">IF(F24639="","",SUM(_xlfn._xlws.FILTER(Balanço[Quantidade],(Balanço[Estoque]=Back!$E$3)*(Balanço[Material]=Back!F24639))))</f>
        <v/>
      </c>
    </row>
    <row r="24640" spans="2:7">
      <c r="B24640" s="32">
        <f>SUMIF(Balanço[Estoque],Back!A24640,Balanço[Quantidade])</f>
        <v>0</v>
      </c>
      <c r="G24640" s="32" t="str" cm="1">
        <f t="array" ref="G24640">IF(F24640="","",SUM(_xlfn._xlws.FILTER(Balanço[Quantidade],(Balanço[Estoque]=Back!$E$3)*(Balanço[Material]=Back!F24640))))</f>
        <v/>
      </c>
    </row>
    <row r="24641" spans="2:7">
      <c r="B24641" s="32">
        <f>SUMIF(Balanço[Estoque],Back!A24641,Balanço[Quantidade])</f>
        <v>0</v>
      </c>
      <c r="G24641" s="32" t="str" cm="1">
        <f t="array" ref="G24641">IF(F24641="","",SUM(_xlfn._xlws.FILTER(Balanço[Quantidade],(Balanço[Estoque]=Back!$E$3)*(Balanço[Material]=Back!F24641))))</f>
        <v/>
      </c>
    </row>
    <row r="24642" spans="2:7">
      <c r="B24642" s="32">
        <f>SUMIF(Balanço[Estoque],Back!A24642,Balanço[Quantidade])</f>
        <v>0</v>
      </c>
      <c r="G24642" s="32" t="str" cm="1">
        <f t="array" ref="G24642">IF(F24642="","",SUM(_xlfn._xlws.FILTER(Balanço[Quantidade],(Balanço[Estoque]=Back!$E$3)*(Balanço[Material]=Back!F24642))))</f>
        <v/>
      </c>
    </row>
    <row r="24643" spans="2:7">
      <c r="B24643" s="32">
        <f>SUMIF(Balanço[Estoque],Back!A24643,Balanço[Quantidade])</f>
        <v>0</v>
      </c>
      <c r="G24643" s="32" t="str" cm="1">
        <f t="array" ref="G24643">IF(F24643="","",SUM(_xlfn._xlws.FILTER(Balanço[Quantidade],(Balanço[Estoque]=Back!$E$3)*(Balanço[Material]=Back!F24643))))</f>
        <v/>
      </c>
    </row>
    <row r="24644" spans="2:7">
      <c r="B24644" s="32">
        <f>SUMIF(Balanço[Estoque],Back!A24644,Balanço[Quantidade])</f>
        <v>0</v>
      </c>
      <c r="G24644" s="32" t="str" cm="1">
        <f t="array" ref="G24644">IF(F24644="","",SUM(_xlfn._xlws.FILTER(Balanço[Quantidade],(Balanço[Estoque]=Back!$E$3)*(Balanço[Material]=Back!F24644))))</f>
        <v/>
      </c>
    </row>
    <row r="24645" spans="2:7">
      <c r="B24645" s="32">
        <f>SUMIF(Balanço[Estoque],Back!A24645,Balanço[Quantidade])</f>
        <v>0</v>
      </c>
      <c r="G24645" s="32" t="str" cm="1">
        <f t="array" ref="G24645">IF(F24645="","",SUM(_xlfn._xlws.FILTER(Balanço[Quantidade],(Balanço[Estoque]=Back!$E$3)*(Balanço[Material]=Back!F24645))))</f>
        <v/>
      </c>
    </row>
    <row r="24646" spans="2:7">
      <c r="B24646" s="32">
        <f>SUMIF(Balanço[Estoque],Back!A24646,Balanço[Quantidade])</f>
        <v>0</v>
      </c>
      <c r="G24646" s="32" t="str" cm="1">
        <f t="array" ref="G24646">IF(F24646="","",SUM(_xlfn._xlws.FILTER(Balanço[Quantidade],(Balanço[Estoque]=Back!$E$3)*(Balanço[Material]=Back!F24646))))</f>
        <v/>
      </c>
    </row>
    <row r="24647" spans="2:7">
      <c r="B24647" s="32">
        <f>SUMIF(Balanço[Estoque],Back!A24647,Balanço[Quantidade])</f>
        <v>0</v>
      </c>
      <c r="G24647" s="32" t="str" cm="1">
        <f t="array" ref="G24647">IF(F24647="","",SUM(_xlfn._xlws.FILTER(Balanço[Quantidade],(Balanço[Estoque]=Back!$E$3)*(Balanço[Material]=Back!F24647))))</f>
        <v/>
      </c>
    </row>
    <row r="24648" spans="2:7">
      <c r="B24648" s="32">
        <f>SUMIF(Balanço[Estoque],Back!A24648,Balanço[Quantidade])</f>
        <v>0</v>
      </c>
      <c r="G24648" s="32" t="str" cm="1">
        <f t="array" ref="G24648">IF(F24648="","",SUM(_xlfn._xlws.FILTER(Balanço[Quantidade],(Balanço[Estoque]=Back!$E$3)*(Balanço[Material]=Back!F24648))))</f>
        <v/>
      </c>
    </row>
    <row r="24649" spans="2:7">
      <c r="B24649" s="32">
        <f>SUMIF(Balanço[Estoque],Back!A24649,Balanço[Quantidade])</f>
        <v>0</v>
      </c>
      <c r="G24649" s="32" t="str" cm="1">
        <f t="array" ref="G24649">IF(F24649="","",SUM(_xlfn._xlws.FILTER(Balanço[Quantidade],(Balanço[Estoque]=Back!$E$3)*(Balanço[Material]=Back!F24649))))</f>
        <v/>
      </c>
    </row>
    <row r="24650" spans="2:7">
      <c r="B24650" s="32">
        <f>SUMIF(Balanço[Estoque],Back!A24650,Balanço[Quantidade])</f>
        <v>0</v>
      </c>
      <c r="G24650" s="32" t="str" cm="1">
        <f t="array" ref="G24650">IF(F24650="","",SUM(_xlfn._xlws.FILTER(Balanço[Quantidade],(Balanço[Estoque]=Back!$E$3)*(Balanço[Material]=Back!F24650))))</f>
        <v/>
      </c>
    </row>
    <row r="24651" spans="2:7">
      <c r="B24651" s="32">
        <f>SUMIF(Balanço[Estoque],Back!A24651,Balanço[Quantidade])</f>
        <v>0</v>
      </c>
      <c r="G24651" s="32" t="str" cm="1">
        <f t="array" ref="G24651">IF(F24651="","",SUM(_xlfn._xlws.FILTER(Balanço[Quantidade],(Balanço[Estoque]=Back!$E$3)*(Balanço[Material]=Back!F24651))))</f>
        <v/>
      </c>
    </row>
    <row r="24652" spans="2:7">
      <c r="B24652" s="32">
        <f>SUMIF(Balanço[Estoque],Back!A24652,Balanço[Quantidade])</f>
        <v>0</v>
      </c>
      <c r="G24652" s="32" t="str" cm="1">
        <f t="array" ref="G24652">IF(F24652="","",SUM(_xlfn._xlws.FILTER(Balanço[Quantidade],(Balanço[Estoque]=Back!$E$3)*(Balanço[Material]=Back!F24652))))</f>
        <v/>
      </c>
    </row>
    <row r="24653" spans="2:7">
      <c r="B24653" s="32">
        <f>SUMIF(Balanço[Estoque],Back!A24653,Balanço[Quantidade])</f>
        <v>0</v>
      </c>
      <c r="G24653" s="32" t="str" cm="1">
        <f t="array" ref="G24653">IF(F24653="","",SUM(_xlfn._xlws.FILTER(Balanço[Quantidade],(Balanço[Estoque]=Back!$E$3)*(Balanço[Material]=Back!F24653))))</f>
        <v/>
      </c>
    </row>
    <row r="24654" spans="2:7">
      <c r="B24654" s="32">
        <f>SUMIF(Balanço[Estoque],Back!A24654,Balanço[Quantidade])</f>
        <v>0</v>
      </c>
      <c r="G24654" s="32" t="str" cm="1">
        <f t="array" ref="G24654">IF(F24654="","",SUM(_xlfn._xlws.FILTER(Balanço[Quantidade],(Balanço[Estoque]=Back!$E$3)*(Balanço[Material]=Back!F24654))))</f>
        <v/>
      </c>
    </row>
    <row r="24655" spans="2:7">
      <c r="B24655" s="32">
        <f>SUMIF(Balanço[Estoque],Back!A24655,Balanço[Quantidade])</f>
        <v>0</v>
      </c>
      <c r="G24655" s="32" t="str" cm="1">
        <f t="array" ref="G24655">IF(F24655="","",SUM(_xlfn._xlws.FILTER(Balanço[Quantidade],(Balanço[Estoque]=Back!$E$3)*(Balanço[Material]=Back!F24655))))</f>
        <v/>
      </c>
    </row>
    <row r="24656" spans="2:7">
      <c r="B24656" s="32">
        <f>SUMIF(Balanço[Estoque],Back!A24656,Balanço[Quantidade])</f>
        <v>0</v>
      </c>
      <c r="G24656" s="32" t="str" cm="1">
        <f t="array" ref="G24656">IF(F24656="","",SUM(_xlfn._xlws.FILTER(Balanço[Quantidade],(Balanço[Estoque]=Back!$E$3)*(Balanço[Material]=Back!F24656))))</f>
        <v/>
      </c>
    </row>
    <row r="24657" spans="2:7">
      <c r="B24657" s="32">
        <f>SUMIF(Balanço[Estoque],Back!A24657,Balanço[Quantidade])</f>
        <v>0</v>
      </c>
      <c r="G24657" s="32" t="str" cm="1">
        <f t="array" ref="G24657">IF(F24657="","",SUM(_xlfn._xlws.FILTER(Balanço[Quantidade],(Balanço[Estoque]=Back!$E$3)*(Balanço[Material]=Back!F24657))))</f>
        <v/>
      </c>
    </row>
    <row r="24658" spans="2:7">
      <c r="B24658" s="32">
        <f>SUMIF(Balanço[Estoque],Back!A24658,Balanço[Quantidade])</f>
        <v>0</v>
      </c>
      <c r="G24658" s="32" t="str" cm="1">
        <f t="array" ref="G24658">IF(F24658="","",SUM(_xlfn._xlws.FILTER(Balanço[Quantidade],(Balanço[Estoque]=Back!$E$3)*(Balanço[Material]=Back!F24658))))</f>
        <v/>
      </c>
    </row>
    <row r="24659" spans="2:7">
      <c r="B24659" s="32">
        <f>SUMIF(Balanço[Estoque],Back!A24659,Balanço[Quantidade])</f>
        <v>0</v>
      </c>
      <c r="G24659" s="32" t="str" cm="1">
        <f t="array" ref="G24659">IF(F24659="","",SUM(_xlfn._xlws.FILTER(Balanço[Quantidade],(Balanço[Estoque]=Back!$E$3)*(Balanço[Material]=Back!F24659))))</f>
        <v/>
      </c>
    </row>
    <row r="24660" spans="2:7">
      <c r="B24660" s="32">
        <f>SUMIF(Balanço[Estoque],Back!A24660,Balanço[Quantidade])</f>
        <v>0</v>
      </c>
      <c r="G24660" s="32" t="str" cm="1">
        <f t="array" ref="G24660">IF(F24660="","",SUM(_xlfn._xlws.FILTER(Balanço[Quantidade],(Balanço[Estoque]=Back!$E$3)*(Balanço[Material]=Back!F24660))))</f>
        <v/>
      </c>
    </row>
    <row r="24661" spans="2:7">
      <c r="B24661" s="32">
        <f>SUMIF(Balanço[Estoque],Back!A24661,Balanço[Quantidade])</f>
        <v>0</v>
      </c>
      <c r="G24661" s="32" t="str" cm="1">
        <f t="array" ref="G24661">IF(F24661="","",SUM(_xlfn._xlws.FILTER(Balanço[Quantidade],(Balanço[Estoque]=Back!$E$3)*(Balanço[Material]=Back!F24661))))</f>
        <v/>
      </c>
    </row>
    <row r="24662" spans="2:7">
      <c r="B24662" s="32">
        <f>SUMIF(Balanço[Estoque],Back!A24662,Balanço[Quantidade])</f>
        <v>0</v>
      </c>
      <c r="G24662" s="32" t="str" cm="1">
        <f t="array" ref="G24662">IF(F24662="","",SUM(_xlfn._xlws.FILTER(Balanço[Quantidade],(Balanço[Estoque]=Back!$E$3)*(Balanço[Material]=Back!F24662))))</f>
        <v/>
      </c>
    </row>
    <row r="24663" spans="2:7">
      <c r="B24663" s="32">
        <f>SUMIF(Balanço[Estoque],Back!A24663,Balanço[Quantidade])</f>
        <v>0</v>
      </c>
      <c r="G24663" s="32" t="str" cm="1">
        <f t="array" ref="G24663">IF(F24663="","",SUM(_xlfn._xlws.FILTER(Balanço[Quantidade],(Balanço[Estoque]=Back!$E$3)*(Balanço[Material]=Back!F24663))))</f>
        <v/>
      </c>
    </row>
    <row r="24664" spans="2:7">
      <c r="B24664" s="32">
        <f>SUMIF(Balanço[Estoque],Back!A24664,Balanço[Quantidade])</f>
        <v>0</v>
      </c>
      <c r="G24664" s="32" t="str" cm="1">
        <f t="array" ref="G24664">IF(F24664="","",SUM(_xlfn._xlws.FILTER(Balanço[Quantidade],(Balanço[Estoque]=Back!$E$3)*(Balanço[Material]=Back!F24664))))</f>
        <v/>
      </c>
    </row>
    <row r="24665" spans="2:7">
      <c r="B24665" s="32">
        <f>SUMIF(Balanço[Estoque],Back!A24665,Balanço[Quantidade])</f>
        <v>0</v>
      </c>
      <c r="G24665" s="32" t="str" cm="1">
        <f t="array" ref="G24665">IF(F24665="","",SUM(_xlfn._xlws.FILTER(Balanço[Quantidade],(Balanço[Estoque]=Back!$E$3)*(Balanço[Material]=Back!F24665))))</f>
        <v/>
      </c>
    </row>
    <row r="24666" spans="2:7">
      <c r="B24666" s="32">
        <f>SUMIF(Balanço[Estoque],Back!A24666,Balanço[Quantidade])</f>
        <v>0</v>
      </c>
      <c r="G24666" s="32" t="str" cm="1">
        <f t="array" ref="G24666">IF(F24666="","",SUM(_xlfn._xlws.FILTER(Balanço[Quantidade],(Balanço[Estoque]=Back!$E$3)*(Balanço[Material]=Back!F24666))))</f>
        <v/>
      </c>
    </row>
    <row r="24667" spans="2:7">
      <c r="B24667" s="32">
        <f>SUMIF(Balanço[Estoque],Back!A24667,Balanço[Quantidade])</f>
        <v>0</v>
      </c>
      <c r="G24667" s="32" t="str" cm="1">
        <f t="array" ref="G24667">IF(F24667="","",SUM(_xlfn._xlws.FILTER(Balanço[Quantidade],(Balanço[Estoque]=Back!$E$3)*(Balanço[Material]=Back!F24667))))</f>
        <v/>
      </c>
    </row>
    <row r="24668" spans="2:7">
      <c r="B24668" s="32">
        <f>SUMIF(Balanço[Estoque],Back!A24668,Balanço[Quantidade])</f>
        <v>0</v>
      </c>
      <c r="G24668" s="32" t="str" cm="1">
        <f t="array" ref="G24668">IF(F24668="","",SUM(_xlfn._xlws.FILTER(Balanço[Quantidade],(Balanço[Estoque]=Back!$E$3)*(Balanço[Material]=Back!F24668))))</f>
        <v/>
      </c>
    </row>
    <row r="24669" spans="2:7">
      <c r="B24669" s="32">
        <f>SUMIF(Balanço[Estoque],Back!A24669,Balanço[Quantidade])</f>
        <v>0</v>
      </c>
      <c r="G24669" s="32" t="str" cm="1">
        <f t="array" ref="G24669">IF(F24669="","",SUM(_xlfn._xlws.FILTER(Balanço[Quantidade],(Balanço[Estoque]=Back!$E$3)*(Balanço[Material]=Back!F24669))))</f>
        <v/>
      </c>
    </row>
    <row r="24670" spans="2:7">
      <c r="B24670" s="32">
        <f>SUMIF(Balanço[Estoque],Back!A24670,Balanço[Quantidade])</f>
        <v>0</v>
      </c>
      <c r="G24670" s="32" t="str" cm="1">
        <f t="array" ref="G24670">IF(F24670="","",SUM(_xlfn._xlws.FILTER(Balanço[Quantidade],(Balanço[Estoque]=Back!$E$3)*(Balanço[Material]=Back!F24670))))</f>
        <v/>
      </c>
    </row>
    <row r="24671" spans="2:7">
      <c r="B24671" s="32">
        <f>SUMIF(Balanço[Estoque],Back!A24671,Balanço[Quantidade])</f>
        <v>0</v>
      </c>
      <c r="G24671" s="32" t="str" cm="1">
        <f t="array" ref="G24671">IF(F24671="","",SUM(_xlfn._xlws.FILTER(Balanço[Quantidade],(Balanço[Estoque]=Back!$E$3)*(Balanço[Material]=Back!F24671))))</f>
        <v/>
      </c>
    </row>
    <row r="24672" spans="2:7">
      <c r="B24672" s="32">
        <f>SUMIF(Balanço[Estoque],Back!A24672,Balanço[Quantidade])</f>
        <v>0</v>
      </c>
      <c r="G24672" s="32" t="str" cm="1">
        <f t="array" ref="G24672">IF(F24672="","",SUM(_xlfn._xlws.FILTER(Balanço[Quantidade],(Balanço[Estoque]=Back!$E$3)*(Balanço[Material]=Back!F24672))))</f>
        <v/>
      </c>
    </row>
    <row r="24673" spans="2:7">
      <c r="B24673" s="32">
        <f>SUMIF(Balanço[Estoque],Back!A24673,Balanço[Quantidade])</f>
        <v>0</v>
      </c>
      <c r="G24673" s="32" t="str" cm="1">
        <f t="array" ref="G24673">IF(F24673="","",SUM(_xlfn._xlws.FILTER(Balanço[Quantidade],(Balanço[Estoque]=Back!$E$3)*(Balanço[Material]=Back!F24673))))</f>
        <v/>
      </c>
    </row>
    <row r="24674" spans="2:7">
      <c r="B24674" s="32">
        <f>SUMIF(Balanço[Estoque],Back!A24674,Balanço[Quantidade])</f>
        <v>0</v>
      </c>
      <c r="G24674" s="32" t="str" cm="1">
        <f t="array" ref="G24674">IF(F24674="","",SUM(_xlfn._xlws.FILTER(Balanço[Quantidade],(Balanço[Estoque]=Back!$E$3)*(Balanço[Material]=Back!F24674))))</f>
        <v/>
      </c>
    </row>
    <row r="24675" spans="2:7">
      <c r="B24675" s="32">
        <f>SUMIF(Balanço[Estoque],Back!A24675,Balanço[Quantidade])</f>
        <v>0</v>
      </c>
      <c r="G24675" s="32" t="str" cm="1">
        <f t="array" ref="G24675">IF(F24675="","",SUM(_xlfn._xlws.FILTER(Balanço[Quantidade],(Balanço[Estoque]=Back!$E$3)*(Balanço[Material]=Back!F24675))))</f>
        <v/>
      </c>
    </row>
    <row r="24676" spans="2:7">
      <c r="B24676" s="32">
        <f>SUMIF(Balanço[Estoque],Back!A24676,Balanço[Quantidade])</f>
        <v>0</v>
      </c>
      <c r="G24676" s="32" t="str" cm="1">
        <f t="array" ref="G24676">IF(F24676="","",SUM(_xlfn._xlws.FILTER(Balanço[Quantidade],(Balanço[Estoque]=Back!$E$3)*(Balanço[Material]=Back!F24676))))</f>
        <v/>
      </c>
    </row>
    <row r="24677" spans="2:7">
      <c r="B24677" s="32">
        <f>SUMIF(Balanço[Estoque],Back!A24677,Balanço[Quantidade])</f>
        <v>0</v>
      </c>
      <c r="G24677" s="32" t="str" cm="1">
        <f t="array" ref="G24677">IF(F24677="","",SUM(_xlfn._xlws.FILTER(Balanço[Quantidade],(Balanço[Estoque]=Back!$E$3)*(Balanço[Material]=Back!F24677))))</f>
        <v/>
      </c>
    </row>
    <row r="24678" spans="2:7">
      <c r="B24678" s="32">
        <f>SUMIF(Balanço[Estoque],Back!A24678,Balanço[Quantidade])</f>
        <v>0</v>
      </c>
      <c r="G24678" s="32" t="str" cm="1">
        <f t="array" ref="G24678">IF(F24678="","",SUM(_xlfn._xlws.FILTER(Balanço[Quantidade],(Balanço[Estoque]=Back!$E$3)*(Balanço[Material]=Back!F24678))))</f>
        <v/>
      </c>
    </row>
    <row r="24679" spans="2:7">
      <c r="B24679" s="32">
        <f>SUMIF(Balanço[Estoque],Back!A24679,Balanço[Quantidade])</f>
        <v>0</v>
      </c>
      <c r="G24679" s="32" t="str" cm="1">
        <f t="array" ref="G24679">IF(F24679="","",SUM(_xlfn._xlws.FILTER(Balanço[Quantidade],(Balanço[Estoque]=Back!$E$3)*(Balanço[Material]=Back!F24679))))</f>
        <v/>
      </c>
    </row>
    <row r="24680" spans="2:7">
      <c r="B24680" s="32">
        <f>SUMIF(Balanço[Estoque],Back!A24680,Balanço[Quantidade])</f>
        <v>0</v>
      </c>
      <c r="G24680" s="32" t="str" cm="1">
        <f t="array" ref="G24680">IF(F24680="","",SUM(_xlfn._xlws.FILTER(Balanço[Quantidade],(Balanço[Estoque]=Back!$E$3)*(Balanço[Material]=Back!F24680))))</f>
        <v/>
      </c>
    </row>
    <row r="24681" spans="2:7">
      <c r="B24681" s="32">
        <f>SUMIF(Balanço[Estoque],Back!A24681,Balanço[Quantidade])</f>
        <v>0</v>
      </c>
      <c r="G24681" s="32" t="str" cm="1">
        <f t="array" ref="G24681">IF(F24681="","",SUM(_xlfn._xlws.FILTER(Balanço[Quantidade],(Balanço[Estoque]=Back!$E$3)*(Balanço[Material]=Back!F24681))))</f>
        <v/>
      </c>
    </row>
    <row r="24682" spans="2:7">
      <c r="B24682" s="32">
        <f>SUMIF(Balanço[Estoque],Back!A24682,Balanço[Quantidade])</f>
        <v>0</v>
      </c>
      <c r="G24682" s="32" t="str" cm="1">
        <f t="array" ref="G24682">IF(F24682="","",SUM(_xlfn._xlws.FILTER(Balanço[Quantidade],(Balanço[Estoque]=Back!$E$3)*(Balanço[Material]=Back!F24682))))</f>
        <v/>
      </c>
    </row>
    <row r="24683" spans="2:7">
      <c r="B24683" s="32">
        <f>SUMIF(Balanço[Estoque],Back!A24683,Balanço[Quantidade])</f>
        <v>0</v>
      </c>
      <c r="G24683" s="32" t="str" cm="1">
        <f t="array" ref="G24683">IF(F24683="","",SUM(_xlfn._xlws.FILTER(Balanço[Quantidade],(Balanço[Estoque]=Back!$E$3)*(Balanço[Material]=Back!F24683))))</f>
        <v/>
      </c>
    </row>
    <row r="24684" spans="2:7">
      <c r="B24684" s="32">
        <f>SUMIF(Balanço[Estoque],Back!A24684,Balanço[Quantidade])</f>
        <v>0</v>
      </c>
      <c r="G24684" s="32" t="str" cm="1">
        <f t="array" ref="G24684">IF(F24684="","",SUM(_xlfn._xlws.FILTER(Balanço[Quantidade],(Balanço[Estoque]=Back!$E$3)*(Balanço[Material]=Back!F24684))))</f>
        <v/>
      </c>
    </row>
    <row r="24685" spans="2:7">
      <c r="B24685" s="32">
        <f>SUMIF(Balanço[Estoque],Back!A24685,Balanço[Quantidade])</f>
        <v>0</v>
      </c>
      <c r="G24685" s="32" t="str" cm="1">
        <f t="array" ref="G24685">IF(F24685="","",SUM(_xlfn._xlws.FILTER(Balanço[Quantidade],(Balanço[Estoque]=Back!$E$3)*(Balanço[Material]=Back!F24685))))</f>
        <v/>
      </c>
    </row>
    <row r="24686" spans="2:7">
      <c r="B24686" s="32">
        <f>SUMIF(Balanço[Estoque],Back!A24686,Balanço[Quantidade])</f>
        <v>0</v>
      </c>
      <c r="G24686" s="32" t="str" cm="1">
        <f t="array" ref="G24686">IF(F24686="","",SUM(_xlfn._xlws.FILTER(Balanço[Quantidade],(Balanço[Estoque]=Back!$E$3)*(Balanço[Material]=Back!F24686))))</f>
        <v/>
      </c>
    </row>
    <row r="24687" spans="2:7">
      <c r="B24687" s="32">
        <f>SUMIF(Balanço[Estoque],Back!A24687,Balanço[Quantidade])</f>
        <v>0</v>
      </c>
      <c r="G24687" s="32" t="str" cm="1">
        <f t="array" ref="G24687">IF(F24687="","",SUM(_xlfn._xlws.FILTER(Balanço[Quantidade],(Balanço[Estoque]=Back!$E$3)*(Balanço[Material]=Back!F24687))))</f>
        <v/>
      </c>
    </row>
    <row r="24688" spans="2:7">
      <c r="B24688" s="32">
        <f>SUMIF(Balanço[Estoque],Back!A24688,Balanço[Quantidade])</f>
        <v>0</v>
      </c>
      <c r="G24688" s="32" t="str" cm="1">
        <f t="array" ref="G24688">IF(F24688="","",SUM(_xlfn._xlws.FILTER(Balanço[Quantidade],(Balanço[Estoque]=Back!$E$3)*(Balanço[Material]=Back!F24688))))</f>
        <v/>
      </c>
    </row>
    <row r="24689" spans="2:7">
      <c r="B24689" s="32">
        <f>SUMIF(Balanço[Estoque],Back!A24689,Balanço[Quantidade])</f>
        <v>0</v>
      </c>
      <c r="G24689" s="32" t="str" cm="1">
        <f t="array" ref="G24689">IF(F24689="","",SUM(_xlfn._xlws.FILTER(Balanço[Quantidade],(Balanço[Estoque]=Back!$E$3)*(Balanço[Material]=Back!F24689))))</f>
        <v/>
      </c>
    </row>
    <row r="24690" spans="2:7">
      <c r="B24690" s="32">
        <f>SUMIF(Balanço[Estoque],Back!A24690,Balanço[Quantidade])</f>
        <v>0</v>
      </c>
      <c r="G24690" s="32" t="str" cm="1">
        <f t="array" ref="G24690">IF(F24690="","",SUM(_xlfn._xlws.FILTER(Balanço[Quantidade],(Balanço[Estoque]=Back!$E$3)*(Balanço[Material]=Back!F24690))))</f>
        <v/>
      </c>
    </row>
    <row r="24691" spans="2:7">
      <c r="B24691" s="32">
        <f>SUMIF(Balanço[Estoque],Back!A24691,Balanço[Quantidade])</f>
        <v>0</v>
      </c>
      <c r="G24691" s="32" t="str" cm="1">
        <f t="array" ref="G24691">IF(F24691="","",SUM(_xlfn._xlws.FILTER(Balanço[Quantidade],(Balanço[Estoque]=Back!$E$3)*(Balanço[Material]=Back!F24691))))</f>
        <v/>
      </c>
    </row>
    <row r="24692" spans="2:7">
      <c r="B24692" s="32">
        <f>SUMIF(Balanço[Estoque],Back!A24692,Balanço[Quantidade])</f>
        <v>0</v>
      </c>
      <c r="G24692" s="32" t="str" cm="1">
        <f t="array" ref="G24692">IF(F24692="","",SUM(_xlfn._xlws.FILTER(Balanço[Quantidade],(Balanço[Estoque]=Back!$E$3)*(Balanço[Material]=Back!F24692))))</f>
        <v/>
      </c>
    </row>
    <row r="24693" spans="2:7">
      <c r="B24693" s="32">
        <f>SUMIF(Balanço[Estoque],Back!A24693,Balanço[Quantidade])</f>
        <v>0</v>
      </c>
      <c r="G24693" s="32" t="str" cm="1">
        <f t="array" ref="G24693">IF(F24693="","",SUM(_xlfn._xlws.FILTER(Balanço[Quantidade],(Balanço[Estoque]=Back!$E$3)*(Balanço[Material]=Back!F24693))))</f>
        <v/>
      </c>
    </row>
    <row r="24694" spans="2:7">
      <c r="B24694" s="32">
        <f>SUMIF(Balanço[Estoque],Back!A24694,Balanço[Quantidade])</f>
        <v>0</v>
      </c>
      <c r="G24694" s="32" t="str" cm="1">
        <f t="array" ref="G24694">IF(F24694="","",SUM(_xlfn._xlws.FILTER(Balanço[Quantidade],(Balanço[Estoque]=Back!$E$3)*(Balanço[Material]=Back!F24694))))</f>
        <v/>
      </c>
    </row>
    <row r="24695" spans="2:7">
      <c r="B24695" s="32">
        <f>SUMIF(Balanço[Estoque],Back!A24695,Balanço[Quantidade])</f>
        <v>0</v>
      </c>
      <c r="G24695" s="32" t="str" cm="1">
        <f t="array" ref="G24695">IF(F24695="","",SUM(_xlfn._xlws.FILTER(Balanço[Quantidade],(Balanço[Estoque]=Back!$E$3)*(Balanço[Material]=Back!F24695))))</f>
        <v/>
      </c>
    </row>
    <row r="24696" spans="2:7">
      <c r="B24696" s="32">
        <f>SUMIF(Balanço[Estoque],Back!A24696,Balanço[Quantidade])</f>
        <v>0</v>
      </c>
      <c r="G24696" s="32" t="str" cm="1">
        <f t="array" ref="G24696">IF(F24696="","",SUM(_xlfn._xlws.FILTER(Balanço[Quantidade],(Balanço[Estoque]=Back!$E$3)*(Balanço[Material]=Back!F24696))))</f>
        <v/>
      </c>
    </row>
    <row r="24697" spans="2:7">
      <c r="B24697" s="32">
        <f>SUMIF(Balanço[Estoque],Back!A24697,Balanço[Quantidade])</f>
        <v>0</v>
      </c>
      <c r="G24697" s="32" t="str" cm="1">
        <f t="array" ref="G24697">IF(F24697="","",SUM(_xlfn._xlws.FILTER(Balanço[Quantidade],(Balanço[Estoque]=Back!$E$3)*(Balanço[Material]=Back!F24697))))</f>
        <v/>
      </c>
    </row>
    <row r="24698" spans="2:7">
      <c r="B24698" s="32">
        <f>SUMIF(Balanço[Estoque],Back!A24698,Balanço[Quantidade])</f>
        <v>0</v>
      </c>
      <c r="G24698" s="32" t="str" cm="1">
        <f t="array" ref="G24698">IF(F24698="","",SUM(_xlfn._xlws.FILTER(Balanço[Quantidade],(Balanço[Estoque]=Back!$E$3)*(Balanço[Material]=Back!F24698))))</f>
        <v/>
      </c>
    </row>
    <row r="24699" spans="2:7">
      <c r="B24699" s="32">
        <f>SUMIF(Balanço[Estoque],Back!A24699,Balanço[Quantidade])</f>
        <v>0</v>
      </c>
      <c r="G24699" s="32" t="str" cm="1">
        <f t="array" ref="G24699">IF(F24699="","",SUM(_xlfn._xlws.FILTER(Balanço[Quantidade],(Balanço[Estoque]=Back!$E$3)*(Balanço[Material]=Back!F24699))))</f>
        <v/>
      </c>
    </row>
    <row r="24700" spans="2:7">
      <c r="B24700" s="32">
        <f>SUMIF(Balanço[Estoque],Back!A24700,Balanço[Quantidade])</f>
        <v>0</v>
      </c>
      <c r="G24700" s="32" t="str" cm="1">
        <f t="array" ref="G24700">IF(F24700="","",SUM(_xlfn._xlws.FILTER(Balanço[Quantidade],(Balanço[Estoque]=Back!$E$3)*(Balanço[Material]=Back!F24700))))</f>
        <v/>
      </c>
    </row>
    <row r="24701" spans="2:7">
      <c r="B24701" s="32">
        <f>SUMIF(Balanço[Estoque],Back!A24701,Balanço[Quantidade])</f>
        <v>0</v>
      </c>
      <c r="G24701" s="32" t="str" cm="1">
        <f t="array" ref="G24701">IF(F24701="","",SUM(_xlfn._xlws.FILTER(Balanço[Quantidade],(Balanço[Estoque]=Back!$E$3)*(Balanço[Material]=Back!F24701))))</f>
        <v/>
      </c>
    </row>
    <row r="24702" spans="2:7">
      <c r="B24702" s="32">
        <f>SUMIF(Balanço[Estoque],Back!A24702,Balanço[Quantidade])</f>
        <v>0</v>
      </c>
      <c r="G24702" s="32" t="str" cm="1">
        <f t="array" ref="G24702">IF(F24702="","",SUM(_xlfn._xlws.FILTER(Balanço[Quantidade],(Balanço[Estoque]=Back!$E$3)*(Balanço[Material]=Back!F24702))))</f>
        <v/>
      </c>
    </row>
    <row r="24703" spans="2:7">
      <c r="B24703" s="32">
        <f>SUMIF(Balanço[Estoque],Back!A24703,Balanço[Quantidade])</f>
        <v>0</v>
      </c>
      <c r="G24703" s="32" t="str" cm="1">
        <f t="array" ref="G24703">IF(F24703="","",SUM(_xlfn._xlws.FILTER(Balanço[Quantidade],(Balanço[Estoque]=Back!$E$3)*(Balanço[Material]=Back!F24703))))</f>
        <v/>
      </c>
    </row>
    <row r="24704" spans="2:7">
      <c r="B24704" s="32">
        <f>SUMIF(Balanço[Estoque],Back!A24704,Balanço[Quantidade])</f>
        <v>0</v>
      </c>
      <c r="G24704" s="32" t="str" cm="1">
        <f t="array" ref="G24704">IF(F24704="","",SUM(_xlfn._xlws.FILTER(Balanço[Quantidade],(Balanço[Estoque]=Back!$E$3)*(Balanço[Material]=Back!F24704))))</f>
        <v/>
      </c>
    </row>
    <row r="24705" spans="2:7">
      <c r="B24705" s="32">
        <f>SUMIF(Balanço[Estoque],Back!A24705,Balanço[Quantidade])</f>
        <v>0</v>
      </c>
      <c r="G24705" s="32" t="str" cm="1">
        <f t="array" ref="G24705">IF(F24705="","",SUM(_xlfn._xlws.FILTER(Balanço[Quantidade],(Balanço[Estoque]=Back!$E$3)*(Balanço[Material]=Back!F24705))))</f>
        <v/>
      </c>
    </row>
    <row r="24706" spans="2:7">
      <c r="B24706" s="32">
        <f>SUMIF(Balanço[Estoque],Back!A24706,Balanço[Quantidade])</f>
        <v>0</v>
      </c>
      <c r="G24706" s="32" t="str" cm="1">
        <f t="array" ref="G24706">IF(F24706="","",SUM(_xlfn._xlws.FILTER(Balanço[Quantidade],(Balanço[Estoque]=Back!$E$3)*(Balanço[Material]=Back!F24706))))</f>
        <v/>
      </c>
    </row>
    <row r="24707" spans="2:7">
      <c r="B24707" s="32">
        <f>SUMIF(Balanço[Estoque],Back!A24707,Balanço[Quantidade])</f>
        <v>0</v>
      </c>
      <c r="G24707" s="32" t="str" cm="1">
        <f t="array" ref="G24707">IF(F24707="","",SUM(_xlfn._xlws.FILTER(Balanço[Quantidade],(Balanço[Estoque]=Back!$E$3)*(Balanço[Material]=Back!F24707))))</f>
        <v/>
      </c>
    </row>
    <row r="24708" spans="2:7">
      <c r="B24708" s="32">
        <f>SUMIF(Balanço[Estoque],Back!A24708,Balanço[Quantidade])</f>
        <v>0</v>
      </c>
      <c r="G24708" s="32" t="str" cm="1">
        <f t="array" ref="G24708">IF(F24708="","",SUM(_xlfn._xlws.FILTER(Balanço[Quantidade],(Balanço[Estoque]=Back!$E$3)*(Balanço[Material]=Back!F24708))))</f>
        <v/>
      </c>
    </row>
    <row r="24709" spans="2:7">
      <c r="B24709" s="32">
        <f>SUMIF(Balanço[Estoque],Back!A24709,Balanço[Quantidade])</f>
        <v>0</v>
      </c>
      <c r="G24709" s="32" t="str" cm="1">
        <f t="array" ref="G24709">IF(F24709="","",SUM(_xlfn._xlws.FILTER(Balanço[Quantidade],(Balanço[Estoque]=Back!$E$3)*(Balanço[Material]=Back!F24709))))</f>
        <v/>
      </c>
    </row>
    <row r="24710" spans="2:7">
      <c r="B24710" s="32">
        <f>SUMIF(Balanço[Estoque],Back!A24710,Balanço[Quantidade])</f>
        <v>0</v>
      </c>
      <c r="G24710" s="32" t="str" cm="1">
        <f t="array" ref="G24710">IF(F24710="","",SUM(_xlfn._xlws.FILTER(Balanço[Quantidade],(Balanço[Estoque]=Back!$E$3)*(Balanço[Material]=Back!F24710))))</f>
        <v/>
      </c>
    </row>
    <row r="24711" spans="2:7">
      <c r="B24711" s="32">
        <f>SUMIF(Balanço[Estoque],Back!A24711,Balanço[Quantidade])</f>
        <v>0</v>
      </c>
      <c r="G24711" s="32" t="str" cm="1">
        <f t="array" ref="G24711">IF(F24711="","",SUM(_xlfn._xlws.FILTER(Balanço[Quantidade],(Balanço[Estoque]=Back!$E$3)*(Balanço[Material]=Back!F24711))))</f>
        <v/>
      </c>
    </row>
    <row r="24712" spans="2:7">
      <c r="B24712" s="32">
        <f>SUMIF(Balanço[Estoque],Back!A24712,Balanço[Quantidade])</f>
        <v>0</v>
      </c>
      <c r="G24712" s="32" t="str" cm="1">
        <f t="array" ref="G24712">IF(F24712="","",SUM(_xlfn._xlws.FILTER(Balanço[Quantidade],(Balanço[Estoque]=Back!$E$3)*(Balanço[Material]=Back!F24712))))</f>
        <v/>
      </c>
    </row>
    <row r="24713" spans="2:7">
      <c r="B24713" s="32">
        <f>SUMIF(Balanço[Estoque],Back!A24713,Balanço[Quantidade])</f>
        <v>0</v>
      </c>
      <c r="G24713" s="32" t="str" cm="1">
        <f t="array" ref="G24713">IF(F24713="","",SUM(_xlfn._xlws.FILTER(Balanço[Quantidade],(Balanço[Estoque]=Back!$E$3)*(Balanço[Material]=Back!F24713))))</f>
        <v/>
      </c>
    </row>
    <row r="24714" spans="2:7">
      <c r="B24714" s="32">
        <f>SUMIF(Balanço[Estoque],Back!A24714,Balanço[Quantidade])</f>
        <v>0</v>
      </c>
      <c r="G24714" s="32" t="str" cm="1">
        <f t="array" ref="G24714">IF(F24714="","",SUM(_xlfn._xlws.FILTER(Balanço[Quantidade],(Balanço[Estoque]=Back!$E$3)*(Balanço[Material]=Back!F24714))))</f>
        <v/>
      </c>
    </row>
    <row r="24715" spans="2:7">
      <c r="B24715" s="32">
        <f>SUMIF(Balanço[Estoque],Back!A24715,Balanço[Quantidade])</f>
        <v>0</v>
      </c>
      <c r="G24715" s="32" t="str" cm="1">
        <f t="array" ref="G24715">IF(F24715="","",SUM(_xlfn._xlws.FILTER(Balanço[Quantidade],(Balanço[Estoque]=Back!$E$3)*(Balanço[Material]=Back!F24715))))</f>
        <v/>
      </c>
    </row>
    <row r="24716" spans="2:7">
      <c r="B24716" s="32">
        <f>SUMIF(Balanço[Estoque],Back!A24716,Balanço[Quantidade])</f>
        <v>0</v>
      </c>
      <c r="G24716" s="32" t="str" cm="1">
        <f t="array" ref="G24716">IF(F24716="","",SUM(_xlfn._xlws.FILTER(Balanço[Quantidade],(Balanço[Estoque]=Back!$E$3)*(Balanço[Material]=Back!F24716))))</f>
        <v/>
      </c>
    </row>
    <row r="24717" spans="2:7">
      <c r="B24717" s="32">
        <f>SUMIF(Balanço[Estoque],Back!A24717,Balanço[Quantidade])</f>
        <v>0</v>
      </c>
      <c r="G24717" s="32" t="str" cm="1">
        <f t="array" ref="G24717">IF(F24717="","",SUM(_xlfn._xlws.FILTER(Balanço[Quantidade],(Balanço[Estoque]=Back!$E$3)*(Balanço[Material]=Back!F24717))))</f>
        <v/>
      </c>
    </row>
    <row r="24718" spans="2:7">
      <c r="B24718" s="32">
        <f>SUMIF(Balanço[Estoque],Back!A24718,Balanço[Quantidade])</f>
        <v>0</v>
      </c>
      <c r="G24718" s="32" t="str" cm="1">
        <f t="array" ref="G24718">IF(F24718="","",SUM(_xlfn._xlws.FILTER(Balanço[Quantidade],(Balanço[Estoque]=Back!$E$3)*(Balanço[Material]=Back!F24718))))</f>
        <v/>
      </c>
    </row>
    <row r="24719" spans="2:7">
      <c r="B24719" s="32">
        <f>SUMIF(Balanço[Estoque],Back!A24719,Balanço[Quantidade])</f>
        <v>0</v>
      </c>
      <c r="G24719" s="32" t="str" cm="1">
        <f t="array" ref="G24719">IF(F24719="","",SUM(_xlfn._xlws.FILTER(Balanço[Quantidade],(Balanço[Estoque]=Back!$E$3)*(Balanço[Material]=Back!F24719))))</f>
        <v/>
      </c>
    </row>
    <row r="24720" spans="2:7">
      <c r="B24720" s="32">
        <f>SUMIF(Balanço[Estoque],Back!A24720,Balanço[Quantidade])</f>
        <v>0</v>
      </c>
      <c r="G24720" s="32" t="str" cm="1">
        <f t="array" ref="G24720">IF(F24720="","",SUM(_xlfn._xlws.FILTER(Balanço[Quantidade],(Balanço[Estoque]=Back!$E$3)*(Balanço[Material]=Back!F24720))))</f>
        <v/>
      </c>
    </row>
    <row r="24721" spans="2:7">
      <c r="B24721" s="32">
        <f>SUMIF(Balanço[Estoque],Back!A24721,Balanço[Quantidade])</f>
        <v>0</v>
      </c>
      <c r="G24721" s="32" t="str" cm="1">
        <f t="array" ref="G24721">IF(F24721="","",SUM(_xlfn._xlws.FILTER(Balanço[Quantidade],(Balanço[Estoque]=Back!$E$3)*(Balanço[Material]=Back!F24721))))</f>
        <v/>
      </c>
    </row>
    <row r="24722" spans="2:7">
      <c r="B24722" s="32">
        <f>SUMIF(Balanço[Estoque],Back!A24722,Balanço[Quantidade])</f>
        <v>0</v>
      </c>
      <c r="G24722" s="32" t="str" cm="1">
        <f t="array" ref="G24722">IF(F24722="","",SUM(_xlfn._xlws.FILTER(Balanço[Quantidade],(Balanço[Estoque]=Back!$E$3)*(Balanço[Material]=Back!F24722))))</f>
        <v/>
      </c>
    </row>
    <row r="24723" spans="2:7">
      <c r="B24723" s="32">
        <f>SUMIF(Balanço[Estoque],Back!A24723,Balanço[Quantidade])</f>
        <v>0</v>
      </c>
      <c r="G24723" s="32" t="str" cm="1">
        <f t="array" ref="G24723">IF(F24723="","",SUM(_xlfn._xlws.FILTER(Balanço[Quantidade],(Balanço[Estoque]=Back!$E$3)*(Balanço[Material]=Back!F24723))))</f>
        <v/>
      </c>
    </row>
    <row r="24724" spans="2:7">
      <c r="B24724" s="32">
        <f>SUMIF(Balanço[Estoque],Back!A24724,Balanço[Quantidade])</f>
        <v>0</v>
      </c>
      <c r="G24724" s="32" t="str" cm="1">
        <f t="array" ref="G24724">IF(F24724="","",SUM(_xlfn._xlws.FILTER(Balanço[Quantidade],(Balanço[Estoque]=Back!$E$3)*(Balanço[Material]=Back!F24724))))</f>
        <v/>
      </c>
    </row>
    <row r="24725" spans="2:7">
      <c r="B24725" s="32">
        <f>SUMIF(Balanço[Estoque],Back!A24725,Balanço[Quantidade])</f>
        <v>0</v>
      </c>
      <c r="G24725" s="32" t="str" cm="1">
        <f t="array" ref="G24725">IF(F24725="","",SUM(_xlfn._xlws.FILTER(Balanço[Quantidade],(Balanço[Estoque]=Back!$E$3)*(Balanço[Material]=Back!F24725))))</f>
        <v/>
      </c>
    </row>
    <row r="24726" spans="2:7">
      <c r="B24726" s="32">
        <f>SUMIF(Balanço[Estoque],Back!A24726,Balanço[Quantidade])</f>
        <v>0</v>
      </c>
      <c r="G24726" s="32" t="str" cm="1">
        <f t="array" ref="G24726">IF(F24726="","",SUM(_xlfn._xlws.FILTER(Balanço[Quantidade],(Balanço[Estoque]=Back!$E$3)*(Balanço[Material]=Back!F24726))))</f>
        <v/>
      </c>
    </row>
    <row r="24727" spans="2:7">
      <c r="B24727" s="32">
        <f>SUMIF(Balanço[Estoque],Back!A24727,Balanço[Quantidade])</f>
        <v>0</v>
      </c>
      <c r="G24727" s="32" t="str" cm="1">
        <f t="array" ref="G24727">IF(F24727="","",SUM(_xlfn._xlws.FILTER(Balanço[Quantidade],(Balanço[Estoque]=Back!$E$3)*(Balanço[Material]=Back!F24727))))</f>
        <v/>
      </c>
    </row>
    <row r="24728" spans="2:7">
      <c r="B24728" s="32">
        <f>SUMIF(Balanço[Estoque],Back!A24728,Balanço[Quantidade])</f>
        <v>0</v>
      </c>
      <c r="G24728" s="32" t="str" cm="1">
        <f t="array" ref="G24728">IF(F24728="","",SUM(_xlfn._xlws.FILTER(Balanço[Quantidade],(Balanço[Estoque]=Back!$E$3)*(Balanço[Material]=Back!F24728))))</f>
        <v/>
      </c>
    </row>
    <row r="24729" spans="2:7">
      <c r="B24729" s="32">
        <f>SUMIF(Balanço[Estoque],Back!A24729,Balanço[Quantidade])</f>
        <v>0</v>
      </c>
      <c r="G24729" s="32" t="str" cm="1">
        <f t="array" ref="G24729">IF(F24729="","",SUM(_xlfn._xlws.FILTER(Balanço[Quantidade],(Balanço[Estoque]=Back!$E$3)*(Balanço[Material]=Back!F24729))))</f>
        <v/>
      </c>
    </row>
    <row r="24730" spans="2:7">
      <c r="B24730" s="32">
        <f>SUMIF(Balanço[Estoque],Back!A24730,Balanço[Quantidade])</f>
        <v>0</v>
      </c>
      <c r="G24730" s="32" t="str" cm="1">
        <f t="array" ref="G24730">IF(F24730="","",SUM(_xlfn._xlws.FILTER(Balanço[Quantidade],(Balanço[Estoque]=Back!$E$3)*(Balanço[Material]=Back!F24730))))</f>
        <v/>
      </c>
    </row>
    <row r="24731" spans="2:7">
      <c r="B24731" s="32">
        <f>SUMIF(Balanço[Estoque],Back!A24731,Balanço[Quantidade])</f>
        <v>0</v>
      </c>
      <c r="G24731" s="32" t="str" cm="1">
        <f t="array" ref="G24731">IF(F24731="","",SUM(_xlfn._xlws.FILTER(Balanço[Quantidade],(Balanço[Estoque]=Back!$E$3)*(Balanço[Material]=Back!F24731))))</f>
        <v/>
      </c>
    </row>
    <row r="24732" spans="2:7">
      <c r="B24732" s="32">
        <f>SUMIF(Balanço[Estoque],Back!A24732,Balanço[Quantidade])</f>
        <v>0</v>
      </c>
      <c r="G24732" s="32" t="str" cm="1">
        <f t="array" ref="G24732">IF(F24732="","",SUM(_xlfn._xlws.FILTER(Balanço[Quantidade],(Balanço[Estoque]=Back!$E$3)*(Balanço[Material]=Back!F24732))))</f>
        <v/>
      </c>
    </row>
    <row r="24733" spans="2:7">
      <c r="B24733" s="32">
        <f>SUMIF(Balanço[Estoque],Back!A24733,Balanço[Quantidade])</f>
        <v>0</v>
      </c>
      <c r="G24733" s="32" t="str" cm="1">
        <f t="array" ref="G24733">IF(F24733="","",SUM(_xlfn._xlws.FILTER(Balanço[Quantidade],(Balanço[Estoque]=Back!$E$3)*(Balanço[Material]=Back!F24733))))</f>
        <v/>
      </c>
    </row>
    <row r="24734" spans="2:7">
      <c r="B24734" s="32">
        <f>SUMIF(Balanço[Estoque],Back!A24734,Balanço[Quantidade])</f>
        <v>0</v>
      </c>
      <c r="G24734" s="32" t="str" cm="1">
        <f t="array" ref="G24734">IF(F24734="","",SUM(_xlfn._xlws.FILTER(Balanço[Quantidade],(Balanço[Estoque]=Back!$E$3)*(Balanço[Material]=Back!F24734))))</f>
        <v/>
      </c>
    </row>
    <row r="24735" spans="2:7">
      <c r="B24735" s="32">
        <f>SUMIF(Balanço[Estoque],Back!A24735,Balanço[Quantidade])</f>
        <v>0</v>
      </c>
      <c r="G24735" s="32" t="str" cm="1">
        <f t="array" ref="G24735">IF(F24735="","",SUM(_xlfn._xlws.FILTER(Balanço[Quantidade],(Balanço[Estoque]=Back!$E$3)*(Balanço[Material]=Back!F24735))))</f>
        <v/>
      </c>
    </row>
    <row r="24736" spans="2:7">
      <c r="B24736" s="32">
        <f>SUMIF(Balanço[Estoque],Back!A24736,Balanço[Quantidade])</f>
        <v>0</v>
      </c>
      <c r="G24736" s="32" t="str" cm="1">
        <f t="array" ref="G24736">IF(F24736="","",SUM(_xlfn._xlws.FILTER(Balanço[Quantidade],(Balanço[Estoque]=Back!$E$3)*(Balanço[Material]=Back!F24736))))</f>
        <v/>
      </c>
    </row>
    <row r="24737" spans="2:7">
      <c r="B24737" s="32">
        <f>SUMIF(Balanço[Estoque],Back!A24737,Balanço[Quantidade])</f>
        <v>0</v>
      </c>
      <c r="G24737" s="32" t="str" cm="1">
        <f t="array" ref="G24737">IF(F24737="","",SUM(_xlfn._xlws.FILTER(Balanço[Quantidade],(Balanço[Estoque]=Back!$E$3)*(Balanço[Material]=Back!F24737))))</f>
        <v/>
      </c>
    </row>
    <row r="24738" spans="2:7">
      <c r="B24738" s="32">
        <f>SUMIF(Balanço[Estoque],Back!A24738,Balanço[Quantidade])</f>
        <v>0</v>
      </c>
      <c r="G24738" s="32" t="str" cm="1">
        <f t="array" ref="G24738">IF(F24738="","",SUM(_xlfn._xlws.FILTER(Balanço[Quantidade],(Balanço[Estoque]=Back!$E$3)*(Balanço[Material]=Back!F24738))))</f>
        <v/>
      </c>
    </row>
    <row r="24739" spans="2:7">
      <c r="B24739" s="32">
        <f>SUMIF(Balanço[Estoque],Back!A24739,Balanço[Quantidade])</f>
        <v>0</v>
      </c>
      <c r="G24739" s="32" t="str" cm="1">
        <f t="array" ref="G24739">IF(F24739="","",SUM(_xlfn._xlws.FILTER(Balanço[Quantidade],(Balanço[Estoque]=Back!$E$3)*(Balanço[Material]=Back!F24739))))</f>
        <v/>
      </c>
    </row>
    <row r="24740" spans="2:7">
      <c r="B24740" s="32">
        <f>SUMIF(Balanço[Estoque],Back!A24740,Balanço[Quantidade])</f>
        <v>0</v>
      </c>
      <c r="G24740" s="32" t="str" cm="1">
        <f t="array" ref="G24740">IF(F24740="","",SUM(_xlfn._xlws.FILTER(Balanço[Quantidade],(Balanço[Estoque]=Back!$E$3)*(Balanço[Material]=Back!F24740))))</f>
        <v/>
      </c>
    </row>
    <row r="24741" spans="2:7">
      <c r="B24741" s="32">
        <f>SUMIF(Balanço[Estoque],Back!A24741,Balanço[Quantidade])</f>
        <v>0</v>
      </c>
      <c r="G24741" s="32" t="str" cm="1">
        <f t="array" ref="G24741">IF(F24741="","",SUM(_xlfn._xlws.FILTER(Balanço[Quantidade],(Balanço[Estoque]=Back!$E$3)*(Balanço[Material]=Back!F24741))))</f>
        <v/>
      </c>
    </row>
    <row r="24742" spans="2:7">
      <c r="B24742" s="32">
        <f>SUMIF(Balanço[Estoque],Back!A24742,Balanço[Quantidade])</f>
        <v>0</v>
      </c>
      <c r="G24742" s="32" t="str" cm="1">
        <f t="array" ref="G24742">IF(F24742="","",SUM(_xlfn._xlws.FILTER(Balanço[Quantidade],(Balanço[Estoque]=Back!$E$3)*(Balanço[Material]=Back!F24742))))</f>
        <v/>
      </c>
    </row>
    <row r="24743" spans="2:7">
      <c r="B24743" s="32">
        <f>SUMIF(Balanço[Estoque],Back!A24743,Balanço[Quantidade])</f>
        <v>0</v>
      </c>
      <c r="G24743" s="32" t="str" cm="1">
        <f t="array" ref="G24743">IF(F24743="","",SUM(_xlfn._xlws.FILTER(Balanço[Quantidade],(Balanço[Estoque]=Back!$E$3)*(Balanço[Material]=Back!F24743))))</f>
        <v/>
      </c>
    </row>
    <row r="24744" spans="2:7">
      <c r="B24744" s="32">
        <f>SUMIF(Balanço[Estoque],Back!A24744,Balanço[Quantidade])</f>
        <v>0</v>
      </c>
      <c r="G24744" s="32" t="str" cm="1">
        <f t="array" ref="G24744">IF(F24744="","",SUM(_xlfn._xlws.FILTER(Balanço[Quantidade],(Balanço[Estoque]=Back!$E$3)*(Balanço[Material]=Back!F24744))))</f>
        <v/>
      </c>
    </row>
    <row r="24745" spans="2:7">
      <c r="B24745" s="32">
        <f>SUMIF(Balanço[Estoque],Back!A24745,Balanço[Quantidade])</f>
        <v>0</v>
      </c>
      <c r="G24745" s="32" t="str" cm="1">
        <f t="array" ref="G24745">IF(F24745="","",SUM(_xlfn._xlws.FILTER(Balanço[Quantidade],(Balanço[Estoque]=Back!$E$3)*(Balanço[Material]=Back!F24745))))</f>
        <v/>
      </c>
    </row>
    <row r="24746" spans="2:7">
      <c r="B24746" s="32">
        <f>SUMIF(Balanço[Estoque],Back!A24746,Balanço[Quantidade])</f>
        <v>0</v>
      </c>
      <c r="G24746" s="32" t="str" cm="1">
        <f t="array" ref="G24746">IF(F24746="","",SUM(_xlfn._xlws.FILTER(Balanço[Quantidade],(Balanço[Estoque]=Back!$E$3)*(Balanço[Material]=Back!F24746))))</f>
        <v/>
      </c>
    </row>
    <row r="24747" spans="2:7">
      <c r="B24747" s="32">
        <f>SUMIF(Balanço[Estoque],Back!A24747,Balanço[Quantidade])</f>
        <v>0</v>
      </c>
      <c r="G24747" s="32" t="str" cm="1">
        <f t="array" ref="G24747">IF(F24747="","",SUM(_xlfn._xlws.FILTER(Balanço[Quantidade],(Balanço[Estoque]=Back!$E$3)*(Balanço[Material]=Back!F24747))))</f>
        <v/>
      </c>
    </row>
    <row r="24748" spans="2:7">
      <c r="B24748" s="32">
        <f>SUMIF(Balanço[Estoque],Back!A24748,Balanço[Quantidade])</f>
        <v>0</v>
      </c>
      <c r="G24748" s="32" t="str" cm="1">
        <f t="array" ref="G24748">IF(F24748="","",SUM(_xlfn._xlws.FILTER(Balanço[Quantidade],(Balanço[Estoque]=Back!$E$3)*(Balanço[Material]=Back!F24748))))</f>
        <v/>
      </c>
    </row>
    <row r="24749" spans="2:7">
      <c r="B24749" s="32">
        <f>SUMIF(Balanço[Estoque],Back!A24749,Balanço[Quantidade])</f>
        <v>0</v>
      </c>
      <c r="G24749" s="32" t="str" cm="1">
        <f t="array" ref="G24749">IF(F24749="","",SUM(_xlfn._xlws.FILTER(Balanço[Quantidade],(Balanço[Estoque]=Back!$E$3)*(Balanço[Material]=Back!F24749))))</f>
        <v/>
      </c>
    </row>
    <row r="24750" spans="2:7">
      <c r="B24750" s="32">
        <f>SUMIF(Balanço[Estoque],Back!A24750,Balanço[Quantidade])</f>
        <v>0</v>
      </c>
      <c r="G24750" s="32" t="str" cm="1">
        <f t="array" ref="G24750">IF(F24750="","",SUM(_xlfn._xlws.FILTER(Balanço[Quantidade],(Balanço[Estoque]=Back!$E$3)*(Balanço[Material]=Back!F24750))))</f>
        <v/>
      </c>
    </row>
    <row r="24751" spans="2:7">
      <c r="B24751" s="32">
        <f>SUMIF(Balanço[Estoque],Back!A24751,Balanço[Quantidade])</f>
        <v>0</v>
      </c>
      <c r="G24751" s="32" t="str" cm="1">
        <f t="array" ref="G24751">IF(F24751="","",SUM(_xlfn._xlws.FILTER(Balanço[Quantidade],(Balanço[Estoque]=Back!$E$3)*(Balanço[Material]=Back!F24751))))</f>
        <v/>
      </c>
    </row>
    <row r="24752" spans="2:7">
      <c r="B24752" s="32">
        <f>SUMIF(Balanço[Estoque],Back!A24752,Balanço[Quantidade])</f>
        <v>0</v>
      </c>
      <c r="G24752" s="32" t="str" cm="1">
        <f t="array" ref="G24752">IF(F24752="","",SUM(_xlfn._xlws.FILTER(Balanço[Quantidade],(Balanço[Estoque]=Back!$E$3)*(Balanço[Material]=Back!F24752))))</f>
        <v/>
      </c>
    </row>
    <row r="24753" spans="2:7">
      <c r="B24753" s="32">
        <f>SUMIF(Balanço[Estoque],Back!A24753,Balanço[Quantidade])</f>
        <v>0</v>
      </c>
      <c r="G24753" s="32" t="str" cm="1">
        <f t="array" ref="G24753">IF(F24753="","",SUM(_xlfn._xlws.FILTER(Balanço[Quantidade],(Balanço[Estoque]=Back!$E$3)*(Balanço[Material]=Back!F24753))))</f>
        <v/>
      </c>
    </row>
    <row r="24754" spans="2:7">
      <c r="B24754" s="32">
        <f>SUMIF(Balanço[Estoque],Back!A24754,Balanço[Quantidade])</f>
        <v>0</v>
      </c>
      <c r="G24754" s="32" t="str" cm="1">
        <f t="array" ref="G24754">IF(F24754="","",SUM(_xlfn._xlws.FILTER(Balanço[Quantidade],(Balanço[Estoque]=Back!$E$3)*(Balanço[Material]=Back!F24754))))</f>
        <v/>
      </c>
    </row>
    <row r="24755" spans="2:7">
      <c r="B24755" s="32">
        <f>SUMIF(Balanço[Estoque],Back!A24755,Balanço[Quantidade])</f>
        <v>0</v>
      </c>
      <c r="G24755" s="32" t="str" cm="1">
        <f t="array" ref="G24755">IF(F24755="","",SUM(_xlfn._xlws.FILTER(Balanço[Quantidade],(Balanço[Estoque]=Back!$E$3)*(Balanço[Material]=Back!F24755))))</f>
        <v/>
      </c>
    </row>
    <row r="24756" spans="2:7">
      <c r="B24756" s="32">
        <f>SUMIF(Balanço[Estoque],Back!A24756,Balanço[Quantidade])</f>
        <v>0</v>
      </c>
      <c r="G24756" s="32" t="str" cm="1">
        <f t="array" ref="G24756">IF(F24756="","",SUM(_xlfn._xlws.FILTER(Balanço[Quantidade],(Balanço[Estoque]=Back!$E$3)*(Balanço[Material]=Back!F24756))))</f>
        <v/>
      </c>
    </row>
    <row r="24757" spans="2:7">
      <c r="B24757" s="32">
        <f>SUMIF(Balanço[Estoque],Back!A24757,Balanço[Quantidade])</f>
        <v>0</v>
      </c>
      <c r="G24757" s="32" t="str" cm="1">
        <f t="array" ref="G24757">IF(F24757="","",SUM(_xlfn._xlws.FILTER(Balanço[Quantidade],(Balanço[Estoque]=Back!$E$3)*(Balanço[Material]=Back!F24757))))</f>
        <v/>
      </c>
    </row>
    <row r="24758" spans="2:7">
      <c r="B24758" s="32">
        <f>SUMIF(Balanço[Estoque],Back!A24758,Balanço[Quantidade])</f>
        <v>0</v>
      </c>
      <c r="G24758" s="32" t="str" cm="1">
        <f t="array" ref="G24758">IF(F24758="","",SUM(_xlfn._xlws.FILTER(Balanço[Quantidade],(Balanço[Estoque]=Back!$E$3)*(Balanço[Material]=Back!F24758))))</f>
        <v/>
      </c>
    </row>
    <row r="24759" spans="2:7">
      <c r="B24759" s="32">
        <f>SUMIF(Balanço[Estoque],Back!A24759,Balanço[Quantidade])</f>
        <v>0</v>
      </c>
      <c r="G24759" s="32" t="str" cm="1">
        <f t="array" ref="G24759">IF(F24759="","",SUM(_xlfn._xlws.FILTER(Balanço[Quantidade],(Balanço[Estoque]=Back!$E$3)*(Balanço[Material]=Back!F24759))))</f>
        <v/>
      </c>
    </row>
    <row r="24760" spans="2:7">
      <c r="B24760" s="32">
        <f>SUMIF(Balanço[Estoque],Back!A24760,Balanço[Quantidade])</f>
        <v>0</v>
      </c>
      <c r="G24760" s="32" t="str" cm="1">
        <f t="array" ref="G24760">IF(F24760="","",SUM(_xlfn._xlws.FILTER(Balanço[Quantidade],(Balanço[Estoque]=Back!$E$3)*(Balanço[Material]=Back!F24760))))</f>
        <v/>
      </c>
    </row>
    <row r="24761" spans="2:7">
      <c r="B24761" s="32">
        <f>SUMIF(Balanço[Estoque],Back!A24761,Balanço[Quantidade])</f>
        <v>0</v>
      </c>
      <c r="G24761" s="32" t="str" cm="1">
        <f t="array" ref="G24761">IF(F24761="","",SUM(_xlfn._xlws.FILTER(Balanço[Quantidade],(Balanço[Estoque]=Back!$E$3)*(Balanço[Material]=Back!F24761))))</f>
        <v/>
      </c>
    </row>
    <row r="24762" spans="2:7">
      <c r="B24762" s="32">
        <f>SUMIF(Balanço[Estoque],Back!A24762,Balanço[Quantidade])</f>
        <v>0</v>
      </c>
      <c r="G24762" s="32" t="str" cm="1">
        <f t="array" ref="G24762">IF(F24762="","",SUM(_xlfn._xlws.FILTER(Balanço[Quantidade],(Balanço[Estoque]=Back!$E$3)*(Balanço[Material]=Back!F24762))))</f>
        <v/>
      </c>
    </row>
    <row r="24763" spans="2:7">
      <c r="B24763" s="32">
        <f>SUMIF(Balanço[Estoque],Back!A24763,Balanço[Quantidade])</f>
        <v>0</v>
      </c>
      <c r="G24763" s="32" t="str" cm="1">
        <f t="array" ref="G24763">IF(F24763="","",SUM(_xlfn._xlws.FILTER(Balanço[Quantidade],(Balanço[Estoque]=Back!$E$3)*(Balanço[Material]=Back!F24763))))</f>
        <v/>
      </c>
    </row>
    <row r="24764" spans="2:7">
      <c r="B24764" s="32">
        <f>SUMIF(Balanço[Estoque],Back!A24764,Balanço[Quantidade])</f>
        <v>0</v>
      </c>
      <c r="G24764" s="32" t="str" cm="1">
        <f t="array" ref="G24764">IF(F24764="","",SUM(_xlfn._xlws.FILTER(Balanço[Quantidade],(Balanço[Estoque]=Back!$E$3)*(Balanço[Material]=Back!F24764))))</f>
        <v/>
      </c>
    </row>
    <row r="24765" spans="2:7">
      <c r="B24765" s="32">
        <f>SUMIF(Balanço[Estoque],Back!A24765,Balanço[Quantidade])</f>
        <v>0</v>
      </c>
      <c r="G24765" s="32" t="str" cm="1">
        <f t="array" ref="G24765">IF(F24765="","",SUM(_xlfn._xlws.FILTER(Balanço[Quantidade],(Balanço[Estoque]=Back!$E$3)*(Balanço[Material]=Back!F24765))))</f>
        <v/>
      </c>
    </row>
    <row r="24766" spans="2:7">
      <c r="B24766" s="32">
        <f>SUMIF(Balanço[Estoque],Back!A24766,Balanço[Quantidade])</f>
        <v>0</v>
      </c>
      <c r="G24766" s="32" t="str" cm="1">
        <f t="array" ref="G24766">IF(F24766="","",SUM(_xlfn._xlws.FILTER(Balanço[Quantidade],(Balanço[Estoque]=Back!$E$3)*(Balanço[Material]=Back!F24766))))</f>
        <v/>
      </c>
    </row>
    <row r="24767" spans="2:7">
      <c r="B24767" s="32">
        <f>SUMIF(Balanço[Estoque],Back!A24767,Balanço[Quantidade])</f>
        <v>0</v>
      </c>
      <c r="G24767" s="32" t="str" cm="1">
        <f t="array" ref="G24767">IF(F24767="","",SUM(_xlfn._xlws.FILTER(Balanço[Quantidade],(Balanço[Estoque]=Back!$E$3)*(Balanço[Material]=Back!F24767))))</f>
        <v/>
      </c>
    </row>
    <row r="24768" spans="2:7">
      <c r="B24768" s="32">
        <f>SUMIF(Balanço[Estoque],Back!A24768,Balanço[Quantidade])</f>
        <v>0</v>
      </c>
      <c r="G24768" s="32" t="str" cm="1">
        <f t="array" ref="G24768">IF(F24768="","",SUM(_xlfn._xlws.FILTER(Balanço[Quantidade],(Balanço[Estoque]=Back!$E$3)*(Balanço[Material]=Back!F24768))))</f>
        <v/>
      </c>
    </row>
    <row r="24769" spans="2:7">
      <c r="B24769" s="32">
        <f>SUMIF(Balanço[Estoque],Back!A24769,Balanço[Quantidade])</f>
        <v>0</v>
      </c>
      <c r="G24769" s="32" t="str" cm="1">
        <f t="array" ref="G24769">IF(F24769="","",SUM(_xlfn._xlws.FILTER(Balanço[Quantidade],(Balanço[Estoque]=Back!$E$3)*(Balanço[Material]=Back!F24769))))</f>
        <v/>
      </c>
    </row>
    <row r="24770" spans="2:7">
      <c r="B24770" s="32">
        <f>SUMIF(Balanço[Estoque],Back!A24770,Balanço[Quantidade])</f>
        <v>0</v>
      </c>
      <c r="G24770" s="32" t="str" cm="1">
        <f t="array" ref="G24770">IF(F24770="","",SUM(_xlfn._xlws.FILTER(Balanço[Quantidade],(Balanço[Estoque]=Back!$E$3)*(Balanço[Material]=Back!F24770))))</f>
        <v/>
      </c>
    </row>
    <row r="24771" spans="2:7">
      <c r="B24771" s="32">
        <f>SUMIF(Balanço[Estoque],Back!A24771,Balanço[Quantidade])</f>
        <v>0</v>
      </c>
      <c r="G24771" s="32" t="str" cm="1">
        <f t="array" ref="G24771">IF(F24771="","",SUM(_xlfn._xlws.FILTER(Balanço[Quantidade],(Balanço[Estoque]=Back!$E$3)*(Balanço[Material]=Back!F24771))))</f>
        <v/>
      </c>
    </row>
    <row r="24772" spans="2:7">
      <c r="B24772" s="32">
        <f>SUMIF(Balanço[Estoque],Back!A24772,Balanço[Quantidade])</f>
        <v>0</v>
      </c>
      <c r="G24772" s="32" t="str" cm="1">
        <f t="array" ref="G24772">IF(F24772="","",SUM(_xlfn._xlws.FILTER(Balanço[Quantidade],(Balanço[Estoque]=Back!$E$3)*(Balanço[Material]=Back!F24772))))</f>
        <v/>
      </c>
    </row>
    <row r="24773" spans="2:7">
      <c r="B24773" s="32">
        <f>SUMIF(Balanço[Estoque],Back!A24773,Balanço[Quantidade])</f>
        <v>0</v>
      </c>
      <c r="G24773" s="32" t="str" cm="1">
        <f t="array" ref="G24773">IF(F24773="","",SUM(_xlfn._xlws.FILTER(Balanço[Quantidade],(Balanço[Estoque]=Back!$E$3)*(Balanço[Material]=Back!F24773))))</f>
        <v/>
      </c>
    </row>
    <row r="24774" spans="2:7">
      <c r="B24774" s="32">
        <f>SUMIF(Balanço[Estoque],Back!A24774,Balanço[Quantidade])</f>
        <v>0</v>
      </c>
      <c r="G24774" s="32" t="str" cm="1">
        <f t="array" ref="G24774">IF(F24774="","",SUM(_xlfn._xlws.FILTER(Balanço[Quantidade],(Balanço[Estoque]=Back!$E$3)*(Balanço[Material]=Back!F24774))))</f>
        <v/>
      </c>
    </row>
    <row r="24775" spans="2:7">
      <c r="B24775" s="32">
        <f>SUMIF(Balanço[Estoque],Back!A24775,Balanço[Quantidade])</f>
        <v>0</v>
      </c>
      <c r="G24775" s="32" t="str" cm="1">
        <f t="array" ref="G24775">IF(F24775="","",SUM(_xlfn._xlws.FILTER(Balanço[Quantidade],(Balanço[Estoque]=Back!$E$3)*(Balanço[Material]=Back!F24775))))</f>
        <v/>
      </c>
    </row>
    <row r="24776" spans="2:7">
      <c r="B24776" s="32">
        <f>SUMIF(Balanço[Estoque],Back!A24776,Balanço[Quantidade])</f>
        <v>0</v>
      </c>
      <c r="G24776" s="32" t="str" cm="1">
        <f t="array" ref="G24776">IF(F24776="","",SUM(_xlfn._xlws.FILTER(Balanço[Quantidade],(Balanço[Estoque]=Back!$E$3)*(Balanço[Material]=Back!F24776))))</f>
        <v/>
      </c>
    </row>
    <row r="24777" spans="2:7">
      <c r="B24777" s="32">
        <f>SUMIF(Balanço[Estoque],Back!A24777,Balanço[Quantidade])</f>
        <v>0</v>
      </c>
      <c r="G24777" s="32" t="str" cm="1">
        <f t="array" ref="G24777">IF(F24777="","",SUM(_xlfn._xlws.FILTER(Balanço[Quantidade],(Balanço[Estoque]=Back!$E$3)*(Balanço[Material]=Back!F24777))))</f>
        <v/>
      </c>
    </row>
    <row r="24778" spans="2:7">
      <c r="B24778" s="32">
        <f>SUMIF(Balanço[Estoque],Back!A24778,Balanço[Quantidade])</f>
        <v>0</v>
      </c>
      <c r="G24778" s="32" t="str" cm="1">
        <f t="array" ref="G24778">IF(F24778="","",SUM(_xlfn._xlws.FILTER(Balanço[Quantidade],(Balanço[Estoque]=Back!$E$3)*(Balanço[Material]=Back!F24778))))</f>
        <v/>
      </c>
    </row>
    <row r="24779" spans="2:7">
      <c r="B24779" s="32">
        <f>SUMIF(Balanço[Estoque],Back!A24779,Balanço[Quantidade])</f>
        <v>0</v>
      </c>
      <c r="G24779" s="32" t="str" cm="1">
        <f t="array" ref="G24779">IF(F24779="","",SUM(_xlfn._xlws.FILTER(Balanço[Quantidade],(Balanço[Estoque]=Back!$E$3)*(Balanço[Material]=Back!F24779))))</f>
        <v/>
      </c>
    </row>
    <row r="24780" spans="2:7">
      <c r="B24780" s="32">
        <f>SUMIF(Balanço[Estoque],Back!A24780,Balanço[Quantidade])</f>
        <v>0</v>
      </c>
      <c r="G24780" s="32" t="str" cm="1">
        <f t="array" ref="G24780">IF(F24780="","",SUM(_xlfn._xlws.FILTER(Balanço[Quantidade],(Balanço[Estoque]=Back!$E$3)*(Balanço[Material]=Back!F24780))))</f>
        <v/>
      </c>
    </row>
    <row r="24781" spans="2:7">
      <c r="B24781" s="32">
        <f>SUMIF(Balanço[Estoque],Back!A24781,Balanço[Quantidade])</f>
        <v>0</v>
      </c>
      <c r="G24781" s="32" t="str" cm="1">
        <f t="array" ref="G24781">IF(F24781="","",SUM(_xlfn._xlws.FILTER(Balanço[Quantidade],(Balanço[Estoque]=Back!$E$3)*(Balanço[Material]=Back!F24781))))</f>
        <v/>
      </c>
    </row>
    <row r="24782" spans="2:7">
      <c r="B24782" s="32">
        <f>SUMIF(Balanço[Estoque],Back!A24782,Balanço[Quantidade])</f>
        <v>0</v>
      </c>
      <c r="G24782" s="32" t="str" cm="1">
        <f t="array" ref="G24782">IF(F24782="","",SUM(_xlfn._xlws.FILTER(Balanço[Quantidade],(Balanço[Estoque]=Back!$E$3)*(Balanço[Material]=Back!F24782))))</f>
        <v/>
      </c>
    </row>
    <row r="24783" spans="2:7">
      <c r="B24783" s="32">
        <f>SUMIF(Balanço[Estoque],Back!A24783,Balanço[Quantidade])</f>
        <v>0</v>
      </c>
      <c r="G24783" s="32" t="str" cm="1">
        <f t="array" ref="G24783">IF(F24783="","",SUM(_xlfn._xlws.FILTER(Balanço[Quantidade],(Balanço[Estoque]=Back!$E$3)*(Balanço[Material]=Back!F24783))))</f>
        <v/>
      </c>
    </row>
    <row r="24784" spans="2:7">
      <c r="B24784" s="32">
        <f>SUMIF(Balanço[Estoque],Back!A24784,Balanço[Quantidade])</f>
        <v>0</v>
      </c>
      <c r="G24784" s="32" t="str" cm="1">
        <f t="array" ref="G24784">IF(F24784="","",SUM(_xlfn._xlws.FILTER(Balanço[Quantidade],(Balanço[Estoque]=Back!$E$3)*(Balanço[Material]=Back!F24784))))</f>
        <v/>
      </c>
    </row>
    <row r="24785" spans="2:7">
      <c r="B24785" s="32">
        <f>SUMIF(Balanço[Estoque],Back!A24785,Balanço[Quantidade])</f>
        <v>0</v>
      </c>
      <c r="G24785" s="32" t="str" cm="1">
        <f t="array" ref="G24785">IF(F24785="","",SUM(_xlfn._xlws.FILTER(Balanço[Quantidade],(Balanço[Estoque]=Back!$E$3)*(Balanço[Material]=Back!F24785))))</f>
        <v/>
      </c>
    </row>
    <row r="24786" spans="2:7">
      <c r="B24786" s="32">
        <f>SUMIF(Balanço[Estoque],Back!A24786,Balanço[Quantidade])</f>
        <v>0</v>
      </c>
      <c r="G24786" s="32" t="str" cm="1">
        <f t="array" ref="G24786">IF(F24786="","",SUM(_xlfn._xlws.FILTER(Balanço[Quantidade],(Balanço[Estoque]=Back!$E$3)*(Balanço[Material]=Back!F24786))))</f>
        <v/>
      </c>
    </row>
    <row r="24787" spans="2:7">
      <c r="B24787" s="32">
        <f>SUMIF(Balanço[Estoque],Back!A24787,Balanço[Quantidade])</f>
        <v>0</v>
      </c>
      <c r="G24787" s="32" t="str" cm="1">
        <f t="array" ref="G24787">IF(F24787="","",SUM(_xlfn._xlws.FILTER(Balanço[Quantidade],(Balanço[Estoque]=Back!$E$3)*(Balanço[Material]=Back!F24787))))</f>
        <v/>
      </c>
    </row>
    <row r="24788" spans="2:7">
      <c r="B24788" s="32">
        <f>SUMIF(Balanço[Estoque],Back!A24788,Balanço[Quantidade])</f>
        <v>0</v>
      </c>
      <c r="G24788" s="32" t="str" cm="1">
        <f t="array" ref="G24788">IF(F24788="","",SUM(_xlfn._xlws.FILTER(Balanço[Quantidade],(Balanço[Estoque]=Back!$E$3)*(Balanço[Material]=Back!F24788))))</f>
        <v/>
      </c>
    </row>
    <row r="24789" spans="2:7">
      <c r="B24789" s="32">
        <f>SUMIF(Balanço[Estoque],Back!A24789,Balanço[Quantidade])</f>
        <v>0</v>
      </c>
      <c r="G24789" s="32" t="str" cm="1">
        <f t="array" ref="G24789">IF(F24789="","",SUM(_xlfn._xlws.FILTER(Balanço[Quantidade],(Balanço[Estoque]=Back!$E$3)*(Balanço[Material]=Back!F24789))))</f>
        <v/>
      </c>
    </row>
    <row r="24790" spans="2:7">
      <c r="B24790" s="32">
        <f>SUMIF(Balanço[Estoque],Back!A24790,Balanço[Quantidade])</f>
        <v>0</v>
      </c>
      <c r="G24790" s="32" t="str" cm="1">
        <f t="array" ref="G24790">IF(F24790="","",SUM(_xlfn._xlws.FILTER(Balanço[Quantidade],(Balanço[Estoque]=Back!$E$3)*(Balanço[Material]=Back!F24790))))</f>
        <v/>
      </c>
    </row>
    <row r="24791" spans="2:7">
      <c r="B24791" s="32">
        <f>SUMIF(Balanço[Estoque],Back!A24791,Balanço[Quantidade])</f>
        <v>0</v>
      </c>
      <c r="G24791" s="32" t="str" cm="1">
        <f t="array" ref="G24791">IF(F24791="","",SUM(_xlfn._xlws.FILTER(Balanço[Quantidade],(Balanço[Estoque]=Back!$E$3)*(Balanço[Material]=Back!F24791))))</f>
        <v/>
      </c>
    </row>
    <row r="24792" spans="2:7">
      <c r="B24792" s="32">
        <f>SUMIF(Balanço[Estoque],Back!A24792,Balanço[Quantidade])</f>
        <v>0</v>
      </c>
      <c r="G24792" s="32" t="str" cm="1">
        <f t="array" ref="G24792">IF(F24792="","",SUM(_xlfn._xlws.FILTER(Balanço[Quantidade],(Balanço[Estoque]=Back!$E$3)*(Balanço[Material]=Back!F24792))))</f>
        <v/>
      </c>
    </row>
    <row r="24793" spans="2:7">
      <c r="B24793" s="32">
        <f>SUMIF(Balanço[Estoque],Back!A24793,Balanço[Quantidade])</f>
        <v>0</v>
      </c>
      <c r="G24793" s="32" t="str" cm="1">
        <f t="array" ref="G24793">IF(F24793="","",SUM(_xlfn._xlws.FILTER(Balanço[Quantidade],(Balanço[Estoque]=Back!$E$3)*(Balanço[Material]=Back!F24793))))</f>
        <v/>
      </c>
    </row>
    <row r="24794" spans="2:7">
      <c r="B24794" s="32">
        <f>SUMIF(Balanço[Estoque],Back!A24794,Balanço[Quantidade])</f>
        <v>0</v>
      </c>
      <c r="G24794" s="32" t="str" cm="1">
        <f t="array" ref="G24794">IF(F24794="","",SUM(_xlfn._xlws.FILTER(Balanço[Quantidade],(Balanço[Estoque]=Back!$E$3)*(Balanço[Material]=Back!F24794))))</f>
        <v/>
      </c>
    </row>
    <row r="24795" spans="2:7">
      <c r="B24795" s="32">
        <f>SUMIF(Balanço[Estoque],Back!A24795,Balanço[Quantidade])</f>
        <v>0</v>
      </c>
      <c r="G24795" s="32" t="str" cm="1">
        <f t="array" ref="G24795">IF(F24795="","",SUM(_xlfn._xlws.FILTER(Balanço[Quantidade],(Balanço[Estoque]=Back!$E$3)*(Balanço[Material]=Back!F24795))))</f>
        <v/>
      </c>
    </row>
    <row r="24796" spans="2:7">
      <c r="B24796" s="32">
        <f>SUMIF(Balanço[Estoque],Back!A24796,Balanço[Quantidade])</f>
        <v>0</v>
      </c>
      <c r="G24796" s="32" t="str" cm="1">
        <f t="array" ref="G24796">IF(F24796="","",SUM(_xlfn._xlws.FILTER(Balanço[Quantidade],(Balanço[Estoque]=Back!$E$3)*(Balanço[Material]=Back!F24796))))</f>
        <v/>
      </c>
    </row>
    <row r="24797" spans="2:7">
      <c r="B24797" s="32">
        <f>SUMIF(Balanço[Estoque],Back!A24797,Balanço[Quantidade])</f>
        <v>0</v>
      </c>
      <c r="G24797" s="32" t="str" cm="1">
        <f t="array" ref="G24797">IF(F24797="","",SUM(_xlfn._xlws.FILTER(Balanço[Quantidade],(Balanço[Estoque]=Back!$E$3)*(Balanço[Material]=Back!F24797))))</f>
        <v/>
      </c>
    </row>
    <row r="24798" spans="2:7">
      <c r="B24798" s="32">
        <f>SUMIF(Balanço[Estoque],Back!A24798,Balanço[Quantidade])</f>
        <v>0</v>
      </c>
      <c r="G24798" s="32" t="str" cm="1">
        <f t="array" ref="G24798">IF(F24798="","",SUM(_xlfn._xlws.FILTER(Balanço[Quantidade],(Balanço[Estoque]=Back!$E$3)*(Balanço[Material]=Back!F24798))))</f>
        <v/>
      </c>
    </row>
    <row r="24799" spans="2:7">
      <c r="B24799" s="32">
        <f>SUMIF(Balanço[Estoque],Back!A24799,Balanço[Quantidade])</f>
        <v>0</v>
      </c>
      <c r="G24799" s="32" t="str" cm="1">
        <f t="array" ref="G24799">IF(F24799="","",SUM(_xlfn._xlws.FILTER(Balanço[Quantidade],(Balanço[Estoque]=Back!$E$3)*(Balanço[Material]=Back!F24799))))</f>
        <v/>
      </c>
    </row>
    <row r="24800" spans="2:7">
      <c r="B24800" s="32">
        <f>SUMIF(Balanço[Estoque],Back!A24800,Balanço[Quantidade])</f>
        <v>0</v>
      </c>
      <c r="G24800" s="32" t="str" cm="1">
        <f t="array" ref="G24800">IF(F24800="","",SUM(_xlfn._xlws.FILTER(Balanço[Quantidade],(Balanço[Estoque]=Back!$E$3)*(Balanço[Material]=Back!F24800))))</f>
        <v/>
      </c>
    </row>
    <row r="24801" spans="2:7">
      <c r="B24801" s="32">
        <f>SUMIF(Balanço[Estoque],Back!A24801,Balanço[Quantidade])</f>
        <v>0</v>
      </c>
      <c r="G24801" s="32" t="str" cm="1">
        <f t="array" ref="G24801">IF(F24801="","",SUM(_xlfn._xlws.FILTER(Balanço[Quantidade],(Balanço[Estoque]=Back!$E$3)*(Balanço[Material]=Back!F24801))))</f>
        <v/>
      </c>
    </row>
    <row r="24802" spans="2:7">
      <c r="B24802" s="32">
        <f>SUMIF(Balanço[Estoque],Back!A24802,Balanço[Quantidade])</f>
        <v>0</v>
      </c>
      <c r="G24802" s="32" t="str" cm="1">
        <f t="array" ref="G24802">IF(F24802="","",SUM(_xlfn._xlws.FILTER(Balanço[Quantidade],(Balanço[Estoque]=Back!$E$3)*(Balanço[Material]=Back!F24802))))</f>
        <v/>
      </c>
    </row>
    <row r="24803" spans="2:7">
      <c r="B24803" s="32">
        <f>SUMIF(Balanço[Estoque],Back!A24803,Balanço[Quantidade])</f>
        <v>0</v>
      </c>
      <c r="G24803" s="32" t="str" cm="1">
        <f t="array" ref="G24803">IF(F24803="","",SUM(_xlfn._xlws.FILTER(Balanço[Quantidade],(Balanço[Estoque]=Back!$E$3)*(Balanço[Material]=Back!F24803))))</f>
        <v/>
      </c>
    </row>
    <row r="24804" spans="2:7">
      <c r="B24804" s="32">
        <f>SUMIF(Balanço[Estoque],Back!A24804,Balanço[Quantidade])</f>
        <v>0</v>
      </c>
      <c r="G24804" s="32" t="str" cm="1">
        <f t="array" ref="G24804">IF(F24804="","",SUM(_xlfn._xlws.FILTER(Balanço[Quantidade],(Balanço[Estoque]=Back!$E$3)*(Balanço[Material]=Back!F24804))))</f>
        <v/>
      </c>
    </row>
    <row r="24805" spans="2:7">
      <c r="B24805" s="32">
        <f>SUMIF(Balanço[Estoque],Back!A24805,Balanço[Quantidade])</f>
        <v>0</v>
      </c>
      <c r="G24805" s="32" t="str" cm="1">
        <f t="array" ref="G24805">IF(F24805="","",SUM(_xlfn._xlws.FILTER(Balanço[Quantidade],(Balanço[Estoque]=Back!$E$3)*(Balanço[Material]=Back!F24805))))</f>
        <v/>
      </c>
    </row>
    <row r="24806" spans="2:7">
      <c r="B24806" s="32">
        <f>SUMIF(Balanço[Estoque],Back!A24806,Balanço[Quantidade])</f>
        <v>0</v>
      </c>
      <c r="G24806" s="32" t="str" cm="1">
        <f t="array" ref="G24806">IF(F24806="","",SUM(_xlfn._xlws.FILTER(Balanço[Quantidade],(Balanço[Estoque]=Back!$E$3)*(Balanço[Material]=Back!F24806))))</f>
        <v/>
      </c>
    </row>
    <row r="24807" spans="2:7">
      <c r="B24807" s="32">
        <f>SUMIF(Balanço[Estoque],Back!A24807,Balanço[Quantidade])</f>
        <v>0</v>
      </c>
      <c r="G24807" s="32" t="str" cm="1">
        <f t="array" ref="G24807">IF(F24807="","",SUM(_xlfn._xlws.FILTER(Balanço[Quantidade],(Balanço[Estoque]=Back!$E$3)*(Balanço[Material]=Back!F24807))))</f>
        <v/>
      </c>
    </row>
    <row r="24808" spans="2:7">
      <c r="B24808" s="32">
        <f>SUMIF(Balanço[Estoque],Back!A24808,Balanço[Quantidade])</f>
        <v>0</v>
      </c>
      <c r="G24808" s="32" t="str" cm="1">
        <f t="array" ref="G24808">IF(F24808="","",SUM(_xlfn._xlws.FILTER(Balanço[Quantidade],(Balanço[Estoque]=Back!$E$3)*(Balanço[Material]=Back!F24808))))</f>
        <v/>
      </c>
    </row>
    <row r="24809" spans="2:7">
      <c r="B24809" s="32">
        <f>SUMIF(Balanço[Estoque],Back!A24809,Balanço[Quantidade])</f>
        <v>0</v>
      </c>
      <c r="G24809" s="32" t="str" cm="1">
        <f t="array" ref="G24809">IF(F24809="","",SUM(_xlfn._xlws.FILTER(Balanço[Quantidade],(Balanço[Estoque]=Back!$E$3)*(Balanço[Material]=Back!F24809))))</f>
        <v/>
      </c>
    </row>
    <row r="24810" spans="2:7">
      <c r="B24810" s="32">
        <f>SUMIF(Balanço[Estoque],Back!A24810,Balanço[Quantidade])</f>
        <v>0</v>
      </c>
      <c r="G24810" s="32" t="str" cm="1">
        <f t="array" ref="G24810">IF(F24810="","",SUM(_xlfn._xlws.FILTER(Balanço[Quantidade],(Balanço[Estoque]=Back!$E$3)*(Balanço[Material]=Back!F24810))))</f>
        <v/>
      </c>
    </row>
    <row r="24811" spans="2:7">
      <c r="B24811" s="32">
        <f>SUMIF(Balanço[Estoque],Back!A24811,Balanço[Quantidade])</f>
        <v>0</v>
      </c>
      <c r="G24811" s="32" t="str" cm="1">
        <f t="array" ref="G24811">IF(F24811="","",SUM(_xlfn._xlws.FILTER(Balanço[Quantidade],(Balanço[Estoque]=Back!$E$3)*(Balanço[Material]=Back!F24811))))</f>
        <v/>
      </c>
    </row>
    <row r="24812" spans="2:7">
      <c r="B24812" s="32">
        <f>SUMIF(Balanço[Estoque],Back!A24812,Balanço[Quantidade])</f>
        <v>0</v>
      </c>
      <c r="G24812" s="32" t="str" cm="1">
        <f t="array" ref="G24812">IF(F24812="","",SUM(_xlfn._xlws.FILTER(Balanço[Quantidade],(Balanço[Estoque]=Back!$E$3)*(Balanço[Material]=Back!F24812))))</f>
        <v/>
      </c>
    </row>
    <row r="24813" spans="2:7">
      <c r="B24813" s="32">
        <f>SUMIF(Balanço[Estoque],Back!A24813,Balanço[Quantidade])</f>
        <v>0</v>
      </c>
      <c r="G24813" s="32" t="str" cm="1">
        <f t="array" ref="G24813">IF(F24813="","",SUM(_xlfn._xlws.FILTER(Balanço[Quantidade],(Balanço[Estoque]=Back!$E$3)*(Balanço[Material]=Back!F24813))))</f>
        <v/>
      </c>
    </row>
    <row r="24814" spans="2:7">
      <c r="B24814" s="32">
        <f>SUMIF(Balanço[Estoque],Back!A24814,Balanço[Quantidade])</f>
        <v>0</v>
      </c>
      <c r="G24814" s="32" t="str" cm="1">
        <f t="array" ref="G24814">IF(F24814="","",SUM(_xlfn._xlws.FILTER(Balanço[Quantidade],(Balanço[Estoque]=Back!$E$3)*(Balanço[Material]=Back!F24814))))</f>
        <v/>
      </c>
    </row>
    <row r="24815" spans="2:7">
      <c r="B24815" s="32">
        <f>SUMIF(Balanço[Estoque],Back!A24815,Balanço[Quantidade])</f>
        <v>0</v>
      </c>
      <c r="G24815" s="32" t="str" cm="1">
        <f t="array" ref="G24815">IF(F24815="","",SUM(_xlfn._xlws.FILTER(Balanço[Quantidade],(Balanço[Estoque]=Back!$E$3)*(Balanço[Material]=Back!F24815))))</f>
        <v/>
      </c>
    </row>
    <row r="24816" spans="2:7">
      <c r="B24816" s="32">
        <f>SUMIF(Balanço[Estoque],Back!A24816,Balanço[Quantidade])</f>
        <v>0</v>
      </c>
      <c r="G24816" s="32" t="str" cm="1">
        <f t="array" ref="G24816">IF(F24816="","",SUM(_xlfn._xlws.FILTER(Balanço[Quantidade],(Balanço[Estoque]=Back!$E$3)*(Balanço[Material]=Back!F24816))))</f>
        <v/>
      </c>
    </row>
    <row r="24817" spans="2:7">
      <c r="B24817" s="32">
        <f>SUMIF(Balanço[Estoque],Back!A24817,Balanço[Quantidade])</f>
        <v>0</v>
      </c>
      <c r="G24817" s="32" t="str" cm="1">
        <f t="array" ref="G24817">IF(F24817="","",SUM(_xlfn._xlws.FILTER(Balanço[Quantidade],(Balanço[Estoque]=Back!$E$3)*(Balanço[Material]=Back!F24817))))</f>
        <v/>
      </c>
    </row>
    <row r="24818" spans="2:7">
      <c r="B24818" s="32">
        <f>SUMIF(Balanço[Estoque],Back!A24818,Balanço[Quantidade])</f>
        <v>0</v>
      </c>
      <c r="G24818" s="32" t="str" cm="1">
        <f t="array" ref="G24818">IF(F24818="","",SUM(_xlfn._xlws.FILTER(Balanço[Quantidade],(Balanço[Estoque]=Back!$E$3)*(Balanço[Material]=Back!F24818))))</f>
        <v/>
      </c>
    </row>
    <row r="24819" spans="2:7">
      <c r="B24819" s="32">
        <f>SUMIF(Balanço[Estoque],Back!A24819,Balanço[Quantidade])</f>
        <v>0</v>
      </c>
      <c r="G24819" s="32" t="str" cm="1">
        <f t="array" ref="G24819">IF(F24819="","",SUM(_xlfn._xlws.FILTER(Balanço[Quantidade],(Balanço[Estoque]=Back!$E$3)*(Balanço[Material]=Back!F24819))))</f>
        <v/>
      </c>
    </row>
    <row r="24820" spans="2:7">
      <c r="B24820" s="32">
        <f>SUMIF(Balanço[Estoque],Back!A24820,Balanço[Quantidade])</f>
        <v>0</v>
      </c>
      <c r="G24820" s="32" t="str" cm="1">
        <f t="array" ref="G24820">IF(F24820="","",SUM(_xlfn._xlws.FILTER(Balanço[Quantidade],(Balanço[Estoque]=Back!$E$3)*(Balanço[Material]=Back!F24820))))</f>
        <v/>
      </c>
    </row>
    <row r="24821" spans="2:7">
      <c r="B24821" s="32">
        <f>SUMIF(Balanço[Estoque],Back!A24821,Balanço[Quantidade])</f>
        <v>0</v>
      </c>
      <c r="G24821" s="32" t="str" cm="1">
        <f t="array" ref="G24821">IF(F24821="","",SUM(_xlfn._xlws.FILTER(Balanço[Quantidade],(Balanço[Estoque]=Back!$E$3)*(Balanço[Material]=Back!F24821))))</f>
        <v/>
      </c>
    </row>
    <row r="24822" spans="2:7">
      <c r="B24822" s="32">
        <f>SUMIF(Balanço[Estoque],Back!A24822,Balanço[Quantidade])</f>
        <v>0</v>
      </c>
      <c r="G24822" s="32" t="str" cm="1">
        <f t="array" ref="G24822">IF(F24822="","",SUM(_xlfn._xlws.FILTER(Balanço[Quantidade],(Balanço[Estoque]=Back!$E$3)*(Balanço[Material]=Back!F24822))))</f>
        <v/>
      </c>
    </row>
    <row r="24823" spans="2:7">
      <c r="B24823" s="32">
        <f>SUMIF(Balanço[Estoque],Back!A24823,Balanço[Quantidade])</f>
        <v>0</v>
      </c>
      <c r="G24823" s="32" t="str" cm="1">
        <f t="array" ref="G24823">IF(F24823="","",SUM(_xlfn._xlws.FILTER(Balanço[Quantidade],(Balanço[Estoque]=Back!$E$3)*(Balanço[Material]=Back!F24823))))</f>
        <v/>
      </c>
    </row>
    <row r="24824" spans="2:7">
      <c r="B24824" s="32">
        <f>SUMIF(Balanço[Estoque],Back!A24824,Balanço[Quantidade])</f>
        <v>0</v>
      </c>
      <c r="G24824" s="32" t="str" cm="1">
        <f t="array" ref="G24824">IF(F24824="","",SUM(_xlfn._xlws.FILTER(Balanço[Quantidade],(Balanço[Estoque]=Back!$E$3)*(Balanço[Material]=Back!F24824))))</f>
        <v/>
      </c>
    </row>
    <row r="24825" spans="2:7">
      <c r="B24825" s="32">
        <f>SUMIF(Balanço[Estoque],Back!A24825,Balanço[Quantidade])</f>
        <v>0</v>
      </c>
      <c r="G24825" s="32" t="str" cm="1">
        <f t="array" ref="G24825">IF(F24825="","",SUM(_xlfn._xlws.FILTER(Balanço[Quantidade],(Balanço[Estoque]=Back!$E$3)*(Balanço[Material]=Back!F24825))))</f>
        <v/>
      </c>
    </row>
    <row r="24826" spans="2:7">
      <c r="B24826" s="32">
        <f>SUMIF(Balanço[Estoque],Back!A24826,Balanço[Quantidade])</f>
        <v>0</v>
      </c>
      <c r="G24826" s="32" t="str" cm="1">
        <f t="array" ref="G24826">IF(F24826="","",SUM(_xlfn._xlws.FILTER(Balanço[Quantidade],(Balanço[Estoque]=Back!$E$3)*(Balanço[Material]=Back!F24826))))</f>
        <v/>
      </c>
    </row>
    <row r="24827" spans="2:7">
      <c r="B24827" s="32">
        <f>SUMIF(Balanço[Estoque],Back!A24827,Balanço[Quantidade])</f>
        <v>0</v>
      </c>
      <c r="G24827" s="32" t="str" cm="1">
        <f t="array" ref="G24827">IF(F24827="","",SUM(_xlfn._xlws.FILTER(Balanço[Quantidade],(Balanço[Estoque]=Back!$E$3)*(Balanço[Material]=Back!F24827))))</f>
        <v/>
      </c>
    </row>
    <row r="24828" spans="2:7">
      <c r="B24828" s="32">
        <f>SUMIF(Balanço[Estoque],Back!A24828,Balanço[Quantidade])</f>
        <v>0</v>
      </c>
      <c r="G24828" s="32" t="str" cm="1">
        <f t="array" ref="G24828">IF(F24828="","",SUM(_xlfn._xlws.FILTER(Balanço[Quantidade],(Balanço[Estoque]=Back!$E$3)*(Balanço[Material]=Back!F24828))))</f>
        <v/>
      </c>
    </row>
    <row r="24829" spans="2:7">
      <c r="B24829" s="32">
        <f>SUMIF(Balanço[Estoque],Back!A24829,Balanço[Quantidade])</f>
        <v>0</v>
      </c>
      <c r="G24829" s="32" t="str" cm="1">
        <f t="array" ref="G24829">IF(F24829="","",SUM(_xlfn._xlws.FILTER(Balanço[Quantidade],(Balanço[Estoque]=Back!$E$3)*(Balanço[Material]=Back!F24829))))</f>
        <v/>
      </c>
    </row>
    <row r="24830" spans="2:7">
      <c r="B24830" s="32">
        <f>SUMIF(Balanço[Estoque],Back!A24830,Balanço[Quantidade])</f>
        <v>0</v>
      </c>
      <c r="G24830" s="32" t="str" cm="1">
        <f t="array" ref="G24830">IF(F24830="","",SUM(_xlfn._xlws.FILTER(Balanço[Quantidade],(Balanço[Estoque]=Back!$E$3)*(Balanço[Material]=Back!F24830))))</f>
        <v/>
      </c>
    </row>
    <row r="24831" spans="2:7">
      <c r="B24831" s="32">
        <f>SUMIF(Balanço[Estoque],Back!A24831,Balanço[Quantidade])</f>
        <v>0</v>
      </c>
      <c r="G24831" s="32" t="str" cm="1">
        <f t="array" ref="G24831">IF(F24831="","",SUM(_xlfn._xlws.FILTER(Balanço[Quantidade],(Balanço[Estoque]=Back!$E$3)*(Balanço[Material]=Back!F24831))))</f>
        <v/>
      </c>
    </row>
    <row r="24832" spans="2:7">
      <c r="B24832" s="32">
        <f>SUMIF(Balanço[Estoque],Back!A24832,Balanço[Quantidade])</f>
        <v>0</v>
      </c>
      <c r="G24832" s="32" t="str" cm="1">
        <f t="array" ref="G24832">IF(F24832="","",SUM(_xlfn._xlws.FILTER(Balanço[Quantidade],(Balanço[Estoque]=Back!$E$3)*(Balanço[Material]=Back!F24832))))</f>
        <v/>
      </c>
    </row>
    <row r="24833" spans="2:7">
      <c r="B24833" s="32">
        <f>SUMIF(Balanço[Estoque],Back!A24833,Balanço[Quantidade])</f>
        <v>0</v>
      </c>
      <c r="G24833" s="32" t="str" cm="1">
        <f t="array" ref="G24833">IF(F24833="","",SUM(_xlfn._xlws.FILTER(Balanço[Quantidade],(Balanço[Estoque]=Back!$E$3)*(Balanço[Material]=Back!F24833))))</f>
        <v/>
      </c>
    </row>
    <row r="24834" spans="2:7">
      <c r="B24834" s="32">
        <f>SUMIF(Balanço[Estoque],Back!A24834,Balanço[Quantidade])</f>
        <v>0</v>
      </c>
      <c r="G24834" s="32" t="str" cm="1">
        <f t="array" ref="G24834">IF(F24834="","",SUM(_xlfn._xlws.FILTER(Balanço[Quantidade],(Balanço[Estoque]=Back!$E$3)*(Balanço[Material]=Back!F24834))))</f>
        <v/>
      </c>
    </row>
    <row r="24835" spans="2:7">
      <c r="B24835" s="32">
        <f>SUMIF(Balanço[Estoque],Back!A24835,Balanço[Quantidade])</f>
        <v>0</v>
      </c>
      <c r="G24835" s="32" t="str" cm="1">
        <f t="array" ref="G24835">IF(F24835="","",SUM(_xlfn._xlws.FILTER(Balanço[Quantidade],(Balanço[Estoque]=Back!$E$3)*(Balanço[Material]=Back!F24835))))</f>
        <v/>
      </c>
    </row>
    <row r="24836" spans="2:7">
      <c r="B24836" s="32">
        <f>SUMIF(Balanço[Estoque],Back!A24836,Balanço[Quantidade])</f>
        <v>0</v>
      </c>
      <c r="G24836" s="32" t="str" cm="1">
        <f t="array" ref="G24836">IF(F24836="","",SUM(_xlfn._xlws.FILTER(Balanço[Quantidade],(Balanço[Estoque]=Back!$E$3)*(Balanço[Material]=Back!F24836))))</f>
        <v/>
      </c>
    </row>
    <row r="24837" spans="2:7">
      <c r="B24837" s="32">
        <f>SUMIF(Balanço[Estoque],Back!A24837,Balanço[Quantidade])</f>
        <v>0</v>
      </c>
      <c r="G24837" s="32" t="str" cm="1">
        <f t="array" ref="G24837">IF(F24837="","",SUM(_xlfn._xlws.FILTER(Balanço[Quantidade],(Balanço[Estoque]=Back!$E$3)*(Balanço[Material]=Back!F24837))))</f>
        <v/>
      </c>
    </row>
    <row r="24838" spans="2:7">
      <c r="B24838" s="32">
        <f>SUMIF(Balanço[Estoque],Back!A24838,Balanço[Quantidade])</f>
        <v>0</v>
      </c>
      <c r="G24838" s="32" t="str" cm="1">
        <f t="array" ref="G24838">IF(F24838="","",SUM(_xlfn._xlws.FILTER(Balanço[Quantidade],(Balanço[Estoque]=Back!$E$3)*(Balanço[Material]=Back!F24838))))</f>
        <v/>
      </c>
    </row>
    <row r="24839" spans="2:7">
      <c r="B24839" s="32">
        <f>SUMIF(Balanço[Estoque],Back!A24839,Balanço[Quantidade])</f>
        <v>0</v>
      </c>
      <c r="G24839" s="32" t="str" cm="1">
        <f t="array" ref="G24839">IF(F24839="","",SUM(_xlfn._xlws.FILTER(Balanço[Quantidade],(Balanço[Estoque]=Back!$E$3)*(Balanço[Material]=Back!F24839))))</f>
        <v/>
      </c>
    </row>
    <row r="24840" spans="2:7">
      <c r="B24840" s="32">
        <f>SUMIF(Balanço[Estoque],Back!A24840,Balanço[Quantidade])</f>
        <v>0</v>
      </c>
      <c r="G24840" s="32" t="str" cm="1">
        <f t="array" ref="G24840">IF(F24840="","",SUM(_xlfn._xlws.FILTER(Balanço[Quantidade],(Balanço[Estoque]=Back!$E$3)*(Balanço[Material]=Back!F24840))))</f>
        <v/>
      </c>
    </row>
    <row r="24841" spans="2:7">
      <c r="B24841" s="32">
        <f>SUMIF(Balanço[Estoque],Back!A24841,Balanço[Quantidade])</f>
        <v>0</v>
      </c>
      <c r="G24841" s="32" t="str" cm="1">
        <f t="array" ref="G24841">IF(F24841="","",SUM(_xlfn._xlws.FILTER(Balanço[Quantidade],(Balanço[Estoque]=Back!$E$3)*(Balanço[Material]=Back!F24841))))</f>
        <v/>
      </c>
    </row>
    <row r="24842" spans="2:7">
      <c r="B24842" s="32">
        <f>SUMIF(Balanço[Estoque],Back!A24842,Balanço[Quantidade])</f>
        <v>0</v>
      </c>
      <c r="G24842" s="32" t="str" cm="1">
        <f t="array" ref="G24842">IF(F24842="","",SUM(_xlfn._xlws.FILTER(Balanço[Quantidade],(Balanço[Estoque]=Back!$E$3)*(Balanço[Material]=Back!F24842))))</f>
        <v/>
      </c>
    </row>
    <row r="24843" spans="2:7">
      <c r="B24843" s="32">
        <f>SUMIF(Balanço[Estoque],Back!A24843,Balanço[Quantidade])</f>
        <v>0</v>
      </c>
      <c r="G24843" s="32" t="str" cm="1">
        <f t="array" ref="G24843">IF(F24843="","",SUM(_xlfn._xlws.FILTER(Balanço[Quantidade],(Balanço[Estoque]=Back!$E$3)*(Balanço[Material]=Back!F24843))))</f>
        <v/>
      </c>
    </row>
    <row r="24844" spans="2:7">
      <c r="B24844" s="32">
        <f>SUMIF(Balanço[Estoque],Back!A24844,Balanço[Quantidade])</f>
        <v>0</v>
      </c>
      <c r="G24844" s="32" t="str" cm="1">
        <f t="array" ref="G24844">IF(F24844="","",SUM(_xlfn._xlws.FILTER(Balanço[Quantidade],(Balanço[Estoque]=Back!$E$3)*(Balanço[Material]=Back!F24844))))</f>
        <v/>
      </c>
    </row>
    <row r="24845" spans="2:7">
      <c r="B24845" s="32">
        <f>SUMIF(Balanço[Estoque],Back!A24845,Balanço[Quantidade])</f>
        <v>0</v>
      </c>
      <c r="G24845" s="32" t="str" cm="1">
        <f t="array" ref="G24845">IF(F24845="","",SUM(_xlfn._xlws.FILTER(Balanço[Quantidade],(Balanço[Estoque]=Back!$E$3)*(Balanço[Material]=Back!F24845))))</f>
        <v/>
      </c>
    </row>
    <row r="24846" spans="2:7">
      <c r="B24846" s="32">
        <f>SUMIF(Balanço[Estoque],Back!A24846,Balanço[Quantidade])</f>
        <v>0</v>
      </c>
      <c r="G24846" s="32" t="str" cm="1">
        <f t="array" ref="G24846">IF(F24846="","",SUM(_xlfn._xlws.FILTER(Balanço[Quantidade],(Balanço[Estoque]=Back!$E$3)*(Balanço[Material]=Back!F24846))))</f>
        <v/>
      </c>
    </row>
    <row r="24847" spans="2:7">
      <c r="B24847" s="32">
        <f>SUMIF(Balanço[Estoque],Back!A24847,Balanço[Quantidade])</f>
        <v>0</v>
      </c>
      <c r="G24847" s="32" t="str" cm="1">
        <f t="array" ref="G24847">IF(F24847="","",SUM(_xlfn._xlws.FILTER(Balanço[Quantidade],(Balanço[Estoque]=Back!$E$3)*(Balanço[Material]=Back!F24847))))</f>
        <v/>
      </c>
    </row>
    <row r="24848" spans="2:7">
      <c r="B24848" s="32">
        <f>SUMIF(Balanço[Estoque],Back!A24848,Balanço[Quantidade])</f>
        <v>0</v>
      </c>
      <c r="G24848" s="32" t="str" cm="1">
        <f t="array" ref="G24848">IF(F24848="","",SUM(_xlfn._xlws.FILTER(Balanço[Quantidade],(Balanço[Estoque]=Back!$E$3)*(Balanço[Material]=Back!F24848))))</f>
        <v/>
      </c>
    </row>
    <row r="24849" spans="2:7">
      <c r="B24849" s="32">
        <f>SUMIF(Balanço[Estoque],Back!A24849,Balanço[Quantidade])</f>
        <v>0</v>
      </c>
      <c r="G24849" s="32" t="str" cm="1">
        <f t="array" ref="G24849">IF(F24849="","",SUM(_xlfn._xlws.FILTER(Balanço[Quantidade],(Balanço[Estoque]=Back!$E$3)*(Balanço[Material]=Back!F24849))))</f>
        <v/>
      </c>
    </row>
    <row r="24850" spans="2:7">
      <c r="B24850" s="32">
        <f>SUMIF(Balanço[Estoque],Back!A24850,Balanço[Quantidade])</f>
        <v>0</v>
      </c>
      <c r="G24850" s="32" t="str" cm="1">
        <f t="array" ref="G24850">IF(F24850="","",SUM(_xlfn._xlws.FILTER(Balanço[Quantidade],(Balanço[Estoque]=Back!$E$3)*(Balanço[Material]=Back!F24850))))</f>
        <v/>
      </c>
    </row>
    <row r="24851" spans="2:7">
      <c r="B24851" s="32">
        <f>SUMIF(Balanço[Estoque],Back!A24851,Balanço[Quantidade])</f>
        <v>0</v>
      </c>
      <c r="G24851" s="32" t="str" cm="1">
        <f t="array" ref="G24851">IF(F24851="","",SUM(_xlfn._xlws.FILTER(Balanço[Quantidade],(Balanço[Estoque]=Back!$E$3)*(Balanço[Material]=Back!F24851))))</f>
        <v/>
      </c>
    </row>
    <row r="24852" spans="2:7">
      <c r="B24852" s="32">
        <f>SUMIF(Balanço[Estoque],Back!A24852,Balanço[Quantidade])</f>
        <v>0</v>
      </c>
      <c r="G24852" s="32" t="str" cm="1">
        <f t="array" ref="G24852">IF(F24852="","",SUM(_xlfn._xlws.FILTER(Balanço[Quantidade],(Balanço[Estoque]=Back!$E$3)*(Balanço[Material]=Back!F24852))))</f>
        <v/>
      </c>
    </row>
    <row r="24853" spans="2:7">
      <c r="B24853" s="32">
        <f>SUMIF(Balanço[Estoque],Back!A24853,Balanço[Quantidade])</f>
        <v>0</v>
      </c>
      <c r="G24853" s="32" t="str" cm="1">
        <f t="array" ref="G24853">IF(F24853="","",SUM(_xlfn._xlws.FILTER(Balanço[Quantidade],(Balanço[Estoque]=Back!$E$3)*(Balanço[Material]=Back!F24853))))</f>
        <v/>
      </c>
    </row>
    <row r="24854" spans="2:7">
      <c r="B24854" s="32">
        <f>SUMIF(Balanço[Estoque],Back!A24854,Balanço[Quantidade])</f>
        <v>0</v>
      </c>
      <c r="G24854" s="32" t="str" cm="1">
        <f t="array" ref="G24854">IF(F24854="","",SUM(_xlfn._xlws.FILTER(Balanço[Quantidade],(Balanço[Estoque]=Back!$E$3)*(Balanço[Material]=Back!F24854))))</f>
        <v/>
      </c>
    </row>
    <row r="24855" spans="2:7">
      <c r="B24855" s="32">
        <f>SUMIF(Balanço[Estoque],Back!A24855,Balanço[Quantidade])</f>
        <v>0</v>
      </c>
      <c r="G24855" s="32" t="str" cm="1">
        <f t="array" ref="G24855">IF(F24855="","",SUM(_xlfn._xlws.FILTER(Balanço[Quantidade],(Balanço[Estoque]=Back!$E$3)*(Balanço[Material]=Back!F24855))))</f>
        <v/>
      </c>
    </row>
    <row r="24856" spans="2:7">
      <c r="B24856" s="32">
        <f>SUMIF(Balanço[Estoque],Back!A24856,Balanço[Quantidade])</f>
        <v>0</v>
      </c>
      <c r="G24856" s="32" t="str" cm="1">
        <f t="array" ref="G24856">IF(F24856="","",SUM(_xlfn._xlws.FILTER(Balanço[Quantidade],(Balanço[Estoque]=Back!$E$3)*(Balanço[Material]=Back!F24856))))</f>
        <v/>
      </c>
    </row>
    <row r="24857" spans="2:7">
      <c r="B24857" s="32">
        <f>SUMIF(Balanço[Estoque],Back!A24857,Balanço[Quantidade])</f>
        <v>0</v>
      </c>
      <c r="G24857" s="32" t="str" cm="1">
        <f t="array" ref="G24857">IF(F24857="","",SUM(_xlfn._xlws.FILTER(Balanço[Quantidade],(Balanço[Estoque]=Back!$E$3)*(Balanço[Material]=Back!F24857))))</f>
        <v/>
      </c>
    </row>
    <row r="24858" spans="2:7">
      <c r="B24858" s="32">
        <f>SUMIF(Balanço[Estoque],Back!A24858,Balanço[Quantidade])</f>
        <v>0</v>
      </c>
      <c r="G24858" s="32" t="str" cm="1">
        <f t="array" ref="G24858">IF(F24858="","",SUM(_xlfn._xlws.FILTER(Balanço[Quantidade],(Balanço[Estoque]=Back!$E$3)*(Balanço[Material]=Back!F24858))))</f>
        <v/>
      </c>
    </row>
    <row r="24859" spans="2:7">
      <c r="B24859" s="32">
        <f>SUMIF(Balanço[Estoque],Back!A24859,Balanço[Quantidade])</f>
        <v>0</v>
      </c>
      <c r="G24859" s="32" t="str" cm="1">
        <f t="array" ref="G24859">IF(F24859="","",SUM(_xlfn._xlws.FILTER(Balanço[Quantidade],(Balanço[Estoque]=Back!$E$3)*(Balanço[Material]=Back!F24859))))</f>
        <v/>
      </c>
    </row>
    <row r="24860" spans="2:7">
      <c r="B24860" s="32">
        <f>SUMIF(Balanço[Estoque],Back!A24860,Balanço[Quantidade])</f>
        <v>0</v>
      </c>
      <c r="G24860" s="32" t="str" cm="1">
        <f t="array" ref="G24860">IF(F24860="","",SUM(_xlfn._xlws.FILTER(Balanço[Quantidade],(Balanço[Estoque]=Back!$E$3)*(Balanço[Material]=Back!F24860))))</f>
        <v/>
      </c>
    </row>
    <row r="24861" spans="2:7">
      <c r="B24861" s="32">
        <f>SUMIF(Balanço[Estoque],Back!A24861,Balanço[Quantidade])</f>
        <v>0</v>
      </c>
      <c r="G24861" s="32" t="str" cm="1">
        <f t="array" ref="G24861">IF(F24861="","",SUM(_xlfn._xlws.FILTER(Balanço[Quantidade],(Balanço[Estoque]=Back!$E$3)*(Balanço[Material]=Back!F24861))))</f>
        <v/>
      </c>
    </row>
    <row r="24862" spans="2:7">
      <c r="B24862" s="32">
        <f>SUMIF(Balanço[Estoque],Back!A24862,Balanço[Quantidade])</f>
        <v>0</v>
      </c>
      <c r="G24862" s="32" t="str" cm="1">
        <f t="array" ref="G24862">IF(F24862="","",SUM(_xlfn._xlws.FILTER(Balanço[Quantidade],(Balanço[Estoque]=Back!$E$3)*(Balanço[Material]=Back!F24862))))</f>
        <v/>
      </c>
    </row>
    <row r="24863" spans="2:7">
      <c r="B24863" s="32">
        <f>SUMIF(Balanço[Estoque],Back!A24863,Balanço[Quantidade])</f>
        <v>0</v>
      </c>
      <c r="G24863" s="32" t="str" cm="1">
        <f t="array" ref="G24863">IF(F24863="","",SUM(_xlfn._xlws.FILTER(Balanço[Quantidade],(Balanço[Estoque]=Back!$E$3)*(Balanço[Material]=Back!F24863))))</f>
        <v/>
      </c>
    </row>
    <row r="24864" spans="2:7">
      <c r="B24864" s="32">
        <f>SUMIF(Balanço[Estoque],Back!A24864,Balanço[Quantidade])</f>
        <v>0</v>
      </c>
      <c r="G24864" s="32" t="str" cm="1">
        <f t="array" ref="G24864">IF(F24864="","",SUM(_xlfn._xlws.FILTER(Balanço[Quantidade],(Balanço[Estoque]=Back!$E$3)*(Balanço[Material]=Back!F24864))))</f>
        <v/>
      </c>
    </row>
    <row r="24865" spans="2:7">
      <c r="B24865" s="32">
        <f>SUMIF(Balanço[Estoque],Back!A24865,Balanço[Quantidade])</f>
        <v>0</v>
      </c>
      <c r="G24865" s="32" t="str" cm="1">
        <f t="array" ref="G24865">IF(F24865="","",SUM(_xlfn._xlws.FILTER(Balanço[Quantidade],(Balanço[Estoque]=Back!$E$3)*(Balanço[Material]=Back!F24865))))</f>
        <v/>
      </c>
    </row>
    <row r="24866" spans="2:7">
      <c r="B24866" s="32">
        <f>SUMIF(Balanço[Estoque],Back!A24866,Balanço[Quantidade])</f>
        <v>0</v>
      </c>
      <c r="G24866" s="32" t="str" cm="1">
        <f t="array" ref="G24866">IF(F24866="","",SUM(_xlfn._xlws.FILTER(Balanço[Quantidade],(Balanço[Estoque]=Back!$E$3)*(Balanço[Material]=Back!F24866))))</f>
        <v/>
      </c>
    </row>
    <row r="24867" spans="2:7">
      <c r="B24867" s="32">
        <f>SUMIF(Balanço[Estoque],Back!A24867,Balanço[Quantidade])</f>
        <v>0</v>
      </c>
      <c r="G24867" s="32" t="str" cm="1">
        <f t="array" ref="G24867">IF(F24867="","",SUM(_xlfn._xlws.FILTER(Balanço[Quantidade],(Balanço[Estoque]=Back!$E$3)*(Balanço[Material]=Back!F24867))))</f>
        <v/>
      </c>
    </row>
    <row r="24868" spans="2:7">
      <c r="B24868" s="32">
        <f>SUMIF(Balanço[Estoque],Back!A24868,Balanço[Quantidade])</f>
        <v>0</v>
      </c>
      <c r="G24868" s="32" t="str" cm="1">
        <f t="array" ref="G24868">IF(F24868="","",SUM(_xlfn._xlws.FILTER(Balanço[Quantidade],(Balanço[Estoque]=Back!$E$3)*(Balanço[Material]=Back!F24868))))</f>
        <v/>
      </c>
    </row>
    <row r="24869" spans="2:7">
      <c r="B24869" s="32">
        <f>SUMIF(Balanço[Estoque],Back!A24869,Balanço[Quantidade])</f>
        <v>0</v>
      </c>
      <c r="G24869" s="32" t="str" cm="1">
        <f t="array" ref="G24869">IF(F24869="","",SUM(_xlfn._xlws.FILTER(Balanço[Quantidade],(Balanço[Estoque]=Back!$E$3)*(Balanço[Material]=Back!F24869))))</f>
        <v/>
      </c>
    </row>
    <row r="24870" spans="2:7">
      <c r="B24870" s="32">
        <f>SUMIF(Balanço[Estoque],Back!A24870,Balanço[Quantidade])</f>
        <v>0</v>
      </c>
      <c r="G24870" s="32" t="str" cm="1">
        <f t="array" ref="G24870">IF(F24870="","",SUM(_xlfn._xlws.FILTER(Balanço[Quantidade],(Balanço[Estoque]=Back!$E$3)*(Balanço[Material]=Back!F24870))))</f>
        <v/>
      </c>
    </row>
    <row r="24871" spans="2:7">
      <c r="B24871" s="32">
        <f>SUMIF(Balanço[Estoque],Back!A24871,Balanço[Quantidade])</f>
        <v>0</v>
      </c>
      <c r="G24871" s="32" t="str" cm="1">
        <f t="array" ref="G24871">IF(F24871="","",SUM(_xlfn._xlws.FILTER(Balanço[Quantidade],(Balanço[Estoque]=Back!$E$3)*(Balanço[Material]=Back!F24871))))</f>
        <v/>
      </c>
    </row>
    <row r="24872" spans="2:7">
      <c r="B24872" s="32">
        <f>SUMIF(Balanço[Estoque],Back!A24872,Balanço[Quantidade])</f>
        <v>0</v>
      </c>
      <c r="G24872" s="32" t="str" cm="1">
        <f t="array" ref="G24872">IF(F24872="","",SUM(_xlfn._xlws.FILTER(Balanço[Quantidade],(Balanço[Estoque]=Back!$E$3)*(Balanço[Material]=Back!F24872))))</f>
        <v/>
      </c>
    </row>
    <row r="24873" spans="2:7">
      <c r="B24873" s="32">
        <f>SUMIF(Balanço[Estoque],Back!A24873,Balanço[Quantidade])</f>
        <v>0</v>
      </c>
      <c r="G24873" s="32" t="str" cm="1">
        <f t="array" ref="G24873">IF(F24873="","",SUM(_xlfn._xlws.FILTER(Balanço[Quantidade],(Balanço[Estoque]=Back!$E$3)*(Balanço[Material]=Back!F24873))))</f>
        <v/>
      </c>
    </row>
    <row r="24874" spans="2:7">
      <c r="B24874" s="32">
        <f>SUMIF(Balanço[Estoque],Back!A24874,Balanço[Quantidade])</f>
        <v>0</v>
      </c>
      <c r="G24874" s="32" t="str" cm="1">
        <f t="array" ref="G24874">IF(F24874="","",SUM(_xlfn._xlws.FILTER(Balanço[Quantidade],(Balanço[Estoque]=Back!$E$3)*(Balanço[Material]=Back!F24874))))</f>
        <v/>
      </c>
    </row>
    <row r="24875" spans="2:7">
      <c r="B24875" s="32">
        <f>SUMIF(Balanço[Estoque],Back!A24875,Balanço[Quantidade])</f>
        <v>0</v>
      </c>
      <c r="G24875" s="32" t="str" cm="1">
        <f t="array" ref="G24875">IF(F24875="","",SUM(_xlfn._xlws.FILTER(Balanço[Quantidade],(Balanço[Estoque]=Back!$E$3)*(Balanço[Material]=Back!F24875))))</f>
        <v/>
      </c>
    </row>
    <row r="24876" spans="2:7">
      <c r="B24876" s="32">
        <f>SUMIF(Balanço[Estoque],Back!A24876,Balanço[Quantidade])</f>
        <v>0</v>
      </c>
      <c r="G24876" s="32" t="str" cm="1">
        <f t="array" ref="G24876">IF(F24876="","",SUM(_xlfn._xlws.FILTER(Balanço[Quantidade],(Balanço[Estoque]=Back!$E$3)*(Balanço[Material]=Back!F24876))))</f>
        <v/>
      </c>
    </row>
    <row r="24877" spans="2:7">
      <c r="B24877" s="32">
        <f>SUMIF(Balanço[Estoque],Back!A24877,Balanço[Quantidade])</f>
        <v>0</v>
      </c>
      <c r="G24877" s="32" t="str" cm="1">
        <f t="array" ref="G24877">IF(F24877="","",SUM(_xlfn._xlws.FILTER(Balanço[Quantidade],(Balanço[Estoque]=Back!$E$3)*(Balanço[Material]=Back!F24877))))</f>
        <v/>
      </c>
    </row>
    <row r="24878" spans="2:7">
      <c r="B24878" s="32">
        <f>SUMIF(Balanço[Estoque],Back!A24878,Balanço[Quantidade])</f>
        <v>0</v>
      </c>
      <c r="G24878" s="32" t="str" cm="1">
        <f t="array" ref="G24878">IF(F24878="","",SUM(_xlfn._xlws.FILTER(Balanço[Quantidade],(Balanço[Estoque]=Back!$E$3)*(Balanço[Material]=Back!F24878))))</f>
        <v/>
      </c>
    </row>
    <row r="24879" spans="2:7">
      <c r="B24879" s="32">
        <f>SUMIF(Balanço[Estoque],Back!A24879,Balanço[Quantidade])</f>
        <v>0</v>
      </c>
      <c r="G24879" s="32" t="str" cm="1">
        <f t="array" ref="G24879">IF(F24879="","",SUM(_xlfn._xlws.FILTER(Balanço[Quantidade],(Balanço[Estoque]=Back!$E$3)*(Balanço[Material]=Back!F24879))))</f>
        <v/>
      </c>
    </row>
    <row r="24880" spans="2:7">
      <c r="B24880" s="32">
        <f>SUMIF(Balanço[Estoque],Back!A24880,Balanço[Quantidade])</f>
        <v>0</v>
      </c>
      <c r="G24880" s="32" t="str" cm="1">
        <f t="array" ref="G24880">IF(F24880="","",SUM(_xlfn._xlws.FILTER(Balanço[Quantidade],(Balanço[Estoque]=Back!$E$3)*(Balanço[Material]=Back!F24880))))</f>
        <v/>
      </c>
    </row>
    <row r="24881" spans="2:7">
      <c r="B24881" s="32">
        <f>SUMIF(Balanço[Estoque],Back!A24881,Balanço[Quantidade])</f>
        <v>0</v>
      </c>
      <c r="G24881" s="32" t="str" cm="1">
        <f t="array" ref="G24881">IF(F24881="","",SUM(_xlfn._xlws.FILTER(Balanço[Quantidade],(Balanço[Estoque]=Back!$E$3)*(Balanço[Material]=Back!F24881))))</f>
        <v/>
      </c>
    </row>
    <row r="24882" spans="2:7">
      <c r="B24882" s="32">
        <f>SUMIF(Balanço[Estoque],Back!A24882,Balanço[Quantidade])</f>
        <v>0</v>
      </c>
      <c r="G24882" s="32" t="str" cm="1">
        <f t="array" ref="G24882">IF(F24882="","",SUM(_xlfn._xlws.FILTER(Balanço[Quantidade],(Balanço[Estoque]=Back!$E$3)*(Balanço[Material]=Back!F24882))))</f>
        <v/>
      </c>
    </row>
    <row r="24883" spans="2:7">
      <c r="B24883" s="32">
        <f>SUMIF(Balanço[Estoque],Back!A24883,Balanço[Quantidade])</f>
        <v>0</v>
      </c>
      <c r="G24883" s="32" t="str" cm="1">
        <f t="array" ref="G24883">IF(F24883="","",SUM(_xlfn._xlws.FILTER(Balanço[Quantidade],(Balanço[Estoque]=Back!$E$3)*(Balanço[Material]=Back!F24883))))</f>
        <v/>
      </c>
    </row>
    <row r="24884" spans="2:7">
      <c r="B24884" s="32">
        <f>SUMIF(Balanço[Estoque],Back!A24884,Balanço[Quantidade])</f>
        <v>0</v>
      </c>
      <c r="G24884" s="32" t="str" cm="1">
        <f t="array" ref="G24884">IF(F24884="","",SUM(_xlfn._xlws.FILTER(Balanço[Quantidade],(Balanço[Estoque]=Back!$E$3)*(Balanço[Material]=Back!F24884))))</f>
        <v/>
      </c>
    </row>
    <row r="24885" spans="2:7">
      <c r="B24885" s="32">
        <f>SUMIF(Balanço[Estoque],Back!A24885,Balanço[Quantidade])</f>
        <v>0</v>
      </c>
      <c r="G24885" s="32" t="str" cm="1">
        <f t="array" ref="G24885">IF(F24885="","",SUM(_xlfn._xlws.FILTER(Balanço[Quantidade],(Balanço[Estoque]=Back!$E$3)*(Balanço[Material]=Back!F24885))))</f>
        <v/>
      </c>
    </row>
    <row r="24886" spans="2:7">
      <c r="B24886" s="32">
        <f>SUMIF(Balanço[Estoque],Back!A24886,Balanço[Quantidade])</f>
        <v>0</v>
      </c>
      <c r="G24886" s="32" t="str" cm="1">
        <f t="array" ref="G24886">IF(F24886="","",SUM(_xlfn._xlws.FILTER(Balanço[Quantidade],(Balanço[Estoque]=Back!$E$3)*(Balanço[Material]=Back!F24886))))</f>
        <v/>
      </c>
    </row>
    <row r="24887" spans="2:7">
      <c r="B24887" s="32">
        <f>SUMIF(Balanço[Estoque],Back!A24887,Balanço[Quantidade])</f>
        <v>0</v>
      </c>
      <c r="G24887" s="32" t="str" cm="1">
        <f t="array" ref="G24887">IF(F24887="","",SUM(_xlfn._xlws.FILTER(Balanço[Quantidade],(Balanço[Estoque]=Back!$E$3)*(Balanço[Material]=Back!F24887))))</f>
        <v/>
      </c>
    </row>
    <row r="24888" spans="2:7">
      <c r="B24888" s="32">
        <f>SUMIF(Balanço[Estoque],Back!A24888,Balanço[Quantidade])</f>
        <v>0</v>
      </c>
      <c r="G24888" s="32" t="str" cm="1">
        <f t="array" ref="G24888">IF(F24888="","",SUM(_xlfn._xlws.FILTER(Balanço[Quantidade],(Balanço[Estoque]=Back!$E$3)*(Balanço[Material]=Back!F24888))))</f>
        <v/>
      </c>
    </row>
    <row r="24889" spans="2:7">
      <c r="B24889" s="32">
        <f>SUMIF(Balanço[Estoque],Back!A24889,Balanço[Quantidade])</f>
        <v>0</v>
      </c>
      <c r="G24889" s="32" t="str" cm="1">
        <f t="array" ref="G24889">IF(F24889="","",SUM(_xlfn._xlws.FILTER(Balanço[Quantidade],(Balanço[Estoque]=Back!$E$3)*(Balanço[Material]=Back!F24889))))</f>
        <v/>
      </c>
    </row>
    <row r="24890" spans="2:7">
      <c r="B24890" s="32">
        <f>SUMIF(Balanço[Estoque],Back!A24890,Balanço[Quantidade])</f>
        <v>0</v>
      </c>
      <c r="G24890" s="32" t="str" cm="1">
        <f t="array" ref="G24890">IF(F24890="","",SUM(_xlfn._xlws.FILTER(Balanço[Quantidade],(Balanço[Estoque]=Back!$E$3)*(Balanço[Material]=Back!F24890))))</f>
        <v/>
      </c>
    </row>
    <row r="24891" spans="2:7">
      <c r="B24891" s="32">
        <f>SUMIF(Balanço[Estoque],Back!A24891,Balanço[Quantidade])</f>
        <v>0</v>
      </c>
      <c r="G24891" s="32" t="str" cm="1">
        <f t="array" ref="G24891">IF(F24891="","",SUM(_xlfn._xlws.FILTER(Balanço[Quantidade],(Balanço[Estoque]=Back!$E$3)*(Balanço[Material]=Back!F24891))))</f>
        <v/>
      </c>
    </row>
    <row r="24892" spans="2:7">
      <c r="B24892" s="32">
        <f>SUMIF(Balanço[Estoque],Back!A24892,Balanço[Quantidade])</f>
        <v>0</v>
      </c>
      <c r="G24892" s="32" t="str" cm="1">
        <f t="array" ref="G24892">IF(F24892="","",SUM(_xlfn._xlws.FILTER(Balanço[Quantidade],(Balanço[Estoque]=Back!$E$3)*(Balanço[Material]=Back!F24892))))</f>
        <v/>
      </c>
    </row>
    <row r="24893" spans="2:7">
      <c r="B24893" s="32">
        <f>SUMIF(Balanço[Estoque],Back!A24893,Balanço[Quantidade])</f>
        <v>0</v>
      </c>
      <c r="G24893" s="32" t="str" cm="1">
        <f t="array" ref="G24893">IF(F24893="","",SUM(_xlfn._xlws.FILTER(Balanço[Quantidade],(Balanço[Estoque]=Back!$E$3)*(Balanço[Material]=Back!F24893))))</f>
        <v/>
      </c>
    </row>
    <row r="24894" spans="2:7">
      <c r="B24894" s="32">
        <f>SUMIF(Balanço[Estoque],Back!A24894,Balanço[Quantidade])</f>
        <v>0</v>
      </c>
      <c r="G24894" s="32" t="str" cm="1">
        <f t="array" ref="G24894">IF(F24894="","",SUM(_xlfn._xlws.FILTER(Balanço[Quantidade],(Balanço[Estoque]=Back!$E$3)*(Balanço[Material]=Back!F24894))))</f>
        <v/>
      </c>
    </row>
    <row r="24895" spans="2:7">
      <c r="B24895" s="32">
        <f>SUMIF(Balanço[Estoque],Back!A24895,Balanço[Quantidade])</f>
        <v>0</v>
      </c>
      <c r="G24895" s="32" t="str" cm="1">
        <f t="array" ref="G24895">IF(F24895="","",SUM(_xlfn._xlws.FILTER(Balanço[Quantidade],(Balanço[Estoque]=Back!$E$3)*(Balanço[Material]=Back!F24895))))</f>
        <v/>
      </c>
    </row>
    <row r="24896" spans="2:7">
      <c r="B24896" s="32">
        <f>SUMIF(Balanço[Estoque],Back!A24896,Balanço[Quantidade])</f>
        <v>0</v>
      </c>
      <c r="G24896" s="32" t="str" cm="1">
        <f t="array" ref="G24896">IF(F24896="","",SUM(_xlfn._xlws.FILTER(Balanço[Quantidade],(Balanço[Estoque]=Back!$E$3)*(Balanço[Material]=Back!F24896))))</f>
        <v/>
      </c>
    </row>
    <row r="24897" spans="2:7">
      <c r="B24897" s="32">
        <f>SUMIF(Balanço[Estoque],Back!A24897,Balanço[Quantidade])</f>
        <v>0</v>
      </c>
      <c r="G24897" s="32" t="str" cm="1">
        <f t="array" ref="G24897">IF(F24897="","",SUM(_xlfn._xlws.FILTER(Balanço[Quantidade],(Balanço[Estoque]=Back!$E$3)*(Balanço[Material]=Back!F24897))))</f>
        <v/>
      </c>
    </row>
    <row r="24898" spans="2:7">
      <c r="B24898" s="32">
        <f>SUMIF(Balanço[Estoque],Back!A24898,Balanço[Quantidade])</f>
        <v>0</v>
      </c>
      <c r="G24898" s="32" t="str" cm="1">
        <f t="array" ref="G24898">IF(F24898="","",SUM(_xlfn._xlws.FILTER(Balanço[Quantidade],(Balanço[Estoque]=Back!$E$3)*(Balanço[Material]=Back!F24898))))</f>
        <v/>
      </c>
    </row>
    <row r="24899" spans="2:7">
      <c r="B24899" s="32">
        <f>SUMIF(Balanço[Estoque],Back!A24899,Balanço[Quantidade])</f>
        <v>0</v>
      </c>
      <c r="G24899" s="32" t="str" cm="1">
        <f t="array" ref="G24899">IF(F24899="","",SUM(_xlfn._xlws.FILTER(Balanço[Quantidade],(Balanço[Estoque]=Back!$E$3)*(Balanço[Material]=Back!F24899))))</f>
        <v/>
      </c>
    </row>
    <row r="24900" spans="2:7">
      <c r="B24900" s="32">
        <f>SUMIF(Balanço[Estoque],Back!A24900,Balanço[Quantidade])</f>
        <v>0</v>
      </c>
      <c r="G24900" s="32" t="str" cm="1">
        <f t="array" ref="G24900">IF(F24900="","",SUM(_xlfn._xlws.FILTER(Balanço[Quantidade],(Balanço[Estoque]=Back!$E$3)*(Balanço[Material]=Back!F24900))))</f>
        <v/>
      </c>
    </row>
    <row r="24901" spans="2:7">
      <c r="B24901" s="32">
        <f>SUMIF(Balanço[Estoque],Back!A24901,Balanço[Quantidade])</f>
        <v>0</v>
      </c>
      <c r="G24901" s="32" t="str" cm="1">
        <f t="array" ref="G24901">IF(F24901="","",SUM(_xlfn._xlws.FILTER(Balanço[Quantidade],(Balanço[Estoque]=Back!$E$3)*(Balanço[Material]=Back!F24901))))</f>
        <v/>
      </c>
    </row>
    <row r="24902" spans="2:7">
      <c r="B24902" s="32">
        <f>SUMIF(Balanço[Estoque],Back!A24902,Balanço[Quantidade])</f>
        <v>0</v>
      </c>
      <c r="G24902" s="32" t="str" cm="1">
        <f t="array" ref="G24902">IF(F24902="","",SUM(_xlfn._xlws.FILTER(Balanço[Quantidade],(Balanço[Estoque]=Back!$E$3)*(Balanço[Material]=Back!F24902))))</f>
        <v/>
      </c>
    </row>
    <row r="24903" spans="2:7">
      <c r="B24903" s="32">
        <f>SUMIF(Balanço[Estoque],Back!A24903,Balanço[Quantidade])</f>
        <v>0</v>
      </c>
      <c r="G24903" s="32" t="str" cm="1">
        <f t="array" ref="G24903">IF(F24903="","",SUM(_xlfn._xlws.FILTER(Balanço[Quantidade],(Balanço[Estoque]=Back!$E$3)*(Balanço[Material]=Back!F24903))))</f>
        <v/>
      </c>
    </row>
    <row r="24904" spans="2:7">
      <c r="B24904" s="32">
        <f>SUMIF(Balanço[Estoque],Back!A24904,Balanço[Quantidade])</f>
        <v>0</v>
      </c>
      <c r="G24904" s="32" t="str" cm="1">
        <f t="array" ref="G24904">IF(F24904="","",SUM(_xlfn._xlws.FILTER(Balanço[Quantidade],(Balanço[Estoque]=Back!$E$3)*(Balanço[Material]=Back!F24904))))</f>
        <v/>
      </c>
    </row>
    <row r="24905" spans="2:7">
      <c r="B24905" s="32">
        <f>SUMIF(Balanço[Estoque],Back!A24905,Balanço[Quantidade])</f>
        <v>0</v>
      </c>
      <c r="G24905" s="32" t="str" cm="1">
        <f t="array" ref="G24905">IF(F24905="","",SUM(_xlfn._xlws.FILTER(Balanço[Quantidade],(Balanço[Estoque]=Back!$E$3)*(Balanço[Material]=Back!F24905))))</f>
        <v/>
      </c>
    </row>
    <row r="24906" spans="2:7">
      <c r="B24906" s="32">
        <f>SUMIF(Balanço[Estoque],Back!A24906,Balanço[Quantidade])</f>
        <v>0</v>
      </c>
      <c r="G24906" s="32" t="str" cm="1">
        <f t="array" ref="G24906">IF(F24906="","",SUM(_xlfn._xlws.FILTER(Balanço[Quantidade],(Balanço[Estoque]=Back!$E$3)*(Balanço[Material]=Back!F24906))))</f>
        <v/>
      </c>
    </row>
    <row r="24907" spans="2:7">
      <c r="B24907" s="32">
        <f>SUMIF(Balanço[Estoque],Back!A24907,Balanço[Quantidade])</f>
        <v>0</v>
      </c>
      <c r="G24907" s="32" t="str" cm="1">
        <f t="array" ref="G24907">IF(F24907="","",SUM(_xlfn._xlws.FILTER(Balanço[Quantidade],(Balanço[Estoque]=Back!$E$3)*(Balanço[Material]=Back!F24907))))</f>
        <v/>
      </c>
    </row>
    <row r="24908" spans="2:7">
      <c r="B24908" s="32">
        <f>SUMIF(Balanço[Estoque],Back!A24908,Balanço[Quantidade])</f>
        <v>0</v>
      </c>
      <c r="G24908" s="32" t="str" cm="1">
        <f t="array" ref="G24908">IF(F24908="","",SUM(_xlfn._xlws.FILTER(Balanço[Quantidade],(Balanço[Estoque]=Back!$E$3)*(Balanço[Material]=Back!F24908))))</f>
        <v/>
      </c>
    </row>
    <row r="24909" spans="2:7">
      <c r="B24909" s="32">
        <f>SUMIF(Balanço[Estoque],Back!A24909,Balanço[Quantidade])</f>
        <v>0</v>
      </c>
      <c r="G24909" s="32" t="str" cm="1">
        <f t="array" ref="G24909">IF(F24909="","",SUM(_xlfn._xlws.FILTER(Balanço[Quantidade],(Balanço[Estoque]=Back!$E$3)*(Balanço[Material]=Back!F24909))))</f>
        <v/>
      </c>
    </row>
    <row r="24910" spans="2:7">
      <c r="B24910" s="32">
        <f>SUMIF(Balanço[Estoque],Back!A24910,Balanço[Quantidade])</f>
        <v>0</v>
      </c>
      <c r="G24910" s="32" t="str" cm="1">
        <f t="array" ref="G24910">IF(F24910="","",SUM(_xlfn._xlws.FILTER(Balanço[Quantidade],(Balanço[Estoque]=Back!$E$3)*(Balanço[Material]=Back!F24910))))</f>
        <v/>
      </c>
    </row>
    <row r="24911" spans="2:7">
      <c r="B24911" s="32">
        <f>SUMIF(Balanço[Estoque],Back!A24911,Balanço[Quantidade])</f>
        <v>0</v>
      </c>
      <c r="G24911" s="32" t="str" cm="1">
        <f t="array" ref="G24911">IF(F24911="","",SUM(_xlfn._xlws.FILTER(Balanço[Quantidade],(Balanço[Estoque]=Back!$E$3)*(Balanço[Material]=Back!F24911))))</f>
        <v/>
      </c>
    </row>
    <row r="24912" spans="2:7">
      <c r="B24912" s="32">
        <f>SUMIF(Balanço[Estoque],Back!A24912,Balanço[Quantidade])</f>
        <v>0</v>
      </c>
      <c r="G24912" s="32" t="str" cm="1">
        <f t="array" ref="G24912">IF(F24912="","",SUM(_xlfn._xlws.FILTER(Balanço[Quantidade],(Balanço[Estoque]=Back!$E$3)*(Balanço[Material]=Back!F24912))))</f>
        <v/>
      </c>
    </row>
    <row r="24913" spans="2:7">
      <c r="B24913" s="32">
        <f>SUMIF(Balanço[Estoque],Back!A24913,Balanço[Quantidade])</f>
        <v>0</v>
      </c>
      <c r="G24913" s="32" t="str" cm="1">
        <f t="array" ref="G24913">IF(F24913="","",SUM(_xlfn._xlws.FILTER(Balanço[Quantidade],(Balanço[Estoque]=Back!$E$3)*(Balanço[Material]=Back!F24913))))</f>
        <v/>
      </c>
    </row>
    <row r="24914" spans="2:7">
      <c r="B24914" s="32">
        <f>SUMIF(Balanço[Estoque],Back!A24914,Balanço[Quantidade])</f>
        <v>0</v>
      </c>
      <c r="G24914" s="32" t="str" cm="1">
        <f t="array" ref="G24914">IF(F24914="","",SUM(_xlfn._xlws.FILTER(Balanço[Quantidade],(Balanço[Estoque]=Back!$E$3)*(Balanço[Material]=Back!F24914))))</f>
        <v/>
      </c>
    </row>
    <row r="24915" spans="2:7">
      <c r="B24915" s="32">
        <f>SUMIF(Balanço[Estoque],Back!A24915,Balanço[Quantidade])</f>
        <v>0</v>
      </c>
      <c r="G24915" s="32" t="str" cm="1">
        <f t="array" ref="G24915">IF(F24915="","",SUM(_xlfn._xlws.FILTER(Balanço[Quantidade],(Balanço[Estoque]=Back!$E$3)*(Balanço[Material]=Back!F24915))))</f>
        <v/>
      </c>
    </row>
    <row r="24916" spans="2:7">
      <c r="B24916" s="32">
        <f>SUMIF(Balanço[Estoque],Back!A24916,Balanço[Quantidade])</f>
        <v>0</v>
      </c>
      <c r="G24916" s="32" t="str" cm="1">
        <f t="array" ref="G24916">IF(F24916="","",SUM(_xlfn._xlws.FILTER(Balanço[Quantidade],(Balanço[Estoque]=Back!$E$3)*(Balanço[Material]=Back!F24916))))</f>
        <v/>
      </c>
    </row>
    <row r="24917" spans="2:7">
      <c r="B24917" s="32">
        <f>SUMIF(Balanço[Estoque],Back!A24917,Balanço[Quantidade])</f>
        <v>0</v>
      </c>
      <c r="G24917" s="32" t="str" cm="1">
        <f t="array" ref="G24917">IF(F24917="","",SUM(_xlfn._xlws.FILTER(Balanço[Quantidade],(Balanço[Estoque]=Back!$E$3)*(Balanço[Material]=Back!F24917))))</f>
        <v/>
      </c>
    </row>
    <row r="24918" spans="2:7">
      <c r="B24918" s="32">
        <f>SUMIF(Balanço[Estoque],Back!A24918,Balanço[Quantidade])</f>
        <v>0</v>
      </c>
      <c r="G24918" s="32" t="str" cm="1">
        <f t="array" ref="G24918">IF(F24918="","",SUM(_xlfn._xlws.FILTER(Balanço[Quantidade],(Balanço[Estoque]=Back!$E$3)*(Balanço[Material]=Back!F24918))))</f>
        <v/>
      </c>
    </row>
    <row r="24919" spans="2:7">
      <c r="B24919" s="32">
        <f>SUMIF(Balanço[Estoque],Back!A24919,Balanço[Quantidade])</f>
        <v>0</v>
      </c>
      <c r="G24919" s="32" t="str" cm="1">
        <f t="array" ref="G24919">IF(F24919="","",SUM(_xlfn._xlws.FILTER(Balanço[Quantidade],(Balanço[Estoque]=Back!$E$3)*(Balanço[Material]=Back!F24919))))</f>
        <v/>
      </c>
    </row>
    <row r="24920" spans="2:7">
      <c r="B24920" s="32">
        <f>SUMIF(Balanço[Estoque],Back!A24920,Balanço[Quantidade])</f>
        <v>0</v>
      </c>
      <c r="G24920" s="32" t="str" cm="1">
        <f t="array" ref="G24920">IF(F24920="","",SUM(_xlfn._xlws.FILTER(Balanço[Quantidade],(Balanço[Estoque]=Back!$E$3)*(Balanço[Material]=Back!F24920))))</f>
        <v/>
      </c>
    </row>
    <row r="24921" spans="2:7">
      <c r="B24921" s="32">
        <f>SUMIF(Balanço[Estoque],Back!A24921,Balanço[Quantidade])</f>
        <v>0</v>
      </c>
      <c r="G24921" s="32" t="str" cm="1">
        <f t="array" ref="G24921">IF(F24921="","",SUM(_xlfn._xlws.FILTER(Balanço[Quantidade],(Balanço[Estoque]=Back!$E$3)*(Balanço[Material]=Back!F24921))))</f>
        <v/>
      </c>
    </row>
    <row r="24922" spans="2:7">
      <c r="B24922" s="32">
        <f>SUMIF(Balanço[Estoque],Back!A24922,Balanço[Quantidade])</f>
        <v>0</v>
      </c>
      <c r="G24922" s="32" t="str" cm="1">
        <f t="array" ref="G24922">IF(F24922="","",SUM(_xlfn._xlws.FILTER(Balanço[Quantidade],(Balanço[Estoque]=Back!$E$3)*(Balanço[Material]=Back!F24922))))</f>
        <v/>
      </c>
    </row>
    <row r="24923" spans="2:7">
      <c r="B24923" s="32">
        <f>SUMIF(Balanço[Estoque],Back!A24923,Balanço[Quantidade])</f>
        <v>0</v>
      </c>
      <c r="G24923" s="32" t="str" cm="1">
        <f t="array" ref="G24923">IF(F24923="","",SUM(_xlfn._xlws.FILTER(Balanço[Quantidade],(Balanço[Estoque]=Back!$E$3)*(Balanço[Material]=Back!F24923))))</f>
        <v/>
      </c>
    </row>
    <row r="24924" spans="2:7">
      <c r="B24924" s="32">
        <f>SUMIF(Balanço[Estoque],Back!A24924,Balanço[Quantidade])</f>
        <v>0</v>
      </c>
      <c r="G24924" s="32" t="str" cm="1">
        <f t="array" ref="G24924">IF(F24924="","",SUM(_xlfn._xlws.FILTER(Balanço[Quantidade],(Balanço[Estoque]=Back!$E$3)*(Balanço[Material]=Back!F24924))))</f>
        <v/>
      </c>
    </row>
    <row r="24925" spans="2:7">
      <c r="B24925" s="32">
        <f>SUMIF(Balanço[Estoque],Back!A24925,Balanço[Quantidade])</f>
        <v>0</v>
      </c>
      <c r="G24925" s="32" t="str" cm="1">
        <f t="array" ref="G24925">IF(F24925="","",SUM(_xlfn._xlws.FILTER(Balanço[Quantidade],(Balanço[Estoque]=Back!$E$3)*(Balanço[Material]=Back!F24925))))</f>
        <v/>
      </c>
    </row>
    <row r="24926" spans="2:7">
      <c r="B24926" s="32">
        <f>SUMIF(Balanço[Estoque],Back!A24926,Balanço[Quantidade])</f>
        <v>0</v>
      </c>
      <c r="G24926" s="32" t="str" cm="1">
        <f t="array" ref="G24926">IF(F24926="","",SUM(_xlfn._xlws.FILTER(Balanço[Quantidade],(Balanço[Estoque]=Back!$E$3)*(Balanço[Material]=Back!F24926))))</f>
        <v/>
      </c>
    </row>
    <row r="24927" spans="2:7">
      <c r="B24927" s="32">
        <f>SUMIF(Balanço[Estoque],Back!A24927,Balanço[Quantidade])</f>
        <v>0</v>
      </c>
      <c r="G24927" s="32" t="str" cm="1">
        <f t="array" ref="G24927">IF(F24927="","",SUM(_xlfn._xlws.FILTER(Balanço[Quantidade],(Balanço[Estoque]=Back!$E$3)*(Balanço[Material]=Back!F24927))))</f>
        <v/>
      </c>
    </row>
    <row r="24928" spans="2:7">
      <c r="B24928" s="32">
        <f>SUMIF(Balanço[Estoque],Back!A24928,Balanço[Quantidade])</f>
        <v>0</v>
      </c>
      <c r="G24928" s="32" t="str" cm="1">
        <f t="array" ref="G24928">IF(F24928="","",SUM(_xlfn._xlws.FILTER(Balanço[Quantidade],(Balanço[Estoque]=Back!$E$3)*(Balanço[Material]=Back!F24928))))</f>
        <v/>
      </c>
    </row>
    <row r="24929" spans="2:7">
      <c r="B24929" s="32">
        <f>SUMIF(Balanço[Estoque],Back!A24929,Balanço[Quantidade])</f>
        <v>0</v>
      </c>
      <c r="G24929" s="32" t="str" cm="1">
        <f t="array" ref="G24929">IF(F24929="","",SUM(_xlfn._xlws.FILTER(Balanço[Quantidade],(Balanço[Estoque]=Back!$E$3)*(Balanço[Material]=Back!F24929))))</f>
        <v/>
      </c>
    </row>
    <row r="24930" spans="2:7">
      <c r="B24930" s="32">
        <f>SUMIF(Balanço[Estoque],Back!A24930,Balanço[Quantidade])</f>
        <v>0</v>
      </c>
      <c r="G24930" s="32" t="str" cm="1">
        <f t="array" ref="G24930">IF(F24930="","",SUM(_xlfn._xlws.FILTER(Balanço[Quantidade],(Balanço[Estoque]=Back!$E$3)*(Balanço[Material]=Back!F24930))))</f>
        <v/>
      </c>
    </row>
    <row r="24931" spans="2:7">
      <c r="B24931" s="32">
        <f>SUMIF(Balanço[Estoque],Back!A24931,Balanço[Quantidade])</f>
        <v>0</v>
      </c>
      <c r="G24931" s="32" t="str" cm="1">
        <f t="array" ref="G24931">IF(F24931="","",SUM(_xlfn._xlws.FILTER(Balanço[Quantidade],(Balanço[Estoque]=Back!$E$3)*(Balanço[Material]=Back!F24931))))</f>
        <v/>
      </c>
    </row>
    <row r="24932" spans="2:7">
      <c r="B24932" s="32">
        <f>SUMIF(Balanço[Estoque],Back!A24932,Balanço[Quantidade])</f>
        <v>0</v>
      </c>
      <c r="G24932" s="32" t="str" cm="1">
        <f t="array" ref="G24932">IF(F24932="","",SUM(_xlfn._xlws.FILTER(Balanço[Quantidade],(Balanço[Estoque]=Back!$E$3)*(Balanço[Material]=Back!F24932))))</f>
        <v/>
      </c>
    </row>
    <row r="24933" spans="2:7">
      <c r="B24933" s="32">
        <f>SUMIF(Balanço[Estoque],Back!A24933,Balanço[Quantidade])</f>
        <v>0</v>
      </c>
      <c r="G24933" s="32" t="str" cm="1">
        <f t="array" ref="G24933">IF(F24933="","",SUM(_xlfn._xlws.FILTER(Balanço[Quantidade],(Balanço[Estoque]=Back!$E$3)*(Balanço[Material]=Back!F24933))))</f>
        <v/>
      </c>
    </row>
    <row r="24934" spans="2:7">
      <c r="B24934" s="32">
        <f>SUMIF(Balanço[Estoque],Back!A24934,Balanço[Quantidade])</f>
        <v>0</v>
      </c>
      <c r="G24934" s="32" t="str" cm="1">
        <f t="array" ref="G24934">IF(F24934="","",SUM(_xlfn._xlws.FILTER(Balanço[Quantidade],(Balanço[Estoque]=Back!$E$3)*(Balanço[Material]=Back!F24934))))</f>
        <v/>
      </c>
    </row>
    <row r="24935" spans="2:7">
      <c r="B24935" s="32">
        <f>SUMIF(Balanço[Estoque],Back!A24935,Balanço[Quantidade])</f>
        <v>0</v>
      </c>
      <c r="G24935" s="32" t="str" cm="1">
        <f t="array" ref="G24935">IF(F24935="","",SUM(_xlfn._xlws.FILTER(Balanço[Quantidade],(Balanço[Estoque]=Back!$E$3)*(Balanço[Material]=Back!F24935))))</f>
        <v/>
      </c>
    </row>
    <row r="24936" spans="2:7">
      <c r="B24936" s="32">
        <f>SUMIF(Balanço[Estoque],Back!A24936,Balanço[Quantidade])</f>
        <v>0</v>
      </c>
      <c r="G24936" s="32" t="str" cm="1">
        <f t="array" ref="G24936">IF(F24936="","",SUM(_xlfn._xlws.FILTER(Balanço[Quantidade],(Balanço[Estoque]=Back!$E$3)*(Balanço[Material]=Back!F24936))))</f>
        <v/>
      </c>
    </row>
    <row r="24937" spans="2:7">
      <c r="B24937" s="32">
        <f>SUMIF(Balanço[Estoque],Back!A24937,Balanço[Quantidade])</f>
        <v>0</v>
      </c>
      <c r="G24937" s="32" t="str" cm="1">
        <f t="array" ref="G24937">IF(F24937="","",SUM(_xlfn._xlws.FILTER(Balanço[Quantidade],(Balanço[Estoque]=Back!$E$3)*(Balanço[Material]=Back!F24937))))</f>
        <v/>
      </c>
    </row>
    <row r="24938" spans="2:7">
      <c r="B24938" s="32">
        <f>SUMIF(Balanço[Estoque],Back!A24938,Balanço[Quantidade])</f>
        <v>0</v>
      </c>
      <c r="G24938" s="32" t="str" cm="1">
        <f t="array" ref="G24938">IF(F24938="","",SUM(_xlfn._xlws.FILTER(Balanço[Quantidade],(Balanço[Estoque]=Back!$E$3)*(Balanço[Material]=Back!F24938))))</f>
        <v/>
      </c>
    </row>
    <row r="24939" spans="2:7">
      <c r="B24939" s="32">
        <f>SUMIF(Balanço[Estoque],Back!A24939,Balanço[Quantidade])</f>
        <v>0</v>
      </c>
      <c r="G24939" s="32" t="str" cm="1">
        <f t="array" ref="G24939">IF(F24939="","",SUM(_xlfn._xlws.FILTER(Balanço[Quantidade],(Balanço[Estoque]=Back!$E$3)*(Balanço[Material]=Back!F24939))))</f>
        <v/>
      </c>
    </row>
    <row r="24940" spans="2:7">
      <c r="B24940" s="32">
        <f>SUMIF(Balanço[Estoque],Back!A24940,Balanço[Quantidade])</f>
        <v>0</v>
      </c>
      <c r="G24940" s="32" t="str" cm="1">
        <f t="array" ref="G24940">IF(F24940="","",SUM(_xlfn._xlws.FILTER(Balanço[Quantidade],(Balanço[Estoque]=Back!$E$3)*(Balanço[Material]=Back!F24940))))</f>
        <v/>
      </c>
    </row>
    <row r="24941" spans="2:7">
      <c r="B24941" s="32">
        <f>SUMIF(Balanço[Estoque],Back!A24941,Balanço[Quantidade])</f>
        <v>0</v>
      </c>
      <c r="G24941" s="32" t="str" cm="1">
        <f t="array" ref="G24941">IF(F24941="","",SUM(_xlfn._xlws.FILTER(Balanço[Quantidade],(Balanço[Estoque]=Back!$E$3)*(Balanço[Material]=Back!F24941))))</f>
        <v/>
      </c>
    </row>
    <row r="24942" spans="2:7">
      <c r="B24942" s="32">
        <f>SUMIF(Balanço[Estoque],Back!A24942,Balanço[Quantidade])</f>
        <v>0</v>
      </c>
      <c r="G24942" s="32" t="str" cm="1">
        <f t="array" ref="G24942">IF(F24942="","",SUM(_xlfn._xlws.FILTER(Balanço[Quantidade],(Balanço[Estoque]=Back!$E$3)*(Balanço[Material]=Back!F24942))))</f>
        <v/>
      </c>
    </row>
    <row r="24943" spans="2:7">
      <c r="B24943" s="32">
        <f>SUMIF(Balanço[Estoque],Back!A24943,Balanço[Quantidade])</f>
        <v>0</v>
      </c>
      <c r="G24943" s="32" t="str" cm="1">
        <f t="array" ref="G24943">IF(F24943="","",SUM(_xlfn._xlws.FILTER(Balanço[Quantidade],(Balanço[Estoque]=Back!$E$3)*(Balanço[Material]=Back!F24943))))</f>
        <v/>
      </c>
    </row>
    <row r="24944" spans="2:7">
      <c r="B24944" s="32">
        <f>SUMIF(Balanço[Estoque],Back!A24944,Balanço[Quantidade])</f>
        <v>0</v>
      </c>
      <c r="G24944" s="32" t="str" cm="1">
        <f t="array" ref="G24944">IF(F24944="","",SUM(_xlfn._xlws.FILTER(Balanço[Quantidade],(Balanço[Estoque]=Back!$E$3)*(Balanço[Material]=Back!F24944))))</f>
        <v/>
      </c>
    </row>
    <row r="24945" spans="2:7">
      <c r="B24945" s="32">
        <f>SUMIF(Balanço[Estoque],Back!A24945,Balanço[Quantidade])</f>
        <v>0</v>
      </c>
      <c r="G24945" s="32" t="str" cm="1">
        <f t="array" ref="G24945">IF(F24945="","",SUM(_xlfn._xlws.FILTER(Balanço[Quantidade],(Balanço[Estoque]=Back!$E$3)*(Balanço[Material]=Back!F24945))))</f>
        <v/>
      </c>
    </row>
    <row r="24946" spans="2:7">
      <c r="B24946" s="32">
        <f>SUMIF(Balanço[Estoque],Back!A24946,Balanço[Quantidade])</f>
        <v>0</v>
      </c>
      <c r="G24946" s="32" t="str" cm="1">
        <f t="array" ref="G24946">IF(F24946="","",SUM(_xlfn._xlws.FILTER(Balanço[Quantidade],(Balanço[Estoque]=Back!$E$3)*(Balanço[Material]=Back!F24946))))</f>
        <v/>
      </c>
    </row>
    <row r="24947" spans="2:7">
      <c r="B24947" s="32">
        <f>SUMIF(Balanço[Estoque],Back!A24947,Balanço[Quantidade])</f>
        <v>0</v>
      </c>
      <c r="G24947" s="32" t="str" cm="1">
        <f t="array" ref="G24947">IF(F24947="","",SUM(_xlfn._xlws.FILTER(Balanço[Quantidade],(Balanço[Estoque]=Back!$E$3)*(Balanço[Material]=Back!F24947))))</f>
        <v/>
      </c>
    </row>
    <row r="24948" spans="2:7">
      <c r="B24948" s="32">
        <f>SUMIF(Balanço[Estoque],Back!A24948,Balanço[Quantidade])</f>
        <v>0</v>
      </c>
      <c r="G24948" s="32" t="str" cm="1">
        <f t="array" ref="G24948">IF(F24948="","",SUM(_xlfn._xlws.FILTER(Balanço[Quantidade],(Balanço[Estoque]=Back!$E$3)*(Balanço[Material]=Back!F24948))))</f>
        <v/>
      </c>
    </row>
    <row r="24949" spans="2:7">
      <c r="B24949" s="32">
        <f>SUMIF(Balanço[Estoque],Back!A24949,Balanço[Quantidade])</f>
        <v>0</v>
      </c>
      <c r="G24949" s="32" t="str" cm="1">
        <f t="array" ref="G24949">IF(F24949="","",SUM(_xlfn._xlws.FILTER(Balanço[Quantidade],(Balanço[Estoque]=Back!$E$3)*(Balanço[Material]=Back!F24949))))</f>
        <v/>
      </c>
    </row>
    <row r="24950" spans="2:7">
      <c r="B24950" s="32">
        <f>SUMIF(Balanço[Estoque],Back!A24950,Balanço[Quantidade])</f>
        <v>0</v>
      </c>
      <c r="G24950" s="32" t="str" cm="1">
        <f t="array" ref="G24950">IF(F24950="","",SUM(_xlfn._xlws.FILTER(Balanço[Quantidade],(Balanço[Estoque]=Back!$E$3)*(Balanço[Material]=Back!F24950))))</f>
        <v/>
      </c>
    </row>
    <row r="24951" spans="2:7">
      <c r="B24951" s="32">
        <f>SUMIF(Balanço[Estoque],Back!A24951,Balanço[Quantidade])</f>
        <v>0</v>
      </c>
      <c r="G24951" s="32" t="str" cm="1">
        <f t="array" ref="G24951">IF(F24951="","",SUM(_xlfn._xlws.FILTER(Balanço[Quantidade],(Balanço[Estoque]=Back!$E$3)*(Balanço[Material]=Back!F24951))))</f>
        <v/>
      </c>
    </row>
    <row r="24952" spans="2:7">
      <c r="B24952" s="32">
        <f>SUMIF(Balanço[Estoque],Back!A24952,Balanço[Quantidade])</f>
        <v>0</v>
      </c>
      <c r="G24952" s="32" t="str" cm="1">
        <f t="array" ref="G24952">IF(F24952="","",SUM(_xlfn._xlws.FILTER(Balanço[Quantidade],(Balanço[Estoque]=Back!$E$3)*(Balanço[Material]=Back!F24952))))</f>
        <v/>
      </c>
    </row>
    <row r="24953" spans="2:7">
      <c r="B24953" s="32">
        <f>SUMIF(Balanço[Estoque],Back!A24953,Balanço[Quantidade])</f>
        <v>0</v>
      </c>
      <c r="G24953" s="32" t="str" cm="1">
        <f t="array" ref="G24953">IF(F24953="","",SUM(_xlfn._xlws.FILTER(Balanço[Quantidade],(Balanço[Estoque]=Back!$E$3)*(Balanço[Material]=Back!F24953))))</f>
        <v/>
      </c>
    </row>
    <row r="24954" spans="2:7">
      <c r="B24954" s="32">
        <f>SUMIF(Balanço[Estoque],Back!A24954,Balanço[Quantidade])</f>
        <v>0</v>
      </c>
      <c r="G24954" s="32" t="str" cm="1">
        <f t="array" ref="G24954">IF(F24954="","",SUM(_xlfn._xlws.FILTER(Balanço[Quantidade],(Balanço[Estoque]=Back!$E$3)*(Balanço[Material]=Back!F24954))))</f>
        <v/>
      </c>
    </row>
    <row r="24955" spans="2:7">
      <c r="B24955" s="32">
        <f>SUMIF(Balanço[Estoque],Back!A24955,Balanço[Quantidade])</f>
        <v>0</v>
      </c>
      <c r="G24955" s="32" t="str" cm="1">
        <f t="array" ref="G24955">IF(F24955="","",SUM(_xlfn._xlws.FILTER(Balanço[Quantidade],(Balanço[Estoque]=Back!$E$3)*(Balanço[Material]=Back!F24955))))</f>
        <v/>
      </c>
    </row>
    <row r="24956" spans="2:7">
      <c r="B24956" s="32">
        <f>SUMIF(Balanço[Estoque],Back!A24956,Balanço[Quantidade])</f>
        <v>0</v>
      </c>
      <c r="G24956" s="32" t="str" cm="1">
        <f t="array" ref="G24956">IF(F24956="","",SUM(_xlfn._xlws.FILTER(Balanço[Quantidade],(Balanço[Estoque]=Back!$E$3)*(Balanço[Material]=Back!F24956))))</f>
        <v/>
      </c>
    </row>
    <row r="24957" spans="2:7">
      <c r="B24957" s="32">
        <f>SUMIF(Balanço[Estoque],Back!A24957,Balanço[Quantidade])</f>
        <v>0</v>
      </c>
      <c r="G24957" s="32" t="str" cm="1">
        <f t="array" ref="G24957">IF(F24957="","",SUM(_xlfn._xlws.FILTER(Balanço[Quantidade],(Balanço[Estoque]=Back!$E$3)*(Balanço[Material]=Back!F24957))))</f>
        <v/>
      </c>
    </row>
    <row r="24958" spans="2:7">
      <c r="B24958" s="32">
        <f>SUMIF(Balanço[Estoque],Back!A24958,Balanço[Quantidade])</f>
        <v>0</v>
      </c>
      <c r="G24958" s="32" t="str" cm="1">
        <f t="array" ref="G24958">IF(F24958="","",SUM(_xlfn._xlws.FILTER(Balanço[Quantidade],(Balanço[Estoque]=Back!$E$3)*(Balanço[Material]=Back!F24958))))</f>
        <v/>
      </c>
    </row>
    <row r="24959" spans="2:7">
      <c r="B24959" s="32">
        <f>SUMIF(Balanço[Estoque],Back!A24959,Balanço[Quantidade])</f>
        <v>0</v>
      </c>
      <c r="G24959" s="32" t="str" cm="1">
        <f t="array" ref="G24959">IF(F24959="","",SUM(_xlfn._xlws.FILTER(Balanço[Quantidade],(Balanço[Estoque]=Back!$E$3)*(Balanço[Material]=Back!F24959))))</f>
        <v/>
      </c>
    </row>
    <row r="24960" spans="2:7">
      <c r="B24960" s="32">
        <f>SUMIF(Balanço[Estoque],Back!A24960,Balanço[Quantidade])</f>
        <v>0</v>
      </c>
      <c r="G24960" s="32" t="str" cm="1">
        <f t="array" ref="G24960">IF(F24960="","",SUM(_xlfn._xlws.FILTER(Balanço[Quantidade],(Balanço[Estoque]=Back!$E$3)*(Balanço[Material]=Back!F24960))))</f>
        <v/>
      </c>
    </row>
    <row r="24961" spans="2:7">
      <c r="B24961" s="32">
        <f>SUMIF(Balanço[Estoque],Back!A24961,Balanço[Quantidade])</f>
        <v>0</v>
      </c>
      <c r="G24961" s="32" t="str" cm="1">
        <f t="array" ref="G24961">IF(F24961="","",SUM(_xlfn._xlws.FILTER(Balanço[Quantidade],(Balanço[Estoque]=Back!$E$3)*(Balanço[Material]=Back!F24961))))</f>
        <v/>
      </c>
    </row>
    <row r="24962" spans="2:7">
      <c r="B24962" s="32">
        <f>SUMIF(Balanço[Estoque],Back!A24962,Balanço[Quantidade])</f>
        <v>0</v>
      </c>
      <c r="G24962" s="32" t="str" cm="1">
        <f t="array" ref="G24962">IF(F24962="","",SUM(_xlfn._xlws.FILTER(Balanço[Quantidade],(Balanço[Estoque]=Back!$E$3)*(Balanço[Material]=Back!F24962))))</f>
        <v/>
      </c>
    </row>
    <row r="24963" spans="2:7">
      <c r="B24963" s="32">
        <f>SUMIF(Balanço[Estoque],Back!A24963,Balanço[Quantidade])</f>
        <v>0</v>
      </c>
      <c r="G24963" s="32" t="str" cm="1">
        <f t="array" ref="G24963">IF(F24963="","",SUM(_xlfn._xlws.FILTER(Balanço[Quantidade],(Balanço[Estoque]=Back!$E$3)*(Balanço[Material]=Back!F24963))))</f>
        <v/>
      </c>
    </row>
    <row r="24964" spans="2:7">
      <c r="B24964" s="32">
        <f>SUMIF(Balanço[Estoque],Back!A24964,Balanço[Quantidade])</f>
        <v>0</v>
      </c>
      <c r="G24964" s="32" t="str" cm="1">
        <f t="array" ref="G24964">IF(F24964="","",SUM(_xlfn._xlws.FILTER(Balanço[Quantidade],(Balanço[Estoque]=Back!$E$3)*(Balanço[Material]=Back!F24964))))</f>
        <v/>
      </c>
    </row>
    <row r="24965" spans="2:7">
      <c r="B24965" s="32">
        <f>SUMIF(Balanço[Estoque],Back!A24965,Balanço[Quantidade])</f>
        <v>0</v>
      </c>
      <c r="G24965" s="32" t="str" cm="1">
        <f t="array" ref="G24965">IF(F24965="","",SUM(_xlfn._xlws.FILTER(Balanço[Quantidade],(Balanço[Estoque]=Back!$E$3)*(Balanço[Material]=Back!F24965))))</f>
        <v/>
      </c>
    </row>
    <row r="24966" spans="2:7">
      <c r="B24966" s="32">
        <f>SUMIF(Balanço[Estoque],Back!A24966,Balanço[Quantidade])</f>
        <v>0</v>
      </c>
      <c r="G24966" s="32" t="str" cm="1">
        <f t="array" ref="G24966">IF(F24966="","",SUM(_xlfn._xlws.FILTER(Balanço[Quantidade],(Balanço[Estoque]=Back!$E$3)*(Balanço[Material]=Back!F24966))))</f>
        <v/>
      </c>
    </row>
    <row r="24967" spans="2:7">
      <c r="B24967" s="32">
        <f>SUMIF(Balanço[Estoque],Back!A24967,Balanço[Quantidade])</f>
        <v>0</v>
      </c>
      <c r="G24967" s="32" t="str" cm="1">
        <f t="array" ref="G24967">IF(F24967="","",SUM(_xlfn._xlws.FILTER(Balanço[Quantidade],(Balanço[Estoque]=Back!$E$3)*(Balanço[Material]=Back!F24967))))</f>
        <v/>
      </c>
    </row>
    <row r="24968" spans="2:7">
      <c r="B24968" s="32">
        <f>SUMIF(Balanço[Estoque],Back!A24968,Balanço[Quantidade])</f>
        <v>0</v>
      </c>
      <c r="G24968" s="32" t="str" cm="1">
        <f t="array" ref="G24968">IF(F24968="","",SUM(_xlfn._xlws.FILTER(Balanço[Quantidade],(Balanço[Estoque]=Back!$E$3)*(Balanço[Material]=Back!F24968))))</f>
        <v/>
      </c>
    </row>
    <row r="24969" spans="2:7">
      <c r="B24969" s="32">
        <f>SUMIF(Balanço[Estoque],Back!A24969,Balanço[Quantidade])</f>
        <v>0</v>
      </c>
      <c r="G24969" s="32" t="str" cm="1">
        <f t="array" ref="G24969">IF(F24969="","",SUM(_xlfn._xlws.FILTER(Balanço[Quantidade],(Balanço[Estoque]=Back!$E$3)*(Balanço[Material]=Back!F24969))))</f>
        <v/>
      </c>
    </row>
    <row r="24970" spans="2:7">
      <c r="B24970" s="32">
        <f>SUMIF(Balanço[Estoque],Back!A24970,Balanço[Quantidade])</f>
        <v>0</v>
      </c>
      <c r="G24970" s="32" t="str" cm="1">
        <f t="array" ref="G24970">IF(F24970="","",SUM(_xlfn._xlws.FILTER(Balanço[Quantidade],(Balanço[Estoque]=Back!$E$3)*(Balanço[Material]=Back!F24970))))</f>
        <v/>
      </c>
    </row>
    <row r="24971" spans="2:7">
      <c r="B24971" s="32">
        <f>SUMIF(Balanço[Estoque],Back!A24971,Balanço[Quantidade])</f>
        <v>0</v>
      </c>
      <c r="G24971" s="32" t="str" cm="1">
        <f t="array" ref="G24971">IF(F24971="","",SUM(_xlfn._xlws.FILTER(Balanço[Quantidade],(Balanço[Estoque]=Back!$E$3)*(Balanço[Material]=Back!F24971))))</f>
        <v/>
      </c>
    </row>
    <row r="24972" spans="2:7">
      <c r="B24972" s="32">
        <f>SUMIF(Balanço[Estoque],Back!A24972,Balanço[Quantidade])</f>
        <v>0</v>
      </c>
      <c r="G24972" s="32" t="str" cm="1">
        <f t="array" ref="G24972">IF(F24972="","",SUM(_xlfn._xlws.FILTER(Balanço[Quantidade],(Balanço[Estoque]=Back!$E$3)*(Balanço[Material]=Back!F24972))))</f>
        <v/>
      </c>
    </row>
    <row r="24973" spans="2:7">
      <c r="B24973" s="32">
        <f>SUMIF(Balanço[Estoque],Back!A24973,Balanço[Quantidade])</f>
        <v>0</v>
      </c>
      <c r="G24973" s="32" t="str" cm="1">
        <f t="array" ref="G24973">IF(F24973="","",SUM(_xlfn._xlws.FILTER(Balanço[Quantidade],(Balanço[Estoque]=Back!$E$3)*(Balanço[Material]=Back!F24973))))</f>
        <v/>
      </c>
    </row>
    <row r="24974" spans="2:7">
      <c r="B24974" s="32">
        <f>SUMIF(Balanço[Estoque],Back!A24974,Balanço[Quantidade])</f>
        <v>0</v>
      </c>
      <c r="G24974" s="32" t="str" cm="1">
        <f t="array" ref="G24974">IF(F24974="","",SUM(_xlfn._xlws.FILTER(Balanço[Quantidade],(Balanço[Estoque]=Back!$E$3)*(Balanço[Material]=Back!F24974))))</f>
        <v/>
      </c>
    </row>
    <row r="24975" spans="2:7">
      <c r="B24975" s="32">
        <f>SUMIF(Balanço[Estoque],Back!A24975,Balanço[Quantidade])</f>
        <v>0</v>
      </c>
      <c r="G24975" s="32" t="str" cm="1">
        <f t="array" ref="G24975">IF(F24975="","",SUM(_xlfn._xlws.FILTER(Balanço[Quantidade],(Balanço[Estoque]=Back!$E$3)*(Balanço[Material]=Back!F24975))))</f>
        <v/>
      </c>
    </row>
    <row r="24976" spans="2:7">
      <c r="B24976" s="32">
        <f>SUMIF(Balanço[Estoque],Back!A24976,Balanço[Quantidade])</f>
        <v>0</v>
      </c>
      <c r="G24976" s="32" t="str" cm="1">
        <f t="array" ref="G24976">IF(F24976="","",SUM(_xlfn._xlws.FILTER(Balanço[Quantidade],(Balanço[Estoque]=Back!$E$3)*(Balanço[Material]=Back!F24976))))</f>
        <v/>
      </c>
    </row>
    <row r="24977" spans="2:7">
      <c r="B24977" s="32">
        <f>SUMIF(Balanço[Estoque],Back!A24977,Balanço[Quantidade])</f>
        <v>0</v>
      </c>
      <c r="G24977" s="32" t="str" cm="1">
        <f t="array" ref="G24977">IF(F24977="","",SUM(_xlfn._xlws.FILTER(Balanço[Quantidade],(Balanço[Estoque]=Back!$E$3)*(Balanço[Material]=Back!F24977))))</f>
        <v/>
      </c>
    </row>
    <row r="24978" spans="2:7">
      <c r="B24978" s="32">
        <f>SUMIF(Balanço[Estoque],Back!A24978,Balanço[Quantidade])</f>
        <v>0</v>
      </c>
      <c r="G24978" s="32" t="str" cm="1">
        <f t="array" ref="G24978">IF(F24978="","",SUM(_xlfn._xlws.FILTER(Balanço[Quantidade],(Balanço[Estoque]=Back!$E$3)*(Balanço[Material]=Back!F24978))))</f>
        <v/>
      </c>
    </row>
    <row r="24979" spans="2:7">
      <c r="B24979" s="32">
        <f>SUMIF(Balanço[Estoque],Back!A24979,Balanço[Quantidade])</f>
        <v>0</v>
      </c>
      <c r="G24979" s="32" t="str" cm="1">
        <f t="array" ref="G24979">IF(F24979="","",SUM(_xlfn._xlws.FILTER(Balanço[Quantidade],(Balanço[Estoque]=Back!$E$3)*(Balanço[Material]=Back!F24979))))</f>
        <v/>
      </c>
    </row>
    <row r="24980" spans="2:7">
      <c r="B24980" s="32">
        <f>SUMIF(Balanço[Estoque],Back!A24980,Balanço[Quantidade])</f>
        <v>0</v>
      </c>
      <c r="G24980" s="32" t="str" cm="1">
        <f t="array" ref="G24980">IF(F24980="","",SUM(_xlfn._xlws.FILTER(Balanço[Quantidade],(Balanço[Estoque]=Back!$E$3)*(Balanço[Material]=Back!F24980))))</f>
        <v/>
      </c>
    </row>
    <row r="24981" spans="2:7">
      <c r="B24981" s="32">
        <f>SUMIF(Balanço[Estoque],Back!A24981,Balanço[Quantidade])</f>
        <v>0</v>
      </c>
      <c r="G24981" s="32" t="str" cm="1">
        <f t="array" ref="G24981">IF(F24981="","",SUM(_xlfn._xlws.FILTER(Balanço[Quantidade],(Balanço[Estoque]=Back!$E$3)*(Balanço[Material]=Back!F24981))))</f>
        <v/>
      </c>
    </row>
    <row r="24982" spans="2:7">
      <c r="B24982" s="32">
        <f>SUMIF(Balanço[Estoque],Back!A24982,Balanço[Quantidade])</f>
        <v>0</v>
      </c>
      <c r="G24982" s="32" t="str" cm="1">
        <f t="array" ref="G24982">IF(F24982="","",SUM(_xlfn._xlws.FILTER(Balanço[Quantidade],(Balanço[Estoque]=Back!$E$3)*(Balanço[Material]=Back!F24982))))</f>
        <v/>
      </c>
    </row>
    <row r="24983" spans="2:7">
      <c r="B24983" s="32">
        <f>SUMIF(Balanço[Estoque],Back!A24983,Balanço[Quantidade])</f>
        <v>0</v>
      </c>
      <c r="G24983" s="32" t="str" cm="1">
        <f t="array" ref="G24983">IF(F24983="","",SUM(_xlfn._xlws.FILTER(Balanço[Quantidade],(Balanço[Estoque]=Back!$E$3)*(Balanço[Material]=Back!F24983))))</f>
        <v/>
      </c>
    </row>
    <row r="24984" spans="2:7">
      <c r="B24984" s="32">
        <f>SUMIF(Balanço[Estoque],Back!A24984,Balanço[Quantidade])</f>
        <v>0</v>
      </c>
      <c r="G24984" s="32" t="str" cm="1">
        <f t="array" ref="G24984">IF(F24984="","",SUM(_xlfn._xlws.FILTER(Balanço[Quantidade],(Balanço[Estoque]=Back!$E$3)*(Balanço[Material]=Back!F24984))))</f>
        <v/>
      </c>
    </row>
    <row r="24985" spans="2:7">
      <c r="B24985" s="32">
        <f>SUMIF(Balanço[Estoque],Back!A24985,Balanço[Quantidade])</f>
        <v>0</v>
      </c>
      <c r="G24985" s="32" t="str" cm="1">
        <f t="array" ref="G24985">IF(F24985="","",SUM(_xlfn._xlws.FILTER(Balanço[Quantidade],(Balanço[Estoque]=Back!$E$3)*(Balanço[Material]=Back!F24985))))</f>
        <v/>
      </c>
    </row>
    <row r="24986" spans="2:7">
      <c r="B24986" s="32">
        <f>SUMIF(Balanço[Estoque],Back!A24986,Balanço[Quantidade])</f>
        <v>0</v>
      </c>
      <c r="G24986" s="32" t="str" cm="1">
        <f t="array" ref="G24986">IF(F24986="","",SUM(_xlfn._xlws.FILTER(Balanço[Quantidade],(Balanço[Estoque]=Back!$E$3)*(Balanço[Material]=Back!F24986))))</f>
        <v/>
      </c>
    </row>
    <row r="24987" spans="2:7">
      <c r="B24987" s="32">
        <f>SUMIF(Balanço[Estoque],Back!A24987,Balanço[Quantidade])</f>
        <v>0</v>
      </c>
      <c r="G24987" s="32" t="str" cm="1">
        <f t="array" ref="G24987">IF(F24987="","",SUM(_xlfn._xlws.FILTER(Balanço[Quantidade],(Balanço[Estoque]=Back!$E$3)*(Balanço[Material]=Back!F24987))))</f>
        <v/>
      </c>
    </row>
    <row r="24988" spans="2:7">
      <c r="B24988" s="32">
        <f>SUMIF(Balanço[Estoque],Back!A24988,Balanço[Quantidade])</f>
        <v>0</v>
      </c>
      <c r="G24988" s="32" t="str" cm="1">
        <f t="array" ref="G24988">IF(F24988="","",SUM(_xlfn._xlws.FILTER(Balanço[Quantidade],(Balanço[Estoque]=Back!$E$3)*(Balanço[Material]=Back!F24988))))</f>
        <v/>
      </c>
    </row>
    <row r="24989" spans="2:7">
      <c r="B24989" s="32">
        <f>SUMIF(Balanço[Estoque],Back!A24989,Balanço[Quantidade])</f>
        <v>0</v>
      </c>
      <c r="G24989" s="32" t="str" cm="1">
        <f t="array" ref="G24989">IF(F24989="","",SUM(_xlfn._xlws.FILTER(Balanço[Quantidade],(Balanço[Estoque]=Back!$E$3)*(Balanço[Material]=Back!F24989))))</f>
        <v/>
      </c>
    </row>
    <row r="24990" spans="2:7">
      <c r="B24990" s="32">
        <f>SUMIF(Balanço[Estoque],Back!A24990,Balanço[Quantidade])</f>
        <v>0</v>
      </c>
      <c r="G24990" s="32" t="str" cm="1">
        <f t="array" ref="G24990">IF(F24990="","",SUM(_xlfn._xlws.FILTER(Balanço[Quantidade],(Balanço[Estoque]=Back!$E$3)*(Balanço[Material]=Back!F24990))))</f>
        <v/>
      </c>
    </row>
    <row r="24991" spans="2:7">
      <c r="B24991" s="32">
        <f>SUMIF(Balanço[Estoque],Back!A24991,Balanço[Quantidade])</f>
        <v>0</v>
      </c>
      <c r="G24991" s="32" t="str" cm="1">
        <f t="array" ref="G24991">IF(F24991="","",SUM(_xlfn._xlws.FILTER(Balanço[Quantidade],(Balanço[Estoque]=Back!$E$3)*(Balanço[Material]=Back!F24991))))</f>
        <v/>
      </c>
    </row>
    <row r="24992" spans="2:7">
      <c r="B24992" s="32">
        <f>SUMIF(Balanço[Estoque],Back!A24992,Balanço[Quantidade])</f>
        <v>0</v>
      </c>
      <c r="G24992" s="32" t="str" cm="1">
        <f t="array" ref="G24992">IF(F24992="","",SUM(_xlfn._xlws.FILTER(Balanço[Quantidade],(Balanço[Estoque]=Back!$E$3)*(Balanço[Material]=Back!F24992))))</f>
        <v/>
      </c>
    </row>
    <row r="24993" spans="2:7">
      <c r="B24993" s="32">
        <f>SUMIF(Balanço[Estoque],Back!A24993,Balanço[Quantidade])</f>
        <v>0</v>
      </c>
      <c r="G24993" s="32" t="str" cm="1">
        <f t="array" ref="G24993">IF(F24993="","",SUM(_xlfn._xlws.FILTER(Balanço[Quantidade],(Balanço[Estoque]=Back!$E$3)*(Balanço[Material]=Back!F24993))))</f>
        <v/>
      </c>
    </row>
    <row r="24994" spans="2:7">
      <c r="B24994" s="32">
        <f>SUMIF(Balanço[Estoque],Back!A24994,Balanço[Quantidade])</f>
        <v>0</v>
      </c>
      <c r="G24994" s="32" t="str" cm="1">
        <f t="array" ref="G24994">IF(F24994="","",SUM(_xlfn._xlws.FILTER(Balanço[Quantidade],(Balanço[Estoque]=Back!$E$3)*(Balanço[Material]=Back!F24994))))</f>
        <v/>
      </c>
    </row>
    <row r="24995" spans="2:7">
      <c r="B24995" s="32">
        <f>SUMIF(Balanço[Estoque],Back!A24995,Balanço[Quantidade])</f>
        <v>0</v>
      </c>
      <c r="G24995" s="32" t="str" cm="1">
        <f t="array" ref="G24995">IF(F24995="","",SUM(_xlfn._xlws.FILTER(Balanço[Quantidade],(Balanço[Estoque]=Back!$E$3)*(Balanço[Material]=Back!F24995))))</f>
        <v/>
      </c>
    </row>
    <row r="24996" spans="2:7">
      <c r="B24996" s="32">
        <f>SUMIF(Balanço[Estoque],Back!A24996,Balanço[Quantidade])</f>
        <v>0</v>
      </c>
      <c r="G24996" s="32" t="str" cm="1">
        <f t="array" ref="G24996">IF(F24996="","",SUM(_xlfn._xlws.FILTER(Balanço[Quantidade],(Balanço[Estoque]=Back!$E$3)*(Balanço[Material]=Back!F24996))))</f>
        <v/>
      </c>
    </row>
    <row r="24997" spans="2:7">
      <c r="B24997" s="32">
        <f>SUMIF(Balanço[Estoque],Back!A24997,Balanço[Quantidade])</f>
        <v>0</v>
      </c>
      <c r="G24997" s="32" t="str" cm="1">
        <f t="array" ref="G24997">IF(F24997="","",SUM(_xlfn._xlws.FILTER(Balanço[Quantidade],(Balanço[Estoque]=Back!$E$3)*(Balanço[Material]=Back!F24997))))</f>
        <v/>
      </c>
    </row>
    <row r="24998" spans="2:7">
      <c r="B24998" s="32">
        <f>SUMIF(Balanço[Estoque],Back!A24998,Balanço[Quantidade])</f>
        <v>0</v>
      </c>
      <c r="G24998" s="32" t="str" cm="1">
        <f t="array" ref="G24998">IF(F24998="","",SUM(_xlfn._xlws.FILTER(Balanço[Quantidade],(Balanço[Estoque]=Back!$E$3)*(Balanço[Material]=Back!F24998))))</f>
        <v/>
      </c>
    </row>
    <row r="24999" spans="2:7">
      <c r="B24999" s="32">
        <f>SUMIF(Balanço[Estoque],Back!A24999,Balanço[Quantidade])</f>
        <v>0</v>
      </c>
      <c r="G24999" s="32" t="str" cm="1">
        <f t="array" ref="G24999">IF(F24999="","",SUM(_xlfn._xlws.FILTER(Balanço[Quantidade],(Balanço[Estoque]=Back!$E$3)*(Balanço[Material]=Back!F24999))))</f>
        <v/>
      </c>
    </row>
    <row r="25000" spans="2:7">
      <c r="B25000" s="32">
        <f>SUMIF(Balanço[Estoque],Back!A25000,Balanço[Quantidade])</f>
        <v>0</v>
      </c>
      <c r="G25000" s="32" t="str" cm="1">
        <f t="array" ref="G25000">IF(F25000="","",SUM(_xlfn._xlws.FILTER(Balanço[Quantidade],(Balanço[Estoque]=Back!$E$3)*(Balanço[Material]=Back!F25000))))</f>
        <v/>
      </c>
    </row>
    <row r="25001" spans="2:7">
      <c r="B25001" s="32">
        <f>SUMIF(Balanço[Estoque],Back!A25001,Balanço[Quantidade])</f>
        <v>0</v>
      </c>
      <c r="G25001" s="32" t="str" cm="1">
        <f t="array" ref="G25001">IF(F25001="","",SUM(_xlfn._xlws.FILTER(Balanço[Quantidade],(Balanço[Estoque]=Back!$E$3)*(Balanço[Material]=Back!F25001))))</f>
        <v/>
      </c>
    </row>
    <row r="25002" spans="2:7">
      <c r="B25002" s="32">
        <f>SUMIF(Balanço[Estoque],Back!A25002,Balanço[Quantidade])</f>
        <v>0</v>
      </c>
      <c r="G25002" s="32" t="str" cm="1">
        <f t="array" ref="G25002">IF(F25002="","",SUM(_xlfn._xlws.FILTER(Balanço[Quantidade],(Balanço[Estoque]=Back!$E$3)*(Balanço[Material]=Back!F25002))))</f>
        <v/>
      </c>
    </row>
    <row r="25003" spans="2:7">
      <c r="B25003" s="32">
        <f>SUMIF(Balanço[Estoque],Back!A25003,Balanço[Quantidade])</f>
        <v>0</v>
      </c>
      <c r="G25003" s="32" t="str" cm="1">
        <f t="array" ref="G25003">IF(F25003="","",SUM(_xlfn._xlws.FILTER(Balanço[Quantidade],(Balanço[Estoque]=Back!$E$3)*(Balanço[Material]=Back!F25003))))</f>
        <v/>
      </c>
    </row>
    <row r="25004" spans="2:7">
      <c r="B25004" s="32">
        <f>SUMIF(Balanço[Estoque],Back!A25004,Balanço[Quantidade])</f>
        <v>0</v>
      </c>
      <c r="G25004" s="32" t="str" cm="1">
        <f t="array" ref="G25004">IF(F25004="","",SUM(_xlfn._xlws.FILTER(Balanço[Quantidade],(Balanço[Estoque]=Back!$E$3)*(Balanço[Material]=Back!F25004))))</f>
        <v/>
      </c>
    </row>
    <row r="25005" spans="2:7">
      <c r="B25005" s="32">
        <f>SUMIF(Balanço[Estoque],Back!A25005,Balanço[Quantidade])</f>
        <v>0</v>
      </c>
      <c r="G25005" s="32" t="str" cm="1">
        <f t="array" ref="G25005">IF(F25005="","",SUM(_xlfn._xlws.FILTER(Balanço[Quantidade],(Balanço[Estoque]=Back!$E$3)*(Balanço[Material]=Back!F25005))))</f>
        <v/>
      </c>
    </row>
    <row r="25006" spans="2:7">
      <c r="B25006" s="32">
        <f>SUMIF(Balanço[Estoque],Back!A25006,Balanço[Quantidade])</f>
        <v>0</v>
      </c>
      <c r="G25006" s="32" t="str" cm="1">
        <f t="array" ref="G25006">IF(F25006="","",SUM(_xlfn._xlws.FILTER(Balanço[Quantidade],(Balanço[Estoque]=Back!$E$3)*(Balanço[Material]=Back!F25006))))</f>
        <v/>
      </c>
    </row>
    <row r="25007" spans="2:7">
      <c r="B25007" s="32">
        <f>SUMIF(Balanço[Estoque],Back!A25007,Balanço[Quantidade])</f>
        <v>0</v>
      </c>
      <c r="G25007" s="32" t="str" cm="1">
        <f t="array" ref="G25007">IF(F25007="","",SUM(_xlfn._xlws.FILTER(Balanço[Quantidade],(Balanço[Estoque]=Back!$E$3)*(Balanço[Material]=Back!F25007))))</f>
        <v/>
      </c>
    </row>
    <row r="25008" spans="2:7">
      <c r="B25008" s="32">
        <f>SUMIF(Balanço[Estoque],Back!A25008,Balanço[Quantidade])</f>
        <v>0</v>
      </c>
      <c r="G25008" s="32" t="str" cm="1">
        <f t="array" ref="G25008">IF(F25008="","",SUM(_xlfn._xlws.FILTER(Balanço[Quantidade],(Balanço[Estoque]=Back!$E$3)*(Balanço[Material]=Back!F25008))))</f>
        <v/>
      </c>
    </row>
    <row r="25009" spans="2:7">
      <c r="B25009" s="32">
        <f>SUMIF(Balanço[Estoque],Back!A25009,Balanço[Quantidade])</f>
        <v>0</v>
      </c>
      <c r="G25009" s="32" t="str" cm="1">
        <f t="array" ref="G25009">IF(F25009="","",SUM(_xlfn._xlws.FILTER(Balanço[Quantidade],(Balanço[Estoque]=Back!$E$3)*(Balanço[Material]=Back!F25009))))</f>
        <v/>
      </c>
    </row>
    <row r="25010" spans="2:7">
      <c r="B25010" s="32">
        <f>SUMIF(Balanço[Estoque],Back!A25010,Balanço[Quantidade])</f>
        <v>0</v>
      </c>
      <c r="G25010" s="32" t="str" cm="1">
        <f t="array" ref="G25010">IF(F25010="","",SUM(_xlfn._xlws.FILTER(Balanço[Quantidade],(Balanço[Estoque]=Back!$E$3)*(Balanço[Material]=Back!F25010))))</f>
        <v/>
      </c>
    </row>
    <row r="25011" spans="2:7">
      <c r="B25011" s="32">
        <f>SUMIF(Balanço[Estoque],Back!A25011,Balanço[Quantidade])</f>
        <v>0</v>
      </c>
      <c r="G25011" s="32" t="str" cm="1">
        <f t="array" ref="G25011">IF(F25011="","",SUM(_xlfn._xlws.FILTER(Balanço[Quantidade],(Balanço[Estoque]=Back!$E$3)*(Balanço[Material]=Back!F25011))))</f>
        <v/>
      </c>
    </row>
    <row r="25012" spans="2:7">
      <c r="B25012" s="32">
        <f>SUMIF(Balanço[Estoque],Back!A25012,Balanço[Quantidade])</f>
        <v>0</v>
      </c>
      <c r="G25012" s="32" t="str" cm="1">
        <f t="array" ref="G25012">IF(F25012="","",SUM(_xlfn._xlws.FILTER(Balanço[Quantidade],(Balanço[Estoque]=Back!$E$3)*(Balanço[Material]=Back!F25012))))</f>
        <v/>
      </c>
    </row>
    <row r="25013" spans="2:7">
      <c r="B25013" s="32">
        <f>SUMIF(Balanço[Estoque],Back!A25013,Balanço[Quantidade])</f>
        <v>0</v>
      </c>
      <c r="G25013" s="32" t="str" cm="1">
        <f t="array" ref="G25013">IF(F25013="","",SUM(_xlfn._xlws.FILTER(Balanço[Quantidade],(Balanço[Estoque]=Back!$E$3)*(Balanço[Material]=Back!F25013))))</f>
        <v/>
      </c>
    </row>
    <row r="25014" spans="2:7">
      <c r="B25014" s="32">
        <f>SUMIF(Balanço[Estoque],Back!A25014,Balanço[Quantidade])</f>
        <v>0</v>
      </c>
      <c r="G25014" s="32" t="str" cm="1">
        <f t="array" ref="G25014">IF(F25014="","",SUM(_xlfn._xlws.FILTER(Balanço[Quantidade],(Balanço[Estoque]=Back!$E$3)*(Balanço[Material]=Back!F25014))))</f>
        <v/>
      </c>
    </row>
    <row r="25015" spans="2:7">
      <c r="B25015" s="32">
        <f>SUMIF(Balanço[Estoque],Back!A25015,Balanço[Quantidade])</f>
        <v>0</v>
      </c>
      <c r="G25015" s="32" t="str" cm="1">
        <f t="array" ref="G25015">IF(F25015="","",SUM(_xlfn._xlws.FILTER(Balanço[Quantidade],(Balanço[Estoque]=Back!$E$3)*(Balanço[Material]=Back!F25015))))</f>
        <v/>
      </c>
    </row>
    <row r="25016" spans="2:7">
      <c r="B25016" s="32">
        <f>SUMIF(Balanço[Estoque],Back!A25016,Balanço[Quantidade])</f>
        <v>0</v>
      </c>
      <c r="G25016" s="32" t="str" cm="1">
        <f t="array" ref="G25016">IF(F25016="","",SUM(_xlfn._xlws.FILTER(Balanço[Quantidade],(Balanço[Estoque]=Back!$E$3)*(Balanço[Material]=Back!F25016))))</f>
        <v/>
      </c>
    </row>
    <row r="25017" spans="2:7">
      <c r="B25017" s="32">
        <f>SUMIF(Balanço[Estoque],Back!A25017,Balanço[Quantidade])</f>
        <v>0</v>
      </c>
      <c r="G25017" s="32" t="str" cm="1">
        <f t="array" ref="G25017">IF(F25017="","",SUM(_xlfn._xlws.FILTER(Balanço[Quantidade],(Balanço[Estoque]=Back!$E$3)*(Balanço[Material]=Back!F25017))))</f>
        <v/>
      </c>
    </row>
    <row r="25018" spans="2:7">
      <c r="B25018" s="32">
        <f>SUMIF(Balanço[Estoque],Back!A25018,Balanço[Quantidade])</f>
        <v>0</v>
      </c>
      <c r="G25018" s="32" t="str" cm="1">
        <f t="array" ref="G25018">IF(F25018="","",SUM(_xlfn._xlws.FILTER(Balanço[Quantidade],(Balanço[Estoque]=Back!$E$3)*(Balanço[Material]=Back!F25018))))</f>
        <v/>
      </c>
    </row>
    <row r="25019" spans="2:7">
      <c r="B25019" s="32">
        <f>SUMIF(Balanço[Estoque],Back!A25019,Balanço[Quantidade])</f>
        <v>0</v>
      </c>
      <c r="G25019" s="32" t="str" cm="1">
        <f t="array" ref="G25019">IF(F25019="","",SUM(_xlfn._xlws.FILTER(Balanço[Quantidade],(Balanço[Estoque]=Back!$E$3)*(Balanço[Material]=Back!F25019))))</f>
        <v/>
      </c>
    </row>
    <row r="25020" spans="2:7">
      <c r="B25020" s="32">
        <f>SUMIF(Balanço[Estoque],Back!A25020,Balanço[Quantidade])</f>
        <v>0</v>
      </c>
      <c r="G25020" s="32" t="str" cm="1">
        <f t="array" ref="G25020">IF(F25020="","",SUM(_xlfn._xlws.FILTER(Balanço[Quantidade],(Balanço[Estoque]=Back!$E$3)*(Balanço[Material]=Back!F25020))))</f>
        <v/>
      </c>
    </row>
    <row r="25021" spans="2:7">
      <c r="B25021" s="32">
        <f>SUMIF(Balanço[Estoque],Back!A25021,Balanço[Quantidade])</f>
        <v>0</v>
      </c>
      <c r="G25021" s="32" t="str" cm="1">
        <f t="array" ref="G25021">IF(F25021="","",SUM(_xlfn._xlws.FILTER(Balanço[Quantidade],(Balanço[Estoque]=Back!$E$3)*(Balanço[Material]=Back!F25021))))</f>
        <v/>
      </c>
    </row>
    <row r="25022" spans="2:7">
      <c r="B25022" s="32">
        <f>SUMIF(Balanço[Estoque],Back!A25022,Balanço[Quantidade])</f>
        <v>0</v>
      </c>
      <c r="G25022" s="32" t="str" cm="1">
        <f t="array" ref="G25022">IF(F25022="","",SUM(_xlfn._xlws.FILTER(Balanço[Quantidade],(Balanço[Estoque]=Back!$E$3)*(Balanço[Material]=Back!F25022))))</f>
        <v/>
      </c>
    </row>
    <row r="25023" spans="2:7">
      <c r="B25023" s="32">
        <f>SUMIF(Balanço[Estoque],Back!A25023,Balanço[Quantidade])</f>
        <v>0</v>
      </c>
      <c r="G25023" s="32" t="str" cm="1">
        <f t="array" ref="G25023">IF(F25023="","",SUM(_xlfn._xlws.FILTER(Balanço[Quantidade],(Balanço[Estoque]=Back!$E$3)*(Balanço[Material]=Back!F25023))))</f>
        <v/>
      </c>
    </row>
    <row r="25024" spans="2:7">
      <c r="B25024" s="32">
        <f>SUMIF(Balanço[Estoque],Back!A25024,Balanço[Quantidade])</f>
        <v>0</v>
      </c>
      <c r="G25024" s="32" t="str" cm="1">
        <f t="array" ref="G25024">IF(F25024="","",SUM(_xlfn._xlws.FILTER(Balanço[Quantidade],(Balanço[Estoque]=Back!$E$3)*(Balanço[Material]=Back!F25024))))</f>
        <v/>
      </c>
    </row>
    <row r="25025" spans="2:7">
      <c r="B25025" s="32">
        <f>SUMIF(Balanço[Estoque],Back!A25025,Balanço[Quantidade])</f>
        <v>0</v>
      </c>
      <c r="G25025" s="32" t="str" cm="1">
        <f t="array" ref="G25025">IF(F25025="","",SUM(_xlfn._xlws.FILTER(Balanço[Quantidade],(Balanço[Estoque]=Back!$E$3)*(Balanço[Material]=Back!F25025))))</f>
        <v/>
      </c>
    </row>
    <row r="25026" spans="2:7">
      <c r="B25026" s="32">
        <f>SUMIF(Balanço[Estoque],Back!A25026,Balanço[Quantidade])</f>
        <v>0</v>
      </c>
      <c r="G25026" s="32" t="str" cm="1">
        <f t="array" ref="G25026">IF(F25026="","",SUM(_xlfn._xlws.FILTER(Balanço[Quantidade],(Balanço[Estoque]=Back!$E$3)*(Balanço[Material]=Back!F25026))))</f>
        <v/>
      </c>
    </row>
    <row r="25027" spans="2:7">
      <c r="B25027" s="32">
        <f>SUMIF(Balanço[Estoque],Back!A25027,Balanço[Quantidade])</f>
        <v>0</v>
      </c>
      <c r="G25027" s="32" t="str" cm="1">
        <f t="array" ref="G25027">IF(F25027="","",SUM(_xlfn._xlws.FILTER(Balanço[Quantidade],(Balanço[Estoque]=Back!$E$3)*(Balanço[Material]=Back!F25027))))</f>
        <v/>
      </c>
    </row>
    <row r="25028" spans="2:7">
      <c r="B25028" s="32">
        <f>SUMIF(Balanço[Estoque],Back!A25028,Balanço[Quantidade])</f>
        <v>0</v>
      </c>
      <c r="G25028" s="32" t="str" cm="1">
        <f t="array" ref="G25028">IF(F25028="","",SUM(_xlfn._xlws.FILTER(Balanço[Quantidade],(Balanço[Estoque]=Back!$E$3)*(Balanço[Material]=Back!F25028))))</f>
        <v/>
      </c>
    </row>
    <row r="25029" spans="2:7">
      <c r="B25029" s="32">
        <f>SUMIF(Balanço[Estoque],Back!A25029,Balanço[Quantidade])</f>
        <v>0</v>
      </c>
      <c r="G25029" s="32" t="str" cm="1">
        <f t="array" ref="G25029">IF(F25029="","",SUM(_xlfn._xlws.FILTER(Balanço[Quantidade],(Balanço[Estoque]=Back!$E$3)*(Balanço[Material]=Back!F25029))))</f>
        <v/>
      </c>
    </row>
    <row r="25030" spans="2:7">
      <c r="B25030" s="32">
        <f>SUMIF(Balanço[Estoque],Back!A25030,Balanço[Quantidade])</f>
        <v>0</v>
      </c>
      <c r="G25030" s="32" t="str" cm="1">
        <f t="array" ref="G25030">IF(F25030="","",SUM(_xlfn._xlws.FILTER(Balanço[Quantidade],(Balanço[Estoque]=Back!$E$3)*(Balanço[Material]=Back!F25030))))</f>
        <v/>
      </c>
    </row>
    <row r="25031" spans="2:7">
      <c r="B25031" s="32">
        <f>SUMIF(Balanço[Estoque],Back!A25031,Balanço[Quantidade])</f>
        <v>0</v>
      </c>
      <c r="G25031" s="32" t="str" cm="1">
        <f t="array" ref="G25031">IF(F25031="","",SUM(_xlfn._xlws.FILTER(Balanço[Quantidade],(Balanço[Estoque]=Back!$E$3)*(Balanço[Material]=Back!F25031))))</f>
        <v/>
      </c>
    </row>
    <row r="25032" spans="2:7">
      <c r="B25032" s="32">
        <f>SUMIF(Balanço[Estoque],Back!A25032,Balanço[Quantidade])</f>
        <v>0</v>
      </c>
      <c r="G25032" s="32" t="str" cm="1">
        <f t="array" ref="G25032">IF(F25032="","",SUM(_xlfn._xlws.FILTER(Balanço[Quantidade],(Balanço[Estoque]=Back!$E$3)*(Balanço[Material]=Back!F25032))))</f>
        <v/>
      </c>
    </row>
    <row r="25033" spans="2:7">
      <c r="B25033" s="32">
        <f>SUMIF(Balanço[Estoque],Back!A25033,Balanço[Quantidade])</f>
        <v>0</v>
      </c>
      <c r="G25033" s="32" t="str" cm="1">
        <f t="array" ref="G25033">IF(F25033="","",SUM(_xlfn._xlws.FILTER(Balanço[Quantidade],(Balanço[Estoque]=Back!$E$3)*(Balanço[Material]=Back!F25033))))</f>
        <v/>
      </c>
    </row>
    <row r="25034" spans="2:7">
      <c r="B25034" s="32">
        <f>SUMIF(Balanço[Estoque],Back!A25034,Balanço[Quantidade])</f>
        <v>0</v>
      </c>
      <c r="G25034" s="32" t="str" cm="1">
        <f t="array" ref="G25034">IF(F25034="","",SUM(_xlfn._xlws.FILTER(Balanço[Quantidade],(Balanço[Estoque]=Back!$E$3)*(Balanço[Material]=Back!F25034))))</f>
        <v/>
      </c>
    </row>
    <row r="25035" spans="2:7">
      <c r="B25035" s="32">
        <f>SUMIF(Balanço[Estoque],Back!A25035,Balanço[Quantidade])</f>
        <v>0</v>
      </c>
      <c r="G25035" s="32" t="str" cm="1">
        <f t="array" ref="G25035">IF(F25035="","",SUM(_xlfn._xlws.FILTER(Balanço[Quantidade],(Balanço[Estoque]=Back!$E$3)*(Balanço[Material]=Back!F25035))))</f>
        <v/>
      </c>
    </row>
    <row r="25036" spans="2:7">
      <c r="B25036" s="32">
        <f>SUMIF(Balanço[Estoque],Back!A25036,Balanço[Quantidade])</f>
        <v>0</v>
      </c>
      <c r="G25036" s="32" t="str" cm="1">
        <f t="array" ref="G25036">IF(F25036="","",SUM(_xlfn._xlws.FILTER(Balanço[Quantidade],(Balanço[Estoque]=Back!$E$3)*(Balanço[Material]=Back!F25036))))</f>
        <v/>
      </c>
    </row>
    <row r="25037" spans="2:7">
      <c r="B25037" s="32">
        <f>SUMIF(Balanço[Estoque],Back!A25037,Balanço[Quantidade])</f>
        <v>0</v>
      </c>
      <c r="G25037" s="32" t="str" cm="1">
        <f t="array" ref="G25037">IF(F25037="","",SUM(_xlfn._xlws.FILTER(Balanço[Quantidade],(Balanço[Estoque]=Back!$E$3)*(Balanço[Material]=Back!F25037))))</f>
        <v/>
      </c>
    </row>
    <row r="25038" spans="2:7">
      <c r="B25038" s="32">
        <f>SUMIF(Balanço[Estoque],Back!A25038,Balanço[Quantidade])</f>
        <v>0</v>
      </c>
      <c r="G25038" s="32" t="str" cm="1">
        <f t="array" ref="G25038">IF(F25038="","",SUM(_xlfn._xlws.FILTER(Balanço[Quantidade],(Balanço[Estoque]=Back!$E$3)*(Balanço[Material]=Back!F25038))))</f>
        <v/>
      </c>
    </row>
    <row r="25039" spans="2:7">
      <c r="B25039" s="32">
        <f>SUMIF(Balanço[Estoque],Back!A25039,Balanço[Quantidade])</f>
        <v>0</v>
      </c>
      <c r="G25039" s="32" t="str" cm="1">
        <f t="array" ref="G25039">IF(F25039="","",SUM(_xlfn._xlws.FILTER(Balanço[Quantidade],(Balanço[Estoque]=Back!$E$3)*(Balanço[Material]=Back!F25039))))</f>
        <v/>
      </c>
    </row>
    <row r="25040" spans="2:7">
      <c r="B25040" s="32">
        <f>SUMIF(Balanço[Estoque],Back!A25040,Balanço[Quantidade])</f>
        <v>0</v>
      </c>
      <c r="G25040" s="32" t="str" cm="1">
        <f t="array" ref="G25040">IF(F25040="","",SUM(_xlfn._xlws.FILTER(Balanço[Quantidade],(Balanço[Estoque]=Back!$E$3)*(Balanço[Material]=Back!F25040))))</f>
        <v/>
      </c>
    </row>
    <row r="25041" spans="2:7">
      <c r="B25041" s="32">
        <f>SUMIF(Balanço[Estoque],Back!A25041,Balanço[Quantidade])</f>
        <v>0</v>
      </c>
      <c r="G25041" s="32" t="str" cm="1">
        <f t="array" ref="G25041">IF(F25041="","",SUM(_xlfn._xlws.FILTER(Balanço[Quantidade],(Balanço[Estoque]=Back!$E$3)*(Balanço[Material]=Back!F25041))))</f>
        <v/>
      </c>
    </row>
    <row r="25042" spans="2:7">
      <c r="B25042" s="32">
        <f>SUMIF(Balanço[Estoque],Back!A25042,Balanço[Quantidade])</f>
        <v>0</v>
      </c>
      <c r="G25042" s="32" t="str" cm="1">
        <f t="array" ref="G25042">IF(F25042="","",SUM(_xlfn._xlws.FILTER(Balanço[Quantidade],(Balanço[Estoque]=Back!$E$3)*(Balanço[Material]=Back!F25042))))</f>
        <v/>
      </c>
    </row>
    <row r="25043" spans="2:7">
      <c r="B25043" s="32">
        <f>SUMIF(Balanço[Estoque],Back!A25043,Balanço[Quantidade])</f>
        <v>0</v>
      </c>
      <c r="G25043" s="32" t="str" cm="1">
        <f t="array" ref="G25043">IF(F25043="","",SUM(_xlfn._xlws.FILTER(Balanço[Quantidade],(Balanço[Estoque]=Back!$E$3)*(Balanço[Material]=Back!F25043))))</f>
        <v/>
      </c>
    </row>
    <row r="25044" spans="2:7">
      <c r="B25044" s="32">
        <f>SUMIF(Balanço[Estoque],Back!A25044,Balanço[Quantidade])</f>
        <v>0</v>
      </c>
      <c r="G25044" s="32" t="str" cm="1">
        <f t="array" ref="G25044">IF(F25044="","",SUM(_xlfn._xlws.FILTER(Balanço[Quantidade],(Balanço[Estoque]=Back!$E$3)*(Balanço[Material]=Back!F25044))))</f>
        <v/>
      </c>
    </row>
    <row r="25045" spans="2:7">
      <c r="B25045" s="32">
        <f>SUMIF(Balanço[Estoque],Back!A25045,Balanço[Quantidade])</f>
        <v>0</v>
      </c>
      <c r="G25045" s="32" t="str" cm="1">
        <f t="array" ref="G25045">IF(F25045="","",SUM(_xlfn._xlws.FILTER(Balanço[Quantidade],(Balanço[Estoque]=Back!$E$3)*(Balanço[Material]=Back!F25045))))</f>
        <v/>
      </c>
    </row>
    <row r="25046" spans="2:7">
      <c r="B25046" s="32">
        <f>SUMIF(Balanço[Estoque],Back!A25046,Balanço[Quantidade])</f>
        <v>0</v>
      </c>
      <c r="G25046" s="32" t="str" cm="1">
        <f t="array" ref="G25046">IF(F25046="","",SUM(_xlfn._xlws.FILTER(Balanço[Quantidade],(Balanço[Estoque]=Back!$E$3)*(Balanço[Material]=Back!F25046))))</f>
        <v/>
      </c>
    </row>
    <row r="25047" spans="2:7">
      <c r="B25047" s="32">
        <f>SUMIF(Balanço[Estoque],Back!A25047,Balanço[Quantidade])</f>
        <v>0</v>
      </c>
      <c r="G25047" s="32" t="str" cm="1">
        <f t="array" ref="G25047">IF(F25047="","",SUM(_xlfn._xlws.FILTER(Balanço[Quantidade],(Balanço[Estoque]=Back!$E$3)*(Balanço[Material]=Back!F25047))))</f>
        <v/>
      </c>
    </row>
    <row r="25048" spans="2:7">
      <c r="B25048" s="32">
        <f>SUMIF(Balanço[Estoque],Back!A25048,Balanço[Quantidade])</f>
        <v>0</v>
      </c>
      <c r="G25048" s="32" t="str" cm="1">
        <f t="array" ref="G25048">IF(F25048="","",SUM(_xlfn._xlws.FILTER(Balanço[Quantidade],(Balanço[Estoque]=Back!$E$3)*(Balanço[Material]=Back!F25048))))</f>
        <v/>
      </c>
    </row>
    <row r="25049" spans="2:7">
      <c r="B25049" s="32">
        <f>SUMIF(Balanço[Estoque],Back!A25049,Balanço[Quantidade])</f>
        <v>0</v>
      </c>
      <c r="G25049" s="32" t="str" cm="1">
        <f t="array" ref="G25049">IF(F25049="","",SUM(_xlfn._xlws.FILTER(Balanço[Quantidade],(Balanço[Estoque]=Back!$E$3)*(Balanço[Material]=Back!F25049))))</f>
        <v/>
      </c>
    </row>
    <row r="25050" spans="2:7">
      <c r="B25050" s="32">
        <f>SUMIF(Balanço[Estoque],Back!A25050,Balanço[Quantidade])</f>
        <v>0</v>
      </c>
      <c r="G25050" s="32" t="str" cm="1">
        <f t="array" ref="G25050">IF(F25050="","",SUM(_xlfn._xlws.FILTER(Balanço[Quantidade],(Balanço[Estoque]=Back!$E$3)*(Balanço[Material]=Back!F25050))))</f>
        <v/>
      </c>
    </row>
    <row r="25051" spans="2:7">
      <c r="B25051" s="32">
        <f>SUMIF(Balanço[Estoque],Back!A25051,Balanço[Quantidade])</f>
        <v>0</v>
      </c>
      <c r="G25051" s="32" t="str" cm="1">
        <f t="array" ref="G25051">IF(F25051="","",SUM(_xlfn._xlws.FILTER(Balanço[Quantidade],(Balanço[Estoque]=Back!$E$3)*(Balanço[Material]=Back!F25051))))</f>
        <v/>
      </c>
    </row>
    <row r="25052" spans="2:7">
      <c r="B25052" s="32">
        <f>SUMIF(Balanço[Estoque],Back!A25052,Balanço[Quantidade])</f>
        <v>0</v>
      </c>
      <c r="G25052" s="32" t="str" cm="1">
        <f t="array" ref="G25052">IF(F25052="","",SUM(_xlfn._xlws.FILTER(Balanço[Quantidade],(Balanço[Estoque]=Back!$E$3)*(Balanço[Material]=Back!F25052))))</f>
        <v/>
      </c>
    </row>
    <row r="25053" spans="2:7">
      <c r="B25053" s="32">
        <f>SUMIF(Balanço[Estoque],Back!A25053,Balanço[Quantidade])</f>
        <v>0</v>
      </c>
      <c r="G25053" s="32" t="str" cm="1">
        <f t="array" ref="G25053">IF(F25053="","",SUM(_xlfn._xlws.FILTER(Balanço[Quantidade],(Balanço[Estoque]=Back!$E$3)*(Balanço[Material]=Back!F25053))))</f>
        <v/>
      </c>
    </row>
    <row r="25054" spans="2:7">
      <c r="B25054" s="32">
        <f>SUMIF(Balanço[Estoque],Back!A25054,Balanço[Quantidade])</f>
        <v>0</v>
      </c>
      <c r="G25054" s="32" t="str" cm="1">
        <f t="array" ref="G25054">IF(F25054="","",SUM(_xlfn._xlws.FILTER(Balanço[Quantidade],(Balanço[Estoque]=Back!$E$3)*(Balanço[Material]=Back!F25054))))</f>
        <v/>
      </c>
    </row>
    <row r="25055" spans="2:7">
      <c r="B25055" s="32">
        <f>SUMIF(Balanço[Estoque],Back!A25055,Balanço[Quantidade])</f>
        <v>0</v>
      </c>
      <c r="G25055" s="32" t="str" cm="1">
        <f t="array" ref="G25055">IF(F25055="","",SUM(_xlfn._xlws.FILTER(Balanço[Quantidade],(Balanço[Estoque]=Back!$E$3)*(Balanço[Material]=Back!F25055))))</f>
        <v/>
      </c>
    </row>
    <row r="25056" spans="2:7">
      <c r="B25056" s="32">
        <f>SUMIF(Balanço[Estoque],Back!A25056,Balanço[Quantidade])</f>
        <v>0</v>
      </c>
      <c r="G25056" s="32" t="str" cm="1">
        <f t="array" ref="G25056">IF(F25056="","",SUM(_xlfn._xlws.FILTER(Balanço[Quantidade],(Balanço[Estoque]=Back!$E$3)*(Balanço[Material]=Back!F25056))))</f>
        <v/>
      </c>
    </row>
    <row r="25057" spans="2:7">
      <c r="B25057" s="32">
        <f>SUMIF(Balanço[Estoque],Back!A25057,Balanço[Quantidade])</f>
        <v>0</v>
      </c>
      <c r="G25057" s="32" t="str" cm="1">
        <f t="array" ref="G25057">IF(F25057="","",SUM(_xlfn._xlws.FILTER(Balanço[Quantidade],(Balanço[Estoque]=Back!$E$3)*(Balanço[Material]=Back!F25057))))</f>
        <v/>
      </c>
    </row>
    <row r="25058" spans="2:7">
      <c r="B25058" s="32">
        <f>SUMIF(Balanço[Estoque],Back!A25058,Balanço[Quantidade])</f>
        <v>0</v>
      </c>
      <c r="G25058" s="32" t="str" cm="1">
        <f t="array" ref="G25058">IF(F25058="","",SUM(_xlfn._xlws.FILTER(Balanço[Quantidade],(Balanço[Estoque]=Back!$E$3)*(Balanço[Material]=Back!F25058))))</f>
        <v/>
      </c>
    </row>
    <row r="25059" spans="2:7">
      <c r="B25059" s="32">
        <f>SUMIF(Balanço[Estoque],Back!A25059,Balanço[Quantidade])</f>
        <v>0</v>
      </c>
      <c r="G25059" s="32" t="str" cm="1">
        <f t="array" ref="G25059">IF(F25059="","",SUM(_xlfn._xlws.FILTER(Balanço[Quantidade],(Balanço[Estoque]=Back!$E$3)*(Balanço[Material]=Back!F25059))))</f>
        <v/>
      </c>
    </row>
    <row r="25060" spans="2:7">
      <c r="B25060" s="32">
        <f>SUMIF(Balanço[Estoque],Back!A25060,Balanço[Quantidade])</f>
        <v>0</v>
      </c>
      <c r="G25060" s="32" t="str" cm="1">
        <f t="array" ref="G25060">IF(F25060="","",SUM(_xlfn._xlws.FILTER(Balanço[Quantidade],(Balanço[Estoque]=Back!$E$3)*(Balanço[Material]=Back!F25060))))</f>
        <v/>
      </c>
    </row>
    <row r="25061" spans="2:7">
      <c r="B25061" s="32">
        <f>SUMIF(Balanço[Estoque],Back!A25061,Balanço[Quantidade])</f>
        <v>0</v>
      </c>
      <c r="G25061" s="32" t="str" cm="1">
        <f t="array" ref="G25061">IF(F25061="","",SUM(_xlfn._xlws.FILTER(Balanço[Quantidade],(Balanço[Estoque]=Back!$E$3)*(Balanço[Material]=Back!F25061))))</f>
        <v/>
      </c>
    </row>
    <row r="25062" spans="2:7">
      <c r="B25062" s="32">
        <f>SUMIF(Balanço[Estoque],Back!A25062,Balanço[Quantidade])</f>
        <v>0</v>
      </c>
      <c r="G25062" s="32" t="str" cm="1">
        <f t="array" ref="G25062">IF(F25062="","",SUM(_xlfn._xlws.FILTER(Balanço[Quantidade],(Balanço[Estoque]=Back!$E$3)*(Balanço[Material]=Back!F25062))))</f>
        <v/>
      </c>
    </row>
    <row r="25063" spans="2:7">
      <c r="B25063" s="32">
        <f>SUMIF(Balanço[Estoque],Back!A25063,Balanço[Quantidade])</f>
        <v>0</v>
      </c>
      <c r="G25063" s="32" t="str" cm="1">
        <f t="array" ref="G25063">IF(F25063="","",SUM(_xlfn._xlws.FILTER(Balanço[Quantidade],(Balanço[Estoque]=Back!$E$3)*(Balanço[Material]=Back!F25063))))</f>
        <v/>
      </c>
    </row>
    <row r="25064" spans="2:7">
      <c r="B25064" s="32">
        <f>SUMIF(Balanço[Estoque],Back!A25064,Balanço[Quantidade])</f>
        <v>0</v>
      </c>
      <c r="G25064" s="32" t="str" cm="1">
        <f t="array" ref="G25064">IF(F25064="","",SUM(_xlfn._xlws.FILTER(Balanço[Quantidade],(Balanço[Estoque]=Back!$E$3)*(Balanço[Material]=Back!F25064))))</f>
        <v/>
      </c>
    </row>
    <row r="25065" spans="2:7">
      <c r="B25065" s="32">
        <f>SUMIF(Balanço[Estoque],Back!A25065,Balanço[Quantidade])</f>
        <v>0</v>
      </c>
      <c r="G25065" s="32" t="str" cm="1">
        <f t="array" ref="G25065">IF(F25065="","",SUM(_xlfn._xlws.FILTER(Balanço[Quantidade],(Balanço[Estoque]=Back!$E$3)*(Balanço[Material]=Back!F25065))))</f>
        <v/>
      </c>
    </row>
    <row r="25066" spans="2:7">
      <c r="B25066" s="32">
        <f>SUMIF(Balanço[Estoque],Back!A25066,Balanço[Quantidade])</f>
        <v>0</v>
      </c>
      <c r="G25066" s="32" t="str" cm="1">
        <f t="array" ref="G25066">IF(F25066="","",SUM(_xlfn._xlws.FILTER(Balanço[Quantidade],(Balanço[Estoque]=Back!$E$3)*(Balanço[Material]=Back!F25066))))</f>
        <v/>
      </c>
    </row>
    <row r="25067" spans="2:7">
      <c r="B25067" s="32">
        <f>SUMIF(Balanço[Estoque],Back!A25067,Balanço[Quantidade])</f>
        <v>0</v>
      </c>
      <c r="G25067" s="32" t="str" cm="1">
        <f t="array" ref="G25067">IF(F25067="","",SUM(_xlfn._xlws.FILTER(Balanço[Quantidade],(Balanço[Estoque]=Back!$E$3)*(Balanço[Material]=Back!F25067))))</f>
        <v/>
      </c>
    </row>
    <row r="25068" spans="2:7">
      <c r="B25068" s="32">
        <f>SUMIF(Balanço[Estoque],Back!A25068,Balanço[Quantidade])</f>
        <v>0</v>
      </c>
      <c r="G25068" s="32" t="str" cm="1">
        <f t="array" ref="G25068">IF(F25068="","",SUM(_xlfn._xlws.FILTER(Balanço[Quantidade],(Balanço[Estoque]=Back!$E$3)*(Balanço[Material]=Back!F25068))))</f>
        <v/>
      </c>
    </row>
    <row r="25069" spans="2:7">
      <c r="B25069" s="32">
        <f>SUMIF(Balanço[Estoque],Back!A25069,Balanço[Quantidade])</f>
        <v>0</v>
      </c>
      <c r="G25069" s="32" t="str" cm="1">
        <f t="array" ref="G25069">IF(F25069="","",SUM(_xlfn._xlws.FILTER(Balanço[Quantidade],(Balanço[Estoque]=Back!$E$3)*(Balanço[Material]=Back!F25069))))</f>
        <v/>
      </c>
    </row>
    <row r="25070" spans="2:7">
      <c r="B25070" s="32">
        <f>SUMIF(Balanço[Estoque],Back!A25070,Balanço[Quantidade])</f>
        <v>0</v>
      </c>
      <c r="G25070" s="32" t="str" cm="1">
        <f t="array" ref="G25070">IF(F25070="","",SUM(_xlfn._xlws.FILTER(Balanço[Quantidade],(Balanço[Estoque]=Back!$E$3)*(Balanço[Material]=Back!F25070))))</f>
        <v/>
      </c>
    </row>
    <row r="25071" spans="2:7">
      <c r="B25071" s="32">
        <f>SUMIF(Balanço[Estoque],Back!A25071,Balanço[Quantidade])</f>
        <v>0</v>
      </c>
      <c r="G25071" s="32" t="str" cm="1">
        <f t="array" ref="G25071">IF(F25071="","",SUM(_xlfn._xlws.FILTER(Balanço[Quantidade],(Balanço[Estoque]=Back!$E$3)*(Balanço[Material]=Back!F25071))))</f>
        <v/>
      </c>
    </row>
    <row r="25072" spans="2:7">
      <c r="B25072" s="32">
        <f>SUMIF(Balanço[Estoque],Back!A25072,Balanço[Quantidade])</f>
        <v>0</v>
      </c>
      <c r="G25072" s="32" t="str" cm="1">
        <f t="array" ref="G25072">IF(F25072="","",SUM(_xlfn._xlws.FILTER(Balanço[Quantidade],(Balanço[Estoque]=Back!$E$3)*(Balanço[Material]=Back!F25072))))</f>
        <v/>
      </c>
    </row>
    <row r="25073" spans="2:7">
      <c r="B25073" s="32">
        <f>SUMIF(Balanço[Estoque],Back!A25073,Balanço[Quantidade])</f>
        <v>0</v>
      </c>
      <c r="G25073" s="32" t="str" cm="1">
        <f t="array" ref="G25073">IF(F25073="","",SUM(_xlfn._xlws.FILTER(Balanço[Quantidade],(Balanço[Estoque]=Back!$E$3)*(Balanço[Material]=Back!F25073))))</f>
        <v/>
      </c>
    </row>
    <row r="25074" spans="2:7">
      <c r="B25074" s="32">
        <f>SUMIF(Balanço[Estoque],Back!A25074,Balanço[Quantidade])</f>
        <v>0</v>
      </c>
      <c r="G25074" s="32" t="str" cm="1">
        <f t="array" ref="G25074">IF(F25074="","",SUM(_xlfn._xlws.FILTER(Balanço[Quantidade],(Balanço[Estoque]=Back!$E$3)*(Balanço[Material]=Back!F25074))))</f>
        <v/>
      </c>
    </row>
    <row r="25075" spans="2:7">
      <c r="B25075" s="32">
        <f>SUMIF(Balanço[Estoque],Back!A25075,Balanço[Quantidade])</f>
        <v>0</v>
      </c>
      <c r="G25075" s="32" t="str" cm="1">
        <f t="array" ref="G25075">IF(F25075="","",SUM(_xlfn._xlws.FILTER(Balanço[Quantidade],(Balanço[Estoque]=Back!$E$3)*(Balanço[Material]=Back!F25075))))</f>
        <v/>
      </c>
    </row>
    <row r="25076" spans="2:7">
      <c r="B25076" s="32">
        <f>SUMIF(Balanço[Estoque],Back!A25076,Balanço[Quantidade])</f>
        <v>0</v>
      </c>
      <c r="G25076" s="32" t="str" cm="1">
        <f t="array" ref="G25076">IF(F25076="","",SUM(_xlfn._xlws.FILTER(Balanço[Quantidade],(Balanço[Estoque]=Back!$E$3)*(Balanço[Material]=Back!F25076))))</f>
        <v/>
      </c>
    </row>
    <row r="25077" spans="2:7">
      <c r="B25077" s="32">
        <f>SUMIF(Balanço[Estoque],Back!A25077,Balanço[Quantidade])</f>
        <v>0</v>
      </c>
      <c r="G25077" s="32" t="str" cm="1">
        <f t="array" ref="G25077">IF(F25077="","",SUM(_xlfn._xlws.FILTER(Balanço[Quantidade],(Balanço[Estoque]=Back!$E$3)*(Balanço[Material]=Back!F25077))))</f>
        <v/>
      </c>
    </row>
    <row r="25078" spans="2:7">
      <c r="B25078" s="32">
        <f>SUMIF(Balanço[Estoque],Back!A25078,Balanço[Quantidade])</f>
        <v>0</v>
      </c>
      <c r="G25078" s="32" t="str" cm="1">
        <f t="array" ref="G25078">IF(F25078="","",SUM(_xlfn._xlws.FILTER(Balanço[Quantidade],(Balanço[Estoque]=Back!$E$3)*(Balanço[Material]=Back!F25078))))</f>
        <v/>
      </c>
    </row>
    <row r="25079" spans="2:7">
      <c r="B25079" s="32">
        <f>SUMIF(Balanço[Estoque],Back!A25079,Balanço[Quantidade])</f>
        <v>0</v>
      </c>
      <c r="G25079" s="32" t="str" cm="1">
        <f t="array" ref="G25079">IF(F25079="","",SUM(_xlfn._xlws.FILTER(Balanço[Quantidade],(Balanço[Estoque]=Back!$E$3)*(Balanço[Material]=Back!F25079))))</f>
        <v/>
      </c>
    </row>
    <row r="25080" spans="2:7">
      <c r="B25080" s="32">
        <f>SUMIF(Balanço[Estoque],Back!A25080,Balanço[Quantidade])</f>
        <v>0</v>
      </c>
      <c r="G25080" s="32" t="str" cm="1">
        <f t="array" ref="G25080">IF(F25080="","",SUM(_xlfn._xlws.FILTER(Balanço[Quantidade],(Balanço[Estoque]=Back!$E$3)*(Balanço[Material]=Back!F25080))))</f>
        <v/>
      </c>
    </row>
    <row r="25081" spans="2:7">
      <c r="B25081" s="32">
        <f>SUMIF(Balanço[Estoque],Back!A25081,Balanço[Quantidade])</f>
        <v>0</v>
      </c>
      <c r="G25081" s="32" t="str" cm="1">
        <f t="array" ref="G25081">IF(F25081="","",SUM(_xlfn._xlws.FILTER(Balanço[Quantidade],(Balanço[Estoque]=Back!$E$3)*(Balanço[Material]=Back!F25081))))</f>
        <v/>
      </c>
    </row>
    <row r="25082" spans="2:7">
      <c r="B25082" s="32">
        <f>SUMIF(Balanço[Estoque],Back!A25082,Balanço[Quantidade])</f>
        <v>0</v>
      </c>
      <c r="G25082" s="32" t="str" cm="1">
        <f t="array" ref="G25082">IF(F25082="","",SUM(_xlfn._xlws.FILTER(Balanço[Quantidade],(Balanço[Estoque]=Back!$E$3)*(Balanço[Material]=Back!F25082))))</f>
        <v/>
      </c>
    </row>
    <row r="25083" spans="2:7">
      <c r="B25083" s="32">
        <f>SUMIF(Balanço[Estoque],Back!A25083,Balanço[Quantidade])</f>
        <v>0</v>
      </c>
      <c r="G25083" s="32" t="str" cm="1">
        <f t="array" ref="G25083">IF(F25083="","",SUM(_xlfn._xlws.FILTER(Balanço[Quantidade],(Balanço[Estoque]=Back!$E$3)*(Balanço[Material]=Back!F25083))))</f>
        <v/>
      </c>
    </row>
    <row r="25084" spans="2:7">
      <c r="B25084" s="32">
        <f>SUMIF(Balanço[Estoque],Back!A25084,Balanço[Quantidade])</f>
        <v>0</v>
      </c>
      <c r="G25084" s="32" t="str" cm="1">
        <f t="array" ref="G25084">IF(F25084="","",SUM(_xlfn._xlws.FILTER(Balanço[Quantidade],(Balanço[Estoque]=Back!$E$3)*(Balanço[Material]=Back!F25084))))</f>
        <v/>
      </c>
    </row>
    <row r="25085" spans="2:7">
      <c r="B25085" s="32">
        <f>SUMIF(Balanço[Estoque],Back!A25085,Balanço[Quantidade])</f>
        <v>0</v>
      </c>
      <c r="G25085" s="32" t="str" cm="1">
        <f t="array" ref="G25085">IF(F25085="","",SUM(_xlfn._xlws.FILTER(Balanço[Quantidade],(Balanço[Estoque]=Back!$E$3)*(Balanço[Material]=Back!F25085))))</f>
        <v/>
      </c>
    </row>
    <row r="25086" spans="2:7">
      <c r="B25086" s="32">
        <f>SUMIF(Balanço[Estoque],Back!A25086,Balanço[Quantidade])</f>
        <v>0</v>
      </c>
      <c r="G25086" s="32" t="str" cm="1">
        <f t="array" ref="G25086">IF(F25086="","",SUM(_xlfn._xlws.FILTER(Balanço[Quantidade],(Balanço[Estoque]=Back!$E$3)*(Balanço[Material]=Back!F25086))))</f>
        <v/>
      </c>
    </row>
    <row r="25087" spans="2:7">
      <c r="B25087" s="32">
        <f>SUMIF(Balanço[Estoque],Back!A25087,Balanço[Quantidade])</f>
        <v>0</v>
      </c>
      <c r="G25087" s="32" t="str" cm="1">
        <f t="array" ref="G25087">IF(F25087="","",SUM(_xlfn._xlws.FILTER(Balanço[Quantidade],(Balanço[Estoque]=Back!$E$3)*(Balanço[Material]=Back!F25087))))</f>
        <v/>
      </c>
    </row>
    <row r="25088" spans="2:7">
      <c r="B25088" s="32">
        <f>SUMIF(Balanço[Estoque],Back!A25088,Balanço[Quantidade])</f>
        <v>0</v>
      </c>
      <c r="G25088" s="32" t="str" cm="1">
        <f t="array" ref="G25088">IF(F25088="","",SUM(_xlfn._xlws.FILTER(Balanço[Quantidade],(Balanço[Estoque]=Back!$E$3)*(Balanço[Material]=Back!F25088))))</f>
        <v/>
      </c>
    </row>
    <row r="25089" spans="2:7">
      <c r="B25089" s="32">
        <f>SUMIF(Balanço[Estoque],Back!A25089,Balanço[Quantidade])</f>
        <v>0</v>
      </c>
      <c r="G25089" s="32" t="str" cm="1">
        <f t="array" ref="G25089">IF(F25089="","",SUM(_xlfn._xlws.FILTER(Balanço[Quantidade],(Balanço[Estoque]=Back!$E$3)*(Balanço[Material]=Back!F25089))))</f>
        <v/>
      </c>
    </row>
    <row r="25090" spans="2:7">
      <c r="B25090" s="32">
        <f>SUMIF(Balanço[Estoque],Back!A25090,Balanço[Quantidade])</f>
        <v>0</v>
      </c>
      <c r="G25090" s="32" t="str" cm="1">
        <f t="array" ref="G25090">IF(F25090="","",SUM(_xlfn._xlws.FILTER(Balanço[Quantidade],(Balanço[Estoque]=Back!$E$3)*(Balanço[Material]=Back!F25090))))</f>
        <v/>
      </c>
    </row>
    <row r="25091" spans="2:7">
      <c r="B25091" s="32">
        <f>SUMIF(Balanço[Estoque],Back!A25091,Balanço[Quantidade])</f>
        <v>0</v>
      </c>
      <c r="G25091" s="32" t="str" cm="1">
        <f t="array" ref="G25091">IF(F25091="","",SUM(_xlfn._xlws.FILTER(Balanço[Quantidade],(Balanço[Estoque]=Back!$E$3)*(Balanço[Material]=Back!F25091))))</f>
        <v/>
      </c>
    </row>
    <row r="25092" spans="2:7">
      <c r="B25092" s="32">
        <f>SUMIF(Balanço[Estoque],Back!A25092,Balanço[Quantidade])</f>
        <v>0</v>
      </c>
      <c r="G25092" s="32" t="str" cm="1">
        <f t="array" ref="G25092">IF(F25092="","",SUM(_xlfn._xlws.FILTER(Balanço[Quantidade],(Balanço[Estoque]=Back!$E$3)*(Balanço[Material]=Back!F25092))))</f>
        <v/>
      </c>
    </row>
    <row r="25093" spans="2:7">
      <c r="B25093" s="32">
        <f>SUMIF(Balanço[Estoque],Back!A25093,Balanço[Quantidade])</f>
        <v>0</v>
      </c>
      <c r="G25093" s="32" t="str" cm="1">
        <f t="array" ref="G25093">IF(F25093="","",SUM(_xlfn._xlws.FILTER(Balanço[Quantidade],(Balanço[Estoque]=Back!$E$3)*(Balanço[Material]=Back!F25093))))</f>
        <v/>
      </c>
    </row>
    <row r="25094" spans="2:7">
      <c r="B25094" s="32">
        <f>SUMIF(Balanço[Estoque],Back!A25094,Balanço[Quantidade])</f>
        <v>0</v>
      </c>
      <c r="G25094" s="32" t="str" cm="1">
        <f t="array" ref="G25094">IF(F25094="","",SUM(_xlfn._xlws.FILTER(Balanço[Quantidade],(Balanço[Estoque]=Back!$E$3)*(Balanço[Material]=Back!F25094))))</f>
        <v/>
      </c>
    </row>
    <row r="25095" spans="2:7">
      <c r="B25095" s="32">
        <f>SUMIF(Balanço[Estoque],Back!A25095,Balanço[Quantidade])</f>
        <v>0</v>
      </c>
      <c r="G25095" s="32" t="str" cm="1">
        <f t="array" ref="G25095">IF(F25095="","",SUM(_xlfn._xlws.FILTER(Balanço[Quantidade],(Balanço[Estoque]=Back!$E$3)*(Balanço[Material]=Back!F25095))))</f>
        <v/>
      </c>
    </row>
    <row r="25096" spans="2:7">
      <c r="B25096" s="32">
        <f>SUMIF(Balanço[Estoque],Back!A25096,Balanço[Quantidade])</f>
        <v>0</v>
      </c>
      <c r="G25096" s="32" t="str" cm="1">
        <f t="array" ref="G25096">IF(F25096="","",SUM(_xlfn._xlws.FILTER(Balanço[Quantidade],(Balanço[Estoque]=Back!$E$3)*(Balanço[Material]=Back!F25096))))</f>
        <v/>
      </c>
    </row>
    <row r="25097" spans="2:7">
      <c r="B25097" s="32">
        <f>SUMIF(Balanço[Estoque],Back!A25097,Balanço[Quantidade])</f>
        <v>0</v>
      </c>
      <c r="G25097" s="32" t="str" cm="1">
        <f t="array" ref="G25097">IF(F25097="","",SUM(_xlfn._xlws.FILTER(Balanço[Quantidade],(Balanço[Estoque]=Back!$E$3)*(Balanço[Material]=Back!F25097))))</f>
        <v/>
      </c>
    </row>
    <row r="25098" spans="2:7">
      <c r="B25098" s="32">
        <f>SUMIF(Balanço[Estoque],Back!A25098,Balanço[Quantidade])</f>
        <v>0</v>
      </c>
      <c r="G25098" s="32" t="str" cm="1">
        <f t="array" ref="G25098">IF(F25098="","",SUM(_xlfn._xlws.FILTER(Balanço[Quantidade],(Balanço[Estoque]=Back!$E$3)*(Balanço[Material]=Back!F25098))))</f>
        <v/>
      </c>
    </row>
    <row r="25099" spans="2:7">
      <c r="B25099" s="32">
        <f>SUMIF(Balanço[Estoque],Back!A25099,Balanço[Quantidade])</f>
        <v>0</v>
      </c>
      <c r="G25099" s="32" t="str" cm="1">
        <f t="array" ref="G25099">IF(F25099="","",SUM(_xlfn._xlws.FILTER(Balanço[Quantidade],(Balanço[Estoque]=Back!$E$3)*(Balanço[Material]=Back!F25099))))</f>
        <v/>
      </c>
    </row>
    <row r="25100" spans="2:7">
      <c r="B25100" s="32">
        <f>SUMIF(Balanço[Estoque],Back!A25100,Balanço[Quantidade])</f>
        <v>0</v>
      </c>
      <c r="G25100" s="32" t="str" cm="1">
        <f t="array" ref="G25100">IF(F25100="","",SUM(_xlfn._xlws.FILTER(Balanço[Quantidade],(Balanço[Estoque]=Back!$E$3)*(Balanço[Material]=Back!F25100))))</f>
        <v/>
      </c>
    </row>
    <row r="25101" spans="2:7">
      <c r="B25101" s="32">
        <f>SUMIF(Balanço[Estoque],Back!A25101,Balanço[Quantidade])</f>
        <v>0</v>
      </c>
      <c r="G25101" s="32" t="str" cm="1">
        <f t="array" ref="G25101">IF(F25101="","",SUM(_xlfn._xlws.FILTER(Balanço[Quantidade],(Balanço[Estoque]=Back!$E$3)*(Balanço[Material]=Back!F25101))))</f>
        <v/>
      </c>
    </row>
    <row r="25102" spans="2:7">
      <c r="B25102" s="32">
        <f>SUMIF(Balanço[Estoque],Back!A25102,Balanço[Quantidade])</f>
        <v>0</v>
      </c>
      <c r="G25102" s="32" t="str" cm="1">
        <f t="array" ref="G25102">IF(F25102="","",SUM(_xlfn._xlws.FILTER(Balanço[Quantidade],(Balanço[Estoque]=Back!$E$3)*(Balanço[Material]=Back!F25102))))</f>
        <v/>
      </c>
    </row>
    <row r="25103" spans="2:7">
      <c r="B25103" s="32">
        <f>SUMIF(Balanço[Estoque],Back!A25103,Balanço[Quantidade])</f>
        <v>0</v>
      </c>
      <c r="G25103" s="32" t="str" cm="1">
        <f t="array" ref="G25103">IF(F25103="","",SUM(_xlfn._xlws.FILTER(Balanço[Quantidade],(Balanço[Estoque]=Back!$E$3)*(Balanço[Material]=Back!F25103))))</f>
        <v/>
      </c>
    </row>
    <row r="25104" spans="2:7">
      <c r="B25104" s="32">
        <f>SUMIF(Balanço[Estoque],Back!A25104,Balanço[Quantidade])</f>
        <v>0</v>
      </c>
      <c r="G25104" s="32" t="str" cm="1">
        <f t="array" ref="G25104">IF(F25104="","",SUM(_xlfn._xlws.FILTER(Balanço[Quantidade],(Balanço[Estoque]=Back!$E$3)*(Balanço[Material]=Back!F25104))))</f>
        <v/>
      </c>
    </row>
    <row r="25105" spans="2:7">
      <c r="B25105" s="32">
        <f>SUMIF(Balanço[Estoque],Back!A25105,Balanço[Quantidade])</f>
        <v>0</v>
      </c>
      <c r="G25105" s="32" t="str" cm="1">
        <f t="array" ref="G25105">IF(F25105="","",SUM(_xlfn._xlws.FILTER(Balanço[Quantidade],(Balanço[Estoque]=Back!$E$3)*(Balanço[Material]=Back!F25105))))</f>
        <v/>
      </c>
    </row>
    <row r="25106" spans="2:7">
      <c r="B25106" s="32">
        <f>SUMIF(Balanço[Estoque],Back!A25106,Balanço[Quantidade])</f>
        <v>0</v>
      </c>
      <c r="G25106" s="32" t="str" cm="1">
        <f t="array" ref="G25106">IF(F25106="","",SUM(_xlfn._xlws.FILTER(Balanço[Quantidade],(Balanço[Estoque]=Back!$E$3)*(Balanço[Material]=Back!F25106))))</f>
        <v/>
      </c>
    </row>
    <row r="25107" spans="2:7">
      <c r="B25107" s="32">
        <f>SUMIF(Balanço[Estoque],Back!A25107,Balanço[Quantidade])</f>
        <v>0</v>
      </c>
      <c r="G25107" s="32" t="str" cm="1">
        <f t="array" ref="G25107">IF(F25107="","",SUM(_xlfn._xlws.FILTER(Balanço[Quantidade],(Balanço[Estoque]=Back!$E$3)*(Balanço[Material]=Back!F25107))))</f>
        <v/>
      </c>
    </row>
    <row r="25108" spans="2:7">
      <c r="B25108" s="32">
        <f>SUMIF(Balanço[Estoque],Back!A25108,Balanço[Quantidade])</f>
        <v>0</v>
      </c>
      <c r="G25108" s="32" t="str" cm="1">
        <f t="array" ref="G25108">IF(F25108="","",SUM(_xlfn._xlws.FILTER(Balanço[Quantidade],(Balanço[Estoque]=Back!$E$3)*(Balanço[Material]=Back!F25108))))</f>
        <v/>
      </c>
    </row>
    <row r="25109" spans="2:7">
      <c r="B25109" s="32">
        <f>SUMIF(Balanço[Estoque],Back!A25109,Balanço[Quantidade])</f>
        <v>0</v>
      </c>
      <c r="G25109" s="32" t="str" cm="1">
        <f t="array" ref="G25109">IF(F25109="","",SUM(_xlfn._xlws.FILTER(Balanço[Quantidade],(Balanço[Estoque]=Back!$E$3)*(Balanço[Material]=Back!F25109))))</f>
        <v/>
      </c>
    </row>
    <row r="25110" spans="2:7">
      <c r="B25110" s="32">
        <f>SUMIF(Balanço[Estoque],Back!A25110,Balanço[Quantidade])</f>
        <v>0</v>
      </c>
      <c r="G25110" s="32" t="str" cm="1">
        <f t="array" ref="G25110">IF(F25110="","",SUM(_xlfn._xlws.FILTER(Balanço[Quantidade],(Balanço[Estoque]=Back!$E$3)*(Balanço[Material]=Back!F25110))))</f>
        <v/>
      </c>
    </row>
    <row r="25111" spans="2:7">
      <c r="B25111" s="32">
        <f>SUMIF(Balanço[Estoque],Back!A25111,Balanço[Quantidade])</f>
        <v>0</v>
      </c>
      <c r="G25111" s="32" t="str" cm="1">
        <f t="array" ref="G25111">IF(F25111="","",SUM(_xlfn._xlws.FILTER(Balanço[Quantidade],(Balanço[Estoque]=Back!$E$3)*(Balanço[Material]=Back!F25111))))</f>
        <v/>
      </c>
    </row>
    <row r="25112" spans="2:7">
      <c r="B25112" s="32">
        <f>SUMIF(Balanço[Estoque],Back!A25112,Balanço[Quantidade])</f>
        <v>0</v>
      </c>
      <c r="G25112" s="32" t="str" cm="1">
        <f t="array" ref="G25112">IF(F25112="","",SUM(_xlfn._xlws.FILTER(Balanço[Quantidade],(Balanço[Estoque]=Back!$E$3)*(Balanço[Material]=Back!F25112))))</f>
        <v/>
      </c>
    </row>
    <row r="25113" spans="2:7">
      <c r="B25113" s="32">
        <f>SUMIF(Balanço[Estoque],Back!A25113,Balanço[Quantidade])</f>
        <v>0</v>
      </c>
      <c r="G25113" s="32" t="str" cm="1">
        <f t="array" ref="G25113">IF(F25113="","",SUM(_xlfn._xlws.FILTER(Balanço[Quantidade],(Balanço[Estoque]=Back!$E$3)*(Balanço[Material]=Back!F25113))))</f>
        <v/>
      </c>
    </row>
    <row r="25114" spans="2:7">
      <c r="B25114" s="32">
        <f>SUMIF(Balanço[Estoque],Back!A25114,Balanço[Quantidade])</f>
        <v>0</v>
      </c>
      <c r="G25114" s="32" t="str" cm="1">
        <f t="array" ref="G25114">IF(F25114="","",SUM(_xlfn._xlws.FILTER(Balanço[Quantidade],(Balanço[Estoque]=Back!$E$3)*(Balanço[Material]=Back!F25114))))</f>
        <v/>
      </c>
    </row>
    <row r="25115" spans="2:7">
      <c r="B25115" s="32">
        <f>SUMIF(Balanço[Estoque],Back!A25115,Balanço[Quantidade])</f>
        <v>0</v>
      </c>
      <c r="G25115" s="32" t="str" cm="1">
        <f t="array" ref="G25115">IF(F25115="","",SUM(_xlfn._xlws.FILTER(Balanço[Quantidade],(Balanço[Estoque]=Back!$E$3)*(Balanço[Material]=Back!F25115))))</f>
        <v/>
      </c>
    </row>
    <row r="25116" spans="2:7">
      <c r="B25116" s="32">
        <f>SUMIF(Balanço[Estoque],Back!A25116,Balanço[Quantidade])</f>
        <v>0</v>
      </c>
      <c r="G25116" s="32" t="str" cm="1">
        <f t="array" ref="G25116">IF(F25116="","",SUM(_xlfn._xlws.FILTER(Balanço[Quantidade],(Balanço[Estoque]=Back!$E$3)*(Balanço[Material]=Back!F25116))))</f>
        <v/>
      </c>
    </row>
    <row r="25117" spans="2:7">
      <c r="B25117" s="32">
        <f>SUMIF(Balanço[Estoque],Back!A25117,Balanço[Quantidade])</f>
        <v>0</v>
      </c>
      <c r="G25117" s="32" t="str" cm="1">
        <f t="array" ref="G25117">IF(F25117="","",SUM(_xlfn._xlws.FILTER(Balanço[Quantidade],(Balanço[Estoque]=Back!$E$3)*(Balanço[Material]=Back!F25117))))</f>
        <v/>
      </c>
    </row>
    <row r="25118" spans="2:7">
      <c r="B25118" s="32">
        <f>SUMIF(Balanço[Estoque],Back!A25118,Balanço[Quantidade])</f>
        <v>0</v>
      </c>
      <c r="G25118" s="32" t="str" cm="1">
        <f t="array" ref="G25118">IF(F25118="","",SUM(_xlfn._xlws.FILTER(Balanço[Quantidade],(Balanço[Estoque]=Back!$E$3)*(Balanço[Material]=Back!F25118))))</f>
        <v/>
      </c>
    </row>
    <row r="25119" spans="2:7">
      <c r="B25119" s="32">
        <f>SUMIF(Balanço[Estoque],Back!A25119,Balanço[Quantidade])</f>
        <v>0</v>
      </c>
      <c r="G25119" s="32" t="str" cm="1">
        <f t="array" ref="G25119">IF(F25119="","",SUM(_xlfn._xlws.FILTER(Balanço[Quantidade],(Balanço[Estoque]=Back!$E$3)*(Balanço[Material]=Back!F25119))))</f>
        <v/>
      </c>
    </row>
    <row r="25120" spans="2:7">
      <c r="B25120" s="32">
        <f>SUMIF(Balanço[Estoque],Back!A25120,Balanço[Quantidade])</f>
        <v>0</v>
      </c>
      <c r="G25120" s="32" t="str" cm="1">
        <f t="array" ref="G25120">IF(F25120="","",SUM(_xlfn._xlws.FILTER(Balanço[Quantidade],(Balanço[Estoque]=Back!$E$3)*(Balanço[Material]=Back!F25120))))</f>
        <v/>
      </c>
    </row>
    <row r="25121" spans="2:7">
      <c r="B25121" s="32">
        <f>SUMIF(Balanço[Estoque],Back!A25121,Balanço[Quantidade])</f>
        <v>0</v>
      </c>
      <c r="G25121" s="32" t="str" cm="1">
        <f t="array" ref="G25121">IF(F25121="","",SUM(_xlfn._xlws.FILTER(Balanço[Quantidade],(Balanço[Estoque]=Back!$E$3)*(Balanço[Material]=Back!F25121))))</f>
        <v/>
      </c>
    </row>
    <row r="25122" spans="2:7">
      <c r="B25122" s="32">
        <f>SUMIF(Balanço[Estoque],Back!A25122,Balanço[Quantidade])</f>
        <v>0</v>
      </c>
      <c r="G25122" s="32" t="str" cm="1">
        <f t="array" ref="G25122">IF(F25122="","",SUM(_xlfn._xlws.FILTER(Balanço[Quantidade],(Balanço[Estoque]=Back!$E$3)*(Balanço[Material]=Back!F25122))))</f>
        <v/>
      </c>
    </row>
    <row r="25123" spans="2:7">
      <c r="B25123" s="32">
        <f>SUMIF(Balanço[Estoque],Back!A25123,Balanço[Quantidade])</f>
        <v>0</v>
      </c>
      <c r="G25123" s="32" t="str" cm="1">
        <f t="array" ref="G25123">IF(F25123="","",SUM(_xlfn._xlws.FILTER(Balanço[Quantidade],(Balanço[Estoque]=Back!$E$3)*(Balanço[Material]=Back!F25123))))</f>
        <v/>
      </c>
    </row>
    <row r="25124" spans="2:7">
      <c r="B25124" s="32">
        <f>SUMIF(Balanço[Estoque],Back!A25124,Balanço[Quantidade])</f>
        <v>0</v>
      </c>
      <c r="G25124" s="32" t="str" cm="1">
        <f t="array" ref="G25124">IF(F25124="","",SUM(_xlfn._xlws.FILTER(Balanço[Quantidade],(Balanço[Estoque]=Back!$E$3)*(Balanço[Material]=Back!F25124))))</f>
        <v/>
      </c>
    </row>
    <row r="25125" spans="2:7">
      <c r="B25125" s="32">
        <f>SUMIF(Balanço[Estoque],Back!A25125,Balanço[Quantidade])</f>
        <v>0</v>
      </c>
      <c r="G25125" s="32" t="str" cm="1">
        <f t="array" ref="G25125">IF(F25125="","",SUM(_xlfn._xlws.FILTER(Balanço[Quantidade],(Balanço[Estoque]=Back!$E$3)*(Balanço[Material]=Back!F25125))))</f>
        <v/>
      </c>
    </row>
    <row r="25126" spans="2:7">
      <c r="B25126" s="32">
        <f>SUMIF(Balanço[Estoque],Back!A25126,Balanço[Quantidade])</f>
        <v>0</v>
      </c>
      <c r="G25126" s="32" t="str" cm="1">
        <f t="array" ref="G25126">IF(F25126="","",SUM(_xlfn._xlws.FILTER(Balanço[Quantidade],(Balanço[Estoque]=Back!$E$3)*(Balanço[Material]=Back!F25126))))</f>
        <v/>
      </c>
    </row>
    <row r="25127" spans="2:7">
      <c r="B25127" s="32">
        <f>SUMIF(Balanço[Estoque],Back!A25127,Balanço[Quantidade])</f>
        <v>0</v>
      </c>
      <c r="G25127" s="32" t="str" cm="1">
        <f t="array" ref="G25127">IF(F25127="","",SUM(_xlfn._xlws.FILTER(Balanço[Quantidade],(Balanço[Estoque]=Back!$E$3)*(Balanço[Material]=Back!F25127))))</f>
        <v/>
      </c>
    </row>
    <row r="25128" spans="2:7">
      <c r="B25128" s="32">
        <f>SUMIF(Balanço[Estoque],Back!A25128,Balanço[Quantidade])</f>
        <v>0</v>
      </c>
      <c r="G25128" s="32" t="str" cm="1">
        <f t="array" ref="G25128">IF(F25128="","",SUM(_xlfn._xlws.FILTER(Balanço[Quantidade],(Balanço[Estoque]=Back!$E$3)*(Balanço[Material]=Back!F25128))))</f>
        <v/>
      </c>
    </row>
    <row r="25129" spans="2:7">
      <c r="B25129" s="32">
        <f>SUMIF(Balanço[Estoque],Back!A25129,Balanço[Quantidade])</f>
        <v>0</v>
      </c>
      <c r="G25129" s="32" t="str" cm="1">
        <f t="array" ref="G25129">IF(F25129="","",SUM(_xlfn._xlws.FILTER(Balanço[Quantidade],(Balanço[Estoque]=Back!$E$3)*(Balanço[Material]=Back!F25129))))</f>
        <v/>
      </c>
    </row>
    <row r="25130" spans="2:7">
      <c r="B25130" s="32">
        <f>SUMIF(Balanço[Estoque],Back!A25130,Balanço[Quantidade])</f>
        <v>0</v>
      </c>
      <c r="G25130" s="32" t="str" cm="1">
        <f t="array" ref="G25130">IF(F25130="","",SUM(_xlfn._xlws.FILTER(Balanço[Quantidade],(Balanço[Estoque]=Back!$E$3)*(Balanço[Material]=Back!F25130))))</f>
        <v/>
      </c>
    </row>
    <row r="25131" spans="2:7">
      <c r="B25131" s="32">
        <f>SUMIF(Balanço[Estoque],Back!A25131,Balanço[Quantidade])</f>
        <v>0</v>
      </c>
      <c r="G25131" s="32" t="str" cm="1">
        <f t="array" ref="G25131">IF(F25131="","",SUM(_xlfn._xlws.FILTER(Balanço[Quantidade],(Balanço[Estoque]=Back!$E$3)*(Balanço[Material]=Back!F25131))))</f>
        <v/>
      </c>
    </row>
    <row r="25132" spans="2:7">
      <c r="B25132" s="32">
        <f>SUMIF(Balanço[Estoque],Back!A25132,Balanço[Quantidade])</f>
        <v>0</v>
      </c>
      <c r="G25132" s="32" t="str" cm="1">
        <f t="array" ref="G25132">IF(F25132="","",SUM(_xlfn._xlws.FILTER(Balanço[Quantidade],(Balanço[Estoque]=Back!$E$3)*(Balanço[Material]=Back!F25132))))</f>
        <v/>
      </c>
    </row>
    <row r="25133" spans="2:7">
      <c r="B25133" s="32">
        <f>SUMIF(Balanço[Estoque],Back!A25133,Balanço[Quantidade])</f>
        <v>0</v>
      </c>
      <c r="G25133" s="32" t="str" cm="1">
        <f t="array" ref="G25133">IF(F25133="","",SUM(_xlfn._xlws.FILTER(Balanço[Quantidade],(Balanço[Estoque]=Back!$E$3)*(Balanço[Material]=Back!F25133))))</f>
        <v/>
      </c>
    </row>
    <row r="25134" spans="2:7">
      <c r="B25134" s="32">
        <f>SUMIF(Balanço[Estoque],Back!A25134,Balanço[Quantidade])</f>
        <v>0</v>
      </c>
      <c r="G25134" s="32" t="str" cm="1">
        <f t="array" ref="G25134">IF(F25134="","",SUM(_xlfn._xlws.FILTER(Balanço[Quantidade],(Balanço[Estoque]=Back!$E$3)*(Balanço[Material]=Back!F25134))))</f>
        <v/>
      </c>
    </row>
    <row r="25135" spans="2:7">
      <c r="B25135" s="32">
        <f>SUMIF(Balanço[Estoque],Back!A25135,Balanço[Quantidade])</f>
        <v>0</v>
      </c>
      <c r="G25135" s="32" t="str" cm="1">
        <f t="array" ref="G25135">IF(F25135="","",SUM(_xlfn._xlws.FILTER(Balanço[Quantidade],(Balanço[Estoque]=Back!$E$3)*(Balanço[Material]=Back!F25135))))</f>
        <v/>
      </c>
    </row>
    <row r="25136" spans="2:7">
      <c r="B25136" s="32">
        <f>SUMIF(Balanço[Estoque],Back!A25136,Balanço[Quantidade])</f>
        <v>0</v>
      </c>
      <c r="G25136" s="32" t="str" cm="1">
        <f t="array" ref="G25136">IF(F25136="","",SUM(_xlfn._xlws.FILTER(Balanço[Quantidade],(Balanço[Estoque]=Back!$E$3)*(Balanço[Material]=Back!F25136))))</f>
        <v/>
      </c>
    </row>
    <row r="25137" spans="2:7">
      <c r="B25137" s="32">
        <f>SUMIF(Balanço[Estoque],Back!A25137,Balanço[Quantidade])</f>
        <v>0</v>
      </c>
      <c r="G25137" s="32" t="str" cm="1">
        <f t="array" ref="G25137">IF(F25137="","",SUM(_xlfn._xlws.FILTER(Balanço[Quantidade],(Balanço[Estoque]=Back!$E$3)*(Balanço[Material]=Back!F25137))))</f>
        <v/>
      </c>
    </row>
    <row r="25138" spans="2:7">
      <c r="B25138" s="32">
        <f>SUMIF(Balanço[Estoque],Back!A25138,Balanço[Quantidade])</f>
        <v>0</v>
      </c>
      <c r="G25138" s="32" t="str" cm="1">
        <f t="array" ref="G25138">IF(F25138="","",SUM(_xlfn._xlws.FILTER(Balanço[Quantidade],(Balanço[Estoque]=Back!$E$3)*(Balanço[Material]=Back!F25138))))</f>
        <v/>
      </c>
    </row>
    <row r="25139" spans="2:7">
      <c r="B25139" s="32">
        <f>SUMIF(Balanço[Estoque],Back!A25139,Balanço[Quantidade])</f>
        <v>0</v>
      </c>
      <c r="G25139" s="32" t="str" cm="1">
        <f t="array" ref="G25139">IF(F25139="","",SUM(_xlfn._xlws.FILTER(Balanço[Quantidade],(Balanço[Estoque]=Back!$E$3)*(Balanço[Material]=Back!F25139))))</f>
        <v/>
      </c>
    </row>
    <row r="25140" spans="2:7">
      <c r="B25140" s="32">
        <f>SUMIF(Balanço[Estoque],Back!A25140,Balanço[Quantidade])</f>
        <v>0</v>
      </c>
      <c r="G25140" s="32" t="str" cm="1">
        <f t="array" ref="G25140">IF(F25140="","",SUM(_xlfn._xlws.FILTER(Balanço[Quantidade],(Balanço[Estoque]=Back!$E$3)*(Balanço[Material]=Back!F25140))))</f>
        <v/>
      </c>
    </row>
    <row r="25141" spans="2:7">
      <c r="B25141" s="32">
        <f>SUMIF(Balanço[Estoque],Back!A25141,Balanço[Quantidade])</f>
        <v>0</v>
      </c>
      <c r="G25141" s="32" t="str" cm="1">
        <f t="array" ref="G25141">IF(F25141="","",SUM(_xlfn._xlws.FILTER(Balanço[Quantidade],(Balanço[Estoque]=Back!$E$3)*(Balanço[Material]=Back!F25141))))</f>
        <v/>
      </c>
    </row>
    <row r="25142" spans="2:7">
      <c r="B25142" s="32">
        <f>SUMIF(Balanço[Estoque],Back!A25142,Balanço[Quantidade])</f>
        <v>0</v>
      </c>
      <c r="G25142" s="32" t="str" cm="1">
        <f t="array" ref="G25142">IF(F25142="","",SUM(_xlfn._xlws.FILTER(Balanço[Quantidade],(Balanço[Estoque]=Back!$E$3)*(Balanço[Material]=Back!F25142))))</f>
        <v/>
      </c>
    </row>
    <row r="25143" spans="2:7">
      <c r="B25143" s="32">
        <f>SUMIF(Balanço[Estoque],Back!A25143,Balanço[Quantidade])</f>
        <v>0</v>
      </c>
      <c r="G25143" s="32" t="str" cm="1">
        <f t="array" ref="G25143">IF(F25143="","",SUM(_xlfn._xlws.FILTER(Balanço[Quantidade],(Balanço[Estoque]=Back!$E$3)*(Balanço[Material]=Back!F25143))))</f>
        <v/>
      </c>
    </row>
    <row r="25144" spans="2:7">
      <c r="B25144" s="32">
        <f>SUMIF(Balanço[Estoque],Back!A25144,Balanço[Quantidade])</f>
        <v>0</v>
      </c>
      <c r="G25144" s="32" t="str" cm="1">
        <f t="array" ref="G25144">IF(F25144="","",SUM(_xlfn._xlws.FILTER(Balanço[Quantidade],(Balanço[Estoque]=Back!$E$3)*(Balanço[Material]=Back!F25144))))</f>
        <v/>
      </c>
    </row>
    <row r="25145" spans="2:7">
      <c r="B25145" s="32">
        <f>SUMIF(Balanço[Estoque],Back!A25145,Balanço[Quantidade])</f>
        <v>0</v>
      </c>
      <c r="G25145" s="32" t="str" cm="1">
        <f t="array" ref="G25145">IF(F25145="","",SUM(_xlfn._xlws.FILTER(Balanço[Quantidade],(Balanço[Estoque]=Back!$E$3)*(Balanço[Material]=Back!F25145))))</f>
        <v/>
      </c>
    </row>
    <row r="25146" spans="2:7">
      <c r="B25146" s="32">
        <f>SUMIF(Balanço[Estoque],Back!A25146,Balanço[Quantidade])</f>
        <v>0</v>
      </c>
      <c r="G25146" s="32" t="str" cm="1">
        <f t="array" ref="G25146">IF(F25146="","",SUM(_xlfn._xlws.FILTER(Balanço[Quantidade],(Balanço[Estoque]=Back!$E$3)*(Balanço[Material]=Back!F25146))))</f>
        <v/>
      </c>
    </row>
    <row r="25147" spans="2:7">
      <c r="B25147" s="32">
        <f>SUMIF(Balanço[Estoque],Back!A25147,Balanço[Quantidade])</f>
        <v>0</v>
      </c>
      <c r="G25147" s="32" t="str" cm="1">
        <f t="array" ref="G25147">IF(F25147="","",SUM(_xlfn._xlws.FILTER(Balanço[Quantidade],(Balanço[Estoque]=Back!$E$3)*(Balanço[Material]=Back!F25147))))</f>
        <v/>
      </c>
    </row>
    <row r="25148" spans="2:7">
      <c r="B25148" s="32">
        <f>SUMIF(Balanço[Estoque],Back!A25148,Balanço[Quantidade])</f>
        <v>0</v>
      </c>
      <c r="G25148" s="32" t="str" cm="1">
        <f t="array" ref="G25148">IF(F25148="","",SUM(_xlfn._xlws.FILTER(Balanço[Quantidade],(Balanço[Estoque]=Back!$E$3)*(Balanço[Material]=Back!F25148))))</f>
        <v/>
      </c>
    </row>
    <row r="25149" spans="2:7">
      <c r="B25149" s="32">
        <f>SUMIF(Balanço[Estoque],Back!A25149,Balanço[Quantidade])</f>
        <v>0</v>
      </c>
      <c r="G25149" s="32" t="str" cm="1">
        <f t="array" ref="G25149">IF(F25149="","",SUM(_xlfn._xlws.FILTER(Balanço[Quantidade],(Balanço[Estoque]=Back!$E$3)*(Balanço[Material]=Back!F25149))))</f>
        <v/>
      </c>
    </row>
    <row r="25150" spans="2:7">
      <c r="B25150" s="32">
        <f>SUMIF(Balanço[Estoque],Back!A25150,Balanço[Quantidade])</f>
        <v>0</v>
      </c>
      <c r="G25150" s="32" t="str" cm="1">
        <f t="array" ref="G25150">IF(F25150="","",SUM(_xlfn._xlws.FILTER(Balanço[Quantidade],(Balanço[Estoque]=Back!$E$3)*(Balanço[Material]=Back!F25150))))</f>
        <v/>
      </c>
    </row>
    <row r="25151" spans="2:7">
      <c r="B25151" s="32">
        <f>SUMIF(Balanço[Estoque],Back!A25151,Balanço[Quantidade])</f>
        <v>0</v>
      </c>
      <c r="G25151" s="32" t="str" cm="1">
        <f t="array" ref="G25151">IF(F25151="","",SUM(_xlfn._xlws.FILTER(Balanço[Quantidade],(Balanço[Estoque]=Back!$E$3)*(Balanço[Material]=Back!F25151))))</f>
        <v/>
      </c>
    </row>
    <row r="25152" spans="2:7">
      <c r="B25152" s="32">
        <f>SUMIF(Balanço[Estoque],Back!A25152,Balanço[Quantidade])</f>
        <v>0</v>
      </c>
      <c r="G25152" s="32" t="str" cm="1">
        <f t="array" ref="G25152">IF(F25152="","",SUM(_xlfn._xlws.FILTER(Balanço[Quantidade],(Balanço[Estoque]=Back!$E$3)*(Balanço[Material]=Back!F25152))))</f>
        <v/>
      </c>
    </row>
    <row r="25153" spans="2:7">
      <c r="B25153" s="32">
        <f>SUMIF(Balanço[Estoque],Back!A25153,Balanço[Quantidade])</f>
        <v>0</v>
      </c>
      <c r="G25153" s="32" t="str" cm="1">
        <f t="array" ref="G25153">IF(F25153="","",SUM(_xlfn._xlws.FILTER(Balanço[Quantidade],(Balanço[Estoque]=Back!$E$3)*(Balanço[Material]=Back!F25153))))</f>
        <v/>
      </c>
    </row>
    <row r="25154" spans="2:7">
      <c r="B25154" s="32">
        <f>SUMIF(Balanço[Estoque],Back!A25154,Balanço[Quantidade])</f>
        <v>0</v>
      </c>
      <c r="G25154" s="32" t="str" cm="1">
        <f t="array" ref="G25154">IF(F25154="","",SUM(_xlfn._xlws.FILTER(Balanço[Quantidade],(Balanço[Estoque]=Back!$E$3)*(Balanço[Material]=Back!F25154))))</f>
        <v/>
      </c>
    </row>
    <row r="25155" spans="2:7">
      <c r="B25155" s="32">
        <f>SUMIF(Balanço[Estoque],Back!A25155,Balanço[Quantidade])</f>
        <v>0</v>
      </c>
      <c r="G25155" s="32" t="str" cm="1">
        <f t="array" ref="G25155">IF(F25155="","",SUM(_xlfn._xlws.FILTER(Balanço[Quantidade],(Balanço[Estoque]=Back!$E$3)*(Balanço[Material]=Back!F25155))))</f>
        <v/>
      </c>
    </row>
    <row r="25156" spans="2:7">
      <c r="B25156" s="32">
        <f>SUMIF(Balanço[Estoque],Back!A25156,Balanço[Quantidade])</f>
        <v>0</v>
      </c>
      <c r="G25156" s="32" t="str" cm="1">
        <f t="array" ref="G25156">IF(F25156="","",SUM(_xlfn._xlws.FILTER(Balanço[Quantidade],(Balanço[Estoque]=Back!$E$3)*(Balanço[Material]=Back!F25156))))</f>
        <v/>
      </c>
    </row>
    <row r="25157" spans="2:7">
      <c r="B25157" s="32">
        <f>SUMIF(Balanço[Estoque],Back!A25157,Balanço[Quantidade])</f>
        <v>0</v>
      </c>
      <c r="G25157" s="32" t="str" cm="1">
        <f t="array" ref="G25157">IF(F25157="","",SUM(_xlfn._xlws.FILTER(Balanço[Quantidade],(Balanço[Estoque]=Back!$E$3)*(Balanço[Material]=Back!F25157))))</f>
        <v/>
      </c>
    </row>
    <row r="25158" spans="2:7">
      <c r="B25158" s="32">
        <f>SUMIF(Balanço[Estoque],Back!A25158,Balanço[Quantidade])</f>
        <v>0</v>
      </c>
      <c r="G25158" s="32" t="str" cm="1">
        <f t="array" ref="G25158">IF(F25158="","",SUM(_xlfn._xlws.FILTER(Balanço[Quantidade],(Balanço[Estoque]=Back!$E$3)*(Balanço[Material]=Back!F25158))))</f>
        <v/>
      </c>
    </row>
    <row r="25159" spans="2:7">
      <c r="B25159" s="32">
        <f>SUMIF(Balanço[Estoque],Back!A25159,Balanço[Quantidade])</f>
        <v>0</v>
      </c>
      <c r="G25159" s="32" t="str" cm="1">
        <f t="array" ref="G25159">IF(F25159="","",SUM(_xlfn._xlws.FILTER(Balanço[Quantidade],(Balanço[Estoque]=Back!$E$3)*(Balanço[Material]=Back!F25159))))</f>
        <v/>
      </c>
    </row>
    <row r="25160" spans="2:7">
      <c r="B25160" s="32">
        <f>SUMIF(Balanço[Estoque],Back!A25160,Balanço[Quantidade])</f>
        <v>0</v>
      </c>
      <c r="G25160" s="32" t="str" cm="1">
        <f t="array" ref="G25160">IF(F25160="","",SUM(_xlfn._xlws.FILTER(Balanço[Quantidade],(Balanço[Estoque]=Back!$E$3)*(Balanço[Material]=Back!F25160))))</f>
        <v/>
      </c>
    </row>
    <row r="25161" spans="2:7">
      <c r="B25161" s="32">
        <f>SUMIF(Balanço[Estoque],Back!A25161,Balanço[Quantidade])</f>
        <v>0</v>
      </c>
      <c r="G25161" s="32" t="str" cm="1">
        <f t="array" ref="G25161">IF(F25161="","",SUM(_xlfn._xlws.FILTER(Balanço[Quantidade],(Balanço[Estoque]=Back!$E$3)*(Balanço[Material]=Back!F25161))))</f>
        <v/>
      </c>
    </row>
    <row r="25162" spans="2:7">
      <c r="B25162" s="32">
        <f>SUMIF(Balanço[Estoque],Back!A25162,Balanço[Quantidade])</f>
        <v>0</v>
      </c>
      <c r="G25162" s="32" t="str" cm="1">
        <f t="array" ref="G25162">IF(F25162="","",SUM(_xlfn._xlws.FILTER(Balanço[Quantidade],(Balanço[Estoque]=Back!$E$3)*(Balanço[Material]=Back!F25162))))</f>
        <v/>
      </c>
    </row>
    <row r="25163" spans="2:7">
      <c r="B25163" s="32">
        <f>SUMIF(Balanço[Estoque],Back!A25163,Balanço[Quantidade])</f>
        <v>0</v>
      </c>
      <c r="G25163" s="32" t="str" cm="1">
        <f t="array" ref="G25163">IF(F25163="","",SUM(_xlfn._xlws.FILTER(Balanço[Quantidade],(Balanço[Estoque]=Back!$E$3)*(Balanço[Material]=Back!F25163))))</f>
        <v/>
      </c>
    </row>
    <row r="25164" spans="2:7">
      <c r="B25164" s="32">
        <f>SUMIF(Balanço[Estoque],Back!A25164,Balanço[Quantidade])</f>
        <v>0</v>
      </c>
      <c r="G25164" s="32" t="str" cm="1">
        <f t="array" ref="G25164">IF(F25164="","",SUM(_xlfn._xlws.FILTER(Balanço[Quantidade],(Balanço[Estoque]=Back!$E$3)*(Balanço[Material]=Back!F25164))))</f>
        <v/>
      </c>
    </row>
    <row r="25165" spans="2:7">
      <c r="B25165" s="32">
        <f>SUMIF(Balanço[Estoque],Back!A25165,Balanço[Quantidade])</f>
        <v>0</v>
      </c>
      <c r="G25165" s="32" t="str" cm="1">
        <f t="array" ref="G25165">IF(F25165="","",SUM(_xlfn._xlws.FILTER(Balanço[Quantidade],(Balanço[Estoque]=Back!$E$3)*(Balanço[Material]=Back!F25165))))</f>
        <v/>
      </c>
    </row>
    <row r="25166" spans="2:7">
      <c r="B25166" s="32">
        <f>SUMIF(Balanço[Estoque],Back!A25166,Balanço[Quantidade])</f>
        <v>0</v>
      </c>
      <c r="G25166" s="32" t="str" cm="1">
        <f t="array" ref="G25166">IF(F25166="","",SUM(_xlfn._xlws.FILTER(Balanço[Quantidade],(Balanço[Estoque]=Back!$E$3)*(Balanço[Material]=Back!F25166))))</f>
        <v/>
      </c>
    </row>
    <row r="25167" spans="2:7">
      <c r="B25167" s="32">
        <f>SUMIF(Balanço[Estoque],Back!A25167,Balanço[Quantidade])</f>
        <v>0</v>
      </c>
      <c r="G25167" s="32" t="str" cm="1">
        <f t="array" ref="G25167">IF(F25167="","",SUM(_xlfn._xlws.FILTER(Balanço[Quantidade],(Balanço[Estoque]=Back!$E$3)*(Balanço[Material]=Back!F25167))))</f>
        <v/>
      </c>
    </row>
    <row r="25168" spans="2:7">
      <c r="B25168" s="32">
        <f>SUMIF(Balanço[Estoque],Back!A25168,Balanço[Quantidade])</f>
        <v>0</v>
      </c>
      <c r="G25168" s="32" t="str" cm="1">
        <f t="array" ref="G25168">IF(F25168="","",SUM(_xlfn._xlws.FILTER(Balanço[Quantidade],(Balanço[Estoque]=Back!$E$3)*(Balanço[Material]=Back!F25168))))</f>
        <v/>
      </c>
    </row>
    <row r="25169" spans="2:7">
      <c r="B25169" s="32">
        <f>SUMIF(Balanço[Estoque],Back!A25169,Balanço[Quantidade])</f>
        <v>0</v>
      </c>
      <c r="G25169" s="32" t="str" cm="1">
        <f t="array" ref="G25169">IF(F25169="","",SUM(_xlfn._xlws.FILTER(Balanço[Quantidade],(Balanço[Estoque]=Back!$E$3)*(Balanço[Material]=Back!F25169))))</f>
        <v/>
      </c>
    </row>
    <row r="25170" spans="2:7">
      <c r="B25170" s="32">
        <f>SUMIF(Balanço[Estoque],Back!A25170,Balanço[Quantidade])</f>
        <v>0</v>
      </c>
      <c r="G25170" s="32" t="str" cm="1">
        <f t="array" ref="G25170">IF(F25170="","",SUM(_xlfn._xlws.FILTER(Balanço[Quantidade],(Balanço[Estoque]=Back!$E$3)*(Balanço[Material]=Back!F25170))))</f>
        <v/>
      </c>
    </row>
    <row r="25171" spans="2:7">
      <c r="B25171" s="32">
        <f>SUMIF(Balanço[Estoque],Back!A25171,Balanço[Quantidade])</f>
        <v>0</v>
      </c>
      <c r="G25171" s="32" t="str" cm="1">
        <f t="array" ref="G25171">IF(F25171="","",SUM(_xlfn._xlws.FILTER(Balanço[Quantidade],(Balanço[Estoque]=Back!$E$3)*(Balanço[Material]=Back!F25171))))</f>
        <v/>
      </c>
    </row>
    <row r="25172" spans="2:7">
      <c r="B25172" s="32">
        <f>SUMIF(Balanço[Estoque],Back!A25172,Balanço[Quantidade])</f>
        <v>0</v>
      </c>
      <c r="G25172" s="32" t="str" cm="1">
        <f t="array" ref="G25172">IF(F25172="","",SUM(_xlfn._xlws.FILTER(Balanço[Quantidade],(Balanço[Estoque]=Back!$E$3)*(Balanço[Material]=Back!F25172))))</f>
        <v/>
      </c>
    </row>
    <row r="25173" spans="2:7">
      <c r="B25173" s="32">
        <f>SUMIF(Balanço[Estoque],Back!A25173,Balanço[Quantidade])</f>
        <v>0</v>
      </c>
      <c r="G25173" s="32" t="str" cm="1">
        <f t="array" ref="G25173">IF(F25173="","",SUM(_xlfn._xlws.FILTER(Balanço[Quantidade],(Balanço[Estoque]=Back!$E$3)*(Balanço[Material]=Back!F25173))))</f>
        <v/>
      </c>
    </row>
    <row r="25174" spans="2:7">
      <c r="B25174" s="32">
        <f>SUMIF(Balanço[Estoque],Back!A25174,Balanço[Quantidade])</f>
        <v>0</v>
      </c>
      <c r="G25174" s="32" t="str" cm="1">
        <f t="array" ref="G25174">IF(F25174="","",SUM(_xlfn._xlws.FILTER(Balanço[Quantidade],(Balanço[Estoque]=Back!$E$3)*(Balanço[Material]=Back!F25174))))</f>
        <v/>
      </c>
    </row>
    <row r="25175" spans="2:7">
      <c r="B25175" s="32">
        <f>SUMIF(Balanço[Estoque],Back!A25175,Balanço[Quantidade])</f>
        <v>0</v>
      </c>
      <c r="G25175" s="32" t="str" cm="1">
        <f t="array" ref="G25175">IF(F25175="","",SUM(_xlfn._xlws.FILTER(Balanço[Quantidade],(Balanço[Estoque]=Back!$E$3)*(Balanço[Material]=Back!F25175))))</f>
        <v/>
      </c>
    </row>
    <row r="25176" spans="2:7">
      <c r="B25176" s="32">
        <f>SUMIF(Balanço[Estoque],Back!A25176,Balanço[Quantidade])</f>
        <v>0</v>
      </c>
      <c r="G25176" s="32" t="str" cm="1">
        <f t="array" ref="G25176">IF(F25176="","",SUM(_xlfn._xlws.FILTER(Balanço[Quantidade],(Balanço[Estoque]=Back!$E$3)*(Balanço[Material]=Back!F25176))))</f>
        <v/>
      </c>
    </row>
    <row r="25177" spans="2:7">
      <c r="B25177" s="32">
        <f>SUMIF(Balanço[Estoque],Back!A25177,Balanço[Quantidade])</f>
        <v>0</v>
      </c>
      <c r="G25177" s="32" t="str" cm="1">
        <f t="array" ref="G25177">IF(F25177="","",SUM(_xlfn._xlws.FILTER(Balanço[Quantidade],(Balanço[Estoque]=Back!$E$3)*(Balanço[Material]=Back!F25177))))</f>
        <v/>
      </c>
    </row>
    <row r="25178" spans="2:7">
      <c r="B25178" s="32">
        <f>SUMIF(Balanço[Estoque],Back!A25178,Balanço[Quantidade])</f>
        <v>0</v>
      </c>
      <c r="G25178" s="32" t="str" cm="1">
        <f t="array" ref="G25178">IF(F25178="","",SUM(_xlfn._xlws.FILTER(Balanço[Quantidade],(Balanço[Estoque]=Back!$E$3)*(Balanço[Material]=Back!F25178))))</f>
        <v/>
      </c>
    </row>
    <row r="25179" spans="2:7">
      <c r="B25179" s="32">
        <f>SUMIF(Balanço[Estoque],Back!A25179,Balanço[Quantidade])</f>
        <v>0</v>
      </c>
      <c r="G25179" s="32" t="str" cm="1">
        <f t="array" ref="G25179">IF(F25179="","",SUM(_xlfn._xlws.FILTER(Balanço[Quantidade],(Balanço[Estoque]=Back!$E$3)*(Balanço[Material]=Back!F25179))))</f>
        <v/>
      </c>
    </row>
    <row r="25180" spans="2:7">
      <c r="B25180" s="32">
        <f>SUMIF(Balanço[Estoque],Back!A25180,Balanço[Quantidade])</f>
        <v>0</v>
      </c>
      <c r="G25180" s="32" t="str" cm="1">
        <f t="array" ref="G25180">IF(F25180="","",SUM(_xlfn._xlws.FILTER(Balanço[Quantidade],(Balanço[Estoque]=Back!$E$3)*(Balanço[Material]=Back!F25180))))</f>
        <v/>
      </c>
    </row>
    <row r="25181" spans="2:7">
      <c r="B25181" s="32">
        <f>SUMIF(Balanço[Estoque],Back!A25181,Balanço[Quantidade])</f>
        <v>0</v>
      </c>
      <c r="G25181" s="32" t="str" cm="1">
        <f t="array" ref="G25181">IF(F25181="","",SUM(_xlfn._xlws.FILTER(Balanço[Quantidade],(Balanço[Estoque]=Back!$E$3)*(Balanço[Material]=Back!F25181))))</f>
        <v/>
      </c>
    </row>
    <row r="25182" spans="2:7">
      <c r="B25182" s="32">
        <f>SUMIF(Balanço[Estoque],Back!A25182,Balanço[Quantidade])</f>
        <v>0</v>
      </c>
      <c r="G25182" s="32" t="str" cm="1">
        <f t="array" ref="G25182">IF(F25182="","",SUM(_xlfn._xlws.FILTER(Balanço[Quantidade],(Balanço[Estoque]=Back!$E$3)*(Balanço[Material]=Back!F25182))))</f>
        <v/>
      </c>
    </row>
    <row r="25183" spans="2:7">
      <c r="B25183" s="32">
        <f>SUMIF(Balanço[Estoque],Back!A25183,Balanço[Quantidade])</f>
        <v>0</v>
      </c>
      <c r="G25183" s="32" t="str" cm="1">
        <f t="array" ref="G25183">IF(F25183="","",SUM(_xlfn._xlws.FILTER(Balanço[Quantidade],(Balanço[Estoque]=Back!$E$3)*(Balanço[Material]=Back!F25183))))</f>
        <v/>
      </c>
    </row>
    <row r="25184" spans="2:7">
      <c r="B25184" s="32">
        <f>SUMIF(Balanço[Estoque],Back!A25184,Balanço[Quantidade])</f>
        <v>0</v>
      </c>
      <c r="G25184" s="32" t="str" cm="1">
        <f t="array" ref="G25184">IF(F25184="","",SUM(_xlfn._xlws.FILTER(Balanço[Quantidade],(Balanço[Estoque]=Back!$E$3)*(Balanço[Material]=Back!F25184))))</f>
        <v/>
      </c>
    </row>
    <row r="25185" spans="2:7">
      <c r="B25185" s="32">
        <f>SUMIF(Balanço[Estoque],Back!A25185,Balanço[Quantidade])</f>
        <v>0</v>
      </c>
      <c r="G25185" s="32" t="str" cm="1">
        <f t="array" ref="G25185">IF(F25185="","",SUM(_xlfn._xlws.FILTER(Balanço[Quantidade],(Balanço[Estoque]=Back!$E$3)*(Balanço[Material]=Back!F25185))))</f>
        <v/>
      </c>
    </row>
    <row r="25186" spans="2:7">
      <c r="B25186" s="32">
        <f>SUMIF(Balanço[Estoque],Back!A25186,Balanço[Quantidade])</f>
        <v>0</v>
      </c>
      <c r="G25186" s="32" t="str" cm="1">
        <f t="array" ref="G25186">IF(F25186="","",SUM(_xlfn._xlws.FILTER(Balanço[Quantidade],(Balanço[Estoque]=Back!$E$3)*(Balanço[Material]=Back!F25186))))</f>
        <v/>
      </c>
    </row>
    <row r="25187" spans="2:7">
      <c r="B25187" s="32">
        <f>SUMIF(Balanço[Estoque],Back!A25187,Balanço[Quantidade])</f>
        <v>0</v>
      </c>
      <c r="G25187" s="32" t="str" cm="1">
        <f t="array" ref="G25187">IF(F25187="","",SUM(_xlfn._xlws.FILTER(Balanço[Quantidade],(Balanço[Estoque]=Back!$E$3)*(Balanço[Material]=Back!F25187))))</f>
        <v/>
      </c>
    </row>
    <row r="25188" spans="2:7">
      <c r="B25188" s="32">
        <f>SUMIF(Balanço[Estoque],Back!A25188,Balanço[Quantidade])</f>
        <v>0</v>
      </c>
      <c r="G25188" s="32" t="str" cm="1">
        <f t="array" ref="G25188">IF(F25188="","",SUM(_xlfn._xlws.FILTER(Balanço[Quantidade],(Balanço[Estoque]=Back!$E$3)*(Balanço[Material]=Back!F25188))))</f>
        <v/>
      </c>
    </row>
    <row r="25189" spans="2:7">
      <c r="B25189" s="32">
        <f>SUMIF(Balanço[Estoque],Back!A25189,Balanço[Quantidade])</f>
        <v>0</v>
      </c>
      <c r="G25189" s="32" t="str" cm="1">
        <f t="array" ref="G25189">IF(F25189="","",SUM(_xlfn._xlws.FILTER(Balanço[Quantidade],(Balanço[Estoque]=Back!$E$3)*(Balanço[Material]=Back!F25189))))</f>
        <v/>
      </c>
    </row>
    <row r="25190" spans="2:7">
      <c r="B25190" s="32">
        <f>SUMIF(Balanço[Estoque],Back!A25190,Balanço[Quantidade])</f>
        <v>0</v>
      </c>
      <c r="G25190" s="32" t="str" cm="1">
        <f t="array" ref="G25190">IF(F25190="","",SUM(_xlfn._xlws.FILTER(Balanço[Quantidade],(Balanço[Estoque]=Back!$E$3)*(Balanço[Material]=Back!F25190))))</f>
        <v/>
      </c>
    </row>
    <row r="25191" spans="2:7">
      <c r="B25191" s="32">
        <f>SUMIF(Balanço[Estoque],Back!A25191,Balanço[Quantidade])</f>
        <v>0</v>
      </c>
      <c r="G25191" s="32" t="str" cm="1">
        <f t="array" ref="G25191">IF(F25191="","",SUM(_xlfn._xlws.FILTER(Balanço[Quantidade],(Balanço[Estoque]=Back!$E$3)*(Balanço[Material]=Back!F25191))))</f>
        <v/>
      </c>
    </row>
    <row r="25192" spans="2:7">
      <c r="B25192" s="32">
        <f>SUMIF(Balanço[Estoque],Back!A25192,Balanço[Quantidade])</f>
        <v>0</v>
      </c>
      <c r="G25192" s="32" t="str" cm="1">
        <f t="array" ref="G25192">IF(F25192="","",SUM(_xlfn._xlws.FILTER(Balanço[Quantidade],(Balanço[Estoque]=Back!$E$3)*(Balanço[Material]=Back!F25192))))</f>
        <v/>
      </c>
    </row>
    <row r="25193" spans="2:7">
      <c r="B25193" s="32">
        <f>SUMIF(Balanço[Estoque],Back!A25193,Balanço[Quantidade])</f>
        <v>0</v>
      </c>
      <c r="G25193" s="32" t="str" cm="1">
        <f t="array" ref="G25193">IF(F25193="","",SUM(_xlfn._xlws.FILTER(Balanço[Quantidade],(Balanço[Estoque]=Back!$E$3)*(Balanço[Material]=Back!F25193))))</f>
        <v/>
      </c>
    </row>
    <row r="25194" spans="2:7">
      <c r="B25194" s="32">
        <f>SUMIF(Balanço[Estoque],Back!A25194,Balanço[Quantidade])</f>
        <v>0</v>
      </c>
      <c r="G25194" s="32" t="str" cm="1">
        <f t="array" ref="G25194">IF(F25194="","",SUM(_xlfn._xlws.FILTER(Balanço[Quantidade],(Balanço[Estoque]=Back!$E$3)*(Balanço[Material]=Back!F25194))))</f>
        <v/>
      </c>
    </row>
    <row r="25195" spans="2:7">
      <c r="B25195" s="32">
        <f>SUMIF(Balanço[Estoque],Back!A25195,Balanço[Quantidade])</f>
        <v>0</v>
      </c>
      <c r="G25195" s="32" t="str" cm="1">
        <f t="array" ref="G25195">IF(F25195="","",SUM(_xlfn._xlws.FILTER(Balanço[Quantidade],(Balanço[Estoque]=Back!$E$3)*(Balanço[Material]=Back!F25195))))</f>
        <v/>
      </c>
    </row>
    <row r="25196" spans="2:7">
      <c r="B25196" s="32">
        <f>SUMIF(Balanço[Estoque],Back!A25196,Balanço[Quantidade])</f>
        <v>0</v>
      </c>
      <c r="G25196" s="32" t="str" cm="1">
        <f t="array" ref="G25196">IF(F25196="","",SUM(_xlfn._xlws.FILTER(Balanço[Quantidade],(Balanço[Estoque]=Back!$E$3)*(Balanço[Material]=Back!F25196))))</f>
        <v/>
      </c>
    </row>
    <row r="25197" spans="2:7">
      <c r="B25197" s="32">
        <f>SUMIF(Balanço[Estoque],Back!A25197,Balanço[Quantidade])</f>
        <v>0</v>
      </c>
      <c r="G25197" s="32" t="str" cm="1">
        <f t="array" ref="G25197">IF(F25197="","",SUM(_xlfn._xlws.FILTER(Balanço[Quantidade],(Balanço[Estoque]=Back!$E$3)*(Balanço[Material]=Back!F25197))))</f>
        <v/>
      </c>
    </row>
    <row r="25198" spans="2:7">
      <c r="B25198" s="32">
        <f>SUMIF(Balanço[Estoque],Back!A25198,Balanço[Quantidade])</f>
        <v>0</v>
      </c>
      <c r="G25198" s="32" t="str" cm="1">
        <f t="array" ref="G25198">IF(F25198="","",SUM(_xlfn._xlws.FILTER(Balanço[Quantidade],(Balanço[Estoque]=Back!$E$3)*(Balanço[Material]=Back!F25198))))</f>
        <v/>
      </c>
    </row>
    <row r="25199" spans="2:7">
      <c r="B25199" s="32">
        <f>SUMIF(Balanço[Estoque],Back!A25199,Balanço[Quantidade])</f>
        <v>0</v>
      </c>
      <c r="G25199" s="32" t="str" cm="1">
        <f t="array" ref="G25199">IF(F25199="","",SUM(_xlfn._xlws.FILTER(Balanço[Quantidade],(Balanço[Estoque]=Back!$E$3)*(Balanço[Material]=Back!F25199))))</f>
        <v/>
      </c>
    </row>
    <row r="25200" spans="2:7">
      <c r="B25200" s="32">
        <f>SUMIF(Balanço[Estoque],Back!A25200,Balanço[Quantidade])</f>
        <v>0</v>
      </c>
      <c r="G25200" s="32" t="str" cm="1">
        <f t="array" ref="G25200">IF(F25200="","",SUM(_xlfn._xlws.FILTER(Balanço[Quantidade],(Balanço[Estoque]=Back!$E$3)*(Balanço[Material]=Back!F25200))))</f>
        <v/>
      </c>
    </row>
    <row r="25201" spans="2:7">
      <c r="B25201" s="32">
        <f>SUMIF(Balanço[Estoque],Back!A25201,Balanço[Quantidade])</f>
        <v>0</v>
      </c>
      <c r="G25201" s="32" t="str" cm="1">
        <f t="array" ref="G25201">IF(F25201="","",SUM(_xlfn._xlws.FILTER(Balanço[Quantidade],(Balanço[Estoque]=Back!$E$3)*(Balanço[Material]=Back!F25201))))</f>
        <v/>
      </c>
    </row>
    <row r="25202" spans="2:7">
      <c r="B25202" s="32">
        <f>SUMIF(Balanço[Estoque],Back!A25202,Balanço[Quantidade])</f>
        <v>0</v>
      </c>
      <c r="G25202" s="32" t="str" cm="1">
        <f t="array" ref="G25202">IF(F25202="","",SUM(_xlfn._xlws.FILTER(Balanço[Quantidade],(Balanço[Estoque]=Back!$E$3)*(Balanço[Material]=Back!F25202))))</f>
        <v/>
      </c>
    </row>
    <row r="25203" spans="2:7">
      <c r="B25203" s="32">
        <f>SUMIF(Balanço[Estoque],Back!A25203,Balanço[Quantidade])</f>
        <v>0</v>
      </c>
      <c r="G25203" s="32" t="str" cm="1">
        <f t="array" ref="G25203">IF(F25203="","",SUM(_xlfn._xlws.FILTER(Balanço[Quantidade],(Balanço[Estoque]=Back!$E$3)*(Balanço[Material]=Back!F25203))))</f>
        <v/>
      </c>
    </row>
    <row r="25204" spans="2:7">
      <c r="B25204" s="32">
        <f>SUMIF(Balanço[Estoque],Back!A25204,Balanço[Quantidade])</f>
        <v>0</v>
      </c>
      <c r="G25204" s="32" t="str" cm="1">
        <f t="array" ref="G25204">IF(F25204="","",SUM(_xlfn._xlws.FILTER(Balanço[Quantidade],(Balanço[Estoque]=Back!$E$3)*(Balanço[Material]=Back!F25204))))</f>
        <v/>
      </c>
    </row>
    <row r="25205" spans="2:7">
      <c r="B25205" s="32">
        <f>SUMIF(Balanço[Estoque],Back!A25205,Balanço[Quantidade])</f>
        <v>0</v>
      </c>
      <c r="G25205" s="32" t="str" cm="1">
        <f t="array" ref="G25205">IF(F25205="","",SUM(_xlfn._xlws.FILTER(Balanço[Quantidade],(Balanço[Estoque]=Back!$E$3)*(Balanço[Material]=Back!F25205))))</f>
        <v/>
      </c>
    </row>
    <row r="25206" spans="2:7">
      <c r="B25206" s="32">
        <f>SUMIF(Balanço[Estoque],Back!A25206,Balanço[Quantidade])</f>
        <v>0</v>
      </c>
      <c r="G25206" s="32" t="str" cm="1">
        <f t="array" ref="G25206">IF(F25206="","",SUM(_xlfn._xlws.FILTER(Balanço[Quantidade],(Balanço[Estoque]=Back!$E$3)*(Balanço[Material]=Back!F25206))))</f>
        <v/>
      </c>
    </row>
    <row r="25207" spans="2:7">
      <c r="B25207" s="32">
        <f>SUMIF(Balanço[Estoque],Back!A25207,Balanço[Quantidade])</f>
        <v>0</v>
      </c>
      <c r="G25207" s="32" t="str" cm="1">
        <f t="array" ref="G25207">IF(F25207="","",SUM(_xlfn._xlws.FILTER(Balanço[Quantidade],(Balanço[Estoque]=Back!$E$3)*(Balanço[Material]=Back!F25207))))</f>
        <v/>
      </c>
    </row>
    <row r="25208" spans="2:7">
      <c r="B25208" s="32">
        <f>SUMIF(Balanço[Estoque],Back!A25208,Balanço[Quantidade])</f>
        <v>0</v>
      </c>
      <c r="G25208" s="32" t="str" cm="1">
        <f t="array" ref="G25208">IF(F25208="","",SUM(_xlfn._xlws.FILTER(Balanço[Quantidade],(Balanço[Estoque]=Back!$E$3)*(Balanço[Material]=Back!F25208))))</f>
        <v/>
      </c>
    </row>
    <row r="25209" spans="2:7">
      <c r="B25209" s="32">
        <f>SUMIF(Balanço[Estoque],Back!A25209,Balanço[Quantidade])</f>
        <v>0</v>
      </c>
      <c r="G25209" s="32" t="str" cm="1">
        <f t="array" ref="G25209">IF(F25209="","",SUM(_xlfn._xlws.FILTER(Balanço[Quantidade],(Balanço[Estoque]=Back!$E$3)*(Balanço[Material]=Back!F25209))))</f>
        <v/>
      </c>
    </row>
    <row r="25210" spans="2:7">
      <c r="B25210" s="32">
        <f>SUMIF(Balanço[Estoque],Back!A25210,Balanço[Quantidade])</f>
        <v>0</v>
      </c>
      <c r="G25210" s="32" t="str" cm="1">
        <f t="array" ref="G25210">IF(F25210="","",SUM(_xlfn._xlws.FILTER(Balanço[Quantidade],(Balanço[Estoque]=Back!$E$3)*(Balanço[Material]=Back!F25210))))</f>
        <v/>
      </c>
    </row>
    <row r="25211" spans="2:7">
      <c r="B25211" s="32">
        <f>SUMIF(Balanço[Estoque],Back!A25211,Balanço[Quantidade])</f>
        <v>0</v>
      </c>
      <c r="G25211" s="32" t="str" cm="1">
        <f t="array" ref="G25211">IF(F25211="","",SUM(_xlfn._xlws.FILTER(Balanço[Quantidade],(Balanço[Estoque]=Back!$E$3)*(Balanço[Material]=Back!F25211))))</f>
        <v/>
      </c>
    </row>
    <row r="25212" spans="2:7">
      <c r="B25212" s="32">
        <f>SUMIF(Balanço[Estoque],Back!A25212,Balanço[Quantidade])</f>
        <v>0</v>
      </c>
      <c r="G25212" s="32" t="str" cm="1">
        <f t="array" ref="G25212">IF(F25212="","",SUM(_xlfn._xlws.FILTER(Balanço[Quantidade],(Balanço[Estoque]=Back!$E$3)*(Balanço[Material]=Back!F25212))))</f>
        <v/>
      </c>
    </row>
    <row r="25213" spans="2:7">
      <c r="B25213" s="32">
        <f>SUMIF(Balanço[Estoque],Back!A25213,Balanço[Quantidade])</f>
        <v>0</v>
      </c>
      <c r="G25213" s="32" t="str" cm="1">
        <f t="array" ref="G25213">IF(F25213="","",SUM(_xlfn._xlws.FILTER(Balanço[Quantidade],(Balanço[Estoque]=Back!$E$3)*(Balanço[Material]=Back!F25213))))</f>
        <v/>
      </c>
    </row>
    <row r="25214" spans="2:7">
      <c r="B25214" s="32">
        <f>SUMIF(Balanço[Estoque],Back!A25214,Balanço[Quantidade])</f>
        <v>0</v>
      </c>
      <c r="G25214" s="32" t="str" cm="1">
        <f t="array" ref="G25214">IF(F25214="","",SUM(_xlfn._xlws.FILTER(Balanço[Quantidade],(Balanço[Estoque]=Back!$E$3)*(Balanço[Material]=Back!F25214))))</f>
        <v/>
      </c>
    </row>
    <row r="25215" spans="2:7">
      <c r="B25215" s="32">
        <f>SUMIF(Balanço[Estoque],Back!A25215,Balanço[Quantidade])</f>
        <v>0</v>
      </c>
      <c r="G25215" s="32" t="str" cm="1">
        <f t="array" ref="G25215">IF(F25215="","",SUM(_xlfn._xlws.FILTER(Balanço[Quantidade],(Balanço[Estoque]=Back!$E$3)*(Balanço[Material]=Back!F25215))))</f>
        <v/>
      </c>
    </row>
    <row r="25216" spans="2:7">
      <c r="B25216" s="32">
        <f>SUMIF(Balanço[Estoque],Back!A25216,Balanço[Quantidade])</f>
        <v>0</v>
      </c>
      <c r="G25216" s="32" t="str" cm="1">
        <f t="array" ref="G25216">IF(F25216="","",SUM(_xlfn._xlws.FILTER(Balanço[Quantidade],(Balanço[Estoque]=Back!$E$3)*(Balanço[Material]=Back!F25216))))</f>
        <v/>
      </c>
    </row>
    <row r="25217" spans="2:7">
      <c r="B25217" s="32">
        <f>SUMIF(Balanço[Estoque],Back!A25217,Balanço[Quantidade])</f>
        <v>0</v>
      </c>
      <c r="G25217" s="32" t="str" cm="1">
        <f t="array" ref="G25217">IF(F25217="","",SUM(_xlfn._xlws.FILTER(Balanço[Quantidade],(Balanço[Estoque]=Back!$E$3)*(Balanço[Material]=Back!F25217))))</f>
        <v/>
      </c>
    </row>
    <row r="25218" spans="2:7">
      <c r="B25218" s="32">
        <f>SUMIF(Balanço[Estoque],Back!A25218,Balanço[Quantidade])</f>
        <v>0</v>
      </c>
      <c r="G25218" s="32" t="str" cm="1">
        <f t="array" ref="G25218">IF(F25218="","",SUM(_xlfn._xlws.FILTER(Balanço[Quantidade],(Balanço[Estoque]=Back!$E$3)*(Balanço[Material]=Back!F25218))))</f>
        <v/>
      </c>
    </row>
    <row r="25219" spans="2:7">
      <c r="B25219" s="32">
        <f>SUMIF(Balanço[Estoque],Back!A25219,Balanço[Quantidade])</f>
        <v>0</v>
      </c>
      <c r="G25219" s="32" t="str" cm="1">
        <f t="array" ref="G25219">IF(F25219="","",SUM(_xlfn._xlws.FILTER(Balanço[Quantidade],(Balanço[Estoque]=Back!$E$3)*(Balanço[Material]=Back!F25219))))</f>
        <v/>
      </c>
    </row>
    <row r="25220" spans="2:7">
      <c r="B25220" s="32">
        <f>SUMIF(Balanço[Estoque],Back!A25220,Balanço[Quantidade])</f>
        <v>0</v>
      </c>
      <c r="G25220" s="32" t="str" cm="1">
        <f t="array" ref="G25220">IF(F25220="","",SUM(_xlfn._xlws.FILTER(Balanço[Quantidade],(Balanço[Estoque]=Back!$E$3)*(Balanço[Material]=Back!F25220))))</f>
        <v/>
      </c>
    </row>
    <row r="25221" spans="2:7">
      <c r="B25221" s="32">
        <f>SUMIF(Balanço[Estoque],Back!A25221,Balanço[Quantidade])</f>
        <v>0</v>
      </c>
      <c r="G25221" s="32" t="str" cm="1">
        <f t="array" ref="G25221">IF(F25221="","",SUM(_xlfn._xlws.FILTER(Balanço[Quantidade],(Balanço[Estoque]=Back!$E$3)*(Balanço[Material]=Back!F25221))))</f>
        <v/>
      </c>
    </row>
    <row r="25222" spans="2:7">
      <c r="B25222" s="32">
        <f>SUMIF(Balanço[Estoque],Back!A25222,Balanço[Quantidade])</f>
        <v>0</v>
      </c>
      <c r="G25222" s="32" t="str" cm="1">
        <f t="array" ref="G25222">IF(F25222="","",SUM(_xlfn._xlws.FILTER(Balanço[Quantidade],(Balanço[Estoque]=Back!$E$3)*(Balanço[Material]=Back!F25222))))</f>
        <v/>
      </c>
    </row>
    <row r="25223" spans="2:7">
      <c r="B25223" s="32">
        <f>SUMIF(Balanço[Estoque],Back!A25223,Balanço[Quantidade])</f>
        <v>0</v>
      </c>
      <c r="G25223" s="32" t="str" cm="1">
        <f t="array" ref="G25223">IF(F25223="","",SUM(_xlfn._xlws.FILTER(Balanço[Quantidade],(Balanço[Estoque]=Back!$E$3)*(Balanço[Material]=Back!F25223))))</f>
        <v/>
      </c>
    </row>
    <row r="25224" spans="2:7">
      <c r="B25224" s="32">
        <f>SUMIF(Balanço[Estoque],Back!A25224,Balanço[Quantidade])</f>
        <v>0</v>
      </c>
      <c r="G25224" s="32" t="str" cm="1">
        <f t="array" ref="G25224">IF(F25224="","",SUM(_xlfn._xlws.FILTER(Balanço[Quantidade],(Balanço[Estoque]=Back!$E$3)*(Balanço[Material]=Back!F25224))))</f>
        <v/>
      </c>
    </row>
    <row r="25225" spans="2:7">
      <c r="B25225" s="32">
        <f>SUMIF(Balanço[Estoque],Back!A25225,Balanço[Quantidade])</f>
        <v>0</v>
      </c>
      <c r="G25225" s="32" t="str" cm="1">
        <f t="array" ref="G25225">IF(F25225="","",SUM(_xlfn._xlws.FILTER(Balanço[Quantidade],(Balanço[Estoque]=Back!$E$3)*(Balanço[Material]=Back!F25225))))</f>
        <v/>
      </c>
    </row>
    <row r="25226" spans="2:7">
      <c r="B25226" s="32">
        <f>SUMIF(Balanço[Estoque],Back!A25226,Balanço[Quantidade])</f>
        <v>0</v>
      </c>
      <c r="G25226" s="32" t="str" cm="1">
        <f t="array" ref="G25226">IF(F25226="","",SUM(_xlfn._xlws.FILTER(Balanço[Quantidade],(Balanço[Estoque]=Back!$E$3)*(Balanço[Material]=Back!F25226))))</f>
        <v/>
      </c>
    </row>
    <row r="25227" spans="2:7">
      <c r="B25227" s="32">
        <f>SUMIF(Balanço[Estoque],Back!A25227,Balanço[Quantidade])</f>
        <v>0</v>
      </c>
      <c r="G25227" s="32" t="str" cm="1">
        <f t="array" ref="G25227">IF(F25227="","",SUM(_xlfn._xlws.FILTER(Balanço[Quantidade],(Balanço[Estoque]=Back!$E$3)*(Balanço[Material]=Back!F25227))))</f>
        <v/>
      </c>
    </row>
    <row r="25228" spans="2:7">
      <c r="B25228" s="32">
        <f>SUMIF(Balanço[Estoque],Back!A25228,Balanço[Quantidade])</f>
        <v>0</v>
      </c>
      <c r="G25228" s="32" t="str" cm="1">
        <f t="array" ref="G25228">IF(F25228="","",SUM(_xlfn._xlws.FILTER(Balanço[Quantidade],(Balanço[Estoque]=Back!$E$3)*(Balanço[Material]=Back!F25228))))</f>
        <v/>
      </c>
    </row>
    <row r="25229" spans="2:7">
      <c r="B25229" s="32">
        <f>SUMIF(Balanço[Estoque],Back!A25229,Balanço[Quantidade])</f>
        <v>0</v>
      </c>
      <c r="G25229" s="32" t="str" cm="1">
        <f t="array" ref="G25229">IF(F25229="","",SUM(_xlfn._xlws.FILTER(Balanço[Quantidade],(Balanço[Estoque]=Back!$E$3)*(Balanço[Material]=Back!F25229))))</f>
        <v/>
      </c>
    </row>
    <row r="25230" spans="2:7">
      <c r="B25230" s="32">
        <f>SUMIF(Balanço[Estoque],Back!A25230,Balanço[Quantidade])</f>
        <v>0</v>
      </c>
      <c r="G25230" s="32" t="str" cm="1">
        <f t="array" ref="G25230">IF(F25230="","",SUM(_xlfn._xlws.FILTER(Balanço[Quantidade],(Balanço[Estoque]=Back!$E$3)*(Balanço[Material]=Back!F25230))))</f>
        <v/>
      </c>
    </row>
    <row r="25231" spans="2:7">
      <c r="B25231" s="32">
        <f>SUMIF(Balanço[Estoque],Back!A25231,Balanço[Quantidade])</f>
        <v>0</v>
      </c>
      <c r="G25231" s="32" t="str" cm="1">
        <f t="array" ref="G25231">IF(F25231="","",SUM(_xlfn._xlws.FILTER(Balanço[Quantidade],(Balanço[Estoque]=Back!$E$3)*(Balanço[Material]=Back!F25231))))</f>
        <v/>
      </c>
    </row>
    <row r="25232" spans="2:7">
      <c r="B25232" s="32">
        <f>SUMIF(Balanço[Estoque],Back!A25232,Balanço[Quantidade])</f>
        <v>0</v>
      </c>
      <c r="G25232" s="32" t="str" cm="1">
        <f t="array" ref="G25232">IF(F25232="","",SUM(_xlfn._xlws.FILTER(Balanço[Quantidade],(Balanço[Estoque]=Back!$E$3)*(Balanço[Material]=Back!F25232))))</f>
        <v/>
      </c>
    </row>
    <row r="25233" spans="2:7">
      <c r="B25233" s="32">
        <f>SUMIF(Balanço[Estoque],Back!A25233,Balanço[Quantidade])</f>
        <v>0</v>
      </c>
      <c r="G25233" s="32" t="str" cm="1">
        <f t="array" ref="G25233">IF(F25233="","",SUM(_xlfn._xlws.FILTER(Balanço[Quantidade],(Balanço[Estoque]=Back!$E$3)*(Balanço[Material]=Back!F25233))))</f>
        <v/>
      </c>
    </row>
    <row r="25234" spans="2:7">
      <c r="B25234" s="32">
        <f>SUMIF(Balanço[Estoque],Back!A25234,Balanço[Quantidade])</f>
        <v>0</v>
      </c>
      <c r="G25234" s="32" t="str" cm="1">
        <f t="array" ref="G25234">IF(F25234="","",SUM(_xlfn._xlws.FILTER(Balanço[Quantidade],(Balanço[Estoque]=Back!$E$3)*(Balanço[Material]=Back!F25234))))</f>
        <v/>
      </c>
    </row>
    <row r="25235" spans="2:7">
      <c r="B25235" s="32">
        <f>SUMIF(Balanço[Estoque],Back!A25235,Balanço[Quantidade])</f>
        <v>0</v>
      </c>
      <c r="G25235" s="32" t="str" cm="1">
        <f t="array" ref="G25235">IF(F25235="","",SUM(_xlfn._xlws.FILTER(Balanço[Quantidade],(Balanço[Estoque]=Back!$E$3)*(Balanço[Material]=Back!F25235))))</f>
        <v/>
      </c>
    </row>
    <row r="25236" spans="2:7">
      <c r="B25236" s="32">
        <f>SUMIF(Balanço[Estoque],Back!A25236,Balanço[Quantidade])</f>
        <v>0</v>
      </c>
      <c r="G25236" s="32" t="str" cm="1">
        <f t="array" ref="G25236">IF(F25236="","",SUM(_xlfn._xlws.FILTER(Balanço[Quantidade],(Balanço[Estoque]=Back!$E$3)*(Balanço[Material]=Back!F25236))))</f>
        <v/>
      </c>
    </row>
    <row r="25237" spans="2:7">
      <c r="B25237" s="32">
        <f>SUMIF(Balanço[Estoque],Back!A25237,Balanço[Quantidade])</f>
        <v>0</v>
      </c>
      <c r="G25237" s="32" t="str" cm="1">
        <f t="array" ref="G25237">IF(F25237="","",SUM(_xlfn._xlws.FILTER(Balanço[Quantidade],(Balanço[Estoque]=Back!$E$3)*(Balanço[Material]=Back!F25237))))</f>
        <v/>
      </c>
    </row>
    <row r="25238" spans="2:7">
      <c r="B25238" s="32">
        <f>SUMIF(Balanço[Estoque],Back!A25238,Balanço[Quantidade])</f>
        <v>0</v>
      </c>
      <c r="G25238" s="32" t="str" cm="1">
        <f t="array" ref="G25238">IF(F25238="","",SUM(_xlfn._xlws.FILTER(Balanço[Quantidade],(Balanço[Estoque]=Back!$E$3)*(Balanço[Material]=Back!F25238))))</f>
        <v/>
      </c>
    </row>
    <row r="25239" spans="2:7">
      <c r="B25239" s="32">
        <f>SUMIF(Balanço[Estoque],Back!A25239,Balanço[Quantidade])</f>
        <v>0</v>
      </c>
      <c r="G25239" s="32" t="str" cm="1">
        <f t="array" ref="G25239">IF(F25239="","",SUM(_xlfn._xlws.FILTER(Balanço[Quantidade],(Balanço[Estoque]=Back!$E$3)*(Balanço[Material]=Back!F25239))))</f>
        <v/>
      </c>
    </row>
    <row r="25240" spans="2:7">
      <c r="B25240" s="32">
        <f>SUMIF(Balanço[Estoque],Back!A25240,Balanço[Quantidade])</f>
        <v>0</v>
      </c>
      <c r="G25240" s="32" t="str" cm="1">
        <f t="array" ref="G25240">IF(F25240="","",SUM(_xlfn._xlws.FILTER(Balanço[Quantidade],(Balanço[Estoque]=Back!$E$3)*(Balanço[Material]=Back!F25240))))</f>
        <v/>
      </c>
    </row>
    <row r="25241" spans="2:7">
      <c r="B25241" s="32">
        <f>SUMIF(Balanço[Estoque],Back!A25241,Balanço[Quantidade])</f>
        <v>0</v>
      </c>
      <c r="G25241" s="32" t="str" cm="1">
        <f t="array" ref="G25241">IF(F25241="","",SUM(_xlfn._xlws.FILTER(Balanço[Quantidade],(Balanço[Estoque]=Back!$E$3)*(Balanço[Material]=Back!F25241))))</f>
        <v/>
      </c>
    </row>
    <row r="25242" spans="2:7">
      <c r="B25242" s="32">
        <f>SUMIF(Balanço[Estoque],Back!A25242,Balanço[Quantidade])</f>
        <v>0</v>
      </c>
      <c r="G25242" s="32" t="str" cm="1">
        <f t="array" ref="G25242">IF(F25242="","",SUM(_xlfn._xlws.FILTER(Balanço[Quantidade],(Balanço[Estoque]=Back!$E$3)*(Balanço[Material]=Back!F25242))))</f>
        <v/>
      </c>
    </row>
    <row r="25243" spans="2:7">
      <c r="B25243" s="32">
        <f>SUMIF(Balanço[Estoque],Back!A25243,Balanço[Quantidade])</f>
        <v>0</v>
      </c>
      <c r="G25243" s="32" t="str" cm="1">
        <f t="array" ref="G25243">IF(F25243="","",SUM(_xlfn._xlws.FILTER(Balanço[Quantidade],(Balanço[Estoque]=Back!$E$3)*(Balanço[Material]=Back!F25243))))</f>
        <v/>
      </c>
    </row>
    <row r="25244" spans="2:7">
      <c r="B25244" s="32">
        <f>SUMIF(Balanço[Estoque],Back!A25244,Balanço[Quantidade])</f>
        <v>0</v>
      </c>
      <c r="G25244" s="32" t="str" cm="1">
        <f t="array" ref="G25244">IF(F25244="","",SUM(_xlfn._xlws.FILTER(Balanço[Quantidade],(Balanço[Estoque]=Back!$E$3)*(Balanço[Material]=Back!F25244))))</f>
        <v/>
      </c>
    </row>
    <row r="25245" spans="2:7">
      <c r="B25245" s="32">
        <f>SUMIF(Balanço[Estoque],Back!A25245,Balanço[Quantidade])</f>
        <v>0</v>
      </c>
      <c r="G25245" s="32" t="str" cm="1">
        <f t="array" ref="G25245">IF(F25245="","",SUM(_xlfn._xlws.FILTER(Balanço[Quantidade],(Balanço[Estoque]=Back!$E$3)*(Balanço[Material]=Back!F25245))))</f>
        <v/>
      </c>
    </row>
    <row r="25246" spans="2:7">
      <c r="B25246" s="32">
        <f>SUMIF(Balanço[Estoque],Back!A25246,Balanço[Quantidade])</f>
        <v>0</v>
      </c>
      <c r="G25246" s="32" t="str" cm="1">
        <f t="array" ref="G25246">IF(F25246="","",SUM(_xlfn._xlws.FILTER(Balanço[Quantidade],(Balanço[Estoque]=Back!$E$3)*(Balanço[Material]=Back!F25246))))</f>
        <v/>
      </c>
    </row>
    <row r="25247" spans="2:7">
      <c r="B25247" s="32">
        <f>SUMIF(Balanço[Estoque],Back!A25247,Balanço[Quantidade])</f>
        <v>0</v>
      </c>
      <c r="G25247" s="32" t="str" cm="1">
        <f t="array" ref="G25247">IF(F25247="","",SUM(_xlfn._xlws.FILTER(Balanço[Quantidade],(Balanço[Estoque]=Back!$E$3)*(Balanço[Material]=Back!F25247))))</f>
        <v/>
      </c>
    </row>
    <row r="25248" spans="2:7">
      <c r="B25248" s="32">
        <f>SUMIF(Balanço[Estoque],Back!A25248,Balanço[Quantidade])</f>
        <v>0</v>
      </c>
      <c r="G25248" s="32" t="str" cm="1">
        <f t="array" ref="G25248">IF(F25248="","",SUM(_xlfn._xlws.FILTER(Balanço[Quantidade],(Balanço[Estoque]=Back!$E$3)*(Balanço[Material]=Back!F25248))))</f>
        <v/>
      </c>
    </row>
    <row r="25249" spans="2:7">
      <c r="B25249" s="32">
        <f>SUMIF(Balanço[Estoque],Back!A25249,Balanço[Quantidade])</f>
        <v>0</v>
      </c>
      <c r="G25249" s="32" t="str" cm="1">
        <f t="array" ref="G25249">IF(F25249="","",SUM(_xlfn._xlws.FILTER(Balanço[Quantidade],(Balanço[Estoque]=Back!$E$3)*(Balanço[Material]=Back!F25249))))</f>
        <v/>
      </c>
    </row>
    <row r="25250" spans="2:7">
      <c r="B25250" s="32">
        <f>SUMIF(Balanço[Estoque],Back!A25250,Balanço[Quantidade])</f>
        <v>0</v>
      </c>
      <c r="G25250" s="32" t="str" cm="1">
        <f t="array" ref="G25250">IF(F25250="","",SUM(_xlfn._xlws.FILTER(Balanço[Quantidade],(Balanço[Estoque]=Back!$E$3)*(Balanço[Material]=Back!F25250))))</f>
        <v/>
      </c>
    </row>
    <row r="25251" spans="2:7">
      <c r="B25251" s="32">
        <f>SUMIF(Balanço[Estoque],Back!A25251,Balanço[Quantidade])</f>
        <v>0</v>
      </c>
      <c r="G25251" s="32" t="str" cm="1">
        <f t="array" ref="G25251">IF(F25251="","",SUM(_xlfn._xlws.FILTER(Balanço[Quantidade],(Balanço[Estoque]=Back!$E$3)*(Balanço[Material]=Back!F25251))))</f>
        <v/>
      </c>
    </row>
    <row r="25252" spans="2:7">
      <c r="B25252" s="32">
        <f>SUMIF(Balanço[Estoque],Back!A25252,Balanço[Quantidade])</f>
        <v>0</v>
      </c>
      <c r="G25252" s="32" t="str" cm="1">
        <f t="array" ref="G25252">IF(F25252="","",SUM(_xlfn._xlws.FILTER(Balanço[Quantidade],(Balanço[Estoque]=Back!$E$3)*(Balanço[Material]=Back!F25252))))</f>
        <v/>
      </c>
    </row>
    <row r="25253" spans="2:7">
      <c r="B25253" s="32">
        <f>SUMIF(Balanço[Estoque],Back!A25253,Balanço[Quantidade])</f>
        <v>0</v>
      </c>
      <c r="G25253" s="32" t="str" cm="1">
        <f t="array" ref="G25253">IF(F25253="","",SUM(_xlfn._xlws.FILTER(Balanço[Quantidade],(Balanço[Estoque]=Back!$E$3)*(Balanço[Material]=Back!F25253))))</f>
        <v/>
      </c>
    </row>
    <row r="25254" spans="2:7">
      <c r="B25254" s="32">
        <f>SUMIF(Balanço[Estoque],Back!A25254,Balanço[Quantidade])</f>
        <v>0</v>
      </c>
      <c r="G25254" s="32" t="str" cm="1">
        <f t="array" ref="G25254">IF(F25254="","",SUM(_xlfn._xlws.FILTER(Balanço[Quantidade],(Balanço[Estoque]=Back!$E$3)*(Balanço[Material]=Back!F25254))))</f>
        <v/>
      </c>
    </row>
    <row r="25255" spans="2:7">
      <c r="B25255" s="32">
        <f>SUMIF(Balanço[Estoque],Back!A25255,Balanço[Quantidade])</f>
        <v>0</v>
      </c>
      <c r="G25255" s="32" t="str" cm="1">
        <f t="array" ref="G25255">IF(F25255="","",SUM(_xlfn._xlws.FILTER(Balanço[Quantidade],(Balanço[Estoque]=Back!$E$3)*(Balanço[Material]=Back!F25255))))</f>
        <v/>
      </c>
    </row>
    <row r="25256" spans="2:7">
      <c r="B25256" s="32">
        <f>SUMIF(Balanço[Estoque],Back!A25256,Balanço[Quantidade])</f>
        <v>0</v>
      </c>
      <c r="G25256" s="32" t="str" cm="1">
        <f t="array" ref="G25256">IF(F25256="","",SUM(_xlfn._xlws.FILTER(Balanço[Quantidade],(Balanço[Estoque]=Back!$E$3)*(Balanço[Material]=Back!F25256))))</f>
        <v/>
      </c>
    </row>
    <row r="25257" spans="2:7">
      <c r="B25257" s="32">
        <f>SUMIF(Balanço[Estoque],Back!A25257,Balanço[Quantidade])</f>
        <v>0</v>
      </c>
      <c r="G25257" s="32" t="str" cm="1">
        <f t="array" ref="G25257">IF(F25257="","",SUM(_xlfn._xlws.FILTER(Balanço[Quantidade],(Balanço[Estoque]=Back!$E$3)*(Balanço[Material]=Back!F25257))))</f>
        <v/>
      </c>
    </row>
    <row r="25258" spans="2:7">
      <c r="B25258" s="32">
        <f>SUMIF(Balanço[Estoque],Back!A25258,Balanço[Quantidade])</f>
        <v>0</v>
      </c>
      <c r="G25258" s="32" t="str" cm="1">
        <f t="array" ref="G25258">IF(F25258="","",SUM(_xlfn._xlws.FILTER(Balanço[Quantidade],(Balanço[Estoque]=Back!$E$3)*(Balanço[Material]=Back!F25258))))</f>
        <v/>
      </c>
    </row>
    <row r="25259" spans="2:7">
      <c r="B25259" s="32">
        <f>SUMIF(Balanço[Estoque],Back!A25259,Balanço[Quantidade])</f>
        <v>0</v>
      </c>
      <c r="G25259" s="32" t="str" cm="1">
        <f t="array" ref="G25259">IF(F25259="","",SUM(_xlfn._xlws.FILTER(Balanço[Quantidade],(Balanço[Estoque]=Back!$E$3)*(Balanço[Material]=Back!F25259))))</f>
        <v/>
      </c>
    </row>
    <row r="25260" spans="2:7">
      <c r="B25260" s="32">
        <f>SUMIF(Balanço[Estoque],Back!A25260,Balanço[Quantidade])</f>
        <v>0</v>
      </c>
      <c r="G25260" s="32" t="str" cm="1">
        <f t="array" ref="G25260">IF(F25260="","",SUM(_xlfn._xlws.FILTER(Balanço[Quantidade],(Balanço[Estoque]=Back!$E$3)*(Balanço[Material]=Back!F25260))))</f>
        <v/>
      </c>
    </row>
    <row r="25261" spans="2:7">
      <c r="B25261" s="32">
        <f>SUMIF(Balanço[Estoque],Back!A25261,Balanço[Quantidade])</f>
        <v>0</v>
      </c>
      <c r="G25261" s="32" t="str" cm="1">
        <f t="array" ref="G25261">IF(F25261="","",SUM(_xlfn._xlws.FILTER(Balanço[Quantidade],(Balanço[Estoque]=Back!$E$3)*(Balanço[Material]=Back!F25261))))</f>
        <v/>
      </c>
    </row>
    <row r="25262" spans="2:7">
      <c r="B25262" s="32">
        <f>SUMIF(Balanço[Estoque],Back!A25262,Balanço[Quantidade])</f>
        <v>0</v>
      </c>
      <c r="G25262" s="32" t="str" cm="1">
        <f t="array" ref="G25262">IF(F25262="","",SUM(_xlfn._xlws.FILTER(Balanço[Quantidade],(Balanço[Estoque]=Back!$E$3)*(Balanço[Material]=Back!F25262))))</f>
        <v/>
      </c>
    </row>
    <row r="25263" spans="2:7">
      <c r="B25263" s="32">
        <f>SUMIF(Balanço[Estoque],Back!A25263,Balanço[Quantidade])</f>
        <v>0</v>
      </c>
      <c r="G25263" s="32" t="str" cm="1">
        <f t="array" ref="G25263">IF(F25263="","",SUM(_xlfn._xlws.FILTER(Balanço[Quantidade],(Balanço[Estoque]=Back!$E$3)*(Balanço[Material]=Back!F25263))))</f>
        <v/>
      </c>
    </row>
    <row r="25264" spans="2:7">
      <c r="B25264" s="32">
        <f>SUMIF(Balanço[Estoque],Back!A25264,Balanço[Quantidade])</f>
        <v>0</v>
      </c>
      <c r="G25264" s="32" t="str" cm="1">
        <f t="array" ref="G25264">IF(F25264="","",SUM(_xlfn._xlws.FILTER(Balanço[Quantidade],(Balanço[Estoque]=Back!$E$3)*(Balanço[Material]=Back!F25264))))</f>
        <v/>
      </c>
    </row>
    <row r="25265" spans="2:7">
      <c r="B25265" s="32">
        <f>SUMIF(Balanço[Estoque],Back!A25265,Balanço[Quantidade])</f>
        <v>0</v>
      </c>
      <c r="G25265" s="32" t="str" cm="1">
        <f t="array" ref="G25265">IF(F25265="","",SUM(_xlfn._xlws.FILTER(Balanço[Quantidade],(Balanço[Estoque]=Back!$E$3)*(Balanço[Material]=Back!F25265))))</f>
        <v/>
      </c>
    </row>
    <row r="25266" spans="2:7">
      <c r="B25266" s="32">
        <f>SUMIF(Balanço[Estoque],Back!A25266,Balanço[Quantidade])</f>
        <v>0</v>
      </c>
      <c r="G25266" s="32" t="str" cm="1">
        <f t="array" ref="G25266">IF(F25266="","",SUM(_xlfn._xlws.FILTER(Balanço[Quantidade],(Balanço[Estoque]=Back!$E$3)*(Balanço[Material]=Back!F25266))))</f>
        <v/>
      </c>
    </row>
    <row r="25267" spans="2:7">
      <c r="B25267" s="32">
        <f>SUMIF(Balanço[Estoque],Back!A25267,Balanço[Quantidade])</f>
        <v>0</v>
      </c>
      <c r="G25267" s="32" t="str" cm="1">
        <f t="array" ref="G25267">IF(F25267="","",SUM(_xlfn._xlws.FILTER(Balanço[Quantidade],(Balanço[Estoque]=Back!$E$3)*(Balanço[Material]=Back!F25267))))</f>
        <v/>
      </c>
    </row>
    <row r="25268" spans="2:7">
      <c r="B25268" s="32">
        <f>SUMIF(Balanço[Estoque],Back!A25268,Balanço[Quantidade])</f>
        <v>0</v>
      </c>
      <c r="G25268" s="32" t="str" cm="1">
        <f t="array" ref="G25268">IF(F25268="","",SUM(_xlfn._xlws.FILTER(Balanço[Quantidade],(Balanço[Estoque]=Back!$E$3)*(Balanço[Material]=Back!F25268))))</f>
        <v/>
      </c>
    </row>
    <row r="25269" spans="2:7">
      <c r="B25269" s="32">
        <f>SUMIF(Balanço[Estoque],Back!A25269,Balanço[Quantidade])</f>
        <v>0</v>
      </c>
      <c r="G25269" s="32" t="str" cm="1">
        <f t="array" ref="G25269">IF(F25269="","",SUM(_xlfn._xlws.FILTER(Balanço[Quantidade],(Balanço[Estoque]=Back!$E$3)*(Balanço[Material]=Back!F25269))))</f>
        <v/>
      </c>
    </row>
    <row r="25270" spans="2:7">
      <c r="B25270" s="32">
        <f>SUMIF(Balanço[Estoque],Back!A25270,Balanço[Quantidade])</f>
        <v>0</v>
      </c>
      <c r="G25270" s="32" t="str" cm="1">
        <f t="array" ref="G25270">IF(F25270="","",SUM(_xlfn._xlws.FILTER(Balanço[Quantidade],(Balanço[Estoque]=Back!$E$3)*(Balanço[Material]=Back!F25270))))</f>
        <v/>
      </c>
    </row>
    <row r="25271" spans="2:7">
      <c r="B25271" s="32">
        <f>SUMIF(Balanço[Estoque],Back!A25271,Balanço[Quantidade])</f>
        <v>0</v>
      </c>
      <c r="G25271" s="32" t="str" cm="1">
        <f t="array" ref="G25271">IF(F25271="","",SUM(_xlfn._xlws.FILTER(Balanço[Quantidade],(Balanço[Estoque]=Back!$E$3)*(Balanço[Material]=Back!F25271))))</f>
        <v/>
      </c>
    </row>
    <row r="25272" spans="2:7">
      <c r="B25272" s="32">
        <f>SUMIF(Balanço[Estoque],Back!A25272,Balanço[Quantidade])</f>
        <v>0</v>
      </c>
      <c r="G25272" s="32" t="str" cm="1">
        <f t="array" ref="G25272">IF(F25272="","",SUM(_xlfn._xlws.FILTER(Balanço[Quantidade],(Balanço[Estoque]=Back!$E$3)*(Balanço[Material]=Back!F25272))))</f>
        <v/>
      </c>
    </row>
    <row r="25273" spans="2:7">
      <c r="B25273" s="32">
        <f>SUMIF(Balanço[Estoque],Back!A25273,Balanço[Quantidade])</f>
        <v>0</v>
      </c>
      <c r="G25273" s="32" t="str" cm="1">
        <f t="array" ref="G25273">IF(F25273="","",SUM(_xlfn._xlws.FILTER(Balanço[Quantidade],(Balanço[Estoque]=Back!$E$3)*(Balanço[Material]=Back!F25273))))</f>
        <v/>
      </c>
    </row>
    <row r="25274" spans="2:7">
      <c r="B25274" s="32">
        <f>SUMIF(Balanço[Estoque],Back!A25274,Balanço[Quantidade])</f>
        <v>0</v>
      </c>
      <c r="G25274" s="32" t="str" cm="1">
        <f t="array" ref="G25274">IF(F25274="","",SUM(_xlfn._xlws.FILTER(Balanço[Quantidade],(Balanço[Estoque]=Back!$E$3)*(Balanço[Material]=Back!F25274))))</f>
        <v/>
      </c>
    </row>
    <row r="25275" spans="2:7">
      <c r="B25275" s="32">
        <f>SUMIF(Balanço[Estoque],Back!A25275,Balanço[Quantidade])</f>
        <v>0</v>
      </c>
      <c r="G25275" s="32" t="str" cm="1">
        <f t="array" ref="G25275">IF(F25275="","",SUM(_xlfn._xlws.FILTER(Balanço[Quantidade],(Balanço[Estoque]=Back!$E$3)*(Balanço[Material]=Back!F25275))))</f>
        <v/>
      </c>
    </row>
    <row r="25276" spans="2:7">
      <c r="B25276" s="32">
        <f>SUMIF(Balanço[Estoque],Back!A25276,Balanço[Quantidade])</f>
        <v>0</v>
      </c>
      <c r="G25276" s="32" t="str" cm="1">
        <f t="array" ref="G25276">IF(F25276="","",SUM(_xlfn._xlws.FILTER(Balanço[Quantidade],(Balanço[Estoque]=Back!$E$3)*(Balanço[Material]=Back!F25276))))</f>
        <v/>
      </c>
    </row>
    <row r="25277" spans="2:7">
      <c r="B25277" s="32">
        <f>SUMIF(Balanço[Estoque],Back!A25277,Balanço[Quantidade])</f>
        <v>0</v>
      </c>
      <c r="G25277" s="32" t="str" cm="1">
        <f t="array" ref="G25277">IF(F25277="","",SUM(_xlfn._xlws.FILTER(Balanço[Quantidade],(Balanço[Estoque]=Back!$E$3)*(Balanço[Material]=Back!F25277))))</f>
        <v/>
      </c>
    </row>
    <row r="25278" spans="2:7">
      <c r="B25278" s="32">
        <f>SUMIF(Balanço[Estoque],Back!A25278,Balanço[Quantidade])</f>
        <v>0</v>
      </c>
      <c r="G25278" s="32" t="str" cm="1">
        <f t="array" ref="G25278">IF(F25278="","",SUM(_xlfn._xlws.FILTER(Balanço[Quantidade],(Balanço[Estoque]=Back!$E$3)*(Balanço[Material]=Back!F25278))))</f>
        <v/>
      </c>
    </row>
    <row r="25279" spans="2:7">
      <c r="B25279" s="32">
        <f>SUMIF(Balanço[Estoque],Back!A25279,Balanço[Quantidade])</f>
        <v>0</v>
      </c>
      <c r="G25279" s="32" t="str" cm="1">
        <f t="array" ref="G25279">IF(F25279="","",SUM(_xlfn._xlws.FILTER(Balanço[Quantidade],(Balanço[Estoque]=Back!$E$3)*(Balanço[Material]=Back!F25279))))</f>
        <v/>
      </c>
    </row>
    <row r="25280" spans="2:7">
      <c r="B25280" s="32">
        <f>SUMIF(Balanço[Estoque],Back!A25280,Balanço[Quantidade])</f>
        <v>0</v>
      </c>
      <c r="G25280" s="32" t="str" cm="1">
        <f t="array" ref="G25280">IF(F25280="","",SUM(_xlfn._xlws.FILTER(Balanço[Quantidade],(Balanço[Estoque]=Back!$E$3)*(Balanço[Material]=Back!F25280))))</f>
        <v/>
      </c>
    </row>
    <row r="25281" spans="2:7">
      <c r="B25281" s="32">
        <f>SUMIF(Balanço[Estoque],Back!A25281,Balanço[Quantidade])</f>
        <v>0</v>
      </c>
      <c r="G25281" s="32" t="str" cm="1">
        <f t="array" ref="G25281">IF(F25281="","",SUM(_xlfn._xlws.FILTER(Balanço[Quantidade],(Balanço[Estoque]=Back!$E$3)*(Balanço[Material]=Back!F25281))))</f>
        <v/>
      </c>
    </row>
    <row r="25282" spans="2:7">
      <c r="B25282" s="32">
        <f>SUMIF(Balanço[Estoque],Back!A25282,Balanço[Quantidade])</f>
        <v>0</v>
      </c>
      <c r="G25282" s="32" t="str" cm="1">
        <f t="array" ref="G25282">IF(F25282="","",SUM(_xlfn._xlws.FILTER(Balanço[Quantidade],(Balanço[Estoque]=Back!$E$3)*(Balanço[Material]=Back!F25282))))</f>
        <v/>
      </c>
    </row>
    <row r="25283" spans="2:7">
      <c r="B25283" s="32">
        <f>SUMIF(Balanço[Estoque],Back!A25283,Balanço[Quantidade])</f>
        <v>0</v>
      </c>
      <c r="G25283" s="32" t="str" cm="1">
        <f t="array" ref="G25283">IF(F25283="","",SUM(_xlfn._xlws.FILTER(Balanço[Quantidade],(Balanço[Estoque]=Back!$E$3)*(Balanço[Material]=Back!F25283))))</f>
        <v/>
      </c>
    </row>
    <row r="25284" spans="2:7">
      <c r="B25284" s="32">
        <f>SUMIF(Balanço[Estoque],Back!A25284,Balanço[Quantidade])</f>
        <v>0</v>
      </c>
      <c r="G25284" s="32" t="str" cm="1">
        <f t="array" ref="G25284">IF(F25284="","",SUM(_xlfn._xlws.FILTER(Balanço[Quantidade],(Balanço[Estoque]=Back!$E$3)*(Balanço[Material]=Back!F25284))))</f>
        <v/>
      </c>
    </row>
    <row r="25285" spans="2:7">
      <c r="B25285" s="32">
        <f>SUMIF(Balanço[Estoque],Back!A25285,Balanço[Quantidade])</f>
        <v>0</v>
      </c>
      <c r="G25285" s="32" t="str" cm="1">
        <f t="array" ref="G25285">IF(F25285="","",SUM(_xlfn._xlws.FILTER(Balanço[Quantidade],(Balanço[Estoque]=Back!$E$3)*(Balanço[Material]=Back!F25285))))</f>
        <v/>
      </c>
    </row>
    <row r="25286" spans="2:7">
      <c r="B25286" s="32">
        <f>SUMIF(Balanço[Estoque],Back!A25286,Balanço[Quantidade])</f>
        <v>0</v>
      </c>
      <c r="G25286" s="32" t="str" cm="1">
        <f t="array" ref="G25286">IF(F25286="","",SUM(_xlfn._xlws.FILTER(Balanço[Quantidade],(Balanço[Estoque]=Back!$E$3)*(Balanço[Material]=Back!F25286))))</f>
        <v/>
      </c>
    </row>
    <row r="25287" spans="2:7">
      <c r="B25287" s="32">
        <f>SUMIF(Balanço[Estoque],Back!A25287,Balanço[Quantidade])</f>
        <v>0</v>
      </c>
      <c r="G25287" s="32" t="str" cm="1">
        <f t="array" ref="G25287">IF(F25287="","",SUM(_xlfn._xlws.FILTER(Balanço[Quantidade],(Balanço[Estoque]=Back!$E$3)*(Balanço[Material]=Back!F25287))))</f>
        <v/>
      </c>
    </row>
    <row r="25288" spans="2:7">
      <c r="B25288" s="32">
        <f>SUMIF(Balanço[Estoque],Back!A25288,Balanço[Quantidade])</f>
        <v>0</v>
      </c>
      <c r="G25288" s="32" t="str" cm="1">
        <f t="array" ref="G25288">IF(F25288="","",SUM(_xlfn._xlws.FILTER(Balanço[Quantidade],(Balanço[Estoque]=Back!$E$3)*(Balanço[Material]=Back!F25288))))</f>
        <v/>
      </c>
    </row>
    <row r="25289" spans="2:7">
      <c r="B25289" s="32">
        <f>SUMIF(Balanço[Estoque],Back!A25289,Balanço[Quantidade])</f>
        <v>0</v>
      </c>
      <c r="G25289" s="32" t="str" cm="1">
        <f t="array" ref="G25289">IF(F25289="","",SUM(_xlfn._xlws.FILTER(Balanço[Quantidade],(Balanço[Estoque]=Back!$E$3)*(Balanço[Material]=Back!F25289))))</f>
        <v/>
      </c>
    </row>
    <row r="25290" spans="2:7">
      <c r="B25290" s="32">
        <f>SUMIF(Balanço[Estoque],Back!A25290,Balanço[Quantidade])</f>
        <v>0</v>
      </c>
      <c r="G25290" s="32" t="str" cm="1">
        <f t="array" ref="G25290">IF(F25290="","",SUM(_xlfn._xlws.FILTER(Balanço[Quantidade],(Balanço[Estoque]=Back!$E$3)*(Balanço[Material]=Back!F25290))))</f>
        <v/>
      </c>
    </row>
    <row r="25291" spans="2:7">
      <c r="B25291" s="32">
        <f>SUMIF(Balanço[Estoque],Back!A25291,Balanço[Quantidade])</f>
        <v>0</v>
      </c>
      <c r="G25291" s="32" t="str" cm="1">
        <f t="array" ref="G25291">IF(F25291="","",SUM(_xlfn._xlws.FILTER(Balanço[Quantidade],(Balanço[Estoque]=Back!$E$3)*(Balanço[Material]=Back!F25291))))</f>
        <v/>
      </c>
    </row>
    <row r="25292" spans="2:7">
      <c r="B25292" s="32">
        <f>SUMIF(Balanço[Estoque],Back!A25292,Balanço[Quantidade])</f>
        <v>0</v>
      </c>
      <c r="G25292" s="32" t="str" cm="1">
        <f t="array" ref="G25292">IF(F25292="","",SUM(_xlfn._xlws.FILTER(Balanço[Quantidade],(Balanço[Estoque]=Back!$E$3)*(Balanço[Material]=Back!F25292))))</f>
        <v/>
      </c>
    </row>
    <row r="25293" spans="2:7">
      <c r="B25293" s="32">
        <f>SUMIF(Balanço[Estoque],Back!A25293,Balanço[Quantidade])</f>
        <v>0</v>
      </c>
      <c r="G25293" s="32" t="str" cm="1">
        <f t="array" ref="G25293">IF(F25293="","",SUM(_xlfn._xlws.FILTER(Balanço[Quantidade],(Balanço[Estoque]=Back!$E$3)*(Balanço[Material]=Back!F25293))))</f>
        <v/>
      </c>
    </row>
    <row r="25294" spans="2:7">
      <c r="B25294" s="32">
        <f>SUMIF(Balanço[Estoque],Back!A25294,Balanço[Quantidade])</f>
        <v>0</v>
      </c>
      <c r="G25294" s="32" t="str" cm="1">
        <f t="array" ref="G25294">IF(F25294="","",SUM(_xlfn._xlws.FILTER(Balanço[Quantidade],(Balanço[Estoque]=Back!$E$3)*(Balanço[Material]=Back!F25294))))</f>
        <v/>
      </c>
    </row>
    <row r="25295" spans="2:7">
      <c r="B25295" s="32">
        <f>SUMIF(Balanço[Estoque],Back!A25295,Balanço[Quantidade])</f>
        <v>0</v>
      </c>
      <c r="G25295" s="32" t="str" cm="1">
        <f t="array" ref="G25295">IF(F25295="","",SUM(_xlfn._xlws.FILTER(Balanço[Quantidade],(Balanço[Estoque]=Back!$E$3)*(Balanço[Material]=Back!F25295))))</f>
        <v/>
      </c>
    </row>
    <row r="25296" spans="2:7">
      <c r="B25296" s="32">
        <f>SUMIF(Balanço[Estoque],Back!A25296,Balanço[Quantidade])</f>
        <v>0</v>
      </c>
      <c r="G25296" s="32" t="str" cm="1">
        <f t="array" ref="G25296">IF(F25296="","",SUM(_xlfn._xlws.FILTER(Balanço[Quantidade],(Balanço[Estoque]=Back!$E$3)*(Balanço[Material]=Back!F25296))))</f>
        <v/>
      </c>
    </row>
    <row r="25297" spans="2:7">
      <c r="B25297" s="32">
        <f>SUMIF(Balanço[Estoque],Back!A25297,Balanço[Quantidade])</f>
        <v>0</v>
      </c>
      <c r="G25297" s="32" t="str" cm="1">
        <f t="array" ref="G25297">IF(F25297="","",SUM(_xlfn._xlws.FILTER(Balanço[Quantidade],(Balanço[Estoque]=Back!$E$3)*(Balanço[Material]=Back!F25297))))</f>
        <v/>
      </c>
    </row>
    <row r="25298" spans="2:7">
      <c r="B25298" s="32">
        <f>SUMIF(Balanço[Estoque],Back!A25298,Balanço[Quantidade])</f>
        <v>0</v>
      </c>
      <c r="G25298" s="32" t="str" cm="1">
        <f t="array" ref="G25298">IF(F25298="","",SUM(_xlfn._xlws.FILTER(Balanço[Quantidade],(Balanço[Estoque]=Back!$E$3)*(Balanço[Material]=Back!F25298))))</f>
        <v/>
      </c>
    </row>
    <row r="25299" spans="2:7">
      <c r="B25299" s="32">
        <f>SUMIF(Balanço[Estoque],Back!A25299,Balanço[Quantidade])</f>
        <v>0</v>
      </c>
      <c r="G25299" s="32" t="str" cm="1">
        <f t="array" ref="G25299">IF(F25299="","",SUM(_xlfn._xlws.FILTER(Balanço[Quantidade],(Balanço[Estoque]=Back!$E$3)*(Balanço[Material]=Back!F25299))))</f>
        <v/>
      </c>
    </row>
    <row r="25300" spans="2:7">
      <c r="B25300" s="32">
        <f>SUMIF(Balanço[Estoque],Back!A25300,Balanço[Quantidade])</f>
        <v>0</v>
      </c>
      <c r="G25300" s="32" t="str" cm="1">
        <f t="array" ref="G25300">IF(F25300="","",SUM(_xlfn._xlws.FILTER(Balanço[Quantidade],(Balanço[Estoque]=Back!$E$3)*(Balanço[Material]=Back!F25300))))</f>
        <v/>
      </c>
    </row>
    <row r="25301" spans="2:7">
      <c r="B25301" s="32">
        <f>SUMIF(Balanço[Estoque],Back!A25301,Balanço[Quantidade])</f>
        <v>0</v>
      </c>
      <c r="G25301" s="32" t="str" cm="1">
        <f t="array" ref="G25301">IF(F25301="","",SUM(_xlfn._xlws.FILTER(Balanço[Quantidade],(Balanço[Estoque]=Back!$E$3)*(Balanço[Material]=Back!F25301))))</f>
        <v/>
      </c>
    </row>
    <row r="25302" spans="2:7">
      <c r="B25302" s="32">
        <f>SUMIF(Balanço[Estoque],Back!A25302,Balanço[Quantidade])</f>
        <v>0</v>
      </c>
      <c r="G25302" s="32" t="str" cm="1">
        <f t="array" ref="G25302">IF(F25302="","",SUM(_xlfn._xlws.FILTER(Balanço[Quantidade],(Balanço[Estoque]=Back!$E$3)*(Balanço[Material]=Back!F25302))))</f>
        <v/>
      </c>
    </row>
    <row r="25303" spans="2:7">
      <c r="B25303" s="32">
        <f>SUMIF(Balanço[Estoque],Back!A25303,Balanço[Quantidade])</f>
        <v>0</v>
      </c>
      <c r="G25303" s="32" t="str" cm="1">
        <f t="array" ref="G25303">IF(F25303="","",SUM(_xlfn._xlws.FILTER(Balanço[Quantidade],(Balanço[Estoque]=Back!$E$3)*(Balanço[Material]=Back!F25303))))</f>
        <v/>
      </c>
    </row>
    <row r="25304" spans="2:7">
      <c r="B25304" s="32">
        <f>SUMIF(Balanço[Estoque],Back!A25304,Balanço[Quantidade])</f>
        <v>0</v>
      </c>
      <c r="G25304" s="32" t="str" cm="1">
        <f t="array" ref="G25304">IF(F25304="","",SUM(_xlfn._xlws.FILTER(Balanço[Quantidade],(Balanço[Estoque]=Back!$E$3)*(Balanço[Material]=Back!F25304))))</f>
        <v/>
      </c>
    </row>
    <row r="25305" spans="2:7">
      <c r="B25305" s="32">
        <f>SUMIF(Balanço[Estoque],Back!A25305,Balanço[Quantidade])</f>
        <v>0</v>
      </c>
      <c r="G25305" s="32" t="str" cm="1">
        <f t="array" ref="G25305">IF(F25305="","",SUM(_xlfn._xlws.FILTER(Balanço[Quantidade],(Balanço[Estoque]=Back!$E$3)*(Balanço[Material]=Back!F25305))))</f>
        <v/>
      </c>
    </row>
    <row r="25306" spans="2:7">
      <c r="B25306" s="32">
        <f>SUMIF(Balanço[Estoque],Back!A25306,Balanço[Quantidade])</f>
        <v>0</v>
      </c>
      <c r="G25306" s="32" t="str" cm="1">
        <f t="array" ref="G25306">IF(F25306="","",SUM(_xlfn._xlws.FILTER(Balanço[Quantidade],(Balanço[Estoque]=Back!$E$3)*(Balanço[Material]=Back!F25306))))</f>
        <v/>
      </c>
    </row>
    <row r="25307" spans="2:7">
      <c r="B25307" s="32">
        <f>SUMIF(Balanço[Estoque],Back!A25307,Balanço[Quantidade])</f>
        <v>0</v>
      </c>
      <c r="G25307" s="32" t="str" cm="1">
        <f t="array" ref="G25307">IF(F25307="","",SUM(_xlfn._xlws.FILTER(Balanço[Quantidade],(Balanço[Estoque]=Back!$E$3)*(Balanço[Material]=Back!F25307))))</f>
        <v/>
      </c>
    </row>
    <row r="25308" spans="2:7">
      <c r="B25308" s="32">
        <f>SUMIF(Balanço[Estoque],Back!A25308,Balanço[Quantidade])</f>
        <v>0</v>
      </c>
      <c r="G25308" s="32" t="str" cm="1">
        <f t="array" ref="G25308">IF(F25308="","",SUM(_xlfn._xlws.FILTER(Balanço[Quantidade],(Balanço[Estoque]=Back!$E$3)*(Balanço[Material]=Back!F25308))))</f>
        <v/>
      </c>
    </row>
    <row r="25309" spans="2:7">
      <c r="B25309" s="32">
        <f>SUMIF(Balanço[Estoque],Back!A25309,Balanço[Quantidade])</f>
        <v>0</v>
      </c>
      <c r="G25309" s="32" t="str" cm="1">
        <f t="array" ref="G25309">IF(F25309="","",SUM(_xlfn._xlws.FILTER(Balanço[Quantidade],(Balanço[Estoque]=Back!$E$3)*(Balanço[Material]=Back!F25309))))</f>
        <v/>
      </c>
    </row>
    <row r="25310" spans="2:7">
      <c r="B25310" s="32">
        <f>SUMIF(Balanço[Estoque],Back!A25310,Balanço[Quantidade])</f>
        <v>0</v>
      </c>
      <c r="G25310" s="32" t="str" cm="1">
        <f t="array" ref="G25310">IF(F25310="","",SUM(_xlfn._xlws.FILTER(Balanço[Quantidade],(Balanço[Estoque]=Back!$E$3)*(Balanço[Material]=Back!F25310))))</f>
        <v/>
      </c>
    </row>
    <row r="25311" spans="2:7">
      <c r="B25311" s="32">
        <f>SUMIF(Balanço[Estoque],Back!A25311,Balanço[Quantidade])</f>
        <v>0</v>
      </c>
      <c r="G25311" s="32" t="str" cm="1">
        <f t="array" ref="G25311">IF(F25311="","",SUM(_xlfn._xlws.FILTER(Balanço[Quantidade],(Balanço[Estoque]=Back!$E$3)*(Balanço[Material]=Back!F25311))))</f>
        <v/>
      </c>
    </row>
    <row r="25312" spans="2:7">
      <c r="B25312" s="32">
        <f>SUMIF(Balanço[Estoque],Back!A25312,Balanço[Quantidade])</f>
        <v>0</v>
      </c>
      <c r="G25312" s="32" t="str" cm="1">
        <f t="array" ref="G25312">IF(F25312="","",SUM(_xlfn._xlws.FILTER(Balanço[Quantidade],(Balanço[Estoque]=Back!$E$3)*(Balanço[Material]=Back!F25312))))</f>
        <v/>
      </c>
    </row>
    <row r="25313" spans="2:7">
      <c r="B25313" s="32">
        <f>SUMIF(Balanço[Estoque],Back!A25313,Balanço[Quantidade])</f>
        <v>0</v>
      </c>
      <c r="G25313" s="32" t="str" cm="1">
        <f t="array" ref="G25313">IF(F25313="","",SUM(_xlfn._xlws.FILTER(Balanço[Quantidade],(Balanço[Estoque]=Back!$E$3)*(Balanço[Material]=Back!F25313))))</f>
        <v/>
      </c>
    </row>
    <row r="25314" spans="2:7">
      <c r="B25314" s="32">
        <f>SUMIF(Balanço[Estoque],Back!A25314,Balanço[Quantidade])</f>
        <v>0</v>
      </c>
      <c r="G25314" s="32" t="str" cm="1">
        <f t="array" ref="G25314">IF(F25314="","",SUM(_xlfn._xlws.FILTER(Balanço[Quantidade],(Balanço[Estoque]=Back!$E$3)*(Balanço[Material]=Back!F25314))))</f>
        <v/>
      </c>
    </row>
    <row r="25315" spans="2:7">
      <c r="B25315" s="32">
        <f>SUMIF(Balanço[Estoque],Back!A25315,Balanço[Quantidade])</f>
        <v>0</v>
      </c>
      <c r="G25315" s="32" t="str" cm="1">
        <f t="array" ref="G25315">IF(F25315="","",SUM(_xlfn._xlws.FILTER(Balanço[Quantidade],(Balanço[Estoque]=Back!$E$3)*(Balanço[Material]=Back!F25315))))</f>
        <v/>
      </c>
    </row>
    <row r="25316" spans="2:7">
      <c r="B25316" s="32">
        <f>SUMIF(Balanço[Estoque],Back!A25316,Balanço[Quantidade])</f>
        <v>0</v>
      </c>
      <c r="G25316" s="32" t="str" cm="1">
        <f t="array" ref="G25316">IF(F25316="","",SUM(_xlfn._xlws.FILTER(Balanço[Quantidade],(Balanço[Estoque]=Back!$E$3)*(Balanço[Material]=Back!F25316))))</f>
        <v/>
      </c>
    </row>
    <row r="25317" spans="2:7">
      <c r="B25317" s="32">
        <f>SUMIF(Balanço[Estoque],Back!A25317,Balanço[Quantidade])</f>
        <v>0</v>
      </c>
      <c r="G25317" s="32" t="str" cm="1">
        <f t="array" ref="G25317">IF(F25317="","",SUM(_xlfn._xlws.FILTER(Balanço[Quantidade],(Balanço[Estoque]=Back!$E$3)*(Balanço[Material]=Back!F25317))))</f>
        <v/>
      </c>
    </row>
    <row r="25318" spans="2:7">
      <c r="B25318" s="32">
        <f>SUMIF(Balanço[Estoque],Back!A25318,Balanço[Quantidade])</f>
        <v>0</v>
      </c>
      <c r="G25318" s="32" t="str" cm="1">
        <f t="array" ref="G25318">IF(F25318="","",SUM(_xlfn._xlws.FILTER(Balanço[Quantidade],(Balanço[Estoque]=Back!$E$3)*(Balanço[Material]=Back!F25318))))</f>
        <v/>
      </c>
    </row>
    <row r="25319" spans="2:7">
      <c r="B25319" s="32">
        <f>SUMIF(Balanço[Estoque],Back!A25319,Balanço[Quantidade])</f>
        <v>0</v>
      </c>
      <c r="G25319" s="32" t="str" cm="1">
        <f t="array" ref="G25319">IF(F25319="","",SUM(_xlfn._xlws.FILTER(Balanço[Quantidade],(Balanço[Estoque]=Back!$E$3)*(Balanço[Material]=Back!F25319))))</f>
        <v/>
      </c>
    </row>
    <row r="25320" spans="2:7">
      <c r="B25320" s="32">
        <f>SUMIF(Balanço[Estoque],Back!A25320,Balanço[Quantidade])</f>
        <v>0</v>
      </c>
      <c r="G25320" s="32" t="str" cm="1">
        <f t="array" ref="G25320">IF(F25320="","",SUM(_xlfn._xlws.FILTER(Balanço[Quantidade],(Balanço[Estoque]=Back!$E$3)*(Balanço[Material]=Back!F25320))))</f>
        <v/>
      </c>
    </row>
    <row r="25321" spans="2:7">
      <c r="B25321" s="32">
        <f>SUMIF(Balanço[Estoque],Back!A25321,Balanço[Quantidade])</f>
        <v>0</v>
      </c>
      <c r="G25321" s="32" t="str" cm="1">
        <f t="array" ref="G25321">IF(F25321="","",SUM(_xlfn._xlws.FILTER(Balanço[Quantidade],(Balanço[Estoque]=Back!$E$3)*(Balanço[Material]=Back!F25321))))</f>
        <v/>
      </c>
    </row>
    <row r="25322" spans="2:7">
      <c r="B25322" s="32">
        <f>SUMIF(Balanço[Estoque],Back!A25322,Balanço[Quantidade])</f>
        <v>0</v>
      </c>
      <c r="G25322" s="32" t="str" cm="1">
        <f t="array" ref="G25322">IF(F25322="","",SUM(_xlfn._xlws.FILTER(Balanço[Quantidade],(Balanço[Estoque]=Back!$E$3)*(Balanço[Material]=Back!F25322))))</f>
        <v/>
      </c>
    </row>
    <row r="25323" spans="2:7">
      <c r="B25323" s="32">
        <f>SUMIF(Balanço[Estoque],Back!A25323,Balanço[Quantidade])</f>
        <v>0</v>
      </c>
      <c r="G25323" s="32" t="str" cm="1">
        <f t="array" ref="G25323">IF(F25323="","",SUM(_xlfn._xlws.FILTER(Balanço[Quantidade],(Balanço[Estoque]=Back!$E$3)*(Balanço[Material]=Back!F25323))))</f>
        <v/>
      </c>
    </row>
    <row r="25324" spans="2:7">
      <c r="B25324" s="32">
        <f>SUMIF(Balanço[Estoque],Back!A25324,Balanço[Quantidade])</f>
        <v>0</v>
      </c>
      <c r="G25324" s="32" t="str" cm="1">
        <f t="array" ref="G25324">IF(F25324="","",SUM(_xlfn._xlws.FILTER(Balanço[Quantidade],(Balanço[Estoque]=Back!$E$3)*(Balanço[Material]=Back!F25324))))</f>
        <v/>
      </c>
    </row>
    <row r="25325" spans="2:7">
      <c r="B25325" s="32">
        <f>SUMIF(Balanço[Estoque],Back!A25325,Balanço[Quantidade])</f>
        <v>0</v>
      </c>
      <c r="G25325" s="32" t="str" cm="1">
        <f t="array" ref="G25325">IF(F25325="","",SUM(_xlfn._xlws.FILTER(Balanço[Quantidade],(Balanço[Estoque]=Back!$E$3)*(Balanço[Material]=Back!F25325))))</f>
        <v/>
      </c>
    </row>
    <row r="25326" spans="2:7">
      <c r="B25326" s="32">
        <f>SUMIF(Balanço[Estoque],Back!A25326,Balanço[Quantidade])</f>
        <v>0</v>
      </c>
      <c r="G25326" s="32" t="str" cm="1">
        <f t="array" ref="G25326">IF(F25326="","",SUM(_xlfn._xlws.FILTER(Balanço[Quantidade],(Balanço[Estoque]=Back!$E$3)*(Balanço[Material]=Back!F25326))))</f>
        <v/>
      </c>
    </row>
    <row r="25327" spans="2:7">
      <c r="B25327" s="32">
        <f>SUMIF(Balanço[Estoque],Back!A25327,Balanço[Quantidade])</f>
        <v>0</v>
      </c>
      <c r="G25327" s="32" t="str" cm="1">
        <f t="array" ref="G25327">IF(F25327="","",SUM(_xlfn._xlws.FILTER(Balanço[Quantidade],(Balanço[Estoque]=Back!$E$3)*(Balanço[Material]=Back!F25327))))</f>
        <v/>
      </c>
    </row>
    <row r="25328" spans="2:7">
      <c r="B25328" s="32">
        <f>SUMIF(Balanço[Estoque],Back!A25328,Balanço[Quantidade])</f>
        <v>0</v>
      </c>
      <c r="G25328" s="32" t="str" cm="1">
        <f t="array" ref="G25328">IF(F25328="","",SUM(_xlfn._xlws.FILTER(Balanço[Quantidade],(Balanço[Estoque]=Back!$E$3)*(Balanço[Material]=Back!F25328))))</f>
        <v/>
      </c>
    </row>
    <row r="25329" spans="2:7">
      <c r="B25329" s="32">
        <f>SUMIF(Balanço[Estoque],Back!A25329,Balanço[Quantidade])</f>
        <v>0</v>
      </c>
      <c r="G25329" s="32" t="str" cm="1">
        <f t="array" ref="G25329">IF(F25329="","",SUM(_xlfn._xlws.FILTER(Balanço[Quantidade],(Balanço[Estoque]=Back!$E$3)*(Balanço[Material]=Back!F25329))))</f>
        <v/>
      </c>
    </row>
    <row r="25330" spans="2:7">
      <c r="B25330" s="32">
        <f>SUMIF(Balanço[Estoque],Back!A25330,Balanço[Quantidade])</f>
        <v>0</v>
      </c>
      <c r="G25330" s="32" t="str" cm="1">
        <f t="array" ref="G25330">IF(F25330="","",SUM(_xlfn._xlws.FILTER(Balanço[Quantidade],(Balanço[Estoque]=Back!$E$3)*(Balanço[Material]=Back!F25330))))</f>
        <v/>
      </c>
    </row>
    <row r="25331" spans="2:7">
      <c r="B25331" s="32">
        <f>SUMIF(Balanço[Estoque],Back!A25331,Balanço[Quantidade])</f>
        <v>0</v>
      </c>
      <c r="G25331" s="32" t="str" cm="1">
        <f t="array" ref="G25331">IF(F25331="","",SUM(_xlfn._xlws.FILTER(Balanço[Quantidade],(Balanço[Estoque]=Back!$E$3)*(Balanço[Material]=Back!F25331))))</f>
        <v/>
      </c>
    </row>
    <row r="25332" spans="2:7">
      <c r="B25332" s="32">
        <f>SUMIF(Balanço[Estoque],Back!A25332,Balanço[Quantidade])</f>
        <v>0</v>
      </c>
      <c r="G25332" s="32" t="str" cm="1">
        <f t="array" ref="G25332">IF(F25332="","",SUM(_xlfn._xlws.FILTER(Balanço[Quantidade],(Balanço[Estoque]=Back!$E$3)*(Balanço[Material]=Back!F25332))))</f>
        <v/>
      </c>
    </row>
    <row r="25333" spans="2:7">
      <c r="B25333" s="32">
        <f>SUMIF(Balanço[Estoque],Back!A25333,Balanço[Quantidade])</f>
        <v>0</v>
      </c>
      <c r="G25333" s="32" t="str" cm="1">
        <f t="array" ref="G25333">IF(F25333="","",SUM(_xlfn._xlws.FILTER(Balanço[Quantidade],(Balanço[Estoque]=Back!$E$3)*(Balanço[Material]=Back!F25333))))</f>
        <v/>
      </c>
    </row>
    <row r="25334" spans="2:7">
      <c r="B25334" s="32">
        <f>SUMIF(Balanço[Estoque],Back!A25334,Balanço[Quantidade])</f>
        <v>0</v>
      </c>
      <c r="G25334" s="32" t="str" cm="1">
        <f t="array" ref="G25334">IF(F25334="","",SUM(_xlfn._xlws.FILTER(Balanço[Quantidade],(Balanço[Estoque]=Back!$E$3)*(Balanço[Material]=Back!F25334))))</f>
        <v/>
      </c>
    </row>
    <row r="25335" spans="2:7">
      <c r="B25335" s="32">
        <f>SUMIF(Balanço[Estoque],Back!A25335,Balanço[Quantidade])</f>
        <v>0</v>
      </c>
      <c r="G25335" s="32" t="str" cm="1">
        <f t="array" ref="G25335">IF(F25335="","",SUM(_xlfn._xlws.FILTER(Balanço[Quantidade],(Balanço[Estoque]=Back!$E$3)*(Balanço[Material]=Back!F25335))))</f>
        <v/>
      </c>
    </row>
    <row r="25336" spans="2:7">
      <c r="B25336" s="32">
        <f>SUMIF(Balanço[Estoque],Back!A25336,Balanço[Quantidade])</f>
        <v>0</v>
      </c>
      <c r="G25336" s="32" t="str" cm="1">
        <f t="array" ref="G25336">IF(F25336="","",SUM(_xlfn._xlws.FILTER(Balanço[Quantidade],(Balanço[Estoque]=Back!$E$3)*(Balanço[Material]=Back!F25336))))</f>
        <v/>
      </c>
    </row>
    <row r="25337" spans="2:7">
      <c r="B25337" s="32">
        <f>SUMIF(Balanço[Estoque],Back!A25337,Balanço[Quantidade])</f>
        <v>0</v>
      </c>
      <c r="G25337" s="32" t="str" cm="1">
        <f t="array" ref="G25337">IF(F25337="","",SUM(_xlfn._xlws.FILTER(Balanço[Quantidade],(Balanço[Estoque]=Back!$E$3)*(Balanço[Material]=Back!F25337))))</f>
        <v/>
      </c>
    </row>
    <row r="25338" spans="2:7">
      <c r="B25338" s="32">
        <f>SUMIF(Balanço[Estoque],Back!A25338,Balanço[Quantidade])</f>
        <v>0</v>
      </c>
      <c r="G25338" s="32" t="str" cm="1">
        <f t="array" ref="G25338">IF(F25338="","",SUM(_xlfn._xlws.FILTER(Balanço[Quantidade],(Balanço[Estoque]=Back!$E$3)*(Balanço[Material]=Back!F25338))))</f>
        <v/>
      </c>
    </row>
    <row r="25339" spans="2:7">
      <c r="B25339" s="32">
        <f>SUMIF(Balanço[Estoque],Back!A25339,Balanço[Quantidade])</f>
        <v>0</v>
      </c>
      <c r="G25339" s="32" t="str" cm="1">
        <f t="array" ref="G25339">IF(F25339="","",SUM(_xlfn._xlws.FILTER(Balanço[Quantidade],(Balanço[Estoque]=Back!$E$3)*(Balanço[Material]=Back!F25339))))</f>
        <v/>
      </c>
    </row>
    <row r="25340" spans="2:7">
      <c r="B25340" s="32">
        <f>SUMIF(Balanço[Estoque],Back!A25340,Balanço[Quantidade])</f>
        <v>0</v>
      </c>
      <c r="G25340" s="32" t="str" cm="1">
        <f t="array" ref="G25340">IF(F25340="","",SUM(_xlfn._xlws.FILTER(Balanço[Quantidade],(Balanço[Estoque]=Back!$E$3)*(Balanço[Material]=Back!F25340))))</f>
        <v/>
      </c>
    </row>
    <row r="25341" spans="2:7">
      <c r="B25341" s="32">
        <f>SUMIF(Balanço[Estoque],Back!A25341,Balanço[Quantidade])</f>
        <v>0</v>
      </c>
      <c r="G25341" s="32" t="str" cm="1">
        <f t="array" ref="G25341">IF(F25341="","",SUM(_xlfn._xlws.FILTER(Balanço[Quantidade],(Balanço[Estoque]=Back!$E$3)*(Balanço[Material]=Back!F25341))))</f>
        <v/>
      </c>
    </row>
    <row r="25342" spans="2:7">
      <c r="B25342" s="32">
        <f>SUMIF(Balanço[Estoque],Back!A25342,Balanço[Quantidade])</f>
        <v>0</v>
      </c>
      <c r="G25342" s="32" t="str" cm="1">
        <f t="array" ref="G25342">IF(F25342="","",SUM(_xlfn._xlws.FILTER(Balanço[Quantidade],(Balanço[Estoque]=Back!$E$3)*(Balanço[Material]=Back!F25342))))</f>
        <v/>
      </c>
    </row>
    <row r="25343" spans="2:7">
      <c r="B25343" s="32">
        <f>SUMIF(Balanço[Estoque],Back!A25343,Balanço[Quantidade])</f>
        <v>0</v>
      </c>
      <c r="G25343" s="32" t="str" cm="1">
        <f t="array" ref="G25343">IF(F25343="","",SUM(_xlfn._xlws.FILTER(Balanço[Quantidade],(Balanço[Estoque]=Back!$E$3)*(Balanço[Material]=Back!F25343))))</f>
        <v/>
      </c>
    </row>
    <row r="25344" spans="2:7">
      <c r="B25344" s="32">
        <f>SUMIF(Balanço[Estoque],Back!A25344,Balanço[Quantidade])</f>
        <v>0</v>
      </c>
      <c r="G25344" s="32" t="str" cm="1">
        <f t="array" ref="G25344">IF(F25344="","",SUM(_xlfn._xlws.FILTER(Balanço[Quantidade],(Balanço[Estoque]=Back!$E$3)*(Balanço[Material]=Back!F25344))))</f>
        <v/>
      </c>
    </row>
    <row r="25345" spans="2:7">
      <c r="B25345" s="32">
        <f>SUMIF(Balanço[Estoque],Back!A25345,Balanço[Quantidade])</f>
        <v>0</v>
      </c>
      <c r="G25345" s="32" t="str" cm="1">
        <f t="array" ref="G25345">IF(F25345="","",SUM(_xlfn._xlws.FILTER(Balanço[Quantidade],(Balanço[Estoque]=Back!$E$3)*(Balanço[Material]=Back!F25345))))</f>
        <v/>
      </c>
    </row>
    <row r="25346" spans="2:7">
      <c r="B25346" s="32">
        <f>SUMIF(Balanço[Estoque],Back!A25346,Balanço[Quantidade])</f>
        <v>0</v>
      </c>
      <c r="G25346" s="32" t="str" cm="1">
        <f t="array" ref="G25346">IF(F25346="","",SUM(_xlfn._xlws.FILTER(Balanço[Quantidade],(Balanço[Estoque]=Back!$E$3)*(Balanço[Material]=Back!F25346))))</f>
        <v/>
      </c>
    </row>
    <row r="25347" spans="2:7">
      <c r="B25347" s="32">
        <f>SUMIF(Balanço[Estoque],Back!A25347,Balanço[Quantidade])</f>
        <v>0</v>
      </c>
      <c r="G25347" s="32" t="str" cm="1">
        <f t="array" ref="G25347">IF(F25347="","",SUM(_xlfn._xlws.FILTER(Balanço[Quantidade],(Balanço[Estoque]=Back!$E$3)*(Balanço[Material]=Back!F25347))))</f>
        <v/>
      </c>
    </row>
    <row r="25348" spans="2:7">
      <c r="B25348" s="32">
        <f>SUMIF(Balanço[Estoque],Back!A25348,Balanço[Quantidade])</f>
        <v>0</v>
      </c>
      <c r="G25348" s="32" t="str" cm="1">
        <f t="array" ref="G25348">IF(F25348="","",SUM(_xlfn._xlws.FILTER(Balanço[Quantidade],(Balanço[Estoque]=Back!$E$3)*(Balanço[Material]=Back!F25348))))</f>
        <v/>
      </c>
    </row>
    <row r="25349" spans="2:7">
      <c r="B25349" s="32">
        <f>SUMIF(Balanço[Estoque],Back!A25349,Balanço[Quantidade])</f>
        <v>0</v>
      </c>
      <c r="G25349" s="32" t="str" cm="1">
        <f t="array" ref="G25349">IF(F25349="","",SUM(_xlfn._xlws.FILTER(Balanço[Quantidade],(Balanço[Estoque]=Back!$E$3)*(Balanço[Material]=Back!F25349))))</f>
        <v/>
      </c>
    </row>
    <row r="25350" spans="2:7">
      <c r="B25350" s="32">
        <f>SUMIF(Balanço[Estoque],Back!A25350,Balanço[Quantidade])</f>
        <v>0</v>
      </c>
      <c r="G25350" s="32" t="str" cm="1">
        <f t="array" ref="G25350">IF(F25350="","",SUM(_xlfn._xlws.FILTER(Balanço[Quantidade],(Balanço[Estoque]=Back!$E$3)*(Balanço[Material]=Back!F25350))))</f>
        <v/>
      </c>
    </row>
    <row r="25351" spans="2:7">
      <c r="B25351" s="32">
        <f>SUMIF(Balanço[Estoque],Back!A25351,Balanço[Quantidade])</f>
        <v>0</v>
      </c>
      <c r="G25351" s="32" t="str" cm="1">
        <f t="array" ref="G25351">IF(F25351="","",SUM(_xlfn._xlws.FILTER(Balanço[Quantidade],(Balanço[Estoque]=Back!$E$3)*(Balanço[Material]=Back!F25351))))</f>
        <v/>
      </c>
    </row>
    <row r="25352" spans="2:7">
      <c r="B25352" s="32">
        <f>SUMIF(Balanço[Estoque],Back!A25352,Balanço[Quantidade])</f>
        <v>0</v>
      </c>
      <c r="G25352" s="32" t="str" cm="1">
        <f t="array" ref="G25352">IF(F25352="","",SUM(_xlfn._xlws.FILTER(Balanço[Quantidade],(Balanço[Estoque]=Back!$E$3)*(Balanço[Material]=Back!F25352))))</f>
        <v/>
      </c>
    </row>
    <row r="25353" spans="2:7">
      <c r="B25353" s="32">
        <f>SUMIF(Balanço[Estoque],Back!A25353,Balanço[Quantidade])</f>
        <v>0</v>
      </c>
      <c r="G25353" s="32" t="str" cm="1">
        <f t="array" ref="G25353">IF(F25353="","",SUM(_xlfn._xlws.FILTER(Balanço[Quantidade],(Balanço[Estoque]=Back!$E$3)*(Balanço[Material]=Back!F25353))))</f>
        <v/>
      </c>
    </row>
    <row r="25354" spans="2:7">
      <c r="B25354" s="32">
        <f>SUMIF(Balanço[Estoque],Back!A25354,Balanço[Quantidade])</f>
        <v>0</v>
      </c>
      <c r="G25354" s="32" t="str" cm="1">
        <f t="array" ref="G25354">IF(F25354="","",SUM(_xlfn._xlws.FILTER(Balanço[Quantidade],(Balanço[Estoque]=Back!$E$3)*(Balanço[Material]=Back!F25354))))</f>
        <v/>
      </c>
    </row>
    <row r="25355" spans="2:7">
      <c r="B25355" s="32">
        <f>SUMIF(Balanço[Estoque],Back!A25355,Balanço[Quantidade])</f>
        <v>0</v>
      </c>
      <c r="G25355" s="32" t="str" cm="1">
        <f t="array" ref="G25355">IF(F25355="","",SUM(_xlfn._xlws.FILTER(Balanço[Quantidade],(Balanço[Estoque]=Back!$E$3)*(Balanço[Material]=Back!F25355))))</f>
        <v/>
      </c>
    </row>
    <row r="25356" spans="2:7">
      <c r="B25356" s="32">
        <f>SUMIF(Balanço[Estoque],Back!A25356,Balanço[Quantidade])</f>
        <v>0</v>
      </c>
      <c r="G25356" s="32" t="str" cm="1">
        <f t="array" ref="G25356">IF(F25356="","",SUM(_xlfn._xlws.FILTER(Balanço[Quantidade],(Balanço[Estoque]=Back!$E$3)*(Balanço[Material]=Back!F25356))))</f>
        <v/>
      </c>
    </row>
    <row r="25357" spans="2:7">
      <c r="B25357" s="32">
        <f>SUMIF(Balanço[Estoque],Back!A25357,Balanço[Quantidade])</f>
        <v>0</v>
      </c>
      <c r="G25357" s="32" t="str" cm="1">
        <f t="array" ref="G25357">IF(F25357="","",SUM(_xlfn._xlws.FILTER(Balanço[Quantidade],(Balanço[Estoque]=Back!$E$3)*(Balanço[Material]=Back!F25357))))</f>
        <v/>
      </c>
    </row>
    <row r="25358" spans="2:7">
      <c r="B25358" s="32">
        <f>SUMIF(Balanço[Estoque],Back!A25358,Balanço[Quantidade])</f>
        <v>0</v>
      </c>
      <c r="G25358" s="32" t="str" cm="1">
        <f t="array" ref="G25358">IF(F25358="","",SUM(_xlfn._xlws.FILTER(Balanço[Quantidade],(Balanço[Estoque]=Back!$E$3)*(Balanço[Material]=Back!F25358))))</f>
        <v/>
      </c>
    </row>
    <row r="25359" spans="2:7">
      <c r="B25359" s="32">
        <f>SUMIF(Balanço[Estoque],Back!A25359,Balanço[Quantidade])</f>
        <v>0</v>
      </c>
      <c r="G25359" s="32" t="str" cm="1">
        <f t="array" ref="G25359">IF(F25359="","",SUM(_xlfn._xlws.FILTER(Balanço[Quantidade],(Balanço[Estoque]=Back!$E$3)*(Balanço[Material]=Back!F25359))))</f>
        <v/>
      </c>
    </row>
    <row r="25360" spans="2:7">
      <c r="B25360" s="32">
        <f>SUMIF(Balanço[Estoque],Back!A25360,Balanço[Quantidade])</f>
        <v>0</v>
      </c>
      <c r="G25360" s="32" t="str" cm="1">
        <f t="array" ref="G25360">IF(F25360="","",SUM(_xlfn._xlws.FILTER(Balanço[Quantidade],(Balanço[Estoque]=Back!$E$3)*(Balanço[Material]=Back!F25360))))</f>
        <v/>
      </c>
    </row>
    <row r="25361" spans="2:7">
      <c r="B25361" s="32">
        <f>SUMIF(Balanço[Estoque],Back!A25361,Balanço[Quantidade])</f>
        <v>0</v>
      </c>
      <c r="G25361" s="32" t="str" cm="1">
        <f t="array" ref="G25361">IF(F25361="","",SUM(_xlfn._xlws.FILTER(Balanço[Quantidade],(Balanço[Estoque]=Back!$E$3)*(Balanço[Material]=Back!F25361))))</f>
        <v/>
      </c>
    </row>
    <row r="25362" spans="2:7">
      <c r="B25362" s="32">
        <f>SUMIF(Balanço[Estoque],Back!A25362,Balanço[Quantidade])</f>
        <v>0</v>
      </c>
      <c r="G25362" s="32" t="str" cm="1">
        <f t="array" ref="G25362">IF(F25362="","",SUM(_xlfn._xlws.FILTER(Balanço[Quantidade],(Balanço[Estoque]=Back!$E$3)*(Balanço[Material]=Back!F25362))))</f>
        <v/>
      </c>
    </row>
    <row r="25363" spans="2:7">
      <c r="B25363" s="32">
        <f>SUMIF(Balanço[Estoque],Back!A25363,Balanço[Quantidade])</f>
        <v>0</v>
      </c>
      <c r="G25363" s="32" t="str" cm="1">
        <f t="array" ref="G25363">IF(F25363="","",SUM(_xlfn._xlws.FILTER(Balanço[Quantidade],(Balanço[Estoque]=Back!$E$3)*(Balanço[Material]=Back!F25363))))</f>
        <v/>
      </c>
    </row>
    <row r="25364" spans="2:7">
      <c r="B25364" s="32">
        <f>SUMIF(Balanço[Estoque],Back!A25364,Balanço[Quantidade])</f>
        <v>0</v>
      </c>
      <c r="G25364" s="32" t="str" cm="1">
        <f t="array" ref="G25364">IF(F25364="","",SUM(_xlfn._xlws.FILTER(Balanço[Quantidade],(Balanço[Estoque]=Back!$E$3)*(Balanço[Material]=Back!F25364))))</f>
        <v/>
      </c>
    </row>
    <row r="25365" spans="2:7">
      <c r="B25365" s="32">
        <f>SUMIF(Balanço[Estoque],Back!A25365,Balanço[Quantidade])</f>
        <v>0</v>
      </c>
      <c r="G25365" s="32" t="str" cm="1">
        <f t="array" ref="G25365">IF(F25365="","",SUM(_xlfn._xlws.FILTER(Balanço[Quantidade],(Balanço[Estoque]=Back!$E$3)*(Balanço[Material]=Back!F25365))))</f>
        <v/>
      </c>
    </row>
    <row r="25366" spans="2:7">
      <c r="B25366" s="32">
        <f>SUMIF(Balanço[Estoque],Back!A25366,Balanço[Quantidade])</f>
        <v>0</v>
      </c>
      <c r="G25366" s="32" t="str" cm="1">
        <f t="array" ref="G25366">IF(F25366="","",SUM(_xlfn._xlws.FILTER(Balanço[Quantidade],(Balanço[Estoque]=Back!$E$3)*(Balanço[Material]=Back!F25366))))</f>
        <v/>
      </c>
    </row>
    <row r="25367" spans="2:7">
      <c r="B25367" s="32">
        <f>SUMIF(Balanço[Estoque],Back!A25367,Balanço[Quantidade])</f>
        <v>0</v>
      </c>
      <c r="G25367" s="32" t="str" cm="1">
        <f t="array" ref="G25367">IF(F25367="","",SUM(_xlfn._xlws.FILTER(Balanço[Quantidade],(Balanço[Estoque]=Back!$E$3)*(Balanço[Material]=Back!F25367))))</f>
        <v/>
      </c>
    </row>
    <row r="25368" spans="2:7">
      <c r="B25368" s="32">
        <f>SUMIF(Balanço[Estoque],Back!A25368,Balanço[Quantidade])</f>
        <v>0</v>
      </c>
      <c r="G25368" s="32" t="str" cm="1">
        <f t="array" ref="G25368">IF(F25368="","",SUM(_xlfn._xlws.FILTER(Balanço[Quantidade],(Balanço[Estoque]=Back!$E$3)*(Balanço[Material]=Back!F25368))))</f>
        <v/>
      </c>
    </row>
    <row r="25369" spans="2:7">
      <c r="B25369" s="32">
        <f>SUMIF(Balanço[Estoque],Back!A25369,Balanço[Quantidade])</f>
        <v>0</v>
      </c>
      <c r="G25369" s="32" t="str" cm="1">
        <f t="array" ref="G25369">IF(F25369="","",SUM(_xlfn._xlws.FILTER(Balanço[Quantidade],(Balanço[Estoque]=Back!$E$3)*(Balanço[Material]=Back!F25369))))</f>
        <v/>
      </c>
    </row>
    <row r="25370" spans="2:7">
      <c r="B25370" s="32">
        <f>SUMIF(Balanço[Estoque],Back!A25370,Balanço[Quantidade])</f>
        <v>0</v>
      </c>
      <c r="G25370" s="32" t="str" cm="1">
        <f t="array" ref="G25370">IF(F25370="","",SUM(_xlfn._xlws.FILTER(Balanço[Quantidade],(Balanço[Estoque]=Back!$E$3)*(Balanço[Material]=Back!F25370))))</f>
        <v/>
      </c>
    </row>
    <row r="25371" spans="2:7">
      <c r="B25371" s="32">
        <f>SUMIF(Balanço[Estoque],Back!A25371,Balanço[Quantidade])</f>
        <v>0</v>
      </c>
      <c r="G25371" s="32" t="str" cm="1">
        <f t="array" ref="G25371">IF(F25371="","",SUM(_xlfn._xlws.FILTER(Balanço[Quantidade],(Balanço[Estoque]=Back!$E$3)*(Balanço[Material]=Back!F25371))))</f>
        <v/>
      </c>
    </row>
    <row r="25372" spans="2:7">
      <c r="B25372" s="32">
        <f>SUMIF(Balanço[Estoque],Back!A25372,Balanço[Quantidade])</f>
        <v>0</v>
      </c>
      <c r="G25372" s="32" t="str" cm="1">
        <f t="array" ref="G25372">IF(F25372="","",SUM(_xlfn._xlws.FILTER(Balanço[Quantidade],(Balanço[Estoque]=Back!$E$3)*(Balanço[Material]=Back!F25372))))</f>
        <v/>
      </c>
    </row>
    <row r="25373" spans="2:7">
      <c r="B25373" s="32">
        <f>SUMIF(Balanço[Estoque],Back!A25373,Balanço[Quantidade])</f>
        <v>0</v>
      </c>
      <c r="G25373" s="32" t="str" cm="1">
        <f t="array" ref="G25373">IF(F25373="","",SUM(_xlfn._xlws.FILTER(Balanço[Quantidade],(Balanço[Estoque]=Back!$E$3)*(Balanço[Material]=Back!F25373))))</f>
        <v/>
      </c>
    </row>
    <row r="25374" spans="2:7">
      <c r="B25374" s="32">
        <f>SUMIF(Balanço[Estoque],Back!A25374,Balanço[Quantidade])</f>
        <v>0</v>
      </c>
      <c r="G25374" s="32" t="str" cm="1">
        <f t="array" ref="G25374">IF(F25374="","",SUM(_xlfn._xlws.FILTER(Balanço[Quantidade],(Balanço[Estoque]=Back!$E$3)*(Balanço[Material]=Back!F25374))))</f>
        <v/>
      </c>
    </row>
    <row r="25375" spans="2:7">
      <c r="B25375" s="32">
        <f>SUMIF(Balanço[Estoque],Back!A25375,Balanço[Quantidade])</f>
        <v>0</v>
      </c>
      <c r="G25375" s="32" t="str" cm="1">
        <f t="array" ref="G25375">IF(F25375="","",SUM(_xlfn._xlws.FILTER(Balanço[Quantidade],(Balanço[Estoque]=Back!$E$3)*(Balanço[Material]=Back!F25375))))</f>
        <v/>
      </c>
    </row>
    <row r="25376" spans="2:7">
      <c r="B25376" s="32">
        <f>SUMIF(Balanço[Estoque],Back!A25376,Balanço[Quantidade])</f>
        <v>0</v>
      </c>
      <c r="G25376" s="32" t="str" cm="1">
        <f t="array" ref="G25376">IF(F25376="","",SUM(_xlfn._xlws.FILTER(Balanço[Quantidade],(Balanço[Estoque]=Back!$E$3)*(Balanço[Material]=Back!F25376))))</f>
        <v/>
      </c>
    </row>
    <row r="25377" spans="2:7">
      <c r="B25377" s="32">
        <f>SUMIF(Balanço[Estoque],Back!A25377,Balanço[Quantidade])</f>
        <v>0</v>
      </c>
      <c r="G25377" s="32" t="str" cm="1">
        <f t="array" ref="G25377">IF(F25377="","",SUM(_xlfn._xlws.FILTER(Balanço[Quantidade],(Balanço[Estoque]=Back!$E$3)*(Balanço[Material]=Back!F25377))))</f>
        <v/>
      </c>
    </row>
    <row r="25378" spans="2:7">
      <c r="B25378" s="32">
        <f>SUMIF(Balanço[Estoque],Back!A25378,Balanço[Quantidade])</f>
        <v>0</v>
      </c>
      <c r="G25378" s="32" t="str" cm="1">
        <f t="array" ref="G25378">IF(F25378="","",SUM(_xlfn._xlws.FILTER(Balanço[Quantidade],(Balanço[Estoque]=Back!$E$3)*(Balanço[Material]=Back!F25378))))</f>
        <v/>
      </c>
    </row>
    <row r="25379" spans="2:7">
      <c r="B25379" s="32">
        <f>SUMIF(Balanço[Estoque],Back!A25379,Balanço[Quantidade])</f>
        <v>0</v>
      </c>
      <c r="G25379" s="32" t="str" cm="1">
        <f t="array" ref="G25379">IF(F25379="","",SUM(_xlfn._xlws.FILTER(Balanço[Quantidade],(Balanço[Estoque]=Back!$E$3)*(Balanço[Material]=Back!F25379))))</f>
        <v/>
      </c>
    </row>
    <row r="25380" spans="2:7">
      <c r="B25380" s="32">
        <f>SUMIF(Balanço[Estoque],Back!A25380,Balanço[Quantidade])</f>
        <v>0</v>
      </c>
      <c r="G25380" s="32" t="str" cm="1">
        <f t="array" ref="G25380">IF(F25380="","",SUM(_xlfn._xlws.FILTER(Balanço[Quantidade],(Balanço[Estoque]=Back!$E$3)*(Balanço[Material]=Back!F25380))))</f>
        <v/>
      </c>
    </row>
    <row r="25381" spans="2:7">
      <c r="B25381" s="32">
        <f>SUMIF(Balanço[Estoque],Back!A25381,Balanço[Quantidade])</f>
        <v>0</v>
      </c>
      <c r="G25381" s="32" t="str" cm="1">
        <f t="array" ref="G25381">IF(F25381="","",SUM(_xlfn._xlws.FILTER(Balanço[Quantidade],(Balanço[Estoque]=Back!$E$3)*(Balanço[Material]=Back!F25381))))</f>
        <v/>
      </c>
    </row>
    <row r="25382" spans="2:7">
      <c r="B25382" s="32">
        <f>SUMIF(Balanço[Estoque],Back!A25382,Balanço[Quantidade])</f>
        <v>0</v>
      </c>
      <c r="G25382" s="32" t="str" cm="1">
        <f t="array" ref="G25382">IF(F25382="","",SUM(_xlfn._xlws.FILTER(Balanço[Quantidade],(Balanço[Estoque]=Back!$E$3)*(Balanço[Material]=Back!F25382))))</f>
        <v/>
      </c>
    </row>
    <row r="25383" spans="2:7">
      <c r="B25383" s="32">
        <f>SUMIF(Balanço[Estoque],Back!A25383,Balanço[Quantidade])</f>
        <v>0</v>
      </c>
      <c r="G25383" s="32" t="str" cm="1">
        <f t="array" ref="G25383">IF(F25383="","",SUM(_xlfn._xlws.FILTER(Balanço[Quantidade],(Balanço[Estoque]=Back!$E$3)*(Balanço[Material]=Back!F25383))))</f>
        <v/>
      </c>
    </row>
    <row r="25384" spans="2:7">
      <c r="B25384" s="32">
        <f>SUMIF(Balanço[Estoque],Back!A25384,Balanço[Quantidade])</f>
        <v>0</v>
      </c>
      <c r="G25384" s="32" t="str" cm="1">
        <f t="array" ref="G25384">IF(F25384="","",SUM(_xlfn._xlws.FILTER(Balanço[Quantidade],(Balanço[Estoque]=Back!$E$3)*(Balanço[Material]=Back!F25384))))</f>
        <v/>
      </c>
    </row>
    <row r="25385" spans="2:7">
      <c r="B25385" s="32">
        <f>SUMIF(Balanço[Estoque],Back!A25385,Balanço[Quantidade])</f>
        <v>0</v>
      </c>
      <c r="G25385" s="32" t="str" cm="1">
        <f t="array" ref="G25385">IF(F25385="","",SUM(_xlfn._xlws.FILTER(Balanço[Quantidade],(Balanço[Estoque]=Back!$E$3)*(Balanço[Material]=Back!F25385))))</f>
        <v/>
      </c>
    </row>
    <row r="25386" spans="2:7">
      <c r="B25386" s="32">
        <f>SUMIF(Balanço[Estoque],Back!A25386,Balanço[Quantidade])</f>
        <v>0</v>
      </c>
      <c r="G25386" s="32" t="str" cm="1">
        <f t="array" ref="G25386">IF(F25386="","",SUM(_xlfn._xlws.FILTER(Balanço[Quantidade],(Balanço[Estoque]=Back!$E$3)*(Balanço[Material]=Back!F25386))))</f>
        <v/>
      </c>
    </row>
    <row r="25387" spans="2:7">
      <c r="B25387" s="32">
        <f>SUMIF(Balanço[Estoque],Back!A25387,Balanço[Quantidade])</f>
        <v>0</v>
      </c>
      <c r="G25387" s="32" t="str" cm="1">
        <f t="array" ref="G25387">IF(F25387="","",SUM(_xlfn._xlws.FILTER(Balanço[Quantidade],(Balanço[Estoque]=Back!$E$3)*(Balanço[Material]=Back!F25387))))</f>
        <v/>
      </c>
    </row>
    <row r="25388" spans="2:7">
      <c r="B25388" s="32">
        <f>SUMIF(Balanço[Estoque],Back!A25388,Balanço[Quantidade])</f>
        <v>0</v>
      </c>
      <c r="G25388" s="32" t="str" cm="1">
        <f t="array" ref="G25388">IF(F25388="","",SUM(_xlfn._xlws.FILTER(Balanço[Quantidade],(Balanço[Estoque]=Back!$E$3)*(Balanço[Material]=Back!F25388))))</f>
        <v/>
      </c>
    </row>
    <row r="25389" spans="2:7">
      <c r="B25389" s="32">
        <f>SUMIF(Balanço[Estoque],Back!A25389,Balanço[Quantidade])</f>
        <v>0</v>
      </c>
      <c r="G25389" s="32" t="str" cm="1">
        <f t="array" ref="G25389">IF(F25389="","",SUM(_xlfn._xlws.FILTER(Balanço[Quantidade],(Balanço[Estoque]=Back!$E$3)*(Balanço[Material]=Back!F25389))))</f>
        <v/>
      </c>
    </row>
    <row r="25390" spans="2:7">
      <c r="B25390" s="32">
        <f>SUMIF(Balanço[Estoque],Back!A25390,Balanço[Quantidade])</f>
        <v>0</v>
      </c>
      <c r="G25390" s="32" t="str" cm="1">
        <f t="array" ref="G25390">IF(F25390="","",SUM(_xlfn._xlws.FILTER(Balanço[Quantidade],(Balanço[Estoque]=Back!$E$3)*(Balanço[Material]=Back!F25390))))</f>
        <v/>
      </c>
    </row>
    <row r="25391" spans="2:7">
      <c r="B25391" s="32">
        <f>SUMIF(Balanço[Estoque],Back!A25391,Balanço[Quantidade])</f>
        <v>0</v>
      </c>
      <c r="G25391" s="32" t="str" cm="1">
        <f t="array" ref="G25391">IF(F25391="","",SUM(_xlfn._xlws.FILTER(Balanço[Quantidade],(Balanço[Estoque]=Back!$E$3)*(Balanço[Material]=Back!F25391))))</f>
        <v/>
      </c>
    </row>
    <row r="25392" spans="2:7">
      <c r="B25392" s="32">
        <f>SUMIF(Balanço[Estoque],Back!A25392,Balanço[Quantidade])</f>
        <v>0</v>
      </c>
      <c r="G25392" s="32" t="str" cm="1">
        <f t="array" ref="G25392">IF(F25392="","",SUM(_xlfn._xlws.FILTER(Balanço[Quantidade],(Balanço[Estoque]=Back!$E$3)*(Balanço[Material]=Back!F25392))))</f>
        <v/>
      </c>
    </row>
    <row r="25393" spans="2:7">
      <c r="B25393" s="32">
        <f>SUMIF(Balanço[Estoque],Back!A25393,Balanço[Quantidade])</f>
        <v>0</v>
      </c>
      <c r="G25393" s="32" t="str" cm="1">
        <f t="array" ref="G25393">IF(F25393="","",SUM(_xlfn._xlws.FILTER(Balanço[Quantidade],(Balanço[Estoque]=Back!$E$3)*(Balanço[Material]=Back!F25393))))</f>
        <v/>
      </c>
    </row>
    <row r="25394" spans="2:7">
      <c r="B25394" s="32">
        <f>SUMIF(Balanço[Estoque],Back!A25394,Balanço[Quantidade])</f>
        <v>0</v>
      </c>
      <c r="G25394" s="32" t="str" cm="1">
        <f t="array" ref="G25394">IF(F25394="","",SUM(_xlfn._xlws.FILTER(Balanço[Quantidade],(Balanço[Estoque]=Back!$E$3)*(Balanço[Material]=Back!F25394))))</f>
        <v/>
      </c>
    </row>
    <row r="25395" spans="2:7">
      <c r="B25395" s="32">
        <f>SUMIF(Balanço[Estoque],Back!A25395,Balanço[Quantidade])</f>
        <v>0</v>
      </c>
      <c r="G25395" s="32" t="str" cm="1">
        <f t="array" ref="G25395">IF(F25395="","",SUM(_xlfn._xlws.FILTER(Balanço[Quantidade],(Balanço[Estoque]=Back!$E$3)*(Balanço[Material]=Back!F25395))))</f>
        <v/>
      </c>
    </row>
    <row r="25396" spans="2:7">
      <c r="B25396" s="32">
        <f>SUMIF(Balanço[Estoque],Back!A25396,Balanço[Quantidade])</f>
        <v>0</v>
      </c>
      <c r="G25396" s="32" t="str" cm="1">
        <f t="array" ref="G25396">IF(F25396="","",SUM(_xlfn._xlws.FILTER(Balanço[Quantidade],(Balanço[Estoque]=Back!$E$3)*(Balanço[Material]=Back!F25396))))</f>
        <v/>
      </c>
    </row>
    <row r="25397" spans="2:7">
      <c r="B25397" s="32">
        <f>SUMIF(Balanço[Estoque],Back!A25397,Balanço[Quantidade])</f>
        <v>0</v>
      </c>
      <c r="G25397" s="32" t="str" cm="1">
        <f t="array" ref="G25397">IF(F25397="","",SUM(_xlfn._xlws.FILTER(Balanço[Quantidade],(Balanço[Estoque]=Back!$E$3)*(Balanço[Material]=Back!F25397))))</f>
        <v/>
      </c>
    </row>
    <row r="25398" spans="2:7">
      <c r="B25398" s="32">
        <f>SUMIF(Balanço[Estoque],Back!A25398,Balanço[Quantidade])</f>
        <v>0</v>
      </c>
      <c r="G25398" s="32" t="str" cm="1">
        <f t="array" ref="G25398">IF(F25398="","",SUM(_xlfn._xlws.FILTER(Balanço[Quantidade],(Balanço[Estoque]=Back!$E$3)*(Balanço[Material]=Back!F25398))))</f>
        <v/>
      </c>
    </row>
    <row r="25399" spans="2:7">
      <c r="B25399" s="32">
        <f>SUMIF(Balanço[Estoque],Back!A25399,Balanço[Quantidade])</f>
        <v>0</v>
      </c>
      <c r="G25399" s="32" t="str" cm="1">
        <f t="array" ref="G25399">IF(F25399="","",SUM(_xlfn._xlws.FILTER(Balanço[Quantidade],(Balanço[Estoque]=Back!$E$3)*(Balanço[Material]=Back!F25399))))</f>
        <v/>
      </c>
    </row>
    <row r="25400" spans="2:7">
      <c r="B25400" s="32">
        <f>SUMIF(Balanço[Estoque],Back!A25400,Balanço[Quantidade])</f>
        <v>0</v>
      </c>
      <c r="G25400" s="32" t="str" cm="1">
        <f t="array" ref="G25400">IF(F25400="","",SUM(_xlfn._xlws.FILTER(Balanço[Quantidade],(Balanço[Estoque]=Back!$E$3)*(Balanço[Material]=Back!F25400))))</f>
        <v/>
      </c>
    </row>
    <row r="25401" spans="2:7">
      <c r="B25401" s="32">
        <f>SUMIF(Balanço[Estoque],Back!A25401,Balanço[Quantidade])</f>
        <v>0</v>
      </c>
      <c r="G25401" s="32" t="str" cm="1">
        <f t="array" ref="G25401">IF(F25401="","",SUM(_xlfn._xlws.FILTER(Balanço[Quantidade],(Balanço[Estoque]=Back!$E$3)*(Balanço[Material]=Back!F25401))))</f>
        <v/>
      </c>
    </row>
    <row r="25402" spans="2:7">
      <c r="B25402" s="32">
        <f>SUMIF(Balanço[Estoque],Back!A25402,Balanço[Quantidade])</f>
        <v>0</v>
      </c>
      <c r="G25402" s="32" t="str" cm="1">
        <f t="array" ref="G25402">IF(F25402="","",SUM(_xlfn._xlws.FILTER(Balanço[Quantidade],(Balanço[Estoque]=Back!$E$3)*(Balanço[Material]=Back!F25402))))</f>
        <v/>
      </c>
    </row>
    <row r="25403" spans="2:7">
      <c r="B25403" s="32">
        <f>SUMIF(Balanço[Estoque],Back!A25403,Balanço[Quantidade])</f>
        <v>0</v>
      </c>
      <c r="G25403" s="32" t="str" cm="1">
        <f t="array" ref="G25403">IF(F25403="","",SUM(_xlfn._xlws.FILTER(Balanço[Quantidade],(Balanço[Estoque]=Back!$E$3)*(Balanço[Material]=Back!F25403))))</f>
        <v/>
      </c>
    </row>
    <row r="25404" spans="2:7">
      <c r="B25404" s="32">
        <f>SUMIF(Balanço[Estoque],Back!A25404,Balanço[Quantidade])</f>
        <v>0</v>
      </c>
      <c r="G25404" s="32" t="str" cm="1">
        <f t="array" ref="G25404">IF(F25404="","",SUM(_xlfn._xlws.FILTER(Balanço[Quantidade],(Balanço[Estoque]=Back!$E$3)*(Balanço[Material]=Back!F25404))))</f>
        <v/>
      </c>
    </row>
    <row r="25405" spans="2:7">
      <c r="B25405" s="32">
        <f>SUMIF(Balanço[Estoque],Back!A25405,Balanço[Quantidade])</f>
        <v>0</v>
      </c>
      <c r="G25405" s="32" t="str" cm="1">
        <f t="array" ref="G25405">IF(F25405="","",SUM(_xlfn._xlws.FILTER(Balanço[Quantidade],(Balanço[Estoque]=Back!$E$3)*(Balanço[Material]=Back!F25405))))</f>
        <v/>
      </c>
    </row>
    <row r="25406" spans="2:7">
      <c r="B25406" s="32">
        <f>SUMIF(Balanço[Estoque],Back!A25406,Balanço[Quantidade])</f>
        <v>0</v>
      </c>
      <c r="G25406" s="32" t="str" cm="1">
        <f t="array" ref="G25406">IF(F25406="","",SUM(_xlfn._xlws.FILTER(Balanço[Quantidade],(Balanço[Estoque]=Back!$E$3)*(Balanço[Material]=Back!F25406))))</f>
        <v/>
      </c>
    </row>
    <row r="25407" spans="2:7">
      <c r="B25407" s="32">
        <f>SUMIF(Balanço[Estoque],Back!A25407,Balanço[Quantidade])</f>
        <v>0</v>
      </c>
      <c r="G25407" s="32" t="str" cm="1">
        <f t="array" ref="G25407">IF(F25407="","",SUM(_xlfn._xlws.FILTER(Balanço[Quantidade],(Balanço[Estoque]=Back!$E$3)*(Balanço[Material]=Back!F25407))))</f>
        <v/>
      </c>
    </row>
    <row r="25408" spans="2:7">
      <c r="B25408" s="32">
        <f>SUMIF(Balanço[Estoque],Back!A25408,Balanço[Quantidade])</f>
        <v>0</v>
      </c>
      <c r="G25408" s="32" t="str" cm="1">
        <f t="array" ref="G25408">IF(F25408="","",SUM(_xlfn._xlws.FILTER(Balanço[Quantidade],(Balanço[Estoque]=Back!$E$3)*(Balanço[Material]=Back!F25408))))</f>
        <v/>
      </c>
    </row>
    <row r="25409" spans="2:7">
      <c r="B25409" s="32">
        <f>SUMIF(Balanço[Estoque],Back!A25409,Balanço[Quantidade])</f>
        <v>0</v>
      </c>
      <c r="G25409" s="32" t="str" cm="1">
        <f t="array" ref="G25409">IF(F25409="","",SUM(_xlfn._xlws.FILTER(Balanço[Quantidade],(Balanço[Estoque]=Back!$E$3)*(Balanço[Material]=Back!F25409))))</f>
        <v/>
      </c>
    </row>
    <row r="25410" spans="2:7">
      <c r="B25410" s="32">
        <f>SUMIF(Balanço[Estoque],Back!A25410,Balanço[Quantidade])</f>
        <v>0</v>
      </c>
      <c r="G25410" s="32" t="str" cm="1">
        <f t="array" ref="G25410">IF(F25410="","",SUM(_xlfn._xlws.FILTER(Balanço[Quantidade],(Balanço[Estoque]=Back!$E$3)*(Balanço[Material]=Back!F25410))))</f>
        <v/>
      </c>
    </row>
    <row r="25411" spans="2:7">
      <c r="B25411" s="32">
        <f>SUMIF(Balanço[Estoque],Back!A25411,Balanço[Quantidade])</f>
        <v>0</v>
      </c>
      <c r="G25411" s="32" t="str" cm="1">
        <f t="array" ref="G25411">IF(F25411="","",SUM(_xlfn._xlws.FILTER(Balanço[Quantidade],(Balanço[Estoque]=Back!$E$3)*(Balanço[Material]=Back!F25411))))</f>
        <v/>
      </c>
    </row>
    <row r="25412" spans="2:7">
      <c r="B25412" s="32">
        <f>SUMIF(Balanço[Estoque],Back!A25412,Balanço[Quantidade])</f>
        <v>0</v>
      </c>
      <c r="G25412" s="32" t="str" cm="1">
        <f t="array" ref="G25412">IF(F25412="","",SUM(_xlfn._xlws.FILTER(Balanço[Quantidade],(Balanço[Estoque]=Back!$E$3)*(Balanço[Material]=Back!F25412))))</f>
        <v/>
      </c>
    </row>
    <row r="25413" spans="2:7">
      <c r="B25413" s="32">
        <f>SUMIF(Balanço[Estoque],Back!A25413,Balanço[Quantidade])</f>
        <v>0</v>
      </c>
      <c r="G25413" s="32" t="str" cm="1">
        <f t="array" ref="G25413">IF(F25413="","",SUM(_xlfn._xlws.FILTER(Balanço[Quantidade],(Balanço[Estoque]=Back!$E$3)*(Balanço[Material]=Back!F25413))))</f>
        <v/>
      </c>
    </row>
    <row r="25414" spans="2:7">
      <c r="B25414" s="32">
        <f>SUMIF(Balanço[Estoque],Back!A25414,Balanço[Quantidade])</f>
        <v>0</v>
      </c>
      <c r="G25414" s="32" t="str" cm="1">
        <f t="array" ref="G25414">IF(F25414="","",SUM(_xlfn._xlws.FILTER(Balanço[Quantidade],(Balanço[Estoque]=Back!$E$3)*(Balanço[Material]=Back!F25414))))</f>
        <v/>
      </c>
    </row>
    <row r="25415" spans="2:7">
      <c r="B25415" s="32">
        <f>SUMIF(Balanço[Estoque],Back!A25415,Balanço[Quantidade])</f>
        <v>0</v>
      </c>
      <c r="G25415" s="32" t="str" cm="1">
        <f t="array" ref="G25415">IF(F25415="","",SUM(_xlfn._xlws.FILTER(Balanço[Quantidade],(Balanço[Estoque]=Back!$E$3)*(Balanço[Material]=Back!F25415))))</f>
        <v/>
      </c>
    </row>
    <row r="25416" spans="2:7">
      <c r="B25416" s="32">
        <f>SUMIF(Balanço[Estoque],Back!A25416,Balanço[Quantidade])</f>
        <v>0</v>
      </c>
      <c r="G25416" s="32" t="str" cm="1">
        <f t="array" ref="G25416">IF(F25416="","",SUM(_xlfn._xlws.FILTER(Balanço[Quantidade],(Balanço[Estoque]=Back!$E$3)*(Balanço[Material]=Back!F25416))))</f>
        <v/>
      </c>
    </row>
    <row r="25417" spans="2:7">
      <c r="B25417" s="32">
        <f>SUMIF(Balanço[Estoque],Back!A25417,Balanço[Quantidade])</f>
        <v>0</v>
      </c>
      <c r="G25417" s="32" t="str" cm="1">
        <f t="array" ref="G25417">IF(F25417="","",SUM(_xlfn._xlws.FILTER(Balanço[Quantidade],(Balanço[Estoque]=Back!$E$3)*(Balanço[Material]=Back!F25417))))</f>
        <v/>
      </c>
    </row>
    <row r="25418" spans="2:7">
      <c r="B25418" s="32">
        <f>SUMIF(Balanço[Estoque],Back!A25418,Balanço[Quantidade])</f>
        <v>0</v>
      </c>
      <c r="G25418" s="32" t="str" cm="1">
        <f t="array" ref="G25418">IF(F25418="","",SUM(_xlfn._xlws.FILTER(Balanço[Quantidade],(Balanço[Estoque]=Back!$E$3)*(Balanço[Material]=Back!F25418))))</f>
        <v/>
      </c>
    </row>
    <row r="25419" spans="2:7">
      <c r="B25419" s="32">
        <f>SUMIF(Balanço[Estoque],Back!A25419,Balanço[Quantidade])</f>
        <v>0</v>
      </c>
      <c r="G25419" s="32" t="str" cm="1">
        <f t="array" ref="G25419">IF(F25419="","",SUM(_xlfn._xlws.FILTER(Balanço[Quantidade],(Balanço[Estoque]=Back!$E$3)*(Balanço[Material]=Back!F25419))))</f>
        <v/>
      </c>
    </row>
    <row r="25420" spans="2:7">
      <c r="B25420" s="32">
        <f>SUMIF(Balanço[Estoque],Back!A25420,Balanço[Quantidade])</f>
        <v>0</v>
      </c>
      <c r="G25420" s="32" t="str" cm="1">
        <f t="array" ref="G25420">IF(F25420="","",SUM(_xlfn._xlws.FILTER(Balanço[Quantidade],(Balanço[Estoque]=Back!$E$3)*(Balanço[Material]=Back!F25420))))</f>
        <v/>
      </c>
    </row>
    <row r="25421" spans="2:7">
      <c r="B25421" s="32">
        <f>SUMIF(Balanço[Estoque],Back!A25421,Balanço[Quantidade])</f>
        <v>0</v>
      </c>
      <c r="G25421" s="32" t="str" cm="1">
        <f t="array" ref="G25421">IF(F25421="","",SUM(_xlfn._xlws.FILTER(Balanço[Quantidade],(Balanço[Estoque]=Back!$E$3)*(Balanço[Material]=Back!F25421))))</f>
        <v/>
      </c>
    </row>
    <row r="25422" spans="2:7">
      <c r="B25422" s="32">
        <f>SUMIF(Balanço[Estoque],Back!A25422,Balanço[Quantidade])</f>
        <v>0</v>
      </c>
      <c r="G25422" s="32" t="str" cm="1">
        <f t="array" ref="G25422">IF(F25422="","",SUM(_xlfn._xlws.FILTER(Balanço[Quantidade],(Balanço[Estoque]=Back!$E$3)*(Balanço[Material]=Back!F25422))))</f>
        <v/>
      </c>
    </row>
    <row r="25423" spans="2:7">
      <c r="B25423" s="32">
        <f>SUMIF(Balanço[Estoque],Back!A25423,Balanço[Quantidade])</f>
        <v>0</v>
      </c>
      <c r="G25423" s="32" t="str" cm="1">
        <f t="array" ref="G25423">IF(F25423="","",SUM(_xlfn._xlws.FILTER(Balanço[Quantidade],(Balanço[Estoque]=Back!$E$3)*(Balanço[Material]=Back!F25423))))</f>
        <v/>
      </c>
    </row>
    <row r="25424" spans="2:7">
      <c r="B25424" s="32">
        <f>SUMIF(Balanço[Estoque],Back!A25424,Balanço[Quantidade])</f>
        <v>0</v>
      </c>
      <c r="G25424" s="32" t="str" cm="1">
        <f t="array" ref="G25424">IF(F25424="","",SUM(_xlfn._xlws.FILTER(Balanço[Quantidade],(Balanço[Estoque]=Back!$E$3)*(Balanço[Material]=Back!F25424))))</f>
        <v/>
      </c>
    </row>
    <row r="25425" spans="2:7">
      <c r="B25425" s="32">
        <f>SUMIF(Balanço[Estoque],Back!A25425,Balanço[Quantidade])</f>
        <v>0</v>
      </c>
      <c r="G25425" s="32" t="str" cm="1">
        <f t="array" ref="G25425">IF(F25425="","",SUM(_xlfn._xlws.FILTER(Balanço[Quantidade],(Balanço[Estoque]=Back!$E$3)*(Balanço[Material]=Back!F25425))))</f>
        <v/>
      </c>
    </row>
    <row r="25426" spans="2:7">
      <c r="B25426" s="32">
        <f>SUMIF(Balanço[Estoque],Back!A25426,Balanço[Quantidade])</f>
        <v>0</v>
      </c>
      <c r="G25426" s="32" t="str" cm="1">
        <f t="array" ref="G25426">IF(F25426="","",SUM(_xlfn._xlws.FILTER(Balanço[Quantidade],(Balanço[Estoque]=Back!$E$3)*(Balanço[Material]=Back!F25426))))</f>
        <v/>
      </c>
    </row>
    <row r="25427" spans="2:7">
      <c r="B25427" s="32">
        <f>SUMIF(Balanço[Estoque],Back!A25427,Balanço[Quantidade])</f>
        <v>0</v>
      </c>
      <c r="G25427" s="32" t="str" cm="1">
        <f t="array" ref="G25427">IF(F25427="","",SUM(_xlfn._xlws.FILTER(Balanço[Quantidade],(Balanço[Estoque]=Back!$E$3)*(Balanço[Material]=Back!F25427))))</f>
        <v/>
      </c>
    </row>
    <row r="25428" spans="2:7">
      <c r="B25428" s="32">
        <f>SUMIF(Balanço[Estoque],Back!A25428,Balanço[Quantidade])</f>
        <v>0</v>
      </c>
      <c r="G25428" s="32" t="str" cm="1">
        <f t="array" ref="G25428">IF(F25428="","",SUM(_xlfn._xlws.FILTER(Balanço[Quantidade],(Balanço[Estoque]=Back!$E$3)*(Balanço[Material]=Back!F25428))))</f>
        <v/>
      </c>
    </row>
    <row r="25429" spans="2:7">
      <c r="B25429" s="32">
        <f>SUMIF(Balanço[Estoque],Back!A25429,Balanço[Quantidade])</f>
        <v>0</v>
      </c>
      <c r="G25429" s="32" t="str" cm="1">
        <f t="array" ref="G25429">IF(F25429="","",SUM(_xlfn._xlws.FILTER(Balanço[Quantidade],(Balanço[Estoque]=Back!$E$3)*(Balanço[Material]=Back!F25429))))</f>
        <v/>
      </c>
    </row>
    <row r="25430" spans="2:7">
      <c r="B25430" s="32">
        <f>SUMIF(Balanço[Estoque],Back!A25430,Balanço[Quantidade])</f>
        <v>0</v>
      </c>
      <c r="G25430" s="32" t="str" cm="1">
        <f t="array" ref="G25430">IF(F25430="","",SUM(_xlfn._xlws.FILTER(Balanço[Quantidade],(Balanço[Estoque]=Back!$E$3)*(Balanço[Material]=Back!F25430))))</f>
        <v/>
      </c>
    </row>
    <row r="25431" spans="2:7">
      <c r="B25431" s="32">
        <f>SUMIF(Balanço[Estoque],Back!A25431,Balanço[Quantidade])</f>
        <v>0</v>
      </c>
      <c r="G25431" s="32" t="str" cm="1">
        <f t="array" ref="G25431">IF(F25431="","",SUM(_xlfn._xlws.FILTER(Balanço[Quantidade],(Balanço[Estoque]=Back!$E$3)*(Balanço[Material]=Back!F25431))))</f>
        <v/>
      </c>
    </row>
    <row r="25432" spans="2:7">
      <c r="B25432" s="32">
        <f>SUMIF(Balanço[Estoque],Back!A25432,Balanço[Quantidade])</f>
        <v>0</v>
      </c>
      <c r="G25432" s="32" t="str" cm="1">
        <f t="array" ref="G25432">IF(F25432="","",SUM(_xlfn._xlws.FILTER(Balanço[Quantidade],(Balanço[Estoque]=Back!$E$3)*(Balanço[Material]=Back!F25432))))</f>
        <v/>
      </c>
    </row>
    <row r="25433" spans="2:7">
      <c r="B25433" s="32">
        <f>SUMIF(Balanço[Estoque],Back!A25433,Balanço[Quantidade])</f>
        <v>0</v>
      </c>
      <c r="G25433" s="32" t="str" cm="1">
        <f t="array" ref="G25433">IF(F25433="","",SUM(_xlfn._xlws.FILTER(Balanço[Quantidade],(Balanço[Estoque]=Back!$E$3)*(Balanço[Material]=Back!F25433))))</f>
        <v/>
      </c>
    </row>
    <row r="25434" spans="2:7">
      <c r="B25434" s="32">
        <f>SUMIF(Balanço[Estoque],Back!A25434,Balanço[Quantidade])</f>
        <v>0</v>
      </c>
      <c r="G25434" s="32" t="str" cm="1">
        <f t="array" ref="G25434">IF(F25434="","",SUM(_xlfn._xlws.FILTER(Balanço[Quantidade],(Balanço[Estoque]=Back!$E$3)*(Balanço[Material]=Back!F25434))))</f>
        <v/>
      </c>
    </row>
    <row r="25435" spans="2:7">
      <c r="B25435" s="32">
        <f>SUMIF(Balanço[Estoque],Back!A25435,Balanço[Quantidade])</f>
        <v>0</v>
      </c>
      <c r="G25435" s="32" t="str" cm="1">
        <f t="array" ref="G25435">IF(F25435="","",SUM(_xlfn._xlws.FILTER(Balanço[Quantidade],(Balanço[Estoque]=Back!$E$3)*(Balanço[Material]=Back!F25435))))</f>
        <v/>
      </c>
    </row>
    <row r="25436" spans="2:7">
      <c r="B25436" s="32">
        <f>SUMIF(Balanço[Estoque],Back!A25436,Balanço[Quantidade])</f>
        <v>0</v>
      </c>
      <c r="G25436" s="32" t="str" cm="1">
        <f t="array" ref="G25436">IF(F25436="","",SUM(_xlfn._xlws.FILTER(Balanço[Quantidade],(Balanço[Estoque]=Back!$E$3)*(Balanço[Material]=Back!F25436))))</f>
        <v/>
      </c>
    </row>
    <row r="25437" spans="2:7">
      <c r="B25437" s="32">
        <f>SUMIF(Balanço[Estoque],Back!A25437,Balanço[Quantidade])</f>
        <v>0</v>
      </c>
      <c r="G25437" s="32" t="str" cm="1">
        <f t="array" ref="G25437">IF(F25437="","",SUM(_xlfn._xlws.FILTER(Balanço[Quantidade],(Balanço[Estoque]=Back!$E$3)*(Balanço[Material]=Back!F25437))))</f>
        <v/>
      </c>
    </row>
    <row r="25438" spans="2:7">
      <c r="B25438" s="32">
        <f>SUMIF(Balanço[Estoque],Back!A25438,Balanço[Quantidade])</f>
        <v>0</v>
      </c>
      <c r="G25438" s="32" t="str" cm="1">
        <f t="array" ref="G25438">IF(F25438="","",SUM(_xlfn._xlws.FILTER(Balanço[Quantidade],(Balanço[Estoque]=Back!$E$3)*(Balanço[Material]=Back!F25438))))</f>
        <v/>
      </c>
    </row>
    <row r="25439" spans="2:7">
      <c r="B25439" s="32">
        <f>SUMIF(Balanço[Estoque],Back!A25439,Balanço[Quantidade])</f>
        <v>0</v>
      </c>
      <c r="G25439" s="32" t="str" cm="1">
        <f t="array" ref="G25439">IF(F25439="","",SUM(_xlfn._xlws.FILTER(Balanço[Quantidade],(Balanço[Estoque]=Back!$E$3)*(Balanço[Material]=Back!F25439))))</f>
        <v/>
      </c>
    </row>
    <row r="25440" spans="2:7">
      <c r="B25440" s="32">
        <f>SUMIF(Balanço[Estoque],Back!A25440,Balanço[Quantidade])</f>
        <v>0</v>
      </c>
      <c r="G25440" s="32" t="str" cm="1">
        <f t="array" ref="G25440">IF(F25440="","",SUM(_xlfn._xlws.FILTER(Balanço[Quantidade],(Balanço[Estoque]=Back!$E$3)*(Balanço[Material]=Back!F25440))))</f>
        <v/>
      </c>
    </row>
    <row r="25441" spans="2:7">
      <c r="B25441" s="32">
        <f>SUMIF(Balanço[Estoque],Back!A25441,Balanço[Quantidade])</f>
        <v>0</v>
      </c>
      <c r="G25441" s="32" t="str" cm="1">
        <f t="array" ref="G25441">IF(F25441="","",SUM(_xlfn._xlws.FILTER(Balanço[Quantidade],(Balanço[Estoque]=Back!$E$3)*(Balanço[Material]=Back!F25441))))</f>
        <v/>
      </c>
    </row>
    <row r="25442" spans="2:7">
      <c r="B25442" s="32">
        <f>SUMIF(Balanço[Estoque],Back!A25442,Balanço[Quantidade])</f>
        <v>0</v>
      </c>
      <c r="G25442" s="32" t="str" cm="1">
        <f t="array" ref="G25442">IF(F25442="","",SUM(_xlfn._xlws.FILTER(Balanço[Quantidade],(Balanço[Estoque]=Back!$E$3)*(Balanço[Material]=Back!F25442))))</f>
        <v/>
      </c>
    </row>
    <row r="25443" spans="2:7">
      <c r="B25443" s="32">
        <f>SUMIF(Balanço[Estoque],Back!A25443,Balanço[Quantidade])</f>
        <v>0</v>
      </c>
      <c r="G25443" s="32" t="str" cm="1">
        <f t="array" ref="G25443">IF(F25443="","",SUM(_xlfn._xlws.FILTER(Balanço[Quantidade],(Balanço[Estoque]=Back!$E$3)*(Balanço[Material]=Back!F25443))))</f>
        <v/>
      </c>
    </row>
    <row r="25444" spans="2:7">
      <c r="B25444" s="32">
        <f>SUMIF(Balanço[Estoque],Back!A25444,Balanço[Quantidade])</f>
        <v>0</v>
      </c>
      <c r="G25444" s="32" t="str" cm="1">
        <f t="array" ref="G25444">IF(F25444="","",SUM(_xlfn._xlws.FILTER(Balanço[Quantidade],(Balanço[Estoque]=Back!$E$3)*(Balanço[Material]=Back!F25444))))</f>
        <v/>
      </c>
    </row>
    <row r="25445" spans="2:7">
      <c r="B25445" s="32">
        <f>SUMIF(Balanço[Estoque],Back!A25445,Balanço[Quantidade])</f>
        <v>0</v>
      </c>
      <c r="G25445" s="32" t="str" cm="1">
        <f t="array" ref="G25445">IF(F25445="","",SUM(_xlfn._xlws.FILTER(Balanço[Quantidade],(Balanço[Estoque]=Back!$E$3)*(Balanço[Material]=Back!F25445))))</f>
        <v/>
      </c>
    </row>
    <row r="25446" spans="2:7">
      <c r="B25446" s="32">
        <f>SUMIF(Balanço[Estoque],Back!A25446,Balanço[Quantidade])</f>
        <v>0</v>
      </c>
      <c r="G25446" s="32" t="str" cm="1">
        <f t="array" ref="G25446">IF(F25446="","",SUM(_xlfn._xlws.FILTER(Balanço[Quantidade],(Balanço[Estoque]=Back!$E$3)*(Balanço[Material]=Back!F25446))))</f>
        <v/>
      </c>
    </row>
    <row r="25447" spans="2:7">
      <c r="B25447" s="32">
        <f>SUMIF(Balanço[Estoque],Back!A25447,Balanço[Quantidade])</f>
        <v>0</v>
      </c>
      <c r="G25447" s="32" t="str" cm="1">
        <f t="array" ref="G25447">IF(F25447="","",SUM(_xlfn._xlws.FILTER(Balanço[Quantidade],(Balanço[Estoque]=Back!$E$3)*(Balanço[Material]=Back!F25447))))</f>
        <v/>
      </c>
    </row>
    <row r="25448" spans="2:7">
      <c r="B25448" s="32">
        <f>SUMIF(Balanço[Estoque],Back!A25448,Balanço[Quantidade])</f>
        <v>0</v>
      </c>
      <c r="G25448" s="32" t="str" cm="1">
        <f t="array" ref="G25448">IF(F25448="","",SUM(_xlfn._xlws.FILTER(Balanço[Quantidade],(Balanço[Estoque]=Back!$E$3)*(Balanço[Material]=Back!F25448))))</f>
        <v/>
      </c>
    </row>
    <row r="25449" spans="2:7">
      <c r="B25449" s="32">
        <f>SUMIF(Balanço[Estoque],Back!A25449,Balanço[Quantidade])</f>
        <v>0</v>
      </c>
      <c r="G25449" s="32" t="str" cm="1">
        <f t="array" ref="G25449">IF(F25449="","",SUM(_xlfn._xlws.FILTER(Balanço[Quantidade],(Balanço[Estoque]=Back!$E$3)*(Balanço[Material]=Back!F25449))))</f>
        <v/>
      </c>
    </row>
    <row r="25450" spans="2:7">
      <c r="B25450" s="32">
        <f>SUMIF(Balanço[Estoque],Back!A25450,Balanço[Quantidade])</f>
        <v>0</v>
      </c>
      <c r="G25450" s="32" t="str" cm="1">
        <f t="array" ref="G25450">IF(F25450="","",SUM(_xlfn._xlws.FILTER(Balanço[Quantidade],(Balanço[Estoque]=Back!$E$3)*(Balanço[Material]=Back!F25450))))</f>
        <v/>
      </c>
    </row>
    <row r="25451" spans="2:7">
      <c r="B25451" s="32">
        <f>SUMIF(Balanço[Estoque],Back!A25451,Balanço[Quantidade])</f>
        <v>0</v>
      </c>
      <c r="G25451" s="32" t="str" cm="1">
        <f t="array" ref="G25451">IF(F25451="","",SUM(_xlfn._xlws.FILTER(Balanço[Quantidade],(Balanço[Estoque]=Back!$E$3)*(Balanço[Material]=Back!F25451))))</f>
        <v/>
      </c>
    </row>
    <row r="25452" spans="2:7">
      <c r="B25452" s="32">
        <f>SUMIF(Balanço[Estoque],Back!A25452,Balanço[Quantidade])</f>
        <v>0</v>
      </c>
      <c r="G25452" s="32" t="str" cm="1">
        <f t="array" ref="G25452">IF(F25452="","",SUM(_xlfn._xlws.FILTER(Balanço[Quantidade],(Balanço[Estoque]=Back!$E$3)*(Balanço[Material]=Back!F25452))))</f>
        <v/>
      </c>
    </row>
    <row r="25453" spans="2:7">
      <c r="B25453" s="32">
        <f>SUMIF(Balanço[Estoque],Back!A25453,Balanço[Quantidade])</f>
        <v>0</v>
      </c>
      <c r="G25453" s="32" t="str" cm="1">
        <f t="array" ref="G25453">IF(F25453="","",SUM(_xlfn._xlws.FILTER(Balanço[Quantidade],(Balanço[Estoque]=Back!$E$3)*(Balanço[Material]=Back!F25453))))</f>
        <v/>
      </c>
    </row>
    <row r="25454" spans="2:7">
      <c r="B25454" s="32">
        <f>SUMIF(Balanço[Estoque],Back!A25454,Balanço[Quantidade])</f>
        <v>0</v>
      </c>
      <c r="G25454" s="32" t="str" cm="1">
        <f t="array" ref="G25454">IF(F25454="","",SUM(_xlfn._xlws.FILTER(Balanço[Quantidade],(Balanço[Estoque]=Back!$E$3)*(Balanço[Material]=Back!F25454))))</f>
        <v/>
      </c>
    </row>
    <row r="25455" spans="2:7">
      <c r="B25455" s="32">
        <f>SUMIF(Balanço[Estoque],Back!A25455,Balanço[Quantidade])</f>
        <v>0</v>
      </c>
      <c r="G25455" s="32" t="str" cm="1">
        <f t="array" ref="G25455">IF(F25455="","",SUM(_xlfn._xlws.FILTER(Balanço[Quantidade],(Balanço[Estoque]=Back!$E$3)*(Balanço[Material]=Back!F25455))))</f>
        <v/>
      </c>
    </row>
    <row r="25456" spans="2:7">
      <c r="B25456" s="32">
        <f>SUMIF(Balanço[Estoque],Back!A25456,Balanço[Quantidade])</f>
        <v>0</v>
      </c>
      <c r="G25456" s="32" t="str" cm="1">
        <f t="array" ref="G25456">IF(F25456="","",SUM(_xlfn._xlws.FILTER(Balanço[Quantidade],(Balanço[Estoque]=Back!$E$3)*(Balanço[Material]=Back!F25456))))</f>
        <v/>
      </c>
    </row>
    <row r="25457" spans="2:7">
      <c r="B25457" s="32">
        <f>SUMIF(Balanço[Estoque],Back!A25457,Balanço[Quantidade])</f>
        <v>0</v>
      </c>
      <c r="G25457" s="32" t="str" cm="1">
        <f t="array" ref="G25457">IF(F25457="","",SUM(_xlfn._xlws.FILTER(Balanço[Quantidade],(Balanço[Estoque]=Back!$E$3)*(Balanço[Material]=Back!F25457))))</f>
        <v/>
      </c>
    </row>
    <row r="25458" spans="2:7">
      <c r="B25458" s="32">
        <f>SUMIF(Balanço[Estoque],Back!A25458,Balanço[Quantidade])</f>
        <v>0</v>
      </c>
      <c r="G25458" s="32" t="str" cm="1">
        <f t="array" ref="G25458">IF(F25458="","",SUM(_xlfn._xlws.FILTER(Balanço[Quantidade],(Balanço[Estoque]=Back!$E$3)*(Balanço[Material]=Back!F25458))))</f>
        <v/>
      </c>
    </row>
    <row r="25459" spans="2:7">
      <c r="B25459" s="32">
        <f>SUMIF(Balanço[Estoque],Back!A25459,Balanço[Quantidade])</f>
        <v>0</v>
      </c>
      <c r="G25459" s="32" t="str" cm="1">
        <f t="array" ref="G25459">IF(F25459="","",SUM(_xlfn._xlws.FILTER(Balanço[Quantidade],(Balanço[Estoque]=Back!$E$3)*(Balanço[Material]=Back!F25459))))</f>
        <v/>
      </c>
    </row>
    <row r="25460" spans="2:7">
      <c r="B25460" s="32">
        <f>SUMIF(Balanço[Estoque],Back!A25460,Balanço[Quantidade])</f>
        <v>0</v>
      </c>
      <c r="G25460" s="32" t="str" cm="1">
        <f t="array" ref="G25460">IF(F25460="","",SUM(_xlfn._xlws.FILTER(Balanço[Quantidade],(Balanço[Estoque]=Back!$E$3)*(Balanço[Material]=Back!F25460))))</f>
        <v/>
      </c>
    </row>
    <row r="25461" spans="2:7">
      <c r="B25461" s="32">
        <f>SUMIF(Balanço[Estoque],Back!A25461,Balanço[Quantidade])</f>
        <v>0</v>
      </c>
      <c r="G25461" s="32" t="str" cm="1">
        <f t="array" ref="G25461">IF(F25461="","",SUM(_xlfn._xlws.FILTER(Balanço[Quantidade],(Balanço[Estoque]=Back!$E$3)*(Balanço[Material]=Back!F25461))))</f>
        <v/>
      </c>
    </row>
    <row r="25462" spans="2:7">
      <c r="B25462" s="32">
        <f>SUMIF(Balanço[Estoque],Back!A25462,Balanço[Quantidade])</f>
        <v>0</v>
      </c>
      <c r="G25462" s="32" t="str" cm="1">
        <f t="array" ref="G25462">IF(F25462="","",SUM(_xlfn._xlws.FILTER(Balanço[Quantidade],(Balanço[Estoque]=Back!$E$3)*(Balanço[Material]=Back!F25462))))</f>
        <v/>
      </c>
    </row>
    <row r="25463" spans="2:7">
      <c r="B25463" s="32">
        <f>SUMIF(Balanço[Estoque],Back!A25463,Balanço[Quantidade])</f>
        <v>0</v>
      </c>
      <c r="G25463" s="32" t="str" cm="1">
        <f t="array" ref="G25463">IF(F25463="","",SUM(_xlfn._xlws.FILTER(Balanço[Quantidade],(Balanço[Estoque]=Back!$E$3)*(Balanço[Material]=Back!F25463))))</f>
        <v/>
      </c>
    </row>
    <row r="25464" spans="2:7">
      <c r="B25464" s="32">
        <f>SUMIF(Balanço[Estoque],Back!A25464,Balanço[Quantidade])</f>
        <v>0</v>
      </c>
      <c r="G25464" s="32" t="str" cm="1">
        <f t="array" ref="G25464">IF(F25464="","",SUM(_xlfn._xlws.FILTER(Balanço[Quantidade],(Balanço[Estoque]=Back!$E$3)*(Balanço[Material]=Back!F25464))))</f>
        <v/>
      </c>
    </row>
    <row r="25465" spans="2:7">
      <c r="B25465" s="32">
        <f>SUMIF(Balanço[Estoque],Back!A25465,Balanço[Quantidade])</f>
        <v>0</v>
      </c>
      <c r="G25465" s="32" t="str" cm="1">
        <f t="array" ref="G25465">IF(F25465="","",SUM(_xlfn._xlws.FILTER(Balanço[Quantidade],(Balanço[Estoque]=Back!$E$3)*(Balanço[Material]=Back!F25465))))</f>
        <v/>
      </c>
    </row>
    <row r="25466" spans="2:7">
      <c r="B25466" s="32">
        <f>SUMIF(Balanço[Estoque],Back!A25466,Balanço[Quantidade])</f>
        <v>0</v>
      </c>
      <c r="G25466" s="32" t="str" cm="1">
        <f t="array" ref="G25466">IF(F25466="","",SUM(_xlfn._xlws.FILTER(Balanço[Quantidade],(Balanço[Estoque]=Back!$E$3)*(Balanço[Material]=Back!F25466))))</f>
        <v/>
      </c>
    </row>
    <row r="25467" spans="2:7">
      <c r="B25467" s="32">
        <f>SUMIF(Balanço[Estoque],Back!A25467,Balanço[Quantidade])</f>
        <v>0</v>
      </c>
      <c r="G25467" s="32" t="str" cm="1">
        <f t="array" ref="G25467">IF(F25467="","",SUM(_xlfn._xlws.FILTER(Balanço[Quantidade],(Balanço[Estoque]=Back!$E$3)*(Balanço[Material]=Back!F25467))))</f>
        <v/>
      </c>
    </row>
    <row r="25468" spans="2:7">
      <c r="B25468" s="32">
        <f>SUMIF(Balanço[Estoque],Back!A25468,Balanço[Quantidade])</f>
        <v>0</v>
      </c>
      <c r="G25468" s="32" t="str" cm="1">
        <f t="array" ref="G25468">IF(F25468="","",SUM(_xlfn._xlws.FILTER(Balanço[Quantidade],(Balanço[Estoque]=Back!$E$3)*(Balanço[Material]=Back!F25468))))</f>
        <v/>
      </c>
    </row>
    <row r="25469" spans="2:7">
      <c r="B25469" s="32">
        <f>SUMIF(Balanço[Estoque],Back!A25469,Balanço[Quantidade])</f>
        <v>0</v>
      </c>
      <c r="G25469" s="32" t="str" cm="1">
        <f t="array" ref="G25469">IF(F25469="","",SUM(_xlfn._xlws.FILTER(Balanço[Quantidade],(Balanço[Estoque]=Back!$E$3)*(Balanço[Material]=Back!F25469))))</f>
        <v/>
      </c>
    </row>
    <row r="25470" spans="2:7">
      <c r="B25470" s="32">
        <f>SUMIF(Balanço[Estoque],Back!A25470,Balanço[Quantidade])</f>
        <v>0</v>
      </c>
      <c r="G25470" s="32" t="str" cm="1">
        <f t="array" ref="G25470">IF(F25470="","",SUM(_xlfn._xlws.FILTER(Balanço[Quantidade],(Balanço[Estoque]=Back!$E$3)*(Balanço[Material]=Back!F25470))))</f>
        <v/>
      </c>
    </row>
    <row r="25471" spans="2:7">
      <c r="B25471" s="32">
        <f>SUMIF(Balanço[Estoque],Back!A25471,Balanço[Quantidade])</f>
        <v>0</v>
      </c>
      <c r="G25471" s="32" t="str" cm="1">
        <f t="array" ref="G25471">IF(F25471="","",SUM(_xlfn._xlws.FILTER(Balanço[Quantidade],(Balanço[Estoque]=Back!$E$3)*(Balanço[Material]=Back!F25471))))</f>
        <v/>
      </c>
    </row>
    <row r="25472" spans="2:7">
      <c r="B25472" s="32">
        <f>SUMIF(Balanço[Estoque],Back!A25472,Balanço[Quantidade])</f>
        <v>0</v>
      </c>
      <c r="G25472" s="32" t="str" cm="1">
        <f t="array" ref="G25472">IF(F25472="","",SUM(_xlfn._xlws.FILTER(Balanço[Quantidade],(Balanço[Estoque]=Back!$E$3)*(Balanço[Material]=Back!F25472))))</f>
        <v/>
      </c>
    </row>
    <row r="25473" spans="2:7">
      <c r="B25473" s="32">
        <f>SUMIF(Balanço[Estoque],Back!A25473,Balanço[Quantidade])</f>
        <v>0</v>
      </c>
      <c r="G25473" s="32" t="str" cm="1">
        <f t="array" ref="G25473">IF(F25473="","",SUM(_xlfn._xlws.FILTER(Balanço[Quantidade],(Balanço[Estoque]=Back!$E$3)*(Balanço[Material]=Back!F25473))))</f>
        <v/>
      </c>
    </row>
    <row r="25474" spans="2:7">
      <c r="B25474" s="32">
        <f>SUMIF(Balanço[Estoque],Back!A25474,Balanço[Quantidade])</f>
        <v>0</v>
      </c>
      <c r="G25474" s="32" t="str" cm="1">
        <f t="array" ref="G25474">IF(F25474="","",SUM(_xlfn._xlws.FILTER(Balanço[Quantidade],(Balanço[Estoque]=Back!$E$3)*(Balanço[Material]=Back!F25474))))</f>
        <v/>
      </c>
    </row>
    <row r="25475" spans="2:7">
      <c r="B25475" s="32">
        <f>SUMIF(Balanço[Estoque],Back!A25475,Balanço[Quantidade])</f>
        <v>0</v>
      </c>
      <c r="G25475" s="32" t="str" cm="1">
        <f t="array" ref="G25475">IF(F25475="","",SUM(_xlfn._xlws.FILTER(Balanço[Quantidade],(Balanço[Estoque]=Back!$E$3)*(Balanço[Material]=Back!F25475))))</f>
        <v/>
      </c>
    </row>
    <row r="25476" spans="2:7">
      <c r="B25476" s="32">
        <f>SUMIF(Balanço[Estoque],Back!A25476,Balanço[Quantidade])</f>
        <v>0</v>
      </c>
      <c r="G25476" s="32" t="str" cm="1">
        <f t="array" ref="G25476">IF(F25476="","",SUM(_xlfn._xlws.FILTER(Balanço[Quantidade],(Balanço[Estoque]=Back!$E$3)*(Balanço[Material]=Back!F25476))))</f>
        <v/>
      </c>
    </row>
    <row r="25477" spans="2:7">
      <c r="B25477" s="32">
        <f>SUMIF(Balanço[Estoque],Back!A25477,Balanço[Quantidade])</f>
        <v>0</v>
      </c>
      <c r="G25477" s="32" t="str" cm="1">
        <f t="array" ref="G25477">IF(F25477="","",SUM(_xlfn._xlws.FILTER(Balanço[Quantidade],(Balanço[Estoque]=Back!$E$3)*(Balanço[Material]=Back!F25477))))</f>
        <v/>
      </c>
    </row>
    <row r="25478" spans="2:7">
      <c r="B25478" s="32">
        <f>SUMIF(Balanço[Estoque],Back!A25478,Balanço[Quantidade])</f>
        <v>0</v>
      </c>
      <c r="G25478" s="32" t="str" cm="1">
        <f t="array" ref="G25478">IF(F25478="","",SUM(_xlfn._xlws.FILTER(Balanço[Quantidade],(Balanço[Estoque]=Back!$E$3)*(Balanço[Material]=Back!F25478))))</f>
        <v/>
      </c>
    </row>
    <row r="25479" spans="2:7">
      <c r="B25479" s="32">
        <f>SUMIF(Balanço[Estoque],Back!A25479,Balanço[Quantidade])</f>
        <v>0</v>
      </c>
      <c r="G25479" s="32" t="str" cm="1">
        <f t="array" ref="G25479">IF(F25479="","",SUM(_xlfn._xlws.FILTER(Balanço[Quantidade],(Balanço[Estoque]=Back!$E$3)*(Balanço[Material]=Back!F25479))))</f>
        <v/>
      </c>
    </row>
    <row r="25480" spans="2:7">
      <c r="B25480" s="32">
        <f>SUMIF(Balanço[Estoque],Back!A25480,Balanço[Quantidade])</f>
        <v>0</v>
      </c>
      <c r="G25480" s="32" t="str" cm="1">
        <f t="array" ref="G25480">IF(F25480="","",SUM(_xlfn._xlws.FILTER(Balanço[Quantidade],(Balanço[Estoque]=Back!$E$3)*(Balanço[Material]=Back!F25480))))</f>
        <v/>
      </c>
    </row>
    <row r="25481" spans="2:7">
      <c r="B25481" s="32">
        <f>SUMIF(Balanço[Estoque],Back!A25481,Balanço[Quantidade])</f>
        <v>0</v>
      </c>
      <c r="G25481" s="32" t="str" cm="1">
        <f t="array" ref="G25481">IF(F25481="","",SUM(_xlfn._xlws.FILTER(Balanço[Quantidade],(Balanço[Estoque]=Back!$E$3)*(Balanço[Material]=Back!F25481))))</f>
        <v/>
      </c>
    </row>
    <row r="25482" spans="2:7">
      <c r="B25482" s="32">
        <f>SUMIF(Balanço[Estoque],Back!A25482,Balanço[Quantidade])</f>
        <v>0</v>
      </c>
      <c r="G25482" s="32" t="str" cm="1">
        <f t="array" ref="G25482">IF(F25482="","",SUM(_xlfn._xlws.FILTER(Balanço[Quantidade],(Balanço[Estoque]=Back!$E$3)*(Balanço[Material]=Back!F25482))))</f>
        <v/>
      </c>
    </row>
    <row r="25483" spans="2:7">
      <c r="B25483" s="32">
        <f>SUMIF(Balanço[Estoque],Back!A25483,Balanço[Quantidade])</f>
        <v>0</v>
      </c>
      <c r="G25483" s="32" t="str" cm="1">
        <f t="array" ref="G25483">IF(F25483="","",SUM(_xlfn._xlws.FILTER(Balanço[Quantidade],(Balanço[Estoque]=Back!$E$3)*(Balanço[Material]=Back!F25483))))</f>
        <v/>
      </c>
    </row>
    <row r="25484" spans="2:7">
      <c r="B25484" s="32">
        <f>SUMIF(Balanço[Estoque],Back!A25484,Balanço[Quantidade])</f>
        <v>0</v>
      </c>
      <c r="G25484" s="32" t="str" cm="1">
        <f t="array" ref="G25484">IF(F25484="","",SUM(_xlfn._xlws.FILTER(Balanço[Quantidade],(Balanço[Estoque]=Back!$E$3)*(Balanço[Material]=Back!F25484))))</f>
        <v/>
      </c>
    </row>
    <row r="25485" spans="2:7">
      <c r="B25485" s="32">
        <f>SUMIF(Balanço[Estoque],Back!A25485,Balanço[Quantidade])</f>
        <v>0</v>
      </c>
      <c r="G25485" s="32" t="str" cm="1">
        <f t="array" ref="G25485">IF(F25485="","",SUM(_xlfn._xlws.FILTER(Balanço[Quantidade],(Balanço[Estoque]=Back!$E$3)*(Balanço[Material]=Back!F25485))))</f>
        <v/>
      </c>
    </row>
    <row r="25486" spans="2:7">
      <c r="B25486" s="32">
        <f>SUMIF(Balanço[Estoque],Back!A25486,Balanço[Quantidade])</f>
        <v>0</v>
      </c>
      <c r="G25486" s="32" t="str" cm="1">
        <f t="array" ref="G25486">IF(F25486="","",SUM(_xlfn._xlws.FILTER(Balanço[Quantidade],(Balanço[Estoque]=Back!$E$3)*(Balanço[Material]=Back!F25486))))</f>
        <v/>
      </c>
    </row>
    <row r="25487" spans="2:7">
      <c r="B25487" s="32">
        <f>SUMIF(Balanço[Estoque],Back!A25487,Balanço[Quantidade])</f>
        <v>0</v>
      </c>
      <c r="G25487" s="32" t="str" cm="1">
        <f t="array" ref="G25487">IF(F25487="","",SUM(_xlfn._xlws.FILTER(Balanço[Quantidade],(Balanço[Estoque]=Back!$E$3)*(Balanço[Material]=Back!F25487))))</f>
        <v/>
      </c>
    </row>
    <row r="25488" spans="2:7">
      <c r="B25488" s="32">
        <f>SUMIF(Balanço[Estoque],Back!A25488,Balanço[Quantidade])</f>
        <v>0</v>
      </c>
      <c r="G25488" s="32" t="str" cm="1">
        <f t="array" ref="G25488">IF(F25488="","",SUM(_xlfn._xlws.FILTER(Balanço[Quantidade],(Balanço[Estoque]=Back!$E$3)*(Balanço[Material]=Back!F25488))))</f>
        <v/>
      </c>
    </row>
    <row r="25489" spans="2:7">
      <c r="B25489" s="32">
        <f>SUMIF(Balanço[Estoque],Back!A25489,Balanço[Quantidade])</f>
        <v>0</v>
      </c>
      <c r="G25489" s="32" t="str" cm="1">
        <f t="array" ref="G25489">IF(F25489="","",SUM(_xlfn._xlws.FILTER(Balanço[Quantidade],(Balanço[Estoque]=Back!$E$3)*(Balanço[Material]=Back!F25489))))</f>
        <v/>
      </c>
    </row>
    <row r="25490" spans="2:7">
      <c r="B25490" s="32">
        <f>SUMIF(Balanço[Estoque],Back!A25490,Balanço[Quantidade])</f>
        <v>0</v>
      </c>
      <c r="G25490" s="32" t="str" cm="1">
        <f t="array" ref="G25490">IF(F25490="","",SUM(_xlfn._xlws.FILTER(Balanço[Quantidade],(Balanço[Estoque]=Back!$E$3)*(Balanço[Material]=Back!F25490))))</f>
        <v/>
      </c>
    </row>
    <row r="25491" spans="2:7">
      <c r="B25491" s="32">
        <f>SUMIF(Balanço[Estoque],Back!A25491,Balanço[Quantidade])</f>
        <v>0</v>
      </c>
      <c r="G25491" s="32" t="str" cm="1">
        <f t="array" ref="G25491">IF(F25491="","",SUM(_xlfn._xlws.FILTER(Balanço[Quantidade],(Balanço[Estoque]=Back!$E$3)*(Balanço[Material]=Back!F25491))))</f>
        <v/>
      </c>
    </row>
    <row r="25492" spans="2:7">
      <c r="B25492" s="32">
        <f>SUMIF(Balanço[Estoque],Back!A25492,Balanço[Quantidade])</f>
        <v>0</v>
      </c>
      <c r="G25492" s="32" t="str" cm="1">
        <f t="array" ref="G25492">IF(F25492="","",SUM(_xlfn._xlws.FILTER(Balanço[Quantidade],(Balanço[Estoque]=Back!$E$3)*(Balanço[Material]=Back!F25492))))</f>
        <v/>
      </c>
    </row>
    <row r="25493" spans="2:7">
      <c r="B25493" s="32">
        <f>SUMIF(Balanço[Estoque],Back!A25493,Balanço[Quantidade])</f>
        <v>0</v>
      </c>
      <c r="G25493" s="32" t="str" cm="1">
        <f t="array" ref="G25493">IF(F25493="","",SUM(_xlfn._xlws.FILTER(Balanço[Quantidade],(Balanço[Estoque]=Back!$E$3)*(Balanço[Material]=Back!F25493))))</f>
        <v/>
      </c>
    </row>
    <row r="25494" spans="2:7">
      <c r="B25494" s="32">
        <f>SUMIF(Balanço[Estoque],Back!A25494,Balanço[Quantidade])</f>
        <v>0</v>
      </c>
      <c r="G25494" s="32" t="str" cm="1">
        <f t="array" ref="G25494">IF(F25494="","",SUM(_xlfn._xlws.FILTER(Balanço[Quantidade],(Balanço[Estoque]=Back!$E$3)*(Balanço[Material]=Back!F25494))))</f>
        <v/>
      </c>
    </row>
    <row r="25495" spans="2:7">
      <c r="B25495" s="32">
        <f>SUMIF(Balanço[Estoque],Back!A25495,Balanço[Quantidade])</f>
        <v>0</v>
      </c>
      <c r="G25495" s="32" t="str" cm="1">
        <f t="array" ref="G25495">IF(F25495="","",SUM(_xlfn._xlws.FILTER(Balanço[Quantidade],(Balanço[Estoque]=Back!$E$3)*(Balanço[Material]=Back!F25495))))</f>
        <v/>
      </c>
    </row>
    <row r="25496" spans="2:7">
      <c r="B25496" s="32">
        <f>SUMIF(Balanço[Estoque],Back!A25496,Balanço[Quantidade])</f>
        <v>0</v>
      </c>
      <c r="G25496" s="32" t="str" cm="1">
        <f t="array" ref="G25496">IF(F25496="","",SUM(_xlfn._xlws.FILTER(Balanço[Quantidade],(Balanço[Estoque]=Back!$E$3)*(Balanço[Material]=Back!F25496))))</f>
        <v/>
      </c>
    </row>
    <row r="25497" spans="2:7">
      <c r="B25497" s="32">
        <f>SUMIF(Balanço[Estoque],Back!A25497,Balanço[Quantidade])</f>
        <v>0</v>
      </c>
      <c r="G25497" s="32" t="str" cm="1">
        <f t="array" ref="G25497">IF(F25497="","",SUM(_xlfn._xlws.FILTER(Balanço[Quantidade],(Balanço[Estoque]=Back!$E$3)*(Balanço[Material]=Back!F25497))))</f>
        <v/>
      </c>
    </row>
    <row r="25498" spans="2:7">
      <c r="B25498" s="32">
        <f>SUMIF(Balanço[Estoque],Back!A25498,Balanço[Quantidade])</f>
        <v>0</v>
      </c>
      <c r="G25498" s="32" t="str" cm="1">
        <f t="array" ref="G25498">IF(F25498="","",SUM(_xlfn._xlws.FILTER(Balanço[Quantidade],(Balanço[Estoque]=Back!$E$3)*(Balanço[Material]=Back!F25498))))</f>
        <v/>
      </c>
    </row>
    <row r="25499" spans="2:7">
      <c r="B25499" s="32">
        <f>SUMIF(Balanço[Estoque],Back!A25499,Balanço[Quantidade])</f>
        <v>0</v>
      </c>
      <c r="G25499" s="32" t="str" cm="1">
        <f t="array" ref="G25499">IF(F25499="","",SUM(_xlfn._xlws.FILTER(Balanço[Quantidade],(Balanço[Estoque]=Back!$E$3)*(Balanço[Material]=Back!F25499))))</f>
        <v/>
      </c>
    </row>
    <row r="25500" spans="2:7">
      <c r="B25500" s="32">
        <f>SUMIF(Balanço[Estoque],Back!A25500,Balanço[Quantidade])</f>
        <v>0</v>
      </c>
      <c r="G25500" s="32" t="str" cm="1">
        <f t="array" ref="G25500">IF(F25500="","",SUM(_xlfn._xlws.FILTER(Balanço[Quantidade],(Balanço[Estoque]=Back!$E$3)*(Balanço[Material]=Back!F25500))))</f>
        <v/>
      </c>
    </row>
    <row r="25501" spans="2:7">
      <c r="B25501" s="32">
        <f>SUMIF(Balanço[Estoque],Back!A25501,Balanço[Quantidade])</f>
        <v>0</v>
      </c>
      <c r="G25501" s="32" t="str" cm="1">
        <f t="array" ref="G25501">IF(F25501="","",SUM(_xlfn._xlws.FILTER(Balanço[Quantidade],(Balanço[Estoque]=Back!$E$3)*(Balanço[Material]=Back!F25501))))</f>
        <v/>
      </c>
    </row>
    <row r="25502" spans="2:7">
      <c r="B25502" s="32">
        <f>SUMIF(Balanço[Estoque],Back!A25502,Balanço[Quantidade])</f>
        <v>0</v>
      </c>
      <c r="G25502" s="32" t="str" cm="1">
        <f t="array" ref="G25502">IF(F25502="","",SUM(_xlfn._xlws.FILTER(Balanço[Quantidade],(Balanço[Estoque]=Back!$E$3)*(Balanço[Material]=Back!F25502))))</f>
        <v/>
      </c>
    </row>
    <row r="25503" spans="2:7">
      <c r="B25503" s="32">
        <f>SUMIF(Balanço[Estoque],Back!A25503,Balanço[Quantidade])</f>
        <v>0</v>
      </c>
      <c r="G25503" s="32" t="str" cm="1">
        <f t="array" ref="G25503">IF(F25503="","",SUM(_xlfn._xlws.FILTER(Balanço[Quantidade],(Balanço[Estoque]=Back!$E$3)*(Balanço[Material]=Back!F25503))))</f>
        <v/>
      </c>
    </row>
    <row r="25504" spans="2:7">
      <c r="B25504" s="32">
        <f>SUMIF(Balanço[Estoque],Back!A25504,Balanço[Quantidade])</f>
        <v>0</v>
      </c>
      <c r="G25504" s="32" t="str" cm="1">
        <f t="array" ref="G25504">IF(F25504="","",SUM(_xlfn._xlws.FILTER(Balanço[Quantidade],(Balanço[Estoque]=Back!$E$3)*(Balanço[Material]=Back!F25504))))</f>
        <v/>
      </c>
    </row>
    <row r="25505" spans="2:7">
      <c r="B25505" s="32">
        <f>SUMIF(Balanço[Estoque],Back!A25505,Balanço[Quantidade])</f>
        <v>0</v>
      </c>
      <c r="G25505" s="32" t="str" cm="1">
        <f t="array" ref="G25505">IF(F25505="","",SUM(_xlfn._xlws.FILTER(Balanço[Quantidade],(Balanço[Estoque]=Back!$E$3)*(Balanço[Material]=Back!F25505))))</f>
        <v/>
      </c>
    </row>
    <row r="25506" spans="2:7">
      <c r="B25506" s="32">
        <f>SUMIF(Balanço[Estoque],Back!A25506,Balanço[Quantidade])</f>
        <v>0</v>
      </c>
      <c r="G25506" s="32" t="str" cm="1">
        <f t="array" ref="G25506">IF(F25506="","",SUM(_xlfn._xlws.FILTER(Balanço[Quantidade],(Balanço[Estoque]=Back!$E$3)*(Balanço[Material]=Back!F25506))))</f>
        <v/>
      </c>
    </row>
    <row r="25507" spans="2:7">
      <c r="B25507" s="32">
        <f>SUMIF(Balanço[Estoque],Back!A25507,Balanço[Quantidade])</f>
        <v>0</v>
      </c>
      <c r="G25507" s="32" t="str" cm="1">
        <f t="array" ref="G25507">IF(F25507="","",SUM(_xlfn._xlws.FILTER(Balanço[Quantidade],(Balanço[Estoque]=Back!$E$3)*(Balanço[Material]=Back!F25507))))</f>
        <v/>
      </c>
    </row>
    <row r="25508" spans="2:7">
      <c r="B25508" s="32">
        <f>SUMIF(Balanço[Estoque],Back!A25508,Balanço[Quantidade])</f>
        <v>0</v>
      </c>
      <c r="G25508" s="32" t="str" cm="1">
        <f t="array" ref="G25508">IF(F25508="","",SUM(_xlfn._xlws.FILTER(Balanço[Quantidade],(Balanço[Estoque]=Back!$E$3)*(Balanço[Material]=Back!F25508))))</f>
        <v/>
      </c>
    </row>
    <row r="25509" spans="2:7">
      <c r="B25509" s="32">
        <f>SUMIF(Balanço[Estoque],Back!A25509,Balanço[Quantidade])</f>
        <v>0</v>
      </c>
      <c r="G25509" s="32" t="str" cm="1">
        <f t="array" ref="G25509">IF(F25509="","",SUM(_xlfn._xlws.FILTER(Balanço[Quantidade],(Balanço[Estoque]=Back!$E$3)*(Balanço[Material]=Back!F25509))))</f>
        <v/>
      </c>
    </row>
    <row r="25510" spans="2:7">
      <c r="B25510" s="32">
        <f>SUMIF(Balanço[Estoque],Back!A25510,Balanço[Quantidade])</f>
        <v>0</v>
      </c>
      <c r="G25510" s="32" t="str" cm="1">
        <f t="array" ref="G25510">IF(F25510="","",SUM(_xlfn._xlws.FILTER(Balanço[Quantidade],(Balanço[Estoque]=Back!$E$3)*(Balanço[Material]=Back!F25510))))</f>
        <v/>
      </c>
    </row>
    <row r="25511" spans="2:7">
      <c r="B25511" s="32">
        <f>SUMIF(Balanço[Estoque],Back!A25511,Balanço[Quantidade])</f>
        <v>0</v>
      </c>
      <c r="G25511" s="32" t="str" cm="1">
        <f t="array" ref="G25511">IF(F25511="","",SUM(_xlfn._xlws.FILTER(Balanço[Quantidade],(Balanço[Estoque]=Back!$E$3)*(Balanço[Material]=Back!F25511))))</f>
        <v/>
      </c>
    </row>
    <row r="25512" spans="2:7">
      <c r="B25512" s="32">
        <f>SUMIF(Balanço[Estoque],Back!A25512,Balanço[Quantidade])</f>
        <v>0</v>
      </c>
      <c r="G25512" s="32" t="str" cm="1">
        <f t="array" ref="G25512">IF(F25512="","",SUM(_xlfn._xlws.FILTER(Balanço[Quantidade],(Balanço[Estoque]=Back!$E$3)*(Balanço[Material]=Back!F25512))))</f>
        <v/>
      </c>
    </row>
    <row r="25513" spans="2:7">
      <c r="B25513" s="32">
        <f>SUMIF(Balanço[Estoque],Back!A25513,Balanço[Quantidade])</f>
        <v>0</v>
      </c>
      <c r="G25513" s="32" t="str" cm="1">
        <f t="array" ref="G25513">IF(F25513="","",SUM(_xlfn._xlws.FILTER(Balanço[Quantidade],(Balanço[Estoque]=Back!$E$3)*(Balanço[Material]=Back!F25513))))</f>
        <v/>
      </c>
    </row>
    <row r="25514" spans="2:7">
      <c r="B25514" s="32">
        <f>SUMIF(Balanço[Estoque],Back!A25514,Balanço[Quantidade])</f>
        <v>0</v>
      </c>
      <c r="G25514" s="32" t="str" cm="1">
        <f t="array" ref="G25514">IF(F25514="","",SUM(_xlfn._xlws.FILTER(Balanço[Quantidade],(Balanço[Estoque]=Back!$E$3)*(Balanço[Material]=Back!F25514))))</f>
        <v/>
      </c>
    </row>
    <row r="25515" spans="2:7">
      <c r="B25515" s="32">
        <f>SUMIF(Balanço[Estoque],Back!A25515,Balanço[Quantidade])</f>
        <v>0</v>
      </c>
      <c r="G25515" s="32" t="str" cm="1">
        <f t="array" ref="G25515">IF(F25515="","",SUM(_xlfn._xlws.FILTER(Balanço[Quantidade],(Balanço[Estoque]=Back!$E$3)*(Balanço[Material]=Back!F25515))))</f>
        <v/>
      </c>
    </row>
    <row r="25516" spans="2:7">
      <c r="B25516" s="32">
        <f>SUMIF(Balanço[Estoque],Back!A25516,Balanço[Quantidade])</f>
        <v>0</v>
      </c>
      <c r="G25516" s="32" t="str" cm="1">
        <f t="array" ref="G25516">IF(F25516="","",SUM(_xlfn._xlws.FILTER(Balanço[Quantidade],(Balanço[Estoque]=Back!$E$3)*(Balanço[Material]=Back!F25516))))</f>
        <v/>
      </c>
    </row>
    <row r="25517" spans="2:7">
      <c r="B25517" s="32">
        <f>SUMIF(Balanço[Estoque],Back!A25517,Balanço[Quantidade])</f>
        <v>0</v>
      </c>
      <c r="G25517" s="32" t="str" cm="1">
        <f t="array" ref="G25517">IF(F25517="","",SUM(_xlfn._xlws.FILTER(Balanço[Quantidade],(Balanço[Estoque]=Back!$E$3)*(Balanço[Material]=Back!F25517))))</f>
        <v/>
      </c>
    </row>
    <row r="25518" spans="2:7">
      <c r="B25518" s="32">
        <f>SUMIF(Balanço[Estoque],Back!A25518,Balanço[Quantidade])</f>
        <v>0</v>
      </c>
      <c r="G25518" s="32" t="str" cm="1">
        <f t="array" ref="G25518">IF(F25518="","",SUM(_xlfn._xlws.FILTER(Balanço[Quantidade],(Balanço[Estoque]=Back!$E$3)*(Balanço[Material]=Back!F25518))))</f>
        <v/>
      </c>
    </row>
    <row r="25519" spans="2:7">
      <c r="B25519" s="32">
        <f>SUMIF(Balanço[Estoque],Back!A25519,Balanço[Quantidade])</f>
        <v>0</v>
      </c>
      <c r="G25519" s="32" t="str" cm="1">
        <f t="array" ref="G25519">IF(F25519="","",SUM(_xlfn._xlws.FILTER(Balanço[Quantidade],(Balanço[Estoque]=Back!$E$3)*(Balanço[Material]=Back!F25519))))</f>
        <v/>
      </c>
    </row>
    <row r="25520" spans="2:7">
      <c r="B25520" s="32">
        <f>SUMIF(Balanço[Estoque],Back!A25520,Balanço[Quantidade])</f>
        <v>0</v>
      </c>
      <c r="G25520" s="32" t="str" cm="1">
        <f t="array" ref="G25520">IF(F25520="","",SUM(_xlfn._xlws.FILTER(Balanço[Quantidade],(Balanço[Estoque]=Back!$E$3)*(Balanço[Material]=Back!F25520))))</f>
        <v/>
      </c>
    </row>
    <row r="25521" spans="2:7">
      <c r="B25521" s="32">
        <f>SUMIF(Balanço[Estoque],Back!A25521,Balanço[Quantidade])</f>
        <v>0</v>
      </c>
      <c r="G25521" s="32" t="str" cm="1">
        <f t="array" ref="G25521">IF(F25521="","",SUM(_xlfn._xlws.FILTER(Balanço[Quantidade],(Balanço[Estoque]=Back!$E$3)*(Balanço[Material]=Back!F25521))))</f>
        <v/>
      </c>
    </row>
    <row r="25522" spans="2:7">
      <c r="B25522" s="32">
        <f>SUMIF(Balanço[Estoque],Back!A25522,Balanço[Quantidade])</f>
        <v>0</v>
      </c>
      <c r="G25522" s="32" t="str" cm="1">
        <f t="array" ref="G25522">IF(F25522="","",SUM(_xlfn._xlws.FILTER(Balanço[Quantidade],(Balanço[Estoque]=Back!$E$3)*(Balanço[Material]=Back!F25522))))</f>
        <v/>
      </c>
    </row>
    <row r="25523" spans="2:7">
      <c r="B25523" s="32">
        <f>SUMIF(Balanço[Estoque],Back!A25523,Balanço[Quantidade])</f>
        <v>0</v>
      </c>
      <c r="G25523" s="32" t="str" cm="1">
        <f t="array" ref="G25523">IF(F25523="","",SUM(_xlfn._xlws.FILTER(Balanço[Quantidade],(Balanço[Estoque]=Back!$E$3)*(Balanço[Material]=Back!F25523))))</f>
        <v/>
      </c>
    </row>
    <row r="25524" spans="2:7">
      <c r="B25524" s="32">
        <f>SUMIF(Balanço[Estoque],Back!A25524,Balanço[Quantidade])</f>
        <v>0</v>
      </c>
      <c r="G25524" s="32" t="str" cm="1">
        <f t="array" ref="G25524">IF(F25524="","",SUM(_xlfn._xlws.FILTER(Balanço[Quantidade],(Balanço[Estoque]=Back!$E$3)*(Balanço[Material]=Back!F25524))))</f>
        <v/>
      </c>
    </row>
    <row r="25525" spans="2:7">
      <c r="B25525" s="32">
        <f>SUMIF(Balanço[Estoque],Back!A25525,Balanço[Quantidade])</f>
        <v>0</v>
      </c>
      <c r="G25525" s="32" t="str" cm="1">
        <f t="array" ref="G25525">IF(F25525="","",SUM(_xlfn._xlws.FILTER(Balanço[Quantidade],(Balanço[Estoque]=Back!$E$3)*(Balanço[Material]=Back!F25525))))</f>
        <v/>
      </c>
    </row>
    <row r="25526" spans="2:7">
      <c r="B25526" s="32">
        <f>SUMIF(Balanço[Estoque],Back!A25526,Balanço[Quantidade])</f>
        <v>0</v>
      </c>
      <c r="G25526" s="32" t="str" cm="1">
        <f t="array" ref="G25526">IF(F25526="","",SUM(_xlfn._xlws.FILTER(Balanço[Quantidade],(Balanço[Estoque]=Back!$E$3)*(Balanço[Material]=Back!F25526))))</f>
        <v/>
      </c>
    </row>
    <row r="25527" spans="2:7">
      <c r="B25527" s="32">
        <f>SUMIF(Balanço[Estoque],Back!A25527,Balanço[Quantidade])</f>
        <v>0</v>
      </c>
      <c r="G25527" s="32" t="str" cm="1">
        <f t="array" ref="G25527">IF(F25527="","",SUM(_xlfn._xlws.FILTER(Balanço[Quantidade],(Balanço[Estoque]=Back!$E$3)*(Balanço[Material]=Back!F25527))))</f>
        <v/>
      </c>
    </row>
    <row r="25528" spans="2:7">
      <c r="B25528" s="32">
        <f>SUMIF(Balanço[Estoque],Back!A25528,Balanço[Quantidade])</f>
        <v>0</v>
      </c>
      <c r="G25528" s="32" t="str" cm="1">
        <f t="array" ref="G25528">IF(F25528="","",SUM(_xlfn._xlws.FILTER(Balanço[Quantidade],(Balanço[Estoque]=Back!$E$3)*(Balanço[Material]=Back!F25528))))</f>
        <v/>
      </c>
    </row>
    <row r="25529" spans="2:7">
      <c r="B25529" s="32">
        <f>SUMIF(Balanço[Estoque],Back!A25529,Balanço[Quantidade])</f>
        <v>0</v>
      </c>
      <c r="G25529" s="32" t="str" cm="1">
        <f t="array" ref="G25529">IF(F25529="","",SUM(_xlfn._xlws.FILTER(Balanço[Quantidade],(Balanço[Estoque]=Back!$E$3)*(Balanço[Material]=Back!F25529))))</f>
        <v/>
      </c>
    </row>
    <row r="25530" spans="2:7">
      <c r="B25530" s="32">
        <f>SUMIF(Balanço[Estoque],Back!A25530,Balanço[Quantidade])</f>
        <v>0</v>
      </c>
      <c r="G25530" s="32" t="str" cm="1">
        <f t="array" ref="G25530">IF(F25530="","",SUM(_xlfn._xlws.FILTER(Balanço[Quantidade],(Balanço[Estoque]=Back!$E$3)*(Balanço[Material]=Back!F25530))))</f>
        <v/>
      </c>
    </row>
    <row r="25531" spans="2:7">
      <c r="B25531" s="32">
        <f>SUMIF(Balanço[Estoque],Back!A25531,Balanço[Quantidade])</f>
        <v>0</v>
      </c>
      <c r="G25531" s="32" t="str" cm="1">
        <f t="array" ref="G25531">IF(F25531="","",SUM(_xlfn._xlws.FILTER(Balanço[Quantidade],(Balanço[Estoque]=Back!$E$3)*(Balanço[Material]=Back!F25531))))</f>
        <v/>
      </c>
    </row>
    <row r="25532" spans="2:7">
      <c r="B25532" s="32">
        <f>SUMIF(Balanço[Estoque],Back!A25532,Balanço[Quantidade])</f>
        <v>0</v>
      </c>
      <c r="G25532" s="32" t="str" cm="1">
        <f t="array" ref="G25532">IF(F25532="","",SUM(_xlfn._xlws.FILTER(Balanço[Quantidade],(Balanço[Estoque]=Back!$E$3)*(Balanço[Material]=Back!F25532))))</f>
        <v/>
      </c>
    </row>
    <row r="25533" spans="2:7">
      <c r="B25533" s="32">
        <f>SUMIF(Balanço[Estoque],Back!A25533,Balanço[Quantidade])</f>
        <v>0</v>
      </c>
      <c r="G25533" s="32" t="str" cm="1">
        <f t="array" ref="G25533">IF(F25533="","",SUM(_xlfn._xlws.FILTER(Balanço[Quantidade],(Balanço[Estoque]=Back!$E$3)*(Balanço[Material]=Back!F25533))))</f>
        <v/>
      </c>
    </row>
    <row r="25534" spans="2:7">
      <c r="B25534" s="32">
        <f>SUMIF(Balanço[Estoque],Back!A25534,Balanço[Quantidade])</f>
        <v>0</v>
      </c>
      <c r="G25534" s="32" t="str" cm="1">
        <f t="array" ref="G25534">IF(F25534="","",SUM(_xlfn._xlws.FILTER(Balanço[Quantidade],(Balanço[Estoque]=Back!$E$3)*(Balanço[Material]=Back!F25534))))</f>
        <v/>
      </c>
    </row>
    <row r="25535" spans="2:7">
      <c r="B25535" s="32">
        <f>SUMIF(Balanço[Estoque],Back!A25535,Balanço[Quantidade])</f>
        <v>0</v>
      </c>
      <c r="G25535" s="32" t="str" cm="1">
        <f t="array" ref="G25535">IF(F25535="","",SUM(_xlfn._xlws.FILTER(Balanço[Quantidade],(Balanço[Estoque]=Back!$E$3)*(Balanço[Material]=Back!F25535))))</f>
        <v/>
      </c>
    </row>
    <row r="25536" spans="2:7">
      <c r="B25536" s="32">
        <f>SUMIF(Balanço[Estoque],Back!A25536,Balanço[Quantidade])</f>
        <v>0</v>
      </c>
      <c r="G25536" s="32" t="str" cm="1">
        <f t="array" ref="G25536">IF(F25536="","",SUM(_xlfn._xlws.FILTER(Balanço[Quantidade],(Balanço[Estoque]=Back!$E$3)*(Balanço[Material]=Back!F25536))))</f>
        <v/>
      </c>
    </row>
    <row r="25537" spans="2:7">
      <c r="B25537" s="32">
        <f>SUMIF(Balanço[Estoque],Back!A25537,Balanço[Quantidade])</f>
        <v>0</v>
      </c>
      <c r="G25537" s="32" t="str" cm="1">
        <f t="array" ref="G25537">IF(F25537="","",SUM(_xlfn._xlws.FILTER(Balanço[Quantidade],(Balanço[Estoque]=Back!$E$3)*(Balanço[Material]=Back!F25537))))</f>
        <v/>
      </c>
    </row>
    <row r="25538" spans="2:7">
      <c r="B25538" s="32">
        <f>SUMIF(Balanço[Estoque],Back!A25538,Balanço[Quantidade])</f>
        <v>0</v>
      </c>
      <c r="G25538" s="32" t="str" cm="1">
        <f t="array" ref="G25538">IF(F25538="","",SUM(_xlfn._xlws.FILTER(Balanço[Quantidade],(Balanço[Estoque]=Back!$E$3)*(Balanço[Material]=Back!F25538))))</f>
        <v/>
      </c>
    </row>
    <row r="25539" spans="2:7">
      <c r="B25539" s="32">
        <f>SUMIF(Balanço[Estoque],Back!A25539,Balanço[Quantidade])</f>
        <v>0</v>
      </c>
      <c r="G25539" s="32" t="str" cm="1">
        <f t="array" ref="G25539">IF(F25539="","",SUM(_xlfn._xlws.FILTER(Balanço[Quantidade],(Balanço[Estoque]=Back!$E$3)*(Balanço[Material]=Back!F25539))))</f>
        <v/>
      </c>
    </row>
    <row r="25540" spans="2:7">
      <c r="B25540" s="32">
        <f>SUMIF(Balanço[Estoque],Back!A25540,Balanço[Quantidade])</f>
        <v>0</v>
      </c>
      <c r="G25540" s="32" t="str" cm="1">
        <f t="array" ref="G25540">IF(F25540="","",SUM(_xlfn._xlws.FILTER(Balanço[Quantidade],(Balanço[Estoque]=Back!$E$3)*(Balanço[Material]=Back!F25540))))</f>
        <v/>
      </c>
    </row>
    <row r="25541" spans="2:7">
      <c r="B25541" s="32">
        <f>SUMIF(Balanço[Estoque],Back!A25541,Balanço[Quantidade])</f>
        <v>0</v>
      </c>
      <c r="G25541" s="32" t="str" cm="1">
        <f t="array" ref="G25541">IF(F25541="","",SUM(_xlfn._xlws.FILTER(Balanço[Quantidade],(Balanço[Estoque]=Back!$E$3)*(Balanço[Material]=Back!F25541))))</f>
        <v/>
      </c>
    </row>
    <row r="25542" spans="2:7">
      <c r="B25542" s="32">
        <f>SUMIF(Balanço[Estoque],Back!A25542,Balanço[Quantidade])</f>
        <v>0</v>
      </c>
      <c r="G25542" s="32" t="str" cm="1">
        <f t="array" ref="G25542">IF(F25542="","",SUM(_xlfn._xlws.FILTER(Balanço[Quantidade],(Balanço[Estoque]=Back!$E$3)*(Balanço[Material]=Back!F25542))))</f>
        <v/>
      </c>
    </row>
    <row r="25543" spans="2:7">
      <c r="B25543" s="32">
        <f>SUMIF(Balanço[Estoque],Back!A25543,Balanço[Quantidade])</f>
        <v>0</v>
      </c>
      <c r="G25543" s="32" t="str" cm="1">
        <f t="array" ref="G25543">IF(F25543="","",SUM(_xlfn._xlws.FILTER(Balanço[Quantidade],(Balanço[Estoque]=Back!$E$3)*(Balanço[Material]=Back!F25543))))</f>
        <v/>
      </c>
    </row>
    <row r="25544" spans="2:7">
      <c r="B25544" s="32">
        <f>SUMIF(Balanço[Estoque],Back!A25544,Balanço[Quantidade])</f>
        <v>0</v>
      </c>
      <c r="G25544" s="32" t="str" cm="1">
        <f t="array" ref="G25544">IF(F25544="","",SUM(_xlfn._xlws.FILTER(Balanço[Quantidade],(Balanço[Estoque]=Back!$E$3)*(Balanço[Material]=Back!F25544))))</f>
        <v/>
      </c>
    </row>
    <row r="25545" spans="2:7">
      <c r="B25545" s="32">
        <f>SUMIF(Balanço[Estoque],Back!A25545,Balanço[Quantidade])</f>
        <v>0</v>
      </c>
      <c r="G25545" s="32" t="str" cm="1">
        <f t="array" ref="G25545">IF(F25545="","",SUM(_xlfn._xlws.FILTER(Balanço[Quantidade],(Balanço[Estoque]=Back!$E$3)*(Balanço[Material]=Back!F25545))))</f>
        <v/>
      </c>
    </row>
    <row r="25546" spans="2:7">
      <c r="B25546" s="32">
        <f>SUMIF(Balanço[Estoque],Back!A25546,Balanço[Quantidade])</f>
        <v>0</v>
      </c>
      <c r="G25546" s="32" t="str" cm="1">
        <f t="array" ref="G25546">IF(F25546="","",SUM(_xlfn._xlws.FILTER(Balanço[Quantidade],(Balanço[Estoque]=Back!$E$3)*(Balanço[Material]=Back!F25546))))</f>
        <v/>
      </c>
    </row>
    <row r="25547" spans="2:7">
      <c r="B25547" s="32">
        <f>SUMIF(Balanço[Estoque],Back!A25547,Balanço[Quantidade])</f>
        <v>0</v>
      </c>
      <c r="G25547" s="32" t="str" cm="1">
        <f t="array" ref="G25547">IF(F25547="","",SUM(_xlfn._xlws.FILTER(Balanço[Quantidade],(Balanço[Estoque]=Back!$E$3)*(Balanço[Material]=Back!F25547))))</f>
        <v/>
      </c>
    </row>
    <row r="25548" spans="2:7">
      <c r="B25548" s="32">
        <f>SUMIF(Balanço[Estoque],Back!A25548,Balanço[Quantidade])</f>
        <v>0</v>
      </c>
      <c r="G25548" s="32" t="str" cm="1">
        <f t="array" ref="G25548">IF(F25548="","",SUM(_xlfn._xlws.FILTER(Balanço[Quantidade],(Balanço[Estoque]=Back!$E$3)*(Balanço[Material]=Back!F25548))))</f>
        <v/>
      </c>
    </row>
    <row r="25549" spans="2:7">
      <c r="B25549" s="32">
        <f>SUMIF(Balanço[Estoque],Back!A25549,Balanço[Quantidade])</f>
        <v>0</v>
      </c>
      <c r="G25549" s="32" t="str" cm="1">
        <f t="array" ref="G25549">IF(F25549="","",SUM(_xlfn._xlws.FILTER(Balanço[Quantidade],(Balanço[Estoque]=Back!$E$3)*(Balanço[Material]=Back!F25549))))</f>
        <v/>
      </c>
    </row>
    <row r="25550" spans="2:7">
      <c r="B25550" s="32">
        <f>SUMIF(Balanço[Estoque],Back!A25550,Balanço[Quantidade])</f>
        <v>0</v>
      </c>
      <c r="G25550" s="32" t="str" cm="1">
        <f t="array" ref="G25550">IF(F25550="","",SUM(_xlfn._xlws.FILTER(Balanço[Quantidade],(Balanço[Estoque]=Back!$E$3)*(Balanço[Material]=Back!F25550))))</f>
        <v/>
      </c>
    </row>
    <row r="25551" spans="2:7">
      <c r="B25551" s="32">
        <f>SUMIF(Balanço[Estoque],Back!A25551,Balanço[Quantidade])</f>
        <v>0</v>
      </c>
      <c r="G25551" s="32" t="str" cm="1">
        <f t="array" ref="G25551">IF(F25551="","",SUM(_xlfn._xlws.FILTER(Balanço[Quantidade],(Balanço[Estoque]=Back!$E$3)*(Balanço[Material]=Back!F25551))))</f>
        <v/>
      </c>
    </row>
    <row r="25552" spans="2:7">
      <c r="B25552" s="32">
        <f>SUMIF(Balanço[Estoque],Back!A25552,Balanço[Quantidade])</f>
        <v>0</v>
      </c>
      <c r="G25552" s="32" t="str" cm="1">
        <f t="array" ref="G25552">IF(F25552="","",SUM(_xlfn._xlws.FILTER(Balanço[Quantidade],(Balanço[Estoque]=Back!$E$3)*(Balanço[Material]=Back!F25552))))</f>
        <v/>
      </c>
    </row>
    <row r="25553" spans="2:7">
      <c r="B25553" s="32">
        <f>SUMIF(Balanço[Estoque],Back!A25553,Balanço[Quantidade])</f>
        <v>0</v>
      </c>
      <c r="G25553" s="32" t="str" cm="1">
        <f t="array" ref="G25553">IF(F25553="","",SUM(_xlfn._xlws.FILTER(Balanço[Quantidade],(Balanço[Estoque]=Back!$E$3)*(Balanço[Material]=Back!F25553))))</f>
        <v/>
      </c>
    </row>
    <row r="25554" spans="2:7">
      <c r="B25554" s="32">
        <f>SUMIF(Balanço[Estoque],Back!A25554,Balanço[Quantidade])</f>
        <v>0</v>
      </c>
      <c r="G25554" s="32" t="str" cm="1">
        <f t="array" ref="G25554">IF(F25554="","",SUM(_xlfn._xlws.FILTER(Balanço[Quantidade],(Balanço[Estoque]=Back!$E$3)*(Balanço[Material]=Back!F25554))))</f>
        <v/>
      </c>
    </row>
    <row r="25555" spans="2:7">
      <c r="B25555" s="32">
        <f>SUMIF(Balanço[Estoque],Back!A25555,Balanço[Quantidade])</f>
        <v>0</v>
      </c>
      <c r="G25555" s="32" t="str" cm="1">
        <f t="array" ref="G25555">IF(F25555="","",SUM(_xlfn._xlws.FILTER(Balanço[Quantidade],(Balanço[Estoque]=Back!$E$3)*(Balanço[Material]=Back!F25555))))</f>
        <v/>
      </c>
    </row>
    <row r="25556" spans="2:7">
      <c r="B25556" s="32">
        <f>SUMIF(Balanço[Estoque],Back!A25556,Balanço[Quantidade])</f>
        <v>0</v>
      </c>
      <c r="G25556" s="32" t="str" cm="1">
        <f t="array" ref="G25556">IF(F25556="","",SUM(_xlfn._xlws.FILTER(Balanço[Quantidade],(Balanço[Estoque]=Back!$E$3)*(Balanço[Material]=Back!F25556))))</f>
        <v/>
      </c>
    </row>
    <row r="25557" spans="2:7">
      <c r="B25557" s="32">
        <f>SUMIF(Balanço[Estoque],Back!A25557,Balanço[Quantidade])</f>
        <v>0</v>
      </c>
      <c r="G25557" s="32" t="str" cm="1">
        <f t="array" ref="G25557">IF(F25557="","",SUM(_xlfn._xlws.FILTER(Balanço[Quantidade],(Balanço[Estoque]=Back!$E$3)*(Balanço[Material]=Back!F25557))))</f>
        <v/>
      </c>
    </row>
    <row r="25558" spans="2:7">
      <c r="B25558" s="32">
        <f>SUMIF(Balanço[Estoque],Back!A25558,Balanço[Quantidade])</f>
        <v>0</v>
      </c>
      <c r="G25558" s="32" t="str" cm="1">
        <f t="array" ref="G25558">IF(F25558="","",SUM(_xlfn._xlws.FILTER(Balanço[Quantidade],(Balanço[Estoque]=Back!$E$3)*(Balanço[Material]=Back!F25558))))</f>
        <v/>
      </c>
    </row>
    <row r="25559" spans="2:7">
      <c r="B25559" s="32">
        <f>SUMIF(Balanço[Estoque],Back!A25559,Balanço[Quantidade])</f>
        <v>0</v>
      </c>
      <c r="G25559" s="32" t="str" cm="1">
        <f t="array" ref="G25559">IF(F25559="","",SUM(_xlfn._xlws.FILTER(Balanço[Quantidade],(Balanço[Estoque]=Back!$E$3)*(Balanço[Material]=Back!F25559))))</f>
        <v/>
      </c>
    </row>
    <row r="25560" spans="2:7">
      <c r="B25560" s="32">
        <f>SUMIF(Balanço[Estoque],Back!A25560,Balanço[Quantidade])</f>
        <v>0</v>
      </c>
      <c r="G25560" s="32" t="str" cm="1">
        <f t="array" ref="G25560">IF(F25560="","",SUM(_xlfn._xlws.FILTER(Balanço[Quantidade],(Balanço[Estoque]=Back!$E$3)*(Balanço[Material]=Back!F25560))))</f>
        <v/>
      </c>
    </row>
    <row r="25561" spans="2:7">
      <c r="B25561" s="32">
        <f>SUMIF(Balanço[Estoque],Back!A25561,Balanço[Quantidade])</f>
        <v>0</v>
      </c>
      <c r="G25561" s="32" t="str" cm="1">
        <f t="array" ref="G25561">IF(F25561="","",SUM(_xlfn._xlws.FILTER(Balanço[Quantidade],(Balanço[Estoque]=Back!$E$3)*(Balanço[Material]=Back!F25561))))</f>
        <v/>
      </c>
    </row>
    <row r="25562" spans="2:7">
      <c r="B25562" s="32">
        <f>SUMIF(Balanço[Estoque],Back!A25562,Balanço[Quantidade])</f>
        <v>0</v>
      </c>
      <c r="G25562" s="32" t="str" cm="1">
        <f t="array" ref="G25562">IF(F25562="","",SUM(_xlfn._xlws.FILTER(Balanço[Quantidade],(Balanço[Estoque]=Back!$E$3)*(Balanço[Material]=Back!F25562))))</f>
        <v/>
      </c>
    </row>
    <row r="25563" spans="2:7">
      <c r="B25563" s="32">
        <f>SUMIF(Balanço[Estoque],Back!A25563,Balanço[Quantidade])</f>
        <v>0</v>
      </c>
      <c r="G25563" s="32" t="str" cm="1">
        <f t="array" ref="G25563">IF(F25563="","",SUM(_xlfn._xlws.FILTER(Balanço[Quantidade],(Balanço[Estoque]=Back!$E$3)*(Balanço[Material]=Back!F25563))))</f>
        <v/>
      </c>
    </row>
    <row r="25564" spans="2:7">
      <c r="B25564" s="32">
        <f>SUMIF(Balanço[Estoque],Back!A25564,Balanço[Quantidade])</f>
        <v>0</v>
      </c>
      <c r="G25564" s="32" t="str" cm="1">
        <f t="array" ref="G25564">IF(F25564="","",SUM(_xlfn._xlws.FILTER(Balanço[Quantidade],(Balanço[Estoque]=Back!$E$3)*(Balanço[Material]=Back!F25564))))</f>
        <v/>
      </c>
    </row>
    <row r="25565" spans="2:7">
      <c r="B25565" s="32">
        <f>SUMIF(Balanço[Estoque],Back!A25565,Balanço[Quantidade])</f>
        <v>0</v>
      </c>
      <c r="G25565" s="32" t="str" cm="1">
        <f t="array" ref="G25565">IF(F25565="","",SUM(_xlfn._xlws.FILTER(Balanço[Quantidade],(Balanço[Estoque]=Back!$E$3)*(Balanço[Material]=Back!F25565))))</f>
        <v/>
      </c>
    </row>
    <row r="25566" spans="2:7">
      <c r="B25566" s="32">
        <f>SUMIF(Balanço[Estoque],Back!A25566,Balanço[Quantidade])</f>
        <v>0</v>
      </c>
      <c r="G25566" s="32" t="str" cm="1">
        <f t="array" ref="G25566">IF(F25566="","",SUM(_xlfn._xlws.FILTER(Balanço[Quantidade],(Balanço[Estoque]=Back!$E$3)*(Balanço[Material]=Back!F25566))))</f>
        <v/>
      </c>
    </row>
    <row r="25567" spans="2:7">
      <c r="B25567" s="32">
        <f>SUMIF(Balanço[Estoque],Back!A25567,Balanço[Quantidade])</f>
        <v>0</v>
      </c>
      <c r="G25567" s="32" t="str" cm="1">
        <f t="array" ref="G25567">IF(F25567="","",SUM(_xlfn._xlws.FILTER(Balanço[Quantidade],(Balanço[Estoque]=Back!$E$3)*(Balanço[Material]=Back!F25567))))</f>
        <v/>
      </c>
    </row>
    <row r="25568" spans="2:7">
      <c r="B25568" s="32">
        <f>SUMIF(Balanço[Estoque],Back!A25568,Balanço[Quantidade])</f>
        <v>0</v>
      </c>
      <c r="G25568" s="32" t="str" cm="1">
        <f t="array" ref="G25568">IF(F25568="","",SUM(_xlfn._xlws.FILTER(Balanço[Quantidade],(Balanço[Estoque]=Back!$E$3)*(Balanço[Material]=Back!F25568))))</f>
        <v/>
      </c>
    </row>
    <row r="25569" spans="2:7">
      <c r="B25569" s="32">
        <f>SUMIF(Balanço[Estoque],Back!A25569,Balanço[Quantidade])</f>
        <v>0</v>
      </c>
      <c r="G25569" s="32" t="str" cm="1">
        <f t="array" ref="G25569">IF(F25569="","",SUM(_xlfn._xlws.FILTER(Balanço[Quantidade],(Balanço[Estoque]=Back!$E$3)*(Balanço[Material]=Back!F25569))))</f>
        <v/>
      </c>
    </row>
    <row r="25570" spans="2:7">
      <c r="B25570" s="32">
        <f>SUMIF(Balanço[Estoque],Back!A25570,Balanço[Quantidade])</f>
        <v>0</v>
      </c>
      <c r="G25570" s="32" t="str" cm="1">
        <f t="array" ref="G25570">IF(F25570="","",SUM(_xlfn._xlws.FILTER(Balanço[Quantidade],(Balanço[Estoque]=Back!$E$3)*(Balanço[Material]=Back!F25570))))</f>
        <v/>
      </c>
    </row>
    <row r="25571" spans="2:7">
      <c r="B25571" s="32">
        <f>SUMIF(Balanço[Estoque],Back!A25571,Balanço[Quantidade])</f>
        <v>0</v>
      </c>
      <c r="G25571" s="32" t="str" cm="1">
        <f t="array" ref="G25571">IF(F25571="","",SUM(_xlfn._xlws.FILTER(Balanço[Quantidade],(Balanço[Estoque]=Back!$E$3)*(Balanço[Material]=Back!F25571))))</f>
        <v/>
      </c>
    </row>
    <row r="25572" spans="2:7">
      <c r="B25572" s="32">
        <f>SUMIF(Balanço[Estoque],Back!A25572,Balanço[Quantidade])</f>
        <v>0</v>
      </c>
      <c r="G25572" s="32" t="str" cm="1">
        <f t="array" ref="G25572">IF(F25572="","",SUM(_xlfn._xlws.FILTER(Balanço[Quantidade],(Balanço[Estoque]=Back!$E$3)*(Balanço[Material]=Back!F25572))))</f>
        <v/>
      </c>
    </row>
    <row r="25573" spans="2:7">
      <c r="B25573" s="32">
        <f>SUMIF(Balanço[Estoque],Back!A25573,Balanço[Quantidade])</f>
        <v>0</v>
      </c>
      <c r="G25573" s="32" t="str" cm="1">
        <f t="array" ref="G25573">IF(F25573="","",SUM(_xlfn._xlws.FILTER(Balanço[Quantidade],(Balanço[Estoque]=Back!$E$3)*(Balanço[Material]=Back!F25573))))</f>
        <v/>
      </c>
    </row>
    <row r="25574" spans="2:7">
      <c r="B25574" s="32">
        <f>SUMIF(Balanço[Estoque],Back!A25574,Balanço[Quantidade])</f>
        <v>0</v>
      </c>
      <c r="G25574" s="32" t="str" cm="1">
        <f t="array" ref="G25574">IF(F25574="","",SUM(_xlfn._xlws.FILTER(Balanço[Quantidade],(Balanço[Estoque]=Back!$E$3)*(Balanço[Material]=Back!F25574))))</f>
        <v/>
      </c>
    </row>
    <row r="25575" spans="2:7">
      <c r="B25575" s="32">
        <f>SUMIF(Balanço[Estoque],Back!A25575,Balanço[Quantidade])</f>
        <v>0</v>
      </c>
      <c r="G25575" s="32" t="str" cm="1">
        <f t="array" ref="G25575">IF(F25575="","",SUM(_xlfn._xlws.FILTER(Balanço[Quantidade],(Balanço[Estoque]=Back!$E$3)*(Balanço[Material]=Back!F25575))))</f>
        <v/>
      </c>
    </row>
    <row r="25576" spans="2:7">
      <c r="B25576" s="32">
        <f>SUMIF(Balanço[Estoque],Back!A25576,Balanço[Quantidade])</f>
        <v>0</v>
      </c>
      <c r="G25576" s="32" t="str" cm="1">
        <f t="array" ref="G25576">IF(F25576="","",SUM(_xlfn._xlws.FILTER(Balanço[Quantidade],(Balanço[Estoque]=Back!$E$3)*(Balanço[Material]=Back!F25576))))</f>
        <v/>
      </c>
    </row>
    <row r="25577" spans="2:7">
      <c r="B25577" s="32">
        <f>SUMIF(Balanço[Estoque],Back!A25577,Balanço[Quantidade])</f>
        <v>0</v>
      </c>
      <c r="G25577" s="32" t="str" cm="1">
        <f t="array" ref="G25577">IF(F25577="","",SUM(_xlfn._xlws.FILTER(Balanço[Quantidade],(Balanço[Estoque]=Back!$E$3)*(Balanço[Material]=Back!F25577))))</f>
        <v/>
      </c>
    </row>
    <row r="25578" spans="2:7">
      <c r="B25578" s="32">
        <f>SUMIF(Balanço[Estoque],Back!A25578,Balanço[Quantidade])</f>
        <v>0</v>
      </c>
      <c r="G25578" s="32" t="str" cm="1">
        <f t="array" ref="G25578">IF(F25578="","",SUM(_xlfn._xlws.FILTER(Balanço[Quantidade],(Balanço[Estoque]=Back!$E$3)*(Balanço[Material]=Back!F25578))))</f>
        <v/>
      </c>
    </row>
    <row r="25579" spans="2:7">
      <c r="B25579" s="32">
        <f>SUMIF(Balanço[Estoque],Back!A25579,Balanço[Quantidade])</f>
        <v>0</v>
      </c>
      <c r="G25579" s="32" t="str" cm="1">
        <f t="array" ref="G25579">IF(F25579="","",SUM(_xlfn._xlws.FILTER(Balanço[Quantidade],(Balanço[Estoque]=Back!$E$3)*(Balanço[Material]=Back!F25579))))</f>
        <v/>
      </c>
    </row>
    <row r="25580" spans="2:7">
      <c r="B25580" s="32">
        <f>SUMIF(Balanço[Estoque],Back!A25580,Balanço[Quantidade])</f>
        <v>0</v>
      </c>
      <c r="G25580" s="32" t="str" cm="1">
        <f t="array" ref="G25580">IF(F25580="","",SUM(_xlfn._xlws.FILTER(Balanço[Quantidade],(Balanço[Estoque]=Back!$E$3)*(Balanço[Material]=Back!F25580))))</f>
        <v/>
      </c>
    </row>
    <row r="25581" spans="2:7">
      <c r="B25581" s="32">
        <f>SUMIF(Balanço[Estoque],Back!A25581,Balanço[Quantidade])</f>
        <v>0</v>
      </c>
      <c r="G25581" s="32" t="str" cm="1">
        <f t="array" ref="G25581">IF(F25581="","",SUM(_xlfn._xlws.FILTER(Balanço[Quantidade],(Balanço[Estoque]=Back!$E$3)*(Balanço[Material]=Back!F25581))))</f>
        <v/>
      </c>
    </row>
    <row r="25582" spans="2:7">
      <c r="B25582" s="32">
        <f>SUMIF(Balanço[Estoque],Back!A25582,Balanço[Quantidade])</f>
        <v>0</v>
      </c>
      <c r="G25582" s="32" t="str" cm="1">
        <f t="array" ref="G25582">IF(F25582="","",SUM(_xlfn._xlws.FILTER(Balanço[Quantidade],(Balanço[Estoque]=Back!$E$3)*(Balanço[Material]=Back!F25582))))</f>
        <v/>
      </c>
    </row>
    <row r="25583" spans="2:7">
      <c r="B25583" s="32">
        <f>SUMIF(Balanço[Estoque],Back!A25583,Balanço[Quantidade])</f>
        <v>0</v>
      </c>
      <c r="G25583" s="32" t="str" cm="1">
        <f t="array" ref="G25583">IF(F25583="","",SUM(_xlfn._xlws.FILTER(Balanço[Quantidade],(Balanço[Estoque]=Back!$E$3)*(Balanço[Material]=Back!F25583))))</f>
        <v/>
      </c>
    </row>
    <row r="25584" spans="2:7">
      <c r="B25584" s="32">
        <f>SUMIF(Balanço[Estoque],Back!A25584,Balanço[Quantidade])</f>
        <v>0</v>
      </c>
      <c r="G25584" s="32" t="str" cm="1">
        <f t="array" ref="G25584">IF(F25584="","",SUM(_xlfn._xlws.FILTER(Balanço[Quantidade],(Balanço[Estoque]=Back!$E$3)*(Balanço[Material]=Back!F25584))))</f>
        <v/>
      </c>
    </row>
    <row r="25585" spans="2:7">
      <c r="B25585" s="32">
        <f>SUMIF(Balanço[Estoque],Back!A25585,Balanço[Quantidade])</f>
        <v>0</v>
      </c>
      <c r="G25585" s="32" t="str" cm="1">
        <f t="array" ref="G25585">IF(F25585="","",SUM(_xlfn._xlws.FILTER(Balanço[Quantidade],(Balanço[Estoque]=Back!$E$3)*(Balanço[Material]=Back!F25585))))</f>
        <v/>
      </c>
    </row>
    <row r="25586" spans="2:7">
      <c r="B25586" s="32">
        <f>SUMIF(Balanço[Estoque],Back!A25586,Balanço[Quantidade])</f>
        <v>0</v>
      </c>
      <c r="G25586" s="32" t="str" cm="1">
        <f t="array" ref="G25586">IF(F25586="","",SUM(_xlfn._xlws.FILTER(Balanço[Quantidade],(Balanço[Estoque]=Back!$E$3)*(Balanço[Material]=Back!F25586))))</f>
        <v/>
      </c>
    </row>
    <row r="25587" spans="2:7">
      <c r="B25587" s="32">
        <f>SUMIF(Balanço[Estoque],Back!A25587,Balanço[Quantidade])</f>
        <v>0</v>
      </c>
      <c r="G25587" s="32" t="str" cm="1">
        <f t="array" ref="G25587">IF(F25587="","",SUM(_xlfn._xlws.FILTER(Balanço[Quantidade],(Balanço[Estoque]=Back!$E$3)*(Balanço[Material]=Back!F25587))))</f>
        <v/>
      </c>
    </row>
    <row r="25588" spans="2:7">
      <c r="B25588" s="32">
        <f>SUMIF(Balanço[Estoque],Back!A25588,Balanço[Quantidade])</f>
        <v>0</v>
      </c>
      <c r="G25588" s="32" t="str" cm="1">
        <f t="array" ref="G25588">IF(F25588="","",SUM(_xlfn._xlws.FILTER(Balanço[Quantidade],(Balanço[Estoque]=Back!$E$3)*(Balanço[Material]=Back!F25588))))</f>
        <v/>
      </c>
    </row>
    <row r="25589" spans="2:7">
      <c r="B25589" s="32">
        <f>SUMIF(Balanço[Estoque],Back!A25589,Balanço[Quantidade])</f>
        <v>0</v>
      </c>
      <c r="G25589" s="32" t="str" cm="1">
        <f t="array" ref="G25589">IF(F25589="","",SUM(_xlfn._xlws.FILTER(Balanço[Quantidade],(Balanço[Estoque]=Back!$E$3)*(Balanço[Material]=Back!F25589))))</f>
        <v/>
      </c>
    </row>
    <row r="25590" spans="2:7">
      <c r="B25590" s="32">
        <f>SUMIF(Balanço[Estoque],Back!A25590,Balanço[Quantidade])</f>
        <v>0</v>
      </c>
      <c r="G25590" s="32" t="str" cm="1">
        <f t="array" ref="G25590">IF(F25590="","",SUM(_xlfn._xlws.FILTER(Balanço[Quantidade],(Balanço[Estoque]=Back!$E$3)*(Balanço[Material]=Back!F25590))))</f>
        <v/>
      </c>
    </row>
    <row r="25591" spans="2:7">
      <c r="B25591" s="32">
        <f>SUMIF(Balanço[Estoque],Back!A25591,Balanço[Quantidade])</f>
        <v>0</v>
      </c>
      <c r="G25591" s="32" t="str" cm="1">
        <f t="array" ref="G25591">IF(F25591="","",SUM(_xlfn._xlws.FILTER(Balanço[Quantidade],(Balanço[Estoque]=Back!$E$3)*(Balanço[Material]=Back!F25591))))</f>
        <v/>
      </c>
    </row>
    <row r="25592" spans="2:7">
      <c r="B25592" s="32">
        <f>SUMIF(Balanço[Estoque],Back!A25592,Balanço[Quantidade])</f>
        <v>0</v>
      </c>
      <c r="G25592" s="32" t="str" cm="1">
        <f t="array" ref="G25592">IF(F25592="","",SUM(_xlfn._xlws.FILTER(Balanço[Quantidade],(Balanço[Estoque]=Back!$E$3)*(Balanço[Material]=Back!F25592))))</f>
        <v/>
      </c>
    </row>
    <row r="25593" spans="2:7">
      <c r="B25593" s="32">
        <f>SUMIF(Balanço[Estoque],Back!A25593,Balanço[Quantidade])</f>
        <v>0</v>
      </c>
      <c r="G25593" s="32" t="str" cm="1">
        <f t="array" ref="G25593">IF(F25593="","",SUM(_xlfn._xlws.FILTER(Balanço[Quantidade],(Balanço[Estoque]=Back!$E$3)*(Balanço[Material]=Back!F25593))))</f>
        <v/>
      </c>
    </row>
    <row r="25594" spans="2:7">
      <c r="B25594" s="32">
        <f>SUMIF(Balanço[Estoque],Back!A25594,Balanço[Quantidade])</f>
        <v>0</v>
      </c>
      <c r="G25594" s="32" t="str" cm="1">
        <f t="array" ref="G25594">IF(F25594="","",SUM(_xlfn._xlws.FILTER(Balanço[Quantidade],(Balanço[Estoque]=Back!$E$3)*(Balanço[Material]=Back!F25594))))</f>
        <v/>
      </c>
    </row>
    <row r="25595" spans="2:7">
      <c r="B25595" s="32">
        <f>SUMIF(Balanço[Estoque],Back!A25595,Balanço[Quantidade])</f>
        <v>0</v>
      </c>
      <c r="G25595" s="32" t="str" cm="1">
        <f t="array" ref="G25595">IF(F25595="","",SUM(_xlfn._xlws.FILTER(Balanço[Quantidade],(Balanço[Estoque]=Back!$E$3)*(Balanço[Material]=Back!F25595))))</f>
        <v/>
      </c>
    </row>
    <row r="25596" spans="2:7">
      <c r="B25596" s="32">
        <f>SUMIF(Balanço[Estoque],Back!A25596,Balanço[Quantidade])</f>
        <v>0</v>
      </c>
      <c r="G25596" s="32" t="str" cm="1">
        <f t="array" ref="G25596">IF(F25596="","",SUM(_xlfn._xlws.FILTER(Balanço[Quantidade],(Balanço[Estoque]=Back!$E$3)*(Balanço[Material]=Back!F25596))))</f>
        <v/>
      </c>
    </row>
    <row r="25597" spans="2:7">
      <c r="B25597" s="32">
        <f>SUMIF(Balanço[Estoque],Back!A25597,Balanço[Quantidade])</f>
        <v>0</v>
      </c>
      <c r="G25597" s="32" t="str" cm="1">
        <f t="array" ref="G25597">IF(F25597="","",SUM(_xlfn._xlws.FILTER(Balanço[Quantidade],(Balanço[Estoque]=Back!$E$3)*(Balanço[Material]=Back!F25597))))</f>
        <v/>
      </c>
    </row>
    <row r="25598" spans="2:7">
      <c r="B25598" s="32">
        <f>SUMIF(Balanço[Estoque],Back!A25598,Balanço[Quantidade])</f>
        <v>0</v>
      </c>
      <c r="G25598" s="32" t="str" cm="1">
        <f t="array" ref="G25598">IF(F25598="","",SUM(_xlfn._xlws.FILTER(Balanço[Quantidade],(Balanço[Estoque]=Back!$E$3)*(Balanço[Material]=Back!F25598))))</f>
        <v/>
      </c>
    </row>
    <row r="25599" spans="2:7">
      <c r="B25599" s="32">
        <f>SUMIF(Balanço[Estoque],Back!A25599,Balanço[Quantidade])</f>
        <v>0</v>
      </c>
      <c r="G25599" s="32" t="str" cm="1">
        <f t="array" ref="G25599">IF(F25599="","",SUM(_xlfn._xlws.FILTER(Balanço[Quantidade],(Balanço[Estoque]=Back!$E$3)*(Balanço[Material]=Back!F25599))))</f>
        <v/>
      </c>
    </row>
    <row r="25600" spans="2:7">
      <c r="B25600" s="32">
        <f>SUMIF(Balanço[Estoque],Back!A25600,Balanço[Quantidade])</f>
        <v>0</v>
      </c>
      <c r="G25600" s="32" t="str" cm="1">
        <f t="array" ref="G25600">IF(F25600="","",SUM(_xlfn._xlws.FILTER(Balanço[Quantidade],(Balanço[Estoque]=Back!$E$3)*(Balanço[Material]=Back!F25600))))</f>
        <v/>
      </c>
    </row>
    <row r="25601" spans="2:7">
      <c r="B25601" s="32">
        <f>SUMIF(Balanço[Estoque],Back!A25601,Balanço[Quantidade])</f>
        <v>0</v>
      </c>
      <c r="G25601" s="32" t="str" cm="1">
        <f t="array" ref="G25601">IF(F25601="","",SUM(_xlfn._xlws.FILTER(Balanço[Quantidade],(Balanço[Estoque]=Back!$E$3)*(Balanço[Material]=Back!F25601))))</f>
        <v/>
      </c>
    </row>
    <row r="25602" spans="2:7">
      <c r="B25602" s="32">
        <f>SUMIF(Balanço[Estoque],Back!A25602,Balanço[Quantidade])</f>
        <v>0</v>
      </c>
      <c r="G25602" s="32" t="str" cm="1">
        <f t="array" ref="G25602">IF(F25602="","",SUM(_xlfn._xlws.FILTER(Balanço[Quantidade],(Balanço[Estoque]=Back!$E$3)*(Balanço[Material]=Back!F25602))))</f>
        <v/>
      </c>
    </row>
    <row r="25603" spans="2:7">
      <c r="B25603" s="32">
        <f>SUMIF(Balanço[Estoque],Back!A25603,Balanço[Quantidade])</f>
        <v>0</v>
      </c>
      <c r="G25603" s="32" t="str" cm="1">
        <f t="array" ref="G25603">IF(F25603="","",SUM(_xlfn._xlws.FILTER(Balanço[Quantidade],(Balanço[Estoque]=Back!$E$3)*(Balanço[Material]=Back!F25603))))</f>
        <v/>
      </c>
    </row>
    <row r="25604" spans="2:7">
      <c r="B25604" s="32">
        <f>SUMIF(Balanço[Estoque],Back!A25604,Balanço[Quantidade])</f>
        <v>0</v>
      </c>
      <c r="G25604" s="32" t="str" cm="1">
        <f t="array" ref="G25604">IF(F25604="","",SUM(_xlfn._xlws.FILTER(Balanço[Quantidade],(Balanço[Estoque]=Back!$E$3)*(Balanço[Material]=Back!F25604))))</f>
        <v/>
      </c>
    </row>
    <row r="25605" spans="2:7">
      <c r="B25605" s="32">
        <f>SUMIF(Balanço[Estoque],Back!A25605,Balanço[Quantidade])</f>
        <v>0</v>
      </c>
      <c r="G25605" s="32" t="str" cm="1">
        <f t="array" ref="G25605">IF(F25605="","",SUM(_xlfn._xlws.FILTER(Balanço[Quantidade],(Balanço[Estoque]=Back!$E$3)*(Balanço[Material]=Back!F25605))))</f>
        <v/>
      </c>
    </row>
    <row r="25606" spans="2:7">
      <c r="B25606" s="32">
        <f>SUMIF(Balanço[Estoque],Back!A25606,Balanço[Quantidade])</f>
        <v>0</v>
      </c>
      <c r="G25606" s="32" t="str" cm="1">
        <f t="array" ref="G25606">IF(F25606="","",SUM(_xlfn._xlws.FILTER(Balanço[Quantidade],(Balanço[Estoque]=Back!$E$3)*(Balanço[Material]=Back!F25606))))</f>
        <v/>
      </c>
    </row>
    <row r="25607" spans="2:7">
      <c r="B25607" s="32">
        <f>SUMIF(Balanço[Estoque],Back!A25607,Balanço[Quantidade])</f>
        <v>0</v>
      </c>
      <c r="G25607" s="32" t="str" cm="1">
        <f t="array" ref="G25607">IF(F25607="","",SUM(_xlfn._xlws.FILTER(Balanço[Quantidade],(Balanço[Estoque]=Back!$E$3)*(Balanço[Material]=Back!F25607))))</f>
        <v/>
      </c>
    </row>
    <row r="25608" spans="2:7">
      <c r="B25608" s="32">
        <f>SUMIF(Balanço[Estoque],Back!A25608,Balanço[Quantidade])</f>
        <v>0</v>
      </c>
      <c r="G25608" s="32" t="str" cm="1">
        <f t="array" ref="G25608">IF(F25608="","",SUM(_xlfn._xlws.FILTER(Balanço[Quantidade],(Balanço[Estoque]=Back!$E$3)*(Balanço[Material]=Back!F25608))))</f>
        <v/>
      </c>
    </row>
    <row r="25609" spans="2:7">
      <c r="B25609" s="32">
        <f>SUMIF(Balanço[Estoque],Back!A25609,Balanço[Quantidade])</f>
        <v>0</v>
      </c>
      <c r="G25609" s="32" t="str" cm="1">
        <f t="array" ref="G25609">IF(F25609="","",SUM(_xlfn._xlws.FILTER(Balanço[Quantidade],(Balanço[Estoque]=Back!$E$3)*(Balanço[Material]=Back!F25609))))</f>
        <v/>
      </c>
    </row>
    <row r="25610" spans="2:7">
      <c r="B25610" s="32">
        <f>SUMIF(Balanço[Estoque],Back!A25610,Balanço[Quantidade])</f>
        <v>0</v>
      </c>
      <c r="G25610" s="32" t="str" cm="1">
        <f t="array" ref="G25610">IF(F25610="","",SUM(_xlfn._xlws.FILTER(Balanço[Quantidade],(Balanço[Estoque]=Back!$E$3)*(Balanço[Material]=Back!F25610))))</f>
        <v/>
      </c>
    </row>
    <row r="25611" spans="2:7">
      <c r="B25611" s="32">
        <f>SUMIF(Balanço[Estoque],Back!A25611,Balanço[Quantidade])</f>
        <v>0</v>
      </c>
      <c r="G25611" s="32" t="str" cm="1">
        <f t="array" ref="G25611">IF(F25611="","",SUM(_xlfn._xlws.FILTER(Balanço[Quantidade],(Balanço[Estoque]=Back!$E$3)*(Balanço[Material]=Back!F25611))))</f>
        <v/>
      </c>
    </row>
    <row r="25612" spans="2:7">
      <c r="B25612" s="32">
        <f>SUMIF(Balanço[Estoque],Back!A25612,Balanço[Quantidade])</f>
        <v>0</v>
      </c>
      <c r="G25612" s="32" t="str" cm="1">
        <f t="array" ref="G25612">IF(F25612="","",SUM(_xlfn._xlws.FILTER(Balanço[Quantidade],(Balanço[Estoque]=Back!$E$3)*(Balanço[Material]=Back!F25612))))</f>
        <v/>
      </c>
    </row>
    <row r="25613" spans="2:7">
      <c r="B25613" s="32">
        <f>SUMIF(Balanço[Estoque],Back!A25613,Balanço[Quantidade])</f>
        <v>0</v>
      </c>
      <c r="G25613" s="32" t="str" cm="1">
        <f t="array" ref="G25613">IF(F25613="","",SUM(_xlfn._xlws.FILTER(Balanço[Quantidade],(Balanço[Estoque]=Back!$E$3)*(Balanço[Material]=Back!F25613))))</f>
        <v/>
      </c>
    </row>
    <row r="25614" spans="2:7">
      <c r="B25614" s="32">
        <f>SUMIF(Balanço[Estoque],Back!A25614,Balanço[Quantidade])</f>
        <v>0</v>
      </c>
      <c r="G25614" s="32" t="str" cm="1">
        <f t="array" ref="G25614">IF(F25614="","",SUM(_xlfn._xlws.FILTER(Balanço[Quantidade],(Balanço[Estoque]=Back!$E$3)*(Balanço[Material]=Back!F25614))))</f>
        <v/>
      </c>
    </row>
    <row r="25615" spans="2:7">
      <c r="B25615" s="32">
        <f>SUMIF(Balanço[Estoque],Back!A25615,Balanço[Quantidade])</f>
        <v>0</v>
      </c>
      <c r="G25615" s="32" t="str" cm="1">
        <f t="array" ref="G25615">IF(F25615="","",SUM(_xlfn._xlws.FILTER(Balanço[Quantidade],(Balanço[Estoque]=Back!$E$3)*(Balanço[Material]=Back!F25615))))</f>
        <v/>
      </c>
    </row>
    <row r="25616" spans="2:7">
      <c r="B25616" s="32">
        <f>SUMIF(Balanço[Estoque],Back!A25616,Balanço[Quantidade])</f>
        <v>0</v>
      </c>
      <c r="G25616" s="32" t="str" cm="1">
        <f t="array" ref="G25616">IF(F25616="","",SUM(_xlfn._xlws.FILTER(Balanço[Quantidade],(Balanço[Estoque]=Back!$E$3)*(Balanço[Material]=Back!F25616))))</f>
        <v/>
      </c>
    </row>
    <row r="25617" spans="2:7">
      <c r="B25617" s="32">
        <f>SUMIF(Balanço[Estoque],Back!A25617,Balanço[Quantidade])</f>
        <v>0</v>
      </c>
      <c r="G25617" s="32" t="str" cm="1">
        <f t="array" ref="G25617">IF(F25617="","",SUM(_xlfn._xlws.FILTER(Balanço[Quantidade],(Balanço[Estoque]=Back!$E$3)*(Balanço[Material]=Back!F25617))))</f>
        <v/>
      </c>
    </row>
    <row r="25618" spans="2:7">
      <c r="B25618" s="32">
        <f>SUMIF(Balanço[Estoque],Back!A25618,Balanço[Quantidade])</f>
        <v>0</v>
      </c>
      <c r="G25618" s="32" t="str" cm="1">
        <f t="array" ref="G25618">IF(F25618="","",SUM(_xlfn._xlws.FILTER(Balanço[Quantidade],(Balanço[Estoque]=Back!$E$3)*(Balanço[Material]=Back!F25618))))</f>
        <v/>
      </c>
    </row>
    <row r="25619" spans="2:7">
      <c r="B25619" s="32">
        <f>SUMIF(Balanço[Estoque],Back!A25619,Balanço[Quantidade])</f>
        <v>0</v>
      </c>
      <c r="G25619" s="32" t="str" cm="1">
        <f t="array" ref="G25619">IF(F25619="","",SUM(_xlfn._xlws.FILTER(Balanço[Quantidade],(Balanço[Estoque]=Back!$E$3)*(Balanço[Material]=Back!F25619))))</f>
        <v/>
      </c>
    </row>
    <row r="25620" spans="2:7">
      <c r="B25620" s="32">
        <f>SUMIF(Balanço[Estoque],Back!A25620,Balanço[Quantidade])</f>
        <v>0</v>
      </c>
      <c r="G25620" s="32" t="str" cm="1">
        <f t="array" ref="G25620">IF(F25620="","",SUM(_xlfn._xlws.FILTER(Balanço[Quantidade],(Balanço[Estoque]=Back!$E$3)*(Balanço[Material]=Back!F25620))))</f>
        <v/>
      </c>
    </row>
    <row r="25621" spans="2:7">
      <c r="B25621" s="32">
        <f>SUMIF(Balanço[Estoque],Back!A25621,Balanço[Quantidade])</f>
        <v>0</v>
      </c>
      <c r="G25621" s="32" t="str" cm="1">
        <f t="array" ref="G25621">IF(F25621="","",SUM(_xlfn._xlws.FILTER(Balanço[Quantidade],(Balanço[Estoque]=Back!$E$3)*(Balanço[Material]=Back!F25621))))</f>
        <v/>
      </c>
    </row>
    <row r="25622" spans="2:7">
      <c r="B25622" s="32">
        <f>SUMIF(Balanço[Estoque],Back!A25622,Balanço[Quantidade])</f>
        <v>0</v>
      </c>
      <c r="G25622" s="32" t="str" cm="1">
        <f t="array" ref="G25622">IF(F25622="","",SUM(_xlfn._xlws.FILTER(Balanço[Quantidade],(Balanço[Estoque]=Back!$E$3)*(Balanço[Material]=Back!F25622))))</f>
        <v/>
      </c>
    </row>
    <row r="25623" spans="2:7">
      <c r="B25623" s="32">
        <f>SUMIF(Balanço[Estoque],Back!A25623,Balanço[Quantidade])</f>
        <v>0</v>
      </c>
      <c r="G25623" s="32" t="str" cm="1">
        <f t="array" ref="G25623">IF(F25623="","",SUM(_xlfn._xlws.FILTER(Balanço[Quantidade],(Balanço[Estoque]=Back!$E$3)*(Balanço[Material]=Back!F25623))))</f>
        <v/>
      </c>
    </row>
    <row r="25624" spans="2:7">
      <c r="B25624" s="32">
        <f>SUMIF(Balanço[Estoque],Back!A25624,Balanço[Quantidade])</f>
        <v>0</v>
      </c>
      <c r="G25624" s="32" t="str" cm="1">
        <f t="array" ref="G25624">IF(F25624="","",SUM(_xlfn._xlws.FILTER(Balanço[Quantidade],(Balanço[Estoque]=Back!$E$3)*(Balanço[Material]=Back!F25624))))</f>
        <v/>
      </c>
    </row>
    <row r="25625" spans="2:7">
      <c r="B25625" s="32">
        <f>SUMIF(Balanço[Estoque],Back!A25625,Balanço[Quantidade])</f>
        <v>0</v>
      </c>
      <c r="G25625" s="32" t="str" cm="1">
        <f t="array" ref="G25625">IF(F25625="","",SUM(_xlfn._xlws.FILTER(Balanço[Quantidade],(Balanço[Estoque]=Back!$E$3)*(Balanço[Material]=Back!F25625))))</f>
        <v/>
      </c>
    </row>
    <row r="25626" spans="2:7">
      <c r="B25626" s="32">
        <f>SUMIF(Balanço[Estoque],Back!A25626,Balanço[Quantidade])</f>
        <v>0</v>
      </c>
      <c r="G25626" s="32" t="str" cm="1">
        <f t="array" ref="G25626">IF(F25626="","",SUM(_xlfn._xlws.FILTER(Balanço[Quantidade],(Balanço[Estoque]=Back!$E$3)*(Balanço[Material]=Back!F25626))))</f>
        <v/>
      </c>
    </row>
    <row r="25627" spans="2:7">
      <c r="B25627" s="32">
        <f>SUMIF(Balanço[Estoque],Back!A25627,Balanço[Quantidade])</f>
        <v>0</v>
      </c>
      <c r="G25627" s="32" t="str" cm="1">
        <f t="array" ref="G25627">IF(F25627="","",SUM(_xlfn._xlws.FILTER(Balanço[Quantidade],(Balanço[Estoque]=Back!$E$3)*(Balanço[Material]=Back!F25627))))</f>
        <v/>
      </c>
    </row>
    <row r="25628" spans="2:7">
      <c r="B25628" s="32">
        <f>SUMIF(Balanço[Estoque],Back!A25628,Balanço[Quantidade])</f>
        <v>0</v>
      </c>
      <c r="G25628" s="32" t="str" cm="1">
        <f t="array" ref="G25628">IF(F25628="","",SUM(_xlfn._xlws.FILTER(Balanço[Quantidade],(Balanço[Estoque]=Back!$E$3)*(Balanço[Material]=Back!F25628))))</f>
        <v/>
      </c>
    </row>
    <row r="25629" spans="2:7">
      <c r="B25629" s="32">
        <f>SUMIF(Balanço[Estoque],Back!A25629,Balanço[Quantidade])</f>
        <v>0</v>
      </c>
      <c r="G25629" s="32" t="str" cm="1">
        <f t="array" ref="G25629">IF(F25629="","",SUM(_xlfn._xlws.FILTER(Balanço[Quantidade],(Balanço[Estoque]=Back!$E$3)*(Balanço[Material]=Back!F25629))))</f>
        <v/>
      </c>
    </row>
    <row r="25630" spans="2:7">
      <c r="B25630" s="32">
        <f>SUMIF(Balanço[Estoque],Back!A25630,Balanço[Quantidade])</f>
        <v>0</v>
      </c>
      <c r="G25630" s="32" t="str" cm="1">
        <f t="array" ref="G25630">IF(F25630="","",SUM(_xlfn._xlws.FILTER(Balanço[Quantidade],(Balanço[Estoque]=Back!$E$3)*(Balanço[Material]=Back!F25630))))</f>
        <v/>
      </c>
    </row>
    <row r="25631" spans="2:7">
      <c r="B25631" s="32">
        <f>SUMIF(Balanço[Estoque],Back!A25631,Balanço[Quantidade])</f>
        <v>0</v>
      </c>
      <c r="G25631" s="32" t="str" cm="1">
        <f t="array" ref="G25631">IF(F25631="","",SUM(_xlfn._xlws.FILTER(Balanço[Quantidade],(Balanço[Estoque]=Back!$E$3)*(Balanço[Material]=Back!F25631))))</f>
        <v/>
      </c>
    </row>
    <row r="25632" spans="2:7">
      <c r="B25632" s="32">
        <f>SUMIF(Balanço[Estoque],Back!A25632,Balanço[Quantidade])</f>
        <v>0</v>
      </c>
      <c r="G25632" s="32" t="str" cm="1">
        <f t="array" ref="G25632">IF(F25632="","",SUM(_xlfn._xlws.FILTER(Balanço[Quantidade],(Balanço[Estoque]=Back!$E$3)*(Balanço[Material]=Back!F25632))))</f>
        <v/>
      </c>
    </row>
    <row r="25633" spans="2:7">
      <c r="B25633" s="32">
        <f>SUMIF(Balanço[Estoque],Back!A25633,Balanço[Quantidade])</f>
        <v>0</v>
      </c>
      <c r="G25633" s="32" t="str" cm="1">
        <f t="array" ref="G25633">IF(F25633="","",SUM(_xlfn._xlws.FILTER(Balanço[Quantidade],(Balanço[Estoque]=Back!$E$3)*(Balanço[Material]=Back!F25633))))</f>
        <v/>
      </c>
    </row>
    <row r="25634" spans="2:7">
      <c r="B25634" s="32">
        <f>SUMIF(Balanço[Estoque],Back!A25634,Balanço[Quantidade])</f>
        <v>0</v>
      </c>
      <c r="G25634" s="32" t="str" cm="1">
        <f t="array" ref="G25634">IF(F25634="","",SUM(_xlfn._xlws.FILTER(Balanço[Quantidade],(Balanço[Estoque]=Back!$E$3)*(Balanço[Material]=Back!F25634))))</f>
        <v/>
      </c>
    </row>
    <row r="25635" spans="2:7">
      <c r="B25635" s="32">
        <f>SUMIF(Balanço[Estoque],Back!A25635,Balanço[Quantidade])</f>
        <v>0</v>
      </c>
      <c r="G25635" s="32" t="str" cm="1">
        <f t="array" ref="G25635">IF(F25635="","",SUM(_xlfn._xlws.FILTER(Balanço[Quantidade],(Balanço[Estoque]=Back!$E$3)*(Balanço[Material]=Back!F25635))))</f>
        <v/>
      </c>
    </row>
    <row r="25636" spans="2:7">
      <c r="B25636" s="32">
        <f>SUMIF(Balanço[Estoque],Back!A25636,Balanço[Quantidade])</f>
        <v>0</v>
      </c>
      <c r="G25636" s="32" t="str" cm="1">
        <f t="array" ref="G25636">IF(F25636="","",SUM(_xlfn._xlws.FILTER(Balanço[Quantidade],(Balanço[Estoque]=Back!$E$3)*(Balanço[Material]=Back!F25636))))</f>
        <v/>
      </c>
    </row>
    <row r="25637" spans="2:7">
      <c r="B25637" s="32">
        <f>SUMIF(Balanço[Estoque],Back!A25637,Balanço[Quantidade])</f>
        <v>0</v>
      </c>
      <c r="G25637" s="32" t="str" cm="1">
        <f t="array" ref="G25637">IF(F25637="","",SUM(_xlfn._xlws.FILTER(Balanço[Quantidade],(Balanço[Estoque]=Back!$E$3)*(Balanço[Material]=Back!F25637))))</f>
        <v/>
      </c>
    </row>
    <row r="25638" spans="2:7">
      <c r="B25638" s="32">
        <f>SUMIF(Balanço[Estoque],Back!A25638,Balanço[Quantidade])</f>
        <v>0</v>
      </c>
      <c r="G25638" s="32" t="str" cm="1">
        <f t="array" ref="G25638">IF(F25638="","",SUM(_xlfn._xlws.FILTER(Balanço[Quantidade],(Balanço[Estoque]=Back!$E$3)*(Balanço[Material]=Back!F25638))))</f>
        <v/>
      </c>
    </row>
    <row r="25639" spans="2:7">
      <c r="B25639" s="32">
        <f>SUMIF(Balanço[Estoque],Back!A25639,Balanço[Quantidade])</f>
        <v>0</v>
      </c>
      <c r="G25639" s="32" t="str" cm="1">
        <f t="array" ref="G25639">IF(F25639="","",SUM(_xlfn._xlws.FILTER(Balanço[Quantidade],(Balanço[Estoque]=Back!$E$3)*(Balanço[Material]=Back!F25639))))</f>
        <v/>
      </c>
    </row>
    <row r="25640" spans="2:7">
      <c r="B25640" s="32">
        <f>SUMIF(Balanço[Estoque],Back!A25640,Balanço[Quantidade])</f>
        <v>0</v>
      </c>
      <c r="G25640" s="32" t="str" cm="1">
        <f t="array" ref="G25640">IF(F25640="","",SUM(_xlfn._xlws.FILTER(Balanço[Quantidade],(Balanço[Estoque]=Back!$E$3)*(Balanço[Material]=Back!F25640))))</f>
        <v/>
      </c>
    </row>
    <row r="25641" spans="2:7">
      <c r="B25641" s="32">
        <f>SUMIF(Balanço[Estoque],Back!A25641,Balanço[Quantidade])</f>
        <v>0</v>
      </c>
      <c r="G25641" s="32" t="str" cm="1">
        <f t="array" ref="G25641">IF(F25641="","",SUM(_xlfn._xlws.FILTER(Balanço[Quantidade],(Balanço[Estoque]=Back!$E$3)*(Balanço[Material]=Back!F25641))))</f>
        <v/>
      </c>
    </row>
    <row r="25642" spans="2:7">
      <c r="B25642" s="32">
        <f>SUMIF(Balanço[Estoque],Back!A25642,Balanço[Quantidade])</f>
        <v>0</v>
      </c>
      <c r="G25642" s="32" t="str" cm="1">
        <f t="array" ref="G25642">IF(F25642="","",SUM(_xlfn._xlws.FILTER(Balanço[Quantidade],(Balanço[Estoque]=Back!$E$3)*(Balanço[Material]=Back!F25642))))</f>
        <v/>
      </c>
    </row>
    <row r="25643" spans="2:7">
      <c r="B25643" s="32">
        <f>SUMIF(Balanço[Estoque],Back!A25643,Balanço[Quantidade])</f>
        <v>0</v>
      </c>
      <c r="G25643" s="32" t="str" cm="1">
        <f t="array" ref="G25643">IF(F25643="","",SUM(_xlfn._xlws.FILTER(Balanço[Quantidade],(Balanço[Estoque]=Back!$E$3)*(Balanço[Material]=Back!F25643))))</f>
        <v/>
      </c>
    </row>
    <row r="25644" spans="2:7">
      <c r="B25644" s="32">
        <f>SUMIF(Balanço[Estoque],Back!A25644,Balanço[Quantidade])</f>
        <v>0</v>
      </c>
      <c r="G25644" s="32" t="str" cm="1">
        <f t="array" ref="G25644">IF(F25644="","",SUM(_xlfn._xlws.FILTER(Balanço[Quantidade],(Balanço[Estoque]=Back!$E$3)*(Balanço[Material]=Back!F25644))))</f>
        <v/>
      </c>
    </row>
    <row r="25645" spans="2:7">
      <c r="B25645" s="32">
        <f>SUMIF(Balanço[Estoque],Back!A25645,Balanço[Quantidade])</f>
        <v>0</v>
      </c>
      <c r="G25645" s="32" t="str" cm="1">
        <f t="array" ref="G25645">IF(F25645="","",SUM(_xlfn._xlws.FILTER(Balanço[Quantidade],(Balanço[Estoque]=Back!$E$3)*(Balanço[Material]=Back!F25645))))</f>
        <v/>
      </c>
    </row>
    <row r="25646" spans="2:7">
      <c r="B25646" s="32">
        <f>SUMIF(Balanço[Estoque],Back!A25646,Balanço[Quantidade])</f>
        <v>0</v>
      </c>
      <c r="G25646" s="32" t="str" cm="1">
        <f t="array" ref="G25646">IF(F25646="","",SUM(_xlfn._xlws.FILTER(Balanço[Quantidade],(Balanço[Estoque]=Back!$E$3)*(Balanço[Material]=Back!F25646))))</f>
        <v/>
      </c>
    </row>
    <row r="25647" spans="2:7">
      <c r="B25647" s="32">
        <f>SUMIF(Balanço[Estoque],Back!A25647,Balanço[Quantidade])</f>
        <v>0</v>
      </c>
      <c r="G25647" s="32" t="str" cm="1">
        <f t="array" ref="G25647">IF(F25647="","",SUM(_xlfn._xlws.FILTER(Balanço[Quantidade],(Balanço[Estoque]=Back!$E$3)*(Balanço[Material]=Back!F25647))))</f>
        <v/>
      </c>
    </row>
    <row r="25648" spans="2:7">
      <c r="B25648" s="32">
        <f>SUMIF(Balanço[Estoque],Back!A25648,Balanço[Quantidade])</f>
        <v>0</v>
      </c>
      <c r="G25648" s="32" t="str" cm="1">
        <f t="array" ref="G25648">IF(F25648="","",SUM(_xlfn._xlws.FILTER(Balanço[Quantidade],(Balanço[Estoque]=Back!$E$3)*(Balanço[Material]=Back!F25648))))</f>
        <v/>
      </c>
    </row>
    <row r="25649" spans="2:7">
      <c r="B25649" s="32">
        <f>SUMIF(Balanço[Estoque],Back!A25649,Balanço[Quantidade])</f>
        <v>0</v>
      </c>
      <c r="G25649" s="32" t="str" cm="1">
        <f t="array" ref="G25649">IF(F25649="","",SUM(_xlfn._xlws.FILTER(Balanço[Quantidade],(Balanço[Estoque]=Back!$E$3)*(Balanço[Material]=Back!F25649))))</f>
        <v/>
      </c>
    </row>
    <row r="25650" spans="2:7">
      <c r="B25650" s="32">
        <f>SUMIF(Balanço[Estoque],Back!A25650,Balanço[Quantidade])</f>
        <v>0</v>
      </c>
      <c r="G25650" s="32" t="str" cm="1">
        <f t="array" ref="G25650">IF(F25650="","",SUM(_xlfn._xlws.FILTER(Balanço[Quantidade],(Balanço[Estoque]=Back!$E$3)*(Balanço[Material]=Back!F25650))))</f>
        <v/>
      </c>
    </row>
    <row r="25651" spans="2:7">
      <c r="B25651" s="32">
        <f>SUMIF(Balanço[Estoque],Back!A25651,Balanço[Quantidade])</f>
        <v>0</v>
      </c>
      <c r="G25651" s="32" t="str" cm="1">
        <f t="array" ref="G25651">IF(F25651="","",SUM(_xlfn._xlws.FILTER(Balanço[Quantidade],(Balanço[Estoque]=Back!$E$3)*(Balanço[Material]=Back!F25651))))</f>
        <v/>
      </c>
    </row>
    <row r="25652" spans="2:7">
      <c r="B25652" s="32">
        <f>SUMIF(Balanço[Estoque],Back!A25652,Balanço[Quantidade])</f>
        <v>0</v>
      </c>
      <c r="G25652" s="32" t="str" cm="1">
        <f t="array" ref="G25652">IF(F25652="","",SUM(_xlfn._xlws.FILTER(Balanço[Quantidade],(Balanço[Estoque]=Back!$E$3)*(Balanço[Material]=Back!F25652))))</f>
        <v/>
      </c>
    </row>
    <row r="25653" spans="2:7">
      <c r="B25653" s="32">
        <f>SUMIF(Balanço[Estoque],Back!A25653,Balanço[Quantidade])</f>
        <v>0</v>
      </c>
      <c r="G25653" s="32" t="str" cm="1">
        <f t="array" ref="G25653">IF(F25653="","",SUM(_xlfn._xlws.FILTER(Balanço[Quantidade],(Balanço[Estoque]=Back!$E$3)*(Balanço[Material]=Back!F25653))))</f>
        <v/>
      </c>
    </row>
    <row r="25654" spans="2:7">
      <c r="B25654" s="32">
        <f>SUMIF(Balanço[Estoque],Back!A25654,Balanço[Quantidade])</f>
        <v>0</v>
      </c>
      <c r="G25654" s="32" t="str" cm="1">
        <f t="array" ref="G25654">IF(F25654="","",SUM(_xlfn._xlws.FILTER(Balanço[Quantidade],(Balanço[Estoque]=Back!$E$3)*(Balanço[Material]=Back!F25654))))</f>
        <v/>
      </c>
    </row>
    <row r="25655" spans="2:7">
      <c r="B25655" s="32">
        <f>SUMIF(Balanço[Estoque],Back!A25655,Balanço[Quantidade])</f>
        <v>0</v>
      </c>
      <c r="G25655" s="32" t="str" cm="1">
        <f t="array" ref="G25655">IF(F25655="","",SUM(_xlfn._xlws.FILTER(Balanço[Quantidade],(Balanço[Estoque]=Back!$E$3)*(Balanço[Material]=Back!F25655))))</f>
        <v/>
      </c>
    </row>
    <row r="25656" spans="2:7">
      <c r="B25656" s="32">
        <f>SUMIF(Balanço[Estoque],Back!A25656,Balanço[Quantidade])</f>
        <v>0</v>
      </c>
      <c r="G25656" s="32" t="str" cm="1">
        <f t="array" ref="G25656">IF(F25656="","",SUM(_xlfn._xlws.FILTER(Balanço[Quantidade],(Balanço[Estoque]=Back!$E$3)*(Balanço[Material]=Back!F25656))))</f>
        <v/>
      </c>
    </row>
    <row r="25657" spans="2:7">
      <c r="B25657" s="32">
        <f>SUMIF(Balanço[Estoque],Back!A25657,Balanço[Quantidade])</f>
        <v>0</v>
      </c>
      <c r="G25657" s="32" t="str" cm="1">
        <f t="array" ref="G25657">IF(F25657="","",SUM(_xlfn._xlws.FILTER(Balanço[Quantidade],(Balanço[Estoque]=Back!$E$3)*(Balanço[Material]=Back!F25657))))</f>
        <v/>
      </c>
    </row>
    <row r="25658" spans="2:7">
      <c r="B25658" s="32">
        <f>SUMIF(Balanço[Estoque],Back!A25658,Balanço[Quantidade])</f>
        <v>0</v>
      </c>
      <c r="G25658" s="32" t="str" cm="1">
        <f t="array" ref="G25658">IF(F25658="","",SUM(_xlfn._xlws.FILTER(Balanço[Quantidade],(Balanço[Estoque]=Back!$E$3)*(Balanço[Material]=Back!F25658))))</f>
        <v/>
      </c>
    </row>
    <row r="25659" spans="2:7">
      <c r="B25659" s="32">
        <f>SUMIF(Balanço[Estoque],Back!A25659,Balanço[Quantidade])</f>
        <v>0</v>
      </c>
      <c r="G25659" s="32" t="str" cm="1">
        <f t="array" ref="G25659">IF(F25659="","",SUM(_xlfn._xlws.FILTER(Balanço[Quantidade],(Balanço[Estoque]=Back!$E$3)*(Balanço[Material]=Back!F25659))))</f>
        <v/>
      </c>
    </row>
    <row r="25660" spans="2:7">
      <c r="B25660" s="32">
        <f>SUMIF(Balanço[Estoque],Back!A25660,Balanço[Quantidade])</f>
        <v>0</v>
      </c>
      <c r="G25660" s="32" t="str" cm="1">
        <f t="array" ref="G25660">IF(F25660="","",SUM(_xlfn._xlws.FILTER(Balanço[Quantidade],(Balanço[Estoque]=Back!$E$3)*(Balanço[Material]=Back!F25660))))</f>
        <v/>
      </c>
    </row>
    <row r="25661" spans="2:7">
      <c r="B25661" s="32">
        <f>SUMIF(Balanço[Estoque],Back!A25661,Balanço[Quantidade])</f>
        <v>0</v>
      </c>
      <c r="G25661" s="32" t="str" cm="1">
        <f t="array" ref="G25661">IF(F25661="","",SUM(_xlfn._xlws.FILTER(Balanço[Quantidade],(Balanço[Estoque]=Back!$E$3)*(Balanço[Material]=Back!F25661))))</f>
        <v/>
      </c>
    </row>
    <row r="25662" spans="2:7">
      <c r="B25662" s="32">
        <f>SUMIF(Balanço[Estoque],Back!A25662,Balanço[Quantidade])</f>
        <v>0</v>
      </c>
      <c r="G25662" s="32" t="str" cm="1">
        <f t="array" ref="G25662">IF(F25662="","",SUM(_xlfn._xlws.FILTER(Balanço[Quantidade],(Balanço[Estoque]=Back!$E$3)*(Balanço[Material]=Back!F25662))))</f>
        <v/>
      </c>
    </row>
    <row r="25663" spans="2:7">
      <c r="B25663" s="32">
        <f>SUMIF(Balanço[Estoque],Back!A25663,Balanço[Quantidade])</f>
        <v>0</v>
      </c>
      <c r="G25663" s="32" t="str" cm="1">
        <f t="array" ref="G25663">IF(F25663="","",SUM(_xlfn._xlws.FILTER(Balanço[Quantidade],(Balanço[Estoque]=Back!$E$3)*(Balanço[Material]=Back!F25663))))</f>
        <v/>
      </c>
    </row>
    <row r="25664" spans="2:7">
      <c r="B25664" s="32">
        <f>SUMIF(Balanço[Estoque],Back!A25664,Balanço[Quantidade])</f>
        <v>0</v>
      </c>
      <c r="G25664" s="32" t="str" cm="1">
        <f t="array" ref="G25664">IF(F25664="","",SUM(_xlfn._xlws.FILTER(Balanço[Quantidade],(Balanço[Estoque]=Back!$E$3)*(Balanço[Material]=Back!F25664))))</f>
        <v/>
      </c>
    </row>
    <row r="25665" spans="2:7">
      <c r="B25665" s="32">
        <f>SUMIF(Balanço[Estoque],Back!A25665,Balanço[Quantidade])</f>
        <v>0</v>
      </c>
      <c r="G25665" s="32" t="str" cm="1">
        <f t="array" ref="G25665">IF(F25665="","",SUM(_xlfn._xlws.FILTER(Balanço[Quantidade],(Balanço[Estoque]=Back!$E$3)*(Balanço[Material]=Back!F25665))))</f>
        <v/>
      </c>
    </row>
    <row r="25666" spans="2:7">
      <c r="B25666" s="32">
        <f>SUMIF(Balanço[Estoque],Back!A25666,Balanço[Quantidade])</f>
        <v>0</v>
      </c>
      <c r="G25666" s="32" t="str" cm="1">
        <f t="array" ref="G25666">IF(F25666="","",SUM(_xlfn._xlws.FILTER(Balanço[Quantidade],(Balanço[Estoque]=Back!$E$3)*(Balanço[Material]=Back!F25666))))</f>
        <v/>
      </c>
    </row>
    <row r="25667" spans="2:7">
      <c r="B25667" s="32">
        <f>SUMIF(Balanço[Estoque],Back!A25667,Balanço[Quantidade])</f>
        <v>0</v>
      </c>
      <c r="G25667" s="32" t="str" cm="1">
        <f t="array" ref="G25667">IF(F25667="","",SUM(_xlfn._xlws.FILTER(Balanço[Quantidade],(Balanço[Estoque]=Back!$E$3)*(Balanço[Material]=Back!F25667))))</f>
        <v/>
      </c>
    </row>
    <row r="25668" spans="2:7">
      <c r="B25668" s="32">
        <f>SUMIF(Balanço[Estoque],Back!A25668,Balanço[Quantidade])</f>
        <v>0</v>
      </c>
      <c r="G25668" s="32" t="str" cm="1">
        <f t="array" ref="G25668">IF(F25668="","",SUM(_xlfn._xlws.FILTER(Balanço[Quantidade],(Balanço[Estoque]=Back!$E$3)*(Balanço[Material]=Back!F25668))))</f>
        <v/>
      </c>
    </row>
    <row r="25669" spans="2:7">
      <c r="B25669" s="32">
        <f>SUMIF(Balanço[Estoque],Back!A25669,Balanço[Quantidade])</f>
        <v>0</v>
      </c>
      <c r="G25669" s="32" t="str" cm="1">
        <f t="array" ref="G25669">IF(F25669="","",SUM(_xlfn._xlws.FILTER(Balanço[Quantidade],(Balanço[Estoque]=Back!$E$3)*(Balanço[Material]=Back!F25669))))</f>
        <v/>
      </c>
    </row>
    <row r="25670" spans="2:7">
      <c r="B25670" s="32">
        <f>SUMIF(Balanço[Estoque],Back!A25670,Balanço[Quantidade])</f>
        <v>0</v>
      </c>
      <c r="G25670" s="32" t="str" cm="1">
        <f t="array" ref="G25670">IF(F25670="","",SUM(_xlfn._xlws.FILTER(Balanço[Quantidade],(Balanço[Estoque]=Back!$E$3)*(Balanço[Material]=Back!F25670))))</f>
        <v/>
      </c>
    </row>
    <row r="25671" spans="2:7">
      <c r="B25671" s="32">
        <f>SUMIF(Balanço[Estoque],Back!A25671,Balanço[Quantidade])</f>
        <v>0</v>
      </c>
      <c r="G25671" s="32" t="str" cm="1">
        <f t="array" ref="G25671">IF(F25671="","",SUM(_xlfn._xlws.FILTER(Balanço[Quantidade],(Balanço[Estoque]=Back!$E$3)*(Balanço[Material]=Back!F25671))))</f>
        <v/>
      </c>
    </row>
    <row r="25672" spans="2:7">
      <c r="B25672" s="32">
        <f>SUMIF(Balanço[Estoque],Back!A25672,Balanço[Quantidade])</f>
        <v>0</v>
      </c>
      <c r="G25672" s="32" t="str" cm="1">
        <f t="array" ref="G25672">IF(F25672="","",SUM(_xlfn._xlws.FILTER(Balanço[Quantidade],(Balanço[Estoque]=Back!$E$3)*(Balanço[Material]=Back!F25672))))</f>
        <v/>
      </c>
    </row>
    <row r="25673" spans="2:7">
      <c r="B25673" s="32">
        <f>SUMIF(Balanço[Estoque],Back!A25673,Balanço[Quantidade])</f>
        <v>0</v>
      </c>
      <c r="G25673" s="32" t="str" cm="1">
        <f t="array" ref="G25673">IF(F25673="","",SUM(_xlfn._xlws.FILTER(Balanço[Quantidade],(Balanço[Estoque]=Back!$E$3)*(Balanço[Material]=Back!F25673))))</f>
        <v/>
      </c>
    </row>
    <row r="25674" spans="2:7">
      <c r="B25674" s="32">
        <f>SUMIF(Balanço[Estoque],Back!A25674,Balanço[Quantidade])</f>
        <v>0</v>
      </c>
      <c r="G25674" s="32" t="str" cm="1">
        <f t="array" ref="G25674">IF(F25674="","",SUM(_xlfn._xlws.FILTER(Balanço[Quantidade],(Balanço[Estoque]=Back!$E$3)*(Balanço[Material]=Back!F25674))))</f>
        <v/>
      </c>
    </row>
    <row r="25675" spans="2:7">
      <c r="B25675" s="32">
        <f>SUMIF(Balanço[Estoque],Back!A25675,Balanço[Quantidade])</f>
        <v>0</v>
      </c>
      <c r="G25675" s="32" t="str" cm="1">
        <f t="array" ref="G25675">IF(F25675="","",SUM(_xlfn._xlws.FILTER(Balanço[Quantidade],(Balanço[Estoque]=Back!$E$3)*(Balanço[Material]=Back!F25675))))</f>
        <v/>
      </c>
    </row>
    <row r="25676" spans="2:7">
      <c r="B25676" s="32">
        <f>SUMIF(Balanço[Estoque],Back!A25676,Balanço[Quantidade])</f>
        <v>0</v>
      </c>
      <c r="G25676" s="32" t="str" cm="1">
        <f t="array" ref="G25676">IF(F25676="","",SUM(_xlfn._xlws.FILTER(Balanço[Quantidade],(Balanço[Estoque]=Back!$E$3)*(Balanço[Material]=Back!F25676))))</f>
        <v/>
      </c>
    </row>
    <row r="25677" spans="2:7">
      <c r="B25677" s="32">
        <f>SUMIF(Balanço[Estoque],Back!A25677,Balanço[Quantidade])</f>
        <v>0</v>
      </c>
      <c r="G25677" s="32" t="str" cm="1">
        <f t="array" ref="G25677">IF(F25677="","",SUM(_xlfn._xlws.FILTER(Balanço[Quantidade],(Balanço[Estoque]=Back!$E$3)*(Balanço[Material]=Back!F25677))))</f>
        <v/>
      </c>
    </row>
    <row r="25678" spans="2:7">
      <c r="B25678" s="32">
        <f>SUMIF(Balanço[Estoque],Back!A25678,Balanço[Quantidade])</f>
        <v>0</v>
      </c>
      <c r="G25678" s="32" t="str" cm="1">
        <f t="array" ref="G25678">IF(F25678="","",SUM(_xlfn._xlws.FILTER(Balanço[Quantidade],(Balanço[Estoque]=Back!$E$3)*(Balanço[Material]=Back!F25678))))</f>
        <v/>
      </c>
    </row>
    <row r="25679" spans="2:7">
      <c r="B25679" s="32">
        <f>SUMIF(Balanço[Estoque],Back!A25679,Balanço[Quantidade])</f>
        <v>0</v>
      </c>
      <c r="G25679" s="32" t="str" cm="1">
        <f t="array" ref="G25679">IF(F25679="","",SUM(_xlfn._xlws.FILTER(Balanço[Quantidade],(Balanço[Estoque]=Back!$E$3)*(Balanço[Material]=Back!F25679))))</f>
        <v/>
      </c>
    </row>
    <row r="25680" spans="2:7">
      <c r="B25680" s="32">
        <f>SUMIF(Balanço[Estoque],Back!A25680,Balanço[Quantidade])</f>
        <v>0</v>
      </c>
      <c r="G25680" s="32" t="str" cm="1">
        <f t="array" ref="G25680">IF(F25680="","",SUM(_xlfn._xlws.FILTER(Balanço[Quantidade],(Balanço[Estoque]=Back!$E$3)*(Balanço[Material]=Back!F25680))))</f>
        <v/>
      </c>
    </row>
    <row r="25681" spans="2:7">
      <c r="B25681" s="32">
        <f>SUMIF(Balanço[Estoque],Back!A25681,Balanço[Quantidade])</f>
        <v>0</v>
      </c>
      <c r="G25681" s="32" t="str" cm="1">
        <f t="array" ref="G25681">IF(F25681="","",SUM(_xlfn._xlws.FILTER(Balanço[Quantidade],(Balanço[Estoque]=Back!$E$3)*(Balanço[Material]=Back!F25681))))</f>
        <v/>
      </c>
    </row>
    <row r="25682" spans="2:7">
      <c r="B25682" s="32">
        <f>SUMIF(Balanço[Estoque],Back!A25682,Balanço[Quantidade])</f>
        <v>0</v>
      </c>
      <c r="G25682" s="32" t="str" cm="1">
        <f t="array" ref="G25682">IF(F25682="","",SUM(_xlfn._xlws.FILTER(Balanço[Quantidade],(Balanço[Estoque]=Back!$E$3)*(Balanço[Material]=Back!F25682))))</f>
        <v/>
      </c>
    </row>
    <row r="25683" spans="2:7">
      <c r="B25683" s="32">
        <f>SUMIF(Balanço[Estoque],Back!A25683,Balanço[Quantidade])</f>
        <v>0</v>
      </c>
      <c r="G25683" s="32" t="str" cm="1">
        <f t="array" ref="G25683">IF(F25683="","",SUM(_xlfn._xlws.FILTER(Balanço[Quantidade],(Balanço[Estoque]=Back!$E$3)*(Balanço[Material]=Back!F25683))))</f>
        <v/>
      </c>
    </row>
    <row r="25684" spans="2:7">
      <c r="B25684" s="32">
        <f>SUMIF(Balanço[Estoque],Back!A25684,Balanço[Quantidade])</f>
        <v>0</v>
      </c>
      <c r="G25684" s="32" t="str" cm="1">
        <f t="array" ref="G25684">IF(F25684="","",SUM(_xlfn._xlws.FILTER(Balanço[Quantidade],(Balanço[Estoque]=Back!$E$3)*(Balanço[Material]=Back!F25684))))</f>
        <v/>
      </c>
    </row>
    <row r="25685" spans="2:7">
      <c r="B25685" s="32">
        <f>SUMIF(Balanço[Estoque],Back!A25685,Balanço[Quantidade])</f>
        <v>0</v>
      </c>
      <c r="G25685" s="32" t="str" cm="1">
        <f t="array" ref="G25685">IF(F25685="","",SUM(_xlfn._xlws.FILTER(Balanço[Quantidade],(Balanço[Estoque]=Back!$E$3)*(Balanço[Material]=Back!F25685))))</f>
        <v/>
      </c>
    </row>
    <row r="25686" spans="2:7">
      <c r="B25686" s="32">
        <f>SUMIF(Balanço[Estoque],Back!A25686,Balanço[Quantidade])</f>
        <v>0</v>
      </c>
      <c r="G25686" s="32" t="str" cm="1">
        <f t="array" ref="G25686">IF(F25686="","",SUM(_xlfn._xlws.FILTER(Balanço[Quantidade],(Balanço[Estoque]=Back!$E$3)*(Balanço[Material]=Back!F25686))))</f>
        <v/>
      </c>
    </row>
    <row r="25687" spans="2:7">
      <c r="B25687" s="32">
        <f>SUMIF(Balanço[Estoque],Back!A25687,Balanço[Quantidade])</f>
        <v>0</v>
      </c>
      <c r="G25687" s="32" t="str" cm="1">
        <f t="array" ref="G25687">IF(F25687="","",SUM(_xlfn._xlws.FILTER(Balanço[Quantidade],(Balanço[Estoque]=Back!$E$3)*(Balanço[Material]=Back!F25687))))</f>
        <v/>
      </c>
    </row>
    <row r="25688" spans="2:7">
      <c r="B25688" s="32">
        <f>SUMIF(Balanço[Estoque],Back!A25688,Balanço[Quantidade])</f>
        <v>0</v>
      </c>
      <c r="G25688" s="32" t="str" cm="1">
        <f t="array" ref="G25688">IF(F25688="","",SUM(_xlfn._xlws.FILTER(Balanço[Quantidade],(Balanço[Estoque]=Back!$E$3)*(Balanço[Material]=Back!F25688))))</f>
        <v/>
      </c>
    </row>
    <row r="25689" spans="2:7">
      <c r="B25689" s="32">
        <f>SUMIF(Balanço[Estoque],Back!A25689,Balanço[Quantidade])</f>
        <v>0</v>
      </c>
      <c r="G25689" s="32" t="str" cm="1">
        <f t="array" ref="G25689">IF(F25689="","",SUM(_xlfn._xlws.FILTER(Balanço[Quantidade],(Balanço[Estoque]=Back!$E$3)*(Balanço[Material]=Back!F25689))))</f>
        <v/>
      </c>
    </row>
    <row r="25690" spans="2:7">
      <c r="B25690" s="32">
        <f>SUMIF(Balanço[Estoque],Back!A25690,Balanço[Quantidade])</f>
        <v>0</v>
      </c>
      <c r="G25690" s="32" t="str" cm="1">
        <f t="array" ref="G25690">IF(F25690="","",SUM(_xlfn._xlws.FILTER(Balanço[Quantidade],(Balanço[Estoque]=Back!$E$3)*(Balanço[Material]=Back!F25690))))</f>
        <v/>
      </c>
    </row>
    <row r="25691" spans="2:7">
      <c r="B25691" s="32">
        <f>SUMIF(Balanço[Estoque],Back!A25691,Balanço[Quantidade])</f>
        <v>0</v>
      </c>
      <c r="G25691" s="32" t="str" cm="1">
        <f t="array" ref="G25691">IF(F25691="","",SUM(_xlfn._xlws.FILTER(Balanço[Quantidade],(Balanço[Estoque]=Back!$E$3)*(Balanço[Material]=Back!F25691))))</f>
        <v/>
      </c>
    </row>
    <row r="25692" spans="2:7">
      <c r="B25692" s="32">
        <f>SUMIF(Balanço[Estoque],Back!A25692,Balanço[Quantidade])</f>
        <v>0</v>
      </c>
      <c r="G25692" s="32" t="str" cm="1">
        <f t="array" ref="G25692">IF(F25692="","",SUM(_xlfn._xlws.FILTER(Balanço[Quantidade],(Balanço[Estoque]=Back!$E$3)*(Balanço[Material]=Back!F25692))))</f>
        <v/>
      </c>
    </row>
    <row r="25693" spans="2:7">
      <c r="B25693" s="32">
        <f>SUMIF(Balanço[Estoque],Back!A25693,Balanço[Quantidade])</f>
        <v>0</v>
      </c>
      <c r="G25693" s="32" t="str" cm="1">
        <f t="array" ref="G25693">IF(F25693="","",SUM(_xlfn._xlws.FILTER(Balanço[Quantidade],(Balanço[Estoque]=Back!$E$3)*(Balanço[Material]=Back!F25693))))</f>
        <v/>
      </c>
    </row>
    <row r="25694" spans="2:7">
      <c r="B25694" s="32">
        <f>SUMIF(Balanço[Estoque],Back!A25694,Balanço[Quantidade])</f>
        <v>0</v>
      </c>
      <c r="G25694" s="32" t="str" cm="1">
        <f t="array" ref="G25694">IF(F25694="","",SUM(_xlfn._xlws.FILTER(Balanço[Quantidade],(Balanço[Estoque]=Back!$E$3)*(Balanço[Material]=Back!F25694))))</f>
        <v/>
      </c>
    </row>
    <row r="25695" spans="2:7">
      <c r="B25695" s="32">
        <f>SUMIF(Balanço[Estoque],Back!A25695,Balanço[Quantidade])</f>
        <v>0</v>
      </c>
      <c r="G25695" s="32" t="str" cm="1">
        <f t="array" ref="G25695">IF(F25695="","",SUM(_xlfn._xlws.FILTER(Balanço[Quantidade],(Balanço[Estoque]=Back!$E$3)*(Balanço[Material]=Back!F25695))))</f>
        <v/>
      </c>
    </row>
    <row r="25696" spans="2:7">
      <c r="B25696" s="32">
        <f>SUMIF(Balanço[Estoque],Back!A25696,Balanço[Quantidade])</f>
        <v>0</v>
      </c>
      <c r="G25696" s="32" t="str" cm="1">
        <f t="array" ref="G25696">IF(F25696="","",SUM(_xlfn._xlws.FILTER(Balanço[Quantidade],(Balanço[Estoque]=Back!$E$3)*(Balanço[Material]=Back!F25696))))</f>
        <v/>
      </c>
    </row>
    <row r="25697" spans="2:7">
      <c r="B25697" s="32">
        <f>SUMIF(Balanço[Estoque],Back!A25697,Balanço[Quantidade])</f>
        <v>0</v>
      </c>
      <c r="G25697" s="32" t="str" cm="1">
        <f t="array" ref="G25697">IF(F25697="","",SUM(_xlfn._xlws.FILTER(Balanço[Quantidade],(Balanço[Estoque]=Back!$E$3)*(Balanço[Material]=Back!F25697))))</f>
        <v/>
      </c>
    </row>
    <row r="25698" spans="2:7">
      <c r="B25698" s="32">
        <f>SUMIF(Balanço[Estoque],Back!A25698,Balanço[Quantidade])</f>
        <v>0</v>
      </c>
      <c r="G25698" s="32" t="str" cm="1">
        <f t="array" ref="G25698">IF(F25698="","",SUM(_xlfn._xlws.FILTER(Balanço[Quantidade],(Balanço[Estoque]=Back!$E$3)*(Balanço[Material]=Back!F25698))))</f>
        <v/>
      </c>
    </row>
    <row r="25699" spans="2:7">
      <c r="B25699" s="32">
        <f>SUMIF(Balanço[Estoque],Back!A25699,Balanço[Quantidade])</f>
        <v>0</v>
      </c>
      <c r="G25699" s="32" t="str" cm="1">
        <f t="array" ref="G25699">IF(F25699="","",SUM(_xlfn._xlws.FILTER(Balanço[Quantidade],(Balanço[Estoque]=Back!$E$3)*(Balanço[Material]=Back!F25699))))</f>
        <v/>
      </c>
    </row>
    <row r="25700" spans="2:7">
      <c r="B25700" s="32">
        <f>SUMIF(Balanço[Estoque],Back!A25700,Balanço[Quantidade])</f>
        <v>0</v>
      </c>
      <c r="G25700" s="32" t="str" cm="1">
        <f t="array" ref="G25700">IF(F25700="","",SUM(_xlfn._xlws.FILTER(Balanço[Quantidade],(Balanço[Estoque]=Back!$E$3)*(Balanço[Material]=Back!F25700))))</f>
        <v/>
      </c>
    </row>
    <row r="25701" spans="2:7">
      <c r="B25701" s="32">
        <f>SUMIF(Balanço[Estoque],Back!A25701,Balanço[Quantidade])</f>
        <v>0</v>
      </c>
      <c r="G25701" s="32" t="str" cm="1">
        <f t="array" ref="G25701">IF(F25701="","",SUM(_xlfn._xlws.FILTER(Balanço[Quantidade],(Balanço[Estoque]=Back!$E$3)*(Balanço[Material]=Back!F25701))))</f>
        <v/>
      </c>
    </row>
    <row r="25702" spans="2:7">
      <c r="B25702" s="32">
        <f>SUMIF(Balanço[Estoque],Back!A25702,Balanço[Quantidade])</f>
        <v>0</v>
      </c>
      <c r="G25702" s="32" t="str" cm="1">
        <f t="array" ref="G25702">IF(F25702="","",SUM(_xlfn._xlws.FILTER(Balanço[Quantidade],(Balanço[Estoque]=Back!$E$3)*(Balanço[Material]=Back!F25702))))</f>
        <v/>
      </c>
    </row>
    <row r="25703" spans="2:7">
      <c r="B25703" s="32">
        <f>SUMIF(Balanço[Estoque],Back!A25703,Balanço[Quantidade])</f>
        <v>0</v>
      </c>
      <c r="G25703" s="32" t="str" cm="1">
        <f t="array" ref="G25703">IF(F25703="","",SUM(_xlfn._xlws.FILTER(Balanço[Quantidade],(Balanço[Estoque]=Back!$E$3)*(Balanço[Material]=Back!F25703))))</f>
        <v/>
      </c>
    </row>
    <row r="25704" spans="2:7">
      <c r="B25704" s="32">
        <f>SUMIF(Balanço[Estoque],Back!A25704,Balanço[Quantidade])</f>
        <v>0</v>
      </c>
      <c r="G25704" s="32" t="str" cm="1">
        <f t="array" ref="G25704">IF(F25704="","",SUM(_xlfn._xlws.FILTER(Balanço[Quantidade],(Balanço[Estoque]=Back!$E$3)*(Balanço[Material]=Back!F25704))))</f>
        <v/>
      </c>
    </row>
    <row r="25705" spans="2:7">
      <c r="B25705" s="32">
        <f>SUMIF(Balanço[Estoque],Back!A25705,Balanço[Quantidade])</f>
        <v>0</v>
      </c>
      <c r="G25705" s="32" t="str" cm="1">
        <f t="array" ref="G25705">IF(F25705="","",SUM(_xlfn._xlws.FILTER(Balanço[Quantidade],(Balanço[Estoque]=Back!$E$3)*(Balanço[Material]=Back!F25705))))</f>
        <v/>
      </c>
    </row>
    <row r="25706" spans="2:7">
      <c r="B25706" s="32">
        <f>SUMIF(Balanço[Estoque],Back!A25706,Balanço[Quantidade])</f>
        <v>0</v>
      </c>
      <c r="G25706" s="32" t="str" cm="1">
        <f t="array" ref="G25706">IF(F25706="","",SUM(_xlfn._xlws.FILTER(Balanço[Quantidade],(Balanço[Estoque]=Back!$E$3)*(Balanço[Material]=Back!F25706))))</f>
        <v/>
      </c>
    </row>
    <row r="25707" spans="2:7">
      <c r="B25707" s="32">
        <f>SUMIF(Balanço[Estoque],Back!A25707,Balanço[Quantidade])</f>
        <v>0</v>
      </c>
      <c r="G25707" s="32" t="str" cm="1">
        <f t="array" ref="G25707">IF(F25707="","",SUM(_xlfn._xlws.FILTER(Balanço[Quantidade],(Balanço[Estoque]=Back!$E$3)*(Balanço[Material]=Back!F25707))))</f>
        <v/>
      </c>
    </row>
    <row r="25708" spans="2:7">
      <c r="B25708" s="32">
        <f>SUMIF(Balanço[Estoque],Back!A25708,Balanço[Quantidade])</f>
        <v>0</v>
      </c>
      <c r="G25708" s="32" t="str" cm="1">
        <f t="array" ref="G25708">IF(F25708="","",SUM(_xlfn._xlws.FILTER(Balanço[Quantidade],(Balanço[Estoque]=Back!$E$3)*(Balanço[Material]=Back!F25708))))</f>
        <v/>
      </c>
    </row>
    <row r="25709" spans="2:7">
      <c r="B25709" s="32">
        <f>SUMIF(Balanço[Estoque],Back!A25709,Balanço[Quantidade])</f>
        <v>0</v>
      </c>
      <c r="G25709" s="32" t="str" cm="1">
        <f t="array" ref="G25709">IF(F25709="","",SUM(_xlfn._xlws.FILTER(Balanço[Quantidade],(Balanço[Estoque]=Back!$E$3)*(Balanço[Material]=Back!F25709))))</f>
        <v/>
      </c>
    </row>
    <row r="25710" spans="2:7">
      <c r="B25710" s="32">
        <f>SUMIF(Balanço[Estoque],Back!A25710,Balanço[Quantidade])</f>
        <v>0</v>
      </c>
      <c r="G25710" s="32" t="str" cm="1">
        <f t="array" ref="G25710">IF(F25710="","",SUM(_xlfn._xlws.FILTER(Balanço[Quantidade],(Balanço[Estoque]=Back!$E$3)*(Balanço[Material]=Back!F25710))))</f>
        <v/>
      </c>
    </row>
    <row r="25711" spans="2:7">
      <c r="B25711" s="32">
        <f>SUMIF(Balanço[Estoque],Back!A25711,Balanço[Quantidade])</f>
        <v>0</v>
      </c>
      <c r="G25711" s="32" t="str" cm="1">
        <f t="array" ref="G25711">IF(F25711="","",SUM(_xlfn._xlws.FILTER(Balanço[Quantidade],(Balanço[Estoque]=Back!$E$3)*(Balanço[Material]=Back!F25711))))</f>
        <v/>
      </c>
    </row>
    <row r="25712" spans="2:7">
      <c r="B25712" s="32">
        <f>SUMIF(Balanço[Estoque],Back!A25712,Balanço[Quantidade])</f>
        <v>0</v>
      </c>
      <c r="G25712" s="32" t="str" cm="1">
        <f t="array" ref="G25712">IF(F25712="","",SUM(_xlfn._xlws.FILTER(Balanço[Quantidade],(Balanço[Estoque]=Back!$E$3)*(Balanço[Material]=Back!F25712))))</f>
        <v/>
      </c>
    </row>
    <row r="25713" spans="2:7">
      <c r="B25713" s="32">
        <f>SUMIF(Balanço[Estoque],Back!A25713,Balanço[Quantidade])</f>
        <v>0</v>
      </c>
      <c r="G25713" s="32" t="str" cm="1">
        <f t="array" ref="G25713">IF(F25713="","",SUM(_xlfn._xlws.FILTER(Balanço[Quantidade],(Balanço[Estoque]=Back!$E$3)*(Balanço[Material]=Back!F25713))))</f>
        <v/>
      </c>
    </row>
    <row r="25714" spans="2:7">
      <c r="B25714" s="32">
        <f>SUMIF(Balanço[Estoque],Back!A25714,Balanço[Quantidade])</f>
        <v>0</v>
      </c>
      <c r="G25714" s="32" t="str" cm="1">
        <f t="array" ref="G25714">IF(F25714="","",SUM(_xlfn._xlws.FILTER(Balanço[Quantidade],(Balanço[Estoque]=Back!$E$3)*(Balanço[Material]=Back!F25714))))</f>
        <v/>
      </c>
    </row>
    <row r="25715" spans="2:7">
      <c r="B25715" s="32">
        <f>SUMIF(Balanço[Estoque],Back!A25715,Balanço[Quantidade])</f>
        <v>0</v>
      </c>
      <c r="G25715" s="32" t="str" cm="1">
        <f t="array" ref="G25715">IF(F25715="","",SUM(_xlfn._xlws.FILTER(Balanço[Quantidade],(Balanço[Estoque]=Back!$E$3)*(Balanço[Material]=Back!F25715))))</f>
        <v/>
      </c>
    </row>
    <row r="25716" spans="2:7">
      <c r="B25716" s="32">
        <f>SUMIF(Balanço[Estoque],Back!A25716,Balanço[Quantidade])</f>
        <v>0</v>
      </c>
      <c r="G25716" s="32" t="str" cm="1">
        <f t="array" ref="G25716">IF(F25716="","",SUM(_xlfn._xlws.FILTER(Balanço[Quantidade],(Balanço[Estoque]=Back!$E$3)*(Balanço[Material]=Back!F25716))))</f>
        <v/>
      </c>
    </row>
    <row r="25717" spans="2:7">
      <c r="B25717" s="32">
        <f>SUMIF(Balanço[Estoque],Back!A25717,Balanço[Quantidade])</f>
        <v>0</v>
      </c>
      <c r="G25717" s="32" t="str" cm="1">
        <f t="array" ref="G25717">IF(F25717="","",SUM(_xlfn._xlws.FILTER(Balanço[Quantidade],(Balanço[Estoque]=Back!$E$3)*(Balanço[Material]=Back!F25717))))</f>
        <v/>
      </c>
    </row>
    <row r="25718" spans="2:7">
      <c r="B25718" s="32">
        <f>SUMIF(Balanço[Estoque],Back!A25718,Balanço[Quantidade])</f>
        <v>0</v>
      </c>
      <c r="G25718" s="32" t="str" cm="1">
        <f t="array" ref="G25718">IF(F25718="","",SUM(_xlfn._xlws.FILTER(Balanço[Quantidade],(Balanço[Estoque]=Back!$E$3)*(Balanço[Material]=Back!F25718))))</f>
        <v/>
      </c>
    </row>
    <row r="25719" spans="2:7">
      <c r="B25719" s="32">
        <f>SUMIF(Balanço[Estoque],Back!A25719,Balanço[Quantidade])</f>
        <v>0</v>
      </c>
      <c r="G25719" s="32" t="str" cm="1">
        <f t="array" ref="G25719">IF(F25719="","",SUM(_xlfn._xlws.FILTER(Balanço[Quantidade],(Balanço[Estoque]=Back!$E$3)*(Balanço[Material]=Back!F25719))))</f>
        <v/>
      </c>
    </row>
    <row r="25720" spans="2:7">
      <c r="B25720" s="32">
        <f>SUMIF(Balanço[Estoque],Back!A25720,Balanço[Quantidade])</f>
        <v>0</v>
      </c>
      <c r="G25720" s="32" t="str" cm="1">
        <f t="array" ref="G25720">IF(F25720="","",SUM(_xlfn._xlws.FILTER(Balanço[Quantidade],(Balanço[Estoque]=Back!$E$3)*(Balanço[Material]=Back!F25720))))</f>
        <v/>
      </c>
    </row>
    <row r="25721" spans="2:7">
      <c r="B25721" s="32">
        <f>SUMIF(Balanço[Estoque],Back!A25721,Balanço[Quantidade])</f>
        <v>0</v>
      </c>
      <c r="G25721" s="32" t="str" cm="1">
        <f t="array" ref="G25721">IF(F25721="","",SUM(_xlfn._xlws.FILTER(Balanço[Quantidade],(Balanço[Estoque]=Back!$E$3)*(Balanço[Material]=Back!F25721))))</f>
        <v/>
      </c>
    </row>
    <row r="25722" spans="2:7">
      <c r="B25722" s="32">
        <f>SUMIF(Balanço[Estoque],Back!A25722,Balanço[Quantidade])</f>
        <v>0</v>
      </c>
      <c r="G25722" s="32" t="str" cm="1">
        <f t="array" ref="G25722">IF(F25722="","",SUM(_xlfn._xlws.FILTER(Balanço[Quantidade],(Balanço[Estoque]=Back!$E$3)*(Balanço[Material]=Back!F25722))))</f>
        <v/>
      </c>
    </row>
    <row r="25723" spans="2:7">
      <c r="B25723" s="32">
        <f>SUMIF(Balanço[Estoque],Back!A25723,Balanço[Quantidade])</f>
        <v>0</v>
      </c>
      <c r="G25723" s="32" t="str" cm="1">
        <f t="array" ref="G25723">IF(F25723="","",SUM(_xlfn._xlws.FILTER(Balanço[Quantidade],(Balanço[Estoque]=Back!$E$3)*(Balanço[Material]=Back!F25723))))</f>
        <v/>
      </c>
    </row>
    <row r="25724" spans="2:7">
      <c r="B25724" s="32">
        <f>SUMIF(Balanço[Estoque],Back!A25724,Balanço[Quantidade])</f>
        <v>0</v>
      </c>
      <c r="G25724" s="32" t="str" cm="1">
        <f t="array" ref="G25724">IF(F25724="","",SUM(_xlfn._xlws.FILTER(Balanço[Quantidade],(Balanço[Estoque]=Back!$E$3)*(Balanço[Material]=Back!F25724))))</f>
        <v/>
      </c>
    </row>
    <row r="25725" spans="2:7">
      <c r="B25725" s="32">
        <f>SUMIF(Balanço[Estoque],Back!A25725,Balanço[Quantidade])</f>
        <v>0</v>
      </c>
      <c r="G25725" s="32" t="str" cm="1">
        <f t="array" ref="G25725">IF(F25725="","",SUM(_xlfn._xlws.FILTER(Balanço[Quantidade],(Balanço[Estoque]=Back!$E$3)*(Balanço[Material]=Back!F25725))))</f>
        <v/>
      </c>
    </row>
    <row r="25726" spans="2:7">
      <c r="B25726" s="32">
        <f>SUMIF(Balanço[Estoque],Back!A25726,Balanço[Quantidade])</f>
        <v>0</v>
      </c>
      <c r="G25726" s="32" t="str" cm="1">
        <f t="array" ref="G25726">IF(F25726="","",SUM(_xlfn._xlws.FILTER(Balanço[Quantidade],(Balanço[Estoque]=Back!$E$3)*(Balanço[Material]=Back!F25726))))</f>
        <v/>
      </c>
    </row>
    <row r="25727" spans="2:7">
      <c r="B25727" s="32">
        <f>SUMIF(Balanço[Estoque],Back!A25727,Balanço[Quantidade])</f>
        <v>0</v>
      </c>
      <c r="G25727" s="32" t="str" cm="1">
        <f t="array" ref="G25727">IF(F25727="","",SUM(_xlfn._xlws.FILTER(Balanço[Quantidade],(Balanço[Estoque]=Back!$E$3)*(Balanço[Material]=Back!F25727))))</f>
        <v/>
      </c>
    </row>
    <row r="25728" spans="2:7">
      <c r="B25728" s="32">
        <f>SUMIF(Balanço[Estoque],Back!A25728,Balanço[Quantidade])</f>
        <v>0</v>
      </c>
      <c r="G25728" s="32" t="str" cm="1">
        <f t="array" ref="G25728">IF(F25728="","",SUM(_xlfn._xlws.FILTER(Balanço[Quantidade],(Balanço[Estoque]=Back!$E$3)*(Balanço[Material]=Back!F25728))))</f>
        <v/>
      </c>
    </row>
    <row r="25729" spans="2:7">
      <c r="B25729" s="32">
        <f>SUMIF(Balanço[Estoque],Back!A25729,Balanço[Quantidade])</f>
        <v>0</v>
      </c>
      <c r="G25729" s="32" t="str" cm="1">
        <f t="array" ref="G25729">IF(F25729="","",SUM(_xlfn._xlws.FILTER(Balanço[Quantidade],(Balanço[Estoque]=Back!$E$3)*(Balanço[Material]=Back!F25729))))</f>
        <v/>
      </c>
    </row>
    <row r="25730" spans="2:7">
      <c r="B25730" s="32">
        <f>SUMIF(Balanço[Estoque],Back!A25730,Balanço[Quantidade])</f>
        <v>0</v>
      </c>
      <c r="G25730" s="32" t="str" cm="1">
        <f t="array" ref="G25730">IF(F25730="","",SUM(_xlfn._xlws.FILTER(Balanço[Quantidade],(Balanço[Estoque]=Back!$E$3)*(Balanço[Material]=Back!F25730))))</f>
        <v/>
      </c>
    </row>
    <row r="25731" spans="2:7">
      <c r="B25731" s="32">
        <f>SUMIF(Balanço[Estoque],Back!A25731,Balanço[Quantidade])</f>
        <v>0</v>
      </c>
      <c r="G25731" s="32" t="str" cm="1">
        <f t="array" ref="G25731">IF(F25731="","",SUM(_xlfn._xlws.FILTER(Balanço[Quantidade],(Balanço[Estoque]=Back!$E$3)*(Balanço[Material]=Back!F25731))))</f>
        <v/>
      </c>
    </row>
    <row r="25732" spans="2:7">
      <c r="B25732" s="32">
        <f>SUMIF(Balanço[Estoque],Back!A25732,Balanço[Quantidade])</f>
        <v>0</v>
      </c>
      <c r="G25732" s="32" t="str" cm="1">
        <f t="array" ref="G25732">IF(F25732="","",SUM(_xlfn._xlws.FILTER(Balanço[Quantidade],(Balanço[Estoque]=Back!$E$3)*(Balanço[Material]=Back!F25732))))</f>
        <v/>
      </c>
    </row>
    <row r="25733" spans="2:7">
      <c r="B25733" s="32">
        <f>SUMIF(Balanço[Estoque],Back!A25733,Balanço[Quantidade])</f>
        <v>0</v>
      </c>
      <c r="G25733" s="32" t="str" cm="1">
        <f t="array" ref="G25733">IF(F25733="","",SUM(_xlfn._xlws.FILTER(Balanço[Quantidade],(Balanço[Estoque]=Back!$E$3)*(Balanço[Material]=Back!F25733))))</f>
        <v/>
      </c>
    </row>
    <row r="25734" spans="2:7">
      <c r="B25734" s="32">
        <f>SUMIF(Balanço[Estoque],Back!A25734,Balanço[Quantidade])</f>
        <v>0</v>
      </c>
      <c r="G25734" s="32" t="str" cm="1">
        <f t="array" ref="G25734">IF(F25734="","",SUM(_xlfn._xlws.FILTER(Balanço[Quantidade],(Balanço[Estoque]=Back!$E$3)*(Balanço[Material]=Back!F25734))))</f>
        <v/>
      </c>
    </row>
    <row r="25735" spans="2:7">
      <c r="B25735" s="32">
        <f>SUMIF(Balanço[Estoque],Back!A25735,Balanço[Quantidade])</f>
        <v>0</v>
      </c>
      <c r="G25735" s="32" t="str" cm="1">
        <f t="array" ref="G25735">IF(F25735="","",SUM(_xlfn._xlws.FILTER(Balanço[Quantidade],(Balanço[Estoque]=Back!$E$3)*(Balanço[Material]=Back!F25735))))</f>
        <v/>
      </c>
    </row>
    <row r="25736" spans="2:7">
      <c r="B25736" s="32">
        <f>SUMIF(Balanço[Estoque],Back!A25736,Balanço[Quantidade])</f>
        <v>0</v>
      </c>
      <c r="G25736" s="32" t="str" cm="1">
        <f t="array" ref="G25736">IF(F25736="","",SUM(_xlfn._xlws.FILTER(Balanço[Quantidade],(Balanço[Estoque]=Back!$E$3)*(Balanço[Material]=Back!F25736))))</f>
        <v/>
      </c>
    </row>
    <row r="25737" spans="2:7">
      <c r="B25737" s="32">
        <f>SUMIF(Balanço[Estoque],Back!A25737,Balanço[Quantidade])</f>
        <v>0</v>
      </c>
      <c r="G25737" s="32" t="str" cm="1">
        <f t="array" ref="G25737">IF(F25737="","",SUM(_xlfn._xlws.FILTER(Balanço[Quantidade],(Balanço[Estoque]=Back!$E$3)*(Balanço[Material]=Back!F25737))))</f>
        <v/>
      </c>
    </row>
    <row r="25738" spans="2:7">
      <c r="B25738" s="32">
        <f>SUMIF(Balanço[Estoque],Back!A25738,Balanço[Quantidade])</f>
        <v>0</v>
      </c>
      <c r="G25738" s="32" t="str" cm="1">
        <f t="array" ref="G25738">IF(F25738="","",SUM(_xlfn._xlws.FILTER(Balanço[Quantidade],(Balanço[Estoque]=Back!$E$3)*(Balanço[Material]=Back!F25738))))</f>
        <v/>
      </c>
    </row>
    <row r="25739" spans="2:7">
      <c r="B25739" s="32">
        <f>SUMIF(Balanço[Estoque],Back!A25739,Balanço[Quantidade])</f>
        <v>0</v>
      </c>
      <c r="G25739" s="32" t="str" cm="1">
        <f t="array" ref="G25739">IF(F25739="","",SUM(_xlfn._xlws.FILTER(Balanço[Quantidade],(Balanço[Estoque]=Back!$E$3)*(Balanço[Material]=Back!F25739))))</f>
        <v/>
      </c>
    </row>
    <row r="25740" spans="2:7">
      <c r="B25740" s="32">
        <f>SUMIF(Balanço[Estoque],Back!A25740,Balanço[Quantidade])</f>
        <v>0</v>
      </c>
      <c r="G25740" s="32" t="str" cm="1">
        <f t="array" ref="G25740">IF(F25740="","",SUM(_xlfn._xlws.FILTER(Balanço[Quantidade],(Balanço[Estoque]=Back!$E$3)*(Balanço[Material]=Back!F25740))))</f>
        <v/>
      </c>
    </row>
    <row r="25741" spans="2:7">
      <c r="B25741" s="32">
        <f>SUMIF(Balanço[Estoque],Back!A25741,Balanço[Quantidade])</f>
        <v>0</v>
      </c>
      <c r="G25741" s="32" t="str" cm="1">
        <f t="array" ref="G25741">IF(F25741="","",SUM(_xlfn._xlws.FILTER(Balanço[Quantidade],(Balanço[Estoque]=Back!$E$3)*(Balanço[Material]=Back!F25741))))</f>
        <v/>
      </c>
    </row>
    <row r="25742" spans="2:7">
      <c r="B25742" s="32">
        <f>SUMIF(Balanço[Estoque],Back!A25742,Balanço[Quantidade])</f>
        <v>0</v>
      </c>
      <c r="G25742" s="32" t="str" cm="1">
        <f t="array" ref="G25742">IF(F25742="","",SUM(_xlfn._xlws.FILTER(Balanço[Quantidade],(Balanço[Estoque]=Back!$E$3)*(Balanço[Material]=Back!F25742))))</f>
        <v/>
      </c>
    </row>
    <row r="25743" spans="2:7">
      <c r="B25743" s="32">
        <f>SUMIF(Balanço[Estoque],Back!A25743,Balanço[Quantidade])</f>
        <v>0</v>
      </c>
      <c r="G25743" s="32" t="str" cm="1">
        <f t="array" ref="G25743">IF(F25743="","",SUM(_xlfn._xlws.FILTER(Balanço[Quantidade],(Balanço[Estoque]=Back!$E$3)*(Balanço[Material]=Back!F25743))))</f>
        <v/>
      </c>
    </row>
    <row r="25744" spans="2:7">
      <c r="B25744" s="32">
        <f>SUMIF(Balanço[Estoque],Back!A25744,Balanço[Quantidade])</f>
        <v>0</v>
      </c>
      <c r="G25744" s="32" t="str" cm="1">
        <f t="array" ref="G25744">IF(F25744="","",SUM(_xlfn._xlws.FILTER(Balanço[Quantidade],(Balanço[Estoque]=Back!$E$3)*(Balanço[Material]=Back!F25744))))</f>
        <v/>
      </c>
    </row>
    <row r="25745" spans="2:7">
      <c r="B25745" s="32">
        <f>SUMIF(Balanço[Estoque],Back!A25745,Balanço[Quantidade])</f>
        <v>0</v>
      </c>
      <c r="G25745" s="32" t="str" cm="1">
        <f t="array" ref="G25745">IF(F25745="","",SUM(_xlfn._xlws.FILTER(Balanço[Quantidade],(Balanço[Estoque]=Back!$E$3)*(Balanço[Material]=Back!F25745))))</f>
        <v/>
      </c>
    </row>
    <row r="25746" spans="2:7">
      <c r="B25746" s="32">
        <f>SUMIF(Balanço[Estoque],Back!A25746,Balanço[Quantidade])</f>
        <v>0</v>
      </c>
      <c r="G25746" s="32" t="str" cm="1">
        <f t="array" ref="G25746">IF(F25746="","",SUM(_xlfn._xlws.FILTER(Balanço[Quantidade],(Balanço[Estoque]=Back!$E$3)*(Balanço[Material]=Back!F25746))))</f>
        <v/>
      </c>
    </row>
    <row r="25747" spans="2:7">
      <c r="B25747" s="32">
        <f>SUMIF(Balanço[Estoque],Back!A25747,Balanço[Quantidade])</f>
        <v>0</v>
      </c>
      <c r="G25747" s="32" t="str" cm="1">
        <f t="array" ref="G25747">IF(F25747="","",SUM(_xlfn._xlws.FILTER(Balanço[Quantidade],(Balanço[Estoque]=Back!$E$3)*(Balanço[Material]=Back!F25747))))</f>
        <v/>
      </c>
    </row>
    <row r="25748" spans="2:7">
      <c r="B25748" s="32">
        <f>SUMIF(Balanço[Estoque],Back!A25748,Balanço[Quantidade])</f>
        <v>0</v>
      </c>
      <c r="G25748" s="32" t="str" cm="1">
        <f t="array" ref="G25748">IF(F25748="","",SUM(_xlfn._xlws.FILTER(Balanço[Quantidade],(Balanço[Estoque]=Back!$E$3)*(Balanço[Material]=Back!F25748))))</f>
        <v/>
      </c>
    </row>
    <row r="25749" spans="2:7">
      <c r="B25749" s="32">
        <f>SUMIF(Balanço[Estoque],Back!A25749,Balanço[Quantidade])</f>
        <v>0</v>
      </c>
      <c r="G25749" s="32" t="str" cm="1">
        <f t="array" ref="G25749">IF(F25749="","",SUM(_xlfn._xlws.FILTER(Balanço[Quantidade],(Balanço[Estoque]=Back!$E$3)*(Balanço[Material]=Back!F25749))))</f>
        <v/>
      </c>
    </row>
    <row r="25750" spans="2:7">
      <c r="B25750" s="32">
        <f>SUMIF(Balanço[Estoque],Back!A25750,Balanço[Quantidade])</f>
        <v>0</v>
      </c>
      <c r="G25750" s="32" t="str" cm="1">
        <f t="array" ref="G25750">IF(F25750="","",SUM(_xlfn._xlws.FILTER(Balanço[Quantidade],(Balanço[Estoque]=Back!$E$3)*(Balanço[Material]=Back!F25750))))</f>
        <v/>
      </c>
    </row>
    <row r="25751" spans="2:7">
      <c r="B25751" s="32">
        <f>SUMIF(Balanço[Estoque],Back!A25751,Balanço[Quantidade])</f>
        <v>0</v>
      </c>
      <c r="G25751" s="32" t="str" cm="1">
        <f t="array" ref="G25751">IF(F25751="","",SUM(_xlfn._xlws.FILTER(Balanço[Quantidade],(Balanço[Estoque]=Back!$E$3)*(Balanço[Material]=Back!F25751))))</f>
        <v/>
      </c>
    </row>
    <row r="25752" spans="2:7">
      <c r="B25752" s="32">
        <f>SUMIF(Balanço[Estoque],Back!A25752,Balanço[Quantidade])</f>
        <v>0</v>
      </c>
      <c r="G25752" s="32" t="str" cm="1">
        <f t="array" ref="G25752">IF(F25752="","",SUM(_xlfn._xlws.FILTER(Balanço[Quantidade],(Balanço[Estoque]=Back!$E$3)*(Balanço[Material]=Back!F25752))))</f>
        <v/>
      </c>
    </row>
    <row r="25753" spans="2:7">
      <c r="B25753" s="32">
        <f>SUMIF(Balanço[Estoque],Back!A25753,Balanço[Quantidade])</f>
        <v>0</v>
      </c>
      <c r="G25753" s="32" t="str" cm="1">
        <f t="array" ref="G25753">IF(F25753="","",SUM(_xlfn._xlws.FILTER(Balanço[Quantidade],(Balanço[Estoque]=Back!$E$3)*(Balanço[Material]=Back!F25753))))</f>
        <v/>
      </c>
    </row>
    <row r="25754" spans="2:7">
      <c r="B25754" s="32">
        <f>SUMIF(Balanço[Estoque],Back!A25754,Balanço[Quantidade])</f>
        <v>0</v>
      </c>
      <c r="G25754" s="32" t="str" cm="1">
        <f t="array" ref="G25754">IF(F25754="","",SUM(_xlfn._xlws.FILTER(Balanço[Quantidade],(Balanço[Estoque]=Back!$E$3)*(Balanço[Material]=Back!F25754))))</f>
        <v/>
      </c>
    </row>
    <row r="25755" spans="2:7">
      <c r="B25755" s="32">
        <f>SUMIF(Balanço[Estoque],Back!A25755,Balanço[Quantidade])</f>
        <v>0</v>
      </c>
      <c r="G25755" s="32" t="str" cm="1">
        <f t="array" ref="G25755">IF(F25755="","",SUM(_xlfn._xlws.FILTER(Balanço[Quantidade],(Balanço[Estoque]=Back!$E$3)*(Balanço[Material]=Back!F25755))))</f>
        <v/>
      </c>
    </row>
    <row r="25756" spans="2:7">
      <c r="B25756" s="32">
        <f>SUMIF(Balanço[Estoque],Back!A25756,Balanço[Quantidade])</f>
        <v>0</v>
      </c>
      <c r="G25756" s="32" t="str" cm="1">
        <f t="array" ref="G25756">IF(F25756="","",SUM(_xlfn._xlws.FILTER(Balanço[Quantidade],(Balanço[Estoque]=Back!$E$3)*(Balanço[Material]=Back!F25756))))</f>
        <v/>
      </c>
    </row>
    <row r="25757" spans="2:7">
      <c r="B25757" s="32">
        <f>SUMIF(Balanço[Estoque],Back!A25757,Balanço[Quantidade])</f>
        <v>0</v>
      </c>
      <c r="G25757" s="32" t="str" cm="1">
        <f t="array" ref="G25757">IF(F25757="","",SUM(_xlfn._xlws.FILTER(Balanço[Quantidade],(Balanço[Estoque]=Back!$E$3)*(Balanço[Material]=Back!F25757))))</f>
        <v/>
      </c>
    </row>
    <row r="25758" spans="2:7">
      <c r="B25758" s="32">
        <f>SUMIF(Balanço[Estoque],Back!A25758,Balanço[Quantidade])</f>
        <v>0</v>
      </c>
      <c r="G25758" s="32" t="str" cm="1">
        <f t="array" ref="G25758">IF(F25758="","",SUM(_xlfn._xlws.FILTER(Balanço[Quantidade],(Balanço[Estoque]=Back!$E$3)*(Balanço[Material]=Back!F25758))))</f>
        <v/>
      </c>
    </row>
    <row r="25759" spans="2:7">
      <c r="B25759" s="32">
        <f>SUMIF(Balanço[Estoque],Back!A25759,Balanço[Quantidade])</f>
        <v>0</v>
      </c>
      <c r="G25759" s="32" t="str" cm="1">
        <f t="array" ref="G25759">IF(F25759="","",SUM(_xlfn._xlws.FILTER(Balanço[Quantidade],(Balanço[Estoque]=Back!$E$3)*(Balanço[Material]=Back!F25759))))</f>
        <v/>
      </c>
    </row>
    <row r="25760" spans="2:7">
      <c r="B25760" s="32">
        <f>SUMIF(Balanço[Estoque],Back!A25760,Balanço[Quantidade])</f>
        <v>0</v>
      </c>
      <c r="G25760" s="32" t="str" cm="1">
        <f t="array" ref="G25760">IF(F25760="","",SUM(_xlfn._xlws.FILTER(Balanço[Quantidade],(Balanço[Estoque]=Back!$E$3)*(Balanço[Material]=Back!F25760))))</f>
        <v/>
      </c>
    </row>
    <row r="25761" spans="2:7">
      <c r="B25761" s="32">
        <f>SUMIF(Balanço[Estoque],Back!A25761,Balanço[Quantidade])</f>
        <v>0</v>
      </c>
      <c r="G25761" s="32" t="str" cm="1">
        <f t="array" ref="G25761">IF(F25761="","",SUM(_xlfn._xlws.FILTER(Balanço[Quantidade],(Balanço[Estoque]=Back!$E$3)*(Balanço[Material]=Back!F25761))))</f>
        <v/>
      </c>
    </row>
    <row r="25762" spans="2:7">
      <c r="B25762" s="32">
        <f>SUMIF(Balanço[Estoque],Back!A25762,Balanço[Quantidade])</f>
        <v>0</v>
      </c>
      <c r="G25762" s="32" t="str" cm="1">
        <f t="array" ref="G25762">IF(F25762="","",SUM(_xlfn._xlws.FILTER(Balanço[Quantidade],(Balanço[Estoque]=Back!$E$3)*(Balanço[Material]=Back!F25762))))</f>
        <v/>
      </c>
    </row>
    <row r="25763" spans="2:7">
      <c r="B25763" s="32">
        <f>SUMIF(Balanço[Estoque],Back!A25763,Balanço[Quantidade])</f>
        <v>0</v>
      </c>
      <c r="G25763" s="32" t="str" cm="1">
        <f t="array" ref="G25763">IF(F25763="","",SUM(_xlfn._xlws.FILTER(Balanço[Quantidade],(Balanço[Estoque]=Back!$E$3)*(Balanço[Material]=Back!F25763))))</f>
        <v/>
      </c>
    </row>
    <row r="25764" spans="2:7">
      <c r="B25764" s="32">
        <f>SUMIF(Balanço[Estoque],Back!A25764,Balanço[Quantidade])</f>
        <v>0</v>
      </c>
      <c r="G25764" s="32" t="str" cm="1">
        <f t="array" ref="G25764">IF(F25764="","",SUM(_xlfn._xlws.FILTER(Balanço[Quantidade],(Balanço[Estoque]=Back!$E$3)*(Balanço[Material]=Back!F25764))))</f>
        <v/>
      </c>
    </row>
    <row r="25765" spans="2:7">
      <c r="B25765" s="32">
        <f>SUMIF(Balanço[Estoque],Back!A25765,Balanço[Quantidade])</f>
        <v>0</v>
      </c>
      <c r="G25765" s="32" t="str" cm="1">
        <f t="array" ref="G25765">IF(F25765="","",SUM(_xlfn._xlws.FILTER(Balanço[Quantidade],(Balanço[Estoque]=Back!$E$3)*(Balanço[Material]=Back!F25765))))</f>
        <v/>
      </c>
    </row>
    <row r="25766" spans="2:7">
      <c r="B25766" s="32">
        <f>SUMIF(Balanço[Estoque],Back!A25766,Balanço[Quantidade])</f>
        <v>0</v>
      </c>
      <c r="G25766" s="32" t="str" cm="1">
        <f t="array" ref="G25766">IF(F25766="","",SUM(_xlfn._xlws.FILTER(Balanço[Quantidade],(Balanço[Estoque]=Back!$E$3)*(Balanço[Material]=Back!F25766))))</f>
        <v/>
      </c>
    </row>
    <row r="25767" spans="2:7">
      <c r="B25767" s="32">
        <f>SUMIF(Balanço[Estoque],Back!A25767,Balanço[Quantidade])</f>
        <v>0</v>
      </c>
      <c r="G25767" s="32" t="str" cm="1">
        <f t="array" ref="G25767">IF(F25767="","",SUM(_xlfn._xlws.FILTER(Balanço[Quantidade],(Balanço[Estoque]=Back!$E$3)*(Balanço[Material]=Back!F25767))))</f>
        <v/>
      </c>
    </row>
    <row r="25768" spans="2:7">
      <c r="B25768" s="32">
        <f>SUMIF(Balanço[Estoque],Back!A25768,Balanço[Quantidade])</f>
        <v>0</v>
      </c>
      <c r="G25768" s="32" t="str" cm="1">
        <f t="array" ref="G25768">IF(F25768="","",SUM(_xlfn._xlws.FILTER(Balanço[Quantidade],(Balanço[Estoque]=Back!$E$3)*(Balanço[Material]=Back!F25768))))</f>
        <v/>
      </c>
    </row>
    <row r="25769" spans="2:7">
      <c r="B25769" s="32">
        <f>SUMIF(Balanço[Estoque],Back!A25769,Balanço[Quantidade])</f>
        <v>0</v>
      </c>
      <c r="G25769" s="32" t="str" cm="1">
        <f t="array" ref="G25769">IF(F25769="","",SUM(_xlfn._xlws.FILTER(Balanço[Quantidade],(Balanço[Estoque]=Back!$E$3)*(Balanço[Material]=Back!F25769))))</f>
        <v/>
      </c>
    </row>
    <row r="25770" spans="2:7">
      <c r="B25770" s="32">
        <f>SUMIF(Balanço[Estoque],Back!A25770,Balanço[Quantidade])</f>
        <v>0</v>
      </c>
      <c r="G25770" s="32" t="str" cm="1">
        <f t="array" ref="G25770">IF(F25770="","",SUM(_xlfn._xlws.FILTER(Balanço[Quantidade],(Balanço[Estoque]=Back!$E$3)*(Balanço[Material]=Back!F25770))))</f>
        <v/>
      </c>
    </row>
    <row r="25771" spans="2:7">
      <c r="B25771" s="32">
        <f>SUMIF(Balanço[Estoque],Back!A25771,Balanço[Quantidade])</f>
        <v>0</v>
      </c>
      <c r="G25771" s="32" t="str" cm="1">
        <f t="array" ref="G25771">IF(F25771="","",SUM(_xlfn._xlws.FILTER(Balanço[Quantidade],(Balanço[Estoque]=Back!$E$3)*(Balanço[Material]=Back!F25771))))</f>
        <v/>
      </c>
    </row>
    <row r="25772" spans="2:7">
      <c r="B25772" s="32">
        <f>SUMIF(Balanço[Estoque],Back!A25772,Balanço[Quantidade])</f>
        <v>0</v>
      </c>
      <c r="G25772" s="32" t="str" cm="1">
        <f t="array" ref="G25772">IF(F25772="","",SUM(_xlfn._xlws.FILTER(Balanço[Quantidade],(Balanço[Estoque]=Back!$E$3)*(Balanço[Material]=Back!F25772))))</f>
        <v/>
      </c>
    </row>
    <row r="25773" spans="2:7">
      <c r="B25773" s="32">
        <f>SUMIF(Balanço[Estoque],Back!A25773,Balanço[Quantidade])</f>
        <v>0</v>
      </c>
      <c r="G25773" s="32" t="str" cm="1">
        <f t="array" ref="G25773">IF(F25773="","",SUM(_xlfn._xlws.FILTER(Balanço[Quantidade],(Balanço[Estoque]=Back!$E$3)*(Balanço[Material]=Back!F25773))))</f>
        <v/>
      </c>
    </row>
    <row r="25774" spans="2:7">
      <c r="B25774" s="32">
        <f>SUMIF(Balanço[Estoque],Back!A25774,Balanço[Quantidade])</f>
        <v>0</v>
      </c>
      <c r="G25774" s="32" t="str" cm="1">
        <f t="array" ref="G25774">IF(F25774="","",SUM(_xlfn._xlws.FILTER(Balanço[Quantidade],(Balanço[Estoque]=Back!$E$3)*(Balanço[Material]=Back!F25774))))</f>
        <v/>
      </c>
    </row>
    <row r="25775" spans="2:7">
      <c r="B25775" s="32">
        <f>SUMIF(Balanço[Estoque],Back!A25775,Balanço[Quantidade])</f>
        <v>0</v>
      </c>
      <c r="G25775" s="32" t="str" cm="1">
        <f t="array" ref="G25775">IF(F25775="","",SUM(_xlfn._xlws.FILTER(Balanço[Quantidade],(Balanço[Estoque]=Back!$E$3)*(Balanço[Material]=Back!F25775))))</f>
        <v/>
      </c>
    </row>
    <row r="25776" spans="2:7">
      <c r="B25776" s="32">
        <f>SUMIF(Balanço[Estoque],Back!A25776,Balanço[Quantidade])</f>
        <v>0</v>
      </c>
      <c r="G25776" s="32" t="str" cm="1">
        <f t="array" ref="G25776">IF(F25776="","",SUM(_xlfn._xlws.FILTER(Balanço[Quantidade],(Balanço[Estoque]=Back!$E$3)*(Balanço[Material]=Back!F25776))))</f>
        <v/>
      </c>
    </row>
    <row r="25777" spans="2:7">
      <c r="B25777" s="32">
        <f>SUMIF(Balanço[Estoque],Back!A25777,Balanço[Quantidade])</f>
        <v>0</v>
      </c>
      <c r="G25777" s="32" t="str" cm="1">
        <f t="array" ref="G25777">IF(F25777="","",SUM(_xlfn._xlws.FILTER(Balanço[Quantidade],(Balanço[Estoque]=Back!$E$3)*(Balanço[Material]=Back!F25777))))</f>
        <v/>
      </c>
    </row>
    <row r="25778" spans="2:7">
      <c r="B25778" s="32">
        <f>SUMIF(Balanço[Estoque],Back!A25778,Balanço[Quantidade])</f>
        <v>0</v>
      </c>
      <c r="G25778" s="32" t="str" cm="1">
        <f t="array" ref="G25778">IF(F25778="","",SUM(_xlfn._xlws.FILTER(Balanço[Quantidade],(Balanço[Estoque]=Back!$E$3)*(Balanço[Material]=Back!F25778))))</f>
        <v/>
      </c>
    </row>
    <row r="25779" spans="2:7">
      <c r="B25779" s="32">
        <f>SUMIF(Balanço[Estoque],Back!A25779,Balanço[Quantidade])</f>
        <v>0</v>
      </c>
      <c r="G25779" s="32" t="str" cm="1">
        <f t="array" ref="G25779">IF(F25779="","",SUM(_xlfn._xlws.FILTER(Balanço[Quantidade],(Balanço[Estoque]=Back!$E$3)*(Balanço[Material]=Back!F25779))))</f>
        <v/>
      </c>
    </row>
    <row r="25780" spans="2:7">
      <c r="B25780" s="32">
        <f>SUMIF(Balanço[Estoque],Back!A25780,Balanço[Quantidade])</f>
        <v>0</v>
      </c>
      <c r="G25780" s="32" t="str" cm="1">
        <f t="array" ref="G25780">IF(F25780="","",SUM(_xlfn._xlws.FILTER(Balanço[Quantidade],(Balanço[Estoque]=Back!$E$3)*(Balanço[Material]=Back!F25780))))</f>
        <v/>
      </c>
    </row>
    <row r="25781" spans="2:7">
      <c r="B25781" s="32">
        <f>SUMIF(Balanço[Estoque],Back!A25781,Balanço[Quantidade])</f>
        <v>0</v>
      </c>
      <c r="G25781" s="32" t="str" cm="1">
        <f t="array" ref="G25781">IF(F25781="","",SUM(_xlfn._xlws.FILTER(Balanço[Quantidade],(Balanço[Estoque]=Back!$E$3)*(Balanço[Material]=Back!F25781))))</f>
        <v/>
      </c>
    </row>
    <row r="25782" spans="2:7">
      <c r="B25782" s="32">
        <f>SUMIF(Balanço[Estoque],Back!A25782,Balanço[Quantidade])</f>
        <v>0</v>
      </c>
      <c r="G25782" s="32" t="str" cm="1">
        <f t="array" ref="G25782">IF(F25782="","",SUM(_xlfn._xlws.FILTER(Balanço[Quantidade],(Balanço[Estoque]=Back!$E$3)*(Balanço[Material]=Back!F25782))))</f>
        <v/>
      </c>
    </row>
    <row r="25783" spans="2:7">
      <c r="B25783" s="32">
        <f>SUMIF(Balanço[Estoque],Back!A25783,Balanço[Quantidade])</f>
        <v>0</v>
      </c>
      <c r="G25783" s="32" t="str" cm="1">
        <f t="array" ref="G25783">IF(F25783="","",SUM(_xlfn._xlws.FILTER(Balanço[Quantidade],(Balanço[Estoque]=Back!$E$3)*(Balanço[Material]=Back!F25783))))</f>
        <v/>
      </c>
    </row>
    <row r="25784" spans="2:7">
      <c r="B25784" s="32">
        <f>SUMIF(Balanço[Estoque],Back!A25784,Balanço[Quantidade])</f>
        <v>0</v>
      </c>
      <c r="G25784" s="32" t="str" cm="1">
        <f t="array" ref="G25784">IF(F25784="","",SUM(_xlfn._xlws.FILTER(Balanço[Quantidade],(Balanço[Estoque]=Back!$E$3)*(Balanço[Material]=Back!F25784))))</f>
        <v/>
      </c>
    </row>
    <row r="25785" spans="2:7">
      <c r="B25785" s="32">
        <f>SUMIF(Balanço[Estoque],Back!A25785,Balanço[Quantidade])</f>
        <v>0</v>
      </c>
      <c r="G25785" s="32" t="str" cm="1">
        <f t="array" ref="G25785">IF(F25785="","",SUM(_xlfn._xlws.FILTER(Balanço[Quantidade],(Balanço[Estoque]=Back!$E$3)*(Balanço[Material]=Back!F25785))))</f>
        <v/>
      </c>
    </row>
    <row r="25786" spans="2:7">
      <c r="B25786" s="32">
        <f>SUMIF(Balanço[Estoque],Back!A25786,Balanço[Quantidade])</f>
        <v>0</v>
      </c>
      <c r="G25786" s="32" t="str" cm="1">
        <f t="array" ref="G25786">IF(F25786="","",SUM(_xlfn._xlws.FILTER(Balanço[Quantidade],(Balanço[Estoque]=Back!$E$3)*(Balanço[Material]=Back!F25786))))</f>
        <v/>
      </c>
    </row>
    <row r="25787" spans="2:7">
      <c r="B25787" s="32">
        <f>SUMIF(Balanço[Estoque],Back!A25787,Balanço[Quantidade])</f>
        <v>0</v>
      </c>
      <c r="G25787" s="32" t="str" cm="1">
        <f t="array" ref="G25787">IF(F25787="","",SUM(_xlfn._xlws.FILTER(Balanço[Quantidade],(Balanço[Estoque]=Back!$E$3)*(Balanço[Material]=Back!F25787))))</f>
        <v/>
      </c>
    </row>
    <row r="25788" spans="2:7">
      <c r="B25788" s="32">
        <f>SUMIF(Balanço[Estoque],Back!A25788,Balanço[Quantidade])</f>
        <v>0</v>
      </c>
      <c r="G25788" s="32" t="str" cm="1">
        <f t="array" ref="G25788">IF(F25788="","",SUM(_xlfn._xlws.FILTER(Balanço[Quantidade],(Balanço[Estoque]=Back!$E$3)*(Balanço[Material]=Back!F25788))))</f>
        <v/>
      </c>
    </row>
    <row r="25789" spans="2:7">
      <c r="B25789" s="32">
        <f>SUMIF(Balanço[Estoque],Back!A25789,Balanço[Quantidade])</f>
        <v>0</v>
      </c>
      <c r="G25789" s="32" t="str" cm="1">
        <f t="array" ref="G25789">IF(F25789="","",SUM(_xlfn._xlws.FILTER(Balanço[Quantidade],(Balanço[Estoque]=Back!$E$3)*(Balanço[Material]=Back!F25789))))</f>
        <v/>
      </c>
    </row>
    <row r="25790" spans="2:7">
      <c r="B25790" s="32">
        <f>SUMIF(Balanço[Estoque],Back!A25790,Balanço[Quantidade])</f>
        <v>0</v>
      </c>
      <c r="G25790" s="32" t="str" cm="1">
        <f t="array" ref="G25790">IF(F25790="","",SUM(_xlfn._xlws.FILTER(Balanço[Quantidade],(Balanço[Estoque]=Back!$E$3)*(Balanço[Material]=Back!F25790))))</f>
        <v/>
      </c>
    </row>
    <row r="25791" spans="2:7">
      <c r="B25791" s="32">
        <f>SUMIF(Balanço[Estoque],Back!A25791,Balanço[Quantidade])</f>
        <v>0</v>
      </c>
      <c r="G25791" s="32" t="str" cm="1">
        <f t="array" ref="G25791">IF(F25791="","",SUM(_xlfn._xlws.FILTER(Balanço[Quantidade],(Balanço[Estoque]=Back!$E$3)*(Balanço[Material]=Back!F25791))))</f>
        <v/>
      </c>
    </row>
    <row r="25792" spans="2:7">
      <c r="B25792" s="32">
        <f>SUMIF(Balanço[Estoque],Back!A25792,Balanço[Quantidade])</f>
        <v>0</v>
      </c>
      <c r="G25792" s="32" t="str" cm="1">
        <f t="array" ref="G25792">IF(F25792="","",SUM(_xlfn._xlws.FILTER(Balanço[Quantidade],(Balanço[Estoque]=Back!$E$3)*(Balanço[Material]=Back!F25792))))</f>
        <v/>
      </c>
    </row>
    <row r="25793" spans="2:7">
      <c r="B25793" s="32">
        <f>SUMIF(Balanço[Estoque],Back!A25793,Balanço[Quantidade])</f>
        <v>0</v>
      </c>
      <c r="G25793" s="32" t="str" cm="1">
        <f t="array" ref="G25793">IF(F25793="","",SUM(_xlfn._xlws.FILTER(Balanço[Quantidade],(Balanço[Estoque]=Back!$E$3)*(Balanço[Material]=Back!F25793))))</f>
        <v/>
      </c>
    </row>
    <row r="25794" spans="2:7">
      <c r="B25794" s="32">
        <f>SUMIF(Balanço[Estoque],Back!A25794,Balanço[Quantidade])</f>
        <v>0</v>
      </c>
      <c r="G25794" s="32" t="str" cm="1">
        <f t="array" ref="G25794">IF(F25794="","",SUM(_xlfn._xlws.FILTER(Balanço[Quantidade],(Balanço[Estoque]=Back!$E$3)*(Balanço[Material]=Back!F25794))))</f>
        <v/>
      </c>
    </row>
    <row r="25795" spans="2:7">
      <c r="B25795" s="32">
        <f>SUMIF(Balanço[Estoque],Back!A25795,Balanço[Quantidade])</f>
        <v>0</v>
      </c>
      <c r="G25795" s="32" t="str" cm="1">
        <f t="array" ref="G25795">IF(F25795="","",SUM(_xlfn._xlws.FILTER(Balanço[Quantidade],(Balanço[Estoque]=Back!$E$3)*(Balanço[Material]=Back!F25795))))</f>
        <v/>
      </c>
    </row>
    <row r="25796" spans="2:7">
      <c r="B25796" s="32">
        <f>SUMIF(Balanço[Estoque],Back!A25796,Balanço[Quantidade])</f>
        <v>0</v>
      </c>
      <c r="G25796" s="32" t="str" cm="1">
        <f t="array" ref="G25796">IF(F25796="","",SUM(_xlfn._xlws.FILTER(Balanço[Quantidade],(Balanço[Estoque]=Back!$E$3)*(Balanço[Material]=Back!F25796))))</f>
        <v/>
      </c>
    </row>
    <row r="25797" spans="2:7">
      <c r="B25797" s="32">
        <f>SUMIF(Balanço[Estoque],Back!A25797,Balanço[Quantidade])</f>
        <v>0</v>
      </c>
      <c r="G25797" s="32" t="str" cm="1">
        <f t="array" ref="G25797">IF(F25797="","",SUM(_xlfn._xlws.FILTER(Balanço[Quantidade],(Balanço[Estoque]=Back!$E$3)*(Balanço[Material]=Back!F25797))))</f>
        <v/>
      </c>
    </row>
    <row r="25798" spans="2:7">
      <c r="B25798" s="32">
        <f>SUMIF(Balanço[Estoque],Back!A25798,Balanço[Quantidade])</f>
        <v>0</v>
      </c>
      <c r="G25798" s="32" t="str" cm="1">
        <f t="array" ref="G25798">IF(F25798="","",SUM(_xlfn._xlws.FILTER(Balanço[Quantidade],(Balanço[Estoque]=Back!$E$3)*(Balanço[Material]=Back!F25798))))</f>
        <v/>
      </c>
    </row>
    <row r="25799" spans="2:7">
      <c r="B25799" s="32">
        <f>SUMIF(Balanço[Estoque],Back!A25799,Balanço[Quantidade])</f>
        <v>0</v>
      </c>
      <c r="G25799" s="32" t="str" cm="1">
        <f t="array" ref="G25799">IF(F25799="","",SUM(_xlfn._xlws.FILTER(Balanço[Quantidade],(Balanço[Estoque]=Back!$E$3)*(Balanço[Material]=Back!F25799))))</f>
        <v/>
      </c>
    </row>
    <row r="25800" spans="2:7">
      <c r="B25800" s="32">
        <f>SUMIF(Balanço[Estoque],Back!A25800,Balanço[Quantidade])</f>
        <v>0</v>
      </c>
      <c r="G25800" s="32" t="str" cm="1">
        <f t="array" ref="G25800">IF(F25800="","",SUM(_xlfn._xlws.FILTER(Balanço[Quantidade],(Balanço[Estoque]=Back!$E$3)*(Balanço[Material]=Back!F25800))))</f>
        <v/>
      </c>
    </row>
    <row r="25801" spans="2:7">
      <c r="B25801" s="32">
        <f>SUMIF(Balanço[Estoque],Back!A25801,Balanço[Quantidade])</f>
        <v>0</v>
      </c>
      <c r="G25801" s="32" t="str" cm="1">
        <f t="array" ref="G25801">IF(F25801="","",SUM(_xlfn._xlws.FILTER(Balanço[Quantidade],(Balanço[Estoque]=Back!$E$3)*(Balanço[Material]=Back!F25801))))</f>
        <v/>
      </c>
    </row>
    <row r="25802" spans="2:7">
      <c r="B25802" s="32">
        <f>SUMIF(Balanço[Estoque],Back!A25802,Balanço[Quantidade])</f>
        <v>0</v>
      </c>
      <c r="G25802" s="32" t="str" cm="1">
        <f t="array" ref="G25802">IF(F25802="","",SUM(_xlfn._xlws.FILTER(Balanço[Quantidade],(Balanço[Estoque]=Back!$E$3)*(Balanço[Material]=Back!F25802))))</f>
        <v/>
      </c>
    </row>
    <row r="25803" spans="2:7">
      <c r="B25803" s="32">
        <f>SUMIF(Balanço[Estoque],Back!A25803,Balanço[Quantidade])</f>
        <v>0</v>
      </c>
      <c r="G25803" s="32" t="str" cm="1">
        <f t="array" ref="G25803">IF(F25803="","",SUM(_xlfn._xlws.FILTER(Balanço[Quantidade],(Balanço[Estoque]=Back!$E$3)*(Balanço[Material]=Back!F25803))))</f>
        <v/>
      </c>
    </row>
    <row r="25804" spans="2:7">
      <c r="B25804" s="32">
        <f>SUMIF(Balanço[Estoque],Back!A25804,Balanço[Quantidade])</f>
        <v>0</v>
      </c>
      <c r="G25804" s="32" t="str" cm="1">
        <f t="array" ref="G25804">IF(F25804="","",SUM(_xlfn._xlws.FILTER(Balanço[Quantidade],(Balanço[Estoque]=Back!$E$3)*(Balanço[Material]=Back!F25804))))</f>
        <v/>
      </c>
    </row>
    <row r="25805" spans="2:7">
      <c r="B25805" s="32">
        <f>SUMIF(Balanço[Estoque],Back!A25805,Balanço[Quantidade])</f>
        <v>0</v>
      </c>
      <c r="G25805" s="32" t="str" cm="1">
        <f t="array" ref="G25805">IF(F25805="","",SUM(_xlfn._xlws.FILTER(Balanço[Quantidade],(Balanço[Estoque]=Back!$E$3)*(Balanço[Material]=Back!F25805))))</f>
        <v/>
      </c>
    </row>
    <row r="25806" spans="2:7">
      <c r="B25806" s="32">
        <f>SUMIF(Balanço[Estoque],Back!A25806,Balanço[Quantidade])</f>
        <v>0</v>
      </c>
      <c r="G25806" s="32" t="str" cm="1">
        <f t="array" ref="G25806">IF(F25806="","",SUM(_xlfn._xlws.FILTER(Balanço[Quantidade],(Balanço[Estoque]=Back!$E$3)*(Balanço[Material]=Back!F25806))))</f>
        <v/>
      </c>
    </row>
    <row r="25807" spans="2:7">
      <c r="B25807" s="32">
        <f>SUMIF(Balanço[Estoque],Back!A25807,Balanço[Quantidade])</f>
        <v>0</v>
      </c>
      <c r="G25807" s="32" t="str" cm="1">
        <f t="array" ref="G25807">IF(F25807="","",SUM(_xlfn._xlws.FILTER(Balanço[Quantidade],(Balanço[Estoque]=Back!$E$3)*(Balanço[Material]=Back!F25807))))</f>
        <v/>
      </c>
    </row>
    <row r="25808" spans="2:7">
      <c r="B25808" s="32">
        <f>SUMIF(Balanço[Estoque],Back!A25808,Balanço[Quantidade])</f>
        <v>0</v>
      </c>
      <c r="G25808" s="32" t="str" cm="1">
        <f t="array" ref="G25808">IF(F25808="","",SUM(_xlfn._xlws.FILTER(Balanço[Quantidade],(Balanço[Estoque]=Back!$E$3)*(Balanço[Material]=Back!F25808))))</f>
        <v/>
      </c>
    </row>
    <row r="25809" spans="2:7">
      <c r="B25809" s="32">
        <f>SUMIF(Balanço[Estoque],Back!A25809,Balanço[Quantidade])</f>
        <v>0</v>
      </c>
      <c r="G25809" s="32" t="str" cm="1">
        <f t="array" ref="G25809">IF(F25809="","",SUM(_xlfn._xlws.FILTER(Balanço[Quantidade],(Balanço[Estoque]=Back!$E$3)*(Balanço[Material]=Back!F25809))))</f>
        <v/>
      </c>
    </row>
    <row r="25810" spans="2:7">
      <c r="B25810" s="32">
        <f>SUMIF(Balanço[Estoque],Back!A25810,Balanço[Quantidade])</f>
        <v>0</v>
      </c>
      <c r="G25810" s="32" t="str" cm="1">
        <f t="array" ref="G25810">IF(F25810="","",SUM(_xlfn._xlws.FILTER(Balanço[Quantidade],(Balanço[Estoque]=Back!$E$3)*(Balanço[Material]=Back!F25810))))</f>
        <v/>
      </c>
    </row>
    <row r="25811" spans="2:7">
      <c r="B25811" s="32">
        <f>SUMIF(Balanço[Estoque],Back!A25811,Balanço[Quantidade])</f>
        <v>0</v>
      </c>
      <c r="G25811" s="32" t="str" cm="1">
        <f t="array" ref="G25811">IF(F25811="","",SUM(_xlfn._xlws.FILTER(Balanço[Quantidade],(Balanço[Estoque]=Back!$E$3)*(Balanço[Material]=Back!F25811))))</f>
        <v/>
      </c>
    </row>
    <row r="25812" spans="2:7">
      <c r="B25812" s="32">
        <f>SUMIF(Balanço[Estoque],Back!A25812,Balanço[Quantidade])</f>
        <v>0</v>
      </c>
      <c r="G25812" s="32" t="str" cm="1">
        <f t="array" ref="G25812">IF(F25812="","",SUM(_xlfn._xlws.FILTER(Balanço[Quantidade],(Balanço[Estoque]=Back!$E$3)*(Balanço[Material]=Back!F25812))))</f>
        <v/>
      </c>
    </row>
    <row r="25813" spans="2:7">
      <c r="B25813" s="32">
        <f>SUMIF(Balanço[Estoque],Back!A25813,Balanço[Quantidade])</f>
        <v>0</v>
      </c>
      <c r="G25813" s="32" t="str" cm="1">
        <f t="array" ref="G25813">IF(F25813="","",SUM(_xlfn._xlws.FILTER(Balanço[Quantidade],(Balanço[Estoque]=Back!$E$3)*(Balanço[Material]=Back!F25813))))</f>
        <v/>
      </c>
    </row>
    <row r="25814" spans="2:7">
      <c r="B25814" s="32">
        <f>SUMIF(Balanço[Estoque],Back!A25814,Balanço[Quantidade])</f>
        <v>0</v>
      </c>
      <c r="G25814" s="32" t="str" cm="1">
        <f t="array" ref="G25814">IF(F25814="","",SUM(_xlfn._xlws.FILTER(Balanço[Quantidade],(Balanço[Estoque]=Back!$E$3)*(Balanço[Material]=Back!F25814))))</f>
        <v/>
      </c>
    </row>
    <row r="25815" spans="2:7">
      <c r="B25815" s="32">
        <f>SUMIF(Balanço[Estoque],Back!A25815,Balanço[Quantidade])</f>
        <v>0</v>
      </c>
      <c r="G25815" s="32" t="str" cm="1">
        <f t="array" ref="G25815">IF(F25815="","",SUM(_xlfn._xlws.FILTER(Balanço[Quantidade],(Balanço[Estoque]=Back!$E$3)*(Balanço[Material]=Back!F25815))))</f>
        <v/>
      </c>
    </row>
    <row r="25816" spans="2:7">
      <c r="B25816" s="32">
        <f>SUMIF(Balanço[Estoque],Back!A25816,Balanço[Quantidade])</f>
        <v>0</v>
      </c>
      <c r="G25816" s="32" t="str" cm="1">
        <f t="array" ref="G25816">IF(F25816="","",SUM(_xlfn._xlws.FILTER(Balanço[Quantidade],(Balanço[Estoque]=Back!$E$3)*(Balanço[Material]=Back!F25816))))</f>
        <v/>
      </c>
    </row>
    <row r="25817" spans="2:7">
      <c r="B25817" s="32">
        <f>SUMIF(Balanço[Estoque],Back!A25817,Balanço[Quantidade])</f>
        <v>0</v>
      </c>
      <c r="G25817" s="32" t="str" cm="1">
        <f t="array" ref="G25817">IF(F25817="","",SUM(_xlfn._xlws.FILTER(Balanço[Quantidade],(Balanço[Estoque]=Back!$E$3)*(Balanço[Material]=Back!F25817))))</f>
        <v/>
      </c>
    </row>
    <row r="25818" spans="2:7">
      <c r="B25818" s="32">
        <f>SUMIF(Balanço[Estoque],Back!A25818,Balanço[Quantidade])</f>
        <v>0</v>
      </c>
      <c r="G25818" s="32" t="str" cm="1">
        <f t="array" ref="G25818">IF(F25818="","",SUM(_xlfn._xlws.FILTER(Balanço[Quantidade],(Balanço[Estoque]=Back!$E$3)*(Balanço[Material]=Back!F25818))))</f>
        <v/>
      </c>
    </row>
    <row r="25819" spans="2:7">
      <c r="B25819" s="32">
        <f>SUMIF(Balanço[Estoque],Back!A25819,Balanço[Quantidade])</f>
        <v>0</v>
      </c>
      <c r="G25819" s="32" t="str" cm="1">
        <f t="array" ref="G25819">IF(F25819="","",SUM(_xlfn._xlws.FILTER(Balanço[Quantidade],(Balanço[Estoque]=Back!$E$3)*(Balanço[Material]=Back!F25819))))</f>
        <v/>
      </c>
    </row>
    <row r="25820" spans="2:7">
      <c r="B25820" s="32">
        <f>SUMIF(Balanço[Estoque],Back!A25820,Balanço[Quantidade])</f>
        <v>0</v>
      </c>
      <c r="G25820" s="32" t="str" cm="1">
        <f t="array" ref="G25820">IF(F25820="","",SUM(_xlfn._xlws.FILTER(Balanço[Quantidade],(Balanço[Estoque]=Back!$E$3)*(Balanço[Material]=Back!F25820))))</f>
        <v/>
      </c>
    </row>
    <row r="25821" spans="2:7">
      <c r="B25821" s="32">
        <f>SUMIF(Balanço[Estoque],Back!A25821,Balanço[Quantidade])</f>
        <v>0</v>
      </c>
      <c r="G25821" s="32" t="str" cm="1">
        <f t="array" ref="G25821">IF(F25821="","",SUM(_xlfn._xlws.FILTER(Balanço[Quantidade],(Balanço[Estoque]=Back!$E$3)*(Balanço[Material]=Back!F25821))))</f>
        <v/>
      </c>
    </row>
    <row r="25822" spans="2:7">
      <c r="B25822" s="32">
        <f>SUMIF(Balanço[Estoque],Back!A25822,Balanço[Quantidade])</f>
        <v>0</v>
      </c>
      <c r="G25822" s="32" t="str" cm="1">
        <f t="array" ref="G25822">IF(F25822="","",SUM(_xlfn._xlws.FILTER(Balanço[Quantidade],(Balanço[Estoque]=Back!$E$3)*(Balanço[Material]=Back!F25822))))</f>
        <v/>
      </c>
    </row>
    <row r="25823" spans="2:7">
      <c r="B25823" s="32">
        <f>SUMIF(Balanço[Estoque],Back!A25823,Balanço[Quantidade])</f>
        <v>0</v>
      </c>
      <c r="G25823" s="32" t="str" cm="1">
        <f t="array" ref="G25823">IF(F25823="","",SUM(_xlfn._xlws.FILTER(Balanço[Quantidade],(Balanço[Estoque]=Back!$E$3)*(Balanço[Material]=Back!F25823))))</f>
        <v/>
      </c>
    </row>
    <row r="25824" spans="2:7">
      <c r="B25824" s="32">
        <f>SUMIF(Balanço[Estoque],Back!A25824,Balanço[Quantidade])</f>
        <v>0</v>
      </c>
      <c r="G25824" s="32" t="str" cm="1">
        <f t="array" ref="G25824">IF(F25824="","",SUM(_xlfn._xlws.FILTER(Balanço[Quantidade],(Balanço[Estoque]=Back!$E$3)*(Balanço[Material]=Back!F25824))))</f>
        <v/>
      </c>
    </row>
    <row r="25825" spans="2:7">
      <c r="B25825" s="32">
        <f>SUMIF(Balanço[Estoque],Back!A25825,Balanço[Quantidade])</f>
        <v>0</v>
      </c>
      <c r="G25825" s="32" t="str" cm="1">
        <f t="array" ref="G25825">IF(F25825="","",SUM(_xlfn._xlws.FILTER(Balanço[Quantidade],(Balanço[Estoque]=Back!$E$3)*(Balanço[Material]=Back!F25825))))</f>
        <v/>
      </c>
    </row>
    <row r="25826" spans="2:7">
      <c r="B25826" s="32">
        <f>SUMIF(Balanço[Estoque],Back!A25826,Balanço[Quantidade])</f>
        <v>0</v>
      </c>
      <c r="G25826" s="32" t="str" cm="1">
        <f t="array" ref="G25826">IF(F25826="","",SUM(_xlfn._xlws.FILTER(Balanço[Quantidade],(Balanço[Estoque]=Back!$E$3)*(Balanço[Material]=Back!F25826))))</f>
        <v/>
      </c>
    </row>
    <row r="25827" spans="2:7">
      <c r="B25827" s="32">
        <f>SUMIF(Balanço[Estoque],Back!A25827,Balanço[Quantidade])</f>
        <v>0</v>
      </c>
      <c r="G25827" s="32" t="str" cm="1">
        <f t="array" ref="G25827">IF(F25827="","",SUM(_xlfn._xlws.FILTER(Balanço[Quantidade],(Balanço[Estoque]=Back!$E$3)*(Balanço[Material]=Back!F25827))))</f>
        <v/>
      </c>
    </row>
    <row r="25828" spans="2:7">
      <c r="B25828" s="32">
        <f>SUMIF(Balanço[Estoque],Back!A25828,Balanço[Quantidade])</f>
        <v>0</v>
      </c>
      <c r="G25828" s="32" t="str" cm="1">
        <f t="array" ref="G25828">IF(F25828="","",SUM(_xlfn._xlws.FILTER(Balanço[Quantidade],(Balanço[Estoque]=Back!$E$3)*(Balanço[Material]=Back!F25828))))</f>
        <v/>
      </c>
    </row>
    <row r="25829" spans="2:7">
      <c r="B25829" s="32">
        <f>SUMIF(Balanço[Estoque],Back!A25829,Balanço[Quantidade])</f>
        <v>0</v>
      </c>
      <c r="G25829" s="32" t="str" cm="1">
        <f t="array" ref="G25829">IF(F25829="","",SUM(_xlfn._xlws.FILTER(Balanço[Quantidade],(Balanço[Estoque]=Back!$E$3)*(Balanço[Material]=Back!F25829))))</f>
        <v/>
      </c>
    </row>
    <row r="25830" spans="2:7">
      <c r="B25830" s="32">
        <f>SUMIF(Balanço[Estoque],Back!A25830,Balanço[Quantidade])</f>
        <v>0</v>
      </c>
      <c r="G25830" s="32" t="str" cm="1">
        <f t="array" ref="G25830">IF(F25830="","",SUM(_xlfn._xlws.FILTER(Balanço[Quantidade],(Balanço[Estoque]=Back!$E$3)*(Balanço[Material]=Back!F25830))))</f>
        <v/>
      </c>
    </row>
    <row r="25831" spans="2:7">
      <c r="B25831" s="32">
        <f>SUMIF(Balanço[Estoque],Back!A25831,Balanço[Quantidade])</f>
        <v>0</v>
      </c>
      <c r="G25831" s="32" t="str" cm="1">
        <f t="array" ref="G25831">IF(F25831="","",SUM(_xlfn._xlws.FILTER(Balanço[Quantidade],(Balanço[Estoque]=Back!$E$3)*(Balanço[Material]=Back!F25831))))</f>
        <v/>
      </c>
    </row>
    <row r="25832" spans="2:7">
      <c r="B25832" s="32">
        <f>SUMIF(Balanço[Estoque],Back!A25832,Balanço[Quantidade])</f>
        <v>0</v>
      </c>
      <c r="G25832" s="32" t="str" cm="1">
        <f t="array" ref="G25832">IF(F25832="","",SUM(_xlfn._xlws.FILTER(Balanço[Quantidade],(Balanço[Estoque]=Back!$E$3)*(Balanço[Material]=Back!F25832))))</f>
        <v/>
      </c>
    </row>
    <row r="25833" spans="2:7">
      <c r="B25833" s="32">
        <f>SUMIF(Balanço[Estoque],Back!A25833,Balanço[Quantidade])</f>
        <v>0</v>
      </c>
      <c r="G25833" s="32" t="str" cm="1">
        <f t="array" ref="G25833">IF(F25833="","",SUM(_xlfn._xlws.FILTER(Balanço[Quantidade],(Balanço[Estoque]=Back!$E$3)*(Balanço[Material]=Back!F25833))))</f>
        <v/>
      </c>
    </row>
    <row r="25834" spans="2:7">
      <c r="B25834" s="32">
        <f>SUMIF(Balanço[Estoque],Back!A25834,Balanço[Quantidade])</f>
        <v>0</v>
      </c>
      <c r="G25834" s="32" t="str" cm="1">
        <f t="array" ref="G25834">IF(F25834="","",SUM(_xlfn._xlws.FILTER(Balanço[Quantidade],(Balanço[Estoque]=Back!$E$3)*(Balanço[Material]=Back!F25834))))</f>
        <v/>
      </c>
    </row>
    <row r="25835" spans="2:7">
      <c r="B25835" s="32">
        <f>SUMIF(Balanço[Estoque],Back!A25835,Balanço[Quantidade])</f>
        <v>0</v>
      </c>
      <c r="G25835" s="32" t="str" cm="1">
        <f t="array" ref="G25835">IF(F25835="","",SUM(_xlfn._xlws.FILTER(Balanço[Quantidade],(Balanço[Estoque]=Back!$E$3)*(Balanço[Material]=Back!F25835))))</f>
        <v/>
      </c>
    </row>
    <row r="25836" spans="2:7">
      <c r="B25836" s="32">
        <f>SUMIF(Balanço[Estoque],Back!A25836,Balanço[Quantidade])</f>
        <v>0</v>
      </c>
      <c r="G25836" s="32" t="str" cm="1">
        <f t="array" ref="G25836">IF(F25836="","",SUM(_xlfn._xlws.FILTER(Balanço[Quantidade],(Balanço[Estoque]=Back!$E$3)*(Balanço[Material]=Back!F25836))))</f>
        <v/>
      </c>
    </row>
    <row r="25837" spans="2:7">
      <c r="B25837" s="32">
        <f>SUMIF(Balanço[Estoque],Back!A25837,Balanço[Quantidade])</f>
        <v>0</v>
      </c>
      <c r="G25837" s="32" t="str" cm="1">
        <f t="array" ref="G25837">IF(F25837="","",SUM(_xlfn._xlws.FILTER(Balanço[Quantidade],(Balanço[Estoque]=Back!$E$3)*(Balanço[Material]=Back!F25837))))</f>
        <v/>
      </c>
    </row>
    <row r="25838" spans="2:7">
      <c r="B25838" s="32">
        <f>SUMIF(Balanço[Estoque],Back!A25838,Balanço[Quantidade])</f>
        <v>0</v>
      </c>
      <c r="G25838" s="32" t="str" cm="1">
        <f t="array" ref="G25838">IF(F25838="","",SUM(_xlfn._xlws.FILTER(Balanço[Quantidade],(Balanço[Estoque]=Back!$E$3)*(Balanço[Material]=Back!F25838))))</f>
        <v/>
      </c>
    </row>
    <row r="25839" spans="2:7">
      <c r="B25839" s="32">
        <f>SUMIF(Balanço[Estoque],Back!A25839,Balanço[Quantidade])</f>
        <v>0</v>
      </c>
      <c r="G25839" s="32" t="str" cm="1">
        <f t="array" ref="G25839">IF(F25839="","",SUM(_xlfn._xlws.FILTER(Balanço[Quantidade],(Balanço[Estoque]=Back!$E$3)*(Balanço[Material]=Back!F25839))))</f>
        <v/>
      </c>
    </row>
    <row r="25840" spans="2:7">
      <c r="B25840" s="32">
        <f>SUMIF(Balanço[Estoque],Back!A25840,Balanço[Quantidade])</f>
        <v>0</v>
      </c>
      <c r="G25840" s="32" t="str" cm="1">
        <f t="array" ref="G25840">IF(F25840="","",SUM(_xlfn._xlws.FILTER(Balanço[Quantidade],(Balanço[Estoque]=Back!$E$3)*(Balanço[Material]=Back!F25840))))</f>
        <v/>
      </c>
    </row>
    <row r="25841" spans="2:7">
      <c r="B25841" s="32">
        <f>SUMIF(Balanço[Estoque],Back!A25841,Balanço[Quantidade])</f>
        <v>0</v>
      </c>
      <c r="G25841" s="32" t="str" cm="1">
        <f t="array" ref="G25841">IF(F25841="","",SUM(_xlfn._xlws.FILTER(Balanço[Quantidade],(Balanço[Estoque]=Back!$E$3)*(Balanço[Material]=Back!F25841))))</f>
        <v/>
      </c>
    </row>
    <row r="25842" spans="2:7">
      <c r="B25842" s="32">
        <f>SUMIF(Balanço[Estoque],Back!A25842,Balanço[Quantidade])</f>
        <v>0</v>
      </c>
      <c r="G25842" s="32" t="str" cm="1">
        <f t="array" ref="G25842">IF(F25842="","",SUM(_xlfn._xlws.FILTER(Balanço[Quantidade],(Balanço[Estoque]=Back!$E$3)*(Balanço[Material]=Back!F25842))))</f>
        <v/>
      </c>
    </row>
    <row r="25843" spans="2:7">
      <c r="B25843" s="32">
        <f>SUMIF(Balanço[Estoque],Back!A25843,Balanço[Quantidade])</f>
        <v>0</v>
      </c>
      <c r="G25843" s="32" t="str" cm="1">
        <f t="array" ref="G25843">IF(F25843="","",SUM(_xlfn._xlws.FILTER(Balanço[Quantidade],(Balanço[Estoque]=Back!$E$3)*(Balanço[Material]=Back!F25843))))</f>
        <v/>
      </c>
    </row>
    <row r="25844" spans="2:7">
      <c r="B25844" s="32">
        <f>SUMIF(Balanço[Estoque],Back!A25844,Balanço[Quantidade])</f>
        <v>0</v>
      </c>
      <c r="G25844" s="32" t="str" cm="1">
        <f t="array" ref="G25844">IF(F25844="","",SUM(_xlfn._xlws.FILTER(Balanço[Quantidade],(Balanço[Estoque]=Back!$E$3)*(Balanço[Material]=Back!F25844))))</f>
        <v/>
      </c>
    </row>
    <row r="25845" spans="2:7">
      <c r="B25845" s="32">
        <f>SUMIF(Balanço[Estoque],Back!A25845,Balanço[Quantidade])</f>
        <v>0</v>
      </c>
      <c r="G25845" s="32" t="str" cm="1">
        <f t="array" ref="G25845">IF(F25845="","",SUM(_xlfn._xlws.FILTER(Balanço[Quantidade],(Balanço[Estoque]=Back!$E$3)*(Balanço[Material]=Back!F25845))))</f>
        <v/>
      </c>
    </row>
    <row r="25846" spans="2:7">
      <c r="B25846" s="32">
        <f>SUMIF(Balanço[Estoque],Back!A25846,Balanço[Quantidade])</f>
        <v>0</v>
      </c>
      <c r="G25846" s="32" t="str" cm="1">
        <f t="array" ref="G25846">IF(F25846="","",SUM(_xlfn._xlws.FILTER(Balanço[Quantidade],(Balanço[Estoque]=Back!$E$3)*(Balanço[Material]=Back!F25846))))</f>
        <v/>
      </c>
    </row>
    <row r="25847" spans="2:7">
      <c r="B25847" s="32">
        <f>SUMIF(Balanço[Estoque],Back!A25847,Balanço[Quantidade])</f>
        <v>0</v>
      </c>
      <c r="G25847" s="32" t="str" cm="1">
        <f t="array" ref="G25847">IF(F25847="","",SUM(_xlfn._xlws.FILTER(Balanço[Quantidade],(Balanço[Estoque]=Back!$E$3)*(Balanço[Material]=Back!F25847))))</f>
        <v/>
      </c>
    </row>
    <row r="25848" spans="2:7">
      <c r="B25848" s="32">
        <f>SUMIF(Balanço[Estoque],Back!A25848,Balanço[Quantidade])</f>
        <v>0</v>
      </c>
      <c r="G25848" s="32" t="str" cm="1">
        <f t="array" ref="G25848">IF(F25848="","",SUM(_xlfn._xlws.FILTER(Balanço[Quantidade],(Balanço[Estoque]=Back!$E$3)*(Balanço[Material]=Back!F25848))))</f>
        <v/>
      </c>
    </row>
    <row r="25849" spans="2:7">
      <c r="B25849" s="32">
        <f>SUMIF(Balanço[Estoque],Back!A25849,Balanço[Quantidade])</f>
        <v>0</v>
      </c>
      <c r="G25849" s="32" t="str" cm="1">
        <f t="array" ref="G25849">IF(F25849="","",SUM(_xlfn._xlws.FILTER(Balanço[Quantidade],(Balanço[Estoque]=Back!$E$3)*(Balanço[Material]=Back!F25849))))</f>
        <v/>
      </c>
    </row>
    <row r="25850" spans="2:7">
      <c r="B25850" s="32">
        <f>SUMIF(Balanço[Estoque],Back!A25850,Balanço[Quantidade])</f>
        <v>0</v>
      </c>
      <c r="G25850" s="32" t="str" cm="1">
        <f t="array" ref="G25850">IF(F25850="","",SUM(_xlfn._xlws.FILTER(Balanço[Quantidade],(Balanço[Estoque]=Back!$E$3)*(Balanço[Material]=Back!F25850))))</f>
        <v/>
      </c>
    </row>
    <row r="25851" spans="2:7">
      <c r="B25851" s="32">
        <f>SUMIF(Balanço[Estoque],Back!A25851,Balanço[Quantidade])</f>
        <v>0</v>
      </c>
      <c r="G25851" s="32" t="str" cm="1">
        <f t="array" ref="G25851">IF(F25851="","",SUM(_xlfn._xlws.FILTER(Balanço[Quantidade],(Balanço[Estoque]=Back!$E$3)*(Balanço[Material]=Back!F25851))))</f>
        <v/>
      </c>
    </row>
    <row r="25852" spans="2:7">
      <c r="B25852" s="32">
        <f>SUMIF(Balanço[Estoque],Back!A25852,Balanço[Quantidade])</f>
        <v>0</v>
      </c>
      <c r="G25852" s="32" t="str" cm="1">
        <f t="array" ref="G25852">IF(F25852="","",SUM(_xlfn._xlws.FILTER(Balanço[Quantidade],(Balanço[Estoque]=Back!$E$3)*(Balanço[Material]=Back!F25852))))</f>
        <v/>
      </c>
    </row>
    <row r="25853" spans="2:7">
      <c r="B25853" s="32">
        <f>SUMIF(Balanço[Estoque],Back!A25853,Balanço[Quantidade])</f>
        <v>0</v>
      </c>
      <c r="G25853" s="32" t="str" cm="1">
        <f t="array" ref="G25853">IF(F25853="","",SUM(_xlfn._xlws.FILTER(Balanço[Quantidade],(Balanço[Estoque]=Back!$E$3)*(Balanço[Material]=Back!F25853))))</f>
        <v/>
      </c>
    </row>
    <row r="25854" spans="2:7">
      <c r="B25854" s="32">
        <f>SUMIF(Balanço[Estoque],Back!A25854,Balanço[Quantidade])</f>
        <v>0</v>
      </c>
      <c r="G25854" s="32" t="str" cm="1">
        <f t="array" ref="G25854">IF(F25854="","",SUM(_xlfn._xlws.FILTER(Balanço[Quantidade],(Balanço[Estoque]=Back!$E$3)*(Balanço[Material]=Back!F25854))))</f>
        <v/>
      </c>
    </row>
    <row r="25855" spans="2:7">
      <c r="B25855" s="32">
        <f>SUMIF(Balanço[Estoque],Back!A25855,Balanço[Quantidade])</f>
        <v>0</v>
      </c>
      <c r="G25855" s="32" t="str" cm="1">
        <f t="array" ref="G25855">IF(F25855="","",SUM(_xlfn._xlws.FILTER(Balanço[Quantidade],(Balanço[Estoque]=Back!$E$3)*(Balanço[Material]=Back!F25855))))</f>
        <v/>
      </c>
    </row>
    <row r="25856" spans="2:7">
      <c r="B25856" s="32">
        <f>SUMIF(Balanço[Estoque],Back!A25856,Balanço[Quantidade])</f>
        <v>0</v>
      </c>
      <c r="G25856" s="32" t="str" cm="1">
        <f t="array" ref="G25856">IF(F25856="","",SUM(_xlfn._xlws.FILTER(Balanço[Quantidade],(Balanço[Estoque]=Back!$E$3)*(Balanço[Material]=Back!F25856))))</f>
        <v/>
      </c>
    </row>
    <row r="25857" spans="2:7">
      <c r="B25857" s="32">
        <f>SUMIF(Balanço[Estoque],Back!A25857,Balanço[Quantidade])</f>
        <v>0</v>
      </c>
      <c r="G25857" s="32" t="str" cm="1">
        <f t="array" ref="G25857">IF(F25857="","",SUM(_xlfn._xlws.FILTER(Balanço[Quantidade],(Balanço[Estoque]=Back!$E$3)*(Balanço[Material]=Back!F25857))))</f>
        <v/>
      </c>
    </row>
    <row r="25858" spans="2:7">
      <c r="B25858" s="32">
        <f>SUMIF(Balanço[Estoque],Back!A25858,Balanço[Quantidade])</f>
        <v>0</v>
      </c>
      <c r="G25858" s="32" t="str" cm="1">
        <f t="array" ref="G25858">IF(F25858="","",SUM(_xlfn._xlws.FILTER(Balanço[Quantidade],(Balanço[Estoque]=Back!$E$3)*(Balanço[Material]=Back!F25858))))</f>
        <v/>
      </c>
    </row>
    <row r="25859" spans="2:7">
      <c r="B25859" s="32">
        <f>SUMIF(Balanço[Estoque],Back!A25859,Balanço[Quantidade])</f>
        <v>0</v>
      </c>
      <c r="G25859" s="32" t="str" cm="1">
        <f t="array" ref="G25859">IF(F25859="","",SUM(_xlfn._xlws.FILTER(Balanço[Quantidade],(Balanço[Estoque]=Back!$E$3)*(Balanço[Material]=Back!F25859))))</f>
        <v/>
      </c>
    </row>
    <row r="25860" spans="2:7">
      <c r="B25860" s="32">
        <f>SUMIF(Balanço[Estoque],Back!A25860,Balanço[Quantidade])</f>
        <v>0</v>
      </c>
      <c r="G25860" s="32" t="str" cm="1">
        <f t="array" ref="G25860">IF(F25860="","",SUM(_xlfn._xlws.FILTER(Balanço[Quantidade],(Balanço[Estoque]=Back!$E$3)*(Balanço[Material]=Back!F25860))))</f>
        <v/>
      </c>
    </row>
    <row r="25861" spans="2:7">
      <c r="B25861" s="32">
        <f>SUMIF(Balanço[Estoque],Back!A25861,Balanço[Quantidade])</f>
        <v>0</v>
      </c>
      <c r="G25861" s="32" t="str" cm="1">
        <f t="array" ref="G25861">IF(F25861="","",SUM(_xlfn._xlws.FILTER(Balanço[Quantidade],(Balanço[Estoque]=Back!$E$3)*(Balanço[Material]=Back!F25861))))</f>
        <v/>
      </c>
    </row>
    <row r="25862" spans="2:7">
      <c r="B25862" s="32">
        <f>SUMIF(Balanço[Estoque],Back!A25862,Balanço[Quantidade])</f>
        <v>0</v>
      </c>
      <c r="G25862" s="32" t="str" cm="1">
        <f t="array" ref="G25862">IF(F25862="","",SUM(_xlfn._xlws.FILTER(Balanço[Quantidade],(Balanço[Estoque]=Back!$E$3)*(Balanço[Material]=Back!F25862))))</f>
        <v/>
      </c>
    </row>
    <row r="25863" spans="2:7">
      <c r="B25863" s="32">
        <f>SUMIF(Balanço[Estoque],Back!A25863,Balanço[Quantidade])</f>
        <v>0</v>
      </c>
      <c r="G25863" s="32" t="str" cm="1">
        <f t="array" ref="G25863">IF(F25863="","",SUM(_xlfn._xlws.FILTER(Balanço[Quantidade],(Balanço[Estoque]=Back!$E$3)*(Balanço[Material]=Back!F25863))))</f>
        <v/>
      </c>
    </row>
    <row r="25864" spans="2:7">
      <c r="B25864" s="32">
        <f>SUMIF(Balanço[Estoque],Back!A25864,Balanço[Quantidade])</f>
        <v>0</v>
      </c>
      <c r="G25864" s="32" t="str" cm="1">
        <f t="array" ref="G25864">IF(F25864="","",SUM(_xlfn._xlws.FILTER(Balanço[Quantidade],(Balanço[Estoque]=Back!$E$3)*(Balanço[Material]=Back!F25864))))</f>
        <v/>
      </c>
    </row>
    <row r="25865" spans="2:7">
      <c r="B25865" s="32">
        <f>SUMIF(Balanço[Estoque],Back!A25865,Balanço[Quantidade])</f>
        <v>0</v>
      </c>
      <c r="G25865" s="32" t="str" cm="1">
        <f t="array" ref="G25865">IF(F25865="","",SUM(_xlfn._xlws.FILTER(Balanço[Quantidade],(Balanço[Estoque]=Back!$E$3)*(Balanço[Material]=Back!F25865))))</f>
        <v/>
      </c>
    </row>
    <row r="25866" spans="2:7">
      <c r="B25866" s="32">
        <f>SUMIF(Balanço[Estoque],Back!A25866,Balanço[Quantidade])</f>
        <v>0</v>
      </c>
      <c r="G25866" s="32" t="str" cm="1">
        <f t="array" ref="G25866">IF(F25866="","",SUM(_xlfn._xlws.FILTER(Balanço[Quantidade],(Balanço[Estoque]=Back!$E$3)*(Balanço[Material]=Back!F25866))))</f>
        <v/>
      </c>
    </row>
    <row r="25867" spans="2:7">
      <c r="B25867" s="32">
        <f>SUMIF(Balanço[Estoque],Back!A25867,Balanço[Quantidade])</f>
        <v>0</v>
      </c>
      <c r="G25867" s="32" t="str" cm="1">
        <f t="array" ref="G25867">IF(F25867="","",SUM(_xlfn._xlws.FILTER(Balanço[Quantidade],(Balanço[Estoque]=Back!$E$3)*(Balanço[Material]=Back!F25867))))</f>
        <v/>
      </c>
    </row>
    <row r="25868" spans="2:7">
      <c r="B25868" s="32">
        <f>SUMIF(Balanço[Estoque],Back!A25868,Balanço[Quantidade])</f>
        <v>0</v>
      </c>
      <c r="G25868" s="32" t="str" cm="1">
        <f t="array" ref="G25868">IF(F25868="","",SUM(_xlfn._xlws.FILTER(Balanço[Quantidade],(Balanço[Estoque]=Back!$E$3)*(Balanço[Material]=Back!F25868))))</f>
        <v/>
      </c>
    </row>
    <row r="25869" spans="2:7">
      <c r="B25869" s="32">
        <f>SUMIF(Balanço[Estoque],Back!A25869,Balanço[Quantidade])</f>
        <v>0</v>
      </c>
      <c r="G25869" s="32" t="str" cm="1">
        <f t="array" ref="G25869">IF(F25869="","",SUM(_xlfn._xlws.FILTER(Balanço[Quantidade],(Balanço[Estoque]=Back!$E$3)*(Balanço[Material]=Back!F25869))))</f>
        <v/>
      </c>
    </row>
    <row r="25870" spans="2:7">
      <c r="B25870" s="32">
        <f>SUMIF(Balanço[Estoque],Back!A25870,Balanço[Quantidade])</f>
        <v>0</v>
      </c>
      <c r="G25870" s="32" t="str" cm="1">
        <f t="array" ref="G25870">IF(F25870="","",SUM(_xlfn._xlws.FILTER(Balanço[Quantidade],(Balanço[Estoque]=Back!$E$3)*(Balanço[Material]=Back!F25870))))</f>
        <v/>
      </c>
    </row>
    <row r="25871" spans="2:7">
      <c r="B25871" s="32">
        <f>SUMIF(Balanço[Estoque],Back!A25871,Balanço[Quantidade])</f>
        <v>0</v>
      </c>
      <c r="G25871" s="32" t="str" cm="1">
        <f t="array" ref="G25871">IF(F25871="","",SUM(_xlfn._xlws.FILTER(Balanço[Quantidade],(Balanço[Estoque]=Back!$E$3)*(Balanço[Material]=Back!F25871))))</f>
        <v/>
      </c>
    </row>
    <row r="25872" spans="2:7">
      <c r="B25872" s="32">
        <f>SUMIF(Balanço[Estoque],Back!A25872,Balanço[Quantidade])</f>
        <v>0</v>
      </c>
      <c r="G25872" s="32" t="str" cm="1">
        <f t="array" ref="G25872">IF(F25872="","",SUM(_xlfn._xlws.FILTER(Balanço[Quantidade],(Balanço[Estoque]=Back!$E$3)*(Balanço[Material]=Back!F25872))))</f>
        <v/>
      </c>
    </row>
    <row r="25873" spans="2:7">
      <c r="B25873" s="32">
        <f>SUMIF(Balanço[Estoque],Back!A25873,Balanço[Quantidade])</f>
        <v>0</v>
      </c>
      <c r="G25873" s="32" t="str" cm="1">
        <f t="array" ref="G25873">IF(F25873="","",SUM(_xlfn._xlws.FILTER(Balanço[Quantidade],(Balanço[Estoque]=Back!$E$3)*(Balanço[Material]=Back!F25873))))</f>
        <v/>
      </c>
    </row>
    <row r="25874" spans="2:7">
      <c r="B25874" s="32">
        <f>SUMIF(Balanço[Estoque],Back!A25874,Balanço[Quantidade])</f>
        <v>0</v>
      </c>
      <c r="G25874" s="32" t="str" cm="1">
        <f t="array" ref="G25874">IF(F25874="","",SUM(_xlfn._xlws.FILTER(Balanço[Quantidade],(Balanço[Estoque]=Back!$E$3)*(Balanço[Material]=Back!F25874))))</f>
        <v/>
      </c>
    </row>
    <row r="25875" spans="2:7">
      <c r="B25875" s="32">
        <f>SUMIF(Balanço[Estoque],Back!A25875,Balanço[Quantidade])</f>
        <v>0</v>
      </c>
      <c r="G25875" s="32" t="str" cm="1">
        <f t="array" ref="G25875">IF(F25875="","",SUM(_xlfn._xlws.FILTER(Balanço[Quantidade],(Balanço[Estoque]=Back!$E$3)*(Balanço[Material]=Back!F25875))))</f>
        <v/>
      </c>
    </row>
    <row r="25876" spans="2:7">
      <c r="B25876" s="32">
        <f>SUMIF(Balanço[Estoque],Back!A25876,Balanço[Quantidade])</f>
        <v>0</v>
      </c>
      <c r="G25876" s="32" t="str" cm="1">
        <f t="array" ref="G25876">IF(F25876="","",SUM(_xlfn._xlws.FILTER(Balanço[Quantidade],(Balanço[Estoque]=Back!$E$3)*(Balanço[Material]=Back!F25876))))</f>
        <v/>
      </c>
    </row>
    <row r="25877" spans="2:7">
      <c r="B25877" s="32">
        <f>SUMIF(Balanço[Estoque],Back!A25877,Balanço[Quantidade])</f>
        <v>0</v>
      </c>
      <c r="G25877" s="32" t="str" cm="1">
        <f t="array" ref="G25877">IF(F25877="","",SUM(_xlfn._xlws.FILTER(Balanço[Quantidade],(Balanço[Estoque]=Back!$E$3)*(Balanço[Material]=Back!F25877))))</f>
        <v/>
      </c>
    </row>
    <row r="25878" spans="2:7">
      <c r="B25878" s="32">
        <f>SUMIF(Balanço[Estoque],Back!A25878,Balanço[Quantidade])</f>
        <v>0</v>
      </c>
      <c r="G25878" s="32" t="str" cm="1">
        <f t="array" ref="G25878">IF(F25878="","",SUM(_xlfn._xlws.FILTER(Balanço[Quantidade],(Balanço[Estoque]=Back!$E$3)*(Balanço[Material]=Back!F25878))))</f>
        <v/>
      </c>
    </row>
    <row r="25879" spans="2:7">
      <c r="B25879" s="32">
        <f>SUMIF(Balanço[Estoque],Back!A25879,Balanço[Quantidade])</f>
        <v>0</v>
      </c>
      <c r="G25879" s="32" t="str" cm="1">
        <f t="array" ref="G25879">IF(F25879="","",SUM(_xlfn._xlws.FILTER(Balanço[Quantidade],(Balanço[Estoque]=Back!$E$3)*(Balanço[Material]=Back!F25879))))</f>
        <v/>
      </c>
    </row>
    <row r="25880" spans="2:7">
      <c r="B25880" s="32">
        <f>SUMIF(Balanço[Estoque],Back!A25880,Balanço[Quantidade])</f>
        <v>0</v>
      </c>
      <c r="G25880" s="32" t="str" cm="1">
        <f t="array" ref="G25880">IF(F25880="","",SUM(_xlfn._xlws.FILTER(Balanço[Quantidade],(Balanço[Estoque]=Back!$E$3)*(Balanço[Material]=Back!F25880))))</f>
        <v/>
      </c>
    </row>
    <row r="25881" spans="2:7">
      <c r="B25881" s="32">
        <f>SUMIF(Balanço[Estoque],Back!A25881,Balanço[Quantidade])</f>
        <v>0</v>
      </c>
      <c r="G25881" s="32" t="str" cm="1">
        <f t="array" ref="G25881">IF(F25881="","",SUM(_xlfn._xlws.FILTER(Balanço[Quantidade],(Balanço[Estoque]=Back!$E$3)*(Balanço[Material]=Back!F25881))))</f>
        <v/>
      </c>
    </row>
    <row r="25882" spans="2:7">
      <c r="B25882" s="32">
        <f>SUMIF(Balanço[Estoque],Back!A25882,Balanço[Quantidade])</f>
        <v>0</v>
      </c>
      <c r="G25882" s="32" t="str" cm="1">
        <f t="array" ref="G25882">IF(F25882="","",SUM(_xlfn._xlws.FILTER(Balanço[Quantidade],(Balanço[Estoque]=Back!$E$3)*(Balanço[Material]=Back!F25882))))</f>
        <v/>
      </c>
    </row>
    <row r="25883" spans="2:7">
      <c r="B25883" s="32">
        <f>SUMIF(Balanço[Estoque],Back!A25883,Balanço[Quantidade])</f>
        <v>0</v>
      </c>
      <c r="G25883" s="32" t="str" cm="1">
        <f t="array" ref="G25883">IF(F25883="","",SUM(_xlfn._xlws.FILTER(Balanço[Quantidade],(Balanço[Estoque]=Back!$E$3)*(Balanço[Material]=Back!F25883))))</f>
        <v/>
      </c>
    </row>
    <row r="25884" spans="2:7">
      <c r="B25884" s="32">
        <f>SUMIF(Balanço[Estoque],Back!A25884,Balanço[Quantidade])</f>
        <v>0</v>
      </c>
      <c r="G25884" s="32" t="str" cm="1">
        <f t="array" ref="G25884">IF(F25884="","",SUM(_xlfn._xlws.FILTER(Balanço[Quantidade],(Balanço[Estoque]=Back!$E$3)*(Balanço[Material]=Back!F25884))))</f>
        <v/>
      </c>
    </row>
    <row r="25885" spans="2:7">
      <c r="B25885" s="32">
        <f>SUMIF(Balanço[Estoque],Back!A25885,Balanço[Quantidade])</f>
        <v>0</v>
      </c>
      <c r="G25885" s="32" t="str" cm="1">
        <f t="array" ref="G25885">IF(F25885="","",SUM(_xlfn._xlws.FILTER(Balanço[Quantidade],(Balanço[Estoque]=Back!$E$3)*(Balanço[Material]=Back!F25885))))</f>
        <v/>
      </c>
    </row>
    <row r="25886" spans="2:7">
      <c r="B25886" s="32">
        <f>SUMIF(Balanço[Estoque],Back!A25886,Balanço[Quantidade])</f>
        <v>0</v>
      </c>
      <c r="G25886" s="32" t="str" cm="1">
        <f t="array" ref="G25886">IF(F25886="","",SUM(_xlfn._xlws.FILTER(Balanço[Quantidade],(Balanço[Estoque]=Back!$E$3)*(Balanço[Material]=Back!F25886))))</f>
        <v/>
      </c>
    </row>
    <row r="25887" spans="2:7">
      <c r="B25887" s="32">
        <f>SUMIF(Balanço[Estoque],Back!A25887,Balanço[Quantidade])</f>
        <v>0</v>
      </c>
      <c r="G25887" s="32" t="str" cm="1">
        <f t="array" ref="G25887">IF(F25887="","",SUM(_xlfn._xlws.FILTER(Balanço[Quantidade],(Balanço[Estoque]=Back!$E$3)*(Balanço[Material]=Back!F25887))))</f>
        <v/>
      </c>
    </row>
    <row r="25888" spans="2:7">
      <c r="B25888" s="32">
        <f>SUMIF(Balanço[Estoque],Back!A25888,Balanço[Quantidade])</f>
        <v>0</v>
      </c>
      <c r="G25888" s="32" t="str" cm="1">
        <f t="array" ref="G25888">IF(F25888="","",SUM(_xlfn._xlws.FILTER(Balanço[Quantidade],(Balanço[Estoque]=Back!$E$3)*(Balanço[Material]=Back!F25888))))</f>
        <v/>
      </c>
    </row>
    <row r="25889" spans="2:7">
      <c r="B25889" s="32">
        <f>SUMIF(Balanço[Estoque],Back!A25889,Balanço[Quantidade])</f>
        <v>0</v>
      </c>
      <c r="G25889" s="32" t="str" cm="1">
        <f t="array" ref="G25889">IF(F25889="","",SUM(_xlfn._xlws.FILTER(Balanço[Quantidade],(Balanço[Estoque]=Back!$E$3)*(Balanço[Material]=Back!F25889))))</f>
        <v/>
      </c>
    </row>
    <row r="25890" spans="2:7">
      <c r="B25890" s="32">
        <f>SUMIF(Balanço[Estoque],Back!A25890,Balanço[Quantidade])</f>
        <v>0</v>
      </c>
      <c r="G25890" s="32" t="str" cm="1">
        <f t="array" ref="G25890">IF(F25890="","",SUM(_xlfn._xlws.FILTER(Balanço[Quantidade],(Balanço[Estoque]=Back!$E$3)*(Balanço[Material]=Back!F25890))))</f>
        <v/>
      </c>
    </row>
    <row r="25891" spans="2:7">
      <c r="B25891" s="32">
        <f>SUMIF(Balanço[Estoque],Back!A25891,Balanço[Quantidade])</f>
        <v>0</v>
      </c>
      <c r="G25891" s="32" t="str" cm="1">
        <f t="array" ref="G25891">IF(F25891="","",SUM(_xlfn._xlws.FILTER(Balanço[Quantidade],(Balanço[Estoque]=Back!$E$3)*(Balanço[Material]=Back!F25891))))</f>
        <v/>
      </c>
    </row>
    <row r="25892" spans="2:7">
      <c r="B25892" s="32">
        <f>SUMIF(Balanço[Estoque],Back!A25892,Balanço[Quantidade])</f>
        <v>0</v>
      </c>
      <c r="G25892" s="32" t="str" cm="1">
        <f t="array" ref="G25892">IF(F25892="","",SUM(_xlfn._xlws.FILTER(Balanço[Quantidade],(Balanço[Estoque]=Back!$E$3)*(Balanço[Material]=Back!F25892))))</f>
        <v/>
      </c>
    </row>
    <row r="25893" spans="2:7">
      <c r="B25893" s="32">
        <f>SUMIF(Balanço[Estoque],Back!A25893,Balanço[Quantidade])</f>
        <v>0</v>
      </c>
      <c r="G25893" s="32" t="str" cm="1">
        <f t="array" ref="G25893">IF(F25893="","",SUM(_xlfn._xlws.FILTER(Balanço[Quantidade],(Balanço[Estoque]=Back!$E$3)*(Balanço[Material]=Back!F25893))))</f>
        <v/>
      </c>
    </row>
    <row r="25894" spans="2:7">
      <c r="B25894" s="32">
        <f>SUMIF(Balanço[Estoque],Back!A25894,Balanço[Quantidade])</f>
        <v>0</v>
      </c>
      <c r="G25894" s="32" t="str" cm="1">
        <f t="array" ref="G25894">IF(F25894="","",SUM(_xlfn._xlws.FILTER(Balanço[Quantidade],(Balanço[Estoque]=Back!$E$3)*(Balanço[Material]=Back!F25894))))</f>
        <v/>
      </c>
    </row>
    <row r="25895" spans="2:7">
      <c r="B25895" s="32">
        <f>SUMIF(Balanço[Estoque],Back!A25895,Balanço[Quantidade])</f>
        <v>0</v>
      </c>
      <c r="G25895" s="32" t="str" cm="1">
        <f t="array" ref="G25895">IF(F25895="","",SUM(_xlfn._xlws.FILTER(Balanço[Quantidade],(Balanço[Estoque]=Back!$E$3)*(Balanço[Material]=Back!F25895))))</f>
        <v/>
      </c>
    </row>
    <row r="25896" spans="2:7">
      <c r="B25896" s="32">
        <f>SUMIF(Balanço[Estoque],Back!A25896,Balanço[Quantidade])</f>
        <v>0</v>
      </c>
      <c r="G25896" s="32" t="str" cm="1">
        <f t="array" ref="G25896">IF(F25896="","",SUM(_xlfn._xlws.FILTER(Balanço[Quantidade],(Balanço[Estoque]=Back!$E$3)*(Balanço[Material]=Back!F25896))))</f>
        <v/>
      </c>
    </row>
    <row r="25897" spans="2:7">
      <c r="B25897" s="32">
        <f>SUMIF(Balanço[Estoque],Back!A25897,Balanço[Quantidade])</f>
        <v>0</v>
      </c>
      <c r="G25897" s="32" t="str" cm="1">
        <f t="array" ref="G25897">IF(F25897="","",SUM(_xlfn._xlws.FILTER(Balanço[Quantidade],(Balanço[Estoque]=Back!$E$3)*(Balanço[Material]=Back!F25897))))</f>
        <v/>
      </c>
    </row>
    <row r="25898" spans="2:7">
      <c r="B25898" s="32">
        <f>SUMIF(Balanço[Estoque],Back!A25898,Balanço[Quantidade])</f>
        <v>0</v>
      </c>
      <c r="G25898" s="32" t="str" cm="1">
        <f t="array" ref="G25898">IF(F25898="","",SUM(_xlfn._xlws.FILTER(Balanço[Quantidade],(Balanço[Estoque]=Back!$E$3)*(Balanço[Material]=Back!F25898))))</f>
        <v/>
      </c>
    </row>
    <row r="25899" spans="2:7">
      <c r="B25899" s="32">
        <f>SUMIF(Balanço[Estoque],Back!A25899,Balanço[Quantidade])</f>
        <v>0</v>
      </c>
      <c r="G25899" s="32" t="str" cm="1">
        <f t="array" ref="G25899">IF(F25899="","",SUM(_xlfn._xlws.FILTER(Balanço[Quantidade],(Balanço[Estoque]=Back!$E$3)*(Balanço[Material]=Back!F25899))))</f>
        <v/>
      </c>
    </row>
    <row r="25900" spans="2:7">
      <c r="B25900" s="32">
        <f>SUMIF(Balanço[Estoque],Back!A25900,Balanço[Quantidade])</f>
        <v>0</v>
      </c>
      <c r="G25900" s="32" t="str" cm="1">
        <f t="array" ref="G25900">IF(F25900="","",SUM(_xlfn._xlws.FILTER(Balanço[Quantidade],(Balanço[Estoque]=Back!$E$3)*(Balanço[Material]=Back!F25900))))</f>
        <v/>
      </c>
    </row>
    <row r="25901" spans="2:7">
      <c r="B25901" s="32">
        <f>SUMIF(Balanço[Estoque],Back!A25901,Balanço[Quantidade])</f>
        <v>0</v>
      </c>
      <c r="G25901" s="32" t="str" cm="1">
        <f t="array" ref="G25901">IF(F25901="","",SUM(_xlfn._xlws.FILTER(Balanço[Quantidade],(Balanço[Estoque]=Back!$E$3)*(Balanço[Material]=Back!F25901))))</f>
        <v/>
      </c>
    </row>
    <row r="25902" spans="2:7">
      <c r="B25902" s="32">
        <f>SUMIF(Balanço[Estoque],Back!A25902,Balanço[Quantidade])</f>
        <v>0</v>
      </c>
      <c r="G25902" s="32" t="str" cm="1">
        <f t="array" ref="G25902">IF(F25902="","",SUM(_xlfn._xlws.FILTER(Balanço[Quantidade],(Balanço[Estoque]=Back!$E$3)*(Balanço[Material]=Back!F25902))))</f>
        <v/>
      </c>
    </row>
    <row r="25903" spans="2:7">
      <c r="B25903" s="32">
        <f>SUMIF(Balanço[Estoque],Back!A25903,Balanço[Quantidade])</f>
        <v>0</v>
      </c>
      <c r="G25903" s="32" t="str" cm="1">
        <f t="array" ref="G25903">IF(F25903="","",SUM(_xlfn._xlws.FILTER(Balanço[Quantidade],(Balanço[Estoque]=Back!$E$3)*(Balanço[Material]=Back!F25903))))</f>
        <v/>
      </c>
    </row>
    <row r="25904" spans="2:7">
      <c r="B25904" s="32">
        <f>SUMIF(Balanço[Estoque],Back!A25904,Balanço[Quantidade])</f>
        <v>0</v>
      </c>
      <c r="G25904" s="32" t="str" cm="1">
        <f t="array" ref="G25904">IF(F25904="","",SUM(_xlfn._xlws.FILTER(Balanço[Quantidade],(Balanço[Estoque]=Back!$E$3)*(Balanço[Material]=Back!F25904))))</f>
        <v/>
      </c>
    </row>
    <row r="25905" spans="2:7">
      <c r="B25905" s="32">
        <f>SUMIF(Balanço[Estoque],Back!A25905,Balanço[Quantidade])</f>
        <v>0</v>
      </c>
      <c r="G25905" s="32" t="str" cm="1">
        <f t="array" ref="G25905">IF(F25905="","",SUM(_xlfn._xlws.FILTER(Balanço[Quantidade],(Balanço[Estoque]=Back!$E$3)*(Balanço[Material]=Back!F25905))))</f>
        <v/>
      </c>
    </row>
    <row r="25906" spans="2:7">
      <c r="B25906" s="32">
        <f>SUMIF(Balanço[Estoque],Back!A25906,Balanço[Quantidade])</f>
        <v>0</v>
      </c>
      <c r="G25906" s="32" t="str" cm="1">
        <f t="array" ref="G25906">IF(F25906="","",SUM(_xlfn._xlws.FILTER(Balanço[Quantidade],(Balanço[Estoque]=Back!$E$3)*(Balanço[Material]=Back!F25906))))</f>
        <v/>
      </c>
    </row>
    <row r="25907" spans="2:7">
      <c r="B25907" s="32">
        <f>SUMIF(Balanço[Estoque],Back!A25907,Balanço[Quantidade])</f>
        <v>0</v>
      </c>
      <c r="G25907" s="32" t="str" cm="1">
        <f t="array" ref="G25907">IF(F25907="","",SUM(_xlfn._xlws.FILTER(Balanço[Quantidade],(Balanço[Estoque]=Back!$E$3)*(Balanço[Material]=Back!F25907))))</f>
        <v/>
      </c>
    </row>
    <row r="25908" spans="2:7">
      <c r="B25908" s="32">
        <f>SUMIF(Balanço[Estoque],Back!A25908,Balanço[Quantidade])</f>
        <v>0</v>
      </c>
      <c r="G25908" s="32" t="str" cm="1">
        <f t="array" ref="G25908">IF(F25908="","",SUM(_xlfn._xlws.FILTER(Balanço[Quantidade],(Balanço[Estoque]=Back!$E$3)*(Balanço[Material]=Back!F25908))))</f>
        <v/>
      </c>
    </row>
    <row r="25909" spans="2:7">
      <c r="B25909" s="32">
        <f>SUMIF(Balanço[Estoque],Back!A25909,Balanço[Quantidade])</f>
        <v>0</v>
      </c>
      <c r="G25909" s="32" t="str" cm="1">
        <f t="array" ref="G25909">IF(F25909="","",SUM(_xlfn._xlws.FILTER(Balanço[Quantidade],(Balanço[Estoque]=Back!$E$3)*(Balanço[Material]=Back!F25909))))</f>
        <v/>
      </c>
    </row>
    <row r="25910" spans="2:7">
      <c r="B25910" s="32">
        <f>SUMIF(Balanço[Estoque],Back!A25910,Balanço[Quantidade])</f>
        <v>0</v>
      </c>
      <c r="G25910" s="32" t="str" cm="1">
        <f t="array" ref="G25910">IF(F25910="","",SUM(_xlfn._xlws.FILTER(Balanço[Quantidade],(Balanço[Estoque]=Back!$E$3)*(Balanço[Material]=Back!F25910))))</f>
        <v/>
      </c>
    </row>
    <row r="25911" spans="2:7">
      <c r="B25911" s="32">
        <f>SUMIF(Balanço[Estoque],Back!A25911,Balanço[Quantidade])</f>
        <v>0</v>
      </c>
      <c r="G25911" s="32" t="str" cm="1">
        <f t="array" ref="G25911">IF(F25911="","",SUM(_xlfn._xlws.FILTER(Balanço[Quantidade],(Balanço[Estoque]=Back!$E$3)*(Balanço[Material]=Back!F25911))))</f>
        <v/>
      </c>
    </row>
    <row r="25912" spans="2:7">
      <c r="B25912" s="32">
        <f>SUMIF(Balanço[Estoque],Back!A25912,Balanço[Quantidade])</f>
        <v>0</v>
      </c>
      <c r="G25912" s="32" t="str" cm="1">
        <f t="array" ref="G25912">IF(F25912="","",SUM(_xlfn._xlws.FILTER(Balanço[Quantidade],(Balanço[Estoque]=Back!$E$3)*(Balanço[Material]=Back!F25912))))</f>
        <v/>
      </c>
    </row>
    <row r="25913" spans="2:7">
      <c r="B25913" s="32">
        <f>SUMIF(Balanço[Estoque],Back!A25913,Balanço[Quantidade])</f>
        <v>0</v>
      </c>
      <c r="G25913" s="32" t="str" cm="1">
        <f t="array" ref="G25913">IF(F25913="","",SUM(_xlfn._xlws.FILTER(Balanço[Quantidade],(Balanço[Estoque]=Back!$E$3)*(Balanço[Material]=Back!F25913))))</f>
        <v/>
      </c>
    </row>
    <row r="25914" spans="2:7">
      <c r="B25914" s="32">
        <f>SUMIF(Balanço[Estoque],Back!A25914,Balanço[Quantidade])</f>
        <v>0</v>
      </c>
      <c r="G25914" s="32" t="str" cm="1">
        <f t="array" ref="G25914">IF(F25914="","",SUM(_xlfn._xlws.FILTER(Balanço[Quantidade],(Balanço[Estoque]=Back!$E$3)*(Balanço[Material]=Back!F25914))))</f>
        <v/>
      </c>
    </row>
    <row r="25915" spans="2:7">
      <c r="B25915" s="32">
        <f>SUMIF(Balanço[Estoque],Back!A25915,Balanço[Quantidade])</f>
        <v>0</v>
      </c>
      <c r="G25915" s="32" t="str" cm="1">
        <f t="array" ref="G25915">IF(F25915="","",SUM(_xlfn._xlws.FILTER(Balanço[Quantidade],(Balanço[Estoque]=Back!$E$3)*(Balanço[Material]=Back!F25915))))</f>
        <v/>
      </c>
    </row>
    <row r="25916" spans="2:7">
      <c r="B25916" s="32">
        <f>SUMIF(Balanço[Estoque],Back!A25916,Balanço[Quantidade])</f>
        <v>0</v>
      </c>
      <c r="G25916" s="32" t="str" cm="1">
        <f t="array" ref="G25916">IF(F25916="","",SUM(_xlfn._xlws.FILTER(Balanço[Quantidade],(Balanço[Estoque]=Back!$E$3)*(Balanço[Material]=Back!F25916))))</f>
        <v/>
      </c>
    </row>
    <row r="25917" spans="2:7">
      <c r="B25917" s="32">
        <f>SUMIF(Balanço[Estoque],Back!A25917,Balanço[Quantidade])</f>
        <v>0</v>
      </c>
      <c r="G25917" s="32" t="str" cm="1">
        <f t="array" ref="G25917">IF(F25917="","",SUM(_xlfn._xlws.FILTER(Balanço[Quantidade],(Balanço[Estoque]=Back!$E$3)*(Balanço[Material]=Back!F25917))))</f>
        <v/>
      </c>
    </row>
    <row r="25918" spans="2:7">
      <c r="B25918" s="32">
        <f>SUMIF(Balanço[Estoque],Back!A25918,Balanço[Quantidade])</f>
        <v>0</v>
      </c>
      <c r="G25918" s="32" t="str" cm="1">
        <f t="array" ref="G25918">IF(F25918="","",SUM(_xlfn._xlws.FILTER(Balanço[Quantidade],(Balanço[Estoque]=Back!$E$3)*(Balanço[Material]=Back!F25918))))</f>
        <v/>
      </c>
    </row>
    <row r="25919" spans="2:7">
      <c r="B25919" s="32">
        <f>SUMIF(Balanço[Estoque],Back!A25919,Balanço[Quantidade])</f>
        <v>0</v>
      </c>
      <c r="G25919" s="32" t="str" cm="1">
        <f t="array" ref="G25919">IF(F25919="","",SUM(_xlfn._xlws.FILTER(Balanço[Quantidade],(Balanço[Estoque]=Back!$E$3)*(Balanço[Material]=Back!F25919))))</f>
        <v/>
      </c>
    </row>
    <row r="25920" spans="2:7">
      <c r="B25920" s="32">
        <f>SUMIF(Balanço[Estoque],Back!A25920,Balanço[Quantidade])</f>
        <v>0</v>
      </c>
      <c r="G25920" s="32" t="str" cm="1">
        <f t="array" ref="G25920">IF(F25920="","",SUM(_xlfn._xlws.FILTER(Balanço[Quantidade],(Balanço[Estoque]=Back!$E$3)*(Balanço[Material]=Back!F25920))))</f>
        <v/>
      </c>
    </row>
    <row r="25921" spans="2:7">
      <c r="B25921" s="32">
        <f>SUMIF(Balanço[Estoque],Back!A25921,Balanço[Quantidade])</f>
        <v>0</v>
      </c>
      <c r="G25921" s="32" t="str" cm="1">
        <f t="array" ref="G25921">IF(F25921="","",SUM(_xlfn._xlws.FILTER(Balanço[Quantidade],(Balanço[Estoque]=Back!$E$3)*(Balanço[Material]=Back!F25921))))</f>
        <v/>
      </c>
    </row>
    <row r="25922" spans="2:7">
      <c r="B25922" s="32">
        <f>SUMIF(Balanço[Estoque],Back!A25922,Balanço[Quantidade])</f>
        <v>0</v>
      </c>
      <c r="G25922" s="32" t="str" cm="1">
        <f t="array" ref="G25922">IF(F25922="","",SUM(_xlfn._xlws.FILTER(Balanço[Quantidade],(Balanço[Estoque]=Back!$E$3)*(Balanço[Material]=Back!F25922))))</f>
        <v/>
      </c>
    </row>
    <row r="25923" spans="2:7">
      <c r="B25923" s="32">
        <f>SUMIF(Balanço[Estoque],Back!A25923,Balanço[Quantidade])</f>
        <v>0</v>
      </c>
      <c r="G25923" s="32" t="str" cm="1">
        <f t="array" ref="G25923">IF(F25923="","",SUM(_xlfn._xlws.FILTER(Balanço[Quantidade],(Balanço[Estoque]=Back!$E$3)*(Balanço[Material]=Back!F25923))))</f>
        <v/>
      </c>
    </row>
    <row r="25924" spans="2:7">
      <c r="B25924" s="32">
        <f>SUMIF(Balanço[Estoque],Back!A25924,Balanço[Quantidade])</f>
        <v>0</v>
      </c>
      <c r="G25924" s="32" t="str" cm="1">
        <f t="array" ref="G25924">IF(F25924="","",SUM(_xlfn._xlws.FILTER(Balanço[Quantidade],(Balanço[Estoque]=Back!$E$3)*(Balanço[Material]=Back!F25924))))</f>
        <v/>
      </c>
    </row>
    <row r="25925" spans="2:7">
      <c r="B25925" s="32">
        <f>SUMIF(Balanço[Estoque],Back!A25925,Balanço[Quantidade])</f>
        <v>0</v>
      </c>
      <c r="G25925" s="32" t="str" cm="1">
        <f t="array" ref="G25925">IF(F25925="","",SUM(_xlfn._xlws.FILTER(Balanço[Quantidade],(Balanço[Estoque]=Back!$E$3)*(Balanço[Material]=Back!F25925))))</f>
        <v/>
      </c>
    </row>
    <row r="25926" spans="2:7">
      <c r="B25926" s="32">
        <f>SUMIF(Balanço[Estoque],Back!A25926,Balanço[Quantidade])</f>
        <v>0</v>
      </c>
      <c r="G25926" s="32" t="str" cm="1">
        <f t="array" ref="G25926">IF(F25926="","",SUM(_xlfn._xlws.FILTER(Balanço[Quantidade],(Balanço[Estoque]=Back!$E$3)*(Balanço[Material]=Back!F25926))))</f>
        <v/>
      </c>
    </row>
    <row r="25927" spans="2:7">
      <c r="B25927" s="32">
        <f>SUMIF(Balanço[Estoque],Back!A25927,Balanço[Quantidade])</f>
        <v>0</v>
      </c>
      <c r="G25927" s="32" t="str" cm="1">
        <f t="array" ref="G25927">IF(F25927="","",SUM(_xlfn._xlws.FILTER(Balanço[Quantidade],(Balanço[Estoque]=Back!$E$3)*(Balanço[Material]=Back!F25927))))</f>
        <v/>
      </c>
    </row>
    <row r="25928" spans="2:7">
      <c r="B25928" s="32">
        <f>SUMIF(Balanço[Estoque],Back!A25928,Balanço[Quantidade])</f>
        <v>0</v>
      </c>
      <c r="G25928" s="32" t="str" cm="1">
        <f t="array" ref="G25928">IF(F25928="","",SUM(_xlfn._xlws.FILTER(Balanço[Quantidade],(Balanço[Estoque]=Back!$E$3)*(Balanço[Material]=Back!F25928))))</f>
        <v/>
      </c>
    </row>
    <row r="25929" spans="2:7">
      <c r="B25929" s="32">
        <f>SUMIF(Balanço[Estoque],Back!A25929,Balanço[Quantidade])</f>
        <v>0</v>
      </c>
      <c r="G25929" s="32" t="str" cm="1">
        <f t="array" ref="G25929">IF(F25929="","",SUM(_xlfn._xlws.FILTER(Balanço[Quantidade],(Balanço[Estoque]=Back!$E$3)*(Balanço[Material]=Back!F25929))))</f>
        <v/>
      </c>
    </row>
    <row r="25930" spans="2:7">
      <c r="B25930" s="32">
        <f>SUMIF(Balanço[Estoque],Back!A25930,Balanço[Quantidade])</f>
        <v>0</v>
      </c>
      <c r="G25930" s="32" t="str" cm="1">
        <f t="array" ref="G25930">IF(F25930="","",SUM(_xlfn._xlws.FILTER(Balanço[Quantidade],(Balanço[Estoque]=Back!$E$3)*(Balanço[Material]=Back!F25930))))</f>
        <v/>
      </c>
    </row>
    <row r="25931" spans="2:7">
      <c r="B25931" s="32">
        <f>SUMIF(Balanço[Estoque],Back!A25931,Balanço[Quantidade])</f>
        <v>0</v>
      </c>
      <c r="G25931" s="32" t="str" cm="1">
        <f t="array" ref="G25931">IF(F25931="","",SUM(_xlfn._xlws.FILTER(Balanço[Quantidade],(Balanço[Estoque]=Back!$E$3)*(Balanço[Material]=Back!F25931))))</f>
        <v/>
      </c>
    </row>
    <row r="25932" spans="2:7">
      <c r="B25932" s="32">
        <f>SUMIF(Balanço[Estoque],Back!A25932,Balanço[Quantidade])</f>
        <v>0</v>
      </c>
      <c r="G25932" s="32" t="str" cm="1">
        <f t="array" ref="G25932">IF(F25932="","",SUM(_xlfn._xlws.FILTER(Balanço[Quantidade],(Balanço[Estoque]=Back!$E$3)*(Balanço[Material]=Back!F25932))))</f>
        <v/>
      </c>
    </row>
    <row r="25933" spans="2:7">
      <c r="B25933" s="32">
        <f>SUMIF(Balanço[Estoque],Back!A25933,Balanço[Quantidade])</f>
        <v>0</v>
      </c>
      <c r="G25933" s="32" t="str" cm="1">
        <f t="array" ref="G25933">IF(F25933="","",SUM(_xlfn._xlws.FILTER(Balanço[Quantidade],(Balanço[Estoque]=Back!$E$3)*(Balanço[Material]=Back!F25933))))</f>
        <v/>
      </c>
    </row>
    <row r="25934" spans="2:7">
      <c r="B25934" s="32">
        <f>SUMIF(Balanço[Estoque],Back!A25934,Balanço[Quantidade])</f>
        <v>0</v>
      </c>
      <c r="G25934" s="32" t="str" cm="1">
        <f t="array" ref="G25934">IF(F25934="","",SUM(_xlfn._xlws.FILTER(Balanço[Quantidade],(Balanço[Estoque]=Back!$E$3)*(Balanço[Material]=Back!F25934))))</f>
        <v/>
      </c>
    </row>
    <row r="25935" spans="2:7">
      <c r="B25935" s="32">
        <f>SUMIF(Balanço[Estoque],Back!A25935,Balanço[Quantidade])</f>
        <v>0</v>
      </c>
      <c r="G25935" s="32" t="str" cm="1">
        <f t="array" ref="G25935">IF(F25935="","",SUM(_xlfn._xlws.FILTER(Balanço[Quantidade],(Balanço[Estoque]=Back!$E$3)*(Balanço[Material]=Back!F25935))))</f>
        <v/>
      </c>
    </row>
    <row r="25936" spans="2:7">
      <c r="B25936" s="32">
        <f>SUMIF(Balanço[Estoque],Back!A25936,Balanço[Quantidade])</f>
        <v>0</v>
      </c>
      <c r="G25936" s="32" t="str" cm="1">
        <f t="array" ref="G25936">IF(F25936="","",SUM(_xlfn._xlws.FILTER(Balanço[Quantidade],(Balanço[Estoque]=Back!$E$3)*(Balanço[Material]=Back!F25936))))</f>
        <v/>
      </c>
    </row>
    <row r="25937" spans="2:7">
      <c r="B25937" s="32">
        <f>SUMIF(Balanço[Estoque],Back!A25937,Balanço[Quantidade])</f>
        <v>0</v>
      </c>
      <c r="G25937" s="32" t="str" cm="1">
        <f t="array" ref="G25937">IF(F25937="","",SUM(_xlfn._xlws.FILTER(Balanço[Quantidade],(Balanço[Estoque]=Back!$E$3)*(Balanço[Material]=Back!F25937))))</f>
        <v/>
      </c>
    </row>
    <row r="25938" spans="2:7">
      <c r="B25938" s="32">
        <f>SUMIF(Balanço[Estoque],Back!A25938,Balanço[Quantidade])</f>
        <v>0</v>
      </c>
      <c r="G25938" s="32" t="str" cm="1">
        <f t="array" ref="G25938">IF(F25938="","",SUM(_xlfn._xlws.FILTER(Balanço[Quantidade],(Balanço[Estoque]=Back!$E$3)*(Balanço[Material]=Back!F25938))))</f>
        <v/>
      </c>
    </row>
    <row r="25939" spans="2:7">
      <c r="B25939" s="32">
        <f>SUMIF(Balanço[Estoque],Back!A25939,Balanço[Quantidade])</f>
        <v>0</v>
      </c>
      <c r="G25939" s="32" t="str" cm="1">
        <f t="array" ref="G25939">IF(F25939="","",SUM(_xlfn._xlws.FILTER(Balanço[Quantidade],(Balanço[Estoque]=Back!$E$3)*(Balanço[Material]=Back!F25939))))</f>
        <v/>
      </c>
    </row>
    <row r="25940" spans="2:7">
      <c r="B25940" s="32">
        <f>SUMIF(Balanço[Estoque],Back!A25940,Balanço[Quantidade])</f>
        <v>0</v>
      </c>
      <c r="G25940" s="32" t="str" cm="1">
        <f t="array" ref="G25940">IF(F25940="","",SUM(_xlfn._xlws.FILTER(Balanço[Quantidade],(Balanço[Estoque]=Back!$E$3)*(Balanço[Material]=Back!F25940))))</f>
        <v/>
      </c>
    </row>
    <row r="25941" spans="2:7">
      <c r="B25941" s="32">
        <f>SUMIF(Balanço[Estoque],Back!A25941,Balanço[Quantidade])</f>
        <v>0</v>
      </c>
      <c r="G25941" s="32" t="str" cm="1">
        <f t="array" ref="G25941">IF(F25941="","",SUM(_xlfn._xlws.FILTER(Balanço[Quantidade],(Balanço[Estoque]=Back!$E$3)*(Balanço[Material]=Back!F25941))))</f>
        <v/>
      </c>
    </row>
    <row r="25942" spans="2:7">
      <c r="B25942" s="32">
        <f>SUMIF(Balanço[Estoque],Back!A25942,Balanço[Quantidade])</f>
        <v>0</v>
      </c>
      <c r="G25942" s="32" t="str" cm="1">
        <f t="array" ref="G25942">IF(F25942="","",SUM(_xlfn._xlws.FILTER(Balanço[Quantidade],(Balanço[Estoque]=Back!$E$3)*(Balanço[Material]=Back!F25942))))</f>
        <v/>
      </c>
    </row>
    <row r="25943" spans="2:7">
      <c r="B25943" s="32">
        <f>SUMIF(Balanço[Estoque],Back!A25943,Balanço[Quantidade])</f>
        <v>0</v>
      </c>
      <c r="G25943" s="32" t="str" cm="1">
        <f t="array" ref="G25943">IF(F25943="","",SUM(_xlfn._xlws.FILTER(Balanço[Quantidade],(Balanço[Estoque]=Back!$E$3)*(Balanço[Material]=Back!F25943))))</f>
        <v/>
      </c>
    </row>
    <row r="25944" spans="2:7">
      <c r="B25944" s="32">
        <f>SUMIF(Balanço[Estoque],Back!A25944,Balanço[Quantidade])</f>
        <v>0</v>
      </c>
      <c r="G25944" s="32" t="str" cm="1">
        <f t="array" ref="G25944">IF(F25944="","",SUM(_xlfn._xlws.FILTER(Balanço[Quantidade],(Balanço[Estoque]=Back!$E$3)*(Balanço[Material]=Back!F25944))))</f>
        <v/>
      </c>
    </row>
    <row r="25945" spans="2:7">
      <c r="B25945" s="32">
        <f>SUMIF(Balanço[Estoque],Back!A25945,Balanço[Quantidade])</f>
        <v>0</v>
      </c>
      <c r="G25945" s="32" t="str" cm="1">
        <f t="array" ref="G25945">IF(F25945="","",SUM(_xlfn._xlws.FILTER(Balanço[Quantidade],(Balanço[Estoque]=Back!$E$3)*(Balanço[Material]=Back!F25945))))</f>
        <v/>
      </c>
    </row>
    <row r="25946" spans="2:7">
      <c r="B25946" s="32">
        <f>SUMIF(Balanço[Estoque],Back!A25946,Balanço[Quantidade])</f>
        <v>0</v>
      </c>
      <c r="G25946" s="32" t="str" cm="1">
        <f t="array" ref="G25946">IF(F25946="","",SUM(_xlfn._xlws.FILTER(Balanço[Quantidade],(Balanço[Estoque]=Back!$E$3)*(Balanço[Material]=Back!F25946))))</f>
        <v/>
      </c>
    </row>
    <row r="25947" spans="2:7">
      <c r="B25947" s="32">
        <f>SUMIF(Balanço[Estoque],Back!A25947,Balanço[Quantidade])</f>
        <v>0</v>
      </c>
      <c r="G25947" s="32" t="str" cm="1">
        <f t="array" ref="G25947">IF(F25947="","",SUM(_xlfn._xlws.FILTER(Balanço[Quantidade],(Balanço[Estoque]=Back!$E$3)*(Balanço[Material]=Back!F25947))))</f>
        <v/>
      </c>
    </row>
    <row r="25948" spans="2:7">
      <c r="B25948" s="32">
        <f>SUMIF(Balanço[Estoque],Back!A25948,Balanço[Quantidade])</f>
        <v>0</v>
      </c>
      <c r="G25948" s="32" t="str" cm="1">
        <f t="array" ref="G25948">IF(F25948="","",SUM(_xlfn._xlws.FILTER(Balanço[Quantidade],(Balanço[Estoque]=Back!$E$3)*(Balanço[Material]=Back!F25948))))</f>
        <v/>
      </c>
    </row>
    <row r="25949" spans="2:7">
      <c r="B25949" s="32">
        <f>SUMIF(Balanço[Estoque],Back!A25949,Balanço[Quantidade])</f>
        <v>0</v>
      </c>
      <c r="G25949" s="32" t="str" cm="1">
        <f t="array" ref="G25949">IF(F25949="","",SUM(_xlfn._xlws.FILTER(Balanço[Quantidade],(Balanço[Estoque]=Back!$E$3)*(Balanço[Material]=Back!F25949))))</f>
        <v/>
      </c>
    </row>
    <row r="25950" spans="2:7">
      <c r="B25950" s="32">
        <f>SUMIF(Balanço[Estoque],Back!A25950,Balanço[Quantidade])</f>
        <v>0</v>
      </c>
      <c r="G25950" s="32" t="str" cm="1">
        <f t="array" ref="G25950">IF(F25950="","",SUM(_xlfn._xlws.FILTER(Balanço[Quantidade],(Balanço[Estoque]=Back!$E$3)*(Balanço[Material]=Back!F25950))))</f>
        <v/>
      </c>
    </row>
    <row r="25951" spans="2:7">
      <c r="B25951" s="32">
        <f>SUMIF(Balanço[Estoque],Back!A25951,Balanço[Quantidade])</f>
        <v>0</v>
      </c>
      <c r="G25951" s="32" t="str" cm="1">
        <f t="array" ref="G25951">IF(F25951="","",SUM(_xlfn._xlws.FILTER(Balanço[Quantidade],(Balanço[Estoque]=Back!$E$3)*(Balanço[Material]=Back!F25951))))</f>
        <v/>
      </c>
    </row>
    <row r="25952" spans="2:7">
      <c r="B25952" s="32">
        <f>SUMIF(Balanço[Estoque],Back!A25952,Balanço[Quantidade])</f>
        <v>0</v>
      </c>
      <c r="G25952" s="32" t="str" cm="1">
        <f t="array" ref="G25952">IF(F25952="","",SUM(_xlfn._xlws.FILTER(Balanço[Quantidade],(Balanço[Estoque]=Back!$E$3)*(Balanço[Material]=Back!F25952))))</f>
        <v/>
      </c>
    </row>
    <row r="25953" spans="2:7">
      <c r="B25953" s="32">
        <f>SUMIF(Balanço[Estoque],Back!A25953,Balanço[Quantidade])</f>
        <v>0</v>
      </c>
      <c r="G25953" s="32" t="str" cm="1">
        <f t="array" ref="G25953">IF(F25953="","",SUM(_xlfn._xlws.FILTER(Balanço[Quantidade],(Balanço[Estoque]=Back!$E$3)*(Balanço[Material]=Back!F25953))))</f>
        <v/>
      </c>
    </row>
    <row r="25954" spans="2:7">
      <c r="B25954" s="32">
        <f>SUMIF(Balanço[Estoque],Back!A25954,Balanço[Quantidade])</f>
        <v>0</v>
      </c>
      <c r="G25954" s="32" t="str" cm="1">
        <f t="array" ref="G25954">IF(F25954="","",SUM(_xlfn._xlws.FILTER(Balanço[Quantidade],(Balanço[Estoque]=Back!$E$3)*(Balanço[Material]=Back!F25954))))</f>
        <v/>
      </c>
    </row>
    <row r="25955" spans="2:7">
      <c r="B25955" s="32">
        <f>SUMIF(Balanço[Estoque],Back!A25955,Balanço[Quantidade])</f>
        <v>0</v>
      </c>
      <c r="G25955" s="32" t="str" cm="1">
        <f t="array" ref="G25955">IF(F25955="","",SUM(_xlfn._xlws.FILTER(Balanço[Quantidade],(Balanço[Estoque]=Back!$E$3)*(Balanço[Material]=Back!F25955))))</f>
        <v/>
      </c>
    </row>
    <row r="25956" spans="2:7">
      <c r="B25956" s="32">
        <f>SUMIF(Balanço[Estoque],Back!A25956,Balanço[Quantidade])</f>
        <v>0</v>
      </c>
      <c r="G25956" s="32" t="str" cm="1">
        <f t="array" ref="G25956">IF(F25956="","",SUM(_xlfn._xlws.FILTER(Balanço[Quantidade],(Balanço[Estoque]=Back!$E$3)*(Balanço[Material]=Back!F25956))))</f>
        <v/>
      </c>
    </row>
    <row r="25957" spans="2:7">
      <c r="B25957" s="32">
        <f>SUMIF(Balanço[Estoque],Back!A25957,Balanço[Quantidade])</f>
        <v>0</v>
      </c>
      <c r="G25957" s="32" t="str" cm="1">
        <f t="array" ref="G25957">IF(F25957="","",SUM(_xlfn._xlws.FILTER(Balanço[Quantidade],(Balanço[Estoque]=Back!$E$3)*(Balanço[Material]=Back!F25957))))</f>
        <v/>
      </c>
    </row>
    <row r="25958" spans="2:7">
      <c r="B25958" s="32">
        <f>SUMIF(Balanço[Estoque],Back!A25958,Balanço[Quantidade])</f>
        <v>0</v>
      </c>
      <c r="G25958" s="32" t="str" cm="1">
        <f t="array" ref="G25958">IF(F25958="","",SUM(_xlfn._xlws.FILTER(Balanço[Quantidade],(Balanço[Estoque]=Back!$E$3)*(Balanço[Material]=Back!F25958))))</f>
        <v/>
      </c>
    </row>
    <row r="25959" spans="2:7">
      <c r="B25959" s="32">
        <f>SUMIF(Balanço[Estoque],Back!A25959,Balanço[Quantidade])</f>
        <v>0</v>
      </c>
      <c r="G25959" s="32" t="str" cm="1">
        <f t="array" ref="G25959">IF(F25959="","",SUM(_xlfn._xlws.FILTER(Balanço[Quantidade],(Balanço[Estoque]=Back!$E$3)*(Balanço[Material]=Back!F25959))))</f>
        <v/>
      </c>
    </row>
    <row r="25960" spans="2:7">
      <c r="B25960" s="32">
        <f>SUMIF(Balanço[Estoque],Back!A25960,Balanço[Quantidade])</f>
        <v>0</v>
      </c>
      <c r="G25960" s="32" t="str" cm="1">
        <f t="array" ref="G25960">IF(F25960="","",SUM(_xlfn._xlws.FILTER(Balanço[Quantidade],(Balanço[Estoque]=Back!$E$3)*(Balanço[Material]=Back!F25960))))</f>
        <v/>
      </c>
    </row>
    <row r="25961" spans="2:7">
      <c r="B25961" s="32">
        <f>SUMIF(Balanço[Estoque],Back!A25961,Balanço[Quantidade])</f>
        <v>0</v>
      </c>
      <c r="G25961" s="32" t="str" cm="1">
        <f t="array" ref="G25961">IF(F25961="","",SUM(_xlfn._xlws.FILTER(Balanço[Quantidade],(Balanço[Estoque]=Back!$E$3)*(Balanço[Material]=Back!F25961))))</f>
        <v/>
      </c>
    </row>
    <row r="25962" spans="2:7">
      <c r="B25962" s="32">
        <f>SUMIF(Balanço[Estoque],Back!A25962,Balanço[Quantidade])</f>
        <v>0</v>
      </c>
      <c r="G25962" s="32" t="str" cm="1">
        <f t="array" ref="G25962">IF(F25962="","",SUM(_xlfn._xlws.FILTER(Balanço[Quantidade],(Balanço[Estoque]=Back!$E$3)*(Balanço[Material]=Back!F25962))))</f>
        <v/>
      </c>
    </row>
    <row r="25963" spans="2:7">
      <c r="B25963" s="32">
        <f>SUMIF(Balanço[Estoque],Back!A25963,Balanço[Quantidade])</f>
        <v>0</v>
      </c>
      <c r="G25963" s="32" t="str" cm="1">
        <f t="array" ref="G25963">IF(F25963="","",SUM(_xlfn._xlws.FILTER(Balanço[Quantidade],(Balanço[Estoque]=Back!$E$3)*(Balanço[Material]=Back!F25963))))</f>
        <v/>
      </c>
    </row>
    <row r="25964" spans="2:7">
      <c r="B25964" s="32">
        <f>SUMIF(Balanço[Estoque],Back!A25964,Balanço[Quantidade])</f>
        <v>0</v>
      </c>
      <c r="G25964" s="32" t="str" cm="1">
        <f t="array" ref="G25964">IF(F25964="","",SUM(_xlfn._xlws.FILTER(Balanço[Quantidade],(Balanço[Estoque]=Back!$E$3)*(Balanço[Material]=Back!F25964))))</f>
        <v/>
      </c>
    </row>
    <row r="25965" spans="2:7">
      <c r="B25965" s="32">
        <f>SUMIF(Balanço[Estoque],Back!A25965,Balanço[Quantidade])</f>
        <v>0</v>
      </c>
      <c r="G25965" s="32" t="str" cm="1">
        <f t="array" ref="G25965">IF(F25965="","",SUM(_xlfn._xlws.FILTER(Balanço[Quantidade],(Balanço[Estoque]=Back!$E$3)*(Balanço[Material]=Back!F25965))))</f>
        <v/>
      </c>
    </row>
    <row r="25966" spans="2:7">
      <c r="B25966" s="32">
        <f>SUMIF(Balanço[Estoque],Back!A25966,Balanço[Quantidade])</f>
        <v>0</v>
      </c>
      <c r="G25966" s="32" t="str" cm="1">
        <f t="array" ref="G25966">IF(F25966="","",SUM(_xlfn._xlws.FILTER(Balanço[Quantidade],(Balanço[Estoque]=Back!$E$3)*(Balanço[Material]=Back!F25966))))</f>
        <v/>
      </c>
    </row>
    <row r="25967" spans="2:7">
      <c r="B25967" s="32">
        <f>SUMIF(Balanço[Estoque],Back!A25967,Balanço[Quantidade])</f>
        <v>0</v>
      </c>
      <c r="G25967" s="32" t="str" cm="1">
        <f t="array" ref="G25967">IF(F25967="","",SUM(_xlfn._xlws.FILTER(Balanço[Quantidade],(Balanço[Estoque]=Back!$E$3)*(Balanço[Material]=Back!F25967))))</f>
        <v/>
      </c>
    </row>
    <row r="25968" spans="2:7">
      <c r="B25968" s="32">
        <f>SUMIF(Balanço[Estoque],Back!A25968,Balanço[Quantidade])</f>
        <v>0</v>
      </c>
      <c r="G25968" s="32" t="str" cm="1">
        <f t="array" ref="G25968">IF(F25968="","",SUM(_xlfn._xlws.FILTER(Balanço[Quantidade],(Balanço[Estoque]=Back!$E$3)*(Balanço[Material]=Back!F25968))))</f>
        <v/>
      </c>
    </row>
    <row r="25969" spans="2:7">
      <c r="B25969" s="32">
        <f>SUMIF(Balanço[Estoque],Back!A25969,Balanço[Quantidade])</f>
        <v>0</v>
      </c>
      <c r="G25969" s="32" t="str" cm="1">
        <f t="array" ref="G25969">IF(F25969="","",SUM(_xlfn._xlws.FILTER(Balanço[Quantidade],(Balanço[Estoque]=Back!$E$3)*(Balanço[Material]=Back!F25969))))</f>
        <v/>
      </c>
    </row>
    <row r="25970" spans="2:7">
      <c r="B25970" s="32">
        <f>SUMIF(Balanço[Estoque],Back!A25970,Balanço[Quantidade])</f>
        <v>0</v>
      </c>
      <c r="G25970" s="32" t="str" cm="1">
        <f t="array" ref="G25970">IF(F25970="","",SUM(_xlfn._xlws.FILTER(Balanço[Quantidade],(Balanço[Estoque]=Back!$E$3)*(Balanço[Material]=Back!F25970))))</f>
        <v/>
      </c>
    </row>
    <row r="25971" spans="2:7">
      <c r="B25971" s="32">
        <f>SUMIF(Balanço[Estoque],Back!A25971,Balanço[Quantidade])</f>
        <v>0</v>
      </c>
      <c r="G25971" s="32" t="str" cm="1">
        <f t="array" ref="G25971">IF(F25971="","",SUM(_xlfn._xlws.FILTER(Balanço[Quantidade],(Balanço[Estoque]=Back!$E$3)*(Balanço[Material]=Back!F25971))))</f>
        <v/>
      </c>
    </row>
    <row r="25972" spans="2:7">
      <c r="B25972" s="32">
        <f>SUMIF(Balanço[Estoque],Back!A25972,Balanço[Quantidade])</f>
        <v>0</v>
      </c>
      <c r="G25972" s="32" t="str" cm="1">
        <f t="array" ref="G25972">IF(F25972="","",SUM(_xlfn._xlws.FILTER(Balanço[Quantidade],(Balanço[Estoque]=Back!$E$3)*(Balanço[Material]=Back!F25972))))</f>
        <v/>
      </c>
    </row>
    <row r="25973" spans="2:7">
      <c r="B25973" s="32">
        <f>SUMIF(Balanço[Estoque],Back!A25973,Balanço[Quantidade])</f>
        <v>0</v>
      </c>
      <c r="G25973" s="32" t="str" cm="1">
        <f t="array" ref="G25973">IF(F25973="","",SUM(_xlfn._xlws.FILTER(Balanço[Quantidade],(Balanço[Estoque]=Back!$E$3)*(Balanço[Material]=Back!F25973))))</f>
        <v/>
      </c>
    </row>
    <row r="25974" spans="2:7">
      <c r="B25974" s="32">
        <f>SUMIF(Balanço[Estoque],Back!A25974,Balanço[Quantidade])</f>
        <v>0</v>
      </c>
      <c r="G25974" s="32" t="str" cm="1">
        <f t="array" ref="G25974">IF(F25974="","",SUM(_xlfn._xlws.FILTER(Balanço[Quantidade],(Balanço[Estoque]=Back!$E$3)*(Balanço[Material]=Back!F25974))))</f>
        <v/>
      </c>
    </row>
    <row r="25975" spans="2:7">
      <c r="B25975" s="32">
        <f>SUMIF(Balanço[Estoque],Back!A25975,Balanço[Quantidade])</f>
        <v>0</v>
      </c>
      <c r="G25975" s="32" t="str" cm="1">
        <f t="array" ref="G25975">IF(F25975="","",SUM(_xlfn._xlws.FILTER(Balanço[Quantidade],(Balanço[Estoque]=Back!$E$3)*(Balanço[Material]=Back!F25975))))</f>
        <v/>
      </c>
    </row>
    <row r="25976" spans="2:7">
      <c r="B25976" s="32">
        <f>SUMIF(Balanço[Estoque],Back!A25976,Balanço[Quantidade])</f>
        <v>0</v>
      </c>
      <c r="G25976" s="32" t="str" cm="1">
        <f t="array" ref="G25976">IF(F25976="","",SUM(_xlfn._xlws.FILTER(Balanço[Quantidade],(Balanço[Estoque]=Back!$E$3)*(Balanço[Material]=Back!F25976))))</f>
        <v/>
      </c>
    </row>
    <row r="25977" spans="2:7">
      <c r="B25977" s="32">
        <f>SUMIF(Balanço[Estoque],Back!A25977,Balanço[Quantidade])</f>
        <v>0</v>
      </c>
      <c r="G25977" s="32" t="str" cm="1">
        <f t="array" ref="G25977">IF(F25977="","",SUM(_xlfn._xlws.FILTER(Balanço[Quantidade],(Balanço[Estoque]=Back!$E$3)*(Balanço[Material]=Back!F25977))))</f>
        <v/>
      </c>
    </row>
    <row r="25978" spans="2:7">
      <c r="B25978" s="32">
        <f>SUMIF(Balanço[Estoque],Back!A25978,Balanço[Quantidade])</f>
        <v>0</v>
      </c>
      <c r="G25978" s="32" t="str" cm="1">
        <f t="array" ref="G25978">IF(F25978="","",SUM(_xlfn._xlws.FILTER(Balanço[Quantidade],(Balanço[Estoque]=Back!$E$3)*(Balanço[Material]=Back!F25978))))</f>
        <v/>
      </c>
    </row>
    <row r="25979" spans="2:7">
      <c r="B25979" s="32">
        <f>SUMIF(Balanço[Estoque],Back!A25979,Balanço[Quantidade])</f>
        <v>0</v>
      </c>
      <c r="G25979" s="32" t="str" cm="1">
        <f t="array" ref="G25979">IF(F25979="","",SUM(_xlfn._xlws.FILTER(Balanço[Quantidade],(Balanço[Estoque]=Back!$E$3)*(Balanço[Material]=Back!F25979))))</f>
        <v/>
      </c>
    </row>
    <row r="25980" spans="2:7">
      <c r="B25980" s="32">
        <f>SUMIF(Balanço[Estoque],Back!A25980,Balanço[Quantidade])</f>
        <v>0</v>
      </c>
      <c r="G25980" s="32" t="str" cm="1">
        <f t="array" ref="G25980">IF(F25980="","",SUM(_xlfn._xlws.FILTER(Balanço[Quantidade],(Balanço[Estoque]=Back!$E$3)*(Balanço[Material]=Back!F25980))))</f>
        <v/>
      </c>
    </row>
    <row r="25981" spans="2:7">
      <c r="B25981" s="32">
        <f>SUMIF(Balanço[Estoque],Back!A25981,Balanço[Quantidade])</f>
        <v>0</v>
      </c>
      <c r="G25981" s="32" t="str" cm="1">
        <f t="array" ref="G25981">IF(F25981="","",SUM(_xlfn._xlws.FILTER(Balanço[Quantidade],(Balanço[Estoque]=Back!$E$3)*(Balanço[Material]=Back!F25981))))</f>
        <v/>
      </c>
    </row>
    <row r="25982" spans="2:7">
      <c r="B25982" s="32">
        <f>SUMIF(Balanço[Estoque],Back!A25982,Balanço[Quantidade])</f>
        <v>0</v>
      </c>
      <c r="G25982" s="32" t="str" cm="1">
        <f t="array" ref="G25982">IF(F25982="","",SUM(_xlfn._xlws.FILTER(Balanço[Quantidade],(Balanço[Estoque]=Back!$E$3)*(Balanço[Material]=Back!F25982))))</f>
        <v/>
      </c>
    </row>
    <row r="25983" spans="2:7">
      <c r="B25983" s="32">
        <f>SUMIF(Balanço[Estoque],Back!A25983,Balanço[Quantidade])</f>
        <v>0</v>
      </c>
      <c r="G25983" s="32" t="str" cm="1">
        <f t="array" ref="G25983">IF(F25983="","",SUM(_xlfn._xlws.FILTER(Balanço[Quantidade],(Balanço[Estoque]=Back!$E$3)*(Balanço[Material]=Back!F25983))))</f>
        <v/>
      </c>
    </row>
    <row r="25984" spans="2:7">
      <c r="B25984" s="32">
        <f>SUMIF(Balanço[Estoque],Back!A25984,Balanço[Quantidade])</f>
        <v>0</v>
      </c>
      <c r="G25984" s="32" t="str" cm="1">
        <f t="array" ref="G25984">IF(F25984="","",SUM(_xlfn._xlws.FILTER(Balanço[Quantidade],(Balanço[Estoque]=Back!$E$3)*(Balanço[Material]=Back!F25984))))</f>
        <v/>
      </c>
    </row>
    <row r="25985" spans="2:7">
      <c r="B25985" s="32">
        <f>SUMIF(Balanço[Estoque],Back!A25985,Balanço[Quantidade])</f>
        <v>0</v>
      </c>
      <c r="G25985" s="32" t="str" cm="1">
        <f t="array" ref="G25985">IF(F25985="","",SUM(_xlfn._xlws.FILTER(Balanço[Quantidade],(Balanço[Estoque]=Back!$E$3)*(Balanço[Material]=Back!F25985))))</f>
        <v/>
      </c>
    </row>
    <row r="25986" spans="2:7">
      <c r="B25986" s="32">
        <f>SUMIF(Balanço[Estoque],Back!A25986,Balanço[Quantidade])</f>
        <v>0</v>
      </c>
      <c r="G25986" s="32" t="str" cm="1">
        <f t="array" ref="G25986">IF(F25986="","",SUM(_xlfn._xlws.FILTER(Balanço[Quantidade],(Balanço[Estoque]=Back!$E$3)*(Balanço[Material]=Back!F25986))))</f>
        <v/>
      </c>
    </row>
    <row r="25987" spans="2:7">
      <c r="B25987" s="32">
        <f>SUMIF(Balanço[Estoque],Back!A25987,Balanço[Quantidade])</f>
        <v>0</v>
      </c>
      <c r="G25987" s="32" t="str" cm="1">
        <f t="array" ref="G25987">IF(F25987="","",SUM(_xlfn._xlws.FILTER(Balanço[Quantidade],(Balanço[Estoque]=Back!$E$3)*(Balanço[Material]=Back!F25987))))</f>
        <v/>
      </c>
    </row>
    <row r="25988" spans="2:7">
      <c r="B25988" s="32">
        <f>SUMIF(Balanço[Estoque],Back!A25988,Balanço[Quantidade])</f>
        <v>0</v>
      </c>
      <c r="G25988" s="32" t="str" cm="1">
        <f t="array" ref="G25988">IF(F25988="","",SUM(_xlfn._xlws.FILTER(Balanço[Quantidade],(Balanço[Estoque]=Back!$E$3)*(Balanço[Material]=Back!F25988))))</f>
        <v/>
      </c>
    </row>
    <row r="25989" spans="2:7">
      <c r="B25989" s="32">
        <f>SUMIF(Balanço[Estoque],Back!A25989,Balanço[Quantidade])</f>
        <v>0</v>
      </c>
      <c r="G25989" s="32" t="str" cm="1">
        <f t="array" ref="G25989">IF(F25989="","",SUM(_xlfn._xlws.FILTER(Balanço[Quantidade],(Balanço[Estoque]=Back!$E$3)*(Balanço[Material]=Back!F25989))))</f>
        <v/>
      </c>
    </row>
    <row r="25990" spans="2:7">
      <c r="B25990" s="32">
        <f>SUMIF(Balanço[Estoque],Back!A25990,Balanço[Quantidade])</f>
        <v>0</v>
      </c>
      <c r="G25990" s="32" t="str" cm="1">
        <f t="array" ref="G25990">IF(F25990="","",SUM(_xlfn._xlws.FILTER(Balanço[Quantidade],(Balanço[Estoque]=Back!$E$3)*(Balanço[Material]=Back!F25990))))</f>
        <v/>
      </c>
    </row>
    <row r="25991" spans="2:7">
      <c r="B25991" s="32">
        <f>SUMIF(Balanço[Estoque],Back!A25991,Balanço[Quantidade])</f>
        <v>0</v>
      </c>
      <c r="G25991" s="32" t="str" cm="1">
        <f t="array" ref="G25991">IF(F25991="","",SUM(_xlfn._xlws.FILTER(Balanço[Quantidade],(Balanço[Estoque]=Back!$E$3)*(Balanço[Material]=Back!F25991))))</f>
        <v/>
      </c>
    </row>
    <row r="25992" spans="2:7">
      <c r="B25992" s="32">
        <f>SUMIF(Balanço[Estoque],Back!A25992,Balanço[Quantidade])</f>
        <v>0</v>
      </c>
      <c r="G25992" s="32" t="str" cm="1">
        <f t="array" ref="G25992">IF(F25992="","",SUM(_xlfn._xlws.FILTER(Balanço[Quantidade],(Balanço[Estoque]=Back!$E$3)*(Balanço[Material]=Back!F25992))))</f>
        <v/>
      </c>
    </row>
    <row r="25993" spans="2:7">
      <c r="B25993" s="32">
        <f>SUMIF(Balanço[Estoque],Back!A25993,Balanço[Quantidade])</f>
        <v>0</v>
      </c>
      <c r="G25993" s="32" t="str" cm="1">
        <f t="array" ref="G25993">IF(F25993="","",SUM(_xlfn._xlws.FILTER(Balanço[Quantidade],(Balanço[Estoque]=Back!$E$3)*(Balanço[Material]=Back!F25993))))</f>
        <v/>
      </c>
    </row>
    <row r="25994" spans="2:7">
      <c r="B25994" s="32">
        <f>SUMIF(Balanço[Estoque],Back!A25994,Balanço[Quantidade])</f>
        <v>0</v>
      </c>
      <c r="G25994" s="32" t="str" cm="1">
        <f t="array" ref="G25994">IF(F25994="","",SUM(_xlfn._xlws.FILTER(Balanço[Quantidade],(Balanço[Estoque]=Back!$E$3)*(Balanço[Material]=Back!F25994))))</f>
        <v/>
      </c>
    </row>
    <row r="25995" spans="2:7">
      <c r="B25995" s="32">
        <f>SUMIF(Balanço[Estoque],Back!A25995,Balanço[Quantidade])</f>
        <v>0</v>
      </c>
      <c r="G25995" s="32" t="str" cm="1">
        <f t="array" ref="G25995">IF(F25995="","",SUM(_xlfn._xlws.FILTER(Balanço[Quantidade],(Balanço[Estoque]=Back!$E$3)*(Balanço[Material]=Back!F25995))))</f>
        <v/>
      </c>
    </row>
    <row r="25996" spans="2:7">
      <c r="B25996" s="32">
        <f>SUMIF(Balanço[Estoque],Back!A25996,Balanço[Quantidade])</f>
        <v>0</v>
      </c>
      <c r="G25996" s="32" t="str" cm="1">
        <f t="array" ref="G25996">IF(F25996="","",SUM(_xlfn._xlws.FILTER(Balanço[Quantidade],(Balanço[Estoque]=Back!$E$3)*(Balanço[Material]=Back!F25996))))</f>
        <v/>
      </c>
    </row>
    <row r="25997" spans="2:7">
      <c r="B25997" s="32">
        <f>SUMIF(Balanço[Estoque],Back!A25997,Balanço[Quantidade])</f>
        <v>0</v>
      </c>
      <c r="G25997" s="32" t="str" cm="1">
        <f t="array" ref="G25997">IF(F25997="","",SUM(_xlfn._xlws.FILTER(Balanço[Quantidade],(Balanço[Estoque]=Back!$E$3)*(Balanço[Material]=Back!F25997))))</f>
        <v/>
      </c>
    </row>
    <row r="25998" spans="2:7">
      <c r="B25998" s="32">
        <f>SUMIF(Balanço[Estoque],Back!A25998,Balanço[Quantidade])</f>
        <v>0</v>
      </c>
      <c r="G25998" s="32" t="str" cm="1">
        <f t="array" ref="G25998">IF(F25998="","",SUM(_xlfn._xlws.FILTER(Balanço[Quantidade],(Balanço[Estoque]=Back!$E$3)*(Balanço[Material]=Back!F25998))))</f>
        <v/>
      </c>
    </row>
    <row r="25999" spans="2:7">
      <c r="B25999" s="32">
        <f>SUMIF(Balanço[Estoque],Back!A25999,Balanço[Quantidade])</f>
        <v>0</v>
      </c>
      <c r="G25999" s="32" t="str" cm="1">
        <f t="array" ref="G25999">IF(F25999="","",SUM(_xlfn._xlws.FILTER(Balanço[Quantidade],(Balanço[Estoque]=Back!$E$3)*(Balanço[Material]=Back!F25999))))</f>
        <v/>
      </c>
    </row>
    <row r="26000" spans="2:7">
      <c r="B26000" s="32">
        <f>SUMIF(Balanço[Estoque],Back!A26000,Balanço[Quantidade])</f>
        <v>0</v>
      </c>
      <c r="G26000" s="32" t="str" cm="1">
        <f t="array" ref="G26000">IF(F26000="","",SUM(_xlfn._xlws.FILTER(Balanço[Quantidade],(Balanço[Estoque]=Back!$E$3)*(Balanço[Material]=Back!F26000))))</f>
        <v/>
      </c>
    </row>
    <row r="26001" spans="2:7">
      <c r="B26001" s="32">
        <f>SUMIF(Balanço[Estoque],Back!A26001,Balanço[Quantidade])</f>
        <v>0</v>
      </c>
      <c r="G26001" s="32" t="str" cm="1">
        <f t="array" ref="G26001">IF(F26001="","",SUM(_xlfn._xlws.FILTER(Balanço[Quantidade],(Balanço[Estoque]=Back!$E$3)*(Balanço[Material]=Back!F26001))))</f>
        <v/>
      </c>
    </row>
    <row r="26002" spans="2:7">
      <c r="B26002" s="32">
        <f>SUMIF(Balanço[Estoque],Back!A26002,Balanço[Quantidade])</f>
        <v>0</v>
      </c>
      <c r="G26002" s="32" t="str" cm="1">
        <f t="array" ref="G26002">IF(F26002="","",SUM(_xlfn._xlws.FILTER(Balanço[Quantidade],(Balanço[Estoque]=Back!$E$3)*(Balanço[Material]=Back!F26002))))</f>
        <v/>
      </c>
    </row>
    <row r="26003" spans="2:7">
      <c r="B26003" s="32">
        <f>SUMIF(Balanço[Estoque],Back!A26003,Balanço[Quantidade])</f>
        <v>0</v>
      </c>
      <c r="G26003" s="32" t="str" cm="1">
        <f t="array" ref="G26003">IF(F26003="","",SUM(_xlfn._xlws.FILTER(Balanço[Quantidade],(Balanço[Estoque]=Back!$E$3)*(Balanço[Material]=Back!F26003))))</f>
        <v/>
      </c>
    </row>
    <row r="26004" spans="2:7">
      <c r="B26004" s="32">
        <f>SUMIF(Balanço[Estoque],Back!A26004,Balanço[Quantidade])</f>
        <v>0</v>
      </c>
      <c r="G26004" s="32" t="str" cm="1">
        <f t="array" ref="G26004">IF(F26004="","",SUM(_xlfn._xlws.FILTER(Balanço[Quantidade],(Balanço[Estoque]=Back!$E$3)*(Balanço[Material]=Back!F26004))))</f>
        <v/>
      </c>
    </row>
    <row r="26005" spans="2:7">
      <c r="B26005" s="32">
        <f>SUMIF(Balanço[Estoque],Back!A26005,Balanço[Quantidade])</f>
        <v>0</v>
      </c>
      <c r="G26005" s="32" t="str" cm="1">
        <f t="array" ref="G26005">IF(F26005="","",SUM(_xlfn._xlws.FILTER(Balanço[Quantidade],(Balanço[Estoque]=Back!$E$3)*(Balanço[Material]=Back!F26005))))</f>
        <v/>
      </c>
    </row>
    <row r="26006" spans="2:7">
      <c r="B26006" s="32">
        <f>SUMIF(Balanço[Estoque],Back!A26006,Balanço[Quantidade])</f>
        <v>0</v>
      </c>
      <c r="G26006" s="32" t="str" cm="1">
        <f t="array" ref="G26006">IF(F26006="","",SUM(_xlfn._xlws.FILTER(Balanço[Quantidade],(Balanço[Estoque]=Back!$E$3)*(Balanço[Material]=Back!F26006))))</f>
        <v/>
      </c>
    </row>
    <row r="26007" spans="2:7">
      <c r="B26007" s="32">
        <f>SUMIF(Balanço[Estoque],Back!A26007,Balanço[Quantidade])</f>
        <v>0</v>
      </c>
      <c r="G26007" s="32" t="str" cm="1">
        <f t="array" ref="G26007">IF(F26007="","",SUM(_xlfn._xlws.FILTER(Balanço[Quantidade],(Balanço[Estoque]=Back!$E$3)*(Balanço[Material]=Back!F26007))))</f>
        <v/>
      </c>
    </row>
    <row r="26008" spans="2:7">
      <c r="B26008" s="32">
        <f>SUMIF(Balanço[Estoque],Back!A26008,Balanço[Quantidade])</f>
        <v>0</v>
      </c>
      <c r="G26008" s="32" t="str" cm="1">
        <f t="array" ref="G26008">IF(F26008="","",SUM(_xlfn._xlws.FILTER(Balanço[Quantidade],(Balanço[Estoque]=Back!$E$3)*(Balanço[Material]=Back!F26008))))</f>
        <v/>
      </c>
    </row>
    <row r="26009" spans="2:7">
      <c r="B26009" s="32">
        <f>SUMIF(Balanço[Estoque],Back!A26009,Balanço[Quantidade])</f>
        <v>0</v>
      </c>
      <c r="G26009" s="32" t="str" cm="1">
        <f t="array" ref="G26009">IF(F26009="","",SUM(_xlfn._xlws.FILTER(Balanço[Quantidade],(Balanço[Estoque]=Back!$E$3)*(Balanço[Material]=Back!F26009))))</f>
        <v/>
      </c>
    </row>
    <row r="26010" spans="2:7">
      <c r="B26010" s="32">
        <f>SUMIF(Balanço[Estoque],Back!A26010,Balanço[Quantidade])</f>
        <v>0</v>
      </c>
      <c r="G26010" s="32" t="str" cm="1">
        <f t="array" ref="G26010">IF(F26010="","",SUM(_xlfn._xlws.FILTER(Balanço[Quantidade],(Balanço[Estoque]=Back!$E$3)*(Balanço[Material]=Back!F26010))))</f>
        <v/>
      </c>
    </row>
    <row r="26011" spans="2:7">
      <c r="B26011" s="32">
        <f>SUMIF(Balanço[Estoque],Back!A26011,Balanço[Quantidade])</f>
        <v>0</v>
      </c>
      <c r="G26011" s="32" t="str" cm="1">
        <f t="array" ref="G26011">IF(F26011="","",SUM(_xlfn._xlws.FILTER(Balanço[Quantidade],(Balanço[Estoque]=Back!$E$3)*(Balanço[Material]=Back!F26011))))</f>
        <v/>
      </c>
    </row>
    <row r="26012" spans="2:7">
      <c r="B26012" s="32">
        <f>SUMIF(Balanço[Estoque],Back!A26012,Balanço[Quantidade])</f>
        <v>0</v>
      </c>
      <c r="G26012" s="32" t="str" cm="1">
        <f t="array" ref="G26012">IF(F26012="","",SUM(_xlfn._xlws.FILTER(Balanço[Quantidade],(Balanço[Estoque]=Back!$E$3)*(Balanço[Material]=Back!F26012))))</f>
        <v/>
      </c>
    </row>
    <row r="26013" spans="2:7">
      <c r="B26013" s="32">
        <f>SUMIF(Balanço[Estoque],Back!A26013,Balanço[Quantidade])</f>
        <v>0</v>
      </c>
      <c r="G26013" s="32" t="str" cm="1">
        <f t="array" ref="G26013">IF(F26013="","",SUM(_xlfn._xlws.FILTER(Balanço[Quantidade],(Balanço[Estoque]=Back!$E$3)*(Balanço[Material]=Back!F26013))))</f>
        <v/>
      </c>
    </row>
    <row r="26014" spans="2:7">
      <c r="B26014" s="32">
        <f>SUMIF(Balanço[Estoque],Back!A26014,Balanço[Quantidade])</f>
        <v>0</v>
      </c>
      <c r="G26014" s="32" t="str" cm="1">
        <f t="array" ref="G26014">IF(F26014="","",SUM(_xlfn._xlws.FILTER(Balanço[Quantidade],(Balanço[Estoque]=Back!$E$3)*(Balanço[Material]=Back!F26014))))</f>
        <v/>
      </c>
    </row>
    <row r="26015" spans="2:7">
      <c r="B26015" s="32">
        <f>SUMIF(Balanço[Estoque],Back!A26015,Balanço[Quantidade])</f>
        <v>0</v>
      </c>
      <c r="G26015" s="32" t="str" cm="1">
        <f t="array" ref="G26015">IF(F26015="","",SUM(_xlfn._xlws.FILTER(Balanço[Quantidade],(Balanço[Estoque]=Back!$E$3)*(Balanço[Material]=Back!F26015))))</f>
        <v/>
      </c>
    </row>
    <row r="26016" spans="2:7">
      <c r="B26016" s="32">
        <f>SUMIF(Balanço[Estoque],Back!A26016,Balanço[Quantidade])</f>
        <v>0</v>
      </c>
      <c r="G26016" s="32" t="str" cm="1">
        <f t="array" ref="G26016">IF(F26016="","",SUM(_xlfn._xlws.FILTER(Balanço[Quantidade],(Balanço[Estoque]=Back!$E$3)*(Balanço[Material]=Back!F26016))))</f>
        <v/>
      </c>
    </row>
    <row r="26017" spans="2:7">
      <c r="B26017" s="32">
        <f>SUMIF(Balanço[Estoque],Back!A26017,Balanço[Quantidade])</f>
        <v>0</v>
      </c>
      <c r="G26017" s="32" t="str" cm="1">
        <f t="array" ref="G26017">IF(F26017="","",SUM(_xlfn._xlws.FILTER(Balanço[Quantidade],(Balanço[Estoque]=Back!$E$3)*(Balanço[Material]=Back!F26017))))</f>
        <v/>
      </c>
    </row>
    <row r="26018" spans="2:7">
      <c r="B26018" s="32">
        <f>SUMIF(Balanço[Estoque],Back!A26018,Balanço[Quantidade])</f>
        <v>0</v>
      </c>
      <c r="G26018" s="32" t="str" cm="1">
        <f t="array" ref="G26018">IF(F26018="","",SUM(_xlfn._xlws.FILTER(Balanço[Quantidade],(Balanço[Estoque]=Back!$E$3)*(Balanço[Material]=Back!F26018))))</f>
        <v/>
      </c>
    </row>
    <row r="26019" spans="2:7">
      <c r="B26019" s="32">
        <f>SUMIF(Balanço[Estoque],Back!A26019,Balanço[Quantidade])</f>
        <v>0</v>
      </c>
      <c r="G26019" s="32" t="str" cm="1">
        <f t="array" ref="G26019">IF(F26019="","",SUM(_xlfn._xlws.FILTER(Balanço[Quantidade],(Balanço[Estoque]=Back!$E$3)*(Balanço[Material]=Back!F26019))))</f>
        <v/>
      </c>
    </row>
    <row r="26020" spans="2:7">
      <c r="B26020" s="32">
        <f>SUMIF(Balanço[Estoque],Back!A26020,Balanço[Quantidade])</f>
        <v>0</v>
      </c>
      <c r="G26020" s="32" t="str" cm="1">
        <f t="array" ref="G26020">IF(F26020="","",SUM(_xlfn._xlws.FILTER(Balanço[Quantidade],(Balanço[Estoque]=Back!$E$3)*(Balanço[Material]=Back!F26020))))</f>
        <v/>
      </c>
    </row>
    <row r="26021" spans="2:7">
      <c r="B26021" s="32">
        <f>SUMIF(Balanço[Estoque],Back!A26021,Balanço[Quantidade])</f>
        <v>0</v>
      </c>
      <c r="G26021" s="32" t="str" cm="1">
        <f t="array" ref="G26021">IF(F26021="","",SUM(_xlfn._xlws.FILTER(Balanço[Quantidade],(Balanço[Estoque]=Back!$E$3)*(Balanço[Material]=Back!F26021))))</f>
        <v/>
      </c>
    </row>
    <row r="26022" spans="2:7">
      <c r="B26022" s="32">
        <f>SUMIF(Balanço[Estoque],Back!A26022,Balanço[Quantidade])</f>
        <v>0</v>
      </c>
      <c r="G26022" s="32" t="str" cm="1">
        <f t="array" ref="G26022">IF(F26022="","",SUM(_xlfn._xlws.FILTER(Balanço[Quantidade],(Balanço[Estoque]=Back!$E$3)*(Balanço[Material]=Back!F26022))))</f>
        <v/>
      </c>
    </row>
    <row r="26023" spans="2:7">
      <c r="B26023" s="32">
        <f>SUMIF(Balanço[Estoque],Back!A26023,Balanço[Quantidade])</f>
        <v>0</v>
      </c>
      <c r="G26023" s="32" t="str" cm="1">
        <f t="array" ref="G26023">IF(F26023="","",SUM(_xlfn._xlws.FILTER(Balanço[Quantidade],(Balanço[Estoque]=Back!$E$3)*(Balanço[Material]=Back!F26023))))</f>
        <v/>
      </c>
    </row>
    <row r="26024" spans="2:7">
      <c r="B26024" s="32">
        <f>SUMIF(Balanço[Estoque],Back!A26024,Balanço[Quantidade])</f>
        <v>0</v>
      </c>
      <c r="G26024" s="32" t="str" cm="1">
        <f t="array" ref="G26024">IF(F26024="","",SUM(_xlfn._xlws.FILTER(Balanço[Quantidade],(Balanço[Estoque]=Back!$E$3)*(Balanço[Material]=Back!F26024))))</f>
        <v/>
      </c>
    </row>
    <row r="26025" spans="2:7">
      <c r="B26025" s="32">
        <f>SUMIF(Balanço[Estoque],Back!A26025,Balanço[Quantidade])</f>
        <v>0</v>
      </c>
      <c r="G26025" s="32" t="str" cm="1">
        <f t="array" ref="G26025">IF(F26025="","",SUM(_xlfn._xlws.FILTER(Balanço[Quantidade],(Balanço[Estoque]=Back!$E$3)*(Balanço[Material]=Back!F26025))))</f>
        <v/>
      </c>
    </row>
    <row r="26026" spans="2:7">
      <c r="B26026" s="32">
        <f>SUMIF(Balanço[Estoque],Back!A26026,Balanço[Quantidade])</f>
        <v>0</v>
      </c>
      <c r="G26026" s="32" t="str" cm="1">
        <f t="array" ref="G26026">IF(F26026="","",SUM(_xlfn._xlws.FILTER(Balanço[Quantidade],(Balanço[Estoque]=Back!$E$3)*(Balanço[Material]=Back!F26026))))</f>
        <v/>
      </c>
    </row>
    <row r="26027" spans="2:7">
      <c r="B26027" s="32">
        <f>SUMIF(Balanço[Estoque],Back!A26027,Balanço[Quantidade])</f>
        <v>0</v>
      </c>
      <c r="G26027" s="32" t="str" cm="1">
        <f t="array" ref="G26027">IF(F26027="","",SUM(_xlfn._xlws.FILTER(Balanço[Quantidade],(Balanço[Estoque]=Back!$E$3)*(Balanço[Material]=Back!F26027))))</f>
        <v/>
      </c>
    </row>
    <row r="26028" spans="2:7">
      <c r="B26028" s="32">
        <f>SUMIF(Balanço[Estoque],Back!A26028,Balanço[Quantidade])</f>
        <v>0</v>
      </c>
      <c r="G26028" s="32" t="str" cm="1">
        <f t="array" ref="G26028">IF(F26028="","",SUM(_xlfn._xlws.FILTER(Balanço[Quantidade],(Balanço[Estoque]=Back!$E$3)*(Balanço[Material]=Back!F26028))))</f>
        <v/>
      </c>
    </row>
    <row r="26029" spans="2:7">
      <c r="B26029" s="32">
        <f>SUMIF(Balanço[Estoque],Back!A26029,Balanço[Quantidade])</f>
        <v>0</v>
      </c>
      <c r="G26029" s="32" t="str" cm="1">
        <f t="array" ref="G26029">IF(F26029="","",SUM(_xlfn._xlws.FILTER(Balanço[Quantidade],(Balanço[Estoque]=Back!$E$3)*(Balanço[Material]=Back!F26029))))</f>
        <v/>
      </c>
    </row>
    <row r="26030" spans="2:7">
      <c r="B26030" s="32">
        <f>SUMIF(Balanço[Estoque],Back!A26030,Balanço[Quantidade])</f>
        <v>0</v>
      </c>
      <c r="G26030" s="32" t="str" cm="1">
        <f t="array" ref="G26030">IF(F26030="","",SUM(_xlfn._xlws.FILTER(Balanço[Quantidade],(Balanço[Estoque]=Back!$E$3)*(Balanço[Material]=Back!F26030))))</f>
        <v/>
      </c>
    </row>
    <row r="26031" spans="2:7">
      <c r="B26031" s="32">
        <f>SUMIF(Balanço[Estoque],Back!A26031,Balanço[Quantidade])</f>
        <v>0</v>
      </c>
      <c r="G26031" s="32" t="str" cm="1">
        <f t="array" ref="G26031">IF(F26031="","",SUM(_xlfn._xlws.FILTER(Balanço[Quantidade],(Balanço[Estoque]=Back!$E$3)*(Balanço[Material]=Back!F26031))))</f>
        <v/>
      </c>
    </row>
    <row r="26032" spans="2:7">
      <c r="B26032" s="32">
        <f>SUMIF(Balanço[Estoque],Back!A26032,Balanço[Quantidade])</f>
        <v>0</v>
      </c>
      <c r="G26032" s="32" t="str" cm="1">
        <f t="array" ref="G26032">IF(F26032="","",SUM(_xlfn._xlws.FILTER(Balanço[Quantidade],(Balanço[Estoque]=Back!$E$3)*(Balanço[Material]=Back!F26032))))</f>
        <v/>
      </c>
    </row>
    <row r="26033" spans="2:7">
      <c r="B26033" s="32">
        <f>SUMIF(Balanço[Estoque],Back!A26033,Balanço[Quantidade])</f>
        <v>0</v>
      </c>
      <c r="G26033" s="32" t="str" cm="1">
        <f t="array" ref="G26033">IF(F26033="","",SUM(_xlfn._xlws.FILTER(Balanço[Quantidade],(Balanço[Estoque]=Back!$E$3)*(Balanço[Material]=Back!F26033))))</f>
        <v/>
      </c>
    </row>
    <row r="26034" spans="2:7">
      <c r="B26034" s="32">
        <f>SUMIF(Balanço[Estoque],Back!A26034,Balanço[Quantidade])</f>
        <v>0</v>
      </c>
      <c r="G26034" s="32" t="str" cm="1">
        <f t="array" ref="G26034">IF(F26034="","",SUM(_xlfn._xlws.FILTER(Balanço[Quantidade],(Balanço[Estoque]=Back!$E$3)*(Balanço[Material]=Back!F26034))))</f>
        <v/>
      </c>
    </row>
    <row r="26035" spans="2:7">
      <c r="B26035" s="32">
        <f>SUMIF(Balanço[Estoque],Back!A26035,Balanço[Quantidade])</f>
        <v>0</v>
      </c>
      <c r="G26035" s="32" t="str" cm="1">
        <f t="array" ref="G26035">IF(F26035="","",SUM(_xlfn._xlws.FILTER(Balanço[Quantidade],(Balanço[Estoque]=Back!$E$3)*(Balanço[Material]=Back!F26035))))</f>
        <v/>
      </c>
    </row>
    <row r="26036" spans="2:7">
      <c r="B26036" s="32">
        <f>SUMIF(Balanço[Estoque],Back!A26036,Balanço[Quantidade])</f>
        <v>0</v>
      </c>
      <c r="G26036" s="32" t="str" cm="1">
        <f t="array" ref="G26036">IF(F26036="","",SUM(_xlfn._xlws.FILTER(Balanço[Quantidade],(Balanço[Estoque]=Back!$E$3)*(Balanço[Material]=Back!F26036))))</f>
        <v/>
      </c>
    </row>
    <row r="26037" spans="2:7">
      <c r="B26037" s="32">
        <f>SUMIF(Balanço[Estoque],Back!A26037,Balanço[Quantidade])</f>
        <v>0</v>
      </c>
      <c r="G26037" s="32" t="str" cm="1">
        <f t="array" ref="G26037">IF(F26037="","",SUM(_xlfn._xlws.FILTER(Balanço[Quantidade],(Balanço[Estoque]=Back!$E$3)*(Balanço[Material]=Back!F26037))))</f>
        <v/>
      </c>
    </row>
    <row r="26038" spans="2:7">
      <c r="B26038" s="32">
        <f>SUMIF(Balanço[Estoque],Back!A26038,Balanço[Quantidade])</f>
        <v>0</v>
      </c>
      <c r="G26038" s="32" t="str" cm="1">
        <f t="array" ref="G26038">IF(F26038="","",SUM(_xlfn._xlws.FILTER(Balanço[Quantidade],(Balanço[Estoque]=Back!$E$3)*(Balanço[Material]=Back!F26038))))</f>
        <v/>
      </c>
    </row>
    <row r="26039" spans="2:7">
      <c r="B26039" s="32">
        <f>SUMIF(Balanço[Estoque],Back!A26039,Balanço[Quantidade])</f>
        <v>0</v>
      </c>
      <c r="G26039" s="32" t="str" cm="1">
        <f t="array" ref="G26039">IF(F26039="","",SUM(_xlfn._xlws.FILTER(Balanço[Quantidade],(Balanço[Estoque]=Back!$E$3)*(Balanço[Material]=Back!F26039))))</f>
        <v/>
      </c>
    </row>
    <row r="26040" spans="2:7">
      <c r="B26040" s="32">
        <f>SUMIF(Balanço[Estoque],Back!A26040,Balanço[Quantidade])</f>
        <v>0</v>
      </c>
      <c r="G26040" s="32" t="str" cm="1">
        <f t="array" ref="G26040">IF(F26040="","",SUM(_xlfn._xlws.FILTER(Balanço[Quantidade],(Balanço[Estoque]=Back!$E$3)*(Balanço[Material]=Back!F26040))))</f>
        <v/>
      </c>
    </row>
    <row r="26041" spans="2:7">
      <c r="B26041" s="32">
        <f>SUMIF(Balanço[Estoque],Back!A26041,Balanço[Quantidade])</f>
        <v>0</v>
      </c>
      <c r="G26041" s="32" t="str" cm="1">
        <f t="array" ref="G26041">IF(F26041="","",SUM(_xlfn._xlws.FILTER(Balanço[Quantidade],(Balanço[Estoque]=Back!$E$3)*(Balanço[Material]=Back!F26041))))</f>
        <v/>
      </c>
    </row>
    <row r="26042" spans="2:7">
      <c r="B26042" s="32">
        <f>SUMIF(Balanço[Estoque],Back!A26042,Balanço[Quantidade])</f>
        <v>0</v>
      </c>
      <c r="G26042" s="32" t="str" cm="1">
        <f t="array" ref="G26042">IF(F26042="","",SUM(_xlfn._xlws.FILTER(Balanço[Quantidade],(Balanço[Estoque]=Back!$E$3)*(Balanço[Material]=Back!F26042))))</f>
        <v/>
      </c>
    </row>
    <row r="26043" spans="2:7">
      <c r="B26043" s="32">
        <f>SUMIF(Balanço[Estoque],Back!A26043,Balanço[Quantidade])</f>
        <v>0</v>
      </c>
      <c r="G26043" s="32" t="str" cm="1">
        <f t="array" ref="G26043">IF(F26043="","",SUM(_xlfn._xlws.FILTER(Balanço[Quantidade],(Balanço[Estoque]=Back!$E$3)*(Balanço[Material]=Back!F26043))))</f>
        <v/>
      </c>
    </row>
    <row r="26044" spans="2:7">
      <c r="B26044" s="32">
        <f>SUMIF(Balanço[Estoque],Back!A26044,Balanço[Quantidade])</f>
        <v>0</v>
      </c>
      <c r="G26044" s="32" t="str" cm="1">
        <f t="array" ref="G26044">IF(F26044="","",SUM(_xlfn._xlws.FILTER(Balanço[Quantidade],(Balanço[Estoque]=Back!$E$3)*(Balanço[Material]=Back!F26044))))</f>
        <v/>
      </c>
    </row>
    <row r="26045" spans="2:7">
      <c r="B26045" s="32">
        <f>SUMIF(Balanço[Estoque],Back!A26045,Balanço[Quantidade])</f>
        <v>0</v>
      </c>
      <c r="G26045" s="32" t="str" cm="1">
        <f t="array" ref="G26045">IF(F26045="","",SUM(_xlfn._xlws.FILTER(Balanço[Quantidade],(Balanço[Estoque]=Back!$E$3)*(Balanço[Material]=Back!F26045))))</f>
        <v/>
      </c>
    </row>
    <row r="26046" spans="2:7">
      <c r="B26046" s="32">
        <f>SUMIF(Balanço[Estoque],Back!A26046,Balanço[Quantidade])</f>
        <v>0</v>
      </c>
      <c r="G26046" s="32" t="str" cm="1">
        <f t="array" ref="G26046">IF(F26046="","",SUM(_xlfn._xlws.FILTER(Balanço[Quantidade],(Balanço[Estoque]=Back!$E$3)*(Balanço[Material]=Back!F26046))))</f>
        <v/>
      </c>
    </row>
    <row r="26047" spans="2:7">
      <c r="B26047" s="32">
        <f>SUMIF(Balanço[Estoque],Back!A26047,Balanço[Quantidade])</f>
        <v>0</v>
      </c>
      <c r="G26047" s="32" t="str" cm="1">
        <f t="array" ref="G26047">IF(F26047="","",SUM(_xlfn._xlws.FILTER(Balanço[Quantidade],(Balanço[Estoque]=Back!$E$3)*(Balanço[Material]=Back!F26047))))</f>
        <v/>
      </c>
    </row>
    <row r="26048" spans="2:7">
      <c r="B26048" s="32">
        <f>SUMIF(Balanço[Estoque],Back!A26048,Balanço[Quantidade])</f>
        <v>0</v>
      </c>
      <c r="G26048" s="32" t="str" cm="1">
        <f t="array" ref="G26048">IF(F26048="","",SUM(_xlfn._xlws.FILTER(Balanço[Quantidade],(Balanço[Estoque]=Back!$E$3)*(Balanço[Material]=Back!F26048))))</f>
        <v/>
      </c>
    </row>
    <row r="26049" spans="2:7">
      <c r="B26049" s="32">
        <f>SUMIF(Balanço[Estoque],Back!A26049,Balanço[Quantidade])</f>
        <v>0</v>
      </c>
      <c r="G26049" s="32" t="str" cm="1">
        <f t="array" ref="G26049">IF(F26049="","",SUM(_xlfn._xlws.FILTER(Balanço[Quantidade],(Balanço[Estoque]=Back!$E$3)*(Balanço[Material]=Back!F26049))))</f>
        <v/>
      </c>
    </row>
    <row r="26050" spans="2:7">
      <c r="B26050" s="32">
        <f>SUMIF(Balanço[Estoque],Back!A26050,Balanço[Quantidade])</f>
        <v>0</v>
      </c>
      <c r="G26050" s="32" t="str" cm="1">
        <f t="array" ref="G26050">IF(F26050="","",SUM(_xlfn._xlws.FILTER(Balanço[Quantidade],(Balanço[Estoque]=Back!$E$3)*(Balanço[Material]=Back!F26050))))</f>
        <v/>
      </c>
    </row>
    <row r="26051" spans="2:7">
      <c r="B26051" s="32">
        <f>SUMIF(Balanço[Estoque],Back!A26051,Balanço[Quantidade])</f>
        <v>0</v>
      </c>
      <c r="G26051" s="32" t="str" cm="1">
        <f t="array" ref="G26051">IF(F26051="","",SUM(_xlfn._xlws.FILTER(Balanço[Quantidade],(Balanço[Estoque]=Back!$E$3)*(Balanço[Material]=Back!F26051))))</f>
        <v/>
      </c>
    </row>
    <row r="26052" spans="2:7">
      <c r="B26052" s="32">
        <f>SUMIF(Balanço[Estoque],Back!A26052,Balanço[Quantidade])</f>
        <v>0</v>
      </c>
      <c r="G26052" s="32" t="str" cm="1">
        <f t="array" ref="G26052">IF(F26052="","",SUM(_xlfn._xlws.FILTER(Balanço[Quantidade],(Balanço[Estoque]=Back!$E$3)*(Balanço[Material]=Back!F26052))))</f>
        <v/>
      </c>
    </row>
    <row r="26053" spans="2:7">
      <c r="B26053" s="32">
        <f>SUMIF(Balanço[Estoque],Back!A26053,Balanço[Quantidade])</f>
        <v>0</v>
      </c>
      <c r="G26053" s="32" t="str" cm="1">
        <f t="array" ref="G26053">IF(F26053="","",SUM(_xlfn._xlws.FILTER(Balanço[Quantidade],(Balanço[Estoque]=Back!$E$3)*(Balanço[Material]=Back!F26053))))</f>
        <v/>
      </c>
    </row>
    <row r="26054" spans="2:7">
      <c r="B26054" s="32">
        <f>SUMIF(Balanço[Estoque],Back!A26054,Balanço[Quantidade])</f>
        <v>0</v>
      </c>
      <c r="G26054" s="32" t="str" cm="1">
        <f t="array" ref="G26054">IF(F26054="","",SUM(_xlfn._xlws.FILTER(Balanço[Quantidade],(Balanço[Estoque]=Back!$E$3)*(Balanço[Material]=Back!F26054))))</f>
        <v/>
      </c>
    </row>
    <row r="26055" spans="2:7">
      <c r="B26055" s="32">
        <f>SUMIF(Balanço[Estoque],Back!A26055,Balanço[Quantidade])</f>
        <v>0</v>
      </c>
      <c r="G26055" s="32" t="str" cm="1">
        <f t="array" ref="G26055">IF(F26055="","",SUM(_xlfn._xlws.FILTER(Balanço[Quantidade],(Balanço[Estoque]=Back!$E$3)*(Balanço[Material]=Back!F26055))))</f>
        <v/>
      </c>
    </row>
    <row r="26056" spans="2:7">
      <c r="B26056" s="32">
        <f>SUMIF(Balanço[Estoque],Back!A26056,Balanço[Quantidade])</f>
        <v>0</v>
      </c>
      <c r="G26056" s="32" t="str" cm="1">
        <f t="array" ref="G26056">IF(F26056="","",SUM(_xlfn._xlws.FILTER(Balanço[Quantidade],(Balanço[Estoque]=Back!$E$3)*(Balanço[Material]=Back!F26056))))</f>
        <v/>
      </c>
    </row>
    <row r="26057" spans="2:7">
      <c r="B26057" s="32">
        <f>SUMIF(Balanço[Estoque],Back!A26057,Balanço[Quantidade])</f>
        <v>0</v>
      </c>
      <c r="G26057" s="32" t="str" cm="1">
        <f t="array" ref="G26057">IF(F26057="","",SUM(_xlfn._xlws.FILTER(Balanço[Quantidade],(Balanço[Estoque]=Back!$E$3)*(Balanço[Material]=Back!F26057))))</f>
        <v/>
      </c>
    </row>
    <row r="26058" spans="2:7">
      <c r="B26058" s="32">
        <f>SUMIF(Balanço[Estoque],Back!A26058,Balanço[Quantidade])</f>
        <v>0</v>
      </c>
      <c r="G26058" s="32" t="str" cm="1">
        <f t="array" ref="G26058">IF(F26058="","",SUM(_xlfn._xlws.FILTER(Balanço[Quantidade],(Balanço[Estoque]=Back!$E$3)*(Balanço[Material]=Back!F26058))))</f>
        <v/>
      </c>
    </row>
    <row r="26059" spans="2:7">
      <c r="B26059" s="32">
        <f>SUMIF(Balanço[Estoque],Back!A26059,Balanço[Quantidade])</f>
        <v>0</v>
      </c>
      <c r="G26059" s="32" t="str" cm="1">
        <f t="array" ref="G26059">IF(F26059="","",SUM(_xlfn._xlws.FILTER(Balanço[Quantidade],(Balanço[Estoque]=Back!$E$3)*(Balanço[Material]=Back!F26059))))</f>
        <v/>
      </c>
    </row>
    <row r="26060" spans="2:7">
      <c r="B26060" s="32">
        <f>SUMIF(Balanço[Estoque],Back!A26060,Balanço[Quantidade])</f>
        <v>0</v>
      </c>
      <c r="G26060" s="32" t="str" cm="1">
        <f t="array" ref="G26060">IF(F26060="","",SUM(_xlfn._xlws.FILTER(Balanço[Quantidade],(Balanço[Estoque]=Back!$E$3)*(Balanço[Material]=Back!F26060))))</f>
        <v/>
      </c>
    </row>
    <row r="26061" spans="2:7">
      <c r="B26061" s="32">
        <f>SUMIF(Balanço[Estoque],Back!A26061,Balanço[Quantidade])</f>
        <v>0</v>
      </c>
      <c r="G26061" s="32" t="str" cm="1">
        <f t="array" ref="G26061">IF(F26061="","",SUM(_xlfn._xlws.FILTER(Balanço[Quantidade],(Balanço[Estoque]=Back!$E$3)*(Balanço[Material]=Back!F26061))))</f>
        <v/>
      </c>
    </row>
    <row r="26062" spans="2:7">
      <c r="B26062" s="32">
        <f>SUMIF(Balanço[Estoque],Back!A26062,Balanço[Quantidade])</f>
        <v>0</v>
      </c>
      <c r="G26062" s="32" t="str" cm="1">
        <f t="array" ref="G26062">IF(F26062="","",SUM(_xlfn._xlws.FILTER(Balanço[Quantidade],(Balanço[Estoque]=Back!$E$3)*(Balanço[Material]=Back!F26062))))</f>
        <v/>
      </c>
    </row>
    <row r="26063" spans="2:7">
      <c r="B26063" s="32">
        <f>SUMIF(Balanço[Estoque],Back!A26063,Balanço[Quantidade])</f>
        <v>0</v>
      </c>
      <c r="G26063" s="32" t="str" cm="1">
        <f t="array" ref="G26063">IF(F26063="","",SUM(_xlfn._xlws.FILTER(Balanço[Quantidade],(Balanço[Estoque]=Back!$E$3)*(Balanço[Material]=Back!F26063))))</f>
        <v/>
      </c>
    </row>
    <row r="26064" spans="2:7">
      <c r="B26064" s="32">
        <f>SUMIF(Balanço[Estoque],Back!A26064,Balanço[Quantidade])</f>
        <v>0</v>
      </c>
      <c r="G26064" s="32" t="str" cm="1">
        <f t="array" ref="G26064">IF(F26064="","",SUM(_xlfn._xlws.FILTER(Balanço[Quantidade],(Balanço[Estoque]=Back!$E$3)*(Balanço[Material]=Back!F26064))))</f>
        <v/>
      </c>
    </row>
    <row r="26065" spans="2:7">
      <c r="B26065" s="32">
        <f>SUMIF(Balanço[Estoque],Back!A26065,Balanço[Quantidade])</f>
        <v>0</v>
      </c>
      <c r="G26065" s="32" t="str" cm="1">
        <f t="array" ref="G26065">IF(F26065="","",SUM(_xlfn._xlws.FILTER(Balanço[Quantidade],(Balanço[Estoque]=Back!$E$3)*(Balanço[Material]=Back!F26065))))</f>
        <v/>
      </c>
    </row>
    <row r="26066" spans="2:7">
      <c r="B26066" s="32">
        <f>SUMIF(Balanço[Estoque],Back!A26066,Balanço[Quantidade])</f>
        <v>0</v>
      </c>
      <c r="G26066" s="32" t="str" cm="1">
        <f t="array" ref="G26066">IF(F26066="","",SUM(_xlfn._xlws.FILTER(Balanço[Quantidade],(Balanço[Estoque]=Back!$E$3)*(Balanço[Material]=Back!F26066))))</f>
        <v/>
      </c>
    </row>
    <row r="26067" spans="2:7">
      <c r="B26067" s="32">
        <f>SUMIF(Balanço[Estoque],Back!A26067,Balanço[Quantidade])</f>
        <v>0</v>
      </c>
      <c r="G26067" s="32" t="str" cm="1">
        <f t="array" ref="G26067">IF(F26067="","",SUM(_xlfn._xlws.FILTER(Balanço[Quantidade],(Balanço[Estoque]=Back!$E$3)*(Balanço[Material]=Back!F26067))))</f>
        <v/>
      </c>
    </row>
    <row r="26068" spans="2:7">
      <c r="B26068" s="32">
        <f>SUMIF(Balanço[Estoque],Back!A26068,Balanço[Quantidade])</f>
        <v>0</v>
      </c>
      <c r="G26068" s="32" t="str" cm="1">
        <f t="array" ref="G26068">IF(F26068="","",SUM(_xlfn._xlws.FILTER(Balanço[Quantidade],(Balanço[Estoque]=Back!$E$3)*(Balanço[Material]=Back!F26068))))</f>
        <v/>
      </c>
    </row>
    <row r="26069" spans="2:7">
      <c r="B26069" s="32">
        <f>SUMIF(Balanço[Estoque],Back!A26069,Balanço[Quantidade])</f>
        <v>0</v>
      </c>
      <c r="G26069" s="32" t="str" cm="1">
        <f t="array" ref="G26069">IF(F26069="","",SUM(_xlfn._xlws.FILTER(Balanço[Quantidade],(Balanço[Estoque]=Back!$E$3)*(Balanço[Material]=Back!F26069))))</f>
        <v/>
      </c>
    </row>
    <row r="26070" spans="2:7">
      <c r="B26070" s="32">
        <f>SUMIF(Balanço[Estoque],Back!A26070,Balanço[Quantidade])</f>
        <v>0</v>
      </c>
      <c r="G26070" s="32" t="str" cm="1">
        <f t="array" ref="G26070">IF(F26070="","",SUM(_xlfn._xlws.FILTER(Balanço[Quantidade],(Balanço[Estoque]=Back!$E$3)*(Balanço[Material]=Back!F26070))))</f>
        <v/>
      </c>
    </row>
    <row r="26071" spans="2:7">
      <c r="B26071" s="32">
        <f>SUMIF(Balanço[Estoque],Back!A26071,Balanço[Quantidade])</f>
        <v>0</v>
      </c>
      <c r="G26071" s="32" t="str" cm="1">
        <f t="array" ref="G26071">IF(F26071="","",SUM(_xlfn._xlws.FILTER(Balanço[Quantidade],(Balanço[Estoque]=Back!$E$3)*(Balanço[Material]=Back!F26071))))</f>
        <v/>
      </c>
    </row>
    <row r="26072" spans="2:7">
      <c r="B26072" s="32">
        <f>SUMIF(Balanço[Estoque],Back!A26072,Balanço[Quantidade])</f>
        <v>0</v>
      </c>
      <c r="G26072" s="32" t="str" cm="1">
        <f t="array" ref="G26072">IF(F26072="","",SUM(_xlfn._xlws.FILTER(Balanço[Quantidade],(Balanço[Estoque]=Back!$E$3)*(Balanço[Material]=Back!F26072))))</f>
        <v/>
      </c>
    </row>
    <row r="26073" spans="2:7">
      <c r="B26073" s="32">
        <f>SUMIF(Balanço[Estoque],Back!A26073,Balanço[Quantidade])</f>
        <v>0</v>
      </c>
      <c r="G26073" s="32" t="str" cm="1">
        <f t="array" ref="G26073">IF(F26073="","",SUM(_xlfn._xlws.FILTER(Balanço[Quantidade],(Balanço[Estoque]=Back!$E$3)*(Balanço[Material]=Back!F26073))))</f>
        <v/>
      </c>
    </row>
    <row r="26074" spans="2:7">
      <c r="B26074" s="32">
        <f>SUMIF(Balanço[Estoque],Back!A26074,Balanço[Quantidade])</f>
        <v>0</v>
      </c>
      <c r="G26074" s="32" t="str" cm="1">
        <f t="array" ref="G26074">IF(F26074="","",SUM(_xlfn._xlws.FILTER(Balanço[Quantidade],(Balanço[Estoque]=Back!$E$3)*(Balanço[Material]=Back!F26074))))</f>
        <v/>
      </c>
    </row>
    <row r="26075" spans="2:7">
      <c r="B26075" s="32">
        <f>SUMIF(Balanço[Estoque],Back!A26075,Balanço[Quantidade])</f>
        <v>0</v>
      </c>
      <c r="G26075" s="32" t="str" cm="1">
        <f t="array" ref="G26075">IF(F26075="","",SUM(_xlfn._xlws.FILTER(Balanço[Quantidade],(Balanço[Estoque]=Back!$E$3)*(Balanço[Material]=Back!F26075))))</f>
        <v/>
      </c>
    </row>
    <row r="26076" spans="2:7">
      <c r="B26076" s="32">
        <f>SUMIF(Balanço[Estoque],Back!A26076,Balanço[Quantidade])</f>
        <v>0</v>
      </c>
      <c r="G26076" s="32" t="str" cm="1">
        <f t="array" ref="G26076">IF(F26076="","",SUM(_xlfn._xlws.FILTER(Balanço[Quantidade],(Balanço[Estoque]=Back!$E$3)*(Balanço[Material]=Back!F26076))))</f>
        <v/>
      </c>
    </row>
    <row r="26077" spans="2:7">
      <c r="B26077" s="32">
        <f>SUMIF(Balanço[Estoque],Back!A26077,Balanço[Quantidade])</f>
        <v>0</v>
      </c>
      <c r="G26077" s="32" t="str" cm="1">
        <f t="array" ref="G26077">IF(F26077="","",SUM(_xlfn._xlws.FILTER(Balanço[Quantidade],(Balanço[Estoque]=Back!$E$3)*(Balanço[Material]=Back!F26077))))</f>
        <v/>
      </c>
    </row>
    <row r="26078" spans="2:7">
      <c r="B26078" s="32">
        <f>SUMIF(Balanço[Estoque],Back!A26078,Balanço[Quantidade])</f>
        <v>0</v>
      </c>
      <c r="G26078" s="32" t="str" cm="1">
        <f t="array" ref="G26078">IF(F26078="","",SUM(_xlfn._xlws.FILTER(Balanço[Quantidade],(Balanço[Estoque]=Back!$E$3)*(Balanço[Material]=Back!F26078))))</f>
        <v/>
      </c>
    </row>
    <row r="26079" spans="2:7">
      <c r="B26079" s="32">
        <f>SUMIF(Balanço[Estoque],Back!A26079,Balanço[Quantidade])</f>
        <v>0</v>
      </c>
      <c r="G26079" s="32" t="str" cm="1">
        <f t="array" ref="G26079">IF(F26079="","",SUM(_xlfn._xlws.FILTER(Balanço[Quantidade],(Balanço[Estoque]=Back!$E$3)*(Balanço[Material]=Back!F26079))))</f>
        <v/>
      </c>
    </row>
    <row r="26080" spans="2:7">
      <c r="B26080" s="32">
        <f>SUMIF(Balanço[Estoque],Back!A26080,Balanço[Quantidade])</f>
        <v>0</v>
      </c>
      <c r="G26080" s="32" t="str" cm="1">
        <f t="array" ref="G26080">IF(F26080="","",SUM(_xlfn._xlws.FILTER(Balanço[Quantidade],(Balanço[Estoque]=Back!$E$3)*(Balanço[Material]=Back!F26080))))</f>
        <v/>
      </c>
    </row>
    <row r="26081" spans="2:7">
      <c r="B26081" s="32">
        <f>SUMIF(Balanço[Estoque],Back!A26081,Balanço[Quantidade])</f>
        <v>0</v>
      </c>
      <c r="G26081" s="32" t="str" cm="1">
        <f t="array" ref="G26081">IF(F26081="","",SUM(_xlfn._xlws.FILTER(Balanço[Quantidade],(Balanço[Estoque]=Back!$E$3)*(Balanço[Material]=Back!F26081))))</f>
        <v/>
      </c>
    </row>
    <row r="26082" spans="2:7">
      <c r="B26082" s="32">
        <f>SUMIF(Balanço[Estoque],Back!A26082,Balanço[Quantidade])</f>
        <v>0</v>
      </c>
      <c r="G26082" s="32" t="str" cm="1">
        <f t="array" ref="G26082">IF(F26082="","",SUM(_xlfn._xlws.FILTER(Balanço[Quantidade],(Balanço[Estoque]=Back!$E$3)*(Balanço[Material]=Back!F26082))))</f>
        <v/>
      </c>
    </row>
    <row r="26083" spans="2:7">
      <c r="B26083" s="32">
        <f>SUMIF(Balanço[Estoque],Back!A26083,Balanço[Quantidade])</f>
        <v>0</v>
      </c>
      <c r="G26083" s="32" t="str" cm="1">
        <f t="array" ref="G26083">IF(F26083="","",SUM(_xlfn._xlws.FILTER(Balanço[Quantidade],(Balanço[Estoque]=Back!$E$3)*(Balanço[Material]=Back!F26083))))</f>
        <v/>
      </c>
    </row>
    <row r="26084" spans="2:7">
      <c r="B26084" s="32">
        <f>SUMIF(Balanço[Estoque],Back!A26084,Balanço[Quantidade])</f>
        <v>0</v>
      </c>
      <c r="G26084" s="32" t="str" cm="1">
        <f t="array" ref="G26084">IF(F26084="","",SUM(_xlfn._xlws.FILTER(Balanço[Quantidade],(Balanço[Estoque]=Back!$E$3)*(Balanço[Material]=Back!F26084))))</f>
        <v/>
      </c>
    </row>
    <row r="26085" spans="2:7">
      <c r="B26085" s="32">
        <f>SUMIF(Balanço[Estoque],Back!A26085,Balanço[Quantidade])</f>
        <v>0</v>
      </c>
      <c r="G26085" s="32" t="str" cm="1">
        <f t="array" ref="G26085">IF(F26085="","",SUM(_xlfn._xlws.FILTER(Balanço[Quantidade],(Balanço[Estoque]=Back!$E$3)*(Balanço[Material]=Back!F26085))))</f>
        <v/>
      </c>
    </row>
    <row r="26086" spans="2:7">
      <c r="B26086" s="32">
        <f>SUMIF(Balanço[Estoque],Back!A26086,Balanço[Quantidade])</f>
        <v>0</v>
      </c>
      <c r="G26086" s="32" t="str" cm="1">
        <f t="array" ref="G26086">IF(F26086="","",SUM(_xlfn._xlws.FILTER(Balanço[Quantidade],(Balanço[Estoque]=Back!$E$3)*(Balanço[Material]=Back!F26086))))</f>
        <v/>
      </c>
    </row>
    <row r="26087" spans="2:7">
      <c r="B26087" s="32">
        <f>SUMIF(Balanço[Estoque],Back!A26087,Balanço[Quantidade])</f>
        <v>0</v>
      </c>
      <c r="G26087" s="32" t="str" cm="1">
        <f t="array" ref="G26087">IF(F26087="","",SUM(_xlfn._xlws.FILTER(Balanço[Quantidade],(Balanço[Estoque]=Back!$E$3)*(Balanço[Material]=Back!F26087))))</f>
        <v/>
      </c>
    </row>
    <row r="26088" spans="2:7">
      <c r="B26088" s="32">
        <f>SUMIF(Balanço[Estoque],Back!A26088,Balanço[Quantidade])</f>
        <v>0</v>
      </c>
      <c r="G26088" s="32" t="str" cm="1">
        <f t="array" ref="G26088">IF(F26088="","",SUM(_xlfn._xlws.FILTER(Balanço[Quantidade],(Balanço[Estoque]=Back!$E$3)*(Balanço[Material]=Back!F26088))))</f>
        <v/>
      </c>
    </row>
    <row r="26089" spans="2:7">
      <c r="B26089" s="32">
        <f>SUMIF(Balanço[Estoque],Back!A26089,Balanço[Quantidade])</f>
        <v>0</v>
      </c>
      <c r="G26089" s="32" t="str" cm="1">
        <f t="array" ref="G26089">IF(F26089="","",SUM(_xlfn._xlws.FILTER(Balanço[Quantidade],(Balanço[Estoque]=Back!$E$3)*(Balanço[Material]=Back!F26089))))</f>
        <v/>
      </c>
    </row>
    <row r="26090" spans="2:7">
      <c r="B26090" s="32">
        <f>SUMIF(Balanço[Estoque],Back!A26090,Balanço[Quantidade])</f>
        <v>0</v>
      </c>
      <c r="G26090" s="32" t="str" cm="1">
        <f t="array" ref="G26090">IF(F26090="","",SUM(_xlfn._xlws.FILTER(Balanço[Quantidade],(Balanço[Estoque]=Back!$E$3)*(Balanço[Material]=Back!F26090))))</f>
        <v/>
      </c>
    </row>
    <row r="26091" spans="2:7">
      <c r="B26091" s="32">
        <f>SUMIF(Balanço[Estoque],Back!A26091,Balanço[Quantidade])</f>
        <v>0</v>
      </c>
      <c r="G26091" s="32" t="str" cm="1">
        <f t="array" ref="G26091">IF(F26091="","",SUM(_xlfn._xlws.FILTER(Balanço[Quantidade],(Balanço[Estoque]=Back!$E$3)*(Balanço[Material]=Back!F26091))))</f>
        <v/>
      </c>
    </row>
    <row r="26092" spans="2:7">
      <c r="B26092" s="32">
        <f>SUMIF(Balanço[Estoque],Back!A26092,Balanço[Quantidade])</f>
        <v>0</v>
      </c>
      <c r="G26092" s="32" t="str" cm="1">
        <f t="array" ref="G26092">IF(F26092="","",SUM(_xlfn._xlws.FILTER(Balanço[Quantidade],(Balanço[Estoque]=Back!$E$3)*(Balanço[Material]=Back!F26092))))</f>
        <v/>
      </c>
    </row>
    <row r="26093" spans="2:7">
      <c r="B26093" s="32">
        <f>SUMIF(Balanço[Estoque],Back!A26093,Balanço[Quantidade])</f>
        <v>0</v>
      </c>
      <c r="G26093" s="32" t="str" cm="1">
        <f t="array" ref="G26093">IF(F26093="","",SUM(_xlfn._xlws.FILTER(Balanço[Quantidade],(Balanço[Estoque]=Back!$E$3)*(Balanço[Material]=Back!F26093))))</f>
        <v/>
      </c>
    </row>
    <row r="26094" spans="2:7">
      <c r="B26094" s="32">
        <f>SUMIF(Balanço[Estoque],Back!A26094,Balanço[Quantidade])</f>
        <v>0</v>
      </c>
      <c r="G26094" s="32" t="str" cm="1">
        <f t="array" ref="G26094">IF(F26094="","",SUM(_xlfn._xlws.FILTER(Balanço[Quantidade],(Balanço[Estoque]=Back!$E$3)*(Balanço[Material]=Back!F26094))))</f>
        <v/>
      </c>
    </row>
    <row r="26095" spans="2:7">
      <c r="B26095" s="32">
        <f>SUMIF(Balanço[Estoque],Back!A26095,Balanço[Quantidade])</f>
        <v>0</v>
      </c>
      <c r="G26095" s="32" t="str" cm="1">
        <f t="array" ref="G26095">IF(F26095="","",SUM(_xlfn._xlws.FILTER(Balanço[Quantidade],(Balanço[Estoque]=Back!$E$3)*(Balanço[Material]=Back!F26095))))</f>
        <v/>
      </c>
    </row>
    <row r="26096" spans="2:7">
      <c r="B26096" s="32">
        <f>SUMIF(Balanço[Estoque],Back!A26096,Balanço[Quantidade])</f>
        <v>0</v>
      </c>
      <c r="G26096" s="32" t="str" cm="1">
        <f t="array" ref="G26096">IF(F26096="","",SUM(_xlfn._xlws.FILTER(Balanço[Quantidade],(Balanço[Estoque]=Back!$E$3)*(Balanço[Material]=Back!F26096))))</f>
        <v/>
      </c>
    </row>
    <row r="26097" spans="2:7">
      <c r="B26097" s="32">
        <f>SUMIF(Balanço[Estoque],Back!A26097,Balanço[Quantidade])</f>
        <v>0</v>
      </c>
      <c r="G26097" s="32" t="str" cm="1">
        <f t="array" ref="G26097">IF(F26097="","",SUM(_xlfn._xlws.FILTER(Balanço[Quantidade],(Balanço[Estoque]=Back!$E$3)*(Balanço[Material]=Back!F26097))))</f>
        <v/>
      </c>
    </row>
    <row r="26098" spans="2:7">
      <c r="B26098" s="32">
        <f>SUMIF(Balanço[Estoque],Back!A26098,Balanço[Quantidade])</f>
        <v>0</v>
      </c>
      <c r="G26098" s="32" t="str" cm="1">
        <f t="array" ref="G26098">IF(F26098="","",SUM(_xlfn._xlws.FILTER(Balanço[Quantidade],(Balanço[Estoque]=Back!$E$3)*(Balanço[Material]=Back!F26098))))</f>
        <v/>
      </c>
    </row>
    <row r="26099" spans="2:7">
      <c r="B26099" s="32">
        <f>SUMIF(Balanço[Estoque],Back!A26099,Balanço[Quantidade])</f>
        <v>0</v>
      </c>
      <c r="G26099" s="32" t="str" cm="1">
        <f t="array" ref="G26099">IF(F26099="","",SUM(_xlfn._xlws.FILTER(Balanço[Quantidade],(Balanço[Estoque]=Back!$E$3)*(Balanço[Material]=Back!F26099))))</f>
        <v/>
      </c>
    </row>
    <row r="26100" spans="2:7">
      <c r="B26100" s="32">
        <f>SUMIF(Balanço[Estoque],Back!A26100,Balanço[Quantidade])</f>
        <v>0</v>
      </c>
      <c r="G26100" s="32" t="str" cm="1">
        <f t="array" ref="G26100">IF(F26100="","",SUM(_xlfn._xlws.FILTER(Balanço[Quantidade],(Balanço[Estoque]=Back!$E$3)*(Balanço[Material]=Back!F26100))))</f>
        <v/>
      </c>
    </row>
    <row r="26101" spans="2:7">
      <c r="B26101" s="32">
        <f>SUMIF(Balanço[Estoque],Back!A26101,Balanço[Quantidade])</f>
        <v>0</v>
      </c>
      <c r="G26101" s="32" t="str" cm="1">
        <f t="array" ref="G26101">IF(F26101="","",SUM(_xlfn._xlws.FILTER(Balanço[Quantidade],(Balanço[Estoque]=Back!$E$3)*(Balanço[Material]=Back!F26101))))</f>
        <v/>
      </c>
    </row>
    <row r="26102" spans="2:7">
      <c r="B26102" s="32">
        <f>SUMIF(Balanço[Estoque],Back!A26102,Balanço[Quantidade])</f>
        <v>0</v>
      </c>
      <c r="G26102" s="32" t="str" cm="1">
        <f t="array" ref="G26102">IF(F26102="","",SUM(_xlfn._xlws.FILTER(Balanço[Quantidade],(Balanço[Estoque]=Back!$E$3)*(Balanço[Material]=Back!F26102))))</f>
        <v/>
      </c>
    </row>
    <row r="26103" spans="2:7">
      <c r="B26103" s="32">
        <f>SUMIF(Balanço[Estoque],Back!A26103,Balanço[Quantidade])</f>
        <v>0</v>
      </c>
      <c r="G26103" s="32" t="str" cm="1">
        <f t="array" ref="G26103">IF(F26103="","",SUM(_xlfn._xlws.FILTER(Balanço[Quantidade],(Balanço[Estoque]=Back!$E$3)*(Balanço[Material]=Back!F26103))))</f>
        <v/>
      </c>
    </row>
    <row r="26104" spans="2:7">
      <c r="B26104" s="32">
        <f>SUMIF(Balanço[Estoque],Back!A26104,Balanço[Quantidade])</f>
        <v>0</v>
      </c>
      <c r="G26104" s="32" t="str" cm="1">
        <f t="array" ref="G26104">IF(F26104="","",SUM(_xlfn._xlws.FILTER(Balanço[Quantidade],(Balanço[Estoque]=Back!$E$3)*(Balanço[Material]=Back!F26104))))</f>
        <v/>
      </c>
    </row>
    <row r="26105" spans="2:7">
      <c r="B26105" s="32">
        <f>SUMIF(Balanço[Estoque],Back!A26105,Balanço[Quantidade])</f>
        <v>0</v>
      </c>
      <c r="G26105" s="32" t="str" cm="1">
        <f t="array" ref="G26105">IF(F26105="","",SUM(_xlfn._xlws.FILTER(Balanço[Quantidade],(Balanço[Estoque]=Back!$E$3)*(Balanço[Material]=Back!F26105))))</f>
        <v/>
      </c>
    </row>
    <row r="26106" spans="2:7">
      <c r="B26106" s="32">
        <f>SUMIF(Balanço[Estoque],Back!A26106,Balanço[Quantidade])</f>
        <v>0</v>
      </c>
      <c r="G26106" s="32" t="str" cm="1">
        <f t="array" ref="G26106">IF(F26106="","",SUM(_xlfn._xlws.FILTER(Balanço[Quantidade],(Balanço[Estoque]=Back!$E$3)*(Balanço[Material]=Back!F26106))))</f>
        <v/>
      </c>
    </row>
    <row r="26107" spans="2:7">
      <c r="B26107" s="32">
        <f>SUMIF(Balanço[Estoque],Back!A26107,Balanço[Quantidade])</f>
        <v>0</v>
      </c>
      <c r="G26107" s="32" t="str" cm="1">
        <f t="array" ref="G26107">IF(F26107="","",SUM(_xlfn._xlws.FILTER(Balanço[Quantidade],(Balanço[Estoque]=Back!$E$3)*(Balanço[Material]=Back!F26107))))</f>
        <v/>
      </c>
    </row>
    <row r="26108" spans="2:7">
      <c r="B26108" s="32">
        <f>SUMIF(Balanço[Estoque],Back!A26108,Balanço[Quantidade])</f>
        <v>0</v>
      </c>
      <c r="G26108" s="32" t="str" cm="1">
        <f t="array" ref="G26108">IF(F26108="","",SUM(_xlfn._xlws.FILTER(Balanço[Quantidade],(Balanço[Estoque]=Back!$E$3)*(Balanço[Material]=Back!F26108))))</f>
        <v/>
      </c>
    </row>
    <row r="26109" spans="2:7">
      <c r="B26109" s="32">
        <f>SUMIF(Balanço[Estoque],Back!A26109,Balanço[Quantidade])</f>
        <v>0</v>
      </c>
      <c r="G26109" s="32" t="str" cm="1">
        <f t="array" ref="G26109">IF(F26109="","",SUM(_xlfn._xlws.FILTER(Balanço[Quantidade],(Balanço[Estoque]=Back!$E$3)*(Balanço[Material]=Back!F26109))))</f>
        <v/>
      </c>
    </row>
    <row r="26110" spans="2:7">
      <c r="B26110" s="32">
        <f>SUMIF(Balanço[Estoque],Back!A26110,Balanço[Quantidade])</f>
        <v>0</v>
      </c>
      <c r="G26110" s="32" t="str" cm="1">
        <f t="array" ref="G26110">IF(F26110="","",SUM(_xlfn._xlws.FILTER(Balanço[Quantidade],(Balanço[Estoque]=Back!$E$3)*(Balanço[Material]=Back!F26110))))</f>
        <v/>
      </c>
    </row>
    <row r="26111" spans="2:7">
      <c r="B26111" s="32">
        <f>SUMIF(Balanço[Estoque],Back!A26111,Balanço[Quantidade])</f>
        <v>0</v>
      </c>
      <c r="G26111" s="32" t="str" cm="1">
        <f t="array" ref="G26111">IF(F26111="","",SUM(_xlfn._xlws.FILTER(Balanço[Quantidade],(Balanço[Estoque]=Back!$E$3)*(Balanço[Material]=Back!F26111))))</f>
        <v/>
      </c>
    </row>
    <row r="26112" spans="2:7">
      <c r="B26112" s="32">
        <f>SUMIF(Balanço[Estoque],Back!A26112,Balanço[Quantidade])</f>
        <v>0</v>
      </c>
      <c r="G26112" s="32" t="str" cm="1">
        <f t="array" ref="G26112">IF(F26112="","",SUM(_xlfn._xlws.FILTER(Balanço[Quantidade],(Balanço[Estoque]=Back!$E$3)*(Balanço[Material]=Back!F26112))))</f>
        <v/>
      </c>
    </row>
    <row r="26113" spans="2:7">
      <c r="B26113" s="32">
        <f>SUMIF(Balanço[Estoque],Back!A26113,Balanço[Quantidade])</f>
        <v>0</v>
      </c>
      <c r="G26113" s="32" t="str" cm="1">
        <f t="array" ref="G26113">IF(F26113="","",SUM(_xlfn._xlws.FILTER(Balanço[Quantidade],(Balanço[Estoque]=Back!$E$3)*(Balanço[Material]=Back!F26113))))</f>
        <v/>
      </c>
    </row>
    <row r="26114" spans="2:7">
      <c r="B26114" s="32">
        <f>SUMIF(Balanço[Estoque],Back!A26114,Balanço[Quantidade])</f>
        <v>0</v>
      </c>
      <c r="G26114" s="32" t="str" cm="1">
        <f t="array" ref="G26114">IF(F26114="","",SUM(_xlfn._xlws.FILTER(Balanço[Quantidade],(Balanço[Estoque]=Back!$E$3)*(Balanço[Material]=Back!F26114))))</f>
        <v/>
      </c>
    </row>
    <row r="26115" spans="2:7">
      <c r="B26115" s="32">
        <f>SUMIF(Balanço[Estoque],Back!A26115,Balanço[Quantidade])</f>
        <v>0</v>
      </c>
      <c r="G26115" s="32" t="str" cm="1">
        <f t="array" ref="G26115">IF(F26115="","",SUM(_xlfn._xlws.FILTER(Balanço[Quantidade],(Balanço[Estoque]=Back!$E$3)*(Balanço[Material]=Back!F26115))))</f>
        <v/>
      </c>
    </row>
    <row r="26116" spans="2:7">
      <c r="B26116" s="32">
        <f>SUMIF(Balanço[Estoque],Back!A26116,Balanço[Quantidade])</f>
        <v>0</v>
      </c>
      <c r="G26116" s="32" t="str" cm="1">
        <f t="array" ref="G26116">IF(F26116="","",SUM(_xlfn._xlws.FILTER(Balanço[Quantidade],(Balanço[Estoque]=Back!$E$3)*(Balanço[Material]=Back!F26116))))</f>
        <v/>
      </c>
    </row>
    <row r="26117" spans="2:7">
      <c r="B26117" s="32">
        <f>SUMIF(Balanço[Estoque],Back!A26117,Balanço[Quantidade])</f>
        <v>0</v>
      </c>
      <c r="G26117" s="32" t="str" cm="1">
        <f t="array" ref="G26117">IF(F26117="","",SUM(_xlfn._xlws.FILTER(Balanço[Quantidade],(Balanço[Estoque]=Back!$E$3)*(Balanço[Material]=Back!F26117))))</f>
        <v/>
      </c>
    </row>
    <row r="26118" spans="2:7">
      <c r="B26118" s="32">
        <f>SUMIF(Balanço[Estoque],Back!A26118,Balanço[Quantidade])</f>
        <v>0</v>
      </c>
      <c r="G26118" s="32" t="str" cm="1">
        <f t="array" ref="G26118">IF(F26118="","",SUM(_xlfn._xlws.FILTER(Balanço[Quantidade],(Balanço[Estoque]=Back!$E$3)*(Balanço[Material]=Back!F26118))))</f>
        <v/>
      </c>
    </row>
    <row r="26119" spans="2:7">
      <c r="B26119" s="32">
        <f>SUMIF(Balanço[Estoque],Back!A26119,Balanço[Quantidade])</f>
        <v>0</v>
      </c>
      <c r="G26119" s="32" t="str" cm="1">
        <f t="array" ref="G26119">IF(F26119="","",SUM(_xlfn._xlws.FILTER(Balanço[Quantidade],(Balanço[Estoque]=Back!$E$3)*(Balanço[Material]=Back!F26119))))</f>
        <v/>
      </c>
    </row>
    <row r="26120" spans="2:7">
      <c r="B26120" s="32">
        <f>SUMIF(Balanço[Estoque],Back!A26120,Balanço[Quantidade])</f>
        <v>0</v>
      </c>
      <c r="G26120" s="32" t="str" cm="1">
        <f t="array" ref="G26120">IF(F26120="","",SUM(_xlfn._xlws.FILTER(Balanço[Quantidade],(Balanço[Estoque]=Back!$E$3)*(Balanço[Material]=Back!F26120))))</f>
        <v/>
      </c>
    </row>
    <row r="26121" spans="2:7">
      <c r="B26121" s="32">
        <f>SUMIF(Balanço[Estoque],Back!A26121,Balanço[Quantidade])</f>
        <v>0</v>
      </c>
      <c r="G26121" s="32" t="str" cm="1">
        <f t="array" ref="G26121">IF(F26121="","",SUM(_xlfn._xlws.FILTER(Balanço[Quantidade],(Balanço[Estoque]=Back!$E$3)*(Balanço[Material]=Back!F26121))))</f>
        <v/>
      </c>
    </row>
    <row r="26122" spans="2:7">
      <c r="B26122" s="32">
        <f>SUMIF(Balanço[Estoque],Back!A26122,Balanço[Quantidade])</f>
        <v>0</v>
      </c>
      <c r="G26122" s="32" t="str" cm="1">
        <f t="array" ref="G26122">IF(F26122="","",SUM(_xlfn._xlws.FILTER(Balanço[Quantidade],(Balanço[Estoque]=Back!$E$3)*(Balanço[Material]=Back!F26122))))</f>
        <v/>
      </c>
    </row>
    <row r="26123" spans="2:7">
      <c r="B26123" s="32">
        <f>SUMIF(Balanço[Estoque],Back!A26123,Balanço[Quantidade])</f>
        <v>0</v>
      </c>
      <c r="G26123" s="32" t="str" cm="1">
        <f t="array" ref="G26123">IF(F26123="","",SUM(_xlfn._xlws.FILTER(Balanço[Quantidade],(Balanço[Estoque]=Back!$E$3)*(Balanço[Material]=Back!F26123))))</f>
        <v/>
      </c>
    </row>
    <row r="26124" spans="2:7">
      <c r="B26124" s="32">
        <f>SUMIF(Balanço[Estoque],Back!A26124,Balanço[Quantidade])</f>
        <v>0</v>
      </c>
      <c r="G26124" s="32" t="str" cm="1">
        <f t="array" ref="G26124">IF(F26124="","",SUM(_xlfn._xlws.FILTER(Balanço[Quantidade],(Balanço[Estoque]=Back!$E$3)*(Balanço[Material]=Back!F26124))))</f>
        <v/>
      </c>
    </row>
    <row r="26125" spans="2:7">
      <c r="B26125" s="32">
        <f>SUMIF(Balanço[Estoque],Back!A26125,Balanço[Quantidade])</f>
        <v>0</v>
      </c>
      <c r="G26125" s="32" t="str" cm="1">
        <f t="array" ref="G26125">IF(F26125="","",SUM(_xlfn._xlws.FILTER(Balanço[Quantidade],(Balanço[Estoque]=Back!$E$3)*(Balanço[Material]=Back!F26125))))</f>
        <v/>
      </c>
    </row>
    <row r="26126" spans="2:7">
      <c r="B26126" s="32">
        <f>SUMIF(Balanço[Estoque],Back!A26126,Balanço[Quantidade])</f>
        <v>0</v>
      </c>
      <c r="G26126" s="32" t="str" cm="1">
        <f t="array" ref="G26126">IF(F26126="","",SUM(_xlfn._xlws.FILTER(Balanço[Quantidade],(Balanço[Estoque]=Back!$E$3)*(Balanço[Material]=Back!F26126))))</f>
        <v/>
      </c>
    </row>
    <row r="26127" spans="2:7">
      <c r="B26127" s="32">
        <f>SUMIF(Balanço[Estoque],Back!A26127,Balanço[Quantidade])</f>
        <v>0</v>
      </c>
      <c r="G26127" s="32" t="str" cm="1">
        <f t="array" ref="G26127">IF(F26127="","",SUM(_xlfn._xlws.FILTER(Balanço[Quantidade],(Balanço[Estoque]=Back!$E$3)*(Balanço[Material]=Back!F26127))))</f>
        <v/>
      </c>
    </row>
    <row r="26128" spans="2:7">
      <c r="B26128" s="32">
        <f>SUMIF(Balanço[Estoque],Back!A26128,Balanço[Quantidade])</f>
        <v>0</v>
      </c>
      <c r="G26128" s="32" t="str" cm="1">
        <f t="array" ref="G26128">IF(F26128="","",SUM(_xlfn._xlws.FILTER(Balanço[Quantidade],(Balanço[Estoque]=Back!$E$3)*(Balanço[Material]=Back!F26128))))</f>
        <v/>
      </c>
    </row>
    <row r="26129" spans="2:7">
      <c r="B26129" s="32">
        <f>SUMIF(Balanço[Estoque],Back!A26129,Balanço[Quantidade])</f>
        <v>0</v>
      </c>
      <c r="G26129" s="32" t="str" cm="1">
        <f t="array" ref="G26129">IF(F26129="","",SUM(_xlfn._xlws.FILTER(Balanço[Quantidade],(Balanço[Estoque]=Back!$E$3)*(Balanço[Material]=Back!F26129))))</f>
        <v/>
      </c>
    </row>
    <row r="26130" spans="2:7">
      <c r="B26130" s="32">
        <f>SUMIF(Balanço[Estoque],Back!A26130,Balanço[Quantidade])</f>
        <v>0</v>
      </c>
      <c r="G26130" s="32" t="str" cm="1">
        <f t="array" ref="G26130">IF(F26130="","",SUM(_xlfn._xlws.FILTER(Balanço[Quantidade],(Balanço[Estoque]=Back!$E$3)*(Balanço[Material]=Back!F26130))))</f>
        <v/>
      </c>
    </row>
    <row r="26131" spans="2:7">
      <c r="B26131" s="32">
        <f>SUMIF(Balanço[Estoque],Back!A26131,Balanço[Quantidade])</f>
        <v>0</v>
      </c>
      <c r="G26131" s="32" t="str" cm="1">
        <f t="array" ref="G26131">IF(F26131="","",SUM(_xlfn._xlws.FILTER(Balanço[Quantidade],(Balanço[Estoque]=Back!$E$3)*(Balanço[Material]=Back!F26131))))</f>
        <v/>
      </c>
    </row>
    <row r="26132" spans="2:7">
      <c r="B26132" s="32">
        <f>SUMIF(Balanço[Estoque],Back!A26132,Balanço[Quantidade])</f>
        <v>0</v>
      </c>
      <c r="G26132" s="32" t="str" cm="1">
        <f t="array" ref="G26132">IF(F26132="","",SUM(_xlfn._xlws.FILTER(Balanço[Quantidade],(Balanço[Estoque]=Back!$E$3)*(Balanço[Material]=Back!F26132))))</f>
        <v/>
      </c>
    </row>
    <row r="26133" spans="2:7">
      <c r="B26133" s="32">
        <f>SUMIF(Balanço[Estoque],Back!A26133,Balanço[Quantidade])</f>
        <v>0</v>
      </c>
      <c r="G26133" s="32" t="str" cm="1">
        <f t="array" ref="G26133">IF(F26133="","",SUM(_xlfn._xlws.FILTER(Balanço[Quantidade],(Balanço[Estoque]=Back!$E$3)*(Balanço[Material]=Back!F26133))))</f>
        <v/>
      </c>
    </row>
    <row r="26134" spans="2:7">
      <c r="B26134" s="32">
        <f>SUMIF(Balanço[Estoque],Back!A26134,Balanço[Quantidade])</f>
        <v>0</v>
      </c>
      <c r="G26134" s="32" t="str" cm="1">
        <f t="array" ref="G26134">IF(F26134="","",SUM(_xlfn._xlws.FILTER(Balanço[Quantidade],(Balanço[Estoque]=Back!$E$3)*(Balanço[Material]=Back!F26134))))</f>
        <v/>
      </c>
    </row>
    <row r="26135" spans="2:7">
      <c r="B26135" s="32">
        <f>SUMIF(Balanço[Estoque],Back!A26135,Balanço[Quantidade])</f>
        <v>0</v>
      </c>
      <c r="G26135" s="32" t="str" cm="1">
        <f t="array" ref="G26135">IF(F26135="","",SUM(_xlfn._xlws.FILTER(Balanço[Quantidade],(Balanço[Estoque]=Back!$E$3)*(Balanço[Material]=Back!F26135))))</f>
        <v/>
      </c>
    </row>
    <row r="26136" spans="2:7">
      <c r="B26136" s="32">
        <f>SUMIF(Balanço[Estoque],Back!A26136,Balanço[Quantidade])</f>
        <v>0</v>
      </c>
      <c r="G26136" s="32" t="str" cm="1">
        <f t="array" ref="G26136">IF(F26136="","",SUM(_xlfn._xlws.FILTER(Balanço[Quantidade],(Balanço[Estoque]=Back!$E$3)*(Balanço[Material]=Back!F26136))))</f>
        <v/>
      </c>
    </row>
    <row r="26137" spans="2:7">
      <c r="B26137" s="32">
        <f>SUMIF(Balanço[Estoque],Back!A26137,Balanço[Quantidade])</f>
        <v>0</v>
      </c>
      <c r="G26137" s="32" t="str" cm="1">
        <f t="array" ref="G26137">IF(F26137="","",SUM(_xlfn._xlws.FILTER(Balanço[Quantidade],(Balanço[Estoque]=Back!$E$3)*(Balanço[Material]=Back!F26137))))</f>
        <v/>
      </c>
    </row>
    <row r="26138" spans="2:7">
      <c r="B26138" s="32">
        <f>SUMIF(Balanço[Estoque],Back!A26138,Balanço[Quantidade])</f>
        <v>0</v>
      </c>
      <c r="G26138" s="32" t="str" cm="1">
        <f t="array" ref="G26138">IF(F26138="","",SUM(_xlfn._xlws.FILTER(Balanço[Quantidade],(Balanço[Estoque]=Back!$E$3)*(Balanço[Material]=Back!F26138))))</f>
        <v/>
      </c>
    </row>
    <row r="26139" spans="2:7">
      <c r="B26139" s="32">
        <f>SUMIF(Balanço[Estoque],Back!A26139,Balanço[Quantidade])</f>
        <v>0</v>
      </c>
      <c r="G26139" s="32" t="str" cm="1">
        <f t="array" ref="G26139">IF(F26139="","",SUM(_xlfn._xlws.FILTER(Balanço[Quantidade],(Balanço[Estoque]=Back!$E$3)*(Balanço[Material]=Back!F26139))))</f>
        <v/>
      </c>
    </row>
    <row r="26140" spans="2:7">
      <c r="B26140" s="32">
        <f>SUMIF(Balanço[Estoque],Back!A26140,Balanço[Quantidade])</f>
        <v>0</v>
      </c>
      <c r="G26140" s="32" t="str" cm="1">
        <f t="array" ref="G26140">IF(F26140="","",SUM(_xlfn._xlws.FILTER(Balanço[Quantidade],(Balanço[Estoque]=Back!$E$3)*(Balanço[Material]=Back!F26140))))</f>
        <v/>
      </c>
    </row>
    <row r="26141" spans="2:7">
      <c r="B26141" s="32">
        <f>SUMIF(Balanço[Estoque],Back!A26141,Balanço[Quantidade])</f>
        <v>0</v>
      </c>
      <c r="G26141" s="32" t="str" cm="1">
        <f t="array" ref="G26141">IF(F26141="","",SUM(_xlfn._xlws.FILTER(Balanço[Quantidade],(Balanço[Estoque]=Back!$E$3)*(Balanço[Material]=Back!F26141))))</f>
        <v/>
      </c>
    </row>
    <row r="26142" spans="2:7">
      <c r="B26142" s="32">
        <f>SUMIF(Balanço[Estoque],Back!A26142,Balanço[Quantidade])</f>
        <v>0</v>
      </c>
      <c r="G26142" s="32" t="str" cm="1">
        <f t="array" ref="G26142">IF(F26142="","",SUM(_xlfn._xlws.FILTER(Balanço[Quantidade],(Balanço[Estoque]=Back!$E$3)*(Balanço[Material]=Back!F26142))))</f>
        <v/>
      </c>
    </row>
    <row r="26143" spans="2:7">
      <c r="B26143" s="32">
        <f>SUMIF(Balanço[Estoque],Back!A26143,Balanço[Quantidade])</f>
        <v>0</v>
      </c>
      <c r="G26143" s="32" t="str" cm="1">
        <f t="array" ref="G26143">IF(F26143="","",SUM(_xlfn._xlws.FILTER(Balanço[Quantidade],(Balanço[Estoque]=Back!$E$3)*(Balanço[Material]=Back!F26143))))</f>
        <v/>
      </c>
    </row>
    <row r="26144" spans="2:7">
      <c r="B26144" s="32">
        <f>SUMIF(Balanço[Estoque],Back!A26144,Balanço[Quantidade])</f>
        <v>0</v>
      </c>
      <c r="G26144" s="32" t="str" cm="1">
        <f t="array" ref="G26144">IF(F26144="","",SUM(_xlfn._xlws.FILTER(Balanço[Quantidade],(Balanço[Estoque]=Back!$E$3)*(Balanço[Material]=Back!F26144))))</f>
        <v/>
      </c>
    </row>
    <row r="26145" spans="2:7">
      <c r="B26145" s="32">
        <f>SUMIF(Balanço[Estoque],Back!A26145,Balanço[Quantidade])</f>
        <v>0</v>
      </c>
      <c r="G26145" s="32" t="str" cm="1">
        <f t="array" ref="G26145">IF(F26145="","",SUM(_xlfn._xlws.FILTER(Balanço[Quantidade],(Balanço[Estoque]=Back!$E$3)*(Balanço[Material]=Back!F26145))))</f>
        <v/>
      </c>
    </row>
    <row r="26146" spans="2:7">
      <c r="B26146" s="32">
        <f>SUMIF(Balanço[Estoque],Back!A26146,Balanço[Quantidade])</f>
        <v>0</v>
      </c>
      <c r="G26146" s="32" t="str" cm="1">
        <f t="array" ref="G26146">IF(F26146="","",SUM(_xlfn._xlws.FILTER(Balanço[Quantidade],(Balanço[Estoque]=Back!$E$3)*(Balanço[Material]=Back!F26146))))</f>
        <v/>
      </c>
    </row>
    <row r="26147" spans="2:7">
      <c r="B26147" s="32">
        <f>SUMIF(Balanço[Estoque],Back!A26147,Balanço[Quantidade])</f>
        <v>0</v>
      </c>
      <c r="G26147" s="32" t="str" cm="1">
        <f t="array" ref="G26147">IF(F26147="","",SUM(_xlfn._xlws.FILTER(Balanço[Quantidade],(Balanço[Estoque]=Back!$E$3)*(Balanço[Material]=Back!F26147))))</f>
        <v/>
      </c>
    </row>
    <row r="26148" spans="2:7">
      <c r="B26148" s="32">
        <f>SUMIF(Balanço[Estoque],Back!A26148,Balanço[Quantidade])</f>
        <v>0</v>
      </c>
      <c r="G26148" s="32" t="str" cm="1">
        <f t="array" ref="G26148">IF(F26148="","",SUM(_xlfn._xlws.FILTER(Balanço[Quantidade],(Balanço[Estoque]=Back!$E$3)*(Balanço[Material]=Back!F26148))))</f>
        <v/>
      </c>
    </row>
    <row r="26149" spans="2:7">
      <c r="B26149" s="32">
        <f>SUMIF(Balanço[Estoque],Back!A26149,Balanço[Quantidade])</f>
        <v>0</v>
      </c>
      <c r="G26149" s="32" t="str" cm="1">
        <f t="array" ref="G26149">IF(F26149="","",SUM(_xlfn._xlws.FILTER(Balanço[Quantidade],(Balanço[Estoque]=Back!$E$3)*(Balanço[Material]=Back!F26149))))</f>
        <v/>
      </c>
    </row>
    <row r="26150" spans="2:7">
      <c r="B26150" s="32">
        <f>SUMIF(Balanço[Estoque],Back!A26150,Balanço[Quantidade])</f>
        <v>0</v>
      </c>
      <c r="G26150" s="32" t="str" cm="1">
        <f t="array" ref="G26150">IF(F26150="","",SUM(_xlfn._xlws.FILTER(Balanço[Quantidade],(Balanço[Estoque]=Back!$E$3)*(Balanço[Material]=Back!F26150))))</f>
        <v/>
      </c>
    </row>
    <row r="26151" spans="2:7">
      <c r="B26151" s="32">
        <f>SUMIF(Balanço[Estoque],Back!A26151,Balanço[Quantidade])</f>
        <v>0</v>
      </c>
      <c r="G26151" s="32" t="str" cm="1">
        <f t="array" ref="G26151">IF(F26151="","",SUM(_xlfn._xlws.FILTER(Balanço[Quantidade],(Balanço[Estoque]=Back!$E$3)*(Balanço[Material]=Back!F26151))))</f>
        <v/>
      </c>
    </row>
    <row r="26152" spans="2:7">
      <c r="B26152" s="32">
        <f>SUMIF(Balanço[Estoque],Back!A26152,Balanço[Quantidade])</f>
        <v>0</v>
      </c>
      <c r="G26152" s="32" t="str" cm="1">
        <f t="array" ref="G26152">IF(F26152="","",SUM(_xlfn._xlws.FILTER(Balanço[Quantidade],(Balanço[Estoque]=Back!$E$3)*(Balanço[Material]=Back!F26152))))</f>
        <v/>
      </c>
    </row>
    <row r="26153" spans="2:7">
      <c r="B26153" s="32">
        <f>SUMIF(Balanço[Estoque],Back!A26153,Balanço[Quantidade])</f>
        <v>0</v>
      </c>
      <c r="G26153" s="32" t="str" cm="1">
        <f t="array" ref="G26153">IF(F26153="","",SUM(_xlfn._xlws.FILTER(Balanço[Quantidade],(Balanço[Estoque]=Back!$E$3)*(Balanço[Material]=Back!F26153))))</f>
        <v/>
      </c>
    </row>
    <row r="26154" spans="2:7">
      <c r="B26154" s="32">
        <f>SUMIF(Balanço[Estoque],Back!A26154,Balanço[Quantidade])</f>
        <v>0</v>
      </c>
      <c r="G26154" s="32" t="str" cm="1">
        <f t="array" ref="G26154">IF(F26154="","",SUM(_xlfn._xlws.FILTER(Balanço[Quantidade],(Balanço[Estoque]=Back!$E$3)*(Balanço[Material]=Back!F26154))))</f>
        <v/>
      </c>
    </row>
    <row r="26155" spans="2:7">
      <c r="B26155" s="32">
        <f>SUMIF(Balanço[Estoque],Back!A26155,Balanço[Quantidade])</f>
        <v>0</v>
      </c>
      <c r="G26155" s="32" t="str" cm="1">
        <f t="array" ref="G26155">IF(F26155="","",SUM(_xlfn._xlws.FILTER(Balanço[Quantidade],(Balanço[Estoque]=Back!$E$3)*(Balanço[Material]=Back!F26155))))</f>
        <v/>
      </c>
    </row>
    <row r="26156" spans="2:7">
      <c r="B26156" s="32">
        <f>SUMIF(Balanço[Estoque],Back!A26156,Balanço[Quantidade])</f>
        <v>0</v>
      </c>
      <c r="G26156" s="32" t="str" cm="1">
        <f t="array" ref="G26156">IF(F26156="","",SUM(_xlfn._xlws.FILTER(Balanço[Quantidade],(Balanço[Estoque]=Back!$E$3)*(Balanço[Material]=Back!F26156))))</f>
        <v/>
      </c>
    </row>
    <row r="26157" spans="2:7">
      <c r="B26157" s="32">
        <f>SUMIF(Balanço[Estoque],Back!A26157,Balanço[Quantidade])</f>
        <v>0</v>
      </c>
      <c r="G26157" s="32" t="str" cm="1">
        <f t="array" ref="G26157">IF(F26157="","",SUM(_xlfn._xlws.FILTER(Balanço[Quantidade],(Balanço[Estoque]=Back!$E$3)*(Balanço[Material]=Back!F26157))))</f>
        <v/>
      </c>
    </row>
    <row r="26158" spans="2:7">
      <c r="B26158" s="32">
        <f>SUMIF(Balanço[Estoque],Back!A26158,Balanço[Quantidade])</f>
        <v>0</v>
      </c>
      <c r="G26158" s="32" t="str" cm="1">
        <f t="array" ref="G26158">IF(F26158="","",SUM(_xlfn._xlws.FILTER(Balanço[Quantidade],(Balanço[Estoque]=Back!$E$3)*(Balanço[Material]=Back!F26158))))</f>
        <v/>
      </c>
    </row>
    <row r="26159" spans="2:7">
      <c r="B26159" s="32">
        <f>SUMIF(Balanço[Estoque],Back!A26159,Balanço[Quantidade])</f>
        <v>0</v>
      </c>
      <c r="G26159" s="32" t="str" cm="1">
        <f t="array" ref="G26159">IF(F26159="","",SUM(_xlfn._xlws.FILTER(Balanço[Quantidade],(Balanço[Estoque]=Back!$E$3)*(Balanço[Material]=Back!F26159))))</f>
        <v/>
      </c>
    </row>
    <row r="26160" spans="2:7">
      <c r="B26160" s="32">
        <f>SUMIF(Balanço[Estoque],Back!A26160,Balanço[Quantidade])</f>
        <v>0</v>
      </c>
      <c r="G26160" s="32" t="str" cm="1">
        <f t="array" ref="G26160">IF(F26160="","",SUM(_xlfn._xlws.FILTER(Balanço[Quantidade],(Balanço[Estoque]=Back!$E$3)*(Balanço[Material]=Back!F26160))))</f>
        <v/>
      </c>
    </row>
    <row r="26161" spans="2:7">
      <c r="B26161" s="32">
        <f>SUMIF(Balanço[Estoque],Back!A26161,Balanço[Quantidade])</f>
        <v>0</v>
      </c>
      <c r="G26161" s="32" t="str" cm="1">
        <f t="array" ref="G26161">IF(F26161="","",SUM(_xlfn._xlws.FILTER(Balanço[Quantidade],(Balanço[Estoque]=Back!$E$3)*(Balanço[Material]=Back!F26161))))</f>
        <v/>
      </c>
    </row>
    <row r="26162" spans="2:7">
      <c r="B26162" s="32">
        <f>SUMIF(Balanço[Estoque],Back!A26162,Balanço[Quantidade])</f>
        <v>0</v>
      </c>
      <c r="G26162" s="32" t="str" cm="1">
        <f t="array" ref="G26162">IF(F26162="","",SUM(_xlfn._xlws.FILTER(Balanço[Quantidade],(Balanço[Estoque]=Back!$E$3)*(Balanço[Material]=Back!F26162))))</f>
        <v/>
      </c>
    </row>
    <row r="26163" spans="2:7">
      <c r="B26163" s="32">
        <f>SUMIF(Balanço[Estoque],Back!A26163,Balanço[Quantidade])</f>
        <v>0</v>
      </c>
      <c r="G26163" s="32" t="str" cm="1">
        <f t="array" ref="G26163">IF(F26163="","",SUM(_xlfn._xlws.FILTER(Balanço[Quantidade],(Balanço[Estoque]=Back!$E$3)*(Balanço[Material]=Back!F26163))))</f>
        <v/>
      </c>
    </row>
    <row r="26164" spans="2:7">
      <c r="B26164" s="32">
        <f>SUMIF(Balanço[Estoque],Back!A26164,Balanço[Quantidade])</f>
        <v>0</v>
      </c>
      <c r="G26164" s="32" t="str" cm="1">
        <f t="array" ref="G26164">IF(F26164="","",SUM(_xlfn._xlws.FILTER(Balanço[Quantidade],(Balanço[Estoque]=Back!$E$3)*(Balanço[Material]=Back!F26164))))</f>
        <v/>
      </c>
    </row>
    <row r="26165" spans="2:7">
      <c r="B26165" s="32">
        <f>SUMIF(Balanço[Estoque],Back!A26165,Balanço[Quantidade])</f>
        <v>0</v>
      </c>
      <c r="G26165" s="32" t="str" cm="1">
        <f t="array" ref="G26165">IF(F26165="","",SUM(_xlfn._xlws.FILTER(Balanço[Quantidade],(Balanço[Estoque]=Back!$E$3)*(Balanço[Material]=Back!F26165))))</f>
        <v/>
      </c>
    </row>
    <row r="26166" spans="2:7">
      <c r="B26166" s="32">
        <f>SUMIF(Balanço[Estoque],Back!A26166,Balanço[Quantidade])</f>
        <v>0</v>
      </c>
      <c r="G26166" s="32" t="str" cm="1">
        <f t="array" ref="G26166">IF(F26166="","",SUM(_xlfn._xlws.FILTER(Balanço[Quantidade],(Balanço[Estoque]=Back!$E$3)*(Balanço[Material]=Back!F26166))))</f>
        <v/>
      </c>
    </row>
    <row r="26167" spans="2:7">
      <c r="B26167" s="32">
        <f>SUMIF(Balanço[Estoque],Back!A26167,Balanço[Quantidade])</f>
        <v>0</v>
      </c>
      <c r="G26167" s="32" t="str" cm="1">
        <f t="array" ref="G26167">IF(F26167="","",SUM(_xlfn._xlws.FILTER(Balanço[Quantidade],(Balanço[Estoque]=Back!$E$3)*(Balanço[Material]=Back!F26167))))</f>
        <v/>
      </c>
    </row>
    <row r="26168" spans="2:7">
      <c r="B26168" s="32">
        <f>SUMIF(Balanço[Estoque],Back!A26168,Balanço[Quantidade])</f>
        <v>0</v>
      </c>
      <c r="G26168" s="32" t="str" cm="1">
        <f t="array" ref="G26168">IF(F26168="","",SUM(_xlfn._xlws.FILTER(Balanço[Quantidade],(Balanço[Estoque]=Back!$E$3)*(Balanço[Material]=Back!F26168))))</f>
        <v/>
      </c>
    </row>
    <row r="26169" spans="2:7">
      <c r="B26169" s="32">
        <f>SUMIF(Balanço[Estoque],Back!A26169,Balanço[Quantidade])</f>
        <v>0</v>
      </c>
      <c r="G26169" s="32" t="str" cm="1">
        <f t="array" ref="G26169">IF(F26169="","",SUM(_xlfn._xlws.FILTER(Balanço[Quantidade],(Balanço[Estoque]=Back!$E$3)*(Balanço[Material]=Back!F26169))))</f>
        <v/>
      </c>
    </row>
    <row r="26170" spans="2:7">
      <c r="B26170" s="32">
        <f>SUMIF(Balanço[Estoque],Back!A26170,Balanço[Quantidade])</f>
        <v>0</v>
      </c>
      <c r="G26170" s="32" t="str" cm="1">
        <f t="array" ref="G26170">IF(F26170="","",SUM(_xlfn._xlws.FILTER(Balanço[Quantidade],(Balanço[Estoque]=Back!$E$3)*(Balanço[Material]=Back!F26170))))</f>
        <v/>
      </c>
    </row>
    <row r="26171" spans="2:7">
      <c r="B26171" s="32">
        <f>SUMIF(Balanço[Estoque],Back!A26171,Balanço[Quantidade])</f>
        <v>0</v>
      </c>
      <c r="G26171" s="32" t="str" cm="1">
        <f t="array" ref="G26171">IF(F26171="","",SUM(_xlfn._xlws.FILTER(Balanço[Quantidade],(Balanço[Estoque]=Back!$E$3)*(Balanço[Material]=Back!F26171))))</f>
        <v/>
      </c>
    </row>
    <row r="26172" spans="2:7">
      <c r="B26172" s="32">
        <f>SUMIF(Balanço[Estoque],Back!A26172,Balanço[Quantidade])</f>
        <v>0</v>
      </c>
      <c r="G26172" s="32" t="str" cm="1">
        <f t="array" ref="G26172">IF(F26172="","",SUM(_xlfn._xlws.FILTER(Balanço[Quantidade],(Balanço[Estoque]=Back!$E$3)*(Balanço[Material]=Back!F26172))))</f>
        <v/>
      </c>
    </row>
    <row r="26173" spans="2:7">
      <c r="B26173" s="32">
        <f>SUMIF(Balanço[Estoque],Back!A26173,Balanço[Quantidade])</f>
        <v>0</v>
      </c>
      <c r="G26173" s="32" t="str" cm="1">
        <f t="array" ref="G26173">IF(F26173="","",SUM(_xlfn._xlws.FILTER(Balanço[Quantidade],(Balanço[Estoque]=Back!$E$3)*(Balanço[Material]=Back!F26173))))</f>
        <v/>
      </c>
    </row>
    <row r="26174" spans="2:7">
      <c r="B26174" s="32">
        <f>SUMIF(Balanço[Estoque],Back!A26174,Balanço[Quantidade])</f>
        <v>0</v>
      </c>
      <c r="G26174" s="32" t="str" cm="1">
        <f t="array" ref="G26174">IF(F26174="","",SUM(_xlfn._xlws.FILTER(Balanço[Quantidade],(Balanço[Estoque]=Back!$E$3)*(Balanço[Material]=Back!F26174))))</f>
        <v/>
      </c>
    </row>
    <row r="26175" spans="2:7">
      <c r="B26175" s="32">
        <f>SUMIF(Balanço[Estoque],Back!A26175,Balanço[Quantidade])</f>
        <v>0</v>
      </c>
      <c r="G26175" s="32" t="str" cm="1">
        <f t="array" ref="G26175">IF(F26175="","",SUM(_xlfn._xlws.FILTER(Balanço[Quantidade],(Balanço[Estoque]=Back!$E$3)*(Balanço[Material]=Back!F26175))))</f>
        <v/>
      </c>
    </row>
    <row r="26176" spans="2:7">
      <c r="B26176" s="32">
        <f>SUMIF(Balanço[Estoque],Back!A26176,Balanço[Quantidade])</f>
        <v>0</v>
      </c>
      <c r="G26176" s="32" t="str" cm="1">
        <f t="array" ref="G26176">IF(F26176="","",SUM(_xlfn._xlws.FILTER(Balanço[Quantidade],(Balanço[Estoque]=Back!$E$3)*(Balanço[Material]=Back!F26176))))</f>
        <v/>
      </c>
    </row>
    <row r="26177" spans="2:7">
      <c r="B26177" s="32">
        <f>SUMIF(Balanço[Estoque],Back!A26177,Balanço[Quantidade])</f>
        <v>0</v>
      </c>
      <c r="G26177" s="32" t="str" cm="1">
        <f t="array" ref="G26177">IF(F26177="","",SUM(_xlfn._xlws.FILTER(Balanço[Quantidade],(Balanço[Estoque]=Back!$E$3)*(Balanço[Material]=Back!F26177))))</f>
        <v/>
      </c>
    </row>
    <row r="26178" spans="2:7">
      <c r="B26178" s="32">
        <f>SUMIF(Balanço[Estoque],Back!A26178,Balanço[Quantidade])</f>
        <v>0</v>
      </c>
      <c r="G26178" s="32" t="str" cm="1">
        <f t="array" ref="G26178">IF(F26178="","",SUM(_xlfn._xlws.FILTER(Balanço[Quantidade],(Balanço[Estoque]=Back!$E$3)*(Balanço[Material]=Back!F26178))))</f>
        <v/>
      </c>
    </row>
    <row r="26179" spans="2:7">
      <c r="B26179" s="32">
        <f>SUMIF(Balanço[Estoque],Back!A26179,Balanço[Quantidade])</f>
        <v>0</v>
      </c>
      <c r="G26179" s="32" t="str" cm="1">
        <f t="array" ref="G26179">IF(F26179="","",SUM(_xlfn._xlws.FILTER(Balanço[Quantidade],(Balanço[Estoque]=Back!$E$3)*(Balanço[Material]=Back!F26179))))</f>
        <v/>
      </c>
    </row>
    <row r="26180" spans="2:7">
      <c r="B26180" s="32">
        <f>SUMIF(Balanço[Estoque],Back!A26180,Balanço[Quantidade])</f>
        <v>0</v>
      </c>
      <c r="G26180" s="32" t="str" cm="1">
        <f t="array" ref="G26180">IF(F26180="","",SUM(_xlfn._xlws.FILTER(Balanço[Quantidade],(Balanço[Estoque]=Back!$E$3)*(Balanço[Material]=Back!F26180))))</f>
        <v/>
      </c>
    </row>
    <row r="26181" spans="2:7">
      <c r="B26181" s="32">
        <f>SUMIF(Balanço[Estoque],Back!A26181,Balanço[Quantidade])</f>
        <v>0</v>
      </c>
      <c r="G26181" s="32" t="str" cm="1">
        <f t="array" ref="G26181">IF(F26181="","",SUM(_xlfn._xlws.FILTER(Balanço[Quantidade],(Balanço[Estoque]=Back!$E$3)*(Balanço[Material]=Back!F26181))))</f>
        <v/>
      </c>
    </row>
    <row r="26182" spans="2:7">
      <c r="B26182" s="32">
        <f>SUMIF(Balanço[Estoque],Back!A26182,Balanço[Quantidade])</f>
        <v>0</v>
      </c>
      <c r="G26182" s="32" t="str" cm="1">
        <f t="array" ref="G26182">IF(F26182="","",SUM(_xlfn._xlws.FILTER(Balanço[Quantidade],(Balanço[Estoque]=Back!$E$3)*(Balanço[Material]=Back!F26182))))</f>
        <v/>
      </c>
    </row>
    <row r="26183" spans="2:7">
      <c r="B26183" s="32">
        <f>SUMIF(Balanço[Estoque],Back!A26183,Balanço[Quantidade])</f>
        <v>0</v>
      </c>
      <c r="G26183" s="32" t="str" cm="1">
        <f t="array" ref="G26183">IF(F26183="","",SUM(_xlfn._xlws.FILTER(Balanço[Quantidade],(Balanço[Estoque]=Back!$E$3)*(Balanço[Material]=Back!F26183))))</f>
        <v/>
      </c>
    </row>
    <row r="26184" spans="2:7">
      <c r="B26184" s="32">
        <f>SUMIF(Balanço[Estoque],Back!A26184,Balanço[Quantidade])</f>
        <v>0</v>
      </c>
      <c r="G26184" s="32" t="str" cm="1">
        <f t="array" ref="G26184">IF(F26184="","",SUM(_xlfn._xlws.FILTER(Balanço[Quantidade],(Balanço[Estoque]=Back!$E$3)*(Balanço[Material]=Back!F26184))))</f>
        <v/>
      </c>
    </row>
    <row r="26185" spans="2:7">
      <c r="B26185" s="32">
        <f>SUMIF(Balanço[Estoque],Back!A26185,Balanço[Quantidade])</f>
        <v>0</v>
      </c>
      <c r="G26185" s="32" t="str" cm="1">
        <f t="array" ref="G26185">IF(F26185="","",SUM(_xlfn._xlws.FILTER(Balanço[Quantidade],(Balanço[Estoque]=Back!$E$3)*(Balanço[Material]=Back!F26185))))</f>
        <v/>
      </c>
    </row>
    <row r="26186" spans="2:7">
      <c r="B26186" s="32">
        <f>SUMIF(Balanço[Estoque],Back!A26186,Balanço[Quantidade])</f>
        <v>0</v>
      </c>
      <c r="G26186" s="32" t="str" cm="1">
        <f t="array" ref="G26186">IF(F26186="","",SUM(_xlfn._xlws.FILTER(Balanço[Quantidade],(Balanço[Estoque]=Back!$E$3)*(Balanço[Material]=Back!F26186))))</f>
        <v/>
      </c>
    </row>
    <row r="26187" spans="2:7">
      <c r="B26187" s="32">
        <f>SUMIF(Balanço[Estoque],Back!A26187,Balanço[Quantidade])</f>
        <v>0</v>
      </c>
      <c r="G26187" s="32" t="str" cm="1">
        <f t="array" ref="G26187">IF(F26187="","",SUM(_xlfn._xlws.FILTER(Balanço[Quantidade],(Balanço[Estoque]=Back!$E$3)*(Balanço[Material]=Back!F26187))))</f>
        <v/>
      </c>
    </row>
    <row r="26188" spans="2:7">
      <c r="B26188" s="32">
        <f>SUMIF(Balanço[Estoque],Back!A26188,Balanço[Quantidade])</f>
        <v>0</v>
      </c>
      <c r="G26188" s="32" t="str" cm="1">
        <f t="array" ref="G26188">IF(F26188="","",SUM(_xlfn._xlws.FILTER(Balanço[Quantidade],(Balanço[Estoque]=Back!$E$3)*(Balanço[Material]=Back!F26188))))</f>
        <v/>
      </c>
    </row>
    <row r="26189" spans="2:7">
      <c r="B26189" s="32">
        <f>SUMIF(Balanço[Estoque],Back!A26189,Balanço[Quantidade])</f>
        <v>0</v>
      </c>
      <c r="G26189" s="32" t="str" cm="1">
        <f t="array" ref="G26189">IF(F26189="","",SUM(_xlfn._xlws.FILTER(Balanço[Quantidade],(Balanço[Estoque]=Back!$E$3)*(Balanço[Material]=Back!F26189))))</f>
        <v/>
      </c>
    </row>
    <row r="26190" spans="2:7">
      <c r="B26190" s="32">
        <f>SUMIF(Balanço[Estoque],Back!A26190,Balanço[Quantidade])</f>
        <v>0</v>
      </c>
      <c r="G26190" s="32" t="str" cm="1">
        <f t="array" ref="G26190">IF(F26190="","",SUM(_xlfn._xlws.FILTER(Balanço[Quantidade],(Balanço[Estoque]=Back!$E$3)*(Balanço[Material]=Back!F26190))))</f>
        <v/>
      </c>
    </row>
    <row r="26191" spans="2:7">
      <c r="B26191" s="32">
        <f>SUMIF(Balanço[Estoque],Back!A26191,Balanço[Quantidade])</f>
        <v>0</v>
      </c>
      <c r="G26191" s="32" t="str" cm="1">
        <f t="array" ref="G26191">IF(F26191="","",SUM(_xlfn._xlws.FILTER(Balanço[Quantidade],(Balanço[Estoque]=Back!$E$3)*(Balanço[Material]=Back!F26191))))</f>
        <v/>
      </c>
    </row>
    <row r="26192" spans="2:7">
      <c r="B26192" s="32">
        <f>SUMIF(Balanço[Estoque],Back!A26192,Balanço[Quantidade])</f>
        <v>0</v>
      </c>
      <c r="G26192" s="32" t="str" cm="1">
        <f t="array" ref="G26192">IF(F26192="","",SUM(_xlfn._xlws.FILTER(Balanço[Quantidade],(Balanço[Estoque]=Back!$E$3)*(Balanço[Material]=Back!F26192))))</f>
        <v/>
      </c>
    </row>
    <row r="26193" spans="2:7">
      <c r="B26193" s="32">
        <f>SUMIF(Balanço[Estoque],Back!A26193,Balanço[Quantidade])</f>
        <v>0</v>
      </c>
      <c r="G26193" s="32" t="str" cm="1">
        <f t="array" ref="G26193">IF(F26193="","",SUM(_xlfn._xlws.FILTER(Balanço[Quantidade],(Balanço[Estoque]=Back!$E$3)*(Balanço[Material]=Back!F26193))))</f>
        <v/>
      </c>
    </row>
    <row r="26194" spans="2:7">
      <c r="B26194" s="32">
        <f>SUMIF(Balanço[Estoque],Back!A26194,Balanço[Quantidade])</f>
        <v>0</v>
      </c>
      <c r="G26194" s="32" t="str" cm="1">
        <f t="array" ref="G26194">IF(F26194="","",SUM(_xlfn._xlws.FILTER(Balanço[Quantidade],(Balanço[Estoque]=Back!$E$3)*(Balanço[Material]=Back!F26194))))</f>
        <v/>
      </c>
    </row>
    <row r="26195" spans="2:7">
      <c r="B26195" s="32">
        <f>SUMIF(Balanço[Estoque],Back!A26195,Balanço[Quantidade])</f>
        <v>0</v>
      </c>
      <c r="G26195" s="32" t="str" cm="1">
        <f t="array" ref="G26195">IF(F26195="","",SUM(_xlfn._xlws.FILTER(Balanço[Quantidade],(Balanço[Estoque]=Back!$E$3)*(Balanço[Material]=Back!F26195))))</f>
        <v/>
      </c>
    </row>
    <row r="26196" spans="2:7">
      <c r="B26196" s="32">
        <f>SUMIF(Balanço[Estoque],Back!A26196,Balanço[Quantidade])</f>
        <v>0</v>
      </c>
      <c r="G26196" s="32" t="str" cm="1">
        <f t="array" ref="G26196">IF(F26196="","",SUM(_xlfn._xlws.FILTER(Balanço[Quantidade],(Balanço[Estoque]=Back!$E$3)*(Balanço[Material]=Back!F26196))))</f>
        <v/>
      </c>
    </row>
    <row r="26197" spans="2:7">
      <c r="B26197" s="32">
        <f>SUMIF(Balanço[Estoque],Back!A26197,Balanço[Quantidade])</f>
        <v>0</v>
      </c>
      <c r="G26197" s="32" t="str" cm="1">
        <f t="array" ref="G26197">IF(F26197="","",SUM(_xlfn._xlws.FILTER(Balanço[Quantidade],(Balanço[Estoque]=Back!$E$3)*(Balanço[Material]=Back!F26197))))</f>
        <v/>
      </c>
    </row>
    <row r="26198" spans="2:7">
      <c r="B26198" s="32">
        <f>SUMIF(Balanço[Estoque],Back!A26198,Balanço[Quantidade])</f>
        <v>0</v>
      </c>
      <c r="G26198" s="32" t="str" cm="1">
        <f t="array" ref="G26198">IF(F26198="","",SUM(_xlfn._xlws.FILTER(Balanço[Quantidade],(Balanço[Estoque]=Back!$E$3)*(Balanço[Material]=Back!F26198))))</f>
        <v/>
      </c>
    </row>
    <row r="26199" spans="2:7">
      <c r="B26199" s="32">
        <f>SUMIF(Balanço[Estoque],Back!A26199,Balanço[Quantidade])</f>
        <v>0</v>
      </c>
      <c r="G26199" s="32" t="str" cm="1">
        <f t="array" ref="G26199">IF(F26199="","",SUM(_xlfn._xlws.FILTER(Balanço[Quantidade],(Balanço[Estoque]=Back!$E$3)*(Balanço[Material]=Back!F26199))))</f>
        <v/>
      </c>
    </row>
    <row r="26200" spans="2:7">
      <c r="B26200" s="32">
        <f>SUMIF(Balanço[Estoque],Back!A26200,Balanço[Quantidade])</f>
        <v>0</v>
      </c>
      <c r="G26200" s="32" t="str" cm="1">
        <f t="array" ref="G26200">IF(F26200="","",SUM(_xlfn._xlws.FILTER(Balanço[Quantidade],(Balanço[Estoque]=Back!$E$3)*(Balanço[Material]=Back!F26200))))</f>
        <v/>
      </c>
    </row>
    <row r="26201" spans="2:7">
      <c r="B26201" s="32">
        <f>SUMIF(Balanço[Estoque],Back!A26201,Balanço[Quantidade])</f>
        <v>0</v>
      </c>
      <c r="G26201" s="32" t="str" cm="1">
        <f t="array" ref="G26201">IF(F26201="","",SUM(_xlfn._xlws.FILTER(Balanço[Quantidade],(Balanço[Estoque]=Back!$E$3)*(Balanço[Material]=Back!F26201))))</f>
        <v/>
      </c>
    </row>
    <row r="26202" spans="2:7">
      <c r="B26202" s="32">
        <f>SUMIF(Balanço[Estoque],Back!A26202,Balanço[Quantidade])</f>
        <v>0</v>
      </c>
      <c r="G26202" s="32" t="str" cm="1">
        <f t="array" ref="G26202">IF(F26202="","",SUM(_xlfn._xlws.FILTER(Balanço[Quantidade],(Balanço[Estoque]=Back!$E$3)*(Balanço[Material]=Back!F26202))))</f>
        <v/>
      </c>
    </row>
    <row r="26203" spans="2:7">
      <c r="B26203" s="32">
        <f>SUMIF(Balanço[Estoque],Back!A26203,Balanço[Quantidade])</f>
        <v>0</v>
      </c>
      <c r="G26203" s="32" t="str" cm="1">
        <f t="array" ref="G26203">IF(F26203="","",SUM(_xlfn._xlws.FILTER(Balanço[Quantidade],(Balanço[Estoque]=Back!$E$3)*(Balanço[Material]=Back!F26203))))</f>
        <v/>
      </c>
    </row>
    <row r="26204" spans="2:7">
      <c r="B26204" s="32">
        <f>SUMIF(Balanço[Estoque],Back!A26204,Balanço[Quantidade])</f>
        <v>0</v>
      </c>
      <c r="G26204" s="32" t="str" cm="1">
        <f t="array" ref="G26204">IF(F26204="","",SUM(_xlfn._xlws.FILTER(Balanço[Quantidade],(Balanço[Estoque]=Back!$E$3)*(Balanço[Material]=Back!F26204))))</f>
        <v/>
      </c>
    </row>
    <row r="26205" spans="2:7">
      <c r="B26205" s="32">
        <f>SUMIF(Balanço[Estoque],Back!A26205,Balanço[Quantidade])</f>
        <v>0</v>
      </c>
      <c r="G26205" s="32" t="str" cm="1">
        <f t="array" ref="G26205">IF(F26205="","",SUM(_xlfn._xlws.FILTER(Balanço[Quantidade],(Balanço[Estoque]=Back!$E$3)*(Balanço[Material]=Back!F26205))))</f>
        <v/>
      </c>
    </row>
    <row r="26206" spans="2:7">
      <c r="B26206" s="32">
        <f>SUMIF(Balanço[Estoque],Back!A26206,Balanço[Quantidade])</f>
        <v>0</v>
      </c>
      <c r="G26206" s="32" t="str" cm="1">
        <f t="array" ref="G26206">IF(F26206="","",SUM(_xlfn._xlws.FILTER(Balanço[Quantidade],(Balanço[Estoque]=Back!$E$3)*(Balanço[Material]=Back!F26206))))</f>
        <v/>
      </c>
    </row>
    <row r="26207" spans="2:7">
      <c r="B26207" s="32">
        <f>SUMIF(Balanço[Estoque],Back!A26207,Balanço[Quantidade])</f>
        <v>0</v>
      </c>
      <c r="G26207" s="32" t="str" cm="1">
        <f t="array" ref="G26207">IF(F26207="","",SUM(_xlfn._xlws.FILTER(Balanço[Quantidade],(Balanço[Estoque]=Back!$E$3)*(Balanço[Material]=Back!F26207))))</f>
        <v/>
      </c>
    </row>
    <row r="26208" spans="2:7">
      <c r="B26208" s="32">
        <f>SUMIF(Balanço[Estoque],Back!A26208,Balanço[Quantidade])</f>
        <v>0</v>
      </c>
      <c r="G26208" s="32" t="str" cm="1">
        <f t="array" ref="G26208">IF(F26208="","",SUM(_xlfn._xlws.FILTER(Balanço[Quantidade],(Balanço[Estoque]=Back!$E$3)*(Balanço[Material]=Back!F26208))))</f>
        <v/>
      </c>
    </row>
    <row r="26209" spans="2:7">
      <c r="B26209" s="32">
        <f>SUMIF(Balanço[Estoque],Back!A26209,Balanço[Quantidade])</f>
        <v>0</v>
      </c>
      <c r="G26209" s="32" t="str" cm="1">
        <f t="array" ref="G26209">IF(F26209="","",SUM(_xlfn._xlws.FILTER(Balanço[Quantidade],(Balanço[Estoque]=Back!$E$3)*(Balanço[Material]=Back!F26209))))</f>
        <v/>
      </c>
    </row>
    <row r="26210" spans="2:7">
      <c r="B26210" s="32">
        <f>SUMIF(Balanço[Estoque],Back!A26210,Balanço[Quantidade])</f>
        <v>0</v>
      </c>
      <c r="G26210" s="32" t="str" cm="1">
        <f t="array" ref="G26210">IF(F26210="","",SUM(_xlfn._xlws.FILTER(Balanço[Quantidade],(Balanço[Estoque]=Back!$E$3)*(Balanço[Material]=Back!F26210))))</f>
        <v/>
      </c>
    </row>
    <row r="26211" spans="2:7">
      <c r="B26211" s="32">
        <f>SUMIF(Balanço[Estoque],Back!A26211,Balanço[Quantidade])</f>
        <v>0</v>
      </c>
      <c r="G26211" s="32" t="str" cm="1">
        <f t="array" ref="G26211">IF(F26211="","",SUM(_xlfn._xlws.FILTER(Balanço[Quantidade],(Balanço[Estoque]=Back!$E$3)*(Balanço[Material]=Back!F26211))))</f>
        <v/>
      </c>
    </row>
    <row r="26212" spans="2:7">
      <c r="B26212" s="32">
        <f>SUMIF(Balanço[Estoque],Back!A26212,Balanço[Quantidade])</f>
        <v>0</v>
      </c>
      <c r="G26212" s="32" t="str" cm="1">
        <f t="array" ref="G26212">IF(F26212="","",SUM(_xlfn._xlws.FILTER(Balanço[Quantidade],(Balanço[Estoque]=Back!$E$3)*(Balanço[Material]=Back!F26212))))</f>
        <v/>
      </c>
    </row>
    <row r="26213" spans="2:7">
      <c r="B26213" s="32">
        <f>SUMIF(Balanço[Estoque],Back!A26213,Balanço[Quantidade])</f>
        <v>0</v>
      </c>
      <c r="G26213" s="32" t="str" cm="1">
        <f t="array" ref="G26213">IF(F26213="","",SUM(_xlfn._xlws.FILTER(Balanço[Quantidade],(Balanço[Estoque]=Back!$E$3)*(Balanço[Material]=Back!F26213))))</f>
        <v/>
      </c>
    </row>
    <row r="26214" spans="2:7">
      <c r="B26214" s="32">
        <f>SUMIF(Balanço[Estoque],Back!A26214,Balanço[Quantidade])</f>
        <v>0</v>
      </c>
      <c r="G26214" s="32" t="str" cm="1">
        <f t="array" ref="G26214">IF(F26214="","",SUM(_xlfn._xlws.FILTER(Balanço[Quantidade],(Balanço[Estoque]=Back!$E$3)*(Balanço[Material]=Back!F26214))))</f>
        <v/>
      </c>
    </row>
    <row r="26215" spans="2:7">
      <c r="B26215" s="32">
        <f>SUMIF(Balanço[Estoque],Back!A26215,Balanço[Quantidade])</f>
        <v>0</v>
      </c>
      <c r="G26215" s="32" t="str" cm="1">
        <f t="array" ref="G26215">IF(F26215="","",SUM(_xlfn._xlws.FILTER(Balanço[Quantidade],(Balanço[Estoque]=Back!$E$3)*(Balanço[Material]=Back!F26215))))</f>
        <v/>
      </c>
    </row>
    <row r="26216" spans="2:7">
      <c r="B26216" s="32">
        <f>SUMIF(Balanço[Estoque],Back!A26216,Balanço[Quantidade])</f>
        <v>0</v>
      </c>
      <c r="G26216" s="32" t="str" cm="1">
        <f t="array" ref="G26216">IF(F26216="","",SUM(_xlfn._xlws.FILTER(Balanço[Quantidade],(Balanço[Estoque]=Back!$E$3)*(Balanço[Material]=Back!F26216))))</f>
        <v/>
      </c>
    </row>
    <row r="26217" spans="2:7">
      <c r="B26217" s="32">
        <f>SUMIF(Balanço[Estoque],Back!A26217,Balanço[Quantidade])</f>
        <v>0</v>
      </c>
      <c r="G26217" s="32" t="str" cm="1">
        <f t="array" ref="G26217">IF(F26217="","",SUM(_xlfn._xlws.FILTER(Balanço[Quantidade],(Balanço[Estoque]=Back!$E$3)*(Balanço[Material]=Back!F26217))))</f>
        <v/>
      </c>
    </row>
    <row r="26218" spans="2:7">
      <c r="B26218" s="32">
        <f>SUMIF(Balanço[Estoque],Back!A26218,Balanço[Quantidade])</f>
        <v>0</v>
      </c>
      <c r="G26218" s="32" t="str" cm="1">
        <f t="array" ref="G26218">IF(F26218="","",SUM(_xlfn._xlws.FILTER(Balanço[Quantidade],(Balanço[Estoque]=Back!$E$3)*(Balanço[Material]=Back!F26218))))</f>
        <v/>
      </c>
    </row>
    <row r="26219" spans="2:7">
      <c r="B26219" s="32">
        <f>SUMIF(Balanço[Estoque],Back!A26219,Balanço[Quantidade])</f>
        <v>0</v>
      </c>
      <c r="G26219" s="32" t="str" cm="1">
        <f t="array" ref="G26219">IF(F26219="","",SUM(_xlfn._xlws.FILTER(Balanço[Quantidade],(Balanço[Estoque]=Back!$E$3)*(Balanço[Material]=Back!F26219))))</f>
        <v/>
      </c>
    </row>
    <row r="26220" spans="2:7">
      <c r="B26220" s="32">
        <f>SUMIF(Balanço[Estoque],Back!A26220,Balanço[Quantidade])</f>
        <v>0</v>
      </c>
      <c r="G26220" s="32" t="str" cm="1">
        <f t="array" ref="G26220">IF(F26220="","",SUM(_xlfn._xlws.FILTER(Balanço[Quantidade],(Balanço[Estoque]=Back!$E$3)*(Balanço[Material]=Back!F26220))))</f>
        <v/>
      </c>
    </row>
    <row r="26221" spans="2:7">
      <c r="B26221" s="32">
        <f>SUMIF(Balanço[Estoque],Back!A26221,Balanço[Quantidade])</f>
        <v>0</v>
      </c>
      <c r="G26221" s="32" t="str" cm="1">
        <f t="array" ref="G26221">IF(F26221="","",SUM(_xlfn._xlws.FILTER(Balanço[Quantidade],(Balanço[Estoque]=Back!$E$3)*(Balanço[Material]=Back!F26221))))</f>
        <v/>
      </c>
    </row>
    <row r="26222" spans="2:7">
      <c r="B26222" s="32">
        <f>SUMIF(Balanço[Estoque],Back!A26222,Balanço[Quantidade])</f>
        <v>0</v>
      </c>
      <c r="G26222" s="32" t="str" cm="1">
        <f t="array" ref="G26222">IF(F26222="","",SUM(_xlfn._xlws.FILTER(Balanço[Quantidade],(Balanço[Estoque]=Back!$E$3)*(Balanço[Material]=Back!F26222))))</f>
        <v/>
      </c>
    </row>
    <row r="26223" spans="2:7">
      <c r="B26223" s="32">
        <f>SUMIF(Balanço[Estoque],Back!A26223,Balanço[Quantidade])</f>
        <v>0</v>
      </c>
      <c r="G26223" s="32" t="str" cm="1">
        <f t="array" ref="G26223">IF(F26223="","",SUM(_xlfn._xlws.FILTER(Balanço[Quantidade],(Balanço[Estoque]=Back!$E$3)*(Balanço[Material]=Back!F26223))))</f>
        <v/>
      </c>
    </row>
    <row r="26224" spans="2:7">
      <c r="B26224" s="32">
        <f>SUMIF(Balanço[Estoque],Back!A26224,Balanço[Quantidade])</f>
        <v>0</v>
      </c>
      <c r="G26224" s="32" t="str" cm="1">
        <f t="array" ref="G26224">IF(F26224="","",SUM(_xlfn._xlws.FILTER(Balanço[Quantidade],(Balanço[Estoque]=Back!$E$3)*(Balanço[Material]=Back!F26224))))</f>
        <v/>
      </c>
    </row>
    <row r="26225" spans="2:7">
      <c r="B26225" s="32">
        <f>SUMIF(Balanço[Estoque],Back!A26225,Balanço[Quantidade])</f>
        <v>0</v>
      </c>
      <c r="G26225" s="32" t="str" cm="1">
        <f t="array" ref="G26225">IF(F26225="","",SUM(_xlfn._xlws.FILTER(Balanço[Quantidade],(Balanço[Estoque]=Back!$E$3)*(Balanço[Material]=Back!F26225))))</f>
        <v/>
      </c>
    </row>
    <row r="26226" spans="2:7">
      <c r="B26226" s="32">
        <f>SUMIF(Balanço[Estoque],Back!A26226,Balanço[Quantidade])</f>
        <v>0</v>
      </c>
      <c r="G26226" s="32" t="str" cm="1">
        <f t="array" ref="G26226">IF(F26226="","",SUM(_xlfn._xlws.FILTER(Balanço[Quantidade],(Balanço[Estoque]=Back!$E$3)*(Balanço[Material]=Back!F26226))))</f>
        <v/>
      </c>
    </row>
    <row r="26227" spans="2:7">
      <c r="B26227" s="32">
        <f>SUMIF(Balanço[Estoque],Back!A26227,Balanço[Quantidade])</f>
        <v>0</v>
      </c>
      <c r="G26227" s="32" t="str" cm="1">
        <f t="array" ref="G26227">IF(F26227="","",SUM(_xlfn._xlws.FILTER(Balanço[Quantidade],(Balanço[Estoque]=Back!$E$3)*(Balanço[Material]=Back!F26227))))</f>
        <v/>
      </c>
    </row>
    <row r="26228" spans="2:7">
      <c r="B26228" s="32">
        <f>SUMIF(Balanço[Estoque],Back!A26228,Balanço[Quantidade])</f>
        <v>0</v>
      </c>
      <c r="G26228" s="32" t="str" cm="1">
        <f t="array" ref="G26228">IF(F26228="","",SUM(_xlfn._xlws.FILTER(Balanço[Quantidade],(Balanço[Estoque]=Back!$E$3)*(Balanço[Material]=Back!F26228))))</f>
        <v/>
      </c>
    </row>
    <row r="26229" spans="2:7">
      <c r="B26229" s="32">
        <f>SUMIF(Balanço[Estoque],Back!A26229,Balanço[Quantidade])</f>
        <v>0</v>
      </c>
      <c r="G26229" s="32" t="str" cm="1">
        <f t="array" ref="G26229">IF(F26229="","",SUM(_xlfn._xlws.FILTER(Balanço[Quantidade],(Balanço[Estoque]=Back!$E$3)*(Balanço[Material]=Back!F26229))))</f>
        <v/>
      </c>
    </row>
    <row r="26230" spans="2:7">
      <c r="B26230" s="32">
        <f>SUMIF(Balanço[Estoque],Back!A26230,Balanço[Quantidade])</f>
        <v>0</v>
      </c>
      <c r="G26230" s="32" t="str" cm="1">
        <f t="array" ref="G26230">IF(F26230="","",SUM(_xlfn._xlws.FILTER(Balanço[Quantidade],(Balanço[Estoque]=Back!$E$3)*(Balanço[Material]=Back!F26230))))</f>
        <v/>
      </c>
    </row>
    <row r="26231" spans="2:7">
      <c r="B26231" s="32">
        <f>SUMIF(Balanço[Estoque],Back!A26231,Balanço[Quantidade])</f>
        <v>0</v>
      </c>
      <c r="G26231" s="32" t="str" cm="1">
        <f t="array" ref="G26231">IF(F26231="","",SUM(_xlfn._xlws.FILTER(Balanço[Quantidade],(Balanço[Estoque]=Back!$E$3)*(Balanço[Material]=Back!F26231))))</f>
        <v/>
      </c>
    </row>
    <row r="26232" spans="2:7">
      <c r="B26232" s="32">
        <f>SUMIF(Balanço[Estoque],Back!A26232,Balanço[Quantidade])</f>
        <v>0</v>
      </c>
      <c r="G26232" s="32" t="str" cm="1">
        <f t="array" ref="G26232">IF(F26232="","",SUM(_xlfn._xlws.FILTER(Balanço[Quantidade],(Balanço[Estoque]=Back!$E$3)*(Balanço[Material]=Back!F26232))))</f>
        <v/>
      </c>
    </row>
    <row r="26233" spans="2:7">
      <c r="B26233" s="32">
        <f>SUMIF(Balanço[Estoque],Back!A26233,Balanço[Quantidade])</f>
        <v>0</v>
      </c>
      <c r="G26233" s="32" t="str" cm="1">
        <f t="array" ref="G26233">IF(F26233="","",SUM(_xlfn._xlws.FILTER(Balanço[Quantidade],(Balanço[Estoque]=Back!$E$3)*(Balanço[Material]=Back!F26233))))</f>
        <v/>
      </c>
    </row>
    <row r="26234" spans="2:7">
      <c r="B26234" s="32">
        <f>SUMIF(Balanço[Estoque],Back!A26234,Balanço[Quantidade])</f>
        <v>0</v>
      </c>
      <c r="G26234" s="32" t="str" cm="1">
        <f t="array" ref="G26234">IF(F26234="","",SUM(_xlfn._xlws.FILTER(Balanço[Quantidade],(Balanço[Estoque]=Back!$E$3)*(Balanço[Material]=Back!F26234))))</f>
        <v/>
      </c>
    </row>
    <row r="26235" spans="2:7">
      <c r="B26235" s="32">
        <f>SUMIF(Balanço[Estoque],Back!A26235,Balanço[Quantidade])</f>
        <v>0</v>
      </c>
      <c r="G26235" s="32" t="str" cm="1">
        <f t="array" ref="G26235">IF(F26235="","",SUM(_xlfn._xlws.FILTER(Balanço[Quantidade],(Balanço[Estoque]=Back!$E$3)*(Balanço[Material]=Back!F26235))))</f>
        <v/>
      </c>
    </row>
    <row r="26236" spans="2:7">
      <c r="B26236" s="32">
        <f>SUMIF(Balanço[Estoque],Back!A26236,Balanço[Quantidade])</f>
        <v>0</v>
      </c>
      <c r="G26236" s="32" t="str" cm="1">
        <f t="array" ref="G26236">IF(F26236="","",SUM(_xlfn._xlws.FILTER(Balanço[Quantidade],(Balanço[Estoque]=Back!$E$3)*(Balanço[Material]=Back!F26236))))</f>
        <v/>
      </c>
    </row>
    <row r="26237" spans="2:7">
      <c r="B26237" s="32">
        <f>SUMIF(Balanço[Estoque],Back!A26237,Balanço[Quantidade])</f>
        <v>0</v>
      </c>
      <c r="G26237" s="32" t="str" cm="1">
        <f t="array" ref="G26237">IF(F26237="","",SUM(_xlfn._xlws.FILTER(Balanço[Quantidade],(Balanço[Estoque]=Back!$E$3)*(Balanço[Material]=Back!F26237))))</f>
        <v/>
      </c>
    </row>
    <row r="26238" spans="2:7">
      <c r="B26238" s="32">
        <f>SUMIF(Balanço[Estoque],Back!A26238,Balanço[Quantidade])</f>
        <v>0</v>
      </c>
      <c r="G26238" s="32" t="str" cm="1">
        <f t="array" ref="G26238">IF(F26238="","",SUM(_xlfn._xlws.FILTER(Balanço[Quantidade],(Balanço[Estoque]=Back!$E$3)*(Balanço[Material]=Back!F26238))))</f>
        <v/>
      </c>
    </row>
    <row r="26239" spans="2:7">
      <c r="B26239" s="32">
        <f>SUMIF(Balanço[Estoque],Back!A26239,Balanço[Quantidade])</f>
        <v>0</v>
      </c>
      <c r="G26239" s="32" t="str" cm="1">
        <f t="array" ref="G26239">IF(F26239="","",SUM(_xlfn._xlws.FILTER(Balanço[Quantidade],(Balanço[Estoque]=Back!$E$3)*(Balanço[Material]=Back!F26239))))</f>
        <v/>
      </c>
    </row>
    <row r="26240" spans="2:7">
      <c r="B26240" s="32">
        <f>SUMIF(Balanço[Estoque],Back!A26240,Balanço[Quantidade])</f>
        <v>0</v>
      </c>
      <c r="G26240" s="32" t="str" cm="1">
        <f t="array" ref="G26240">IF(F26240="","",SUM(_xlfn._xlws.FILTER(Balanço[Quantidade],(Balanço[Estoque]=Back!$E$3)*(Balanço[Material]=Back!F26240))))</f>
        <v/>
      </c>
    </row>
    <row r="26241" spans="2:7">
      <c r="B26241" s="32">
        <f>SUMIF(Balanço[Estoque],Back!A26241,Balanço[Quantidade])</f>
        <v>0</v>
      </c>
      <c r="G26241" s="32" t="str" cm="1">
        <f t="array" ref="G26241">IF(F26241="","",SUM(_xlfn._xlws.FILTER(Balanço[Quantidade],(Balanço[Estoque]=Back!$E$3)*(Balanço[Material]=Back!F26241))))</f>
        <v/>
      </c>
    </row>
    <row r="26242" spans="2:7">
      <c r="B26242" s="32">
        <f>SUMIF(Balanço[Estoque],Back!A26242,Balanço[Quantidade])</f>
        <v>0</v>
      </c>
      <c r="G26242" s="32" t="str" cm="1">
        <f t="array" ref="G26242">IF(F26242="","",SUM(_xlfn._xlws.FILTER(Balanço[Quantidade],(Balanço[Estoque]=Back!$E$3)*(Balanço[Material]=Back!F26242))))</f>
        <v/>
      </c>
    </row>
    <row r="26243" spans="2:7">
      <c r="B26243" s="32">
        <f>SUMIF(Balanço[Estoque],Back!A26243,Balanço[Quantidade])</f>
        <v>0</v>
      </c>
      <c r="G26243" s="32" t="str" cm="1">
        <f t="array" ref="G26243">IF(F26243="","",SUM(_xlfn._xlws.FILTER(Balanço[Quantidade],(Balanço[Estoque]=Back!$E$3)*(Balanço[Material]=Back!F26243))))</f>
        <v/>
      </c>
    </row>
    <row r="26244" spans="2:7">
      <c r="B26244" s="32">
        <f>SUMIF(Balanço[Estoque],Back!A26244,Balanço[Quantidade])</f>
        <v>0</v>
      </c>
      <c r="G26244" s="32" t="str" cm="1">
        <f t="array" ref="G26244">IF(F26244="","",SUM(_xlfn._xlws.FILTER(Balanço[Quantidade],(Balanço[Estoque]=Back!$E$3)*(Balanço[Material]=Back!F26244))))</f>
        <v/>
      </c>
    </row>
    <row r="26245" spans="2:7">
      <c r="B26245" s="32">
        <f>SUMIF(Balanço[Estoque],Back!A26245,Balanço[Quantidade])</f>
        <v>0</v>
      </c>
      <c r="G26245" s="32" t="str" cm="1">
        <f t="array" ref="G26245">IF(F26245="","",SUM(_xlfn._xlws.FILTER(Balanço[Quantidade],(Balanço[Estoque]=Back!$E$3)*(Balanço[Material]=Back!F26245))))</f>
        <v/>
      </c>
    </row>
    <row r="26246" spans="2:7">
      <c r="B26246" s="32">
        <f>SUMIF(Balanço[Estoque],Back!A26246,Balanço[Quantidade])</f>
        <v>0</v>
      </c>
      <c r="G26246" s="32" t="str" cm="1">
        <f t="array" ref="G26246">IF(F26246="","",SUM(_xlfn._xlws.FILTER(Balanço[Quantidade],(Balanço[Estoque]=Back!$E$3)*(Balanço[Material]=Back!F26246))))</f>
        <v/>
      </c>
    </row>
    <row r="26247" spans="2:7">
      <c r="B26247" s="32">
        <f>SUMIF(Balanço[Estoque],Back!A26247,Balanço[Quantidade])</f>
        <v>0</v>
      </c>
      <c r="G26247" s="32" t="str" cm="1">
        <f t="array" ref="G26247">IF(F26247="","",SUM(_xlfn._xlws.FILTER(Balanço[Quantidade],(Balanço[Estoque]=Back!$E$3)*(Balanço[Material]=Back!F26247))))</f>
        <v/>
      </c>
    </row>
    <row r="26248" spans="2:7">
      <c r="B26248" s="32">
        <f>SUMIF(Balanço[Estoque],Back!A26248,Balanço[Quantidade])</f>
        <v>0</v>
      </c>
      <c r="G26248" s="32" t="str" cm="1">
        <f t="array" ref="G26248">IF(F26248="","",SUM(_xlfn._xlws.FILTER(Balanço[Quantidade],(Balanço[Estoque]=Back!$E$3)*(Balanço[Material]=Back!F26248))))</f>
        <v/>
      </c>
    </row>
    <row r="26249" spans="2:7">
      <c r="B26249" s="32">
        <f>SUMIF(Balanço[Estoque],Back!A26249,Balanço[Quantidade])</f>
        <v>0</v>
      </c>
      <c r="G26249" s="32" t="str" cm="1">
        <f t="array" ref="G26249">IF(F26249="","",SUM(_xlfn._xlws.FILTER(Balanço[Quantidade],(Balanço[Estoque]=Back!$E$3)*(Balanço[Material]=Back!F26249))))</f>
        <v/>
      </c>
    </row>
    <row r="26250" spans="2:7">
      <c r="B26250" s="32">
        <f>SUMIF(Balanço[Estoque],Back!A26250,Balanço[Quantidade])</f>
        <v>0</v>
      </c>
      <c r="G26250" s="32" t="str" cm="1">
        <f t="array" ref="G26250">IF(F26250="","",SUM(_xlfn._xlws.FILTER(Balanço[Quantidade],(Balanço[Estoque]=Back!$E$3)*(Balanço[Material]=Back!F26250))))</f>
        <v/>
      </c>
    </row>
    <row r="26251" spans="2:7">
      <c r="B26251" s="32">
        <f>SUMIF(Balanço[Estoque],Back!A26251,Balanço[Quantidade])</f>
        <v>0</v>
      </c>
      <c r="G26251" s="32" t="str" cm="1">
        <f t="array" ref="G26251">IF(F26251="","",SUM(_xlfn._xlws.FILTER(Balanço[Quantidade],(Balanço[Estoque]=Back!$E$3)*(Balanço[Material]=Back!F26251))))</f>
        <v/>
      </c>
    </row>
    <row r="26252" spans="2:7">
      <c r="B26252" s="32">
        <f>SUMIF(Balanço[Estoque],Back!A26252,Balanço[Quantidade])</f>
        <v>0</v>
      </c>
      <c r="G26252" s="32" t="str" cm="1">
        <f t="array" ref="G26252">IF(F26252="","",SUM(_xlfn._xlws.FILTER(Balanço[Quantidade],(Balanço[Estoque]=Back!$E$3)*(Balanço[Material]=Back!F26252))))</f>
        <v/>
      </c>
    </row>
    <row r="26253" spans="2:7">
      <c r="B26253" s="32">
        <f>SUMIF(Balanço[Estoque],Back!A26253,Balanço[Quantidade])</f>
        <v>0</v>
      </c>
      <c r="G26253" s="32" t="str" cm="1">
        <f t="array" ref="G26253">IF(F26253="","",SUM(_xlfn._xlws.FILTER(Balanço[Quantidade],(Balanço[Estoque]=Back!$E$3)*(Balanço[Material]=Back!F26253))))</f>
        <v/>
      </c>
    </row>
    <row r="26254" spans="2:7">
      <c r="B26254" s="32">
        <f>SUMIF(Balanço[Estoque],Back!A26254,Balanço[Quantidade])</f>
        <v>0</v>
      </c>
      <c r="G26254" s="32" t="str" cm="1">
        <f t="array" ref="G26254">IF(F26254="","",SUM(_xlfn._xlws.FILTER(Balanço[Quantidade],(Balanço[Estoque]=Back!$E$3)*(Balanço[Material]=Back!F26254))))</f>
        <v/>
      </c>
    </row>
    <row r="26255" spans="2:7">
      <c r="B26255" s="32">
        <f>SUMIF(Balanço[Estoque],Back!A26255,Balanço[Quantidade])</f>
        <v>0</v>
      </c>
      <c r="G26255" s="32" t="str" cm="1">
        <f t="array" ref="G26255">IF(F26255="","",SUM(_xlfn._xlws.FILTER(Balanço[Quantidade],(Balanço[Estoque]=Back!$E$3)*(Balanço[Material]=Back!F26255))))</f>
        <v/>
      </c>
    </row>
    <row r="26256" spans="2:7">
      <c r="B26256" s="32">
        <f>SUMIF(Balanço[Estoque],Back!A26256,Balanço[Quantidade])</f>
        <v>0</v>
      </c>
      <c r="G26256" s="32" t="str" cm="1">
        <f t="array" ref="G26256">IF(F26256="","",SUM(_xlfn._xlws.FILTER(Balanço[Quantidade],(Balanço[Estoque]=Back!$E$3)*(Balanço[Material]=Back!F26256))))</f>
        <v/>
      </c>
    </row>
    <row r="26257" spans="2:7">
      <c r="B26257" s="32">
        <f>SUMIF(Balanço[Estoque],Back!A26257,Balanço[Quantidade])</f>
        <v>0</v>
      </c>
      <c r="G26257" s="32" t="str" cm="1">
        <f t="array" ref="G26257">IF(F26257="","",SUM(_xlfn._xlws.FILTER(Balanço[Quantidade],(Balanço[Estoque]=Back!$E$3)*(Balanço[Material]=Back!F26257))))</f>
        <v/>
      </c>
    </row>
    <row r="26258" spans="2:7">
      <c r="B26258" s="32">
        <f>SUMIF(Balanço[Estoque],Back!A26258,Balanço[Quantidade])</f>
        <v>0</v>
      </c>
      <c r="G26258" s="32" t="str" cm="1">
        <f t="array" ref="G26258">IF(F26258="","",SUM(_xlfn._xlws.FILTER(Balanço[Quantidade],(Balanço[Estoque]=Back!$E$3)*(Balanço[Material]=Back!F26258))))</f>
        <v/>
      </c>
    </row>
    <row r="26259" spans="2:7">
      <c r="B26259" s="32">
        <f>SUMIF(Balanço[Estoque],Back!A26259,Balanço[Quantidade])</f>
        <v>0</v>
      </c>
      <c r="G26259" s="32" t="str" cm="1">
        <f t="array" ref="G26259">IF(F26259="","",SUM(_xlfn._xlws.FILTER(Balanço[Quantidade],(Balanço[Estoque]=Back!$E$3)*(Balanço[Material]=Back!F26259))))</f>
        <v/>
      </c>
    </row>
    <row r="26260" spans="2:7">
      <c r="B26260" s="32">
        <f>SUMIF(Balanço[Estoque],Back!A26260,Balanço[Quantidade])</f>
        <v>0</v>
      </c>
      <c r="G26260" s="32" t="str" cm="1">
        <f t="array" ref="G26260">IF(F26260="","",SUM(_xlfn._xlws.FILTER(Balanço[Quantidade],(Balanço[Estoque]=Back!$E$3)*(Balanço[Material]=Back!F26260))))</f>
        <v/>
      </c>
    </row>
    <row r="26261" spans="2:7">
      <c r="B26261" s="32">
        <f>SUMIF(Balanço[Estoque],Back!A26261,Balanço[Quantidade])</f>
        <v>0</v>
      </c>
      <c r="G26261" s="32" t="str" cm="1">
        <f t="array" ref="G26261">IF(F26261="","",SUM(_xlfn._xlws.FILTER(Balanço[Quantidade],(Balanço[Estoque]=Back!$E$3)*(Balanço[Material]=Back!F26261))))</f>
        <v/>
      </c>
    </row>
    <row r="26262" spans="2:7">
      <c r="B26262" s="32">
        <f>SUMIF(Balanço[Estoque],Back!A26262,Balanço[Quantidade])</f>
        <v>0</v>
      </c>
      <c r="G26262" s="32" t="str" cm="1">
        <f t="array" ref="G26262">IF(F26262="","",SUM(_xlfn._xlws.FILTER(Balanço[Quantidade],(Balanço[Estoque]=Back!$E$3)*(Balanço[Material]=Back!F26262))))</f>
        <v/>
      </c>
    </row>
    <row r="26263" spans="2:7">
      <c r="B26263" s="32">
        <f>SUMIF(Balanço[Estoque],Back!A26263,Balanço[Quantidade])</f>
        <v>0</v>
      </c>
      <c r="G26263" s="32" t="str" cm="1">
        <f t="array" ref="G26263">IF(F26263="","",SUM(_xlfn._xlws.FILTER(Balanço[Quantidade],(Balanço[Estoque]=Back!$E$3)*(Balanço[Material]=Back!F26263))))</f>
        <v/>
      </c>
    </row>
    <row r="26264" spans="2:7">
      <c r="B26264" s="32">
        <f>SUMIF(Balanço[Estoque],Back!A26264,Balanço[Quantidade])</f>
        <v>0</v>
      </c>
      <c r="G26264" s="32" t="str" cm="1">
        <f t="array" ref="G26264">IF(F26264="","",SUM(_xlfn._xlws.FILTER(Balanço[Quantidade],(Balanço[Estoque]=Back!$E$3)*(Balanço[Material]=Back!F26264))))</f>
        <v/>
      </c>
    </row>
    <row r="26265" spans="2:7">
      <c r="B26265" s="32">
        <f>SUMIF(Balanço[Estoque],Back!A26265,Balanço[Quantidade])</f>
        <v>0</v>
      </c>
      <c r="G26265" s="32" t="str" cm="1">
        <f t="array" ref="G26265">IF(F26265="","",SUM(_xlfn._xlws.FILTER(Balanço[Quantidade],(Balanço[Estoque]=Back!$E$3)*(Balanço[Material]=Back!F26265))))</f>
        <v/>
      </c>
    </row>
    <row r="26266" spans="2:7">
      <c r="B26266" s="32">
        <f>SUMIF(Balanço[Estoque],Back!A26266,Balanço[Quantidade])</f>
        <v>0</v>
      </c>
      <c r="G26266" s="32" t="str" cm="1">
        <f t="array" ref="G26266">IF(F26266="","",SUM(_xlfn._xlws.FILTER(Balanço[Quantidade],(Balanço[Estoque]=Back!$E$3)*(Balanço[Material]=Back!F26266))))</f>
        <v/>
      </c>
    </row>
    <row r="26267" spans="2:7">
      <c r="B26267" s="32">
        <f>SUMIF(Balanço[Estoque],Back!A26267,Balanço[Quantidade])</f>
        <v>0</v>
      </c>
      <c r="G26267" s="32" t="str" cm="1">
        <f t="array" ref="G26267">IF(F26267="","",SUM(_xlfn._xlws.FILTER(Balanço[Quantidade],(Balanço[Estoque]=Back!$E$3)*(Balanço[Material]=Back!F26267))))</f>
        <v/>
      </c>
    </row>
    <row r="26268" spans="2:7">
      <c r="B26268" s="32">
        <f>SUMIF(Balanço[Estoque],Back!A26268,Balanço[Quantidade])</f>
        <v>0</v>
      </c>
      <c r="G26268" s="32" t="str" cm="1">
        <f t="array" ref="G26268">IF(F26268="","",SUM(_xlfn._xlws.FILTER(Balanço[Quantidade],(Balanço[Estoque]=Back!$E$3)*(Balanço[Material]=Back!F26268))))</f>
        <v/>
      </c>
    </row>
    <row r="26269" spans="2:7">
      <c r="B26269" s="32">
        <f>SUMIF(Balanço[Estoque],Back!A26269,Balanço[Quantidade])</f>
        <v>0</v>
      </c>
      <c r="G26269" s="32" t="str" cm="1">
        <f t="array" ref="G26269">IF(F26269="","",SUM(_xlfn._xlws.FILTER(Balanço[Quantidade],(Balanço[Estoque]=Back!$E$3)*(Balanço[Material]=Back!F26269))))</f>
        <v/>
      </c>
    </row>
    <row r="26270" spans="2:7">
      <c r="B26270" s="32">
        <f>SUMIF(Balanço[Estoque],Back!A26270,Balanço[Quantidade])</f>
        <v>0</v>
      </c>
      <c r="G26270" s="32" t="str" cm="1">
        <f t="array" ref="G26270">IF(F26270="","",SUM(_xlfn._xlws.FILTER(Balanço[Quantidade],(Balanço[Estoque]=Back!$E$3)*(Balanço[Material]=Back!F26270))))</f>
        <v/>
      </c>
    </row>
    <row r="26271" spans="2:7">
      <c r="B26271" s="32">
        <f>SUMIF(Balanço[Estoque],Back!A26271,Balanço[Quantidade])</f>
        <v>0</v>
      </c>
      <c r="G26271" s="32" t="str" cm="1">
        <f t="array" ref="G26271">IF(F26271="","",SUM(_xlfn._xlws.FILTER(Balanço[Quantidade],(Balanço[Estoque]=Back!$E$3)*(Balanço[Material]=Back!F26271))))</f>
        <v/>
      </c>
    </row>
    <row r="26272" spans="2:7">
      <c r="B26272" s="32">
        <f>SUMIF(Balanço[Estoque],Back!A26272,Balanço[Quantidade])</f>
        <v>0</v>
      </c>
      <c r="G26272" s="32" t="str" cm="1">
        <f t="array" ref="G26272">IF(F26272="","",SUM(_xlfn._xlws.FILTER(Balanço[Quantidade],(Balanço[Estoque]=Back!$E$3)*(Balanço[Material]=Back!F26272))))</f>
        <v/>
      </c>
    </row>
    <row r="26273" spans="2:7">
      <c r="B26273" s="32">
        <f>SUMIF(Balanço[Estoque],Back!A26273,Balanço[Quantidade])</f>
        <v>0</v>
      </c>
      <c r="G26273" s="32" t="str" cm="1">
        <f t="array" ref="G26273">IF(F26273="","",SUM(_xlfn._xlws.FILTER(Balanço[Quantidade],(Balanço[Estoque]=Back!$E$3)*(Balanço[Material]=Back!F26273))))</f>
        <v/>
      </c>
    </row>
    <row r="26274" spans="2:7">
      <c r="B26274" s="32">
        <f>SUMIF(Balanço[Estoque],Back!A26274,Balanço[Quantidade])</f>
        <v>0</v>
      </c>
      <c r="G26274" s="32" t="str" cm="1">
        <f t="array" ref="G26274">IF(F26274="","",SUM(_xlfn._xlws.FILTER(Balanço[Quantidade],(Balanço[Estoque]=Back!$E$3)*(Balanço[Material]=Back!F26274))))</f>
        <v/>
      </c>
    </row>
    <row r="26275" spans="2:7">
      <c r="B26275" s="32">
        <f>SUMIF(Balanço[Estoque],Back!A26275,Balanço[Quantidade])</f>
        <v>0</v>
      </c>
      <c r="G26275" s="32" t="str" cm="1">
        <f t="array" ref="G26275">IF(F26275="","",SUM(_xlfn._xlws.FILTER(Balanço[Quantidade],(Balanço[Estoque]=Back!$E$3)*(Balanço[Material]=Back!F26275))))</f>
        <v/>
      </c>
    </row>
    <row r="26276" spans="2:7">
      <c r="B26276" s="32">
        <f>SUMIF(Balanço[Estoque],Back!A26276,Balanço[Quantidade])</f>
        <v>0</v>
      </c>
      <c r="G26276" s="32" t="str" cm="1">
        <f t="array" ref="G26276">IF(F26276="","",SUM(_xlfn._xlws.FILTER(Balanço[Quantidade],(Balanço[Estoque]=Back!$E$3)*(Balanço[Material]=Back!F26276))))</f>
        <v/>
      </c>
    </row>
    <row r="26277" spans="2:7">
      <c r="B26277" s="32">
        <f>SUMIF(Balanço[Estoque],Back!A26277,Balanço[Quantidade])</f>
        <v>0</v>
      </c>
      <c r="G26277" s="32" t="str" cm="1">
        <f t="array" ref="G26277">IF(F26277="","",SUM(_xlfn._xlws.FILTER(Balanço[Quantidade],(Balanço[Estoque]=Back!$E$3)*(Balanço[Material]=Back!F26277))))</f>
        <v/>
      </c>
    </row>
    <row r="26278" spans="2:7">
      <c r="B26278" s="32">
        <f>SUMIF(Balanço[Estoque],Back!A26278,Balanço[Quantidade])</f>
        <v>0</v>
      </c>
      <c r="G26278" s="32" t="str" cm="1">
        <f t="array" ref="G26278">IF(F26278="","",SUM(_xlfn._xlws.FILTER(Balanço[Quantidade],(Balanço[Estoque]=Back!$E$3)*(Balanço[Material]=Back!F26278))))</f>
        <v/>
      </c>
    </row>
    <row r="26279" spans="2:7">
      <c r="B26279" s="32">
        <f>SUMIF(Balanço[Estoque],Back!A26279,Balanço[Quantidade])</f>
        <v>0</v>
      </c>
      <c r="G26279" s="32" t="str" cm="1">
        <f t="array" ref="G26279">IF(F26279="","",SUM(_xlfn._xlws.FILTER(Balanço[Quantidade],(Balanço[Estoque]=Back!$E$3)*(Balanço[Material]=Back!F26279))))</f>
        <v/>
      </c>
    </row>
    <row r="26280" spans="2:7">
      <c r="B26280" s="32">
        <f>SUMIF(Balanço[Estoque],Back!A26280,Balanço[Quantidade])</f>
        <v>0</v>
      </c>
      <c r="G26280" s="32" t="str" cm="1">
        <f t="array" ref="G26280">IF(F26280="","",SUM(_xlfn._xlws.FILTER(Balanço[Quantidade],(Balanço[Estoque]=Back!$E$3)*(Balanço[Material]=Back!F26280))))</f>
        <v/>
      </c>
    </row>
    <row r="26281" spans="2:7">
      <c r="B26281" s="32">
        <f>SUMIF(Balanço[Estoque],Back!A26281,Balanço[Quantidade])</f>
        <v>0</v>
      </c>
      <c r="G26281" s="32" t="str" cm="1">
        <f t="array" ref="G26281">IF(F26281="","",SUM(_xlfn._xlws.FILTER(Balanço[Quantidade],(Balanço[Estoque]=Back!$E$3)*(Balanço[Material]=Back!F26281))))</f>
        <v/>
      </c>
    </row>
    <row r="26282" spans="2:7">
      <c r="B26282" s="32">
        <f>SUMIF(Balanço[Estoque],Back!A26282,Balanço[Quantidade])</f>
        <v>0</v>
      </c>
      <c r="G26282" s="32" t="str" cm="1">
        <f t="array" ref="G26282">IF(F26282="","",SUM(_xlfn._xlws.FILTER(Balanço[Quantidade],(Balanço[Estoque]=Back!$E$3)*(Balanço[Material]=Back!F26282))))</f>
        <v/>
      </c>
    </row>
    <row r="26283" spans="2:7">
      <c r="B26283" s="32">
        <f>SUMIF(Balanço[Estoque],Back!A26283,Balanço[Quantidade])</f>
        <v>0</v>
      </c>
      <c r="G26283" s="32" t="str" cm="1">
        <f t="array" ref="G26283">IF(F26283="","",SUM(_xlfn._xlws.FILTER(Balanço[Quantidade],(Balanço[Estoque]=Back!$E$3)*(Balanço[Material]=Back!F26283))))</f>
        <v/>
      </c>
    </row>
    <row r="26284" spans="2:7">
      <c r="B26284" s="32">
        <f>SUMIF(Balanço[Estoque],Back!A26284,Balanço[Quantidade])</f>
        <v>0</v>
      </c>
      <c r="G26284" s="32" t="str" cm="1">
        <f t="array" ref="G26284">IF(F26284="","",SUM(_xlfn._xlws.FILTER(Balanço[Quantidade],(Balanço[Estoque]=Back!$E$3)*(Balanço[Material]=Back!F26284))))</f>
        <v/>
      </c>
    </row>
    <row r="26285" spans="2:7">
      <c r="B26285" s="32">
        <f>SUMIF(Balanço[Estoque],Back!A26285,Balanço[Quantidade])</f>
        <v>0</v>
      </c>
      <c r="G26285" s="32" t="str" cm="1">
        <f t="array" ref="G26285">IF(F26285="","",SUM(_xlfn._xlws.FILTER(Balanço[Quantidade],(Balanço[Estoque]=Back!$E$3)*(Balanço[Material]=Back!F26285))))</f>
        <v/>
      </c>
    </row>
    <row r="26286" spans="2:7">
      <c r="B26286" s="32">
        <f>SUMIF(Balanço[Estoque],Back!A26286,Balanço[Quantidade])</f>
        <v>0</v>
      </c>
      <c r="G26286" s="32" t="str" cm="1">
        <f t="array" ref="G26286">IF(F26286="","",SUM(_xlfn._xlws.FILTER(Balanço[Quantidade],(Balanço[Estoque]=Back!$E$3)*(Balanço[Material]=Back!F26286))))</f>
        <v/>
      </c>
    </row>
    <row r="26287" spans="2:7">
      <c r="B26287" s="32">
        <f>SUMIF(Balanço[Estoque],Back!A26287,Balanço[Quantidade])</f>
        <v>0</v>
      </c>
      <c r="G26287" s="32" t="str" cm="1">
        <f t="array" ref="G26287">IF(F26287="","",SUM(_xlfn._xlws.FILTER(Balanço[Quantidade],(Balanço[Estoque]=Back!$E$3)*(Balanço[Material]=Back!F26287))))</f>
        <v/>
      </c>
    </row>
    <row r="26288" spans="2:7">
      <c r="B26288" s="32">
        <f>SUMIF(Balanço[Estoque],Back!A26288,Balanço[Quantidade])</f>
        <v>0</v>
      </c>
      <c r="G26288" s="32" t="str" cm="1">
        <f t="array" ref="G26288">IF(F26288="","",SUM(_xlfn._xlws.FILTER(Balanço[Quantidade],(Balanço[Estoque]=Back!$E$3)*(Balanço[Material]=Back!F26288))))</f>
        <v/>
      </c>
    </row>
    <row r="26289" spans="2:7">
      <c r="B26289" s="32">
        <f>SUMIF(Balanço[Estoque],Back!A26289,Balanço[Quantidade])</f>
        <v>0</v>
      </c>
      <c r="G26289" s="32" t="str" cm="1">
        <f t="array" ref="G26289">IF(F26289="","",SUM(_xlfn._xlws.FILTER(Balanço[Quantidade],(Balanço[Estoque]=Back!$E$3)*(Balanço[Material]=Back!F26289))))</f>
        <v/>
      </c>
    </row>
    <row r="26290" spans="2:7">
      <c r="B26290" s="32">
        <f>SUMIF(Balanço[Estoque],Back!A26290,Balanço[Quantidade])</f>
        <v>0</v>
      </c>
      <c r="G26290" s="32" t="str" cm="1">
        <f t="array" ref="G26290">IF(F26290="","",SUM(_xlfn._xlws.FILTER(Balanço[Quantidade],(Balanço[Estoque]=Back!$E$3)*(Balanço[Material]=Back!F26290))))</f>
        <v/>
      </c>
    </row>
    <row r="26291" spans="2:7">
      <c r="B26291" s="32">
        <f>SUMIF(Balanço[Estoque],Back!A26291,Balanço[Quantidade])</f>
        <v>0</v>
      </c>
      <c r="G26291" s="32" t="str" cm="1">
        <f t="array" ref="G26291">IF(F26291="","",SUM(_xlfn._xlws.FILTER(Balanço[Quantidade],(Balanço[Estoque]=Back!$E$3)*(Balanço[Material]=Back!F26291))))</f>
        <v/>
      </c>
    </row>
    <row r="26292" spans="2:7">
      <c r="B26292" s="32">
        <f>SUMIF(Balanço[Estoque],Back!A26292,Balanço[Quantidade])</f>
        <v>0</v>
      </c>
      <c r="G26292" s="32" t="str" cm="1">
        <f t="array" ref="G26292">IF(F26292="","",SUM(_xlfn._xlws.FILTER(Balanço[Quantidade],(Balanço[Estoque]=Back!$E$3)*(Balanço[Material]=Back!F26292))))</f>
        <v/>
      </c>
    </row>
    <row r="26293" spans="2:7">
      <c r="B26293" s="32">
        <f>SUMIF(Balanço[Estoque],Back!A26293,Balanço[Quantidade])</f>
        <v>0</v>
      </c>
      <c r="G26293" s="32" t="str" cm="1">
        <f t="array" ref="G26293">IF(F26293="","",SUM(_xlfn._xlws.FILTER(Balanço[Quantidade],(Balanço[Estoque]=Back!$E$3)*(Balanço[Material]=Back!F26293))))</f>
        <v/>
      </c>
    </row>
    <row r="26294" spans="2:7">
      <c r="B26294" s="32">
        <f>SUMIF(Balanço[Estoque],Back!A26294,Balanço[Quantidade])</f>
        <v>0</v>
      </c>
      <c r="G26294" s="32" t="str" cm="1">
        <f t="array" ref="G26294">IF(F26294="","",SUM(_xlfn._xlws.FILTER(Balanço[Quantidade],(Balanço[Estoque]=Back!$E$3)*(Balanço[Material]=Back!F26294))))</f>
        <v/>
      </c>
    </row>
    <row r="26295" spans="2:7">
      <c r="B26295" s="32">
        <f>SUMIF(Balanço[Estoque],Back!A26295,Balanço[Quantidade])</f>
        <v>0</v>
      </c>
      <c r="G26295" s="32" t="str" cm="1">
        <f t="array" ref="G26295">IF(F26295="","",SUM(_xlfn._xlws.FILTER(Balanço[Quantidade],(Balanço[Estoque]=Back!$E$3)*(Balanço[Material]=Back!F26295))))</f>
        <v/>
      </c>
    </row>
    <row r="26296" spans="2:7">
      <c r="B26296" s="32">
        <f>SUMIF(Balanço[Estoque],Back!A26296,Balanço[Quantidade])</f>
        <v>0</v>
      </c>
      <c r="G26296" s="32" t="str" cm="1">
        <f t="array" ref="G26296">IF(F26296="","",SUM(_xlfn._xlws.FILTER(Balanço[Quantidade],(Balanço[Estoque]=Back!$E$3)*(Balanço[Material]=Back!F26296))))</f>
        <v/>
      </c>
    </row>
    <row r="26297" spans="2:7">
      <c r="B26297" s="32">
        <f>SUMIF(Balanço[Estoque],Back!A26297,Balanço[Quantidade])</f>
        <v>0</v>
      </c>
      <c r="G26297" s="32" t="str" cm="1">
        <f t="array" ref="G26297">IF(F26297="","",SUM(_xlfn._xlws.FILTER(Balanço[Quantidade],(Balanço[Estoque]=Back!$E$3)*(Balanço[Material]=Back!F26297))))</f>
        <v/>
      </c>
    </row>
    <row r="26298" spans="2:7">
      <c r="B26298" s="32">
        <f>SUMIF(Balanço[Estoque],Back!A26298,Balanço[Quantidade])</f>
        <v>0</v>
      </c>
      <c r="G26298" s="32" t="str" cm="1">
        <f t="array" ref="G26298">IF(F26298="","",SUM(_xlfn._xlws.FILTER(Balanço[Quantidade],(Balanço[Estoque]=Back!$E$3)*(Balanço[Material]=Back!F26298))))</f>
        <v/>
      </c>
    </row>
    <row r="26299" spans="2:7">
      <c r="B26299" s="32">
        <f>SUMIF(Balanço[Estoque],Back!A26299,Balanço[Quantidade])</f>
        <v>0</v>
      </c>
      <c r="G26299" s="32" t="str" cm="1">
        <f t="array" ref="G26299">IF(F26299="","",SUM(_xlfn._xlws.FILTER(Balanço[Quantidade],(Balanço[Estoque]=Back!$E$3)*(Balanço[Material]=Back!F26299))))</f>
        <v/>
      </c>
    </row>
    <row r="26300" spans="2:7">
      <c r="B26300" s="32">
        <f>SUMIF(Balanço[Estoque],Back!A26300,Balanço[Quantidade])</f>
        <v>0</v>
      </c>
      <c r="G26300" s="32" t="str" cm="1">
        <f t="array" ref="G26300">IF(F26300="","",SUM(_xlfn._xlws.FILTER(Balanço[Quantidade],(Balanço[Estoque]=Back!$E$3)*(Balanço[Material]=Back!F26300))))</f>
        <v/>
      </c>
    </row>
    <row r="26301" spans="2:7">
      <c r="B26301" s="32">
        <f>SUMIF(Balanço[Estoque],Back!A26301,Balanço[Quantidade])</f>
        <v>0</v>
      </c>
      <c r="G26301" s="32" t="str" cm="1">
        <f t="array" ref="G26301">IF(F26301="","",SUM(_xlfn._xlws.FILTER(Balanço[Quantidade],(Balanço[Estoque]=Back!$E$3)*(Balanço[Material]=Back!F26301))))</f>
        <v/>
      </c>
    </row>
    <row r="26302" spans="2:7">
      <c r="B26302" s="32">
        <f>SUMIF(Balanço[Estoque],Back!A26302,Balanço[Quantidade])</f>
        <v>0</v>
      </c>
      <c r="G26302" s="32" t="str" cm="1">
        <f t="array" ref="G26302">IF(F26302="","",SUM(_xlfn._xlws.FILTER(Balanço[Quantidade],(Balanço[Estoque]=Back!$E$3)*(Balanço[Material]=Back!F26302))))</f>
        <v/>
      </c>
    </row>
    <row r="26303" spans="2:7">
      <c r="B26303" s="32">
        <f>SUMIF(Balanço[Estoque],Back!A26303,Balanço[Quantidade])</f>
        <v>0</v>
      </c>
      <c r="G26303" s="32" t="str" cm="1">
        <f t="array" ref="G26303">IF(F26303="","",SUM(_xlfn._xlws.FILTER(Balanço[Quantidade],(Balanço[Estoque]=Back!$E$3)*(Balanço[Material]=Back!F26303))))</f>
        <v/>
      </c>
    </row>
    <row r="26304" spans="2:7">
      <c r="B26304" s="32">
        <f>SUMIF(Balanço[Estoque],Back!A26304,Balanço[Quantidade])</f>
        <v>0</v>
      </c>
      <c r="G26304" s="32" t="str" cm="1">
        <f t="array" ref="G26304">IF(F26304="","",SUM(_xlfn._xlws.FILTER(Balanço[Quantidade],(Balanço[Estoque]=Back!$E$3)*(Balanço[Material]=Back!F26304))))</f>
        <v/>
      </c>
    </row>
    <row r="26305" spans="2:7">
      <c r="B26305" s="32">
        <f>SUMIF(Balanço[Estoque],Back!A26305,Balanço[Quantidade])</f>
        <v>0</v>
      </c>
      <c r="G26305" s="32" t="str" cm="1">
        <f t="array" ref="G26305">IF(F26305="","",SUM(_xlfn._xlws.FILTER(Balanço[Quantidade],(Balanço[Estoque]=Back!$E$3)*(Balanço[Material]=Back!F26305))))</f>
        <v/>
      </c>
    </row>
    <row r="26306" spans="2:7">
      <c r="B26306" s="32">
        <f>SUMIF(Balanço[Estoque],Back!A26306,Balanço[Quantidade])</f>
        <v>0</v>
      </c>
      <c r="G26306" s="32" t="str" cm="1">
        <f t="array" ref="G26306">IF(F26306="","",SUM(_xlfn._xlws.FILTER(Balanço[Quantidade],(Balanço[Estoque]=Back!$E$3)*(Balanço[Material]=Back!F26306))))</f>
        <v/>
      </c>
    </row>
    <row r="26307" spans="2:7">
      <c r="B26307" s="32">
        <f>SUMIF(Balanço[Estoque],Back!A26307,Balanço[Quantidade])</f>
        <v>0</v>
      </c>
      <c r="G26307" s="32" t="str" cm="1">
        <f t="array" ref="G26307">IF(F26307="","",SUM(_xlfn._xlws.FILTER(Balanço[Quantidade],(Balanço[Estoque]=Back!$E$3)*(Balanço[Material]=Back!F26307))))</f>
        <v/>
      </c>
    </row>
    <row r="26308" spans="2:7">
      <c r="B26308" s="32">
        <f>SUMIF(Balanço[Estoque],Back!A26308,Balanço[Quantidade])</f>
        <v>0</v>
      </c>
      <c r="G26308" s="32" t="str" cm="1">
        <f t="array" ref="G26308">IF(F26308="","",SUM(_xlfn._xlws.FILTER(Balanço[Quantidade],(Balanço[Estoque]=Back!$E$3)*(Balanço[Material]=Back!F26308))))</f>
        <v/>
      </c>
    </row>
    <row r="26309" spans="2:7">
      <c r="B26309" s="32">
        <f>SUMIF(Balanço[Estoque],Back!A26309,Balanço[Quantidade])</f>
        <v>0</v>
      </c>
      <c r="G26309" s="32" t="str" cm="1">
        <f t="array" ref="G26309">IF(F26309="","",SUM(_xlfn._xlws.FILTER(Balanço[Quantidade],(Balanço[Estoque]=Back!$E$3)*(Balanço[Material]=Back!F26309))))</f>
        <v/>
      </c>
    </row>
    <row r="26310" spans="2:7">
      <c r="B26310" s="32">
        <f>SUMIF(Balanço[Estoque],Back!A26310,Balanço[Quantidade])</f>
        <v>0</v>
      </c>
      <c r="G26310" s="32" t="str" cm="1">
        <f t="array" ref="G26310">IF(F26310="","",SUM(_xlfn._xlws.FILTER(Balanço[Quantidade],(Balanço[Estoque]=Back!$E$3)*(Balanço[Material]=Back!F26310))))</f>
        <v/>
      </c>
    </row>
    <row r="26311" spans="2:7">
      <c r="B26311" s="32">
        <f>SUMIF(Balanço[Estoque],Back!A26311,Balanço[Quantidade])</f>
        <v>0</v>
      </c>
      <c r="G26311" s="32" t="str" cm="1">
        <f t="array" ref="G26311">IF(F26311="","",SUM(_xlfn._xlws.FILTER(Balanço[Quantidade],(Balanço[Estoque]=Back!$E$3)*(Balanço[Material]=Back!F26311))))</f>
        <v/>
      </c>
    </row>
    <row r="26312" spans="2:7">
      <c r="B26312" s="32">
        <f>SUMIF(Balanço[Estoque],Back!A26312,Balanço[Quantidade])</f>
        <v>0</v>
      </c>
      <c r="G26312" s="32" t="str" cm="1">
        <f t="array" ref="G26312">IF(F26312="","",SUM(_xlfn._xlws.FILTER(Balanço[Quantidade],(Balanço[Estoque]=Back!$E$3)*(Balanço[Material]=Back!F26312))))</f>
        <v/>
      </c>
    </row>
    <row r="26313" spans="2:7">
      <c r="B26313" s="32">
        <f>SUMIF(Balanço[Estoque],Back!A26313,Balanço[Quantidade])</f>
        <v>0</v>
      </c>
      <c r="G26313" s="32" t="str" cm="1">
        <f t="array" ref="G26313">IF(F26313="","",SUM(_xlfn._xlws.FILTER(Balanço[Quantidade],(Balanço[Estoque]=Back!$E$3)*(Balanço[Material]=Back!F26313))))</f>
        <v/>
      </c>
    </row>
    <row r="26314" spans="2:7">
      <c r="B26314" s="32">
        <f>SUMIF(Balanço[Estoque],Back!A26314,Balanço[Quantidade])</f>
        <v>0</v>
      </c>
      <c r="G26314" s="32" t="str" cm="1">
        <f t="array" ref="G26314">IF(F26314="","",SUM(_xlfn._xlws.FILTER(Balanço[Quantidade],(Balanço[Estoque]=Back!$E$3)*(Balanço[Material]=Back!F26314))))</f>
        <v/>
      </c>
    </row>
    <row r="26315" spans="2:7">
      <c r="B26315" s="32">
        <f>SUMIF(Balanço[Estoque],Back!A26315,Balanço[Quantidade])</f>
        <v>0</v>
      </c>
      <c r="G26315" s="32" t="str" cm="1">
        <f t="array" ref="G26315">IF(F26315="","",SUM(_xlfn._xlws.FILTER(Balanço[Quantidade],(Balanço[Estoque]=Back!$E$3)*(Balanço[Material]=Back!F26315))))</f>
        <v/>
      </c>
    </row>
    <row r="26316" spans="2:7">
      <c r="B26316" s="32">
        <f>SUMIF(Balanço[Estoque],Back!A26316,Balanço[Quantidade])</f>
        <v>0</v>
      </c>
      <c r="G26316" s="32" t="str" cm="1">
        <f t="array" ref="G26316">IF(F26316="","",SUM(_xlfn._xlws.FILTER(Balanço[Quantidade],(Balanço[Estoque]=Back!$E$3)*(Balanço[Material]=Back!F26316))))</f>
        <v/>
      </c>
    </row>
    <row r="26317" spans="2:7">
      <c r="B26317" s="32">
        <f>SUMIF(Balanço[Estoque],Back!A26317,Balanço[Quantidade])</f>
        <v>0</v>
      </c>
      <c r="G26317" s="32" t="str" cm="1">
        <f t="array" ref="G26317">IF(F26317="","",SUM(_xlfn._xlws.FILTER(Balanço[Quantidade],(Balanço[Estoque]=Back!$E$3)*(Balanço[Material]=Back!F26317))))</f>
        <v/>
      </c>
    </row>
    <row r="26318" spans="2:7">
      <c r="B26318" s="32">
        <f>SUMIF(Balanço[Estoque],Back!A26318,Balanço[Quantidade])</f>
        <v>0</v>
      </c>
      <c r="G26318" s="32" t="str" cm="1">
        <f t="array" ref="G26318">IF(F26318="","",SUM(_xlfn._xlws.FILTER(Balanço[Quantidade],(Balanço[Estoque]=Back!$E$3)*(Balanço[Material]=Back!F26318))))</f>
        <v/>
      </c>
    </row>
    <row r="26319" spans="2:7">
      <c r="B26319" s="32">
        <f>SUMIF(Balanço[Estoque],Back!A26319,Balanço[Quantidade])</f>
        <v>0</v>
      </c>
      <c r="G26319" s="32" t="str" cm="1">
        <f t="array" ref="G26319">IF(F26319="","",SUM(_xlfn._xlws.FILTER(Balanço[Quantidade],(Balanço[Estoque]=Back!$E$3)*(Balanço[Material]=Back!F26319))))</f>
        <v/>
      </c>
    </row>
    <row r="26320" spans="2:7">
      <c r="B26320" s="32">
        <f>SUMIF(Balanço[Estoque],Back!A26320,Balanço[Quantidade])</f>
        <v>0</v>
      </c>
      <c r="G26320" s="32" t="str" cm="1">
        <f t="array" ref="G26320">IF(F26320="","",SUM(_xlfn._xlws.FILTER(Balanço[Quantidade],(Balanço[Estoque]=Back!$E$3)*(Balanço[Material]=Back!F26320))))</f>
        <v/>
      </c>
    </row>
    <row r="26321" spans="2:7">
      <c r="B26321" s="32">
        <f>SUMIF(Balanço[Estoque],Back!A26321,Balanço[Quantidade])</f>
        <v>0</v>
      </c>
      <c r="G26321" s="32" t="str" cm="1">
        <f t="array" ref="G26321">IF(F26321="","",SUM(_xlfn._xlws.FILTER(Balanço[Quantidade],(Balanço[Estoque]=Back!$E$3)*(Balanço[Material]=Back!F26321))))</f>
        <v/>
      </c>
    </row>
    <row r="26322" spans="2:7">
      <c r="B26322" s="32">
        <f>SUMIF(Balanço[Estoque],Back!A26322,Balanço[Quantidade])</f>
        <v>0</v>
      </c>
      <c r="G26322" s="32" t="str" cm="1">
        <f t="array" ref="G26322">IF(F26322="","",SUM(_xlfn._xlws.FILTER(Balanço[Quantidade],(Balanço[Estoque]=Back!$E$3)*(Balanço[Material]=Back!F26322))))</f>
        <v/>
      </c>
    </row>
    <row r="26323" spans="2:7">
      <c r="B26323" s="32">
        <f>SUMIF(Balanço[Estoque],Back!A26323,Balanço[Quantidade])</f>
        <v>0</v>
      </c>
      <c r="G26323" s="32" t="str" cm="1">
        <f t="array" ref="G26323">IF(F26323="","",SUM(_xlfn._xlws.FILTER(Balanço[Quantidade],(Balanço[Estoque]=Back!$E$3)*(Balanço[Material]=Back!F26323))))</f>
        <v/>
      </c>
    </row>
    <row r="26324" spans="2:7">
      <c r="B26324" s="32">
        <f>SUMIF(Balanço[Estoque],Back!A26324,Balanço[Quantidade])</f>
        <v>0</v>
      </c>
      <c r="G26324" s="32" t="str" cm="1">
        <f t="array" ref="G26324">IF(F26324="","",SUM(_xlfn._xlws.FILTER(Balanço[Quantidade],(Balanço[Estoque]=Back!$E$3)*(Balanço[Material]=Back!F26324))))</f>
        <v/>
      </c>
    </row>
    <row r="26325" spans="2:7">
      <c r="B26325" s="32">
        <f>SUMIF(Balanço[Estoque],Back!A26325,Balanço[Quantidade])</f>
        <v>0</v>
      </c>
      <c r="G26325" s="32" t="str" cm="1">
        <f t="array" ref="G26325">IF(F26325="","",SUM(_xlfn._xlws.FILTER(Balanço[Quantidade],(Balanço[Estoque]=Back!$E$3)*(Balanço[Material]=Back!F26325))))</f>
        <v/>
      </c>
    </row>
    <row r="26326" spans="2:7">
      <c r="B26326" s="32">
        <f>SUMIF(Balanço[Estoque],Back!A26326,Balanço[Quantidade])</f>
        <v>0</v>
      </c>
      <c r="G26326" s="32" t="str" cm="1">
        <f t="array" ref="G26326">IF(F26326="","",SUM(_xlfn._xlws.FILTER(Balanço[Quantidade],(Balanço[Estoque]=Back!$E$3)*(Balanço[Material]=Back!F26326))))</f>
        <v/>
      </c>
    </row>
    <row r="26327" spans="2:7">
      <c r="B26327" s="32">
        <f>SUMIF(Balanço[Estoque],Back!A26327,Balanço[Quantidade])</f>
        <v>0</v>
      </c>
      <c r="G26327" s="32" t="str" cm="1">
        <f t="array" ref="G26327">IF(F26327="","",SUM(_xlfn._xlws.FILTER(Balanço[Quantidade],(Balanço[Estoque]=Back!$E$3)*(Balanço[Material]=Back!F26327))))</f>
        <v/>
      </c>
    </row>
    <row r="26328" spans="2:7">
      <c r="B26328" s="32">
        <f>SUMIF(Balanço[Estoque],Back!A26328,Balanço[Quantidade])</f>
        <v>0</v>
      </c>
      <c r="G26328" s="32" t="str" cm="1">
        <f t="array" ref="G26328">IF(F26328="","",SUM(_xlfn._xlws.FILTER(Balanço[Quantidade],(Balanço[Estoque]=Back!$E$3)*(Balanço[Material]=Back!F26328))))</f>
        <v/>
      </c>
    </row>
    <row r="26329" spans="2:7">
      <c r="B26329" s="32">
        <f>SUMIF(Balanço[Estoque],Back!A26329,Balanço[Quantidade])</f>
        <v>0</v>
      </c>
      <c r="G26329" s="32" t="str" cm="1">
        <f t="array" ref="G26329">IF(F26329="","",SUM(_xlfn._xlws.FILTER(Balanço[Quantidade],(Balanço[Estoque]=Back!$E$3)*(Balanço[Material]=Back!F26329))))</f>
        <v/>
      </c>
    </row>
    <row r="26330" spans="2:7">
      <c r="B26330" s="32">
        <f>SUMIF(Balanço[Estoque],Back!A26330,Balanço[Quantidade])</f>
        <v>0</v>
      </c>
      <c r="G26330" s="32" t="str" cm="1">
        <f t="array" ref="G26330">IF(F26330="","",SUM(_xlfn._xlws.FILTER(Balanço[Quantidade],(Balanço[Estoque]=Back!$E$3)*(Balanço[Material]=Back!F26330))))</f>
        <v/>
      </c>
    </row>
    <row r="26331" spans="2:7">
      <c r="B26331" s="32">
        <f>SUMIF(Balanço[Estoque],Back!A26331,Balanço[Quantidade])</f>
        <v>0</v>
      </c>
      <c r="G26331" s="32" t="str" cm="1">
        <f t="array" ref="G26331">IF(F26331="","",SUM(_xlfn._xlws.FILTER(Balanço[Quantidade],(Balanço[Estoque]=Back!$E$3)*(Balanço[Material]=Back!F26331))))</f>
        <v/>
      </c>
    </row>
    <row r="26332" spans="2:7">
      <c r="B26332" s="32">
        <f>SUMIF(Balanço[Estoque],Back!A26332,Balanço[Quantidade])</f>
        <v>0</v>
      </c>
      <c r="G26332" s="32" t="str" cm="1">
        <f t="array" ref="G26332">IF(F26332="","",SUM(_xlfn._xlws.FILTER(Balanço[Quantidade],(Balanço[Estoque]=Back!$E$3)*(Balanço[Material]=Back!F26332))))</f>
        <v/>
      </c>
    </row>
    <row r="26333" spans="2:7">
      <c r="B26333" s="32">
        <f>SUMIF(Balanço[Estoque],Back!A26333,Balanço[Quantidade])</f>
        <v>0</v>
      </c>
      <c r="G26333" s="32" t="str" cm="1">
        <f t="array" ref="G26333">IF(F26333="","",SUM(_xlfn._xlws.FILTER(Balanço[Quantidade],(Balanço[Estoque]=Back!$E$3)*(Balanço[Material]=Back!F26333))))</f>
        <v/>
      </c>
    </row>
    <row r="26334" spans="2:7">
      <c r="B26334" s="32">
        <f>SUMIF(Balanço[Estoque],Back!A26334,Balanço[Quantidade])</f>
        <v>0</v>
      </c>
      <c r="G26334" s="32" t="str" cm="1">
        <f t="array" ref="G26334">IF(F26334="","",SUM(_xlfn._xlws.FILTER(Balanço[Quantidade],(Balanço[Estoque]=Back!$E$3)*(Balanço[Material]=Back!F26334))))</f>
        <v/>
      </c>
    </row>
    <row r="26335" spans="2:7">
      <c r="B26335" s="32">
        <f>SUMIF(Balanço[Estoque],Back!A26335,Balanço[Quantidade])</f>
        <v>0</v>
      </c>
      <c r="G26335" s="32" t="str" cm="1">
        <f t="array" ref="G26335">IF(F26335="","",SUM(_xlfn._xlws.FILTER(Balanço[Quantidade],(Balanço[Estoque]=Back!$E$3)*(Balanço[Material]=Back!F26335))))</f>
        <v/>
      </c>
    </row>
    <row r="26336" spans="2:7">
      <c r="B26336" s="32">
        <f>SUMIF(Balanço[Estoque],Back!A26336,Balanço[Quantidade])</f>
        <v>0</v>
      </c>
      <c r="G26336" s="32" t="str" cm="1">
        <f t="array" ref="G26336">IF(F26336="","",SUM(_xlfn._xlws.FILTER(Balanço[Quantidade],(Balanço[Estoque]=Back!$E$3)*(Balanço[Material]=Back!F26336))))</f>
        <v/>
      </c>
    </row>
    <row r="26337" spans="2:7">
      <c r="B26337" s="32">
        <f>SUMIF(Balanço[Estoque],Back!A26337,Balanço[Quantidade])</f>
        <v>0</v>
      </c>
      <c r="G26337" s="32" t="str" cm="1">
        <f t="array" ref="G26337">IF(F26337="","",SUM(_xlfn._xlws.FILTER(Balanço[Quantidade],(Balanço[Estoque]=Back!$E$3)*(Balanço[Material]=Back!F26337))))</f>
        <v/>
      </c>
    </row>
    <row r="26338" spans="2:7">
      <c r="B26338" s="32">
        <f>SUMIF(Balanço[Estoque],Back!A26338,Balanço[Quantidade])</f>
        <v>0</v>
      </c>
      <c r="G26338" s="32" t="str" cm="1">
        <f t="array" ref="G26338">IF(F26338="","",SUM(_xlfn._xlws.FILTER(Balanço[Quantidade],(Balanço[Estoque]=Back!$E$3)*(Balanço[Material]=Back!F26338))))</f>
        <v/>
      </c>
    </row>
    <row r="26339" spans="2:7">
      <c r="B26339" s="32">
        <f>SUMIF(Balanço[Estoque],Back!A26339,Balanço[Quantidade])</f>
        <v>0</v>
      </c>
      <c r="G26339" s="32" t="str" cm="1">
        <f t="array" ref="G26339">IF(F26339="","",SUM(_xlfn._xlws.FILTER(Balanço[Quantidade],(Balanço[Estoque]=Back!$E$3)*(Balanço[Material]=Back!F26339))))</f>
        <v/>
      </c>
    </row>
    <row r="26340" spans="2:7">
      <c r="B26340" s="32">
        <f>SUMIF(Balanço[Estoque],Back!A26340,Balanço[Quantidade])</f>
        <v>0</v>
      </c>
      <c r="G26340" s="32" t="str" cm="1">
        <f t="array" ref="G26340">IF(F26340="","",SUM(_xlfn._xlws.FILTER(Balanço[Quantidade],(Balanço[Estoque]=Back!$E$3)*(Balanço[Material]=Back!F26340))))</f>
        <v/>
      </c>
    </row>
    <row r="26341" spans="2:7">
      <c r="B26341" s="32">
        <f>SUMIF(Balanço[Estoque],Back!A26341,Balanço[Quantidade])</f>
        <v>0</v>
      </c>
      <c r="G26341" s="32" t="str" cm="1">
        <f t="array" ref="G26341">IF(F26341="","",SUM(_xlfn._xlws.FILTER(Balanço[Quantidade],(Balanço[Estoque]=Back!$E$3)*(Balanço[Material]=Back!F26341))))</f>
        <v/>
      </c>
    </row>
    <row r="26342" spans="2:7">
      <c r="B26342" s="32">
        <f>SUMIF(Balanço[Estoque],Back!A26342,Balanço[Quantidade])</f>
        <v>0</v>
      </c>
      <c r="G26342" s="32" t="str" cm="1">
        <f t="array" ref="G26342">IF(F26342="","",SUM(_xlfn._xlws.FILTER(Balanço[Quantidade],(Balanço[Estoque]=Back!$E$3)*(Balanço[Material]=Back!F26342))))</f>
        <v/>
      </c>
    </row>
    <row r="26343" spans="2:7">
      <c r="B26343" s="32">
        <f>SUMIF(Balanço[Estoque],Back!A26343,Balanço[Quantidade])</f>
        <v>0</v>
      </c>
      <c r="G26343" s="32" t="str" cm="1">
        <f t="array" ref="G26343">IF(F26343="","",SUM(_xlfn._xlws.FILTER(Balanço[Quantidade],(Balanço[Estoque]=Back!$E$3)*(Balanço[Material]=Back!F26343))))</f>
        <v/>
      </c>
    </row>
    <row r="26344" spans="2:7">
      <c r="B26344" s="32">
        <f>SUMIF(Balanço[Estoque],Back!A26344,Balanço[Quantidade])</f>
        <v>0</v>
      </c>
      <c r="G26344" s="32" t="str" cm="1">
        <f t="array" ref="G26344">IF(F26344="","",SUM(_xlfn._xlws.FILTER(Balanço[Quantidade],(Balanço[Estoque]=Back!$E$3)*(Balanço[Material]=Back!F26344))))</f>
        <v/>
      </c>
    </row>
    <row r="26345" spans="2:7">
      <c r="B26345" s="32">
        <f>SUMIF(Balanço[Estoque],Back!A26345,Balanço[Quantidade])</f>
        <v>0</v>
      </c>
      <c r="G26345" s="32" t="str" cm="1">
        <f t="array" ref="G26345">IF(F26345="","",SUM(_xlfn._xlws.FILTER(Balanço[Quantidade],(Balanço[Estoque]=Back!$E$3)*(Balanço[Material]=Back!F26345))))</f>
        <v/>
      </c>
    </row>
    <row r="26346" spans="2:7">
      <c r="B26346" s="32">
        <f>SUMIF(Balanço[Estoque],Back!A26346,Balanço[Quantidade])</f>
        <v>0</v>
      </c>
      <c r="G26346" s="32" t="str" cm="1">
        <f t="array" ref="G26346">IF(F26346="","",SUM(_xlfn._xlws.FILTER(Balanço[Quantidade],(Balanço[Estoque]=Back!$E$3)*(Balanço[Material]=Back!F26346))))</f>
        <v/>
      </c>
    </row>
    <row r="26347" spans="2:7">
      <c r="B26347" s="32">
        <f>SUMIF(Balanço[Estoque],Back!A26347,Balanço[Quantidade])</f>
        <v>0</v>
      </c>
      <c r="G26347" s="32" t="str" cm="1">
        <f t="array" ref="G26347">IF(F26347="","",SUM(_xlfn._xlws.FILTER(Balanço[Quantidade],(Balanço[Estoque]=Back!$E$3)*(Balanço[Material]=Back!F26347))))</f>
        <v/>
      </c>
    </row>
    <row r="26348" spans="2:7">
      <c r="B26348" s="32">
        <f>SUMIF(Balanço[Estoque],Back!A26348,Balanço[Quantidade])</f>
        <v>0</v>
      </c>
      <c r="G26348" s="32" t="str" cm="1">
        <f t="array" ref="G26348">IF(F26348="","",SUM(_xlfn._xlws.FILTER(Balanço[Quantidade],(Balanço[Estoque]=Back!$E$3)*(Balanço[Material]=Back!F26348))))</f>
        <v/>
      </c>
    </row>
    <row r="26349" spans="2:7">
      <c r="B26349" s="32">
        <f>SUMIF(Balanço[Estoque],Back!A26349,Balanço[Quantidade])</f>
        <v>0</v>
      </c>
      <c r="G26349" s="32" t="str" cm="1">
        <f t="array" ref="G26349">IF(F26349="","",SUM(_xlfn._xlws.FILTER(Balanço[Quantidade],(Balanço[Estoque]=Back!$E$3)*(Balanço[Material]=Back!F26349))))</f>
        <v/>
      </c>
    </row>
    <row r="26350" spans="2:7">
      <c r="B26350" s="32">
        <f>SUMIF(Balanço[Estoque],Back!A26350,Balanço[Quantidade])</f>
        <v>0</v>
      </c>
      <c r="G26350" s="32" t="str" cm="1">
        <f t="array" ref="G26350">IF(F26350="","",SUM(_xlfn._xlws.FILTER(Balanço[Quantidade],(Balanço[Estoque]=Back!$E$3)*(Balanço[Material]=Back!F26350))))</f>
        <v/>
      </c>
    </row>
    <row r="26351" spans="2:7">
      <c r="B26351" s="32">
        <f>SUMIF(Balanço[Estoque],Back!A26351,Balanço[Quantidade])</f>
        <v>0</v>
      </c>
      <c r="G26351" s="32" t="str" cm="1">
        <f t="array" ref="G26351">IF(F26351="","",SUM(_xlfn._xlws.FILTER(Balanço[Quantidade],(Balanço[Estoque]=Back!$E$3)*(Balanço[Material]=Back!F26351))))</f>
        <v/>
      </c>
    </row>
    <row r="26352" spans="2:7">
      <c r="B26352" s="32">
        <f>SUMIF(Balanço[Estoque],Back!A26352,Balanço[Quantidade])</f>
        <v>0</v>
      </c>
      <c r="G26352" s="32" t="str" cm="1">
        <f t="array" ref="G26352">IF(F26352="","",SUM(_xlfn._xlws.FILTER(Balanço[Quantidade],(Balanço[Estoque]=Back!$E$3)*(Balanço[Material]=Back!F26352))))</f>
        <v/>
      </c>
    </row>
    <row r="26353" spans="2:7">
      <c r="B26353" s="32">
        <f>SUMIF(Balanço[Estoque],Back!A26353,Balanço[Quantidade])</f>
        <v>0</v>
      </c>
      <c r="G26353" s="32" t="str" cm="1">
        <f t="array" ref="G26353">IF(F26353="","",SUM(_xlfn._xlws.FILTER(Balanço[Quantidade],(Balanço[Estoque]=Back!$E$3)*(Balanço[Material]=Back!F26353))))</f>
        <v/>
      </c>
    </row>
    <row r="26354" spans="2:7">
      <c r="B26354" s="32">
        <f>SUMIF(Balanço[Estoque],Back!A26354,Balanço[Quantidade])</f>
        <v>0</v>
      </c>
      <c r="G26354" s="32" t="str" cm="1">
        <f t="array" ref="G26354">IF(F26354="","",SUM(_xlfn._xlws.FILTER(Balanço[Quantidade],(Balanço[Estoque]=Back!$E$3)*(Balanço[Material]=Back!F26354))))</f>
        <v/>
      </c>
    </row>
    <row r="26355" spans="2:7">
      <c r="B26355" s="32">
        <f>SUMIF(Balanço[Estoque],Back!A26355,Balanço[Quantidade])</f>
        <v>0</v>
      </c>
      <c r="G26355" s="32" t="str" cm="1">
        <f t="array" ref="G26355">IF(F26355="","",SUM(_xlfn._xlws.FILTER(Balanço[Quantidade],(Balanço[Estoque]=Back!$E$3)*(Balanço[Material]=Back!F26355))))</f>
        <v/>
      </c>
    </row>
    <row r="26356" spans="2:7">
      <c r="B26356" s="32">
        <f>SUMIF(Balanço[Estoque],Back!A26356,Balanço[Quantidade])</f>
        <v>0</v>
      </c>
      <c r="G26356" s="32" t="str" cm="1">
        <f t="array" ref="G26356">IF(F26356="","",SUM(_xlfn._xlws.FILTER(Balanço[Quantidade],(Balanço[Estoque]=Back!$E$3)*(Balanço[Material]=Back!F26356))))</f>
        <v/>
      </c>
    </row>
    <row r="26357" spans="2:7">
      <c r="B26357" s="32">
        <f>SUMIF(Balanço[Estoque],Back!A26357,Balanço[Quantidade])</f>
        <v>0</v>
      </c>
      <c r="G26357" s="32" t="str" cm="1">
        <f t="array" ref="G26357">IF(F26357="","",SUM(_xlfn._xlws.FILTER(Balanço[Quantidade],(Balanço[Estoque]=Back!$E$3)*(Balanço[Material]=Back!F26357))))</f>
        <v/>
      </c>
    </row>
    <row r="26358" spans="2:7">
      <c r="B26358" s="32">
        <f>SUMIF(Balanço[Estoque],Back!A26358,Balanço[Quantidade])</f>
        <v>0</v>
      </c>
      <c r="G26358" s="32" t="str" cm="1">
        <f t="array" ref="G26358">IF(F26358="","",SUM(_xlfn._xlws.FILTER(Balanço[Quantidade],(Balanço[Estoque]=Back!$E$3)*(Balanço[Material]=Back!F26358))))</f>
        <v/>
      </c>
    </row>
    <row r="26359" spans="2:7">
      <c r="B26359" s="32">
        <f>SUMIF(Balanço[Estoque],Back!A26359,Balanço[Quantidade])</f>
        <v>0</v>
      </c>
      <c r="G26359" s="32" t="str" cm="1">
        <f t="array" ref="G26359">IF(F26359="","",SUM(_xlfn._xlws.FILTER(Balanço[Quantidade],(Balanço[Estoque]=Back!$E$3)*(Balanço[Material]=Back!F26359))))</f>
        <v/>
      </c>
    </row>
    <row r="26360" spans="2:7">
      <c r="B26360" s="32">
        <f>SUMIF(Balanço[Estoque],Back!A26360,Balanço[Quantidade])</f>
        <v>0</v>
      </c>
      <c r="G26360" s="32" t="str" cm="1">
        <f t="array" ref="G26360">IF(F26360="","",SUM(_xlfn._xlws.FILTER(Balanço[Quantidade],(Balanço[Estoque]=Back!$E$3)*(Balanço[Material]=Back!F26360))))</f>
        <v/>
      </c>
    </row>
    <row r="26361" spans="2:7">
      <c r="B26361" s="32">
        <f>SUMIF(Balanço[Estoque],Back!A26361,Balanço[Quantidade])</f>
        <v>0</v>
      </c>
      <c r="G26361" s="32" t="str" cm="1">
        <f t="array" ref="G26361">IF(F26361="","",SUM(_xlfn._xlws.FILTER(Balanço[Quantidade],(Balanço[Estoque]=Back!$E$3)*(Balanço[Material]=Back!F26361))))</f>
        <v/>
      </c>
    </row>
    <row r="26362" spans="2:7">
      <c r="B26362" s="32">
        <f>SUMIF(Balanço[Estoque],Back!A26362,Balanço[Quantidade])</f>
        <v>0</v>
      </c>
      <c r="G26362" s="32" t="str" cm="1">
        <f t="array" ref="G26362">IF(F26362="","",SUM(_xlfn._xlws.FILTER(Balanço[Quantidade],(Balanço[Estoque]=Back!$E$3)*(Balanço[Material]=Back!F26362))))</f>
        <v/>
      </c>
    </row>
    <row r="26363" spans="2:7">
      <c r="B26363" s="32">
        <f>SUMIF(Balanço[Estoque],Back!A26363,Balanço[Quantidade])</f>
        <v>0</v>
      </c>
      <c r="G26363" s="32" t="str" cm="1">
        <f t="array" ref="G26363">IF(F26363="","",SUM(_xlfn._xlws.FILTER(Balanço[Quantidade],(Balanço[Estoque]=Back!$E$3)*(Balanço[Material]=Back!F26363))))</f>
        <v/>
      </c>
    </row>
    <row r="26364" spans="2:7">
      <c r="B26364" s="32">
        <f>SUMIF(Balanço[Estoque],Back!A26364,Balanço[Quantidade])</f>
        <v>0</v>
      </c>
      <c r="G26364" s="32" t="str" cm="1">
        <f t="array" ref="G26364">IF(F26364="","",SUM(_xlfn._xlws.FILTER(Balanço[Quantidade],(Balanço[Estoque]=Back!$E$3)*(Balanço[Material]=Back!F26364))))</f>
        <v/>
      </c>
    </row>
    <row r="26365" spans="2:7">
      <c r="B26365" s="32">
        <f>SUMIF(Balanço[Estoque],Back!A26365,Balanço[Quantidade])</f>
        <v>0</v>
      </c>
      <c r="G26365" s="32" t="str" cm="1">
        <f t="array" ref="G26365">IF(F26365="","",SUM(_xlfn._xlws.FILTER(Balanço[Quantidade],(Balanço[Estoque]=Back!$E$3)*(Balanço[Material]=Back!F26365))))</f>
        <v/>
      </c>
    </row>
    <row r="26366" spans="2:7">
      <c r="B26366" s="32">
        <f>SUMIF(Balanço[Estoque],Back!A26366,Balanço[Quantidade])</f>
        <v>0</v>
      </c>
      <c r="G26366" s="32" t="str" cm="1">
        <f t="array" ref="G26366">IF(F26366="","",SUM(_xlfn._xlws.FILTER(Balanço[Quantidade],(Balanço[Estoque]=Back!$E$3)*(Balanço[Material]=Back!F26366))))</f>
        <v/>
      </c>
    </row>
    <row r="26367" spans="2:7">
      <c r="B26367" s="32">
        <f>SUMIF(Balanço[Estoque],Back!A26367,Balanço[Quantidade])</f>
        <v>0</v>
      </c>
      <c r="G26367" s="32" t="str" cm="1">
        <f t="array" ref="G26367">IF(F26367="","",SUM(_xlfn._xlws.FILTER(Balanço[Quantidade],(Balanço[Estoque]=Back!$E$3)*(Balanço[Material]=Back!F26367))))</f>
        <v/>
      </c>
    </row>
    <row r="26368" spans="2:7">
      <c r="B26368" s="32">
        <f>SUMIF(Balanço[Estoque],Back!A26368,Balanço[Quantidade])</f>
        <v>0</v>
      </c>
      <c r="G26368" s="32" t="str" cm="1">
        <f t="array" ref="G26368">IF(F26368="","",SUM(_xlfn._xlws.FILTER(Balanço[Quantidade],(Balanço[Estoque]=Back!$E$3)*(Balanço[Material]=Back!F26368))))</f>
        <v/>
      </c>
    </row>
    <row r="26369" spans="2:7">
      <c r="B26369" s="32">
        <f>SUMIF(Balanço[Estoque],Back!A26369,Balanço[Quantidade])</f>
        <v>0</v>
      </c>
      <c r="G26369" s="32" t="str" cm="1">
        <f t="array" ref="G26369">IF(F26369="","",SUM(_xlfn._xlws.FILTER(Balanço[Quantidade],(Balanço[Estoque]=Back!$E$3)*(Balanço[Material]=Back!F26369))))</f>
        <v/>
      </c>
    </row>
    <row r="26370" spans="2:7">
      <c r="B26370" s="32">
        <f>SUMIF(Balanço[Estoque],Back!A26370,Balanço[Quantidade])</f>
        <v>0</v>
      </c>
      <c r="G26370" s="32" t="str" cm="1">
        <f t="array" ref="G26370">IF(F26370="","",SUM(_xlfn._xlws.FILTER(Balanço[Quantidade],(Balanço[Estoque]=Back!$E$3)*(Balanço[Material]=Back!F26370))))</f>
        <v/>
      </c>
    </row>
    <row r="26371" spans="2:7">
      <c r="B26371" s="32">
        <f>SUMIF(Balanço[Estoque],Back!A26371,Balanço[Quantidade])</f>
        <v>0</v>
      </c>
      <c r="G26371" s="32" t="str" cm="1">
        <f t="array" ref="G26371">IF(F26371="","",SUM(_xlfn._xlws.FILTER(Balanço[Quantidade],(Balanço[Estoque]=Back!$E$3)*(Balanço[Material]=Back!F26371))))</f>
        <v/>
      </c>
    </row>
    <row r="26372" spans="2:7">
      <c r="B26372" s="32">
        <f>SUMIF(Balanço[Estoque],Back!A26372,Balanço[Quantidade])</f>
        <v>0</v>
      </c>
      <c r="G26372" s="32" t="str" cm="1">
        <f t="array" ref="G26372">IF(F26372="","",SUM(_xlfn._xlws.FILTER(Balanço[Quantidade],(Balanço[Estoque]=Back!$E$3)*(Balanço[Material]=Back!F26372))))</f>
        <v/>
      </c>
    </row>
    <row r="26373" spans="2:7">
      <c r="B26373" s="32">
        <f>SUMIF(Balanço[Estoque],Back!A26373,Balanço[Quantidade])</f>
        <v>0</v>
      </c>
      <c r="G26373" s="32" t="str" cm="1">
        <f t="array" ref="G26373">IF(F26373="","",SUM(_xlfn._xlws.FILTER(Balanço[Quantidade],(Balanço[Estoque]=Back!$E$3)*(Balanço[Material]=Back!F26373))))</f>
        <v/>
      </c>
    </row>
    <row r="26374" spans="2:7">
      <c r="B26374" s="32">
        <f>SUMIF(Balanço[Estoque],Back!A26374,Balanço[Quantidade])</f>
        <v>0</v>
      </c>
      <c r="G26374" s="32" t="str" cm="1">
        <f t="array" ref="G26374">IF(F26374="","",SUM(_xlfn._xlws.FILTER(Balanço[Quantidade],(Balanço[Estoque]=Back!$E$3)*(Balanço[Material]=Back!F26374))))</f>
        <v/>
      </c>
    </row>
    <row r="26375" spans="2:7">
      <c r="B26375" s="32">
        <f>SUMIF(Balanço[Estoque],Back!A26375,Balanço[Quantidade])</f>
        <v>0</v>
      </c>
      <c r="G26375" s="32" t="str" cm="1">
        <f t="array" ref="G26375">IF(F26375="","",SUM(_xlfn._xlws.FILTER(Balanço[Quantidade],(Balanço[Estoque]=Back!$E$3)*(Balanço[Material]=Back!F26375))))</f>
        <v/>
      </c>
    </row>
    <row r="26376" spans="2:7">
      <c r="B26376" s="32">
        <f>SUMIF(Balanço[Estoque],Back!A26376,Balanço[Quantidade])</f>
        <v>0</v>
      </c>
      <c r="G26376" s="32" t="str" cm="1">
        <f t="array" ref="G26376">IF(F26376="","",SUM(_xlfn._xlws.FILTER(Balanço[Quantidade],(Balanço[Estoque]=Back!$E$3)*(Balanço[Material]=Back!F26376))))</f>
        <v/>
      </c>
    </row>
    <row r="26377" spans="2:7">
      <c r="B26377" s="32">
        <f>SUMIF(Balanço[Estoque],Back!A26377,Balanço[Quantidade])</f>
        <v>0</v>
      </c>
      <c r="G26377" s="32" t="str" cm="1">
        <f t="array" ref="G26377">IF(F26377="","",SUM(_xlfn._xlws.FILTER(Balanço[Quantidade],(Balanço[Estoque]=Back!$E$3)*(Balanço[Material]=Back!F26377))))</f>
        <v/>
      </c>
    </row>
    <row r="26378" spans="2:7">
      <c r="B26378" s="32">
        <f>SUMIF(Balanço[Estoque],Back!A26378,Balanço[Quantidade])</f>
        <v>0</v>
      </c>
      <c r="G26378" s="32" t="str" cm="1">
        <f t="array" ref="G26378">IF(F26378="","",SUM(_xlfn._xlws.FILTER(Balanço[Quantidade],(Balanço[Estoque]=Back!$E$3)*(Balanço[Material]=Back!F26378))))</f>
        <v/>
      </c>
    </row>
    <row r="26379" spans="2:7">
      <c r="B26379" s="32">
        <f>SUMIF(Balanço[Estoque],Back!A26379,Balanço[Quantidade])</f>
        <v>0</v>
      </c>
      <c r="G26379" s="32" t="str" cm="1">
        <f t="array" ref="G26379">IF(F26379="","",SUM(_xlfn._xlws.FILTER(Balanço[Quantidade],(Balanço[Estoque]=Back!$E$3)*(Balanço[Material]=Back!F26379))))</f>
        <v/>
      </c>
    </row>
    <row r="26380" spans="2:7">
      <c r="B26380" s="32">
        <f>SUMIF(Balanço[Estoque],Back!A26380,Balanço[Quantidade])</f>
        <v>0</v>
      </c>
      <c r="G26380" s="32" t="str" cm="1">
        <f t="array" ref="G26380">IF(F26380="","",SUM(_xlfn._xlws.FILTER(Balanço[Quantidade],(Balanço[Estoque]=Back!$E$3)*(Balanço[Material]=Back!F26380))))</f>
        <v/>
      </c>
    </row>
    <row r="26381" spans="2:7">
      <c r="B26381" s="32">
        <f>SUMIF(Balanço[Estoque],Back!A26381,Balanço[Quantidade])</f>
        <v>0</v>
      </c>
      <c r="G26381" s="32" t="str" cm="1">
        <f t="array" ref="G26381">IF(F26381="","",SUM(_xlfn._xlws.FILTER(Balanço[Quantidade],(Balanço[Estoque]=Back!$E$3)*(Balanço[Material]=Back!F26381))))</f>
        <v/>
      </c>
    </row>
    <row r="26382" spans="2:7">
      <c r="B26382" s="32">
        <f>SUMIF(Balanço[Estoque],Back!A26382,Balanço[Quantidade])</f>
        <v>0</v>
      </c>
      <c r="G26382" s="32" t="str" cm="1">
        <f t="array" ref="G26382">IF(F26382="","",SUM(_xlfn._xlws.FILTER(Balanço[Quantidade],(Balanço[Estoque]=Back!$E$3)*(Balanço[Material]=Back!F26382))))</f>
        <v/>
      </c>
    </row>
    <row r="26383" spans="2:7">
      <c r="B26383" s="32">
        <f>SUMIF(Balanço[Estoque],Back!A26383,Balanço[Quantidade])</f>
        <v>0</v>
      </c>
      <c r="G26383" s="32" t="str" cm="1">
        <f t="array" ref="G26383">IF(F26383="","",SUM(_xlfn._xlws.FILTER(Balanço[Quantidade],(Balanço[Estoque]=Back!$E$3)*(Balanço[Material]=Back!F26383))))</f>
        <v/>
      </c>
    </row>
    <row r="26384" spans="2:7">
      <c r="B26384" s="32">
        <f>SUMIF(Balanço[Estoque],Back!A26384,Balanço[Quantidade])</f>
        <v>0</v>
      </c>
      <c r="G26384" s="32" t="str" cm="1">
        <f t="array" ref="G26384">IF(F26384="","",SUM(_xlfn._xlws.FILTER(Balanço[Quantidade],(Balanço[Estoque]=Back!$E$3)*(Balanço[Material]=Back!F26384))))</f>
        <v/>
      </c>
    </row>
    <row r="26385" spans="2:7">
      <c r="B26385" s="32">
        <f>SUMIF(Balanço[Estoque],Back!A26385,Balanço[Quantidade])</f>
        <v>0</v>
      </c>
      <c r="G26385" s="32" t="str" cm="1">
        <f t="array" ref="G26385">IF(F26385="","",SUM(_xlfn._xlws.FILTER(Balanço[Quantidade],(Balanço[Estoque]=Back!$E$3)*(Balanço[Material]=Back!F26385))))</f>
        <v/>
      </c>
    </row>
    <row r="26386" spans="2:7">
      <c r="B26386" s="32">
        <f>SUMIF(Balanço[Estoque],Back!A26386,Balanço[Quantidade])</f>
        <v>0</v>
      </c>
      <c r="G26386" s="32" t="str" cm="1">
        <f t="array" ref="G26386">IF(F26386="","",SUM(_xlfn._xlws.FILTER(Balanço[Quantidade],(Balanço[Estoque]=Back!$E$3)*(Balanço[Material]=Back!F26386))))</f>
        <v/>
      </c>
    </row>
    <row r="26387" spans="2:7">
      <c r="B26387" s="32">
        <f>SUMIF(Balanço[Estoque],Back!A26387,Balanço[Quantidade])</f>
        <v>0</v>
      </c>
      <c r="G26387" s="32" t="str" cm="1">
        <f t="array" ref="G26387">IF(F26387="","",SUM(_xlfn._xlws.FILTER(Balanço[Quantidade],(Balanço[Estoque]=Back!$E$3)*(Balanço[Material]=Back!F26387))))</f>
        <v/>
      </c>
    </row>
    <row r="26388" spans="2:7">
      <c r="B26388" s="32">
        <f>SUMIF(Balanço[Estoque],Back!A26388,Balanço[Quantidade])</f>
        <v>0</v>
      </c>
      <c r="G26388" s="32" t="str" cm="1">
        <f t="array" ref="G26388">IF(F26388="","",SUM(_xlfn._xlws.FILTER(Balanço[Quantidade],(Balanço[Estoque]=Back!$E$3)*(Balanço[Material]=Back!F26388))))</f>
        <v/>
      </c>
    </row>
    <row r="26389" spans="2:7">
      <c r="B26389" s="32">
        <f>SUMIF(Balanço[Estoque],Back!A26389,Balanço[Quantidade])</f>
        <v>0</v>
      </c>
      <c r="G26389" s="32" t="str" cm="1">
        <f t="array" ref="G26389">IF(F26389="","",SUM(_xlfn._xlws.FILTER(Balanço[Quantidade],(Balanço[Estoque]=Back!$E$3)*(Balanço[Material]=Back!F26389))))</f>
        <v/>
      </c>
    </row>
    <row r="26390" spans="2:7">
      <c r="B26390" s="32">
        <f>SUMIF(Balanço[Estoque],Back!A26390,Balanço[Quantidade])</f>
        <v>0</v>
      </c>
      <c r="G26390" s="32" t="str" cm="1">
        <f t="array" ref="G26390">IF(F26390="","",SUM(_xlfn._xlws.FILTER(Balanço[Quantidade],(Balanço[Estoque]=Back!$E$3)*(Balanço[Material]=Back!F26390))))</f>
        <v/>
      </c>
    </row>
    <row r="26391" spans="2:7">
      <c r="B26391" s="32">
        <f>SUMIF(Balanço[Estoque],Back!A26391,Balanço[Quantidade])</f>
        <v>0</v>
      </c>
      <c r="G26391" s="32" t="str" cm="1">
        <f t="array" ref="G26391">IF(F26391="","",SUM(_xlfn._xlws.FILTER(Balanço[Quantidade],(Balanço[Estoque]=Back!$E$3)*(Balanço[Material]=Back!F26391))))</f>
        <v/>
      </c>
    </row>
    <row r="26392" spans="2:7">
      <c r="B26392" s="32">
        <f>SUMIF(Balanço[Estoque],Back!A26392,Balanço[Quantidade])</f>
        <v>0</v>
      </c>
      <c r="G26392" s="32" t="str" cm="1">
        <f t="array" ref="G26392">IF(F26392="","",SUM(_xlfn._xlws.FILTER(Balanço[Quantidade],(Balanço[Estoque]=Back!$E$3)*(Balanço[Material]=Back!F26392))))</f>
        <v/>
      </c>
    </row>
    <row r="26393" spans="2:7">
      <c r="B26393" s="32">
        <f>SUMIF(Balanço[Estoque],Back!A26393,Balanço[Quantidade])</f>
        <v>0</v>
      </c>
      <c r="G26393" s="32" t="str" cm="1">
        <f t="array" ref="G26393">IF(F26393="","",SUM(_xlfn._xlws.FILTER(Balanço[Quantidade],(Balanço[Estoque]=Back!$E$3)*(Balanço[Material]=Back!F26393))))</f>
        <v/>
      </c>
    </row>
    <row r="26394" spans="2:7">
      <c r="B26394" s="32">
        <f>SUMIF(Balanço[Estoque],Back!A26394,Balanço[Quantidade])</f>
        <v>0</v>
      </c>
      <c r="G26394" s="32" t="str" cm="1">
        <f t="array" ref="G26394">IF(F26394="","",SUM(_xlfn._xlws.FILTER(Balanço[Quantidade],(Balanço[Estoque]=Back!$E$3)*(Balanço[Material]=Back!F26394))))</f>
        <v/>
      </c>
    </row>
    <row r="26395" spans="2:7">
      <c r="B26395" s="32">
        <f>SUMIF(Balanço[Estoque],Back!A26395,Balanço[Quantidade])</f>
        <v>0</v>
      </c>
      <c r="G26395" s="32" t="str" cm="1">
        <f t="array" ref="G26395">IF(F26395="","",SUM(_xlfn._xlws.FILTER(Balanço[Quantidade],(Balanço[Estoque]=Back!$E$3)*(Balanço[Material]=Back!F26395))))</f>
        <v/>
      </c>
    </row>
    <row r="26396" spans="2:7">
      <c r="B26396" s="32">
        <f>SUMIF(Balanço[Estoque],Back!A26396,Balanço[Quantidade])</f>
        <v>0</v>
      </c>
      <c r="G26396" s="32" t="str" cm="1">
        <f t="array" ref="G26396">IF(F26396="","",SUM(_xlfn._xlws.FILTER(Balanço[Quantidade],(Balanço[Estoque]=Back!$E$3)*(Balanço[Material]=Back!F26396))))</f>
        <v/>
      </c>
    </row>
    <row r="26397" spans="2:7">
      <c r="B26397" s="32">
        <f>SUMIF(Balanço[Estoque],Back!A26397,Balanço[Quantidade])</f>
        <v>0</v>
      </c>
      <c r="G26397" s="32" t="str" cm="1">
        <f t="array" ref="G26397">IF(F26397="","",SUM(_xlfn._xlws.FILTER(Balanço[Quantidade],(Balanço[Estoque]=Back!$E$3)*(Balanço[Material]=Back!F26397))))</f>
        <v/>
      </c>
    </row>
    <row r="26398" spans="2:7">
      <c r="B26398" s="32">
        <f>SUMIF(Balanço[Estoque],Back!A26398,Balanço[Quantidade])</f>
        <v>0</v>
      </c>
      <c r="G26398" s="32" t="str" cm="1">
        <f t="array" ref="G26398">IF(F26398="","",SUM(_xlfn._xlws.FILTER(Balanço[Quantidade],(Balanço[Estoque]=Back!$E$3)*(Balanço[Material]=Back!F26398))))</f>
        <v/>
      </c>
    </row>
    <row r="26399" spans="2:7">
      <c r="B26399" s="32">
        <f>SUMIF(Balanço[Estoque],Back!A26399,Balanço[Quantidade])</f>
        <v>0</v>
      </c>
      <c r="G26399" s="32" t="str" cm="1">
        <f t="array" ref="G26399">IF(F26399="","",SUM(_xlfn._xlws.FILTER(Balanço[Quantidade],(Balanço[Estoque]=Back!$E$3)*(Balanço[Material]=Back!F26399))))</f>
        <v/>
      </c>
    </row>
    <row r="26400" spans="2:7">
      <c r="B26400" s="32">
        <f>SUMIF(Balanço[Estoque],Back!A26400,Balanço[Quantidade])</f>
        <v>0</v>
      </c>
      <c r="G26400" s="32" t="str" cm="1">
        <f t="array" ref="G26400">IF(F26400="","",SUM(_xlfn._xlws.FILTER(Balanço[Quantidade],(Balanço[Estoque]=Back!$E$3)*(Balanço[Material]=Back!F26400))))</f>
        <v/>
      </c>
    </row>
    <row r="26401" spans="2:7">
      <c r="B26401" s="32">
        <f>SUMIF(Balanço[Estoque],Back!A26401,Balanço[Quantidade])</f>
        <v>0</v>
      </c>
      <c r="G26401" s="32" t="str" cm="1">
        <f t="array" ref="G26401">IF(F26401="","",SUM(_xlfn._xlws.FILTER(Balanço[Quantidade],(Balanço[Estoque]=Back!$E$3)*(Balanço[Material]=Back!F26401))))</f>
        <v/>
      </c>
    </row>
    <row r="26402" spans="2:7">
      <c r="B26402" s="32">
        <f>SUMIF(Balanço[Estoque],Back!A26402,Balanço[Quantidade])</f>
        <v>0</v>
      </c>
      <c r="G26402" s="32" t="str" cm="1">
        <f t="array" ref="G26402">IF(F26402="","",SUM(_xlfn._xlws.FILTER(Balanço[Quantidade],(Balanço[Estoque]=Back!$E$3)*(Balanço[Material]=Back!F26402))))</f>
        <v/>
      </c>
    </row>
    <row r="26403" spans="2:7">
      <c r="B26403" s="32">
        <f>SUMIF(Balanço[Estoque],Back!A26403,Balanço[Quantidade])</f>
        <v>0</v>
      </c>
      <c r="G26403" s="32" t="str" cm="1">
        <f t="array" ref="G26403">IF(F26403="","",SUM(_xlfn._xlws.FILTER(Balanço[Quantidade],(Balanço[Estoque]=Back!$E$3)*(Balanço[Material]=Back!F26403))))</f>
        <v/>
      </c>
    </row>
    <row r="26404" spans="2:7">
      <c r="B26404" s="32">
        <f>SUMIF(Balanço[Estoque],Back!A26404,Balanço[Quantidade])</f>
        <v>0</v>
      </c>
      <c r="G26404" s="32" t="str" cm="1">
        <f t="array" ref="G26404">IF(F26404="","",SUM(_xlfn._xlws.FILTER(Balanço[Quantidade],(Balanço[Estoque]=Back!$E$3)*(Balanço[Material]=Back!F26404))))</f>
        <v/>
      </c>
    </row>
    <row r="26405" spans="2:7">
      <c r="B26405" s="32">
        <f>SUMIF(Balanço[Estoque],Back!A26405,Balanço[Quantidade])</f>
        <v>0</v>
      </c>
      <c r="G26405" s="32" t="str" cm="1">
        <f t="array" ref="G26405">IF(F26405="","",SUM(_xlfn._xlws.FILTER(Balanço[Quantidade],(Balanço[Estoque]=Back!$E$3)*(Balanço[Material]=Back!F26405))))</f>
        <v/>
      </c>
    </row>
    <row r="26406" spans="2:7">
      <c r="B26406" s="32">
        <f>SUMIF(Balanço[Estoque],Back!A26406,Balanço[Quantidade])</f>
        <v>0</v>
      </c>
      <c r="G26406" s="32" t="str" cm="1">
        <f t="array" ref="G26406">IF(F26406="","",SUM(_xlfn._xlws.FILTER(Balanço[Quantidade],(Balanço[Estoque]=Back!$E$3)*(Balanço[Material]=Back!F26406))))</f>
        <v/>
      </c>
    </row>
    <row r="26407" spans="2:7">
      <c r="B26407" s="32">
        <f>SUMIF(Balanço[Estoque],Back!A26407,Balanço[Quantidade])</f>
        <v>0</v>
      </c>
      <c r="G26407" s="32" t="str" cm="1">
        <f t="array" ref="G26407">IF(F26407="","",SUM(_xlfn._xlws.FILTER(Balanço[Quantidade],(Balanço[Estoque]=Back!$E$3)*(Balanço[Material]=Back!F26407))))</f>
        <v/>
      </c>
    </row>
    <row r="26408" spans="2:7">
      <c r="B26408" s="32">
        <f>SUMIF(Balanço[Estoque],Back!A26408,Balanço[Quantidade])</f>
        <v>0</v>
      </c>
      <c r="G26408" s="32" t="str" cm="1">
        <f t="array" ref="G26408">IF(F26408="","",SUM(_xlfn._xlws.FILTER(Balanço[Quantidade],(Balanço[Estoque]=Back!$E$3)*(Balanço[Material]=Back!F26408))))</f>
        <v/>
      </c>
    </row>
    <row r="26409" spans="2:7">
      <c r="B26409" s="32">
        <f>SUMIF(Balanço[Estoque],Back!A26409,Balanço[Quantidade])</f>
        <v>0</v>
      </c>
      <c r="G26409" s="32" t="str" cm="1">
        <f t="array" ref="G26409">IF(F26409="","",SUM(_xlfn._xlws.FILTER(Balanço[Quantidade],(Balanço[Estoque]=Back!$E$3)*(Balanço[Material]=Back!F26409))))</f>
        <v/>
      </c>
    </row>
    <row r="26410" spans="2:7">
      <c r="B26410" s="32">
        <f>SUMIF(Balanço[Estoque],Back!A26410,Balanço[Quantidade])</f>
        <v>0</v>
      </c>
      <c r="G26410" s="32" t="str" cm="1">
        <f t="array" ref="G26410">IF(F26410="","",SUM(_xlfn._xlws.FILTER(Balanço[Quantidade],(Balanço[Estoque]=Back!$E$3)*(Balanço[Material]=Back!F26410))))</f>
        <v/>
      </c>
    </row>
    <row r="26411" spans="2:7">
      <c r="B26411" s="32">
        <f>SUMIF(Balanço[Estoque],Back!A26411,Balanço[Quantidade])</f>
        <v>0</v>
      </c>
      <c r="G26411" s="32" t="str" cm="1">
        <f t="array" ref="G26411">IF(F26411="","",SUM(_xlfn._xlws.FILTER(Balanço[Quantidade],(Balanço[Estoque]=Back!$E$3)*(Balanço[Material]=Back!F26411))))</f>
        <v/>
      </c>
    </row>
    <row r="26412" spans="2:7">
      <c r="B26412" s="32">
        <f>SUMIF(Balanço[Estoque],Back!A26412,Balanço[Quantidade])</f>
        <v>0</v>
      </c>
      <c r="G26412" s="32" t="str" cm="1">
        <f t="array" ref="G26412">IF(F26412="","",SUM(_xlfn._xlws.FILTER(Balanço[Quantidade],(Balanço[Estoque]=Back!$E$3)*(Balanço[Material]=Back!F26412))))</f>
        <v/>
      </c>
    </row>
    <row r="26413" spans="2:7">
      <c r="B26413" s="32">
        <f>SUMIF(Balanço[Estoque],Back!A26413,Balanço[Quantidade])</f>
        <v>0</v>
      </c>
      <c r="G26413" s="32" t="str" cm="1">
        <f t="array" ref="G26413">IF(F26413="","",SUM(_xlfn._xlws.FILTER(Balanço[Quantidade],(Balanço[Estoque]=Back!$E$3)*(Balanço[Material]=Back!F26413))))</f>
        <v/>
      </c>
    </row>
    <row r="26414" spans="2:7">
      <c r="B26414" s="32">
        <f>SUMIF(Balanço[Estoque],Back!A26414,Balanço[Quantidade])</f>
        <v>0</v>
      </c>
      <c r="G26414" s="32" t="str" cm="1">
        <f t="array" ref="G26414">IF(F26414="","",SUM(_xlfn._xlws.FILTER(Balanço[Quantidade],(Balanço[Estoque]=Back!$E$3)*(Balanço[Material]=Back!F26414))))</f>
        <v/>
      </c>
    </row>
    <row r="26415" spans="2:7">
      <c r="B26415" s="32">
        <f>SUMIF(Balanço[Estoque],Back!A26415,Balanço[Quantidade])</f>
        <v>0</v>
      </c>
      <c r="G26415" s="32" t="str" cm="1">
        <f t="array" ref="G26415">IF(F26415="","",SUM(_xlfn._xlws.FILTER(Balanço[Quantidade],(Balanço[Estoque]=Back!$E$3)*(Balanço[Material]=Back!F26415))))</f>
        <v/>
      </c>
    </row>
    <row r="26416" spans="2:7">
      <c r="B26416" s="32">
        <f>SUMIF(Balanço[Estoque],Back!A26416,Balanço[Quantidade])</f>
        <v>0</v>
      </c>
      <c r="G26416" s="32" t="str" cm="1">
        <f t="array" ref="G26416">IF(F26416="","",SUM(_xlfn._xlws.FILTER(Balanço[Quantidade],(Balanço[Estoque]=Back!$E$3)*(Balanço[Material]=Back!F26416))))</f>
        <v/>
      </c>
    </row>
    <row r="26417" spans="2:7">
      <c r="B26417" s="32">
        <f>SUMIF(Balanço[Estoque],Back!A26417,Balanço[Quantidade])</f>
        <v>0</v>
      </c>
      <c r="G26417" s="32" t="str" cm="1">
        <f t="array" ref="G26417">IF(F26417="","",SUM(_xlfn._xlws.FILTER(Balanço[Quantidade],(Balanço[Estoque]=Back!$E$3)*(Balanço[Material]=Back!F26417))))</f>
        <v/>
      </c>
    </row>
    <row r="26418" spans="2:7">
      <c r="B26418" s="32">
        <f>SUMIF(Balanço[Estoque],Back!A26418,Balanço[Quantidade])</f>
        <v>0</v>
      </c>
      <c r="G26418" s="32" t="str" cm="1">
        <f t="array" ref="G26418">IF(F26418="","",SUM(_xlfn._xlws.FILTER(Balanço[Quantidade],(Balanço[Estoque]=Back!$E$3)*(Balanço[Material]=Back!F26418))))</f>
        <v/>
      </c>
    </row>
    <row r="26419" spans="2:7">
      <c r="B26419" s="32">
        <f>SUMIF(Balanço[Estoque],Back!A26419,Balanço[Quantidade])</f>
        <v>0</v>
      </c>
      <c r="G26419" s="32" t="str" cm="1">
        <f t="array" ref="G26419">IF(F26419="","",SUM(_xlfn._xlws.FILTER(Balanço[Quantidade],(Balanço[Estoque]=Back!$E$3)*(Balanço[Material]=Back!F26419))))</f>
        <v/>
      </c>
    </row>
    <row r="26420" spans="2:7">
      <c r="B26420" s="32">
        <f>SUMIF(Balanço[Estoque],Back!A26420,Balanço[Quantidade])</f>
        <v>0</v>
      </c>
      <c r="G26420" s="32" t="str" cm="1">
        <f t="array" ref="G26420">IF(F26420="","",SUM(_xlfn._xlws.FILTER(Balanço[Quantidade],(Balanço[Estoque]=Back!$E$3)*(Balanço[Material]=Back!F26420))))</f>
        <v/>
      </c>
    </row>
    <row r="26421" spans="2:7">
      <c r="B26421" s="32">
        <f>SUMIF(Balanço[Estoque],Back!A26421,Balanço[Quantidade])</f>
        <v>0</v>
      </c>
      <c r="G26421" s="32" t="str" cm="1">
        <f t="array" ref="G26421">IF(F26421="","",SUM(_xlfn._xlws.FILTER(Balanço[Quantidade],(Balanço[Estoque]=Back!$E$3)*(Balanço[Material]=Back!F26421))))</f>
        <v/>
      </c>
    </row>
    <row r="26422" spans="2:7">
      <c r="B26422" s="32">
        <f>SUMIF(Balanço[Estoque],Back!A26422,Balanço[Quantidade])</f>
        <v>0</v>
      </c>
      <c r="G26422" s="32" t="str" cm="1">
        <f t="array" ref="G26422">IF(F26422="","",SUM(_xlfn._xlws.FILTER(Balanço[Quantidade],(Balanço[Estoque]=Back!$E$3)*(Balanço[Material]=Back!F26422))))</f>
        <v/>
      </c>
    </row>
    <row r="26423" spans="2:7">
      <c r="B26423" s="32">
        <f>SUMIF(Balanço[Estoque],Back!A26423,Balanço[Quantidade])</f>
        <v>0</v>
      </c>
      <c r="G26423" s="32" t="str" cm="1">
        <f t="array" ref="G26423">IF(F26423="","",SUM(_xlfn._xlws.FILTER(Balanço[Quantidade],(Balanço[Estoque]=Back!$E$3)*(Balanço[Material]=Back!F26423))))</f>
        <v/>
      </c>
    </row>
    <row r="26424" spans="2:7">
      <c r="B26424" s="32">
        <f>SUMIF(Balanço[Estoque],Back!A26424,Balanço[Quantidade])</f>
        <v>0</v>
      </c>
      <c r="G26424" s="32" t="str" cm="1">
        <f t="array" ref="G26424">IF(F26424="","",SUM(_xlfn._xlws.FILTER(Balanço[Quantidade],(Balanço[Estoque]=Back!$E$3)*(Balanço[Material]=Back!F26424))))</f>
        <v/>
      </c>
    </row>
    <row r="26425" spans="2:7">
      <c r="B26425" s="32">
        <f>SUMIF(Balanço[Estoque],Back!A26425,Balanço[Quantidade])</f>
        <v>0</v>
      </c>
      <c r="G26425" s="32" t="str" cm="1">
        <f t="array" ref="G26425">IF(F26425="","",SUM(_xlfn._xlws.FILTER(Balanço[Quantidade],(Balanço[Estoque]=Back!$E$3)*(Balanço[Material]=Back!F26425))))</f>
        <v/>
      </c>
    </row>
    <row r="26426" spans="2:7">
      <c r="B26426" s="32">
        <f>SUMIF(Balanço[Estoque],Back!A26426,Balanço[Quantidade])</f>
        <v>0</v>
      </c>
      <c r="G26426" s="32" t="str" cm="1">
        <f t="array" ref="G26426">IF(F26426="","",SUM(_xlfn._xlws.FILTER(Balanço[Quantidade],(Balanço[Estoque]=Back!$E$3)*(Balanço[Material]=Back!F26426))))</f>
        <v/>
      </c>
    </row>
    <row r="26427" spans="2:7">
      <c r="B26427" s="32">
        <f>SUMIF(Balanço[Estoque],Back!A26427,Balanço[Quantidade])</f>
        <v>0</v>
      </c>
      <c r="G26427" s="32" t="str" cm="1">
        <f t="array" ref="G26427">IF(F26427="","",SUM(_xlfn._xlws.FILTER(Balanço[Quantidade],(Balanço[Estoque]=Back!$E$3)*(Balanço[Material]=Back!F26427))))</f>
        <v/>
      </c>
    </row>
    <row r="26428" spans="2:7">
      <c r="B26428" s="32">
        <f>SUMIF(Balanço[Estoque],Back!A26428,Balanço[Quantidade])</f>
        <v>0</v>
      </c>
      <c r="G26428" s="32" t="str" cm="1">
        <f t="array" ref="G26428">IF(F26428="","",SUM(_xlfn._xlws.FILTER(Balanço[Quantidade],(Balanço[Estoque]=Back!$E$3)*(Balanço[Material]=Back!F26428))))</f>
        <v/>
      </c>
    </row>
    <row r="26429" spans="2:7">
      <c r="B26429" s="32">
        <f>SUMIF(Balanço[Estoque],Back!A26429,Balanço[Quantidade])</f>
        <v>0</v>
      </c>
      <c r="G26429" s="32" t="str" cm="1">
        <f t="array" ref="G26429">IF(F26429="","",SUM(_xlfn._xlws.FILTER(Balanço[Quantidade],(Balanço[Estoque]=Back!$E$3)*(Balanço[Material]=Back!F26429))))</f>
        <v/>
      </c>
    </row>
    <row r="26430" spans="2:7">
      <c r="B26430" s="32">
        <f>SUMIF(Balanço[Estoque],Back!A26430,Balanço[Quantidade])</f>
        <v>0</v>
      </c>
      <c r="G26430" s="32" t="str" cm="1">
        <f t="array" ref="G26430">IF(F26430="","",SUM(_xlfn._xlws.FILTER(Balanço[Quantidade],(Balanço[Estoque]=Back!$E$3)*(Balanço[Material]=Back!F26430))))</f>
        <v/>
      </c>
    </row>
    <row r="26431" spans="2:7">
      <c r="B26431" s="32">
        <f>SUMIF(Balanço[Estoque],Back!A26431,Balanço[Quantidade])</f>
        <v>0</v>
      </c>
      <c r="G26431" s="32" t="str" cm="1">
        <f t="array" ref="G26431">IF(F26431="","",SUM(_xlfn._xlws.FILTER(Balanço[Quantidade],(Balanço[Estoque]=Back!$E$3)*(Balanço[Material]=Back!F26431))))</f>
        <v/>
      </c>
    </row>
    <row r="26432" spans="2:7">
      <c r="B26432" s="32">
        <f>SUMIF(Balanço[Estoque],Back!A26432,Balanço[Quantidade])</f>
        <v>0</v>
      </c>
      <c r="G26432" s="32" t="str" cm="1">
        <f t="array" ref="G26432">IF(F26432="","",SUM(_xlfn._xlws.FILTER(Balanço[Quantidade],(Balanço[Estoque]=Back!$E$3)*(Balanço[Material]=Back!F26432))))</f>
        <v/>
      </c>
    </row>
    <row r="26433" spans="2:7">
      <c r="B26433" s="32">
        <f>SUMIF(Balanço[Estoque],Back!A26433,Balanço[Quantidade])</f>
        <v>0</v>
      </c>
      <c r="G26433" s="32" t="str" cm="1">
        <f t="array" ref="G26433">IF(F26433="","",SUM(_xlfn._xlws.FILTER(Balanço[Quantidade],(Balanço[Estoque]=Back!$E$3)*(Balanço[Material]=Back!F26433))))</f>
        <v/>
      </c>
    </row>
    <row r="26434" spans="2:7">
      <c r="B26434" s="32">
        <f>SUMIF(Balanço[Estoque],Back!A26434,Balanço[Quantidade])</f>
        <v>0</v>
      </c>
      <c r="G26434" s="32" t="str" cm="1">
        <f t="array" ref="G26434">IF(F26434="","",SUM(_xlfn._xlws.FILTER(Balanço[Quantidade],(Balanço[Estoque]=Back!$E$3)*(Balanço[Material]=Back!F26434))))</f>
        <v/>
      </c>
    </row>
    <row r="26435" spans="2:7">
      <c r="B26435" s="32">
        <f>SUMIF(Balanço[Estoque],Back!A26435,Balanço[Quantidade])</f>
        <v>0</v>
      </c>
      <c r="G26435" s="32" t="str" cm="1">
        <f t="array" ref="G26435">IF(F26435="","",SUM(_xlfn._xlws.FILTER(Balanço[Quantidade],(Balanço[Estoque]=Back!$E$3)*(Balanço[Material]=Back!F26435))))</f>
        <v/>
      </c>
    </row>
    <row r="26436" spans="2:7">
      <c r="B26436" s="32">
        <f>SUMIF(Balanço[Estoque],Back!A26436,Balanço[Quantidade])</f>
        <v>0</v>
      </c>
      <c r="G26436" s="32" t="str" cm="1">
        <f t="array" ref="G26436">IF(F26436="","",SUM(_xlfn._xlws.FILTER(Balanço[Quantidade],(Balanço[Estoque]=Back!$E$3)*(Balanço[Material]=Back!F26436))))</f>
        <v/>
      </c>
    </row>
    <row r="26437" spans="2:7">
      <c r="B26437" s="32">
        <f>SUMIF(Balanço[Estoque],Back!A26437,Balanço[Quantidade])</f>
        <v>0</v>
      </c>
      <c r="G26437" s="32" t="str" cm="1">
        <f t="array" ref="G26437">IF(F26437="","",SUM(_xlfn._xlws.FILTER(Balanço[Quantidade],(Balanço[Estoque]=Back!$E$3)*(Balanço[Material]=Back!F26437))))</f>
        <v/>
      </c>
    </row>
    <row r="26438" spans="2:7">
      <c r="B26438" s="32">
        <f>SUMIF(Balanço[Estoque],Back!A26438,Balanço[Quantidade])</f>
        <v>0</v>
      </c>
      <c r="G26438" s="32" t="str" cm="1">
        <f t="array" ref="G26438">IF(F26438="","",SUM(_xlfn._xlws.FILTER(Balanço[Quantidade],(Balanço[Estoque]=Back!$E$3)*(Balanço[Material]=Back!F26438))))</f>
        <v/>
      </c>
    </row>
    <row r="26439" spans="2:7">
      <c r="B26439" s="32">
        <f>SUMIF(Balanço[Estoque],Back!A26439,Balanço[Quantidade])</f>
        <v>0</v>
      </c>
      <c r="G26439" s="32" t="str" cm="1">
        <f t="array" ref="G26439">IF(F26439="","",SUM(_xlfn._xlws.FILTER(Balanço[Quantidade],(Balanço[Estoque]=Back!$E$3)*(Balanço[Material]=Back!F26439))))</f>
        <v/>
      </c>
    </row>
    <row r="26440" spans="2:7">
      <c r="B26440" s="32">
        <f>SUMIF(Balanço[Estoque],Back!A26440,Balanço[Quantidade])</f>
        <v>0</v>
      </c>
      <c r="G26440" s="32" t="str" cm="1">
        <f t="array" ref="G26440">IF(F26440="","",SUM(_xlfn._xlws.FILTER(Balanço[Quantidade],(Balanço[Estoque]=Back!$E$3)*(Balanço[Material]=Back!F26440))))</f>
        <v/>
      </c>
    </row>
    <row r="26441" spans="2:7">
      <c r="B26441" s="32">
        <f>SUMIF(Balanço[Estoque],Back!A26441,Balanço[Quantidade])</f>
        <v>0</v>
      </c>
      <c r="G26441" s="32" t="str" cm="1">
        <f t="array" ref="G26441">IF(F26441="","",SUM(_xlfn._xlws.FILTER(Balanço[Quantidade],(Balanço[Estoque]=Back!$E$3)*(Balanço[Material]=Back!F26441))))</f>
        <v/>
      </c>
    </row>
    <row r="26442" spans="2:7">
      <c r="B26442" s="32">
        <f>SUMIF(Balanço[Estoque],Back!A26442,Balanço[Quantidade])</f>
        <v>0</v>
      </c>
      <c r="G26442" s="32" t="str" cm="1">
        <f t="array" ref="G26442">IF(F26442="","",SUM(_xlfn._xlws.FILTER(Balanço[Quantidade],(Balanço[Estoque]=Back!$E$3)*(Balanço[Material]=Back!F26442))))</f>
        <v/>
      </c>
    </row>
    <row r="26443" spans="2:7">
      <c r="B26443" s="32">
        <f>SUMIF(Balanço[Estoque],Back!A26443,Balanço[Quantidade])</f>
        <v>0</v>
      </c>
      <c r="G26443" s="32" t="str" cm="1">
        <f t="array" ref="G26443">IF(F26443="","",SUM(_xlfn._xlws.FILTER(Balanço[Quantidade],(Balanço[Estoque]=Back!$E$3)*(Balanço[Material]=Back!F26443))))</f>
        <v/>
      </c>
    </row>
    <row r="26444" spans="2:7">
      <c r="B26444" s="32">
        <f>SUMIF(Balanço[Estoque],Back!A26444,Balanço[Quantidade])</f>
        <v>0</v>
      </c>
      <c r="G26444" s="32" t="str" cm="1">
        <f t="array" ref="G26444">IF(F26444="","",SUM(_xlfn._xlws.FILTER(Balanço[Quantidade],(Balanço[Estoque]=Back!$E$3)*(Balanço[Material]=Back!F26444))))</f>
        <v/>
      </c>
    </row>
    <row r="26445" spans="2:7">
      <c r="B26445" s="32">
        <f>SUMIF(Balanço[Estoque],Back!A26445,Balanço[Quantidade])</f>
        <v>0</v>
      </c>
      <c r="G26445" s="32" t="str" cm="1">
        <f t="array" ref="G26445">IF(F26445="","",SUM(_xlfn._xlws.FILTER(Balanço[Quantidade],(Balanço[Estoque]=Back!$E$3)*(Balanço[Material]=Back!F26445))))</f>
        <v/>
      </c>
    </row>
    <row r="26446" spans="2:7">
      <c r="B26446" s="32">
        <f>SUMIF(Balanço[Estoque],Back!A26446,Balanço[Quantidade])</f>
        <v>0</v>
      </c>
      <c r="G26446" s="32" t="str" cm="1">
        <f t="array" ref="G26446">IF(F26446="","",SUM(_xlfn._xlws.FILTER(Balanço[Quantidade],(Balanço[Estoque]=Back!$E$3)*(Balanço[Material]=Back!F26446))))</f>
        <v/>
      </c>
    </row>
    <row r="26447" spans="2:7">
      <c r="B26447" s="32">
        <f>SUMIF(Balanço[Estoque],Back!A26447,Balanço[Quantidade])</f>
        <v>0</v>
      </c>
      <c r="G26447" s="32" t="str" cm="1">
        <f t="array" ref="G26447">IF(F26447="","",SUM(_xlfn._xlws.FILTER(Balanço[Quantidade],(Balanço[Estoque]=Back!$E$3)*(Balanço[Material]=Back!F26447))))</f>
        <v/>
      </c>
    </row>
    <row r="26448" spans="2:7">
      <c r="B26448" s="32">
        <f>SUMIF(Balanço[Estoque],Back!A26448,Balanço[Quantidade])</f>
        <v>0</v>
      </c>
      <c r="G26448" s="32" t="str" cm="1">
        <f t="array" ref="G26448">IF(F26448="","",SUM(_xlfn._xlws.FILTER(Balanço[Quantidade],(Balanço[Estoque]=Back!$E$3)*(Balanço[Material]=Back!F26448))))</f>
        <v/>
      </c>
    </row>
    <row r="26449" spans="2:7">
      <c r="B26449" s="32">
        <f>SUMIF(Balanço[Estoque],Back!A26449,Balanço[Quantidade])</f>
        <v>0</v>
      </c>
      <c r="G26449" s="32" t="str" cm="1">
        <f t="array" ref="G26449">IF(F26449="","",SUM(_xlfn._xlws.FILTER(Balanço[Quantidade],(Balanço[Estoque]=Back!$E$3)*(Balanço[Material]=Back!F26449))))</f>
        <v/>
      </c>
    </row>
    <row r="26450" spans="2:7">
      <c r="B26450" s="32">
        <f>SUMIF(Balanço[Estoque],Back!A26450,Balanço[Quantidade])</f>
        <v>0</v>
      </c>
      <c r="G26450" s="32" t="str" cm="1">
        <f t="array" ref="G26450">IF(F26450="","",SUM(_xlfn._xlws.FILTER(Balanço[Quantidade],(Balanço[Estoque]=Back!$E$3)*(Balanço[Material]=Back!F26450))))</f>
        <v/>
      </c>
    </row>
    <row r="26451" spans="2:7">
      <c r="B26451" s="32">
        <f>SUMIF(Balanço[Estoque],Back!A26451,Balanço[Quantidade])</f>
        <v>0</v>
      </c>
      <c r="G26451" s="32" t="str" cm="1">
        <f t="array" ref="G26451">IF(F26451="","",SUM(_xlfn._xlws.FILTER(Balanço[Quantidade],(Balanço[Estoque]=Back!$E$3)*(Balanço[Material]=Back!F26451))))</f>
        <v/>
      </c>
    </row>
    <row r="26452" spans="2:7">
      <c r="B26452" s="32">
        <f>SUMIF(Balanço[Estoque],Back!A26452,Balanço[Quantidade])</f>
        <v>0</v>
      </c>
      <c r="G26452" s="32" t="str" cm="1">
        <f t="array" ref="G26452">IF(F26452="","",SUM(_xlfn._xlws.FILTER(Balanço[Quantidade],(Balanço[Estoque]=Back!$E$3)*(Balanço[Material]=Back!F26452))))</f>
        <v/>
      </c>
    </row>
    <row r="26453" spans="2:7">
      <c r="B26453" s="32">
        <f>SUMIF(Balanço[Estoque],Back!A26453,Balanço[Quantidade])</f>
        <v>0</v>
      </c>
      <c r="G26453" s="32" t="str" cm="1">
        <f t="array" ref="G26453">IF(F26453="","",SUM(_xlfn._xlws.FILTER(Balanço[Quantidade],(Balanço[Estoque]=Back!$E$3)*(Balanço[Material]=Back!F26453))))</f>
        <v/>
      </c>
    </row>
    <row r="26454" spans="2:7">
      <c r="B26454" s="32">
        <f>SUMIF(Balanço[Estoque],Back!A26454,Balanço[Quantidade])</f>
        <v>0</v>
      </c>
      <c r="G26454" s="32" t="str" cm="1">
        <f t="array" ref="G26454">IF(F26454="","",SUM(_xlfn._xlws.FILTER(Balanço[Quantidade],(Balanço[Estoque]=Back!$E$3)*(Balanço[Material]=Back!F26454))))</f>
        <v/>
      </c>
    </row>
    <row r="26455" spans="2:7">
      <c r="B26455" s="32">
        <f>SUMIF(Balanço[Estoque],Back!A26455,Balanço[Quantidade])</f>
        <v>0</v>
      </c>
      <c r="G26455" s="32" t="str" cm="1">
        <f t="array" ref="G26455">IF(F26455="","",SUM(_xlfn._xlws.FILTER(Balanço[Quantidade],(Balanço[Estoque]=Back!$E$3)*(Balanço[Material]=Back!F26455))))</f>
        <v/>
      </c>
    </row>
    <row r="26456" spans="2:7">
      <c r="B26456" s="32">
        <f>SUMIF(Balanço[Estoque],Back!A26456,Balanço[Quantidade])</f>
        <v>0</v>
      </c>
      <c r="G26456" s="32" t="str" cm="1">
        <f t="array" ref="G26456">IF(F26456="","",SUM(_xlfn._xlws.FILTER(Balanço[Quantidade],(Balanço[Estoque]=Back!$E$3)*(Balanço[Material]=Back!F26456))))</f>
        <v/>
      </c>
    </row>
    <row r="26457" spans="2:7">
      <c r="B26457" s="32">
        <f>SUMIF(Balanço[Estoque],Back!A26457,Balanço[Quantidade])</f>
        <v>0</v>
      </c>
      <c r="G26457" s="32" t="str" cm="1">
        <f t="array" ref="G26457">IF(F26457="","",SUM(_xlfn._xlws.FILTER(Balanço[Quantidade],(Balanço[Estoque]=Back!$E$3)*(Balanço[Material]=Back!F26457))))</f>
        <v/>
      </c>
    </row>
    <row r="26458" spans="2:7">
      <c r="B26458" s="32">
        <f>SUMIF(Balanço[Estoque],Back!A26458,Balanço[Quantidade])</f>
        <v>0</v>
      </c>
      <c r="G26458" s="32" t="str" cm="1">
        <f t="array" ref="G26458">IF(F26458="","",SUM(_xlfn._xlws.FILTER(Balanço[Quantidade],(Balanço[Estoque]=Back!$E$3)*(Balanço[Material]=Back!F26458))))</f>
        <v/>
      </c>
    </row>
    <row r="26459" spans="2:7">
      <c r="B26459" s="32">
        <f>SUMIF(Balanço[Estoque],Back!A26459,Balanço[Quantidade])</f>
        <v>0</v>
      </c>
      <c r="G26459" s="32" t="str" cm="1">
        <f t="array" ref="G26459">IF(F26459="","",SUM(_xlfn._xlws.FILTER(Balanço[Quantidade],(Balanço[Estoque]=Back!$E$3)*(Balanço[Material]=Back!F26459))))</f>
        <v/>
      </c>
    </row>
    <row r="26460" spans="2:7">
      <c r="B26460" s="32">
        <f>SUMIF(Balanço[Estoque],Back!A26460,Balanço[Quantidade])</f>
        <v>0</v>
      </c>
      <c r="G26460" s="32" t="str" cm="1">
        <f t="array" ref="G26460">IF(F26460="","",SUM(_xlfn._xlws.FILTER(Balanço[Quantidade],(Balanço[Estoque]=Back!$E$3)*(Balanço[Material]=Back!F26460))))</f>
        <v/>
      </c>
    </row>
    <row r="26461" spans="2:7">
      <c r="B26461" s="32">
        <f>SUMIF(Balanço[Estoque],Back!A26461,Balanço[Quantidade])</f>
        <v>0</v>
      </c>
      <c r="G26461" s="32" t="str" cm="1">
        <f t="array" ref="G26461">IF(F26461="","",SUM(_xlfn._xlws.FILTER(Balanço[Quantidade],(Balanço[Estoque]=Back!$E$3)*(Balanço[Material]=Back!F26461))))</f>
        <v/>
      </c>
    </row>
    <row r="26462" spans="2:7">
      <c r="B26462" s="32">
        <f>SUMIF(Balanço[Estoque],Back!A26462,Balanço[Quantidade])</f>
        <v>0</v>
      </c>
      <c r="G26462" s="32" t="str" cm="1">
        <f t="array" ref="G26462">IF(F26462="","",SUM(_xlfn._xlws.FILTER(Balanço[Quantidade],(Balanço[Estoque]=Back!$E$3)*(Balanço[Material]=Back!F26462))))</f>
        <v/>
      </c>
    </row>
    <row r="26463" spans="2:7">
      <c r="B26463" s="32">
        <f>SUMIF(Balanço[Estoque],Back!A26463,Balanço[Quantidade])</f>
        <v>0</v>
      </c>
      <c r="G26463" s="32" t="str" cm="1">
        <f t="array" ref="G26463">IF(F26463="","",SUM(_xlfn._xlws.FILTER(Balanço[Quantidade],(Balanço[Estoque]=Back!$E$3)*(Balanço[Material]=Back!F26463))))</f>
        <v/>
      </c>
    </row>
    <row r="26464" spans="2:7">
      <c r="B26464" s="32">
        <f>SUMIF(Balanço[Estoque],Back!A26464,Balanço[Quantidade])</f>
        <v>0</v>
      </c>
      <c r="G26464" s="32" t="str" cm="1">
        <f t="array" ref="G26464">IF(F26464="","",SUM(_xlfn._xlws.FILTER(Balanço[Quantidade],(Balanço[Estoque]=Back!$E$3)*(Balanço[Material]=Back!F26464))))</f>
        <v/>
      </c>
    </row>
    <row r="26465" spans="2:7">
      <c r="B26465" s="32">
        <f>SUMIF(Balanço[Estoque],Back!A26465,Balanço[Quantidade])</f>
        <v>0</v>
      </c>
      <c r="G26465" s="32" t="str" cm="1">
        <f t="array" ref="G26465">IF(F26465="","",SUM(_xlfn._xlws.FILTER(Balanço[Quantidade],(Balanço[Estoque]=Back!$E$3)*(Balanço[Material]=Back!F26465))))</f>
        <v/>
      </c>
    </row>
    <row r="26466" spans="2:7">
      <c r="B26466" s="32">
        <f>SUMIF(Balanço[Estoque],Back!A26466,Balanço[Quantidade])</f>
        <v>0</v>
      </c>
      <c r="G26466" s="32" t="str" cm="1">
        <f t="array" ref="G26466">IF(F26466="","",SUM(_xlfn._xlws.FILTER(Balanço[Quantidade],(Balanço[Estoque]=Back!$E$3)*(Balanço[Material]=Back!F26466))))</f>
        <v/>
      </c>
    </row>
    <row r="26467" spans="2:7">
      <c r="B26467" s="32">
        <f>SUMIF(Balanço[Estoque],Back!A26467,Balanço[Quantidade])</f>
        <v>0</v>
      </c>
      <c r="G26467" s="32" t="str" cm="1">
        <f t="array" ref="G26467">IF(F26467="","",SUM(_xlfn._xlws.FILTER(Balanço[Quantidade],(Balanço[Estoque]=Back!$E$3)*(Balanço[Material]=Back!F26467))))</f>
        <v/>
      </c>
    </row>
    <row r="26468" spans="2:7">
      <c r="B26468" s="32">
        <f>SUMIF(Balanço[Estoque],Back!A26468,Balanço[Quantidade])</f>
        <v>0</v>
      </c>
      <c r="G26468" s="32" t="str" cm="1">
        <f t="array" ref="G26468">IF(F26468="","",SUM(_xlfn._xlws.FILTER(Balanço[Quantidade],(Balanço[Estoque]=Back!$E$3)*(Balanço[Material]=Back!F26468))))</f>
        <v/>
      </c>
    </row>
    <row r="26469" spans="2:7">
      <c r="B26469" s="32">
        <f>SUMIF(Balanço[Estoque],Back!A26469,Balanço[Quantidade])</f>
        <v>0</v>
      </c>
      <c r="G26469" s="32" t="str" cm="1">
        <f t="array" ref="G26469">IF(F26469="","",SUM(_xlfn._xlws.FILTER(Balanço[Quantidade],(Balanço[Estoque]=Back!$E$3)*(Balanço[Material]=Back!F26469))))</f>
        <v/>
      </c>
    </row>
    <row r="26470" spans="2:7">
      <c r="B26470" s="32">
        <f>SUMIF(Balanço[Estoque],Back!A26470,Balanço[Quantidade])</f>
        <v>0</v>
      </c>
      <c r="G26470" s="32" t="str" cm="1">
        <f t="array" ref="G26470">IF(F26470="","",SUM(_xlfn._xlws.FILTER(Balanço[Quantidade],(Balanço[Estoque]=Back!$E$3)*(Balanço[Material]=Back!F26470))))</f>
        <v/>
      </c>
    </row>
    <row r="26471" spans="2:7">
      <c r="B26471" s="32">
        <f>SUMIF(Balanço[Estoque],Back!A26471,Balanço[Quantidade])</f>
        <v>0</v>
      </c>
      <c r="G26471" s="32" t="str" cm="1">
        <f t="array" ref="G26471">IF(F26471="","",SUM(_xlfn._xlws.FILTER(Balanço[Quantidade],(Balanço[Estoque]=Back!$E$3)*(Balanço[Material]=Back!F26471))))</f>
        <v/>
      </c>
    </row>
    <row r="26472" spans="2:7">
      <c r="B26472" s="32">
        <f>SUMIF(Balanço[Estoque],Back!A26472,Balanço[Quantidade])</f>
        <v>0</v>
      </c>
      <c r="G26472" s="32" t="str" cm="1">
        <f t="array" ref="G26472">IF(F26472="","",SUM(_xlfn._xlws.FILTER(Balanço[Quantidade],(Balanço[Estoque]=Back!$E$3)*(Balanço[Material]=Back!F26472))))</f>
        <v/>
      </c>
    </row>
    <row r="26473" spans="2:7">
      <c r="B26473" s="32">
        <f>SUMIF(Balanço[Estoque],Back!A26473,Balanço[Quantidade])</f>
        <v>0</v>
      </c>
      <c r="G26473" s="32" t="str" cm="1">
        <f t="array" ref="G26473">IF(F26473="","",SUM(_xlfn._xlws.FILTER(Balanço[Quantidade],(Balanço[Estoque]=Back!$E$3)*(Balanço[Material]=Back!F26473))))</f>
        <v/>
      </c>
    </row>
    <row r="26474" spans="2:7">
      <c r="B26474" s="32">
        <f>SUMIF(Balanço[Estoque],Back!A26474,Balanço[Quantidade])</f>
        <v>0</v>
      </c>
      <c r="G26474" s="32" t="str" cm="1">
        <f t="array" ref="G26474">IF(F26474="","",SUM(_xlfn._xlws.FILTER(Balanço[Quantidade],(Balanço[Estoque]=Back!$E$3)*(Balanço[Material]=Back!F26474))))</f>
        <v/>
      </c>
    </row>
    <row r="26475" spans="2:7">
      <c r="B26475" s="32">
        <f>SUMIF(Balanço[Estoque],Back!A26475,Balanço[Quantidade])</f>
        <v>0</v>
      </c>
      <c r="G26475" s="32" t="str" cm="1">
        <f t="array" ref="G26475">IF(F26475="","",SUM(_xlfn._xlws.FILTER(Balanço[Quantidade],(Balanço[Estoque]=Back!$E$3)*(Balanço[Material]=Back!F26475))))</f>
        <v/>
      </c>
    </row>
    <row r="26476" spans="2:7">
      <c r="B26476" s="32">
        <f>SUMIF(Balanço[Estoque],Back!A26476,Balanço[Quantidade])</f>
        <v>0</v>
      </c>
      <c r="G26476" s="32" t="str" cm="1">
        <f t="array" ref="G26476">IF(F26476="","",SUM(_xlfn._xlws.FILTER(Balanço[Quantidade],(Balanço[Estoque]=Back!$E$3)*(Balanço[Material]=Back!F26476))))</f>
        <v/>
      </c>
    </row>
    <row r="26477" spans="2:7">
      <c r="B26477" s="32">
        <f>SUMIF(Balanço[Estoque],Back!A26477,Balanço[Quantidade])</f>
        <v>0</v>
      </c>
      <c r="G26477" s="32" t="str" cm="1">
        <f t="array" ref="G26477">IF(F26477="","",SUM(_xlfn._xlws.FILTER(Balanço[Quantidade],(Balanço[Estoque]=Back!$E$3)*(Balanço[Material]=Back!F26477))))</f>
        <v/>
      </c>
    </row>
    <row r="26478" spans="2:7">
      <c r="B26478" s="32">
        <f>SUMIF(Balanço[Estoque],Back!A26478,Balanço[Quantidade])</f>
        <v>0</v>
      </c>
      <c r="G26478" s="32" t="str" cm="1">
        <f t="array" ref="G26478">IF(F26478="","",SUM(_xlfn._xlws.FILTER(Balanço[Quantidade],(Balanço[Estoque]=Back!$E$3)*(Balanço[Material]=Back!F26478))))</f>
        <v/>
      </c>
    </row>
    <row r="26479" spans="2:7">
      <c r="B26479" s="32">
        <f>SUMIF(Balanço[Estoque],Back!A26479,Balanço[Quantidade])</f>
        <v>0</v>
      </c>
      <c r="G26479" s="32" t="str" cm="1">
        <f t="array" ref="G26479">IF(F26479="","",SUM(_xlfn._xlws.FILTER(Balanço[Quantidade],(Balanço[Estoque]=Back!$E$3)*(Balanço[Material]=Back!F26479))))</f>
        <v/>
      </c>
    </row>
    <row r="26480" spans="2:7">
      <c r="B26480" s="32">
        <f>SUMIF(Balanço[Estoque],Back!A26480,Balanço[Quantidade])</f>
        <v>0</v>
      </c>
      <c r="G26480" s="32" t="str" cm="1">
        <f t="array" ref="G26480">IF(F26480="","",SUM(_xlfn._xlws.FILTER(Balanço[Quantidade],(Balanço[Estoque]=Back!$E$3)*(Balanço[Material]=Back!F26480))))</f>
        <v/>
      </c>
    </row>
    <row r="26481" spans="2:7">
      <c r="B26481" s="32">
        <f>SUMIF(Balanço[Estoque],Back!A26481,Balanço[Quantidade])</f>
        <v>0</v>
      </c>
      <c r="G26481" s="32" t="str" cm="1">
        <f t="array" ref="G26481">IF(F26481="","",SUM(_xlfn._xlws.FILTER(Balanço[Quantidade],(Balanço[Estoque]=Back!$E$3)*(Balanço[Material]=Back!F26481))))</f>
        <v/>
      </c>
    </row>
    <row r="26482" spans="2:7">
      <c r="B26482" s="32">
        <f>SUMIF(Balanço[Estoque],Back!A26482,Balanço[Quantidade])</f>
        <v>0</v>
      </c>
      <c r="G26482" s="32" t="str" cm="1">
        <f t="array" ref="G26482">IF(F26482="","",SUM(_xlfn._xlws.FILTER(Balanço[Quantidade],(Balanço[Estoque]=Back!$E$3)*(Balanço[Material]=Back!F26482))))</f>
        <v/>
      </c>
    </row>
    <row r="26483" spans="2:7">
      <c r="B26483" s="32">
        <f>SUMIF(Balanço[Estoque],Back!A26483,Balanço[Quantidade])</f>
        <v>0</v>
      </c>
      <c r="G26483" s="32" t="str" cm="1">
        <f t="array" ref="G26483">IF(F26483="","",SUM(_xlfn._xlws.FILTER(Balanço[Quantidade],(Balanço[Estoque]=Back!$E$3)*(Balanço[Material]=Back!F26483))))</f>
        <v/>
      </c>
    </row>
    <row r="26484" spans="2:7">
      <c r="B26484" s="32">
        <f>SUMIF(Balanço[Estoque],Back!A26484,Balanço[Quantidade])</f>
        <v>0</v>
      </c>
      <c r="G26484" s="32" t="str" cm="1">
        <f t="array" ref="G26484">IF(F26484="","",SUM(_xlfn._xlws.FILTER(Balanço[Quantidade],(Balanço[Estoque]=Back!$E$3)*(Balanço[Material]=Back!F26484))))</f>
        <v/>
      </c>
    </row>
    <row r="26485" spans="2:7">
      <c r="B26485" s="32">
        <f>SUMIF(Balanço[Estoque],Back!A26485,Balanço[Quantidade])</f>
        <v>0</v>
      </c>
      <c r="G26485" s="32" t="str" cm="1">
        <f t="array" ref="G26485">IF(F26485="","",SUM(_xlfn._xlws.FILTER(Balanço[Quantidade],(Balanço[Estoque]=Back!$E$3)*(Balanço[Material]=Back!F26485))))</f>
        <v/>
      </c>
    </row>
    <row r="26486" spans="2:7">
      <c r="B26486" s="32">
        <f>SUMIF(Balanço[Estoque],Back!A26486,Balanço[Quantidade])</f>
        <v>0</v>
      </c>
      <c r="G26486" s="32" t="str" cm="1">
        <f t="array" ref="G26486">IF(F26486="","",SUM(_xlfn._xlws.FILTER(Balanço[Quantidade],(Balanço[Estoque]=Back!$E$3)*(Balanço[Material]=Back!F26486))))</f>
        <v/>
      </c>
    </row>
    <row r="26487" spans="2:7">
      <c r="B26487" s="32">
        <f>SUMIF(Balanço[Estoque],Back!A26487,Balanço[Quantidade])</f>
        <v>0</v>
      </c>
      <c r="G26487" s="32" t="str" cm="1">
        <f t="array" ref="G26487">IF(F26487="","",SUM(_xlfn._xlws.FILTER(Balanço[Quantidade],(Balanço[Estoque]=Back!$E$3)*(Balanço[Material]=Back!F26487))))</f>
        <v/>
      </c>
    </row>
    <row r="26488" spans="2:7">
      <c r="B26488" s="32">
        <f>SUMIF(Balanço[Estoque],Back!A26488,Balanço[Quantidade])</f>
        <v>0</v>
      </c>
      <c r="G26488" s="32" t="str" cm="1">
        <f t="array" ref="G26488">IF(F26488="","",SUM(_xlfn._xlws.FILTER(Balanço[Quantidade],(Balanço[Estoque]=Back!$E$3)*(Balanço[Material]=Back!F26488))))</f>
        <v/>
      </c>
    </row>
    <row r="26489" spans="2:7">
      <c r="B26489" s="32">
        <f>SUMIF(Balanço[Estoque],Back!A26489,Balanço[Quantidade])</f>
        <v>0</v>
      </c>
      <c r="G26489" s="32" t="str" cm="1">
        <f t="array" ref="G26489">IF(F26489="","",SUM(_xlfn._xlws.FILTER(Balanço[Quantidade],(Balanço[Estoque]=Back!$E$3)*(Balanço[Material]=Back!F26489))))</f>
        <v/>
      </c>
    </row>
    <row r="26490" spans="2:7">
      <c r="B26490" s="32">
        <f>SUMIF(Balanço[Estoque],Back!A26490,Balanço[Quantidade])</f>
        <v>0</v>
      </c>
      <c r="G26490" s="32" t="str" cm="1">
        <f t="array" ref="G26490">IF(F26490="","",SUM(_xlfn._xlws.FILTER(Balanço[Quantidade],(Balanço[Estoque]=Back!$E$3)*(Balanço[Material]=Back!F26490))))</f>
        <v/>
      </c>
    </row>
    <row r="26491" spans="2:7">
      <c r="B26491" s="32">
        <f>SUMIF(Balanço[Estoque],Back!A26491,Balanço[Quantidade])</f>
        <v>0</v>
      </c>
      <c r="G26491" s="32" t="str" cm="1">
        <f t="array" ref="G26491">IF(F26491="","",SUM(_xlfn._xlws.FILTER(Balanço[Quantidade],(Balanço[Estoque]=Back!$E$3)*(Balanço[Material]=Back!F26491))))</f>
        <v/>
      </c>
    </row>
    <row r="26492" spans="2:7">
      <c r="B26492" s="32">
        <f>SUMIF(Balanço[Estoque],Back!A26492,Balanço[Quantidade])</f>
        <v>0</v>
      </c>
      <c r="G26492" s="32" t="str" cm="1">
        <f t="array" ref="G26492">IF(F26492="","",SUM(_xlfn._xlws.FILTER(Balanço[Quantidade],(Balanço[Estoque]=Back!$E$3)*(Balanço[Material]=Back!F26492))))</f>
        <v/>
      </c>
    </row>
    <row r="26493" spans="2:7">
      <c r="B26493" s="32">
        <f>SUMIF(Balanço[Estoque],Back!A26493,Balanço[Quantidade])</f>
        <v>0</v>
      </c>
      <c r="G26493" s="32" t="str" cm="1">
        <f t="array" ref="G26493">IF(F26493="","",SUM(_xlfn._xlws.FILTER(Balanço[Quantidade],(Balanço[Estoque]=Back!$E$3)*(Balanço[Material]=Back!F26493))))</f>
        <v/>
      </c>
    </row>
    <row r="26494" spans="2:7">
      <c r="B26494" s="32">
        <f>SUMIF(Balanço[Estoque],Back!A26494,Balanço[Quantidade])</f>
        <v>0</v>
      </c>
      <c r="G26494" s="32" t="str" cm="1">
        <f t="array" ref="G26494">IF(F26494="","",SUM(_xlfn._xlws.FILTER(Balanço[Quantidade],(Balanço[Estoque]=Back!$E$3)*(Balanço[Material]=Back!F26494))))</f>
        <v/>
      </c>
    </row>
    <row r="26495" spans="2:7">
      <c r="B26495" s="32">
        <f>SUMIF(Balanço[Estoque],Back!A26495,Balanço[Quantidade])</f>
        <v>0</v>
      </c>
      <c r="G26495" s="32" t="str" cm="1">
        <f t="array" ref="G26495">IF(F26495="","",SUM(_xlfn._xlws.FILTER(Balanço[Quantidade],(Balanço[Estoque]=Back!$E$3)*(Balanço[Material]=Back!F26495))))</f>
        <v/>
      </c>
    </row>
    <row r="26496" spans="2:7">
      <c r="B26496" s="32">
        <f>SUMIF(Balanço[Estoque],Back!A26496,Balanço[Quantidade])</f>
        <v>0</v>
      </c>
      <c r="G26496" s="32" t="str" cm="1">
        <f t="array" ref="G26496">IF(F26496="","",SUM(_xlfn._xlws.FILTER(Balanço[Quantidade],(Balanço[Estoque]=Back!$E$3)*(Balanço[Material]=Back!F26496))))</f>
        <v/>
      </c>
    </row>
    <row r="26497" spans="2:7">
      <c r="B26497" s="32">
        <f>SUMIF(Balanço[Estoque],Back!A26497,Balanço[Quantidade])</f>
        <v>0</v>
      </c>
      <c r="G26497" s="32" t="str" cm="1">
        <f t="array" ref="G26497">IF(F26497="","",SUM(_xlfn._xlws.FILTER(Balanço[Quantidade],(Balanço[Estoque]=Back!$E$3)*(Balanço[Material]=Back!F26497))))</f>
        <v/>
      </c>
    </row>
    <row r="26498" spans="2:7">
      <c r="B26498" s="32">
        <f>SUMIF(Balanço[Estoque],Back!A26498,Balanço[Quantidade])</f>
        <v>0</v>
      </c>
      <c r="G26498" s="32" t="str" cm="1">
        <f t="array" ref="G26498">IF(F26498="","",SUM(_xlfn._xlws.FILTER(Balanço[Quantidade],(Balanço[Estoque]=Back!$E$3)*(Balanço[Material]=Back!F26498))))</f>
        <v/>
      </c>
    </row>
    <row r="26499" spans="2:7">
      <c r="B26499" s="32">
        <f>SUMIF(Balanço[Estoque],Back!A26499,Balanço[Quantidade])</f>
        <v>0</v>
      </c>
      <c r="G26499" s="32" t="str" cm="1">
        <f t="array" ref="G26499">IF(F26499="","",SUM(_xlfn._xlws.FILTER(Balanço[Quantidade],(Balanço[Estoque]=Back!$E$3)*(Balanço[Material]=Back!F26499))))</f>
        <v/>
      </c>
    </row>
    <row r="26500" spans="2:7">
      <c r="B26500" s="32">
        <f>SUMIF(Balanço[Estoque],Back!A26500,Balanço[Quantidade])</f>
        <v>0</v>
      </c>
      <c r="G26500" s="32" t="str" cm="1">
        <f t="array" ref="G26500">IF(F26500="","",SUM(_xlfn._xlws.FILTER(Balanço[Quantidade],(Balanço[Estoque]=Back!$E$3)*(Balanço[Material]=Back!F26500))))</f>
        <v/>
      </c>
    </row>
    <row r="26501" spans="2:7">
      <c r="B26501" s="32">
        <f>SUMIF(Balanço[Estoque],Back!A26501,Balanço[Quantidade])</f>
        <v>0</v>
      </c>
      <c r="G26501" s="32" t="str" cm="1">
        <f t="array" ref="G26501">IF(F26501="","",SUM(_xlfn._xlws.FILTER(Balanço[Quantidade],(Balanço[Estoque]=Back!$E$3)*(Balanço[Material]=Back!F26501))))</f>
        <v/>
      </c>
    </row>
    <row r="26502" spans="2:7">
      <c r="B26502" s="32">
        <f>SUMIF(Balanço[Estoque],Back!A26502,Balanço[Quantidade])</f>
        <v>0</v>
      </c>
      <c r="G26502" s="32" t="str" cm="1">
        <f t="array" ref="G26502">IF(F26502="","",SUM(_xlfn._xlws.FILTER(Balanço[Quantidade],(Balanço[Estoque]=Back!$E$3)*(Balanço[Material]=Back!F26502))))</f>
        <v/>
      </c>
    </row>
    <row r="26503" spans="2:7">
      <c r="B26503" s="32">
        <f>SUMIF(Balanço[Estoque],Back!A26503,Balanço[Quantidade])</f>
        <v>0</v>
      </c>
      <c r="G26503" s="32" t="str" cm="1">
        <f t="array" ref="G26503">IF(F26503="","",SUM(_xlfn._xlws.FILTER(Balanço[Quantidade],(Balanço[Estoque]=Back!$E$3)*(Balanço[Material]=Back!F26503))))</f>
        <v/>
      </c>
    </row>
    <row r="26504" spans="2:7">
      <c r="B26504" s="32">
        <f>SUMIF(Balanço[Estoque],Back!A26504,Balanço[Quantidade])</f>
        <v>0</v>
      </c>
      <c r="G26504" s="32" t="str" cm="1">
        <f t="array" ref="G26504">IF(F26504="","",SUM(_xlfn._xlws.FILTER(Balanço[Quantidade],(Balanço[Estoque]=Back!$E$3)*(Balanço[Material]=Back!F26504))))</f>
        <v/>
      </c>
    </row>
    <row r="26505" spans="2:7">
      <c r="B26505" s="32">
        <f>SUMIF(Balanço[Estoque],Back!A26505,Balanço[Quantidade])</f>
        <v>0</v>
      </c>
      <c r="G26505" s="32" t="str" cm="1">
        <f t="array" ref="G26505">IF(F26505="","",SUM(_xlfn._xlws.FILTER(Balanço[Quantidade],(Balanço[Estoque]=Back!$E$3)*(Balanço[Material]=Back!F26505))))</f>
        <v/>
      </c>
    </row>
    <row r="26506" spans="2:7">
      <c r="B26506" s="32">
        <f>SUMIF(Balanço[Estoque],Back!A26506,Balanço[Quantidade])</f>
        <v>0</v>
      </c>
      <c r="G26506" s="32" t="str" cm="1">
        <f t="array" ref="G26506">IF(F26506="","",SUM(_xlfn._xlws.FILTER(Balanço[Quantidade],(Balanço[Estoque]=Back!$E$3)*(Balanço[Material]=Back!F26506))))</f>
        <v/>
      </c>
    </row>
    <row r="26507" spans="2:7">
      <c r="B26507" s="32">
        <f>SUMIF(Balanço[Estoque],Back!A26507,Balanço[Quantidade])</f>
        <v>0</v>
      </c>
      <c r="G26507" s="32" t="str" cm="1">
        <f t="array" ref="G26507">IF(F26507="","",SUM(_xlfn._xlws.FILTER(Balanço[Quantidade],(Balanço[Estoque]=Back!$E$3)*(Balanço[Material]=Back!F26507))))</f>
        <v/>
      </c>
    </row>
    <row r="26508" spans="2:7">
      <c r="B26508" s="32">
        <f>SUMIF(Balanço[Estoque],Back!A26508,Balanço[Quantidade])</f>
        <v>0</v>
      </c>
      <c r="G26508" s="32" t="str" cm="1">
        <f t="array" ref="G26508">IF(F26508="","",SUM(_xlfn._xlws.FILTER(Balanço[Quantidade],(Balanço[Estoque]=Back!$E$3)*(Balanço[Material]=Back!F26508))))</f>
        <v/>
      </c>
    </row>
    <row r="26509" spans="2:7">
      <c r="B26509" s="32">
        <f>SUMIF(Balanço[Estoque],Back!A26509,Balanço[Quantidade])</f>
        <v>0</v>
      </c>
      <c r="G26509" s="32" t="str" cm="1">
        <f t="array" ref="G26509">IF(F26509="","",SUM(_xlfn._xlws.FILTER(Balanço[Quantidade],(Balanço[Estoque]=Back!$E$3)*(Balanço[Material]=Back!F26509))))</f>
        <v/>
      </c>
    </row>
    <row r="26510" spans="2:7">
      <c r="B26510" s="32">
        <f>SUMIF(Balanço[Estoque],Back!A26510,Balanço[Quantidade])</f>
        <v>0</v>
      </c>
      <c r="G26510" s="32" t="str" cm="1">
        <f t="array" ref="G26510">IF(F26510="","",SUM(_xlfn._xlws.FILTER(Balanço[Quantidade],(Balanço[Estoque]=Back!$E$3)*(Balanço[Material]=Back!F26510))))</f>
        <v/>
      </c>
    </row>
    <row r="26511" spans="2:7">
      <c r="B26511" s="32">
        <f>SUMIF(Balanço[Estoque],Back!A26511,Balanço[Quantidade])</f>
        <v>0</v>
      </c>
      <c r="G26511" s="32" t="str" cm="1">
        <f t="array" ref="G26511">IF(F26511="","",SUM(_xlfn._xlws.FILTER(Balanço[Quantidade],(Balanço[Estoque]=Back!$E$3)*(Balanço[Material]=Back!F26511))))</f>
        <v/>
      </c>
    </row>
    <row r="26512" spans="2:7">
      <c r="B26512" s="32">
        <f>SUMIF(Balanço[Estoque],Back!A26512,Balanço[Quantidade])</f>
        <v>0</v>
      </c>
      <c r="G26512" s="32" t="str" cm="1">
        <f t="array" ref="G26512">IF(F26512="","",SUM(_xlfn._xlws.FILTER(Balanço[Quantidade],(Balanço[Estoque]=Back!$E$3)*(Balanço[Material]=Back!F26512))))</f>
        <v/>
      </c>
    </row>
    <row r="26513" spans="2:7">
      <c r="B26513" s="32">
        <f>SUMIF(Balanço[Estoque],Back!A26513,Balanço[Quantidade])</f>
        <v>0</v>
      </c>
      <c r="G26513" s="32" t="str" cm="1">
        <f t="array" ref="G26513">IF(F26513="","",SUM(_xlfn._xlws.FILTER(Balanço[Quantidade],(Balanço[Estoque]=Back!$E$3)*(Balanço[Material]=Back!F26513))))</f>
        <v/>
      </c>
    </row>
    <row r="26514" spans="2:7">
      <c r="B26514" s="32">
        <f>SUMIF(Balanço[Estoque],Back!A26514,Balanço[Quantidade])</f>
        <v>0</v>
      </c>
      <c r="G26514" s="32" t="str" cm="1">
        <f t="array" ref="G26514">IF(F26514="","",SUM(_xlfn._xlws.FILTER(Balanço[Quantidade],(Balanço[Estoque]=Back!$E$3)*(Balanço[Material]=Back!F26514))))</f>
        <v/>
      </c>
    </row>
    <row r="26515" spans="2:7">
      <c r="B26515" s="32">
        <f>SUMIF(Balanço[Estoque],Back!A26515,Balanço[Quantidade])</f>
        <v>0</v>
      </c>
      <c r="G26515" s="32" t="str" cm="1">
        <f t="array" ref="G26515">IF(F26515="","",SUM(_xlfn._xlws.FILTER(Balanço[Quantidade],(Balanço[Estoque]=Back!$E$3)*(Balanço[Material]=Back!F26515))))</f>
        <v/>
      </c>
    </row>
    <row r="26516" spans="2:7">
      <c r="B26516" s="32">
        <f>SUMIF(Balanço[Estoque],Back!A26516,Balanço[Quantidade])</f>
        <v>0</v>
      </c>
      <c r="G26516" s="32" t="str" cm="1">
        <f t="array" ref="G26516">IF(F26516="","",SUM(_xlfn._xlws.FILTER(Balanço[Quantidade],(Balanço[Estoque]=Back!$E$3)*(Balanço[Material]=Back!F26516))))</f>
        <v/>
      </c>
    </row>
    <row r="26517" spans="2:7">
      <c r="B26517" s="32">
        <f>SUMIF(Balanço[Estoque],Back!A26517,Balanço[Quantidade])</f>
        <v>0</v>
      </c>
      <c r="G26517" s="32" t="str" cm="1">
        <f t="array" ref="G26517">IF(F26517="","",SUM(_xlfn._xlws.FILTER(Balanço[Quantidade],(Balanço[Estoque]=Back!$E$3)*(Balanço[Material]=Back!F26517))))</f>
        <v/>
      </c>
    </row>
    <row r="26518" spans="2:7">
      <c r="B26518" s="32">
        <f>SUMIF(Balanço[Estoque],Back!A26518,Balanço[Quantidade])</f>
        <v>0</v>
      </c>
      <c r="G26518" s="32" t="str" cm="1">
        <f t="array" ref="G26518">IF(F26518="","",SUM(_xlfn._xlws.FILTER(Balanço[Quantidade],(Balanço[Estoque]=Back!$E$3)*(Balanço[Material]=Back!F26518))))</f>
        <v/>
      </c>
    </row>
    <row r="26519" spans="2:7">
      <c r="B26519" s="32">
        <f>SUMIF(Balanço[Estoque],Back!A26519,Balanço[Quantidade])</f>
        <v>0</v>
      </c>
      <c r="G26519" s="32" t="str" cm="1">
        <f t="array" ref="G26519">IF(F26519="","",SUM(_xlfn._xlws.FILTER(Balanço[Quantidade],(Balanço[Estoque]=Back!$E$3)*(Balanço[Material]=Back!F26519))))</f>
        <v/>
      </c>
    </row>
    <row r="26520" spans="2:7">
      <c r="B26520" s="32">
        <f>SUMIF(Balanço[Estoque],Back!A26520,Balanço[Quantidade])</f>
        <v>0</v>
      </c>
      <c r="G26520" s="32" t="str" cm="1">
        <f t="array" ref="G26520">IF(F26520="","",SUM(_xlfn._xlws.FILTER(Balanço[Quantidade],(Balanço[Estoque]=Back!$E$3)*(Balanço[Material]=Back!F26520))))</f>
        <v/>
      </c>
    </row>
    <row r="26521" spans="2:7">
      <c r="B26521" s="32">
        <f>SUMIF(Balanço[Estoque],Back!A26521,Balanço[Quantidade])</f>
        <v>0</v>
      </c>
      <c r="G26521" s="32" t="str" cm="1">
        <f t="array" ref="G26521">IF(F26521="","",SUM(_xlfn._xlws.FILTER(Balanço[Quantidade],(Balanço[Estoque]=Back!$E$3)*(Balanço[Material]=Back!F26521))))</f>
        <v/>
      </c>
    </row>
    <row r="26522" spans="2:7">
      <c r="B26522" s="32">
        <f>SUMIF(Balanço[Estoque],Back!A26522,Balanço[Quantidade])</f>
        <v>0</v>
      </c>
      <c r="G26522" s="32" t="str" cm="1">
        <f t="array" ref="G26522">IF(F26522="","",SUM(_xlfn._xlws.FILTER(Balanço[Quantidade],(Balanço[Estoque]=Back!$E$3)*(Balanço[Material]=Back!F26522))))</f>
        <v/>
      </c>
    </row>
    <row r="26523" spans="2:7">
      <c r="B26523" s="32">
        <f>SUMIF(Balanço[Estoque],Back!A26523,Balanço[Quantidade])</f>
        <v>0</v>
      </c>
      <c r="G26523" s="32" t="str" cm="1">
        <f t="array" ref="G26523">IF(F26523="","",SUM(_xlfn._xlws.FILTER(Balanço[Quantidade],(Balanço[Estoque]=Back!$E$3)*(Balanço[Material]=Back!F26523))))</f>
        <v/>
      </c>
    </row>
    <row r="26524" spans="2:7">
      <c r="B26524" s="32">
        <f>SUMIF(Balanço[Estoque],Back!A26524,Balanço[Quantidade])</f>
        <v>0</v>
      </c>
      <c r="G26524" s="32" t="str" cm="1">
        <f t="array" ref="G26524">IF(F26524="","",SUM(_xlfn._xlws.FILTER(Balanço[Quantidade],(Balanço[Estoque]=Back!$E$3)*(Balanço[Material]=Back!F26524))))</f>
        <v/>
      </c>
    </row>
    <row r="26525" spans="2:7">
      <c r="B26525" s="32">
        <f>SUMIF(Balanço[Estoque],Back!A26525,Balanço[Quantidade])</f>
        <v>0</v>
      </c>
      <c r="G26525" s="32" t="str" cm="1">
        <f t="array" ref="G26525">IF(F26525="","",SUM(_xlfn._xlws.FILTER(Balanço[Quantidade],(Balanço[Estoque]=Back!$E$3)*(Balanço[Material]=Back!F26525))))</f>
        <v/>
      </c>
    </row>
    <row r="26526" spans="2:7">
      <c r="B26526" s="32">
        <f>SUMIF(Balanço[Estoque],Back!A26526,Balanço[Quantidade])</f>
        <v>0</v>
      </c>
      <c r="G26526" s="32" t="str" cm="1">
        <f t="array" ref="G26526">IF(F26526="","",SUM(_xlfn._xlws.FILTER(Balanço[Quantidade],(Balanço[Estoque]=Back!$E$3)*(Balanço[Material]=Back!F26526))))</f>
        <v/>
      </c>
    </row>
    <row r="26527" spans="2:7">
      <c r="B26527" s="32">
        <f>SUMIF(Balanço[Estoque],Back!A26527,Balanço[Quantidade])</f>
        <v>0</v>
      </c>
      <c r="G26527" s="32" t="str" cm="1">
        <f t="array" ref="G26527">IF(F26527="","",SUM(_xlfn._xlws.FILTER(Balanço[Quantidade],(Balanço[Estoque]=Back!$E$3)*(Balanço[Material]=Back!F26527))))</f>
        <v/>
      </c>
    </row>
    <row r="26528" spans="2:7">
      <c r="B26528" s="32">
        <f>SUMIF(Balanço[Estoque],Back!A26528,Balanço[Quantidade])</f>
        <v>0</v>
      </c>
      <c r="G26528" s="32" t="str" cm="1">
        <f t="array" ref="G26528">IF(F26528="","",SUM(_xlfn._xlws.FILTER(Balanço[Quantidade],(Balanço[Estoque]=Back!$E$3)*(Balanço[Material]=Back!F26528))))</f>
        <v/>
      </c>
    </row>
    <row r="26529" spans="2:7">
      <c r="B26529" s="32">
        <f>SUMIF(Balanço[Estoque],Back!A26529,Balanço[Quantidade])</f>
        <v>0</v>
      </c>
      <c r="G26529" s="32" t="str" cm="1">
        <f t="array" ref="G26529">IF(F26529="","",SUM(_xlfn._xlws.FILTER(Balanço[Quantidade],(Balanço[Estoque]=Back!$E$3)*(Balanço[Material]=Back!F26529))))</f>
        <v/>
      </c>
    </row>
    <row r="26530" spans="2:7">
      <c r="B26530" s="32">
        <f>SUMIF(Balanço[Estoque],Back!A26530,Balanço[Quantidade])</f>
        <v>0</v>
      </c>
      <c r="G26530" s="32" t="str" cm="1">
        <f t="array" ref="G26530">IF(F26530="","",SUM(_xlfn._xlws.FILTER(Balanço[Quantidade],(Balanço[Estoque]=Back!$E$3)*(Balanço[Material]=Back!F26530))))</f>
        <v/>
      </c>
    </row>
    <row r="26531" spans="2:7">
      <c r="B26531" s="32">
        <f>SUMIF(Balanço[Estoque],Back!A26531,Balanço[Quantidade])</f>
        <v>0</v>
      </c>
      <c r="G26531" s="32" t="str" cm="1">
        <f t="array" ref="G26531">IF(F26531="","",SUM(_xlfn._xlws.FILTER(Balanço[Quantidade],(Balanço[Estoque]=Back!$E$3)*(Balanço[Material]=Back!F26531))))</f>
        <v/>
      </c>
    </row>
    <row r="26532" spans="2:7">
      <c r="B26532" s="32">
        <f>SUMIF(Balanço[Estoque],Back!A26532,Balanço[Quantidade])</f>
        <v>0</v>
      </c>
      <c r="G26532" s="32" t="str" cm="1">
        <f t="array" ref="G26532">IF(F26532="","",SUM(_xlfn._xlws.FILTER(Balanço[Quantidade],(Balanço[Estoque]=Back!$E$3)*(Balanço[Material]=Back!F26532))))</f>
        <v/>
      </c>
    </row>
    <row r="26533" spans="2:7">
      <c r="B26533" s="32">
        <f>SUMIF(Balanço[Estoque],Back!A26533,Balanço[Quantidade])</f>
        <v>0</v>
      </c>
      <c r="G26533" s="32" t="str" cm="1">
        <f t="array" ref="G26533">IF(F26533="","",SUM(_xlfn._xlws.FILTER(Balanço[Quantidade],(Balanço[Estoque]=Back!$E$3)*(Balanço[Material]=Back!F26533))))</f>
        <v/>
      </c>
    </row>
    <row r="26534" spans="2:7">
      <c r="B26534" s="32">
        <f>SUMIF(Balanço[Estoque],Back!A26534,Balanço[Quantidade])</f>
        <v>0</v>
      </c>
      <c r="G26534" s="32" t="str" cm="1">
        <f t="array" ref="G26534">IF(F26534="","",SUM(_xlfn._xlws.FILTER(Balanço[Quantidade],(Balanço[Estoque]=Back!$E$3)*(Balanço[Material]=Back!F26534))))</f>
        <v/>
      </c>
    </row>
    <row r="26535" spans="2:7">
      <c r="B26535" s="32">
        <f>SUMIF(Balanço[Estoque],Back!A26535,Balanço[Quantidade])</f>
        <v>0</v>
      </c>
      <c r="G26535" s="32" t="str" cm="1">
        <f t="array" ref="G26535">IF(F26535="","",SUM(_xlfn._xlws.FILTER(Balanço[Quantidade],(Balanço[Estoque]=Back!$E$3)*(Balanço[Material]=Back!F26535))))</f>
        <v/>
      </c>
    </row>
    <row r="26536" spans="2:7">
      <c r="B26536" s="32">
        <f>SUMIF(Balanço[Estoque],Back!A26536,Balanço[Quantidade])</f>
        <v>0</v>
      </c>
      <c r="G26536" s="32" t="str" cm="1">
        <f t="array" ref="G26536">IF(F26536="","",SUM(_xlfn._xlws.FILTER(Balanço[Quantidade],(Balanço[Estoque]=Back!$E$3)*(Balanço[Material]=Back!F26536))))</f>
        <v/>
      </c>
    </row>
    <row r="26537" spans="2:7">
      <c r="B26537" s="32">
        <f>SUMIF(Balanço[Estoque],Back!A26537,Balanço[Quantidade])</f>
        <v>0</v>
      </c>
      <c r="G26537" s="32" t="str" cm="1">
        <f t="array" ref="G26537">IF(F26537="","",SUM(_xlfn._xlws.FILTER(Balanço[Quantidade],(Balanço[Estoque]=Back!$E$3)*(Balanço[Material]=Back!F26537))))</f>
        <v/>
      </c>
    </row>
    <row r="26538" spans="2:7">
      <c r="B26538" s="32">
        <f>SUMIF(Balanço[Estoque],Back!A26538,Balanço[Quantidade])</f>
        <v>0</v>
      </c>
      <c r="G26538" s="32" t="str" cm="1">
        <f t="array" ref="G26538">IF(F26538="","",SUM(_xlfn._xlws.FILTER(Balanço[Quantidade],(Balanço[Estoque]=Back!$E$3)*(Balanço[Material]=Back!F26538))))</f>
        <v/>
      </c>
    </row>
    <row r="26539" spans="2:7">
      <c r="B26539" s="32">
        <f>SUMIF(Balanço[Estoque],Back!A26539,Balanço[Quantidade])</f>
        <v>0</v>
      </c>
      <c r="G26539" s="32" t="str" cm="1">
        <f t="array" ref="G26539">IF(F26539="","",SUM(_xlfn._xlws.FILTER(Balanço[Quantidade],(Balanço[Estoque]=Back!$E$3)*(Balanço[Material]=Back!F26539))))</f>
        <v/>
      </c>
    </row>
    <row r="26540" spans="2:7">
      <c r="B26540" s="32">
        <f>SUMIF(Balanço[Estoque],Back!A26540,Balanço[Quantidade])</f>
        <v>0</v>
      </c>
      <c r="G26540" s="32" t="str" cm="1">
        <f t="array" ref="G26540">IF(F26540="","",SUM(_xlfn._xlws.FILTER(Balanço[Quantidade],(Balanço[Estoque]=Back!$E$3)*(Balanço[Material]=Back!F26540))))</f>
        <v/>
      </c>
    </row>
    <row r="26541" spans="2:7">
      <c r="B26541" s="32">
        <f>SUMIF(Balanço[Estoque],Back!A26541,Balanço[Quantidade])</f>
        <v>0</v>
      </c>
      <c r="G26541" s="32" t="str" cm="1">
        <f t="array" ref="G26541">IF(F26541="","",SUM(_xlfn._xlws.FILTER(Balanço[Quantidade],(Balanço[Estoque]=Back!$E$3)*(Balanço[Material]=Back!F26541))))</f>
        <v/>
      </c>
    </row>
    <row r="26542" spans="2:7">
      <c r="B26542" s="32">
        <f>SUMIF(Balanço[Estoque],Back!A26542,Balanço[Quantidade])</f>
        <v>0</v>
      </c>
      <c r="G26542" s="32" t="str" cm="1">
        <f t="array" ref="G26542">IF(F26542="","",SUM(_xlfn._xlws.FILTER(Balanço[Quantidade],(Balanço[Estoque]=Back!$E$3)*(Balanço[Material]=Back!F26542))))</f>
        <v/>
      </c>
    </row>
    <row r="26543" spans="2:7">
      <c r="B26543" s="32">
        <f>SUMIF(Balanço[Estoque],Back!A26543,Balanço[Quantidade])</f>
        <v>0</v>
      </c>
      <c r="G26543" s="32" t="str" cm="1">
        <f t="array" ref="G26543">IF(F26543="","",SUM(_xlfn._xlws.FILTER(Balanço[Quantidade],(Balanço[Estoque]=Back!$E$3)*(Balanço[Material]=Back!F26543))))</f>
        <v/>
      </c>
    </row>
    <row r="26544" spans="2:7">
      <c r="B26544" s="32">
        <f>SUMIF(Balanço[Estoque],Back!A26544,Balanço[Quantidade])</f>
        <v>0</v>
      </c>
      <c r="G26544" s="32" t="str" cm="1">
        <f t="array" ref="G26544">IF(F26544="","",SUM(_xlfn._xlws.FILTER(Balanço[Quantidade],(Balanço[Estoque]=Back!$E$3)*(Balanço[Material]=Back!F26544))))</f>
        <v/>
      </c>
    </row>
    <row r="26545" spans="2:7">
      <c r="B26545" s="32">
        <f>SUMIF(Balanço[Estoque],Back!A26545,Balanço[Quantidade])</f>
        <v>0</v>
      </c>
      <c r="G26545" s="32" t="str" cm="1">
        <f t="array" ref="G26545">IF(F26545="","",SUM(_xlfn._xlws.FILTER(Balanço[Quantidade],(Balanço[Estoque]=Back!$E$3)*(Balanço[Material]=Back!F26545))))</f>
        <v/>
      </c>
    </row>
    <row r="26546" spans="2:7">
      <c r="B26546" s="32">
        <f>SUMIF(Balanço[Estoque],Back!A26546,Balanço[Quantidade])</f>
        <v>0</v>
      </c>
      <c r="G26546" s="32" t="str" cm="1">
        <f t="array" ref="G26546">IF(F26546="","",SUM(_xlfn._xlws.FILTER(Balanço[Quantidade],(Balanço[Estoque]=Back!$E$3)*(Balanço[Material]=Back!F26546))))</f>
        <v/>
      </c>
    </row>
    <row r="26547" spans="2:7">
      <c r="B26547" s="32">
        <f>SUMIF(Balanço[Estoque],Back!A26547,Balanço[Quantidade])</f>
        <v>0</v>
      </c>
      <c r="G26547" s="32" t="str" cm="1">
        <f t="array" ref="G26547">IF(F26547="","",SUM(_xlfn._xlws.FILTER(Balanço[Quantidade],(Balanço[Estoque]=Back!$E$3)*(Balanço[Material]=Back!F26547))))</f>
        <v/>
      </c>
    </row>
    <row r="26548" spans="2:7">
      <c r="B26548" s="32">
        <f>SUMIF(Balanço[Estoque],Back!A26548,Balanço[Quantidade])</f>
        <v>0</v>
      </c>
      <c r="G26548" s="32" t="str" cm="1">
        <f t="array" ref="G26548">IF(F26548="","",SUM(_xlfn._xlws.FILTER(Balanço[Quantidade],(Balanço[Estoque]=Back!$E$3)*(Balanço[Material]=Back!F26548))))</f>
        <v/>
      </c>
    </row>
    <row r="26549" spans="2:7">
      <c r="B26549" s="32">
        <f>SUMIF(Balanço[Estoque],Back!A26549,Balanço[Quantidade])</f>
        <v>0</v>
      </c>
      <c r="G26549" s="32" t="str" cm="1">
        <f t="array" ref="G26549">IF(F26549="","",SUM(_xlfn._xlws.FILTER(Balanço[Quantidade],(Balanço[Estoque]=Back!$E$3)*(Balanço[Material]=Back!F26549))))</f>
        <v/>
      </c>
    </row>
    <row r="26550" spans="2:7">
      <c r="B26550" s="32">
        <f>SUMIF(Balanço[Estoque],Back!A26550,Balanço[Quantidade])</f>
        <v>0</v>
      </c>
      <c r="G26550" s="32" t="str" cm="1">
        <f t="array" ref="G26550">IF(F26550="","",SUM(_xlfn._xlws.FILTER(Balanço[Quantidade],(Balanço[Estoque]=Back!$E$3)*(Balanço[Material]=Back!F26550))))</f>
        <v/>
      </c>
    </row>
    <row r="26551" spans="2:7">
      <c r="B26551" s="32">
        <f>SUMIF(Balanço[Estoque],Back!A26551,Balanço[Quantidade])</f>
        <v>0</v>
      </c>
      <c r="G26551" s="32" t="str" cm="1">
        <f t="array" ref="G26551">IF(F26551="","",SUM(_xlfn._xlws.FILTER(Balanço[Quantidade],(Balanço[Estoque]=Back!$E$3)*(Balanço[Material]=Back!F26551))))</f>
        <v/>
      </c>
    </row>
    <row r="26552" spans="2:7">
      <c r="B26552" s="32">
        <f>SUMIF(Balanço[Estoque],Back!A26552,Balanço[Quantidade])</f>
        <v>0</v>
      </c>
      <c r="G26552" s="32" t="str" cm="1">
        <f t="array" ref="G26552">IF(F26552="","",SUM(_xlfn._xlws.FILTER(Balanço[Quantidade],(Balanço[Estoque]=Back!$E$3)*(Balanço[Material]=Back!F26552))))</f>
        <v/>
      </c>
    </row>
    <row r="26553" spans="2:7">
      <c r="B26553" s="32">
        <f>SUMIF(Balanço[Estoque],Back!A26553,Balanço[Quantidade])</f>
        <v>0</v>
      </c>
      <c r="G26553" s="32" t="str" cm="1">
        <f t="array" ref="G26553">IF(F26553="","",SUM(_xlfn._xlws.FILTER(Balanço[Quantidade],(Balanço[Estoque]=Back!$E$3)*(Balanço[Material]=Back!F26553))))</f>
        <v/>
      </c>
    </row>
    <row r="26554" spans="2:7">
      <c r="B26554" s="32">
        <f>SUMIF(Balanço[Estoque],Back!A26554,Balanço[Quantidade])</f>
        <v>0</v>
      </c>
      <c r="G26554" s="32" t="str" cm="1">
        <f t="array" ref="G26554">IF(F26554="","",SUM(_xlfn._xlws.FILTER(Balanço[Quantidade],(Balanço[Estoque]=Back!$E$3)*(Balanço[Material]=Back!F26554))))</f>
        <v/>
      </c>
    </row>
    <row r="26555" spans="2:7">
      <c r="B26555" s="32">
        <f>SUMIF(Balanço[Estoque],Back!A26555,Balanço[Quantidade])</f>
        <v>0</v>
      </c>
      <c r="G26555" s="32" t="str" cm="1">
        <f t="array" ref="G26555">IF(F26555="","",SUM(_xlfn._xlws.FILTER(Balanço[Quantidade],(Balanço[Estoque]=Back!$E$3)*(Balanço[Material]=Back!F26555))))</f>
        <v/>
      </c>
    </row>
    <row r="26556" spans="2:7">
      <c r="B26556" s="32">
        <f>SUMIF(Balanço[Estoque],Back!A26556,Balanço[Quantidade])</f>
        <v>0</v>
      </c>
      <c r="G26556" s="32" t="str" cm="1">
        <f t="array" ref="G26556">IF(F26556="","",SUM(_xlfn._xlws.FILTER(Balanço[Quantidade],(Balanço[Estoque]=Back!$E$3)*(Balanço[Material]=Back!F26556))))</f>
        <v/>
      </c>
    </row>
    <row r="26557" spans="2:7">
      <c r="B26557" s="32">
        <f>SUMIF(Balanço[Estoque],Back!A26557,Balanço[Quantidade])</f>
        <v>0</v>
      </c>
      <c r="G26557" s="32" t="str" cm="1">
        <f t="array" ref="G26557">IF(F26557="","",SUM(_xlfn._xlws.FILTER(Balanço[Quantidade],(Balanço[Estoque]=Back!$E$3)*(Balanço[Material]=Back!F26557))))</f>
        <v/>
      </c>
    </row>
    <row r="26558" spans="2:7">
      <c r="B26558" s="32">
        <f>SUMIF(Balanço[Estoque],Back!A26558,Balanço[Quantidade])</f>
        <v>0</v>
      </c>
      <c r="G26558" s="32" t="str" cm="1">
        <f t="array" ref="G26558">IF(F26558="","",SUM(_xlfn._xlws.FILTER(Balanço[Quantidade],(Balanço[Estoque]=Back!$E$3)*(Balanço[Material]=Back!F26558))))</f>
        <v/>
      </c>
    </row>
    <row r="26559" spans="2:7">
      <c r="B26559" s="32">
        <f>SUMIF(Balanço[Estoque],Back!A26559,Balanço[Quantidade])</f>
        <v>0</v>
      </c>
      <c r="G26559" s="32" t="str" cm="1">
        <f t="array" ref="G26559">IF(F26559="","",SUM(_xlfn._xlws.FILTER(Balanço[Quantidade],(Balanço[Estoque]=Back!$E$3)*(Balanço[Material]=Back!F26559))))</f>
        <v/>
      </c>
    </row>
    <row r="26560" spans="2:7">
      <c r="B26560" s="32">
        <f>SUMIF(Balanço[Estoque],Back!A26560,Balanço[Quantidade])</f>
        <v>0</v>
      </c>
      <c r="G26560" s="32" t="str" cm="1">
        <f t="array" ref="G26560">IF(F26560="","",SUM(_xlfn._xlws.FILTER(Balanço[Quantidade],(Balanço[Estoque]=Back!$E$3)*(Balanço[Material]=Back!F26560))))</f>
        <v/>
      </c>
    </row>
    <row r="26561" spans="2:7">
      <c r="B26561" s="32">
        <f>SUMIF(Balanço[Estoque],Back!A26561,Balanço[Quantidade])</f>
        <v>0</v>
      </c>
      <c r="G26561" s="32" t="str" cm="1">
        <f t="array" ref="G26561">IF(F26561="","",SUM(_xlfn._xlws.FILTER(Balanço[Quantidade],(Balanço[Estoque]=Back!$E$3)*(Balanço[Material]=Back!F26561))))</f>
        <v/>
      </c>
    </row>
    <row r="26562" spans="2:7">
      <c r="B26562" s="32">
        <f>SUMIF(Balanço[Estoque],Back!A26562,Balanço[Quantidade])</f>
        <v>0</v>
      </c>
      <c r="G26562" s="32" t="str" cm="1">
        <f t="array" ref="G26562">IF(F26562="","",SUM(_xlfn._xlws.FILTER(Balanço[Quantidade],(Balanço[Estoque]=Back!$E$3)*(Balanço[Material]=Back!F26562))))</f>
        <v/>
      </c>
    </row>
    <row r="26563" spans="2:7">
      <c r="B26563" s="32">
        <f>SUMIF(Balanço[Estoque],Back!A26563,Balanço[Quantidade])</f>
        <v>0</v>
      </c>
      <c r="G26563" s="32" t="str" cm="1">
        <f t="array" ref="G26563">IF(F26563="","",SUM(_xlfn._xlws.FILTER(Balanço[Quantidade],(Balanço[Estoque]=Back!$E$3)*(Balanço[Material]=Back!F26563))))</f>
        <v/>
      </c>
    </row>
    <row r="26564" spans="2:7">
      <c r="B26564" s="32">
        <f>SUMIF(Balanço[Estoque],Back!A26564,Balanço[Quantidade])</f>
        <v>0</v>
      </c>
      <c r="G26564" s="32" t="str" cm="1">
        <f t="array" ref="G26564">IF(F26564="","",SUM(_xlfn._xlws.FILTER(Balanço[Quantidade],(Balanço[Estoque]=Back!$E$3)*(Balanço[Material]=Back!F26564))))</f>
        <v/>
      </c>
    </row>
    <row r="26565" spans="2:7">
      <c r="B26565" s="32">
        <f>SUMIF(Balanço[Estoque],Back!A26565,Balanço[Quantidade])</f>
        <v>0</v>
      </c>
      <c r="G26565" s="32" t="str" cm="1">
        <f t="array" ref="G26565">IF(F26565="","",SUM(_xlfn._xlws.FILTER(Balanço[Quantidade],(Balanço[Estoque]=Back!$E$3)*(Balanço[Material]=Back!F26565))))</f>
        <v/>
      </c>
    </row>
    <row r="26566" spans="2:7">
      <c r="B26566" s="32">
        <f>SUMIF(Balanço[Estoque],Back!A26566,Balanço[Quantidade])</f>
        <v>0</v>
      </c>
      <c r="G26566" s="32" t="str" cm="1">
        <f t="array" ref="G26566">IF(F26566="","",SUM(_xlfn._xlws.FILTER(Balanço[Quantidade],(Balanço[Estoque]=Back!$E$3)*(Balanço[Material]=Back!F26566))))</f>
        <v/>
      </c>
    </row>
    <row r="26567" spans="2:7">
      <c r="B26567" s="32">
        <f>SUMIF(Balanço[Estoque],Back!A26567,Balanço[Quantidade])</f>
        <v>0</v>
      </c>
      <c r="G26567" s="32" t="str" cm="1">
        <f t="array" ref="G26567">IF(F26567="","",SUM(_xlfn._xlws.FILTER(Balanço[Quantidade],(Balanço[Estoque]=Back!$E$3)*(Balanço[Material]=Back!F26567))))</f>
        <v/>
      </c>
    </row>
    <row r="26568" spans="2:7">
      <c r="B26568" s="32">
        <f>SUMIF(Balanço[Estoque],Back!A26568,Balanço[Quantidade])</f>
        <v>0</v>
      </c>
      <c r="G26568" s="32" t="str" cm="1">
        <f t="array" ref="G26568">IF(F26568="","",SUM(_xlfn._xlws.FILTER(Balanço[Quantidade],(Balanço[Estoque]=Back!$E$3)*(Balanço[Material]=Back!F26568))))</f>
        <v/>
      </c>
    </row>
    <row r="26569" spans="2:7">
      <c r="B26569" s="32">
        <f>SUMIF(Balanço[Estoque],Back!A26569,Balanço[Quantidade])</f>
        <v>0</v>
      </c>
      <c r="G26569" s="32" t="str" cm="1">
        <f t="array" ref="G26569">IF(F26569="","",SUM(_xlfn._xlws.FILTER(Balanço[Quantidade],(Balanço[Estoque]=Back!$E$3)*(Balanço[Material]=Back!F26569))))</f>
        <v/>
      </c>
    </row>
    <row r="26570" spans="2:7">
      <c r="B26570" s="32">
        <f>SUMIF(Balanço[Estoque],Back!A26570,Balanço[Quantidade])</f>
        <v>0</v>
      </c>
      <c r="G26570" s="32" t="str" cm="1">
        <f t="array" ref="G26570">IF(F26570="","",SUM(_xlfn._xlws.FILTER(Balanço[Quantidade],(Balanço[Estoque]=Back!$E$3)*(Balanço[Material]=Back!F26570))))</f>
        <v/>
      </c>
    </row>
    <row r="26571" spans="2:7">
      <c r="B26571" s="32">
        <f>SUMIF(Balanço[Estoque],Back!A26571,Balanço[Quantidade])</f>
        <v>0</v>
      </c>
      <c r="G26571" s="32" t="str" cm="1">
        <f t="array" ref="G26571">IF(F26571="","",SUM(_xlfn._xlws.FILTER(Balanço[Quantidade],(Balanço[Estoque]=Back!$E$3)*(Balanço[Material]=Back!F26571))))</f>
        <v/>
      </c>
    </row>
    <row r="26572" spans="2:7">
      <c r="B26572" s="32">
        <f>SUMIF(Balanço[Estoque],Back!A26572,Balanço[Quantidade])</f>
        <v>0</v>
      </c>
      <c r="G26572" s="32" t="str" cm="1">
        <f t="array" ref="G26572">IF(F26572="","",SUM(_xlfn._xlws.FILTER(Balanço[Quantidade],(Balanço[Estoque]=Back!$E$3)*(Balanço[Material]=Back!F26572))))</f>
        <v/>
      </c>
    </row>
    <row r="26573" spans="2:7">
      <c r="B26573" s="32">
        <f>SUMIF(Balanço[Estoque],Back!A26573,Balanço[Quantidade])</f>
        <v>0</v>
      </c>
      <c r="G26573" s="32" t="str" cm="1">
        <f t="array" ref="G26573">IF(F26573="","",SUM(_xlfn._xlws.FILTER(Balanço[Quantidade],(Balanço[Estoque]=Back!$E$3)*(Balanço[Material]=Back!F26573))))</f>
        <v/>
      </c>
    </row>
    <row r="26574" spans="2:7">
      <c r="B26574" s="32">
        <f>SUMIF(Balanço[Estoque],Back!A26574,Balanço[Quantidade])</f>
        <v>0</v>
      </c>
      <c r="G26574" s="32" t="str" cm="1">
        <f t="array" ref="G26574">IF(F26574="","",SUM(_xlfn._xlws.FILTER(Balanço[Quantidade],(Balanço[Estoque]=Back!$E$3)*(Balanço[Material]=Back!F26574))))</f>
        <v/>
      </c>
    </row>
    <row r="26575" spans="2:7">
      <c r="B26575" s="32">
        <f>SUMIF(Balanço[Estoque],Back!A26575,Balanço[Quantidade])</f>
        <v>0</v>
      </c>
      <c r="G26575" s="32" t="str" cm="1">
        <f t="array" ref="G26575">IF(F26575="","",SUM(_xlfn._xlws.FILTER(Balanço[Quantidade],(Balanço[Estoque]=Back!$E$3)*(Balanço[Material]=Back!F26575))))</f>
        <v/>
      </c>
    </row>
    <row r="26576" spans="2:7">
      <c r="B26576" s="32">
        <f>SUMIF(Balanço[Estoque],Back!A26576,Balanço[Quantidade])</f>
        <v>0</v>
      </c>
      <c r="G26576" s="32" t="str" cm="1">
        <f t="array" ref="G26576">IF(F26576="","",SUM(_xlfn._xlws.FILTER(Balanço[Quantidade],(Balanço[Estoque]=Back!$E$3)*(Balanço[Material]=Back!F26576))))</f>
        <v/>
      </c>
    </row>
    <row r="26577" spans="2:7">
      <c r="B26577" s="32">
        <f>SUMIF(Balanço[Estoque],Back!A26577,Balanço[Quantidade])</f>
        <v>0</v>
      </c>
      <c r="G26577" s="32" t="str" cm="1">
        <f t="array" ref="G26577">IF(F26577="","",SUM(_xlfn._xlws.FILTER(Balanço[Quantidade],(Balanço[Estoque]=Back!$E$3)*(Balanço[Material]=Back!F26577))))</f>
        <v/>
      </c>
    </row>
    <row r="26578" spans="2:7">
      <c r="B26578" s="32">
        <f>SUMIF(Balanço[Estoque],Back!A26578,Balanço[Quantidade])</f>
        <v>0</v>
      </c>
      <c r="G26578" s="32" t="str" cm="1">
        <f t="array" ref="G26578">IF(F26578="","",SUM(_xlfn._xlws.FILTER(Balanço[Quantidade],(Balanço[Estoque]=Back!$E$3)*(Balanço[Material]=Back!F26578))))</f>
        <v/>
      </c>
    </row>
    <row r="26579" spans="2:7">
      <c r="B26579" s="32">
        <f>SUMIF(Balanço[Estoque],Back!A26579,Balanço[Quantidade])</f>
        <v>0</v>
      </c>
      <c r="G26579" s="32" t="str" cm="1">
        <f t="array" ref="G26579">IF(F26579="","",SUM(_xlfn._xlws.FILTER(Balanço[Quantidade],(Balanço[Estoque]=Back!$E$3)*(Balanço[Material]=Back!F26579))))</f>
        <v/>
      </c>
    </row>
    <row r="26580" spans="2:7">
      <c r="B26580" s="32">
        <f>SUMIF(Balanço[Estoque],Back!A26580,Balanço[Quantidade])</f>
        <v>0</v>
      </c>
      <c r="G26580" s="32" t="str" cm="1">
        <f t="array" ref="G26580">IF(F26580="","",SUM(_xlfn._xlws.FILTER(Balanço[Quantidade],(Balanço[Estoque]=Back!$E$3)*(Balanço[Material]=Back!F26580))))</f>
        <v/>
      </c>
    </row>
    <row r="26581" spans="2:7">
      <c r="B26581" s="32">
        <f>SUMIF(Balanço[Estoque],Back!A26581,Balanço[Quantidade])</f>
        <v>0</v>
      </c>
      <c r="G26581" s="32" t="str" cm="1">
        <f t="array" ref="G26581">IF(F26581="","",SUM(_xlfn._xlws.FILTER(Balanço[Quantidade],(Balanço[Estoque]=Back!$E$3)*(Balanço[Material]=Back!F26581))))</f>
        <v/>
      </c>
    </row>
    <row r="26582" spans="2:7">
      <c r="B26582" s="32">
        <f>SUMIF(Balanço[Estoque],Back!A26582,Balanço[Quantidade])</f>
        <v>0</v>
      </c>
      <c r="G26582" s="32" t="str" cm="1">
        <f t="array" ref="G26582">IF(F26582="","",SUM(_xlfn._xlws.FILTER(Balanço[Quantidade],(Balanço[Estoque]=Back!$E$3)*(Balanço[Material]=Back!F26582))))</f>
        <v/>
      </c>
    </row>
    <row r="26583" spans="2:7">
      <c r="B26583" s="32">
        <f>SUMIF(Balanço[Estoque],Back!A26583,Balanço[Quantidade])</f>
        <v>0</v>
      </c>
      <c r="G26583" s="32" t="str" cm="1">
        <f t="array" ref="G26583">IF(F26583="","",SUM(_xlfn._xlws.FILTER(Balanço[Quantidade],(Balanço[Estoque]=Back!$E$3)*(Balanço[Material]=Back!F26583))))</f>
        <v/>
      </c>
    </row>
    <row r="26584" spans="2:7">
      <c r="B26584" s="32">
        <f>SUMIF(Balanço[Estoque],Back!A26584,Balanço[Quantidade])</f>
        <v>0</v>
      </c>
      <c r="G26584" s="32" t="str" cm="1">
        <f t="array" ref="G26584">IF(F26584="","",SUM(_xlfn._xlws.FILTER(Balanço[Quantidade],(Balanço[Estoque]=Back!$E$3)*(Balanço[Material]=Back!F26584))))</f>
        <v/>
      </c>
    </row>
    <row r="26585" spans="2:7">
      <c r="B26585" s="32">
        <f>SUMIF(Balanço[Estoque],Back!A26585,Balanço[Quantidade])</f>
        <v>0</v>
      </c>
      <c r="G26585" s="32" t="str" cm="1">
        <f t="array" ref="G26585">IF(F26585="","",SUM(_xlfn._xlws.FILTER(Balanço[Quantidade],(Balanço[Estoque]=Back!$E$3)*(Balanço[Material]=Back!F26585))))</f>
        <v/>
      </c>
    </row>
    <row r="26586" spans="2:7">
      <c r="B26586" s="32">
        <f>SUMIF(Balanço[Estoque],Back!A26586,Balanço[Quantidade])</f>
        <v>0</v>
      </c>
      <c r="G26586" s="32" t="str" cm="1">
        <f t="array" ref="G26586">IF(F26586="","",SUM(_xlfn._xlws.FILTER(Balanço[Quantidade],(Balanço[Estoque]=Back!$E$3)*(Balanço[Material]=Back!F26586))))</f>
        <v/>
      </c>
    </row>
    <row r="26587" spans="2:7">
      <c r="B26587" s="32">
        <f>SUMIF(Balanço[Estoque],Back!A26587,Balanço[Quantidade])</f>
        <v>0</v>
      </c>
      <c r="G26587" s="32" t="str" cm="1">
        <f t="array" ref="G26587">IF(F26587="","",SUM(_xlfn._xlws.FILTER(Balanço[Quantidade],(Balanço[Estoque]=Back!$E$3)*(Balanço[Material]=Back!F26587))))</f>
        <v/>
      </c>
    </row>
    <row r="26588" spans="2:7">
      <c r="B26588" s="32">
        <f>SUMIF(Balanço[Estoque],Back!A26588,Balanço[Quantidade])</f>
        <v>0</v>
      </c>
      <c r="G26588" s="32" t="str" cm="1">
        <f t="array" ref="G26588">IF(F26588="","",SUM(_xlfn._xlws.FILTER(Balanço[Quantidade],(Balanço[Estoque]=Back!$E$3)*(Balanço[Material]=Back!F26588))))</f>
        <v/>
      </c>
    </row>
    <row r="26589" spans="2:7">
      <c r="B26589" s="32">
        <f>SUMIF(Balanço[Estoque],Back!A26589,Balanço[Quantidade])</f>
        <v>0</v>
      </c>
      <c r="G26589" s="32" t="str" cm="1">
        <f t="array" ref="G26589">IF(F26589="","",SUM(_xlfn._xlws.FILTER(Balanço[Quantidade],(Balanço[Estoque]=Back!$E$3)*(Balanço[Material]=Back!F26589))))</f>
        <v/>
      </c>
    </row>
    <row r="26590" spans="2:7">
      <c r="B26590" s="32">
        <f>SUMIF(Balanço[Estoque],Back!A26590,Balanço[Quantidade])</f>
        <v>0</v>
      </c>
      <c r="G26590" s="32" t="str" cm="1">
        <f t="array" ref="G26590">IF(F26590="","",SUM(_xlfn._xlws.FILTER(Balanço[Quantidade],(Balanço[Estoque]=Back!$E$3)*(Balanço[Material]=Back!F26590))))</f>
        <v/>
      </c>
    </row>
    <row r="26591" spans="2:7">
      <c r="B26591" s="32">
        <f>SUMIF(Balanço[Estoque],Back!A26591,Balanço[Quantidade])</f>
        <v>0</v>
      </c>
      <c r="G26591" s="32" t="str" cm="1">
        <f t="array" ref="G26591">IF(F26591="","",SUM(_xlfn._xlws.FILTER(Balanço[Quantidade],(Balanço[Estoque]=Back!$E$3)*(Balanço[Material]=Back!F26591))))</f>
        <v/>
      </c>
    </row>
    <row r="26592" spans="2:7">
      <c r="B26592" s="32">
        <f>SUMIF(Balanço[Estoque],Back!A26592,Balanço[Quantidade])</f>
        <v>0</v>
      </c>
      <c r="G26592" s="32" t="str" cm="1">
        <f t="array" ref="G26592">IF(F26592="","",SUM(_xlfn._xlws.FILTER(Balanço[Quantidade],(Balanço[Estoque]=Back!$E$3)*(Balanço[Material]=Back!F26592))))</f>
        <v/>
      </c>
    </row>
    <row r="26593" spans="2:7">
      <c r="B26593" s="32">
        <f>SUMIF(Balanço[Estoque],Back!A26593,Balanço[Quantidade])</f>
        <v>0</v>
      </c>
      <c r="G26593" s="32" t="str" cm="1">
        <f t="array" ref="G26593">IF(F26593="","",SUM(_xlfn._xlws.FILTER(Balanço[Quantidade],(Balanço[Estoque]=Back!$E$3)*(Balanço[Material]=Back!F26593))))</f>
        <v/>
      </c>
    </row>
    <row r="26594" spans="2:7">
      <c r="B26594" s="32">
        <f>SUMIF(Balanço[Estoque],Back!A26594,Balanço[Quantidade])</f>
        <v>0</v>
      </c>
      <c r="G26594" s="32" t="str" cm="1">
        <f t="array" ref="G26594">IF(F26594="","",SUM(_xlfn._xlws.FILTER(Balanço[Quantidade],(Balanço[Estoque]=Back!$E$3)*(Balanço[Material]=Back!F26594))))</f>
        <v/>
      </c>
    </row>
    <row r="26595" spans="2:7">
      <c r="B26595" s="32">
        <f>SUMIF(Balanço[Estoque],Back!A26595,Balanço[Quantidade])</f>
        <v>0</v>
      </c>
      <c r="G26595" s="32" t="str" cm="1">
        <f t="array" ref="G26595">IF(F26595="","",SUM(_xlfn._xlws.FILTER(Balanço[Quantidade],(Balanço[Estoque]=Back!$E$3)*(Balanço[Material]=Back!F26595))))</f>
        <v/>
      </c>
    </row>
    <row r="26596" spans="2:7">
      <c r="B26596" s="32">
        <f>SUMIF(Balanço[Estoque],Back!A26596,Balanço[Quantidade])</f>
        <v>0</v>
      </c>
      <c r="G26596" s="32" t="str" cm="1">
        <f t="array" ref="G26596">IF(F26596="","",SUM(_xlfn._xlws.FILTER(Balanço[Quantidade],(Balanço[Estoque]=Back!$E$3)*(Balanço[Material]=Back!F26596))))</f>
        <v/>
      </c>
    </row>
    <row r="26597" spans="2:7">
      <c r="B26597" s="32">
        <f>SUMIF(Balanço[Estoque],Back!A26597,Balanço[Quantidade])</f>
        <v>0</v>
      </c>
      <c r="G26597" s="32" t="str" cm="1">
        <f t="array" ref="G26597">IF(F26597="","",SUM(_xlfn._xlws.FILTER(Balanço[Quantidade],(Balanço[Estoque]=Back!$E$3)*(Balanço[Material]=Back!F26597))))</f>
        <v/>
      </c>
    </row>
    <row r="26598" spans="2:7">
      <c r="B26598" s="32">
        <f>SUMIF(Balanço[Estoque],Back!A26598,Balanço[Quantidade])</f>
        <v>0</v>
      </c>
      <c r="G26598" s="32" t="str" cm="1">
        <f t="array" ref="G26598">IF(F26598="","",SUM(_xlfn._xlws.FILTER(Balanço[Quantidade],(Balanço[Estoque]=Back!$E$3)*(Balanço[Material]=Back!F26598))))</f>
        <v/>
      </c>
    </row>
    <row r="26599" spans="2:7">
      <c r="B26599" s="32">
        <f>SUMIF(Balanço[Estoque],Back!A26599,Balanço[Quantidade])</f>
        <v>0</v>
      </c>
      <c r="G26599" s="32" t="str" cm="1">
        <f t="array" ref="G26599">IF(F26599="","",SUM(_xlfn._xlws.FILTER(Balanço[Quantidade],(Balanço[Estoque]=Back!$E$3)*(Balanço[Material]=Back!F26599))))</f>
        <v/>
      </c>
    </row>
    <row r="26600" spans="2:7">
      <c r="B26600" s="32">
        <f>SUMIF(Balanço[Estoque],Back!A26600,Balanço[Quantidade])</f>
        <v>0</v>
      </c>
      <c r="G26600" s="32" t="str" cm="1">
        <f t="array" ref="G26600">IF(F26600="","",SUM(_xlfn._xlws.FILTER(Balanço[Quantidade],(Balanço[Estoque]=Back!$E$3)*(Balanço[Material]=Back!F26600))))</f>
        <v/>
      </c>
    </row>
    <row r="26601" spans="2:7">
      <c r="B26601" s="32">
        <f>SUMIF(Balanço[Estoque],Back!A26601,Balanço[Quantidade])</f>
        <v>0</v>
      </c>
      <c r="G26601" s="32" t="str" cm="1">
        <f t="array" ref="G26601">IF(F26601="","",SUM(_xlfn._xlws.FILTER(Balanço[Quantidade],(Balanço[Estoque]=Back!$E$3)*(Balanço[Material]=Back!F26601))))</f>
        <v/>
      </c>
    </row>
    <row r="26602" spans="2:7">
      <c r="B26602" s="32">
        <f>SUMIF(Balanço[Estoque],Back!A26602,Balanço[Quantidade])</f>
        <v>0</v>
      </c>
      <c r="G26602" s="32" t="str" cm="1">
        <f t="array" ref="G26602">IF(F26602="","",SUM(_xlfn._xlws.FILTER(Balanço[Quantidade],(Balanço[Estoque]=Back!$E$3)*(Balanço[Material]=Back!F26602))))</f>
        <v/>
      </c>
    </row>
    <row r="26603" spans="2:7">
      <c r="B26603" s="32">
        <f>SUMIF(Balanço[Estoque],Back!A26603,Balanço[Quantidade])</f>
        <v>0</v>
      </c>
      <c r="G26603" s="32" t="str" cm="1">
        <f t="array" ref="G26603">IF(F26603="","",SUM(_xlfn._xlws.FILTER(Balanço[Quantidade],(Balanço[Estoque]=Back!$E$3)*(Balanço[Material]=Back!F26603))))</f>
        <v/>
      </c>
    </row>
    <row r="26604" spans="2:7">
      <c r="B26604" s="32">
        <f>SUMIF(Balanço[Estoque],Back!A26604,Balanço[Quantidade])</f>
        <v>0</v>
      </c>
      <c r="G26604" s="32" t="str" cm="1">
        <f t="array" ref="G26604">IF(F26604="","",SUM(_xlfn._xlws.FILTER(Balanço[Quantidade],(Balanço[Estoque]=Back!$E$3)*(Balanço[Material]=Back!F26604))))</f>
        <v/>
      </c>
    </row>
    <row r="26605" spans="2:7">
      <c r="B26605" s="32">
        <f>SUMIF(Balanço[Estoque],Back!A26605,Balanço[Quantidade])</f>
        <v>0</v>
      </c>
      <c r="G26605" s="32" t="str" cm="1">
        <f t="array" ref="G26605">IF(F26605="","",SUM(_xlfn._xlws.FILTER(Balanço[Quantidade],(Balanço[Estoque]=Back!$E$3)*(Balanço[Material]=Back!F26605))))</f>
        <v/>
      </c>
    </row>
    <row r="26606" spans="2:7">
      <c r="B26606" s="32">
        <f>SUMIF(Balanço[Estoque],Back!A26606,Balanço[Quantidade])</f>
        <v>0</v>
      </c>
      <c r="G26606" s="32" t="str" cm="1">
        <f t="array" ref="G26606">IF(F26606="","",SUM(_xlfn._xlws.FILTER(Balanço[Quantidade],(Balanço[Estoque]=Back!$E$3)*(Balanço[Material]=Back!F26606))))</f>
        <v/>
      </c>
    </row>
    <row r="26607" spans="2:7">
      <c r="B26607" s="32">
        <f>SUMIF(Balanço[Estoque],Back!A26607,Balanço[Quantidade])</f>
        <v>0</v>
      </c>
      <c r="G26607" s="32" t="str" cm="1">
        <f t="array" ref="G26607">IF(F26607="","",SUM(_xlfn._xlws.FILTER(Balanço[Quantidade],(Balanço[Estoque]=Back!$E$3)*(Balanço[Material]=Back!F26607))))</f>
        <v/>
      </c>
    </row>
    <row r="26608" spans="2:7">
      <c r="B26608" s="32">
        <f>SUMIF(Balanço[Estoque],Back!A26608,Balanço[Quantidade])</f>
        <v>0</v>
      </c>
      <c r="G26608" s="32" t="str" cm="1">
        <f t="array" ref="G26608">IF(F26608="","",SUM(_xlfn._xlws.FILTER(Balanço[Quantidade],(Balanço[Estoque]=Back!$E$3)*(Balanço[Material]=Back!F26608))))</f>
        <v/>
      </c>
    </row>
    <row r="26609" spans="2:7">
      <c r="B26609" s="32">
        <f>SUMIF(Balanço[Estoque],Back!A26609,Balanço[Quantidade])</f>
        <v>0</v>
      </c>
      <c r="G26609" s="32" t="str" cm="1">
        <f t="array" ref="G26609">IF(F26609="","",SUM(_xlfn._xlws.FILTER(Balanço[Quantidade],(Balanço[Estoque]=Back!$E$3)*(Balanço[Material]=Back!F26609))))</f>
        <v/>
      </c>
    </row>
    <row r="26610" spans="2:7">
      <c r="B26610" s="32">
        <f>SUMIF(Balanço[Estoque],Back!A26610,Balanço[Quantidade])</f>
        <v>0</v>
      </c>
      <c r="G26610" s="32" t="str" cm="1">
        <f t="array" ref="G26610">IF(F26610="","",SUM(_xlfn._xlws.FILTER(Balanço[Quantidade],(Balanço[Estoque]=Back!$E$3)*(Balanço[Material]=Back!F26610))))</f>
        <v/>
      </c>
    </row>
    <row r="26611" spans="2:7">
      <c r="B26611" s="32">
        <f>SUMIF(Balanço[Estoque],Back!A26611,Balanço[Quantidade])</f>
        <v>0</v>
      </c>
      <c r="G26611" s="32" t="str" cm="1">
        <f t="array" ref="G26611">IF(F26611="","",SUM(_xlfn._xlws.FILTER(Balanço[Quantidade],(Balanço[Estoque]=Back!$E$3)*(Balanço[Material]=Back!F26611))))</f>
        <v/>
      </c>
    </row>
    <row r="26612" spans="2:7">
      <c r="B26612" s="32">
        <f>SUMIF(Balanço[Estoque],Back!A26612,Balanço[Quantidade])</f>
        <v>0</v>
      </c>
      <c r="G26612" s="32" t="str" cm="1">
        <f t="array" ref="G26612">IF(F26612="","",SUM(_xlfn._xlws.FILTER(Balanço[Quantidade],(Balanço[Estoque]=Back!$E$3)*(Balanço[Material]=Back!F26612))))</f>
        <v/>
      </c>
    </row>
    <row r="26613" spans="2:7">
      <c r="B26613" s="32">
        <f>SUMIF(Balanço[Estoque],Back!A26613,Balanço[Quantidade])</f>
        <v>0</v>
      </c>
      <c r="G26613" s="32" t="str" cm="1">
        <f t="array" ref="G26613">IF(F26613="","",SUM(_xlfn._xlws.FILTER(Balanço[Quantidade],(Balanço[Estoque]=Back!$E$3)*(Balanço[Material]=Back!F26613))))</f>
        <v/>
      </c>
    </row>
    <row r="26614" spans="2:7">
      <c r="B26614" s="32">
        <f>SUMIF(Balanço[Estoque],Back!A26614,Balanço[Quantidade])</f>
        <v>0</v>
      </c>
      <c r="G26614" s="32" t="str" cm="1">
        <f t="array" ref="G26614">IF(F26614="","",SUM(_xlfn._xlws.FILTER(Balanço[Quantidade],(Balanço[Estoque]=Back!$E$3)*(Balanço[Material]=Back!F26614))))</f>
        <v/>
      </c>
    </row>
    <row r="26615" spans="2:7">
      <c r="B26615" s="32">
        <f>SUMIF(Balanço[Estoque],Back!A26615,Balanço[Quantidade])</f>
        <v>0</v>
      </c>
      <c r="G26615" s="32" t="str" cm="1">
        <f t="array" ref="G26615">IF(F26615="","",SUM(_xlfn._xlws.FILTER(Balanço[Quantidade],(Balanço[Estoque]=Back!$E$3)*(Balanço[Material]=Back!F26615))))</f>
        <v/>
      </c>
    </row>
    <row r="26616" spans="2:7">
      <c r="B26616" s="32">
        <f>SUMIF(Balanço[Estoque],Back!A26616,Balanço[Quantidade])</f>
        <v>0</v>
      </c>
      <c r="G26616" s="32" t="str" cm="1">
        <f t="array" ref="G26616">IF(F26616="","",SUM(_xlfn._xlws.FILTER(Balanço[Quantidade],(Balanço[Estoque]=Back!$E$3)*(Balanço[Material]=Back!F26616))))</f>
        <v/>
      </c>
    </row>
    <row r="26617" spans="2:7">
      <c r="B26617" s="32">
        <f>SUMIF(Balanço[Estoque],Back!A26617,Balanço[Quantidade])</f>
        <v>0</v>
      </c>
      <c r="G26617" s="32" t="str" cm="1">
        <f t="array" ref="G26617">IF(F26617="","",SUM(_xlfn._xlws.FILTER(Balanço[Quantidade],(Balanço[Estoque]=Back!$E$3)*(Balanço[Material]=Back!F26617))))</f>
        <v/>
      </c>
    </row>
    <row r="26618" spans="2:7">
      <c r="B26618" s="32">
        <f>SUMIF(Balanço[Estoque],Back!A26618,Balanço[Quantidade])</f>
        <v>0</v>
      </c>
      <c r="G26618" s="32" t="str" cm="1">
        <f t="array" ref="G26618">IF(F26618="","",SUM(_xlfn._xlws.FILTER(Balanço[Quantidade],(Balanço[Estoque]=Back!$E$3)*(Balanço[Material]=Back!F26618))))</f>
        <v/>
      </c>
    </row>
    <row r="26619" spans="2:7">
      <c r="B26619" s="32">
        <f>SUMIF(Balanço[Estoque],Back!A26619,Balanço[Quantidade])</f>
        <v>0</v>
      </c>
      <c r="G26619" s="32" t="str" cm="1">
        <f t="array" ref="G26619">IF(F26619="","",SUM(_xlfn._xlws.FILTER(Balanço[Quantidade],(Balanço[Estoque]=Back!$E$3)*(Balanço[Material]=Back!F26619))))</f>
        <v/>
      </c>
    </row>
    <row r="26620" spans="2:7">
      <c r="B26620" s="32">
        <f>SUMIF(Balanço[Estoque],Back!A26620,Balanço[Quantidade])</f>
        <v>0</v>
      </c>
      <c r="G26620" s="32" t="str" cm="1">
        <f t="array" ref="G26620">IF(F26620="","",SUM(_xlfn._xlws.FILTER(Balanço[Quantidade],(Balanço[Estoque]=Back!$E$3)*(Balanço[Material]=Back!F26620))))</f>
        <v/>
      </c>
    </row>
    <row r="26621" spans="2:7">
      <c r="B26621" s="32">
        <f>SUMIF(Balanço[Estoque],Back!A26621,Balanço[Quantidade])</f>
        <v>0</v>
      </c>
      <c r="G26621" s="32" t="str" cm="1">
        <f t="array" ref="G26621">IF(F26621="","",SUM(_xlfn._xlws.FILTER(Balanço[Quantidade],(Balanço[Estoque]=Back!$E$3)*(Balanço[Material]=Back!F26621))))</f>
        <v/>
      </c>
    </row>
    <row r="26622" spans="2:7">
      <c r="B26622" s="32">
        <f>SUMIF(Balanço[Estoque],Back!A26622,Balanço[Quantidade])</f>
        <v>0</v>
      </c>
      <c r="G26622" s="32" t="str" cm="1">
        <f t="array" ref="G26622">IF(F26622="","",SUM(_xlfn._xlws.FILTER(Balanço[Quantidade],(Balanço[Estoque]=Back!$E$3)*(Balanço[Material]=Back!F26622))))</f>
        <v/>
      </c>
    </row>
    <row r="26623" spans="2:7">
      <c r="B26623" s="32">
        <f>SUMIF(Balanço[Estoque],Back!A26623,Balanço[Quantidade])</f>
        <v>0</v>
      </c>
      <c r="G26623" s="32" t="str" cm="1">
        <f t="array" ref="G26623">IF(F26623="","",SUM(_xlfn._xlws.FILTER(Balanço[Quantidade],(Balanço[Estoque]=Back!$E$3)*(Balanço[Material]=Back!F26623))))</f>
        <v/>
      </c>
    </row>
    <row r="26624" spans="2:7">
      <c r="B26624" s="32">
        <f>SUMIF(Balanço[Estoque],Back!A26624,Balanço[Quantidade])</f>
        <v>0</v>
      </c>
      <c r="G26624" s="32" t="str" cm="1">
        <f t="array" ref="G26624">IF(F26624="","",SUM(_xlfn._xlws.FILTER(Balanço[Quantidade],(Balanço[Estoque]=Back!$E$3)*(Balanço[Material]=Back!F26624))))</f>
        <v/>
      </c>
    </row>
    <row r="26625" spans="2:7">
      <c r="B26625" s="32">
        <f>SUMIF(Balanço[Estoque],Back!A26625,Balanço[Quantidade])</f>
        <v>0</v>
      </c>
      <c r="G26625" s="32" t="str" cm="1">
        <f t="array" ref="G26625">IF(F26625="","",SUM(_xlfn._xlws.FILTER(Balanço[Quantidade],(Balanço[Estoque]=Back!$E$3)*(Balanço[Material]=Back!F26625))))</f>
        <v/>
      </c>
    </row>
    <row r="26626" spans="2:7">
      <c r="B26626" s="32">
        <f>SUMIF(Balanço[Estoque],Back!A26626,Balanço[Quantidade])</f>
        <v>0</v>
      </c>
      <c r="G26626" s="32" t="str" cm="1">
        <f t="array" ref="G26626">IF(F26626="","",SUM(_xlfn._xlws.FILTER(Balanço[Quantidade],(Balanço[Estoque]=Back!$E$3)*(Balanço[Material]=Back!F26626))))</f>
        <v/>
      </c>
    </row>
    <row r="26627" spans="2:7">
      <c r="B26627" s="32">
        <f>SUMIF(Balanço[Estoque],Back!A26627,Balanço[Quantidade])</f>
        <v>0</v>
      </c>
      <c r="G26627" s="32" t="str" cm="1">
        <f t="array" ref="G26627">IF(F26627="","",SUM(_xlfn._xlws.FILTER(Balanço[Quantidade],(Balanço[Estoque]=Back!$E$3)*(Balanço[Material]=Back!F26627))))</f>
        <v/>
      </c>
    </row>
    <row r="26628" spans="2:7">
      <c r="B26628" s="32">
        <f>SUMIF(Balanço[Estoque],Back!A26628,Balanço[Quantidade])</f>
        <v>0</v>
      </c>
      <c r="G26628" s="32" t="str" cm="1">
        <f t="array" ref="G26628">IF(F26628="","",SUM(_xlfn._xlws.FILTER(Balanço[Quantidade],(Balanço[Estoque]=Back!$E$3)*(Balanço[Material]=Back!F26628))))</f>
        <v/>
      </c>
    </row>
    <row r="26629" spans="2:7">
      <c r="B26629" s="32">
        <f>SUMIF(Balanço[Estoque],Back!A26629,Balanço[Quantidade])</f>
        <v>0</v>
      </c>
      <c r="G26629" s="32" t="str" cm="1">
        <f t="array" ref="G26629">IF(F26629="","",SUM(_xlfn._xlws.FILTER(Balanço[Quantidade],(Balanço[Estoque]=Back!$E$3)*(Balanço[Material]=Back!F26629))))</f>
        <v/>
      </c>
    </row>
    <row r="26630" spans="2:7">
      <c r="B26630" s="32">
        <f>SUMIF(Balanço[Estoque],Back!A26630,Balanço[Quantidade])</f>
        <v>0</v>
      </c>
      <c r="G26630" s="32" t="str" cm="1">
        <f t="array" ref="G26630">IF(F26630="","",SUM(_xlfn._xlws.FILTER(Balanço[Quantidade],(Balanço[Estoque]=Back!$E$3)*(Balanço[Material]=Back!F26630))))</f>
        <v/>
      </c>
    </row>
    <row r="26631" spans="2:7">
      <c r="B26631" s="32">
        <f>SUMIF(Balanço[Estoque],Back!A26631,Balanço[Quantidade])</f>
        <v>0</v>
      </c>
      <c r="G26631" s="32" t="str" cm="1">
        <f t="array" ref="G26631">IF(F26631="","",SUM(_xlfn._xlws.FILTER(Balanço[Quantidade],(Balanço[Estoque]=Back!$E$3)*(Balanço[Material]=Back!F26631))))</f>
        <v/>
      </c>
    </row>
    <row r="26632" spans="2:7">
      <c r="B26632" s="32">
        <f>SUMIF(Balanço[Estoque],Back!A26632,Balanço[Quantidade])</f>
        <v>0</v>
      </c>
      <c r="G26632" s="32" t="str" cm="1">
        <f t="array" ref="G26632">IF(F26632="","",SUM(_xlfn._xlws.FILTER(Balanço[Quantidade],(Balanço[Estoque]=Back!$E$3)*(Balanço[Material]=Back!F26632))))</f>
        <v/>
      </c>
    </row>
    <row r="26633" spans="2:7">
      <c r="B26633" s="32">
        <f>SUMIF(Balanço[Estoque],Back!A26633,Balanço[Quantidade])</f>
        <v>0</v>
      </c>
      <c r="G26633" s="32" t="str" cm="1">
        <f t="array" ref="G26633">IF(F26633="","",SUM(_xlfn._xlws.FILTER(Balanço[Quantidade],(Balanço[Estoque]=Back!$E$3)*(Balanço[Material]=Back!F26633))))</f>
        <v/>
      </c>
    </row>
    <row r="26634" spans="2:7">
      <c r="B26634" s="32">
        <f>SUMIF(Balanço[Estoque],Back!A26634,Balanço[Quantidade])</f>
        <v>0</v>
      </c>
      <c r="G26634" s="32" t="str" cm="1">
        <f t="array" ref="G26634">IF(F26634="","",SUM(_xlfn._xlws.FILTER(Balanço[Quantidade],(Balanço[Estoque]=Back!$E$3)*(Balanço[Material]=Back!F26634))))</f>
        <v/>
      </c>
    </row>
    <row r="26635" spans="2:7">
      <c r="B26635" s="32">
        <f>SUMIF(Balanço[Estoque],Back!A26635,Balanço[Quantidade])</f>
        <v>0</v>
      </c>
      <c r="G26635" s="32" t="str" cm="1">
        <f t="array" ref="G26635">IF(F26635="","",SUM(_xlfn._xlws.FILTER(Balanço[Quantidade],(Balanço[Estoque]=Back!$E$3)*(Balanço[Material]=Back!F26635))))</f>
        <v/>
      </c>
    </row>
    <row r="26636" spans="2:7">
      <c r="B26636" s="32">
        <f>SUMIF(Balanço[Estoque],Back!A26636,Balanço[Quantidade])</f>
        <v>0</v>
      </c>
      <c r="G26636" s="32" t="str" cm="1">
        <f t="array" ref="G26636">IF(F26636="","",SUM(_xlfn._xlws.FILTER(Balanço[Quantidade],(Balanço[Estoque]=Back!$E$3)*(Balanço[Material]=Back!F26636))))</f>
        <v/>
      </c>
    </row>
    <row r="26637" spans="2:7">
      <c r="B26637" s="32">
        <f>SUMIF(Balanço[Estoque],Back!A26637,Balanço[Quantidade])</f>
        <v>0</v>
      </c>
      <c r="G26637" s="32" t="str" cm="1">
        <f t="array" ref="G26637">IF(F26637="","",SUM(_xlfn._xlws.FILTER(Balanço[Quantidade],(Balanço[Estoque]=Back!$E$3)*(Balanço[Material]=Back!F26637))))</f>
        <v/>
      </c>
    </row>
    <row r="26638" spans="2:7">
      <c r="B26638" s="32">
        <f>SUMIF(Balanço[Estoque],Back!A26638,Balanço[Quantidade])</f>
        <v>0</v>
      </c>
      <c r="G26638" s="32" t="str" cm="1">
        <f t="array" ref="G26638">IF(F26638="","",SUM(_xlfn._xlws.FILTER(Balanço[Quantidade],(Balanço[Estoque]=Back!$E$3)*(Balanço[Material]=Back!F26638))))</f>
        <v/>
      </c>
    </row>
    <row r="26639" spans="2:7">
      <c r="B26639" s="32">
        <f>SUMIF(Balanço[Estoque],Back!A26639,Balanço[Quantidade])</f>
        <v>0</v>
      </c>
      <c r="G26639" s="32" t="str" cm="1">
        <f t="array" ref="G26639">IF(F26639="","",SUM(_xlfn._xlws.FILTER(Balanço[Quantidade],(Balanço[Estoque]=Back!$E$3)*(Balanço[Material]=Back!F26639))))</f>
        <v/>
      </c>
    </row>
    <row r="26640" spans="2:7">
      <c r="B26640" s="32">
        <f>SUMIF(Balanço[Estoque],Back!A26640,Balanço[Quantidade])</f>
        <v>0</v>
      </c>
      <c r="G26640" s="32" t="str" cm="1">
        <f t="array" ref="G26640">IF(F26640="","",SUM(_xlfn._xlws.FILTER(Balanço[Quantidade],(Balanço[Estoque]=Back!$E$3)*(Balanço[Material]=Back!F26640))))</f>
        <v/>
      </c>
    </row>
    <row r="26641" spans="2:7">
      <c r="B26641" s="32">
        <f>SUMIF(Balanço[Estoque],Back!A26641,Balanço[Quantidade])</f>
        <v>0</v>
      </c>
      <c r="G26641" s="32" t="str" cm="1">
        <f t="array" ref="G26641">IF(F26641="","",SUM(_xlfn._xlws.FILTER(Balanço[Quantidade],(Balanço[Estoque]=Back!$E$3)*(Balanço[Material]=Back!F26641))))</f>
        <v/>
      </c>
    </row>
    <row r="26642" spans="2:7">
      <c r="B26642" s="32">
        <f>SUMIF(Balanço[Estoque],Back!A26642,Balanço[Quantidade])</f>
        <v>0</v>
      </c>
      <c r="G26642" s="32" t="str" cm="1">
        <f t="array" ref="G26642">IF(F26642="","",SUM(_xlfn._xlws.FILTER(Balanço[Quantidade],(Balanço[Estoque]=Back!$E$3)*(Balanço[Material]=Back!F26642))))</f>
        <v/>
      </c>
    </row>
    <row r="26643" spans="2:7">
      <c r="B26643" s="32">
        <f>SUMIF(Balanço[Estoque],Back!A26643,Balanço[Quantidade])</f>
        <v>0</v>
      </c>
      <c r="G26643" s="32" t="str" cm="1">
        <f t="array" ref="G26643">IF(F26643="","",SUM(_xlfn._xlws.FILTER(Balanço[Quantidade],(Balanço[Estoque]=Back!$E$3)*(Balanço[Material]=Back!F26643))))</f>
        <v/>
      </c>
    </row>
    <row r="26644" spans="2:7">
      <c r="B26644" s="32">
        <f>SUMIF(Balanço[Estoque],Back!A26644,Balanço[Quantidade])</f>
        <v>0</v>
      </c>
      <c r="G26644" s="32" t="str" cm="1">
        <f t="array" ref="G26644">IF(F26644="","",SUM(_xlfn._xlws.FILTER(Balanço[Quantidade],(Balanço[Estoque]=Back!$E$3)*(Balanço[Material]=Back!F26644))))</f>
        <v/>
      </c>
    </row>
    <row r="26645" spans="2:7">
      <c r="B26645" s="32">
        <f>SUMIF(Balanço[Estoque],Back!A26645,Balanço[Quantidade])</f>
        <v>0</v>
      </c>
      <c r="G26645" s="32" t="str" cm="1">
        <f t="array" ref="G26645">IF(F26645="","",SUM(_xlfn._xlws.FILTER(Balanço[Quantidade],(Balanço[Estoque]=Back!$E$3)*(Balanço[Material]=Back!F26645))))</f>
        <v/>
      </c>
    </row>
    <row r="26646" spans="2:7">
      <c r="B26646" s="32">
        <f>SUMIF(Balanço[Estoque],Back!A26646,Balanço[Quantidade])</f>
        <v>0</v>
      </c>
      <c r="G26646" s="32" t="str" cm="1">
        <f t="array" ref="G26646">IF(F26646="","",SUM(_xlfn._xlws.FILTER(Balanço[Quantidade],(Balanço[Estoque]=Back!$E$3)*(Balanço[Material]=Back!F26646))))</f>
        <v/>
      </c>
    </row>
    <row r="26647" spans="2:7">
      <c r="B26647" s="32">
        <f>SUMIF(Balanço[Estoque],Back!A26647,Balanço[Quantidade])</f>
        <v>0</v>
      </c>
      <c r="G26647" s="32" t="str" cm="1">
        <f t="array" ref="G26647">IF(F26647="","",SUM(_xlfn._xlws.FILTER(Balanço[Quantidade],(Balanço[Estoque]=Back!$E$3)*(Balanço[Material]=Back!F26647))))</f>
        <v/>
      </c>
    </row>
    <row r="26648" spans="2:7">
      <c r="B26648" s="32">
        <f>SUMIF(Balanço[Estoque],Back!A26648,Balanço[Quantidade])</f>
        <v>0</v>
      </c>
      <c r="G26648" s="32" t="str" cm="1">
        <f t="array" ref="G26648">IF(F26648="","",SUM(_xlfn._xlws.FILTER(Balanço[Quantidade],(Balanço[Estoque]=Back!$E$3)*(Balanço[Material]=Back!F26648))))</f>
        <v/>
      </c>
    </row>
    <row r="26649" spans="2:7">
      <c r="B26649" s="32">
        <f>SUMIF(Balanço[Estoque],Back!A26649,Balanço[Quantidade])</f>
        <v>0</v>
      </c>
      <c r="G26649" s="32" t="str" cm="1">
        <f t="array" ref="G26649">IF(F26649="","",SUM(_xlfn._xlws.FILTER(Balanço[Quantidade],(Balanço[Estoque]=Back!$E$3)*(Balanço[Material]=Back!F26649))))</f>
        <v/>
      </c>
    </row>
    <row r="26650" spans="2:7">
      <c r="B26650" s="32">
        <f>SUMIF(Balanço[Estoque],Back!A26650,Balanço[Quantidade])</f>
        <v>0</v>
      </c>
      <c r="G26650" s="32" t="str" cm="1">
        <f t="array" ref="G26650">IF(F26650="","",SUM(_xlfn._xlws.FILTER(Balanço[Quantidade],(Balanço[Estoque]=Back!$E$3)*(Balanço[Material]=Back!F26650))))</f>
        <v/>
      </c>
    </row>
    <row r="26651" spans="2:7">
      <c r="B26651" s="32">
        <f>SUMIF(Balanço[Estoque],Back!A26651,Balanço[Quantidade])</f>
        <v>0</v>
      </c>
      <c r="G26651" s="32" t="str" cm="1">
        <f t="array" ref="G26651">IF(F26651="","",SUM(_xlfn._xlws.FILTER(Balanço[Quantidade],(Balanço[Estoque]=Back!$E$3)*(Balanço[Material]=Back!F26651))))</f>
        <v/>
      </c>
    </row>
    <row r="26652" spans="2:7">
      <c r="B26652" s="32">
        <f>SUMIF(Balanço[Estoque],Back!A26652,Balanço[Quantidade])</f>
        <v>0</v>
      </c>
      <c r="G26652" s="32" t="str" cm="1">
        <f t="array" ref="G26652">IF(F26652="","",SUM(_xlfn._xlws.FILTER(Balanço[Quantidade],(Balanço[Estoque]=Back!$E$3)*(Balanço[Material]=Back!F26652))))</f>
        <v/>
      </c>
    </row>
    <row r="26653" spans="2:7">
      <c r="B26653" s="32">
        <f>SUMIF(Balanço[Estoque],Back!A26653,Balanço[Quantidade])</f>
        <v>0</v>
      </c>
      <c r="G26653" s="32" t="str" cm="1">
        <f t="array" ref="G26653">IF(F26653="","",SUM(_xlfn._xlws.FILTER(Balanço[Quantidade],(Balanço[Estoque]=Back!$E$3)*(Balanço[Material]=Back!F26653))))</f>
        <v/>
      </c>
    </row>
    <row r="26654" spans="2:7">
      <c r="B26654" s="32">
        <f>SUMIF(Balanço[Estoque],Back!A26654,Balanço[Quantidade])</f>
        <v>0</v>
      </c>
      <c r="G26654" s="32" t="str" cm="1">
        <f t="array" ref="G26654">IF(F26654="","",SUM(_xlfn._xlws.FILTER(Balanço[Quantidade],(Balanço[Estoque]=Back!$E$3)*(Balanço[Material]=Back!F26654))))</f>
        <v/>
      </c>
    </row>
    <row r="26655" spans="2:7">
      <c r="B26655" s="32">
        <f>SUMIF(Balanço[Estoque],Back!A26655,Balanço[Quantidade])</f>
        <v>0</v>
      </c>
      <c r="G26655" s="32" t="str" cm="1">
        <f t="array" ref="G26655">IF(F26655="","",SUM(_xlfn._xlws.FILTER(Balanço[Quantidade],(Balanço[Estoque]=Back!$E$3)*(Balanço[Material]=Back!F26655))))</f>
        <v/>
      </c>
    </row>
    <row r="26656" spans="2:7">
      <c r="B26656" s="32">
        <f>SUMIF(Balanço[Estoque],Back!A26656,Balanço[Quantidade])</f>
        <v>0</v>
      </c>
      <c r="G26656" s="32" t="str" cm="1">
        <f t="array" ref="G26656">IF(F26656="","",SUM(_xlfn._xlws.FILTER(Balanço[Quantidade],(Balanço[Estoque]=Back!$E$3)*(Balanço[Material]=Back!F26656))))</f>
        <v/>
      </c>
    </row>
    <row r="26657" spans="2:7">
      <c r="B26657" s="32">
        <f>SUMIF(Balanço[Estoque],Back!A26657,Balanço[Quantidade])</f>
        <v>0</v>
      </c>
      <c r="G26657" s="32" t="str" cm="1">
        <f t="array" ref="G26657">IF(F26657="","",SUM(_xlfn._xlws.FILTER(Balanço[Quantidade],(Balanço[Estoque]=Back!$E$3)*(Balanço[Material]=Back!F26657))))</f>
        <v/>
      </c>
    </row>
    <row r="26658" spans="2:7">
      <c r="B26658" s="32">
        <f>SUMIF(Balanço[Estoque],Back!A26658,Balanço[Quantidade])</f>
        <v>0</v>
      </c>
      <c r="G26658" s="32" t="str" cm="1">
        <f t="array" ref="G26658">IF(F26658="","",SUM(_xlfn._xlws.FILTER(Balanço[Quantidade],(Balanço[Estoque]=Back!$E$3)*(Balanço[Material]=Back!F26658))))</f>
        <v/>
      </c>
    </row>
    <row r="26659" spans="2:7">
      <c r="B26659" s="32">
        <f>SUMIF(Balanço[Estoque],Back!A26659,Balanço[Quantidade])</f>
        <v>0</v>
      </c>
      <c r="G26659" s="32" t="str" cm="1">
        <f t="array" ref="G26659">IF(F26659="","",SUM(_xlfn._xlws.FILTER(Balanço[Quantidade],(Balanço[Estoque]=Back!$E$3)*(Balanço[Material]=Back!F26659))))</f>
        <v/>
      </c>
    </row>
    <row r="26660" spans="2:7">
      <c r="B26660" s="32">
        <f>SUMIF(Balanço[Estoque],Back!A26660,Balanço[Quantidade])</f>
        <v>0</v>
      </c>
      <c r="G26660" s="32" t="str" cm="1">
        <f t="array" ref="G26660">IF(F26660="","",SUM(_xlfn._xlws.FILTER(Balanço[Quantidade],(Balanço[Estoque]=Back!$E$3)*(Balanço[Material]=Back!F26660))))</f>
        <v/>
      </c>
    </row>
    <row r="26661" spans="2:7">
      <c r="B26661" s="32">
        <f>SUMIF(Balanço[Estoque],Back!A26661,Balanço[Quantidade])</f>
        <v>0</v>
      </c>
      <c r="G26661" s="32" t="str" cm="1">
        <f t="array" ref="G26661">IF(F26661="","",SUM(_xlfn._xlws.FILTER(Balanço[Quantidade],(Balanço[Estoque]=Back!$E$3)*(Balanço[Material]=Back!F26661))))</f>
        <v/>
      </c>
    </row>
    <row r="26662" spans="2:7">
      <c r="B26662" s="32">
        <f>SUMIF(Balanço[Estoque],Back!A26662,Balanço[Quantidade])</f>
        <v>0</v>
      </c>
      <c r="G26662" s="32" t="str" cm="1">
        <f t="array" ref="G26662">IF(F26662="","",SUM(_xlfn._xlws.FILTER(Balanço[Quantidade],(Balanço[Estoque]=Back!$E$3)*(Balanço[Material]=Back!F26662))))</f>
        <v/>
      </c>
    </row>
    <row r="26663" spans="2:7">
      <c r="B26663" s="32">
        <f>SUMIF(Balanço[Estoque],Back!A26663,Balanço[Quantidade])</f>
        <v>0</v>
      </c>
      <c r="G26663" s="32" t="str" cm="1">
        <f t="array" ref="G26663">IF(F26663="","",SUM(_xlfn._xlws.FILTER(Balanço[Quantidade],(Balanço[Estoque]=Back!$E$3)*(Balanço[Material]=Back!F26663))))</f>
        <v/>
      </c>
    </row>
    <row r="26664" spans="2:7">
      <c r="B26664" s="32">
        <f>SUMIF(Balanço[Estoque],Back!A26664,Balanço[Quantidade])</f>
        <v>0</v>
      </c>
      <c r="G26664" s="32" t="str" cm="1">
        <f t="array" ref="G26664">IF(F26664="","",SUM(_xlfn._xlws.FILTER(Balanço[Quantidade],(Balanço[Estoque]=Back!$E$3)*(Balanço[Material]=Back!F26664))))</f>
        <v/>
      </c>
    </row>
    <row r="26665" spans="2:7">
      <c r="B26665" s="32">
        <f>SUMIF(Balanço[Estoque],Back!A26665,Balanço[Quantidade])</f>
        <v>0</v>
      </c>
      <c r="G26665" s="32" t="str" cm="1">
        <f t="array" ref="G26665">IF(F26665="","",SUM(_xlfn._xlws.FILTER(Balanço[Quantidade],(Balanço[Estoque]=Back!$E$3)*(Balanço[Material]=Back!F26665))))</f>
        <v/>
      </c>
    </row>
    <row r="26666" spans="2:7">
      <c r="B26666" s="32">
        <f>SUMIF(Balanço[Estoque],Back!A26666,Balanço[Quantidade])</f>
        <v>0</v>
      </c>
      <c r="G26666" s="32" t="str" cm="1">
        <f t="array" ref="G26666">IF(F26666="","",SUM(_xlfn._xlws.FILTER(Balanço[Quantidade],(Balanço[Estoque]=Back!$E$3)*(Balanço[Material]=Back!F26666))))</f>
        <v/>
      </c>
    </row>
    <row r="26667" spans="2:7">
      <c r="B26667" s="32">
        <f>SUMIF(Balanço[Estoque],Back!A26667,Balanço[Quantidade])</f>
        <v>0</v>
      </c>
      <c r="G26667" s="32" t="str" cm="1">
        <f t="array" ref="G26667">IF(F26667="","",SUM(_xlfn._xlws.FILTER(Balanço[Quantidade],(Balanço[Estoque]=Back!$E$3)*(Balanço[Material]=Back!F26667))))</f>
        <v/>
      </c>
    </row>
    <row r="26668" spans="2:7">
      <c r="B26668" s="32">
        <f>SUMIF(Balanço[Estoque],Back!A26668,Balanço[Quantidade])</f>
        <v>0</v>
      </c>
      <c r="G26668" s="32" t="str" cm="1">
        <f t="array" ref="G26668">IF(F26668="","",SUM(_xlfn._xlws.FILTER(Balanço[Quantidade],(Balanço[Estoque]=Back!$E$3)*(Balanço[Material]=Back!F26668))))</f>
        <v/>
      </c>
    </row>
    <row r="26669" spans="2:7">
      <c r="B26669" s="32">
        <f>SUMIF(Balanço[Estoque],Back!A26669,Balanço[Quantidade])</f>
        <v>0</v>
      </c>
      <c r="G26669" s="32" t="str" cm="1">
        <f t="array" ref="G26669">IF(F26669="","",SUM(_xlfn._xlws.FILTER(Balanço[Quantidade],(Balanço[Estoque]=Back!$E$3)*(Balanço[Material]=Back!F26669))))</f>
        <v/>
      </c>
    </row>
    <row r="26670" spans="2:7">
      <c r="B26670" s="32">
        <f>SUMIF(Balanço[Estoque],Back!A26670,Balanço[Quantidade])</f>
        <v>0</v>
      </c>
      <c r="G26670" s="32" t="str" cm="1">
        <f t="array" ref="G26670">IF(F26670="","",SUM(_xlfn._xlws.FILTER(Balanço[Quantidade],(Balanço[Estoque]=Back!$E$3)*(Balanço[Material]=Back!F26670))))</f>
        <v/>
      </c>
    </row>
    <row r="26671" spans="2:7">
      <c r="B26671" s="32">
        <f>SUMIF(Balanço[Estoque],Back!A26671,Balanço[Quantidade])</f>
        <v>0</v>
      </c>
      <c r="G26671" s="32" t="str" cm="1">
        <f t="array" ref="G26671">IF(F26671="","",SUM(_xlfn._xlws.FILTER(Balanço[Quantidade],(Balanço[Estoque]=Back!$E$3)*(Balanço[Material]=Back!F26671))))</f>
        <v/>
      </c>
    </row>
    <row r="26672" spans="2:7">
      <c r="B26672" s="32">
        <f>SUMIF(Balanço[Estoque],Back!A26672,Balanço[Quantidade])</f>
        <v>0</v>
      </c>
      <c r="G26672" s="32" t="str" cm="1">
        <f t="array" ref="G26672">IF(F26672="","",SUM(_xlfn._xlws.FILTER(Balanço[Quantidade],(Balanço[Estoque]=Back!$E$3)*(Balanço[Material]=Back!F26672))))</f>
        <v/>
      </c>
    </row>
    <row r="26673" spans="2:7">
      <c r="B26673" s="32">
        <f>SUMIF(Balanço[Estoque],Back!A26673,Balanço[Quantidade])</f>
        <v>0</v>
      </c>
      <c r="G26673" s="32" t="str" cm="1">
        <f t="array" ref="G26673">IF(F26673="","",SUM(_xlfn._xlws.FILTER(Balanço[Quantidade],(Balanço[Estoque]=Back!$E$3)*(Balanço[Material]=Back!F26673))))</f>
        <v/>
      </c>
    </row>
    <row r="26674" spans="2:7">
      <c r="B26674" s="32">
        <f>SUMIF(Balanço[Estoque],Back!A26674,Balanço[Quantidade])</f>
        <v>0</v>
      </c>
      <c r="G26674" s="32" t="str" cm="1">
        <f t="array" ref="G26674">IF(F26674="","",SUM(_xlfn._xlws.FILTER(Balanço[Quantidade],(Balanço[Estoque]=Back!$E$3)*(Balanço[Material]=Back!F26674))))</f>
        <v/>
      </c>
    </row>
    <row r="26675" spans="2:7">
      <c r="B26675" s="32">
        <f>SUMIF(Balanço[Estoque],Back!A26675,Balanço[Quantidade])</f>
        <v>0</v>
      </c>
      <c r="G26675" s="32" t="str" cm="1">
        <f t="array" ref="G26675">IF(F26675="","",SUM(_xlfn._xlws.FILTER(Balanço[Quantidade],(Balanço[Estoque]=Back!$E$3)*(Balanço[Material]=Back!F26675))))</f>
        <v/>
      </c>
    </row>
    <row r="26676" spans="2:7">
      <c r="B26676" s="32">
        <f>SUMIF(Balanço[Estoque],Back!A26676,Balanço[Quantidade])</f>
        <v>0</v>
      </c>
      <c r="G26676" s="32" t="str" cm="1">
        <f t="array" ref="G26676">IF(F26676="","",SUM(_xlfn._xlws.FILTER(Balanço[Quantidade],(Balanço[Estoque]=Back!$E$3)*(Balanço[Material]=Back!F26676))))</f>
        <v/>
      </c>
    </row>
    <row r="26677" spans="2:7">
      <c r="B26677" s="32">
        <f>SUMIF(Balanço[Estoque],Back!A26677,Balanço[Quantidade])</f>
        <v>0</v>
      </c>
      <c r="G26677" s="32" t="str" cm="1">
        <f t="array" ref="G26677">IF(F26677="","",SUM(_xlfn._xlws.FILTER(Balanço[Quantidade],(Balanço[Estoque]=Back!$E$3)*(Balanço[Material]=Back!F26677))))</f>
        <v/>
      </c>
    </row>
    <row r="26678" spans="2:7">
      <c r="B26678" s="32">
        <f>SUMIF(Balanço[Estoque],Back!A26678,Balanço[Quantidade])</f>
        <v>0</v>
      </c>
      <c r="G26678" s="32" t="str" cm="1">
        <f t="array" ref="G26678">IF(F26678="","",SUM(_xlfn._xlws.FILTER(Balanço[Quantidade],(Balanço[Estoque]=Back!$E$3)*(Balanço[Material]=Back!F26678))))</f>
        <v/>
      </c>
    </row>
    <row r="26679" spans="2:7">
      <c r="B26679" s="32">
        <f>SUMIF(Balanço[Estoque],Back!A26679,Balanço[Quantidade])</f>
        <v>0</v>
      </c>
      <c r="G26679" s="32" t="str" cm="1">
        <f t="array" ref="G26679">IF(F26679="","",SUM(_xlfn._xlws.FILTER(Balanço[Quantidade],(Balanço[Estoque]=Back!$E$3)*(Balanço[Material]=Back!F26679))))</f>
        <v/>
      </c>
    </row>
    <row r="26680" spans="2:7">
      <c r="B26680" s="32">
        <f>SUMIF(Balanço[Estoque],Back!A26680,Balanço[Quantidade])</f>
        <v>0</v>
      </c>
      <c r="G26680" s="32" t="str" cm="1">
        <f t="array" ref="G26680">IF(F26680="","",SUM(_xlfn._xlws.FILTER(Balanço[Quantidade],(Balanço[Estoque]=Back!$E$3)*(Balanço[Material]=Back!F26680))))</f>
        <v/>
      </c>
    </row>
    <row r="26681" spans="2:7">
      <c r="B26681" s="32">
        <f>SUMIF(Balanço[Estoque],Back!A26681,Balanço[Quantidade])</f>
        <v>0</v>
      </c>
      <c r="G26681" s="32" t="str" cm="1">
        <f t="array" ref="G26681">IF(F26681="","",SUM(_xlfn._xlws.FILTER(Balanço[Quantidade],(Balanço[Estoque]=Back!$E$3)*(Balanço[Material]=Back!F26681))))</f>
        <v/>
      </c>
    </row>
    <row r="26682" spans="2:7">
      <c r="B26682" s="32">
        <f>SUMIF(Balanço[Estoque],Back!A26682,Balanço[Quantidade])</f>
        <v>0</v>
      </c>
      <c r="G26682" s="32" t="str" cm="1">
        <f t="array" ref="G26682">IF(F26682="","",SUM(_xlfn._xlws.FILTER(Balanço[Quantidade],(Balanço[Estoque]=Back!$E$3)*(Balanço[Material]=Back!F26682))))</f>
        <v/>
      </c>
    </row>
    <row r="26683" spans="2:7">
      <c r="B26683" s="32">
        <f>SUMIF(Balanço[Estoque],Back!A26683,Balanço[Quantidade])</f>
        <v>0</v>
      </c>
      <c r="G26683" s="32" t="str" cm="1">
        <f t="array" ref="G26683">IF(F26683="","",SUM(_xlfn._xlws.FILTER(Balanço[Quantidade],(Balanço[Estoque]=Back!$E$3)*(Balanço[Material]=Back!F26683))))</f>
        <v/>
      </c>
    </row>
    <row r="26684" spans="2:7">
      <c r="B26684" s="32">
        <f>SUMIF(Balanço[Estoque],Back!A26684,Balanço[Quantidade])</f>
        <v>0</v>
      </c>
      <c r="G26684" s="32" t="str" cm="1">
        <f t="array" ref="G26684">IF(F26684="","",SUM(_xlfn._xlws.FILTER(Balanço[Quantidade],(Balanço[Estoque]=Back!$E$3)*(Balanço[Material]=Back!F26684))))</f>
        <v/>
      </c>
    </row>
    <row r="26685" spans="2:7">
      <c r="B26685" s="32">
        <f>SUMIF(Balanço[Estoque],Back!A26685,Balanço[Quantidade])</f>
        <v>0</v>
      </c>
      <c r="G26685" s="32" t="str" cm="1">
        <f t="array" ref="G26685">IF(F26685="","",SUM(_xlfn._xlws.FILTER(Balanço[Quantidade],(Balanço[Estoque]=Back!$E$3)*(Balanço[Material]=Back!F26685))))</f>
        <v/>
      </c>
    </row>
    <row r="26686" spans="2:7">
      <c r="B26686" s="32">
        <f>SUMIF(Balanço[Estoque],Back!A26686,Balanço[Quantidade])</f>
        <v>0</v>
      </c>
      <c r="G26686" s="32" t="str" cm="1">
        <f t="array" ref="G26686">IF(F26686="","",SUM(_xlfn._xlws.FILTER(Balanço[Quantidade],(Balanço[Estoque]=Back!$E$3)*(Balanço[Material]=Back!F26686))))</f>
        <v/>
      </c>
    </row>
    <row r="26687" spans="2:7">
      <c r="B26687" s="32">
        <f>SUMIF(Balanço[Estoque],Back!A26687,Balanço[Quantidade])</f>
        <v>0</v>
      </c>
      <c r="G26687" s="32" t="str" cm="1">
        <f t="array" ref="G26687">IF(F26687="","",SUM(_xlfn._xlws.FILTER(Balanço[Quantidade],(Balanço[Estoque]=Back!$E$3)*(Balanço[Material]=Back!F26687))))</f>
        <v/>
      </c>
    </row>
    <row r="26688" spans="2:7">
      <c r="B26688" s="32">
        <f>SUMIF(Balanço[Estoque],Back!A26688,Balanço[Quantidade])</f>
        <v>0</v>
      </c>
      <c r="G26688" s="32" t="str" cm="1">
        <f t="array" ref="G26688">IF(F26688="","",SUM(_xlfn._xlws.FILTER(Balanço[Quantidade],(Balanço[Estoque]=Back!$E$3)*(Balanço[Material]=Back!F26688))))</f>
        <v/>
      </c>
    </row>
    <row r="26689" spans="2:7">
      <c r="B26689" s="32">
        <f>SUMIF(Balanço[Estoque],Back!A26689,Balanço[Quantidade])</f>
        <v>0</v>
      </c>
      <c r="G26689" s="32" t="str" cm="1">
        <f t="array" ref="G26689">IF(F26689="","",SUM(_xlfn._xlws.FILTER(Balanço[Quantidade],(Balanço[Estoque]=Back!$E$3)*(Balanço[Material]=Back!F26689))))</f>
        <v/>
      </c>
    </row>
    <row r="26690" spans="2:7">
      <c r="B26690" s="32">
        <f>SUMIF(Balanço[Estoque],Back!A26690,Balanço[Quantidade])</f>
        <v>0</v>
      </c>
      <c r="G26690" s="32" t="str" cm="1">
        <f t="array" ref="G26690">IF(F26690="","",SUM(_xlfn._xlws.FILTER(Balanço[Quantidade],(Balanço[Estoque]=Back!$E$3)*(Balanço[Material]=Back!F26690))))</f>
        <v/>
      </c>
    </row>
    <row r="26691" spans="2:7">
      <c r="B26691" s="32">
        <f>SUMIF(Balanço[Estoque],Back!A26691,Balanço[Quantidade])</f>
        <v>0</v>
      </c>
      <c r="G26691" s="32" t="str" cm="1">
        <f t="array" ref="G26691">IF(F26691="","",SUM(_xlfn._xlws.FILTER(Balanço[Quantidade],(Balanço[Estoque]=Back!$E$3)*(Balanço[Material]=Back!F26691))))</f>
        <v/>
      </c>
    </row>
    <row r="26692" spans="2:7">
      <c r="B26692" s="32">
        <f>SUMIF(Balanço[Estoque],Back!A26692,Balanço[Quantidade])</f>
        <v>0</v>
      </c>
      <c r="G26692" s="32" t="str" cm="1">
        <f t="array" ref="G26692">IF(F26692="","",SUM(_xlfn._xlws.FILTER(Balanço[Quantidade],(Balanço[Estoque]=Back!$E$3)*(Balanço[Material]=Back!F26692))))</f>
        <v/>
      </c>
    </row>
    <row r="26693" spans="2:7">
      <c r="B26693" s="32">
        <f>SUMIF(Balanço[Estoque],Back!A26693,Balanço[Quantidade])</f>
        <v>0</v>
      </c>
      <c r="G26693" s="32" t="str" cm="1">
        <f t="array" ref="G26693">IF(F26693="","",SUM(_xlfn._xlws.FILTER(Balanço[Quantidade],(Balanço[Estoque]=Back!$E$3)*(Balanço[Material]=Back!F26693))))</f>
        <v/>
      </c>
    </row>
    <row r="26694" spans="2:7">
      <c r="B26694" s="32">
        <f>SUMIF(Balanço[Estoque],Back!A26694,Balanço[Quantidade])</f>
        <v>0</v>
      </c>
      <c r="G26694" s="32" t="str" cm="1">
        <f t="array" ref="G26694">IF(F26694="","",SUM(_xlfn._xlws.FILTER(Balanço[Quantidade],(Balanço[Estoque]=Back!$E$3)*(Balanço[Material]=Back!F26694))))</f>
        <v/>
      </c>
    </row>
    <row r="26695" spans="2:7">
      <c r="B26695" s="32">
        <f>SUMIF(Balanço[Estoque],Back!A26695,Balanço[Quantidade])</f>
        <v>0</v>
      </c>
      <c r="G26695" s="32" t="str" cm="1">
        <f t="array" ref="G26695">IF(F26695="","",SUM(_xlfn._xlws.FILTER(Balanço[Quantidade],(Balanço[Estoque]=Back!$E$3)*(Balanço[Material]=Back!F26695))))</f>
        <v/>
      </c>
    </row>
    <row r="26696" spans="2:7">
      <c r="B26696" s="32">
        <f>SUMIF(Balanço[Estoque],Back!A26696,Balanço[Quantidade])</f>
        <v>0</v>
      </c>
      <c r="G26696" s="32" t="str" cm="1">
        <f t="array" ref="G26696">IF(F26696="","",SUM(_xlfn._xlws.FILTER(Balanço[Quantidade],(Balanço[Estoque]=Back!$E$3)*(Balanço[Material]=Back!F26696))))</f>
        <v/>
      </c>
    </row>
    <row r="26697" spans="2:7">
      <c r="B26697" s="32">
        <f>SUMIF(Balanço[Estoque],Back!A26697,Balanço[Quantidade])</f>
        <v>0</v>
      </c>
      <c r="G26697" s="32" t="str" cm="1">
        <f t="array" ref="G26697">IF(F26697="","",SUM(_xlfn._xlws.FILTER(Balanço[Quantidade],(Balanço[Estoque]=Back!$E$3)*(Balanço[Material]=Back!F26697))))</f>
        <v/>
      </c>
    </row>
    <row r="26698" spans="2:7">
      <c r="B26698" s="32">
        <f>SUMIF(Balanço[Estoque],Back!A26698,Balanço[Quantidade])</f>
        <v>0</v>
      </c>
      <c r="G26698" s="32" t="str" cm="1">
        <f t="array" ref="G26698">IF(F26698="","",SUM(_xlfn._xlws.FILTER(Balanço[Quantidade],(Balanço[Estoque]=Back!$E$3)*(Balanço[Material]=Back!F26698))))</f>
        <v/>
      </c>
    </row>
    <row r="26699" spans="2:7">
      <c r="B26699" s="32">
        <f>SUMIF(Balanço[Estoque],Back!A26699,Balanço[Quantidade])</f>
        <v>0</v>
      </c>
      <c r="G26699" s="32" t="str" cm="1">
        <f t="array" ref="G26699">IF(F26699="","",SUM(_xlfn._xlws.FILTER(Balanço[Quantidade],(Balanço[Estoque]=Back!$E$3)*(Balanço[Material]=Back!F26699))))</f>
        <v/>
      </c>
    </row>
    <row r="26700" spans="2:7">
      <c r="B26700" s="32">
        <f>SUMIF(Balanço[Estoque],Back!A26700,Balanço[Quantidade])</f>
        <v>0</v>
      </c>
      <c r="G26700" s="32" t="str" cm="1">
        <f t="array" ref="G26700">IF(F26700="","",SUM(_xlfn._xlws.FILTER(Balanço[Quantidade],(Balanço[Estoque]=Back!$E$3)*(Balanço[Material]=Back!F26700))))</f>
        <v/>
      </c>
    </row>
    <row r="26701" spans="2:7">
      <c r="B26701" s="32">
        <f>SUMIF(Balanço[Estoque],Back!A26701,Balanço[Quantidade])</f>
        <v>0</v>
      </c>
      <c r="G26701" s="32" t="str" cm="1">
        <f t="array" ref="G26701">IF(F26701="","",SUM(_xlfn._xlws.FILTER(Balanço[Quantidade],(Balanço[Estoque]=Back!$E$3)*(Balanço[Material]=Back!F26701))))</f>
        <v/>
      </c>
    </row>
    <row r="26702" spans="2:7">
      <c r="B26702" s="32">
        <f>SUMIF(Balanço[Estoque],Back!A26702,Balanço[Quantidade])</f>
        <v>0</v>
      </c>
      <c r="G26702" s="32" t="str" cm="1">
        <f t="array" ref="G26702">IF(F26702="","",SUM(_xlfn._xlws.FILTER(Balanço[Quantidade],(Balanço[Estoque]=Back!$E$3)*(Balanço[Material]=Back!F26702))))</f>
        <v/>
      </c>
    </row>
    <row r="26703" spans="2:7">
      <c r="B26703" s="32">
        <f>SUMIF(Balanço[Estoque],Back!A26703,Balanço[Quantidade])</f>
        <v>0</v>
      </c>
      <c r="G26703" s="32" t="str" cm="1">
        <f t="array" ref="G26703">IF(F26703="","",SUM(_xlfn._xlws.FILTER(Balanço[Quantidade],(Balanço[Estoque]=Back!$E$3)*(Balanço[Material]=Back!F26703))))</f>
        <v/>
      </c>
    </row>
    <row r="26704" spans="2:7">
      <c r="B26704" s="32">
        <f>SUMIF(Balanço[Estoque],Back!A26704,Balanço[Quantidade])</f>
        <v>0</v>
      </c>
      <c r="G26704" s="32" t="str" cm="1">
        <f t="array" ref="G26704">IF(F26704="","",SUM(_xlfn._xlws.FILTER(Balanço[Quantidade],(Balanço[Estoque]=Back!$E$3)*(Balanço[Material]=Back!F26704))))</f>
        <v/>
      </c>
    </row>
    <row r="26705" spans="2:7">
      <c r="B26705" s="32">
        <f>SUMIF(Balanço[Estoque],Back!A26705,Balanço[Quantidade])</f>
        <v>0</v>
      </c>
      <c r="G26705" s="32" t="str" cm="1">
        <f t="array" ref="G26705">IF(F26705="","",SUM(_xlfn._xlws.FILTER(Balanço[Quantidade],(Balanço[Estoque]=Back!$E$3)*(Balanço[Material]=Back!F26705))))</f>
        <v/>
      </c>
    </row>
    <row r="26706" spans="2:7">
      <c r="B26706" s="32">
        <f>SUMIF(Balanço[Estoque],Back!A26706,Balanço[Quantidade])</f>
        <v>0</v>
      </c>
      <c r="G26706" s="32" t="str" cm="1">
        <f t="array" ref="G26706">IF(F26706="","",SUM(_xlfn._xlws.FILTER(Balanço[Quantidade],(Balanço[Estoque]=Back!$E$3)*(Balanço[Material]=Back!F26706))))</f>
        <v/>
      </c>
    </row>
    <row r="26707" spans="2:7">
      <c r="B26707" s="32">
        <f>SUMIF(Balanço[Estoque],Back!A26707,Balanço[Quantidade])</f>
        <v>0</v>
      </c>
      <c r="G26707" s="32" t="str" cm="1">
        <f t="array" ref="G26707">IF(F26707="","",SUM(_xlfn._xlws.FILTER(Balanço[Quantidade],(Balanço[Estoque]=Back!$E$3)*(Balanço[Material]=Back!F26707))))</f>
        <v/>
      </c>
    </row>
    <row r="26708" spans="2:7">
      <c r="B26708" s="32">
        <f>SUMIF(Balanço[Estoque],Back!A26708,Balanço[Quantidade])</f>
        <v>0</v>
      </c>
      <c r="G26708" s="32" t="str" cm="1">
        <f t="array" ref="G26708">IF(F26708="","",SUM(_xlfn._xlws.FILTER(Balanço[Quantidade],(Balanço[Estoque]=Back!$E$3)*(Balanço[Material]=Back!F26708))))</f>
        <v/>
      </c>
    </row>
    <row r="26709" spans="2:7">
      <c r="B26709" s="32">
        <f>SUMIF(Balanço[Estoque],Back!A26709,Balanço[Quantidade])</f>
        <v>0</v>
      </c>
      <c r="G26709" s="32" t="str" cm="1">
        <f t="array" ref="G26709">IF(F26709="","",SUM(_xlfn._xlws.FILTER(Balanço[Quantidade],(Balanço[Estoque]=Back!$E$3)*(Balanço[Material]=Back!F26709))))</f>
        <v/>
      </c>
    </row>
    <row r="26710" spans="2:7">
      <c r="B26710" s="32">
        <f>SUMIF(Balanço[Estoque],Back!A26710,Balanço[Quantidade])</f>
        <v>0</v>
      </c>
      <c r="G26710" s="32" t="str" cm="1">
        <f t="array" ref="G26710">IF(F26710="","",SUM(_xlfn._xlws.FILTER(Balanço[Quantidade],(Balanço[Estoque]=Back!$E$3)*(Balanço[Material]=Back!F26710))))</f>
        <v/>
      </c>
    </row>
    <row r="26711" spans="2:7">
      <c r="B26711" s="32">
        <f>SUMIF(Balanço[Estoque],Back!A26711,Balanço[Quantidade])</f>
        <v>0</v>
      </c>
      <c r="G26711" s="32" t="str" cm="1">
        <f t="array" ref="G26711">IF(F26711="","",SUM(_xlfn._xlws.FILTER(Balanço[Quantidade],(Balanço[Estoque]=Back!$E$3)*(Balanço[Material]=Back!F26711))))</f>
        <v/>
      </c>
    </row>
    <row r="26712" spans="2:7">
      <c r="B26712" s="32">
        <f>SUMIF(Balanço[Estoque],Back!A26712,Balanço[Quantidade])</f>
        <v>0</v>
      </c>
      <c r="G26712" s="32" t="str" cm="1">
        <f t="array" ref="G26712">IF(F26712="","",SUM(_xlfn._xlws.FILTER(Balanço[Quantidade],(Balanço[Estoque]=Back!$E$3)*(Balanço[Material]=Back!F26712))))</f>
        <v/>
      </c>
    </row>
    <row r="26713" spans="2:7">
      <c r="B26713" s="32">
        <f>SUMIF(Balanço[Estoque],Back!A26713,Balanço[Quantidade])</f>
        <v>0</v>
      </c>
      <c r="G26713" s="32" t="str" cm="1">
        <f t="array" ref="G26713">IF(F26713="","",SUM(_xlfn._xlws.FILTER(Balanço[Quantidade],(Balanço[Estoque]=Back!$E$3)*(Balanço[Material]=Back!F26713))))</f>
        <v/>
      </c>
    </row>
    <row r="26714" spans="2:7">
      <c r="B26714" s="32">
        <f>SUMIF(Balanço[Estoque],Back!A26714,Balanço[Quantidade])</f>
        <v>0</v>
      </c>
      <c r="G26714" s="32" t="str" cm="1">
        <f t="array" ref="G26714">IF(F26714="","",SUM(_xlfn._xlws.FILTER(Balanço[Quantidade],(Balanço[Estoque]=Back!$E$3)*(Balanço[Material]=Back!F26714))))</f>
        <v/>
      </c>
    </row>
    <row r="26715" spans="2:7">
      <c r="B26715" s="32">
        <f>SUMIF(Balanço[Estoque],Back!A26715,Balanço[Quantidade])</f>
        <v>0</v>
      </c>
      <c r="G26715" s="32" t="str" cm="1">
        <f t="array" ref="G26715">IF(F26715="","",SUM(_xlfn._xlws.FILTER(Balanço[Quantidade],(Balanço[Estoque]=Back!$E$3)*(Balanço[Material]=Back!F26715))))</f>
        <v/>
      </c>
    </row>
    <row r="26716" spans="2:7">
      <c r="B26716" s="32">
        <f>SUMIF(Balanço[Estoque],Back!A26716,Balanço[Quantidade])</f>
        <v>0</v>
      </c>
      <c r="G26716" s="32" t="str" cm="1">
        <f t="array" ref="G26716">IF(F26716="","",SUM(_xlfn._xlws.FILTER(Balanço[Quantidade],(Balanço[Estoque]=Back!$E$3)*(Balanço[Material]=Back!F26716))))</f>
        <v/>
      </c>
    </row>
    <row r="26717" spans="2:7">
      <c r="B26717" s="32">
        <f>SUMIF(Balanço[Estoque],Back!A26717,Balanço[Quantidade])</f>
        <v>0</v>
      </c>
      <c r="G26717" s="32" t="str" cm="1">
        <f t="array" ref="G26717">IF(F26717="","",SUM(_xlfn._xlws.FILTER(Balanço[Quantidade],(Balanço[Estoque]=Back!$E$3)*(Balanço[Material]=Back!F26717))))</f>
        <v/>
      </c>
    </row>
    <row r="26718" spans="2:7">
      <c r="B26718" s="32">
        <f>SUMIF(Balanço[Estoque],Back!A26718,Balanço[Quantidade])</f>
        <v>0</v>
      </c>
      <c r="G26718" s="32" t="str" cm="1">
        <f t="array" ref="G26718">IF(F26718="","",SUM(_xlfn._xlws.FILTER(Balanço[Quantidade],(Balanço[Estoque]=Back!$E$3)*(Balanço[Material]=Back!F26718))))</f>
        <v/>
      </c>
    </row>
    <row r="26719" spans="2:7">
      <c r="B26719" s="32">
        <f>SUMIF(Balanço[Estoque],Back!A26719,Balanço[Quantidade])</f>
        <v>0</v>
      </c>
      <c r="G26719" s="32" t="str" cm="1">
        <f t="array" ref="G26719">IF(F26719="","",SUM(_xlfn._xlws.FILTER(Balanço[Quantidade],(Balanço[Estoque]=Back!$E$3)*(Balanço[Material]=Back!F26719))))</f>
        <v/>
      </c>
    </row>
    <row r="26720" spans="2:7">
      <c r="B26720" s="32">
        <f>SUMIF(Balanço[Estoque],Back!A26720,Balanço[Quantidade])</f>
        <v>0</v>
      </c>
      <c r="G26720" s="32" t="str" cm="1">
        <f t="array" ref="G26720">IF(F26720="","",SUM(_xlfn._xlws.FILTER(Balanço[Quantidade],(Balanço[Estoque]=Back!$E$3)*(Balanço[Material]=Back!F26720))))</f>
        <v/>
      </c>
    </row>
    <row r="26721" spans="2:7">
      <c r="B26721" s="32">
        <f>SUMIF(Balanço[Estoque],Back!A26721,Balanço[Quantidade])</f>
        <v>0</v>
      </c>
      <c r="G26721" s="32" t="str" cm="1">
        <f t="array" ref="G26721">IF(F26721="","",SUM(_xlfn._xlws.FILTER(Balanço[Quantidade],(Balanço[Estoque]=Back!$E$3)*(Balanço[Material]=Back!F26721))))</f>
        <v/>
      </c>
    </row>
    <row r="26722" spans="2:7">
      <c r="B26722" s="32">
        <f>SUMIF(Balanço[Estoque],Back!A26722,Balanço[Quantidade])</f>
        <v>0</v>
      </c>
      <c r="G26722" s="32" t="str" cm="1">
        <f t="array" ref="G26722">IF(F26722="","",SUM(_xlfn._xlws.FILTER(Balanço[Quantidade],(Balanço[Estoque]=Back!$E$3)*(Balanço[Material]=Back!F26722))))</f>
        <v/>
      </c>
    </row>
    <row r="26723" spans="2:7">
      <c r="B26723" s="32">
        <f>SUMIF(Balanço[Estoque],Back!A26723,Balanço[Quantidade])</f>
        <v>0</v>
      </c>
      <c r="G26723" s="32" t="str" cm="1">
        <f t="array" ref="G26723">IF(F26723="","",SUM(_xlfn._xlws.FILTER(Balanço[Quantidade],(Balanço[Estoque]=Back!$E$3)*(Balanço[Material]=Back!F26723))))</f>
        <v/>
      </c>
    </row>
    <row r="26724" spans="2:7">
      <c r="B26724" s="32">
        <f>SUMIF(Balanço[Estoque],Back!A26724,Balanço[Quantidade])</f>
        <v>0</v>
      </c>
      <c r="G26724" s="32" t="str" cm="1">
        <f t="array" ref="G26724">IF(F26724="","",SUM(_xlfn._xlws.FILTER(Balanço[Quantidade],(Balanço[Estoque]=Back!$E$3)*(Balanço[Material]=Back!F26724))))</f>
        <v/>
      </c>
    </row>
    <row r="26725" spans="2:7">
      <c r="B26725" s="32">
        <f>SUMIF(Balanço[Estoque],Back!A26725,Balanço[Quantidade])</f>
        <v>0</v>
      </c>
      <c r="G26725" s="32" t="str" cm="1">
        <f t="array" ref="G26725">IF(F26725="","",SUM(_xlfn._xlws.FILTER(Balanço[Quantidade],(Balanço[Estoque]=Back!$E$3)*(Balanço[Material]=Back!F26725))))</f>
        <v/>
      </c>
    </row>
    <row r="26726" spans="2:7">
      <c r="B26726" s="32">
        <f>SUMIF(Balanço[Estoque],Back!A26726,Balanço[Quantidade])</f>
        <v>0</v>
      </c>
      <c r="G26726" s="32" t="str" cm="1">
        <f t="array" ref="G26726">IF(F26726="","",SUM(_xlfn._xlws.FILTER(Balanço[Quantidade],(Balanço[Estoque]=Back!$E$3)*(Balanço[Material]=Back!F26726))))</f>
        <v/>
      </c>
    </row>
    <row r="26727" spans="2:7">
      <c r="B26727" s="32">
        <f>SUMIF(Balanço[Estoque],Back!A26727,Balanço[Quantidade])</f>
        <v>0</v>
      </c>
      <c r="G26727" s="32" t="str" cm="1">
        <f t="array" ref="G26727">IF(F26727="","",SUM(_xlfn._xlws.FILTER(Balanço[Quantidade],(Balanço[Estoque]=Back!$E$3)*(Balanço[Material]=Back!F26727))))</f>
        <v/>
      </c>
    </row>
    <row r="26728" spans="2:7">
      <c r="B26728" s="32">
        <f>SUMIF(Balanço[Estoque],Back!A26728,Balanço[Quantidade])</f>
        <v>0</v>
      </c>
      <c r="G26728" s="32" t="str" cm="1">
        <f t="array" ref="G26728">IF(F26728="","",SUM(_xlfn._xlws.FILTER(Balanço[Quantidade],(Balanço[Estoque]=Back!$E$3)*(Balanço[Material]=Back!F26728))))</f>
        <v/>
      </c>
    </row>
    <row r="26729" spans="2:7">
      <c r="B26729" s="32">
        <f>SUMIF(Balanço[Estoque],Back!A26729,Balanço[Quantidade])</f>
        <v>0</v>
      </c>
      <c r="G26729" s="32" t="str" cm="1">
        <f t="array" ref="G26729">IF(F26729="","",SUM(_xlfn._xlws.FILTER(Balanço[Quantidade],(Balanço[Estoque]=Back!$E$3)*(Balanço[Material]=Back!F26729))))</f>
        <v/>
      </c>
    </row>
    <row r="26730" spans="2:7">
      <c r="B26730" s="32">
        <f>SUMIF(Balanço[Estoque],Back!A26730,Balanço[Quantidade])</f>
        <v>0</v>
      </c>
      <c r="G26730" s="32" t="str" cm="1">
        <f t="array" ref="G26730">IF(F26730="","",SUM(_xlfn._xlws.FILTER(Balanço[Quantidade],(Balanço[Estoque]=Back!$E$3)*(Balanço[Material]=Back!F26730))))</f>
        <v/>
      </c>
    </row>
    <row r="26731" spans="2:7">
      <c r="B26731" s="32">
        <f>SUMIF(Balanço[Estoque],Back!A26731,Balanço[Quantidade])</f>
        <v>0</v>
      </c>
      <c r="G26731" s="32" t="str" cm="1">
        <f t="array" ref="G26731">IF(F26731="","",SUM(_xlfn._xlws.FILTER(Balanço[Quantidade],(Balanço[Estoque]=Back!$E$3)*(Balanço[Material]=Back!F26731))))</f>
        <v/>
      </c>
    </row>
    <row r="26732" spans="2:7">
      <c r="B26732" s="32">
        <f>SUMIF(Balanço[Estoque],Back!A26732,Balanço[Quantidade])</f>
        <v>0</v>
      </c>
      <c r="G26732" s="32" t="str" cm="1">
        <f t="array" ref="G26732">IF(F26732="","",SUM(_xlfn._xlws.FILTER(Balanço[Quantidade],(Balanço[Estoque]=Back!$E$3)*(Balanço[Material]=Back!F26732))))</f>
        <v/>
      </c>
    </row>
    <row r="26733" spans="2:7">
      <c r="B26733" s="32">
        <f>SUMIF(Balanço[Estoque],Back!A26733,Balanço[Quantidade])</f>
        <v>0</v>
      </c>
      <c r="G26733" s="32" t="str" cm="1">
        <f t="array" ref="G26733">IF(F26733="","",SUM(_xlfn._xlws.FILTER(Balanço[Quantidade],(Balanço[Estoque]=Back!$E$3)*(Balanço[Material]=Back!F26733))))</f>
        <v/>
      </c>
    </row>
    <row r="26734" spans="2:7">
      <c r="B26734" s="32">
        <f>SUMIF(Balanço[Estoque],Back!A26734,Balanço[Quantidade])</f>
        <v>0</v>
      </c>
      <c r="G26734" s="32" t="str" cm="1">
        <f t="array" ref="G26734">IF(F26734="","",SUM(_xlfn._xlws.FILTER(Balanço[Quantidade],(Balanço[Estoque]=Back!$E$3)*(Balanço[Material]=Back!F26734))))</f>
        <v/>
      </c>
    </row>
    <row r="26735" spans="2:7">
      <c r="B26735" s="32">
        <f>SUMIF(Balanço[Estoque],Back!A26735,Balanço[Quantidade])</f>
        <v>0</v>
      </c>
      <c r="G26735" s="32" t="str" cm="1">
        <f t="array" ref="G26735">IF(F26735="","",SUM(_xlfn._xlws.FILTER(Balanço[Quantidade],(Balanço[Estoque]=Back!$E$3)*(Balanço[Material]=Back!F26735))))</f>
        <v/>
      </c>
    </row>
    <row r="26736" spans="2:7">
      <c r="B26736" s="32">
        <f>SUMIF(Balanço[Estoque],Back!A26736,Balanço[Quantidade])</f>
        <v>0</v>
      </c>
      <c r="G26736" s="32" t="str" cm="1">
        <f t="array" ref="G26736">IF(F26736="","",SUM(_xlfn._xlws.FILTER(Balanço[Quantidade],(Balanço[Estoque]=Back!$E$3)*(Balanço[Material]=Back!F26736))))</f>
        <v/>
      </c>
    </row>
    <row r="26737" spans="2:7">
      <c r="B26737" s="32">
        <f>SUMIF(Balanço[Estoque],Back!A26737,Balanço[Quantidade])</f>
        <v>0</v>
      </c>
      <c r="G26737" s="32" t="str" cm="1">
        <f t="array" ref="G26737">IF(F26737="","",SUM(_xlfn._xlws.FILTER(Balanço[Quantidade],(Balanço[Estoque]=Back!$E$3)*(Balanço[Material]=Back!F26737))))</f>
        <v/>
      </c>
    </row>
    <row r="26738" spans="2:7">
      <c r="B26738" s="32">
        <f>SUMIF(Balanço[Estoque],Back!A26738,Balanço[Quantidade])</f>
        <v>0</v>
      </c>
      <c r="G26738" s="32" t="str" cm="1">
        <f t="array" ref="G26738">IF(F26738="","",SUM(_xlfn._xlws.FILTER(Balanço[Quantidade],(Balanço[Estoque]=Back!$E$3)*(Balanço[Material]=Back!F26738))))</f>
        <v/>
      </c>
    </row>
    <row r="26739" spans="2:7">
      <c r="B26739" s="32">
        <f>SUMIF(Balanço[Estoque],Back!A26739,Balanço[Quantidade])</f>
        <v>0</v>
      </c>
      <c r="G26739" s="32" t="str" cm="1">
        <f t="array" ref="G26739">IF(F26739="","",SUM(_xlfn._xlws.FILTER(Balanço[Quantidade],(Balanço[Estoque]=Back!$E$3)*(Balanço[Material]=Back!F26739))))</f>
        <v/>
      </c>
    </row>
    <row r="26740" spans="2:7">
      <c r="B26740" s="32">
        <f>SUMIF(Balanço[Estoque],Back!A26740,Balanço[Quantidade])</f>
        <v>0</v>
      </c>
      <c r="G26740" s="32" t="str" cm="1">
        <f t="array" ref="G26740">IF(F26740="","",SUM(_xlfn._xlws.FILTER(Balanço[Quantidade],(Balanço[Estoque]=Back!$E$3)*(Balanço[Material]=Back!F26740))))</f>
        <v/>
      </c>
    </row>
    <row r="26741" spans="2:7">
      <c r="B26741" s="32">
        <f>SUMIF(Balanço[Estoque],Back!A26741,Balanço[Quantidade])</f>
        <v>0</v>
      </c>
      <c r="G26741" s="32" t="str" cm="1">
        <f t="array" ref="G26741">IF(F26741="","",SUM(_xlfn._xlws.FILTER(Balanço[Quantidade],(Balanço[Estoque]=Back!$E$3)*(Balanço[Material]=Back!F26741))))</f>
        <v/>
      </c>
    </row>
    <row r="26742" spans="2:7">
      <c r="B26742" s="32">
        <f>SUMIF(Balanço[Estoque],Back!A26742,Balanço[Quantidade])</f>
        <v>0</v>
      </c>
      <c r="G26742" s="32" t="str" cm="1">
        <f t="array" ref="G26742">IF(F26742="","",SUM(_xlfn._xlws.FILTER(Balanço[Quantidade],(Balanço[Estoque]=Back!$E$3)*(Balanço[Material]=Back!F26742))))</f>
        <v/>
      </c>
    </row>
    <row r="26743" spans="2:7">
      <c r="B26743" s="32">
        <f>SUMIF(Balanço[Estoque],Back!A26743,Balanço[Quantidade])</f>
        <v>0</v>
      </c>
      <c r="G26743" s="32" t="str" cm="1">
        <f t="array" ref="G26743">IF(F26743="","",SUM(_xlfn._xlws.FILTER(Balanço[Quantidade],(Balanço[Estoque]=Back!$E$3)*(Balanço[Material]=Back!F26743))))</f>
        <v/>
      </c>
    </row>
    <row r="26744" spans="2:7">
      <c r="B26744" s="32">
        <f>SUMIF(Balanço[Estoque],Back!A26744,Balanço[Quantidade])</f>
        <v>0</v>
      </c>
      <c r="G26744" s="32" t="str" cm="1">
        <f t="array" ref="G26744">IF(F26744="","",SUM(_xlfn._xlws.FILTER(Balanço[Quantidade],(Balanço[Estoque]=Back!$E$3)*(Balanço[Material]=Back!F26744))))</f>
        <v/>
      </c>
    </row>
    <row r="26745" spans="2:7">
      <c r="B26745" s="32">
        <f>SUMIF(Balanço[Estoque],Back!A26745,Balanço[Quantidade])</f>
        <v>0</v>
      </c>
      <c r="G26745" s="32" t="str" cm="1">
        <f t="array" ref="G26745">IF(F26745="","",SUM(_xlfn._xlws.FILTER(Balanço[Quantidade],(Balanço[Estoque]=Back!$E$3)*(Balanço[Material]=Back!F26745))))</f>
        <v/>
      </c>
    </row>
    <row r="26746" spans="2:7">
      <c r="B26746" s="32">
        <f>SUMIF(Balanço[Estoque],Back!A26746,Balanço[Quantidade])</f>
        <v>0</v>
      </c>
      <c r="G26746" s="32" t="str" cm="1">
        <f t="array" ref="G26746">IF(F26746="","",SUM(_xlfn._xlws.FILTER(Balanço[Quantidade],(Balanço[Estoque]=Back!$E$3)*(Balanço[Material]=Back!F26746))))</f>
        <v/>
      </c>
    </row>
    <row r="26747" spans="2:7">
      <c r="B26747" s="32">
        <f>SUMIF(Balanço[Estoque],Back!A26747,Balanço[Quantidade])</f>
        <v>0</v>
      </c>
      <c r="G26747" s="32" t="str" cm="1">
        <f t="array" ref="G26747">IF(F26747="","",SUM(_xlfn._xlws.FILTER(Balanço[Quantidade],(Balanço[Estoque]=Back!$E$3)*(Balanço[Material]=Back!F26747))))</f>
        <v/>
      </c>
    </row>
    <row r="26748" spans="2:7">
      <c r="B26748" s="32">
        <f>SUMIF(Balanço[Estoque],Back!A26748,Balanço[Quantidade])</f>
        <v>0</v>
      </c>
      <c r="G26748" s="32" t="str" cm="1">
        <f t="array" ref="G26748">IF(F26748="","",SUM(_xlfn._xlws.FILTER(Balanço[Quantidade],(Balanço[Estoque]=Back!$E$3)*(Balanço[Material]=Back!F26748))))</f>
        <v/>
      </c>
    </row>
    <row r="26749" spans="2:7">
      <c r="B26749" s="32">
        <f>SUMIF(Balanço[Estoque],Back!A26749,Balanço[Quantidade])</f>
        <v>0</v>
      </c>
      <c r="G26749" s="32" t="str" cm="1">
        <f t="array" ref="G26749">IF(F26749="","",SUM(_xlfn._xlws.FILTER(Balanço[Quantidade],(Balanço[Estoque]=Back!$E$3)*(Balanço[Material]=Back!F26749))))</f>
        <v/>
      </c>
    </row>
    <row r="26750" spans="2:7">
      <c r="B26750" s="32">
        <f>SUMIF(Balanço[Estoque],Back!A26750,Balanço[Quantidade])</f>
        <v>0</v>
      </c>
      <c r="G26750" s="32" t="str" cm="1">
        <f t="array" ref="G26750">IF(F26750="","",SUM(_xlfn._xlws.FILTER(Balanço[Quantidade],(Balanço[Estoque]=Back!$E$3)*(Balanço[Material]=Back!F26750))))</f>
        <v/>
      </c>
    </row>
    <row r="26751" spans="2:7">
      <c r="B26751" s="32">
        <f>SUMIF(Balanço[Estoque],Back!A26751,Balanço[Quantidade])</f>
        <v>0</v>
      </c>
      <c r="G26751" s="32" t="str" cm="1">
        <f t="array" ref="G26751">IF(F26751="","",SUM(_xlfn._xlws.FILTER(Balanço[Quantidade],(Balanço[Estoque]=Back!$E$3)*(Balanço[Material]=Back!F26751))))</f>
        <v/>
      </c>
    </row>
    <row r="26752" spans="2:7">
      <c r="B26752" s="32">
        <f>SUMIF(Balanço[Estoque],Back!A26752,Balanço[Quantidade])</f>
        <v>0</v>
      </c>
      <c r="G26752" s="32" t="str" cm="1">
        <f t="array" ref="G26752">IF(F26752="","",SUM(_xlfn._xlws.FILTER(Balanço[Quantidade],(Balanço[Estoque]=Back!$E$3)*(Balanço[Material]=Back!F26752))))</f>
        <v/>
      </c>
    </row>
    <row r="26753" spans="2:7">
      <c r="B26753" s="32">
        <f>SUMIF(Balanço[Estoque],Back!A26753,Balanço[Quantidade])</f>
        <v>0</v>
      </c>
      <c r="G26753" s="32" t="str" cm="1">
        <f t="array" ref="G26753">IF(F26753="","",SUM(_xlfn._xlws.FILTER(Balanço[Quantidade],(Balanço[Estoque]=Back!$E$3)*(Balanço[Material]=Back!F26753))))</f>
        <v/>
      </c>
    </row>
    <row r="26754" spans="2:7">
      <c r="B26754" s="32">
        <f>SUMIF(Balanço[Estoque],Back!A26754,Balanço[Quantidade])</f>
        <v>0</v>
      </c>
      <c r="G26754" s="32" t="str" cm="1">
        <f t="array" ref="G26754">IF(F26754="","",SUM(_xlfn._xlws.FILTER(Balanço[Quantidade],(Balanço[Estoque]=Back!$E$3)*(Balanço[Material]=Back!F26754))))</f>
        <v/>
      </c>
    </row>
    <row r="26755" spans="2:7">
      <c r="B26755" s="32">
        <f>SUMIF(Balanço[Estoque],Back!A26755,Balanço[Quantidade])</f>
        <v>0</v>
      </c>
      <c r="G26755" s="32" t="str" cm="1">
        <f t="array" ref="G26755">IF(F26755="","",SUM(_xlfn._xlws.FILTER(Balanço[Quantidade],(Balanço[Estoque]=Back!$E$3)*(Balanço[Material]=Back!F26755))))</f>
        <v/>
      </c>
    </row>
    <row r="26756" spans="2:7">
      <c r="B26756" s="32">
        <f>SUMIF(Balanço[Estoque],Back!A26756,Balanço[Quantidade])</f>
        <v>0</v>
      </c>
      <c r="G26756" s="32" t="str" cm="1">
        <f t="array" ref="G26756">IF(F26756="","",SUM(_xlfn._xlws.FILTER(Balanço[Quantidade],(Balanço[Estoque]=Back!$E$3)*(Balanço[Material]=Back!F26756))))</f>
        <v/>
      </c>
    </row>
    <row r="26757" spans="2:7">
      <c r="B26757" s="32">
        <f>SUMIF(Balanço[Estoque],Back!A26757,Balanço[Quantidade])</f>
        <v>0</v>
      </c>
      <c r="G26757" s="32" t="str" cm="1">
        <f t="array" ref="G26757">IF(F26757="","",SUM(_xlfn._xlws.FILTER(Balanço[Quantidade],(Balanço[Estoque]=Back!$E$3)*(Balanço[Material]=Back!F26757))))</f>
        <v/>
      </c>
    </row>
    <row r="26758" spans="2:7">
      <c r="B26758" s="32">
        <f>SUMIF(Balanço[Estoque],Back!A26758,Balanço[Quantidade])</f>
        <v>0</v>
      </c>
      <c r="G26758" s="32" t="str" cm="1">
        <f t="array" ref="G26758">IF(F26758="","",SUM(_xlfn._xlws.FILTER(Balanço[Quantidade],(Balanço[Estoque]=Back!$E$3)*(Balanço[Material]=Back!F26758))))</f>
        <v/>
      </c>
    </row>
    <row r="26759" spans="2:7">
      <c r="B26759" s="32">
        <f>SUMIF(Balanço[Estoque],Back!A26759,Balanço[Quantidade])</f>
        <v>0</v>
      </c>
      <c r="G26759" s="32" t="str" cm="1">
        <f t="array" ref="G26759">IF(F26759="","",SUM(_xlfn._xlws.FILTER(Balanço[Quantidade],(Balanço[Estoque]=Back!$E$3)*(Balanço[Material]=Back!F26759))))</f>
        <v/>
      </c>
    </row>
    <row r="26760" spans="2:7">
      <c r="B26760" s="32">
        <f>SUMIF(Balanço[Estoque],Back!A26760,Balanço[Quantidade])</f>
        <v>0</v>
      </c>
      <c r="G26760" s="32" t="str" cm="1">
        <f t="array" ref="G26760">IF(F26760="","",SUM(_xlfn._xlws.FILTER(Balanço[Quantidade],(Balanço[Estoque]=Back!$E$3)*(Balanço[Material]=Back!F26760))))</f>
        <v/>
      </c>
    </row>
    <row r="26761" spans="2:7">
      <c r="B26761" s="32">
        <f>SUMIF(Balanço[Estoque],Back!A26761,Balanço[Quantidade])</f>
        <v>0</v>
      </c>
      <c r="G26761" s="32" t="str" cm="1">
        <f t="array" ref="G26761">IF(F26761="","",SUM(_xlfn._xlws.FILTER(Balanço[Quantidade],(Balanço[Estoque]=Back!$E$3)*(Balanço[Material]=Back!F26761))))</f>
        <v/>
      </c>
    </row>
    <row r="26762" spans="2:7">
      <c r="B26762" s="32">
        <f>SUMIF(Balanço[Estoque],Back!A26762,Balanço[Quantidade])</f>
        <v>0</v>
      </c>
      <c r="G26762" s="32" t="str" cm="1">
        <f t="array" ref="G26762">IF(F26762="","",SUM(_xlfn._xlws.FILTER(Balanço[Quantidade],(Balanço[Estoque]=Back!$E$3)*(Balanço[Material]=Back!F26762))))</f>
        <v/>
      </c>
    </row>
    <row r="26763" spans="2:7">
      <c r="B26763" s="32">
        <f>SUMIF(Balanço[Estoque],Back!A26763,Balanço[Quantidade])</f>
        <v>0</v>
      </c>
      <c r="G26763" s="32" t="str" cm="1">
        <f t="array" ref="G26763">IF(F26763="","",SUM(_xlfn._xlws.FILTER(Balanço[Quantidade],(Balanço[Estoque]=Back!$E$3)*(Balanço[Material]=Back!F26763))))</f>
        <v/>
      </c>
    </row>
    <row r="26764" spans="2:7">
      <c r="B26764" s="32">
        <f>SUMIF(Balanço[Estoque],Back!A26764,Balanço[Quantidade])</f>
        <v>0</v>
      </c>
      <c r="G26764" s="32" t="str" cm="1">
        <f t="array" ref="G26764">IF(F26764="","",SUM(_xlfn._xlws.FILTER(Balanço[Quantidade],(Balanço[Estoque]=Back!$E$3)*(Balanço[Material]=Back!F26764))))</f>
        <v/>
      </c>
    </row>
    <row r="26765" spans="2:7">
      <c r="B26765" s="32">
        <f>SUMIF(Balanço[Estoque],Back!A26765,Balanço[Quantidade])</f>
        <v>0</v>
      </c>
      <c r="G26765" s="32" t="str" cm="1">
        <f t="array" ref="G26765">IF(F26765="","",SUM(_xlfn._xlws.FILTER(Balanço[Quantidade],(Balanço[Estoque]=Back!$E$3)*(Balanço[Material]=Back!F26765))))</f>
        <v/>
      </c>
    </row>
    <row r="26766" spans="2:7">
      <c r="B26766" s="32">
        <f>SUMIF(Balanço[Estoque],Back!A26766,Balanço[Quantidade])</f>
        <v>0</v>
      </c>
      <c r="G26766" s="32" t="str" cm="1">
        <f t="array" ref="G26766">IF(F26766="","",SUM(_xlfn._xlws.FILTER(Balanço[Quantidade],(Balanço[Estoque]=Back!$E$3)*(Balanço[Material]=Back!F26766))))</f>
        <v/>
      </c>
    </row>
    <row r="26767" spans="2:7">
      <c r="B26767" s="32">
        <f>SUMIF(Balanço[Estoque],Back!A26767,Balanço[Quantidade])</f>
        <v>0</v>
      </c>
      <c r="G26767" s="32" t="str" cm="1">
        <f t="array" ref="G26767">IF(F26767="","",SUM(_xlfn._xlws.FILTER(Balanço[Quantidade],(Balanço[Estoque]=Back!$E$3)*(Balanço[Material]=Back!F26767))))</f>
        <v/>
      </c>
    </row>
    <row r="26768" spans="2:7">
      <c r="B26768" s="32">
        <f>SUMIF(Balanço[Estoque],Back!A26768,Balanço[Quantidade])</f>
        <v>0</v>
      </c>
      <c r="G26768" s="32" t="str" cm="1">
        <f t="array" ref="G26768">IF(F26768="","",SUM(_xlfn._xlws.FILTER(Balanço[Quantidade],(Balanço[Estoque]=Back!$E$3)*(Balanço[Material]=Back!F26768))))</f>
        <v/>
      </c>
    </row>
    <row r="26769" spans="2:7">
      <c r="B26769" s="32">
        <f>SUMIF(Balanço[Estoque],Back!A26769,Balanço[Quantidade])</f>
        <v>0</v>
      </c>
      <c r="G26769" s="32" t="str" cm="1">
        <f t="array" ref="G26769">IF(F26769="","",SUM(_xlfn._xlws.FILTER(Balanço[Quantidade],(Balanço[Estoque]=Back!$E$3)*(Balanço[Material]=Back!F26769))))</f>
        <v/>
      </c>
    </row>
    <row r="26770" spans="2:7">
      <c r="B26770" s="32">
        <f>SUMIF(Balanço[Estoque],Back!A26770,Balanço[Quantidade])</f>
        <v>0</v>
      </c>
      <c r="G26770" s="32" t="str" cm="1">
        <f t="array" ref="G26770">IF(F26770="","",SUM(_xlfn._xlws.FILTER(Balanço[Quantidade],(Balanço[Estoque]=Back!$E$3)*(Balanço[Material]=Back!F26770))))</f>
        <v/>
      </c>
    </row>
    <row r="26771" spans="2:7">
      <c r="B26771" s="32">
        <f>SUMIF(Balanço[Estoque],Back!A26771,Balanço[Quantidade])</f>
        <v>0</v>
      </c>
      <c r="G26771" s="32" t="str" cm="1">
        <f t="array" ref="G26771">IF(F26771="","",SUM(_xlfn._xlws.FILTER(Balanço[Quantidade],(Balanço[Estoque]=Back!$E$3)*(Balanço[Material]=Back!F26771))))</f>
        <v/>
      </c>
    </row>
    <row r="26772" spans="2:7">
      <c r="B26772" s="32">
        <f>SUMIF(Balanço[Estoque],Back!A26772,Balanço[Quantidade])</f>
        <v>0</v>
      </c>
      <c r="G26772" s="32" t="str" cm="1">
        <f t="array" ref="G26772">IF(F26772="","",SUM(_xlfn._xlws.FILTER(Balanço[Quantidade],(Balanço[Estoque]=Back!$E$3)*(Balanço[Material]=Back!F26772))))</f>
        <v/>
      </c>
    </row>
    <row r="26773" spans="2:7">
      <c r="B26773" s="32">
        <f>SUMIF(Balanço[Estoque],Back!A26773,Balanço[Quantidade])</f>
        <v>0</v>
      </c>
      <c r="G26773" s="32" t="str" cm="1">
        <f t="array" ref="G26773">IF(F26773="","",SUM(_xlfn._xlws.FILTER(Balanço[Quantidade],(Balanço[Estoque]=Back!$E$3)*(Balanço[Material]=Back!F26773))))</f>
        <v/>
      </c>
    </row>
    <row r="26774" spans="2:7">
      <c r="B26774" s="32">
        <f>SUMIF(Balanço[Estoque],Back!A26774,Balanço[Quantidade])</f>
        <v>0</v>
      </c>
      <c r="G26774" s="32" t="str" cm="1">
        <f t="array" ref="G26774">IF(F26774="","",SUM(_xlfn._xlws.FILTER(Balanço[Quantidade],(Balanço[Estoque]=Back!$E$3)*(Balanço[Material]=Back!F26774))))</f>
        <v/>
      </c>
    </row>
    <row r="26775" spans="2:7">
      <c r="B26775" s="32">
        <f>SUMIF(Balanço[Estoque],Back!A26775,Balanço[Quantidade])</f>
        <v>0</v>
      </c>
      <c r="G26775" s="32" t="str" cm="1">
        <f t="array" ref="G26775">IF(F26775="","",SUM(_xlfn._xlws.FILTER(Balanço[Quantidade],(Balanço[Estoque]=Back!$E$3)*(Balanço[Material]=Back!F26775))))</f>
        <v/>
      </c>
    </row>
    <row r="26776" spans="2:7">
      <c r="B26776" s="32">
        <f>SUMIF(Balanço[Estoque],Back!A26776,Balanço[Quantidade])</f>
        <v>0</v>
      </c>
      <c r="G26776" s="32" t="str" cm="1">
        <f t="array" ref="G26776">IF(F26776="","",SUM(_xlfn._xlws.FILTER(Balanço[Quantidade],(Balanço[Estoque]=Back!$E$3)*(Balanço[Material]=Back!F26776))))</f>
        <v/>
      </c>
    </row>
    <row r="26777" spans="2:7">
      <c r="B26777" s="32">
        <f>SUMIF(Balanço[Estoque],Back!A26777,Balanço[Quantidade])</f>
        <v>0</v>
      </c>
      <c r="G26777" s="32" t="str" cm="1">
        <f t="array" ref="G26777">IF(F26777="","",SUM(_xlfn._xlws.FILTER(Balanço[Quantidade],(Balanço[Estoque]=Back!$E$3)*(Balanço[Material]=Back!F26777))))</f>
        <v/>
      </c>
    </row>
    <row r="26778" spans="2:7">
      <c r="B26778" s="32">
        <f>SUMIF(Balanço[Estoque],Back!A26778,Balanço[Quantidade])</f>
        <v>0</v>
      </c>
      <c r="G26778" s="32" t="str" cm="1">
        <f t="array" ref="G26778">IF(F26778="","",SUM(_xlfn._xlws.FILTER(Balanço[Quantidade],(Balanço[Estoque]=Back!$E$3)*(Balanço[Material]=Back!F26778))))</f>
        <v/>
      </c>
    </row>
    <row r="26779" spans="2:7">
      <c r="B26779" s="32">
        <f>SUMIF(Balanço[Estoque],Back!A26779,Balanço[Quantidade])</f>
        <v>0</v>
      </c>
      <c r="G26779" s="32" t="str" cm="1">
        <f t="array" ref="G26779">IF(F26779="","",SUM(_xlfn._xlws.FILTER(Balanço[Quantidade],(Balanço[Estoque]=Back!$E$3)*(Balanço[Material]=Back!F26779))))</f>
        <v/>
      </c>
    </row>
    <row r="26780" spans="2:7">
      <c r="B26780" s="32">
        <f>SUMIF(Balanço[Estoque],Back!A26780,Balanço[Quantidade])</f>
        <v>0</v>
      </c>
      <c r="G26780" s="32" t="str" cm="1">
        <f t="array" ref="G26780">IF(F26780="","",SUM(_xlfn._xlws.FILTER(Balanço[Quantidade],(Balanço[Estoque]=Back!$E$3)*(Balanço[Material]=Back!F26780))))</f>
        <v/>
      </c>
    </row>
    <row r="26781" spans="2:7">
      <c r="B26781" s="32">
        <f>SUMIF(Balanço[Estoque],Back!A26781,Balanço[Quantidade])</f>
        <v>0</v>
      </c>
      <c r="G26781" s="32" t="str" cm="1">
        <f t="array" ref="G26781">IF(F26781="","",SUM(_xlfn._xlws.FILTER(Balanço[Quantidade],(Balanço[Estoque]=Back!$E$3)*(Balanço[Material]=Back!F26781))))</f>
        <v/>
      </c>
    </row>
    <row r="26782" spans="2:7">
      <c r="B26782" s="32">
        <f>SUMIF(Balanço[Estoque],Back!A26782,Balanço[Quantidade])</f>
        <v>0</v>
      </c>
      <c r="G26782" s="32" t="str" cm="1">
        <f t="array" ref="G26782">IF(F26782="","",SUM(_xlfn._xlws.FILTER(Balanço[Quantidade],(Balanço[Estoque]=Back!$E$3)*(Balanço[Material]=Back!F26782))))</f>
        <v/>
      </c>
    </row>
    <row r="26783" spans="2:7">
      <c r="B26783" s="32">
        <f>SUMIF(Balanço[Estoque],Back!A26783,Balanço[Quantidade])</f>
        <v>0</v>
      </c>
      <c r="G26783" s="32" t="str" cm="1">
        <f t="array" ref="G26783">IF(F26783="","",SUM(_xlfn._xlws.FILTER(Balanço[Quantidade],(Balanço[Estoque]=Back!$E$3)*(Balanço[Material]=Back!F26783))))</f>
        <v/>
      </c>
    </row>
    <row r="26784" spans="2:7">
      <c r="B26784" s="32">
        <f>SUMIF(Balanço[Estoque],Back!A26784,Balanço[Quantidade])</f>
        <v>0</v>
      </c>
      <c r="G26784" s="32" t="str" cm="1">
        <f t="array" ref="G26784">IF(F26784="","",SUM(_xlfn._xlws.FILTER(Balanço[Quantidade],(Balanço[Estoque]=Back!$E$3)*(Balanço[Material]=Back!F26784))))</f>
        <v/>
      </c>
    </row>
    <row r="26785" spans="2:7">
      <c r="B26785" s="32">
        <f>SUMIF(Balanço[Estoque],Back!A26785,Balanço[Quantidade])</f>
        <v>0</v>
      </c>
      <c r="G26785" s="32" t="str" cm="1">
        <f t="array" ref="G26785">IF(F26785="","",SUM(_xlfn._xlws.FILTER(Balanço[Quantidade],(Balanço[Estoque]=Back!$E$3)*(Balanço[Material]=Back!F26785))))</f>
        <v/>
      </c>
    </row>
    <row r="26786" spans="2:7">
      <c r="B26786" s="32">
        <f>SUMIF(Balanço[Estoque],Back!A26786,Balanço[Quantidade])</f>
        <v>0</v>
      </c>
      <c r="G26786" s="32" t="str" cm="1">
        <f t="array" ref="G26786">IF(F26786="","",SUM(_xlfn._xlws.FILTER(Balanço[Quantidade],(Balanço[Estoque]=Back!$E$3)*(Balanço[Material]=Back!F26786))))</f>
        <v/>
      </c>
    </row>
    <row r="26787" spans="2:7">
      <c r="B26787" s="32">
        <f>SUMIF(Balanço[Estoque],Back!A26787,Balanço[Quantidade])</f>
        <v>0</v>
      </c>
      <c r="G26787" s="32" t="str" cm="1">
        <f t="array" ref="G26787">IF(F26787="","",SUM(_xlfn._xlws.FILTER(Balanço[Quantidade],(Balanço[Estoque]=Back!$E$3)*(Balanço[Material]=Back!F26787))))</f>
        <v/>
      </c>
    </row>
    <row r="26788" spans="2:7">
      <c r="B26788" s="32">
        <f>SUMIF(Balanço[Estoque],Back!A26788,Balanço[Quantidade])</f>
        <v>0</v>
      </c>
      <c r="G26788" s="32" t="str" cm="1">
        <f t="array" ref="G26788">IF(F26788="","",SUM(_xlfn._xlws.FILTER(Balanço[Quantidade],(Balanço[Estoque]=Back!$E$3)*(Balanço[Material]=Back!F26788))))</f>
        <v/>
      </c>
    </row>
    <row r="26789" spans="2:7">
      <c r="B26789" s="32">
        <f>SUMIF(Balanço[Estoque],Back!A26789,Balanço[Quantidade])</f>
        <v>0</v>
      </c>
      <c r="G26789" s="32" t="str" cm="1">
        <f t="array" ref="G26789">IF(F26789="","",SUM(_xlfn._xlws.FILTER(Balanço[Quantidade],(Balanço[Estoque]=Back!$E$3)*(Balanço[Material]=Back!F26789))))</f>
        <v/>
      </c>
    </row>
    <row r="26790" spans="2:7">
      <c r="B26790" s="32">
        <f>SUMIF(Balanço[Estoque],Back!A26790,Balanço[Quantidade])</f>
        <v>0</v>
      </c>
      <c r="G26790" s="32" t="str" cm="1">
        <f t="array" ref="G26790">IF(F26790="","",SUM(_xlfn._xlws.FILTER(Balanço[Quantidade],(Balanço[Estoque]=Back!$E$3)*(Balanço[Material]=Back!F26790))))</f>
        <v/>
      </c>
    </row>
    <row r="26791" spans="2:7">
      <c r="B26791" s="32">
        <f>SUMIF(Balanço[Estoque],Back!A26791,Balanço[Quantidade])</f>
        <v>0</v>
      </c>
      <c r="G26791" s="32" t="str" cm="1">
        <f t="array" ref="G26791">IF(F26791="","",SUM(_xlfn._xlws.FILTER(Balanço[Quantidade],(Balanço[Estoque]=Back!$E$3)*(Balanço[Material]=Back!F26791))))</f>
        <v/>
      </c>
    </row>
    <row r="26792" spans="2:7">
      <c r="B26792" s="32">
        <f>SUMIF(Balanço[Estoque],Back!A26792,Balanço[Quantidade])</f>
        <v>0</v>
      </c>
      <c r="G26792" s="32" t="str" cm="1">
        <f t="array" ref="G26792">IF(F26792="","",SUM(_xlfn._xlws.FILTER(Balanço[Quantidade],(Balanço[Estoque]=Back!$E$3)*(Balanço[Material]=Back!F26792))))</f>
        <v/>
      </c>
    </row>
    <row r="26793" spans="2:7">
      <c r="B26793" s="32">
        <f>SUMIF(Balanço[Estoque],Back!A26793,Balanço[Quantidade])</f>
        <v>0</v>
      </c>
      <c r="G26793" s="32" t="str" cm="1">
        <f t="array" ref="G26793">IF(F26793="","",SUM(_xlfn._xlws.FILTER(Balanço[Quantidade],(Balanço[Estoque]=Back!$E$3)*(Balanço[Material]=Back!F26793))))</f>
        <v/>
      </c>
    </row>
    <row r="26794" spans="2:7">
      <c r="B26794" s="32">
        <f>SUMIF(Balanço[Estoque],Back!A26794,Balanço[Quantidade])</f>
        <v>0</v>
      </c>
      <c r="G26794" s="32" t="str" cm="1">
        <f t="array" ref="G26794">IF(F26794="","",SUM(_xlfn._xlws.FILTER(Balanço[Quantidade],(Balanço[Estoque]=Back!$E$3)*(Balanço[Material]=Back!F26794))))</f>
        <v/>
      </c>
    </row>
    <row r="26795" spans="2:7">
      <c r="B26795" s="32">
        <f>SUMIF(Balanço[Estoque],Back!A26795,Balanço[Quantidade])</f>
        <v>0</v>
      </c>
      <c r="G26795" s="32" t="str" cm="1">
        <f t="array" ref="G26795">IF(F26795="","",SUM(_xlfn._xlws.FILTER(Balanço[Quantidade],(Balanço[Estoque]=Back!$E$3)*(Balanço[Material]=Back!F26795))))</f>
        <v/>
      </c>
    </row>
    <row r="26796" spans="2:7">
      <c r="B26796" s="32">
        <f>SUMIF(Balanço[Estoque],Back!A26796,Balanço[Quantidade])</f>
        <v>0</v>
      </c>
      <c r="G26796" s="32" t="str" cm="1">
        <f t="array" ref="G26796">IF(F26796="","",SUM(_xlfn._xlws.FILTER(Balanço[Quantidade],(Balanço[Estoque]=Back!$E$3)*(Balanço[Material]=Back!F26796))))</f>
        <v/>
      </c>
    </row>
    <row r="26797" spans="2:7">
      <c r="B26797" s="32">
        <f>SUMIF(Balanço[Estoque],Back!A26797,Balanço[Quantidade])</f>
        <v>0</v>
      </c>
      <c r="G26797" s="32" t="str" cm="1">
        <f t="array" ref="G26797">IF(F26797="","",SUM(_xlfn._xlws.FILTER(Balanço[Quantidade],(Balanço[Estoque]=Back!$E$3)*(Balanço[Material]=Back!F26797))))</f>
        <v/>
      </c>
    </row>
    <row r="26798" spans="2:7">
      <c r="B26798" s="32">
        <f>SUMIF(Balanço[Estoque],Back!A26798,Balanço[Quantidade])</f>
        <v>0</v>
      </c>
      <c r="G26798" s="32" t="str" cm="1">
        <f t="array" ref="G26798">IF(F26798="","",SUM(_xlfn._xlws.FILTER(Balanço[Quantidade],(Balanço[Estoque]=Back!$E$3)*(Balanço[Material]=Back!F26798))))</f>
        <v/>
      </c>
    </row>
    <row r="26799" spans="2:7">
      <c r="B26799" s="32">
        <f>SUMIF(Balanço[Estoque],Back!A26799,Balanço[Quantidade])</f>
        <v>0</v>
      </c>
      <c r="G26799" s="32" t="str" cm="1">
        <f t="array" ref="G26799">IF(F26799="","",SUM(_xlfn._xlws.FILTER(Balanço[Quantidade],(Balanço[Estoque]=Back!$E$3)*(Balanço[Material]=Back!F26799))))</f>
        <v/>
      </c>
    </row>
    <row r="26800" spans="2:7">
      <c r="B26800" s="32">
        <f>SUMIF(Balanço[Estoque],Back!A26800,Balanço[Quantidade])</f>
        <v>0</v>
      </c>
      <c r="G26800" s="32" t="str" cm="1">
        <f t="array" ref="G26800">IF(F26800="","",SUM(_xlfn._xlws.FILTER(Balanço[Quantidade],(Balanço[Estoque]=Back!$E$3)*(Balanço[Material]=Back!F26800))))</f>
        <v/>
      </c>
    </row>
    <row r="26801" spans="2:7">
      <c r="B26801" s="32">
        <f>SUMIF(Balanço[Estoque],Back!A26801,Balanço[Quantidade])</f>
        <v>0</v>
      </c>
      <c r="G26801" s="32" t="str" cm="1">
        <f t="array" ref="G26801">IF(F26801="","",SUM(_xlfn._xlws.FILTER(Balanço[Quantidade],(Balanço[Estoque]=Back!$E$3)*(Balanço[Material]=Back!F26801))))</f>
        <v/>
      </c>
    </row>
    <row r="26802" spans="2:7">
      <c r="B26802" s="32">
        <f>SUMIF(Balanço[Estoque],Back!A26802,Balanço[Quantidade])</f>
        <v>0</v>
      </c>
      <c r="G26802" s="32" t="str" cm="1">
        <f t="array" ref="G26802">IF(F26802="","",SUM(_xlfn._xlws.FILTER(Balanço[Quantidade],(Balanço[Estoque]=Back!$E$3)*(Balanço[Material]=Back!F26802))))</f>
        <v/>
      </c>
    </row>
    <row r="26803" spans="2:7">
      <c r="B26803" s="32">
        <f>SUMIF(Balanço[Estoque],Back!A26803,Balanço[Quantidade])</f>
        <v>0</v>
      </c>
      <c r="G26803" s="32" t="str" cm="1">
        <f t="array" ref="G26803">IF(F26803="","",SUM(_xlfn._xlws.FILTER(Balanço[Quantidade],(Balanço[Estoque]=Back!$E$3)*(Balanço[Material]=Back!F26803))))</f>
        <v/>
      </c>
    </row>
    <row r="26804" spans="2:7">
      <c r="B26804" s="32">
        <f>SUMIF(Balanço[Estoque],Back!A26804,Balanço[Quantidade])</f>
        <v>0</v>
      </c>
      <c r="G26804" s="32" t="str" cm="1">
        <f t="array" ref="G26804">IF(F26804="","",SUM(_xlfn._xlws.FILTER(Balanço[Quantidade],(Balanço[Estoque]=Back!$E$3)*(Balanço[Material]=Back!F26804))))</f>
        <v/>
      </c>
    </row>
    <row r="26805" spans="2:7">
      <c r="B26805" s="32">
        <f>SUMIF(Balanço[Estoque],Back!A26805,Balanço[Quantidade])</f>
        <v>0</v>
      </c>
      <c r="G26805" s="32" t="str" cm="1">
        <f t="array" ref="G26805">IF(F26805="","",SUM(_xlfn._xlws.FILTER(Balanço[Quantidade],(Balanço[Estoque]=Back!$E$3)*(Balanço[Material]=Back!F26805))))</f>
        <v/>
      </c>
    </row>
    <row r="26806" spans="2:7">
      <c r="B26806" s="32">
        <f>SUMIF(Balanço[Estoque],Back!A26806,Balanço[Quantidade])</f>
        <v>0</v>
      </c>
      <c r="G26806" s="32" t="str" cm="1">
        <f t="array" ref="G26806">IF(F26806="","",SUM(_xlfn._xlws.FILTER(Balanço[Quantidade],(Balanço[Estoque]=Back!$E$3)*(Balanço[Material]=Back!F26806))))</f>
        <v/>
      </c>
    </row>
    <row r="26807" spans="2:7">
      <c r="B26807" s="32">
        <f>SUMIF(Balanço[Estoque],Back!A26807,Balanço[Quantidade])</f>
        <v>0</v>
      </c>
      <c r="G26807" s="32" t="str" cm="1">
        <f t="array" ref="G26807">IF(F26807="","",SUM(_xlfn._xlws.FILTER(Balanço[Quantidade],(Balanço[Estoque]=Back!$E$3)*(Balanço[Material]=Back!F26807))))</f>
        <v/>
      </c>
    </row>
    <row r="26808" spans="2:7">
      <c r="B26808" s="32">
        <f>SUMIF(Balanço[Estoque],Back!A26808,Balanço[Quantidade])</f>
        <v>0</v>
      </c>
      <c r="G26808" s="32" t="str" cm="1">
        <f t="array" ref="G26808">IF(F26808="","",SUM(_xlfn._xlws.FILTER(Balanço[Quantidade],(Balanço[Estoque]=Back!$E$3)*(Balanço[Material]=Back!F26808))))</f>
        <v/>
      </c>
    </row>
    <row r="26809" spans="2:7">
      <c r="B26809" s="32">
        <f>SUMIF(Balanço[Estoque],Back!A26809,Balanço[Quantidade])</f>
        <v>0</v>
      </c>
      <c r="G26809" s="32" t="str" cm="1">
        <f t="array" ref="G26809">IF(F26809="","",SUM(_xlfn._xlws.FILTER(Balanço[Quantidade],(Balanço[Estoque]=Back!$E$3)*(Balanço[Material]=Back!F26809))))</f>
        <v/>
      </c>
    </row>
    <row r="26810" spans="2:7">
      <c r="B26810" s="32">
        <f>SUMIF(Balanço[Estoque],Back!A26810,Balanço[Quantidade])</f>
        <v>0</v>
      </c>
      <c r="G26810" s="32" t="str" cm="1">
        <f t="array" ref="G26810">IF(F26810="","",SUM(_xlfn._xlws.FILTER(Balanço[Quantidade],(Balanço[Estoque]=Back!$E$3)*(Balanço[Material]=Back!F26810))))</f>
        <v/>
      </c>
    </row>
    <row r="26811" spans="2:7">
      <c r="B26811" s="32">
        <f>SUMIF(Balanço[Estoque],Back!A26811,Balanço[Quantidade])</f>
        <v>0</v>
      </c>
      <c r="G26811" s="32" t="str" cm="1">
        <f t="array" ref="G26811">IF(F26811="","",SUM(_xlfn._xlws.FILTER(Balanço[Quantidade],(Balanço[Estoque]=Back!$E$3)*(Balanço[Material]=Back!F26811))))</f>
        <v/>
      </c>
    </row>
    <row r="26812" spans="2:7">
      <c r="B26812" s="32">
        <f>SUMIF(Balanço[Estoque],Back!A26812,Balanço[Quantidade])</f>
        <v>0</v>
      </c>
      <c r="G26812" s="32" t="str" cm="1">
        <f t="array" ref="G26812">IF(F26812="","",SUM(_xlfn._xlws.FILTER(Balanço[Quantidade],(Balanço[Estoque]=Back!$E$3)*(Balanço[Material]=Back!F26812))))</f>
        <v/>
      </c>
    </row>
    <row r="26813" spans="2:7">
      <c r="B26813" s="32">
        <f>SUMIF(Balanço[Estoque],Back!A26813,Balanço[Quantidade])</f>
        <v>0</v>
      </c>
      <c r="G26813" s="32" t="str" cm="1">
        <f t="array" ref="G26813">IF(F26813="","",SUM(_xlfn._xlws.FILTER(Balanço[Quantidade],(Balanço[Estoque]=Back!$E$3)*(Balanço[Material]=Back!F26813))))</f>
        <v/>
      </c>
    </row>
    <row r="26814" spans="2:7">
      <c r="B26814" s="32">
        <f>SUMIF(Balanço[Estoque],Back!A26814,Balanço[Quantidade])</f>
        <v>0</v>
      </c>
      <c r="G26814" s="32" t="str" cm="1">
        <f t="array" ref="G26814">IF(F26814="","",SUM(_xlfn._xlws.FILTER(Balanço[Quantidade],(Balanço[Estoque]=Back!$E$3)*(Balanço[Material]=Back!F26814))))</f>
        <v/>
      </c>
    </row>
    <row r="26815" spans="2:7">
      <c r="B26815" s="32">
        <f>SUMIF(Balanço[Estoque],Back!A26815,Balanço[Quantidade])</f>
        <v>0</v>
      </c>
      <c r="G26815" s="32" t="str" cm="1">
        <f t="array" ref="G26815">IF(F26815="","",SUM(_xlfn._xlws.FILTER(Balanço[Quantidade],(Balanço[Estoque]=Back!$E$3)*(Balanço[Material]=Back!F26815))))</f>
        <v/>
      </c>
    </row>
    <row r="26816" spans="2:7">
      <c r="B26816" s="32">
        <f>SUMIF(Balanço[Estoque],Back!A26816,Balanço[Quantidade])</f>
        <v>0</v>
      </c>
      <c r="G26816" s="32" t="str" cm="1">
        <f t="array" ref="G26816">IF(F26816="","",SUM(_xlfn._xlws.FILTER(Balanço[Quantidade],(Balanço[Estoque]=Back!$E$3)*(Balanço[Material]=Back!F26816))))</f>
        <v/>
      </c>
    </row>
    <row r="26817" spans="2:7">
      <c r="B26817" s="32">
        <f>SUMIF(Balanço[Estoque],Back!A26817,Balanço[Quantidade])</f>
        <v>0</v>
      </c>
      <c r="G26817" s="32" t="str" cm="1">
        <f t="array" ref="G26817">IF(F26817="","",SUM(_xlfn._xlws.FILTER(Balanço[Quantidade],(Balanço[Estoque]=Back!$E$3)*(Balanço[Material]=Back!F26817))))</f>
        <v/>
      </c>
    </row>
    <row r="26818" spans="2:7">
      <c r="B26818" s="32">
        <f>SUMIF(Balanço[Estoque],Back!A26818,Balanço[Quantidade])</f>
        <v>0</v>
      </c>
      <c r="G26818" s="32" t="str" cm="1">
        <f t="array" ref="G26818">IF(F26818="","",SUM(_xlfn._xlws.FILTER(Balanço[Quantidade],(Balanço[Estoque]=Back!$E$3)*(Balanço[Material]=Back!F26818))))</f>
        <v/>
      </c>
    </row>
    <row r="26819" spans="2:7">
      <c r="B26819" s="32">
        <f>SUMIF(Balanço[Estoque],Back!A26819,Balanço[Quantidade])</f>
        <v>0</v>
      </c>
      <c r="G26819" s="32" t="str" cm="1">
        <f t="array" ref="G26819">IF(F26819="","",SUM(_xlfn._xlws.FILTER(Balanço[Quantidade],(Balanço[Estoque]=Back!$E$3)*(Balanço[Material]=Back!F26819))))</f>
        <v/>
      </c>
    </row>
    <row r="26820" spans="2:7">
      <c r="B26820" s="32">
        <f>SUMIF(Balanço[Estoque],Back!A26820,Balanço[Quantidade])</f>
        <v>0</v>
      </c>
      <c r="G26820" s="32" t="str" cm="1">
        <f t="array" ref="G26820">IF(F26820="","",SUM(_xlfn._xlws.FILTER(Balanço[Quantidade],(Balanço[Estoque]=Back!$E$3)*(Balanço[Material]=Back!F26820))))</f>
        <v/>
      </c>
    </row>
    <row r="26821" spans="2:7">
      <c r="B26821" s="32">
        <f>SUMIF(Balanço[Estoque],Back!A26821,Balanço[Quantidade])</f>
        <v>0</v>
      </c>
      <c r="G26821" s="32" t="str" cm="1">
        <f t="array" ref="G26821">IF(F26821="","",SUM(_xlfn._xlws.FILTER(Balanço[Quantidade],(Balanço[Estoque]=Back!$E$3)*(Balanço[Material]=Back!F26821))))</f>
        <v/>
      </c>
    </row>
    <row r="26822" spans="2:7">
      <c r="B26822" s="32">
        <f>SUMIF(Balanço[Estoque],Back!A26822,Balanço[Quantidade])</f>
        <v>0</v>
      </c>
      <c r="G26822" s="32" t="str" cm="1">
        <f t="array" ref="G26822">IF(F26822="","",SUM(_xlfn._xlws.FILTER(Balanço[Quantidade],(Balanço[Estoque]=Back!$E$3)*(Balanço[Material]=Back!F26822))))</f>
        <v/>
      </c>
    </row>
    <row r="26823" spans="2:7">
      <c r="B26823" s="32">
        <f>SUMIF(Balanço[Estoque],Back!A26823,Balanço[Quantidade])</f>
        <v>0</v>
      </c>
      <c r="G26823" s="32" t="str" cm="1">
        <f t="array" ref="G26823">IF(F26823="","",SUM(_xlfn._xlws.FILTER(Balanço[Quantidade],(Balanço[Estoque]=Back!$E$3)*(Balanço[Material]=Back!F26823))))</f>
        <v/>
      </c>
    </row>
    <row r="26824" spans="2:7">
      <c r="B26824" s="32">
        <f>SUMIF(Balanço[Estoque],Back!A26824,Balanço[Quantidade])</f>
        <v>0</v>
      </c>
      <c r="G26824" s="32" t="str" cm="1">
        <f t="array" ref="G26824">IF(F26824="","",SUM(_xlfn._xlws.FILTER(Balanço[Quantidade],(Balanço[Estoque]=Back!$E$3)*(Balanço[Material]=Back!F26824))))</f>
        <v/>
      </c>
    </row>
    <row r="26825" spans="2:7">
      <c r="B26825" s="32">
        <f>SUMIF(Balanço[Estoque],Back!A26825,Balanço[Quantidade])</f>
        <v>0</v>
      </c>
      <c r="G26825" s="32" t="str" cm="1">
        <f t="array" ref="G26825">IF(F26825="","",SUM(_xlfn._xlws.FILTER(Balanço[Quantidade],(Balanço[Estoque]=Back!$E$3)*(Balanço[Material]=Back!F26825))))</f>
        <v/>
      </c>
    </row>
    <row r="26826" spans="2:7">
      <c r="B26826" s="32">
        <f>SUMIF(Balanço[Estoque],Back!A26826,Balanço[Quantidade])</f>
        <v>0</v>
      </c>
      <c r="G26826" s="32" t="str" cm="1">
        <f t="array" ref="G26826">IF(F26826="","",SUM(_xlfn._xlws.FILTER(Balanço[Quantidade],(Balanço[Estoque]=Back!$E$3)*(Balanço[Material]=Back!F26826))))</f>
        <v/>
      </c>
    </row>
    <row r="26827" spans="2:7">
      <c r="B26827" s="32">
        <f>SUMIF(Balanço[Estoque],Back!A26827,Balanço[Quantidade])</f>
        <v>0</v>
      </c>
      <c r="G26827" s="32" t="str" cm="1">
        <f t="array" ref="G26827">IF(F26827="","",SUM(_xlfn._xlws.FILTER(Balanço[Quantidade],(Balanço[Estoque]=Back!$E$3)*(Balanço[Material]=Back!F26827))))</f>
        <v/>
      </c>
    </row>
    <row r="26828" spans="2:7">
      <c r="B26828" s="32">
        <f>SUMIF(Balanço[Estoque],Back!A26828,Balanço[Quantidade])</f>
        <v>0</v>
      </c>
      <c r="G26828" s="32" t="str" cm="1">
        <f t="array" ref="G26828">IF(F26828="","",SUM(_xlfn._xlws.FILTER(Balanço[Quantidade],(Balanço[Estoque]=Back!$E$3)*(Balanço[Material]=Back!F26828))))</f>
        <v/>
      </c>
    </row>
    <row r="26829" spans="2:7">
      <c r="B26829" s="32">
        <f>SUMIF(Balanço[Estoque],Back!A26829,Balanço[Quantidade])</f>
        <v>0</v>
      </c>
      <c r="G26829" s="32" t="str" cm="1">
        <f t="array" ref="G26829">IF(F26829="","",SUM(_xlfn._xlws.FILTER(Balanço[Quantidade],(Balanço[Estoque]=Back!$E$3)*(Balanço[Material]=Back!F26829))))</f>
        <v/>
      </c>
    </row>
    <row r="26830" spans="2:7">
      <c r="B26830" s="32">
        <f>SUMIF(Balanço[Estoque],Back!A26830,Balanço[Quantidade])</f>
        <v>0</v>
      </c>
      <c r="G26830" s="32" t="str" cm="1">
        <f t="array" ref="G26830">IF(F26830="","",SUM(_xlfn._xlws.FILTER(Balanço[Quantidade],(Balanço[Estoque]=Back!$E$3)*(Balanço[Material]=Back!F26830))))</f>
        <v/>
      </c>
    </row>
    <row r="26831" spans="2:7">
      <c r="B26831" s="32">
        <f>SUMIF(Balanço[Estoque],Back!A26831,Balanço[Quantidade])</f>
        <v>0</v>
      </c>
      <c r="G26831" s="32" t="str" cm="1">
        <f t="array" ref="G26831">IF(F26831="","",SUM(_xlfn._xlws.FILTER(Balanço[Quantidade],(Balanço[Estoque]=Back!$E$3)*(Balanço[Material]=Back!F26831))))</f>
        <v/>
      </c>
    </row>
    <row r="26832" spans="2:7">
      <c r="B26832" s="32">
        <f>SUMIF(Balanço[Estoque],Back!A26832,Balanço[Quantidade])</f>
        <v>0</v>
      </c>
      <c r="G26832" s="32" t="str" cm="1">
        <f t="array" ref="G26832">IF(F26832="","",SUM(_xlfn._xlws.FILTER(Balanço[Quantidade],(Balanço[Estoque]=Back!$E$3)*(Balanço[Material]=Back!F26832))))</f>
        <v/>
      </c>
    </row>
    <row r="26833" spans="2:7">
      <c r="B26833" s="32">
        <f>SUMIF(Balanço[Estoque],Back!A26833,Balanço[Quantidade])</f>
        <v>0</v>
      </c>
      <c r="G26833" s="32" t="str" cm="1">
        <f t="array" ref="G26833">IF(F26833="","",SUM(_xlfn._xlws.FILTER(Balanço[Quantidade],(Balanço[Estoque]=Back!$E$3)*(Balanço[Material]=Back!F26833))))</f>
        <v/>
      </c>
    </row>
    <row r="26834" spans="2:7">
      <c r="B26834" s="32">
        <f>SUMIF(Balanço[Estoque],Back!A26834,Balanço[Quantidade])</f>
        <v>0</v>
      </c>
      <c r="G26834" s="32" t="str" cm="1">
        <f t="array" ref="G26834">IF(F26834="","",SUM(_xlfn._xlws.FILTER(Balanço[Quantidade],(Balanço[Estoque]=Back!$E$3)*(Balanço[Material]=Back!F26834))))</f>
        <v/>
      </c>
    </row>
    <row r="26835" spans="2:7">
      <c r="B26835" s="32">
        <f>SUMIF(Balanço[Estoque],Back!A26835,Balanço[Quantidade])</f>
        <v>0</v>
      </c>
      <c r="G26835" s="32" t="str" cm="1">
        <f t="array" ref="G26835">IF(F26835="","",SUM(_xlfn._xlws.FILTER(Balanço[Quantidade],(Balanço[Estoque]=Back!$E$3)*(Balanço[Material]=Back!F26835))))</f>
        <v/>
      </c>
    </row>
    <row r="26836" spans="2:7">
      <c r="B26836" s="32">
        <f>SUMIF(Balanço[Estoque],Back!A26836,Balanço[Quantidade])</f>
        <v>0</v>
      </c>
      <c r="G26836" s="32" t="str" cm="1">
        <f t="array" ref="G26836">IF(F26836="","",SUM(_xlfn._xlws.FILTER(Balanço[Quantidade],(Balanço[Estoque]=Back!$E$3)*(Balanço[Material]=Back!F26836))))</f>
        <v/>
      </c>
    </row>
    <row r="26837" spans="2:7">
      <c r="B26837" s="32">
        <f>SUMIF(Balanço[Estoque],Back!A26837,Balanço[Quantidade])</f>
        <v>0</v>
      </c>
      <c r="G26837" s="32" t="str" cm="1">
        <f t="array" ref="G26837">IF(F26837="","",SUM(_xlfn._xlws.FILTER(Balanço[Quantidade],(Balanço[Estoque]=Back!$E$3)*(Balanço[Material]=Back!F26837))))</f>
        <v/>
      </c>
    </row>
    <row r="26838" spans="2:7">
      <c r="B26838" s="32">
        <f>SUMIF(Balanço[Estoque],Back!A26838,Balanço[Quantidade])</f>
        <v>0</v>
      </c>
      <c r="G26838" s="32" t="str" cm="1">
        <f t="array" ref="G26838">IF(F26838="","",SUM(_xlfn._xlws.FILTER(Balanço[Quantidade],(Balanço[Estoque]=Back!$E$3)*(Balanço[Material]=Back!F26838))))</f>
        <v/>
      </c>
    </row>
    <row r="26839" spans="2:7">
      <c r="B26839" s="32">
        <f>SUMIF(Balanço[Estoque],Back!A26839,Balanço[Quantidade])</f>
        <v>0</v>
      </c>
      <c r="G26839" s="32" t="str" cm="1">
        <f t="array" ref="G26839">IF(F26839="","",SUM(_xlfn._xlws.FILTER(Balanço[Quantidade],(Balanço[Estoque]=Back!$E$3)*(Balanço[Material]=Back!F26839))))</f>
        <v/>
      </c>
    </row>
    <row r="26840" spans="2:7">
      <c r="B26840" s="32">
        <f>SUMIF(Balanço[Estoque],Back!A26840,Balanço[Quantidade])</f>
        <v>0</v>
      </c>
      <c r="G26840" s="32" t="str" cm="1">
        <f t="array" ref="G26840">IF(F26840="","",SUM(_xlfn._xlws.FILTER(Balanço[Quantidade],(Balanço[Estoque]=Back!$E$3)*(Balanço[Material]=Back!F26840))))</f>
        <v/>
      </c>
    </row>
    <row r="26841" spans="2:7">
      <c r="B26841" s="32">
        <f>SUMIF(Balanço[Estoque],Back!A26841,Balanço[Quantidade])</f>
        <v>0</v>
      </c>
      <c r="G26841" s="32" t="str" cm="1">
        <f t="array" ref="G26841">IF(F26841="","",SUM(_xlfn._xlws.FILTER(Balanço[Quantidade],(Balanço[Estoque]=Back!$E$3)*(Balanço[Material]=Back!F26841))))</f>
        <v/>
      </c>
    </row>
    <row r="26842" spans="2:7">
      <c r="B26842" s="32">
        <f>SUMIF(Balanço[Estoque],Back!A26842,Balanço[Quantidade])</f>
        <v>0</v>
      </c>
      <c r="G26842" s="32" t="str" cm="1">
        <f t="array" ref="G26842">IF(F26842="","",SUM(_xlfn._xlws.FILTER(Balanço[Quantidade],(Balanço[Estoque]=Back!$E$3)*(Balanço[Material]=Back!F26842))))</f>
        <v/>
      </c>
    </row>
    <row r="26843" spans="2:7">
      <c r="B26843" s="32">
        <f>SUMIF(Balanço[Estoque],Back!A26843,Balanço[Quantidade])</f>
        <v>0</v>
      </c>
      <c r="G26843" s="32" t="str" cm="1">
        <f t="array" ref="G26843">IF(F26843="","",SUM(_xlfn._xlws.FILTER(Balanço[Quantidade],(Balanço[Estoque]=Back!$E$3)*(Balanço[Material]=Back!F26843))))</f>
        <v/>
      </c>
    </row>
    <row r="26844" spans="2:7">
      <c r="B26844" s="32">
        <f>SUMIF(Balanço[Estoque],Back!A26844,Balanço[Quantidade])</f>
        <v>0</v>
      </c>
      <c r="G26844" s="32" t="str" cm="1">
        <f t="array" ref="G26844">IF(F26844="","",SUM(_xlfn._xlws.FILTER(Balanço[Quantidade],(Balanço[Estoque]=Back!$E$3)*(Balanço[Material]=Back!F26844))))</f>
        <v/>
      </c>
    </row>
    <row r="26845" spans="2:7">
      <c r="B26845" s="32">
        <f>SUMIF(Balanço[Estoque],Back!A26845,Balanço[Quantidade])</f>
        <v>0</v>
      </c>
      <c r="G26845" s="32" t="str" cm="1">
        <f t="array" ref="G26845">IF(F26845="","",SUM(_xlfn._xlws.FILTER(Balanço[Quantidade],(Balanço[Estoque]=Back!$E$3)*(Balanço[Material]=Back!F26845))))</f>
        <v/>
      </c>
    </row>
    <row r="26846" spans="2:7">
      <c r="B26846" s="32">
        <f>SUMIF(Balanço[Estoque],Back!A26846,Balanço[Quantidade])</f>
        <v>0</v>
      </c>
      <c r="G26846" s="32" t="str" cm="1">
        <f t="array" ref="G26846">IF(F26846="","",SUM(_xlfn._xlws.FILTER(Balanço[Quantidade],(Balanço[Estoque]=Back!$E$3)*(Balanço[Material]=Back!F26846))))</f>
        <v/>
      </c>
    </row>
    <row r="26847" spans="2:7">
      <c r="B26847" s="32">
        <f>SUMIF(Balanço[Estoque],Back!A26847,Balanço[Quantidade])</f>
        <v>0</v>
      </c>
      <c r="G26847" s="32" t="str" cm="1">
        <f t="array" ref="G26847">IF(F26847="","",SUM(_xlfn._xlws.FILTER(Balanço[Quantidade],(Balanço[Estoque]=Back!$E$3)*(Balanço[Material]=Back!F26847))))</f>
        <v/>
      </c>
    </row>
    <row r="26848" spans="2:7">
      <c r="B26848" s="32">
        <f>SUMIF(Balanço[Estoque],Back!A26848,Balanço[Quantidade])</f>
        <v>0</v>
      </c>
      <c r="G26848" s="32" t="str" cm="1">
        <f t="array" ref="G26848">IF(F26848="","",SUM(_xlfn._xlws.FILTER(Balanço[Quantidade],(Balanço[Estoque]=Back!$E$3)*(Balanço[Material]=Back!F26848))))</f>
        <v/>
      </c>
    </row>
    <row r="26849" spans="2:7">
      <c r="B26849" s="32">
        <f>SUMIF(Balanço[Estoque],Back!A26849,Balanço[Quantidade])</f>
        <v>0</v>
      </c>
      <c r="G26849" s="32" t="str" cm="1">
        <f t="array" ref="G26849">IF(F26849="","",SUM(_xlfn._xlws.FILTER(Balanço[Quantidade],(Balanço[Estoque]=Back!$E$3)*(Balanço[Material]=Back!F26849))))</f>
        <v/>
      </c>
    </row>
    <row r="26850" spans="2:7">
      <c r="B26850" s="32">
        <f>SUMIF(Balanço[Estoque],Back!A26850,Balanço[Quantidade])</f>
        <v>0</v>
      </c>
      <c r="G26850" s="32" t="str" cm="1">
        <f t="array" ref="G26850">IF(F26850="","",SUM(_xlfn._xlws.FILTER(Balanço[Quantidade],(Balanço[Estoque]=Back!$E$3)*(Balanço[Material]=Back!F26850))))</f>
        <v/>
      </c>
    </row>
    <row r="26851" spans="2:7">
      <c r="B26851" s="32">
        <f>SUMIF(Balanço[Estoque],Back!A26851,Balanço[Quantidade])</f>
        <v>0</v>
      </c>
      <c r="G26851" s="32" t="str" cm="1">
        <f t="array" ref="G26851">IF(F26851="","",SUM(_xlfn._xlws.FILTER(Balanço[Quantidade],(Balanço[Estoque]=Back!$E$3)*(Balanço[Material]=Back!F26851))))</f>
        <v/>
      </c>
    </row>
    <row r="26852" spans="2:7">
      <c r="B26852" s="32">
        <f>SUMIF(Balanço[Estoque],Back!A26852,Balanço[Quantidade])</f>
        <v>0</v>
      </c>
      <c r="G26852" s="32" t="str" cm="1">
        <f t="array" ref="G26852">IF(F26852="","",SUM(_xlfn._xlws.FILTER(Balanço[Quantidade],(Balanço[Estoque]=Back!$E$3)*(Balanço[Material]=Back!F26852))))</f>
        <v/>
      </c>
    </row>
    <row r="26853" spans="2:7">
      <c r="B26853" s="32">
        <f>SUMIF(Balanço[Estoque],Back!A26853,Balanço[Quantidade])</f>
        <v>0</v>
      </c>
      <c r="G26853" s="32" t="str" cm="1">
        <f t="array" ref="G26853">IF(F26853="","",SUM(_xlfn._xlws.FILTER(Balanço[Quantidade],(Balanço[Estoque]=Back!$E$3)*(Balanço[Material]=Back!F26853))))</f>
        <v/>
      </c>
    </row>
    <row r="26854" spans="2:7">
      <c r="B26854" s="32">
        <f>SUMIF(Balanço[Estoque],Back!A26854,Balanço[Quantidade])</f>
        <v>0</v>
      </c>
      <c r="G26854" s="32" t="str" cm="1">
        <f t="array" ref="G26854">IF(F26854="","",SUM(_xlfn._xlws.FILTER(Balanço[Quantidade],(Balanço[Estoque]=Back!$E$3)*(Balanço[Material]=Back!F26854))))</f>
        <v/>
      </c>
    </row>
    <row r="26855" spans="2:7">
      <c r="B26855" s="32">
        <f>SUMIF(Balanço[Estoque],Back!A26855,Balanço[Quantidade])</f>
        <v>0</v>
      </c>
      <c r="G26855" s="32" t="str" cm="1">
        <f t="array" ref="G26855">IF(F26855="","",SUM(_xlfn._xlws.FILTER(Balanço[Quantidade],(Balanço[Estoque]=Back!$E$3)*(Balanço[Material]=Back!F26855))))</f>
        <v/>
      </c>
    </row>
    <row r="26856" spans="2:7">
      <c r="B26856" s="32">
        <f>SUMIF(Balanço[Estoque],Back!A26856,Balanço[Quantidade])</f>
        <v>0</v>
      </c>
      <c r="G26856" s="32" t="str" cm="1">
        <f t="array" ref="G26856">IF(F26856="","",SUM(_xlfn._xlws.FILTER(Balanço[Quantidade],(Balanço[Estoque]=Back!$E$3)*(Balanço[Material]=Back!F26856))))</f>
        <v/>
      </c>
    </row>
    <row r="26857" spans="2:7">
      <c r="B26857" s="32">
        <f>SUMIF(Balanço[Estoque],Back!A26857,Balanço[Quantidade])</f>
        <v>0</v>
      </c>
      <c r="G26857" s="32" t="str" cm="1">
        <f t="array" ref="G26857">IF(F26857="","",SUM(_xlfn._xlws.FILTER(Balanço[Quantidade],(Balanço[Estoque]=Back!$E$3)*(Balanço[Material]=Back!F26857))))</f>
        <v/>
      </c>
    </row>
    <row r="26858" spans="2:7">
      <c r="B26858" s="32">
        <f>SUMIF(Balanço[Estoque],Back!A26858,Balanço[Quantidade])</f>
        <v>0</v>
      </c>
      <c r="G26858" s="32" t="str" cm="1">
        <f t="array" ref="G26858">IF(F26858="","",SUM(_xlfn._xlws.FILTER(Balanço[Quantidade],(Balanço[Estoque]=Back!$E$3)*(Balanço[Material]=Back!F26858))))</f>
        <v/>
      </c>
    </row>
    <row r="26859" spans="2:7">
      <c r="B26859" s="32">
        <f>SUMIF(Balanço[Estoque],Back!A26859,Balanço[Quantidade])</f>
        <v>0</v>
      </c>
      <c r="G26859" s="32" t="str" cm="1">
        <f t="array" ref="G26859">IF(F26859="","",SUM(_xlfn._xlws.FILTER(Balanço[Quantidade],(Balanço[Estoque]=Back!$E$3)*(Balanço[Material]=Back!F26859))))</f>
        <v/>
      </c>
    </row>
    <row r="26860" spans="2:7">
      <c r="B26860" s="32">
        <f>SUMIF(Balanço[Estoque],Back!A26860,Balanço[Quantidade])</f>
        <v>0</v>
      </c>
      <c r="G26860" s="32" t="str" cm="1">
        <f t="array" ref="G26860">IF(F26860="","",SUM(_xlfn._xlws.FILTER(Balanço[Quantidade],(Balanço[Estoque]=Back!$E$3)*(Balanço[Material]=Back!F26860))))</f>
        <v/>
      </c>
    </row>
    <row r="26861" spans="2:7">
      <c r="B26861" s="32">
        <f>SUMIF(Balanço[Estoque],Back!A26861,Balanço[Quantidade])</f>
        <v>0</v>
      </c>
      <c r="G26861" s="32" t="str" cm="1">
        <f t="array" ref="G26861">IF(F26861="","",SUM(_xlfn._xlws.FILTER(Balanço[Quantidade],(Balanço[Estoque]=Back!$E$3)*(Balanço[Material]=Back!F26861))))</f>
        <v/>
      </c>
    </row>
    <row r="26862" spans="2:7">
      <c r="B26862" s="32">
        <f>SUMIF(Balanço[Estoque],Back!A26862,Balanço[Quantidade])</f>
        <v>0</v>
      </c>
      <c r="G26862" s="32" t="str" cm="1">
        <f t="array" ref="G26862">IF(F26862="","",SUM(_xlfn._xlws.FILTER(Balanço[Quantidade],(Balanço[Estoque]=Back!$E$3)*(Balanço[Material]=Back!F26862))))</f>
        <v/>
      </c>
    </row>
    <row r="26863" spans="2:7">
      <c r="B26863" s="32">
        <f>SUMIF(Balanço[Estoque],Back!A26863,Balanço[Quantidade])</f>
        <v>0</v>
      </c>
      <c r="G26863" s="32" t="str" cm="1">
        <f t="array" ref="G26863">IF(F26863="","",SUM(_xlfn._xlws.FILTER(Balanço[Quantidade],(Balanço[Estoque]=Back!$E$3)*(Balanço[Material]=Back!F26863))))</f>
        <v/>
      </c>
    </row>
    <row r="26864" spans="2:7">
      <c r="B26864" s="32">
        <f>SUMIF(Balanço[Estoque],Back!A26864,Balanço[Quantidade])</f>
        <v>0</v>
      </c>
      <c r="G26864" s="32" t="str" cm="1">
        <f t="array" ref="G26864">IF(F26864="","",SUM(_xlfn._xlws.FILTER(Balanço[Quantidade],(Balanço[Estoque]=Back!$E$3)*(Balanço[Material]=Back!F26864))))</f>
        <v/>
      </c>
    </row>
    <row r="26865" spans="2:7">
      <c r="B26865" s="32">
        <f>SUMIF(Balanço[Estoque],Back!A26865,Balanço[Quantidade])</f>
        <v>0</v>
      </c>
      <c r="G26865" s="32" t="str" cm="1">
        <f t="array" ref="G26865">IF(F26865="","",SUM(_xlfn._xlws.FILTER(Balanço[Quantidade],(Balanço[Estoque]=Back!$E$3)*(Balanço[Material]=Back!F26865))))</f>
        <v/>
      </c>
    </row>
    <row r="26866" spans="2:7">
      <c r="B26866" s="32">
        <f>SUMIF(Balanço[Estoque],Back!A26866,Balanço[Quantidade])</f>
        <v>0</v>
      </c>
      <c r="G26866" s="32" t="str" cm="1">
        <f t="array" ref="G26866">IF(F26866="","",SUM(_xlfn._xlws.FILTER(Balanço[Quantidade],(Balanço[Estoque]=Back!$E$3)*(Balanço[Material]=Back!F26866))))</f>
        <v/>
      </c>
    </row>
    <row r="26867" spans="2:7">
      <c r="B26867" s="32">
        <f>SUMIF(Balanço[Estoque],Back!A26867,Balanço[Quantidade])</f>
        <v>0</v>
      </c>
      <c r="G26867" s="32" t="str" cm="1">
        <f t="array" ref="G26867">IF(F26867="","",SUM(_xlfn._xlws.FILTER(Balanço[Quantidade],(Balanço[Estoque]=Back!$E$3)*(Balanço[Material]=Back!F26867))))</f>
        <v/>
      </c>
    </row>
    <row r="26868" spans="2:7">
      <c r="B26868" s="32">
        <f>SUMIF(Balanço[Estoque],Back!A26868,Balanço[Quantidade])</f>
        <v>0</v>
      </c>
      <c r="G26868" s="32" t="str" cm="1">
        <f t="array" ref="G26868">IF(F26868="","",SUM(_xlfn._xlws.FILTER(Balanço[Quantidade],(Balanço[Estoque]=Back!$E$3)*(Balanço[Material]=Back!F26868))))</f>
        <v/>
      </c>
    </row>
    <row r="26869" spans="2:7">
      <c r="B26869" s="32">
        <f>SUMIF(Balanço[Estoque],Back!A26869,Balanço[Quantidade])</f>
        <v>0</v>
      </c>
      <c r="G26869" s="32" t="str" cm="1">
        <f t="array" ref="G26869">IF(F26869="","",SUM(_xlfn._xlws.FILTER(Balanço[Quantidade],(Balanço[Estoque]=Back!$E$3)*(Balanço[Material]=Back!F26869))))</f>
        <v/>
      </c>
    </row>
    <row r="26870" spans="2:7">
      <c r="B26870" s="32">
        <f>SUMIF(Balanço[Estoque],Back!A26870,Balanço[Quantidade])</f>
        <v>0</v>
      </c>
      <c r="G26870" s="32" t="str" cm="1">
        <f t="array" ref="G26870">IF(F26870="","",SUM(_xlfn._xlws.FILTER(Balanço[Quantidade],(Balanço[Estoque]=Back!$E$3)*(Balanço[Material]=Back!F26870))))</f>
        <v/>
      </c>
    </row>
    <row r="26871" spans="2:7">
      <c r="B26871" s="32">
        <f>SUMIF(Balanço[Estoque],Back!A26871,Balanço[Quantidade])</f>
        <v>0</v>
      </c>
      <c r="G26871" s="32" t="str" cm="1">
        <f t="array" ref="G26871">IF(F26871="","",SUM(_xlfn._xlws.FILTER(Balanço[Quantidade],(Balanço[Estoque]=Back!$E$3)*(Balanço[Material]=Back!F26871))))</f>
        <v/>
      </c>
    </row>
    <row r="26872" spans="2:7">
      <c r="B26872" s="32">
        <f>SUMIF(Balanço[Estoque],Back!A26872,Balanço[Quantidade])</f>
        <v>0</v>
      </c>
      <c r="G26872" s="32" t="str" cm="1">
        <f t="array" ref="G26872">IF(F26872="","",SUM(_xlfn._xlws.FILTER(Balanço[Quantidade],(Balanço[Estoque]=Back!$E$3)*(Balanço[Material]=Back!F26872))))</f>
        <v/>
      </c>
    </row>
    <row r="26873" spans="2:7">
      <c r="B26873" s="32">
        <f>SUMIF(Balanço[Estoque],Back!A26873,Balanço[Quantidade])</f>
        <v>0</v>
      </c>
      <c r="G26873" s="32" t="str" cm="1">
        <f t="array" ref="G26873">IF(F26873="","",SUM(_xlfn._xlws.FILTER(Balanço[Quantidade],(Balanço[Estoque]=Back!$E$3)*(Balanço[Material]=Back!F26873))))</f>
        <v/>
      </c>
    </row>
    <row r="26874" spans="2:7">
      <c r="B26874" s="32">
        <f>SUMIF(Balanço[Estoque],Back!A26874,Balanço[Quantidade])</f>
        <v>0</v>
      </c>
      <c r="G26874" s="32" t="str" cm="1">
        <f t="array" ref="G26874">IF(F26874="","",SUM(_xlfn._xlws.FILTER(Balanço[Quantidade],(Balanço[Estoque]=Back!$E$3)*(Balanço[Material]=Back!F26874))))</f>
        <v/>
      </c>
    </row>
    <row r="26875" spans="2:7">
      <c r="B26875" s="32">
        <f>SUMIF(Balanço[Estoque],Back!A26875,Balanço[Quantidade])</f>
        <v>0</v>
      </c>
      <c r="G26875" s="32" t="str" cm="1">
        <f t="array" ref="G26875">IF(F26875="","",SUM(_xlfn._xlws.FILTER(Balanço[Quantidade],(Balanço[Estoque]=Back!$E$3)*(Balanço[Material]=Back!F26875))))</f>
        <v/>
      </c>
    </row>
    <row r="26876" spans="2:7">
      <c r="B26876" s="32">
        <f>SUMIF(Balanço[Estoque],Back!A26876,Balanço[Quantidade])</f>
        <v>0</v>
      </c>
      <c r="G26876" s="32" t="str" cm="1">
        <f t="array" ref="G26876">IF(F26876="","",SUM(_xlfn._xlws.FILTER(Balanço[Quantidade],(Balanço[Estoque]=Back!$E$3)*(Balanço[Material]=Back!F26876))))</f>
        <v/>
      </c>
    </row>
    <row r="26877" spans="2:7">
      <c r="B26877" s="32">
        <f>SUMIF(Balanço[Estoque],Back!A26877,Balanço[Quantidade])</f>
        <v>0</v>
      </c>
      <c r="G26877" s="32" t="str" cm="1">
        <f t="array" ref="G26877">IF(F26877="","",SUM(_xlfn._xlws.FILTER(Balanço[Quantidade],(Balanço[Estoque]=Back!$E$3)*(Balanço[Material]=Back!F26877))))</f>
        <v/>
      </c>
    </row>
    <row r="26878" spans="2:7">
      <c r="B26878" s="32">
        <f>SUMIF(Balanço[Estoque],Back!A26878,Balanço[Quantidade])</f>
        <v>0</v>
      </c>
      <c r="G26878" s="32" t="str" cm="1">
        <f t="array" ref="G26878">IF(F26878="","",SUM(_xlfn._xlws.FILTER(Balanço[Quantidade],(Balanço[Estoque]=Back!$E$3)*(Balanço[Material]=Back!F26878))))</f>
        <v/>
      </c>
    </row>
    <row r="26879" spans="2:7">
      <c r="B26879" s="32">
        <f>SUMIF(Balanço[Estoque],Back!A26879,Balanço[Quantidade])</f>
        <v>0</v>
      </c>
      <c r="G26879" s="32" t="str" cm="1">
        <f t="array" ref="G26879">IF(F26879="","",SUM(_xlfn._xlws.FILTER(Balanço[Quantidade],(Balanço[Estoque]=Back!$E$3)*(Balanço[Material]=Back!F26879))))</f>
        <v/>
      </c>
    </row>
    <row r="26880" spans="2:7">
      <c r="B26880" s="32">
        <f>SUMIF(Balanço[Estoque],Back!A26880,Balanço[Quantidade])</f>
        <v>0</v>
      </c>
      <c r="G26880" s="32" t="str" cm="1">
        <f t="array" ref="G26880">IF(F26880="","",SUM(_xlfn._xlws.FILTER(Balanço[Quantidade],(Balanço[Estoque]=Back!$E$3)*(Balanço[Material]=Back!F26880))))</f>
        <v/>
      </c>
    </row>
    <row r="26881" spans="2:7">
      <c r="B26881" s="32">
        <f>SUMIF(Balanço[Estoque],Back!A26881,Balanço[Quantidade])</f>
        <v>0</v>
      </c>
      <c r="G26881" s="32" t="str" cm="1">
        <f t="array" ref="G26881">IF(F26881="","",SUM(_xlfn._xlws.FILTER(Balanço[Quantidade],(Balanço[Estoque]=Back!$E$3)*(Balanço[Material]=Back!F26881))))</f>
        <v/>
      </c>
    </row>
    <row r="26882" spans="2:7">
      <c r="B26882" s="32">
        <f>SUMIF(Balanço[Estoque],Back!A26882,Balanço[Quantidade])</f>
        <v>0</v>
      </c>
      <c r="G26882" s="32" t="str" cm="1">
        <f t="array" ref="G26882">IF(F26882="","",SUM(_xlfn._xlws.FILTER(Balanço[Quantidade],(Balanço[Estoque]=Back!$E$3)*(Balanço[Material]=Back!F26882))))</f>
        <v/>
      </c>
    </row>
    <row r="26883" spans="2:7">
      <c r="B26883" s="32">
        <f>SUMIF(Balanço[Estoque],Back!A26883,Balanço[Quantidade])</f>
        <v>0</v>
      </c>
      <c r="G26883" s="32" t="str" cm="1">
        <f t="array" ref="G26883">IF(F26883="","",SUM(_xlfn._xlws.FILTER(Balanço[Quantidade],(Balanço[Estoque]=Back!$E$3)*(Balanço[Material]=Back!F26883))))</f>
        <v/>
      </c>
    </row>
    <row r="26884" spans="2:7">
      <c r="B26884" s="32">
        <f>SUMIF(Balanço[Estoque],Back!A26884,Balanço[Quantidade])</f>
        <v>0</v>
      </c>
      <c r="G26884" s="32" t="str" cm="1">
        <f t="array" ref="G26884">IF(F26884="","",SUM(_xlfn._xlws.FILTER(Balanço[Quantidade],(Balanço[Estoque]=Back!$E$3)*(Balanço[Material]=Back!F26884))))</f>
        <v/>
      </c>
    </row>
    <row r="26885" spans="2:7">
      <c r="B26885" s="32">
        <f>SUMIF(Balanço[Estoque],Back!A26885,Balanço[Quantidade])</f>
        <v>0</v>
      </c>
      <c r="G26885" s="32" t="str" cm="1">
        <f t="array" ref="G26885">IF(F26885="","",SUM(_xlfn._xlws.FILTER(Balanço[Quantidade],(Balanço[Estoque]=Back!$E$3)*(Balanço[Material]=Back!F26885))))</f>
        <v/>
      </c>
    </row>
    <row r="26886" spans="2:7">
      <c r="B26886" s="32">
        <f>SUMIF(Balanço[Estoque],Back!A26886,Balanço[Quantidade])</f>
        <v>0</v>
      </c>
      <c r="G26886" s="32" t="str" cm="1">
        <f t="array" ref="G26886">IF(F26886="","",SUM(_xlfn._xlws.FILTER(Balanço[Quantidade],(Balanço[Estoque]=Back!$E$3)*(Balanço[Material]=Back!F26886))))</f>
        <v/>
      </c>
    </row>
    <row r="26887" spans="2:7">
      <c r="B26887" s="32">
        <f>SUMIF(Balanço[Estoque],Back!A26887,Balanço[Quantidade])</f>
        <v>0</v>
      </c>
      <c r="G26887" s="32" t="str" cm="1">
        <f t="array" ref="G26887">IF(F26887="","",SUM(_xlfn._xlws.FILTER(Balanço[Quantidade],(Balanço[Estoque]=Back!$E$3)*(Balanço[Material]=Back!F26887))))</f>
        <v/>
      </c>
    </row>
    <row r="26888" spans="2:7">
      <c r="B26888" s="32">
        <f>SUMIF(Balanço[Estoque],Back!A26888,Balanço[Quantidade])</f>
        <v>0</v>
      </c>
      <c r="G26888" s="32" t="str" cm="1">
        <f t="array" ref="G26888">IF(F26888="","",SUM(_xlfn._xlws.FILTER(Balanço[Quantidade],(Balanço[Estoque]=Back!$E$3)*(Balanço[Material]=Back!F26888))))</f>
        <v/>
      </c>
    </row>
    <row r="26889" spans="2:7">
      <c r="B26889" s="32">
        <f>SUMIF(Balanço[Estoque],Back!A26889,Balanço[Quantidade])</f>
        <v>0</v>
      </c>
      <c r="G26889" s="32" t="str" cm="1">
        <f t="array" ref="G26889">IF(F26889="","",SUM(_xlfn._xlws.FILTER(Balanço[Quantidade],(Balanço[Estoque]=Back!$E$3)*(Balanço[Material]=Back!F26889))))</f>
        <v/>
      </c>
    </row>
    <row r="26890" spans="2:7">
      <c r="B26890" s="32">
        <f>SUMIF(Balanço[Estoque],Back!A26890,Balanço[Quantidade])</f>
        <v>0</v>
      </c>
      <c r="G26890" s="32" t="str" cm="1">
        <f t="array" ref="G26890">IF(F26890="","",SUM(_xlfn._xlws.FILTER(Balanço[Quantidade],(Balanço[Estoque]=Back!$E$3)*(Balanço[Material]=Back!F26890))))</f>
        <v/>
      </c>
    </row>
    <row r="26891" spans="2:7">
      <c r="B26891" s="32">
        <f>SUMIF(Balanço[Estoque],Back!A26891,Balanço[Quantidade])</f>
        <v>0</v>
      </c>
      <c r="G26891" s="32" t="str" cm="1">
        <f t="array" ref="G26891">IF(F26891="","",SUM(_xlfn._xlws.FILTER(Balanço[Quantidade],(Balanço[Estoque]=Back!$E$3)*(Balanço[Material]=Back!F26891))))</f>
        <v/>
      </c>
    </row>
    <row r="26892" spans="2:7">
      <c r="B26892" s="32">
        <f>SUMIF(Balanço[Estoque],Back!A26892,Balanço[Quantidade])</f>
        <v>0</v>
      </c>
      <c r="G26892" s="32" t="str" cm="1">
        <f t="array" ref="G26892">IF(F26892="","",SUM(_xlfn._xlws.FILTER(Balanço[Quantidade],(Balanço[Estoque]=Back!$E$3)*(Balanço[Material]=Back!F26892))))</f>
        <v/>
      </c>
    </row>
    <row r="26893" spans="2:7">
      <c r="B26893" s="32">
        <f>SUMIF(Balanço[Estoque],Back!A26893,Balanço[Quantidade])</f>
        <v>0</v>
      </c>
      <c r="G26893" s="32" t="str" cm="1">
        <f t="array" ref="G26893">IF(F26893="","",SUM(_xlfn._xlws.FILTER(Balanço[Quantidade],(Balanço[Estoque]=Back!$E$3)*(Balanço[Material]=Back!F26893))))</f>
        <v/>
      </c>
    </row>
    <row r="26894" spans="2:7">
      <c r="B26894" s="32">
        <f>SUMIF(Balanço[Estoque],Back!A26894,Balanço[Quantidade])</f>
        <v>0</v>
      </c>
      <c r="G26894" s="32" t="str" cm="1">
        <f t="array" ref="G26894">IF(F26894="","",SUM(_xlfn._xlws.FILTER(Balanço[Quantidade],(Balanço[Estoque]=Back!$E$3)*(Balanço[Material]=Back!F26894))))</f>
        <v/>
      </c>
    </row>
    <row r="26895" spans="2:7">
      <c r="B26895" s="32">
        <f>SUMIF(Balanço[Estoque],Back!A26895,Balanço[Quantidade])</f>
        <v>0</v>
      </c>
      <c r="G26895" s="32" t="str" cm="1">
        <f t="array" ref="G26895">IF(F26895="","",SUM(_xlfn._xlws.FILTER(Balanço[Quantidade],(Balanço[Estoque]=Back!$E$3)*(Balanço[Material]=Back!F26895))))</f>
        <v/>
      </c>
    </row>
    <row r="26896" spans="2:7">
      <c r="B26896" s="32">
        <f>SUMIF(Balanço[Estoque],Back!A26896,Balanço[Quantidade])</f>
        <v>0</v>
      </c>
      <c r="G26896" s="32" t="str" cm="1">
        <f t="array" ref="G26896">IF(F26896="","",SUM(_xlfn._xlws.FILTER(Balanço[Quantidade],(Balanço[Estoque]=Back!$E$3)*(Balanço[Material]=Back!F26896))))</f>
        <v/>
      </c>
    </row>
    <row r="26897" spans="2:7">
      <c r="B26897" s="32">
        <f>SUMIF(Balanço[Estoque],Back!A26897,Balanço[Quantidade])</f>
        <v>0</v>
      </c>
      <c r="G26897" s="32" t="str" cm="1">
        <f t="array" ref="G26897">IF(F26897="","",SUM(_xlfn._xlws.FILTER(Balanço[Quantidade],(Balanço[Estoque]=Back!$E$3)*(Balanço[Material]=Back!F26897))))</f>
        <v/>
      </c>
    </row>
    <row r="26898" spans="2:7">
      <c r="B26898" s="32">
        <f>SUMIF(Balanço[Estoque],Back!A26898,Balanço[Quantidade])</f>
        <v>0</v>
      </c>
      <c r="G26898" s="32" t="str" cm="1">
        <f t="array" ref="G26898">IF(F26898="","",SUM(_xlfn._xlws.FILTER(Balanço[Quantidade],(Balanço[Estoque]=Back!$E$3)*(Balanço[Material]=Back!F26898))))</f>
        <v/>
      </c>
    </row>
    <row r="26899" spans="2:7">
      <c r="B26899" s="32">
        <f>SUMIF(Balanço[Estoque],Back!A26899,Balanço[Quantidade])</f>
        <v>0</v>
      </c>
      <c r="G26899" s="32" t="str" cm="1">
        <f t="array" ref="G26899">IF(F26899="","",SUM(_xlfn._xlws.FILTER(Balanço[Quantidade],(Balanço[Estoque]=Back!$E$3)*(Balanço[Material]=Back!F26899))))</f>
        <v/>
      </c>
    </row>
    <row r="26900" spans="2:7">
      <c r="B26900" s="32">
        <f>SUMIF(Balanço[Estoque],Back!A26900,Balanço[Quantidade])</f>
        <v>0</v>
      </c>
      <c r="G26900" s="32" t="str" cm="1">
        <f t="array" ref="G26900">IF(F26900="","",SUM(_xlfn._xlws.FILTER(Balanço[Quantidade],(Balanço[Estoque]=Back!$E$3)*(Balanço[Material]=Back!F26900))))</f>
        <v/>
      </c>
    </row>
    <row r="26901" spans="2:7">
      <c r="B26901" s="32">
        <f>SUMIF(Balanço[Estoque],Back!A26901,Balanço[Quantidade])</f>
        <v>0</v>
      </c>
      <c r="G26901" s="32" t="str" cm="1">
        <f t="array" ref="G26901">IF(F26901="","",SUM(_xlfn._xlws.FILTER(Balanço[Quantidade],(Balanço[Estoque]=Back!$E$3)*(Balanço[Material]=Back!F26901))))</f>
        <v/>
      </c>
    </row>
    <row r="26902" spans="2:7">
      <c r="B26902" s="32">
        <f>SUMIF(Balanço[Estoque],Back!A26902,Balanço[Quantidade])</f>
        <v>0</v>
      </c>
      <c r="G26902" s="32" t="str" cm="1">
        <f t="array" ref="G26902">IF(F26902="","",SUM(_xlfn._xlws.FILTER(Balanço[Quantidade],(Balanço[Estoque]=Back!$E$3)*(Balanço[Material]=Back!F26902))))</f>
        <v/>
      </c>
    </row>
    <row r="26903" spans="2:7">
      <c r="B26903" s="32">
        <f>SUMIF(Balanço[Estoque],Back!A26903,Balanço[Quantidade])</f>
        <v>0</v>
      </c>
      <c r="G26903" s="32" t="str" cm="1">
        <f t="array" ref="G26903">IF(F26903="","",SUM(_xlfn._xlws.FILTER(Balanço[Quantidade],(Balanço[Estoque]=Back!$E$3)*(Balanço[Material]=Back!F26903))))</f>
        <v/>
      </c>
    </row>
    <row r="26904" spans="2:7">
      <c r="B26904" s="32">
        <f>SUMIF(Balanço[Estoque],Back!A26904,Balanço[Quantidade])</f>
        <v>0</v>
      </c>
      <c r="G26904" s="32" t="str" cm="1">
        <f t="array" ref="G26904">IF(F26904="","",SUM(_xlfn._xlws.FILTER(Balanço[Quantidade],(Balanço[Estoque]=Back!$E$3)*(Balanço[Material]=Back!F26904))))</f>
        <v/>
      </c>
    </row>
    <row r="26905" spans="2:7">
      <c r="B26905" s="32">
        <f>SUMIF(Balanço[Estoque],Back!A26905,Balanço[Quantidade])</f>
        <v>0</v>
      </c>
      <c r="G26905" s="32" t="str" cm="1">
        <f t="array" ref="G26905">IF(F26905="","",SUM(_xlfn._xlws.FILTER(Balanço[Quantidade],(Balanço[Estoque]=Back!$E$3)*(Balanço[Material]=Back!F26905))))</f>
        <v/>
      </c>
    </row>
    <row r="26906" spans="2:7">
      <c r="B26906" s="32">
        <f>SUMIF(Balanço[Estoque],Back!A26906,Balanço[Quantidade])</f>
        <v>0</v>
      </c>
      <c r="G26906" s="32" t="str" cm="1">
        <f t="array" ref="G26906">IF(F26906="","",SUM(_xlfn._xlws.FILTER(Balanço[Quantidade],(Balanço[Estoque]=Back!$E$3)*(Balanço[Material]=Back!F26906))))</f>
        <v/>
      </c>
    </row>
    <row r="26907" spans="2:7">
      <c r="B26907" s="32">
        <f>SUMIF(Balanço[Estoque],Back!A26907,Balanço[Quantidade])</f>
        <v>0</v>
      </c>
      <c r="G26907" s="32" t="str" cm="1">
        <f t="array" ref="G26907">IF(F26907="","",SUM(_xlfn._xlws.FILTER(Balanço[Quantidade],(Balanço[Estoque]=Back!$E$3)*(Balanço[Material]=Back!F26907))))</f>
        <v/>
      </c>
    </row>
    <row r="26908" spans="2:7">
      <c r="B26908" s="32">
        <f>SUMIF(Balanço[Estoque],Back!A26908,Balanço[Quantidade])</f>
        <v>0</v>
      </c>
      <c r="G26908" s="32" t="str" cm="1">
        <f t="array" ref="G26908">IF(F26908="","",SUM(_xlfn._xlws.FILTER(Balanço[Quantidade],(Balanço[Estoque]=Back!$E$3)*(Balanço[Material]=Back!F26908))))</f>
        <v/>
      </c>
    </row>
    <row r="26909" spans="2:7">
      <c r="B26909" s="32">
        <f>SUMIF(Balanço[Estoque],Back!A26909,Balanço[Quantidade])</f>
        <v>0</v>
      </c>
      <c r="G26909" s="32" t="str" cm="1">
        <f t="array" ref="G26909">IF(F26909="","",SUM(_xlfn._xlws.FILTER(Balanço[Quantidade],(Balanço[Estoque]=Back!$E$3)*(Balanço[Material]=Back!F26909))))</f>
        <v/>
      </c>
    </row>
    <row r="26910" spans="2:7">
      <c r="B26910" s="32">
        <f>SUMIF(Balanço[Estoque],Back!A26910,Balanço[Quantidade])</f>
        <v>0</v>
      </c>
      <c r="G26910" s="32" t="str" cm="1">
        <f t="array" ref="G26910">IF(F26910="","",SUM(_xlfn._xlws.FILTER(Balanço[Quantidade],(Balanço[Estoque]=Back!$E$3)*(Balanço[Material]=Back!F26910))))</f>
        <v/>
      </c>
    </row>
    <row r="26911" spans="2:7">
      <c r="B26911" s="32">
        <f>SUMIF(Balanço[Estoque],Back!A26911,Balanço[Quantidade])</f>
        <v>0</v>
      </c>
      <c r="G26911" s="32" t="str" cm="1">
        <f t="array" ref="G26911">IF(F26911="","",SUM(_xlfn._xlws.FILTER(Balanço[Quantidade],(Balanço[Estoque]=Back!$E$3)*(Balanço[Material]=Back!F26911))))</f>
        <v/>
      </c>
    </row>
    <row r="26912" spans="2:7">
      <c r="B26912" s="32">
        <f>SUMIF(Balanço[Estoque],Back!A26912,Balanço[Quantidade])</f>
        <v>0</v>
      </c>
      <c r="G26912" s="32" t="str" cm="1">
        <f t="array" ref="G26912">IF(F26912="","",SUM(_xlfn._xlws.FILTER(Balanço[Quantidade],(Balanço[Estoque]=Back!$E$3)*(Balanço[Material]=Back!F26912))))</f>
        <v/>
      </c>
    </row>
    <row r="26913" spans="2:7">
      <c r="B26913" s="32">
        <f>SUMIF(Balanço[Estoque],Back!A26913,Balanço[Quantidade])</f>
        <v>0</v>
      </c>
      <c r="G26913" s="32" t="str" cm="1">
        <f t="array" ref="G26913">IF(F26913="","",SUM(_xlfn._xlws.FILTER(Balanço[Quantidade],(Balanço[Estoque]=Back!$E$3)*(Balanço[Material]=Back!F26913))))</f>
        <v/>
      </c>
    </row>
    <row r="26914" spans="2:7">
      <c r="B26914" s="32">
        <f>SUMIF(Balanço[Estoque],Back!A26914,Balanço[Quantidade])</f>
        <v>0</v>
      </c>
      <c r="G26914" s="32" t="str" cm="1">
        <f t="array" ref="G26914">IF(F26914="","",SUM(_xlfn._xlws.FILTER(Balanço[Quantidade],(Balanço[Estoque]=Back!$E$3)*(Balanço[Material]=Back!F26914))))</f>
        <v/>
      </c>
    </row>
    <row r="26915" spans="2:7">
      <c r="B26915" s="32">
        <f>SUMIF(Balanço[Estoque],Back!A26915,Balanço[Quantidade])</f>
        <v>0</v>
      </c>
      <c r="G26915" s="32" t="str" cm="1">
        <f t="array" ref="G26915">IF(F26915="","",SUM(_xlfn._xlws.FILTER(Balanço[Quantidade],(Balanço[Estoque]=Back!$E$3)*(Balanço[Material]=Back!F26915))))</f>
        <v/>
      </c>
    </row>
    <row r="26916" spans="2:7">
      <c r="B26916" s="32">
        <f>SUMIF(Balanço[Estoque],Back!A26916,Balanço[Quantidade])</f>
        <v>0</v>
      </c>
      <c r="G26916" s="32" t="str" cm="1">
        <f t="array" ref="G26916">IF(F26916="","",SUM(_xlfn._xlws.FILTER(Balanço[Quantidade],(Balanço[Estoque]=Back!$E$3)*(Balanço[Material]=Back!F26916))))</f>
        <v/>
      </c>
    </row>
    <row r="26917" spans="2:7">
      <c r="B26917" s="32">
        <f>SUMIF(Balanço[Estoque],Back!A26917,Balanço[Quantidade])</f>
        <v>0</v>
      </c>
      <c r="G26917" s="32" t="str" cm="1">
        <f t="array" ref="G26917">IF(F26917="","",SUM(_xlfn._xlws.FILTER(Balanço[Quantidade],(Balanço[Estoque]=Back!$E$3)*(Balanço[Material]=Back!F26917))))</f>
        <v/>
      </c>
    </row>
    <row r="26918" spans="2:7">
      <c r="B26918" s="32">
        <f>SUMIF(Balanço[Estoque],Back!A26918,Balanço[Quantidade])</f>
        <v>0</v>
      </c>
      <c r="G26918" s="32" t="str" cm="1">
        <f t="array" ref="G26918">IF(F26918="","",SUM(_xlfn._xlws.FILTER(Balanço[Quantidade],(Balanço[Estoque]=Back!$E$3)*(Balanço[Material]=Back!F26918))))</f>
        <v/>
      </c>
    </row>
    <row r="26919" spans="2:7">
      <c r="B26919" s="32">
        <f>SUMIF(Balanço[Estoque],Back!A26919,Balanço[Quantidade])</f>
        <v>0</v>
      </c>
      <c r="G26919" s="32" t="str" cm="1">
        <f t="array" ref="G26919">IF(F26919="","",SUM(_xlfn._xlws.FILTER(Balanço[Quantidade],(Balanço[Estoque]=Back!$E$3)*(Balanço[Material]=Back!F26919))))</f>
        <v/>
      </c>
    </row>
    <row r="26920" spans="2:7">
      <c r="B26920" s="32">
        <f>SUMIF(Balanço[Estoque],Back!A26920,Balanço[Quantidade])</f>
        <v>0</v>
      </c>
      <c r="G26920" s="32" t="str" cm="1">
        <f t="array" ref="G26920">IF(F26920="","",SUM(_xlfn._xlws.FILTER(Balanço[Quantidade],(Balanço[Estoque]=Back!$E$3)*(Balanço[Material]=Back!F26920))))</f>
        <v/>
      </c>
    </row>
    <row r="26921" spans="2:7">
      <c r="B26921" s="32">
        <f>SUMIF(Balanço[Estoque],Back!A26921,Balanço[Quantidade])</f>
        <v>0</v>
      </c>
      <c r="G26921" s="32" t="str" cm="1">
        <f t="array" ref="G26921">IF(F26921="","",SUM(_xlfn._xlws.FILTER(Balanço[Quantidade],(Balanço[Estoque]=Back!$E$3)*(Balanço[Material]=Back!F26921))))</f>
        <v/>
      </c>
    </row>
    <row r="26922" spans="2:7">
      <c r="B26922" s="32">
        <f>SUMIF(Balanço[Estoque],Back!A26922,Balanço[Quantidade])</f>
        <v>0</v>
      </c>
      <c r="G26922" s="32" t="str" cm="1">
        <f t="array" ref="G26922">IF(F26922="","",SUM(_xlfn._xlws.FILTER(Balanço[Quantidade],(Balanço[Estoque]=Back!$E$3)*(Balanço[Material]=Back!F26922))))</f>
        <v/>
      </c>
    </row>
    <row r="26923" spans="2:7">
      <c r="B26923" s="32">
        <f>SUMIF(Balanço[Estoque],Back!A26923,Balanço[Quantidade])</f>
        <v>0</v>
      </c>
      <c r="G26923" s="32" t="str" cm="1">
        <f t="array" ref="G26923">IF(F26923="","",SUM(_xlfn._xlws.FILTER(Balanço[Quantidade],(Balanço[Estoque]=Back!$E$3)*(Balanço[Material]=Back!F26923))))</f>
        <v/>
      </c>
    </row>
    <row r="26924" spans="2:7">
      <c r="B26924" s="32">
        <f>SUMIF(Balanço[Estoque],Back!A26924,Balanço[Quantidade])</f>
        <v>0</v>
      </c>
      <c r="G26924" s="32" t="str" cm="1">
        <f t="array" ref="G26924">IF(F26924="","",SUM(_xlfn._xlws.FILTER(Balanço[Quantidade],(Balanço[Estoque]=Back!$E$3)*(Balanço[Material]=Back!F26924))))</f>
        <v/>
      </c>
    </row>
    <row r="26925" spans="2:7">
      <c r="B26925" s="32">
        <f>SUMIF(Balanço[Estoque],Back!A26925,Balanço[Quantidade])</f>
        <v>0</v>
      </c>
      <c r="G26925" s="32" t="str" cm="1">
        <f t="array" ref="G26925">IF(F26925="","",SUM(_xlfn._xlws.FILTER(Balanço[Quantidade],(Balanço[Estoque]=Back!$E$3)*(Balanço[Material]=Back!F26925))))</f>
        <v/>
      </c>
    </row>
    <row r="26926" spans="2:7">
      <c r="B26926" s="32">
        <f>SUMIF(Balanço[Estoque],Back!A26926,Balanço[Quantidade])</f>
        <v>0</v>
      </c>
      <c r="G26926" s="32" t="str" cm="1">
        <f t="array" ref="G26926">IF(F26926="","",SUM(_xlfn._xlws.FILTER(Balanço[Quantidade],(Balanço[Estoque]=Back!$E$3)*(Balanço[Material]=Back!F26926))))</f>
        <v/>
      </c>
    </row>
    <row r="26927" spans="2:7">
      <c r="B26927" s="32">
        <f>SUMIF(Balanço[Estoque],Back!A26927,Balanço[Quantidade])</f>
        <v>0</v>
      </c>
      <c r="G26927" s="32" t="str" cm="1">
        <f t="array" ref="G26927">IF(F26927="","",SUM(_xlfn._xlws.FILTER(Balanço[Quantidade],(Balanço[Estoque]=Back!$E$3)*(Balanço[Material]=Back!F26927))))</f>
        <v/>
      </c>
    </row>
    <row r="26928" spans="2:7">
      <c r="B26928" s="32">
        <f>SUMIF(Balanço[Estoque],Back!A26928,Balanço[Quantidade])</f>
        <v>0</v>
      </c>
      <c r="G26928" s="32" t="str" cm="1">
        <f t="array" ref="G26928">IF(F26928="","",SUM(_xlfn._xlws.FILTER(Balanço[Quantidade],(Balanço[Estoque]=Back!$E$3)*(Balanço[Material]=Back!F26928))))</f>
        <v/>
      </c>
    </row>
    <row r="26929" spans="2:7">
      <c r="B26929" s="32">
        <f>SUMIF(Balanço[Estoque],Back!A26929,Balanço[Quantidade])</f>
        <v>0</v>
      </c>
      <c r="G26929" s="32" t="str" cm="1">
        <f t="array" ref="G26929">IF(F26929="","",SUM(_xlfn._xlws.FILTER(Balanço[Quantidade],(Balanço[Estoque]=Back!$E$3)*(Balanço[Material]=Back!F26929))))</f>
        <v/>
      </c>
    </row>
    <row r="26930" spans="2:7">
      <c r="B26930" s="32">
        <f>SUMIF(Balanço[Estoque],Back!A26930,Balanço[Quantidade])</f>
        <v>0</v>
      </c>
      <c r="G26930" s="32" t="str" cm="1">
        <f t="array" ref="G26930">IF(F26930="","",SUM(_xlfn._xlws.FILTER(Balanço[Quantidade],(Balanço[Estoque]=Back!$E$3)*(Balanço[Material]=Back!F26930))))</f>
        <v/>
      </c>
    </row>
    <row r="26931" spans="2:7">
      <c r="B26931" s="32">
        <f>SUMIF(Balanço[Estoque],Back!A26931,Balanço[Quantidade])</f>
        <v>0</v>
      </c>
      <c r="G26931" s="32" t="str" cm="1">
        <f t="array" ref="G26931">IF(F26931="","",SUM(_xlfn._xlws.FILTER(Balanço[Quantidade],(Balanço[Estoque]=Back!$E$3)*(Balanço[Material]=Back!F26931))))</f>
        <v/>
      </c>
    </row>
    <row r="26932" spans="2:7">
      <c r="B26932" s="32">
        <f>SUMIF(Balanço[Estoque],Back!A26932,Balanço[Quantidade])</f>
        <v>0</v>
      </c>
      <c r="G26932" s="32" t="str" cm="1">
        <f t="array" ref="G26932">IF(F26932="","",SUM(_xlfn._xlws.FILTER(Balanço[Quantidade],(Balanço[Estoque]=Back!$E$3)*(Balanço[Material]=Back!F26932))))</f>
        <v/>
      </c>
    </row>
    <row r="26933" spans="2:7">
      <c r="B26933" s="32">
        <f>SUMIF(Balanço[Estoque],Back!A26933,Balanço[Quantidade])</f>
        <v>0</v>
      </c>
      <c r="G26933" s="32" t="str" cm="1">
        <f t="array" ref="G26933">IF(F26933="","",SUM(_xlfn._xlws.FILTER(Balanço[Quantidade],(Balanço[Estoque]=Back!$E$3)*(Balanço[Material]=Back!F26933))))</f>
        <v/>
      </c>
    </row>
    <row r="26934" spans="2:7">
      <c r="B26934" s="32">
        <f>SUMIF(Balanço[Estoque],Back!A26934,Balanço[Quantidade])</f>
        <v>0</v>
      </c>
      <c r="G26934" s="32" t="str" cm="1">
        <f t="array" ref="G26934">IF(F26934="","",SUM(_xlfn._xlws.FILTER(Balanço[Quantidade],(Balanço[Estoque]=Back!$E$3)*(Balanço[Material]=Back!F26934))))</f>
        <v/>
      </c>
    </row>
    <row r="26935" spans="2:7">
      <c r="B26935" s="32">
        <f>SUMIF(Balanço[Estoque],Back!A26935,Balanço[Quantidade])</f>
        <v>0</v>
      </c>
      <c r="G26935" s="32" t="str" cm="1">
        <f t="array" ref="G26935">IF(F26935="","",SUM(_xlfn._xlws.FILTER(Balanço[Quantidade],(Balanço[Estoque]=Back!$E$3)*(Balanço[Material]=Back!F26935))))</f>
        <v/>
      </c>
    </row>
    <row r="26936" spans="2:7">
      <c r="B26936" s="32">
        <f>SUMIF(Balanço[Estoque],Back!A26936,Balanço[Quantidade])</f>
        <v>0</v>
      </c>
      <c r="G26936" s="32" t="str" cm="1">
        <f t="array" ref="G26936">IF(F26936="","",SUM(_xlfn._xlws.FILTER(Balanço[Quantidade],(Balanço[Estoque]=Back!$E$3)*(Balanço[Material]=Back!F26936))))</f>
        <v/>
      </c>
    </row>
    <row r="26937" spans="2:7">
      <c r="B26937" s="32">
        <f>SUMIF(Balanço[Estoque],Back!A26937,Balanço[Quantidade])</f>
        <v>0</v>
      </c>
      <c r="G26937" s="32" t="str" cm="1">
        <f t="array" ref="G26937">IF(F26937="","",SUM(_xlfn._xlws.FILTER(Balanço[Quantidade],(Balanço[Estoque]=Back!$E$3)*(Balanço[Material]=Back!F26937))))</f>
        <v/>
      </c>
    </row>
    <row r="26938" spans="2:7">
      <c r="B26938" s="32">
        <f>SUMIF(Balanço[Estoque],Back!A26938,Balanço[Quantidade])</f>
        <v>0</v>
      </c>
      <c r="G26938" s="32" t="str" cm="1">
        <f t="array" ref="G26938">IF(F26938="","",SUM(_xlfn._xlws.FILTER(Balanço[Quantidade],(Balanço[Estoque]=Back!$E$3)*(Balanço[Material]=Back!F26938))))</f>
        <v/>
      </c>
    </row>
    <row r="26939" spans="2:7">
      <c r="B26939" s="32">
        <f>SUMIF(Balanço[Estoque],Back!A26939,Balanço[Quantidade])</f>
        <v>0</v>
      </c>
      <c r="G26939" s="32" t="str" cm="1">
        <f t="array" ref="G26939">IF(F26939="","",SUM(_xlfn._xlws.FILTER(Balanço[Quantidade],(Balanço[Estoque]=Back!$E$3)*(Balanço[Material]=Back!F26939))))</f>
        <v/>
      </c>
    </row>
    <row r="26940" spans="2:7">
      <c r="B26940" s="32">
        <f>SUMIF(Balanço[Estoque],Back!A26940,Balanço[Quantidade])</f>
        <v>0</v>
      </c>
      <c r="G26940" s="32" t="str" cm="1">
        <f t="array" ref="G26940">IF(F26940="","",SUM(_xlfn._xlws.FILTER(Balanço[Quantidade],(Balanço[Estoque]=Back!$E$3)*(Balanço[Material]=Back!F26940))))</f>
        <v/>
      </c>
    </row>
    <row r="26941" spans="2:7">
      <c r="B26941" s="32">
        <f>SUMIF(Balanço[Estoque],Back!A26941,Balanço[Quantidade])</f>
        <v>0</v>
      </c>
      <c r="G26941" s="32" t="str" cm="1">
        <f t="array" ref="G26941">IF(F26941="","",SUM(_xlfn._xlws.FILTER(Balanço[Quantidade],(Balanço[Estoque]=Back!$E$3)*(Balanço[Material]=Back!F26941))))</f>
        <v/>
      </c>
    </row>
    <row r="26942" spans="2:7">
      <c r="B26942" s="32">
        <f>SUMIF(Balanço[Estoque],Back!A26942,Balanço[Quantidade])</f>
        <v>0</v>
      </c>
      <c r="G26942" s="32" t="str" cm="1">
        <f t="array" ref="G26942">IF(F26942="","",SUM(_xlfn._xlws.FILTER(Balanço[Quantidade],(Balanço[Estoque]=Back!$E$3)*(Balanço[Material]=Back!F26942))))</f>
        <v/>
      </c>
    </row>
    <row r="26943" spans="2:7">
      <c r="B26943" s="32">
        <f>SUMIF(Balanço[Estoque],Back!A26943,Balanço[Quantidade])</f>
        <v>0</v>
      </c>
      <c r="G26943" s="32" t="str" cm="1">
        <f t="array" ref="G26943">IF(F26943="","",SUM(_xlfn._xlws.FILTER(Balanço[Quantidade],(Balanço[Estoque]=Back!$E$3)*(Balanço[Material]=Back!F26943))))</f>
        <v/>
      </c>
    </row>
    <row r="26944" spans="2:7">
      <c r="B26944" s="32">
        <f>SUMIF(Balanço[Estoque],Back!A26944,Balanço[Quantidade])</f>
        <v>0</v>
      </c>
      <c r="G26944" s="32" t="str" cm="1">
        <f t="array" ref="G26944">IF(F26944="","",SUM(_xlfn._xlws.FILTER(Balanço[Quantidade],(Balanço[Estoque]=Back!$E$3)*(Balanço[Material]=Back!F26944))))</f>
        <v/>
      </c>
    </row>
    <row r="26945" spans="2:7">
      <c r="B26945" s="32">
        <f>SUMIF(Balanço[Estoque],Back!A26945,Balanço[Quantidade])</f>
        <v>0</v>
      </c>
      <c r="G26945" s="32" t="str" cm="1">
        <f t="array" ref="G26945">IF(F26945="","",SUM(_xlfn._xlws.FILTER(Balanço[Quantidade],(Balanço[Estoque]=Back!$E$3)*(Balanço[Material]=Back!F26945))))</f>
        <v/>
      </c>
    </row>
    <row r="26946" spans="2:7">
      <c r="B26946" s="32">
        <f>SUMIF(Balanço[Estoque],Back!A26946,Balanço[Quantidade])</f>
        <v>0</v>
      </c>
      <c r="G26946" s="32" t="str" cm="1">
        <f t="array" ref="G26946">IF(F26946="","",SUM(_xlfn._xlws.FILTER(Balanço[Quantidade],(Balanço[Estoque]=Back!$E$3)*(Balanço[Material]=Back!F26946))))</f>
        <v/>
      </c>
    </row>
    <row r="26947" spans="2:7">
      <c r="B26947" s="32">
        <f>SUMIF(Balanço[Estoque],Back!A26947,Balanço[Quantidade])</f>
        <v>0</v>
      </c>
      <c r="G26947" s="32" t="str" cm="1">
        <f t="array" ref="G26947">IF(F26947="","",SUM(_xlfn._xlws.FILTER(Balanço[Quantidade],(Balanço[Estoque]=Back!$E$3)*(Balanço[Material]=Back!F26947))))</f>
        <v/>
      </c>
    </row>
    <row r="26948" spans="2:7">
      <c r="B26948" s="32">
        <f>SUMIF(Balanço[Estoque],Back!A26948,Balanço[Quantidade])</f>
        <v>0</v>
      </c>
      <c r="G26948" s="32" t="str" cm="1">
        <f t="array" ref="G26948">IF(F26948="","",SUM(_xlfn._xlws.FILTER(Balanço[Quantidade],(Balanço[Estoque]=Back!$E$3)*(Balanço[Material]=Back!F26948))))</f>
        <v/>
      </c>
    </row>
    <row r="26949" spans="2:7">
      <c r="B26949" s="32">
        <f>SUMIF(Balanço[Estoque],Back!A26949,Balanço[Quantidade])</f>
        <v>0</v>
      </c>
      <c r="G26949" s="32" t="str" cm="1">
        <f t="array" ref="G26949">IF(F26949="","",SUM(_xlfn._xlws.FILTER(Balanço[Quantidade],(Balanço[Estoque]=Back!$E$3)*(Balanço[Material]=Back!F26949))))</f>
        <v/>
      </c>
    </row>
    <row r="26950" spans="2:7">
      <c r="B26950" s="32">
        <f>SUMIF(Balanço[Estoque],Back!A26950,Balanço[Quantidade])</f>
        <v>0</v>
      </c>
      <c r="G26950" s="32" t="str" cm="1">
        <f t="array" ref="G26950">IF(F26950="","",SUM(_xlfn._xlws.FILTER(Balanço[Quantidade],(Balanço[Estoque]=Back!$E$3)*(Balanço[Material]=Back!F26950))))</f>
        <v/>
      </c>
    </row>
    <row r="26951" spans="2:7">
      <c r="B26951" s="32">
        <f>SUMIF(Balanço[Estoque],Back!A26951,Balanço[Quantidade])</f>
        <v>0</v>
      </c>
      <c r="G26951" s="32" t="str" cm="1">
        <f t="array" ref="G26951">IF(F26951="","",SUM(_xlfn._xlws.FILTER(Balanço[Quantidade],(Balanço[Estoque]=Back!$E$3)*(Balanço[Material]=Back!F26951))))</f>
        <v/>
      </c>
    </row>
    <row r="26952" spans="2:7">
      <c r="B26952" s="32">
        <f>SUMIF(Balanço[Estoque],Back!A26952,Balanço[Quantidade])</f>
        <v>0</v>
      </c>
      <c r="G26952" s="32" t="str" cm="1">
        <f t="array" ref="G26952">IF(F26952="","",SUM(_xlfn._xlws.FILTER(Balanço[Quantidade],(Balanço[Estoque]=Back!$E$3)*(Balanço[Material]=Back!F26952))))</f>
        <v/>
      </c>
    </row>
    <row r="26953" spans="2:7">
      <c r="B26953" s="32">
        <f>SUMIF(Balanço[Estoque],Back!A26953,Balanço[Quantidade])</f>
        <v>0</v>
      </c>
      <c r="G26953" s="32" t="str" cm="1">
        <f t="array" ref="G26953">IF(F26953="","",SUM(_xlfn._xlws.FILTER(Balanço[Quantidade],(Balanço[Estoque]=Back!$E$3)*(Balanço[Material]=Back!F26953))))</f>
        <v/>
      </c>
    </row>
    <row r="26954" spans="2:7">
      <c r="B26954" s="32">
        <f>SUMIF(Balanço[Estoque],Back!A26954,Balanço[Quantidade])</f>
        <v>0</v>
      </c>
      <c r="G26954" s="32" t="str" cm="1">
        <f t="array" ref="G26954">IF(F26954="","",SUM(_xlfn._xlws.FILTER(Balanço[Quantidade],(Balanço[Estoque]=Back!$E$3)*(Balanço[Material]=Back!F26954))))</f>
        <v/>
      </c>
    </row>
    <row r="26955" spans="2:7">
      <c r="B26955" s="32">
        <f>SUMIF(Balanço[Estoque],Back!A26955,Balanço[Quantidade])</f>
        <v>0</v>
      </c>
      <c r="G26955" s="32" t="str" cm="1">
        <f t="array" ref="G26955">IF(F26955="","",SUM(_xlfn._xlws.FILTER(Balanço[Quantidade],(Balanço[Estoque]=Back!$E$3)*(Balanço[Material]=Back!F26955))))</f>
        <v/>
      </c>
    </row>
    <row r="26956" spans="2:7">
      <c r="B26956" s="32">
        <f>SUMIF(Balanço[Estoque],Back!A26956,Balanço[Quantidade])</f>
        <v>0</v>
      </c>
      <c r="G26956" s="32" t="str" cm="1">
        <f t="array" ref="G26956">IF(F26956="","",SUM(_xlfn._xlws.FILTER(Balanço[Quantidade],(Balanço[Estoque]=Back!$E$3)*(Balanço[Material]=Back!F26956))))</f>
        <v/>
      </c>
    </row>
    <row r="26957" spans="2:7">
      <c r="B26957" s="32">
        <f>SUMIF(Balanço[Estoque],Back!A26957,Balanço[Quantidade])</f>
        <v>0</v>
      </c>
      <c r="G26957" s="32" t="str" cm="1">
        <f t="array" ref="G26957">IF(F26957="","",SUM(_xlfn._xlws.FILTER(Balanço[Quantidade],(Balanço[Estoque]=Back!$E$3)*(Balanço[Material]=Back!F26957))))</f>
        <v/>
      </c>
    </row>
    <row r="26958" spans="2:7">
      <c r="B26958" s="32">
        <f>SUMIF(Balanço[Estoque],Back!A26958,Balanço[Quantidade])</f>
        <v>0</v>
      </c>
      <c r="G26958" s="32" t="str" cm="1">
        <f t="array" ref="G26958">IF(F26958="","",SUM(_xlfn._xlws.FILTER(Balanço[Quantidade],(Balanço[Estoque]=Back!$E$3)*(Balanço[Material]=Back!F26958))))</f>
        <v/>
      </c>
    </row>
    <row r="26959" spans="2:7">
      <c r="B26959" s="32">
        <f>SUMIF(Balanço[Estoque],Back!A26959,Balanço[Quantidade])</f>
        <v>0</v>
      </c>
      <c r="G26959" s="32" t="str" cm="1">
        <f t="array" ref="G26959">IF(F26959="","",SUM(_xlfn._xlws.FILTER(Balanço[Quantidade],(Balanço[Estoque]=Back!$E$3)*(Balanço[Material]=Back!F26959))))</f>
        <v/>
      </c>
    </row>
    <row r="26960" spans="2:7">
      <c r="B26960" s="32">
        <f>SUMIF(Balanço[Estoque],Back!A26960,Balanço[Quantidade])</f>
        <v>0</v>
      </c>
      <c r="G26960" s="32" t="str" cm="1">
        <f t="array" ref="G26960">IF(F26960="","",SUM(_xlfn._xlws.FILTER(Balanço[Quantidade],(Balanço[Estoque]=Back!$E$3)*(Balanço[Material]=Back!F26960))))</f>
        <v/>
      </c>
    </row>
    <row r="26961" spans="2:7">
      <c r="B26961" s="32">
        <f>SUMIF(Balanço[Estoque],Back!A26961,Balanço[Quantidade])</f>
        <v>0</v>
      </c>
      <c r="G26961" s="32" t="str" cm="1">
        <f t="array" ref="G26961">IF(F26961="","",SUM(_xlfn._xlws.FILTER(Balanço[Quantidade],(Balanço[Estoque]=Back!$E$3)*(Balanço[Material]=Back!F26961))))</f>
        <v/>
      </c>
    </row>
    <row r="26962" spans="2:7">
      <c r="B26962" s="32">
        <f>SUMIF(Balanço[Estoque],Back!A26962,Balanço[Quantidade])</f>
        <v>0</v>
      </c>
      <c r="G26962" s="32" t="str" cm="1">
        <f t="array" ref="G26962">IF(F26962="","",SUM(_xlfn._xlws.FILTER(Balanço[Quantidade],(Balanço[Estoque]=Back!$E$3)*(Balanço[Material]=Back!F26962))))</f>
        <v/>
      </c>
    </row>
    <row r="26963" spans="2:7">
      <c r="B26963" s="32">
        <f>SUMIF(Balanço[Estoque],Back!A26963,Balanço[Quantidade])</f>
        <v>0</v>
      </c>
      <c r="G26963" s="32" t="str" cm="1">
        <f t="array" ref="G26963">IF(F26963="","",SUM(_xlfn._xlws.FILTER(Balanço[Quantidade],(Balanço[Estoque]=Back!$E$3)*(Balanço[Material]=Back!F26963))))</f>
        <v/>
      </c>
    </row>
    <row r="26964" spans="2:7">
      <c r="B26964" s="32">
        <f>SUMIF(Balanço[Estoque],Back!A26964,Balanço[Quantidade])</f>
        <v>0</v>
      </c>
      <c r="G26964" s="32" t="str" cm="1">
        <f t="array" ref="G26964">IF(F26964="","",SUM(_xlfn._xlws.FILTER(Balanço[Quantidade],(Balanço[Estoque]=Back!$E$3)*(Balanço[Material]=Back!F26964))))</f>
        <v/>
      </c>
    </row>
    <row r="26965" spans="2:7">
      <c r="B26965" s="32">
        <f>SUMIF(Balanço[Estoque],Back!A26965,Balanço[Quantidade])</f>
        <v>0</v>
      </c>
      <c r="G26965" s="32" t="str" cm="1">
        <f t="array" ref="G26965">IF(F26965="","",SUM(_xlfn._xlws.FILTER(Balanço[Quantidade],(Balanço[Estoque]=Back!$E$3)*(Balanço[Material]=Back!F26965))))</f>
        <v/>
      </c>
    </row>
    <row r="26966" spans="2:7">
      <c r="B26966" s="32">
        <f>SUMIF(Balanço[Estoque],Back!A26966,Balanço[Quantidade])</f>
        <v>0</v>
      </c>
      <c r="G26966" s="32" t="str" cm="1">
        <f t="array" ref="G26966">IF(F26966="","",SUM(_xlfn._xlws.FILTER(Balanço[Quantidade],(Balanço[Estoque]=Back!$E$3)*(Balanço[Material]=Back!F26966))))</f>
        <v/>
      </c>
    </row>
    <row r="26967" spans="2:7">
      <c r="B26967" s="32">
        <f>SUMIF(Balanço[Estoque],Back!A26967,Balanço[Quantidade])</f>
        <v>0</v>
      </c>
      <c r="G26967" s="32" t="str" cm="1">
        <f t="array" ref="G26967">IF(F26967="","",SUM(_xlfn._xlws.FILTER(Balanço[Quantidade],(Balanço[Estoque]=Back!$E$3)*(Balanço[Material]=Back!F26967))))</f>
        <v/>
      </c>
    </row>
    <row r="26968" spans="2:7">
      <c r="B26968" s="32">
        <f>SUMIF(Balanço[Estoque],Back!A26968,Balanço[Quantidade])</f>
        <v>0</v>
      </c>
      <c r="G26968" s="32" t="str" cm="1">
        <f t="array" ref="G26968">IF(F26968="","",SUM(_xlfn._xlws.FILTER(Balanço[Quantidade],(Balanço[Estoque]=Back!$E$3)*(Balanço[Material]=Back!F26968))))</f>
        <v/>
      </c>
    </row>
    <row r="26969" spans="2:7">
      <c r="B26969" s="32">
        <f>SUMIF(Balanço[Estoque],Back!A26969,Balanço[Quantidade])</f>
        <v>0</v>
      </c>
      <c r="G26969" s="32" t="str" cm="1">
        <f t="array" ref="G26969">IF(F26969="","",SUM(_xlfn._xlws.FILTER(Balanço[Quantidade],(Balanço[Estoque]=Back!$E$3)*(Balanço[Material]=Back!F26969))))</f>
        <v/>
      </c>
    </row>
    <row r="26970" spans="2:7">
      <c r="B26970" s="32">
        <f>SUMIF(Balanço[Estoque],Back!A26970,Balanço[Quantidade])</f>
        <v>0</v>
      </c>
      <c r="G26970" s="32" t="str" cm="1">
        <f t="array" ref="G26970">IF(F26970="","",SUM(_xlfn._xlws.FILTER(Balanço[Quantidade],(Balanço[Estoque]=Back!$E$3)*(Balanço[Material]=Back!F26970))))</f>
        <v/>
      </c>
    </row>
    <row r="26971" spans="2:7">
      <c r="B26971" s="32">
        <f>SUMIF(Balanço[Estoque],Back!A26971,Balanço[Quantidade])</f>
        <v>0</v>
      </c>
      <c r="G26971" s="32" t="str" cm="1">
        <f t="array" ref="G26971">IF(F26971="","",SUM(_xlfn._xlws.FILTER(Balanço[Quantidade],(Balanço[Estoque]=Back!$E$3)*(Balanço[Material]=Back!F26971))))</f>
        <v/>
      </c>
    </row>
    <row r="26972" spans="2:7">
      <c r="B26972" s="32">
        <f>SUMIF(Balanço[Estoque],Back!A26972,Balanço[Quantidade])</f>
        <v>0</v>
      </c>
      <c r="G26972" s="32" t="str" cm="1">
        <f t="array" ref="G26972">IF(F26972="","",SUM(_xlfn._xlws.FILTER(Balanço[Quantidade],(Balanço[Estoque]=Back!$E$3)*(Balanço[Material]=Back!F26972))))</f>
        <v/>
      </c>
    </row>
    <row r="26973" spans="2:7">
      <c r="B26973" s="32">
        <f>SUMIF(Balanço[Estoque],Back!A26973,Balanço[Quantidade])</f>
        <v>0</v>
      </c>
      <c r="G26973" s="32" t="str" cm="1">
        <f t="array" ref="G26973">IF(F26973="","",SUM(_xlfn._xlws.FILTER(Balanço[Quantidade],(Balanço[Estoque]=Back!$E$3)*(Balanço[Material]=Back!F26973))))</f>
        <v/>
      </c>
    </row>
    <row r="26974" spans="2:7">
      <c r="B26974" s="32">
        <f>SUMIF(Balanço[Estoque],Back!A26974,Balanço[Quantidade])</f>
        <v>0</v>
      </c>
      <c r="G26974" s="32" t="str" cm="1">
        <f t="array" ref="G26974">IF(F26974="","",SUM(_xlfn._xlws.FILTER(Balanço[Quantidade],(Balanço[Estoque]=Back!$E$3)*(Balanço[Material]=Back!F26974))))</f>
        <v/>
      </c>
    </row>
    <row r="26975" spans="2:7">
      <c r="B26975" s="32">
        <f>SUMIF(Balanço[Estoque],Back!A26975,Balanço[Quantidade])</f>
        <v>0</v>
      </c>
      <c r="G26975" s="32" t="str" cm="1">
        <f t="array" ref="G26975">IF(F26975="","",SUM(_xlfn._xlws.FILTER(Balanço[Quantidade],(Balanço[Estoque]=Back!$E$3)*(Balanço[Material]=Back!F26975))))</f>
        <v/>
      </c>
    </row>
    <row r="26976" spans="2:7">
      <c r="B26976" s="32">
        <f>SUMIF(Balanço[Estoque],Back!A26976,Balanço[Quantidade])</f>
        <v>0</v>
      </c>
      <c r="G26976" s="32" t="str" cm="1">
        <f t="array" ref="G26976">IF(F26976="","",SUM(_xlfn._xlws.FILTER(Balanço[Quantidade],(Balanço[Estoque]=Back!$E$3)*(Balanço[Material]=Back!F26976))))</f>
        <v/>
      </c>
    </row>
    <row r="26977" spans="2:7">
      <c r="B26977" s="32">
        <f>SUMIF(Balanço[Estoque],Back!A26977,Balanço[Quantidade])</f>
        <v>0</v>
      </c>
      <c r="G26977" s="32" t="str" cm="1">
        <f t="array" ref="G26977">IF(F26977="","",SUM(_xlfn._xlws.FILTER(Balanço[Quantidade],(Balanço[Estoque]=Back!$E$3)*(Balanço[Material]=Back!F26977))))</f>
        <v/>
      </c>
    </row>
    <row r="26978" spans="2:7">
      <c r="B26978" s="32">
        <f>SUMIF(Balanço[Estoque],Back!A26978,Balanço[Quantidade])</f>
        <v>0</v>
      </c>
      <c r="G26978" s="32" t="str" cm="1">
        <f t="array" ref="G26978">IF(F26978="","",SUM(_xlfn._xlws.FILTER(Balanço[Quantidade],(Balanço[Estoque]=Back!$E$3)*(Balanço[Material]=Back!F26978))))</f>
        <v/>
      </c>
    </row>
    <row r="26979" spans="2:7">
      <c r="B26979" s="32">
        <f>SUMIF(Balanço[Estoque],Back!A26979,Balanço[Quantidade])</f>
        <v>0</v>
      </c>
      <c r="G26979" s="32" t="str" cm="1">
        <f t="array" ref="G26979">IF(F26979="","",SUM(_xlfn._xlws.FILTER(Balanço[Quantidade],(Balanço[Estoque]=Back!$E$3)*(Balanço[Material]=Back!F26979))))</f>
        <v/>
      </c>
    </row>
    <row r="26980" spans="2:7">
      <c r="B26980" s="32">
        <f>SUMIF(Balanço[Estoque],Back!A26980,Balanço[Quantidade])</f>
        <v>0</v>
      </c>
      <c r="G26980" s="32" t="str" cm="1">
        <f t="array" ref="G26980">IF(F26980="","",SUM(_xlfn._xlws.FILTER(Balanço[Quantidade],(Balanço[Estoque]=Back!$E$3)*(Balanço[Material]=Back!F26980))))</f>
        <v/>
      </c>
    </row>
    <row r="26981" spans="2:7">
      <c r="B26981" s="32">
        <f>SUMIF(Balanço[Estoque],Back!A26981,Balanço[Quantidade])</f>
        <v>0</v>
      </c>
      <c r="G26981" s="32" t="str" cm="1">
        <f t="array" ref="G26981">IF(F26981="","",SUM(_xlfn._xlws.FILTER(Balanço[Quantidade],(Balanço[Estoque]=Back!$E$3)*(Balanço[Material]=Back!F26981))))</f>
        <v/>
      </c>
    </row>
    <row r="26982" spans="2:7">
      <c r="B26982" s="32">
        <f>SUMIF(Balanço[Estoque],Back!A26982,Balanço[Quantidade])</f>
        <v>0</v>
      </c>
      <c r="G26982" s="32" t="str" cm="1">
        <f t="array" ref="G26982">IF(F26982="","",SUM(_xlfn._xlws.FILTER(Balanço[Quantidade],(Balanço[Estoque]=Back!$E$3)*(Balanço[Material]=Back!F26982))))</f>
        <v/>
      </c>
    </row>
    <row r="26983" spans="2:7">
      <c r="B26983" s="32">
        <f>SUMIF(Balanço[Estoque],Back!A26983,Balanço[Quantidade])</f>
        <v>0</v>
      </c>
      <c r="G26983" s="32" t="str" cm="1">
        <f t="array" ref="G26983">IF(F26983="","",SUM(_xlfn._xlws.FILTER(Balanço[Quantidade],(Balanço[Estoque]=Back!$E$3)*(Balanço[Material]=Back!F26983))))</f>
        <v/>
      </c>
    </row>
    <row r="26984" spans="2:7">
      <c r="B26984" s="32">
        <f>SUMIF(Balanço[Estoque],Back!A26984,Balanço[Quantidade])</f>
        <v>0</v>
      </c>
      <c r="G26984" s="32" t="str" cm="1">
        <f t="array" ref="G26984">IF(F26984="","",SUM(_xlfn._xlws.FILTER(Balanço[Quantidade],(Balanço[Estoque]=Back!$E$3)*(Balanço[Material]=Back!F26984))))</f>
        <v/>
      </c>
    </row>
    <row r="26985" spans="2:7">
      <c r="B26985" s="32">
        <f>SUMIF(Balanço[Estoque],Back!A26985,Balanço[Quantidade])</f>
        <v>0</v>
      </c>
      <c r="G26985" s="32" t="str" cm="1">
        <f t="array" ref="G26985">IF(F26985="","",SUM(_xlfn._xlws.FILTER(Balanço[Quantidade],(Balanço[Estoque]=Back!$E$3)*(Balanço[Material]=Back!F26985))))</f>
        <v/>
      </c>
    </row>
    <row r="26986" spans="2:7">
      <c r="B26986" s="32">
        <f>SUMIF(Balanço[Estoque],Back!A26986,Balanço[Quantidade])</f>
        <v>0</v>
      </c>
      <c r="G26986" s="32" t="str" cm="1">
        <f t="array" ref="G26986">IF(F26986="","",SUM(_xlfn._xlws.FILTER(Balanço[Quantidade],(Balanço[Estoque]=Back!$E$3)*(Balanço[Material]=Back!F26986))))</f>
        <v/>
      </c>
    </row>
    <row r="26987" spans="2:7">
      <c r="B26987" s="32">
        <f>SUMIF(Balanço[Estoque],Back!A26987,Balanço[Quantidade])</f>
        <v>0</v>
      </c>
      <c r="G26987" s="32" t="str" cm="1">
        <f t="array" ref="G26987">IF(F26987="","",SUM(_xlfn._xlws.FILTER(Balanço[Quantidade],(Balanço[Estoque]=Back!$E$3)*(Balanço[Material]=Back!F26987))))</f>
        <v/>
      </c>
    </row>
    <row r="26988" spans="2:7">
      <c r="B26988" s="32">
        <f>SUMIF(Balanço[Estoque],Back!A26988,Balanço[Quantidade])</f>
        <v>0</v>
      </c>
      <c r="G26988" s="32" t="str" cm="1">
        <f t="array" ref="G26988">IF(F26988="","",SUM(_xlfn._xlws.FILTER(Balanço[Quantidade],(Balanço[Estoque]=Back!$E$3)*(Balanço[Material]=Back!F26988))))</f>
        <v/>
      </c>
    </row>
    <row r="26989" spans="2:7">
      <c r="B26989" s="32">
        <f>SUMIF(Balanço[Estoque],Back!A26989,Balanço[Quantidade])</f>
        <v>0</v>
      </c>
      <c r="G26989" s="32" t="str" cm="1">
        <f t="array" ref="G26989">IF(F26989="","",SUM(_xlfn._xlws.FILTER(Balanço[Quantidade],(Balanço[Estoque]=Back!$E$3)*(Balanço[Material]=Back!F26989))))</f>
        <v/>
      </c>
    </row>
    <row r="26990" spans="2:7">
      <c r="B26990" s="32">
        <f>SUMIF(Balanço[Estoque],Back!A26990,Balanço[Quantidade])</f>
        <v>0</v>
      </c>
      <c r="G26990" s="32" t="str" cm="1">
        <f t="array" ref="G26990">IF(F26990="","",SUM(_xlfn._xlws.FILTER(Balanço[Quantidade],(Balanço[Estoque]=Back!$E$3)*(Balanço[Material]=Back!F26990))))</f>
        <v/>
      </c>
    </row>
    <row r="26991" spans="2:7">
      <c r="B26991" s="32">
        <f>SUMIF(Balanço[Estoque],Back!A26991,Balanço[Quantidade])</f>
        <v>0</v>
      </c>
      <c r="G26991" s="32" t="str" cm="1">
        <f t="array" ref="G26991">IF(F26991="","",SUM(_xlfn._xlws.FILTER(Balanço[Quantidade],(Balanço[Estoque]=Back!$E$3)*(Balanço[Material]=Back!F26991))))</f>
        <v/>
      </c>
    </row>
    <row r="26992" spans="2:7">
      <c r="B26992" s="32">
        <f>SUMIF(Balanço[Estoque],Back!A26992,Balanço[Quantidade])</f>
        <v>0</v>
      </c>
      <c r="G26992" s="32" t="str" cm="1">
        <f t="array" ref="G26992">IF(F26992="","",SUM(_xlfn._xlws.FILTER(Balanço[Quantidade],(Balanço[Estoque]=Back!$E$3)*(Balanço[Material]=Back!F26992))))</f>
        <v/>
      </c>
    </row>
    <row r="26993" spans="2:7">
      <c r="B26993" s="32">
        <f>SUMIF(Balanço[Estoque],Back!A26993,Balanço[Quantidade])</f>
        <v>0</v>
      </c>
      <c r="G26993" s="32" t="str" cm="1">
        <f t="array" ref="G26993">IF(F26993="","",SUM(_xlfn._xlws.FILTER(Balanço[Quantidade],(Balanço[Estoque]=Back!$E$3)*(Balanço[Material]=Back!F26993))))</f>
        <v/>
      </c>
    </row>
    <row r="26994" spans="2:7">
      <c r="B26994" s="32">
        <f>SUMIF(Balanço[Estoque],Back!A26994,Balanço[Quantidade])</f>
        <v>0</v>
      </c>
      <c r="G26994" s="32" t="str" cm="1">
        <f t="array" ref="G26994">IF(F26994="","",SUM(_xlfn._xlws.FILTER(Balanço[Quantidade],(Balanço[Estoque]=Back!$E$3)*(Balanço[Material]=Back!F26994))))</f>
        <v/>
      </c>
    </row>
    <row r="26995" spans="2:7">
      <c r="B26995" s="32">
        <f>SUMIF(Balanço[Estoque],Back!A26995,Balanço[Quantidade])</f>
        <v>0</v>
      </c>
      <c r="G26995" s="32" t="str" cm="1">
        <f t="array" ref="G26995">IF(F26995="","",SUM(_xlfn._xlws.FILTER(Balanço[Quantidade],(Balanço[Estoque]=Back!$E$3)*(Balanço[Material]=Back!F26995))))</f>
        <v/>
      </c>
    </row>
    <row r="26996" spans="2:7">
      <c r="B26996" s="32">
        <f>SUMIF(Balanço[Estoque],Back!A26996,Balanço[Quantidade])</f>
        <v>0</v>
      </c>
      <c r="G26996" s="32" t="str" cm="1">
        <f t="array" ref="G26996">IF(F26996="","",SUM(_xlfn._xlws.FILTER(Balanço[Quantidade],(Balanço[Estoque]=Back!$E$3)*(Balanço[Material]=Back!F26996))))</f>
        <v/>
      </c>
    </row>
    <row r="26997" spans="2:7">
      <c r="B26997" s="32">
        <f>SUMIF(Balanço[Estoque],Back!A26997,Balanço[Quantidade])</f>
        <v>0</v>
      </c>
      <c r="G26997" s="32" t="str" cm="1">
        <f t="array" ref="G26997">IF(F26997="","",SUM(_xlfn._xlws.FILTER(Balanço[Quantidade],(Balanço[Estoque]=Back!$E$3)*(Balanço[Material]=Back!F26997))))</f>
        <v/>
      </c>
    </row>
    <row r="26998" spans="2:7">
      <c r="B26998" s="32">
        <f>SUMIF(Balanço[Estoque],Back!A26998,Balanço[Quantidade])</f>
        <v>0</v>
      </c>
      <c r="G26998" s="32" t="str" cm="1">
        <f t="array" ref="G26998">IF(F26998="","",SUM(_xlfn._xlws.FILTER(Balanço[Quantidade],(Balanço[Estoque]=Back!$E$3)*(Balanço[Material]=Back!F26998))))</f>
        <v/>
      </c>
    </row>
    <row r="26999" spans="2:7">
      <c r="B26999" s="32">
        <f>SUMIF(Balanço[Estoque],Back!A26999,Balanço[Quantidade])</f>
        <v>0</v>
      </c>
      <c r="G26999" s="32" t="str" cm="1">
        <f t="array" ref="G26999">IF(F26999="","",SUM(_xlfn._xlws.FILTER(Balanço[Quantidade],(Balanço[Estoque]=Back!$E$3)*(Balanço[Material]=Back!F26999))))</f>
        <v/>
      </c>
    </row>
    <row r="27000" spans="2:7">
      <c r="B27000" s="32">
        <f>SUMIF(Balanço[Estoque],Back!A27000,Balanço[Quantidade])</f>
        <v>0</v>
      </c>
      <c r="G27000" s="32" t="str" cm="1">
        <f t="array" ref="G27000">IF(F27000="","",SUM(_xlfn._xlws.FILTER(Balanço[Quantidade],(Balanço[Estoque]=Back!$E$3)*(Balanço[Material]=Back!F27000))))</f>
        <v/>
      </c>
    </row>
    <row r="27001" spans="2:7">
      <c r="B27001" s="32">
        <f>SUMIF(Balanço[Estoque],Back!A27001,Balanço[Quantidade])</f>
        <v>0</v>
      </c>
      <c r="G27001" s="32" t="str" cm="1">
        <f t="array" ref="G27001">IF(F27001="","",SUM(_xlfn._xlws.FILTER(Balanço[Quantidade],(Balanço[Estoque]=Back!$E$3)*(Balanço[Material]=Back!F27001))))</f>
        <v/>
      </c>
    </row>
    <row r="27002" spans="2:7">
      <c r="B27002" s="32">
        <f>SUMIF(Balanço[Estoque],Back!A27002,Balanço[Quantidade])</f>
        <v>0</v>
      </c>
      <c r="G27002" s="32" t="str" cm="1">
        <f t="array" ref="G27002">IF(F27002="","",SUM(_xlfn._xlws.FILTER(Balanço[Quantidade],(Balanço[Estoque]=Back!$E$3)*(Balanço[Material]=Back!F27002))))</f>
        <v/>
      </c>
    </row>
    <row r="27003" spans="2:7">
      <c r="B27003" s="32">
        <f>SUMIF(Balanço[Estoque],Back!A27003,Balanço[Quantidade])</f>
        <v>0</v>
      </c>
      <c r="G27003" s="32" t="str" cm="1">
        <f t="array" ref="G27003">IF(F27003="","",SUM(_xlfn._xlws.FILTER(Balanço[Quantidade],(Balanço[Estoque]=Back!$E$3)*(Balanço[Material]=Back!F27003))))</f>
        <v/>
      </c>
    </row>
    <row r="27004" spans="2:7">
      <c r="B27004" s="32">
        <f>SUMIF(Balanço[Estoque],Back!A27004,Balanço[Quantidade])</f>
        <v>0</v>
      </c>
      <c r="G27004" s="32" t="str" cm="1">
        <f t="array" ref="G27004">IF(F27004="","",SUM(_xlfn._xlws.FILTER(Balanço[Quantidade],(Balanço[Estoque]=Back!$E$3)*(Balanço[Material]=Back!F27004))))</f>
        <v/>
      </c>
    </row>
    <row r="27005" spans="2:7">
      <c r="B27005" s="32">
        <f>SUMIF(Balanço[Estoque],Back!A27005,Balanço[Quantidade])</f>
        <v>0</v>
      </c>
      <c r="G27005" s="32" t="str" cm="1">
        <f t="array" ref="G27005">IF(F27005="","",SUM(_xlfn._xlws.FILTER(Balanço[Quantidade],(Balanço[Estoque]=Back!$E$3)*(Balanço[Material]=Back!F27005))))</f>
        <v/>
      </c>
    </row>
    <row r="27006" spans="2:7">
      <c r="B27006" s="32">
        <f>SUMIF(Balanço[Estoque],Back!A27006,Balanço[Quantidade])</f>
        <v>0</v>
      </c>
      <c r="G27006" s="32" t="str" cm="1">
        <f t="array" ref="G27006">IF(F27006="","",SUM(_xlfn._xlws.FILTER(Balanço[Quantidade],(Balanço[Estoque]=Back!$E$3)*(Balanço[Material]=Back!F27006))))</f>
        <v/>
      </c>
    </row>
    <row r="27007" spans="2:7">
      <c r="B27007" s="32">
        <f>SUMIF(Balanço[Estoque],Back!A27007,Balanço[Quantidade])</f>
        <v>0</v>
      </c>
      <c r="G27007" s="32" t="str" cm="1">
        <f t="array" ref="G27007">IF(F27007="","",SUM(_xlfn._xlws.FILTER(Balanço[Quantidade],(Balanço[Estoque]=Back!$E$3)*(Balanço[Material]=Back!F27007))))</f>
        <v/>
      </c>
    </row>
    <row r="27008" spans="2:7">
      <c r="B27008" s="32">
        <f>SUMIF(Balanço[Estoque],Back!A27008,Balanço[Quantidade])</f>
        <v>0</v>
      </c>
      <c r="G27008" s="32" t="str" cm="1">
        <f t="array" ref="G27008">IF(F27008="","",SUM(_xlfn._xlws.FILTER(Balanço[Quantidade],(Balanço[Estoque]=Back!$E$3)*(Balanço[Material]=Back!F27008))))</f>
        <v/>
      </c>
    </row>
    <row r="27009" spans="2:7">
      <c r="B27009" s="32">
        <f>SUMIF(Balanço[Estoque],Back!A27009,Balanço[Quantidade])</f>
        <v>0</v>
      </c>
      <c r="G27009" s="32" t="str" cm="1">
        <f t="array" ref="G27009">IF(F27009="","",SUM(_xlfn._xlws.FILTER(Balanço[Quantidade],(Balanço[Estoque]=Back!$E$3)*(Balanço[Material]=Back!F27009))))</f>
        <v/>
      </c>
    </row>
    <row r="27010" spans="2:7">
      <c r="B27010" s="32">
        <f>SUMIF(Balanço[Estoque],Back!A27010,Balanço[Quantidade])</f>
        <v>0</v>
      </c>
      <c r="G27010" s="32" t="str" cm="1">
        <f t="array" ref="G27010">IF(F27010="","",SUM(_xlfn._xlws.FILTER(Balanço[Quantidade],(Balanço[Estoque]=Back!$E$3)*(Balanço[Material]=Back!F27010))))</f>
        <v/>
      </c>
    </row>
    <row r="27011" spans="2:7">
      <c r="B27011" s="32">
        <f>SUMIF(Balanço[Estoque],Back!A27011,Balanço[Quantidade])</f>
        <v>0</v>
      </c>
      <c r="G27011" s="32" t="str" cm="1">
        <f t="array" ref="G27011">IF(F27011="","",SUM(_xlfn._xlws.FILTER(Balanço[Quantidade],(Balanço[Estoque]=Back!$E$3)*(Balanço[Material]=Back!F27011))))</f>
        <v/>
      </c>
    </row>
    <row r="27012" spans="2:7">
      <c r="B27012" s="32">
        <f>SUMIF(Balanço[Estoque],Back!A27012,Balanço[Quantidade])</f>
        <v>0</v>
      </c>
      <c r="G27012" s="32" t="str" cm="1">
        <f t="array" ref="G27012">IF(F27012="","",SUM(_xlfn._xlws.FILTER(Balanço[Quantidade],(Balanço[Estoque]=Back!$E$3)*(Balanço[Material]=Back!F27012))))</f>
        <v/>
      </c>
    </row>
    <row r="27013" spans="2:7">
      <c r="B27013" s="32">
        <f>SUMIF(Balanço[Estoque],Back!A27013,Balanço[Quantidade])</f>
        <v>0</v>
      </c>
      <c r="G27013" s="32" t="str" cm="1">
        <f t="array" ref="G27013">IF(F27013="","",SUM(_xlfn._xlws.FILTER(Balanço[Quantidade],(Balanço[Estoque]=Back!$E$3)*(Balanço[Material]=Back!F27013))))</f>
        <v/>
      </c>
    </row>
    <row r="27014" spans="2:7">
      <c r="B27014" s="32">
        <f>SUMIF(Balanço[Estoque],Back!A27014,Balanço[Quantidade])</f>
        <v>0</v>
      </c>
      <c r="G27014" s="32" t="str" cm="1">
        <f t="array" ref="G27014">IF(F27014="","",SUM(_xlfn._xlws.FILTER(Balanço[Quantidade],(Balanço[Estoque]=Back!$E$3)*(Balanço[Material]=Back!F27014))))</f>
        <v/>
      </c>
    </row>
    <row r="27015" spans="2:7">
      <c r="B27015" s="32">
        <f>SUMIF(Balanço[Estoque],Back!A27015,Balanço[Quantidade])</f>
        <v>0</v>
      </c>
      <c r="G27015" s="32" t="str" cm="1">
        <f t="array" ref="G27015">IF(F27015="","",SUM(_xlfn._xlws.FILTER(Balanço[Quantidade],(Balanço[Estoque]=Back!$E$3)*(Balanço[Material]=Back!F27015))))</f>
        <v/>
      </c>
    </row>
    <row r="27016" spans="2:7">
      <c r="B27016" s="32">
        <f>SUMIF(Balanço[Estoque],Back!A27016,Balanço[Quantidade])</f>
        <v>0</v>
      </c>
      <c r="G27016" s="32" t="str" cm="1">
        <f t="array" ref="G27016">IF(F27016="","",SUM(_xlfn._xlws.FILTER(Balanço[Quantidade],(Balanço[Estoque]=Back!$E$3)*(Balanço[Material]=Back!F27016))))</f>
        <v/>
      </c>
    </row>
    <row r="27017" spans="2:7">
      <c r="B27017" s="32">
        <f>SUMIF(Balanço[Estoque],Back!A27017,Balanço[Quantidade])</f>
        <v>0</v>
      </c>
      <c r="G27017" s="32" t="str" cm="1">
        <f t="array" ref="G27017">IF(F27017="","",SUM(_xlfn._xlws.FILTER(Balanço[Quantidade],(Balanço[Estoque]=Back!$E$3)*(Balanço[Material]=Back!F27017))))</f>
        <v/>
      </c>
    </row>
    <row r="27018" spans="2:7">
      <c r="B27018" s="32">
        <f>SUMIF(Balanço[Estoque],Back!A27018,Balanço[Quantidade])</f>
        <v>0</v>
      </c>
      <c r="G27018" s="32" t="str" cm="1">
        <f t="array" ref="G27018">IF(F27018="","",SUM(_xlfn._xlws.FILTER(Balanço[Quantidade],(Balanço[Estoque]=Back!$E$3)*(Balanço[Material]=Back!F27018))))</f>
        <v/>
      </c>
    </row>
    <row r="27019" spans="2:7">
      <c r="B27019" s="32">
        <f>SUMIF(Balanço[Estoque],Back!A27019,Balanço[Quantidade])</f>
        <v>0</v>
      </c>
      <c r="G27019" s="32" t="str" cm="1">
        <f t="array" ref="G27019">IF(F27019="","",SUM(_xlfn._xlws.FILTER(Balanço[Quantidade],(Balanço[Estoque]=Back!$E$3)*(Balanço[Material]=Back!F27019))))</f>
        <v/>
      </c>
    </row>
    <row r="27020" spans="2:7">
      <c r="B27020" s="32">
        <f>SUMIF(Balanço[Estoque],Back!A27020,Balanço[Quantidade])</f>
        <v>0</v>
      </c>
      <c r="G27020" s="32" t="str" cm="1">
        <f t="array" ref="G27020">IF(F27020="","",SUM(_xlfn._xlws.FILTER(Balanço[Quantidade],(Balanço[Estoque]=Back!$E$3)*(Balanço[Material]=Back!F27020))))</f>
        <v/>
      </c>
    </row>
    <row r="27021" spans="2:7">
      <c r="B27021" s="32">
        <f>SUMIF(Balanço[Estoque],Back!A27021,Balanço[Quantidade])</f>
        <v>0</v>
      </c>
      <c r="G27021" s="32" t="str" cm="1">
        <f t="array" ref="G27021">IF(F27021="","",SUM(_xlfn._xlws.FILTER(Balanço[Quantidade],(Balanço[Estoque]=Back!$E$3)*(Balanço[Material]=Back!F27021))))</f>
        <v/>
      </c>
    </row>
    <row r="27022" spans="2:7">
      <c r="B27022" s="32">
        <f>SUMIF(Balanço[Estoque],Back!A27022,Balanço[Quantidade])</f>
        <v>0</v>
      </c>
      <c r="G27022" s="32" t="str" cm="1">
        <f t="array" ref="G27022">IF(F27022="","",SUM(_xlfn._xlws.FILTER(Balanço[Quantidade],(Balanço[Estoque]=Back!$E$3)*(Balanço[Material]=Back!F27022))))</f>
        <v/>
      </c>
    </row>
    <row r="27023" spans="2:7">
      <c r="B27023" s="32">
        <f>SUMIF(Balanço[Estoque],Back!A27023,Balanço[Quantidade])</f>
        <v>0</v>
      </c>
      <c r="G27023" s="32" t="str" cm="1">
        <f t="array" ref="G27023">IF(F27023="","",SUM(_xlfn._xlws.FILTER(Balanço[Quantidade],(Balanço[Estoque]=Back!$E$3)*(Balanço[Material]=Back!F27023))))</f>
        <v/>
      </c>
    </row>
    <row r="27024" spans="2:7">
      <c r="B27024" s="32">
        <f>SUMIF(Balanço[Estoque],Back!A27024,Balanço[Quantidade])</f>
        <v>0</v>
      </c>
      <c r="G27024" s="32" t="str" cm="1">
        <f t="array" ref="G27024">IF(F27024="","",SUM(_xlfn._xlws.FILTER(Balanço[Quantidade],(Balanço[Estoque]=Back!$E$3)*(Balanço[Material]=Back!F27024))))</f>
        <v/>
      </c>
    </row>
    <row r="27025" spans="2:7">
      <c r="B27025" s="32">
        <f>SUMIF(Balanço[Estoque],Back!A27025,Balanço[Quantidade])</f>
        <v>0</v>
      </c>
      <c r="G27025" s="32" t="str" cm="1">
        <f t="array" ref="G27025">IF(F27025="","",SUM(_xlfn._xlws.FILTER(Balanço[Quantidade],(Balanço[Estoque]=Back!$E$3)*(Balanço[Material]=Back!F27025))))</f>
        <v/>
      </c>
    </row>
    <row r="27026" spans="2:7">
      <c r="B27026" s="32">
        <f>SUMIF(Balanço[Estoque],Back!A27026,Balanço[Quantidade])</f>
        <v>0</v>
      </c>
      <c r="G27026" s="32" t="str" cm="1">
        <f t="array" ref="G27026">IF(F27026="","",SUM(_xlfn._xlws.FILTER(Balanço[Quantidade],(Balanço[Estoque]=Back!$E$3)*(Balanço[Material]=Back!F27026))))</f>
        <v/>
      </c>
    </row>
    <row r="27027" spans="2:7">
      <c r="B27027" s="32">
        <f>SUMIF(Balanço[Estoque],Back!A27027,Balanço[Quantidade])</f>
        <v>0</v>
      </c>
      <c r="G27027" s="32" t="str" cm="1">
        <f t="array" ref="G27027">IF(F27027="","",SUM(_xlfn._xlws.FILTER(Balanço[Quantidade],(Balanço[Estoque]=Back!$E$3)*(Balanço[Material]=Back!F27027))))</f>
        <v/>
      </c>
    </row>
    <row r="27028" spans="2:7">
      <c r="B27028" s="32">
        <f>SUMIF(Balanço[Estoque],Back!A27028,Balanço[Quantidade])</f>
        <v>0</v>
      </c>
      <c r="G27028" s="32" t="str" cm="1">
        <f t="array" ref="G27028">IF(F27028="","",SUM(_xlfn._xlws.FILTER(Balanço[Quantidade],(Balanço[Estoque]=Back!$E$3)*(Balanço[Material]=Back!F27028))))</f>
        <v/>
      </c>
    </row>
    <row r="27029" spans="2:7">
      <c r="B27029" s="32">
        <f>SUMIF(Balanço[Estoque],Back!A27029,Balanço[Quantidade])</f>
        <v>0</v>
      </c>
      <c r="G27029" s="32" t="str" cm="1">
        <f t="array" ref="G27029">IF(F27029="","",SUM(_xlfn._xlws.FILTER(Balanço[Quantidade],(Balanço[Estoque]=Back!$E$3)*(Balanço[Material]=Back!F27029))))</f>
        <v/>
      </c>
    </row>
    <row r="27030" spans="2:7">
      <c r="B27030" s="32">
        <f>SUMIF(Balanço[Estoque],Back!A27030,Balanço[Quantidade])</f>
        <v>0</v>
      </c>
      <c r="G27030" s="32" t="str" cm="1">
        <f t="array" ref="G27030">IF(F27030="","",SUM(_xlfn._xlws.FILTER(Balanço[Quantidade],(Balanço[Estoque]=Back!$E$3)*(Balanço[Material]=Back!F27030))))</f>
        <v/>
      </c>
    </row>
    <row r="27031" spans="2:7">
      <c r="B27031" s="32">
        <f>SUMIF(Balanço[Estoque],Back!A27031,Balanço[Quantidade])</f>
        <v>0</v>
      </c>
      <c r="G27031" s="32" t="str" cm="1">
        <f t="array" ref="G27031">IF(F27031="","",SUM(_xlfn._xlws.FILTER(Balanço[Quantidade],(Balanço[Estoque]=Back!$E$3)*(Balanço[Material]=Back!F27031))))</f>
        <v/>
      </c>
    </row>
    <row r="27032" spans="2:7">
      <c r="B27032" s="32">
        <f>SUMIF(Balanço[Estoque],Back!A27032,Balanço[Quantidade])</f>
        <v>0</v>
      </c>
      <c r="G27032" s="32" t="str" cm="1">
        <f t="array" ref="G27032">IF(F27032="","",SUM(_xlfn._xlws.FILTER(Balanço[Quantidade],(Balanço[Estoque]=Back!$E$3)*(Balanço[Material]=Back!F27032))))</f>
        <v/>
      </c>
    </row>
    <row r="27033" spans="2:7">
      <c r="B27033" s="32">
        <f>SUMIF(Balanço[Estoque],Back!A27033,Balanço[Quantidade])</f>
        <v>0</v>
      </c>
      <c r="G27033" s="32" t="str" cm="1">
        <f t="array" ref="G27033">IF(F27033="","",SUM(_xlfn._xlws.FILTER(Balanço[Quantidade],(Balanço[Estoque]=Back!$E$3)*(Balanço[Material]=Back!F27033))))</f>
        <v/>
      </c>
    </row>
    <row r="27034" spans="2:7">
      <c r="B27034" s="32">
        <f>SUMIF(Balanço[Estoque],Back!A27034,Balanço[Quantidade])</f>
        <v>0</v>
      </c>
      <c r="G27034" s="32" t="str" cm="1">
        <f t="array" ref="G27034">IF(F27034="","",SUM(_xlfn._xlws.FILTER(Balanço[Quantidade],(Balanço[Estoque]=Back!$E$3)*(Balanço[Material]=Back!F27034))))</f>
        <v/>
      </c>
    </row>
    <row r="27035" spans="2:7">
      <c r="B27035" s="32">
        <f>SUMIF(Balanço[Estoque],Back!A27035,Balanço[Quantidade])</f>
        <v>0</v>
      </c>
      <c r="G27035" s="32" t="str" cm="1">
        <f t="array" ref="G27035">IF(F27035="","",SUM(_xlfn._xlws.FILTER(Balanço[Quantidade],(Balanço[Estoque]=Back!$E$3)*(Balanço[Material]=Back!F27035))))</f>
        <v/>
      </c>
    </row>
    <row r="27036" spans="2:7">
      <c r="B27036" s="32">
        <f>SUMIF(Balanço[Estoque],Back!A27036,Balanço[Quantidade])</f>
        <v>0</v>
      </c>
      <c r="G27036" s="32" t="str" cm="1">
        <f t="array" ref="G27036">IF(F27036="","",SUM(_xlfn._xlws.FILTER(Balanço[Quantidade],(Balanço[Estoque]=Back!$E$3)*(Balanço[Material]=Back!F27036))))</f>
        <v/>
      </c>
    </row>
    <row r="27037" spans="2:7">
      <c r="B27037" s="32">
        <f>SUMIF(Balanço[Estoque],Back!A27037,Balanço[Quantidade])</f>
        <v>0</v>
      </c>
      <c r="G27037" s="32" t="str" cm="1">
        <f t="array" ref="G27037">IF(F27037="","",SUM(_xlfn._xlws.FILTER(Balanço[Quantidade],(Balanço[Estoque]=Back!$E$3)*(Balanço[Material]=Back!F27037))))</f>
        <v/>
      </c>
    </row>
    <row r="27038" spans="2:7">
      <c r="B27038" s="32">
        <f>SUMIF(Balanço[Estoque],Back!A27038,Balanço[Quantidade])</f>
        <v>0</v>
      </c>
      <c r="G27038" s="32" t="str" cm="1">
        <f t="array" ref="G27038">IF(F27038="","",SUM(_xlfn._xlws.FILTER(Balanço[Quantidade],(Balanço[Estoque]=Back!$E$3)*(Balanço[Material]=Back!F27038))))</f>
        <v/>
      </c>
    </row>
    <row r="27039" spans="2:7">
      <c r="B27039" s="32">
        <f>SUMIF(Balanço[Estoque],Back!A27039,Balanço[Quantidade])</f>
        <v>0</v>
      </c>
      <c r="G27039" s="32" t="str" cm="1">
        <f t="array" ref="G27039">IF(F27039="","",SUM(_xlfn._xlws.FILTER(Balanço[Quantidade],(Balanço[Estoque]=Back!$E$3)*(Balanço[Material]=Back!F27039))))</f>
        <v/>
      </c>
    </row>
    <row r="27040" spans="2:7">
      <c r="B27040" s="32">
        <f>SUMIF(Balanço[Estoque],Back!A27040,Balanço[Quantidade])</f>
        <v>0</v>
      </c>
      <c r="G27040" s="32" t="str" cm="1">
        <f t="array" ref="G27040">IF(F27040="","",SUM(_xlfn._xlws.FILTER(Balanço[Quantidade],(Balanço[Estoque]=Back!$E$3)*(Balanço[Material]=Back!F27040))))</f>
        <v/>
      </c>
    </row>
    <row r="27041" spans="2:7">
      <c r="B27041" s="32">
        <f>SUMIF(Balanço[Estoque],Back!A27041,Balanço[Quantidade])</f>
        <v>0</v>
      </c>
      <c r="G27041" s="32" t="str" cm="1">
        <f t="array" ref="G27041">IF(F27041="","",SUM(_xlfn._xlws.FILTER(Balanço[Quantidade],(Balanço[Estoque]=Back!$E$3)*(Balanço[Material]=Back!F27041))))</f>
        <v/>
      </c>
    </row>
    <row r="27042" spans="2:7">
      <c r="B27042" s="32">
        <f>SUMIF(Balanço[Estoque],Back!A27042,Balanço[Quantidade])</f>
        <v>0</v>
      </c>
      <c r="G27042" s="32" t="str" cm="1">
        <f t="array" ref="G27042">IF(F27042="","",SUM(_xlfn._xlws.FILTER(Balanço[Quantidade],(Balanço[Estoque]=Back!$E$3)*(Balanço[Material]=Back!F27042))))</f>
        <v/>
      </c>
    </row>
    <row r="27043" spans="2:7">
      <c r="B27043" s="32">
        <f>SUMIF(Balanço[Estoque],Back!A27043,Balanço[Quantidade])</f>
        <v>0</v>
      </c>
      <c r="G27043" s="32" t="str" cm="1">
        <f t="array" ref="G27043">IF(F27043="","",SUM(_xlfn._xlws.FILTER(Balanço[Quantidade],(Balanço[Estoque]=Back!$E$3)*(Balanço[Material]=Back!F27043))))</f>
        <v/>
      </c>
    </row>
    <row r="27044" spans="2:7">
      <c r="B27044" s="32">
        <f>SUMIF(Balanço[Estoque],Back!A27044,Balanço[Quantidade])</f>
        <v>0</v>
      </c>
      <c r="G27044" s="32" t="str" cm="1">
        <f t="array" ref="G27044">IF(F27044="","",SUM(_xlfn._xlws.FILTER(Balanço[Quantidade],(Balanço[Estoque]=Back!$E$3)*(Balanço[Material]=Back!F27044))))</f>
        <v/>
      </c>
    </row>
    <row r="27045" spans="2:7">
      <c r="B27045" s="32">
        <f>SUMIF(Balanço[Estoque],Back!A27045,Balanço[Quantidade])</f>
        <v>0</v>
      </c>
      <c r="G27045" s="32" t="str" cm="1">
        <f t="array" ref="G27045">IF(F27045="","",SUM(_xlfn._xlws.FILTER(Balanço[Quantidade],(Balanço[Estoque]=Back!$E$3)*(Balanço[Material]=Back!F27045))))</f>
        <v/>
      </c>
    </row>
    <row r="27046" spans="2:7">
      <c r="B27046" s="32">
        <f>SUMIF(Balanço[Estoque],Back!A27046,Balanço[Quantidade])</f>
        <v>0</v>
      </c>
      <c r="G27046" s="32" t="str" cm="1">
        <f t="array" ref="G27046">IF(F27046="","",SUM(_xlfn._xlws.FILTER(Balanço[Quantidade],(Balanço[Estoque]=Back!$E$3)*(Balanço[Material]=Back!F27046))))</f>
        <v/>
      </c>
    </row>
    <row r="27047" spans="2:7">
      <c r="B27047" s="32">
        <f>SUMIF(Balanço[Estoque],Back!A27047,Balanço[Quantidade])</f>
        <v>0</v>
      </c>
      <c r="G27047" s="32" t="str" cm="1">
        <f t="array" ref="G27047">IF(F27047="","",SUM(_xlfn._xlws.FILTER(Balanço[Quantidade],(Balanço[Estoque]=Back!$E$3)*(Balanço[Material]=Back!F27047))))</f>
        <v/>
      </c>
    </row>
    <row r="27048" spans="2:7">
      <c r="B27048" s="32">
        <f>SUMIF(Balanço[Estoque],Back!A27048,Balanço[Quantidade])</f>
        <v>0</v>
      </c>
      <c r="G27048" s="32" t="str" cm="1">
        <f t="array" ref="G27048">IF(F27048="","",SUM(_xlfn._xlws.FILTER(Balanço[Quantidade],(Balanço[Estoque]=Back!$E$3)*(Balanço[Material]=Back!F27048))))</f>
        <v/>
      </c>
    </row>
    <row r="27049" spans="2:7">
      <c r="B27049" s="32">
        <f>SUMIF(Balanço[Estoque],Back!A27049,Balanço[Quantidade])</f>
        <v>0</v>
      </c>
      <c r="G27049" s="32" t="str" cm="1">
        <f t="array" ref="G27049">IF(F27049="","",SUM(_xlfn._xlws.FILTER(Balanço[Quantidade],(Balanço[Estoque]=Back!$E$3)*(Balanço[Material]=Back!F27049))))</f>
        <v/>
      </c>
    </row>
    <row r="27050" spans="2:7">
      <c r="B27050" s="32">
        <f>SUMIF(Balanço[Estoque],Back!A27050,Balanço[Quantidade])</f>
        <v>0</v>
      </c>
      <c r="G27050" s="32" t="str" cm="1">
        <f t="array" ref="G27050">IF(F27050="","",SUM(_xlfn._xlws.FILTER(Balanço[Quantidade],(Balanço[Estoque]=Back!$E$3)*(Balanço[Material]=Back!F27050))))</f>
        <v/>
      </c>
    </row>
    <row r="27051" spans="2:7">
      <c r="B27051" s="32">
        <f>SUMIF(Balanço[Estoque],Back!A27051,Balanço[Quantidade])</f>
        <v>0</v>
      </c>
      <c r="G27051" s="32" t="str" cm="1">
        <f t="array" ref="G27051">IF(F27051="","",SUM(_xlfn._xlws.FILTER(Balanço[Quantidade],(Balanço[Estoque]=Back!$E$3)*(Balanço[Material]=Back!F27051))))</f>
        <v/>
      </c>
    </row>
    <row r="27052" spans="2:7">
      <c r="B27052" s="32">
        <f>SUMIF(Balanço[Estoque],Back!A27052,Balanço[Quantidade])</f>
        <v>0</v>
      </c>
      <c r="G27052" s="32" t="str" cm="1">
        <f t="array" ref="G27052">IF(F27052="","",SUM(_xlfn._xlws.FILTER(Balanço[Quantidade],(Balanço[Estoque]=Back!$E$3)*(Balanço[Material]=Back!F27052))))</f>
        <v/>
      </c>
    </row>
    <row r="27053" spans="2:7">
      <c r="B27053" s="32">
        <f>SUMIF(Balanço[Estoque],Back!A27053,Balanço[Quantidade])</f>
        <v>0</v>
      </c>
      <c r="G27053" s="32" t="str" cm="1">
        <f t="array" ref="G27053">IF(F27053="","",SUM(_xlfn._xlws.FILTER(Balanço[Quantidade],(Balanço[Estoque]=Back!$E$3)*(Balanço[Material]=Back!F27053))))</f>
        <v/>
      </c>
    </row>
    <row r="27054" spans="2:7">
      <c r="B27054" s="32">
        <f>SUMIF(Balanço[Estoque],Back!A27054,Balanço[Quantidade])</f>
        <v>0</v>
      </c>
      <c r="G27054" s="32" t="str" cm="1">
        <f t="array" ref="G27054">IF(F27054="","",SUM(_xlfn._xlws.FILTER(Balanço[Quantidade],(Balanço[Estoque]=Back!$E$3)*(Balanço[Material]=Back!F27054))))</f>
        <v/>
      </c>
    </row>
    <row r="27055" spans="2:7">
      <c r="B27055" s="32">
        <f>SUMIF(Balanço[Estoque],Back!A27055,Balanço[Quantidade])</f>
        <v>0</v>
      </c>
      <c r="G27055" s="32" t="str" cm="1">
        <f t="array" ref="G27055">IF(F27055="","",SUM(_xlfn._xlws.FILTER(Balanço[Quantidade],(Balanço[Estoque]=Back!$E$3)*(Balanço[Material]=Back!F27055))))</f>
        <v/>
      </c>
    </row>
    <row r="27056" spans="2:7">
      <c r="B27056" s="32">
        <f>SUMIF(Balanço[Estoque],Back!A27056,Balanço[Quantidade])</f>
        <v>0</v>
      </c>
      <c r="G27056" s="32" t="str" cm="1">
        <f t="array" ref="G27056">IF(F27056="","",SUM(_xlfn._xlws.FILTER(Balanço[Quantidade],(Balanço[Estoque]=Back!$E$3)*(Balanço[Material]=Back!F27056))))</f>
        <v/>
      </c>
    </row>
    <row r="27057" spans="2:7">
      <c r="B27057" s="32">
        <f>SUMIF(Balanço[Estoque],Back!A27057,Balanço[Quantidade])</f>
        <v>0</v>
      </c>
      <c r="G27057" s="32" t="str" cm="1">
        <f t="array" ref="G27057">IF(F27057="","",SUM(_xlfn._xlws.FILTER(Balanço[Quantidade],(Balanço[Estoque]=Back!$E$3)*(Balanço[Material]=Back!F27057))))</f>
        <v/>
      </c>
    </row>
    <row r="27058" spans="2:7">
      <c r="B27058" s="32">
        <f>SUMIF(Balanço[Estoque],Back!A27058,Balanço[Quantidade])</f>
        <v>0</v>
      </c>
      <c r="G27058" s="32" t="str" cm="1">
        <f t="array" ref="G27058">IF(F27058="","",SUM(_xlfn._xlws.FILTER(Balanço[Quantidade],(Balanço[Estoque]=Back!$E$3)*(Balanço[Material]=Back!F27058))))</f>
        <v/>
      </c>
    </row>
    <row r="27059" spans="2:7">
      <c r="B27059" s="32">
        <f>SUMIF(Balanço[Estoque],Back!A27059,Balanço[Quantidade])</f>
        <v>0</v>
      </c>
      <c r="G27059" s="32" t="str" cm="1">
        <f t="array" ref="G27059">IF(F27059="","",SUM(_xlfn._xlws.FILTER(Balanço[Quantidade],(Balanço[Estoque]=Back!$E$3)*(Balanço[Material]=Back!F27059))))</f>
        <v/>
      </c>
    </row>
    <row r="27060" spans="2:7">
      <c r="B27060" s="32">
        <f>SUMIF(Balanço[Estoque],Back!A27060,Balanço[Quantidade])</f>
        <v>0</v>
      </c>
      <c r="G27060" s="32" t="str" cm="1">
        <f t="array" ref="G27060">IF(F27060="","",SUM(_xlfn._xlws.FILTER(Balanço[Quantidade],(Balanço[Estoque]=Back!$E$3)*(Balanço[Material]=Back!F27060))))</f>
        <v/>
      </c>
    </row>
    <row r="27061" spans="2:7">
      <c r="B27061" s="32">
        <f>SUMIF(Balanço[Estoque],Back!A27061,Balanço[Quantidade])</f>
        <v>0</v>
      </c>
      <c r="G27061" s="32" t="str" cm="1">
        <f t="array" ref="G27061">IF(F27061="","",SUM(_xlfn._xlws.FILTER(Balanço[Quantidade],(Balanço[Estoque]=Back!$E$3)*(Balanço[Material]=Back!F27061))))</f>
        <v/>
      </c>
    </row>
    <row r="27062" spans="2:7">
      <c r="B27062" s="32">
        <f>SUMIF(Balanço[Estoque],Back!A27062,Balanço[Quantidade])</f>
        <v>0</v>
      </c>
      <c r="G27062" s="32" t="str" cm="1">
        <f t="array" ref="G27062">IF(F27062="","",SUM(_xlfn._xlws.FILTER(Balanço[Quantidade],(Balanço[Estoque]=Back!$E$3)*(Balanço[Material]=Back!F27062))))</f>
        <v/>
      </c>
    </row>
    <row r="27063" spans="2:7">
      <c r="B27063" s="32">
        <f>SUMIF(Balanço[Estoque],Back!A27063,Balanço[Quantidade])</f>
        <v>0</v>
      </c>
      <c r="G27063" s="32" t="str" cm="1">
        <f t="array" ref="G27063">IF(F27063="","",SUM(_xlfn._xlws.FILTER(Balanço[Quantidade],(Balanço[Estoque]=Back!$E$3)*(Balanço[Material]=Back!F27063))))</f>
        <v/>
      </c>
    </row>
    <row r="27064" spans="2:7">
      <c r="B27064" s="32">
        <f>SUMIF(Balanço[Estoque],Back!A27064,Balanço[Quantidade])</f>
        <v>0</v>
      </c>
      <c r="G27064" s="32" t="str" cm="1">
        <f t="array" ref="G27064">IF(F27064="","",SUM(_xlfn._xlws.FILTER(Balanço[Quantidade],(Balanço[Estoque]=Back!$E$3)*(Balanço[Material]=Back!F27064))))</f>
        <v/>
      </c>
    </row>
    <row r="27065" spans="2:7">
      <c r="B27065" s="32">
        <f>SUMIF(Balanço[Estoque],Back!A27065,Balanço[Quantidade])</f>
        <v>0</v>
      </c>
      <c r="G27065" s="32" t="str" cm="1">
        <f t="array" ref="G27065">IF(F27065="","",SUM(_xlfn._xlws.FILTER(Balanço[Quantidade],(Balanço[Estoque]=Back!$E$3)*(Balanço[Material]=Back!F27065))))</f>
        <v/>
      </c>
    </row>
    <row r="27066" spans="2:7">
      <c r="B27066" s="32">
        <f>SUMIF(Balanço[Estoque],Back!A27066,Balanço[Quantidade])</f>
        <v>0</v>
      </c>
      <c r="G27066" s="32" t="str" cm="1">
        <f t="array" ref="G27066">IF(F27066="","",SUM(_xlfn._xlws.FILTER(Balanço[Quantidade],(Balanço[Estoque]=Back!$E$3)*(Balanço[Material]=Back!F27066))))</f>
        <v/>
      </c>
    </row>
    <row r="27067" spans="2:7">
      <c r="B27067" s="32">
        <f>SUMIF(Balanço[Estoque],Back!A27067,Balanço[Quantidade])</f>
        <v>0</v>
      </c>
      <c r="G27067" s="32" t="str" cm="1">
        <f t="array" ref="G27067">IF(F27067="","",SUM(_xlfn._xlws.FILTER(Balanço[Quantidade],(Balanço[Estoque]=Back!$E$3)*(Balanço[Material]=Back!F27067))))</f>
        <v/>
      </c>
    </row>
    <row r="27068" spans="2:7">
      <c r="B27068" s="32">
        <f>SUMIF(Balanço[Estoque],Back!A27068,Balanço[Quantidade])</f>
        <v>0</v>
      </c>
      <c r="G27068" s="32" t="str" cm="1">
        <f t="array" ref="G27068">IF(F27068="","",SUM(_xlfn._xlws.FILTER(Balanço[Quantidade],(Balanço[Estoque]=Back!$E$3)*(Balanço[Material]=Back!F27068))))</f>
        <v/>
      </c>
    </row>
    <row r="27069" spans="2:7">
      <c r="B27069" s="32">
        <f>SUMIF(Balanço[Estoque],Back!A27069,Balanço[Quantidade])</f>
        <v>0</v>
      </c>
      <c r="G27069" s="32" t="str" cm="1">
        <f t="array" ref="G27069">IF(F27069="","",SUM(_xlfn._xlws.FILTER(Balanço[Quantidade],(Balanço[Estoque]=Back!$E$3)*(Balanço[Material]=Back!F27069))))</f>
        <v/>
      </c>
    </row>
    <row r="27070" spans="2:7">
      <c r="B27070" s="32">
        <f>SUMIF(Balanço[Estoque],Back!A27070,Balanço[Quantidade])</f>
        <v>0</v>
      </c>
      <c r="G27070" s="32" t="str" cm="1">
        <f t="array" ref="G27070">IF(F27070="","",SUM(_xlfn._xlws.FILTER(Balanço[Quantidade],(Balanço[Estoque]=Back!$E$3)*(Balanço[Material]=Back!F27070))))</f>
        <v/>
      </c>
    </row>
    <row r="27071" spans="2:7">
      <c r="B27071" s="32">
        <f>SUMIF(Balanço[Estoque],Back!A27071,Balanço[Quantidade])</f>
        <v>0</v>
      </c>
      <c r="G27071" s="32" t="str" cm="1">
        <f t="array" ref="G27071">IF(F27071="","",SUM(_xlfn._xlws.FILTER(Balanço[Quantidade],(Balanço[Estoque]=Back!$E$3)*(Balanço[Material]=Back!F27071))))</f>
        <v/>
      </c>
    </row>
    <row r="27072" spans="2:7">
      <c r="B27072" s="32">
        <f>SUMIF(Balanço[Estoque],Back!A27072,Balanço[Quantidade])</f>
        <v>0</v>
      </c>
      <c r="G27072" s="32" t="str" cm="1">
        <f t="array" ref="G27072">IF(F27072="","",SUM(_xlfn._xlws.FILTER(Balanço[Quantidade],(Balanço[Estoque]=Back!$E$3)*(Balanço[Material]=Back!F27072))))</f>
        <v/>
      </c>
    </row>
    <row r="27073" spans="2:7">
      <c r="B27073" s="32">
        <f>SUMIF(Balanço[Estoque],Back!A27073,Balanço[Quantidade])</f>
        <v>0</v>
      </c>
      <c r="G27073" s="32" t="str" cm="1">
        <f t="array" ref="G27073">IF(F27073="","",SUM(_xlfn._xlws.FILTER(Balanço[Quantidade],(Balanço[Estoque]=Back!$E$3)*(Balanço[Material]=Back!F27073))))</f>
        <v/>
      </c>
    </row>
    <row r="27074" spans="2:7">
      <c r="B27074" s="32">
        <f>SUMIF(Balanço[Estoque],Back!A27074,Balanço[Quantidade])</f>
        <v>0</v>
      </c>
      <c r="G27074" s="32" t="str" cm="1">
        <f t="array" ref="G27074">IF(F27074="","",SUM(_xlfn._xlws.FILTER(Balanço[Quantidade],(Balanço[Estoque]=Back!$E$3)*(Balanço[Material]=Back!F27074))))</f>
        <v/>
      </c>
    </row>
    <row r="27075" spans="2:7">
      <c r="B27075" s="32">
        <f>SUMIF(Balanço[Estoque],Back!A27075,Balanço[Quantidade])</f>
        <v>0</v>
      </c>
      <c r="G27075" s="32" t="str" cm="1">
        <f t="array" ref="G27075">IF(F27075="","",SUM(_xlfn._xlws.FILTER(Balanço[Quantidade],(Balanço[Estoque]=Back!$E$3)*(Balanço[Material]=Back!F27075))))</f>
        <v/>
      </c>
    </row>
    <row r="27076" spans="2:7">
      <c r="B27076" s="32">
        <f>SUMIF(Balanço[Estoque],Back!A27076,Balanço[Quantidade])</f>
        <v>0</v>
      </c>
      <c r="G27076" s="32" t="str" cm="1">
        <f t="array" ref="G27076">IF(F27076="","",SUM(_xlfn._xlws.FILTER(Balanço[Quantidade],(Balanço[Estoque]=Back!$E$3)*(Balanço[Material]=Back!F27076))))</f>
        <v/>
      </c>
    </row>
    <row r="27077" spans="2:7">
      <c r="B27077" s="32">
        <f>SUMIF(Balanço[Estoque],Back!A27077,Balanço[Quantidade])</f>
        <v>0</v>
      </c>
      <c r="G27077" s="32" t="str" cm="1">
        <f t="array" ref="G27077">IF(F27077="","",SUM(_xlfn._xlws.FILTER(Balanço[Quantidade],(Balanço[Estoque]=Back!$E$3)*(Balanço[Material]=Back!F27077))))</f>
        <v/>
      </c>
    </row>
    <row r="27078" spans="2:7">
      <c r="B27078" s="32">
        <f>SUMIF(Balanço[Estoque],Back!A27078,Balanço[Quantidade])</f>
        <v>0</v>
      </c>
      <c r="G27078" s="32" t="str" cm="1">
        <f t="array" ref="G27078">IF(F27078="","",SUM(_xlfn._xlws.FILTER(Balanço[Quantidade],(Balanço[Estoque]=Back!$E$3)*(Balanço[Material]=Back!F27078))))</f>
        <v/>
      </c>
    </row>
    <row r="27079" spans="2:7">
      <c r="B27079" s="32">
        <f>SUMIF(Balanço[Estoque],Back!A27079,Balanço[Quantidade])</f>
        <v>0</v>
      </c>
      <c r="G27079" s="32" t="str" cm="1">
        <f t="array" ref="G27079">IF(F27079="","",SUM(_xlfn._xlws.FILTER(Balanço[Quantidade],(Balanço[Estoque]=Back!$E$3)*(Balanço[Material]=Back!F27079))))</f>
        <v/>
      </c>
    </row>
    <row r="27080" spans="2:7">
      <c r="B27080" s="32">
        <f>SUMIF(Balanço[Estoque],Back!A27080,Balanço[Quantidade])</f>
        <v>0</v>
      </c>
      <c r="G27080" s="32" t="str" cm="1">
        <f t="array" ref="G27080">IF(F27080="","",SUM(_xlfn._xlws.FILTER(Balanço[Quantidade],(Balanço[Estoque]=Back!$E$3)*(Balanço[Material]=Back!F27080))))</f>
        <v/>
      </c>
    </row>
    <row r="27081" spans="2:7">
      <c r="B27081" s="32">
        <f>SUMIF(Balanço[Estoque],Back!A27081,Balanço[Quantidade])</f>
        <v>0</v>
      </c>
      <c r="G27081" s="32" t="str" cm="1">
        <f t="array" ref="G27081">IF(F27081="","",SUM(_xlfn._xlws.FILTER(Balanço[Quantidade],(Balanço[Estoque]=Back!$E$3)*(Balanço[Material]=Back!F27081))))</f>
        <v/>
      </c>
    </row>
    <row r="27082" spans="2:7">
      <c r="B27082" s="32">
        <f>SUMIF(Balanço[Estoque],Back!A27082,Balanço[Quantidade])</f>
        <v>0</v>
      </c>
      <c r="G27082" s="32" t="str" cm="1">
        <f t="array" ref="G27082">IF(F27082="","",SUM(_xlfn._xlws.FILTER(Balanço[Quantidade],(Balanço[Estoque]=Back!$E$3)*(Balanço[Material]=Back!F27082))))</f>
        <v/>
      </c>
    </row>
    <row r="27083" spans="2:7">
      <c r="B27083" s="32">
        <f>SUMIF(Balanço[Estoque],Back!A27083,Balanço[Quantidade])</f>
        <v>0</v>
      </c>
      <c r="G27083" s="32" t="str" cm="1">
        <f t="array" ref="G27083">IF(F27083="","",SUM(_xlfn._xlws.FILTER(Balanço[Quantidade],(Balanço[Estoque]=Back!$E$3)*(Balanço[Material]=Back!F27083))))</f>
        <v/>
      </c>
    </row>
    <row r="27084" spans="2:7">
      <c r="B27084" s="32">
        <f>SUMIF(Balanço[Estoque],Back!A27084,Balanço[Quantidade])</f>
        <v>0</v>
      </c>
      <c r="G27084" s="32" t="str" cm="1">
        <f t="array" ref="G27084">IF(F27084="","",SUM(_xlfn._xlws.FILTER(Balanço[Quantidade],(Balanço[Estoque]=Back!$E$3)*(Balanço[Material]=Back!F27084))))</f>
        <v/>
      </c>
    </row>
    <row r="27085" spans="2:7">
      <c r="B27085" s="32">
        <f>SUMIF(Balanço[Estoque],Back!A27085,Balanço[Quantidade])</f>
        <v>0</v>
      </c>
      <c r="G27085" s="32" t="str" cm="1">
        <f t="array" ref="G27085">IF(F27085="","",SUM(_xlfn._xlws.FILTER(Balanço[Quantidade],(Balanço[Estoque]=Back!$E$3)*(Balanço[Material]=Back!F27085))))</f>
        <v/>
      </c>
    </row>
    <row r="27086" spans="2:7">
      <c r="B27086" s="32">
        <f>SUMIF(Balanço[Estoque],Back!A27086,Balanço[Quantidade])</f>
        <v>0</v>
      </c>
      <c r="G27086" s="32" t="str" cm="1">
        <f t="array" ref="G27086">IF(F27086="","",SUM(_xlfn._xlws.FILTER(Balanço[Quantidade],(Balanço[Estoque]=Back!$E$3)*(Balanço[Material]=Back!F27086))))</f>
        <v/>
      </c>
    </row>
    <row r="27087" spans="2:7">
      <c r="B27087" s="32">
        <f>SUMIF(Balanço[Estoque],Back!A27087,Balanço[Quantidade])</f>
        <v>0</v>
      </c>
      <c r="G27087" s="32" t="str" cm="1">
        <f t="array" ref="G27087">IF(F27087="","",SUM(_xlfn._xlws.FILTER(Balanço[Quantidade],(Balanço[Estoque]=Back!$E$3)*(Balanço[Material]=Back!F27087))))</f>
        <v/>
      </c>
    </row>
    <row r="27088" spans="2:7">
      <c r="B27088" s="32">
        <f>SUMIF(Balanço[Estoque],Back!A27088,Balanço[Quantidade])</f>
        <v>0</v>
      </c>
      <c r="G27088" s="32" t="str" cm="1">
        <f t="array" ref="G27088">IF(F27088="","",SUM(_xlfn._xlws.FILTER(Balanço[Quantidade],(Balanço[Estoque]=Back!$E$3)*(Balanço[Material]=Back!F27088))))</f>
        <v/>
      </c>
    </row>
    <row r="27089" spans="2:7">
      <c r="B27089" s="32">
        <f>SUMIF(Balanço[Estoque],Back!A27089,Balanço[Quantidade])</f>
        <v>0</v>
      </c>
      <c r="G27089" s="32" t="str" cm="1">
        <f t="array" ref="G27089">IF(F27089="","",SUM(_xlfn._xlws.FILTER(Balanço[Quantidade],(Balanço[Estoque]=Back!$E$3)*(Balanço[Material]=Back!F27089))))</f>
        <v/>
      </c>
    </row>
    <row r="27090" spans="2:7">
      <c r="B27090" s="32">
        <f>SUMIF(Balanço[Estoque],Back!A27090,Balanço[Quantidade])</f>
        <v>0</v>
      </c>
      <c r="G27090" s="32" t="str" cm="1">
        <f t="array" ref="G27090">IF(F27090="","",SUM(_xlfn._xlws.FILTER(Balanço[Quantidade],(Balanço[Estoque]=Back!$E$3)*(Balanço[Material]=Back!F27090))))</f>
        <v/>
      </c>
    </row>
    <row r="27091" spans="2:7">
      <c r="B27091" s="32">
        <f>SUMIF(Balanço[Estoque],Back!A27091,Balanço[Quantidade])</f>
        <v>0</v>
      </c>
      <c r="G27091" s="32" t="str" cm="1">
        <f t="array" ref="G27091">IF(F27091="","",SUM(_xlfn._xlws.FILTER(Balanço[Quantidade],(Balanço[Estoque]=Back!$E$3)*(Balanço[Material]=Back!F27091))))</f>
        <v/>
      </c>
    </row>
    <row r="27092" spans="2:7">
      <c r="B27092" s="32">
        <f>SUMIF(Balanço[Estoque],Back!A27092,Balanço[Quantidade])</f>
        <v>0</v>
      </c>
      <c r="G27092" s="32" t="str" cm="1">
        <f t="array" ref="G27092">IF(F27092="","",SUM(_xlfn._xlws.FILTER(Balanço[Quantidade],(Balanço[Estoque]=Back!$E$3)*(Balanço[Material]=Back!F27092))))</f>
        <v/>
      </c>
    </row>
    <row r="27093" spans="2:7">
      <c r="B27093" s="32">
        <f>SUMIF(Balanço[Estoque],Back!A27093,Balanço[Quantidade])</f>
        <v>0</v>
      </c>
      <c r="G27093" s="32" t="str" cm="1">
        <f t="array" ref="G27093">IF(F27093="","",SUM(_xlfn._xlws.FILTER(Balanço[Quantidade],(Balanço[Estoque]=Back!$E$3)*(Balanço[Material]=Back!F27093))))</f>
        <v/>
      </c>
    </row>
    <row r="27094" spans="2:7">
      <c r="B27094" s="32">
        <f>SUMIF(Balanço[Estoque],Back!A27094,Balanço[Quantidade])</f>
        <v>0</v>
      </c>
      <c r="G27094" s="32" t="str" cm="1">
        <f t="array" ref="G27094">IF(F27094="","",SUM(_xlfn._xlws.FILTER(Balanço[Quantidade],(Balanço[Estoque]=Back!$E$3)*(Balanço[Material]=Back!F27094))))</f>
        <v/>
      </c>
    </row>
    <row r="27095" spans="2:7">
      <c r="B27095" s="32">
        <f>SUMIF(Balanço[Estoque],Back!A27095,Balanço[Quantidade])</f>
        <v>0</v>
      </c>
      <c r="G27095" s="32" t="str" cm="1">
        <f t="array" ref="G27095">IF(F27095="","",SUM(_xlfn._xlws.FILTER(Balanço[Quantidade],(Balanço[Estoque]=Back!$E$3)*(Balanço[Material]=Back!F27095))))</f>
        <v/>
      </c>
    </row>
    <row r="27096" spans="2:7">
      <c r="B27096" s="32">
        <f>SUMIF(Balanço[Estoque],Back!A27096,Balanço[Quantidade])</f>
        <v>0</v>
      </c>
      <c r="G27096" s="32" t="str" cm="1">
        <f t="array" ref="G27096">IF(F27096="","",SUM(_xlfn._xlws.FILTER(Balanço[Quantidade],(Balanço[Estoque]=Back!$E$3)*(Balanço[Material]=Back!F27096))))</f>
        <v/>
      </c>
    </row>
    <row r="27097" spans="2:7">
      <c r="B27097" s="32">
        <f>SUMIF(Balanço[Estoque],Back!A27097,Balanço[Quantidade])</f>
        <v>0</v>
      </c>
      <c r="G27097" s="32" t="str" cm="1">
        <f t="array" ref="G27097">IF(F27097="","",SUM(_xlfn._xlws.FILTER(Balanço[Quantidade],(Balanço[Estoque]=Back!$E$3)*(Balanço[Material]=Back!F27097))))</f>
        <v/>
      </c>
    </row>
    <row r="27098" spans="2:7">
      <c r="B27098" s="32">
        <f>SUMIF(Balanço[Estoque],Back!A27098,Balanço[Quantidade])</f>
        <v>0</v>
      </c>
      <c r="G27098" s="32" t="str" cm="1">
        <f t="array" ref="G27098">IF(F27098="","",SUM(_xlfn._xlws.FILTER(Balanço[Quantidade],(Balanço[Estoque]=Back!$E$3)*(Balanço[Material]=Back!F27098))))</f>
        <v/>
      </c>
    </row>
    <row r="27099" spans="2:7">
      <c r="B27099" s="32">
        <f>SUMIF(Balanço[Estoque],Back!A27099,Balanço[Quantidade])</f>
        <v>0</v>
      </c>
      <c r="G27099" s="32" t="str" cm="1">
        <f t="array" ref="G27099">IF(F27099="","",SUM(_xlfn._xlws.FILTER(Balanço[Quantidade],(Balanço[Estoque]=Back!$E$3)*(Balanço[Material]=Back!F27099))))</f>
        <v/>
      </c>
    </row>
    <row r="27100" spans="2:7">
      <c r="B27100" s="32">
        <f>SUMIF(Balanço[Estoque],Back!A27100,Balanço[Quantidade])</f>
        <v>0</v>
      </c>
      <c r="G27100" s="32" t="str" cm="1">
        <f t="array" ref="G27100">IF(F27100="","",SUM(_xlfn._xlws.FILTER(Balanço[Quantidade],(Balanço[Estoque]=Back!$E$3)*(Balanço[Material]=Back!F27100))))</f>
        <v/>
      </c>
    </row>
    <row r="27101" spans="2:7">
      <c r="B27101" s="32">
        <f>SUMIF(Balanço[Estoque],Back!A27101,Balanço[Quantidade])</f>
        <v>0</v>
      </c>
      <c r="G27101" s="32" t="str" cm="1">
        <f t="array" ref="G27101">IF(F27101="","",SUM(_xlfn._xlws.FILTER(Balanço[Quantidade],(Balanço[Estoque]=Back!$E$3)*(Balanço[Material]=Back!F27101))))</f>
        <v/>
      </c>
    </row>
    <row r="27102" spans="2:7">
      <c r="B27102" s="32">
        <f>SUMIF(Balanço[Estoque],Back!A27102,Balanço[Quantidade])</f>
        <v>0</v>
      </c>
      <c r="G27102" s="32" t="str" cm="1">
        <f t="array" ref="G27102">IF(F27102="","",SUM(_xlfn._xlws.FILTER(Balanço[Quantidade],(Balanço[Estoque]=Back!$E$3)*(Balanço[Material]=Back!F27102))))</f>
        <v/>
      </c>
    </row>
    <row r="27103" spans="2:7">
      <c r="B27103" s="32">
        <f>SUMIF(Balanço[Estoque],Back!A27103,Balanço[Quantidade])</f>
        <v>0</v>
      </c>
      <c r="G27103" s="32" t="str" cm="1">
        <f t="array" ref="G27103">IF(F27103="","",SUM(_xlfn._xlws.FILTER(Balanço[Quantidade],(Balanço[Estoque]=Back!$E$3)*(Balanço[Material]=Back!F27103))))</f>
        <v/>
      </c>
    </row>
    <row r="27104" spans="2:7">
      <c r="B27104" s="32">
        <f>SUMIF(Balanço[Estoque],Back!A27104,Balanço[Quantidade])</f>
        <v>0</v>
      </c>
      <c r="G27104" s="32" t="str" cm="1">
        <f t="array" ref="G27104">IF(F27104="","",SUM(_xlfn._xlws.FILTER(Balanço[Quantidade],(Balanço[Estoque]=Back!$E$3)*(Balanço[Material]=Back!F27104))))</f>
        <v/>
      </c>
    </row>
    <row r="27105" spans="2:7">
      <c r="B27105" s="32">
        <f>SUMIF(Balanço[Estoque],Back!A27105,Balanço[Quantidade])</f>
        <v>0</v>
      </c>
      <c r="G27105" s="32" t="str" cm="1">
        <f t="array" ref="G27105">IF(F27105="","",SUM(_xlfn._xlws.FILTER(Balanço[Quantidade],(Balanço[Estoque]=Back!$E$3)*(Balanço[Material]=Back!F27105))))</f>
        <v/>
      </c>
    </row>
    <row r="27106" spans="2:7">
      <c r="B27106" s="32">
        <f>SUMIF(Balanço[Estoque],Back!A27106,Balanço[Quantidade])</f>
        <v>0</v>
      </c>
      <c r="G27106" s="32" t="str" cm="1">
        <f t="array" ref="G27106">IF(F27106="","",SUM(_xlfn._xlws.FILTER(Balanço[Quantidade],(Balanço[Estoque]=Back!$E$3)*(Balanço[Material]=Back!F27106))))</f>
        <v/>
      </c>
    </row>
    <row r="27107" spans="2:7">
      <c r="B27107" s="32">
        <f>SUMIF(Balanço[Estoque],Back!A27107,Balanço[Quantidade])</f>
        <v>0</v>
      </c>
      <c r="G27107" s="32" t="str" cm="1">
        <f t="array" ref="G27107">IF(F27107="","",SUM(_xlfn._xlws.FILTER(Balanço[Quantidade],(Balanço[Estoque]=Back!$E$3)*(Balanço[Material]=Back!F27107))))</f>
        <v/>
      </c>
    </row>
    <row r="27108" spans="2:7">
      <c r="B27108" s="32">
        <f>SUMIF(Balanço[Estoque],Back!A27108,Balanço[Quantidade])</f>
        <v>0</v>
      </c>
      <c r="G27108" s="32" t="str" cm="1">
        <f t="array" ref="G27108">IF(F27108="","",SUM(_xlfn._xlws.FILTER(Balanço[Quantidade],(Balanço[Estoque]=Back!$E$3)*(Balanço[Material]=Back!F27108))))</f>
        <v/>
      </c>
    </row>
    <row r="27109" spans="2:7">
      <c r="B27109" s="32">
        <f>SUMIF(Balanço[Estoque],Back!A27109,Balanço[Quantidade])</f>
        <v>0</v>
      </c>
      <c r="G27109" s="32" t="str" cm="1">
        <f t="array" ref="G27109">IF(F27109="","",SUM(_xlfn._xlws.FILTER(Balanço[Quantidade],(Balanço[Estoque]=Back!$E$3)*(Balanço[Material]=Back!F27109))))</f>
        <v/>
      </c>
    </row>
    <row r="27110" spans="2:7">
      <c r="B27110" s="32">
        <f>SUMIF(Balanço[Estoque],Back!A27110,Balanço[Quantidade])</f>
        <v>0</v>
      </c>
      <c r="G27110" s="32" t="str" cm="1">
        <f t="array" ref="G27110">IF(F27110="","",SUM(_xlfn._xlws.FILTER(Balanço[Quantidade],(Balanço[Estoque]=Back!$E$3)*(Balanço[Material]=Back!F27110))))</f>
        <v/>
      </c>
    </row>
    <row r="27111" spans="2:7">
      <c r="B27111" s="32">
        <f>SUMIF(Balanço[Estoque],Back!A27111,Balanço[Quantidade])</f>
        <v>0</v>
      </c>
      <c r="G27111" s="32" t="str" cm="1">
        <f t="array" ref="G27111">IF(F27111="","",SUM(_xlfn._xlws.FILTER(Balanço[Quantidade],(Balanço[Estoque]=Back!$E$3)*(Balanço[Material]=Back!F27111))))</f>
        <v/>
      </c>
    </row>
    <row r="27112" spans="2:7">
      <c r="B27112" s="32">
        <f>SUMIF(Balanço[Estoque],Back!A27112,Balanço[Quantidade])</f>
        <v>0</v>
      </c>
      <c r="G27112" s="32" t="str" cm="1">
        <f t="array" ref="G27112">IF(F27112="","",SUM(_xlfn._xlws.FILTER(Balanço[Quantidade],(Balanço[Estoque]=Back!$E$3)*(Balanço[Material]=Back!F27112))))</f>
        <v/>
      </c>
    </row>
    <row r="27113" spans="2:7">
      <c r="B27113" s="32">
        <f>SUMIF(Balanço[Estoque],Back!A27113,Balanço[Quantidade])</f>
        <v>0</v>
      </c>
      <c r="G27113" s="32" t="str" cm="1">
        <f t="array" ref="G27113">IF(F27113="","",SUM(_xlfn._xlws.FILTER(Balanço[Quantidade],(Balanço[Estoque]=Back!$E$3)*(Balanço[Material]=Back!F27113))))</f>
        <v/>
      </c>
    </row>
    <row r="27114" spans="2:7">
      <c r="B27114" s="32">
        <f>SUMIF(Balanço[Estoque],Back!A27114,Balanço[Quantidade])</f>
        <v>0</v>
      </c>
      <c r="G27114" s="32" t="str" cm="1">
        <f t="array" ref="G27114">IF(F27114="","",SUM(_xlfn._xlws.FILTER(Balanço[Quantidade],(Balanço[Estoque]=Back!$E$3)*(Balanço[Material]=Back!F27114))))</f>
        <v/>
      </c>
    </row>
    <row r="27115" spans="2:7">
      <c r="B27115" s="32">
        <f>SUMIF(Balanço[Estoque],Back!A27115,Balanço[Quantidade])</f>
        <v>0</v>
      </c>
      <c r="G27115" s="32" t="str" cm="1">
        <f t="array" ref="G27115">IF(F27115="","",SUM(_xlfn._xlws.FILTER(Balanço[Quantidade],(Balanço[Estoque]=Back!$E$3)*(Balanço[Material]=Back!F27115))))</f>
        <v/>
      </c>
    </row>
    <row r="27116" spans="2:7">
      <c r="B27116" s="32">
        <f>SUMIF(Balanço[Estoque],Back!A27116,Balanço[Quantidade])</f>
        <v>0</v>
      </c>
      <c r="G27116" s="32" t="str" cm="1">
        <f t="array" ref="G27116">IF(F27116="","",SUM(_xlfn._xlws.FILTER(Balanço[Quantidade],(Balanço[Estoque]=Back!$E$3)*(Balanço[Material]=Back!F27116))))</f>
        <v/>
      </c>
    </row>
    <row r="27117" spans="2:7">
      <c r="B27117" s="32">
        <f>SUMIF(Balanço[Estoque],Back!A27117,Balanço[Quantidade])</f>
        <v>0</v>
      </c>
      <c r="G27117" s="32" t="str" cm="1">
        <f t="array" ref="G27117">IF(F27117="","",SUM(_xlfn._xlws.FILTER(Balanço[Quantidade],(Balanço[Estoque]=Back!$E$3)*(Balanço[Material]=Back!F27117))))</f>
        <v/>
      </c>
    </row>
    <row r="27118" spans="2:7">
      <c r="B27118" s="32">
        <f>SUMIF(Balanço[Estoque],Back!A27118,Balanço[Quantidade])</f>
        <v>0</v>
      </c>
      <c r="G27118" s="32" t="str" cm="1">
        <f t="array" ref="G27118">IF(F27118="","",SUM(_xlfn._xlws.FILTER(Balanço[Quantidade],(Balanço[Estoque]=Back!$E$3)*(Balanço[Material]=Back!F27118))))</f>
        <v/>
      </c>
    </row>
    <row r="27119" spans="2:7">
      <c r="B27119" s="32">
        <f>SUMIF(Balanço[Estoque],Back!A27119,Balanço[Quantidade])</f>
        <v>0</v>
      </c>
      <c r="G27119" s="32" t="str" cm="1">
        <f t="array" ref="G27119">IF(F27119="","",SUM(_xlfn._xlws.FILTER(Balanço[Quantidade],(Balanço[Estoque]=Back!$E$3)*(Balanço[Material]=Back!F27119))))</f>
        <v/>
      </c>
    </row>
    <row r="27120" spans="2:7">
      <c r="B27120" s="32">
        <f>SUMIF(Balanço[Estoque],Back!A27120,Balanço[Quantidade])</f>
        <v>0</v>
      </c>
      <c r="G27120" s="32" t="str" cm="1">
        <f t="array" ref="G27120">IF(F27120="","",SUM(_xlfn._xlws.FILTER(Balanço[Quantidade],(Balanço[Estoque]=Back!$E$3)*(Balanço[Material]=Back!F27120))))</f>
        <v/>
      </c>
    </row>
    <row r="27121" spans="2:7">
      <c r="B27121" s="32">
        <f>SUMIF(Balanço[Estoque],Back!A27121,Balanço[Quantidade])</f>
        <v>0</v>
      </c>
      <c r="G27121" s="32" t="str" cm="1">
        <f t="array" ref="G27121">IF(F27121="","",SUM(_xlfn._xlws.FILTER(Balanço[Quantidade],(Balanço[Estoque]=Back!$E$3)*(Balanço[Material]=Back!F27121))))</f>
        <v/>
      </c>
    </row>
    <row r="27122" spans="2:7">
      <c r="B27122" s="32">
        <f>SUMIF(Balanço[Estoque],Back!A27122,Balanço[Quantidade])</f>
        <v>0</v>
      </c>
      <c r="G27122" s="32" t="str" cm="1">
        <f t="array" ref="G27122">IF(F27122="","",SUM(_xlfn._xlws.FILTER(Balanço[Quantidade],(Balanço[Estoque]=Back!$E$3)*(Balanço[Material]=Back!F27122))))</f>
        <v/>
      </c>
    </row>
    <row r="27123" spans="2:7">
      <c r="B27123" s="32">
        <f>SUMIF(Balanço[Estoque],Back!A27123,Balanço[Quantidade])</f>
        <v>0</v>
      </c>
      <c r="G27123" s="32" t="str" cm="1">
        <f t="array" ref="G27123">IF(F27123="","",SUM(_xlfn._xlws.FILTER(Balanço[Quantidade],(Balanço[Estoque]=Back!$E$3)*(Balanço[Material]=Back!F27123))))</f>
        <v/>
      </c>
    </row>
    <row r="27124" spans="2:7">
      <c r="B27124" s="32">
        <f>SUMIF(Balanço[Estoque],Back!A27124,Balanço[Quantidade])</f>
        <v>0</v>
      </c>
      <c r="G27124" s="32" t="str" cm="1">
        <f t="array" ref="G27124">IF(F27124="","",SUM(_xlfn._xlws.FILTER(Balanço[Quantidade],(Balanço[Estoque]=Back!$E$3)*(Balanço[Material]=Back!F27124))))</f>
        <v/>
      </c>
    </row>
    <row r="27125" spans="2:7">
      <c r="B27125" s="32">
        <f>SUMIF(Balanço[Estoque],Back!A27125,Balanço[Quantidade])</f>
        <v>0</v>
      </c>
      <c r="G27125" s="32" t="str" cm="1">
        <f t="array" ref="G27125">IF(F27125="","",SUM(_xlfn._xlws.FILTER(Balanço[Quantidade],(Balanço[Estoque]=Back!$E$3)*(Balanço[Material]=Back!F27125))))</f>
        <v/>
      </c>
    </row>
    <row r="27126" spans="2:7">
      <c r="B27126" s="32">
        <f>SUMIF(Balanço[Estoque],Back!A27126,Balanço[Quantidade])</f>
        <v>0</v>
      </c>
      <c r="G27126" s="32" t="str" cm="1">
        <f t="array" ref="G27126">IF(F27126="","",SUM(_xlfn._xlws.FILTER(Balanço[Quantidade],(Balanço[Estoque]=Back!$E$3)*(Balanço[Material]=Back!F27126))))</f>
        <v/>
      </c>
    </row>
    <row r="27127" spans="2:7">
      <c r="B27127" s="32">
        <f>SUMIF(Balanço[Estoque],Back!A27127,Balanço[Quantidade])</f>
        <v>0</v>
      </c>
      <c r="G27127" s="32" t="str" cm="1">
        <f t="array" ref="G27127">IF(F27127="","",SUM(_xlfn._xlws.FILTER(Balanço[Quantidade],(Balanço[Estoque]=Back!$E$3)*(Balanço[Material]=Back!F27127))))</f>
        <v/>
      </c>
    </row>
    <row r="27128" spans="2:7">
      <c r="B27128" s="32">
        <f>SUMIF(Balanço[Estoque],Back!A27128,Balanço[Quantidade])</f>
        <v>0</v>
      </c>
      <c r="G27128" s="32" t="str" cm="1">
        <f t="array" ref="G27128">IF(F27128="","",SUM(_xlfn._xlws.FILTER(Balanço[Quantidade],(Balanço[Estoque]=Back!$E$3)*(Balanço[Material]=Back!F27128))))</f>
        <v/>
      </c>
    </row>
    <row r="27129" spans="2:7">
      <c r="B27129" s="32">
        <f>SUMIF(Balanço[Estoque],Back!A27129,Balanço[Quantidade])</f>
        <v>0</v>
      </c>
      <c r="G27129" s="32" t="str" cm="1">
        <f t="array" ref="G27129">IF(F27129="","",SUM(_xlfn._xlws.FILTER(Balanço[Quantidade],(Balanço[Estoque]=Back!$E$3)*(Balanço[Material]=Back!F27129))))</f>
        <v/>
      </c>
    </row>
    <row r="27130" spans="2:7">
      <c r="B27130" s="32">
        <f>SUMIF(Balanço[Estoque],Back!A27130,Balanço[Quantidade])</f>
        <v>0</v>
      </c>
      <c r="G27130" s="32" t="str" cm="1">
        <f t="array" ref="G27130">IF(F27130="","",SUM(_xlfn._xlws.FILTER(Balanço[Quantidade],(Balanço[Estoque]=Back!$E$3)*(Balanço[Material]=Back!F27130))))</f>
        <v/>
      </c>
    </row>
    <row r="27131" spans="2:7">
      <c r="B27131" s="32">
        <f>SUMIF(Balanço[Estoque],Back!A27131,Balanço[Quantidade])</f>
        <v>0</v>
      </c>
      <c r="G27131" s="32" t="str" cm="1">
        <f t="array" ref="G27131">IF(F27131="","",SUM(_xlfn._xlws.FILTER(Balanço[Quantidade],(Balanço[Estoque]=Back!$E$3)*(Balanço[Material]=Back!F27131))))</f>
        <v/>
      </c>
    </row>
    <row r="27132" spans="2:7">
      <c r="B27132" s="32">
        <f>SUMIF(Balanço[Estoque],Back!A27132,Balanço[Quantidade])</f>
        <v>0</v>
      </c>
      <c r="G27132" s="32" t="str" cm="1">
        <f t="array" ref="G27132">IF(F27132="","",SUM(_xlfn._xlws.FILTER(Balanço[Quantidade],(Balanço[Estoque]=Back!$E$3)*(Balanço[Material]=Back!F27132))))</f>
        <v/>
      </c>
    </row>
    <row r="27133" spans="2:7">
      <c r="B27133" s="32">
        <f>SUMIF(Balanço[Estoque],Back!A27133,Balanço[Quantidade])</f>
        <v>0</v>
      </c>
      <c r="G27133" s="32" t="str" cm="1">
        <f t="array" ref="G27133">IF(F27133="","",SUM(_xlfn._xlws.FILTER(Balanço[Quantidade],(Balanço[Estoque]=Back!$E$3)*(Balanço[Material]=Back!F27133))))</f>
        <v/>
      </c>
    </row>
    <row r="27134" spans="2:7">
      <c r="B27134" s="32">
        <f>SUMIF(Balanço[Estoque],Back!A27134,Balanço[Quantidade])</f>
        <v>0</v>
      </c>
      <c r="G27134" s="32" t="str" cm="1">
        <f t="array" ref="G27134">IF(F27134="","",SUM(_xlfn._xlws.FILTER(Balanço[Quantidade],(Balanço[Estoque]=Back!$E$3)*(Balanço[Material]=Back!F27134))))</f>
        <v/>
      </c>
    </row>
    <row r="27135" spans="2:7">
      <c r="B27135" s="32">
        <f>SUMIF(Balanço[Estoque],Back!A27135,Balanço[Quantidade])</f>
        <v>0</v>
      </c>
      <c r="G27135" s="32" t="str" cm="1">
        <f t="array" ref="G27135">IF(F27135="","",SUM(_xlfn._xlws.FILTER(Balanço[Quantidade],(Balanço[Estoque]=Back!$E$3)*(Balanço[Material]=Back!F27135))))</f>
        <v/>
      </c>
    </row>
    <row r="27136" spans="2:7">
      <c r="B27136" s="32">
        <f>SUMIF(Balanço[Estoque],Back!A27136,Balanço[Quantidade])</f>
        <v>0</v>
      </c>
      <c r="G27136" s="32" t="str" cm="1">
        <f t="array" ref="G27136">IF(F27136="","",SUM(_xlfn._xlws.FILTER(Balanço[Quantidade],(Balanço[Estoque]=Back!$E$3)*(Balanço[Material]=Back!F27136))))</f>
        <v/>
      </c>
    </row>
    <row r="27137" spans="2:7">
      <c r="B27137" s="32">
        <f>SUMIF(Balanço[Estoque],Back!A27137,Balanço[Quantidade])</f>
        <v>0</v>
      </c>
      <c r="G27137" s="32" t="str" cm="1">
        <f t="array" ref="G27137">IF(F27137="","",SUM(_xlfn._xlws.FILTER(Balanço[Quantidade],(Balanço[Estoque]=Back!$E$3)*(Balanço[Material]=Back!F27137))))</f>
        <v/>
      </c>
    </row>
    <row r="27138" spans="2:7">
      <c r="B27138" s="32">
        <f>SUMIF(Balanço[Estoque],Back!A27138,Balanço[Quantidade])</f>
        <v>0</v>
      </c>
      <c r="G27138" s="32" t="str" cm="1">
        <f t="array" ref="G27138">IF(F27138="","",SUM(_xlfn._xlws.FILTER(Balanço[Quantidade],(Balanço[Estoque]=Back!$E$3)*(Balanço[Material]=Back!F27138))))</f>
        <v/>
      </c>
    </row>
    <row r="27139" spans="2:7">
      <c r="B27139" s="32">
        <f>SUMIF(Balanço[Estoque],Back!A27139,Balanço[Quantidade])</f>
        <v>0</v>
      </c>
      <c r="G27139" s="32" t="str" cm="1">
        <f t="array" ref="G27139">IF(F27139="","",SUM(_xlfn._xlws.FILTER(Balanço[Quantidade],(Balanço[Estoque]=Back!$E$3)*(Balanço[Material]=Back!F27139))))</f>
        <v/>
      </c>
    </row>
    <row r="27140" spans="2:7">
      <c r="B27140" s="32">
        <f>SUMIF(Balanço[Estoque],Back!A27140,Balanço[Quantidade])</f>
        <v>0</v>
      </c>
      <c r="G27140" s="32" t="str" cm="1">
        <f t="array" ref="G27140">IF(F27140="","",SUM(_xlfn._xlws.FILTER(Balanço[Quantidade],(Balanço[Estoque]=Back!$E$3)*(Balanço[Material]=Back!F27140))))</f>
        <v/>
      </c>
    </row>
    <row r="27141" spans="2:7">
      <c r="B27141" s="32">
        <f>SUMIF(Balanço[Estoque],Back!A27141,Balanço[Quantidade])</f>
        <v>0</v>
      </c>
      <c r="G27141" s="32" t="str" cm="1">
        <f t="array" ref="G27141">IF(F27141="","",SUM(_xlfn._xlws.FILTER(Balanço[Quantidade],(Balanço[Estoque]=Back!$E$3)*(Balanço[Material]=Back!F27141))))</f>
        <v/>
      </c>
    </row>
    <row r="27142" spans="2:7">
      <c r="B27142" s="32">
        <f>SUMIF(Balanço[Estoque],Back!A27142,Balanço[Quantidade])</f>
        <v>0</v>
      </c>
      <c r="G27142" s="32" t="str" cm="1">
        <f t="array" ref="G27142">IF(F27142="","",SUM(_xlfn._xlws.FILTER(Balanço[Quantidade],(Balanço[Estoque]=Back!$E$3)*(Balanço[Material]=Back!F27142))))</f>
        <v/>
      </c>
    </row>
    <row r="27143" spans="2:7">
      <c r="B27143" s="32">
        <f>SUMIF(Balanço[Estoque],Back!A27143,Balanço[Quantidade])</f>
        <v>0</v>
      </c>
      <c r="G27143" s="32" t="str" cm="1">
        <f t="array" ref="G27143">IF(F27143="","",SUM(_xlfn._xlws.FILTER(Balanço[Quantidade],(Balanço[Estoque]=Back!$E$3)*(Balanço[Material]=Back!F27143))))</f>
        <v/>
      </c>
    </row>
    <row r="27144" spans="2:7">
      <c r="B27144" s="32">
        <f>SUMIF(Balanço[Estoque],Back!A27144,Balanço[Quantidade])</f>
        <v>0</v>
      </c>
      <c r="G27144" s="32" t="str" cm="1">
        <f t="array" ref="G27144">IF(F27144="","",SUM(_xlfn._xlws.FILTER(Balanço[Quantidade],(Balanço[Estoque]=Back!$E$3)*(Balanço[Material]=Back!F27144))))</f>
        <v/>
      </c>
    </row>
    <row r="27145" spans="2:7">
      <c r="B27145" s="32">
        <f>SUMIF(Balanço[Estoque],Back!A27145,Balanço[Quantidade])</f>
        <v>0</v>
      </c>
      <c r="G27145" s="32" t="str" cm="1">
        <f t="array" ref="G27145">IF(F27145="","",SUM(_xlfn._xlws.FILTER(Balanço[Quantidade],(Balanço[Estoque]=Back!$E$3)*(Balanço[Material]=Back!F27145))))</f>
        <v/>
      </c>
    </row>
    <row r="27146" spans="2:7">
      <c r="B27146" s="32">
        <f>SUMIF(Balanço[Estoque],Back!A27146,Balanço[Quantidade])</f>
        <v>0</v>
      </c>
      <c r="G27146" s="32" t="str" cm="1">
        <f t="array" ref="G27146">IF(F27146="","",SUM(_xlfn._xlws.FILTER(Balanço[Quantidade],(Balanço[Estoque]=Back!$E$3)*(Balanço[Material]=Back!F27146))))</f>
        <v/>
      </c>
    </row>
    <row r="27147" spans="2:7">
      <c r="B27147" s="32">
        <f>SUMIF(Balanço[Estoque],Back!A27147,Balanço[Quantidade])</f>
        <v>0</v>
      </c>
      <c r="G27147" s="32" t="str" cm="1">
        <f t="array" ref="G27147">IF(F27147="","",SUM(_xlfn._xlws.FILTER(Balanço[Quantidade],(Balanço[Estoque]=Back!$E$3)*(Balanço[Material]=Back!F27147))))</f>
        <v/>
      </c>
    </row>
    <row r="27148" spans="2:7">
      <c r="B27148" s="32">
        <f>SUMIF(Balanço[Estoque],Back!A27148,Balanço[Quantidade])</f>
        <v>0</v>
      </c>
      <c r="G27148" s="32" t="str" cm="1">
        <f t="array" ref="G27148">IF(F27148="","",SUM(_xlfn._xlws.FILTER(Balanço[Quantidade],(Balanço[Estoque]=Back!$E$3)*(Balanço[Material]=Back!F27148))))</f>
        <v/>
      </c>
    </row>
    <row r="27149" spans="2:7">
      <c r="B27149" s="32">
        <f>SUMIF(Balanço[Estoque],Back!A27149,Balanço[Quantidade])</f>
        <v>0</v>
      </c>
      <c r="G27149" s="32" t="str" cm="1">
        <f t="array" ref="G27149">IF(F27149="","",SUM(_xlfn._xlws.FILTER(Balanço[Quantidade],(Balanço[Estoque]=Back!$E$3)*(Balanço[Material]=Back!F27149))))</f>
        <v/>
      </c>
    </row>
    <row r="27150" spans="2:7">
      <c r="B27150" s="32">
        <f>SUMIF(Balanço[Estoque],Back!A27150,Balanço[Quantidade])</f>
        <v>0</v>
      </c>
      <c r="G27150" s="32" t="str" cm="1">
        <f t="array" ref="G27150">IF(F27150="","",SUM(_xlfn._xlws.FILTER(Balanço[Quantidade],(Balanço[Estoque]=Back!$E$3)*(Balanço[Material]=Back!F27150))))</f>
        <v/>
      </c>
    </row>
    <row r="27151" spans="2:7">
      <c r="B27151" s="32">
        <f>SUMIF(Balanço[Estoque],Back!A27151,Balanço[Quantidade])</f>
        <v>0</v>
      </c>
      <c r="G27151" s="32" t="str" cm="1">
        <f t="array" ref="G27151">IF(F27151="","",SUM(_xlfn._xlws.FILTER(Balanço[Quantidade],(Balanço[Estoque]=Back!$E$3)*(Balanço[Material]=Back!F27151))))</f>
        <v/>
      </c>
    </row>
    <row r="27152" spans="2:7">
      <c r="B27152" s="32">
        <f>SUMIF(Balanço[Estoque],Back!A27152,Balanço[Quantidade])</f>
        <v>0</v>
      </c>
      <c r="G27152" s="32" t="str" cm="1">
        <f t="array" ref="G27152">IF(F27152="","",SUM(_xlfn._xlws.FILTER(Balanço[Quantidade],(Balanço[Estoque]=Back!$E$3)*(Balanço[Material]=Back!F27152))))</f>
        <v/>
      </c>
    </row>
    <row r="27153" spans="2:7">
      <c r="B27153" s="32">
        <f>SUMIF(Balanço[Estoque],Back!A27153,Balanço[Quantidade])</f>
        <v>0</v>
      </c>
      <c r="G27153" s="32" t="str" cm="1">
        <f t="array" ref="G27153">IF(F27153="","",SUM(_xlfn._xlws.FILTER(Balanço[Quantidade],(Balanço[Estoque]=Back!$E$3)*(Balanço[Material]=Back!F27153))))</f>
        <v/>
      </c>
    </row>
    <row r="27154" spans="2:7">
      <c r="B27154" s="32">
        <f>SUMIF(Balanço[Estoque],Back!A27154,Balanço[Quantidade])</f>
        <v>0</v>
      </c>
      <c r="G27154" s="32" t="str" cm="1">
        <f t="array" ref="G27154">IF(F27154="","",SUM(_xlfn._xlws.FILTER(Balanço[Quantidade],(Balanço[Estoque]=Back!$E$3)*(Balanço[Material]=Back!F27154))))</f>
        <v/>
      </c>
    </row>
    <row r="27155" spans="2:7">
      <c r="B27155" s="32">
        <f>SUMIF(Balanço[Estoque],Back!A27155,Balanço[Quantidade])</f>
        <v>0</v>
      </c>
      <c r="G27155" s="32" t="str" cm="1">
        <f t="array" ref="G27155">IF(F27155="","",SUM(_xlfn._xlws.FILTER(Balanço[Quantidade],(Balanço[Estoque]=Back!$E$3)*(Balanço[Material]=Back!F27155))))</f>
        <v/>
      </c>
    </row>
    <row r="27156" spans="2:7">
      <c r="B27156" s="32">
        <f>SUMIF(Balanço[Estoque],Back!A27156,Balanço[Quantidade])</f>
        <v>0</v>
      </c>
      <c r="G27156" s="32" t="str" cm="1">
        <f t="array" ref="G27156">IF(F27156="","",SUM(_xlfn._xlws.FILTER(Balanço[Quantidade],(Balanço[Estoque]=Back!$E$3)*(Balanço[Material]=Back!F27156))))</f>
        <v/>
      </c>
    </row>
    <row r="27157" spans="2:7">
      <c r="B27157" s="32">
        <f>SUMIF(Balanço[Estoque],Back!A27157,Balanço[Quantidade])</f>
        <v>0</v>
      </c>
      <c r="G27157" s="32" t="str" cm="1">
        <f t="array" ref="G27157">IF(F27157="","",SUM(_xlfn._xlws.FILTER(Balanço[Quantidade],(Balanço[Estoque]=Back!$E$3)*(Balanço[Material]=Back!F27157))))</f>
        <v/>
      </c>
    </row>
    <row r="27158" spans="2:7">
      <c r="B27158" s="32">
        <f>SUMIF(Balanço[Estoque],Back!A27158,Balanço[Quantidade])</f>
        <v>0</v>
      </c>
      <c r="G27158" s="32" t="str" cm="1">
        <f t="array" ref="G27158">IF(F27158="","",SUM(_xlfn._xlws.FILTER(Balanço[Quantidade],(Balanço[Estoque]=Back!$E$3)*(Balanço[Material]=Back!F27158))))</f>
        <v/>
      </c>
    </row>
    <row r="27159" spans="2:7">
      <c r="B27159" s="32">
        <f>SUMIF(Balanço[Estoque],Back!A27159,Balanço[Quantidade])</f>
        <v>0</v>
      </c>
      <c r="G27159" s="32" t="str" cm="1">
        <f t="array" ref="G27159">IF(F27159="","",SUM(_xlfn._xlws.FILTER(Balanço[Quantidade],(Balanço[Estoque]=Back!$E$3)*(Balanço[Material]=Back!F27159))))</f>
        <v/>
      </c>
    </row>
    <row r="27160" spans="2:7">
      <c r="B27160" s="32">
        <f>SUMIF(Balanço[Estoque],Back!A27160,Balanço[Quantidade])</f>
        <v>0</v>
      </c>
      <c r="G27160" s="32" t="str" cm="1">
        <f t="array" ref="G27160">IF(F27160="","",SUM(_xlfn._xlws.FILTER(Balanço[Quantidade],(Balanço[Estoque]=Back!$E$3)*(Balanço[Material]=Back!F27160))))</f>
        <v/>
      </c>
    </row>
    <row r="27161" spans="2:7">
      <c r="B27161" s="32">
        <f>SUMIF(Balanço[Estoque],Back!A27161,Balanço[Quantidade])</f>
        <v>0</v>
      </c>
      <c r="G27161" s="32" t="str" cm="1">
        <f t="array" ref="G27161">IF(F27161="","",SUM(_xlfn._xlws.FILTER(Balanço[Quantidade],(Balanço[Estoque]=Back!$E$3)*(Balanço[Material]=Back!F27161))))</f>
        <v/>
      </c>
    </row>
    <row r="27162" spans="2:7">
      <c r="B27162" s="32">
        <f>SUMIF(Balanço[Estoque],Back!A27162,Balanço[Quantidade])</f>
        <v>0</v>
      </c>
      <c r="G27162" s="32" t="str" cm="1">
        <f t="array" ref="G27162">IF(F27162="","",SUM(_xlfn._xlws.FILTER(Balanço[Quantidade],(Balanço[Estoque]=Back!$E$3)*(Balanço[Material]=Back!F27162))))</f>
        <v/>
      </c>
    </row>
    <row r="27163" spans="2:7">
      <c r="B27163" s="32">
        <f>SUMIF(Balanço[Estoque],Back!A27163,Balanço[Quantidade])</f>
        <v>0</v>
      </c>
      <c r="G27163" s="32" t="str" cm="1">
        <f t="array" ref="G27163">IF(F27163="","",SUM(_xlfn._xlws.FILTER(Balanço[Quantidade],(Balanço[Estoque]=Back!$E$3)*(Balanço[Material]=Back!F27163))))</f>
        <v/>
      </c>
    </row>
    <row r="27164" spans="2:7">
      <c r="B27164" s="32">
        <f>SUMIF(Balanço[Estoque],Back!A27164,Balanço[Quantidade])</f>
        <v>0</v>
      </c>
      <c r="G27164" s="32" t="str" cm="1">
        <f t="array" ref="G27164">IF(F27164="","",SUM(_xlfn._xlws.FILTER(Balanço[Quantidade],(Balanço[Estoque]=Back!$E$3)*(Balanço[Material]=Back!F27164))))</f>
        <v/>
      </c>
    </row>
    <row r="27165" spans="2:7">
      <c r="B27165" s="32">
        <f>SUMIF(Balanço[Estoque],Back!A27165,Balanço[Quantidade])</f>
        <v>0</v>
      </c>
      <c r="G27165" s="32" t="str" cm="1">
        <f t="array" ref="G27165">IF(F27165="","",SUM(_xlfn._xlws.FILTER(Balanço[Quantidade],(Balanço[Estoque]=Back!$E$3)*(Balanço[Material]=Back!F27165))))</f>
        <v/>
      </c>
    </row>
    <row r="27166" spans="2:7">
      <c r="B27166" s="32">
        <f>SUMIF(Balanço[Estoque],Back!A27166,Balanço[Quantidade])</f>
        <v>0</v>
      </c>
      <c r="G27166" s="32" t="str" cm="1">
        <f t="array" ref="G27166">IF(F27166="","",SUM(_xlfn._xlws.FILTER(Balanço[Quantidade],(Balanço[Estoque]=Back!$E$3)*(Balanço[Material]=Back!F27166))))</f>
        <v/>
      </c>
    </row>
    <row r="27167" spans="2:7">
      <c r="B27167" s="32">
        <f>SUMIF(Balanço[Estoque],Back!A27167,Balanço[Quantidade])</f>
        <v>0</v>
      </c>
      <c r="G27167" s="32" t="str" cm="1">
        <f t="array" ref="G27167">IF(F27167="","",SUM(_xlfn._xlws.FILTER(Balanço[Quantidade],(Balanço[Estoque]=Back!$E$3)*(Balanço[Material]=Back!F27167))))</f>
        <v/>
      </c>
    </row>
    <row r="27168" spans="2:7">
      <c r="B27168" s="32">
        <f>SUMIF(Balanço[Estoque],Back!A27168,Balanço[Quantidade])</f>
        <v>0</v>
      </c>
      <c r="G27168" s="32" t="str" cm="1">
        <f t="array" ref="G27168">IF(F27168="","",SUM(_xlfn._xlws.FILTER(Balanço[Quantidade],(Balanço[Estoque]=Back!$E$3)*(Balanço[Material]=Back!F27168))))</f>
        <v/>
      </c>
    </row>
    <row r="27169" spans="2:7">
      <c r="B27169" s="32">
        <f>SUMIF(Balanço[Estoque],Back!A27169,Balanço[Quantidade])</f>
        <v>0</v>
      </c>
      <c r="G27169" s="32" t="str" cm="1">
        <f t="array" ref="G27169">IF(F27169="","",SUM(_xlfn._xlws.FILTER(Balanço[Quantidade],(Balanço[Estoque]=Back!$E$3)*(Balanço[Material]=Back!F27169))))</f>
        <v/>
      </c>
    </row>
    <row r="27170" spans="2:7">
      <c r="B27170" s="32">
        <f>SUMIF(Balanço[Estoque],Back!A27170,Balanço[Quantidade])</f>
        <v>0</v>
      </c>
      <c r="G27170" s="32" t="str" cm="1">
        <f t="array" ref="G27170">IF(F27170="","",SUM(_xlfn._xlws.FILTER(Balanço[Quantidade],(Balanço[Estoque]=Back!$E$3)*(Balanço[Material]=Back!F27170))))</f>
        <v/>
      </c>
    </row>
    <row r="27171" spans="2:7">
      <c r="B27171" s="32">
        <f>SUMIF(Balanço[Estoque],Back!A27171,Balanço[Quantidade])</f>
        <v>0</v>
      </c>
      <c r="G27171" s="32" t="str" cm="1">
        <f t="array" ref="G27171">IF(F27171="","",SUM(_xlfn._xlws.FILTER(Balanço[Quantidade],(Balanço[Estoque]=Back!$E$3)*(Balanço[Material]=Back!F27171))))</f>
        <v/>
      </c>
    </row>
    <row r="27172" spans="2:7">
      <c r="B27172" s="32">
        <f>SUMIF(Balanço[Estoque],Back!A27172,Balanço[Quantidade])</f>
        <v>0</v>
      </c>
      <c r="G27172" s="32" t="str" cm="1">
        <f t="array" ref="G27172">IF(F27172="","",SUM(_xlfn._xlws.FILTER(Balanço[Quantidade],(Balanço[Estoque]=Back!$E$3)*(Balanço[Material]=Back!F27172))))</f>
        <v/>
      </c>
    </row>
    <row r="27173" spans="2:7">
      <c r="B27173" s="32">
        <f>SUMIF(Balanço[Estoque],Back!A27173,Balanço[Quantidade])</f>
        <v>0</v>
      </c>
      <c r="G27173" s="32" t="str" cm="1">
        <f t="array" ref="G27173">IF(F27173="","",SUM(_xlfn._xlws.FILTER(Balanço[Quantidade],(Balanço[Estoque]=Back!$E$3)*(Balanço[Material]=Back!F27173))))</f>
        <v/>
      </c>
    </row>
    <row r="27174" spans="2:7">
      <c r="B27174" s="32">
        <f>SUMIF(Balanço[Estoque],Back!A27174,Balanço[Quantidade])</f>
        <v>0</v>
      </c>
      <c r="G27174" s="32" t="str" cm="1">
        <f t="array" ref="G27174">IF(F27174="","",SUM(_xlfn._xlws.FILTER(Balanço[Quantidade],(Balanço[Estoque]=Back!$E$3)*(Balanço[Material]=Back!F27174))))</f>
        <v/>
      </c>
    </row>
    <row r="27175" spans="2:7">
      <c r="B27175" s="32">
        <f>SUMIF(Balanço[Estoque],Back!A27175,Balanço[Quantidade])</f>
        <v>0</v>
      </c>
      <c r="G27175" s="32" t="str" cm="1">
        <f t="array" ref="G27175">IF(F27175="","",SUM(_xlfn._xlws.FILTER(Balanço[Quantidade],(Balanço[Estoque]=Back!$E$3)*(Balanço[Material]=Back!F27175))))</f>
        <v/>
      </c>
    </row>
    <row r="27176" spans="2:7">
      <c r="B27176" s="32">
        <f>SUMIF(Balanço[Estoque],Back!A27176,Balanço[Quantidade])</f>
        <v>0</v>
      </c>
      <c r="G27176" s="32" t="str" cm="1">
        <f t="array" ref="G27176">IF(F27176="","",SUM(_xlfn._xlws.FILTER(Balanço[Quantidade],(Balanço[Estoque]=Back!$E$3)*(Balanço[Material]=Back!F27176))))</f>
        <v/>
      </c>
    </row>
    <row r="27177" spans="2:7">
      <c r="B27177" s="32">
        <f>SUMIF(Balanço[Estoque],Back!A27177,Balanço[Quantidade])</f>
        <v>0</v>
      </c>
      <c r="G27177" s="32" t="str" cm="1">
        <f t="array" ref="G27177">IF(F27177="","",SUM(_xlfn._xlws.FILTER(Balanço[Quantidade],(Balanço[Estoque]=Back!$E$3)*(Balanço[Material]=Back!F27177))))</f>
        <v/>
      </c>
    </row>
    <row r="27178" spans="2:7">
      <c r="B27178" s="32">
        <f>SUMIF(Balanço[Estoque],Back!A27178,Balanço[Quantidade])</f>
        <v>0</v>
      </c>
      <c r="G27178" s="32" t="str" cm="1">
        <f t="array" ref="G27178">IF(F27178="","",SUM(_xlfn._xlws.FILTER(Balanço[Quantidade],(Balanço[Estoque]=Back!$E$3)*(Balanço[Material]=Back!F27178))))</f>
        <v/>
      </c>
    </row>
    <row r="27179" spans="2:7">
      <c r="B27179" s="32">
        <f>SUMIF(Balanço[Estoque],Back!A27179,Balanço[Quantidade])</f>
        <v>0</v>
      </c>
      <c r="G27179" s="32" t="str" cm="1">
        <f t="array" ref="G27179">IF(F27179="","",SUM(_xlfn._xlws.FILTER(Balanço[Quantidade],(Balanço[Estoque]=Back!$E$3)*(Balanço[Material]=Back!F27179))))</f>
        <v/>
      </c>
    </row>
    <row r="27180" spans="2:7">
      <c r="B27180" s="32">
        <f>SUMIF(Balanço[Estoque],Back!A27180,Balanço[Quantidade])</f>
        <v>0</v>
      </c>
      <c r="G27180" s="32" t="str" cm="1">
        <f t="array" ref="G27180">IF(F27180="","",SUM(_xlfn._xlws.FILTER(Balanço[Quantidade],(Balanço[Estoque]=Back!$E$3)*(Balanço[Material]=Back!F27180))))</f>
        <v/>
      </c>
    </row>
    <row r="27181" spans="2:7">
      <c r="B27181" s="32">
        <f>SUMIF(Balanço[Estoque],Back!A27181,Balanço[Quantidade])</f>
        <v>0</v>
      </c>
      <c r="G27181" s="32" t="str" cm="1">
        <f t="array" ref="G27181">IF(F27181="","",SUM(_xlfn._xlws.FILTER(Balanço[Quantidade],(Balanço[Estoque]=Back!$E$3)*(Balanço[Material]=Back!F27181))))</f>
        <v/>
      </c>
    </row>
    <row r="27182" spans="2:7">
      <c r="B27182" s="32">
        <f>SUMIF(Balanço[Estoque],Back!A27182,Balanço[Quantidade])</f>
        <v>0</v>
      </c>
      <c r="G27182" s="32" t="str" cm="1">
        <f t="array" ref="G27182">IF(F27182="","",SUM(_xlfn._xlws.FILTER(Balanço[Quantidade],(Balanço[Estoque]=Back!$E$3)*(Balanço[Material]=Back!F27182))))</f>
        <v/>
      </c>
    </row>
    <row r="27183" spans="2:7">
      <c r="B27183" s="32">
        <f>SUMIF(Balanço[Estoque],Back!A27183,Balanço[Quantidade])</f>
        <v>0</v>
      </c>
      <c r="G27183" s="32" t="str" cm="1">
        <f t="array" ref="G27183">IF(F27183="","",SUM(_xlfn._xlws.FILTER(Balanço[Quantidade],(Balanço[Estoque]=Back!$E$3)*(Balanço[Material]=Back!F27183))))</f>
        <v/>
      </c>
    </row>
    <row r="27184" spans="2:7">
      <c r="B27184" s="32">
        <f>SUMIF(Balanço[Estoque],Back!A27184,Balanço[Quantidade])</f>
        <v>0</v>
      </c>
      <c r="G27184" s="32" t="str" cm="1">
        <f t="array" ref="G27184">IF(F27184="","",SUM(_xlfn._xlws.FILTER(Balanço[Quantidade],(Balanço[Estoque]=Back!$E$3)*(Balanço[Material]=Back!F27184))))</f>
        <v/>
      </c>
    </row>
    <row r="27185" spans="2:7">
      <c r="B27185" s="32">
        <f>SUMIF(Balanço[Estoque],Back!A27185,Balanço[Quantidade])</f>
        <v>0</v>
      </c>
      <c r="G27185" s="32" t="str" cm="1">
        <f t="array" ref="G27185">IF(F27185="","",SUM(_xlfn._xlws.FILTER(Balanço[Quantidade],(Balanço[Estoque]=Back!$E$3)*(Balanço[Material]=Back!F27185))))</f>
        <v/>
      </c>
    </row>
    <row r="27186" spans="2:7">
      <c r="B27186" s="32">
        <f>SUMIF(Balanço[Estoque],Back!A27186,Balanço[Quantidade])</f>
        <v>0</v>
      </c>
      <c r="G27186" s="32" t="str" cm="1">
        <f t="array" ref="G27186">IF(F27186="","",SUM(_xlfn._xlws.FILTER(Balanço[Quantidade],(Balanço[Estoque]=Back!$E$3)*(Balanço[Material]=Back!F27186))))</f>
        <v/>
      </c>
    </row>
    <row r="27187" spans="2:7">
      <c r="B27187" s="32">
        <f>SUMIF(Balanço[Estoque],Back!A27187,Balanço[Quantidade])</f>
        <v>0</v>
      </c>
      <c r="G27187" s="32" t="str" cm="1">
        <f t="array" ref="G27187">IF(F27187="","",SUM(_xlfn._xlws.FILTER(Balanço[Quantidade],(Balanço[Estoque]=Back!$E$3)*(Balanço[Material]=Back!F27187))))</f>
        <v/>
      </c>
    </row>
    <row r="27188" spans="2:7">
      <c r="B27188" s="32">
        <f>SUMIF(Balanço[Estoque],Back!A27188,Balanço[Quantidade])</f>
        <v>0</v>
      </c>
      <c r="G27188" s="32" t="str" cm="1">
        <f t="array" ref="G27188">IF(F27188="","",SUM(_xlfn._xlws.FILTER(Balanço[Quantidade],(Balanço[Estoque]=Back!$E$3)*(Balanço[Material]=Back!F27188))))</f>
        <v/>
      </c>
    </row>
    <row r="27189" spans="2:7">
      <c r="B27189" s="32">
        <f>SUMIF(Balanço[Estoque],Back!A27189,Balanço[Quantidade])</f>
        <v>0</v>
      </c>
      <c r="G27189" s="32" t="str" cm="1">
        <f t="array" ref="G27189">IF(F27189="","",SUM(_xlfn._xlws.FILTER(Balanço[Quantidade],(Balanço[Estoque]=Back!$E$3)*(Balanço[Material]=Back!F27189))))</f>
        <v/>
      </c>
    </row>
    <row r="27190" spans="2:7">
      <c r="B27190" s="32">
        <f>SUMIF(Balanço[Estoque],Back!A27190,Balanço[Quantidade])</f>
        <v>0</v>
      </c>
      <c r="G27190" s="32" t="str" cm="1">
        <f t="array" ref="G27190">IF(F27190="","",SUM(_xlfn._xlws.FILTER(Balanço[Quantidade],(Balanço[Estoque]=Back!$E$3)*(Balanço[Material]=Back!F27190))))</f>
        <v/>
      </c>
    </row>
    <row r="27191" spans="2:7">
      <c r="B27191" s="32">
        <f>SUMIF(Balanço[Estoque],Back!A27191,Balanço[Quantidade])</f>
        <v>0</v>
      </c>
      <c r="G27191" s="32" t="str" cm="1">
        <f t="array" ref="G27191">IF(F27191="","",SUM(_xlfn._xlws.FILTER(Balanço[Quantidade],(Balanço[Estoque]=Back!$E$3)*(Balanço[Material]=Back!F27191))))</f>
        <v/>
      </c>
    </row>
    <row r="27192" spans="2:7">
      <c r="B27192" s="32">
        <f>SUMIF(Balanço[Estoque],Back!A27192,Balanço[Quantidade])</f>
        <v>0</v>
      </c>
      <c r="G27192" s="32" t="str" cm="1">
        <f t="array" ref="G27192">IF(F27192="","",SUM(_xlfn._xlws.FILTER(Balanço[Quantidade],(Balanço[Estoque]=Back!$E$3)*(Balanço[Material]=Back!F27192))))</f>
        <v/>
      </c>
    </row>
    <row r="27193" spans="2:7">
      <c r="B27193" s="32">
        <f>SUMIF(Balanço[Estoque],Back!A27193,Balanço[Quantidade])</f>
        <v>0</v>
      </c>
      <c r="G27193" s="32" t="str" cm="1">
        <f t="array" ref="G27193">IF(F27193="","",SUM(_xlfn._xlws.FILTER(Balanço[Quantidade],(Balanço[Estoque]=Back!$E$3)*(Balanço[Material]=Back!F27193))))</f>
        <v/>
      </c>
    </row>
    <row r="27194" spans="2:7">
      <c r="B27194" s="32">
        <f>SUMIF(Balanço[Estoque],Back!A27194,Balanço[Quantidade])</f>
        <v>0</v>
      </c>
      <c r="G27194" s="32" t="str" cm="1">
        <f t="array" ref="G27194">IF(F27194="","",SUM(_xlfn._xlws.FILTER(Balanço[Quantidade],(Balanço[Estoque]=Back!$E$3)*(Balanço[Material]=Back!F27194))))</f>
        <v/>
      </c>
    </row>
    <row r="27195" spans="2:7">
      <c r="B27195" s="32">
        <f>SUMIF(Balanço[Estoque],Back!A27195,Balanço[Quantidade])</f>
        <v>0</v>
      </c>
      <c r="G27195" s="32" t="str" cm="1">
        <f t="array" ref="G27195">IF(F27195="","",SUM(_xlfn._xlws.FILTER(Balanço[Quantidade],(Balanço[Estoque]=Back!$E$3)*(Balanço[Material]=Back!F27195))))</f>
        <v/>
      </c>
    </row>
    <row r="27196" spans="2:7">
      <c r="B27196" s="32">
        <f>SUMIF(Balanço[Estoque],Back!A27196,Balanço[Quantidade])</f>
        <v>0</v>
      </c>
      <c r="G27196" s="32" t="str" cm="1">
        <f t="array" ref="G27196">IF(F27196="","",SUM(_xlfn._xlws.FILTER(Balanço[Quantidade],(Balanço[Estoque]=Back!$E$3)*(Balanço[Material]=Back!F27196))))</f>
        <v/>
      </c>
    </row>
    <row r="27197" spans="2:7">
      <c r="B27197" s="32">
        <f>SUMIF(Balanço[Estoque],Back!A27197,Balanço[Quantidade])</f>
        <v>0</v>
      </c>
      <c r="G27197" s="32" t="str" cm="1">
        <f t="array" ref="G27197">IF(F27197="","",SUM(_xlfn._xlws.FILTER(Balanço[Quantidade],(Balanço[Estoque]=Back!$E$3)*(Balanço[Material]=Back!F27197))))</f>
        <v/>
      </c>
    </row>
    <row r="27198" spans="2:7">
      <c r="B27198" s="32">
        <f>SUMIF(Balanço[Estoque],Back!A27198,Balanço[Quantidade])</f>
        <v>0</v>
      </c>
      <c r="G27198" s="32" t="str" cm="1">
        <f t="array" ref="G27198">IF(F27198="","",SUM(_xlfn._xlws.FILTER(Balanço[Quantidade],(Balanço[Estoque]=Back!$E$3)*(Balanço[Material]=Back!F27198))))</f>
        <v/>
      </c>
    </row>
    <row r="27199" spans="2:7">
      <c r="B27199" s="32">
        <f>SUMIF(Balanço[Estoque],Back!A27199,Balanço[Quantidade])</f>
        <v>0</v>
      </c>
      <c r="G27199" s="32" t="str" cm="1">
        <f t="array" ref="G27199">IF(F27199="","",SUM(_xlfn._xlws.FILTER(Balanço[Quantidade],(Balanço[Estoque]=Back!$E$3)*(Balanço[Material]=Back!F27199))))</f>
        <v/>
      </c>
    </row>
    <row r="27200" spans="2:7">
      <c r="B27200" s="32">
        <f>SUMIF(Balanço[Estoque],Back!A27200,Balanço[Quantidade])</f>
        <v>0</v>
      </c>
      <c r="G27200" s="32" t="str" cm="1">
        <f t="array" ref="G27200">IF(F27200="","",SUM(_xlfn._xlws.FILTER(Balanço[Quantidade],(Balanço[Estoque]=Back!$E$3)*(Balanço[Material]=Back!F27200))))</f>
        <v/>
      </c>
    </row>
    <row r="27201" spans="2:7">
      <c r="B27201" s="32">
        <f>SUMIF(Balanço[Estoque],Back!A27201,Balanço[Quantidade])</f>
        <v>0</v>
      </c>
      <c r="G27201" s="32" t="str" cm="1">
        <f t="array" ref="G27201">IF(F27201="","",SUM(_xlfn._xlws.FILTER(Balanço[Quantidade],(Balanço[Estoque]=Back!$E$3)*(Balanço[Material]=Back!F27201))))</f>
        <v/>
      </c>
    </row>
    <row r="27202" spans="2:7">
      <c r="B27202" s="32">
        <f>SUMIF(Balanço[Estoque],Back!A27202,Balanço[Quantidade])</f>
        <v>0</v>
      </c>
      <c r="G27202" s="32" t="str" cm="1">
        <f t="array" ref="G27202">IF(F27202="","",SUM(_xlfn._xlws.FILTER(Balanço[Quantidade],(Balanço[Estoque]=Back!$E$3)*(Balanço[Material]=Back!F27202))))</f>
        <v/>
      </c>
    </row>
    <row r="27203" spans="2:7">
      <c r="B27203" s="32">
        <f>SUMIF(Balanço[Estoque],Back!A27203,Balanço[Quantidade])</f>
        <v>0</v>
      </c>
      <c r="G27203" s="32" t="str" cm="1">
        <f t="array" ref="G27203">IF(F27203="","",SUM(_xlfn._xlws.FILTER(Balanço[Quantidade],(Balanço[Estoque]=Back!$E$3)*(Balanço[Material]=Back!F27203))))</f>
        <v/>
      </c>
    </row>
    <row r="27204" spans="2:7">
      <c r="B27204" s="32">
        <f>SUMIF(Balanço[Estoque],Back!A27204,Balanço[Quantidade])</f>
        <v>0</v>
      </c>
      <c r="G27204" s="32" t="str" cm="1">
        <f t="array" ref="G27204">IF(F27204="","",SUM(_xlfn._xlws.FILTER(Balanço[Quantidade],(Balanço[Estoque]=Back!$E$3)*(Balanço[Material]=Back!F27204))))</f>
        <v/>
      </c>
    </row>
    <row r="27205" spans="2:7">
      <c r="B27205" s="32">
        <f>SUMIF(Balanço[Estoque],Back!A27205,Balanço[Quantidade])</f>
        <v>0</v>
      </c>
      <c r="G27205" s="32" t="str" cm="1">
        <f t="array" ref="G27205">IF(F27205="","",SUM(_xlfn._xlws.FILTER(Balanço[Quantidade],(Balanço[Estoque]=Back!$E$3)*(Balanço[Material]=Back!F27205))))</f>
        <v/>
      </c>
    </row>
    <row r="27206" spans="2:7">
      <c r="B27206" s="32">
        <f>SUMIF(Balanço[Estoque],Back!A27206,Balanço[Quantidade])</f>
        <v>0</v>
      </c>
      <c r="G27206" s="32" t="str" cm="1">
        <f t="array" ref="G27206">IF(F27206="","",SUM(_xlfn._xlws.FILTER(Balanço[Quantidade],(Balanço[Estoque]=Back!$E$3)*(Balanço[Material]=Back!F27206))))</f>
        <v/>
      </c>
    </row>
    <row r="27207" spans="2:7">
      <c r="B27207" s="32">
        <f>SUMIF(Balanço[Estoque],Back!A27207,Balanço[Quantidade])</f>
        <v>0</v>
      </c>
      <c r="G27207" s="32" t="str" cm="1">
        <f t="array" ref="G27207">IF(F27207="","",SUM(_xlfn._xlws.FILTER(Balanço[Quantidade],(Balanço[Estoque]=Back!$E$3)*(Balanço[Material]=Back!F27207))))</f>
        <v/>
      </c>
    </row>
    <row r="27208" spans="2:7">
      <c r="B27208" s="32">
        <f>SUMIF(Balanço[Estoque],Back!A27208,Balanço[Quantidade])</f>
        <v>0</v>
      </c>
      <c r="G27208" s="32" t="str" cm="1">
        <f t="array" ref="G27208">IF(F27208="","",SUM(_xlfn._xlws.FILTER(Balanço[Quantidade],(Balanço[Estoque]=Back!$E$3)*(Balanço[Material]=Back!F27208))))</f>
        <v/>
      </c>
    </row>
    <row r="27209" spans="2:7">
      <c r="B27209" s="32">
        <f>SUMIF(Balanço[Estoque],Back!A27209,Balanço[Quantidade])</f>
        <v>0</v>
      </c>
      <c r="G27209" s="32" t="str" cm="1">
        <f t="array" ref="G27209">IF(F27209="","",SUM(_xlfn._xlws.FILTER(Balanço[Quantidade],(Balanço[Estoque]=Back!$E$3)*(Balanço[Material]=Back!F27209))))</f>
        <v/>
      </c>
    </row>
    <row r="27210" spans="2:7">
      <c r="B27210" s="32">
        <f>SUMIF(Balanço[Estoque],Back!A27210,Balanço[Quantidade])</f>
        <v>0</v>
      </c>
      <c r="G27210" s="32" t="str" cm="1">
        <f t="array" ref="G27210">IF(F27210="","",SUM(_xlfn._xlws.FILTER(Balanço[Quantidade],(Balanço[Estoque]=Back!$E$3)*(Balanço[Material]=Back!F27210))))</f>
        <v/>
      </c>
    </row>
    <row r="27211" spans="2:7">
      <c r="B27211" s="32">
        <f>SUMIF(Balanço[Estoque],Back!A27211,Balanço[Quantidade])</f>
        <v>0</v>
      </c>
      <c r="G27211" s="32" t="str" cm="1">
        <f t="array" ref="G27211">IF(F27211="","",SUM(_xlfn._xlws.FILTER(Balanço[Quantidade],(Balanço[Estoque]=Back!$E$3)*(Balanço[Material]=Back!F27211))))</f>
        <v/>
      </c>
    </row>
    <row r="27212" spans="2:7">
      <c r="B27212" s="32">
        <f>SUMIF(Balanço[Estoque],Back!A27212,Balanço[Quantidade])</f>
        <v>0</v>
      </c>
      <c r="G27212" s="32" t="str" cm="1">
        <f t="array" ref="G27212">IF(F27212="","",SUM(_xlfn._xlws.FILTER(Balanço[Quantidade],(Balanço[Estoque]=Back!$E$3)*(Balanço[Material]=Back!F27212))))</f>
        <v/>
      </c>
    </row>
    <row r="27213" spans="2:7">
      <c r="B27213" s="32">
        <f>SUMIF(Balanço[Estoque],Back!A27213,Balanço[Quantidade])</f>
        <v>0</v>
      </c>
      <c r="G27213" s="32" t="str" cm="1">
        <f t="array" ref="G27213">IF(F27213="","",SUM(_xlfn._xlws.FILTER(Balanço[Quantidade],(Balanço[Estoque]=Back!$E$3)*(Balanço[Material]=Back!F27213))))</f>
        <v/>
      </c>
    </row>
    <row r="27214" spans="2:7">
      <c r="B27214" s="32">
        <f>SUMIF(Balanço[Estoque],Back!A27214,Balanço[Quantidade])</f>
        <v>0</v>
      </c>
      <c r="G27214" s="32" t="str" cm="1">
        <f t="array" ref="G27214">IF(F27214="","",SUM(_xlfn._xlws.FILTER(Balanço[Quantidade],(Balanço[Estoque]=Back!$E$3)*(Balanço[Material]=Back!F27214))))</f>
        <v/>
      </c>
    </row>
    <row r="27215" spans="2:7">
      <c r="B27215" s="32">
        <f>SUMIF(Balanço[Estoque],Back!A27215,Balanço[Quantidade])</f>
        <v>0</v>
      </c>
      <c r="G27215" s="32" t="str" cm="1">
        <f t="array" ref="G27215">IF(F27215="","",SUM(_xlfn._xlws.FILTER(Balanço[Quantidade],(Balanço[Estoque]=Back!$E$3)*(Balanço[Material]=Back!F27215))))</f>
        <v/>
      </c>
    </row>
    <row r="27216" spans="2:7">
      <c r="B27216" s="32">
        <f>SUMIF(Balanço[Estoque],Back!A27216,Balanço[Quantidade])</f>
        <v>0</v>
      </c>
      <c r="G27216" s="32" t="str" cm="1">
        <f t="array" ref="G27216">IF(F27216="","",SUM(_xlfn._xlws.FILTER(Balanço[Quantidade],(Balanço[Estoque]=Back!$E$3)*(Balanço[Material]=Back!F27216))))</f>
        <v/>
      </c>
    </row>
    <row r="27217" spans="2:7">
      <c r="B27217" s="32">
        <f>SUMIF(Balanço[Estoque],Back!A27217,Balanço[Quantidade])</f>
        <v>0</v>
      </c>
      <c r="G27217" s="32" t="str" cm="1">
        <f t="array" ref="G27217">IF(F27217="","",SUM(_xlfn._xlws.FILTER(Balanço[Quantidade],(Balanço[Estoque]=Back!$E$3)*(Balanço[Material]=Back!F27217))))</f>
        <v/>
      </c>
    </row>
    <row r="27218" spans="2:7">
      <c r="B27218" s="32">
        <f>SUMIF(Balanço[Estoque],Back!A27218,Balanço[Quantidade])</f>
        <v>0</v>
      </c>
      <c r="G27218" s="32" t="str" cm="1">
        <f t="array" ref="G27218">IF(F27218="","",SUM(_xlfn._xlws.FILTER(Balanço[Quantidade],(Balanço[Estoque]=Back!$E$3)*(Balanço[Material]=Back!F27218))))</f>
        <v/>
      </c>
    </row>
    <row r="27219" spans="2:7">
      <c r="B27219" s="32">
        <f>SUMIF(Balanço[Estoque],Back!A27219,Balanço[Quantidade])</f>
        <v>0</v>
      </c>
      <c r="G27219" s="32" t="str" cm="1">
        <f t="array" ref="G27219">IF(F27219="","",SUM(_xlfn._xlws.FILTER(Balanço[Quantidade],(Balanço[Estoque]=Back!$E$3)*(Balanço[Material]=Back!F27219))))</f>
        <v/>
      </c>
    </row>
    <row r="27220" spans="2:7">
      <c r="B27220" s="32">
        <f>SUMIF(Balanço[Estoque],Back!A27220,Balanço[Quantidade])</f>
        <v>0</v>
      </c>
      <c r="G27220" s="32" t="str" cm="1">
        <f t="array" ref="G27220">IF(F27220="","",SUM(_xlfn._xlws.FILTER(Balanço[Quantidade],(Balanço[Estoque]=Back!$E$3)*(Balanço[Material]=Back!F27220))))</f>
        <v/>
      </c>
    </row>
    <row r="27221" spans="2:7">
      <c r="B27221" s="32">
        <f>SUMIF(Balanço[Estoque],Back!A27221,Balanço[Quantidade])</f>
        <v>0</v>
      </c>
      <c r="G27221" s="32" t="str" cm="1">
        <f t="array" ref="G27221">IF(F27221="","",SUM(_xlfn._xlws.FILTER(Balanço[Quantidade],(Balanço[Estoque]=Back!$E$3)*(Balanço[Material]=Back!F27221))))</f>
        <v/>
      </c>
    </row>
    <row r="27222" spans="2:7">
      <c r="B27222" s="32">
        <f>SUMIF(Balanço[Estoque],Back!A27222,Balanço[Quantidade])</f>
        <v>0</v>
      </c>
      <c r="G27222" s="32" t="str" cm="1">
        <f t="array" ref="G27222">IF(F27222="","",SUM(_xlfn._xlws.FILTER(Balanço[Quantidade],(Balanço[Estoque]=Back!$E$3)*(Balanço[Material]=Back!F27222))))</f>
        <v/>
      </c>
    </row>
    <row r="27223" spans="2:7">
      <c r="B27223" s="32">
        <f>SUMIF(Balanço[Estoque],Back!A27223,Balanço[Quantidade])</f>
        <v>0</v>
      </c>
      <c r="G27223" s="32" t="str" cm="1">
        <f t="array" ref="G27223">IF(F27223="","",SUM(_xlfn._xlws.FILTER(Balanço[Quantidade],(Balanço[Estoque]=Back!$E$3)*(Balanço[Material]=Back!F27223))))</f>
        <v/>
      </c>
    </row>
    <row r="27224" spans="2:7">
      <c r="B27224" s="32">
        <f>SUMIF(Balanço[Estoque],Back!A27224,Balanço[Quantidade])</f>
        <v>0</v>
      </c>
      <c r="G27224" s="32" t="str" cm="1">
        <f t="array" ref="G27224">IF(F27224="","",SUM(_xlfn._xlws.FILTER(Balanço[Quantidade],(Balanço[Estoque]=Back!$E$3)*(Balanço[Material]=Back!F27224))))</f>
        <v/>
      </c>
    </row>
    <row r="27225" spans="2:7">
      <c r="B27225" s="32">
        <f>SUMIF(Balanço[Estoque],Back!A27225,Balanço[Quantidade])</f>
        <v>0</v>
      </c>
      <c r="G27225" s="32" t="str" cm="1">
        <f t="array" ref="G27225">IF(F27225="","",SUM(_xlfn._xlws.FILTER(Balanço[Quantidade],(Balanço[Estoque]=Back!$E$3)*(Balanço[Material]=Back!F27225))))</f>
        <v/>
      </c>
    </row>
    <row r="27226" spans="2:7">
      <c r="B27226" s="32">
        <f>SUMIF(Balanço[Estoque],Back!A27226,Balanço[Quantidade])</f>
        <v>0</v>
      </c>
      <c r="G27226" s="32" t="str" cm="1">
        <f t="array" ref="G27226">IF(F27226="","",SUM(_xlfn._xlws.FILTER(Balanço[Quantidade],(Balanço[Estoque]=Back!$E$3)*(Balanço[Material]=Back!F27226))))</f>
        <v/>
      </c>
    </row>
    <row r="27227" spans="2:7">
      <c r="B27227" s="32">
        <f>SUMIF(Balanço[Estoque],Back!A27227,Balanço[Quantidade])</f>
        <v>0</v>
      </c>
      <c r="G27227" s="32" t="str" cm="1">
        <f t="array" ref="G27227">IF(F27227="","",SUM(_xlfn._xlws.FILTER(Balanço[Quantidade],(Balanço[Estoque]=Back!$E$3)*(Balanço[Material]=Back!F27227))))</f>
        <v/>
      </c>
    </row>
    <row r="27228" spans="2:7">
      <c r="B27228" s="32">
        <f>SUMIF(Balanço[Estoque],Back!A27228,Balanço[Quantidade])</f>
        <v>0</v>
      </c>
      <c r="G27228" s="32" t="str" cm="1">
        <f t="array" ref="G27228">IF(F27228="","",SUM(_xlfn._xlws.FILTER(Balanço[Quantidade],(Balanço[Estoque]=Back!$E$3)*(Balanço[Material]=Back!F27228))))</f>
        <v/>
      </c>
    </row>
    <row r="27229" spans="2:7">
      <c r="B27229" s="32">
        <f>SUMIF(Balanço[Estoque],Back!A27229,Balanço[Quantidade])</f>
        <v>0</v>
      </c>
      <c r="G27229" s="32" t="str" cm="1">
        <f t="array" ref="G27229">IF(F27229="","",SUM(_xlfn._xlws.FILTER(Balanço[Quantidade],(Balanço[Estoque]=Back!$E$3)*(Balanço[Material]=Back!F27229))))</f>
        <v/>
      </c>
    </row>
    <row r="27230" spans="2:7">
      <c r="B27230" s="32">
        <f>SUMIF(Balanço[Estoque],Back!A27230,Balanço[Quantidade])</f>
        <v>0</v>
      </c>
      <c r="G27230" s="32" t="str" cm="1">
        <f t="array" ref="G27230">IF(F27230="","",SUM(_xlfn._xlws.FILTER(Balanço[Quantidade],(Balanço[Estoque]=Back!$E$3)*(Balanço[Material]=Back!F27230))))</f>
        <v/>
      </c>
    </row>
    <row r="27231" spans="2:7">
      <c r="B27231" s="32">
        <f>SUMIF(Balanço[Estoque],Back!A27231,Balanço[Quantidade])</f>
        <v>0</v>
      </c>
      <c r="G27231" s="32" t="str" cm="1">
        <f t="array" ref="G27231">IF(F27231="","",SUM(_xlfn._xlws.FILTER(Balanço[Quantidade],(Balanço[Estoque]=Back!$E$3)*(Balanço[Material]=Back!F27231))))</f>
        <v/>
      </c>
    </row>
    <row r="27232" spans="2:7">
      <c r="B27232" s="32">
        <f>SUMIF(Balanço[Estoque],Back!A27232,Balanço[Quantidade])</f>
        <v>0</v>
      </c>
      <c r="G27232" s="32" t="str" cm="1">
        <f t="array" ref="G27232">IF(F27232="","",SUM(_xlfn._xlws.FILTER(Balanço[Quantidade],(Balanço[Estoque]=Back!$E$3)*(Balanço[Material]=Back!F27232))))</f>
        <v/>
      </c>
    </row>
    <row r="27233" spans="2:7">
      <c r="B27233" s="32">
        <f>SUMIF(Balanço[Estoque],Back!A27233,Balanço[Quantidade])</f>
        <v>0</v>
      </c>
      <c r="G27233" s="32" t="str" cm="1">
        <f t="array" ref="G27233">IF(F27233="","",SUM(_xlfn._xlws.FILTER(Balanço[Quantidade],(Balanço[Estoque]=Back!$E$3)*(Balanço[Material]=Back!F27233))))</f>
        <v/>
      </c>
    </row>
    <row r="27234" spans="2:7">
      <c r="B27234" s="32">
        <f>SUMIF(Balanço[Estoque],Back!A27234,Balanço[Quantidade])</f>
        <v>0</v>
      </c>
      <c r="G27234" s="32" t="str" cm="1">
        <f t="array" ref="G27234">IF(F27234="","",SUM(_xlfn._xlws.FILTER(Balanço[Quantidade],(Balanço[Estoque]=Back!$E$3)*(Balanço[Material]=Back!F27234))))</f>
        <v/>
      </c>
    </row>
    <row r="27235" spans="2:7">
      <c r="B27235" s="32">
        <f>SUMIF(Balanço[Estoque],Back!A27235,Balanço[Quantidade])</f>
        <v>0</v>
      </c>
      <c r="G27235" s="32" t="str" cm="1">
        <f t="array" ref="G27235">IF(F27235="","",SUM(_xlfn._xlws.FILTER(Balanço[Quantidade],(Balanço[Estoque]=Back!$E$3)*(Balanço[Material]=Back!F27235))))</f>
        <v/>
      </c>
    </row>
    <row r="27236" spans="2:7">
      <c r="B27236" s="32">
        <f>SUMIF(Balanço[Estoque],Back!A27236,Balanço[Quantidade])</f>
        <v>0</v>
      </c>
      <c r="G27236" s="32" t="str" cm="1">
        <f t="array" ref="G27236">IF(F27236="","",SUM(_xlfn._xlws.FILTER(Balanço[Quantidade],(Balanço[Estoque]=Back!$E$3)*(Balanço[Material]=Back!F27236))))</f>
        <v/>
      </c>
    </row>
    <row r="27237" spans="2:7">
      <c r="B27237" s="32">
        <f>SUMIF(Balanço[Estoque],Back!A27237,Balanço[Quantidade])</f>
        <v>0</v>
      </c>
      <c r="G27237" s="32" t="str" cm="1">
        <f t="array" ref="G27237">IF(F27237="","",SUM(_xlfn._xlws.FILTER(Balanço[Quantidade],(Balanço[Estoque]=Back!$E$3)*(Balanço[Material]=Back!F27237))))</f>
        <v/>
      </c>
    </row>
    <row r="27238" spans="2:7">
      <c r="B27238" s="32">
        <f>SUMIF(Balanço[Estoque],Back!A27238,Balanço[Quantidade])</f>
        <v>0</v>
      </c>
      <c r="G27238" s="32" t="str" cm="1">
        <f t="array" ref="G27238">IF(F27238="","",SUM(_xlfn._xlws.FILTER(Balanço[Quantidade],(Balanço[Estoque]=Back!$E$3)*(Balanço[Material]=Back!F27238))))</f>
        <v/>
      </c>
    </row>
    <row r="27239" spans="2:7">
      <c r="B27239" s="32">
        <f>SUMIF(Balanço[Estoque],Back!A27239,Balanço[Quantidade])</f>
        <v>0</v>
      </c>
      <c r="G27239" s="32" t="str" cm="1">
        <f t="array" ref="G27239">IF(F27239="","",SUM(_xlfn._xlws.FILTER(Balanço[Quantidade],(Balanço[Estoque]=Back!$E$3)*(Balanço[Material]=Back!F27239))))</f>
        <v/>
      </c>
    </row>
    <row r="27240" spans="2:7">
      <c r="B27240" s="32">
        <f>SUMIF(Balanço[Estoque],Back!A27240,Balanço[Quantidade])</f>
        <v>0</v>
      </c>
      <c r="G27240" s="32" t="str" cm="1">
        <f t="array" ref="G27240">IF(F27240="","",SUM(_xlfn._xlws.FILTER(Balanço[Quantidade],(Balanço[Estoque]=Back!$E$3)*(Balanço[Material]=Back!F27240))))</f>
        <v/>
      </c>
    </row>
    <row r="27241" spans="2:7">
      <c r="B27241" s="32">
        <f>SUMIF(Balanço[Estoque],Back!A27241,Balanço[Quantidade])</f>
        <v>0</v>
      </c>
      <c r="G27241" s="32" t="str" cm="1">
        <f t="array" ref="G27241">IF(F27241="","",SUM(_xlfn._xlws.FILTER(Balanço[Quantidade],(Balanço[Estoque]=Back!$E$3)*(Balanço[Material]=Back!F27241))))</f>
        <v/>
      </c>
    </row>
    <row r="27242" spans="2:7">
      <c r="B27242" s="32">
        <f>SUMIF(Balanço[Estoque],Back!A27242,Balanço[Quantidade])</f>
        <v>0</v>
      </c>
      <c r="G27242" s="32" t="str" cm="1">
        <f t="array" ref="G27242">IF(F27242="","",SUM(_xlfn._xlws.FILTER(Balanço[Quantidade],(Balanço[Estoque]=Back!$E$3)*(Balanço[Material]=Back!F27242))))</f>
        <v/>
      </c>
    </row>
    <row r="27243" spans="2:7">
      <c r="B27243" s="32">
        <f>SUMIF(Balanço[Estoque],Back!A27243,Balanço[Quantidade])</f>
        <v>0</v>
      </c>
      <c r="G27243" s="32" t="str" cm="1">
        <f t="array" ref="G27243">IF(F27243="","",SUM(_xlfn._xlws.FILTER(Balanço[Quantidade],(Balanço[Estoque]=Back!$E$3)*(Balanço[Material]=Back!F27243))))</f>
        <v/>
      </c>
    </row>
    <row r="27244" spans="2:7">
      <c r="B27244" s="32">
        <f>SUMIF(Balanço[Estoque],Back!A27244,Balanço[Quantidade])</f>
        <v>0</v>
      </c>
      <c r="G27244" s="32" t="str" cm="1">
        <f t="array" ref="G27244">IF(F27244="","",SUM(_xlfn._xlws.FILTER(Balanço[Quantidade],(Balanço[Estoque]=Back!$E$3)*(Balanço[Material]=Back!F27244))))</f>
        <v/>
      </c>
    </row>
    <row r="27245" spans="2:7">
      <c r="B27245" s="32">
        <f>SUMIF(Balanço[Estoque],Back!A27245,Balanço[Quantidade])</f>
        <v>0</v>
      </c>
      <c r="G27245" s="32" t="str" cm="1">
        <f t="array" ref="G27245">IF(F27245="","",SUM(_xlfn._xlws.FILTER(Balanço[Quantidade],(Balanço[Estoque]=Back!$E$3)*(Balanço[Material]=Back!F27245))))</f>
        <v/>
      </c>
    </row>
    <row r="27246" spans="2:7">
      <c r="B27246" s="32">
        <f>SUMIF(Balanço[Estoque],Back!A27246,Balanço[Quantidade])</f>
        <v>0</v>
      </c>
      <c r="G27246" s="32" t="str" cm="1">
        <f t="array" ref="G27246">IF(F27246="","",SUM(_xlfn._xlws.FILTER(Balanço[Quantidade],(Balanço[Estoque]=Back!$E$3)*(Balanço[Material]=Back!F27246))))</f>
        <v/>
      </c>
    </row>
    <row r="27247" spans="2:7">
      <c r="B27247" s="32">
        <f>SUMIF(Balanço[Estoque],Back!A27247,Balanço[Quantidade])</f>
        <v>0</v>
      </c>
      <c r="G27247" s="32" t="str" cm="1">
        <f t="array" ref="G27247">IF(F27247="","",SUM(_xlfn._xlws.FILTER(Balanço[Quantidade],(Balanço[Estoque]=Back!$E$3)*(Balanço[Material]=Back!F27247))))</f>
        <v/>
      </c>
    </row>
    <row r="27248" spans="2:7">
      <c r="B27248" s="32">
        <f>SUMIF(Balanço[Estoque],Back!A27248,Balanço[Quantidade])</f>
        <v>0</v>
      </c>
      <c r="G27248" s="32" t="str" cm="1">
        <f t="array" ref="G27248">IF(F27248="","",SUM(_xlfn._xlws.FILTER(Balanço[Quantidade],(Balanço[Estoque]=Back!$E$3)*(Balanço[Material]=Back!F27248))))</f>
        <v/>
      </c>
    </row>
    <row r="27249" spans="2:7">
      <c r="B27249" s="32">
        <f>SUMIF(Balanço[Estoque],Back!A27249,Balanço[Quantidade])</f>
        <v>0</v>
      </c>
      <c r="G27249" s="32" t="str" cm="1">
        <f t="array" ref="G27249">IF(F27249="","",SUM(_xlfn._xlws.FILTER(Balanço[Quantidade],(Balanço[Estoque]=Back!$E$3)*(Balanço[Material]=Back!F27249))))</f>
        <v/>
      </c>
    </row>
    <row r="27250" spans="2:7">
      <c r="B27250" s="32">
        <f>SUMIF(Balanço[Estoque],Back!A27250,Balanço[Quantidade])</f>
        <v>0</v>
      </c>
      <c r="G27250" s="32" t="str" cm="1">
        <f t="array" ref="G27250">IF(F27250="","",SUM(_xlfn._xlws.FILTER(Balanço[Quantidade],(Balanço[Estoque]=Back!$E$3)*(Balanço[Material]=Back!F27250))))</f>
        <v/>
      </c>
    </row>
    <row r="27251" spans="2:7">
      <c r="B27251" s="32">
        <f>SUMIF(Balanço[Estoque],Back!A27251,Balanço[Quantidade])</f>
        <v>0</v>
      </c>
      <c r="G27251" s="32" t="str" cm="1">
        <f t="array" ref="G27251">IF(F27251="","",SUM(_xlfn._xlws.FILTER(Balanço[Quantidade],(Balanço[Estoque]=Back!$E$3)*(Balanço[Material]=Back!F27251))))</f>
        <v/>
      </c>
    </row>
    <row r="27252" spans="2:7">
      <c r="B27252" s="32">
        <f>SUMIF(Balanço[Estoque],Back!A27252,Balanço[Quantidade])</f>
        <v>0</v>
      </c>
      <c r="G27252" s="32" t="str" cm="1">
        <f t="array" ref="G27252">IF(F27252="","",SUM(_xlfn._xlws.FILTER(Balanço[Quantidade],(Balanço[Estoque]=Back!$E$3)*(Balanço[Material]=Back!F27252))))</f>
        <v/>
      </c>
    </row>
    <row r="27253" spans="2:7">
      <c r="B27253" s="32">
        <f>SUMIF(Balanço[Estoque],Back!A27253,Balanço[Quantidade])</f>
        <v>0</v>
      </c>
      <c r="G27253" s="32" t="str" cm="1">
        <f t="array" ref="G27253">IF(F27253="","",SUM(_xlfn._xlws.FILTER(Balanço[Quantidade],(Balanço[Estoque]=Back!$E$3)*(Balanço[Material]=Back!F27253))))</f>
        <v/>
      </c>
    </row>
    <row r="27254" spans="2:7">
      <c r="B27254" s="32">
        <f>SUMIF(Balanço[Estoque],Back!A27254,Balanço[Quantidade])</f>
        <v>0</v>
      </c>
      <c r="G27254" s="32" t="str" cm="1">
        <f t="array" ref="G27254">IF(F27254="","",SUM(_xlfn._xlws.FILTER(Balanço[Quantidade],(Balanço[Estoque]=Back!$E$3)*(Balanço[Material]=Back!F27254))))</f>
        <v/>
      </c>
    </row>
    <row r="27255" spans="2:7">
      <c r="B27255" s="32">
        <f>SUMIF(Balanço[Estoque],Back!A27255,Balanço[Quantidade])</f>
        <v>0</v>
      </c>
      <c r="G27255" s="32" t="str" cm="1">
        <f t="array" ref="G27255">IF(F27255="","",SUM(_xlfn._xlws.FILTER(Balanço[Quantidade],(Balanço[Estoque]=Back!$E$3)*(Balanço[Material]=Back!F27255))))</f>
        <v/>
      </c>
    </row>
    <row r="27256" spans="2:7">
      <c r="B27256" s="32">
        <f>SUMIF(Balanço[Estoque],Back!A27256,Balanço[Quantidade])</f>
        <v>0</v>
      </c>
      <c r="G27256" s="32" t="str" cm="1">
        <f t="array" ref="G27256">IF(F27256="","",SUM(_xlfn._xlws.FILTER(Balanço[Quantidade],(Balanço[Estoque]=Back!$E$3)*(Balanço[Material]=Back!F27256))))</f>
        <v/>
      </c>
    </row>
    <row r="27257" spans="2:7">
      <c r="B27257" s="32">
        <f>SUMIF(Balanço[Estoque],Back!A27257,Balanço[Quantidade])</f>
        <v>0</v>
      </c>
      <c r="G27257" s="32" t="str" cm="1">
        <f t="array" ref="G27257">IF(F27257="","",SUM(_xlfn._xlws.FILTER(Balanço[Quantidade],(Balanço[Estoque]=Back!$E$3)*(Balanço[Material]=Back!F27257))))</f>
        <v/>
      </c>
    </row>
    <row r="27258" spans="2:7">
      <c r="B27258" s="32">
        <f>SUMIF(Balanço[Estoque],Back!A27258,Balanço[Quantidade])</f>
        <v>0</v>
      </c>
      <c r="G27258" s="32" t="str" cm="1">
        <f t="array" ref="G27258">IF(F27258="","",SUM(_xlfn._xlws.FILTER(Balanço[Quantidade],(Balanço[Estoque]=Back!$E$3)*(Balanço[Material]=Back!F27258))))</f>
        <v/>
      </c>
    </row>
    <row r="27259" spans="2:7">
      <c r="B27259" s="32">
        <f>SUMIF(Balanço[Estoque],Back!A27259,Balanço[Quantidade])</f>
        <v>0</v>
      </c>
      <c r="G27259" s="32" t="str" cm="1">
        <f t="array" ref="G27259">IF(F27259="","",SUM(_xlfn._xlws.FILTER(Balanço[Quantidade],(Balanço[Estoque]=Back!$E$3)*(Balanço[Material]=Back!F27259))))</f>
        <v/>
      </c>
    </row>
    <row r="27260" spans="2:7">
      <c r="B27260" s="32">
        <f>SUMIF(Balanço[Estoque],Back!A27260,Balanço[Quantidade])</f>
        <v>0</v>
      </c>
      <c r="G27260" s="32" t="str" cm="1">
        <f t="array" ref="G27260">IF(F27260="","",SUM(_xlfn._xlws.FILTER(Balanço[Quantidade],(Balanço[Estoque]=Back!$E$3)*(Balanço[Material]=Back!F27260))))</f>
        <v/>
      </c>
    </row>
    <row r="27261" spans="2:7">
      <c r="B27261" s="32">
        <f>SUMIF(Balanço[Estoque],Back!A27261,Balanço[Quantidade])</f>
        <v>0</v>
      </c>
      <c r="G27261" s="32" t="str" cm="1">
        <f t="array" ref="G27261">IF(F27261="","",SUM(_xlfn._xlws.FILTER(Balanço[Quantidade],(Balanço[Estoque]=Back!$E$3)*(Balanço[Material]=Back!F27261))))</f>
        <v/>
      </c>
    </row>
    <row r="27262" spans="2:7">
      <c r="B27262" s="32">
        <f>SUMIF(Balanço[Estoque],Back!A27262,Balanço[Quantidade])</f>
        <v>0</v>
      </c>
      <c r="G27262" s="32" t="str" cm="1">
        <f t="array" ref="G27262">IF(F27262="","",SUM(_xlfn._xlws.FILTER(Balanço[Quantidade],(Balanço[Estoque]=Back!$E$3)*(Balanço[Material]=Back!F27262))))</f>
        <v/>
      </c>
    </row>
    <row r="27263" spans="2:7">
      <c r="B27263" s="32">
        <f>SUMIF(Balanço[Estoque],Back!A27263,Balanço[Quantidade])</f>
        <v>0</v>
      </c>
      <c r="G27263" s="32" t="str" cm="1">
        <f t="array" ref="G27263">IF(F27263="","",SUM(_xlfn._xlws.FILTER(Balanço[Quantidade],(Balanço[Estoque]=Back!$E$3)*(Balanço[Material]=Back!F27263))))</f>
        <v/>
      </c>
    </row>
    <row r="27264" spans="2:7">
      <c r="B27264" s="32">
        <f>SUMIF(Balanço[Estoque],Back!A27264,Balanço[Quantidade])</f>
        <v>0</v>
      </c>
      <c r="G27264" s="32" t="str" cm="1">
        <f t="array" ref="G27264">IF(F27264="","",SUM(_xlfn._xlws.FILTER(Balanço[Quantidade],(Balanço[Estoque]=Back!$E$3)*(Balanço[Material]=Back!F27264))))</f>
        <v/>
      </c>
    </row>
    <row r="27265" spans="2:7">
      <c r="B27265" s="32">
        <f>SUMIF(Balanço[Estoque],Back!A27265,Balanço[Quantidade])</f>
        <v>0</v>
      </c>
      <c r="G27265" s="32" t="str" cm="1">
        <f t="array" ref="G27265">IF(F27265="","",SUM(_xlfn._xlws.FILTER(Balanço[Quantidade],(Balanço[Estoque]=Back!$E$3)*(Balanço[Material]=Back!F27265))))</f>
        <v/>
      </c>
    </row>
    <row r="27266" spans="2:7">
      <c r="B27266" s="32">
        <f>SUMIF(Balanço[Estoque],Back!A27266,Balanço[Quantidade])</f>
        <v>0</v>
      </c>
      <c r="G27266" s="32" t="str" cm="1">
        <f t="array" ref="G27266">IF(F27266="","",SUM(_xlfn._xlws.FILTER(Balanço[Quantidade],(Balanço[Estoque]=Back!$E$3)*(Balanço[Material]=Back!F27266))))</f>
        <v/>
      </c>
    </row>
    <row r="27267" spans="2:7">
      <c r="B27267" s="32">
        <f>SUMIF(Balanço[Estoque],Back!A27267,Balanço[Quantidade])</f>
        <v>0</v>
      </c>
      <c r="G27267" s="32" t="str" cm="1">
        <f t="array" ref="G27267">IF(F27267="","",SUM(_xlfn._xlws.FILTER(Balanço[Quantidade],(Balanço[Estoque]=Back!$E$3)*(Balanço[Material]=Back!F27267))))</f>
        <v/>
      </c>
    </row>
    <row r="27268" spans="2:7">
      <c r="B27268" s="32">
        <f>SUMIF(Balanço[Estoque],Back!A27268,Balanço[Quantidade])</f>
        <v>0</v>
      </c>
      <c r="G27268" s="32" t="str" cm="1">
        <f t="array" ref="G27268">IF(F27268="","",SUM(_xlfn._xlws.FILTER(Balanço[Quantidade],(Balanço[Estoque]=Back!$E$3)*(Balanço[Material]=Back!F27268))))</f>
        <v/>
      </c>
    </row>
    <row r="27269" spans="2:7">
      <c r="B27269" s="32">
        <f>SUMIF(Balanço[Estoque],Back!A27269,Balanço[Quantidade])</f>
        <v>0</v>
      </c>
      <c r="G27269" s="32" t="str" cm="1">
        <f t="array" ref="G27269">IF(F27269="","",SUM(_xlfn._xlws.FILTER(Balanço[Quantidade],(Balanço[Estoque]=Back!$E$3)*(Balanço[Material]=Back!F27269))))</f>
        <v/>
      </c>
    </row>
    <row r="27270" spans="2:7">
      <c r="B27270" s="32">
        <f>SUMIF(Balanço[Estoque],Back!A27270,Balanço[Quantidade])</f>
        <v>0</v>
      </c>
      <c r="G27270" s="32" t="str" cm="1">
        <f t="array" ref="G27270">IF(F27270="","",SUM(_xlfn._xlws.FILTER(Balanço[Quantidade],(Balanço[Estoque]=Back!$E$3)*(Balanço[Material]=Back!F27270))))</f>
        <v/>
      </c>
    </row>
    <row r="27271" spans="2:7">
      <c r="B27271" s="32">
        <f>SUMIF(Balanço[Estoque],Back!A27271,Balanço[Quantidade])</f>
        <v>0</v>
      </c>
      <c r="G27271" s="32" t="str" cm="1">
        <f t="array" ref="G27271">IF(F27271="","",SUM(_xlfn._xlws.FILTER(Balanço[Quantidade],(Balanço[Estoque]=Back!$E$3)*(Balanço[Material]=Back!F27271))))</f>
        <v/>
      </c>
    </row>
    <row r="27272" spans="2:7">
      <c r="B27272" s="32">
        <f>SUMIF(Balanço[Estoque],Back!A27272,Balanço[Quantidade])</f>
        <v>0</v>
      </c>
      <c r="G27272" s="32" t="str" cm="1">
        <f t="array" ref="G27272">IF(F27272="","",SUM(_xlfn._xlws.FILTER(Balanço[Quantidade],(Balanço[Estoque]=Back!$E$3)*(Balanço[Material]=Back!F27272))))</f>
        <v/>
      </c>
    </row>
    <row r="27273" spans="2:7">
      <c r="B27273" s="32">
        <f>SUMIF(Balanço[Estoque],Back!A27273,Balanço[Quantidade])</f>
        <v>0</v>
      </c>
      <c r="G27273" s="32" t="str" cm="1">
        <f t="array" ref="G27273">IF(F27273="","",SUM(_xlfn._xlws.FILTER(Balanço[Quantidade],(Balanço[Estoque]=Back!$E$3)*(Balanço[Material]=Back!F27273))))</f>
        <v/>
      </c>
    </row>
    <row r="27274" spans="2:7">
      <c r="B27274" s="32">
        <f>SUMIF(Balanço[Estoque],Back!A27274,Balanço[Quantidade])</f>
        <v>0</v>
      </c>
      <c r="G27274" s="32" t="str" cm="1">
        <f t="array" ref="G27274">IF(F27274="","",SUM(_xlfn._xlws.FILTER(Balanço[Quantidade],(Balanço[Estoque]=Back!$E$3)*(Balanço[Material]=Back!F27274))))</f>
        <v/>
      </c>
    </row>
    <row r="27275" spans="2:7">
      <c r="B27275" s="32">
        <f>SUMIF(Balanço[Estoque],Back!A27275,Balanço[Quantidade])</f>
        <v>0</v>
      </c>
      <c r="G27275" s="32" t="str" cm="1">
        <f t="array" ref="G27275">IF(F27275="","",SUM(_xlfn._xlws.FILTER(Balanço[Quantidade],(Balanço[Estoque]=Back!$E$3)*(Balanço[Material]=Back!F27275))))</f>
        <v/>
      </c>
    </row>
    <row r="27276" spans="2:7">
      <c r="B27276" s="32">
        <f>SUMIF(Balanço[Estoque],Back!A27276,Balanço[Quantidade])</f>
        <v>0</v>
      </c>
      <c r="G27276" s="32" t="str" cm="1">
        <f t="array" ref="G27276">IF(F27276="","",SUM(_xlfn._xlws.FILTER(Balanço[Quantidade],(Balanço[Estoque]=Back!$E$3)*(Balanço[Material]=Back!F27276))))</f>
        <v/>
      </c>
    </row>
    <row r="27277" spans="2:7">
      <c r="B27277" s="32">
        <f>SUMIF(Balanço[Estoque],Back!A27277,Balanço[Quantidade])</f>
        <v>0</v>
      </c>
      <c r="G27277" s="32" t="str" cm="1">
        <f t="array" ref="G27277">IF(F27277="","",SUM(_xlfn._xlws.FILTER(Balanço[Quantidade],(Balanço[Estoque]=Back!$E$3)*(Balanço[Material]=Back!F27277))))</f>
        <v/>
      </c>
    </row>
    <row r="27278" spans="2:7">
      <c r="B27278" s="32">
        <f>SUMIF(Balanço[Estoque],Back!A27278,Balanço[Quantidade])</f>
        <v>0</v>
      </c>
      <c r="G27278" s="32" t="str" cm="1">
        <f t="array" ref="G27278">IF(F27278="","",SUM(_xlfn._xlws.FILTER(Balanço[Quantidade],(Balanço[Estoque]=Back!$E$3)*(Balanço[Material]=Back!F27278))))</f>
        <v/>
      </c>
    </row>
    <row r="27279" spans="2:7">
      <c r="B27279" s="32">
        <f>SUMIF(Balanço[Estoque],Back!A27279,Balanço[Quantidade])</f>
        <v>0</v>
      </c>
      <c r="G27279" s="32" t="str" cm="1">
        <f t="array" ref="G27279">IF(F27279="","",SUM(_xlfn._xlws.FILTER(Balanço[Quantidade],(Balanço[Estoque]=Back!$E$3)*(Balanço[Material]=Back!F27279))))</f>
        <v/>
      </c>
    </row>
    <row r="27280" spans="2:7">
      <c r="B27280" s="32">
        <f>SUMIF(Balanço[Estoque],Back!A27280,Balanço[Quantidade])</f>
        <v>0</v>
      </c>
      <c r="G27280" s="32" t="str" cm="1">
        <f t="array" ref="G27280">IF(F27280="","",SUM(_xlfn._xlws.FILTER(Balanço[Quantidade],(Balanço[Estoque]=Back!$E$3)*(Balanço[Material]=Back!F27280))))</f>
        <v/>
      </c>
    </row>
    <row r="27281" spans="2:7">
      <c r="B27281" s="32">
        <f>SUMIF(Balanço[Estoque],Back!A27281,Balanço[Quantidade])</f>
        <v>0</v>
      </c>
      <c r="G27281" s="32" t="str" cm="1">
        <f t="array" ref="G27281">IF(F27281="","",SUM(_xlfn._xlws.FILTER(Balanço[Quantidade],(Balanço[Estoque]=Back!$E$3)*(Balanço[Material]=Back!F27281))))</f>
        <v/>
      </c>
    </row>
    <row r="27282" spans="2:7">
      <c r="B27282" s="32">
        <f>SUMIF(Balanço[Estoque],Back!A27282,Balanço[Quantidade])</f>
        <v>0</v>
      </c>
      <c r="G27282" s="32" t="str" cm="1">
        <f t="array" ref="G27282">IF(F27282="","",SUM(_xlfn._xlws.FILTER(Balanço[Quantidade],(Balanço[Estoque]=Back!$E$3)*(Balanço[Material]=Back!F27282))))</f>
        <v/>
      </c>
    </row>
    <row r="27283" spans="2:7">
      <c r="B27283" s="32">
        <f>SUMIF(Balanço[Estoque],Back!A27283,Balanço[Quantidade])</f>
        <v>0</v>
      </c>
      <c r="G27283" s="32" t="str" cm="1">
        <f t="array" ref="G27283">IF(F27283="","",SUM(_xlfn._xlws.FILTER(Balanço[Quantidade],(Balanço[Estoque]=Back!$E$3)*(Balanço[Material]=Back!F27283))))</f>
        <v/>
      </c>
    </row>
    <row r="27284" spans="2:7">
      <c r="B27284" s="32">
        <f>SUMIF(Balanço[Estoque],Back!A27284,Balanço[Quantidade])</f>
        <v>0</v>
      </c>
      <c r="G27284" s="32" t="str" cm="1">
        <f t="array" ref="G27284">IF(F27284="","",SUM(_xlfn._xlws.FILTER(Balanço[Quantidade],(Balanço[Estoque]=Back!$E$3)*(Balanço[Material]=Back!F27284))))</f>
        <v/>
      </c>
    </row>
    <row r="27285" spans="2:7">
      <c r="B27285" s="32">
        <f>SUMIF(Balanço[Estoque],Back!A27285,Balanço[Quantidade])</f>
        <v>0</v>
      </c>
      <c r="G27285" s="32" t="str" cm="1">
        <f t="array" ref="G27285">IF(F27285="","",SUM(_xlfn._xlws.FILTER(Balanço[Quantidade],(Balanço[Estoque]=Back!$E$3)*(Balanço[Material]=Back!F27285))))</f>
        <v/>
      </c>
    </row>
    <row r="27286" spans="2:7">
      <c r="B27286" s="32">
        <f>SUMIF(Balanço[Estoque],Back!A27286,Balanço[Quantidade])</f>
        <v>0</v>
      </c>
      <c r="G27286" s="32" t="str" cm="1">
        <f t="array" ref="G27286">IF(F27286="","",SUM(_xlfn._xlws.FILTER(Balanço[Quantidade],(Balanço[Estoque]=Back!$E$3)*(Balanço[Material]=Back!F27286))))</f>
        <v/>
      </c>
    </row>
    <row r="27287" spans="2:7">
      <c r="B27287" s="32">
        <f>SUMIF(Balanço[Estoque],Back!A27287,Balanço[Quantidade])</f>
        <v>0</v>
      </c>
      <c r="G27287" s="32" t="str" cm="1">
        <f t="array" ref="G27287">IF(F27287="","",SUM(_xlfn._xlws.FILTER(Balanço[Quantidade],(Balanço[Estoque]=Back!$E$3)*(Balanço[Material]=Back!F27287))))</f>
        <v/>
      </c>
    </row>
    <row r="27288" spans="2:7">
      <c r="B27288" s="32">
        <f>SUMIF(Balanço[Estoque],Back!A27288,Balanço[Quantidade])</f>
        <v>0</v>
      </c>
      <c r="G27288" s="32" t="str" cm="1">
        <f t="array" ref="G27288">IF(F27288="","",SUM(_xlfn._xlws.FILTER(Balanço[Quantidade],(Balanço[Estoque]=Back!$E$3)*(Balanço[Material]=Back!F27288))))</f>
        <v/>
      </c>
    </row>
    <row r="27289" spans="2:7">
      <c r="B27289" s="32">
        <f>SUMIF(Balanço[Estoque],Back!A27289,Balanço[Quantidade])</f>
        <v>0</v>
      </c>
      <c r="G27289" s="32" t="str" cm="1">
        <f t="array" ref="G27289">IF(F27289="","",SUM(_xlfn._xlws.FILTER(Balanço[Quantidade],(Balanço[Estoque]=Back!$E$3)*(Balanço[Material]=Back!F27289))))</f>
        <v/>
      </c>
    </row>
    <row r="27290" spans="2:7">
      <c r="B27290" s="32">
        <f>SUMIF(Balanço[Estoque],Back!A27290,Balanço[Quantidade])</f>
        <v>0</v>
      </c>
      <c r="G27290" s="32" t="str" cm="1">
        <f t="array" ref="G27290">IF(F27290="","",SUM(_xlfn._xlws.FILTER(Balanço[Quantidade],(Balanço[Estoque]=Back!$E$3)*(Balanço[Material]=Back!F27290))))</f>
        <v/>
      </c>
    </row>
    <row r="27291" spans="2:7">
      <c r="B27291" s="32">
        <f>SUMIF(Balanço[Estoque],Back!A27291,Balanço[Quantidade])</f>
        <v>0</v>
      </c>
      <c r="G27291" s="32" t="str" cm="1">
        <f t="array" ref="G27291">IF(F27291="","",SUM(_xlfn._xlws.FILTER(Balanço[Quantidade],(Balanço[Estoque]=Back!$E$3)*(Balanço[Material]=Back!F27291))))</f>
        <v/>
      </c>
    </row>
    <row r="27292" spans="2:7">
      <c r="B27292" s="32">
        <f>SUMIF(Balanço[Estoque],Back!A27292,Balanço[Quantidade])</f>
        <v>0</v>
      </c>
      <c r="G27292" s="32" t="str" cm="1">
        <f t="array" ref="G27292">IF(F27292="","",SUM(_xlfn._xlws.FILTER(Balanço[Quantidade],(Balanço[Estoque]=Back!$E$3)*(Balanço[Material]=Back!F27292))))</f>
        <v/>
      </c>
    </row>
    <row r="27293" spans="2:7">
      <c r="B27293" s="32">
        <f>SUMIF(Balanço[Estoque],Back!A27293,Balanço[Quantidade])</f>
        <v>0</v>
      </c>
      <c r="G27293" s="32" t="str" cm="1">
        <f t="array" ref="G27293">IF(F27293="","",SUM(_xlfn._xlws.FILTER(Balanço[Quantidade],(Balanço[Estoque]=Back!$E$3)*(Balanço[Material]=Back!F27293))))</f>
        <v/>
      </c>
    </row>
    <row r="27294" spans="2:7">
      <c r="B27294" s="32">
        <f>SUMIF(Balanço[Estoque],Back!A27294,Balanço[Quantidade])</f>
        <v>0</v>
      </c>
      <c r="G27294" s="32" t="str" cm="1">
        <f t="array" ref="G27294">IF(F27294="","",SUM(_xlfn._xlws.FILTER(Balanço[Quantidade],(Balanço[Estoque]=Back!$E$3)*(Balanço[Material]=Back!F27294))))</f>
        <v/>
      </c>
    </row>
    <row r="27295" spans="2:7">
      <c r="B27295" s="32">
        <f>SUMIF(Balanço[Estoque],Back!A27295,Balanço[Quantidade])</f>
        <v>0</v>
      </c>
      <c r="G27295" s="32" t="str" cm="1">
        <f t="array" ref="G27295">IF(F27295="","",SUM(_xlfn._xlws.FILTER(Balanço[Quantidade],(Balanço[Estoque]=Back!$E$3)*(Balanço[Material]=Back!F27295))))</f>
        <v/>
      </c>
    </row>
    <row r="27296" spans="2:7">
      <c r="B27296" s="32">
        <f>SUMIF(Balanço[Estoque],Back!A27296,Balanço[Quantidade])</f>
        <v>0</v>
      </c>
      <c r="G27296" s="32" t="str" cm="1">
        <f t="array" ref="G27296">IF(F27296="","",SUM(_xlfn._xlws.FILTER(Balanço[Quantidade],(Balanço[Estoque]=Back!$E$3)*(Balanço[Material]=Back!F27296))))</f>
        <v/>
      </c>
    </row>
    <row r="27297" spans="2:7">
      <c r="B27297" s="32">
        <f>SUMIF(Balanço[Estoque],Back!A27297,Balanço[Quantidade])</f>
        <v>0</v>
      </c>
      <c r="G27297" s="32" t="str" cm="1">
        <f t="array" ref="G27297">IF(F27297="","",SUM(_xlfn._xlws.FILTER(Balanço[Quantidade],(Balanço[Estoque]=Back!$E$3)*(Balanço[Material]=Back!F27297))))</f>
        <v/>
      </c>
    </row>
    <row r="27298" spans="2:7">
      <c r="B27298" s="32">
        <f>SUMIF(Balanço[Estoque],Back!A27298,Balanço[Quantidade])</f>
        <v>0</v>
      </c>
      <c r="G27298" s="32" t="str" cm="1">
        <f t="array" ref="G27298">IF(F27298="","",SUM(_xlfn._xlws.FILTER(Balanço[Quantidade],(Balanço[Estoque]=Back!$E$3)*(Balanço[Material]=Back!F27298))))</f>
        <v/>
      </c>
    </row>
    <row r="27299" spans="2:7">
      <c r="B27299" s="32">
        <f>SUMIF(Balanço[Estoque],Back!A27299,Balanço[Quantidade])</f>
        <v>0</v>
      </c>
      <c r="G27299" s="32" t="str" cm="1">
        <f t="array" ref="G27299">IF(F27299="","",SUM(_xlfn._xlws.FILTER(Balanço[Quantidade],(Balanço[Estoque]=Back!$E$3)*(Balanço[Material]=Back!F27299))))</f>
        <v/>
      </c>
    </row>
    <row r="27300" spans="2:7">
      <c r="B27300" s="32">
        <f>SUMIF(Balanço[Estoque],Back!A27300,Balanço[Quantidade])</f>
        <v>0</v>
      </c>
      <c r="G27300" s="32" t="str" cm="1">
        <f t="array" ref="G27300">IF(F27300="","",SUM(_xlfn._xlws.FILTER(Balanço[Quantidade],(Balanço[Estoque]=Back!$E$3)*(Balanço[Material]=Back!F27300))))</f>
        <v/>
      </c>
    </row>
    <row r="27301" spans="2:7">
      <c r="B27301" s="32">
        <f>SUMIF(Balanço[Estoque],Back!A27301,Balanço[Quantidade])</f>
        <v>0</v>
      </c>
      <c r="G27301" s="32" t="str" cm="1">
        <f t="array" ref="G27301">IF(F27301="","",SUM(_xlfn._xlws.FILTER(Balanço[Quantidade],(Balanço[Estoque]=Back!$E$3)*(Balanço[Material]=Back!F27301))))</f>
        <v/>
      </c>
    </row>
    <row r="27302" spans="2:7">
      <c r="B27302" s="32">
        <f>SUMIF(Balanço[Estoque],Back!A27302,Balanço[Quantidade])</f>
        <v>0</v>
      </c>
      <c r="G27302" s="32" t="str" cm="1">
        <f t="array" ref="G27302">IF(F27302="","",SUM(_xlfn._xlws.FILTER(Balanço[Quantidade],(Balanço[Estoque]=Back!$E$3)*(Balanço[Material]=Back!F27302))))</f>
        <v/>
      </c>
    </row>
    <row r="27303" spans="2:7">
      <c r="B27303" s="32">
        <f>SUMIF(Balanço[Estoque],Back!A27303,Balanço[Quantidade])</f>
        <v>0</v>
      </c>
      <c r="G27303" s="32" t="str" cm="1">
        <f t="array" ref="G27303">IF(F27303="","",SUM(_xlfn._xlws.FILTER(Balanço[Quantidade],(Balanço[Estoque]=Back!$E$3)*(Balanço[Material]=Back!F27303))))</f>
        <v/>
      </c>
    </row>
    <row r="27304" spans="2:7">
      <c r="B27304" s="32">
        <f>SUMIF(Balanço[Estoque],Back!A27304,Balanço[Quantidade])</f>
        <v>0</v>
      </c>
      <c r="G27304" s="32" t="str" cm="1">
        <f t="array" ref="G27304">IF(F27304="","",SUM(_xlfn._xlws.FILTER(Balanço[Quantidade],(Balanço[Estoque]=Back!$E$3)*(Balanço[Material]=Back!F27304))))</f>
        <v/>
      </c>
    </row>
    <row r="27305" spans="2:7">
      <c r="B27305" s="32">
        <f>SUMIF(Balanço[Estoque],Back!A27305,Balanço[Quantidade])</f>
        <v>0</v>
      </c>
      <c r="G27305" s="32" t="str" cm="1">
        <f t="array" ref="G27305">IF(F27305="","",SUM(_xlfn._xlws.FILTER(Balanço[Quantidade],(Balanço[Estoque]=Back!$E$3)*(Balanço[Material]=Back!F27305))))</f>
        <v/>
      </c>
    </row>
    <row r="27306" spans="2:7">
      <c r="B27306" s="32">
        <f>SUMIF(Balanço[Estoque],Back!A27306,Balanço[Quantidade])</f>
        <v>0</v>
      </c>
      <c r="G27306" s="32" t="str" cm="1">
        <f t="array" ref="G27306">IF(F27306="","",SUM(_xlfn._xlws.FILTER(Balanço[Quantidade],(Balanço[Estoque]=Back!$E$3)*(Balanço[Material]=Back!F27306))))</f>
        <v/>
      </c>
    </row>
    <row r="27307" spans="2:7">
      <c r="B27307" s="32">
        <f>SUMIF(Balanço[Estoque],Back!A27307,Balanço[Quantidade])</f>
        <v>0</v>
      </c>
      <c r="G27307" s="32" t="str" cm="1">
        <f t="array" ref="G27307">IF(F27307="","",SUM(_xlfn._xlws.FILTER(Balanço[Quantidade],(Balanço[Estoque]=Back!$E$3)*(Balanço[Material]=Back!F27307))))</f>
        <v/>
      </c>
    </row>
    <row r="27308" spans="2:7">
      <c r="B27308" s="32">
        <f>SUMIF(Balanço[Estoque],Back!A27308,Balanço[Quantidade])</f>
        <v>0</v>
      </c>
      <c r="G27308" s="32" t="str" cm="1">
        <f t="array" ref="G27308">IF(F27308="","",SUM(_xlfn._xlws.FILTER(Balanço[Quantidade],(Balanço[Estoque]=Back!$E$3)*(Balanço[Material]=Back!F27308))))</f>
        <v/>
      </c>
    </row>
    <row r="27309" spans="2:7">
      <c r="B27309" s="32">
        <f>SUMIF(Balanço[Estoque],Back!A27309,Balanço[Quantidade])</f>
        <v>0</v>
      </c>
      <c r="G27309" s="32" t="str" cm="1">
        <f t="array" ref="G27309">IF(F27309="","",SUM(_xlfn._xlws.FILTER(Balanço[Quantidade],(Balanço[Estoque]=Back!$E$3)*(Balanço[Material]=Back!F27309))))</f>
        <v/>
      </c>
    </row>
    <row r="27310" spans="2:7">
      <c r="B27310" s="32">
        <f>SUMIF(Balanço[Estoque],Back!A27310,Balanço[Quantidade])</f>
        <v>0</v>
      </c>
      <c r="G27310" s="32" t="str" cm="1">
        <f t="array" ref="G27310">IF(F27310="","",SUM(_xlfn._xlws.FILTER(Balanço[Quantidade],(Balanço[Estoque]=Back!$E$3)*(Balanço[Material]=Back!F27310))))</f>
        <v/>
      </c>
    </row>
    <row r="27311" spans="2:7">
      <c r="B27311" s="32">
        <f>SUMIF(Balanço[Estoque],Back!A27311,Balanço[Quantidade])</f>
        <v>0</v>
      </c>
      <c r="G27311" s="32" t="str" cm="1">
        <f t="array" ref="G27311">IF(F27311="","",SUM(_xlfn._xlws.FILTER(Balanço[Quantidade],(Balanço[Estoque]=Back!$E$3)*(Balanço[Material]=Back!F27311))))</f>
        <v/>
      </c>
    </row>
    <row r="27312" spans="2:7">
      <c r="B27312" s="32">
        <f>SUMIF(Balanço[Estoque],Back!A27312,Balanço[Quantidade])</f>
        <v>0</v>
      </c>
      <c r="G27312" s="32" t="str" cm="1">
        <f t="array" ref="G27312">IF(F27312="","",SUM(_xlfn._xlws.FILTER(Balanço[Quantidade],(Balanço[Estoque]=Back!$E$3)*(Balanço[Material]=Back!F27312))))</f>
        <v/>
      </c>
    </row>
    <row r="27313" spans="2:7">
      <c r="B27313" s="32">
        <f>SUMIF(Balanço[Estoque],Back!A27313,Balanço[Quantidade])</f>
        <v>0</v>
      </c>
      <c r="G27313" s="32" t="str" cm="1">
        <f t="array" ref="G27313">IF(F27313="","",SUM(_xlfn._xlws.FILTER(Balanço[Quantidade],(Balanço[Estoque]=Back!$E$3)*(Balanço[Material]=Back!F27313))))</f>
        <v/>
      </c>
    </row>
    <row r="27314" spans="2:7">
      <c r="B27314" s="32">
        <f>SUMIF(Balanço[Estoque],Back!A27314,Balanço[Quantidade])</f>
        <v>0</v>
      </c>
      <c r="G27314" s="32" t="str" cm="1">
        <f t="array" ref="G27314">IF(F27314="","",SUM(_xlfn._xlws.FILTER(Balanço[Quantidade],(Balanço[Estoque]=Back!$E$3)*(Balanço[Material]=Back!F27314))))</f>
        <v/>
      </c>
    </row>
    <row r="27315" spans="2:7">
      <c r="B27315" s="32">
        <f>SUMIF(Balanço[Estoque],Back!A27315,Balanço[Quantidade])</f>
        <v>0</v>
      </c>
      <c r="G27315" s="32" t="str" cm="1">
        <f t="array" ref="G27315">IF(F27315="","",SUM(_xlfn._xlws.FILTER(Balanço[Quantidade],(Balanço[Estoque]=Back!$E$3)*(Balanço[Material]=Back!F27315))))</f>
        <v/>
      </c>
    </row>
    <row r="27316" spans="2:7">
      <c r="B27316" s="32">
        <f>SUMIF(Balanço[Estoque],Back!A27316,Balanço[Quantidade])</f>
        <v>0</v>
      </c>
      <c r="G27316" s="32" t="str" cm="1">
        <f t="array" ref="G27316">IF(F27316="","",SUM(_xlfn._xlws.FILTER(Balanço[Quantidade],(Balanço[Estoque]=Back!$E$3)*(Balanço[Material]=Back!F27316))))</f>
        <v/>
      </c>
    </row>
    <row r="27317" spans="2:7">
      <c r="B27317" s="32">
        <f>SUMIF(Balanço[Estoque],Back!A27317,Balanço[Quantidade])</f>
        <v>0</v>
      </c>
      <c r="G27317" s="32" t="str" cm="1">
        <f t="array" ref="G27317">IF(F27317="","",SUM(_xlfn._xlws.FILTER(Balanço[Quantidade],(Balanço[Estoque]=Back!$E$3)*(Balanço[Material]=Back!F27317))))</f>
        <v/>
      </c>
    </row>
    <row r="27318" spans="2:7">
      <c r="B27318" s="32">
        <f>SUMIF(Balanço[Estoque],Back!A27318,Balanço[Quantidade])</f>
        <v>0</v>
      </c>
      <c r="G27318" s="32" t="str" cm="1">
        <f t="array" ref="G27318">IF(F27318="","",SUM(_xlfn._xlws.FILTER(Balanço[Quantidade],(Balanço[Estoque]=Back!$E$3)*(Balanço[Material]=Back!F27318))))</f>
        <v/>
      </c>
    </row>
    <row r="27319" spans="2:7">
      <c r="B27319" s="32">
        <f>SUMIF(Balanço[Estoque],Back!A27319,Balanço[Quantidade])</f>
        <v>0</v>
      </c>
      <c r="G27319" s="32" t="str" cm="1">
        <f t="array" ref="G27319">IF(F27319="","",SUM(_xlfn._xlws.FILTER(Balanço[Quantidade],(Balanço[Estoque]=Back!$E$3)*(Balanço[Material]=Back!F27319))))</f>
        <v/>
      </c>
    </row>
    <row r="27320" spans="2:7">
      <c r="B27320" s="32">
        <f>SUMIF(Balanço[Estoque],Back!A27320,Balanço[Quantidade])</f>
        <v>0</v>
      </c>
      <c r="G27320" s="32" t="str" cm="1">
        <f t="array" ref="G27320">IF(F27320="","",SUM(_xlfn._xlws.FILTER(Balanço[Quantidade],(Balanço[Estoque]=Back!$E$3)*(Balanço[Material]=Back!F27320))))</f>
        <v/>
      </c>
    </row>
    <row r="27321" spans="2:7">
      <c r="B27321" s="32">
        <f>SUMIF(Balanço[Estoque],Back!A27321,Balanço[Quantidade])</f>
        <v>0</v>
      </c>
      <c r="G27321" s="32" t="str" cm="1">
        <f t="array" ref="G27321">IF(F27321="","",SUM(_xlfn._xlws.FILTER(Balanço[Quantidade],(Balanço[Estoque]=Back!$E$3)*(Balanço[Material]=Back!F27321))))</f>
        <v/>
      </c>
    </row>
    <row r="27322" spans="2:7">
      <c r="B27322" s="32">
        <f>SUMIF(Balanço[Estoque],Back!A27322,Balanço[Quantidade])</f>
        <v>0</v>
      </c>
      <c r="G27322" s="32" t="str" cm="1">
        <f t="array" ref="G27322">IF(F27322="","",SUM(_xlfn._xlws.FILTER(Balanço[Quantidade],(Balanço[Estoque]=Back!$E$3)*(Balanço[Material]=Back!F27322))))</f>
        <v/>
      </c>
    </row>
    <row r="27323" spans="2:7">
      <c r="B27323" s="32">
        <f>SUMIF(Balanço[Estoque],Back!A27323,Balanço[Quantidade])</f>
        <v>0</v>
      </c>
      <c r="G27323" s="32" t="str" cm="1">
        <f t="array" ref="G27323">IF(F27323="","",SUM(_xlfn._xlws.FILTER(Balanço[Quantidade],(Balanço[Estoque]=Back!$E$3)*(Balanço[Material]=Back!F27323))))</f>
        <v/>
      </c>
    </row>
    <row r="27324" spans="2:7">
      <c r="B27324" s="32">
        <f>SUMIF(Balanço[Estoque],Back!A27324,Balanço[Quantidade])</f>
        <v>0</v>
      </c>
      <c r="G27324" s="32" t="str" cm="1">
        <f t="array" ref="G27324">IF(F27324="","",SUM(_xlfn._xlws.FILTER(Balanço[Quantidade],(Balanço[Estoque]=Back!$E$3)*(Balanço[Material]=Back!F27324))))</f>
        <v/>
      </c>
    </row>
    <row r="27325" spans="2:7">
      <c r="B27325" s="32">
        <f>SUMIF(Balanço[Estoque],Back!A27325,Balanço[Quantidade])</f>
        <v>0</v>
      </c>
      <c r="G27325" s="32" t="str" cm="1">
        <f t="array" ref="G27325">IF(F27325="","",SUM(_xlfn._xlws.FILTER(Balanço[Quantidade],(Balanço[Estoque]=Back!$E$3)*(Balanço[Material]=Back!F27325))))</f>
        <v/>
      </c>
    </row>
    <row r="27326" spans="2:7">
      <c r="B27326" s="32">
        <f>SUMIF(Balanço[Estoque],Back!A27326,Balanço[Quantidade])</f>
        <v>0</v>
      </c>
      <c r="G27326" s="32" t="str" cm="1">
        <f t="array" ref="G27326">IF(F27326="","",SUM(_xlfn._xlws.FILTER(Balanço[Quantidade],(Balanço[Estoque]=Back!$E$3)*(Balanço[Material]=Back!F27326))))</f>
        <v/>
      </c>
    </row>
    <row r="27327" spans="2:7">
      <c r="B27327" s="32">
        <f>SUMIF(Balanço[Estoque],Back!A27327,Balanço[Quantidade])</f>
        <v>0</v>
      </c>
      <c r="G27327" s="32" t="str" cm="1">
        <f t="array" ref="G27327">IF(F27327="","",SUM(_xlfn._xlws.FILTER(Balanço[Quantidade],(Balanço[Estoque]=Back!$E$3)*(Balanço[Material]=Back!F27327))))</f>
        <v/>
      </c>
    </row>
    <row r="27328" spans="2:7">
      <c r="B27328" s="32">
        <f>SUMIF(Balanço[Estoque],Back!A27328,Balanço[Quantidade])</f>
        <v>0</v>
      </c>
      <c r="G27328" s="32" t="str" cm="1">
        <f t="array" ref="G27328">IF(F27328="","",SUM(_xlfn._xlws.FILTER(Balanço[Quantidade],(Balanço[Estoque]=Back!$E$3)*(Balanço[Material]=Back!F27328))))</f>
        <v/>
      </c>
    </row>
    <row r="27329" spans="2:7">
      <c r="B27329" s="32">
        <f>SUMIF(Balanço[Estoque],Back!A27329,Balanço[Quantidade])</f>
        <v>0</v>
      </c>
      <c r="G27329" s="32" t="str" cm="1">
        <f t="array" ref="G27329">IF(F27329="","",SUM(_xlfn._xlws.FILTER(Balanço[Quantidade],(Balanço[Estoque]=Back!$E$3)*(Balanço[Material]=Back!F27329))))</f>
        <v/>
      </c>
    </row>
    <row r="27330" spans="2:7">
      <c r="B27330" s="32">
        <f>SUMIF(Balanço[Estoque],Back!A27330,Balanço[Quantidade])</f>
        <v>0</v>
      </c>
      <c r="G27330" s="32" t="str" cm="1">
        <f t="array" ref="G27330">IF(F27330="","",SUM(_xlfn._xlws.FILTER(Balanço[Quantidade],(Balanço[Estoque]=Back!$E$3)*(Balanço[Material]=Back!F27330))))</f>
        <v/>
      </c>
    </row>
    <row r="27331" spans="2:7">
      <c r="B27331" s="32">
        <f>SUMIF(Balanço[Estoque],Back!A27331,Balanço[Quantidade])</f>
        <v>0</v>
      </c>
      <c r="G27331" s="32" t="str" cm="1">
        <f t="array" ref="G27331">IF(F27331="","",SUM(_xlfn._xlws.FILTER(Balanço[Quantidade],(Balanço[Estoque]=Back!$E$3)*(Balanço[Material]=Back!F27331))))</f>
        <v/>
      </c>
    </row>
    <row r="27332" spans="2:7">
      <c r="B27332" s="32">
        <f>SUMIF(Balanço[Estoque],Back!A27332,Balanço[Quantidade])</f>
        <v>0</v>
      </c>
      <c r="G27332" s="32" t="str" cm="1">
        <f t="array" ref="G27332">IF(F27332="","",SUM(_xlfn._xlws.FILTER(Balanço[Quantidade],(Balanço[Estoque]=Back!$E$3)*(Balanço[Material]=Back!F27332))))</f>
        <v/>
      </c>
    </row>
    <row r="27333" spans="2:7">
      <c r="B27333" s="32">
        <f>SUMIF(Balanço[Estoque],Back!A27333,Balanço[Quantidade])</f>
        <v>0</v>
      </c>
      <c r="G27333" s="32" t="str" cm="1">
        <f t="array" ref="G27333">IF(F27333="","",SUM(_xlfn._xlws.FILTER(Balanço[Quantidade],(Balanço[Estoque]=Back!$E$3)*(Balanço[Material]=Back!F27333))))</f>
        <v/>
      </c>
    </row>
    <row r="27334" spans="2:7">
      <c r="B27334" s="32">
        <f>SUMIF(Balanço[Estoque],Back!A27334,Balanço[Quantidade])</f>
        <v>0</v>
      </c>
      <c r="G27334" s="32" t="str" cm="1">
        <f t="array" ref="G27334">IF(F27334="","",SUM(_xlfn._xlws.FILTER(Balanço[Quantidade],(Balanço[Estoque]=Back!$E$3)*(Balanço[Material]=Back!F27334))))</f>
        <v/>
      </c>
    </row>
    <row r="27335" spans="2:7">
      <c r="B27335" s="32">
        <f>SUMIF(Balanço[Estoque],Back!A27335,Balanço[Quantidade])</f>
        <v>0</v>
      </c>
      <c r="G27335" s="32" t="str" cm="1">
        <f t="array" ref="G27335">IF(F27335="","",SUM(_xlfn._xlws.FILTER(Balanço[Quantidade],(Balanço[Estoque]=Back!$E$3)*(Balanço[Material]=Back!F27335))))</f>
        <v/>
      </c>
    </row>
    <row r="27336" spans="2:7">
      <c r="B27336" s="32">
        <f>SUMIF(Balanço[Estoque],Back!A27336,Balanço[Quantidade])</f>
        <v>0</v>
      </c>
      <c r="G27336" s="32" t="str" cm="1">
        <f t="array" ref="G27336">IF(F27336="","",SUM(_xlfn._xlws.FILTER(Balanço[Quantidade],(Balanço[Estoque]=Back!$E$3)*(Balanço[Material]=Back!F27336))))</f>
        <v/>
      </c>
    </row>
    <row r="27337" spans="2:7">
      <c r="B27337" s="32">
        <f>SUMIF(Balanço[Estoque],Back!A27337,Balanço[Quantidade])</f>
        <v>0</v>
      </c>
      <c r="G27337" s="32" t="str" cm="1">
        <f t="array" ref="G27337">IF(F27337="","",SUM(_xlfn._xlws.FILTER(Balanço[Quantidade],(Balanço[Estoque]=Back!$E$3)*(Balanço[Material]=Back!F27337))))</f>
        <v/>
      </c>
    </row>
    <row r="27338" spans="2:7">
      <c r="B27338" s="32">
        <f>SUMIF(Balanço[Estoque],Back!A27338,Balanço[Quantidade])</f>
        <v>0</v>
      </c>
      <c r="G27338" s="32" t="str" cm="1">
        <f t="array" ref="G27338">IF(F27338="","",SUM(_xlfn._xlws.FILTER(Balanço[Quantidade],(Balanço[Estoque]=Back!$E$3)*(Balanço[Material]=Back!F27338))))</f>
        <v/>
      </c>
    </row>
    <row r="27339" spans="2:7">
      <c r="B27339" s="32">
        <f>SUMIF(Balanço[Estoque],Back!A27339,Balanço[Quantidade])</f>
        <v>0</v>
      </c>
      <c r="G27339" s="32" t="str" cm="1">
        <f t="array" ref="G27339">IF(F27339="","",SUM(_xlfn._xlws.FILTER(Balanço[Quantidade],(Balanço[Estoque]=Back!$E$3)*(Balanço[Material]=Back!F27339))))</f>
        <v/>
      </c>
    </row>
    <row r="27340" spans="2:7">
      <c r="B27340" s="32">
        <f>SUMIF(Balanço[Estoque],Back!A27340,Balanço[Quantidade])</f>
        <v>0</v>
      </c>
      <c r="G27340" s="32" t="str" cm="1">
        <f t="array" ref="G27340">IF(F27340="","",SUM(_xlfn._xlws.FILTER(Balanço[Quantidade],(Balanço[Estoque]=Back!$E$3)*(Balanço[Material]=Back!F27340))))</f>
        <v/>
      </c>
    </row>
    <row r="27341" spans="2:7">
      <c r="B27341" s="32">
        <f>SUMIF(Balanço[Estoque],Back!A27341,Balanço[Quantidade])</f>
        <v>0</v>
      </c>
      <c r="G27341" s="32" t="str" cm="1">
        <f t="array" ref="G27341">IF(F27341="","",SUM(_xlfn._xlws.FILTER(Balanço[Quantidade],(Balanço[Estoque]=Back!$E$3)*(Balanço[Material]=Back!F27341))))</f>
        <v/>
      </c>
    </row>
    <row r="27342" spans="2:7">
      <c r="B27342" s="32">
        <f>SUMIF(Balanço[Estoque],Back!A27342,Balanço[Quantidade])</f>
        <v>0</v>
      </c>
      <c r="G27342" s="32" t="str" cm="1">
        <f t="array" ref="G27342">IF(F27342="","",SUM(_xlfn._xlws.FILTER(Balanço[Quantidade],(Balanço[Estoque]=Back!$E$3)*(Balanço[Material]=Back!F27342))))</f>
        <v/>
      </c>
    </row>
    <row r="27343" spans="2:7">
      <c r="B27343" s="32">
        <f>SUMIF(Balanço[Estoque],Back!A27343,Balanço[Quantidade])</f>
        <v>0</v>
      </c>
      <c r="G27343" s="32" t="str" cm="1">
        <f t="array" ref="G27343">IF(F27343="","",SUM(_xlfn._xlws.FILTER(Balanço[Quantidade],(Balanço[Estoque]=Back!$E$3)*(Balanço[Material]=Back!F27343))))</f>
        <v/>
      </c>
    </row>
    <row r="27344" spans="2:7">
      <c r="B27344" s="32">
        <f>SUMIF(Balanço[Estoque],Back!A27344,Balanço[Quantidade])</f>
        <v>0</v>
      </c>
      <c r="G27344" s="32" t="str" cm="1">
        <f t="array" ref="G27344">IF(F27344="","",SUM(_xlfn._xlws.FILTER(Balanço[Quantidade],(Balanço[Estoque]=Back!$E$3)*(Balanço[Material]=Back!F27344))))</f>
        <v/>
      </c>
    </row>
    <row r="27345" spans="2:7">
      <c r="B27345" s="32">
        <f>SUMIF(Balanço[Estoque],Back!A27345,Balanço[Quantidade])</f>
        <v>0</v>
      </c>
      <c r="G27345" s="32" t="str" cm="1">
        <f t="array" ref="G27345">IF(F27345="","",SUM(_xlfn._xlws.FILTER(Balanço[Quantidade],(Balanço[Estoque]=Back!$E$3)*(Balanço[Material]=Back!F27345))))</f>
        <v/>
      </c>
    </row>
    <row r="27346" spans="2:7">
      <c r="B27346" s="32">
        <f>SUMIF(Balanço[Estoque],Back!A27346,Balanço[Quantidade])</f>
        <v>0</v>
      </c>
      <c r="G27346" s="32" t="str" cm="1">
        <f t="array" ref="G27346">IF(F27346="","",SUM(_xlfn._xlws.FILTER(Balanço[Quantidade],(Balanço[Estoque]=Back!$E$3)*(Balanço[Material]=Back!F27346))))</f>
        <v/>
      </c>
    </row>
    <row r="27347" spans="2:7">
      <c r="B27347" s="32">
        <f>SUMIF(Balanço[Estoque],Back!A27347,Balanço[Quantidade])</f>
        <v>0</v>
      </c>
      <c r="G27347" s="32" t="str" cm="1">
        <f t="array" ref="G27347">IF(F27347="","",SUM(_xlfn._xlws.FILTER(Balanço[Quantidade],(Balanço[Estoque]=Back!$E$3)*(Balanço[Material]=Back!F27347))))</f>
        <v/>
      </c>
    </row>
    <row r="27348" spans="2:7">
      <c r="B27348" s="32">
        <f>SUMIF(Balanço[Estoque],Back!A27348,Balanço[Quantidade])</f>
        <v>0</v>
      </c>
      <c r="G27348" s="32" t="str" cm="1">
        <f t="array" ref="G27348">IF(F27348="","",SUM(_xlfn._xlws.FILTER(Balanço[Quantidade],(Balanço[Estoque]=Back!$E$3)*(Balanço[Material]=Back!F27348))))</f>
        <v/>
      </c>
    </row>
    <row r="27349" spans="2:7">
      <c r="B27349" s="32">
        <f>SUMIF(Balanço[Estoque],Back!A27349,Balanço[Quantidade])</f>
        <v>0</v>
      </c>
      <c r="G27349" s="32" t="str" cm="1">
        <f t="array" ref="G27349">IF(F27349="","",SUM(_xlfn._xlws.FILTER(Balanço[Quantidade],(Balanço[Estoque]=Back!$E$3)*(Balanço[Material]=Back!F27349))))</f>
        <v/>
      </c>
    </row>
    <row r="27350" spans="2:7">
      <c r="B27350" s="32">
        <f>SUMIF(Balanço[Estoque],Back!A27350,Balanço[Quantidade])</f>
        <v>0</v>
      </c>
      <c r="G27350" s="32" t="str" cm="1">
        <f t="array" ref="G27350">IF(F27350="","",SUM(_xlfn._xlws.FILTER(Balanço[Quantidade],(Balanço[Estoque]=Back!$E$3)*(Balanço[Material]=Back!F27350))))</f>
        <v/>
      </c>
    </row>
    <row r="27351" spans="2:7">
      <c r="B27351" s="32">
        <f>SUMIF(Balanço[Estoque],Back!A27351,Balanço[Quantidade])</f>
        <v>0</v>
      </c>
      <c r="G27351" s="32" t="str" cm="1">
        <f t="array" ref="G27351">IF(F27351="","",SUM(_xlfn._xlws.FILTER(Balanço[Quantidade],(Balanço[Estoque]=Back!$E$3)*(Balanço[Material]=Back!F27351))))</f>
        <v/>
      </c>
    </row>
    <row r="27352" spans="2:7">
      <c r="B27352" s="32">
        <f>SUMIF(Balanço[Estoque],Back!A27352,Balanço[Quantidade])</f>
        <v>0</v>
      </c>
      <c r="G27352" s="32" t="str" cm="1">
        <f t="array" ref="G27352">IF(F27352="","",SUM(_xlfn._xlws.FILTER(Balanço[Quantidade],(Balanço[Estoque]=Back!$E$3)*(Balanço[Material]=Back!F27352))))</f>
        <v/>
      </c>
    </row>
    <row r="27353" spans="2:7">
      <c r="B27353" s="32">
        <f>SUMIF(Balanço[Estoque],Back!A27353,Balanço[Quantidade])</f>
        <v>0</v>
      </c>
      <c r="G27353" s="32" t="str" cm="1">
        <f t="array" ref="G27353">IF(F27353="","",SUM(_xlfn._xlws.FILTER(Balanço[Quantidade],(Balanço[Estoque]=Back!$E$3)*(Balanço[Material]=Back!F27353))))</f>
        <v/>
      </c>
    </row>
    <row r="27354" spans="2:7">
      <c r="B27354" s="32">
        <f>SUMIF(Balanço[Estoque],Back!A27354,Balanço[Quantidade])</f>
        <v>0</v>
      </c>
      <c r="G27354" s="32" t="str" cm="1">
        <f t="array" ref="G27354">IF(F27354="","",SUM(_xlfn._xlws.FILTER(Balanço[Quantidade],(Balanço[Estoque]=Back!$E$3)*(Balanço[Material]=Back!F27354))))</f>
        <v/>
      </c>
    </row>
    <row r="27355" spans="2:7">
      <c r="B27355" s="32">
        <f>SUMIF(Balanço[Estoque],Back!A27355,Balanço[Quantidade])</f>
        <v>0</v>
      </c>
      <c r="G27355" s="32" t="str" cm="1">
        <f t="array" ref="G27355">IF(F27355="","",SUM(_xlfn._xlws.FILTER(Balanço[Quantidade],(Balanço[Estoque]=Back!$E$3)*(Balanço[Material]=Back!F27355))))</f>
        <v/>
      </c>
    </row>
    <row r="27356" spans="2:7">
      <c r="B27356" s="32">
        <f>SUMIF(Balanço[Estoque],Back!A27356,Balanço[Quantidade])</f>
        <v>0</v>
      </c>
      <c r="G27356" s="32" t="str" cm="1">
        <f t="array" ref="G27356">IF(F27356="","",SUM(_xlfn._xlws.FILTER(Balanço[Quantidade],(Balanço[Estoque]=Back!$E$3)*(Balanço[Material]=Back!F27356))))</f>
        <v/>
      </c>
    </row>
    <row r="27357" spans="2:7">
      <c r="B27357" s="32">
        <f>SUMIF(Balanço[Estoque],Back!A27357,Balanço[Quantidade])</f>
        <v>0</v>
      </c>
      <c r="G27357" s="32" t="str" cm="1">
        <f t="array" ref="G27357">IF(F27357="","",SUM(_xlfn._xlws.FILTER(Balanço[Quantidade],(Balanço[Estoque]=Back!$E$3)*(Balanço[Material]=Back!F27357))))</f>
        <v/>
      </c>
    </row>
    <row r="27358" spans="2:7">
      <c r="B27358" s="32">
        <f>SUMIF(Balanço[Estoque],Back!A27358,Balanço[Quantidade])</f>
        <v>0</v>
      </c>
      <c r="G27358" s="32" t="str" cm="1">
        <f t="array" ref="G27358">IF(F27358="","",SUM(_xlfn._xlws.FILTER(Balanço[Quantidade],(Balanço[Estoque]=Back!$E$3)*(Balanço[Material]=Back!F27358))))</f>
        <v/>
      </c>
    </row>
    <row r="27359" spans="2:7">
      <c r="B27359" s="32">
        <f>SUMIF(Balanço[Estoque],Back!A27359,Balanço[Quantidade])</f>
        <v>0</v>
      </c>
      <c r="G27359" s="32" t="str" cm="1">
        <f t="array" ref="G27359">IF(F27359="","",SUM(_xlfn._xlws.FILTER(Balanço[Quantidade],(Balanço[Estoque]=Back!$E$3)*(Balanço[Material]=Back!F27359))))</f>
        <v/>
      </c>
    </row>
    <row r="27360" spans="2:7">
      <c r="B27360" s="32">
        <f>SUMIF(Balanço[Estoque],Back!A27360,Balanço[Quantidade])</f>
        <v>0</v>
      </c>
      <c r="G27360" s="32" t="str" cm="1">
        <f t="array" ref="G27360">IF(F27360="","",SUM(_xlfn._xlws.FILTER(Balanço[Quantidade],(Balanço[Estoque]=Back!$E$3)*(Balanço[Material]=Back!F27360))))</f>
        <v/>
      </c>
    </row>
    <row r="27361" spans="2:7">
      <c r="B27361" s="32">
        <f>SUMIF(Balanço[Estoque],Back!A27361,Balanço[Quantidade])</f>
        <v>0</v>
      </c>
      <c r="G27361" s="32" t="str" cm="1">
        <f t="array" ref="G27361">IF(F27361="","",SUM(_xlfn._xlws.FILTER(Balanço[Quantidade],(Balanço[Estoque]=Back!$E$3)*(Balanço[Material]=Back!F27361))))</f>
        <v/>
      </c>
    </row>
    <row r="27362" spans="2:7">
      <c r="B27362" s="32">
        <f>SUMIF(Balanço[Estoque],Back!A27362,Balanço[Quantidade])</f>
        <v>0</v>
      </c>
      <c r="G27362" s="32" t="str" cm="1">
        <f t="array" ref="G27362">IF(F27362="","",SUM(_xlfn._xlws.FILTER(Balanço[Quantidade],(Balanço[Estoque]=Back!$E$3)*(Balanço[Material]=Back!F27362))))</f>
        <v/>
      </c>
    </row>
    <row r="27363" spans="2:7">
      <c r="B27363" s="32">
        <f>SUMIF(Balanço[Estoque],Back!A27363,Balanço[Quantidade])</f>
        <v>0</v>
      </c>
      <c r="G27363" s="32" t="str" cm="1">
        <f t="array" ref="G27363">IF(F27363="","",SUM(_xlfn._xlws.FILTER(Balanço[Quantidade],(Balanço[Estoque]=Back!$E$3)*(Balanço[Material]=Back!F27363))))</f>
        <v/>
      </c>
    </row>
    <row r="27364" spans="2:7">
      <c r="B27364" s="32">
        <f>SUMIF(Balanço[Estoque],Back!A27364,Balanço[Quantidade])</f>
        <v>0</v>
      </c>
      <c r="G27364" s="32" t="str" cm="1">
        <f t="array" ref="G27364">IF(F27364="","",SUM(_xlfn._xlws.FILTER(Balanço[Quantidade],(Balanço[Estoque]=Back!$E$3)*(Balanço[Material]=Back!F27364))))</f>
        <v/>
      </c>
    </row>
    <row r="27365" spans="2:7">
      <c r="B27365" s="32">
        <f>SUMIF(Balanço[Estoque],Back!A27365,Balanço[Quantidade])</f>
        <v>0</v>
      </c>
      <c r="G27365" s="32" t="str" cm="1">
        <f t="array" ref="G27365">IF(F27365="","",SUM(_xlfn._xlws.FILTER(Balanço[Quantidade],(Balanço[Estoque]=Back!$E$3)*(Balanço[Material]=Back!F27365))))</f>
        <v/>
      </c>
    </row>
    <row r="27366" spans="2:7">
      <c r="B27366" s="32">
        <f>SUMIF(Balanço[Estoque],Back!A27366,Balanço[Quantidade])</f>
        <v>0</v>
      </c>
      <c r="G27366" s="32" t="str" cm="1">
        <f t="array" ref="G27366">IF(F27366="","",SUM(_xlfn._xlws.FILTER(Balanço[Quantidade],(Balanço[Estoque]=Back!$E$3)*(Balanço[Material]=Back!F27366))))</f>
        <v/>
      </c>
    </row>
    <row r="27367" spans="2:7">
      <c r="B27367" s="32">
        <f>SUMIF(Balanço[Estoque],Back!A27367,Balanço[Quantidade])</f>
        <v>0</v>
      </c>
      <c r="G27367" s="32" t="str" cm="1">
        <f t="array" ref="G27367">IF(F27367="","",SUM(_xlfn._xlws.FILTER(Balanço[Quantidade],(Balanço[Estoque]=Back!$E$3)*(Balanço[Material]=Back!F27367))))</f>
        <v/>
      </c>
    </row>
    <row r="27368" spans="2:7">
      <c r="B27368" s="32">
        <f>SUMIF(Balanço[Estoque],Back!A27368,Balanço[Quantidade])</f>
        <v>0</v>
      </c>
      <c r="G27368" s="32" t="str" cm="1">
        <f t="array" ref="G27368">IF(F27368="","",SUM(_xlfn._xlws.FILTER(Balanço[Quantidade],(Balanço[Estoque]=Back!$E$3)*(Balanço[Material]=Back!F27368))))</f>
        <v/>
      </c>
    </row>
    <row r="27369" spans="2:7">
      <c r="B27369" s="32">
        <f>SUMIF(Balanço[Estoque],Back!A27369,Balanço[Quantidade])</f>
        <v>0</v>
      </c>
      <c r="G27369" s="32" t="str" cm="1">
        <f t="array" ref="G27369">IF(F27369="","",SUM(_xlfn._xlws.FILTER(Balanço[Quantidade],(Balanço[Estoque]=Back!$E$3)*(Balanço[Material]=Back!F27369))))</f>
        <v/>
      </c>
    </row>
    <row r="27370" spans="2:7">
      <c r="B27370" s="32">
        <f>SUMIF(Balanço[Estoque],Back!A27370,Balanço[Quantidade])</f>
        <v>0</v>
      </c>
      <c r="G27370" s="32" t="str" cm="1">
        <f t="array" ref="G27370">IF(F27370="","",SUM(_xlfn._xlws.FILTER(Balanço[Quantidade],(Balanço[Estoque]=Back!$E$3)*(Balanço[Material]=Back!F27370))))</f>
        <v/>
      </c>
    </row>
    <row r="27371" spans="2:7">
      <c r="B27371" s="32">
        <f>SUMIF(Balanço[Estoque],Back!A27371,Balanço[Quantidade])</f>
        <v>0</v>
      </c>
      <c r="G27371" s="32" t="str" cm="1">
        <f t="array" ref="G27371">IF(F27371="","",SUM(_xlfn._xlws.FILTER(Balanço[Quantidade],(Balanço[Estoque]=Back!$E$3)*(Balanço[Material]=Back!F27371))))</f>
        <v/>
      </c>
    </row>
    <row r="27372" spans="2:7">
      <c r="B27372" s="32">
        <f>SUMIF(Balanço[Estoque],Back!A27372,Balanço[Quantidade])</f>
        <v>0</v>
      </c>
      <c r="G27372" s="32" t="str" cm="1">
        <f t="array" ref="G27372">IF(F27372="","",SUM(_xlfn._xlws.FILTER(Balanço[Quantidade],(Balanço[Estoque]=Back!$E$3)*(Balanço[Material]=Back!F27372))))</f>
        <v/>
      </c>
    </row>
    <row r="27373" spans="2:7">
      <c r="B27373" s="32">
        <f>SUMIF(Balanço[Estoque],Back!A27373,Balanço[Quantidade])</f>
        <v>0</v>
      </c>
      <c r="G27373" s="32" t="str" cm="1">
        <f t="array" ref="G27373">IF(F27373="","",SUM(_xlfn._xlws.FILTER(Balanço[Quantidade],(Balanço[Estoque]=Back!$E$3)*(Balanço[Material]=Back!F27373))))</f>
        <v/>
      </c>
    </row>
    <row r="27374" spans="2:7">
      <c r="B27374" s="32">
        <f>SUMIF(Balanço[Estoque],Back!A27374,Balanço[Quantidade])</f>
        <v>0</v>
      </c>
      <c r="G27374" s="32" t="str" cm="1">
        <f t="array" ref="G27374">IF(F27374="","",SUM(_xlfn._xlws.FILTER(Balanço[Quantidade],(Balanço[Estoque]=Back!$E$3)*(Balanço[Material]=Back!F27374))))</f>
        <v/>
      </c>
    </row>
    <row r="27375" spans="2:7">
      <c r="B27375" s="32">
        <f>SUMIF(Balanço[Estoque],Back!A27375,Balanço[Quantidade])</f>
        <v>0</v>
      </c>
      <c r="G27375" s="32" t="str" cm="1">
        <f t="array" ref="G27375">IF(F27375="","",SUM(_xlfn._xlws.FILTER(Balanço[Quantidade],(Balanço[Estoque]=Back!$E$3)*(Balanço[Material]=Back!F27375))))</f>
        <v/>
      </c>
    </row>
    <row r="27376" spans="2:7">
      <c r="B27376" s="32">
        <f>SUMIF(Balanço[Estoque],Back!A27376,Balanço[Quantidade])</f>
        <v>0</v>
      </c>
      <c r="G27376" s="32" t="str" cm="1">
        <f t="array" ref="G27376">IF(F27376="","",SUM(_xlfn._xlws.FILTER(Balanço[Quantidade],(Balanço[Estoque]=Back!$E$3)*(Balanço[Material]=Back!F27376))))</f>
        <v/>
      </c>
    </row>
    <row r="27377" spans="2:7">
      <c r="B27377" s="32">
        <f>SUMIF(Balanço[Estoque],Back!A27377,Balanço[Quantidade])</f>
        <v>0</v>
      </c>
      <c r="G27377" s="32" t="str" cm="1">
        <f t="array" ref="G27377">IF(F27377="","",SUM(_xlfn._xlws.FILTER(Balanço[Quantidade],(Balanço[Estoque]=Back!$E$3)*(Balanço[Material]=Back!F27377))))</f>
        <v/>
      </c>
    </row>
    <row r="27378" spans="2:7">
      <c r="B27378" s="32">
        <f>SUMIF(Balanço[Estoque],Back!A27378,Balanço[Quantidade])</f>
        <v>0</v>
      </c>
      <c r="G27378" s="32" t="str" cm="1">
        <f t="array" ref="G27378">IF(F27378="","",SUM(_xlfn._xlws.FILTER(Balanço[Quantidade],(Balanço[Estoque]=Back!$E$3)*(Balanço[Material]=Back!F27378))))</f>
        <v/>
      </c>
    </row>
    <row r="27379" spans="2:7">
      <c r="B27379" s="32">
        <f>SUMIF(Balanço[Estoque],Back!A27379,Balanço[Quantidade])</f>
        <v>0</v>
      </c>
      <c r="G27379" s="32" t="str" cm="1">
        <f t="array" ref="G27379">IF(F27379="","",SUM(_xlfn._xlws.FILTER(Balanço[Quantidade],(Balanço[Estoque]=Back!$E$3)*(Balanço[Material]=Back!F27379))))</f>
        <v/>
      </c>
    </row>
    <row r="27380" spans="2:7">
      <c r="B27380" s="32">
        <f>SUMIF(Balanço[Estoque],Back!A27380,Balanço[Quantidade])</f>
        <v>0</v>
      </c>
      <c r="G27380" s="32" t="str" cm="1">
        <f t="array" ref="G27380">IF(F27380="","",SUM(_xlfn._xlws.FILTER(Balanço[Quantidade],(Balanço[Estoque]=Back!$E$3)*(Balanço[Material]=Back!F27380))))</f>
        <v/>
      </c>
    </row>
    <row r="27381" spans="2:7">
      <c r="B27381" s="32">
        <f>SUMIF(Balanço[Estoque],Back!A27381,Balanço[Quantidade])</f>
        <v>0</v>
      </c>
      <c r="G27381" s="32" t="str" cm="1">
        <f t="array" ref="G27381">IF(F27381="","",SUM(_xlfn._xlws.FILTER(Balanço[Quantidade],(Balanço[Estoque]=Back!$E$3)*(Balanço[Material]=Back!F27381))))</f>
        <v/>
      </c>
    </row>
    <row r="27382" spans="2:7">
      <c r="B27382" s="32">
        <f>SUMIF(Balanço[Estoque],Back!A27382,Balanço[Quantidade])</f>
        <v>0</v>
      </c>
      <c r="G27382" s="32" t="str" cm="1">
        <f t="array" ref="G27382">IF(F27382="","",SUM(_xlfn._xlws.FILTER(Balanço[Quantidade],(Balanço[Estoque]=Back!$E$3)*(Balanço[Material]=Back!F27382))))</f>
        <v/>
      </c>
    </row>
    <row r="27383" spans="2:7">
      <c r="B27383" s="32">
        <f>SUMIF(Balanço[Estoque],Back!A27383,Balanço[Quantidade])</f>
        <v>0</v>
      </c>
      <c r="G27383" s="32" t="str" cm="1">
        <f t="array" ref="G27383">IF(F27383="","",SUM(_xlfn._xlws.FILTER(Balanço[Quantidade],(Balanço[Estoque]=Back!$E$3)*(Balanço[Material]=Back!F27383))))</f>
        <v/>
      </c>
    </row>
    <row r="27384" spans="2:7">
      <c r="B27384" s="32">
        <f>SUMIF(Balanço[Estoque],Back!A27384,Balanço[Quantidade])</f>
        <v>0</v>
      </c>
      <c r="G27384" s="32" t="str" cm="1">
        <f t="array" ref="G27384">IF(F27384="","",SUM(_xlfn._xlws.FILTER(Balanço[Quantidade],(Balanço[Estoque]=Back!$E$3)*(Balanço[Material]=Back!F27384))))</f>
        <v/>
      </c>
    </row>
    <row r="27385" spans="2:7">
      <c r="B27385" s="32">
        <f>SUMIF(Balanço[Estoque],Back!A27385,Balanço[Quantidade])</f>
        <v>0</v>
      </c>
      <c r="G27385" s="32" t="str" cm="1">
        <f t="array" ref="G27385">IF(F27385="","",SUM(_xlfn._xlws.FILTER(Balanço[Quantidade],(Balanço[Estoque]=Back!$E$3)*(Balanço[Material]=Back!F27385))))</f>
        <v/>
      </c>
    </row>
    <row r="27386" spans="2:7">
      <c r="B27386" s="32">
        <f>SUMIF(Balanço[Estoque],Back!A27386,Balanço[Quantidade])</f>
        <v>0</v>
      </c>
      <c r="G27386" s="32" t="str" cm="1">
        <f t="array" ref="G27386">IF(F27386="","",SUM(_xlfn._xlws.FILTER(Balanço[Quantidade],(Balanço[Estoque]=Back!$E$3)*(Balanço[Material]=Back!F27386))))</f>
        <v/>
      </c>
    </row>
    <row r="27387" spans="2:7">
      <c r="B27387" s="32">
        <f>SUMIF(Balanço[Estoque],Back!A27387,Balanço[Quantidade])</f>
        <v>0</v>
      </c>
      <c r="G27387" s="32" t="str" cm="1">
        <f t="array" ref="G27387">IF(F27387="","",SUM(_xlfn._xlws.FILTER(Balanço[Quantidade],(Balanço[Estoque]=Back!$E$3)*(Balanço[Material]=Back!F27387))))</f>
        <v/>
      </c>
    </row>
    <row r="27388" spans="2:7">
      <c r="B27388" s="32">
        <f>SUMIF(Balanço[Estoque],Back!A27388,Balanço[Quantidade])</f>
        <v>0</v>
      </c>
      <c r="G27388" s="32" t="str" cm="1">
        <f t="array" ref="G27388">IF(F27388="","",SUM(_xlfn._xlws.FILTER(Balanço[Quantidade],(Balanço[Estoque]=Back!$E$3)*(Balanço[Material]=Back!F27388))))</f>
        <v/>
      </c>
    </row>
    <row r="27389" spans="2:7">
      <c r="B27389" s="32">
        <f>SUMIF(Balanço[Estoque],Back!A27389,Balanço[Quantidade])</f>
        <v>0</v>
      </c>
      <c r="G27389" s="32" t="str" cm="1">
        <f t="array" ref="G27389">IF(F27389="","",SUM(_xlfn._xlws.FILTER(Balanço[Quantidade],(Balanço[Estoque]=Back!$E$3)*(Balanço[Material]=Back!F27389))))</f>
        <v/>
      </c>
    </row>
    <row r="27390" spans="2:7">
      <c r="B27390" s="32">
        <f>SUMIF(Balanço[Estoque],Back!A27390,Balanço[Quantidade])</f>
        <v>0</v>
      </c>
      <c r="G27390" s="32" t="str" cm="1">
        <f t="array" ref="G27390">IF(F27390="","",SUM(_xlfn._xlws.FILTER(Balanço[Quantidade],(Balanço[Estoque]=Back!$E$3)*(Balanço[Material]=Back!F27390))))</f>
        <v/>
      </c>
    </row>
    <row r="27391" spans="2:7">
      <c r="B27391" s="32">
        <f>SUMIF(Balanço[Estoque],Back!A27391,Balanço[Quantidade])</f>
        <v>0</v>
      </c>
      <c r="G27391" s="32" t="str" cm="1">
        <f t="array" ref="G27391">IF(F27391="","",SUM(_xlfn._xlws.FILTER(Balanço[Quantidade],(Balanço[Estoque]=Back!$E$3)*(Balanço[Material]=Back!F27391))))</f>
        <v/>
      </c>
    </row>
    <row r="27392" spans="2:7">
      <c r="B27392" s="32">
        <f>SUMIF(Balanço[Estoque],Back!A27392,Balanço[Quantidade])</f>
        <v>0</v>
      </c>
      <c r="G27392" s="32" t="str" cm="1">
        <f t="array" ref="G27392">IF(F27392="","",SUM(_xlfn._xlws.FILTER(Balanço[Quantidade],(Balanço[Estoque]=Back!$E$3)*(Balanço[Material]=Back!F27392))))</f>
        <v/>
      </c>
    </row>
    <row r="27393" spans="2:7">
      <c r="B27393" s="32">
        <f>SUMIF(Balanço[Estoque],Back!A27393,Balanço[Quantidade])</f>
        <v>0</v>
      </c>
      <c r="G27393" s="32" t="str" cm="1">
        <f t="array" ref="G27393">IF(F27393="","",SUM(_xlfn._xlws.FILTER(Balanço[Quantidade],(Balanço[Estoque]=Back!$E$3)*(Balanço[Material]=Back!F27393))))</f>
        <v/>
      </c>
    </row>
    <row r="27394" spans="2:7">
      <c r="B27394" s="32">
        <f>SUMIF(Balanço[Estoque],Back!A27394,Balanço[Quantidade])</f>
        <v>0</v>
      </c>
      <c r="G27394" s="32" t="str" cm="1">
        <f t="array" ref="G27394">IF(F27394="","",SUM(_xlfn._xlws.FILTER(Balanço[Quantidade],(Balanço[Estoque]=Back!$E$3)*(Balanço[Material]=Back!F27394))))</f>
        <v/>
      </c>
    </row>
    <row r="27395" spans="2:7">
      <c r="B27395" s="32">
        <f>SUMIF(Balanço[Estoque],Back!A27395,Balanço[Quantidade])</f>
        <v>0</v>
      </c>
      <c r="G27395" s="32" t="str" cm="1">
        <f t="array" ref="G27395">IF(F27395="","",SUM(_xlfn._xlws.FILTER(Balanço[Quantidade],(Balanço[Estoque]=Back!$E$3)*(Balanço[Material]=Back!F27395))))</f>
        <v/>
      </c>
    </row>
    <row r="27396" spans="2:7">
      <c r="B27396" s="32">
        <f>SUMIF(Balanço[Estoque],Back!A27396,Balanço[Quantidade])</f>
        <v>0</v>
      </c>
      <c r="G27396" s="32" t="str" cm="1">
        <f t="array" ref="G27396">IF(F27396="","",SUM(_xlfn._xlws.FILTER(Balanço[Quantidade],(Balanço[Estoque]=Back!$E$3)*(Balanço[Material]=Back!F27396))))</f>
        <v/>
      </c>
    </row>
    <row r="27397" spans="2:7">
      <c r="B27397" s="32">
        <f>SUMIF(Balanço[Estoque],Back!A27397,Balanço[Quantidade])</f>
        <v>0</v>
      </c>
      <c r="G27397" s="32" t="str" cm="1">
        <f t="array" ref="G27397">IF(F27397="","",SUM(_xlfn._xlws.FILTER(Balanço[Quantidade],(Balanço[Estoque]=Back!$E$3)*(Balanço[Material]=Back!F27397))))</f>
        <v/>
      </c>
    </row>
    <row r="27398" spans="2:7">
      <c r="B27398" s="32">
        <f>SUMIF(Balanço[Estoque],Back!A27398,Balanço[Quantidade])</f>
        <v>0</v>
      </c>
      <c r="G27398" s="32" t="str" cm="1">
        <f t="array" ref="G27398">IF(F27398="","",SUM(_xlfn._xlws.FILTER(Balanço[Quantidade],(Balanço[Estoque]=Back!$E$3)*(Balanço[Material]=Back!F27398))))</f>
        <v/>
      </c>
    </row>
    <row r="27399" spans="2:7">
      <c r="B27399" s="32">
        <f>SUMIF(Balanço[Estoque],Back!A27399,Balanço[Quantidade])</f>
        <v>0</v>
      </c>
      <c r="G27399" s="32" t="str" cm="1">
        <f t="array" ref="G27399">IF(F27399="","",SUM(_xlfn._xlws.FILTER(Balanço[Quantidade],(Balanço[Estoque]=Back!$E$3)*(Balanço[Material]=Back!F27399))))</f>
        <v/>
      </c>
    </row>
    <row r="27400" spans="2:7">
      <c r="B27400" s="32">
        <f>SUMIF(Balanço[Estoque],Back!A27400,Balanço[Quantidade])</f>
        <v>0</v>
      </c>
      <c r="G27400" s="32" t="str" cm="1">
        <f t="array" ref="G27400">IF(F27400="","",SUM(_xlfn._xlws.FILTER(Balanço[Quantidade],(Balanço[Estoque]=Back!$E$3)*(Balanço[Material]=Back!F27400))))</f>
        <v/>
      </c>
    </row>
    <row r="27401" spans="2:7">
      <c r="B27401" s="32">
        <f>SUMIF(Balanço[Estoque],Back!A27401,Balanço[Quantidade])</f>
        <v>0</v>
      </c>
      <c r="G27401" s="32" t="str" cm="1">
        <f t="array" ref="G27401">IF(F27401="","",SUM(_xlfn._xlws.FILTER(Balanço[Quantidade],(Balanço[Estoque]=Back!$E$3)*(Balanço[Material]=Back!F27401))))</f>
        <v/>
      </c>
    </row>
    <row r="27402" spans="2:7">
      <c r="B27402" s="32">
        <f>SUMIF(Balanço[Estoque],Back!A27402,Balanço[Quantidade])</f>
        <v>0</v>
      </c>
      <c r="G27402" s="32" t="str" cm="1">
        <f t="array" ref="G27402">IF(F27402="","",SUM(_xlfn._xlws.FILTER(Balanço[Quantidade],(Balanço[Estoque]=Back!$E$3)*(Balanço[Material]=Back!F27402))))</f>
        <v/>
      </c>
    </row>
    <row r="27403" spans="2:7">
      <c r="B27403" s="32">
        <f>SUMIF(Balanço[Estoque],Back!A27403,Balanço[Quantidade])</f>
        <v>0</v>
      </c>
      <c r="G27403" s="32" t="str" cm="1">
        <f t="array" ref="G27403">IF(F27403="","",SUM(_xlfn._xlws.FILTER(Balanço[Quantidade],(Balanço[Estoque]=Back!$E$3)*(Balanço[Material]=Back!F27403))))</f>
        <v/>
      </c>
    </row>
    <row r="27404" spans="2:7">
      <c r="B27404" s="32">
        <f>SUMIF(Balanço[Estoque],Back!A27404,Balanço[Quantidade])</f>
        <v>0</v>
      </c>
      <c r="G27404" s="32" t="str" cm="1">
        <f t="array" ref="G27404">IF(F27404="","",SUM(_xlfn._xlws.FILTER(Balanço[Quantidade],(Balanço[Estoque]=Back!$E$3)*(Balanço[Material]=Back!F27404))))</f>
        <v/>
      </c>
    </row>
    <row r="27405" spans="2:7">
      <c r="B27405" s="32">
        <f>SUMIF(Balanço[Estoque],Back!A27405,Balanço[Quantidade])</f>
        <v>0</v>
      </c>
      <c r="G27405" s="32" t="str" cm="1">
        <f t="array" ref="G27405">IF(F27405="","",SUM(_xlfn._xlws.FILTER(Balanço[Quantidade],(Balanço[Estoque]=Back!$E$3)*(Balanço[Material]=Back!F27405))))</f>
        <v/>
      </c>
    </row>
    <row r="27406" spans="2:7">
      <c r="B27406" s="32">
        <f>SUMIF(Balanço[Estoque],Back!A27406,Balanço[Quantidade])</f>
        <v>0</v>
      </c>
      <c r="G27406" s="32" t="str" cm="1">
        <f t="array" ref="G27406">IF(F27406="","",SUM(_xlfn._xlws.FILTER(Balanço[Quantidade],(Balanço[Estoque]=Back!$E$3)*(Balanço[Material]=Back!F27406))))</f>
        <v/>
      </c>
    </row>
    <row r="27407" spans="2:7">
      <c r="B27407" s="32">
        <f>SUMIF(Balanço[Estoque],Back!A27407,Balanço[Quantidade])</f>
        <v>0</v>
      </c>
      <c r="G27407" s="32" t="str" cm="1">
        <f t="array" ref="G27407">IF(F27407="","",SUM(_xlfn._xlws.FILTER(Balanço[Quantidade],(Balanço[Estoque]=Back!$E$3)*(Balanço[Material]=Back!F27407))))</f>
        <v/>
      </c>
    </row>
    <row r="27408" spans="2:7">
      <c r="B27408" s="32">
        <f>SUMIF(Balanço[Estoque],Back!A27408,Balanço[Quantidade])</f>
        <v>0</v>
      </c>
      <c r="G27408" s="32" t="str" cm="1">
        <f t="array" ref="G27408">IF(F27408="","",SUM(_xlfn._xlws.FILTER(Balanço[Quantidade],(Balanço[Estoque]=Back!$E$3)*(Balanço[Material]=Back!F27408))))</f>
        <v/>
      </c>
    </row>
    <row r="27409" spans="2:7">
      <c r="B27409" s="32">
        <f>SUMIF(Balanço[Estoque],Back!A27409,Balanço[Quantidade])</f>
        <v>0</v>
      </c>
      <c r="G27409" s="32" t="str" cm="1">
        <f t="array" ref="G27409">IF(F27409="","",SUM(_xlfn._xlws.FILTER(Balanço[Quantidade],(Balanço[Estoque]=Back!$E$3)*(Balanço[Material]=Back!F27409))))</f>
        <v/>
      </c>
    </row>
    <row r="27410" spans="2:7">
      <c r="B27410" s="32">
        <f>SUMIF(Balanço[Estoque],Back!A27410,Balanço[Quantidade])</f>
        <v>0</v>
      </c>
      <c r="G27410" s="32" t="str" cm="1">
        <f t="array" ref="G27410">IF(F27410="","",SUM(_xlfn._xlws.FILTER(Balanço[Quantidade],(Balanço[Estoque]=Back!$E$3)*(Balanço[Material]=Back!F27410))))</f>
        <v/>
      </c>
    </row>
    <row r="27411" spans="2:7">
      <c r="B27411" s="32">
        <f>SUMIF(Balanço[Estoque],Back!A27411,Balanço[Quantidade])</f>
        <v>0</v>
      </c>
      <c r="G27411" s="32" t="str" cm="1">
        <f t="array" ref="G27411">IF(F27411="","",SUM(_xlfn._xlws.FILTER(Balanço[Quantidade],(Balanço[Estoque]=Back!$E$3)*(Balanço[Material]=Back!F27411))))</f>
        <v/>
      </c>
    </row>
    <row r="27412" spans="2:7">
      <c r="B27412" s="32">
        <f>SUMIF(Balanço[Estoque],Back!A27412,Balanço[Quantidade])</f>
        <v>0</v>
      </c>
      <c r="G27412" s="32" t="str" cm="1">
        <f t="array" ref="G27412">IF(F27412="","",SUM(_xlfn._xlws.FILTER(Balanço[Quantidade],(Balanço[Estoque]=Back!$E$3)*(Balanço[Material]=Back!F27412))))</f>
        <v/>
      </c>
    </row>
    <row r="27413" spans="2:7">
      <c r="B27413" s="32">
        <f>SUMIF(Balanço[Estoque],Back!A27413,Balanço[Quantidade])</f>
        <v>0</v>
      </c>
      <c r="G27413" s="32" t="str" cm="1">
        <f t="array" ref="G27413">IF(F27413="","",SUM(_xlfn._xlws.FILTER(Balanço[Quantidade],(Balanço[Estoque]=Back!$E$3)*(Balanço[Material]=Back!F27413))))</f>
        <v/>
      </c>
    </row>
    <row r="27414" spans="2:7">
      <c r="B27414" s="32">
        <f>SUMIF(Balanço[Estoque],Back!A27414,Balanço[Quantidade])</f>
        <v>0</v>
      </c>
      <c r="G27414" s="32" t="str" cm="1">
        <f t="array" ref="G27414">IF(F27414="","",SUM(_xlfn._xlws.FILTER(Balanço[Quantidade],(Balanço[Estoque]=Back!$E$3)*(Balanço[Material]=Back!F27414))))</f>
        <v/>
      </c>
    </row>
    <row r="27415" spans="2:7">
      <c r="B27415" s="32">
        <f>SUMIF(Balanço[Estoque],Back!A27415,Balanço[Quantidade])</f>
        <v>0</v>
      </c>
      <c r="G27415" s="32" t="str" cm="1">
        <f t="array" ref="G27415">IF(F27415="","",SUM(_xlfn._xlws.FILTER(Balanço[Quantidade],(Balanço[Estoque]=Back!$E$3)*(Balanço[Material]=Back!F27415))))</f>
        <v/>
      </c>
    </row>
    <row r="27416" spans="2:7">
      <c r="B27416" s="32">
        <f>SUMIF(Balanço[Estoque],Back!A27416,Balanço[Quantidade])</f>
        <v>0</v>
      </c>
      <c r="G27416" s="32" t="str" cm="1">
        <f t="array" ref="G27416">IF(F27416="","",SUM(_xlfn._xlws.FILTER(Balanço[Quantidade],(Balanço[Estoque]=Back!$E$3)*(Balanço[Material]=Back!F27416))))</f>
        <v/>
      </c>
    </row>
    <row r="27417" spans="2:7">
      <c r="B27417" s="32">
        <f>SUMIF(Balanço[Estoque],Back!A27417,Balanço[Quantidade])</f>
        <v>0</v>
      </c>
      <c r="G27417" s="32" t="str" cm="1">
        <f t="array" ref="G27417">IF(F27417="","",SUM(_xlfn._xlws.FILTER(Balanço[Quantidade],(Balanço[Estoque]=Back!$E$3)*(Balanço[Material]=Back!F27417))))</f>
        <v/>
      </c>
    </row>
    <row r="27418" spans="2:7">
      <c r="B27418" s="32">
        <f>SUMIF(Balanço[Estoque],Back!A27418,Balanço[Quantidade])</f>
        <v>0</v>
      </c>
      <c r="G27418" s="32" t="str" cm="1">
        <f t="array" ref="G27418">IF(F27418="","",SUM(_xlfn._xlws.FILTER(Balanço[Quantidade],(Balanço[Estoque]=Back!$E$3)*(Balanço[Material]=Back!F27418))))</f>
        <v/>
      </c>
    </row>
    <row r="27419" spans="2:7">
      <c r="B27419" s="32">
        <f>SUMIF(Balanço[Estoque],Back!A27419,Balanço[Quantidade])</f>
        <v>0</v>
      </c>
      <c r="G27419" s="32" t="str" cm="1">
        <f t="array" ref="G27419">IF(F27419="","",SUM(_xlfn._xlws.FILTER(Balanço[Quantidade],(Balanço[Estoque]=Back!$E$3)*(Balanço[Material]=Back!F27419))))</f>
        <v/>
      </c>
    </row>
    <row r="27420" spans="2:7">
      <c r="B27420" s="32">
        <f>SUMIF(Balanço[Estoque],Back!A27420,Balanço[Quantidade])</f>
        <v>0</v>
      </c>
      <c r="G27420" s="32" t="str" cm="1">
        <f t="array" ref="G27420">IF(F27420="","",SUM(_xlfn._xlws.FILTER(Balanço[Quantidade],(Balanço[Estoque]=Back!$E$3)*(Balanço[Material]=Back!F27420))))</f>
        <v/>
      </c>
    </row>
    <row r="27421" spans="2:7">
      <c r="B27421" s="32">
        <f>SUMIF(Balanço[Estoque],Back!A27421,Balanço[Quantidade])</f>
        <v>0</v>
      </c>
      <c r="G27421" s="32" t="str" cm="1">
        <f t="array" ref="G27421">IF(F27421="","",SUM(_xlfn._xlws.FILTER(Balanço[Quantidade],(Balanço[Estoque]=Back!$E$3)*(Balanço[Material]=Back!F27421))))</f>
        <v/>
      </c>
    </row>
    <row r="27422" spans="2:7">
      <c r="B27422" s="32">
        <f>SUMIF(Balanço[Estoque],Back!A27422,Balanço[Quantidade])</f>
        <v>0</v>
      </c>
      <c r="G27422" s="32" t="str" cm="1">
        <f t="array" ref="G27422">IF(F27422="","",SUM(_xlfn._xlws.FILTER(Balanço[Quantidade],(Balanço[Estoque]=Back!$E$3)*(Balanço[Material]=Back!F27422))))</f>
        <v/>
      </c>
    </row>
    <row r="27423" spans="2:7">
      <c r="B27423" s="32">
        <f>SUMIF(Balanço[Estoque],Back!A27423,Balanço[Quantidade])</f>
        <v>0</v>
      </c>
      <c r="G27423" s="32" t="str" cm="1">
        <f t="array" ref="G27423">IF(F27423="","",SUM(_xlfn._xlws.FILTER(Balanço[Quantidade],(Balanço[Estoque]=Back!$E$3)*(Balanço[Material]=Back!F27423))))</f>
        <v/>
      </c>
    </row>
    <row r="27424" spans="2:7">
      <c r="B27424" s="32">
        <f>SUMIF(Balanço[Estoque],Back!A27424,Balanço[Quantidade])</f>
        <v>0</v>
      </c>
      <c r="G27424" s="32" t="str" cm="1">
        <f t="array" ref="G27424">IF(F27424="","",SUM(_xlfn._xlws.FILTER(Balanço[Quantidade],(Balanço[Estoque]=Back!$E$3)*(Balanço[Material]=Back!F27424))))</f>
        <v/>
      </c>
    </row>
    <row r="27425" spans="2:7">
      <c r="B27425" s="32">
        <f>SUMIF(Balanço[Estoque],Back!A27425,Balanço[Quantidade])</f>
        <v>0</v>
      </c>
      <c r="G27425" s="32" t="str" cm="1">
        <f t="array" ref="G27425">IF(F27425="","",SUM(_xlfn._xlws.FILTER(Balanço[Quantidade],(Balanço[Estoque]=Back!$E$3)*(Balanço[Material]=Back!F27425))))</f>
        <v/>
      </c>
    </row>
    <row r="27426" spans="2:7">
      <c r="B27426" s="32">
        <f>SUMIF(Balanço[Estoque],Back!A27426,Balanço[Quantidade])</f>
        <v>0</v>
      </c>
      <c r="G27426" s="32" t="str" cm="1">
        <f t="array" ref="G27426">IF(F27426="","",SUM(_xlfn._xlws.FILTER(Balanço[Quantidade],(Balanço[Estoque]=Back!$E$3)*(Balanço[Material]=Back!F27426))))</f>
        <v/>
      </c>
    </row>
    <row r="27427" spans="2:7">
      <c r="B27427" s="32">
        <f>SUMIF(Balanço[Estoque],Back!A27427,Balanço[Quantidade])</f>
        <v>0</v>
      </c>
      <c r="G27427" s="32" t="str" cm="1">
        <f t="array" ref="G27427">IF(F27427="","",SUM(_xlfn._xlws.FILTER(Balanço[Quantidade],(Balanço[Estoque]=Back!$E$3)*(Balanço[Material]=Back!F27427))))</f>
        <v/>
      </c>
    </row>
    <row r="27428" spans="2:7">
      <c r="B27428" s="32">
        <f>SUMIF(Balanço[Estoque],Back!A27428,Balanço[Quantidade])</f>
        <v>0</v>
      </c>
      <c r="G27428" s="32" t="str" cm="1">
        <f t="array" ref="G27428">IF(F27428="","",SUM(_xlfn._xlws.FILTER(Balanço[Quantidade],(Balanço[Estoque]=Back!$E$3)*(Balanço[Material]=Back!F27428))))</f>
        <v/>
      </c>
    </row>
    <row r="27429" spans="2:7">
      <c r="B27429" s="32">
        <f>SUMIF(Balanço[Estoque],Back!A27429,Balanço[Quantidade])</f>
        <v>0</v>
      </c>
      <c r="G27429" s="32" t="str" cm="1">
        <f t="array" ref="G27429">IF(F27429="","",SUM(_xlfn._xlws.FILTER(Balanço[Quantidade],(Balanço[Estoque]=Back!$E$3)*(Balanço[Material]=Back!F27429))))</f>
        <v/>
      </c>
    </row>
    <row r="27430" spans="2:7">
      <c r="B27430" s="32">
        <f>SUMIF(Balanço[Estoque],Back!A27430,Balanço[Quantidade])</f>
        <v>0</v>
      </c>
      <c r="G27430" s="32" t="str" cm="1">
        <f t="array" ref="G27430">IF(F27430="","",SUM(_xlfn._xlws.FILTER(Balanço[Quantidade],(Balanço[Estoque]=Back!$E$3)*(Balanço[Material]=Back!F27430))))</f>
        <v/>
      </c>
    </row>
    <row r="27431" spans="2:7">
      <c r="B27431" s="32">
        <f>SUMIF(Balanço[Estoque],Back!A27431,Balanço[Quantidade])</f>
        <v>0</v>
      </c>
      <c r="G27431" s="32" t="str" cm="1">
        <f t="array" ref="G27431">IF(F27431="","",SUM(_xlfn._xlws.FILTER(Balanço[Quantidade],(Balanço[Estoque]=Back!$E$3)*(Balanço[Material]=Back!F27431))))</f>
        <v/>
      </c>
    </row>
    <row r="27432" spans="2:7">
      <c r="B27432" s="32">
        <f>SUMIF(Balanço[Estoque],Back!A27432,Balanço[Quantidade])</f>
        <v>0</v>
      </c>
      <c r="G27432" s="32" t="str" cm="1">
        <f t="array" ref="G27432">IF(F27432="","",SUM(_xlfn._xlws.FILTER(Balanço[Quantidade],(Balanço[Estoque]=Back!$E$3)*(Balanço[Material]=Back!F27432))))</f>
        <v/>
      </c>
    </row>
    <row r="27433" spans="2:7">
      <c r="B27433" s="32">
        <f>SUMIF(Balanço[Estoque],Back!A27433,Balanço[Quantidade])</f>
        <v>0</v>
      </c>
      <c r="G27433" s="32" t="str" cm="1">
        <f t="array" ref="G27433">IF(F27433="","",SUM(_xlfn._xlws.FILTER(Balanço[Quantidade],(Balanço[Estoque]=Back!$E$3)*(Balanço[Material]=Back!F27433))))</f>
        <v/>
      </c>
    </row>
    <row r="27434" spans="2:7">
      <c r="B27434" s="32">
        <f>SUMIF(Balanço[Estoque],Back!A27434,Balanço[Quantidade])</f>
        <v>0</v>
      </c>
      <c r="G27434" s="32" t="str" cm="1">
        <f t="array" ref="G27434">IF(F27434="","",SUM(_xlfn._xlws.FILTER(Balanço[Quantidade],(Balanço[Estoque]=Back!$E$3)*(Balanço[Material]=Back!F27434))))</f>
        <v/>
      </c>
    </row>
    <row r="27435" spans="2:7">
      <c r="B27435" s="32">
        <f>SUMIF(Balanço[Estoque],Back!A27435,Balanço[Quantidade])</f>
        <v>0</v>
      </c>
      <c r="G27435" s="32" t="str" cm="1">
        <f t="array" ref="G27435">IF(F27435="","",SUM(_xlfn._xlws.FILTER(Balanço[Quantidade],(Balanço[Estoque]=Back!$E$3)*(Balanço[Material]=Back!F27435))))</f>
        <v/>
      </c>
    </row>
    <row r="27436" spans="2:7">
      <c r="B27436" s="32">
        <f>SUMIF(Balanço[Estoque],Back!A27436,Balanço[Quantidade])</f>
        <v>0</v>
      </c>
      <c r="G27436" s="32" t="str" cm="1">
        <f t="array" ref="G27436">IF(F27436="","",SUM(_xlfn._xlws.FILTER(Balanço[Quantidade],(Balanço[Estoque]=Back!$E$3)*(Balanço[Material]=Back!F27436))))</f>
        <v/>
      </c>
    </row>
    <row r="27437" spans="2:7">
      <c r="B27437" s="32">
        <f>SUMIF(Balanço[Estoque],Back!A27437,Balanço[Quantidade])</f>
        <v>0</v>
      </c>
      <c r="G27437" s="32" t="str" cm="1">
        <f t="array" ref="G27437">IF(F27437="","",SUM(_xlfn._xlws.FILTER(Balanço[Quantidade],(Balanço[Estoque]=Back!$E$3)*(Balanço[Material]=Back!F27437))))</f>
        <v/>
      </c>
    </row>
    <row r="27438" spans="2:7">
      <c r="B27438" s="32">
        <f>SUMIF(Balanço[Estoque],Back!A27438,Balanço[Quantidade])</f>
        <v>0</v>
      </c>
      <c r="G27438" s="32" t="str" cm="1">
        <f t="array" ref="G27438">IF(F27438="","",SUM(_xlfn._xlws.FILTER(Balanço[Quantidade],(Balanço[Estoque]=Back!$E$3)*(Balanço[Material]=Back!F27438))))</f>
        <v/>
      </c>
    </row>
    <row r="27439" spans="2:7">
      <c r="B27439" s="32">
        <f>SUMIF(Balanço[Estoque],Back!A27439,Balanço[Quantidade])</f>
        <v>0</v>
      </c>
      <c r="G27439" s="32" t="str" cm="1">
        <f t="array" ref="G27439">IF(F27439="","",SUM(_xlfn._xlws.FILTER(Balanço[Quantidade],(Balanço[Estoque]=Back!$E$3)*(Balanço[Material]=Back!F27439))))</f>
        <v/>
      </c>
    </row>
    <row r="27440" spans="2:7">
      <c r="B27440" s="32">
        <f>SUMIF(Balanço[Estoque],Back!A27440,Balanço[Quantidade])</f>
        <v>0</v>
      </c>
      <c r="G27440" s="32" t="str" cm="1">
        <f t="array" ref="G27440">IF(F27440="","",SUM(_xlfn._xlws.FILTER(Balanço[Quantidade],(Balanço[Estoque]=Back!$E$3)*(Balanço[Material]=Back!F27440))))</f>
        <v/>
      </c>
    </row>
    <row r="27441" spans="2:7">
      <c r="B27441" s="32">
        <f>SUMIF(Balanço[Estoque],Back!A27441,Balanço[Quantidade])</f>
        <v>0</v>
      </c>
      <c r="G27441" s="32" t="str" cm="1">
        <f t="array" ref="G27441">IF(F27441="","",SUM(_xlfn._xlws.FILTER(Balanço[Quantidade],(Balanço[Estoque]=Back!$E$3)*(Balanço[Material]=Back!F27441))))</f>
        <v/>
      </c>
    </row>
    <row r="27442" spans="2:7">
      <c r="B27442" s="32">
        <f>SUMIF(Balanço[Estoque],Back!A27442,Balanço[Quantidade])</f>
        <v>0</v>
      </c>
      <c r="G27442" s="32" t="str" cm="1">
        <f t="array" ref="G27442">IF(F27442="","",SUM(_xlfn._xlws.FILTER(Balanço[Quantidade],(Balanço[Estoque]=Back!$E$3)*(Balanço[Material]=Back!F27442))))</f>
        <v/>
      </c>
    </row>
    <row r="27443" spans="2:7">
      <c r="B27443" s="32">
        <f>SUMIF(Balanço[Estoque],Back!A27443,Balanço[Quantidade])</f>
        <v>0</v>
      </c>
      <c r="G27443" s="32" t="str" cm="1">
        <f t="array" ref="G27443">IF(F27443="","",SUM(_xlfn._xlws.FILTER(Balanço[Quantidade],(Balanço[Estoque]=Back!$E$3)*(Balanço[Material]=Back!F27443))))</f>
        <v/>
      </c>
    </row>
    <row r="27444" spans="2:7">
      <c r="B27444" s="32">
        <f>SUMIF(Balanço[Estoque],Back!A27444,Balanço[Quantidade])</f>
        <v>0</v>
      </c>
      <c r="G27444" s="32" t="str" cm="1">
        <f t="array" ref="G27444">IF(F27444="","",SUM(_xlfn._xlws.FILTER(Balanço[Quantidade],(Balanço[Estoque]=Back!$E$3)*(Balanço[Material]=Back!F27444))))</f>
        <v/>
      </c>
    </row>
    <row r="27445" spans="2:7">
      <c r="B27445" s="32">
        <f>SUMIF(Balanço[Estoque],Back!A27445,Balanço[Quantidade])</f>
        <v>0</v>
      </c>
      <c r="G27445" s="32" t="str" cm="1">
        <f t="array" ref="G27445">IF(F27445="","",SUM(_xlfn._xlws.FILTER(Balanço[Quantidade],(Balanço[Estoque]=Back!$E$3)*(Balanço[Material]=Back!F27445))))</f>
        <v/>
      </c>
    </row>
    <row r="27446" spans="2:7">
      <c r="B27446" s="32">
        <f>SUMIF(Balanço[Estoque],Back!A27446,Balanço[Quantidade])</f>
        <v>0</v>
      </c>
      <c r="G27446" s="32" t="str" cm="1">
        <f t="array" ref="G27446">IF(F27446="","",SUM(_xlfn._xlws.FILTER(Balanço[Quantidade],(Balanço[Estoque]=Back!$E$3)*(Balanço[Material]=Back!F27446))))</f>
        <v/>
      </c>
    </row>
    <row r="27447" spans="2:7">
      <c r="B27447" s="32">
        <f>SUMIF(Balanço[Estoque],Back!A27447,Balanço[Quantidade])</f>
        <v>0</v>
      </c>
      <c r="G27447" s="32" t="str" cm="1">
        <f t="array" ref="G27447">IF(F27447="","",SUM(_xlfn._xlws.FILTER(Balanço[Quantidade],(Balanço[Estoque]=Back!$E$3)*(Balanço[Material]=Back!F27447))))</f>
        <v/>
      </c>
    </row>
    <row r="27448" spans="2:7">
      <c r="B27448" s="32">
        <f>SUMIF(Balanço[Estoque],Back!A27448,Balanço[Quantidade])</f>
        <v>0</v>
      </c>
      <c r="G27448" s="32" t="str" cm="1">
        <f t="array" ref="G27448">IF(F27448="","",SUM(_xlfn._xlws.FILTER(Balanço[Quantidade],(Balanço[Estoque]=Back!$E$3)*(Balanço[Material]=Back!F27448))))</f>
        <v/>
      </c>
    </row>
    <row r="27449" spans="2:7">
      <c r="B27449" s="32">
        <f>SUMIF(Balanço[Estoque],Back!A27449,Balanço[Quantidade])</f>
        <v>0</v>
      </c>
      <c r="G27449" s="32" t="str" cm="1">
        <f t="array" ref="G27449">IF(F27449="","",SUM(_xlfn._xlws.FILTER(Balanço[Quantidade],(Balanço[Estoque]=Back!$E$3)*(Balanço[Material]=Back!F27449))))</f>
        <v/>
      </c>
    </row>
    <row r="27450" spans="2:7">
      <c r="B27450" s="32">
        <f>SUMIF(Balanço[Estoque],Back!A27450,Balanço[Quantidade])</f>
        <v>0</v>
      </c>
      <c r="G27450" s="32" t="str" cm="1">
        <f t="array" ref="G27450">IF(F27450="","",SUM(_xlfn._xlws.FILTER(Balanço[Quantidade],(Balanço[Estoque]=Back!$E$3)*(Balanço[Material]=Back!F27450))))</f>
        <v/>
      </c>
    </row>
    <row r="27451" spans="2:7">
      <c r="B27451" s="32">
        <f>SUMIF(Balanço[Estoque],Back!A27451,Balanço[Quantidade])</f>
        <v>0</v>
      </c>
      <c r="G27451" s="32" t="str" cm="1">
        <f t="array" ref="G27451">IF(F27451="","",SUM(_xlfn._xlws.FILTER(Balanço[Quantidade],(Balanço[Estoque]=Back!$E$3)*(Balanço[Material]=Back!F27451))))</f>
        <v/>
      </c>
    </row>
    <row r="27452" spans="2:7">
      <c r="B27452" s="32">
        <f>SUMIF(Balanço[Estoque],Back!A27452,Balanço[Quantidade])</f>
        <v>0</v>
      </c>
      <c r="G27452" s="32" t="str" cm="1">
        <f t="array" ref="G27452">IF(F27452="","",SUM(_xlfn._xlws.FILTER(Balanço[Quantidade],(Balanço[Estoque]=Back!$E$3)*(Balanço[Material]=Back!F27452))))</f>
        <v/>
      </c>
    </row>
    <row r="27453" spans="2:7">
      <c r="B27453" s="32">
        <f>SUMIF(Balanço[Estoque],Back!A27453,Balanço[Quantidade])</f>
        <v>0</v>
      </c>
      <c r="G27453" s="32" t="str" cm="1">
        <f t="array" ref="G27453">IF(F27453="","",SUM(_xlfn._xlws.FILTER(Balanço[Quantidade],(Balanço[Estoque]=Back!$E$3)*(Balanço[Material]=Back!F27453))))</f>
        <v/>
      </c>
    </row>
    <row r="27454" spans="2:7">
      <c r="B27454" s="32">
        <f>SUMIF(Balanço[Estoque],Back!A27454,Balanço[Quantidade])</f>
        <v>0</v>
      </c>
      <c r="G27454" s="32" t="str" cm="1">
        <f t="array" ref="G27454">IF(F27454="","",SUM(_xlfn._xlws.FILTER(Balanço[Quantidade],(Balanço[Estoque]=Back!$E$3)*(Balanço[Material]=Back!F27454))))</f>
        <v/>
      </c>
    </row>
    <row r="27455" spans="2:7">
      <c r="B27455" s="32">
        <f>SUMIF(Balanço[Estoque],Back!A27455,Balanço[Quantidade])</f>
        <v>0</v>
      </c>
      <c r="G27455" s="32" t="str" cm="1">
        <f t="array" ref="G27455">IF(F27455="","",SUM(_xlfn._xlws.FILTER(Balanço[Quantidade],(Balanço[Estoque]=Back!$E$3)*(Balanço[Material]=Back!F27455))))</f>
        <v/>
      </c>
    </row>
    <row r="27456" spans="2:7">
      <c r="B27456" s="32">
        <f>SUMIF(Balanço[Estoque],Back!A27456,Balanço[Quantidade])</f>
        <v>0</v>
      </c>
      <c r="G27456" s="32" t="str" cm="1">
        <f t="array" ref="G27456">IF(F27456="","",SUM(_xlfn._xlws.FILTER(Balanço[Quantidade],(Balanço[Estoque]=Back!$E$3)*(Balanço[Material]=Back!F27456))))</f>
        <v/>
      </c>
    </row>
    <row r="27457" spans="2:7">
      <c r="B27457" s="32">
        <f>SUMIF(Balanço[Estoque],Back!A27457,Balanço[Quantidade])</f>
        <v>0</v>
      </c>
      <c r="G27457" s="32" t="str" cm="1">
        <f t="array" ref="G27457">IF(F27457="","",SUM(_xlfn._xlws.FILTER(Balanço[Quantidade],(Balanço[Estoque]=Back!$E$3)*(Balanço[Material]=Back!F27457))))</f>
        <v/>
      </c>
    </row>
    <row r="27458" spans="2:7">
      <c r="B27458" s="32">
        <f>SUMIF(Balanço[Estoque],Back!A27458,Balanço[Quantidade])</f>
        <v>0</v>
      </c>
      <c r="G27458" s="32" t="str" cm="1">
        <f t="array" ref="G27458">IF(F27458="","",SUM(_xlfn._xlws.FILTER(Balanço[Quantidade],(Balanço[Estoque]=Back!$E$3)*(Balanço[Material]=Back!F27458))))</f>
        <v/>
      </c>
    </row>
    <row r="27459" spans="2:7">
      <c r="B27459" s="32">
        <f>SUMIF(Balanço[Estoque],Back!A27459,Balanço[Quantidade])</f>
        <v>0</v>
      </c>
      <c r="G27459" s="32" t="str" cm="1">
        <f t="array" ref="G27459">IF(F27459="","",SUM(_xlfn._xlws.FILTER(Balanço[Quantidade],(Balanço[Estoque]=Back!$E$3)*(Balanço[Material]=Back!F27459))))</f>
        <v/>
      </c>
    </row>
    <row r="27460" spans="2:7">
      <c r="B27460" s="32">
        <f>SUMIF(Balanço[Estoque],Back!A27460,Balanço[Quantidade])</f>
        <v>0</v>
      </c>
      <c r="G27460" s="32" t="str" cm="1">
        <f t="array" ref="G27460">IF(F27460="","",SUM(_xlfn._xlws.FILTER(Balanço[Quantidade],(Balanço[Estoque]=Back!$E$3)*(Balanço[Material]=Back!F27460))))</f>
        <v/>
      </c>
    </row>
    <row r="27461" spans="2:7">
      <c r="B27461" s="32">
        <f>SUMIF(Balanço[Estoque],Back!A27461,Balanço[Quantidade])</f>
        <v>0</v>
      </c>
      <c r="G27461" s="32" t="str" cm="1">
        <f t="array" ref="G27461">IF(F27461="","",SUM(_xlfn._xlws.FILTER(Balanço[Quantidade],(Balanço[Estoque]=Back!$E$3)*(Balanço[Material]=Back!F27461))))</f>
        <v/>
      </c>
    </row>
    <row r="27462" spans="2:7">
      <c r="B27462" s="32">
        <f>SUMIF(Balanço[Estoque],Back!A27462,Balanço[Quantidade])</f>
        <v>0</v>
      </c>
      <c r="G27462" s="32" t="str" cm="1">
        <f t="array" ref="G27462">IF(F27462="","",SUM(_xlfn._xlws.FILTER(Balanço[Quantidade],(Balanço[Estoque]=Back!$E$3)*(Balanço[Material]=Back!F27462))))</f>
        <v/>
      </c>
    </row>
    <row r="27463" spans="2:7">
      <c r="B27463" s="32">
        <f>SUMIF(Balanço[Estoque],Back!A27463,Balanço[Quantidade])</f>
        <v>0</v>
      </c>
      <c r="G27463" s="32" t="str" cm="1">
        <f t="array" ref="G27463">IF(F27463="","",SUM(_xlfn._xlws.FILTER(Balanço[Quantidade],(Balanço[Estoque]=Back!$E$3)*(Balanço[Material]=Back!F27463))))</f>
        <v/>
      </c>
    </row>
    <row r="27464" spans="2:7">
      <c r="B27464" s="32">
        <f>SUMIF(Balanço[Estoque],Back!A27464,Balanço[Quantidade])</f>
        <v>0</v>
      </c>
      <c r="G27464" s="32" t="str" cm="1">
        <f t="array" ref="G27464">IF(F27464="","",SUM(_xlfn._xlws.FILTER(Balanço[Quantidade],(Balanço[Estoque]=Back!$E$3)*(Balanço[Material]=Back!F27464))))</f>
        <v/>
      </c>
    </row>
    <row r="27465" spans="2:7">
      <c r="B27465" s="32">
        <f>SUMIF(Balanço[Estoque],Back!A27465,Balanço[Quantidade])</f>
        <v>0</v>
      </c>
      <c r="G27465" s="32" t="str" cm="1">
        <f t="array" ref="G27465">IF(F27465="","",SUM(_xlfn._xlws.FILTER(Balanço[Quantidade],(Balanço[Estoque]=Back!$E$3)*(Balanço[Material]=Back!F27465))))</f>
        <v/>
      </c>
    </row>
    <row r="27466" spans="2:7">
      <c r="B27466" s="32">
        <f>SUMIF(Balanço[Estoque],Back!A27466,Balanço[Quantidade])</f>
        <v>0</v>
      </c>
      <c r="G27466" s="32" t="str" cm="1">
        <f t="array" ref="G27466">IF(F27466="","",SUM(_xlfn._xlws.FILTER(Balanço[Quantidade],(Balanço[Estoque]=Back!$E$3)*(Balanço[Material]=Back!F27466))))</f>
        <v/>
      </c>
    </row>
    <row r="27467" spans="2:7">
      <c r="B27467" s="32">
        <f>SUMIF(Balanço[Estoque],Back!A27467,Balanço[Quantidade])</f>
        <v>0</v>
      </c>
      <c r="G27467" s="32" t="str" cm="1">
        <f t="array" ref="G27467">IF(F27467="","",SUM(_xlfn._xlws.FILTER(Balanço[Quantidade],(Balanço[Estoque]=Back!$E$3)*(Balanço[Material]=Back!F27467))))</f>
        <v/>
      </c>
    </row>
    <row r="27468" spans="2:7">
      <c r="B27468" s="32">
        <f>SUMIF(Balanço[Estoque],Back!A27468,Balanço[Quantidade])</f>
        <v>0</v>
      </c>
      <c r="G27468" s="32" t="str" cm="1">
        <f t="array" ref="G27468">IF(F27468="","",SUM(_xlfn._xlws.FILTER(Balanço[Quantidade],(Balanço[Estoque]=Back!$E$3)*(Balanço[Material]=Back!F27468))))</f>
        <v/>
      </c>
    </row>
    <row r="27469" spans="2:7">
      <c r="B27469" s="32">
        <f>SUMIF(Balanço[Estoque],Back!A27469,Balanço[Quantidade])</f>
        <v>0</v>
      </c>
      <c r="G27469" s="32" t="str" cm="1">
        <f t="array" ref="G27469">IF(F27469="","",SUM(_xlfn._xlws.FILTER(Balanço[Quantidade],(Balanço[Estoque]=Back!$E$3)*(Balanço[Material]=Back!F27469))))</f>
        <v/>
      </c>
    </row>
    <row r="27470" spans="2:7">
      <c r="B27470" s="32">
        <f>SUMIF(Balanço[Estoque],Back!A27470,Balanço[Quantidade])</f>
        <v>0</v>
      </c>
      <c r="G27470" s="32" t="str" cm="1">
        <f t="array" ref="G27470">IF(F27470="","",SUM(_xlfn._xlws.FILTER(Balanço[Quantidade],(Balanço[Estoque]=Back!$E$3)*(Balanço[Material]=Back!F27470))))</f>
        <v/>
      </c>
    </row>
    <row r="27471" spans="2:7">
      <c r="B27471" s="32">
        <f>SUMIF(Balanço[Estoque],Back!A27471,Balanço[Quantidade])</f>
        <v>0</v>
      </c>
      <c r="G27471" s="32" t="str" cm="1">
        <f t="array" ref="G27471">IF(F27471="","",SUM(_xlfn._xlws.FILTER(Balanço[Quantidade],(Balanço[Estoque]=Back!$E$3)*(Balanço[Material]=Back!F27471))))</f>
        <v/>
      </c>
    </row>
    <row r="27472" spans="2:7">
      <c r="B27472" s="32">
        <f>SUMIF(Balanço[Estoque],Back!A27472,Balanço[Quantidade])</f>
        <v>0</v>
      </c>
      <c r="G27472" s="32" t="str" cm="1">
        <f t="array" ref="G27472">IF(F27472="","",SUM(_xlfn._xlws.FILTER(Balanço[Quantidade],(Balanço[Estoque]=Back!$E$3)*(Balanço[Material]=Back!F27472))))</f>
        <v/>
      </c>
    </row>
    <row r="27473" spans="2:7">
      <c r="B27473" s="32">
        <f>SUMIF(Balanço[Estoque],Back!A27473,Balanço[Quantidade])</f>
        <v>0</v>
      </c>
      <c r="G27473" s="32" t="str" cm="1">
        <f t="array" ref="G27473">IF(F27473="","",SUM(_xlfn._xlws.FILTER(Balanço[Quantidade],(Balanço[Estoque]=Back!$E$3)*(Balanço[Material]=Back!F27473))))</f>
        <v/>
      </c>
    </row>
    <row r="27474" spans="2:7">
      <c r="B27474" s="32">
        <f>SUMIF(Balanço[Estoque],Back!A27474,Balanço[Quantidade])</f>
        <v>0</v>
      </c>
      <c r="G27474" s="32" t="str" cm="1">
        <f t="array" ref="G27474">IF(F27474="","",SUM(_xlfn._xlws.FILTER(Balanço[Quantidade],(Balanço[Estoque]=Back!$E$3)*(Balanço[Material]=Back!F27474))))</f>
        <v/>
      </c>
    </row>
    <row r="27475" spans="2:7">
      <c r="B27475" s="32">
        <f>SUMIF(Balanço[Estoque],Back!A27475,Balanço[Quantidade])</f>
        <v>0</v>
      </c>
      <c r="G27475" s="32" t="str" cm="1">
        <f t="array" ref="G27475">IF(F27475="","",SUM(_xlfn._xlws.FILTER(Balanço[Quantidade],(Balanço[Estoque]=Back!$E$3)*(Balanço[Material]=Back!F27475))))</f>
        <v/>
      </c>
    </row>
    <row r="27476" spans="2:7">
      <c r="B27476" s="32">
        <f>SUMIF(Balanço[Estoque],Back!A27476,Balanço[Quantidade])</f>
        <v>0</v>
      </c>
      <c r="G27476" s="32" t="str" cm="1">
        <f t="array" ref="G27476">IF(F27476="","",SUM(_xlfn._xlws.FILTER(Balanço[Quantidade],(Balanço[Estoque]=Back!$E$3)*(Balanço[Material]=Back!F27476))))</f>
        <v/>
      </c>
    </row>
    <row r="27477" spans="2:7">
      <c r="B27477" s="32">
        <f>SUMIF(Balanço[Estoque],Back!A27477,Balanço[Quantidade])</f>
        <v>0</v>
      </c>
      <c r="G27477" s="32" t="str" cm="1">
        <f t="array" ref="G27477">IF(F27477="","",SUM(_xlfn._xlws.FILTER(Balanço[Quantidade],(Balanço[Estoque]=Back!$E$3)*(Balanço[Material]=Back!F27477))))</f>
        <v/>
      </c>
    </row>
    <row r="27478" spans="2:7">
      <c r="B27478" s="32">
        <f>SUMIF(Balanço[Estoque],Back!A27478,Balanço[Quantidade])</f>
        <v>0</v>
      </c>
      <c r="G27478" s="32" t="str" cm="1">
        <f t="array" ref="G27478">IF(F27478="","",SUM(_xlfn._xlws.FILTER(Balanço[Quantidade],(Balanço[Estoque]=Back!$E$3)*(Balanço[Material]=Back!F27478))))</f>
        <v/>
      </c>
    </row>
    <row r="27479" spans="2:7">
      <c r="B27479" s="32">
        <f>SUMIF(Balanço[Estoque],Back!A27479,Balanço[Quantidade])</f>
        <v>0</v>
      </c>
      <c r="G27479" s="32" t="str" cm="1">
        <f t="array" ref="G27479">IF(F27479="","",SUM(_xlfn._xlws.FILTER(Balanço[Quantidade],(Balanço[Estoque]=Back!$E$3)*(Balanço[Material]=Back!F27479))))</f>
        <v/>
      </c>
    </row>
    <row r="27480" spans="2:7">
      <c r="B27480" s="32">
        <f>SUMIF(Balanço[Estoque],Back!A27480,Balanço[Quantidade])</f>
        <v>0</v>
      </c>
      <c r="G27480" s="32" t="str" cm="1">
        <f t="array" ref="G27480">IF(F27480="","",SUM(_xlfn._xlws.FILTER(Balanço[Quantidade],(Balanço[Estoque]=Back!$E$3)*(Balanço[Material]=Back!F27480))))</f>
        <v/>
      </c>
    </row>
    <row r="27481" spans="2:7">
      <c r="B27481" s="32">
        <f>SUMIF(Balanço[Estoque],Back!A27481,Balanço[Quantidade])</f>
        <v>0</v>
      </c>
      <c r="G27481" s="32" t="str" cm="1">
        <f t="array" ref="G27481">IF(F27481="","",SUM(_xlfn._xlws.FILTER(Balanço[Quantidade],(Balanço[Estoque]=Back!$E$3)*(Balanço[Material]=Back!F27481))))</f>
        <v/>
      </c>
    </row>
    <row r="27482" spans="2:7">
      <c r="B27482" s="32">
        <f>SUMIF(Balanço[Estoque],Back!A27482,Balanço[Quantidade])</f>
        <v>0</v>
      </c>
      <c r="G27482" s="32" t="str" cm="1">
        <f t="array" ref="G27482">IF(F27482="","",SUM(_xlfn._xlws.FILTER(Balanço[Quantidade],(Balanço[Estoque]=Back!$E$3)*(Balanço[Material]=Back!F27482))))</f>
        <v/>
      </c>
    </row>
    <row r="27483" spans="2:7">
      <c r="B27483" s="32">
        <f>SUMIF(Balanço[Estoque],Back!A27483,Balanço[Quantidade])</f>
        <v>0</v>
      </c>
      <c r="G27483" s="32" t="str" cm="1">
        <f t="array" ref="G27483">IF(F27483="","",SUM(_xlfn._xlws.FILTER(Balanço[Quantidade],(Balanço[Estoque]=Back!$E$3)*(Balanço[Material]=Back!F27483))))</f>
        <v/>
      </c>
    </row>
    <row r="27484" spans="2:7">
      <c r="B27484" s="32">
        <f>SUMIF(Balanço[Estoque],Back!A27484,Balanço[Quantidade])</f>
        <v>0</v>
      </c>
      <c r="G27484" s="32" t="str" cm="1">
        <f t="array" ref="G27484">IF(F27484="","",SUM(_xlfn._xlws.FILTER(Balanço[Quantidade],(Balanço[Estoque]=Back!$E$3)*(Balanço[Material]=Back!F27484))))</f>
        <v/>
      </c>
    </row>
    <row r="27485" spans="2:7">
      <c r="B27485" s="32">
        <f>SUMIF(Balanço[Estoque],Back!A27485,Balanço[Quantidade])</f>
        <v>0</v>
      </c>
      <c r="G27485" s="32" t="str" cm="1">
        <f t="array" ref="G27485">IF(F27485="","",SUM(_xlfn._xlws.FILTER(Balanço[Quantidade],(Balanço[Estoque]=Back!$E$3)*(Balanço[Material]=Back!F27485))))</f>
        <v/>
      </c>
    </row>
    <row r="27486" spans="2:7">
      <c r="B27486" s="32">
        <f>SUMIF(Balanço[Estoque],Back!A27486,Balanço[Quantidade])</f>
        <v>0</v>
      </c>
      <c r="G27486" s="32" t="str" cm="1">
        <f t="array" ref="G27486">IF(F27486="","",SUM(_xlfn._xlws.FILTER(Balanço[Quantidade],(Balanço[Estoque]=Back!$E$3)*(Balanço[Material]=Back!F27486))))</f>
        <v/>
      </c>
    </row>
    <row r="27487" spans="2:7">
      <c r="B27487" s="32">
        <f>SUMIF(Balanço[Estoque],Back!A27487,Balanço[Quantidade])</f>
        <v>0</v>
      </c>
      <c r="G27487" s="32" t="str" cm="1">
        <f t="array" ref="G27487">IF(F27487="","",SUM(_xlfn._xlws.FILTER(Balanço[Quantidade],(Balanço[Estoque]=Back!$E$3)*(Balanço[Material]=Back!F27487))))</f>
        <v/>
      </c>
    </row>
    <row r="27488" spans="2:7">
      <c r="B27488" s="32">
        <f>SUMIF(Balanço[Estoque],Back!A27488,Balanço[Quantidade])</f>
        <v>0</v>
      </c>
      <c r="G27488" s="32" t="str" cm="1">
        <f t="array" ref="G27488">IF(F27488="","",SUM(_xlfn._xlws.FILTER(Balanço[Quantidade],(Balanço[Estoque]=Back!$E$3)*(Balanço[Material]=Back!F27488))))</f>
        <v/>
      </c>
    </row>
    <row r="27489" spans="2:7">
      <c r="B27489" s="32">
        <f>SUMIF(Balanço[Estoque],Back!A27489,Balanço[Quantidade])</f>
        <v>0</v>
      </c>
      <c r="G27489" s="32" t="str" cm="1">
        <f t="array" ref="G27489">IF(F27489="","",SUM(_xlfn._xlws.FILTER(Balanço[Quantidade],(Balanço[Estoque]=Back!$E$3)*(Balanço[Material]=Back!F27489))))</f>
        <v/>
      </c>
    </row>
    <row r="27490" spans="2:7">
      <c r="B27490" s="32">
        <f>SUMIF(Balanço[Estoque],Back!A27490,Balanço[Quantidade])</f>
        <v>0</v>
      </c>
      <c r="G27490" s="32" t="str" cm="1">
        <f t="array" ref="G27490">IF(F27490="","",SUM(_xlfn._xlws.FILTER(Balanço[Quantidade],(Balanço[Estoque]=Back!$E$3)*(Balanço[Material]=Back!F27490))))</f>
        <v/>
      </c>
    </row>
    <row r="27491" spans="2:7">
      <c r="B27491" s="32">
        <f>SUMIF(Balanço[Estoque],Back!A27491,Balanço[Quantidade])</f>
        <v>0</v>
      </c>
      <c r="G27491" s="32" t="str" cm="1">
        <f t="array" ref="G27491">IF(F27491="","",SUM(_xlfn._xlws.FILTER(Balanço[Quantidade],(Balanço[Estoque]=Back!$E$3)*(Balanço[Material]=Back!F27491))))</f>
        <v/>
      </c>
    </row>
    <row r="27492" spans="2:7">
      <c r="B27492" s="32">
        <f>SUMIF(Balanço[Estoque],Back!A27492,Balanço[Quantidade])</f>
        <v>0</v>
      </c>
      <c r="G27492" s="32" t="str" cm="1">
        <f t="array" ref="G27492">IF(F27492="","",SUM(_xlfn._xlws.FILTER(Balanço[Quantidade],(Balanço[Estoque]=Back!$E$3)*(Balanço[Material]=Back!F27492))))</f>
        <v/>
      </c>
    </row>
    <row r="27493" spans="2:7">
      <c r="B27493" s="32">
        <f>SUMIF(Balanço[Estoque],Back!A27493,Balanço[Quantidade])</f>
        <v>0</v>
      </c>
      <c r="G27493" s="32" t="str" cm="1">
        <f t="array" ref="G27493">IF(F27493="","",SUM(_xlfn._xlws.FILTER(Balanço[Quantidade],(Balanço[Estoque]=Back!$E$3)*(Balanço[Material]=Back!F27493))))</f>
        <v/>
      </c>
    </row>
    <row r="27494" spans="2:7">
      <c r="B27494" s="32">
        <f>SUMIF(Balanço[Estoque],Back!A27494,Balanço[Quantidade])</f>
        <v>0</v>
      </c>
      <c r="G27494" s="32" t="str" cm="1">
        <f t="array" ref="G27494">IF(F27494="","",SUM(_xlfn._xlws.FILTER(Balanço[Quantidade],(Balanço[Estoque]=Back!$E$3)*(Balanço[Material]=Back!F27494))))</f>
        <v/>
      </c>
    </row>
    <row r="27495" spans="2:7">
      <c r="B27495" s="32">
        <f>SUMIF(Balanço[Estoque],Back!A27495,Balanço[Quantidade])</f>
        <v>0</v>
      </c>
      <c r="G27495" s="32" t="str" cm="1">
        <f t="array" ref="G27495">IF(F27495="","",SUM(_xlfn._xlws.FILTER(Balanço[Quantidade],(Balanço[Estoque]=Back!$E$3)*(Balanço[Material]=Back!F27495))))</f>
        <v/>
      </c>
    </row>
    <row r="27496" spans="2:7">
      <c r="B27496" s="32">
        <f>SUMIF(Balanço[Estoque],Back!A27496,Balanço[Quantidade])</f>
        <v>0</v>
      </c>
      <c r="G27496" s="32" t="str" cm="1">
        <f t="array" ref="G27496">IF(F27496="","",SUM(_xlfn._xlws.FILTER(Balanço[Quantidade],(Balanço[Estoque]=Back!$E$3)*(Balanço[Material]=Back!F27496))))</f>
        <v/>
      </c>
    </row>
    <row r="27497" spans="2:7">
      <c r="B27497" s="32">
        <f>SUMIF(Balanço[Estoque],Back!A27497,Balanço[Quantidade])</f>
        <v>0</v>
      </c>
      <c r="G27497" s="32" t="str" cm="1">
        <f t="array" ref="G27497">IF(F27497="","",SUM(_xlfn._xlws.FILTER(Balanço[Quantidade],(Balanço[Estoque]=Back!$E$3)*(Balanço[Material]=Back!F27497))))</f>
        <v/>
      </c>
    </row>
    <row r="27498" spans="2:7">
      <c r="B27498" s="32">
        <f>SUMIF(Balanço[Estoque],Back!A27498,Balanço[Quantidade])</f>
        <v>0</v>
      </c>
      <c r="G27498" s="32" t="str" cm="1">
        <f t="array" ref="G27498">IF(F27498="","",SUM(_xlfn._xlws.FILTER(Balanço[Quantidade],(Balanço[Estoque]=Back!$E$3)*(Balanço[Material]=Back!F27498))))</f>
        <v/>
      </c>
    </row>
    <row r="27499" spans="2:7">
      <c r="B27499" s="32">
        <f>SUMIF(Balanço[Estoque],Back!A27499,Balanço[Quantidade])</f>
        <v>0</v>
      </c>
      <c r="G27499" s="32" t="str" cm="1">
        <f t="array" ref="G27499">IF(F27499="","",SUM(_xlfn._xlws.FILTER(Balanço[Quantidade],(Balanço[Estoque]=Back!$E$3)*(Balanço[Material]=Back!F27499))))</f>
        <v/>
      </c>
    </row>
    <row r="27500" spans="2:7">
      <c r="B27500" s="32">
        <f>SUMIF(Balanço[Estoque],Back!A27500,Balanço[Quantidade])</f>
        <v>0</v>
      </c>
      <c r="G27500" s="32" t="str" cm="1">
        <f t="array" ref="G27500">IF(F27500="","",SUM(_xlfn._xlws.FILTER(Balanço[Quantidade],(Balanço[Estoque]=Back!$E$3)*(Balanço[Material]=Back!F27500))))</f>
        <v/>
      </c>
    </row>
    <row r="27501" spans="2:7">
      <c r="B27501" s="32">
        <f>SUMIF(Balanço[Estoque],Back!A27501,Balanço[Quantidade])</f>
        <v>0</v>
      </c>
      <c r="G27501" s="32" t="str" cm="1">
        <f t="array" ref="G27501">IF(F27501="","",SUM(_xlfn._xlws.FILTER(Balanço[Quantidade],(Balanço[Estoque]=Back!$E$3)*(Balanço[Material]=Back!F27501))))</f>
        <v/>
      </c>
    </row>
    <row r="27502" spans="2:7">
      <c r="B27502" s="32">
        <f>SUMIF(Balanço[Estoque],Back!A27502,Balanço[Quantidade])</f>
        <v>0</v>
      </c>
      <c r="G27502" s="32" t="str" cm="1">
        <f t="array" ref="G27502">IF(F27502="","",SUM(_xlfn._xlws.FILTER(Balanço[Quantidade],(Balanço[Estoque]=Back!$E$3)*(Balanço[Material]=Back!F27502))))</f>
        <v/>
      </c>
    </row>
    <row r="27503" spans="2:7">
      <c r="B27503" s="32">
        <f>SUMIF(Balanço[Estoque],Back!A27503,Balanço[Quantidade])</f>
        <v>0</v>
      </c>
      <c r="G27503" s="32" t="str" cm="1">
        <f t="array" ref="G27503">IF(F27503="","",SUM(_xlfn._xlws.FILTER(Balanço[Quantidade],(Balanço[Estoque]=Back!$E$3)*(Balanço[Material]=Back!F27503))))</f>
        <v/>
      </c>
    </row>
    <row r="27504" spans="2:7">
      <c r="B27504" s="32">
        <f>SUMIF(Balanço[Estoque],Back!A27504,Balanço[Quantidade])</f>
        <v>0</v>
      </c>
      <c r="G27504" s="32" t="str" cm="1">
        <f t="array" ref="G27504">IF(F27504="","",SUM(_xlfn._xlws.FILTER(Balanço[Quantidade],(Balanço[Estoque]=Back!$E$3)*(Balanço[Material]=Back!F27504))))</f>
        <v/>
      </c>
    </row>
    <row r="27505" spans="2:7">
      <c r="B27505" s="32">
        <f>SUMIF(Balanço[Estoque],Back!A27505,Balanço[Quantidade])</f>
        <v>0</v>
      </c>
      <c r="G27505" s="32" t="str" cm="1">
        <f t="array" ref="G27505">IF(F27505="","",SUM(_xlfn._xlws.FILTER(Balanço[Quantidade],(Balanço[Estoque]=Back!$E$3)*(Balanço[Material]=Back!F27505))))</f>
        <v/>
      </c>
    </row>
    <row r="27506" spans="2:7">
      <c r="B27506" s="32">
        <f>SUMIF(Balanço[Estoque],Back!A27506,Balanço[Quantidade])</f>
        <v>0</v>
      </c>
      <c r="G27506" s="32" t="str" cm="1">
        <f t="array" ref="G27506">IF(F27506="","",SUM(_xlfn._xlws.FILTER(Balanço[Quantidade],(Balanço[Estoque]=Back!$E$3)*(Balanço[Material]=Back!F27506))))</f>
        <v/>
      </c>
    </row>
    <row r="27507" spans="2:7">
      <c r="B27507" s="32">
        <f>SUMIF(Balanço[Estoque],Back!A27507,Balanço[Quantidade])</f>
        <v>0</v>
      </c>
      <c r="G27507" s="32" t="str" cm="1">
        <f t="array" ref="G27507">IF(F27507="","",SUM(_xlfn._xlws.FILTER(Balanço[Quantidade],(Balanço[Estoque]=Back!$E$3)*(Balanço[Material]=Back!F27507))))</f>
        <v/>
      </c>
    </row>
    <row r="27508" spans="2:7">
      <c r="B27508" s="32">
        <f>SUMIF(Balanço[Estoque],Back!A27508,Balanço[Quantidade])</f>
        <v>0</v>
      </c>
      <c r="G27508" s="32" t="str" cm="1">
        <f t="array" ref="G27508">IF(F27508="","",SUM(_xlfn._xlws.FILTER(Balanço[Quantidade],(Balanço[Estoque]=Back!$E$3)*(Balanço[Material]=Back!F27508))))</f>
        <v/>
      </c>
    </row>
    <row r="27509" spans="2:7">
      <c r="B27509" s="32">
        <f>SUMIF(Balanço[Estoque],Back!A27509,Balanço[Quantidade])</f>
        <v>0</v>
      </c>
      <c r="G27509" s="32" t="str" cm="1">
        <f t="array" ref="G27509">IF(F27509="","",SUM(_xlfn._xlws.FILTER(Balanço[Quantidade],(Balanço[Estoque]=Back!$E$3)*(Balanço[Material]=Back!F27509))))</f>
        <v/>
      </c>
    </row>
    <row r="27510" spans="2:7">
      <c r="B27510" s="32">
        <f>SUMIF(Balanço[Estoque],Back!A27510,Balanço[Quantidade])</f>
        <v>0</v>
      </c>
      <c r="G27510" s="32" t="str" cm="1">
        <f t="array" ref="G27510">IF(F27510="","",SUM(_xlfn._xlws.FILTER(Balanço[Quantidade],(Balanço[Estoque]=Back!$E$3)*(Balanço[Material]=Back!F27510))))</f>
        <v/>
      </c>
    </row>
    <row r="27511" spans="2:7">
      <c r="B27511" s="32">
        <f>SUMIF(Balanço[Estoque],Back!A27511,Balanço[Quantidade])</f>
        <v>0</v>
      </c>
      <c r="G27511" s="32" t="str" cm="1">
        <f t="array" ref="G27511">IF(F27511="","",SUM(_xlfn._xlws.FILTER(Balanço[Quantidade],(Balanço[Estoque]=Back!$E$3)*(Balanço[Material]=Back!F27511))))</f>
        <v/>
      </c>
    </row>
    <row r="27512" spans="2:7">
      <c r="B27512" s="32">
        <f>SUMIF(Balanço[Estoque],Back!A27512,Balanço[Quantidade])</f>
        <v>0</v>
      </c>
      <c r="G27512" s="32" t="str" cm="1">
        <f t="array" ref="G27512">IF(F27512="","",SUM(_xlfn._xlws.FILTER(Balanço[Quantidade],(Balanço[Estoque]=Back!$E$3)*(Balanço[Material]=Back!F27512))))</f>
        <v/>
      </c>
    </row>
    <row r="27513" spans="2:7">
      <c r="B27513" s="32">
        <f>SUMIF(Balanço[Estoque],Back!A27513,Balanço[Quantidade])</f>
        <v>0</v>
      </c>
      <c r="G27513" s="32" t="str" cm="1">
        <f t="array" ref="G27513">IF(F27513="","",SUM(_xlfn._xlws.FILTER(Balanço[Quantidade],(Balanço[Estoque]=Back!$E$3)*(Balanço[Material]=Back!F27513))))</f>
        <v/>
      </c>
    </row>
    <row r="27514" spans="2:7">
      <c r="B27514" s="32">
        <f>SUMIF(Balanço[Estoque],Back!A27514,Balanço[Quantidade])</f>
        <v>0</v>
      </c>
      <c r="G27514" s="32" t="str" cm="1">
        <f t="array" ref="G27514">IF(F27514="","",SUM(_xlfn._xlws.FILTER(Balanço[Quantidade],(Balanço[Estoque]=Back!$E$3)*(Balanço[Material]=Back!F27514))))</f>
        <v/>
      </c>
    </row>
    <row r="27515" spans="2:7">
      <c r="B27515" s="32">
        <f>SUMIF(Balanço[Estoque],Back!A27515,Balanço[Quantidade])</f>
        <v>0</v>
      </c>
      <c r="G27515" s="32" t="str" cm="1">
        <f t="array" ref="G27515">IF(F27515="","",SUM(_xlfn._xlws.FILTER(Balanço[Quantidade],(Balanço[Estoque]=Back!$E$3)*(Balanço[Material]=Back!F27515))))</f>
        <v/>
      </c>
    </row>
    <row r="27516" spans="2:7">
      <c r="B27516" s="32">
        <f>SUMIF(Balanço[Estoque],Back!A27516,Balanço[Quantidade])</f>
        <v>0</v>
      </c>
      <c r="G27516" s="32" t="str" cm="1">
        <f t="array" ref="G27516">IF(F27516="","",SUM(_xlfn._xlws.FILTER(Balanço[Quantidade],(Balanço[Estoque]=Back!$E$3)*(Balanço[Material]=Back!F27516))))</f>
        <v/>
      </c>
    </row>
    <row r="27517" spans="2:7">
      <c r="B27517" s="32">
        <f>SUMIF(Balanço[Estoque],Back!A27517,Balanço[Quantidade])</f>
        <v>0</v>
      </c>
      <c r="G27517" s="32" t="str" cm="1">
        <f t="array" ref="G27517">IF(F27517="","",SUM(_xlfn._xlws.FILTER(Balanço[Quantidade],(Balanço[Estoque]=Back!$E$3)*(Balanço[Material]=Back!F27517))))</f>
        <v/>
      </c>
    </row>
    <row r="27518" spans="2:7">
      <c r="B27518" s="32">
        <f>SUMIF(Balanço[Estoque],Back!A27518,Balanço[Quantidade])</f>
        <v>0</v>
      </c>
      <c r="G27518" s="32" t="str" cm="1">
        <f t="array" ref="G27518">IF(F27518="","",SUM(_xlfn._xlws.FILTER(Balanço[Quantidade],(Balanço[Estoque]=Back!$E$3)*(Balanço[Material]=Back!F27518))))</f>
        <v/>
      </c>
    </row>
    <row r="27519" spans="2:7">
      <c r="B27519" s="32">
        <f>SUMIF(Balanço[Estoque],Back!A27519,Balanço[Quantidade])</f>
        <v>0</v>
      </c>
      <c r="G27519" s="32" t="str" cm="1">
        <f t="array" ref="G27519">IF(F27519="","",SUM(_xlfn._xlws.FILTER(Balanço[Quantidade],(Balanço[Estoque]=Back!$E$3)*(Balanço[Material]=Back!F27519))))</f>
        <v/>
      </c>
    </row>
    <row r="27520" spans="2:7">
      <c r="B27520" s="32">
        <f>SUMIF(Balanço[Estoque],Back!A27520,Balanço[Quantidade])</f>
        <v>0</v>
      </c>
      <c r="G27520" s="32" t="str" cm="1">
        <f t="array" ref="G27520">IF(F27520="","",SUM(_xlfn._xlws.FILTER(Balanço[Quantidade],(Balanço[Estoque]=Back!$E$3)*(Balanço[Material]=Back!F27520))))</f>
        <v/>
      </c>
    </row>
    <row r="27521" spans="2:7">
      <c r="B27521" s="32">
        <f>SUMIF(Balanço[Estoque],Back!A27521,Balanço[Quantidade])</f>
        <v>0</v>
      </c>
      <c r="G27521" s="32" t="str" cm="1">
        <f t="array" ref="G27521">IF(F27521="","",SUM(_xlfn._xlws.FILTER(Balanço[Quantidade],(Balanço[Estoque]=Back!$E$3)*(Balanço[Material]=Back!F27521))))</f>
        <v/>
      </c>
    </row>
    <row r="27522" spans="2:7">
      <c r="B27522" s="32">
        <f>SUMIF(Balanço[Estoque],Back!A27522,Balanço[Quantidade])</f>
        <v>0</v>
      </c>
      <c r="G27522" s="32" t="str" cm="1">
        <f t="array" ref="G27522">IF(F27522="","",SUM(_xlfn._xlws.FILTER(Balanço[Quantidade],(Balanço[Estoque]=Back!$E$3)*(Balanço[Material]=Back!F27522))))</f>
        <v/>
      </c>
    </row>
    <row r="27523" spans="2:7">
      <c r="B27523" s="32">
        <f>SUMIF(Balanço[Estoque],Back!A27523,Balanço[Quantidade])</f>
        <v>0</v>
      </c>
      <c r="G27523" s="32" t="str" cm="1">
        <f t="array" ref="G27523">IF(F27523="","",SUM(_xlfn._xlws.FILTER(Balanço[Quantidade],(Balanço[Estoque]=Back!$E$3)*(Balanço[Material]=Back!F27523))))</f>
        <v/>
      </c>
    </row>
    <row r="27524" spans="2:7">
      <c r="B27524" s="32">
        <f>SUMIF(Balanço[Estoque],Back!A27524,Balanço[Quantidade])</f>
        <v>0</v>
      </c>
      <c r="G27524" s="32" t="str" cm="1">
        <f t="array" ref="G27524">IF(F27524="","",SUM(_xlfn._xlws.FILTER(Balanço[Quantidade],(Balanço[Estoque]=Back!$E$3)*(Balanço[Material]=Back!F27524))))</f>
        <v/>
      </c>
    </row>
    <row r="27525" spans="2:7">
      <c r="B27525" s="32">
        <f>SUMIF(Balanço[Estoque],Back!A27525,Balanço[Quantidade])</f>
        <v>0</v>
      </c>
      <c r="G27525" s="32" t="str" cm="1">
        <f t="array" ref="G27525">IF(F27525="","",SUM(_xlfn._xlws.FILTER(Balanço[Quantidade],(Balanço[Estoque]=Back!$E$3)*(Balanço[Material]=Back!F27525))))</f>
        <v/>
      </c>
    </row>
    <row r="27526" spans="2:7">
      <c r="B27526" s="32">
        <f>SUMIF(Balanço[Estoque],Back!A27526,Balanço[Quantidade])</f>
        <v>0</v>
      </c>
      <c r="G27526" s="32" t="str" cm="1">
        <f t="array" ref="G27526">IF(F27526="","",SUM(_xlfn._xlws.FILTER(Balanço[Quantidade],(Balanço[Estoque]=Back!$E$3)*(Balanço[Material]=Back!F27526))))</f>
        <v/>
      </c>
    </row>
    <row r="27527" spans="2:7">
      <c r="B27527" s="32">
        <f>SUMIF(Balanço[Estoque],Back!A27527,Balanço[Quantidade])</f>
        <v>0</v>
      </c>
      <c r="G27527" s="32" t="str" cm="1">
        <f t="array" ref="G27527">IF(F27527="","",SUM(_xlfn._xlws.FILTER(Balanço[Quantidade],(Balanço[Estoque]=Back!$E$3)*(Balanço[Material]=Back!F27527))))</f>
        <v/>
      </c>
    </row>
    <row r="27528" spans="2:7">
      <c r="B27528" s="32">
        <f>SUMIF(Balanço[Estoque],Back!A27528,Balanço[Quantidade])</f>
        <v>0</v>
      </c>
      <c r="G27528" s="32" t="str" cm="1">
        <f t="array" ref="G27528">IF(F27528="","",SUM(_xlfn._xlws.FILTER(Balanço[Quantidade],(Balanço[Estoque]=Back!$E$3)*(Balanço[Material]=Back!F27528))))</f>
        <v/>
      </c>
    </row>
    <row r="27529" spans="2:7">
      <c r="B27529" s="32">
        <f>SUMIF(Balanço[Estoque],Back!A27529,Balanço[Quantidade])</f>
        <v>0</v>
      </c>
      <c r="G27529" s="32" t="str" cm="1">
        <f t="array" ref="G27529">IF(F27529="","",SUM(_xlfn._xlws.FILTER(Balanço[Quantidade],(Balanço[Estoque]=Back!$E$3)*(Balanço[Material]=Back!F27529))))</f>
        <v/>
      </c>
    </row>
    <row r="27530" spans="2:7">
      <c r="B27530" s="32">
        <f>SUMIF(Balanço[Estoque],Back!A27530,Balanço[Quantidade])</f>
        <v>0</v>
      </c>
      <c r="G27530" s="32" t="str" cm="1">
        <f t="array" ref="G27530">IF(F27530="","",SUM(_xlfn._xlws.FILTER(Balanço[Quantidade],(Balanço[Estoque]=Back!$E$3)*(Balanço[Material]=Back!F27530))))</f>
        <v/>
      </c>
    </row>
    <row r="27531" spans="2:7">
      <c r="B27531" s="32">
        <f>SUMIF(Balanço[Estoque],Back!A27531,Balanço[Quantidade])</f>
        <v>0</v>
      </c>
      <c r="G27531" s="32" t="str" cm="1">
        <f t="array" ref="G27531">IF(F27531="","",SUM(_xlfn._xlws.FILTER(Balanço[Quantidade],(Balanço[Estoque]=Back!$E$3)*(Balanço[Material]=Back!F27531))))</f>
        <v/>
      </c>
    </row>
    <row r="27532" spans="2:7">
      <c r="B27532" s="32">
        <f>SUMIF(Balanço[Estoque],Back!A27532,Balanço[Quantidade])</f>
        <v>0</v>
      </c>
      <c r="G27532" s="32" t="str" cm="1">
        <f t="array" ref="G27532">IF(F27532="","",SUM(_xlfn._xlws.FILTER(Balanço[Quantidade],(Balanço[Estoque]=Back!$E$3)*(Balanço[Material]=Back!F27532))))</f>
        <v/>
      </c>
    </row>
    <row r="27533" spans="2:7">
      <c r="B27533" s="32">
        <f>SUMIF(Balanço[Estoque],Back!A27533,Balanço[Quantidade])</f>
        <v>0</v>
      </c>
      <c r="G27533" s="32" t="str" cm="1">
        <f t="array" ref="G27533">IF(F27533="","",SUM(_xlfn._xlws.FILTER(Balanço[Quantidade],(Balanço[Estoque]=Back!$E$3)*(Balanço[Material]=Back!F27533))))</f>
        <v/>
      </c>
    </row>
    <row r="27534" spans="2:7">
      <c r="B27534" s="32">
        <f>SUMIF(Balanço[Estoque],Back!A27534,Balanço[Quantidade])</f>
        <v>0</v>
      </c>
      <c r="G27534" s="32" t="str" cm="1">
        <f t="array" ref="G27534">IF(F27534="","",SUM(_xlfn._xlws.FILTER(Balanço[Quantidade],(Balanço[Estoque]=Back!$E$3)*(Balanço[Material]=Back!F27534))))</f>
        <v/>
      </c>
    </row>
    <row r="27535" spans="2:7">
      <c r="B27535" s="32">
        <f>SUMIF(Balanço[Estoque],Back!A27535,Balanço[Quantidade])</f>
        <v>0</v>
      </c>
      <c r="G27535" s="32" t="str" cm="1">
        <f t="array" ref="G27535">IF(F27535="","",SUM(_xlfn._xlws.FILTER(Balanço[Quantidade],(Balanço[Estoque]=Back!$E$3)*(Balanço[Material]=Back!F27535))))</f>
        <v/>
      </c>
    </row>
    <row r="27536" spans="2:7">
      <c r="B27536" s="32">
        <f>SUMIF(Balanço[Estoque],Back!A27536,Balanço[Quantidade])</f>
        <v>0</v>
      </c>
      <c r="G27536" s="32" t="str" cm="1">
        <f t="array" ref="G27536">IF(F27536="","",SUM(_xlfn._xlws.FILTER(Balanço[Quantidade],(Balanço[Estoque]=Back!$E$3)*(Balanço[Material]=Back!F27536))))</f>
        <v/>
      </c>
    </row>
    <row r="27537" spans="2:7">
      <c r="B27537" s="32">
        <f>SUMIF(Balanço[Estoque],Back!A27537,Balanço[Quantidade])</f>
        <v>0</v>
      </c>
      <c r="G27537" s="32" t="str" cm="1">
        <f t="array" ref="G27537">IF(F27537="","",SUM(_xlfn._xlws.FILTER(Balanço[Quantidade],(Balanço[Estoque]=Back!$E$3)*(Balanço[Material]=Back!F27537))))</f>
        <v/>
      </c>
    </row>
    <row r="27538" spans="2:7">
      <c r="B27538" s="32">
        <f>SUMIF(Balanço[Estoque],Back!A27538,Balanço[Quantidade])</f>
        <v>0</v>
      </c>
      <c r="G27538" s="32" t="str" cm="1">
        <f t="array" ref="G27538">IF(F27538="","",SUM(_xlfn._xlws.FILTER(Balanço[Quantidade],(Balanço[Estoque]=Back!$E$3)*(Balanço[Material]=Back!F27538))))</f>
        <v/>
      </c>
    </row>
    <row r="27539" spans="2:7">
      <c r="B27539" s="32">
        <f>SUMIF(Balanço[Estoque],Back!A27539,Balanço[Quantidade])</f>
        <v>0</v>
      </c>
      <c r="G27539" s="32" t="str" cm="1">
        <f t="array" ref="G27539">IF(F27539="","",SUM(_xlfn._xlws.FILTER(Balanço[Quantidade],(Balanço[Estoque]=Back!$E$3)*(Balanço[Material]=Back!F27539))))</f>
        <v/>
      </c>
    </row>
    <row r="27540" spans="2:7">
      <c r="B27540" s="32">
        <f>SUMIF(Balanço[Estoque],Back!A27540,Balanço[Quantidade])</f>
        <v>0</v>
      </c>
      <c r="G27540" s="32" t="str" cm="1">
        <f t="array" ref="G27540">IF(F27540="","",SUM(_xlfn._xlws.FILTER(Balanço[Quantidade],(Balanço[Estoque]=Back!$E$3)*(Balanço[Material]=Back!F27540))))</f>
        <v/>
      </c>
    </row>
    <row r="27541" spans="2:7">
      <c r="B27541" s="32">
        <f>SUMIF(Balanço[Estoque],Back!A27541,Balanço[Quantidade])</f>
        <v>0</v>
      </c>
      <c r="G27541" s="32" t="str" cm="1">
        <f t="array" ref="G27541">IF(F27541="","",SUM(_xlfn._xlws.FILTER(Balanço[Quantidade],(Balanço[Estoque]=Back!$E$3)*(Balanço[Material]=Back!F27541))))</f>
        <v/>
      </c>
    </row>
    <row r="27542" spans="2:7">
      <c r="B27542" s="32">
        <f>SUMIF(Balanço[Estoque],Back!A27542,Balanço[Quantidade])</f>
        <v>0</v>
      </c>
      <c r="G27542" s="32" t="str" cm="1">
        <f t="array" ref="G27542">IF(F27542="","",SUM(_xlfn._xlws.FILTER(Balanço[Quantidade],(Balanço[Estoque]=Back!$E$3)*(Balanço[Material]=Back!F27542))))</f>
        <v/>
      </c>
    </row>
    <row r="27543" spans="2:7">
      <c r="B27543" s="32">
        <f>SUMIF(Balanço[Estoque],Back!A27543,Balanço[Quantidade])</f>
        <v>0</v>
      </c>
      <c r="G27543" s="32" t="str" cm="1">
        <f t="array" ref="G27543">IF(F27543="","",SUM(_xlfn._xlws.FILTER(Balanço[Quantidade],(Balanço[Estoque]=Back!$E$3)*(Balanço[Material]=Back!F27543))))</f>
        <v/>
      </c>
    </row>
    <row r="27544" spans="2:7">
      <c r="B27544" s="32">
        <f>SUMIF(Balanço[Estoque],Back!A27544,Balanço[Quantidade])</f>
        <v>0</v>
      </c>
      <c r="G27544" s="32" t="str" cm="1">
        <f t="array" ref="G27544">IF(F27544="","",SUM(_xlfn._xlws.FILTER(Balanço[Quantidade],(Balanço[Estoque]=Back!$E$3)*(Balanço[Material]=Back!F27544))))</f>
        <v/>
      </c>
    </row>
    <row r="27545" spans="2:7">
      <c r="B27545" s="32">
        <f>SUMIF(Balanço[Estoque],Back!A27545,Balanço[Quantidade])</f>
        <v>0</v>
      </c>
      <c r="G27545" s="32" t="str" cm="1">
        <f t="array" ref="G27545">IF(F27545="","",SUM(_xlfn._xlws.FILTER(Balanço[Quantidade],(Balanço[Estoque]=Back!$E$3)*(Balanço[Material]=Back!F27545))))</f>
        <v/>
      </c>
    </row>
    <row r="27546" spans="2:7">
      <c r="B27546" s="32">
        <f>SUMIF(Balanço[Estoque],Back!A27546,Balanço[Quantidade])</f>
        <v>0</v>
      </c>
      <c r="G27546" s="32" t="str" cm="1">
        <f t="array" ref="G27546">IF(F27546="","",SUM(_xlfn._xlws.FILTER(Balanço[Quantidade],(Balanço[Estoque]=Back!$E$3)*(Balanço[Material]=Back!F27546))))</f>
        <v/>
      </c>
    </row>
    <row r="27547" spans="2:7">
      <c r="B27547" s="32">
        <f>SUMIF(Balanço[Estoque],Back!A27547,Balanço[Quantidade])</f>
        <v>0</v>
      </c>
      <c r="G27547" s="32" t="str" cm="1">
        <f t="array" ref="G27547">IF(F27547="","",SUM(_xlfn._xlws.FILTER(Balanço[Quantidade],(Balanço[Estoque]=Back!$E$3)*(Balanço[Material]=Back!F27547))))</f>
        <v/>
      </c>
    </row>
    <row r="27548" spans="2:7">
      <c r="B27548" s="32">
        <f>SUMIF(Balanço[Estoque],Back!A27548,Balanço[Quantidade])</f>
        <v>0</v>
      </c>
      <c r="G27548" s="32" t="str" cm="1">
        <f t="array" ref="G27548">IF(F27548="","",SUM(_xlfn._xlws.FILTER(Balanço[Quantidade],(Balanço[Estoque]=Back!$E$3)*(Balanço[Material]=Back!F27548))))</f>
        <v/>
      </c>
    </row>
    <row r="27549" spans="2:7">
      <c r="B27549" s="32">
        <f>SUMIF(Balanço[Estoque],Back!A27549,Balanço[Quantidade])</f>
        <v>0</v>
      </c>
      <c r="G27549" s="32" t="str" cm="1">
        <f t="array" ref="G27549">IF(F27549="","",SUM(_xlfn._xlws.FILTER(Balanço[Quantidade],(Balanço[Estoque]=Back!$E$3)*(Balanço[Material]=Back!F27549))))</f>
        <v/>
      </c>
    </row>
    <row r="27550" spans="2:7">
      <c r="B27550" s="32">
        <f>SUMIF(Balanço[Estoque],Back!A27550,Balanço[Quantidade])</f>
        <v>0</v>
      </c>
      <c r="G27550" s="32" t="str" cm="1">
        <f t="array" ref="G27550">IF(F27550="","",SUM(_xlfn._xlws.FILTER(Balanço[Quantidade],(Balanço[Estoque]=Back!$E$3)*(Balanço[Material]=Back!F27550))))</f>
        <v/>
      </c>
    </row>
    <row r="27551" spans="2:7">
      <c r="B27551" s="32">
        <f>SUMIF(Balanço[Estoque],Back!A27551,Balanço[Quantidade])</f>
        <v>0</v>
      </c>
      <c r="G27551" s="32" t="str" cm="1">
        <f t="array" ref="G27551">IF(F27551="","",SUM(_xlfn._xlws.FILTER(Balanço[Quantidade],(Balanço[Estoque]=Back!$E$3)*(Balanço[Material]=Back!F27551))))</f>
        <v/>
      </c>
    </row>
    <row r="27552" spans="2:7">
      <c r="B27552" s="32">
        <f>SUMIF(Balanço[Estoque],Back!A27552,Balanço[Quantidade])</f>
        <v>0</v>
      </c>
      <c r="G27552" s="32" t="str" cm="1">
        <f t="array" ref="G27552">IF(F27552="","",SUM(_xlfn._xlws.FILTER(Balanço[Quantidade],(Balanço[Estoque]=Back!$E$3)*(Balanço[Material]=Back!F27552))))</f>
        <v/>
      </c>
    </row>
    <row r="27553" spans="2:7">
      <c r="B27553" s="32">
        <f>SUMIF(Balanço[Estoque],Back!A27553,Balanço[Quantidade])</f>
        <v>0</v>
      </c>
      <c r="G27553" s="32" t="str" cm="1">
        <f t="array" ref="G27553">IF(F27553="","",SUM(_xlfn._xlws.FILTER(Balanço[Quantidade],(Balanço[Estoque]=Back!$E$3)*(Balanço[Material]=Back!F27553))))</f>
        <v/>
      </c>
    </row>
    <row r="27554" spans="2:7">
      <c r="B27554" s="32">
        <f>SUMIF(Balanço[Estoque],Back!A27554,Balanço[Quantidade])</f>
        <v>0</v>
      </c>
      <c r="G27554" s="32" t="str" cm="1">
        <f t="array" ref="G27554">IF(F27554="","",SUM(_xlfn._xlws.FILTER(Balanço[Quantidade],(Balanço[Estoque]=Back!$E$3)*(Balanço[Material]=Back!F27554))))</f>
        <v/>
      </c>
    </row>
    <row r="27555" spans="2:7">
      <c r="B27555" s="32">
        <f>SUMIF(Balanço[Estoque],Back!A27555,Balanço[Quantidade])</f>
        <v>0</v>
      </c>
      <c r="G27555" s="32" t="str" cm="1">
        <f t="array" ref="G27555">IF(F27555="","",SUM(_xlfn._xlws.FILTER(Balanço[Quantidade],(Balanço[Estoque]=Back!$E$3)*(Balanço[Material]=Back!F27555))))</f>
        <v/>
      </c>
    </row>
    <row r="27556" spans="2:7">
      <c r="B27556" s="32">
        <f>SUMIF(Balanço[Estoque],Back!A27556,Balanço[Quantidade])</f>
        <v>0</v>
      </c>
      <c r="G27556" s="32" t="str" cm="1">
        <f t="array" ref="G27556">IF(F27556="","",SUM(_xlfn._xlws.FILTER(Balanço[Quantidade],(Balanço[Estoque]=Back!$E$3)*(Balanço[Material]=Back!F27556))))</f>
        <v/>
      </c>
    </row>
    <row r="27557" spans="2:7">
      <c r="B27557" s="32">
        <f>SUMIF(Balanço[Estoque],Back!A27557,Balanço[Quantidade])</f>
        <v>0</v>
      </c>
      <c r="G27557" s="32" t="str" cm="1">
        <f t="array" ref="G27557">IF(F27557="","",SUM(_xlfn._xlws.FILTER(Balanço[Quantidade],(Balanço[Estoque]=Back!$E$3)*(Balanço[Material]=Back!F27557))))</f>
        <v/>
      </c>
    </row>
    <row r="27558" spans="2:7">
      <c r="B27558" s="32">
        <f>SUMIF(Balanço[Estoque],Back!A27558,Balanço[Quantidade])</f>
        <v>0</v>
      </c>
      <c r="G27558" s="32" t="str" cm="1">
        <f t="array" ref="G27558">IF(F27558="","",SUM(_xlfn._xlws.FILTER(Balanço[Quantidade],(Balanço[Estoque]=Back!$E$3)*(Balanço[Material]=Back!F27558))))</f>
        <v/>
      </c>
    </row>
    <row r="27559" spans="2:7">
      <c r="B27559" s="32">
        <f>SUMIF(Balanço[Estoque],Back!A27559,Balanço[Quantidade])</f>
        <v>0</v>
      </c>
      <c r="G27559" s="32" t="str" cm="1">
        <f t="array" ref="G27559">IF(F27559="","",SUM(_xlfn._xlws.FILTER(Balanço[Quantidade],(Balanço[Estoque]=Back!$E$3)*(Balanço[Material]=Back!F27559))))</f>
        <v/>
      </c>
    </row>
    <row r="27560" spans="2:7">
      <c r="B27560" s="32">
        <f>SUMIF(Balanço[Estoque],Back!A27560,Balanço[Quantidade])</f>
        <v>0</v>
      </c>
      <c r="G27560" s="32" t="str" cm="1">
        <f t="array" ref="G27560">IF(F27560="","",SUM(_xlfn._xlws.FILTER(Balanço[Quantidade],(Balanço[Estoque]=Back!$E$3)*(Balanço[Material]=Back!F27560))))</f>
        <v/>
      </c>
    </row>
    <row r="27561" spans="2:7">
      <c r="B27561" s="32">
        <f>SUMIF(Balanço[Estoque],Back!A27561,Balanço[Quantidade])</f>
        <v>0</v>
      </c>
      <c r="G27561" s="32" t="str" cm="1">
        <f t="array" ref="G27561">IF(F27561="","",SUM(_xlfn._xlws.FILTER(Balanço[Quantidade],(Balanço[Estoque]=Back!$E$3)*(Balanço[Material]=Back!F27561))))</f>
        <v/>
      </c>
    </row>
    <row r="27562" spans="2:7">
      <c r="B27562" s="32">
        <f>SUMIF(Balanço[Estoque],Back!A27562,Balanço[Quantidade])</f>
        <v>0</v>
      </c>
      <c r="G27562" s="32" t="str" cm="1">
        <f t="array" ref="G27562">IF(F27562="","",SUM(_xlfn._xlws.FILTER(Balanço[Quantidade],(Balanço[Estoque]=Back!$E$3)*(Balanço[Material]=Back!F27562))))</f>
        <v/>
      </c>
    </row>
    <row r="27563" spans="2:7">
      <c r="B27563" s="32">
        <f>SUMIF(Balanço[Estoque],Back!A27563,Balanço[Quantidade])</f>
        <v>0</v>
      </c>
      <c r="G27563" s="32" t="str" cm="1">
        <f t="array" ref="G27563">IF(F27563="","",SUM(_xlfn._xlws.FILTER(Balanço[Quantidade],(Balanço[Estoque]=Back!$E$3)*(Balanço[Material]=Back!F27563))))</f>
        <v/>
      </c>
    </row>
    <row r="27564" spans="2:7">
      <c r="B27564" s="32">
        <f>SUMIF(Balanço[Estoque],Back!A27564,Balanço[Quantidade])</f>
        <v>0</v>
      </c>
      <c r="G27564" s="32" t="str" cm="1">
        <f t="array" ref="G27564">IF(F27564="","",SUM(_xlfn._xlws.FILTER(Balanço[Quantidade],(Balanço[Estoque]=Back!$E$3)*(Balanço[Material]=Back!F27564))))</f>
        <v/>
      </c>
    </row>
    <row r="27565" spans="2:7">
      <c r="B27565" s="32">
        <f>SUMIF(Balanço[Estoque],Back!A27565,Balanço[Quantidade])</f>
        <v>0</v>
      </c>
      <c r="G27565" s="32" t="str" cm="1">
        <f t="array" ref="G27565">IF(F27565="","",SUM(_xlfn._xlws.FILTER(Balanço[Quantidade],(Balanço[Estoque]=Back!$E$3)*(Balanço[Material]=Back!F27565))))</f>
        <v/>
      </c>
    </row>
    <row r="27566" spans="2:7">
      <c r="B27566" s="32">
        <f>SUMIF(Balanço[Estoque],Back!A27566,Balanço[Quantidade])</f>
        <v>0</v>
      </c>
      <c r="G27566" s="32" t="str" cm="1">
        <f t="array" ref="G27566">IF(F27566="","",SUM(_xlfn._xlws.FILTER(Balanço[Quantidade],(Balanço[Estoque]=Back!$E$3)*(Balanço[Material]=Back!F27566))))</f>
        <v/>
      </c>
    </row>
    <row r="27567" spans="2:7">
      <c r="B27567" s="32">
        <f>SUMIF(Balanço[Estoque],Back!A27567,Balanço[Quantidade])</f>
        <v>0</v>
      </c>
      <c r="G27567" s="32" t="str" cm="1">
        <f t="array" ref="G27567">IF(F27567="","",SUM(_xlfn._xlws.FILTER(Balanço[Quantidade],(Balanço[Estoque]=Back!$E$3)*(Balanço[Material]=Back!F27567))))</f>
        <v/>
      </c>
    </row>
    <row r="27568" spans="2:7">
      <c r="B27568" s="32">
        <f>SUMIF(Balanço[Estoque],Back!A27568,Balanço[Quantidade])</f>
        <v>0</v>
      </c>
      <c r="G27568" s="32" t="str" cm="1">
        <f t="array" ref="G27568">IF(F27568="","",SUM(_xlfn._xlws.FILTER(Balanço[Quantidade],(Balanço[Estoque]=Back!$E$3)*(Balanço[Material]=Back!F27568))))</f>
        <v/>
      </c>
    </row>
    <row r="27569" spans="2:7">
      <c r="B27569" s="32">
        <f>SUMIF(Balanço[Estoque],Back!A27569,Balanço[Quantidade])</f>
        <v>0</v>
      </c>
      <c r="G27569" s="32" t="str" cm="1">
        <f t="array" ref="G27569">IF(F27569="","",SUM(_xlfn._xlws.FILTER(Balanço[Quantidade],(Balanço[Estoque]=Back!$E$3)*(Balanço[Material]=Back!F27569))))</f>
        <v/>
      </c>
    </row>
    <row r="27570" spans="2:7">
      <c r="B27570" s="32">
        <f>SUMIF(Balanço[Estoque],Back!A27570,Balanço[Quantidade])</f>
        <v>0</v>
      </c>
      <c r="G27570" s="32" t="str" cm="1">
        <f t="array" ref="G27570">IF(F27570="","",SUM(_xlfn._xlws.FILTER(Balanço[Quantidade],(Balanço[Estoque]=Back!$E$3)*(Balanço[Material]=Back!F27570))))</f>
        <v/>
      </c>
    </row>
    <row r="27571" spans="2:7">
      <c r="B27571" s="32">
        <f>SUMIF(Balanço[Estoque],Back!A27571,Balanço[Quantidade])</f>
        <v>0</v>
      </c>
      <c r="G27571" s="32" t="str" cm="1">
        <f t="array" ref="G27571">IF(F27571="","",SUM(_xlfn._xlws.FILTER(Balanço[Quantidade],(Balanço[Estoque]=Back!$E$3)*(Balanço[Material]=Back!F27571))))</f>
        <v/>
      </c>
    </row>
    <row r="27572" spans="2:7">
      <c r="B27572" s="32">
        <f>SUMIF(Balanço[Estoque],Back!A27572,Balanço[Quantidade])</f>
        <v>0</v>
      </c>
      <c r="G27572" s="32" t="str" cm="1">
        <f t="array" ref="G27572">IF(F27572="","",SUM(_xlfn._xlws.FILTER(Balanço[Quantidade],(Balanço[Estoque]=Back!$E$3)*(Balanço[Material]=Back!F27572))))</f>
        <v/>
      </c>
    </row>
    <row r="27573" spans="2:7">
      <c r="B27573" s="32">
        <f>SUMIF(Balanço[Estoque],Back!A27573,Balanço[Quantidade])</f>
        <v>0</v>
      </c>
      <c r="G27573" s="32" t="str" cm="1">
        <f t="array" ref="G27573">IF(F27573="","",SUM(_xlfn._xlws.FILTER(Balanço[Quantidade],(Balanço[Estoque]=Back!$E$3)*(Balanço[Material]=Back!F27573))))</f>
        <v/>
      </c>
    </row>
    <row r="27574" spans="2:7">
      <c r="B27574" s="32">
        <f>SUMIF(Balanço[Estoque],Back!A27574,Balanço[Quantidade])</f>
        <v>0</v>
      </c>
      <c r="G27574" s="32" t="str" cm="1">
        <f t="array" ref="G27574">IF(F27574="","",SUM(_xlfn._xlws.FILTER(Balanço[Quantidade],(Balanço[Estoque]=Back!$E$3)*(Balanço[Material]=Back!F27574))))</f>
        <v/>
      </c>
    </row>
    <row r="27575" spans="2:7">
      <c r="B27575" s="32">
        <f>SUMIF(Balanço[Estoque],Back!A27575,Balanço[Quantidade])</f>
        <v>0</v>
      </c>
      <c r="G27575" s="32" t="str" cm="1">
        <f t="array" ref="G27575">IF(F27575="","",SUM(_xlfn._xlws.FILTER(Balanço[Quantidade],(Balanço[Estoque]=Back!$E$3)*(Balanço[Material]=Back!F27575))))</f>
        <v/>
      </c>
    </row>
    <row r="27576" spans="2:7">
      <c r="B27576" s="32">
        <f>SUMIF(Balanço[Estoque],Back!A27576,Balanço[Quantidade])</f>
        <v>0</v>
      </c>
      <c r="G27576" s="32" t="str" cm="1">
        <f t="array" ref="G27576">IF(F27576="","",SUM(_xlfn._xlws.FILTER(Balanço[Quantidade],(Balanço[Estoque]=Back!$E$3)*(Balanço[Material]=Back!F27576))))</f>
        <v/>
      </c>
    </row>
    <row r="27577" spans="2:7">
      <c r="B27577" s="32">
        <f>SUMIF(Balanço[Estoque],Back!A27577,Balanço[Quantidade])</f>
        <v>0</v>
      </c>
      <c r="G27577" s="32" t="str" cm="1">
        <f t="array" ref="G27577">IF(F27577="","",SUM(_xlfn._xlws.FILTER(Balanço[Quantidade],(Balanço[Estoque]=Back!$E$3)*(Balanço[Material]=Back!F27577))))</f>
        <v/>
      </c>
    </row>
    <row r="27578" spans="2:7">
      <c r="B27578" s="32">
        <f>SUMIF(Balanço[Estoque],Back!A27578,Balanço[Quantidade])</f>
        <v>0</v>
      </c>
      <c r="G27578" s="32" t="str" cm="1">
        <f t="array" ref="G27578">IF(F27578="","",SUM(_xlfn._xlws.FILTER(Balanço[Quantidade],(Balanço[Estoque]=Back!$E$3)*(Balanço[Material]=Back!F27578))))</f>
        <v/>
      </c>
    </row>
    <row r="27579" spans="2:7">
      <c r="B27579" s="32">
        <f>SUMIF(Balanço[Estoque],Back!A27579,Balanço[Quantidade])</f>
        <v>0</v>
      </c>
      <c r="G27579" s="32" t="str" cm="1">
        <f t="array" ref="G27579">IF(F27579="","",SUM(_xlfn._xlws.FILTER(Balanço[Quantidade],(Balanço[Estoque]=Back!$E$3)*(Balanço[Material]=Back!F27579))))</f>
        <v/>
      </c>
    </row>
    <row r="27580" spans="2:7">
      <c r="B27580" s="32">
        <f>SUMIF(Balanço[Estoque],Back!A27580,Balanço[Quantidade])</f>
        <v>0</v>
      </c>
      <c r="G27580" s="32" t="str" cm="1">
        <f t="array" ref="G27580">IF(F27580="","",SUM(_xlfn._xlws.FILTER(Balanço[Quantidade],(Balanço[Estoque]=Back!$E$3)*(Balanço[Material]=Back!F27580))))</f>
        <v/>
      </c>
    </row>
    <row r="27581" spans="2:7">
      <c r="B27581" s="32">
        <f>SUMIF(Balanço[Estoque],Back!A27581,Balanço[Quantidade])</f>
        <v>0</v>
      </c>
      <c r="G27581" s="32" t="str" cm="1">
        <f t="array" ref="G27581">IF(F27581="","",SUM(_xlfn._xlws.FILTER(Balanço[Quantidade],(Balanço[Estoque]=Back!$E$3)*(Balanço[Material]=Back!F27581))))</f>
        <v/>
      </c>
    </row>
    <row r="27582" spans="2:7">
      <c r="B27582" s="32">
        <f>SUMIF(Balanço[Estoque],Back!A27582,Balanço[Quantidade])</f>
        <v>0</v>
      </c>
      <c r="G27582" s="32" t="str" cm="1">
        <f t="array" ref="G27582">IF(F27582="","",SUM(_xlfn._xlws.FILTER(Balanço[Quantidade],(Balanço[Estoque]=Back!$E$3)*(Balanço[Material]=Back!F27582))))</f>
        <v/>
      </c>
    </row>
    <row r="27583" spans="2:7">
      <c r="B27583" s="32">
        <f>SUMIF(Balanço[Estoque],Back!A27583,Balanço[Quantidade])</f>
        <v>0</v>
      </c>
      <c r="G27583" s="32" t="str" cm="1">
        <f t="array" ref="G27583">IF(F27583="","",SUM(_xlfn._xlws.FILTER(Balanço[Quantidade],(Balanço[Estoque]=Back!$E$3)*(Balanço[Material]=Back!F27583))))</f>
        <v/>
      </c>
    </row>
    <row r="27584" spans="2:7">
      <c r="B27584" s="32">
        <f>SUMIF(Balanço[Estoque],Back!A27584,Balanço[Quantidade])</f>
        <v>0</v>
      </c>
      <c r="G27584" s="32" t="str" cm="1">
        <f t="array" ref="G27584">IF(F27584="","",SUM(_xlfn._xlws.FILTER(Balanço[Quantidade],(Balanço[Estoque]=Back!$E$3)*(Balanço[Material]=Back!F27584))))</f>
        <v/>
      </c>
    </row>
    <row r="27585" spans="2:7">
      <c r="B27585" s="32">
        <f>SUMIF(Balanço[Estoque],Back!A27585,Balanço[Quantidade])</f>
        <v>0</v>
      </c>
      <c r="G27585" s="32" t="str" cm="1">
        <f t="array" ref="G27585">IF(F27585="","",SUM(_xlfn._xlws.FILTER(Balanço[Quantidade],(Balanço[Estoque]=Back!$E$3)*(Balanço[Material]=Back!F27585))))</f>
        <v/>
      </c>
    </row>
    <row r="27586" spans="2:7">
      <c r="B27586" s="32">
        <f>SUMIF(Balanço[Estoque],Back!A27586,Balanço[Quantidade])</f>
        <v>0</v>
      </c>
      <c r="G27586" s="32" t="str" cm="1">
        <f t="array" ref="G27586">IF(F27586="","",SUM(_xlfn._xlws.FILTER(Balanço[Quantidade],(Balanço[Estoque]=Back!$E$3)*(Balanço[Material]=Back!F27586))))</f>
        <v/>
      </c>
    </row>
    <row r="27587" spans="2:7">
      <c r="B27587" s="32">
        <f>SUMIF(Balanço[Estoque],Back!A27587,Balanço[Quantidade])</f>
        <v>0</v>
      </c>
      <c r="G27587" s="32" t="str" cm="1">
        <f t="array" ref="G27587">IF(F27587="","",SUM(_xlfn._xlws.FILTER(Balanço[Quantidade],(Balanço[Estoque]=Back!$E$3)*(Balanço[Material]=Back!F27587))))</f>
        <v/>
      </c>
    </row>
    <row r="27588" spans="2:7">
      <c r="B27588" s="32">
        <f>SUMIF(Balanço[Estoque],Back!A27588,Balanço[Quantidade])</f>
        <v>0</v>
      </c>
      <c r="G27588" s="32" t="str" cm="1">
        <f t="array" ref="G27588">IF(F27588="","",SUM(_xlfn._xlws.FILTER(Balanço[Quantidade],(Balanço[Estoque]=Back!$E$3)*(Balanço[Material]=Back!F27588))))</f>
        <v/>
      </c>
    </row>
    <row r="27589" spans="2:7">
      <c r="B27589" s="32">
        <f>SUMIF(Balanço[Estoque],Back!A27589,Balanço[Quantidade])</f>
        <v>0</v>
      </c>
      <c r="G27589" s="32" t="str" cm="1">
        <f t="array" ref="G27589">IF(F27589="","",SUM(_xlfn._xlws.FILTER(Balanço[Quantidade],(Balanço[Estoque]=Back!$E$3)*(Balanço[Material]=Back!F27589))))</f>
        <v/>
      </c>
    </row>
    <row r="27590" spans="2:7">
      <c r="B27590" s="32">
        <f>SUMIF(Balanço[Estoque],Back!A27590,Balanço[Quantidade])</f>
        <v>0</v>
      </c>
      <c r="G27590" s="32" t="str" cm="1">
        <f t="array" ref="G27590">IF(F27590="","",SUM(_xlfn._xlws.FILTER(Balanço[Quantidade],(Balanço[Estoque]=Back!$E$3)*(Balanço[Material]=Back!F27590))))</f>
        <v/>
      </c>
    </row>
    <row r="27591" spans="2:7">
      <c r="B27591" s="32">
        <f>SUMIF(Balanço[Estoque],Back!A27591,Balanço[Quantidade])</f>
        <v>0</v>
      </c>
      <c r="G27591" s="32" t="str" cm="1">
        <f t="array" ref="G27591">IF(F27591="","",SUM(_xlfn._xlws.FILTER(Balanço[Quantidade],(Balanço[Estoque]=Back!$E$3)*(Balanço[Material]=Back!F27591))))</f>
        <v/>
      </c>
    </row>
    <row r="27592" spans="2:7">
      <c r="B27592" s="32">
        <f>SUMIF(Balanço[Estoque],Back!A27592,Balanço[Quantidade])</f>
        <v>0</v>
      </c>
      <c r="G27592" s="32" t="str" cm="1">
        <f t="array" ref="G27592">IF(F27592="","",SUM(_xlfn._xlws.FILTER(Balanço[Quantidade],(Balanço[Estoque]=Back!$E$3)*(Balanço[Material]=Back!F27592))))</f>
        <v/>
      </c>
    </row>
    <row r="27593" spans="2:7">
      <c r="B27593" s="32">
        <f>SUMIF(Balanço[Estoque],Back!A27593,Balanço[Quantidade])</f>
        <v>0</v>
      </c>
      <c r="G27593" s="32" t="str" cm="1">
        <f t="array" ref="G27593">IF(F27593="","",SUM(_xlfn._xlws.FILTER(Balanço[Quantidade],(Balanço[Estoque]=Back!$E$3)*(Balanço[Material]=Back!F27593))))</f>
        <v/>
      </c>
    </row>
    <row r="27594" spans="2:7">
      <c r="B27594" s="32">
        <f>SUMIF(Balanço[Estoque],Back!A27594,Balanço[Quantidade])</f>
        <v>0</v>
      </c>
      <c r="G27594" s="32" t="str" cm="1">
        <f t="array" ref="G27594">IF(F27594="","",SUM(_xlfn._xlws.FILTER(Balanço[Quantidade],(Balanço[Estoque]=Back!$E$3)*(Balanço[Material]=Back!F27594))))</f>
        <v/>
      </c>
    </row>
    <row r="27595" spans="2:7">
      <c r="B27595" s="32">
        <f>SUMIF(Balanço[Estoque],Back!A27595,Balanço[Quantidade])</f>
        <v>0</v>
      </c>
      <c r="G27595" s="32" t="str" cm="1">
        <f t="array" ref="G27595">IF(F27595="","",SUM(_xlfn._xlws.FILTER(Balanço[Quantidade],(Balanço[Estoque]=Back!$E$3)*(Balanço[Material]=Back!F27595))))</f>
        <v/>
      </c>
    </row>
    <row r="27596" spans="2:7">
      <c r="B27596" s="32">
        <f>SUMIF(Balanço[Estoque],Back!A27596,Balanço[Quantidade])</f>
        <v>0</v>
      </c>
      <c r="G27596" s="32" t="str" cm="1">
        <f t="array" ref="G27596">IF(F27596="","",SUM(_xlfn._xlws.FILTER(Balanço[Quantidade],(Balanço[Estoque]=Back!$E$3)*(Balanço[Material]=Back!F27596))))</f>
        <v/>
      </c>
    </row>
    <row r="27597" spans="2:7">
      <c r="B27597" s="32">
        <f>SUMIF(Balanço[Estoque],Back!A27597,Balanço[Quantidade])</f>
        <v>0</v>
      </c>
      <c r="G27597" s="32" t="str" cm="1">
        <f t="array" ref="G27597">IF(F27597="","",SUM(_xlfn._xlws.FILTER(Balanço[Quantidade],(Balanço[Estoque]=Back!$E$3)*(Balanço[Material]=Back!F27597))))</f>
        <v/>
      </c>
    </row>
    <row r="27598" spans="2:7">
      <c r="B27598" s="32">
        <f>SUMIF(Balanço[Estoque],Back!A27598,Balanço[Quantidade])</f>
        <v>0</v>
      </c>
      <c r="G27598" s="32" t="str" cm="1">
        <f t="array" ref="G27598">IF(F27598="","",SUM(_xlfn._xlws.FILTER(Balanço[Quantidade],(Balanço[Estoque]=Back!$E$3)*(Balanço[Material]=Back!F27598))))</f>
        <v/>
      </c>
    </row>
    <row r="27599" spans="2:7">
      <c r="B27599" s="32">
        <f>SUMIF(Balanço[Estoque],Back!A27599,Balanço[Quantidade])</f>
        <v>0</v>
      </c>
      <c r="G27599" s="32" t="str" cm="1">
        <f t="array" ref="G27599">IF(F27599="","",SUM(_xlfn._xlws.FILTER(Balanço[Quantidade],(Balanço[Estoque]=Back!$E$3)*(Balanço[Material]=Back!F27599))))</f>
        <v/>
      </c>
    </row>
    <row r="27600" spans="2:7">
      <c r="B27600" s="32">
        <f>SUMIF(Balanço[Estoque],Back!A27600,Balanço[Quantidade])</f>
        <v>0</v>
      </c>
      <c r="G27600" s="32" t="str" cm="1">
        <f t="array" ref="G27600">IF(F27600="","",SUM(_xlfn._xlws.FILTER(Balanço[Quantidade],(Balanço[Estoque]=Back!$E$3)*(Balanço[Material]=Back!F27600))))</f>
        <v/>
      </c>
    </row>
    <row r="27601" spans="2:7">
      <c r="B27601" s="32">
        <f>SUMIF(Balanço[Estoque],Back!A27601,Balanço[Quantidade])</f>
        <v>0</v>
      </c>
      <c r="G27601" s="32" t="str" cm="1">
        <f t="array" ref="G27601">IF(F27601="","",SUM(_xlfn._xlws.FILTER(Balanço[Quantidade],(Balanço[Estoque]=Back!$E$3)*(Balanço[Material]=Back!F27601))))</f>
        <v/>
      </c>
    </row>
    <row r="27602" spans="2:7">
      <c r="B27602" s="32">
        <f>SUMIF(Balanço[Estoque],Back!A27602,Balanço[Quantidade])</f>
        <v>0</v>
      </c>
      <c r="G27602" s="32" t="str" cm="1">
        <f t="array" ref="G27602">IF(F27602="","",SUM(_xlfn._xlws.FILTER(Balanço[Quantidade],(Balanço[Estoque]=Back!$E$3)*(Balanço[Material]=Back!F27602))))</f>
        <v/>
      </c>
    </row>
    <row r="27603" spans="2:7">
      <c r="B27603" s="32">
        <f>SUMIF(Balanço[Estoque],Back!A27603,Balanço[Quantidade])</f>
        <v>0</v>
      </c>
      <c r="G27603" s="32" t="str" cm="1">
        <f t="array" ref="G27603">IF(F27603="","",SUM(_xlfn._xlws.FILTER(Balanço[Quantidade],(Balanço[Estoque]=Back!$E$3)*(Balanço[Material]=Back!F27603))))</f>
        <v/>
      </c>
    </row>
    <row r="27604" spans="2:7">
      <c r="B27604" s="32">
        <f>SUMIF(Balanço[Estoque],Back!A27604,Balanço[Quantidade])</f>
        <v>0</v>
      </c>
      <c r="G27604" s="32" t="str" cm="1">
        <f t="array" ref="G27604">IF(F27604="","",SUM(_xlfn._xlws.FILTER(Balanço[Quantidade],(Balanço[Estoque]=Back!$E$3)*(Balanço[Material]=Back!F27604))))</f>
        <v/>
      </c>
    </row>
    <row r="27605" spans="2:7">
      <c r="B27605" s="32">
        <f>SUMIF(Balanço[Estoque],Back!A27605,Balanço[Quantidade])</f>
        <v>0</v>
      </c>
      <c r="G27605" s="32" t="str" cm="1">
        <f t="array" ref="G27605">IF(F27605="","",SUM(_xlfn._xlws.FILTER(Balanço[Quantidade],(Balanço[Estoque]=Back!$E$3)*(Balanço[Material]=Back!F27605))))</f>
        <v/>
      </c>
    </row>
    <row r="27606" spans="2:7">
      <c r="B27606" s="32">
        <f>SUMIF(Balanço[Estoque],Back!A27606,Balanço[Quantidade])</f>
        <v>0</v>
      </c>
      <c r="G27606" s="32" t="str" cm="1">
        <f t="array" ref="G27606">IF(F27606="","",SUM(_xlfn._xlws.FILTER(Balanço[Quantidade],(Balanço[Estoque]=Back!$E$3)*(Balanço[Material]=Back!F27606))))</f>
        <v/>
      </c>
    </row>
    <row r="27607" spans="2:7">
      <c r="B27607" s="32">
        <f>SUMIF(Balanço[Estoque],Back!A27607,Balanço[Quantidade])</f>
        <v>0</v>
      </c>
      <c r="G27607" s="32" t="str" cm="1">
        <f t="array" ref="G27607">IF(F27607="","",SUM(_xlfn._xlws.FILTER(Balanço[Quantidade],(Balanço[Estoque]=Back!$E$3)*(Balanço[Material]=Back!F27607))))</f>
        <v/>
      </c>
    </row>
    <row r="27608" spans="2:7">
      <c r="B27608" s="32">
        <f>SUMIF(Balanço[Estoque],Back!A27608,Balanço[Quantidade])</f>
        <v>0</v>
      </c>
      <c r="G27608" s="32" t="str" cm="1">
        <f t="array" ref="G27608">IF(F27608="","",SUM(_xlfn._xlws.FILTER(Balanço[Quantidade],(Balanço[Estoque]=Back!$E$3)*(Balanço[Material]=Back!F27608))))</f>
        <v/>
      </c>
    </row>
    <row r="27609" spans="2:7">
      <c r="B27609" s="32">
        <f>SUMIF(Balanço[Estoque],Back!A27609,Balanço[Quantidade])</f>
        <v>0</v>
      </c>
      <c r="G27609" s="32" t="str" cm="1">
        <f t="array" ref="G27609">IF(F27609="","",SUM(_xlfn._xlws.FILTER(Balanço[Quantidade],(Balanço[Estoque]=Back!$E$3)*(Balanço[Material]=Back!F27609))))</f>
        <v/>
      </c>
    </row>
    <row r="27610" spans="2:7">
      <c r="B27610" s="32">
        <f>SUMIF(Balanço[Estoque],Back!A27610,Balanço[Quantidade])</f>
        <v>0</v>
      </c>
      <c r="G27610" s="32" t="str" cm="1">
        <f t="array" ref="G27610">IF(F27610="","",SUM(_xlfn._xlws.FILTER(Balanço[Quantidade],(Balanço[Estoque]=Back!$E$3)*(Balanço[Material]=Back!F27610))))</f>
        <v/>
      </c>
    </row>
    <row r="27611" spans="2:7">
      <c r="B27611" s="32">
        <f>SUMIF(Balanço[Estoque],Back!A27611,Balanço[Quantidade])</f>
        <v>0</v>
      </c>
      <c r="G27611" s="32" t="str" cm="1">
        <f t="array" ref="G27611">IF(F27611="","",SUM(_xlfn._xlws.FILTER(Balanço[Quantidade],(Balanço[Estoque]=Back!$E$3)*(Balanço[Material]=Back!F27611))))</f>
        <v/>
      </c>
    </row>
    <row r="27612" spans="2:7">
      <c r="B27612" s="32">
        <f>SUMIF(Balanço[Estoque],Back!A27612,Balanço[Quantidade])</f>
        <v>0</v>
      </c>
      <c r="G27612" s="32" t="str" cm="1">
        <f t="array" ref="G27612">IF(F27612="","",SUM(_xlfn._xlws.FILTER(Balanço[Quantidade],(Balanço[Estoque]=Back!$E$3)*(Balanço[Material]=Back!F27612))))</f>
        <v/>
      </c>
    </row>
    <row r="27613" spans="2:7">
      <c r="B27613" s="32">
        <f>SUMIF(Balanço[Estoque],Back!A27613,Balanço[Quantidade])</f>
        <v>0</v>
      </c>
      <c r="G27613" s="32" t="str" cm="1">
        <f t="array" ref="G27613">IF(F27613="","",SUM(_xlfn._xlws.FILTER(Balanço[Quantidade],(Balanço[Estoque]=Back!$E$3)*(Balanço[Material]=Back!F27613))))</f>
        <v/>
      </c>
    </row>
    <row r="27614" spans="2:7">
      <c r="B27614" s="32">
        <f>SUMIF(Balanço[Estoque],Back!A27614,Balanço[Quantidade])</f>
        <v>0</v>
      </c>
      <c r="G27614" s="32" t="str" cm="1">
        <f t="array" ref="G27614">IF(F27614="","",SUM(_xlfn._xlws.FILTER(Balanço[Quantidade],(Balanço[Estoque]=Back!$E$3)*(Balanço[Material]=Back!F27614))))</f>
        <v/>
      </c>
    </row>
    <row r="27615" spans="2:7">
      <c r="B27615" s="32">
        <f>SUMIF(Balanço[Estoque],Back!A27615,Balanço[Quantidade])</f>
        <v>0</v>
      </c>
      <c r="G27615" s="32" t="str" cm="1">
        <f t="array" ref="G27615">IF(F27615="","",SUM(_xlfn._xlws.FILTER(Balanço[Quantidade],(Balanço[Estoque]=Back!$E$3)*(Balanço[Material]=Back!F27615))))</f>
        <v/>
      </c>
    </row>
    <row r="27616" spans="2:7">
      <c r="B27616" s="32">
        <f>SUMIF(Balanço[Estoque],Back!A27616,Balanço[Quantidade])</f>
        <v>0</v>
      </c>
      <c r="G27616" s="32" t="str" cm="1">
        <f t="array" ref="G27616">IF(F27616="","",SUM(_xlfn._xlws.FILTER(Balanço[Quantidade],(Balanço[Estoque]=Back!$E$3)*(Balanço[Material]=Back!F27616))))</f>
        <v/>
      </c>
    </row>
    <row r="27617" spans="2:7">
      <c r="B27617" s="32">
        <f>SUMIF(Balanço[Estoque],Back!A27617,Balanço[Quantidade])</f>
        <v>0</v>
      </c>
      <c r="G27617" s="32" t="str" cm="1">
        <f t="array" ref="G27617">IF(F27617="","",SUM(_xlfn._xlws.FILTER(Balanço[Quantidade],(Balanço[Estoque]=Back!$E$3)*(Balanço[Material]=Back!F27617))))</f>
        <v/>
      </c>
    </row>
    <row r="27618" spans="2:7">
      <c r="B27618" s="32">
        <f>SUMIF(Balanço[Estoque],Back!A27618,Balanço[Quantidade])</f>
        <v>0</v>
      </c>
      <c r="G27618" s="32" t="str" cm="1">
        <f t="array" ref="G27618">IF(F27618="","",SUM(_xlfn._xlws.FILTER(Balanço[Quantidade],(Balanço[Estoque]=Back!$E$3)*(Balanço[Material]=Back!F27618))))</f>
        <v/>
      </c>
    </row>
    <row r="27619" spans="2:7">
      <c r="B27619" s="32">
        <f>SUMIF(Balanço[Estoque],Back!A27619,Balanço[Quantidade])</f>
        <v>0</v>
      </c>
      <c r="G27619" s="32" t="str" cm="1">
        <f t="array" ref="G27619">IF(F27619="","",SUM(_xlfn._xlws.FILTER(Balanço[Quantidade],(Balanço[Estoque]=Back!$E$3)*(Balanço[Material]=Back!F27619))))</f>
        <v/>
      </c>
    </row>
    <row r="27620" spans="2:7">
      <c r="B27620" s="32">
        <f>SUMIF(Balanço[Estoque],Back!A27620,Balanço[Quantidade])</f>
        <v>0</v>
      </c>
      <c r="G27620" s="32" t="str" cm="1">
        <f t="array" ref="G27620">IF(F27620="","",SUM(_xlfn._xlws.FILTER(Balanço[Quantidade],(Balanço[Estoque]=Back!$E$3)*(Balanço[Material]=Back!F27620))))</f>
        <v/>
      </c>
    </row>
    <row r="27621" spans="2:7">
      <c r="B27621" s="32">
        <f>SUMIF(Balanço[Estoque],Back!A27621,Balanço[Quantidade])</f>
        <v>0</v>
      </c>
      <c r="G27621" s="32" t="str" cm="1">
        <f t="array" ref="G27621">IF(F27621="","",SUM(_xlfn._xlws.FILTER(Balanço[Quantidade],(Balanço[Estoque]=Back!$E$3)*(Balanço[Material]=Back!F27621))))</f>
        <v/>
      </c>
    </row>
    <row r="27622" spans="2:7">
      <c r="B27622" s="32">
        <f>SUMIF(Balanço[Estoque],Back!A27622,Balanço[Quantidade])</f>
        <v>0</v>
      </c>
      <c r="G27622" s="32" t="str" cm="1">
        <f t="array" ref="G27622">IF(F27622="","",SUM(_xlfn._xlws.FILTER(Balanço[Quantidade],(Balanço[Estoque]=Back!$E$3)*(Balanço[Material]=Back!F27622))))</f>
        <v/>
      </c>
    </row>
    <row r="27623" spans="2:7">
      <c r="B27623" s="32">
        <f>SUMIF(Balanço[Estoque],Back!A27623,Balanço[Quantidade])</f>
        <v>0</v>
      </c>
      <c r="G27623" s="32" t="str" cm="1">
        <f t="array" ref="G27623">IF(F27623="","",SUM(_xlfn._xlws.FILTER(Balanço[Quantidade],(Balanço[Estoque]=Back!$E$3)*(Balanço[Material]=Back!F27623))))</f>
        <v/>
      </c>
    </row>
    <row r="27624" spans="2:7">
      <c r="B27624" s="32">
        <f>SUMIF(Balanço[Estoque],Back!A27624,Balanço[Quantidade])</f>
        <v>0</v>
      </c>
      <c r="G27624" s="32" t="str" cm="1">
        <f t="array" ref="G27624">IF(F27624="","",SUM(_xlfn._xlws.FILTER(Balanço[Quantidade],(Balanço[Estoque]=Back!$E$3)*(Balanço[Material]=Back!F27624))))</f>
        <v/>
      </c>
    </row>
    <row r="27625" spans="2:7">
      <c r="B27625" s="32">
        <f>SUMIF(Balanço[Estoque],Back!A27625,Balanço[Quantidade])</f>
        <v>0</v>
      </c>
      <c r="G27625" s="32" t="str" cm="1">
        <f t="array" ref="G27625">IF(F27625="","",SUM(_xlfn._xlws.FILTER(Balanço[Quantidade],(Balanço[Estoque]=Back!$E$3)*(Balanço[Material]=Back!F27625))))</f>
        <v/>
      </c>
    </row>
    <row r="27626" spans="2:7">
      <c r="B27626" s="32">
        <f>SUMIF(Balanço[Estoque],Back!A27626,Balanço[Quantidade])</f>
        <v>0</v>
      </c>
      <c r="G27626" s="32" t="str" cm="1">
        <f t="array" ref="G27626">IF(F27626="","",SUM(_xlfn._xlws.FILTER(Balanço[Quantidade],(Balanço[Estoque]=Back!$E$3)*(Balanço[Material]=Back!F27626))))</f>
        <v/>
      </c>
    </row>
    <row r="27627" spans="2:7">
      <c r="B27627" s="32">
        <f>SUMIF(Balanço[Estoque],Back!A27627,Balanço[Quantidade])</f>
        <v>0</v>
      </c>
      <c r="G27627" s="32" t="str" cm="1">
        <f t="array" ref="G27627">IF(F27627="","",SUM(_xlfn._xlws.FILTER(Balanço[Quantidade],(Balanço[Estoque]=Back!$E$3)*(Balanço[Material]=Back!F27627))))</f>
        <v/>
      </c>
    </row>
    <row r="27628" spans="2:7">
      <c r="B27628" s="32">
        <f>SUMIF(Balanço[Estoque],Back!A27628,Balanço[Quantidade])</f>
        <v>0</v>
      </c>
      <c r="G27628" s="32" t="str" cm="1">
        <f t="array" ref="G27628">IF(F27628="","",SUM(_xlfn._xlws.FILTER(Balanço[Quantidade],(Balanço[Estoque]=Back!$E$3)*(Balanço[Material]=Back!F27628))))</f>
        <v/>
      </c>
    </row>
    <row r="27629" spans="2:7">
      <c r="B27629" s="32">
        <f>SUMIF(Balanço[Estoque],Back!A27629,Balanço[Quantidade])</f>
        <v>0</v>
      </c>
      <c r="G27629" s="32" t="str" cm="1">
        <f t="array" ref="G27629">IF(F27629="","",SUM(_xlfn._xlws.FILTER(Balanço[Quantidade],(Balanço[Estoque]=Back!$E$3)*(Balanço[Material]=Back!F27629))))</f>
        <v/>
      </c>
    </row>
    <row r="27630" spans="2:7">
      <c r="B27630" s="32">
        <f>SUMIF(Balanço[Estoque],Back!A27630,Balanço[Quantidade])</f>
        <v>0</v>
      </c>
      <c r="G27630" s="32" t="str" cm="1">
        <f t="array" ref="G27630">IF(F27630="","",SUM(_xlfn._xlws.FILTER(Balanço[Quantidade],(Balanço[Estoque]=Back!$E$3)*(Balanço[Material]=Back!F27630))))</f>
        <v/>
      </c>
    </row>
    <row r="27631" spans="2:7">
      <c r="B27631" s="32">
        <f>SUMIF(Balanço[Estoque],Back!A27631,Balanço[Quantidade])</f>
        <v>0</v>
      </c>
      <c r="G27631" s="32" t="str" cm="1">
        <f t="array" ref="G27631">IF(F27631="","",SUM(_xlfn._xlws.FILTER(Balanço[Quantidade],(Balanço[Estoque]=Back!$E$3)*(Balanço[Material]=Back!F27631))))</f>
        <v/>
      </c>
    </row>
    <row r="27632" spans="2:7">
      <c r="B27632" s="32">
        <f>SUMIF(Balanço[Estoque],Back!A27632,Balanço[Quantidade])</f>
        <v>0</v>
      </c>
      <c r="G27632" s="32" t="str" cm="1">
        <f t="array" ref="G27632">IF(F27632="","",SUM(_xlfn._xlws.FILTER(Balanço[Quantidade],(Balanço[Estoque]=Back!$E$3)*(Balanço[Material]=Back!F27632))))</f>
        <v/>
      </c>
    </row>
    <row r="27633" spans="2:7">
      <c r="B27633" s="32">
        <f>SUMIF(Balanço[Estoque],Back!A27633,Balanço[Quantidade])</f>
        <v>0</v>
      </c>
      <c r="G27633" s="32" t="str" cm="1">
        <f t="array" ref="G27633">IF(F27633="","",SUM(_xlfn._xlws.FILTER(Balanço[Quantidade],(Balanço[Estoque]=Back!$E$3)*(Balanço[Material]=Back!F27633))))</f>
        <v/>
      </c>
    </row>
    <row r="27634" spans="2:7">
      <c r="B27634" s="32">
        <f>SUMIF(Balanço[Estoque],Back!A27634,Balanço[Quantidade])</f>
        <v>0</v>
      </c>
      <c r="G27634" s="32" t="str" cm="1">
        <f t="array" ref="G27634">IF(F27634="","",SUM(_xlfn._xlws.FILTER(Balanço[Quantidade],(Balanço[Estoque]=Back!$E$3)*(Balanço[Material]=Back!F27634))))</f>
        <v/>
      </c>
    </row>
    <row r="27635" spans="2:7">
      <c r="B27635" s="32">
        <f>SUMIF(Balanço[Estoque],Back!A27635,Balanço[Quantidade])</f>
        <v>0</v>
      </c>
      <c r="G27635" s="32" t="str" cm="1">
        <f t="array" ref="G27635">IF(F27635="","",SUM(_xlfn._xlws.FILTER(Balanço[Quantidade],(Balanço[Estoque]=Back!$E$3)*(Balanço[Material]=Back!F27635))))</f>
        <v/>
      </c>
    </row>
    <row r="27636" spans="2:7">
      <c r="B27636" s="32">
        <f>SUMIF(Balanço[Estoque],Back!A27636,Balanço[Quantidade])</f>
        <v>0</v>
      </c>
      <c r="G27636" s="32" t="str" cm="1">
        <f t="array" ref="G27636">IF(F27636="","",SUM(_xlfn._xlws.FILTER(Balanço[Quantidade],(Balanço[Estoque]=Back!$E$3)*(Balanço[Material]=Back!F27636))))</f>
        <v/>
      </c>
    </row>
    <row r="27637" spans="2:7">
      <c r="B27637" s="32">
        <f>SUMIF(Balanço[Estoque],Back!A27637,Balanço[Quantidade])</f>
        <v>0</v>
      </c>
      <c r="G27637" s="32" t="str" cm="1">
        <f t="array" ref="G27637">IF(F27637="","",SUM(_xlfn._xlws.FILTER(Balanço[Quantidade],(Balanço[Estoque]=Back!$E$3)*(Balanço[Material]=Back!F27637))))</f>
        <v/>
      </c>
    </row>
    <row r="27638" spans="2:7">
      <c r="B27638" s="32">
        <f>SUMIF(Balanço[Estoque],Back!A27638,Balanço[Quantidade])</f>
        <v>0</v>
      </c>
      <c r="G27638" s="32" t="str" cm="1">
        <f t="array" ref="G27638">IF(F27638="","",SUM(_xlfn._xlws.FILTER(Balanço[Quantidade],(Balanço[Estoque]=Back!$E$3)*(Balanço[Material]=Back!F27638))))</f>
        <v/>
      </c>
    </row>
    <row r="27639" spans="2:7">
      <c r="B27639" s="32">
        <f>SUMIF(Balanço[Estoque],Back!A27639,Balanço[Quantidade])</f>
        <v>0</v>
      </c>
      <c r="G27639" s="32" t="str" cm="1">
        <f t="array" ref="G27639">IF(F27639="","",SUM(_xlfn._xlws.FILTER(Balanço[Quantidade],(Balanço[Estoque]=Back!$E$3)*(Balanço[Material]=Back!F27639))))</f>
        <v/>
      </c>
    </row>
    <row r="27640" spans="2:7">
      <c r="B27640" s="32">
        <f>SUMIF(Balanço[Estoque],Back!A27640,Balanço[Quantidade])</f>
        <v>0</v>
      </c>
      <c r="G27640" s="32" t="str" cm="1">
        <f t="array" ref="G27640">IF(F27640="","",SUM(_xlfn._xlws.FILTER(Balanço[Quantidade],(Balanço[Estoque]=Back!$E$3)*(Balanço[Material]=Back!F27640))))</f>
        <v/>
      </c>
    </row>
    <row r="27641" spans="2:7">
      <c r="B27641" s="32">
        <f>SUMIF(Balanço[Estoque],Back!A27641,Balanço[Quantidade])</f>
        <v>0</v>
      </c>
      <c r="G27641" s="32" t="str" cm="1">
        <f t="array" ref="G27641">IF(F27641="","",SUM(_xlfn._xlws.FILTER(Balanço[Quantidade],(Balanço[Estoque]=Back!$E$3)*(Balanço[Material]=Back!F27641))))</f>
        <v/>
      </c>
    </row>
    <row r="27642" spans="2:7">
      <c r="B27642" s="32">
        <f>SUMIF(Balanço[Estoque],Back!A27642,Balanço[Quantidade])</f>
        <v>0</v>
      </c>
      <c r="G27642" s="32" t="str" cm="1">
        <f t="array" ref="G27642">IF(F27642="","",SUM(_xlfn._xlws.FILTER(Balanço[Quantidade],(Balanço[Estoque]=Back!$E$3)*(Balanço[Material]=Back!F27642))))</f>
        <v/>
      </c>
    </row>
    <row r="27643" spans="2:7">
      <c r="B27643" s="32">
        <f>SUMIF(Balanço[Estoque],Back!A27643,Balanço[Quantidade])</f>
        <v>0</v>
      </c>
      <c r="G27643" s="32" t="str" cm="1">
        <f t="array" ref="G27643">IF(F27643="","",SUM(_xlfn._xlws.FILTER(Balanço[Quantidade],(Balanço[Estoque]=Back!$E$3)*(Balanço[Material]=Back!F27643))))</f>
        <v/>
      </c>
    </row>
    <row r="27644" spans="2:7">
      <c r="B27644" s="32">
        <f>SUMIF(Balanço[Estoque],Back!A27644,Balanço[Quantidade])</f>
        <v>0</v>
      </c>
      <c r="G27644" s="32" t="str" cm="1">
        <f t="array" ref="G27644">IF(F27644="","",SUM(_xlfn._xlws.FILTER(Balanço[Quantidade],(Balanço[Estoque]=Back!$E$3)*(Balanço[Material]=Back!F27644))))</f>
        <v/>
      </c>
    </row>
    <row r="27645" spans="2:7">
      <c r="B27645" s="32">
        <f>SUMIF(Balanço[Estoque],Back!A27645,Balanço[Quantidade])</f>
        <v>0</v>
      </c>
      <c r="G27645" s="32" t="str" cm="1">
        <f t="array" ref="G27645">IF(F27645="","",SUM(_xlfn._xlws.FILTER(Balanço[Quantidade],(Balanço[Estoque]=Back!$E$3)*(Balanço[Material]=Back!F27645))))</f>
        <v/>
      </c>
    </row>
    <row r="27646" spans="2:7">
      <c r="B27646" s="32">
        <f>SUMIF(Balanço[Estoque],Back!A27646,Balanço[Quantidade])</f>
        <v>0</v>
      </c>
      <c r="G27646" s="32" t="str" cm="1">
        <f t="array" ref="G27646">IF(F27646="","",SUM(_xlfn._xlws.FILTER(Balanço[Quantidade],(Balanço[Estoque]=Back!$E$3)*(Balanço[Material]=Back!F27646))))</f>
        <v/>
      </c>
    </row>
    <row r="27647" spans="2:7">
      <c r="B27647" s="32">
        <f>SUMIF(Balanço[Estoque],Back!A27647,Balanço[Quantidade])</f>
        <v>0</v>
      </c>
      <c r="G27647" s="32" t="str" cm="1">
        <f t="array" ref="G27647">IF(F27647="","",SUM(_xlfn._xlws.FILTER(Balanço[Quantidade],(Balanço[Estoque]=Back!$E$3)*(Balanço[Material]=Back!F27647))))</f>
        <v/>
      </c>
    </row>
    <row r="27648" spans="2:7">
      <c r="B27648" s="32">
        <f>SUMIF(Balanço[Estoque],Back!A27648,Balanço[Quantidade])</f>
        <v>0</v>
      </c>
      <c r="G27648" s="32" t="str" cm="1">
        <f t="array" ref="G27648">IF(F27648="","",SUM(_xlfn._xlws.FILTER(Balanço[Quantidade],(Balanço[Estoque]=Back!$E$3)*(Balanço[Material]=Back!F27648))))</f>
        <v/>
      </c>
    </row>
    <row r="27649" spans="2:7">
      <c r="B27649" s="32">
        <f>SUMIF(Balanço[Estoque],Back!A27649,Balanço[Quantidade])</f>
        <v>0</v>
      </c>
      <c r="G27649" s="32" t="str" cm="1">
        <f t="array" ref="G27649">IF(F27649="","",SUM(_xlfn._xlws.FILTER(Balanço[Quantidade],(Balanço[Estoque]=Back!$E$3)*(Balanço[Material]=Back!F27649))))</f>
        <v/>
      </c>
    </row>
    <row r="27650" spans="2:7">
      <c r="B27650" s="32">
        <f>SUMIF(Balanço[Estoque],Back!A27650,Balanço[Quantidade])</f>
        <v>0</v>
      </c>
      <c r="G27650" s="32" t="str" cm="1">
        <f t="array" ref="G27650">IF(F27650="","",SUM(_xlfn._xlws.FILTER(Balanço[Quantidade],(Balanço[Estoque]=Back!$E$3)*(Balanço[Material]=Back!F27650))))</f>
        <v/>
      </c>
    </row>
    <row r="27651" spans="2:7">
      <c r="B27651" s="32">
        <f>SUMIF(Balanço[Estoque],Back!A27651,Balanço[Quantidade])</f>
        <v>0</v>
      </c>
      <c r="G27651" s="32" t="str" cm="1">
        <f t="array" ref="G27651">IF(F27651="","",SUM(_xlfn._xlws.FILTER(Balanço[Quantidade],(Balanço[Estoque]=Back!$E$3)*(Balanço[Material]=Back!F27651))))</f>
        <v/>
      </c>
    </row>
    <row r="27652" spans="2:7">
      <c r="B27652" s="32">
        <f>SUMIF(Balanço[Estoque],Back!A27652,Balanço[Quantidade])</f>
        <v>0</v>
      </c>
      <c r="G27652" s="32" t="str" cm="1">
        <f t="array" ref="G27652">IF(F27652="","",SUM(_xlfn._xlws.FILTER(Balanço[Quantidade],(Balanço[Estoque]=Back!$E$3)*(Balanço[Material]=Back!F27652))))</f>
        <v/>
      </c>
    </row>
    <row r="27653" spans="2:7">
      <c r="B27653" s="32">
        <f>SUMIF(Balanço[Estoque],Back!A27653,Balanço[Quantidade])</f>
        <v>0</v>
      </c>
      <c r="G27653" s="32" t="str" cm="1">
        <f t="array" ref="G27653">IF(F27653="","",SUM(_xlfn._xlws.FILTER(Balanço[Quantidade],(Balanço[Estoque]=Back!$E$3)*(Balanço[Material]=Back!F27653))))</f>
        <v/>
      </c>
    </row>
    <row r="27654" spans="2:7">
      <c r="B27654" s="32">
        <f>SUMIF(Balanço[Estoque],Back!A27654,Balanço[Quantidade])</f>
        <v>0</v>
      </c>
      <c r="G27654" s="32" t="str" cm="1">
        <f t="array" ref="G27654">IF(F27654="","",SUM(_xlfn._xlws.FILTER(Balanço[Quantidade],(Balanço[Estoque]=Back!$E$3)*(Balanço[Material]=Back!F27654))))</f>
        <v/>
      </c>
    </row>
    <row r="27655" spans="2:7">
      <c r="B27655" s="32">
        <f>SUMIF(Balanço[Estoque],Back!A27655,Balanço[Quantidade])</f>
        <v>0</v>
      </c>
      <c r="G27655" s="32" t="str" cm="1">
        <f t="array" ref="G27655">IF(F27655="","",SUM(_xlfn._xlws.FILTER(Balanço[Quantidade],(Balanço[Estoque]=Back!$E$3)*(Balanço[Material]=Back!F27655))))</f>
        <v/>
      </c>
    </row>
    <row r="27656" spans="2:7">
      <c r="B27656" s="32">
        <f>SUMIF(Balanço[Estoque],Back!A27656,Balanço[Quantidade])</f>
        <v>0</v>
      </c>
      <c r="G27656" s="32" t="str" cm="1">
        <f t="array" ref="G27656">IF(F27656="","",SUM(_xlfn._xlws.FILTER(Balanço[Quantidade],(Balanço[Estoque]=Back!$E$3)*(Balanço[Material]=Back!F27656))))</f>
        <v/>
      </c>
    </row>
    <row r="27657" spans="2:7">
      <c r="B27657" s="32">
        <f>SUMIF(Balanço[Estoque],Back!A27657,Balanço[Quantidade])</f>
        <v>0</v>
      </c>
      <c r="G27657" s="32" t="str" cm="1">
        <f t="array" ref="G27657">IF(F27657="","",SUM(_xlfn._xlws.FILTER(Balanço[Quantidade],(Balanço[Estoque]=Back!$E$3)*(Balanço[Material]=Back!F27657))))</f>
        <v/>
      </c>
    </row>
    <row r="27658" spans="2:7">
      <c r="B27658" s="32">
        <f>SUMIF(Balanço[Estoque],Back!A27658,Balanço[Quantidade])</f>
        <v>0</v>
      </c>
      <c r="G27658" s="32" t="str" cm="1">
        <f t="array" ref="G27658">IF(F27658="","",SUM(_xlfn._xlws.FILTER(Balanço[Quantidade],(Balanço[Estoque]=Back!$E$3)*(Balanço[Material]=Back!F27658))))</f>
        <v/>
      </c>
    </row>
    <row r="27659" spans="2:7">
      <c r="B27659" s="32">
        <f>SUMIF(Balanço[Estoque],Back!A27659,Balanço[Quantidade])</f>
        <v>0</v>
      </c>
      <c r="G27659" s="32" t="str" cm="1">
        <f t="array" ref="G27659">IF(F27659="","",SUM(_xlfn._xlws.FILTER(Balanço[Quantidade],(Balanço[Estoque]=Back!$E$3)*(Balanço[Material]=Back!F27659))))</f>
        <v/>
      </c>
    </row>
    <row r="27660" spans="2:7">
      <c r="B27660" s="32">
        <f>SUMIF(Balanço[Estoque],Back!A27660,Balanço[Quantidade])</f>
        <v>0</v>
      </c>
      <c r="G27660" s="32" t="str" cm="1">
        <f t="array" ref="G27660">IF(F27660="","",SUM(_xlfn._xlws.FILTER(Balanço[Quantidade],(Balanço[Estoque]=Back!$E$3)*(Balanço[Material]=Back!F27660))))</f>
        <v/>
      </c>
    </row>
    <row r="27661" spans="2:7">
      <c r="B27661" s="32">
        <f>SUMIF(Balanço[Estoque],Back!A27661,Balanço[Quantidade])</f>
        <v>0</v>
      </c>
      <c r="G27661" s="32" t="str" cm="1">
        <f t="array" ref="G27661">IF(F27661="","",SUM(_xlfn._xlws.FILTER(Balanço[Quantidade],(Balanço[Estoque]=Back!$E$3)*(Balanço[Material]=Back!F27661))))</f>
        <v/>
      </c>
    </row>
    <row r="27662" spans="2:7">
      <c r="B27662" s="32">
        <f>SUMIF(Balanço[Estoque],Back!A27662,Balanço[Quantidade])</f>
        <v>0</v>
      </c>
      <c r="G27662" s="32" t="str" cm="1">
        <f t="array" ref="G27662">IF(F27662="","",SUM(_xlfn._xlws.FILTER(Balanço[Quantidade],(Balanço[Estoque]=Back!$E$3)*(Balanço[Material]=Back!F27662))))</f>
        <v/>
      </c>
    </row>
    <row r="27663" spans="2:7">
      <c r="B27663" s="32">
        <f>SUMIF(Balanço[Estoque],Back!A27663,Balanço[Quantidade])</f>
        <v>0</v>
      </c>
      <c r="G27663" s="32" t="str" cm="1">
        <f t="array" ref="G27663">IF(F27663="","",SUM(_xlfn._xlws.FILTER(Balanço[Quantidade],(Balanço[Estoque]=Back!$E$3)*(Balanço[Material]=Back!F27663))))</f>
        <v/>
      </c>
    </row>
    <row r="27664" spans="2:7">
      <c r="B27664" s="32">
        <f>SUMIF(Balanço[Estoque],Back!A27664,Balanço[Quantidade])</f>
        <v>0</v>
      </c>
      <c r="G27664" s="32" t="str" cm="1">
        <f t="array" ref="G27664">IF(F27664="","",SUM(_xlfn._xlws.FILTER(Balanço[Quantidade],(Balanço[Estoque]=Back!$E$3)*(Balanço[Material]=Back!F27664))))</f>
        <v/>
      </c>
    </row>
    <row r="27665" spans="2:7">
      <c r="B27665" s="32">
        <f>SUMIF(Balanço[Estoque],Back!A27665,Balanço[Quantidade])</f>
        <v>0</v>
      </c>
      <c r="G27665" s="32" t="str" cm="1">
        <f t="array" ref="G27665">IF(F27665="","",SUM(_xlfn._xlws.FILTER(Balanço[Quantidade],(Balanço[Estoque]=Back!$E$3)*(Balanço[Material]=Back!F27665))))</f>
        <v/>
      </c>
    </row>
    <row r="27666" spans="2:7">
      <c r="B27666" s="32">
        <f>SUMIF(Balanço[Estoque],Back!A27666,Balanço[Quantidade])</f>
        <v>0</v>
      </c>
      <c r="G27666" s="32" t="str" cm="1">
        <f t="array" ref="G27666">IF(F27666="","",SUM(_xlfn._xlws.FILTER(Balanço[Quantidade],(Balanço[Estoque]=Back!$E$3)*(Balanço[Material]=Back!F27666))))</f>
        <v/>
      </c>
    </row>
    <row r="27667" spans="2:7">
      <c r="B27667" s="32">
        <f>SUMIF(Balanço[Estoque],Back!A27667,Balanço[Quantidade])</f>
        <v>0</v>
      </c>
      <c r="G27667" s="32" t="str" cm="1">
        <f t="array" ref="G27667">IF(F27667="","",SUM(_xlfn._xlws.FILTER(Balanço[Quantidade],(Balanço[Estoque]=Back!$E$3)*(Balanço[Material]=Back!F27667))))</f>
        <v/>
      </c>
    </row>
    <row r="27668" spans="2:7">
      <c r="B27668" s="32">
        <f>SUMIF(Balanço[Estoque],Back!A27668,Balanço[Quantidade])</f>
        <v>0</v>
      </c>
      <c r="G27668" s="32" t="str" cm="1">
        <f t="array" ref="G27668">IF(F27668="","",SUM(_xlfn._xlws.FILTER(Balanço[Quantidade],(Balanço[Estoque]=Back!$E$3)*(Balanço[Material]=Back!F27668))))</f>
        <v/>
      </c>
    </row>
    <row r="27669" spans="2:7">
      <c r="B27669" s="32">
        <f>SUMIF(Balanço[Estoque],Back!A27669,Balanço[Quantidade])</f>
        <v>0</v>
      </c>
      <c r="G27669" s="32" t="str" cm="1">
        <f t="array" ref="G27669">IF(F27669="","",SUM(_xlfn._xlws.FILTER(Balanço[Quantidade],(Balanço[Estoque]=Back!$E$3)*(Balanço[Material]=Back!F27669))))</f>
        <v/>
      </c>
    </row>
    <row r="27670" spans="2:7">
      <c r="B27670" s="32">
        <f>SUMIF(Balanço[Estoque],Back!A27670,Balanço[Quantidade])</f>
        <v>0</v>
      </c>
      <c r="G27670" s="32" t="str" cm="1">
        <f t="array" ref="G27670">IF(F27670="","",SUM(_xlfn._xlws.FILTER(Balanço[Quantidade],(Balanço[Estoque]=Back!$E$3)*(Balanço[Material]=Back!F27670))))</f>
        <v/>
      </c>
    </row>
    <row r="27671" spans="2:7">
      <c r="B27671" s="32">
        <f>SUMIF(Balanço[Estoque],Back!A27671,Balanço[Quantidade])</f>
        <v>0</v>
      </c>
      <c r="G27671" s="32" t="str" cm="1">
        <f t="array" ref="G27671">IF(F27671="","",SUM(_xlfn._xlws.FILTER(Balanço[Quantidade],(Balanço[Estoque]=Back!$E$3)*(Balanço[Material]=Back!F27671))))</f>
        <v/>
      </c>
    </row>
    <row r="27672" spans="2:7">
      <c r="B27672" s="32">
        <f>SUMIF(Balanço[Estoque],Back!A27672,Balanço[Quantidade])</f>
        <v>0</v>
      </c>
      <c r="G27672" s="32" t="str" cm="1">
        <f t="array" ref="G27672">IF(F27672="","",SUM(_xlfn._xlws.FILTER(Balanço[Quantidade],(Balanço[Estoque]=Back!$E$3)*(Balanço[Material]=Back!F27672))))</f>
        <v/>
      </c>
    </row>
    <row r="27673" spans="2:7">
      <c r="B27673" s="32">
        <f>SUMIF(Balanço[Estoque],Back!A27673,Balanço[Quantidade])</f>
        <v>0</v>
      </c>
      <c r="G27673" s="32" t="str" cm="1">
        <f t="array" ref="G27673">IF(F27673="","",SUM(_xlfn._xlws.FILTER(Balanço[Quantidade],(Balanço[Estoque]=Back!$E$3)*(Balanço[Material]=Back!F27673))))</f>
        <v/>
      </c>
    </row>
    <row r="27674" spans="2:7">
      <c r="B27674" s="32">
        <f>SUMIF(Balanço[Estoque],Back!A27674,Balanço[Quantidade])</f>
        <v>0</v>
      </c>
      <c r="G27674" s="32" t="str" cm="1">
        <f t="array" ref="G27674">IF(F27674="","",SUM(_xlfn._xlws.FILTER(Balanço[Quantidade],(Balanço[Estoque]=Back!$E$3)*(Balanço[Material]=Back!F27674))))</f>
        <v/>
      </c>
    </row>
    <row r="27675" spans="2:7">
      <c r="B27675" s="32">
        <f>SUMIF(Balanço[Estoque],Back!A27675,Balanço[Quantidade])</f>
        <v>0</v>
      </c>
      <c r="G27675" s="32" t="str" cm="1">
        <f t="array" ref="G27675">IF(F27675="","",SUM(_xlfn._xlws.FILTER(Balanço[Quantidade],(Balanço[Estoque]=Back!$E$3)*(Balanço[Material]=Back!F27675))))</f>
        <v/>
      </c>
    </row>
    <row r="27676" spans="2:7">
      <c r="B27676" s="32">
        <f>SUMIF(Balanço[Estoque],Back!A27676,Balanço[Quantidade])</f>
        <v>0</v>
      </c>
      <c r="G27676" s="32" t="str" cm="1">
        <f t="array" ref="G27676">IF(F27676="","",SUM(_xlfn._xlws.FILTER(Balanço[Quantidade],(Balanço[Estoque]=Back!$E$3)*(Balanço[Material]=Back!F27676))))</f>
        <v/>
      </c>
    </row>
    <row r="27677" spans="2:7">
      <c r="B27677" s="32">
        <f>SUMIF(Balanço[Estoque],Back!A27677,Balanço[Quantidade])</f>
        <v>0</v>
      </c>
      <c r="G27677" s="32" t="str" cm="1">
        <f t="array" ref="G27677">IF(F27677="","",SUM(_xlfn._xlws.FILTER(Balanço[Quantidade],(Balanço[Estoque]=Back!$E$3)*(Balanço[Material]=Back!F27677))))</f>
        <v/>
      </c>
    </row>
    <row r="27678" spans="2:7">
      <c r="B27678" s="32">
        <f>SUMIF(Balanço[Estoque],Back!A27678,Balanço[Quantidade])</f>
        <v>0</v>
      </c>
      <c r="G27678" s="32" t="str" cm="1">
        <f t="array" ref="G27678">IF(F27678="","",SUM(_xlfn._xlws.FILTER(Balanço[Quantidade],(Balanço[Estoque]=Back!$E$3)*(Balanço[Material]=Back!F27678))))</f>
        <v/>
      </c>
    </row>
    <row r="27679" spans="2:7">
      <c r="B27679" s="32">
        <f>SUMIF(Balanço[Estoque],Back!A27679,Balanço[Quantidade])</f>
        <v>0</v>
      </c>
      <c r="G27679" s="32" t="str" cm="1">
        <f t="array" ref="G27679">IF(F27679="","",SUM(_xlfn._xlws.FILTER(Balanço[Quantidade],(Balanço[Estoque]=Back!$E$3)*(Balanço[Material]=Back!F27679))))</f>
        <v/>
      </c>
    </row>
    <row r="27680" spans="2:7">
      <c r="B27680" s="32">
        <f>SUMIF(Balanço[Estoque],Back!A27680,Balanço[Quantidade])</f>
        <v>0</v>
      </c>
      <c r="G27680" s="32" t="str" cm="1">
        <f t="array" ref="G27680">IF(F27680="","",SUM(_xlfn._xlws.FILTER(Balanço[Quantidade],(Balanço[Estoque]=Back!$E$3)*(Balanço[Material]=Back!F27680))))</f>
        <v/>
      </c>
    </row>
    <row r="27681" spans="2:7">
      <c r="B27681" s="32">
        <f>SUMIF(Balanço[Estoque],Back!A27681,Balanço[Quantidade])</f>
        <v>0</v>
      </c>
      <c r="G27681" s="32" t="str" cm="1">
        <f t="array" ref="G27681">IF(F27681="","",SUM(_xlfn._xlws.FILTER(Balanço[Quantidade],(Balanço[Estoque]=Back!$E$3)*(Balanço[Material]=Back!F27681))))</f>
        <v/>
      </c>
    </row>
    <row r="27682" spans="2:7">
      <c r="B27682" s="32">
        <f>SUMIF(Balanço[Estoque],Back!A27682,Balanço[Quantidade])</f>
        <v>0</v>
      </c>
      <c r="G27682" s="32" t="str" cm="1">
        <f t="array" ref="G27682">IF(F27682="","",SUM(_xlfn._xlws.FILTER(Balanço[Quantidade],(Balanço[Estoque]=Back!$E$3)*(Balanço[Material]=Back!F27682))))</f>
        <v/>
      </c>
    </row>
    <row r="27683" spans="2:7">
      <c r="B27683" s="32">
        <f>SUMIF(Balanço[Estoque],Back!A27683,Balanço[Quantidade])</f>
        <v>0</v>
      </c>
      <c r="G27683" s="32" t="str" cm="1">
        <f t="array" ref="G27683">IF(F27683="","",SUM(_xlfn._xlws.FILTER(Balanço[Quantidade],(Balanço[Estoque]=Back!$E$3)*(Balanço[Material]=Back!F27683))))</f>
        <v/>
      </c>
    </row>
    <row r="27684" spans="2:7">
      <c r="B27684" s="32">
        <f>SUMIF(Balanço[Estoque],Back!A27684,Balanço[Quantidade])</f>
        <v>0</v>
      </c>
      <c r="G27684" s="32" t="str" cm="1">
        <f t="array" ref="G27684">IF(F27684="","",SUM(_xlfn._xlws.FILTER(Balanço[Quantidade],(Balanço[Estoque]=Back!$E$3)*(Balanço[Material]=Back!F27684))))</f>
        <v/>
      </c>
    </row>
    <row r="27685" spans="2:7">
      <c r="B27685" s="32">
        <f>SUMIF(Balanço[Estoque],Back!A27685,Balanço[Quantidade])</f>
        <v>0</v>
      </c>
      <c r="G27685" s="32" t="str" cm="1">
        <f t="array" ref="G27685">IF(F27685="","",SUM(_xlfn._xlws.FILTER(Balanço[Quantidade],(Balanço[Estoque]=Back!$E$3)*(Balanço[Material]=Back!F27685))))</f>
        <v/>
      </c>
    </row>
    <row r="27686" spans="2:7">
      <c r="B27686" s="32">
        <f>SUMIF(Balanço[Estoque],Back!A27686,Balanço[Quantidade])</f>
        <v>0</v>
      </c>
      <c r="G27686" s="32" t="str" cm="1">
        <f t="array" ref="G27686">IF(F27686="","",SUM(_xlfn._xlws.FILTER(Balanço[Quantidade],(Balanço[Estoque]=Back!$E$3)*(Balanço[Material]=Back!F27686))))</f>
        <v/>
      </c>
    </row>
    <row r="27687" spans="2:7">
      <c r="B27687" s="32">
        <f>SUMIF(Balanço[Estoque],Back!A27687,Balanço[Quantidade])</f>
        <v>0</v>
      </c>
      <c r="G27687" s="32" t="str" cm="1">
        <f t="array" ref="G27687">IF(F27687="","",SUM(_xlfn._xlws.FILTER(Balanço[Quantidade],(Balanço[Estoque]=Back!$E$3)*(Balanço[Material]=Back!F27687))))</f>
        <v/>
      </c>
    </row>
    <row r="27688" spans="2:7">
      <c r="B27688" s="32">
        <f>SUMIF(Balanço[Estoque],Back!A27688,Balanço[Quantidade])</f>
        <v>0</v>
      </c>
      <c r="G27688" s="32" t="str" cm="1">
        <f t="array" ref="G27688">IF(F27688="","",SUM(_xlfn._xlws.FILTER(Balanço[Quantidade],(Balanço[Estoque]=Back!$E$3)*(Balanço[Material]=Back!F27688))))</f>
        <v/>
      </c>
    </row>
    <row r="27689" spans="2:7">
      <c r="B27689" s="32">
        <f>SUMIF(Balanço[Estoque],Back!A27689,Balanço[Quantidade])</f>
        <v>0</v>
      </c>
      <c r="G27689" s="32" t="str" cm="1">
        <f t="array" ref="G27689">IF(F27689="","",SUM(_xlfn._xlws.FILTER(Balanço[Quantidade],(Balanço[Estoque]=Back!$E$3)*(Balanço[Material]=Back!F27689))))</f>
        <v/>
      </c>
    </row>
    <row r="27690" spans="2:7">
      <c r="B27690" s="32">
        <f>SUMIF(Balanço[Estoque],Back!A27690,Balanço[Quantidade])</f>
        <v>0</v>
      </c>
      <c r="G27690" s="32" t="str" cm="1">
        <f t="array" ref="G27690">IF(F27690="","",SUM(_xlfn._xlws.FILTER(Balanço[Quantidade],(Balanço[Estoque]=Back!$E$3)*(Balanço[Material]=Back!F27690))))</f>
        <v/>
      </c>
    </row>
    <row r="27691" spans="2:7">
      <c r="B27691" s="32">
        <f>SUMIF(Balanço[Estoque],Back!A27691,Balanço[Quantidade])</f>
        <v>0</v>
      </c>
      <c r="G27691" s="32" t="str" cm="1">
        <f t="array" ref="G27691">IF(F27691="","",SUM(_xlfn._xlws.FILTER(Balanço[Quantidade],(Balanço[Estoque]=Back!$E$3)*(Balanço[Material]=Back!F27691))))</f>
        <v/>
      </c>
    </row>
    <row r="27692" spans="2:7">
      <c r="B27692" s="32">
        <f>SUMIF(Balanço[Estoque],Back!A27692,Balanço[Quantidade])</f>
        <v>0</v>
      </c>
      <c r="G27692" s="32" t="str" cm="1">
        <f t="array" ref="G27692">IF(F27692="","",SUM(_xlfn._xlws.FILTER(Balanço[Quantidade],(Balanço[Estoque]=Back!$E$3)*(Balanço[Material]=Back!F27692))))</f>
        <v/>
      </c>
    </row>
    <row r="27693" spans="2:7">
      <c r="B27693" s="32">
        <f>SUMIF(Balanço[Estoque],Back!A27693,Balanço[Quantidade])</f>
        <v>0</v>
      </c>
      <c r="G27693" s="32" t="str" cm="1">
        <f t="array" ref="G27693">IF(F27693="","",SUM(_xlfn._xlws.FILTER(Balanço[Quantidade],(Balanço[Estoque]=Back!$E$3)*(Balanço[Material]=Back!F27693))))</f>
        <v/>
      </c>
    </row>
    <row r="27694" spans="2:7">
      <c r="B27694" s="32">
        <f>SUMIF(Balanço[Estoque],Back!A27694,Balanço[Quantidade])</f>
        <v>0</v>
      </c>
      <c r="G27694" s="32" t="str" cm="1">
        <f t="array" ref="G27694">IF(F27694="","",SUM(_xlfn._xlws.FILTER(Balanço[Quantidade],(Balanço[Estoque]=Back!$E$3)*(Balanço[Material]=Back!F27694))))</f>
        <v/>
      </c>
    </row>
    <row r="27695" spans="2:7">
      <c r="B27695" s="32">
        <f>SUMIF(Balanço[Estoque],Back!A27695,Balanço[Quantidade])</f>
        <v>0</v>
      </c>
      <c r="G27695" s="32" t="str" cm="1">
        <f t="array" ref="G27695">IF(F27695="","",SUM(_xlfn._xlws.FILTER(Balanço[Quantidade],(Balanço[Estoque]=Back!$E$3)*(Balanço[Material]=Back!F27695))))</f>
        <v/>
      </c>
    </row>
    <row r="27696" spans="2:7">
      <c r="B27696" s="32">
        <f>SUMIF(Balanço[Estoque],Back!A27696,Balanço[Quantidade])</f>
        <v>0</v>
      </c>
      <c r="G27696" s="32" t="str" cm="1">
        <f t="array" ref="G27696">IF(F27696="","",SUM(_xlfn._xlws.FILTER(Balanço[Quantidade],(Balanço[Estoque]=Back!$E$3)*(Balanço[Material]=Back!F27696))))</f>
        <v/>
      </c>
    </row>
    <row r="27697" spans="2:7">
      <c r="B27697" s="32">
        <f>SUMIF(Balanço[Estoque],Back!A27697,Balanço[Quantidade])</f>
        <v>0</v>
      </c>
      <c r="G27697" s="32" t="str" cm="1">
        <f t="array" ref="G27697">IF(F27697="","",SUM(_xlfn._xlws.FILTER(Balanço[Quantidade],(Balanço[Estoque]=Back!$E$3)*(Balanço[Material]=Back!F27697))))</f>
        <v/>
      </c>
    </row>
    <row r="27698" spans="2:7">
      <c r="B27698" s="32">
        <f>SUMIF(Balanço[Estoque],Back!A27698,Balanço[Quantidade])</f>
        <v>0</v>
      </c>
      <c r="G27698" s="32" t="str" cm="1">
        <f t="array" ref="G27698">IF(F27698="","",SUM(_xlfn._xlws.FILTER(Balanço[Quantidade],(Balanço[Estoque]=Back!$E$3)*(Balanço[Material]=Back!F27698))))</f>
        <v/>
      </c>
    </row>
    <row r="27699" spans="2:7">
      <c r="B27699" s="32">
        <f>SUMIF(Balanço[Estoque],Back!A27699,Balanço[Quantidade])</f>
        <v>0</v>
      </c>
      <c r="G27699" s="32" t="str" cm="1">
        <f t="array" ref="G27699">IF(F27699="","",SUM(_xlfn._xlws.FILTER(Balanço[Quantidade],(Balanço[Estoque]=Back!$E$3)*(Balanço[Material]=Back!F27699))))</f>
        <v/>
      </c>
    </row>
    <row r="27700" spans="2:7">
      <c r="B27700" s="32">
        <f>SUMIF(Balanço[Estoque],Back!A27700,Balanço[Quantidade])</f>
        <v>0</v>
      </c>
      <c r="G27700" s="32" t="str" cm="1">
        <f t="array" ref="G27700">IF(F27700="","",SUM(_xlfn._xlws.FILTER(Balanço[Quantidade],(Balanço[Estoque]=Back!$E$3)*(Balanço[Material]=Back!F27700))))</f>
        <v/>
      </c>
    </row>
    <row r="27701" spans="2:7">
      <c r="B27701" s="32">
        <f>SUMIF(Balanço[Estoque],Back!A27701,Balanço[Quantidade])</f>
        <v>0</v>
      </c>
      <c r="G27701" s="32" t="str" cm="1">
        <f t="array" ref="G27701">IF(F27701="","",SUM(_xlfn._xlws.FILTER(Balanço[Quantidade],(Balanço[Estoque]=Back!$E$3)*(Balanço[Material]=Back!F27701))))</f>
        <v/>
      </c>
    </row>
    <row r="27702" spans="2:7">
      <c r="B27702" s="32">
        <f>SUMIF(Balanço[Estoque],Back!A27702,Balanço[Quantidade])</f>
        <v>0</v>
      </c>
      <c r="G27702" s="32" t="str" cm="1">
        <f t="array" ref="G27702">IF(F27702="","",SUM(_xlfn._xlws.FILTER(Balanço[Quantidade],(Balanço[Estoque]=Back!$E$3)*(Balanço[Material]=Back!F27702))))</f>
        <v/>
      </c>
    </row>
    <row r="27703" spans="2:7">
      <c r="B27703" s="32">
        <f>SUMIF(Balanço[Estoque],Back!A27703,Balanço[Quantidade])</f>
        <v>0</v>
      </c>
      <c r="G27703" s="32" t="str" cm="1">
        <f t="array" ref="G27703">IF(F27703="","",SUM(_xlfn._xlws.FILTER(Balanço[Quantidade],(Balanço[Estoque]=Back!$E$3)*(Balanço[Material]=Back!F27703))))</f>
        <v/>
      </c>
    </row>
    <row r="27704" spans="2:7">
      <c r="B27704" s="32">
        <f>SUMIF(Balanço[Estoque],Back!A27704,Balanço[Quantidade])</f>
        <v>0</v>
      </c>
      <c r="G27704" s="32" t="str" cm="1">
        <f t="array" ref="G27704">IF(F27704="","",SUM(_xlfn._xlws.FILTER(Balanço[Quantidade],(Balanço[Estoque]=Back!$E$3)*(Balanço[Material]=Back!F27704))))</f>
        <v/>
      </c>
    </row>
    <row r="27705" spans="2:7">
      <c r="B27705" s="32">
        <f>SUMIF(Balanço[Estoque],Back!A27705,Balanço[Quantidade])</f>
        <v>0</v>
      </c>
      <c r="G27705" s="32" t="str" cm="1">
        <f t="array" ref="G27705">IF(F27705="","",SUM(_xlfn._xlws.FILTER(Balanço[Quantidade],(Balanço[Estoque]=Back!$E$3)*(Balanço[Material]=Back!F27705))))</f>
        <v/>
      </c>
    </row>
    <row r="27706" spans="2:7">
      <c r="B27706" s="32">
        <f>SUMIF(Balanço[Estoque],Back!A27706,Balanço[Quantidade])</f>
        <v>0</v>
      </c>
      <c r="G27706" s="32" t="str" cm="1">
        <f t="array" ref="G27706">IF(F27706="","",SUM(_xlfn._xlws.FILTER(Balanço[Quantidade],(Balanço[Estoque]=Back!$E$3)*(Balanço[Material]=Back!F27706))))</f>
        <v/>
      </c>
    </row>
    <row r="27707" spans="2:7">
      <c r="B27707" s="32">
        <f>SUMIF(Balanço[Estoque],Back!A27707,Balanço[Quantidade])</f>
        <v>0</v>
      </c>
      <c r="G27707" s="32" t="str" cm="1">
        <f t="array" ref="G27707">IF(F27707="","",SUM(_xlfn._xlws.FILTER(Balanço[Quantidade],(Balanço[Estoque]=Back!$E$3)*(Balanço[Material]=Back!F27707))))</f>
        <v/>
      </c>
    </row>
    <row r="27708" spans="2:7">
      <c r="B27708" s="32">
        <f>SUMIF(Balanço[Estoque],Back!A27708,Balanço[Quantidade])</f>
        <v>0</v>
      </c>
      <c r="G27708" s="32" t="str" cm="1">
        <f t="array" ref="G27708">IF(F27708="","",SUM(_xlfn._xlws.FILTER(Balanço[Quantidade],(Balanço[Estoque]=Back!$E$3)*(Balanço[Material]=Back!F27708))))</f>
        <v/>
      </c>
    </row>
    <row r="27709" spans="2:7">
      <c r="B27709" s="32">
        <f>SUMIF(Balanço[Estoque],Back!A27709,Balanço[Quantidade])</f>
        <v>0</v>
      </c>
      <c r="G27709" s="32" t="str" cm="1">
        <f t="array" ref="G27709">IF(F27709="","",SUM(_xlfn._xlws.FILTER(Balanço[Quantidade],(Balanço[Estoque]=Back!$E$3)*(Balanço[Material]=Back!F27709))))</f>
        <v/>
      </c>
    </row>
    <row r="27710" spans="2:7">
      <c r="B27710" s="32">
        <f>SUMIF(Balanço[Estoque],Back!A27710,Balanço[Quantidade])</f>
        <v>0</v>
      </c>
      <c r="G27710" s="32" t="str" cm="1">
        <f t="array" ref="G27710">IF(F27710="","",SUM(_xlfn._xlws.FILTER(Balanço[Quantidade],(Balanço[Estoque]=Back!$E$3)*(Balanço[Material]=Back!F27710))))</f>
        <v/>
      </c>
    </row>
    <row r="27711" spans="2:7">
      <c r="B27711" s="32">
        <f>SUMIF(Balanço[Estoque],Back!A27711,Balanço[Quantidade])</f>
        <v>0</v>
      </c>
      <c r="G27711" s="32" t="str" cm="1">
        <f t="array" ref="G27711">IF(F27711="","",SUM(_xlfn._xlws.FILTER(Balanço[Quantidade],(Balanço[Estoque]=Back!$E$3)*(Balanço[Material]=Back!F27711))))</f>
        <v/>
      </c>
    </row>
    <row r="27712" spans="2:7">
      <c r="B27712" s="32">
        <f>SUMIF(Balanço[Estoque],Back!A27712,Balanço[Quantidade])</f>
        <v>0</v>
      </c>
      <c r="G27712" s="32" t="str" cm="1">
        <f t="array" ref="G27712">IF(F27712="","",SUM(_xlfn._xlws.FILTER(Balanço[Quantidade],(Balanço[Estoque]=Back!$E$3)*(Balanço[Material]=Back!F27712))))</f>
        <v/>
      </c>
    </row>
    <row r="27713" spans="2:7">
      <c r="B27713" s="32">
        <f>SUMIF(Balanço[Estoque],Back!A27713,Balanço[Quantidade])</f>
        <v>0</v>
      </c>
      <c r="G27713" s="32" t="str" cm="1">
        <f t="array" ref="G27713">IF(F27713="","",SUM(_xlfn._xlws.FILTER(Balanço[Quantidade],(Balanço[Estoque]=Back!$E$3)*(Balanço[Material]=Back!F27713))))</f>
        <v/>
      </c>
    </row>
    <row r="27714" spans="2:7">
      <c r="B27714" s="32">
        <f>SUMIF(Balanço[Estoque],Back!A27714,Balanço[Quantidade])</f>
        <v>0</v>
      </c>
      <c r="G27714" s="32" t="str" cm="1">
        <f t="array" ref="G27714">IF(F27714="","",SUM(_xlfn._xlws.FILTER(Balanço[Quantidade],(Balanço[Estoque]=Back!$E$3)*(Balanço[Material]=Back!F27714))))</f>
        <v/>
      </c>
    </row>
    <row r="27715" spans="2:7">
      <c r="B27715" s="32">
        <f>SUMIF(Balanço[Estoque],Back!A27715,Balanço[Quantidade])</f>
        <v>0</v>
      </c>
      <c r="G27715" s="32" t="str" cm="1">
        <f t="array" ref="G27715">IF(F27715="","",SUM(_xlfn._xlws.FILTER(Balanço[Quantidade],(Balanço[Estoque]=Back!$E$3)*(Balanço[Material]=Back!F27715))))</f>
        <v/>
      </c>
    </row>
    <row r="27716" spans="2:7">
      <c r="B27716" s="32">
        <f>SUMIF(Balanço[Estoque],Back!A27716,Balanço[Quantidade])</f>
        <v>0</v>
      </c>
      <c r="G27716" s="32" t="str" cm="1">
        <f t="array" ref="G27716">IF(F27716="","",SUM(_xlfn._xlws.FILTER(Balanço[Quantidade],(Balanço[Estoque]=Back!$E$3)*(Balanço[Material]=Back!F27716))))</f>
        <v/>
      </c>
    </row>
    <row r="27717" spans="2:7">
      <c r="B27717" s="32">
        <f>SUMIF(Balanço[Estoque],Back!A27717,Balanço[Quantidade])</f>
        <v>0</v>
      </c>
      <c r="G27717" s="32" t="str" cm="1">
        <f t="array" ref="G27717">IF(F27717="","",SUM(_xlfn._xlws.FILTER(Balanço[Quantidade],(Balanço[Estoque]=Back!$E$3)*(Balanço[Material]=Back!F27717))))</f>
        <v/>
      </c>
    </row>
    <row r="27718" spans="2:7">
      <c r="B27718" s="32">
        <f>SUMIF(Balanço[Estoque],Back!A27718,Balanço[Quantidade])</f>
        <v>0</v>
      </c>
      <c r="G27718" s="32" t="str" cm="1">
        <f t="array" ref="G27718">IF(F27718="","",SUM(_xlfn._xlws.FILTER(Balanço[Quantidade],(Balanço[Estoque]=Back!$E$3)*(Balanço[Material]=Back!F27718))))</f>
        <v/>
      </c>
    </row>
    <row r="27719" spans="2:7">
      <c r="B27719" s="32">
        <f>SUMIF(Balanço[Estoque],Back!A27719,Balanço[Quantidade])</f>
        <v>0</v>
      </c>
      <c r="G27719" s="32" t="str" cm="1">
        <f t="array" ref="G27719">IF(F27719="","",SUM(_xlfn._xlws.FILTER(Balanço[Quantidade],(Balanço[Estoque]=Back!$E$3)*(Balanço[Material]=Back!F27719))))</f>
        <v/>
      </c>
    </row>
    <row r="27720" spans="2:7">
      <c r="B27720" s="32">
        <f>SUMIF(Balanço[Estoque],Back!A27720,Balanço[Quantidade])</f>
        <v>0</v>
      </c>
      <c r="G27720" s="32" t="str" cm="1">
        <f t="array" ref="G27720">IF(F27720="","",SUM(_xlfn._xlws.FILTER(Balanço[Quantidade],(Balanço[Estoque]=Back!$E$3)*(Balanço[Material]=Back!F27720))))</f>
        <v/>
      </c>
    </row>
    <row r="27721" spans="2:7">
      <c r="B27721" s="32">
        <f>SUMIF(Balanço[Estoque],Back!A27721,Balanço[Quantidade])</f>
        <v>0</v>
      </c>
      <c r="G27721" s="32" t="str" cm="1">
        <f t="array" ref="G27721">IF(F27721="","",SUM(_xlfn._xlws.FILTER(Balanço[Quantidade],(Balanço[Estoque]=Back!$E$3)*(Balanço[Material]=Back!F27721))))</f>
        <v/>
      </c>
    </row>
    <row r="27722" spans="2:7">
      <c r="B27722" s="32">
        <f>SUMIF(Balanço[Estoque],Back!A27722,Balanço[Quantidade])</f>
        <v>0</v>
      </c>
      <c r="G27722" s="32" t="str" cm="1">
        <f t="array" ref="G27722">IF(F27722="","",SUM(_xlfn._xlws.FILTER(Balanço[Quantidade],(Balanço[Estoque]=Back!$E$3)*(Balanço[Material]=Back!F27722))))</f>
        <v/>
      </c>
    </row>
    <row r="27723" spans="2:7">
      <c r="B27723" s="32">
        <f>SUMIF(Balanço[Estoque],Back!A27723,Balanço[Quantidade])</f>
        <v>0</v>
      </c>
      <c r="G27723" s="32" t="str" cm="1">
        <f t="array" ref="G27723">IF(F27723="","",SUM(_xlfn._xlws.FILTER(Balanço[Quantidade],(Balanço[Estoque]=Back!$E$3)*(Balanço[Material]=Back!F27723))))</f>
        <v/>
      </c>
    </row>
    <row r="27724" spans="2:7">
      <c r="B27724" s="32">
        <f>SUMIF(Balanço[Estoque],Back!A27724,Balanço[Quantidade])</f>
        <v>0</v>
      </c>
      <c r="G27724" s="32" t="str" cm="1">
        <f t="array" ref="G27724">IF(F27724="","",SUM(_xlfn._xlws.FILTER(Balanço[Quantidade],(Balanço[Estoque]=Back!$E$3)*(Balanço[Material]=Back!F27724))))</f>
        <v/>
      </c>
    </row>
    <row r="27725" spans="2:7">
      <c r="B27725" s="32">
        <f>SUMIF(Balanço[Estoque],Back!A27725,Balanço[Quantidade])</f>
        <v>0</v>
      </c>
      <c r="G27725" s="32" t="str" cm="1">
        <f t="array" ref="G27725">IF(F27725="","",SUM(_xlfn._xlws.FILTER(Balanço[Quantidade],(Balanço[Estoque]=Back!$E$3)*(Balanço[Material]=Back!F27725))))</f>
        <v/>
      </c>
    </row>
    <row r="27726" spans="2:7">
      <c r="B27726" s="32">
        <f>SUMIF(Balanço[Estoque],Back!A27726,Balanço[Quantidade])</f>
        <v>0</v>
      </c>
      <c r="G27726" s="32" t="str" cm="1">
        <f t="array" ref="G27726">IF(F27726="","",SUM(_xlfn._xlws.FILTER(Balanço[Quantidade],(Balanço[Estoque]=Back!$E$3)*(Balanço[Material]=Back!F27726))))</f>
        <v/>
      </c>
    </row>
    <row r="27727" spans="2:7">
      <c r="B27727" s="32">
        <f>SUMIF(Balanço[Estoque],Back!A27727,Balanço[Quantidade])</f>
        <v>0</v>
      </c>
      <c r="G27727" s="32" t="str" cm="1">
        <f t="array" ref="G27727">IF(F27727="","",SUM(_xlfn._xlws.FILTER(Balanço[Quantidade],(Balanço[Estoque]=Back!$E$3)*(Balanço[Material]=Back!F27727))))</f>
        <v/>
      </c>
    </row>
    <row r="27728" spans="2:7">
      <c r="B27728" s="32">
        <f>SUMIF(Balanço[Estoque],Back!A27728,Balanço[Quantidade])</f>
        <v>0</v>
      </c>
      <c r="G27728" s="32" t="str" cm="1">
        <f t="array" ref="G27728">IF(F27728="","",SUM(_xlfn._xlws.FILTER(Balanço[Quantidade],(Balanço[Estoque]=Back!$E$3)*(Balanço[Material]=Back!F27728))))</f>
        <v/>
      </c>
    </row>
    <row r="27729" spans="2:7">
      <c r="B27729" s="32">
        <f>SUMIF(Balanço[Estoque],Back!A27729,Balanço[Quantidade])</f>
        <v>0</v>
      </c>
      <c r="G27729" s="32" t="str" cm="1">
        <f t="array" ref="G27729">IF(F27729="","",SUM(_xlfn._xlws.FILTER(Balanço[Quantidade],(Balanço[Estoque]=Back!$E$3)*(Balanço[Material]=Back!F27729))))</f>
        <v/>
      </c>
    </row>
    <row r="27730" spans="2:7">
      <c r="B27730" s="32">
        <f>SUMIF(Balanço[Estoque],Back!A27730,Balanço[Quantidade])</f>
        <v>0</v>
      </c>
      <c r="G27730" s="32" t="str" cm="1">
        <f t="array" ref="G27730">IF(F27730="","",SUM(_xlfn._xlws.FILTER(Balanço[Quantidade],(Balanço[Estoque]=Back!$E$3)*(Balanço[Material]=Back!F27730))))</f>
        <v/>
      </c>
    </row>
    <row r="27731" spans="2:7">
      <c r="B27731" s="32">
        <f>SUMIF(Balanço[Estoque],Back!A27731,Balanço[Quantidade])</f>
        <v>0</v>
      </c>
      <c r="G27731" s="32" t="str" cm="1">
        <f t="array" ref="G27731">IF(F27731="","",SUM(_xlfn._xlws.FILTER(Balanço[Quantidade],(Balanço[Estoque]=Back!$E$3)*(Balanço[Material]=Back!F27731))))</f>
        <v/>
      </c>
    </row>
    <row r="27732" spans="2:7">
      <c r="B27732" s="32">
        <f>SUMIF(Balanço[Estoque],Back!A27732,Balanço[Quantidade])</f>
        <v>0</v>
      </c>
      <c r="G27732" s="32" t="str" cm="1">
        <f t="array" ref="G27732">IF(F27732="","",SUM(_xlfn._xlws.FILTER(Balanço[Quantidade],(Balanço[Estoque]=Back!$E$3)*(Balanço[Material]=Back!F27732))))</f>
        <v/>
      </c>
    </row>
    <row r="27733" spans="2:7">
      <c r="B27733" s="32">
        <f>SUMIF(Balanço[Estoque],Back!A27733,Balanço[Quantidade])</f>
        <v>0</v>
      </c>
      <c r="G27733" s="32" t="str" cm="1">
        <f t="array" ref="G27733">IF(F27733="","",SUM(_xlfn._xlws.FILTER(Balanço[Quantidade],(Balanço[Estoque]=Back!$E$3)*(Balanço[Material]=Back!F27733))))</f>
        <v/>
      </c>
    </row>
    <row r="27734" spans="2:7">
      <c r="B27734" s="32">
        <f>SUMIF(Balanço[Estoque],Back!A27734,Balanço[Quantidade])</f>
        <v>0</v>
      </c>
      <c r="G27734" s="32" t="str" cm="1">
        <f t="array" ref="G27734">IF(F27734="","",SUM(_xlfn._xlws.FILTER(Balanço[Quantidade],(Balanço[Estoque]=Back!$E$3)*(Balanço[Material]=Back!F27734))))</f>
        <v/>
      </c>
    </row>
    <row r="27735" spans="2:7">
      <c r="B27735" s="32">
        <f>SUMIF(Balanço[Estoque],Back!A27735,Balanço[Quantidade])</f>
        <v>0</v>
      </c>
      <c r="G27735" s="32" t="str" cm="1">
        <f t="array" ref="G27735">IF(F27735="","",SUM(_xlfn._xlws.FILTER(Balanço[Quantidade],(Balanço[Estoque]=Back!$E$3)*(Balanço[Material]=Back!F27735))))</f>
        <v/>
      </c>
    </row>
    <row r="27736" spans="2:7">
      <c r="B27736" s="32">
        <f>SUMIF(Balanço[Estoque],Back!A27736,Balanço[Quantidade])</f>
        <v>0</v>
      </c>
      <c r="G27736" s="32" t="str" cm="1">
        <f t="array" ref="G27736">IF(F27736="","",SUM(_xlfn._xlws.FILTER(Balanço[Quantidade],(Balanço[Estoque]=Back!$E$3)*(Balanço[Material]=Back!F27736))))</f>
        <v/>
      </c>
    </row>
    <row r="27737" spans="2:7">
      <c r="B27737" s="32">
        <f>SUMIF(Balanço[Estoque],Back!A27737,Balanço[Quantidade])</f>
        <v>0</v>
      </c>
      <c r="G27737" s="32" t="str" cm="1">
        <f t="array" ref="G27737">IF(F27737="","",SUM(_xlfn._xlws.FILTER(Balanço[Quantidade],(Balanço[Estoque]=Back!$E$3)*(Balanço[Material]=Back!F27737))))</f>
        <v/>
      </c>
    </row>
    <row r="27738" spans="2:7">
      <c r="B27738" s="32">
        <f>SUMIF(Balanço[Estoque],Back!A27738,Balanço[Quantidade])</f>
        <v>0</v>
      </c>
      <c r="G27738" s="32" t="str" cm="1">
        <f t="array" ref="G27738">IF(F27738="","",SUM(_xlfn._xlws.FILTER(Balanço[Quantidade],(Balanço[Estoque]=Back!$E$3)*(Balanço[Material]=Back!F27738))))</f>
        <v/>
      </c>
    </row>
    <row r="27739" spans="2:7">
      <c r="B27739" s="32">
        <f>SUMIF(Balanço[Estoque],Back!A27739,Balanço[Quantidade])</f>
        <v>0</v>
      </c>
      <c r="G27739" s="32" t="str" cm="1">
        <f t="array" ref="G27739">IF(F27739="","",SUM(_xlfn._xlws.FILTER(Balanço[Quantidade],(Balanço[Estoque]=Back!$E$3)*(Balanço[Material]=Back!F27739))))</f>
        <v/>
      </c>
    </row>
    <row r="27740" spans="2:7">
      <c r="B27740" s="32">
        <f>SUMIF(Balanço[Estoque],Back!A27740,Balanço[Quantidade])</f>
        <v>0</v>
      </c>
      <c r="G27740" s="32" t="str" cm="1">
        <f t="array" ref="G27740">IF(F27740="","",SUM(_xlfn._xlws.FILTER(Balanço[Quantidade],(Balanço[Estoque]=Back!$E$3)*(Balanço[Material]=Back!F27740))))</f>
        <v/>
      </c>
    </row>
    <row r="27741" spans="2:7">
      <c r="B27741" s="32">
        <f>SUMIF(Balanço[Estoque],Back!A27741,Balanço[Quantidade])</f>
        <v>0</v>
      </c>
      <c r="G27741" s="32" t="str" cm="1">
        <f t="array" ref="G27741">IF(F27741="","",SUM(_xlfn._xlws.FILTER(Balanço[Quantidade],(Balanço[Estoque]=Back!$E$3)*(Balanço[Material]=Back!F27741))))</f>
        <v/>
      </c>
    </row>
    <row r="27742" spans="2:7">
      <c r="B27742" s="32">
        <f>SUMIF(Balanço[Estoque],Back!A27742,Balanço[Quantidade])</f>
        <v>0</v>
      </c>
      <c r="G27742" s="32" t="str" cm="1">
        <f t="array" ref="G27742">IF(F27742="","",SUM(_xlfn._xlws.FILTER(Balanço[Quantidade],(Balanço[Estoque]=Back!$E$3)*(Balanço[Material]=Back!F27742))))</f>
        <v/>
      </c>
    </row>
    <row r="27743" spans="2:7">
      <c r="B27743" s="32">
        <f>SUMIF(Balanço[Estoque],Back!A27743,Balanço[Quantidade])</f>
        <v>0</v>
      </c>
      <c r="G27743" s="32" t="str" cm="1">
        <f t="array" ref="G27743">IF(F27743="","",SUM(_xlfn._xlws.FILTER(Balanço[Quantidade],(Balanço[Estoque]=Back!$E$3)*(Balanço[Material]=Back!F27743))))</f>
        <v/>
      </c>
    </row>
    <row r="27744" spans="2:7">
      <c r="B27744" s="32">
        <f>SUMIF(Balanço[Estoque],Back!A27744,Balanço[Quantidade])</f>
        <v>0</v>
      </c>
      <c r="G27744" s="32" t="str" cm="1">
        <f t="array" ref="G27744">IF(F27744="","",SUM(_xlfn._xlws.FILTER(Balanço[Quantidade],(Balanço[Estoque]=Back!$E$3)*(Balanço[Material]=Back!F27744))))</f>
        <v/>
      </c>
    </row>
    <row r="27745" spans="2:7">
      <c r="B27745" s="32">
        <f>SUMIF(Balanço[Estoque],Back!A27745,Balanço[Quantidade])</f>
        <v>0</v>
      </c>
      <c r="G27745" s="32" t="str" cm="1">
        <f t="array" ref="G27745">IF(F27745="","",SUM(_xlfn._xlws.FILTER(Balanço[Quantidade],(Balanço[Estoque]=Back!$E$3)*(Balanço[Material]=Back!F27745))))</f>
        <v/>
      </c>
    </row>
    <row r="27746" spans="2:7">
      <c r="B27746" s="32">
        <f>SUMIF(Balanço[Estoque],Back!A27746,Balanço[Quantidade])</f>
        <v>0</v>
      </c>
      <c r="G27746" s="32" t="str" cm="1">
        <f t="array" ref="G27746">IF(F27746="","",SUM(_xlfn._xlws.FILTER(Balanço[Quantidade],(Balanço[Estoque]=Back!$E$3)*(Balanço[Material]=Back!F27746))))</f>
        <v/>
      </c>
    </row>
    <row r="27747" spans="2:7">
      <c r="B27747" s="32">
        <f>SUMIF(Balanço[Estoque],Back!A27747,Balanço[Quantidade])</f>
        <v>0</v>
      </c>
      <c r="G27747" s="32" t="str" cm="1">
        <f t="array" ref="G27747">IF(F27747="","",SUM(_xlfn._xlws.FILTER(Balanço[Quantidade],(Balanço[Estoque]=Back!$E$3)*(Balanço[Material]=Back!F27747))))</f>
        <v/>
      </c>
    </row>
    <row r="27748" spans="2:7">
      <c r="B27748" s="32">
        <f>SUMIF(Balanço[Estoque],Back!A27748,Balanço[Quantidade])</f>
        <v>0</v>
      </c>
      <c r="G27748" s="32" t="str" cm="1">
        <f t="array" ref="G27748">IF(F27748="","",SUM(_xlfn._xlws.FILTER(Balanço[Quantidade],(Balanço[Estoque]=Back!$E$3)*(Balanço[Material]=Back!F27748))))</f>
        <v/>
      </c>
    </row>
    <row r="27749" spans="2:7">
      <c r="B27749" s="32">
        <f>SUMIF(Balanço[Estoque],Back!A27749,Balanço[Quantidade])</f>
        <v>0</v>
      </c>
      <c r="G27749" s="32" t="str" cm="1">
        <f t="array" ref="G27749">IF(F27749="","",SUM(_xlfn._xlws.FILTER(Balanço[Quantidade],(Balanço[Estoque]=Back!$E$3)*(Balanço[Material]=Back!F27749))))</f>
        <v/>
      </c>
    </row>
    <row r="27750" spans="2:7">
      <c r="B27750" s="32">
        <f>SUMIF(Balanço[Estoque],Back!A27750,Balanço[Quantidade])</f>
        <v>0</v>
      </c>
      <c r="G27750" s="32" t="str" cm="1">
        <f t="array" ref="G27750">IF(F27750="","",SUM(_xlfn._xlws.FILTER(Balanço[Quantidade],(Balanço[Estoque]=Back!$E$3)*(Balanço[Material]=Back!F27750))))</f>
        <v/>
      </c>
    </row>
    <row r="27751" spans="2:7">
      <c r="B27751" s="32">
        <f>SUMIF(Balanço[Estoque],Back!A27751,Balanço[Quantidade])</f>
        <v>0</v>
      </c>
      <c r="G27751" s="32" t="str" cm="1">
        <f t="array" ref="G27751">IF(F27751="","",SUM(_xlfn._xlws.FILTER(Balanço[Quantidade],(Balanço[Estoque]=Back!$E$3)*(Balanço[Material]=Back!F27751))))</f>
        <v/>
      </c>
    </row>
    <row r="27752" spans="2:7">
      <c r="B27752" s="32">
        <f>SUMIF(Balanço[Estoque],Back!A27752,Balanço[Quantidade])</f>
        <v>0</v>
      </c>
      <c r="G27752" s="32" t="str" cm="1">
        <f t="array" ref="G27752">IF(F27752="","",SUM(_xlfn._xlws.FILTER(Balanço[Quantidade],(Balanço[Estoque]=Back!$E$3)*(Balanço[Material]=Back!F27752))))</f>
        <v/>
      </c>
    </row>
    <row r="27753" spans="2:7">
      <c r="B27753" s="32">
        <f>SUMIF(Balanço[Estoque],Back!A27753,Balanço[Quantidade])</f>
        <v>0</v>
      </c>
      <c r="G27753" s="32" t="str" cm="1">
        <f t="array" ref="G27753">IF(F27753="","",SUM(_xlfn._xlws.FILTER(Balanço[Quantidade],(Balanço[Estoque]=Back!$E$3)*(Balanço[Material]=Back!F27753))))</f>
        <v/>
      </c>
    </row>
    <row r="27754" spans="2:7">
      <c r="B27754" s="32">
        <f>SUMIF(Balanço[Estoque],Back!A27754,Balanço[Quantidade])</f>
        <v>0</v>
      </c>
      <c r="G27754" s="32" t="str" cm="1">
        <f t="array" ref="G27754">IF(F27754="","",SUM(_xlfn._xlws.FILTER(Balanço[Quantidade],(Balanço[Estoque]=Back!$E$3)*(Balanço[Material]=Back!F27754))))</f>
        <v/>
      </c>
    </row>
    <row r="27755" spans="2:7">
      <c r="B27755" s="32">
        <f>SUMIF(Balanço[Estoque],Back!A27755,Balanço[Quantidade])</f>
        <v>0</v>
      </c>
      <c r="G27755" s="32" t="str" cm="1">
        <f t="array" ref="G27755">IF(F27755="","",SUM(_xlfn._xlws.FILTER(Balanço[Quantidade],(Balanço[Estoque]=Back!$E$3)*(Balanço[Material]=Back!F27755))))</f>
        <v/>
      </c>
    </row>
    <row r="27756" spans="2:7">
      <c r="B27756" s="32">
        <f>SUMIF(Balanço[Estoque],Back!A27756,Balanço[Quantidade])</f>
        <v>0</v>
      </c>
      <c r="G27756" s="32" t="str" cm="1">
        <f t="array" ref="G27756">IF(F27756="","",SUM(_xlfn._xlws.FILTER(Balanço[Quantidade],(Balanço[Estoque]=Back!$E$3)*(Balanço[Material]=Back!F27756))))</f>
        <v/>
      </c>
    </row>
    <row r="27757" spans="2:7">
      <c r="B27757" s="32">
        <f>SUMIF(Balanço[Estoque],Back!A27757,Balanço[Quantidade])</f>
        <v>0</v>
      </c>
      <c r="G27757" s="32" t="str" cm="1">
        <f t="array" ref="G27757">IF(F27757="","",SUM(_xlfn._xlws.FILTER(Balanço[Quantidade],(Balanço[Estoque]=Back!$E$3)*(Balanço[Material]=Back!F27757))))</f>
        <v/>
      </c>
    </row>
    <row r="27758" spans="2:7">
      <c r="B27758" s="32">
        <f>SUMIF(Balanço[Estoque],Back!A27758,Balanço[Quantidade])</f>
        <v>0</v>
      </c>
      <c r="G27758" s="32" t="str" cm="1">
        <f t="array" ref="G27758">IF(F27758="","",SUM(_xlfn._xlws.FILTER(Balanço[Quantidade],(Balanço[Estoque]=Back!$E$3)*(Balanço[Material]=Back!F27758))))</f>
        <v/>
      </c>
    </row>
    <row r="27759" spans="2:7">
      <c r="B27759" s="32">
        <f>SUMIF(Balanço[Estoque],Back!A27759,Balanço[Quantidade])</f>
        <v>0</v>
      </c>
      <c r="G27759" s="32" t="str" cm="1">
        <f t="array" ref="G27759">IF(F27759="","",SUM(_xlfn._xlws.FILTER(Balanço[Quantidade],(Balanço[Estoque]=Back!$E$3)*(Balanço[Material]=Back!F27759))))</f>
        <v/>
      </c>
    </row>
    <row r="27760" spans="2:7">
      <c r="B27760" s="32">
        <f>SUMIF(Balanço[Estoque],Back!A27760,Balanço[Quantidade])</f>
        <v>0</v>
      </c>
      <c r="G27760" s="32" t="str" cm="1">
        <f t="array" ref="G27760">IF(F27760="","",SUM(_xlfn._xlws.FILTER(Balanço[Quantidade],(Balanço[Estoque]=Back!$E$3)*(Balanço[Material]=Back!F27760))))</f>
        <v/>
      </c>
    </row>
    <row r="27761" spans="2:7">
      <c r="B27761" s="32">
        <f>SUMIF(Balanço[Estoque],Back!A27761,Balanço[Quantidade])</f>
        <v>0</v>
      </c>
      <c r="G27761" s="32" t="str" cm="1">
        <f t="array" ref="G27761">IF(F27761="","",SUM(_xlfn._xlws.FILTER(Balanço[Quantidade],(Balanço[Estoque]=Back!$E$3)*(Balanço[Material]=Back!F27761))))</f>
        <v/>
      </c>
    </row>
    <row r="27762" spans="2:7">
      <c r="B27762" s="32">
        <f>SUMIF(Balanço[Estoque],Back!A27762,Balanço[Quantidade])</f>
        <v>0</v>
      </c>
      <c r="G27762" s="32" t="str" cm="1">
        <f t="array" ref="G27762">IF(F27762="","",SUM(_xlfn._xlws.FILTER(Balanço[Quantidade],(Balanço[Estoque]=Back!$E$3)*(Balanço[Material]=Back!F27762))))</f>
        <v/>
      </c>
    </row>
    <row r="27763" spans="2:7">
      <c r="B27763" s="32">
        <f>SUMIF(Balanço[Estoque],Back!A27763,Balanço[Quantidade])</f>
        <v>0</v>
      </c>
      <c r="G27763" s="32" t="str" cm="1">
        <f t="array" ref="G27763">IF(F27763="","",SUM(_xlfn._xlws.FILTER(Balanço[Quantidade],(Balanço[Estoque]=Back!$E$3)*(Balanço[Material]=Back!F27763))))</f>
        <v/>
      </c>
    </row>
    <row r="27764" spans="2:7">
      <c r="B27764" s="32">
        <f>SUMIF(Balanço[Estoque],Back!A27764,Balanço[Quantidade])</f>
        <v>0</v>
      </c>
      <c r="G27764" s="32" t="str" cm="1">
        <f t="array" ref="G27764">IF(F27764="","",SUM(_xlfn._xlws.FILTER(Balanço[Quantidade],(Balanço[Estoque]=Back!$E$3)*(Balanço[Material]=Back!F27764))))</f>
        <v/>
      </c>
    </row>
    <row r="27765" spans="2:7">
      <c r="B27765" s="32">
        <f>SUMIF(Balanço[Estoque],Back!A27765,Balanço[Quantidade])</f>
        <v>0</v>
      </c>
      <c r="G27765" s="32" t="str" cm="1">
        <f t="array" ref="G27765">IF(F27765="","",SUM(_xlfn._xlws.FILTER(Balanço[Quantidade],(Balanço[Estoque]=Back!$E$3)*(Balanço[Material]=Back!F27765))))</f>
        <v/>
      </c>
    </row>
    <row r="27766" spans="2:7">
      <c r="B27766" s="32">
        <f>SUMIF(Balanço[Estoque],Back!A27766,Balanço[Quantidade])</f>
        <v>0</v>
      </c>
      <c r="G27766" s="32" t="str" cm="1">
        <f t="array" ref="G27766">IF(F27766="","",SUM(_xlfn._xlws.FILTER(Balanço[Quantidade],(Balanço[Estoque]=Back!$E$3)*(Balanço[Material]=Back!F27766))))</f>
        <v/>
      </c>
    </row>
    <row r="27767" spans="2:7">
      <c r="B27767" s="32">
        <f>SUMIF(Balanço[Estoque],Back!A27767,Balanço[Quantidade])</f>
        <v>0</v>
      </c>
      <c r="G27767" s="32" t="str" cm="1">
        <f t="array" ref="G27767">IF(F27767="","",SUM(_xlfn._xlws.FILTER(Balanço[Quantidade],(Balanço[Estoque]=Back!$E$3)*(Balanço[Material]=Back!F27767))))</f>
        <v/>
      </c>
    </row>
    <row r="27768" spans="2:7">
      <c r="B27768" s="32">
        <f>SUMIF(Balanço[Estoque],Back!A27768,Balanço[Quantidade])</f>
        <v>0</v>
      </c>
      <c r="G27768" s="32" t="str" cm="1">
        <f t="array" ref="G27768">IF(F27768="","",SUM(_xlfn._xlws.FILTER(Balanço[Quantidade],(Balanço[Estoque]=Back!$E$3)*(Balanço[Material]=Back!F27768))))</f>
        <v/>
      </c>
    </row>
    <row r="27769" spans="2:7">
      <c r="B27769" s="32">
        <f>SUMIF(Balanço[Estoque],Back!A27769,Balanço[Quantidade])</f>
        <v>0</v>
      </c>
      <c r="G27769" s="32" t="str" cm="1">
        <f t="array" ref="G27769">IF(F27769="","",SUM(_xlfn._xlws.FILTER(Balanço[Quantidade],(Balanço[Estoque]=Back!$E$3)*(Balanço[Material]=Back!F27769))))</f>
        <v/>
      </c>
    </row>
    <row r="27770" spans="2:7">
      <c r="B27770" s="32">
        <f>SUMIF(Balanço[Estoque],Back!A27770,Balanço[Quantidade])</f>
        <v>0</v>
      </c>
      <c r="G27770" s="32" t="str" cm="1">
        <f t="array" ref="G27770">IF(F27770="","",SUM(_xlfn._xlws.FILTER(Balanço[Quantidade],(Balanço[Estoque]=Back!$E$3)*(Balanço[Material]=Back!F27770))))</f>
        <v/>
      </c>
    </row>
    <row r="27771" spans="2:7">
      <c r="B27771" s="32">
        <f>SUMIF(Balanço[Estoque],Back!A27771,Balanço[Quantidade])</f>
        <v>0</v>
      </c>
      <c r="G27771" s="32" t="str" cm="1">
        <f t="array" ref="G27771">IF(F27771="","",SUM(_xlfn._xlws.FILTER(Balanço[Quantidade],(Balanço[Estoque]=Back!$E$3)*(Balanço[Material]=Back!F27771))))</f>
        <v/>
      </c>
    </row>
    <row r="27772" spans="2:7">
      <c r="B27772" s="32">
        <f>SUMIF(Balanço[Estoque],Back!A27772,Balanço[Quantidade])</f>
        <v>0</v>
      </c>
      <c r="G27772" s="32" t="str" cm="1">
        <f t="array" ref="G27772">IF(F27772="","",SUM(_xlfn._xlws.FILTER(Balanço[Quantidade],(Balanço[Estoque]=Back!$E$3)*(Balanço[Material]=Back!F27772))))</f>
        <v/>
      </c>
    </row>
    <row r="27773" spans="2:7">
      <c r="B27773" s="32">
        <f>SUMIF(Balanço[Estoque],Back!A27773,Balanço[Quantidade])</f>
        <v>0</v>
      </c>
      <c r="G27773" s="32" t="str" cm="1">
        <f t="array" ref="G27773">IF(F27773="","",SUM(_xlfn._xlws.FILTER(Balanço[Quantidade],(Balanço[Estoque]=Back!$E$3)*(Balanço[Material]=Back!F27773))))</f>
        <v/>
      </c>
    </row>
    <row r="27774" spans="2:7">
      <c r="B27774" s="32">
        <f>SUMIF(Balanço[Estoque],Back!A27774,Balanço[Quantidade])</f>
        <v>0</v>
      </c>
      <c r="G27774" s="32" t="str" cm="1">
        <f t="array" ref="G27774">IF(F27774="","",SUM(_xlfn._xlws.FILTER(Balanço[Quantidade],(Balanço[Estoque]=Back!$E$3)*(Balanço[Material]=Back!F27774))))</f>
        <v/>
      </c>
    </row>
    <row r="27775" spans="2:7">
      <c r="B27775" s="32">
        <f>SUMIF(Balanço[Estoque],Back!A27775,Balanço[Quantidade])</f>
        <v>0</v>
      </c>
      <c r="G27775" s="32" t="str" cm="1">
        <f t="array" ref="G27775">IF(F27775="","",SUM(_xlfn._xlws.FILTER(Balanço[Quantidade],(Balanço[Estoque]=Back!$E$3)*(Balanço[Material]=Back!F27775))))</f>
        <v/>
      </c>
    </row>
    <row r="27776" spans="2:7">
      <c r="B27776" s="32">
        <f>SUMIF(Balanço[Estoque],Back!A27776,Balanço[Quantidade])</f>
        <v>0</v>
      </c>
      <c r="G27776" s="32" t="str" cm="1">
        <f t="array" ref="G27776">IF(F27776="","",SUM(_xlfn._xlws.FILTER(Balanço[Quantidade],(Balanço[Estoque]=Back!$E$3)*(Balanço[Material]=Back!F27776))))</f>
        <v/>
      </c>
    </row>
    <row r="27777" spans="2:7">
      <c r="B27777" s="32">
        <f>SUMIF(Balanço[Estoque],Back!A27777,Balanço[Quantidade])</f>
        <v>0</v>
      </c>
      <c r="G27777" s="32" t="str" cm="1">
        <f t="array" ref="G27777">IF(F27777="","",SUM(_xlfn._xlws.FILTER(Balanço[Quantidade],(Balanço[Estoque]=Back!$E$3)*(Balanço[Material]=Back!F27777))))</f>
        <v/>
      </c>
    </row>
    <row r="27778" spans="2:7">
      <c r="B27778" s="32">
        <f>SUMIF(Balanço[Estoque],Back!A27778,Balanço[Quantidade])</f>
        <v>0</v>
      </c>
      <c r="G27778" s="32" t="str" cm="1">
        <f t="array" ref="G27778">IF(F27778="","",SUM(_xlfn._xlws.FILTER(Balanço[Quantidade],(Balanço[Estoque]=Back!$E$3)*(Balanço[Material]=Back!F27778))))</f>
        <v/>
      </c>
    </row>
    <row r="27779" spans="2:7">
      <c r="B27779" s="32">
        <f>SUMIF(Balanço[Estoque],Back!A27779,Balanço[Quantidade])</f>
        <v>0</v>
      </c>
      <c r="G27779" s="32" t="str" cm="1">
        <f t="array" ref="G27779">IF(F27779="","",SUM(_xlfn._xlws.FILTER(Balanço[Quantidade],(Balanço[Estoque]=Back!$E$3)*(Balanço[Material]=Back!F27779))))</f>
        <v/>
      </c>
    </row>
    <row r="27780" spans="2:7">
      <c r="B27780" s="32">
        <f>SUMIF(Balanço[Estoque],Back!A27780,Balanço[Quantidade])</f>
        <v>0</v>
      </c>
      <c r="G27780" s="32" t="str" cm="1">
        <f t="array" ref="G27780">IF(F27780="","",SUM(_xlfn._xlws.FILTER(Balanço[Quantidade],(Balanço[Estoque]=Back!$E$3)*(Balanço[Material]=Back!F27780))))</f>
        <v/>
      </c>
    </row>
    <row r="27781" spans="2:7">
      <c r="B27781" s="32">
        <f>SUMIF(Balanço[Estoque],Back!A27781,Balanço[Quantidade])</f>
        <v>0</v>
      </c>
      <c r="G27781" s="32" t="str" cm="1">
        <f t="array" ref="G27781">IF(F27781="","",SUM(_xlfn._xlws.FILTER(Balanço[Quantidade],(Balanço[Estoque]=Back!$E$3)*(Balanço[Material]=Back!F27781))))</f>
        <v/>
      </c>
    </row>
    <row r="27782" spans="2:7">
      <c r="B27782" s="32">
        <f>SUMIF(Balanço[Estoque],Back!A27782,Balanço[Quantidade])</f>
        <v>0</v>
      </c>
      <c r="G27782" s="32" t="str" cm="1">
        <f t="array" ref="G27782">IF(F27782="","",SUM(_xlfn._xlws.FILTER(Balanço[Quantidade],(Balanço[Estoque]=Back!$E$3)*(Balanço[Material]=Back!F27782))))</f>
        <v/>
      </c>
    </row>
    <row r="27783" spans="2:7">
      <c r="B27783" s="32">
        <f>SUMIF(Balanço[Estoque],Back!A27783,Balanço[Quantidade])</f>
        <v>0</v>
      </c>
      <c r="G27783" s="32" t="str" cm="1">
        <f t="array" ref="G27783">IF(F27783="","",SUM(_xlfn._xlws.FILTER(Balanço[Quantidade],(Balanço[Estoque]=Back!$E$3)*(Balanço[Material]=Back!F27783))))</f>
        <v/>
      </c>
    </row>
    <row r="27784" spans="2:7">
      <c r="B27784" s="32">
        <f>SUMIF(Balanço[Estoque],Back!A27784,Balanço[Quantidade])</f>
        <v>0</v>
      </c>
      <c r="G27784" s="32" t="str" cm="1">
        <f t="array" ref="G27784">IF(F27784="","",SUM(_xlfn._xlws.FILTER(Balanço[Quantidade],(Balanço[Estoque]=Back!$E$3)*(Balanço[Material]=Back!F27784))))</f>
        <v/>
      </c>
    </row>
    <row r="27785" spans="2:7">
      <c r="B27785" s="32">
        <f>SUMIF(Balanço[Estoque],Back!A27785,Balanço[Quantidade])</f>
        <v>0</v>
      </c>
      <c r="G27785" s="32" t="str" cm="1">
        <f t="array" ref="G27785">IF(F27785="","",SUM(_xlfn._xlws.FILTER(Balanço[Quantidade],(Balanço[Estoque]=Back!$E$3)*(Balanço[Material]=Back!F27785))))</f>
        <v/>
      </c>
    </row>
    <row r="27786" spans="2:7">
      <c r="B27786" s="32">
        <f>SUMIF(Balanço[Estoque],Back!A27786,Balanço[Quantidade])</f>
        <v>0</v>
      </c>
      <c r="G27786" s="32" t="str" cm="1">
        <f t="array" ref="G27786">IF(F27786="","",SUM(_xlfn._xlws.FILTER(Balanço[Quantidade],(Balanço[Estoque]=Back!$E$3)*(Balanço[Material]=Back!F27786))))</f>
        <v/>
      </c>
    </row>
    <row r="27787" spans="2:7">
      <c r="B27787" s="32">
        <f>SUMIF(Balanço[Estoque],Back!A27787,Balanço[Quantidade])</f>
        <v>0</v>
      </c>
      <c r="G27787" s="32" t="str" cm="1">
        <f t="array" ref="G27787">IF(F27787="","",SUM(_xlfn._xlws.FILTER(Balanço[Quantidade],(Balanço[Estoque]=Back!$E$3)*(Balanço[Material]=Back!F27787))))</f>
        <v/>
      </c>
    </row>
    <row r="27788" spans="2:7">
      <c r="B27788" s="32">
        <f>SUMIF(Balanço[Estoque],Back!A27788,Balanço[Quantidade])</f>
        <v>0</v>
      </c>
      <c r="G27788" s="32" t="str" cm="1">
        <f t="array" ref="G27788">IF(F27788="","",SUM(_xlfn._xlws.FILTER(Balanço[Quantidade],(Balanço[Estoque]=Back!$E$3)*(Balanço[Material]=Back!F27788))))</f>
        <v/>
      </c>
    </row>
    <row r="27789" spans="2:7">
      <c r="B27789" s="32">
        <f>SUMIF(Balanço[Estoque],Back!A27789,Balanço[Quantidade])</f>
        <v>0</v>
      </c>
      <c r="G27789" s="32" t="str" cm="1">
        <f t="array" ref="G27789">IF(F27789="","",SUM(_xlfn._xlws.FILTER(Balanço[Quantidade],(Balanço[Estoque]=Back!$E$3)*(Balanço[Material]=Back!F27789))))</f>
        <v/>
      </c>
    </row>
    <row r="27790" spans="2:7">
      <c r="B27790" s="32">
        <f>SUMIF(Balanço[Estoque],Back!A27790,Balanço[Quantidade])</f>
        <v>0</v>
      </c>
      <c r="G27790" s="32" t="str" cm="1">
        <f t="array" ref="G27790">IF(F27790="","",SUM(_xlfn._xlws.FILTER(Balanço[Quantidade],(Balanço[Estoque]=Back!$E$3)*(Balanço[Material]=Back!F27790))))</f>
        <v/>
      </c>
    </row>
    <row r="27791" spans="2:7">
      <c r="B27791" s="32">
        <f>SUMIF(Balanço[Estoque],Back!A27791,Balanço[Quantidade])</f>
        <v>0</v>
      </c>
      <c r="G27791" s="32" t="str" cm="1">
        <f t="array" ref="G27791">IF(F27791="","",SUM(_xlfn._xlws.FILTER(Balanço[Quantidade],(Balanço[Estoque]=Back!$E$3)*(Balanço[Material]=Back!F27791))))</f>
        <v/>
      </c>
    </row>
    <row r="27792" spans="2:7">
      <c r="B27792" s="32">
        <f>SUMIF(Balanço[Estoque],Back!A27792,Balanço[Quantidade])</f>
        <v>0</v>
      </c>
      <c r="G27792" s="32" t="str" cm="1">
        <f t="array" ref="G27792">IF(F27792="","",SUM(_xlfn._xlws.FILTER(Balanço[Quantidade],(Balanço[Estoque]=Back!$E$3)*(Balanço[Material]=Back!F27792))))</f>
        <v/>
      </c>
    </row>
    <row r="27793" spans="2:7">
      <c r="B27793" s="32">
        <f>SUMIF(Balanço[Estoque],Back!A27793,Balanço[Quantidade])</f>
        <v>0</v>
      </c>
      <c r="G27793" s="32" t="str" cm="1">
        <f t="array" ref="G27793">IF(F27793="","",SUM(_xlfn._xlws.FILTER(Balanço[Quantidade],(Balanço[Estoque]=Back!$E$3)*(Balanço[Material]=Back!F27793))))</f>
        <v/>
      </c>
    </row>
    <row r="27794" spans="2:7">
      <c r="B27794" s="32">
        <f>SUMIF(Balanço[Estoque],Back!A27794,Balanço[Quantidade])</f>
        <v>0</v>
      </c>
      <c r="G27794" s="32" t="str" cm="1">
        <f t="array" ref="G27794">IF(F27794="","",SUM(_xlfn._xlws.FILTER(Balanço[Quantidade],(Balanço[Estoque]=Back!$E$3)*(Balanço[Material]=Back!F27794))))</f>
        <v/>
      </c>
    </row>
    <row r="27795" spans="2:7">
      <c r="B27795" s="32">
        <f>SUMIF(Balanço[Estoque],Back!A27795,Balanço[Quantidade])</f>
        <v>0</v>
      </c>
      <c r="G27795" s="32" t="str" cm="1">
        <f t="array" ref="G27795">IF(F27795="","",SUM(_xlfn._xlws.FILTER(Balanço[Quantidade],(Balanço[Estoque]=Back!$E$3)*(Balanço[Material]=Back!F27795))))</f>
        <v/>
      </c>
    </row>
    <row r="27796" spans="2:7">
      <c r="B27796" s="32">
        <f>SUMIF(Balanço[Estoque],Back!A27796,Balanço[Quantidade])</f>
        <v>0</v>
      </c>
      <c r="G27796" s="32" t="str" cm="1">
        <f t="array" ref="G27796">IF(F27796="","",SUM(_xlfn._xlws.FILTER(Balanço[Quantidade],(Balanço[Estoque]=Back!$E$3)*(Balanço[Material]=Back!F27796))))</f>
        <v/>
      </c>
    </row>
    <row r="27797" spans="2:7">
      <c r="B27797" s="32">
        <f>SUMIF(Balanço[Estoque],Back!A27797,Balanço[Quantidade])</f>
        <v>0</v>
      </c>
      <c r="G27797" s="32" t="str" cm="1">
        <f t="array" ref="G27797">IF(F27797="","",SUM(_xlfn._xlws.FILTER(Balanço[Quantidade],(Balanço[Estoque]=Back!$E$3)*(Balanço[Material]=Back!F27797))))</f>
        <v/>
      </c>
    </row>
    <row r="27798" spans="2:7">
      <c r="B27798" s="32">
        <f>SUMIF(Balanço[Estoque],Back!A27798,Balanço[Quantidade])</f>
        <v>0</v>
      </c>
      <c r="G27798" s="32" t="str" cm="1">
        <f t="array" ref="G27798">IF(F27798="","",SUM(_xlfn._xlws.FILTER(Balanço[Quantidade],(Balanço[Estoque]=Back!$E$3)*(Balanço[Material]=Back!F27798))))</f>
        <v/>
      </c>
    </row>
    <row r="27799" spans="2:7">
      <c r="B27799" s="32">
        <f>SUMIF(Balanço[Estoque],Back!A27799,Balanço[Quantidade])</f>
        <v>0</v>
      </c>
      <c r="G27799" s="32" t="str" cm="1">
        <f t="array" ref="G27799">IF(F27799="","",SUM(_xlfn._xlws.FILTER(Balanço[Quantidade],(Balanço[Estoque]=Back!$E$3)*(Balanço[Material]=Back!F27799))))</f>
        <v/>
      </c>
    </row>
    <row r="27800" spans="2:7">
      <c r="B27800" s="32">
        <f>SUMIF(Balanço[Estoque],Back!A27800,Balanço[Quantidade])</f>
        <v>0</v>
      </c>
      <c r="G27800" s="32" t="str" cm="1">
        <f t="array" ref="G27800">IF(F27800="","",SUM(_xlfn._xlws.FILTER(Balanço[Quantidade],(Balanço[Estoque]=Back!$E$3)*(Balanço[Material]=Back!F27800))))</f>
        <v/>
      </c>
    </row>
    <row r="27801" spans="2:7">
      <c r="B27801" s="32">
        <f>SUMIF(Balanço[Estoque],Back!A27801,Balanço[Quantidade])</f>
        <v>0</v>
      </c>
      <c r="G27801" s="32" t="str" cm="1">
        <f t="array" ref="G27801">IF(F27801="","",SUM(_xlfn._xlws.FILTER(Balanço[Quantidade],(Balanço[Estoque]=Back!$E$3)*(Balanço[Material]=Back!F27801))))</f>
        <v/>
      </c>
    </row>
    <row r="27802" spans="2:7">
      <c r="B27802" s="32">
        <f>SUMIF(Balanço[Estoque],Back!A27802,Balanço[Quantidade])</f>
        <v>0</v>
      </c>
      <c r="G27802" s="32" t="str" cm="1">
        <f t="array" ref="G27802">IF(F27802="","",SUM(_xlfn._xlws.FILTER(Balanço[Quantidade],(Balanço[Estoque]=Back!$E$3)*(Balanço[Material]=Back!F27802))))</f>
        <v/>
      </c>
    </row>
    <row r="27803" spans="2:7">
      <c r="B27803" s="32">
        <f>SUMIF(Balanço[Estoque],Back!A27803,Balanço[Quantidade])</f>
        <v>0</v>
      </c>
      <c r="G27803" s="32" t="str" cm="1">
        <f t="array" ref="G27803">IF(F27803="","",SUM(_xlfn._xlws.FILTER(Balanço[Quantidade],(Balanço[Estoque]=Back!$E$3)*(Balanço[Material]=Back!F27803))))</f>
        <v/>
      </c>
    </row>
    <row r="27804" spans="2:7">
      <c r="B27804" s="32">
        <f>SUMIF(Balanço[Estoque],Back!A27804,Balanço[Quantidade])</f>
        <v>0</v>
      </c>
      <c r="G27804" s="32" t="str" cm="1">
        <f t="array" ref="G27804">IF(F27804="","",SUM(_xlfn._xlws.FILTER(Balanço[Quantidade],(Balanço[Estoque]=Back!$E$3)*(Balanço[Material]=Back!F27804))))</f>
        <v/>
      </c>
    </row>
    <row r="27805" spans="2:7">
      <c r="B27805" s="32">
        <f>SUMIF(Balanço[Estoque],Back!A27805,Balanço[Quantidade])</f>
        <v>0</v>
      </c>
      <c r="G27805" s="32" t="str" cm="1">
        <f t="array" ref="G27805">IF(F27805="","",SUM(_xlfn._xlws.FILTER(Balanço[Quantidade],(Balanço[Estoque]=Back!$E$3)*(Balanço[Material]=Back!F27805))))</f>
        <v/>
      </c>
    </row>
    <row r="27806" spans="2:7">
      <c r="B27806" s="32">
        <f>SUMIF(Balanço[Estoque],Back!A27806,Balanço[Quantidade])</f>
        <v>0</v>
      </c>
      <c r="G27806" s="32" t="str" cm="1">
        <f t="array" ref="G27806">IF(F27806="","",SUM(_xlfn._xlws.FILTER(Balanço[Quantidade],(Balanço[Estoque]=Back!$E$3)*(Balanço[Material]=Back!F27806))))</f>
        <v/>
      </c>
    </row>
    <row r="27807" spans="2:7">
      <c r="B27807" s="32">
        <f>SUMIF(Balanço[Estoque],Back!A27807,Balanço[Quantidade])</f>
        <v>0</v>
      </c>
      <c r="G27807" s="32" t="str" cm="1">
        <f t="array" ref="G27807">IF(F27807="","",SUM(_xlfn._xlws.FILTER(Balanço[Quantidade],(Balanço[Estoque]=Back!$E$3)*(Balanço[Material]=Back!F27807))))</f>
        <v/>
      </c>
    </row>
    <row r="27808" spans="2:7">
      <c r="B27808" s="32">
        <f>SUMIF(Balanço[Estoque],Back!A27808,Balanço[Quantidade])</f>
        <v>0</v>
      </c>
      <c r="G27808" s="32" t="str" cm="1">
        <f t="array" ref="G27808">IF(F27808="","",SUM(_xlfn._xlws.FILTER(Balanço[Quantidade],(Balanço[Estoque]=Back!$E$3)*(Balanço[Material]=Back!F27808))))</f>
        <v/>
      </c>
    </row>
    <row r="27809" spans="2:7">
      <c r="B27809" s="32">
        <f>SUMIF(Balanço[Estoque],Back!A27809,Balanço[Quantidade])</f>
        <v>0</v>
      </c>
      <c r="G27809" s="32" t="str" cm="1">
        <f t="array" ref="G27809">IF(F27809="","",SUM(_xlfn._xlws.FILTER(Balanço[Quantidade],(Balanço[Estoque]=Back!$E$3)*(Balanço[Material]=Back!F27809))))</f>
        <v/>
      </c>
    </row>
    <row r="27810" spans="2:7">
      <c r="B27810" s="32">
        <f>SUMIF(Balanço[Estoque],Back!A27810,Balanço[Quantidade])</f>
        <v>0</v>
      </c>
      <c r="G27810" s="32" t="str" cm="1">
        <f t="array" ref="G27810">IF(F27810="","",SUM(_xlfn._xlws.FILTER(Balanço[Quantidade],(Balanço[Estoque]=Back!$E$3)*(Balanço[Material]=Back!F27810))))</f>
        <v/>
      </c>
    </row>
    <row r="27811" spans="2:7">
      <c r="B27811" s="32">
        <f>SUMIF(Balanço[Estoque],Back!A27811,Balanço[Quantidade])</f>
        <v>0</v>
      </c>
      <c r="G27811" s="32" t="str" cm="1">
        <f t="array" ref="G27811">IF(F27811="","",SUM(_xlfn._xlws.FILTER(Balanço[Quantidade],(Balanço[Estoque]=Back!$E$3)*(Balanço[Material]=Back!F27811))))</f>
        <v/>
      </c>
    </row>
    <row r="27812" spans="2:7">
      <c r="B27812" s="32">
        <f>SUMIF(Balanço[Estoque],Back!A27812,Balanço[Quantidade])</f>
        <v>0</v>
      </c>
      <c r="G27812" s="32" t="str" cm="1">
        <f t="array" ref="G27812">IF(F27812="","",SUM(_xlfn._xlws.FILTER(Balanço[Quantidade],(Balanço[Estoque]=Back!$E$3)*(Balanço[Material]=Back!F27812))))</f>
        <v/>
      </c>
    </row>
    <row r="27813" spans="2:7">
      <c r="B27813" s="32">
        <f>SUMIF(Balanço[Estoque],Back!A27813,Balanço[Quantidade])</f>
        <v>0</v>
      </c>
      <c r="G27813" s="32" t="str" cm="1">
        <f t="array" ref="G27813">IF(F27813="","",SUM(_xlfn._xlws.FILTER(Balanço[Quantidade],(Balanço[Estoque]=Back!$E$3)*(Balanço[Material]=Back!F27813))))</f>
        <v/>
      </c>
    </row>
    <row r="27814" spans="2:7">
      <c r="B27814" s="32">
        <f>SUMIF(Balanço[Estoque],Back!A27814,Balanço[Quantidade])</f>
        <v>0</v>
      </c>
      <c r="G27814" s="32" t="str" cm="1">
        <f t="array" ref="G27814">IF(F27814="","",SUM(_xlfn._xlws.FILTER(Balanço[Quantidade],(Balanço[Estoque]=Back!$E$3)*(Balanço[Material]=Back!F27814))))</f>
        <v/>
      </c>
    </row>
    <row r="27815" spans="2:7">
      <c r="B27815" s="32">
        <f>SUMIF(Balanço[Estoque],Back!A27815,Balanço[Quantidade])</f>
        <v>0</v>
      </c>
      <c r="G27815" s="32" t="str" cm="1">
        <f t="array" ref="G27815">IF(F27815="","",SUM(_xlfn._xlws.FILTER(Balanço[Quantidade],(Balanço[Estoque]=Back!$E$3)*(Balanço[Material]=Back!F27815))))</f>
        <v/>
      </c>
    </row>
    <row r="27816" spans="2:7">
      <c r="B27816" s="32">
        <f>SUMIF(Balanço[Estoque],Back!A27816,Balanço[Quantidade])</f>
        <v>0</v>
      </c>
      <c r="G27816" s="32" t="str" cm="1">
        <f t="array" ref="G27816">IF(F27816="","",SUM(_xlfn._xlws.FILTER(Balanço[Quantidade],(Balanço[Estoque]=Back!$E$3)*(Balanço[Material]=Back!F27816))))</f>
        <v/>
      </c>
    </row>
    <row r="27817" spans="2:7">
      <c r="B27817" s="32">
        <f>SUMIF(Balanço[Estoque],Back!A27817,Balanço[Quantidade])</f>
        <v>0</v>
      </c>
      <c r="G27817" s="32" t="str" cm="1">
        <f t="array" ref="G27817">IF(F27817="","",SUM(_xlfn._xlws.FILTER(Balanço[Quantidade],(Balanço[Estoque]=Back!$E$3)*(Balanço[Material]=Back!F27817))))</f>
        <v/>
      </c>
    </row>
    <row r="27818" spans="2:7">
      <c r="B27818" s="32">
        <f>SUMIF(Balanço[Estoque],Back!A27818,Balanço[Quantidade])</f>
        <v>0</v>
      </c>
      <c r="G27818" s="32" t="str" cm="1">
        <f t="array" ref="G27818">IF(F27818="","",SUM(_xlfn._xlws.FILTER(Balanço[Quantidade],(Balanço[Estoque]=Back!$E$3)*(Balanço[Material]=Back!F27818))))</f>
        <v/>
      </c>
    </row>
    <row r="27819" spans="2:7">
      <c r="B27819" s="32">
        <f>SUMIF(Balanço[Estoque],Back!A27819,Balanço[Quantidade])</f>
        <v>0</v>
      </c>
      <c r="G27819" s="32" t="str" cm="1">
        <f t="array" ref="G27819">IF(F27819="","",SUM(_xlfn._xlws.FILTER(Balanço[Quantidade],(Balanço[Estoque]=Back!$E$3)*(Balanço[Material]=Back!F27819))))</f>
        <v/>
      </c>
    </row>
    <row r="27820" spans="2:7">
      <c r="B27820" s="32">
        <f>SUMIF(Balanço[Estoque],Back!A27820,Balanço[Quantidade])</f>
        <v>0</v>
      </c>
      <c r="G27820" s="32" t="str" cm="1">
        <f t="array" ref="G27820">IF(F27820="","",SUM(_xlfn._xlws.FILTER(Balanço[Quantidade],(Balanço[Estoque]=Back!$E$3)*(Balanço[Material]=Back!F27820))))</f>
        <v/>
      </c>
    </row>
    <row r="27821" spans="2:7">
      <c r="B27821" s="32">
        <f>SUMIF(Balanço[Estoque],Back!A27821,Balanço[Quantidade])</f>
        <v>0</v>
      </c>
      <c r="G27821" s="32" t="str" cm="1">
        <f t="array" ref="G27821">IF(F27821="","",SUM(_xlfn._xlws.FILTER(Balanço[Quantidade],(Balanço[Estoque]=Back!$E$3)*(Balanço[Material]=Back!F27821))))</f>
        <v/>
      </c>
    </row>
    <row r="27822" spans="2:7">
      <c r="B27822" s="32">
        <f>SUMIF(Balanço[Estoque],Back!A27822,Balanço[Quantidade])</f>
        <v>0</v>
      </c>
      <c r="G27822" s="32" t="str" cm="1">
        <f t="array" ref="G27822">IF(F27822="","",SUM(_xlfn._xlws.FILTER(Balanço[Quantidade],(Balanço[Estoque]=Back!$E$3)*(Balanço[Material]=Back!F27822))))</f>
        <v/>
      </c>
    </row>
    <row r="27823" spans="2:7">
      <c r="B27823" s="32">
        <f>SUMIF(Balanço[Estoque],Back!A27823,Balanço[Quantidade])</f>
        <v>0</v>
      </c>
      <c r="G27823" s="32" t="str" cm="1">
        <f t="array" ref="G27823">IF(F27823="","",SUM(_xlfn._xlws.FILTER(Balanço[Quantidade],(Balanço[Estoque]=Back!$E$3)*(Balanço[Material]=Back!F27823))))</f>
        <v/>
      </c>
    </row>
    <row r="27824" spans="2:7">
      <c r="B27824" s="32">
        <f>SUMIF(Balanço[Estoque],Back!A27824,Balanço[Quantidade])</f>
        <v>0</v>
      </c>
      <c r="G27824" s="32" t="str" cm="1">
        <f t="array" ref="G27824">IF(F27824="","",SUM(_xlfn._xlws.FILTER(Balanço[Quantidade],(Balanço[Estoque]=Back!$E$3)*(Balanço[Material]=Back!F27824))))</f>
        <v/>
      </c>
    </row>
    <row r="27825" spans="2:7">
      <c r="B27825" s="32">
        <f>SUMIF(Balanço[Estoque],Back!A27825,Balanço[Quantidade])</f>
        <v>0</v>
      </c>
      <c r="G27825" s="32" t="str" cm="1">
        <f t="array" ref="G27825">IF(F27825="","",SUM(_xlfn._xlws.FILTER(Balanço[Quantidade],(Balanço[Estoque]=Back!$E$3)*(Balanço[Material]=Back!F27825))))</f>
        <v/>
      </c>
    </row>
    <row r="27826" spans="2:7">
      <c r="B27826" s="32">
        <f>SUMIF(Balanço[Estoque],Back!A27826,Balanço[Quantidade])</f>
        <v>0</v>
      </c>
      <c r="G27826" s="32" t="str" cm="1">
        <f t="array" ref="G27826">IF(F27826="","",SUM(_xlfn._xlws.FILTER(Balanço[Quantidade],(Balanço[Estoque]=Back!$E$3)*(Balanço[Material]=Back!F27826))))</f>
        <v/>
      </c>
    </row>
    <row r="27827" spans="2:7">
      <c r="B27827" s="32">
        <f>SUMIF(Balanço[Estoque],Back!A27827,Balanço[Quantidade])</f>
        <v>0</v>
      </c>
      <c r="G27827" s="32" t="str" cm="1">
        <f t="array" ref="G27827">IF(F27827="","",SUM(_xlfn._xlws.FILTER(Balanço[Quantidade],(Balanço[Estoque]=Back!$E$3)*(Balanço[Material]=Back!F27827))))</f>
        <v/>
      </c>
    </row>
    <row r="27828" spans="2:7">
      <c r="B27828" s="32">
        <f>SUMIF(Balanço[Estoque],Back!A27828,Balanço[Quantidade])</f>
        <v>0</v>
      </c>
      <c r="G27828" s="32" t="str" cm="1">
        <f t="array" ref="G27828">IF(F27828="","",SUM(_xlfn._xlws.FILTER(Balanço[Quantidade],(Balanço[Estoque]=Back!$E$3)*(Balanço[Material]=Back!F27828))))</f>
        <v/>
      </c>
    </row>
    <row r="27829" spans="2:7">
      <c r="B27829" s="32">
        <f>SUMIF(Balanço[Estoque],Back!A27829,Balanço[Quantidade])</f>
        <v>0</v>
      </c>
      <c r="G27829" s="32" t="str" cm="1">
        <f t="array" ref="G27829">IF(F27829="","",SUM(_xlfn._xlws.FILTER(Balanço[Quantidade],(Balanço[Estoque]=Back!$E$3)*(Balanço[Material]=Back!F27829))))</f>
        <v/>
      </c>
    </row>
    <row r="27830" spans="2:7">
      <c r="B27830" s="32">
        <f>SUMIF(Balanço[Estoque],Back!A27830,Balanço[Quantidade])</f>
        <v>0</v>
      </c>
      <c r="G27830" s="32" t="str" cm="1">
        <f t="array" ref="G27830">IF(F27830="","",SUM(_xlfn._xlws.FILTER(Balanço[Quantidade],(Balanço[Estoque]=Back!$E$3)*(Balanço[Material]=Back!F27830))))</f>
        <v/>
      </c>
    </row>
    <row r="27831" spans="2:7">
      <c r="B27831" s="32">
        <f>SUMIF(Balanço[Estoque],Back!A27831,Balanço[Quantidade])</f>
        <v>0</v>
      </c>
      <c r="G27831" s="32" t="str" cm="1">
        <f t="array" ref="G27831">IF(F27831="","",SUM(_xlfn._xlws.FILTER(Balanço[Quantidade],(Balanço[Estoque]=Back!$E$3)*(Balanço[Material]=Back!F27831))))</f>
        <v/>
      </c>
    </row>
    <row r="27832" spans="2:7">
      <c r="B27832" s="32">
        <f>SUMIF(Balanço[Estoque],Back!A27832,Balanço[Quantidade])</f>
        <v>0</v>
      </c>
      <c r="G27832" s="32" t="str" cm="1">
        <f t="array" ref="G27832">IF(F27832="","",SUM(_xlfn._xlws.FILTER(Balanço[Quantidade],(Balanço[Estoque]=Back!$E$3)*(Balanço[Material]=Back!F27832))))</f>
        <v/>
      </c>
    </row>
    <row r="27833" spans="2:7">
      <c r="B27833" s="32">
        <f>SUMIF(Balanço[Estoque],Back!A27833,Balanço[Quantidade])</f>
        <v>0</v>
      </c>
      <c r="G27833" s="32" t="str" cm="1">
        <f t="array" ref="G27833">IF(F27833="","",SUM(_xlfn._xlws.FILTER(Balanço[Quantidade],(Balanço[Estoque]=Back!$E$3)*(Balanço[Material]=Back!F27833))))</f>
        <v/>
      </c>
    </row>
    <row r="27834" spans="2:7">
      <c r="B27834" s="32">
        <f>SUMIF(Balanço[Estoque],Back!A27834,Balanço[Quantidade])</f>
        <v>0</v>
      </c>
      <c r="G27834" s="32" t="str" cm="1">
        <f t="array" ref="G27834">IF(F27834="","",SUM(_xlfn._xlws.FILTER(Balanço[Quantidade],(Balanço[Estoque]=Back!$E$3)*(Balanço[Material]=Back!F27834))))</f>
        <v/>
      </c>
    </row>
    <row r="27835" spans="2:7">
      <c r="B27835" s="32">
        <f>SUMIF(Balanço[Estoque],Back!A27835,Balanço[Quantidade])</f>
        <v>0</v>
      </c>
      <c r="G27835" s="32" t="str" cm="1">
        <f t="array" ref="G27835">IF(F27835="","",SUM(_xlfn._xlws.FILTER(Balanço[Quantidade],(Balanço[Estoque]=Back!$E$3)*(Balanço[Material]=Back!F27835))))</f>
        <v/>
      </c>
    </row>
    <row r="27836" spans="2:7">
      <c r="B27836" s="32">
        <f>SUMIF(Balanço[Estoque],Back!A27836,Balanço[Quantidade])</f>
        <v>0</v>
      </c>
      <c r="G27836" s="32" t="str" cm="1">
        <f t="array" ref="G27836">IF(F27836="","",SUM(_xlfn._xlws.FILTER(Balanço[Quantidade],(Balanço[Estoque]=Back!$E$3)*(Balanço[Material]=Back!F27836))))</f>
        <v/>
      </c>
    </row>
    <row r="27837" spans="2:7">
      <c r="B27837" s="32">
        <f>SUMIF(Balanço[Estoque],Back!A27837,Balanço[Quantidade])</f>
        <v>0</v>
      </c>
      <c r="G27837" s="32" t="str" cm="1">
        <f t="array" ref="G27837">IF(F27837="","",SUM(_xlfn._xlws.FILTER(Balanço[Quantidade],(Balanço[Estoque]=Back!$E$3)*(Balanço[Material]=Back!F27837))))</f>
        <v/>
      </c>
    </row>
    <row r="27838" spans="2:7">
      <c r="B27838" s="32">
        <f>SUMIF(Balanço[Estoque],Back!A27838,Balanço[Quantidade])</f>
        <v>0</v>
      </c>
      <c r="G27838" s="32" t="str" cm="1">
        <f t="array" ref="G27838">IF(F27838="","",SUM(_xlfn._xlws.FILTER(Balanço[Quantidade],(Balanço[Estoque]=Back!$E$3)*(Balanço[Material]=Back!F27838))))</f>
        <v/>
      </c>
    </row>
    <row r="27839" spans="2:7">
      <c r="B27839" s="32">
        <f>SUMIF(Balanço[Estoque],Back!A27839,Balanço[Quantidade])</f>
        <v>0</v>
      </c>
      <c r="G27839" s="32" t="str" cm="1">
        <f t="array" ref="G27839">IF(F27839="","",SUM(_xlfn._xlws.FILTER(Balanço[Quantidade],(Balanço[Estoque]=Back!$E$3)*(Balanço[Material]=Back!F27839))))</f>
        <v/>
      </c>
    </row>
    <row r="27840" spans="2:7">
      <c r="B27840" s="32">
        <f>SUMIF(Balanço[Estoque],Back!A27840,Balanço[Quantidade])</f>
        <v>0</v>
      </c>
      <c r="G27840" s="32" t="str" cm="1">
        <f t="array" ref="G27840">IF(F27840="","",SUM(_xlfn._xlws.FILTER(Balanço[Quantidade],(Balanço[Estoque]=Back!$E$3)*(Balanço[Material]=Back!F27840))))</f>
        <v/>
      </c>
    </row>
    <row r="27841" spans="2:7">
      <c r="B27841" s="32">
        <f>SUMIF(Balanço[Estoque],Back!A27841,Balanço[Quantidade])</f>
        <v>0</v>
      </c>
      <c r="G27841" s="32" t="str" cm="1">
        <f t="array" ref="G27841">IF(F27841="","",SUM(_xlfn._xlws.FILTER(Balanço[Quantidade],(Balanço[Estoque]=Back!$E$3)*(Balanço[Material]=Back!F27841))))</f>
        <v/>
      </c>
    </row>
    <row r="27842" spans="2:7">
      <c r="B27842" s="32">
        <f>SUMIF(Balanço[Estoque],Back!A27842,Balanço[Quantidade])</f>
        <v>0</v>
      </c>
      <c r="G27842" s="32" t="str" cm="1">
        <f t="array" ref="G27842">IF(F27842="","",SUM(_xlfn._xlws.FILTER(Balanço[Quantidade],(Balanço[Estoque]=Back!$E$3)*(Balanço[Material]=Back!F27842))))</f>
        <v/>
      </c>
    </row>
    <row r="27843" spans="2:7">
      <c r="B27843" s="32">
        <f>SUMIF(Balanço[Estoque],Back!A27843,Balanço[Quantidade])</f>
        <v>0</v>
      </c>
      <c r="G27843" s="32" t="str" cm="1">
        <f t="array" ref="G27843">IF(F27843="","",SUM(_xlfn._xlws.FILTER(Balanço[Quantidade],(Balanço[Estoque]=Back!$E$3)*(Balanço[Material]=Back!F27843))))</f>
        <v/>
      </c>
    </row>
    <row r="27844" spans="2:7">
      <c r="B27844" s="32">
        <f>SUMIF(Balanço[Estoque],Back!A27844,Balanço[Quantidade])</f>
        <v>0</v>
      </c>
      <c r="G27844" s="32" t="str" cm="1">
        <f t="array" ref="G27844">IF(F27844="","",SUM(_xlfn._xlws.FILTER(Balanço[Quantidade],(Balanço[Estoque]=Back!$E$3)*(Balanço[Material]=Back!F27844))))</f>
        <v/>
      </c>
    </row>
    <row r="27845" spans="2:7">
      <c r="B27845" s="32">
        <f>SUMIF(Balanço[Estoque],Back!A27845,Balanço[Quantidade])</f>
        <v>0</v>
      </c>
      <c r="G27845" s="32" t="str" cm="1">
        <f t="array" ref="G27845">IF(F27845="","",SUM(_xlfn._xlws.FILTER(Balanço[Quantidade],(Balanço[Estoque]=Back!$E$3)*(Balanço[Material]=Back!F27845))))</f>
        <v/>
      </c>
    </row>
    <row r="27846" spans="2:7">
      <c r="B27846" s="32">
        <f>SUMIF(Balanço[Estoque],Back!A27846,Balanço[Quantidade])</f>
        <v>0</v>
      </c>
      <c r="G27846" s="32" t="str" cm="1">
        <f t="array" ref="G27846">IF(F27846="","",SUM(_xlfn._xlws.FILTER(Balanço[Quantidade],(Balanço[Estoque]=Back!$E$3)*(Balanço[Material]=Back!F27846))))</f>
        <v/>
      </c>
    </row>
    <row r="27847" spans="2:7">
      <c r="B27847" s="32">
        <f>SUMIF(Balanço[Estoque],Back!A27847,Balanço[Quantidade])</f>
        <v>0</v>
      </c>
      <c r="G27847" s="32" t="str" cm="1">
        <f t="array" ref="G27847">IF(F27847="","",SUM(_xlfn._xlws.FILTER(Balanço[Quantidade],(Balanço[Estoque]=Back!$E$3)*(Balanço[Material]=Back!F27847))))</f>
        <v/>
      </c>
    </row>
    <row r="27848" spans="2:7">
      <c r="B27848" s="32">
        <f>SUMIF(Balanço[Estoque],Back!A27848,Balanço[Quantidade])</f>
        <v>0</v>
      </c>
      <c r="G27848" s="32" t="str" cm="1">
        <f t="array" ref="G27848">IF(F27848="","",SUM(_xlfn._xlws.FILTER(Balanço[Quantidade],(Balanço[Estoque]=Back!$E$3)*(Balanço[Material]=Back!F27848))))</f>
        <v/>
      </c>
    </row>
    <row r="27849" spans="2:7">
      <c r="B27849" s="32">
        <f>SUMIF(Balanço[Estoque],Back!A27849,Balanço[Quantidade])</f>
        <v>0</v>
      </c>
      <c r="G27849" s="32" t="str" cm="1">
        <f t="array" ref="G27849">IF(F27849="","",SUM(_xlfn._xlws.FILTER(Balanço[Quantidade],(Balanço[Estoque]=Back!$E$3)*(Balanço[Material]=Back!F27849))))</f>
        <v/>
      </c>
    </row>
    <row r="27850" spans="2:7">
      <c r="B27850" s="32">
        <f>SUMIF(Balanço[Estoque],Back!A27850,Balanço[Quantidade])</f>
        <v>0</v>
      </c>
      <c r="G27850" s="32" t="str" cm="1">
        <f t="array" ref="G27850">IF(F27850="","",SUM(_xlfn._xlws.FILTER(Balanço[Quantidade],(Balanço[Estoque]=Back!$E$3)*(Balanço[Material]=Back!F27850))))</f>
        <v/>
      </c>
    </row>
    <row r="27851" spans="2:7">
      <c r="B27851" s="32">
        <f>SUMIF(Balanço[Estoque],Back!A27851,Balanço[Quantidade])</f>
        <v>0</v>
      </c>
      <c r="G27851" s="32" t="str" cm="1">
        <f t="array" ref="G27851">IF(F27851="","",SUM(_xlfn._xlws.FILTER(Balanço[Quantidade],(Balanço[Estoque]=Back!$E$3)*(Balanço[Material]=Back!F27851))))</f>
        <v/>
      </c>
    </row>
    <row r="27852" spans="2:7">
      <c r="B27852" s="32">
        <f>SUMIF(Balanço[Estoque],Back!A27852,Balanço[Quantidade])</f>
        <v>0</v>
      </c>
      <c r="G27852" s="32" t="str" cm="1">
        <f t="array" ref="G27852">IF(F27852="","",SUM(_xlfn._xlws.FILTER(Balanço[Quantidade],(Balanço[Estoque]=Back!$E$3)*(Balanço[Material]=Back!F27852))))</f>
        <v/>
      </c>
    </row>
    <row r="27853" spans="2:7">
      <c r="B27853" s="32">
        <f>SUMIF(Balanço[Estoque],Back!A27853,Balanço[Quantidade])</f>
        <v>0</v>
      </c>
      <c r="G27853" s="32" t="str" cm="1">
        <f t="array" ref="G27853">IF(F27853="","",SUM(_xlfn._xlws.FILTER(Balanço[Quantidade],(Balanço[Estoque]=Back!$E$3)*(Balanço[Material]=Back!F27853))))</f>
        <v/>
      </c>
    </row>
    <row r="27854" spans="2:7">
      <c r="B27854" s="32">
        <f>SUMIF(Balanço[Estoque],Back!A27854,Balanço[Quantidade])</f>
        <v>0</v>
      </c>
      <c r="G27854" s="32" t="str" cm="1">
        <f t="array" ref="G27854">IF(F27854="","",SUM(_xlfn._xlws.FILTER(Balanço[Quantidade],(Balanço[Estoque]=Back!$E$3)*(Balanço[Material]=Back!F27854))))</f>
        <v/>
      </c>
    </row>
    <row r="27855" spans="2:7">
      <c r="B27855" s="32">
        <f>SUMIF(Balanço[Estoque],Back!A27855,Balanço[Quantidade])</f>
        <v>0</v>
      </c>
      <c r="G27855" s="32" t="str" cm="1">
        <f t="array" ref="G27855">IF(F27855="","",SUM(_xlfn._xlws.FILTER(Balanço[Quantidade],(Balanço[Estoque]=Back!$E$3)*(Balanço[Material]=Back!F27855))))</f>
        <v/>
      </c>
    </row>
    <row r="27856" spans="2:7">
      <c r="B27856" s="32">
        <f>SUMIF(Balanço[Estoque],Back!A27856,Balanço[Quantidade])</f>
        <v>0</v>
      </c>
      <c r="G27856" s="32" t="str" cm="1">
        <f t="array" ref="G27856">IF(F27856="","",SUM(_xlfn._xlws.FILTER(Balanço[Quantidade],(Balanço[Estoque]=Back!$E$3)*(Balanço[Material]=Back!F27856))))</f>
        <v/>
      </c>
    </row>
    <row r="27857" spans="2:7">
      <c r="B27857" s="32">
        <f>SUMIF(Balanço[Estoque],Back!A27857,Balanço[Quantidade])</f>
        <v>0</v>
      </c>
      <c r="G27857" s="32" t="str" cm="1">
        <f t="array" ref="G27857">IF(F27857="","",SUM(_xlfn._xlws.FILTER(Balanço[Quantidade],(Balanço[Estoque]=Back!$E$3)*(Balanço[Material]=Back!F27857))))</f>
        <v/>
      </c>
    </row>
    <row r="27858" spans="2:7">
      <c r="B27858" s="32">
        <f>SUMIF(Balanço[Estoque],Back!A27858,Balanço[Quantidade])</f>
        <v>0</v>
      </c>
      <c r="G27858" s="32" t="str" cm="1">
        <f t="array" ref="G27858">IF(F27858="","",SUM(_xlfn._xlws.FILTER(Balanço[Quantidade],(Balanço[Estoque]=Back!$E$3)*(Balanço[Material]=Back!F27858))))</f>
        <v/>
      </c>
    </row>
    <row r="27859" spans="2:7">
      <c r="B27859" s="32">
        <f>SUMIF(Balanço[Estoque],Back!A27859,Balanço[Quantidade])</f>
        <v>0</v>
      </c>
      <c r="G27859" s="32" t="str" cm="1">
        <f t="array" ref="G27859">IF(F27859="","",SUM(_xlfn._xlws.FILTER(Balanço[Quantidade],(Balanço[Estoque]=Back!$E$3)*(Balanço[Material]=Back!F27859))))</f>
        <v/>
      </c>
    </row>
    <row r="27860" spans="2:7">
      <c r="B27860" s="32">
        <f>SUMIF(Balanço[Estoque],Back!A27860,Balanço[Quantidade])</f>
        <v>0</v>
      </c>
      <c r="G27860" s="32" t="str" cm="1">
        <f t="array" ref="G27860">IF(F27860="","",SUM(_xlfn._xlws.FILTER(Balanço[Quantidade],(Balanço[Estoque]=Back!$E$3)*(Balanço[Material]=Back!F27860))))</f>
        <v/>
      </c>
    </row>
    <row r="27861" spans="2:7">
      <c r="B27861" s="32">
        <f>SUMIF(Balanço[Estoque],Back!A27861,Balanço[Quantidade])</f>
        <v>0</v>
      </c>
      <c r="G27861" s="32" t="str" cm="1">
        <f t="array" ref="G27861">IF(F27861="","",SUM(_xlfn._xlws.FILTER(Balanço[Quantidade],(Balanço[Estoque]=Back!$E$3)*(Balanço[Material]=Back!F27861))))</f>
        <v/>
      </c>
    </row>
    <row r="27862" spans="2:7">
      <c r="B27862" s="32">
        <f>SUMIF(Balanço[Estoque],Back!A27862,Balanço[Quantidade])</f>
        <v>0</v>
      </c>
      <c r="G27862" s="32" t="str" cm="1">
        <f t="array" ref="G27862">IF(F27862="","",SUM(_xlfn._xlws.FILTER(Balanço[Quantidade],(Balanço[Estoque]=Back!$E$3)*(Balanço[Material]=Back!F27862))))</f>
        <v/>
      </c>
    </row>
    <row r="27863" spans="2:7">
      <c r="B27863" s="32">
        <f>SUMIF(Balanço[Estoque],Back!A27863,Balanço[Quantidade])</f>
        <v>0</v>
      </c>
      <c r="G27863" s="32" t="str" cm="1">
        <f t="array" ref="G27863">IF(F27863="","",SUM(_xlfn._xlws.FILTER(Balanço[Quantidade],(Balanço[Estoque]=Back!$E$3)*(Balanço[Material]=Back!F27863))))</f>
        <v/>
      </c>
    </row>
    <row r="27864" spans="2:7">
      <c r="B27864" s="32">
        <f>SUMIF(Balanço[Estoque],Back!A27864,Balanço[Quantidade])</f>
        <v>0</v>
      </c>
      <c r="G27864" s="32" t="str" cm="1">
        <f t="array" ref="G27864">IF(F27864="","",SUM(_xlfn._xlws.FILTER(Balanço[Quantidade],(Balanço[Estoque]=Back!$E$3)*(Balanço[Material]=Back!F27864))))</f>
        <v/>
      </c>
    </row>
    <row r="27865" spans="2:7">
      <c r="B27865" s="32">
        <f>SUMIF(Balanço[Estoque],Back!A27865,Balanço[Quantidade])</f>
        <v>0</v>
      </c>
      <c r="G27865" s="32" t="str" cm="1">
        <f t="array" ref="G27865">IF(F27865="","",SUM(_xlfn._xlws.FILTER(Balanço[Quantidade],(Balanço[Estoque]=Back!$E$3)*(Balanço[Material]=Back!F27865))))</f>
        <v/>
      </c>
    </row>
    <row r="27866" spans="2:7">
      <c r="B27866" s="32">
        <f>SUMIF(Balanço[Estoque],Back!A27866,Balanço[Quantidade])</f>
        <v>0</v>
      </c>
      <c r="G27866" s="32" t="str" cm="1">
        <f t="array" ref="G27866">IF(F27866="","",SUM(_xlfn._xlws.FILTER(Balanço[Quantidade],(Balanço[Estoque]=Back!$E$3)*(Balanço[Material]=Back!F27866))))</f>
        <v/>
      </c>
    </row>
    <row r="27867" spans="2:7">
      <c r="B27867" s="32">
        <f>SUMIF(Balanço[Estoque],Back!A27867,Balanço[Quantidade])</f>
        <v>0</v>
      </c>
      <c r="G27867" s="32" t="str" cm="1">
        <f t="array" ref="G27867">IF(F27867="","",SUM(_xlfn._xlws.FILTER(Balanço[Quantidade],(Balanço[Estoque]=Back!$E$3)*(Balanço[Material]=Back!F27867))))</f>
        <v/>
      </c>
    </row>
    <row r="27868" spans="2:7">
      <c r="B27868" s="32">
        <f>SUMIF(Balanço[Estoque],Back!A27868,Balanço[Quantidade])</f>
        <v>0</v>
      </c>
      <c r="G27868" s="32" t="str" cm="1">
        <f t="array" ref="G27868">IF(F27868="","",SUM(_xlfn._xlws.FILTER(Balanço[Quantidade],(Balanço[Estoque]=Back!$E$3)*(Balanço[Material]=Back!F27868))))</f>
        <v/>
      </c>
    </row>
    <row r="27869" spans="2:7">
      <c r="B27869" s="32">
        <f>SUMIF(Balanço[Estoque],Back!A27869,Balanço[Quantidade])</f>
        <v>0</v>
      </c>
      <c r="G27869" s="32" t="str" cm="1">
        <f t="array" ref="G27869">IF(F27869="","",SUM(_xlfn._xlws.FILTER(Balanço[Quantidade],(Balanço[Estoque]=Back!$E$3)*(Balanço[Material]=Back!F27869))))</f>
        <v/>
      </c>
    </row>
    <row r="27870" spans="2:7">
      <c r="B27870" s="32">
        <f>SUMIF(Balanço[Estoque],Back!A27870,Balanço[Quantidade])</f>
        <v>0</v>
      </c>
      <c r="G27870" s="32" t="str" cm="1">
        <f t="array" ref="G27870">IF(F27870="","",SUM(_xlfn._xlws.FILTER(Balanço[Quantidade],(Balanço[Estoque]=Back!$E$3)*(Balanço[Material]=Back!F27870))))</f>
        <v/>
      </c>
    </row>
    <row r="27871" spans="2:7">
      <c r="B27871" s="32">
        <f>SUMIF(Balanço[Estoque],Back!A27871,Balanço[Quantidade])</f>
        <v>0</v>
      </c>
      <c r="G27871" s="32" t="str" cm="1">
        <f t="array" ref="G27871">IF(F27871="","",SUM(_xlfn._xlws.FILTER(Balanço[Quantidade],(Balanço[Estoque]=Back!$E$3)*(Balanço[Material]=Back!F27871))))</f>
        <v/>
      </c>
    </row>
    <row r="27872" spans="2:7">
      <c r="B27872" s="32">
        <f>SUMIF(Balanço[Estoque],Back!A27872,Balanço[Quantidade])</f>
        <v>0</v>
      </c>
      <c r="G27872" s="32" t="str" cm="1">
        <f t="array" ref="G27872">IF(F27872="","",SUM(_xlfn._xlws.FILTER(Balanço[Quantidade],(Balanço[Estoque]=Back!$E$3)*(Balanço[Material]=Back!F27872))))</f>
        <v/>
      </c>
    </row>
    <row r="27873" spans="2:7">
      <c r="B27873" s="32">
        <f>SUMIF(Balanço[Estoque],Back!A27873,Balanço[Quantidade])</f>
        <v>0</v>
      </c>
      <c r="G27873" s="32" t="str" cm="1">
        <f t="array" ref="G27873">IF(F27873="","",SUM(_xlfn._xlws.FILTER(Balanço[Quantidade],(Balanço[Estoque]=Back!$E$3)*(Balanço[Material]=Back!F27873))))</f>
        <v/>
      </c>
    </row>
    <row r="27874" spans="2:7">
      <c r="B27874" s="32">
        <f>SUMIF(Balanço[Estoque],Back!A27874,Balanço[Quantidade])</f>
        <v>0</v>
      </c>
      <c r="G27874" s="32" t="str" cm="1">
        <f t="array" ref="G27874">IF(F27874="","",SUM(_xlfn._xlws.FILTER(Balanço[Quantidade],(Balanço[Estoque]=Back!$E$3)*(Balanço[Material]=Back!F27874))))</f>
        <v/>
      </c>
    </row>
    <row r="27875" spans="2:7">
      <c r="B27875" s="32">
        <f>SUMIF(Balanço[Estoque],Back!A27875,Balanço[Quantidade])</f>
        <v>0</v>
      </c>
      <c r="G27875" s="32" t="str" cm="1">
        <f t="array" ref="G27875">IF(F27875="","",SUM(_xlfn._xlws.FILTER(Balanço[Quantidade],(Balanço[Estoque]=Back!$E$3)*(Balanço[Material]=Back!F27875))))</f>
        <v/>
      </c>
    </row>
    <row r="27876" spans="2:7">
      <c r="B27876" s="32">
        <f>SUMIF(Balanço[Estoque],Back!A27876,Balanço[Quantidade])</f>
        <v>0</v>
      </c>
      <c r="G27876" s="32" t="str" cm="1">
        <f t="array" ref="G27876">IF(F27876="","",SUM(_xlfn._xlws.FILTER(Balanço[Quantidade],(Balanço[Estoque]=Back!$E$3)*(Balanço[Material]=Back!F27876))))</f>
        <v/>
      </c>
    </row>
    <row r="27877" spans="2:7">
      <c r="B27877" s="32">
        <f>SUMIF(Balanço[Estoque],Back!A27877,Balanço[Quantidade])</f>
        <v>0</v>
      </c>
      <c r="G27877" s="32" t="str" cm="1">
        <f t="array" ref="G27877">IF(F27877="","",SUM(_xlfn._xlws.FILTER(Balanço[Quantidade],(Balanço[Estoque]=Back!$E$3)*(Balanço[Material]=Back!F27877))))</f>
        <v/>
      </c>
    </row>
    <row r="27878" spans="2:7">
      <c r="B27878" s="32">
        <f>SUMIF(Balanço[Estoque],Back!A27878,Balanço[Quantidade])</f>
        <v>0</v>
      </c>
      <c r="G27878" s="32" t="str" cm="1">
        <f t="array" ref="G27878">IF(F27878="","",SUM(_xlfn._xlws.FILTER(Balanço[Quantidade],(Balanço[Estoque]=Back!$E$3)*(Balanço[Material]=Back!F27878))))</f>
        <v/>
      </c>
    </row>
    <row r="27879" spans="2:7">
      <c r="B27879" s="32">
        <f>SUMIF(Balanço[Estoque],Back!A27879,Balanço[Quantidade])</f>
        <v>0</v>
      </c>
      <c r="G27879" s="32" t="str" cm="1">
        <f t="array" ref="G27879">IF(F27879="","",SUM(_xlfn._xlws.FILTER(Balanço[Quantidade],(Balanço[Estoque]=Back!$E$3)*(Balanço[Material]=Back!F27879))))</f>
        <v/>
      </c>
    </row>
    <row r="27880" spans="2:7">
      <c r="B27880" s="32">
        <f>SUMIF(Balanço[Estoque],Back!A27880,Balanço[Quantidade])</f>
        <v>0</v>
      </c>
      <c r="G27880" s="32" t="str" cm="1">
        <f t="array" ref="G27880">IF(F27880="","",SUM(_xlfn._xlws.FILTER(Balanço[Quantidade],(Balanço[Estoque]=Back!$E$3)*(Balanço[Material]=Back!F27880))))</f>
        <v/>
      </c>
    </row>
    <row r="27881" spans="2:7">
      <c r="B27881" s="32">
        <f>SUMIF(Balanço[Estoque],Back!A27881,Balanço[Quantidade])</f>
        <v>0</v>
      </c>
      <c r="G27881" s="32" t="str" cm="1">
        <f t="array" ref="G27881">IF(F27881="","",SUM(_xlfn._xlws.FILTER(Balanço[Quantidade],(Balanço[Estoque]=Back!$E$3)*(Balanço[Material]=Back!F27881))))</f>
        <v/>
      </c>
    </row>
    <row r="27882" spans="2:7">
      <c r="B27882" s="32">
        <f>SUMIF(Balanço[Estoque],Back!A27882,Balanço[Quantidade])</f>
        <v>0</v>
      </c>
      <c r="G27882" s="32" t="str" cm="1">
        <f t="array" ref="G27882">IF(F27882="","",SUM(_xlfn._xlws.FILTER(Balanço[Quantidade],(Balanço[Estoque]=Back!$E$3)*(Balanço[Material]=Back!F27882))))</f>
        <v/>
      </c>
    </row>
    <row r="27883" spans="2:7">
      <c r="B27883" s="32">
        <f>SUMIF(Balanço[Estoque],Back!A27883,Balanço[Quantidade])</f>
        <v>0</v>
      </c>
      <c r="G27883" s="32" t="str" cm="1">
        <f t="array" ref="G27883">IF(F27883="","",SUM(_xlfn._xlws.FILTER(Balanço[Quantidade],(Balanço[Estoque]=Back!$E$3)*(Balanço[Material]=Back!F27883))))</f>
        <v/>
      </c>
    </row>
    <row r="27884" spans="2:7">
      <c r="B27884" s="32">
        <f>SUMIF(Balanço[Estoque],Back!A27884,Balanço[Quantidade])</f>
        <v>0</v>
      </c>
      <c r="G27884" s="32" t="str" cm="1">
        <f t="array" ref="G27884">IF(F27884="","",SUM(_xlfn._xlws.FILTER(Balanço[Quantidade],(Balanço[Estoque]=Back!$E$3)*(Balanço[Material]=Back!F27884))))</f>
        <v/>
      </c>
    </row>
    <row r="27885" spans="2:7">
      <c r="B27885" s="32">
        <f>SUMIF(Balanço[Estoque],Back!A27885,Balanço[Quantidade])</f>
        <v>0</v>
      </c>
      <c r="G27885" s="32" t="str" cm="1">
        <f t="array" ref="G27885">IF(F27885="","",SUM(_xlfn._xlws.FILTER(Balanço[Quantidade],(Balanço[Estoque]=Back!$E$3)*(Balanço[Material]=Back!F27885))))</f>
        <v/>
      </c>
    </row>
    <row r="27886" spans="2:7">
      <c r="B27886" s="32">
        <f>SUMIF(Balanço[Estoque],Back!A27886,Balanço[Quantidade])</f>
        <v>0</v>
      </c>
      <c r="G27886" s="32" t="str" cm="1">
        <f t="array" ref="G27886">IF(F27886="","",SUM(_xlfn._xlws.FILTER(Balanço[Quantidade],(Balanço[Estoque]=Back!$E$3)*(Balanço[Material]=Back!F27886))))</f>
        <v/>
      </c>
    </row>
    <row r="27887" spans="2:7">
      <c r="B27887" s="32">
        <f>SUMIF(Balanço[Estoque],Back!A27887,Balanço[Quantidade])</f>
        <v>0</v>
      </c>
      <c r="G27887" s="32" t="str" cm="1">
        <f t="array" ref="G27887">IF(F27887="","",SUM(_xlfn._xlws.FILTER(Balanço[Quantidade],(Balanço[Estoque]=Back!$E$3)*(Balanço[Material]=Back!F27887))))</f>
        <v/>
      </c>
    </row>
    <row r="27888" spans="2:7">
      <c r="B27888" s="32">
        <f>SUMIF(Balanço[Estoque],Back!A27888,Balanço[Quantidade])</f>
        <v>0</v>
      </c>
      <c r="G27888" s="32" t="str" cm="1">
        <f t="array" ref="G27888">IF(F27888="","",SUM(_xlfn._xlws.FILTER(Balanço[Quantidade],(Balanço[Estoque]=Back!$E$3)*(Balanço[Material]=Back!F27888))))</f>
        <v/>
      </c>
    </row>
    <row r="27889" spans="2:7">
      <c r="B27889" s="32">
        <f>SUMIF(Balanço[Estoque],Back!A27889,Balanço[Quantidade])</f>
        <v>0</v>
      </c>
      <c r="G27889" s="32" t="str" cm="1">
        <f t="array" ref="G27889">IF(F27889="","",SUM(_xlfn._xlws.FILTER(Balanço[Quantidade],(Balanço[Estoque]=Back!$E$3)*(Balanço[Material]=Back!F27889))))</f>
        <v/>
      </c>
    </row>
    <row r="27890" spans="2:7">
      <c r="B27890" s="32">
        <f>SUMIF(Balanço[Estoque],Back!A27890,Balanço[Quantidade])</f>
        <v>0</v>
      </c>
      <c r="G27890" s="32" t="str" cm="1">
        <f t="array" ref="G27890">IF(F27890="","",SUM(_xlfn._xlws.FILTER(Balanço[Quantidade],(Balanço[Estoque]=Back!$E$3)*(Balanço[Material]=Back!F27890))))</f>
        <v/>
      </c>
    </row>
    <row r="27891" spans="2:7">
      <c r="B27891" s="32">
        <f>SUMIF(Balanço[Estoque],Back!A27891,Balanço[Quantidade])</f>
        <v>0</v>
      </c>
      <c r="G27891" s="32" t="str" cm="1">
        <f t="array" ref="G27891">IF(F27891="","",SUM(_xlfn._xlws.FILTER(Balanço[Quantidade],(Balanço[Estoque]=Back!$E$3)*(Balanço[Material]=Back!F27891))))</f>
        <v/>
      </c>
    </row>
    <row r="27892" spans="2:7">
      <c r="B27892" s="32">
        <f>SUMIF(Balanço[Estoque],Back!A27892,Balanço[Quantidade])</f>
        <v>0</v>
      </c>
      <c r="G27892" s="32" t="str" cm="1">
        <f t="array" ref="G27892">IF(F27892="","",SUM(_xlfn._xlws.FILTER(Balanço[Quantidade],(Balanço[Estoque]=Back!$E$3)*(Balanço[Material]=Back!F27892))))</f>
        <v/>
      </c>
    </row>
    <row r="27893" spans="2:7">
      <c r="B27893" s="32">
        <f>SUMIF(Balanço[Estoque],Back!A27893,Balanço[Quantidade])</f>
        <v>0</v>
      </c>
      <c r="G27893" s="32" t="str" cm="1">
        <f t="array" ref="G27893">IF(F27893="","",SUM(_xlfn._xlws.FILTER(Balanço[Quantidade],(Balanço[Estoque]=Back!$E$3)*(Balanço[Material]=Back!F27893))))</f>
        <v/>
      </c>
    </row>
    <row r="27894" spans="2:7">
      <c r="B27894" s="32">
        <f>SUMIF(Balanço[Estoque],Back!A27894,Balanço[Quantidade])</f>
        <v>0</v>
      </c>
      <c r="G27894" s="32" t="str" cm="1">
        <f t="array" ref="G27894">IF(F27894="","",SUM(_xlfn._xlws.FILTER(Balanço[Quantidade],(Balanço[Estoque]=Back!$E$3)*(Balanço[Material]=Back!F27894))))</f>
        <v/>
      </c>
    </row>
    <row r="27895" spans="2:7">
      <c r="B27895" s="32">
        <f>SUMIF(Balanço[Estoque],Back!A27895,Balanço[Quantidade])</f>
        <v>0</v>
      </c>
      <c r="G27895" s="32" t="str" cm="1">
        <f t="array" ref="G27895">IF(F27895="","",SUM(_xlfn._xlws.FILTER(Balanço[Quantidade],(Balanço[Estoque]=Back!$E$3)*(Balanço[Material]=Back!F27895))))</f>
        <v/>
      </c>
    </row>
    <row r="27896" spans="2:7">
      <c r="B27896" s="32">
        <f>SUMIF(Balanço[Estoque],Back!A27896,Balanço[Quantidade])</f>
        <v>0</v>
      </c>
      <c r="G27896" s="32" t="str" cm="1">
        <f t="array" ref="G27896">IF(F27896="","",SUM(_xlfn._xlws.FILTER(Balanço[Quantidade],(Balanço[Estoque]=Back!$E$3)*(Balanço[Material]=Back!F27896))))</f>
        <v/>
      </c>
    </row>
    <row r="27897" spans="2:7">
      <c r="B27897" s="32">
        <f>SUMIF(Balanço[Estoque],Back!A27897,Balanço[Quantidade])</f>
        <v>0</v>
      </c>
      <c r="G27897" s="32" t="str" cm="1">
        <f t="array" ref="G27897">IF(F27897="","",SUM(_xlfn._xlws.FILTER(Balanço[Quantidade],(Balanço[Estoque]=Back!$E$3)*(Balanço[Material]=Back!F27897))))</f>
        <v/>
      </c>
    </row>
    <row r="27898" spans="2:7">
      <c r="B27898" s="32">
        <f>SUMIF(Balanço[Estoque],Back!A27898,Balanço[Quantidade])</f>
        <v>0</v>
      </c>
      <c r="G27898" s="32" t="str" cm="1">
        <f t="array" ref="G27898">IF(F27898="","",SUM(_xlfn._xlws.FILTER(Balanço[Quantidade],(Balanço[Estoque]=Back!$E$3)*(Balanço[Material]=Back!F27898))))</f>
        <v/>
      </c>
    </row>
    <row r="27899" spans="2:7">
      <c r="B27899" s="32">
        <f>SUMIF(Balanço[Estoque],Back!A27899,Balanço[Quantidade])</f>
        <v>0</v>
      </c>
      <c r="G27899" s="32" t="str" cm="1">
        <f t="array" ref="G27899">IF(F27899="","",SUM(_xlfn._xlws.FILTER(Balanço[Quantidade],(Balanço[Estoque]=Back!$E$3)*(Balanço[Material]=Back!F27899))))</f>
        <v/>
      </c>
    </row>
    <row r="27900" spans="2:7">
      <c r="B27900" s="32">
        <f>SUMIF(Balanço[Estoque],Back!A27900,Balanço[Quantidade])</f>
        <v>0</v>
      </c>
      <c r="G27900" s="32" t="str" cm="1">
        <f t="array" ref="G27900">IF(F27900="","",SUM(_xlfn._xlws.FILTER(Balanço[Quantidade],(Balanço[Estoque]=Back!$E$3)*(Balanço[Material]=Back!F27900))))</f>
        <v/>
      </c>
    </row>
    <row r="27901" spans="2:7">
      <c r="B27901" s="32">
        <f>SUMIF(Balanço[Estoque],Back!A27901,Balanço[Quantidade])</f>
        <v>0</v>
      </c>
      <c r="G27901" s="32" t="str" cm="1">
        <f t="array" ref="G27901">IF(F27901="","",SUM(_xlfn._xlws.FILTER(Balanço[Quantidade],(Balanço[Estoque]=Back!$E$3)*(Balanço[Material]=Back!F27901))))</f>
        <v/>
      </c>
    </row>
    <row r="27902" spans="2:7">
      <c r="B27902" s="32">
        <f>SUMIF(Balanço[Estoque],Back!A27902,Balanço[Quantidade])</f>
        <v>0</v>
      </c>
      <c r="G27902" s="32" t="str" cm="1">
        <f t="array" ref="G27902">IF(F27902="","",SUM(_xlfn._xlws.FILTER(Balanço[Quantidade],(Balanço[Estoque]=Back!$E$3)*(Balanço[Material]=Back!F27902))))</f>
        <v/>
      </c>
    </row>
    <row r="27903" spans="2:7">
      <c r="B27903" s="32">
        <f>SUMIF(Balanço[Estoque],Back!A27903,Balanço[Quantidade])</f>
        <v>0</v>
      </c>
      <c r="G27903" s="32" t="str" cm="1">
        <f t="array" ref="G27903">IF(F27903="","",SUM(_xlfn._xlws.FILTER(Balanço[Quantidade],(Balanço[Estoque]=Back!$E$3)*(Balanço[Material]=Back!F27903))))</f>
        <v/>
      </c>
    </row>
    <row r="27904" spans="2:7">
      <c r="B27904" s="32">
        <f>SUMIF(Balanço[Estoque],Back!A27904,Balanço[Quantidade])</f>
        <v>0</v>
      </c>
      <c r="G27904" s="32" t="str" cm="1">
        <f t="array" ref="G27904">IF(F27904="","",SUM(_xlfn._xlws.FILTER(Balanço[Quantidade],(Balanço[Estoque]=Back!$E$3)*(Balanço[Material]=Back!F27904))))</f>
        <v/>
      </c>
    </row>
    <row r="27905" spans="2:7">
      <c r="B27905" s="32">
        <f>SUMIF(Balanço[Estoque],Back!A27905,Balanço[Quantidade])</f>
        <v>0</v>
      </c>
      <c r="G27905" s="32" t="str" cm="1">
        <f t="array" ref="G27905">IF(F27905="","",SUM(_xlfn._xlws.FILTER(Balanço[Quantidade],(Balanço[Estoque]=Back!$E$3)*(Balanço[Material]=Back!F27905))))</f>
        <v/>
      </c>
    </row>
    <row r="27906" spans="2:7">
      <c r="B27906" s="32">
        <f>SUMIF(Balanço[Estoque],Back!A27906,Balanço[Quantidade])</f>
        <v>0</v>
      </c>
      <c r="G27906" s="32" t="str" cm="1">
        <f t="array" ref="G27906">IF(F27906="","",SUM(_xlfn._xlws.FILTER(Balanço[Quantidade],(Balanço[Estoque]=Back!$E$3)*(Balanço[Material]=Back!F27906))))</f>
        <v/>
      </c>
    </row>
    <row r="27907" spans="2:7">
      <c r="B27907" s="32">
        <f>SUMIF(Balanço[Estoque],Back!A27907,Balanço[Quantidade])</f>
        <v>0</v>
      </c>
      <c r="G27907" s="32" t="str" cm="1">
        <f t="array" ref="G27907">IF(F27907="","",SUM(_xlfn._xlws.FILTER(Balanço[Quantidade],(Balanço[Estoque]=Back!$E$3)*(Balanço[Material]=Back!F27907))))</f>
        <v/>
      </c>
    </row>
    <row r="27908" spans="2:7">
      <c r="B27908" s="32">
        <f>SUMIF(Balanço[Estoque],Back!A27908,Balanço[Quantidade])</f>
        <v>0</v>
      </c>
      <c r="G27908" s="32" t="str" cm="1">
        <f t="array" ref="G27908">IF(F27908="","",SUM(_xlfn._xlws.FILTER(Balanço[Quantidade],(Balanço[Estoque]=Back!$E$3)*(Balanço[Material]=Back!F27908))))</f>
        <v/>
      </c>
    </row>
    <row r="27909" spans="2:7">
      <c r="B27909" s="32">
        <f>SUMIF(Balanço[Estoque],Back!A27909,Balanço[Quantidade])</f>
        <v>0</v>
      </c>
      <c r="G27909" s="32" t="str" cm="1">
        <f t="array" ref="G27909">IF(F27909="","",SUM(_xlfn._xlws.FILTER(Balanço[Quantidade],(Balanço[Estoque]=Back!$E$3)*(Balanço[Material]=Back!F27909))))</f>
        <v/>
      </c>
    </row>
    <row r="27910" spans="2:7">
      <c r="B27910" s="32">
        <f>SUMIF(Balanço[Estoque],Back!A27910,Balanço[Quantidade])</f>
        <v>0</v>
      </c>
      <c r="G27910" s="32" t="str" cm="1">
        <f t="array" ref="G27910">IF(F27910="","",SUM(_xlfn._xlws.FILTER(Balanço[Quantidade],(Balanço[Estoque]=Back!$E$3)*(Balanço[Material]=Back!F27910))))</f>
        <v/>
      </c>
    </row>
    <row r="27911" spans="2:7">
      <c r="B27911" s="32">
        <f>SUMIF(Balanço[Estoque],Back!A27911,Balanço[Quantidade])</f>
        <v>0</v>
      </c>
      <c r="G27911" s="32" t="str" cm="1">
        <f t="array" ref="G27911">IF(F27911="","",SUM(_xlfn._xlws.FILTER(Balanço[Quantidade],(Balanço[Estoque]=Back!$E$3)*(Balanço[Material]=Back!F27911))))</f>
        <v/>
      </c>
    </row>
    <row r="27912" spans="2:7">
      <c r="B27912" s="32">
        <f>SUMIF(Balanço[Estoque],Back!A27912,Balanço[Quantidade])</f>
        <v>0</v>
      </c>
      <c r="G27912" s="32" t="str" cm="1">
        <f t="array" ref="G27912">IF(F27912="","",SUM(_xlfn._xlws.FILTER(Balanço[Quantidade],(Balanço[Estoque]=Back!$E$3)*(Balanço[Material]=Back!F27912))))</f>
        <v/>
      </c>
    </row>
    <row r="27913" spans="2:7">
      <c r="B27913" s="32">
        <f>SUMIF(Balanço[Estoque],Back!A27913,Balanço[Quantidade])</f>
        <v>0</v>
      </c>
      <c r="G27913" s="32" t="str" cm="1">
        <f t="array" ref="G27913">IF(F27913="","",SUM(_xlfn._xlws.FILTER(Balanço[Quantidade],(Balanço[Estoque]=Back!$E$3)*(Balanço[Material]=Back!F27913))))</f>
        <v/>
      </c>
    </row>
    <row r="27914" spans="2:7">
      <c r="B27914" s="32">
        <f>SUMIF(Balanço[Estoque],Back!A27914,Balanço[Quantidade])</f>
        <v>0</v>
      </c>
      <c r="G27914" s="32" t="str" cm="1">
        <f t="array" ref="G27914">IF(F27914="","",SUM(_xlfn._xlws.FILTER(Balanço[Quantidade],(Balanço[Estoque]=Back!$E$3)*(Balanço[Material]=Back!F27914))))</f>
        <v/>
      </c>
    </row>
    <row r="27915" spans="2:7">
      <c r="B27915" s="32">
        <f>SUMIF(Balanço[Estoque],Back!A27915,Balanço[Quantidade])</f>
        <v>0</v>
      </c>
      <c r="G27915" s="32" t="str" cm="1">
        <f t="array" ref="G27915">IF(F27915="","",SUM(_xlfn._xlws.FILTER(Balanço[Quantidade],(Balanço[Estoque]=Back!$E$3)*(Balanço[Material]=Back!F27915))))</f>
        <v/>
      </c>
    </row>
    <row r="27916" spans="2:7">
      <c r="B27916" s="32">
        <f>SUMIF(Balanço[Estoque],Back!A27916,Balanço[Quantidade])</f>
        <v>0</v>
      </c>
      <c r="G27916" s="32" t="str" cm="1">
        <f t="array" ref="G27916">IF(F27916="","",SUM(_xlfn._xlws.FILTER(Balanço[Quantidade],(Balanço[Estoque]=Back!$E$3)*(Balanço[Material]=Back!F27916))))</f>
        <v/>
      </c>
    </row>
    <row r="27917" spans="2:7">
      <c r="B27917" s="32">
        <f>SUMIF(Balanço[Estoque],Back!A27917,Balanço[Quantidade])</f>
        <v>0</v>
      </c>
      <c r="G27917" s="32" t="str" cm="1">
        <f t="array" ref="G27917">IF(F27917="","",SUM(_xlfn._xlws.FILTER(Balanço[Quantidade],(Balanço[Estoque]=Back!$E$3)*(Balanço[Material]=Back!F27917))))</f>
        <v/>
      </c>
    </row>
    <row r="27918" spans="2:7">
      <c r="B27918" s="32">
        <f>SUMIF(Balanço[Estoque],Back!A27918,Balanço[Quantidade])</f>
        <v>0</v>
      </c>
      <c r="G27918" s="32" t="str" cm="1">
        <f t="array" ref="G27918">IF(F27918="","",SUM(_xlfn._xlws.FILTER(Balanço[Quantidade],(Balanço[Estoque]=Back!$E$3)*(Balanço[Material]=Back!F27918))))</f>
        <v/>
      </c>
    </row>
    <row r="27919" spans="2:7">
      <c r="B27919" s="32">
        <f>SUMIF(Balanço[Estoque],Back!A27919,Balanço[Quantidade])</f>
        <v>0</v>
      </c>
      <c r="G27919" s="32" t="str" cm="1">
        <f t="array" ref="G27919">IF(F27919="","",SUM(_xlfn._xlws.FILTER(Balanço[Quantidade],(Balanço[Estoque]=Back!$E$3)*(Balanço[Material]=Back!F27919))))</f>
        <v/>
      </c>
    </row>
    <row r="27920" spans="2:7">
      <c r="B27920" s="32">
        <f>SUMIF(Balanço[Estoque],Back!A27920,Balanço[Quantidade])</f>
        <v>0</v>
      </c>
      <c r="G27920" s="32" t="str" cm="1">
        <f t="array" ref="G27920">IF(F27920="","",SUM(_xlfn._xlws.FILTER(Balanço[Quantidade],(Balanço[Estoque]=Back!$E$3)*(Balanço[Material]=Back!F27920))))</f>
        <v/>
      </c>
    </row>
    <row r="27921" spans="2:7">
      <c r="B27921" s="32">
        <f>SUMIF(Balanço[Estoque],Back!A27921,Balanço[Quantidade])</f>
        <v>0</v>
      </c>
      <c r="G27921" s="32" t="str" cm="1">
        <f t="array" ref="G27921">IF(F27921="","",SUM(_xlfn._xlws.FILTER(Balanço[Quantidade],(Balanço[Estoque]=Back!$E$3)*(Balanço[Material]=Back!F27921))))</f>
        <v/>
      </c>
    </row>
    <row r="27922" spans="2:7">
      <c r="B27922" s="32">
        <f>SUMIF(Balanço[Estoque],Back!A27922,Balanço[Quantidade])</f>
        <v>0</v>
      </c>
      <c r="G27922" s="32" t="str" cm="1">
        <f t="array" ref="G27922">IF(F27922="","",SUM(_xlfn._xlws.FILTER(Balanço[Quantidade],(Balanço[Estoque]=Back!$E$3)*(Balanço[Material]=Back!F27922))))</f>
        <v/>
      </c>
    </row>
    <row r="27923" spans="2:7">
      <c r="B27923" s="32">
        <f>SUMIF(Balanço[Estoque],Back!A27923,Balanço[Quantidade])</f>
        <v>0</v>
      </c>
      <c r="G27923" s="32" t="str" cm="1">
        <f t="array" ref="G27923">IF(F27923="","",SUM(_xlfn._xlws.FILTER(Balanço[Quantidade],(Balanço[Estoque]=Back!$E$3)*(Balanço[Material]=Back!F27923))))</f>
        <v/>
      </c>
    </row>
    <row r="27924" spans="2:7">
      <c r="B27924" s="32">
        <f>SUMIF(Balanço[Estoque],Back!A27924,Balanço[Quantidade])</f>
        <v>0</v>
      </c>
      <c r="G27924" s="32" t="str" cm="1">
        <f t="array" ref="G27924">IF(F27924="","",SUM(_xlfn._xlws.FILTER(Balanço[Quantidade],(Balanço[Estoque]=Back!$E$3)*(Balanço[Material]=Back!F27924))))</f>
        <v/>
      </c>
    </row>
    <row r="27925" spans="2:7">
      <c r="B27925" s="32">
        <f>SUMIF(Balanço[Estoque],Back!A27925,Balanço[Quantidade])</f>
        <v>0</v>
      </c>
      <c r="G27925" s="32" t="str" cm="1">
        <f t="array" ref="G27925">IF(F27925="","",SUM(_xlfn._xlws.FILTER(Balanço[Quantidade],(Balanço[Estoque]=Back!$E$3)*(Balanço[Material]=Back!F27925))))</f>
        <v/>
      </c>
    </row>
    <row r="27926" spans="2:7">
      <c r="B27926" s="32">
        <f>SUMIF(Balanço[Estoque],Back!A27926,Balanço[Quantidade])</f>
        <v>0</v>
      </c>
      <c r="G27926" s="32" t="str" cm="1">
        <f t="array" ref="G27926">IF(F27926="","",SUM(_xlfn._xlws.FILTER(Balanço[Quantidade],(Balanço[Estoque]=Back!$E$3)*(Balanço[Material]=Back!F27926))))</f>
        <v/>
      </c>
    </row>
    <row r="27927" spans="2:7">
      <c r="B27927" s="32">
        <f>SUMIF(Balanço[Estoque],Back!A27927,Balanço[Quantidade])</f>
        <v>0</v>
      </c>
      <c r="G27927" s="32" t="str" cm="1">
        <f t="array" ref="G27927">IF(F27927="","",SUM(_xlfn._xlws.FILTER(Balanço[Quantidade],(Balanço[Estoque]=Back!$E$3)*(Balanço[Material]=Back!F27927))))</f>
        <v/>
      </c>
    </row>
    <row r="27928" spans="2:7">
      <c r="B27928" s="32">
        <f>SUMIF(Balanço[Estoque],Back!A27928,Balanço[Quantidade])</f>
        <v>0</v>
      </c>
      <c r="G27928" s="32" t="str" cm="1">
        <f t="array" ref="G27928">IF(F27928="","",SUM(_xlfn._xlws.FILTER(Balanço[Quantidade],(Balanço[Estoque]=Back!$E$3)*(Balanço[Material]=Back!F27928))))</f>
        <v/>
      </c>
    </row>
    <row r="27929" spans="2:7">
      <c r="B27929" s="32">
        <f>SUMIF(Balanço[Estoque],Back!A27929,Balanço[Quantidade])</f>
        <v>0</v>
      </c>
      <c r="G27929" s="32" t="str" cm="1">
        <f t="array" ref="G27929">IF(F27929="","",SUM(_xlfn._xlws.FILTER(Balanço[Quantidade],(Balanço[Estoque]=Back!$E$3)*(Balanço[Material]=Back!F27929))))</f>
        <v/>
      </c>
    </row>
    <row r="27930" spans="2:7">
      <c r="B27930" s="32">
        <f>SUMIF(Balanço[Estoque],Back!A27930,Balanço[Quantidade])</f>
        <v>0</v>
      </c>
      <c r="G27930" s="32" t="str" cm="1">
        <f t="array" ref="G27930">IF(F27930="","",SUM(_xlfn._xlws.FILTER(Balanço[Quantidade],(Balanço[Estoque]=Back!$E$3)*(Balanço[Material]=Back!F27930))))</f>
        <v/>
      </c>
    </row>
    <row r="27931" spans="2:7">
      <c r="B27931" s="32">
        <f>SUMIF(Balanço[Estoque],Back!A27931,Balanço[Quantidade])</f>
        <v>0</v>
      </c>
      <c r="G27931" s="32" t="str" cm="1">
        <f t="array" ref="G27931">IF(F27931="","",SUM(_xlfn._xlws.FILTER(Balanço[Quantidade],(Balanço[Estoque]=Back!$E$3)*(Balanço[Material]=Back!F27931))))</f>
        <v/>
      </c>
    </row>
    <row r="27932" spans="2:7">
      <c r="B27932" s="32">
        <f>SUMIF(Balanço[Estoque],Back!A27932,Balanço[Quantidade])</f>
        <v>0</v>
      </c>
      <c r="G27932" s="32" t="str" cm="1">
        <f t="array" ref="G27932">IF(F27932="","",SUM(_xlfn._xlws.FILTER(Balanço[Quantidade],(Balanço[Estoque]=Back!$E$3)*(Balanço[Material]=Back!F27932))))</f>
        <v/>
      </c>
    </row>
    <row r="27933" spans="2:7">
      <c r="B27933" s="32">
        <f>SUMIF(Balanço[Estoque],Back!A27933,Balanço[Quantidade])</f>
        <v>0</v>
      </c>
      <c r="G27933" s="32" t="str" cm="1">
        <f t="array" ref="G27933">IF(F27933="","",SUM(_xlfn._xlws.FILTER(Balanço[Quantidade],(Balanço[Estoque]=Back!$E$3)*(Balanço[Material]=Back!F27933))))</f>
        <v/>
      </c>
    </row>
    <row r="27934" spans="2:7">
      <c r="B27934" s="32">
        <f>SUMIF(Balanço[Estoque],Back!A27934,Balanço[Quantidade])</f>
        <v>0</v>
      </c>
      <c r="G27934" s="32" t="str" cm="1">
        <f t="array" ref="G27934">IF(F27934="","",SUM(_xlfn._xlws.FILTER(Balanço[Quantidade],(Balanço[Estoque]=Back!$E$3)*(Balanço[Material]=Back!F27934))))</f>
        <v/>
      </c>
    </row>
    <row r="27935" spans="2:7">
      <c r="B27935" s="32">
        <f>SUMIF(Balanço[Estoque],Back!A27935,Balanço[Quantidade])</f>
        <v>0</v>
      </c>
      <c r="G27935" s="32" t="str" cm="1">
        <f t="array" ref="G27935">IF(F27935="","",SUM(_xlfn._xlws.FILTER(Balanço[Quantidade],(Balanço[Estoque]=Back!$E$3)*(Balanço[Material]=Back!F27935))))</f>
        <v/>
      </c>
    </row>
    <row r="27936" spans="2:7">
      <c r="B27936" s="32">
        <f>SUMIF(Balanço[Estoque],Back!A27936,Balanço[Quantidade])</f>
        <v>0</v>
      </c>
      <c r="G27936" s="32" t="str" cm="1">
        <f t="array" ref="G27936">IF(F27936="","",SUM(_xlfn._xlws.FILTER(Balanço[Quantidade],(Balanço[Estoque]=Back!$E$3)*(Balanço[Material]=Back!F27936))))</f>
        <v/>
      </c>
    </row>
    <row r="27937" spans="2:7">
      <c r="B27937" s="32">
        <f>SUMIF(Balanço[Estoque],Back!A27937,Balanço[Quantidade])</f>
        <v>0</v>
      </c>
      <c r="G27937" s="32" t="str" cm="1">
        <f t="array" ref="G27937">IF(F27937="","",SUM(_xlfn._xlws.FILTER(Balanço[Quantidade],(Balanço[Estoque]=Back!$E$3)*(Balanço[Material]=Back!F27937))))</f>
        <v/>
      </c>
    </row>
    <row r="27938" spans="2:7">
      <c r="B27938" s="32">
        <f>SUMIF(Balanço[Estoque],Back!A27938,Balanço[Quantidade])</f>
        <v>0</v>
      </c>
      <c r="G27938" s="32" t="str" cm="1">
        <f t="array" ref="G27938">IF(F27938="","",SUM(_xlfn._xlws.FILTER(Balanço[Quantidade],(Balanço[Estoque]=Back!$E$3)*(Balanço[Material]=Back!F27938))))</f>
        <v/>
      </c>
    </row>
    <row r="27939" spans="2:7">
      <c r="B27939" s="32">
        <f>SUMIF(Balanço[Estoque],Back!A27939,Balanço[Quantidade])</f>
        <v>0</v>
      </c>
      <c r="G27939" s="32" t="str" cm="1">
        <f t="array" ref="G27939">IF(F27939="","",SUM(_xlfn._xlws.FILTER(Balanço[Quantidade],(Balanço[Estoque]=Back!$E$3)*(Balanço[Material]=Back!F27939))))</f>
        <v/>
      </c>
    </row>
    <row r="27940" spans="2:7">
      <c r="B27940" s="32">
        <f>SUMIF(Balanço[Estoque],Back!A27940,Balanço[Quantidade])</f>
        <v>0</v>
      </c>
      <c r="G27940" s="32" t="str" cm="1">
        <f t="array" ref="G27940">IF(F27940="","",SUM(_xlfn._xlws.FILTER(Balanço[Quantidade],(Balanço[Estoque]=Back!$E$3)*(Balanço[Material]=Back!F27940))))</f>
        <v/>
      </c>
    </row>
    <row r="27941" spans="2:7">
      <c r="B27941" s="32">
        <f>SUMIF(Balanço[Estoque],Back!A27941,Balanço[Quantidade])</f>
        <v>0</v>
      </c>
      <c r="G27941" s="32" t="str" cm="1">
        <f t="array" ref="G27941">IF(F27941="","",SUM(_xlfn._xlws.FILTER(Balanço[Quantidade],(Balanço[Estoque]=Back!$E$3)*(Balanço[Material]=Back!F27941))))</f>
        <v/>
      </c>
    </row>
    <row r="27942" spans="2:7">
      <c r="B27942" s="32">
        <f>SUMIF(Balanço[Estoque],Back!A27942,Balanço[Quantidade])</f>
        <v>0</v>
      </c>
      <c r="G27942" s="32" t="str" cm="1">
        <f t="array" ref="G27942">IF(F27942="","",SUM(_xlfn._xlws.FILTER(Balanço[Quantidade],(Balanço[Estoque]=Back!$E$3)*(Balanço[Material]=Back!F27942))))</f>
        <v/>
      </c>
    </row>
    <row r="27943" spans="2:7">
      <c r="B27943" s="32">
        <f>SUMIF(Balanço[Estoque],Back!A27943,Balanço[Quantidade])</f>
        <v>0</v>
      </c>
      <c r="G27943" s="32" t="str" cm="1">
        <f t="array" ref="G27943">IF(F27943="","",SUM(_xlfn._xlws.FILTER(Balanço[Quantidade],(Balanço[Estoque]=Back!$E$3)*(Balanço[Material]=Back!F27943))))</f>
        <v/>
      </c>
    </row>
    <row r="27944" spans="2:7">
      <c r="B27944" s="32">
        <f>SUMIF(Balanço[Estoque],Back!A27944,Balanço[Quantidade])</f>
        <v>0</v>
      </c>
      <c r="G27944" s="32" t="str" cm="1">
        <f t="array" ref="G27944">IF(F27944="","",SUM(_xlfn._xlws.FILTER(Balanço[Quantidade],(Balanço[Estoque]=Back!$E$3)*(Balanço[Material]=Back!F27944))))</f>
        <v/>
      </c>
    </row>
    <row r="27945" spans="2:7">
      <c r="B27945" s="32">
        <f>SUMIF(Balanço[Estoque],Back!A27945,Balanço[Quantidade])</f>
        <v>0</v>
      </c>
      <c r="G27945" s="32" t="str" cm="1">
        <f t="array" ref="G27945">IF(F27945="","",SUM(_xlfn._xlws.FILTER(Balanço[Quantidade],(Balanço[Estoque]=Back!$E$3)*(Balanço[Material]=Back!F27945))))</f>
        <v/>
      </c>
    </row>
    <row r="27946" spans="2:7">
      <c r="B27946" s="32">
        <f>SUMIF(Balanço[Estoque],Back!A27946,Balanço[Quantidade])</f>
        <v>0</v>
      </c>
      <c r="G27946" s="32" t="str" cm="1">
        <f t="array" ref="G27946">IF(F27946="","",SUM(_xlfn._xlws.FILTER(Balanço[Quantidade],(Balanço[Estoque]=Back!$E$3)*(Balanço[Material]=Back!F27946))))</f>
        <v/>
      </c>
    </row>
    <row r="27947" spans="2:7">
      <c r="B27947" s="32">
        <f>SUMIF(Balanço[Estoque],Back!A27947,Balanço[Quantidade])</f>
        <v>0</v>
      </c>
      <c r="G27947" s="32" t="str" cm="1">
        <f t="array" ref="G27947">IF(F27947="","",SUM(_xlfn._xlws.FILTER(Balanço[Quantidade],(Balanço[Estoque]=Back!$E$3)*(Balanço[Material]=Back!F27947))))</f>
        <v/>
      </c>
    </row>
    <row r="27948" spans="2:7">
      <c r="B27948" s="32">
        <f>SUMIF(Balanço[Estoque],Back!A27948,Balanço[Quantidade])</f>
        <v>0</v>
      </c>
      <c r="G27948" s="32" t="str" cm="1">
        <f t="array" ref="G27948">IF(F27948="","",SUM(_xlfn._xlws.FILTER(Balanço[Quantidade],(Balanço[Estoque]=Back!$E$3)*(Balanço[Material]=Back!F27948))))</f>
        <v/>
      </c>
    </row>
    <row r="27949" spans="2:7">
      <c r="B27949" s="32">
        <f>SUMIF(Balanço[Estoque],Back!A27949,Balanço[Quantidade])</f>
        <v>0</v>
      </c>
      <c r="G27949" s="32" t="str" cm="1">
        <f t="array" ref="G27949">IF(F27949="","",SUM(_xlfn._xlws.FILTER(Balanço[Quantidade],(Balanço[Estoque]=Back!$E$3)*(Balanço[Material]=Back!F27949))))</f>
        <v/>
      </c>
    </row>
    <row r="27950" spans="2:7">
      <c r="B27950" s="32">
        <f>SUMIF(Balanço[Estoque],Back!A27950,Balanço[Quantidade])</f>
        <v>0</v>
      </c>
      <c r="G27950" s="32" t="str" cm="1">
        <f t="array" ref="G27950">IF(F27950="","",SUM(_xlfn._xlws.FILTER(Balanço[Quantidade],(Balanço[Estoque]=Back!$E$3)*(Balanço[Material]=Back!F27950))))</f>
        <v/>
      </c>
    </row>
    <row r="27951" spans="2:7">
      <c r="B27951" s="32">
        <f>SUMIF(Balanço[Estoque],Back!A27951,Balanço[Quantidade])</f>
        <v>0</v>
      </c>
      <c r="G27951" s="32" t="str" cm="1">
        <f t="array" ref="G27951">IF(F27951="","",SUM(_xlfn._xlws.FILTER(Balanço[Quantidade],(Balanço[Estoque]=Back!$E$3)*(Balanço[Material]=Back!F27951))))</f>
        <v/>
      </c>
    </row>
    <row r="27952" spans="2:7">
      <c r="B27952" s="32">
        <f>SUMIF(Balanço[Estoque],Back!A27952,Balanço[Quantidade])</f>
        <v>0</v>
      </c>
      <c r="G27952" s="32" t="str" cm="1">
        <f t="array" ref="G27952">IF(F27952="","",SUM(_xlfn._xlws.FILTER(Balanço[Quantidade],(Balanço[Estoque]=Back!$E$3)*(Balanço[Material]=Back!F27952))))</f>
        <v/>
      </c>
    </row>
    <row r="27953" spans="2:7">
      <c r="B27953" s="32">
        <f>SUMIF(Balanço[Estoque],Back!A27953,Balanço[Quantidade])</f>
        <v>0</v>
      </c>
      <c r="G27953" s="32" t="str" cm="1">
        <f t="array" ref="G27953">IF(F27953="","",SUM(_xlfn._xlws.FILTER(Balanço[Quantidade],(Balanço[Estoque]=Back!$E$3)*(Balanço[Material]=Back!F27953))))</f>
        <v/>
      </c>
    </row>
    <row r="27954" spans="2:7">
      <c r="B27954" s="32">
        <f>SUMIF(Balanço[Estoque],Back!A27954,Balanço[Quantidade])</f>
        <v>0</v>
      </c>
      <c r="G27954" s="32" t="str" cm="1">
        <f t="array" ref="G27954">IF(F27954="","",SUM(_xlfn._xlws.FILTER(Balanço[Quantidade],(Balanço[Estoque]=Back!$E$3)*(Balanço[Material]=Back!F27954))))</f>
        <v/>
      </c>
    </row>
    <row r="27955" spans="2:7">
      <c r="B27955" s="32">
        <f>SUMIF(Balanço[Estoque],Back!A27955,Balanço[Quantidade])</f>
        <v>0</v>
      </c>
      <c r="G27955" s="32" t="str" cm="1">
        <f t="array" ref="G27955">IF(F27955="","",SUM(_xlfn._xlws.FILTER(Balanço[Quantidade],(Balanço[Estoque]=Back!$E$3)*(Balanço[Material]=Back!F27955))))</f>
        <v/>
      </c>
    </row>
    <row r="27956" spans="2:7">
      <c r="B27956" s="32">
        <f>SUMIF(Balanço[Estoque],Back!A27956,Balanço[Quantidade])</f>
        <v>0</v>
      </c>
      <c r="G27956" s="32" t="str" cm="1">
        <f t="array" ref="G27956">IF(F27956="","",SUM(_xlfn._xlws.FILTER(Balanço[Quantidade],(Balanço[Estoque]=Back!$E$3)*(Balanço[Material]=Back!F27956))))</f>
        <v/>
      </c>
    </row>
    <row r="27957" spans="2:7">
      <c r="B27957" s="32">
        <f>SUMIF(Balanço[Estoque],Back!A27957,Balanço[Quantidade])</f>
        <v>0</v>
      </c>
      <c r="G27957" s="32" t="str" cm="1">
        <f t="array" ref="G27957">IF(F27957="","",SUM(_xlfn._xlws.FILTER(Balanço[Quantidade],(Balanço[Estoque]=Back!$E$3)*(Balanço[Material]=Back!F27957))))</f>
        <v/>
      </c>
    </row>
    <row r="27958" spans="2:7">
      <c r="B27958" s="32">
        <f>SUMIF(Balanço[Estoque],Back!A27958,Balanço[Quantidade])</f>
        <v>0</v>
      </c>
      <c r="G27958" s="32" t="str" cm="1">
        <f t="array" ref="G27958">IF(F27958="","",SUM(_xlfn._xlws.FILTER(Balanço[Quantidade],(Balanço[Estoque]=Back!$E$3)*(Balanço[Material]=Back!F27958))))</f>
        <v/>
      </c>
    </row>
    <row r="27959" spans="2:7">
      <c r="B27959" s="32">
        <f>SUMIF(Balanço[Estoque],Back!A27959,Balanço[Quantidade])</f>
        <v>0</v>
      </c>
      <c r="G27959" s="32" t="str" cm="1">
        <f t="array" ref="G27959">IF(F27959="","",SUM(_xlfn._xlws.FILTER(Balanço[Quantidade],(Balanço[Estoque]=Back!$E$3)*(Balanço[Material]=Back!F27959))))</f>
        <v/>
      </c>
    </row>
    <row r="27960" spans="2:7">
      <c r="B27960" s="32">
        <f>SUMIF(Balanço[Estoque],Back!A27960,Balanço[Quantidade])</f>
        <v>0</v>
      </c>
      <c r="G27960" s="32" t="str" cm="1">
        <f t="array" ref="G27960">IF(F27960="","",SUM(_xlfn._xlws.FILTER(Balanço[Quantidade],(Balanço[Estoque]=Back!$E$3)*(Balanço[Material]=Back!F27960))))</f>
        <v/>
      </c>
    </row>
    <row r="27961" spans="2:7">
      <c r="B27961" s="32">
        <f>SUMIF(Balanço[Estoque],Back!A27961,Balanço[Quantidade])</f>
        <v>0</v>
      </c>
      <c r="G27961" s="32" t="str" cm="1">
        <f t="array" ref="G27961">IF(F27961="","",SUM(_xlfn._xlws.FILTER(Balanço[Quantidade],(Balanço[Estoque]=Back!$E$3)*(Balanço[Material]=Back!F27961))))</f>
        <v/>
      </c>
    </row>
    <row r="27962" spans="2:7">
      <c r="B27962" s="32">
        <f>SUMIF(Balanço[Estoque],Back!A27962,Balanço[Quantidade])</f>
        <v>0</v>
      </c>
      <c r="G27962" s="32" t="str" cm="1">
        <f t="array" ref="G27962">IF(F27962="","",SUM(_xlfn._xlws.FILTER(Balanço[Quantidade],(Balanço[Estoque]=Back!$E$3)*(Balanço[Material]=Back!F27962))))</f>
        <v/>
      </c>
    </row>
    <row r="27963" spans="2:7">
      <c r="B27963" s="32">
        <f>SUMIF(Balanço[Estoque],Back!A27963,Balanço[Quantidade])</f>
        <v>0</v>
      </c>
      <c r="G27963" s="32" t="str" cm="1">
        <f t="array" ref="G27963">IF(F27963="","",SUM(_xlfn._xlws.FILTER(Balanço[Quantidade],(Balanço[Estoque]=Back!$E$3)*(Balanço[Material]=Back!F27963))))</f>
        <v/>
      </c>
    </row>
    <row r="27964" spans="2:7">
      <c r="B27964" s="32">
        <f>SUMIF(Balanço[Estoque],Back!A27964,Balanço[Quantidade])</f>
        <v>0</v>
      </c>
      <c r="G27964" s="32" t="str" cm="1">
        <f t="array" ref="G27964">IF(F27964="","",SUM(_xlfn._xlws.FILTER(Balanço[Quantidade],(Balanço[Estoque]=Back!$E$3)*(Balanço[Material]=Back!F27964))))</f>
        <v/>
      </c>
    </row>
    <row r="27965" spans="2:7">
      <c r="B27965" s="32">
        <f>SUMIF(Balanço[Estoque],Back!A27965,Balanço[Quantidade])</f>
        <v>0</v>
      </c>
      <c r="G27965" s="32" t="str" cm="1">
        <f t="array" ref="G27965">IF(F27965="","",SUM(_xlfn._xlws.FILTER(Balanço[Quantidade],(Balanço[Estoque]=Back!$E$3)*(Balanço[Material]=Back!F27965))))</f>
        <v/>
      </c>
    </row>
    <row r="27966" spans="2:7">
      <c r="B27966" s="32">
        <f>SUMIF(Balanço[Estoque],Back!A27966,Balanço[Quantidade])</f>
        <v>0</v>
      </c>
      <c r="G27966" s="32" t="str" cm="1">
        <f t="array" ref="G27966">IF(F27966="","",SUM(_xlfn._xlws.FILTER(Balanço[Quantidade],(Balanço[Estoque]=Back!$E$3)*(Balanço[Material]=Back!F27966))))</f>
        <v/>
      </c>
    </row>
    <row r="27967" spans="2:7">
      <c r="B27967" s="32">
        <f>SUMIF(Balanço[Estoque],Back!A27967,Balanço[Quantidade])</f>
        <v>0</v>
      </c>
      <c r="G27967" s="32" t="str" cm="1">
        <f t="array" ref="G27967">IF(F27967="","",SUM(_xlfn._xlws.FILTER(Balanço[Quantidade],(Balanço[Estoque]=Back!$E$3)*(Balanço[Material]=Back!F27967))))</f>
        <v/>
      </c>
    </row>
    <row r="27968" spans="2:7">
      <c r="B27968" s="32">
        <f>SUMIF(Balanço[Estoque],Back!A27968,Balanço[Quantidade])</f>
        <v>0</v>
      </c>
      <c r="G27968" s="32" t="str" cm="1">
        <f t="array" ref="G27968">IF(F27968="","",SUM(_xlfn._xlws.FILTER(Balanço[Quantidade],(Balanço[Estoque]=Back!$E$3)*(Balanço[Material]=Back!F27968))))</f>
        <v/>
      </c>
    </row>
    <row r="27969" spans="2:7">
      <c r="B27969" s="32">
        <f>SUMIF(Balanço[Estoque],Back!A27969,Balanço[Quantidade])</f>
        <v>0</v>
      </c>
      <c r="G27969" s="32" t="str" cm="1">
        <f t="array" ref="G27969">IF(F27969="","",SUM(_xlfn._xlws.FILTER(Balanço[Quantidade],(Balanço[Estoque]=Back!$E$3)*(Balanço[Material]=Back!F27969))))</f>
        <v/>
      </c>
    </row>
    <row r="27970" spans="2:7">
      <c r="B27970" s="32">
        <f>SUMIF(Balanço[Estoque],Back!A27970,Balanço[Quantidade])</f>
        <v>0</v>
      </c>
      <c r="G27970" s="32" t="str" cm="1">
        <f t="array" ref="G27970">IF(F27970="","",SUM(_xlfn._xlws.FILTER(Balanço[Quantidade],(Balanço[Estoque]=Back!$E$3)*(Balanço[Material]=Back!F27970))))</f>
        <v/>
      </c>
    </row>
    <row r="27971" spans="2:7">
      <c r="B27971" s="32">
        <f>SUMIF(Balanço[Estoque],Back!A27971,Balanço[Quantidade])</f>
        <v>0</v>
      </c>
      <c r="G27971" s="32" t="str" cm="1">
        <f t="array" ref="G27971">IF(F27971="","",SUM(_xlfn._xlws.FILTER(Balanço[Quantidade],(Balanço[Estoque]=Back!$E$3)*(Balanço[Material]=Back!F27971))))</f>
        <v/>
      </c>
    </row>
    <row r="27972" spans="2:7">
      <c r="B27972" s="32">
        <f>SUMIF(Balanço[Estoque],Back!A27972,Balanço[Quantidade])</f>
        <v>0</v>
      </c>
      <c r="G27972" s="32" t="str" cm="1">
        <f t="array" ref="G27972">IF(F27972="","",SUM(_xlfn._xlws.FILTER(Balanço[Quantidade],(Balanço[Estoque]=Back!$E$3)*(Balanço[Material]=Back!F27972))))</f>
        <v/>
      </c>
    </row>
    <row r="27973" spans="2:7">
      <c r="B27973" s="32">
        <f>SUMIF(Balanço[Estoque],Back!A27973,Balanço[Quantidade])</f>
        <v>0</v>
      </c>
      <c r="G27973" s="32" t="str" cm="1">
        <f t="array" ref="G27973">IF(F27973="","",SUM(_xlfn._xlws.FILTER(Balanço[Quantidade],(Balanço[Estoque]=Back!$E$3)*(Balanço[Material]=Back!F27973))))</f>
        <v/>
      </c>
    </row>
    <row r="27974" spans="2:7">
      <c r="B27974" s="32">
        <f>SUMIF(Balanço[Estoque],Back!A27974,Balanço[Quantidade])</f>
        <v>0</v>
      </c>
      <c r="G27974" s="32" t="str" cm="1">
        <f t="array" ref="G27974">IF(F27974="","",SUM(_xlfn._xlws.FILTER(Balanço[Quantidade],(Balanço[Estoque]=Back!$E$3)*(Balanço[Material]=Back!F27974))))</f>
        <v/>
      </c>
    </row>
    <row r="27975" spans="2:7">
      <c r="B27975" s="32">
        <f>SUMIF(Balanço[Estoque],Back!A27975,Balanço[Quantidade])</f>
        <v>0</v>
      </c>
      <c r="G27975" s="32" t="str" cm="1">
        <f t="array" ref="G27975">IF(F27975="","",SUM(_xlfn._xlws.FILTER(Balanço[Quantidade],(Balanço[Estoque]=Back!$E$3)*(Balanço[Material]=Back!F27975))))</f>
        <v/>
      </c>
    </row>
    <row r="27976" spans="2:7">
      <c r="B27976" s="32">
        <f>SUMIF(Balanço[Estoque],Back!A27976,Balanço[Quantidade])</f>
        <v>0</v>
      </c>
      <c r="G27976" s="32" t="str" cm="1">
        <f t="array" ref="G27976">IF(F27976="","",SUM(_xlfn._xlws.FILTER(Balanço[Quantidade],(Balanço[Estoque]=Back!$E$3)*(Balanço[Material]=Back!F27976))))</f>
        <v/>
      </c>
    </row>
    <row r="27977" spans="2:7">
      <c r="B27977" s="32">
        <f>SUMIF(Balanço[Estoque],Back!A27977,Balanço[Quantidade])</f>
        <v>0</v>
      </c>
      <c r="G27977" s="32" t="str" cm="1">
        <f t="array" ref="G27977">IF(F27977="","",SUM(_xlfn._xlws.FILTER(Balanço[Quantidade],(Balanço[Estoque]=Back!$E$3)*(Balanço[Material]=Back!F27977))))</f>
        <v/>
      </c>
    </row>
    <row r="27978" spans="2:7">
      <c r="B27978" s="32">
        <f>SUMIF(Balanço[Estoque],Back!A27978,Balanço[Quantidade])</f>
        <v>0</v>
      </c>
      <c r="G27978" s="32" t="str" cm="1">
        <f t="array" ref="G27978">IF(F27978="","",SUM(_xlfn._xlws.FILTER(Balanço[Quantidade],(Balanço[Estoque]=Back!$E$3)*(Balanço[Material]=Back!F27978))))</f>
        <v/>
      </c>
    </row>
    <row r="27979" spans="2:7">
      <c r="B27979" s="32">
        <f>SUMIF(Balanço[Estoque],Back!A27979,Balanço[Quantidade])</f>
        <v>0</v>
      </c>
      <c r="G27979" s="32" t="str" cm="1">
        <f t="array" ref="G27979">IF(F27979="","",SUM(_xlfn._xlws.FILTER(Balanço[Quantidade],(Balanço[Estoque]=Back!$E$3)*(Balanço[Material]=Back!F27979))))</f>
        <v/>
      </c>
    </row>
    <row r="27980" spans="2:7">
      <c r="B27980" s="32">
        <f>SUMIF(Balanço[Estoque],Back!A27980,Balanço[Quantidade])</f>
        <v>0</v>
      </c>
      <c r="G27980" s="32" t="str" cm="1">
        <f t="array" ref="G27980">IF(F27980="","",SUM(_xlfn._xlws.FILTER(Balanço[Quantidade],(Balanço[Estoque]=Back!$E$3)*(Balanço[Material]=Back!F27980))))</f>
        <v/>
      </c>
    </row>
    <row r="27981" spans="2:7">
      <c r="B27981" s="32">
        <f>SUMIF(Balanço[Estoque],Back!A27981,Balanço[Quantidade])</f>
        <v>0</v>
      </c>
      <c r="G27981" s="32" t="str" cm="1">
        <f t="array" ref="G27981">IF(F27981="","",SUM(_xlfn._xlws.FILTER(Balanço[Quantidade],(Balanço[Estoque]=Back!$E$3)*(Balanço[Material]=Back!F27981))))</f>
        <v/>
      </c>
    </row>
    <row r="27982" spans="2:7">
      <c r="B27982" s="32">
        <f>SUMIF(Balanço[Estoque],Back!A27982,Balanço[Quantidade])</f>
        <v>0</v>
      </c>
      <c r="G27982" s="32" t="str" cm="1">
        <f t="array" ref="G27982">IF(F27982="","",SUM(_xlfn._xlws.FILTER(Balanço[Quantidade],(Balanço[Estoque]=Back!$E$3)*(Balanço[Material]=Back!F27982))))</f>
        <v/>
      </c>
    </row>
    <row r="27983" spans="2:7">
      <c r="B27983" s="32">
        <f>SUMIF(Balanço[Estoque],Back!A27983,Balanço[Quantidade])</f>
        <v>0</v>
      </c>
      <c r="G27983" s="32" t="str" cm="1">
        <f t="array" ref="G27983">IF(F27983="","",SUM(_xlfn._xlws.FILTER(Balanço[Quantidade],(Balanço[Estoque]=Back!$E$3)*(Balanço[Material]=Back!F27983))))</f>
        <v/>
      </c>
    </row>
    <row r="27984" spans="2:7">
      <c r="B27984" s="32">
        <f>SUMIF(Balanço[Estoque],Back!A27984,Balanço[Quantidade])</f>
        <v>0</v>
      </c>
      <c r="G27984" s="32" t="str" cm="1">
        <f t="array" ref="G27984">IF(F27984="","",SUM(_xlfn._xlws.FILTER(Balanço[Quantidade],(Balanço[Estoque]=Back!$E$3)*(Balanço[Material]=Back!F27984))))</f>
        <v/>
      </c>
    </row>
    <row r="27985" spans="2:7">
      <c r="B27985" s="32">
        <f>SUMIF(Balanço[Estoque],Back!A27985,Balanço[Quantidade])</f>
        <v>0</v>
      </c>
      <c r="G27985" s="32" t="str" cm="1">
        <f t="array" ref="G27985">IF(F27985="","",SUM(_xlfn._xlws.FILTER(Balanço[Quantidade],(Balanço[Estoque]=Back!$E$3)*(Balanço[Material]=Back!F27985))))</f>
        <v/>
      </c>
    </row>
    <row r="27986" spans="2:7">
      <c r="B27986" s="32">
        <f>SUMIF(Balanço[Estoque],Back!A27986,Balanço[Quantidade])</f>
        <v>0</v>
      </c>
      <c r="G27986" s="32" t="str" cm="1">
        <f t="array" ref="G27986">IF(F27986="","",SUM(_xlfn._xlws.FILTER(Balanço[Quantidade],(Balanço[Estoque]=Back!$E$3)*(Balanço[Material]=Back!F27986))))</f>
        <v/>
      </c>
    </row>
    <row r="27987" spans="2:7">
      <c r="B27987" s="32">
        <f>SUMIF(Balanço[Estoque],Back!A27987,Balanço[Quantidade])</f>
        <v>0</v>
      </c>
      <c r="G27987" s="32" t="str" cm="1">
        <f t="array" ref="G27987">IF(F27987="","",SUM(_xlfn._xlws.FILTER(Balanço[Quantidade],(Balanço[Estoque]=Back!$E$3)*(Balanço[Material]=Back!F27987))))</f>
        <v/>
      </c>
    </row>
    <row r="27988" spans="2:7">
      <c r="B27988" s="32">
        <f>SUMIF(Balanço[Estoque],Back!A27988,Balanço[Quantidade])</f>
        <v>0</v>
      </c>
      <c r="G27988" s="32" t="str" cm="1">
        <f t="array" ref="G27988">IF(F27988="","",SUM(_xlfn._xlws.FILTER(Balanço[Quantidade],(Balanço[Estoque]=Back!$E$3)*(Balanço[Material]=Back!F27988))))</f>
        <v/>
      </c>
    </row>
    <row r="27989" spans="2:7">
      <c r="B27989" s="32">
        <f>SUMIF(Balanço[Estoque],Back!A27989,Balanço[Quantidade])</f>
        <v>0</v>
      </c>
      <c r="G27989" s="32" t="str" cm="1">
        <f t="array" ref="G27989">IF(F27989="","",SUM(_xlfn._xlws.FILTER(Balanço[Quantidade],(Balanço[Estoque]=Back!$E$3)*(Balanço[Material]=Back!F27989))))</f>
        <v/>
      </c>
    </row>
    <row r="27990" spans="2:7">
      <c r="B27990" s="32">
        <f>SUMIF(Balanço[Estoque],Back!A27990,Balanço[Quantidade])</f>
        <v>0</v>
      </c>
      <c r="G27990" s="32" t="str" cm="1">
        <f t="array" ref="G27990">IF(F27990="","",SUM(_xlfn._xlws.FILTER(Balanço[Quantidade],(Balanço[Estoque]=Back!$E$3)*(Balanço[Material]=Back!F27990))))</f>
        <v/>
      </c>
    </row>
    <row r="27991" spans="2:7">
      <c r="B27991" s="32">
        <f>SUMIF(Balanço[Estoque],Back!A27991,Balanço[Quantidade])</f>
        <v>0</v>
      </c>
      <c r="G27991" s="32" t="str" cm="1">
        <f t="array" ref="G27991">IF(F27991="","",SUM(_xlfn._xlws.FILTER(Balanço[Quantidade],(Balanço[Estoque]=Back!$E$3)*(Balanço[Material]=Back!F27991))))</f>
        <v/>
      </c>
    </row>
    <row r="27992" spans="2:7">
      <c r="B27992" s="32">
        <f>SUMIF(Balanço[Estoque],Back!A27992,Balanço[Quantidade])</f>
        <v>0</v>
      </c>
      <c r="G27992" s="32" t="str" cm="1">
        <f t="array" ref="G27992">IF(F27992="","",SUM(_xlfn._xlws.FILTER(Balanço[Quantidade],(Balanço[Estoque]=Back!$E$3)*(Balanço[Material]=Back!F27992))))</f>
        <v/>
      </c>
    </row>
    <row r="27993" spans="2:7">
      <c r="B27993" s="32">
        <f>SUMIF(Balanço[Estoque],Back!A27993,Balanço[Quantidade])</f>
        <v>0</v>
      </c>
      <c r="G27993" s="32" t="str" cm="1">
        <f t="array" ref="G27993">IF(F27993="","",SUM(_xlfn._xlws.FILTER(Balanço[Quantidade],(Balanço[Estoque]=Back!$E$3)*(Balanço[Material]=Back!F27993))))</f>
        <v/>
      </c>
    </row>
    <row r="27994" spans="2:7">
      <c r="B27994" s="32">
        <f>SUMIF(Balanço[Estoque],Back!A27994,Balanço[Quantidade])</f>
        <v>0</v>
      </c>
      <c r="G27994" s="32" t="str" cm="1">
        <f t="array" ref="G27994">IF(F27994="","",SUM(_xlfn._xlws.FILTER(Balanço[Quantidade],(Balanço[Estoque]=Back!$E$3)*(Balanço[Material]=Back!F27994))))</f>
        <v/>
      </c>
    </row>
    <row r="27995" spans="2:7">
      <c r="B27995" s="32">
        <f>SUMIF(Balanço[Estoque],Back!A27995,Balanço[Quantidade])</f>
        <v>0</v>
      </c>
      <c r="G27995" s="32" t="str" cm="1">
        <f t="array" ref="G27995">IF(F27995="","",SUM(_xlfn._xlws.FILTER(Balanço[Quantidade],(Balanço[Estoque]=Back!$E$3)*(Balanço[Material]=Back!F27995))))</f>
        <v/>
      </c>
    </row>
    <row r="27996" spans="2:7">
      <c r="B27996" s="32">
        <f>SUMIF(Balanço[Estoque],Back!A27996,Balanço[Quantidade])</f>
        <v>0</v>
      </c>
      <c r="G27996" s="32" t="str" cm="1">
        <f t="array" ref="G27996">IF(F27996="","",SUM(_xlfn._xlws.FILTER(Balanço[Quantidade],(Balanço[Estoque]=Back!$E$3)*(Balanço[Material]=Back!F27996))))</f>
        <v/>
      </c>
    </row>
    <row r="27997" spans="2:7">
      <c r="B27997" s="32">
        <f>SUMIF(Balanço[Estoque],Back!A27997,Balanço[Quantidade])</f>
        <v>0</v>
      </c>
      <c r="G27997" s="32" t="str" cm="1">
        <f t="array" ref="G27997">IF(F27997="","",SUM(_xlfn._xlws.FILTER(Balanço[Quantidade],(Balanço[Estoque]=Back!$E$3)*(Balanço[Material]=Back!F27997))))</f>
        <v/>
      </c>
    </row>
    <row r="27998" spans="2:7">
      <c r="B27998" s="32">
        <f>SUMIF(Balanço[Estoque],Back!A27998,Balanço[Quantidade])</f>
        <v>0</v>
      </c>
      <c r="G27998" s="32" t="str" cm="1">
        <f t="array" ref="G27998">IF(F27998="","",SUM(_xlfn._xlws.FILTER(Balanço[Quantidade],(Balanço[Estoque]=Back!$E$3)*(Balanço[Material]=Back!F27998))))</f>
        <v/>
      </c>
    </row>
    <row r="27999" spans="2:7">
      <c r="B27999" s="32">
        <f>SUMIF(Balanço[Estoque],Back!A27999,Balanço[Quantidade])</f>
        <v>0</v>
      </c>
      <c r="G27999" s="32" t="str" cm="1">
        <f t="array" ref="G27999">IF(F27999="","",SUM(_xlfn._xlws.FILTER(Balanço[Quantidade],(Balanço[Estoque]=Back!$E$3)*(Balanço[Material]=Back!F27999))))</f>
        <v/>
      </c>
    </row>
    <row r="28000" spans="2:7">
      <c r="B28000" s="32">
        <f>SUMIF(Balanço[Estoque],Back!A28000,Balanço[Quantidade])</f>
        <v>0</v>
      </c>
      <c r="G28000" s="32" t="str" cm="1">
        <f t="array" ref="G28000">IF(F28000="","",SUM(_xlfn._xlws.FILTER(Balanço[Quantidade],(Balanço[Estoque]=Back!$E$3)*(Balanço[Material]=Back!F28000))))</f>
        <v/>
      </c>
    </row>
    <row r="28001" spans="2:7">
      <c r="B28001" s="32">
        <f>SUMIF(Balanço[Estoque],Back!A28001,Balanço[Quantidade])</f>
        <v>0</v>
      </c>
      <c r="G28001" s="32" t="str" cm="1">
        <f t="array" ref="G28001">IF(F28001="","",SUM(_xlfn._xlws.FILTER(Balanço[Quantidade],(Balanço[Estoque]=Back!$E$3)*(Balanço[Material]=Back!F28001))))</f>
        <v/>
      </c>
    </row>
    <row r="28002" spans="2:7">
      <c r="B28002" s="32">
        <f>SUMIF(Balanço[Estoque],Back!A28002,Balanço[Quantidade])</f>
        <v>0</v>
      </c>
      <c r="G28002" s="32" t="str" cm="1">
        <f t="array" ref="G28002">IF(F28002="","",SUM(_xlfn._xlws.FILTER(Balanço[Quantidade],(Balanço[Estoque]=Back!$E$3)*(Balanço[Material]=Back!F28002))))</f>
        <v/>
      </c>
    </row>
    <row r="28003" spans="2:7">
      <c r="B28003" s="32">
        <f>SUMIF(Balanço[Estoque],Back!A28003,Balanço[Quantidade])</f>
        <v>0</v>
      </c>
      <c r="G28003" s="32" t="str" cm="1">
        <f t="array" ref="G28003">IF(F28003="","",SUM(_xlfn._xlws.FILTER(Balanço[Quantidade],(Balanço[Estoque]=Back!$E$3)*(Balanço[Material]=Back!F28003))))</f>
        <v/>
      </c>
    </row>
    <row r="28004" spans="2:7">
      <c r="B28004" s="32">
        <f>SUMIF(Balanço[Estoque],Back!A28004,Balanço[Quantidade])</f>
        <v>0</v>
      </c>
      <c r="G28004" s="32" t="str" cm="1">
        <f t="array" ref="G28004">IF(F28004="","",SUM(_xlfn._xlws.FILTER(Balanço[Quantidade],(Balanço[Estoque]=Back!$E$3)*(Balanço[Material]=Back!F28004))))</f>
        <v/>
      </c>
    </row>
    <row r="28005" spans="2:7">
      <c r="B28005" s="32">
        <f>SUMIF(Balanço[Estoque],Back!A28005,Balanço[Quantidade])</f>
        <v>0</v>
      </c>
      <c r="G28005" s="32" t="str" cm="1">
        <f t="array" ref="G28005">IF(F28005="","",SUM(_xlfn._xlws.FILTER(Balanço[Quantidade],(Balanço[Estoque]=Back!$E$3)*(Balanço[Material]=Back!F28005))))</f>
        <v/>
      </c>
    </row>
    <row r="28006" spans="2:7">
      <c r="B28006" s="32">
        <f>SUMIF(Balanço[Estoque],Back!A28006,Balanço[Quantidade])</f>
        <v>0</v>
      </c>
      <c r="G28006" s="32" t="str" cm="1">
        <f t="array" ref="G28006">IF(F28006="","",SUM(_xlfn._xlws.FILTER(Balanço[Quantidade],(Balanço[Estoque]=Back!$E$3)*(Balanço[Material]=Back!F28006))))</f>
        <v/>
      </c>
    </row>
    <row r="28007" spans="2:7">
      <c r="B28007" s="32">
        <f>SUMIF(Balanço[Estoque],Back!A28007,Balanço[Quantidade])</f>
        <v>0</v>
      </c>
      <c r="G28007" s="32" t="str" cm="1">
        <f t="array" ref="G28007">IF(F28007="","",SUM(_xlfn._xlws.FILTER(Balanço[Quantidade],(Balanço[Estoque]=Back!$E$3)*(Balanço[Material]=Back!F28007))))</f>
        <v/>
      </c>
    </row>
    <row r="28008" spans="2:7">
      <c r="B28008" s="32">
        <f>SUMIF(Balanço[Estoque],Back!A28008,Balanço[Quantidade])</f>
        <v>0</v>
      </c>
      <c r="G28008" s="32" t="str" cm="1">
        <f t="array" ref="G28008">IF(F28008="","",SUM(_xlfn._xlws.FILTER(Balanço[Quantidade],(Balanço[Estoque]=Back!$E$3)*(Balanço[Material]=Back!F28008))))</f>
        <v/>
      </c>
    </row>
    <row r="28009" spans="2:7">
      <c r="B28009" s="32">
        <f>SUMIF(Balanço[Estoque],Back!A28009,Balanço[Quantidade])</f>
        <v>0</v>
      </c>
      <c r="G28009" s="32" t="str" cm="1">
        <f t="array" ref="G28009">IF(F28009="","",SUM(_xlfn._xlws.FILTER(Balanço[Quantidade],(Balanço[Estoque]=Back!$E$3)*(Balanço[Material]=Back!F28009))))</f>
        <v/>
      </c>
    </row>
    <row r="28010" spans="2:7">
      <c r="B28010" s="32">
        <f>SUMIF(Balanço[Estoque],Back!A28010,Balanço[Quantidade])</f>
        <v>0</v>
      </c>
      <c r="G28010" s="32" t="str" cm="1">
        <f t="array" ref="G28010">IF(F28010="","",SUM(_xlfn._xlws.FILTER(Balanço[Quantidade],(Balanço[Estoque]=Back!$E$3)*(Balanço[Material]=Back!F28010))))</f>
        <v/>
      </c>
    </row>
    <row r="28011" spans="2:7">
      <c r="B28011" s="32">
        <f>SUMIF(Balanço[Estoque],Back!A28011,Balanço[Quantidade])</f>
        <v>0</v>
      </c>
      <c r="G28011" s="32" t="str" cm="1">
        <f t="array" ref="G28011">IF(F28011="","",SUM(_xlfn._xlws.FILTER(Balanço[Quantidade],(Balanço[Estoque]=Back!$E$3)*(Balanço[Material]=Back!F28011))))</f>
        <v/>
      </c>
    </row>
    <row r="28012" spans="2:7">
      <c r="B28012" s="32">
        <f>SUMIF(Balanço[Estoque],Back!A28012,Balanço[Quantidade])</f>
        <v>0</v>
      </c>
      <c r="G28012" s="32" t="str" cm="1">
        <f t="array" ref="G28012">IF(F28012="","",SUM(_xlfn._xlws.FILTER(Balanço[Quantidade],(Balanço[Estoque]=Back!$E$3)*(Balanço[Material]=Back!F28012))))</f>
        <v/>
      </c>
    </row>
    <row r="28013" spans="2:7">
      <c r="B28013" s="32">
        <f>SUMIF(Balanço[Estoque],Back!A28013,Balanço[Quantidade])</f>
        <v>0</v>
      </c>
      <c r="G28013" s="32" t="str" cm="1">
        <f t="array" ref="G28013">IF(F28013="","",SUM(_xlfn._xlws.FILTER(Balanço[Quantidade],(Balanço[Estoque]=Back!$E$3)*(Balanço[Material]=Back!F28013))))</f>
        <v/>
      </c>
    </row>
    <row r="28014" spans="2:7">
      <c r="B28014" s="32">
        <f>SUMIF(Balanço[Estoque],Back!A28014,Balanço[Quantidade])</f>
        <v>0</v>
      </c>
      <c r="G28014" s="32" t="str" cm="1">
        <f t="array" ref="G28014">IF(F28014="","",SUM(_xlfn._xlws.FILTER(Balanço[Quantidade],(Balanço[Estoque]=Back!$E$3)*(Balanço[Material]=Back!F28014))))</f>
        <v/>
      </c>
    </row>
    <row r="28015" spans="2:7">
      <c r="B28015" s="32">
        <f>SUMIF(Balanço[Estoque],Back!A28015,Balanço[Quantidade])</f>
        <v>0</v>
      </c>
      <c r="G28015" s="32" t="str" cm="1">
        <f t="array" ref="G28015">IF(F28015="","",SUM(_xlfn._xlws.FILTER(Balanço[Quantidade],(Balanço[Estoque]=Back!$E$3)*(Balanço[Material]=Back!F28015))))</f>
        <v/>
      </c>
    </row>
    <row r="28016" spans="2:7">
      <c r="B28016" s="32">
        <f>SUMIF(Balanço[Estoque],Back!A28016,Balanço[Quantidade])</f>
        <v>0</v>
      </c>
      <c r="G28016" s="32" t="str" cm="1">
        <f t="array" ref="G28016">IF(F28016="","",SUM(_xlfn._xlws.FILTER(Balanço[Quantidade],(Balanço[Estoque]=Back!$E$3)*(Balanço[Material]=Back!F28016))))</f>
        <v/>
      </c>
    </row>
    <row r="28017" spans="2:7">
      <c r="B28017" s="32">
        <f>SUMIF(Balanço[Estoque],Back!A28017,Balanço[Quantidade])</f>
        <v>0</v>
      </c>
      <c r="G28017" s="32" t="str" cm="1">
        <f t="array" ref="G28017">IF(F28017="","",SUM(_xlfn._xlws.FILTER(Balanço[Quantidade],(Balanço[Estoque]=Back!$E$3)*(Balanço[Material]=Back!F28017))))</f>
        <v/>
      </c>
    </row>
    <row r="28018" spans="2:7">
      <c r="B28018" s="32">
        <f>SUMIF(Balanço[Estoque],Back!A28018,Balanço[Quantidade])</f>
        <v>0</v>
      </c>
      <c r="G28018" s="32" t="str" cm="1">
        <f t="array" ref="G28018">IF(F28018="","",SUM(_xlfn._xlws.FILTER(Balanço[Quantidade],(Balanço[Estoque]=Back!$E$3)*(Balanço[Material]=Back!F28018))))</f>
        <v/>
      </c>
    </row>
    <row r="28019" spans="2:7">
      <c r="B28019" s="32">
        <f>SUMIF(Balanço[Estoque],Back!A28019,Balanço[Quantidade])</f>
        <v>0</v>
      </c>
      <c r="G28019" s="32" t="str" cm="1">
        <f t="array" ref="G28019">IF(F28019="","",SUM(_xlfn._xlws.FILTER(Balanço[Quantidade],(Balanço[Estoque]=Back!$E$3)*(Balanço[Material]=Back!F28019))))</f>
        <v/>
      </c>
    </row>
    <row r="28020" spans="2:7">
      <c r="B28020" s="32">
        <f>SUMIF(Balanço[Estoque],Back!A28020,Balanço[Quantidade])</f>
        <v>0</v>
      </c>
      <c r="G28020" s="32" t="str" cm="1">
        <f t="array" ref="G28020">IF(F28020="","",SUM(_xlfn._xlws.FILTER(Balanço[Quantidade],(Balanço[Estoque]=Back!$E$3)*(Balanço[Material]=Back!F28020))))</f>
        <v/>
      </c>
    </row>
    <row r="28021" spans="2:7">
      <c r="B28021" s="32">
        <f>SUMIF(Balanço[Estoque],Back!A28021,Balanço[Quantidade])</f>
        <v>0</v>
      </c>
      <c r="G28021" s="32" t="str" cm="1">
        <f t="array" ref="G28021">IF(F28021="","",SUM(_xlfn._xlws.FILTER(Balanço[Quantidade],(Balanço[Estoque]=Back!$E$3)*(Balanço[Material]=Back!F28021))))</f>
        <v/>
      </c>
    </row>
    <row r="28022" spans="2:7">
      <c r="B28022" s="32">
        <f>SUMIF(Balanço[Estoque],Back!A28022,Balanço[Quantidade])</f>
        <v>0</v>
      </c>
      <c r="G28022" s="32" t="str" cm="1">
        <f t="array" ref="G28022">IF(F28022="","",SUM(_xlfn._xlws.FILTER(Balanço[Quantidade],(Balanço[Estoque]=Back!$E$3)*(Balanço[Material]=Back!F28022))))</f>
        <v/>
      </c>
    </row>
    <row r="28023" spans="2:7">
      <c r="B28023" s="32">
        <f>SUMIF(Balanço[Estoque],Back!A28023,Balanço[Quantidade])</f>
        <v>0</v>
      </c>
      <c r="G28023" s="32" t="str" cm="1">
        <f t="array" ref="G28023">IF(F28023="","",SUM(_xlfn._xlws.FILTER(Balanço[Quantidade],(Balanço[Estoque]=Back!$E$3)*(Balanço[Material]=Back!F28023))))</f>
        <v/>
      </c>
    </row>
    <row r="28024" spans="2:7">
      <c r="B28024" s="32">
        <f>SUMIF(Balanço[Estoque],Back!A28024,Balanço[Quantidade])</f>
        <v>0</v>
      </c>
      <c r="G28024" s="32" t="str" cm="1">
        <f t="array" ref="G28024">IF(F28024="","",SUM(_xlfn._xlws.FILTER(Balanço[Quantidade],(Balanço[Estoque]=Back!$E$3)*(Balanço[Material]=Back!F28024))))</f>
        <v/>
      </c>
    </row>
    <row r="28025" spans="2:7">
      <c r="B28025" s="32">
        <f>SUMIF(Balanço[Estoque],Back!A28025,Balanço[Quantidade])</f>
        <v>0</v>
      </c>
      <c r="G28025" s="32" t="str" cm="1">
        <f t="array" ref="G28025">IF(F28025="","",SUM(_xlfn._xlws.FILTER(Balanço[Quantidade],(Balanço[Estoque]=Back!$E$3)*(Balanço[Material]=Back!F28025))))</f>
        <v/>
      </c>
    </row>
    <row r="28026" spans="2:7">
      <c r="B28026" s="32">
        <f>SUMIF(Balanço[Estoque],Back!A28026,Balanço[Quantidade])</f>
        <v>0</v>
      </c>
      <c r="G28026" s="32" t="str" cm="1">
        <f t="array" ref="G28026">IF(F28026="","",SUM(_xlfn._xlws.FILTER(Balanço[Quantidade],(Balanço[Estoque]=Back!$E$3)*(Balanço[Material]=Back!F28026))))</f>
        <v/>
      </c>
    </row>
    <row r="28027" spans="2:7">
      <c r="B28027" s="32">
        <f>SUMIF(Balanço[Estoque],Back!A28027,Balanço[Quantidade])</f>
        <v>0</v>
      </c>
      <c r="G28027" s="32" t="str" cm="1">
        <f t="array" ref="G28027">IF(F28027="","",SUM(_xlfn._xlws.FILTER(Balanço[Quantidade],(Balanço[Estoque]=Back!$E$3)*(Balanço[Material]=Back!F28027))))</f>
        <v/>
      </c>
    </row>
    <row r="28028" spans="2:7">
      <c r="B28028" s="32">
        <f>SUMIF(Balanço[Estoque],Back!A28028,Balanço[Quantidade])</f>
        <v>0</v>
      </c>
      <c r="G28028" s="32" t="str" cm="1">
        <f t="array" ref="G28028">IF(F28028="","",SUM(_xlfn._xlws.FILTER(Balanço[Quantidade],(Balanço[Estoque]=Back!$E$3)*(Balanço[Material]=Back!F28028))))</f>
        <v/>
      </c>
    </row>
    <row r="28029" spans="2:7">
      <c r="B28029" s="32">
        <f>SUMIF(Balanço[Estoque],Back!A28029,Balanço[Quantidade])</f>
        <v>0</v>
      </c>
      <c r="G28029" s="32" t="str" cm="1">
        <f t="array" ref="G28029">IF(F28029="","",SUM(_xlfn._xlws.FILTER(Balanço[Quantidade],(Balanço[Estoque]=Back!$E$3)*(Balanço[Material]=Back!F28029))))</f>
        <v/>
      </c>
    </row>
    <row r="28030" spans="2:7">
      <c r="B28030" s="32">
        <f>SUMIF(Balanço[Estoque],Back!A28030,Balanço[Quantidade])</f>
        <v>0</v>
      </c>
      <c r="G28030" s="32" t="str" cm="1">
        <f t="array" ref="G28030">IF(F28030="","",SUM(_xlfn._xlws.FILTER(Balanço[Quantidade],(Balanço[Estoque]=Back!$E$3)*(Balanço[Material]=Back!F28030))))</f>
        <v/>
      </c>
    </row>
    <row r="28031" spans="2:7">
      <c r="B28031" s="32">
        <f>SUMIF(Balanço[Estoque],Back!A28031,Balanço[Quantidade])</f>
        <v>0</v>
      </c>
      <c r="G28031" s="32" t="str" cm="1">
        <f t="array" ref="G28031">IF(F28031="","",SUM(_xlfn._xlws.FILTER(Balanço[Quantidade],(Balanço[Estoque]=Back!$E$3)*(Balanço[Material]=Back!F28031))))</f>
        <v/>
      </c>
    </row>
    <row r="28032" spans="2:7">
      <c r="B28032" s="32">
        <f>SUMIF(Balanço[Estoque],Back!A28032,Balanço[Quantidade])</f>
        <v>0</v>
      </c>
      <c r="G28032" s="32" t="str" cm="1">
        <f t="array" ref="G28032">IF(F28032="","",SUM(_xlfn._xlws.FILTER(Balanço[Quantidade],(Balanço[Estoque]=Back!$E$3)*(Balanço[Material]=Back!F28032))))</f>
        <v/>
      </c>
    </row>
    <row r="28033" spans="2:7">
      <c r="B28033" s="32">
        <f>SUMIF(Balanço[Estoque],Back!A28033,Balanço[Quantidade])</f>
        <v>0</v>
      </c>
      <c r="G28033" s="32" t="str" cm="1">
        <f t="array" ref="G28033">IF(F28033="","",SUM(_xlfn._xlws.FILTER(Balanço[Quantidade],(Balanço[Estoque]=Back!$E$3)*(Balanço[Material]=Back!F28033))))</f>
        <v/>
      </c>
    </row>
    <row r="28034" spans="2:7">
      <c r="B28034" s="32">
        <f>SUMIF(Balanço[Estoque],Back!A28034,Balanço[Quantidade])</f>
        <v>0</v>
      </c>
      <c r="G28034" s="32" t="str" cm="1">
        <f t="array" ref="G28034">IF(F28034="","",SUM(_xlfn._xlws.FILTER(Balanço[Quantidade],(Balanço[Estoque]=Back!$E$3)*(Balanço[Material]=Back!F28034))))</f>
        <v/>
      </c>
    </row>
    <row r="28035" spans="2:7">
      <c r="B28035" s="32">
        <f>SUMIF(Balanço[Estoque],Back!A28035,Balanço[Quantidade])</f>
        <v>0</v>
      </c>
      <c r="G28035" s="32" t="str" cm="1">
        <f t="array" ref="G28035">IF(F28035="","",SUM(_xlfn._xlws.FILTER(Balanço[Quantidade],(Balanço[Estoque]=Back!$E$3)*(Balanço[Material]=Back!F28035))))</f>
        <v/>
      </c>
    </row>
    <row r="28036" spans="2:7">
      <c r="B28036" s="32">
        <f>SUMIF(Balanço[Estoque],Back!A28036,Balanço[Quantidade])</f>
        <v>0</v>
      </c>
      <c r="G28036" s="32" t="str" cm="1">
        <f t="array" ref="G28036">IF(F28036="","",SUM(_xlfn._xlws.FILTER(Balanço[Quantidade],(Balanço[Estoque]=Back!$E$3)*(Balanço[Material]=Back!F28036))))</f>
        <v/>
      </c>
    </row>
    <row r="28037" spans="2:7">
      <c r="B28037" s="32">
        <f>SUMIF(Balanço[Estoque],Back!A28037,Balanço[Quantidade])</f>
        <v>0</v>
      </c>
      <c r="G28037" s="32" t="str" cm="1">
        <f t="array" ref="G28037">IF(F28037="","",SUM(_xlfn._xlws.FILTER(Balanço[Quantidade],(Balanço[Estoque]=Back!$E$3)*(Balanço[Material]=Back!F28037))))</f>
        <v/>
      </c>
    </row>
    <row r="28038" spans="2:7">
      <c r="B28038" s="32">
        <f>SUMIF(Balanço[Estoque],Back!A28038,Balanço[Quantidade])</f>
        <v>0</v>
      </c>
      <c r="G28038" s="32" t="str" cm="1">
        <f t="array" ref="G28038">IF(F28038="","",SUM(_xlfn._xlws.FILTER(Balanço[Quantidade],(Balanço[Estoque]=Back!$E$3)*(Balanço[Material]=Back!F28038))))</f>
        <v/>
      </c>
    </row>
    <row r="28039" spans="2:7">
      <c r="B28039" s="32">
        <f>SUMIF(Balanço[Estoque],Back!A28039,Balanço[Quantidade])</f>
        <v>0</v>
      </c>
      <c r="G28039" s="32" t="str" cm="1">
        <f t="array" ref="G28039">IF(F28039="","",SUM(_xlfn._xlws.FILTER(Balanço[Quantidade],(Balanço[Estoque]=Back!$E$3)*(Balanço[Material]=Back!F28039))))</f>
        <v/>
      </c>
    </row>
    <row r="28040" spans="2:7">
      <c r="B28040" s="32">
        <f>SUMIF(Balanço[Estoque],Back!A28040,Balanço[Quantidade])</f>
        <v>0</v>
      </c>
      <c r="G28040" s="32" t="str" cm="1">
        <f t="array" ref="G28040">IF(F28040="","",SUM(_xlfn._xlws.FILTER(Balanço[Quantidade],(Balanço[Estoque]=Back!$E$3)*(Balanço[Material]=Back!F28040))))</f>
        <v/>
      </c>
    </row>
    <row r="28041" spans="2:7">
      <c r="B28041" s="32">
        <f>SUMIF(Balanço[Estoque],Back!A28041,Balanço[Quantidade])</f>
        <v>0</v>
      </c>
      <c r="G28041" s="32" t="str" cm="1">
        <f t="array" ref="G28041">IF(F28041="","",SUM(_xlfn._xlws.FILTER(Balanço[Quantidade],(Balanço[Estoque]=Back!$E$3)*(Balanço[Material]=Back!F28041))))</f>
        <v/>
      </c>
    </row>
    <row r="28042" spans="2:7">
      <c r="B28042" s="32">
        <f>SUMIF(Balanço[Estoque],Back!A28042,Balanço[Quantidade])</f>
        <v>0</v>
      </c>
      <c r="G28042" s="32" t="str" cm="1">
        <f t="array" ref="G28042">IF(F28042="","",SUM(_xlfn._xlws.FILTER(Balanço[Quantidade],(Balanço[Estoque]=Back!$E$3)*(Balanço[Material]=Back!F28042))))</f>
        <v/>
      </c>
    </row>
    <row r="28043" spans="2:7">
      <c r="B28043" s="32">
        <f>SUMIF(Balanço[Estoque],Back!A28043,Balanço[Quantidade])</f>
        <v>0</v>
      </c>
      <c r="G28043" s="32" t="str" cm="1">
        <f t="array" ref="G28043">IF(F28043="","",SUM(_xlfn._xlws.FILTER(Balanço[Quantidade],(Balanço[Estoque]=Back!$E$3)*(Balanço[Material]=Back!F28043))))</f>
        <v/>
      </c>
    </row>
    <row r="28044" spans="2:7">
      <c r="B28044" s="32">
        <f>SUMIF(Balanço[Estoque],Back!A28044,Balanço[Quantidade])</f>
        <v>0</v>
      </c>
      <c r="G28044" s="32" t="str" cm="1">
        <f t="array" ref="G28044">IF(F28044="","",SUM(_xlfn._xlws.FILTER(Balanço[Quantidade],(Balanço[Estoque]=Back!$E$3)*(Balanço[Material]=Back!F28044))))</f>
        <v/>
      </c>
    </row>
    <row r="28045" spans="2:7">
      <c r="B28045" s="32">
        <f>SUMIF(Balanço[Estoque],Back!A28045,Balanço[Quantidade])</f>
        <v>0</v>
      </c>
      <c r="G28045" s="32" t="str" cm="1">
        <f t="array" ref="G28045">IF(F28045="","",SUM(_xlfn._xlws.FILTER(Balanço[Quantidade],(Balanço[Estoque]=Back!$E$3)*(Balanço[Material]=Back!F28045))))</f>
        <v/>
      </c>
    </row>
    <row r="28046" spans="2:7">
      <c r="B28046" s="32">
        <f>SUMIF(Balanço[Estoque],Back!A28046,Balanço[Quantidade])</f>
        <v>0</v>
      </c>
      <c r="G28046" s="32" t="str" cm="1">
        <f t="array" ref="G28046">IF(F28046="","",SUM(_xlfn._xlws.FILTER(Balanço[Quantidade],(Balanço[Estoque]=Back!$E$3)*(Balanço[Material]=Back!F28046))))</f>
        <v/>
      </c>
    </row>
    <row r="28047" spans="2:7">
      <c r="B28047" s="32">
        <f>SUMIF(Balanço[Estoque],Back!A28047,Balanço[Quantidade])</f>
        <v>0</v>
      </c>
      <c r="G28047" s="32" t="str" cm="1">
        <f t="array" ref="G28047">IF(F28047="","",SUM(_xlfn._xlws.FILTER(Balanço[Quantidade],(Balanço[Estoque]=Back!$E$3)*(Balanço[Material]=Back!F28047))))</f>
        <v/>
      </c>
    </row>
    <row r="28048" spans="2:7">
      <c r="B28048" s="32">
        <f>SUMIF(Balanço[Estoque],Back!A28048,Balanço[Quantidade])</f>
        <v>0</v>
      </c>
      <c r="G28048" s="32" t="str" cm="1">
        <f t="array" ref="G28048">IF(F28048="","",SUM(_xlfn._xlws.FILTER(Balanço[Quantidade],(Balanço[Estoque]=Back!$E$3)*(Balanço[Material]=Back!F28048))))</f>
        <v/>
      </c>
    </row>
    <row r="28049" spans="2:7">
      <c r="B28049" s="32">
        <f>SUMIF(Balanço[Estoque],Back!A28049,Balanço[Quantidade])</f>
        <v>0</v>
      </c>
      <c r="G28049" s="32" t="str" cm="1">
        <f t="array" ref="G28049">IF(F28049="","",SUM(_xlfn._xlws.FILTER(Balanço[Quantidade],(Balanço[Estoque]=Back!$E$3)*(Balanço[Material]=Back!F28049))))</f>
        <v/>
      </c>
    </row>
    <row r="28050" spans="2:7">
      <c r="B28050" s="32">
        <f>SUMIF(Balanço[Estoque],Back!A28050,Balanço[Quantidade])</f>
        <v>0</v>
      </c>
      <c r="G28050" s="32" t="str" cm="1">
        <f t="array" ref="G28050">IF(F28050="","",SUM(_xlfn._xlws.FILTER(Balanço[Quantidade],(Balanço[Estoque]=Back!$E$3)*(Balanço[Material]=Back!F28050))))</f>
        <v/>
      </c>
    </row>
    <row r="28051" spans="2:7">
      <c r="B28051" s="32">
        <f>SUMIF(Balanço[Estoque],Back!A28051,Balanço[Quantidade])</f>
        <v>0</v>
      </c>
      <c r="G28051" s="32" t="str" cm="1">
        <f t="array" ref="G28051">IF(F28051="","",SUM(_xlfn._xlws.FILTER(Balanço[Quantidade],(Balanço[Estoque]=Back!$E$3)*(Balanço[Material]=Back!F28051))))</f>
        <v/>
      </c>
    </row>
    <row r="28052" spans="2:7">
      <c r="B28052" s="32">
        <f>SUMIF(Balanço[Estoque],Back!A28052,Balanço[Quantidade])</f>
        <v>0</v>
      </c>
      <c r="G28052" s="32" t="str" cm="1">
        <f t="array" ref="G28052">IF(F28052="","",SUM(_xlfn._xlws.FILTER(Balanço[Quantidade],(Balanço[Estoque]=Back!$E$3)*(Balanço[Material]=Back!F28052))))</f>
        <v/>
      </c>
    </row>
    <row r="28053" spans="2:7">
      <c r="B28053" s="32">
        <f>SUMIF(Balanço[Estoque],Back!A28053,Balanço[Quantidade])</f>
        <v>0</v>
      </c>
      <c r="G28053" s="32" t="str" cm="1">
        <f t="array" ref="G28053">IF(F28053="","",SUM(_xlfn._xlws.FILTER(Balanço[Quantidade],(Balanço[Estoque]=Back!$E$3)*(Balanço[Material]=Back!F28053))))</f>
        <v/>
      </c>
    </row>
    <row r="28054" spans="2:7">
      <c r="B28054" s="32">
        <f>SUMIF(Balanço[Estoque],Back!A28054,Balanço[Quantidade])</f>
        <v>0</v>
      </c>
      <c r="G28054" s="32" t="str" cm="1">
        <f t="array" ref="G28054">IF(F28054="","",SUM(_xlfn._xlws.FILTER(Balanço[Quantidade],(Balanço[Estoque]=Back!$E$3)*(Balanço[Material]=Back!F28054))))</f>
        <v/>
      </c>
    </row>
    <row r="28055" spans="2:7">
      <c r="B28055" s="32">
        <f>SUMIF(Balanço[Estoque],Back!A28055,Balanço[Quantidade])</f>
        <v>0</v>
      </c>
      <c r="G28055" s="32" t="str" cm="1">
        <f t="array" ref="G28055">IF(F28055="","",SUM(_xlfn._xlws.FILTER(Balanço[Quantidade],(Balanço[Estoque]=Back!$E$3)*(Balanço[Material]=Back!F28055))))</f>
        <v/>
      </c>
    </row>
    <row r="28056" spans="2:7">
      <c r="B28056" s="32">
        <f>SUMIF(Balanço[Estoque],Back!A28056,Balanço[Quantidade])</f>
        <v>0</v>
      </c>
      <c r="G28056" s="32" t="str" cm="1">
        <f t="array" ref="G28056">IF(F28056="","",SUM(_xlfn._xlws.FILTER(Balanço[Quantidade],(Balanço[Estoque]=Back!$E$3)*(Balanço[Material]=Back!F28056))))</f>
        <v/>
      </c>
    </row>
    <row r="28057" spans="2:7">
      <c r="B28057" s="32">
        <f>SUMIF(Balanço[Estoque],Back!A28057,Balanço[Quantidade])</f>
        <v>0</v>
      </c>
      <c r="G28057" s="32" t="str" cm="1">
        <f t="array" ref="G28057">IF(F28057="","",SUM(_xlfn._xlws.FILTER(Balanço[Quantidade],(Balanço[Estoque]=Back!$E$3)*(Balanço[Material]=Back!F28057))))</f>
        <v/>
      </c>
    </row>
    <row r="28058" spans="2:7">
      <c r="B28058" s="32">
        <f>SUMIF(Balanço[Estoque],Back!A28058,Balanço[Quantidade])</f>
        <v>0</v>
      </c>
      <c r="G28058" s="32" t="str" cm="1">
        <f t="array" ref="G28058">IF(F28058="","",SUM(_xlfn._xlws.FILTER(Balanço[Quantidade],(Balanço[Estoque]=Back!$E$3)*(Balanço[Material]=Back!F28058))))</f>
        <v/>
      </c>
    </row>
    <row r="28059" spans="2:7">
      <c r="B28059" s="32">
        <f>SUMIF(Balanço[Estoque],Back!A28059,Balanço[Quantidade])</f>
        <v>0</v>
      </c>
      <c r="G28059" s="32" t="str" cm="1">
        <f t="array" ref="G28059">IF(F28059="","",SUM(_xlfn._xlws.FILTER(Balanço[Quantidade],(Balanço[Estoque]=Back!$E$3)*(Balanço[Material]=Back!F28059))))</f>
        <v/>
      </c>
    </row>
    <row r="28060" spans="2:7">
      <c r="B28060" s="32">
        <f>SUMIF(Balanço[Estoque],Back!A28060,Balanço[Quantidade])</f>
        <v>0</v>
      </c>
      <c r="G28060" s="32" t="str" cm="1">
        <f t="array" ref="G28060">IF(F28060="","",SUM(_xlfn._xlws.FILTER(Balanço[Quantidade],(Balanço[Estoque]=Back!$E$3)*(Balanço[Material]=Back!F28060))))</f>
        <v/>
      </c>
    </row>
    <row r="28061" spans="2:7">
      <c r="B28061" s="32">
        <f>SUMIF(Balanço[Estoque],Back!A28061,Balanço[Quantidade])</f>
        <v>0</v>
      </c>
      <c r="G28061" s="32" t="str" cm="1">
        <f t="array" ref="G28061">IF(F28061="","",SUM(_xlfn._xlws.FILTER(Balanço[Quantidade],(Balanço[Estoque]=Back!$E$3)*(Balanço[Material]=Back!F28061))))</f>
        <v/>
      </c>
    </row>
    <row r="28062" spans="2:7">
      <c r="B28062" s="32">
        <f>SUMIF(Balanço[Estoque],Back!A28062,Balanço[Quantidade])</f>
        <v>0</v>
      </c>
      <c r="G28062" s="32" t="str" cm="1">
        <f t="array" ref="G28062">IF(F28062="","",SUM(_xlfn._xlws.FILTER(Balanço[Quantidade],(Balanço[Estoque]=Back!$E$3)*(Balanço[Material]=Back!F28062))))</f>
        <v/>
      </c>
    </row>
    <row r="28063" spans="2:7">
      <c r="B28063" s="32">
        <f>SUMIF(Balanço[Estoque],Back!A28063,Balanço[Quantidade])</f>
        <v>0</v>
      </c>
      <c r="G28063" s="32" t="str" cm="1">
        <f t="array" ref="G28063">IF(F28063="","",SUM(_xlfn._xlws.FILTER(Balanço[Quantidade],(Balanço[Estoque]=Back!$E$3)*(Balanço[Material]=Back!F28063))))</f>
        <v/>
      </c>
    </row>
    <row r="28064" spans="2:7">
      <c r="B28064" s="32">
        <f>SUMIF(Balanço[Estoque],Back!A28064,Balanço[Quantidade])</f>
        <v>0</v>
      </c>
      <c r="G28064" s="32" t="str" cm="1">
        <f t="array" ref="G28064">IF(F28064="","",SUM(_xlfn._xlws.FILTER(Balanço[Quantidade],(Balanço[Estoque]=Back!$E$3)*(Balanço[Material]=Back!F28064))))</f>
        <v/>
      </c>
    </row>
    <row r="28065" spans="2:7">
      <c r="B28065" s="32">
        <f>SUMIF(Balanço[Estoque],Back!A28065,Balanço[Quantidade])</f>
        <v>0</v>
      </c>
      <c r="G28065" s="32" t="str" cm="1">
        <f t="array" ref="G28065">IF(F28065="","",SUM(_xlfn._xlws.FILTER(Balanço[Quantidade],(Balanço[Estoque]=Back!$E$3)*(Balanço[Material]=Back!F28065))))</f>
        <v/>
      </c>
    </row>
    <row r="28066" spans="2:7">
      <c r="B28066" s="32">
        <f>SUMIF(Balanço[Estoque],Back!A28066,Balanço[Quantidade])</f>
        <v>0</v>
      </c>
      <c r="G28066" s="32" t="str" cm="1">
        <f t="array" ref="G28066">IF(F28066="","",SUM(_xlfn._xlws.FILTER(Balanço[Quantidade],(Balanço[Estoque]=Back!$E$3)*(Balanço[Material]=Back!F28066))))</f>
        <v/>
      </c>
    </row>
    <row r="28067" spans="2:7">
      <c r="B28067" s="32">
        <f>SUMIF(Balanço[Estoque],Back!A28067,Balanço[Quantidade])</f>
        <v>0</v>
      </c>
      <c r="G28067" s="32" t="str" cm="1">
        <f t="array" ref="G28067">IF(F28067="","",SUM(_xlfn._xlws.FILTER(Balanço[Quantidade],(Balanço[Estoque]=Back!$E$3)*(Balanço[Material]=Back!F28067))))</f>
        <v/>
      </c>
    </row>
    <row r="28068" spans="2:7">
      <c r="B28068" s="32">
        <f>SUMIF(Balanço[Estoque],Back!A28068,Balanço[Quantidade])</f>
        <v>0</v>
      </c>
      <c r="G28068" s="32" t="str" cm="1">
        <f t="array" ref="G28068">IF(F28068="","",SUM(_xlfn._xlws.FILTER(Balanço[Quantidade],(Balanço[Estoque]=Back!$E$3)*(Balanço[Material]=Back!F28068))))</f>
        <v/>
      </c>
    </row>
    <row r="28069" spans="2:7">
      <c r="B28069" s="32">
        <f>SUMIF(Balanço[Estoque],Back!A28069,Balanço[Quantidade])</f>
        <v>0</v>
      </c>
      <c r="G28069" s="32" t="str" cm="1">
        <f t="array" ref="G28069">IF(F28069="","",SUM(_xlfn._xlws.FILTER(Balanço[Quantidade],(Balanço[Estoque]=Back!$E$3)*(Balanço[Material]=Back!F28069))))</f>
        <v/>
      </c>
    </row>
    <row r="28070" spans="2:7">
      <c r="B28070" s="32">
        <f>SUMIF(Balanço[Estoque],Back!A28070,Balanço[Quantidade])</f>
        <v>0</v>
      </c>
      <c r="G28070" s="32" t="str" cm="1">
        <f t="array" ref="G28070">IF(F28070="","",SUM(_xlfn._xlws.FILTER(Balanço[Quantidade],(Balanço[Estoque]=Back!$E$3)*(Balanço[Material]=Back!F28070))))</f>
        <v/>
      </c>
    </row>
    <row r="28071" spans="2:7">
      <c r="B28071" s="32">
        <f>SUMIF(Balanço[Estoque],Back!A28071,Balanço[Quantidade])</f>
        <v>0</v>
      </c>
      <c r="G28071" s="32" t="str" cm="1">
        <f t="array" ref="G28071">IF(F28071="","",SUM(_xlfn._xlws.FILTER(Balanço[Quantidade],(Balanço[Estoque]=Back!$E$3)*(Balanço[Material]=Back!F28071))))</f>
        <v/>
      </c>
    </row>
    <row r="28072" spans="2:7">
      <c r="B28072" s="32">
        <f>SUMIF(Balanço[Estoque],Back!A28072,Balanço[Quantidade])</f>
        <v>0</v>
      </c>
      <c r="G28072" s="32" t="str" cm="1">
        <f t="array" ref="G28072">IF(F28072="","",SUM(_xlfn._xlws.FILTER(Balanço[Quantidade],(Balanço[Estoque]=Back!$E$3)*(Balanço[Material]=Back!F28072))))</f>
        <v/>
      </c>
    </row>
    <row r="28073" spans="2:7">
      <c r="B28073" s="32">
        <f>SUMIF(Balanço[Estoque],Back!A28073,Balanço[Quantidade])</f>
        <v>0</v>
      </c>
      <c r="G28073" s="32" t="str" cm="1">
        <f t="array" ref="G28073">IF(F28073="","",SUM(_xlfn._xlws.FILTER(Balanço[Quantidade],(Balanço[Estoque]=Back!$E$3)*(Balanço[Material]=Back!F28073))))</f>
        <v/>
      </c>
    </row>
    <row r="28074" spans="2:7">
      <c r="B28074" s="32">
        <f>SUMIF(Balanço[Estoque],Back!A28074,Balanço[Quantidade])</f>
        <v>0</v>
      </c>
      <c r="G28074" s="32" t="str" cm="1">
        <f t="array" ref="G28074">IF(F28074="","",SUM(_xlfn._xlws.FILTER(Balanço[Quantidade],(Balanço[Estoque]=Back!$E$3)*(Balanço[Material]=Back!F28074))))</f>
        <v/>
      </c>
    </row>
    <row r="28075" spans="2:7">
      <c r="B28075" s="32">
        <f>SUMIF(Balanço[Estoque],Back!A28075,Balanço[Quantidade])</f>
        <v>0</v>
      </c>
      <c r="G28075" s="32" t="str" cm="1">
        <f t="array" ref="G28075">IF(F28075="","",SUM(_xlfn._xlws.FILTER(Balanço[Quantidade],(Balanço[Estoque]=Back!$E$3)*(Balanço[Material]=Back!F28075))))</f>
        <v/>
      </c>
    </row>
    <row r="28076" spans="2:7">
      <c r="B28076" s="32">
        <f>SUMIF(Balanço[Estoque],Back!A28076,Balanço[Quantidade])</f>
        <v>0</v>
      </c>
      <c r="G28076" s="32" t="str" cm="1">
        <f t="array" ref="G28076">IF(F28076="","",SUM(_xlfn._xlws.FILTER(Balanço[Quantidade],(Balanço[Estoque]=Back!$E$3)*(Balanço[Material]=Back!F28076))))</f>
        <v/>
      </c>
    </row>
    <row r="28077" spans="2:7">
      <c r="B28077" s="32">
        <f>SUMIF(Balanço[Estoque],Back!A28077,Balanço[Quantidade])</f>
        <v>0</v>
      </c>
      <c r="G28077" s="32" t="str" cm="1">
        <f t="array" ref="G28077">IF(F28077="","",SUM(_xlfn._xlws.FILTER(Balanço[Quantidade],(Balanço[Estoque]=Back!$E$3)*(Balanço[Material]=Back!F28077))))</f>
        <v/>
      </c>
    </row>
    <row r="28078" spans="2:7">
      <c r="B28078" s="32">
        <f>SUMIF(Balanço[Estoque],Back!A28078,Balanço[Quantidade])</f>
        <v>0</v>
      </c>
      <c r="G28078" s="32" t="str" cm="1">
        <f t="array" ref="G28078">IF(F28078="","",SUM(_xlfn._xlws.FILTER(Balanço[Quantidade],(Balanço[Estoque]=Back!$E$3)*(Balanço[Material]=Back!F28078))))</f>
        <v/>
      </c>
    </row>
    <row r="28079" spans="2:7">
      <c r="B28079" s="32">
        <f>SUMIF(Balanço[Estoque],Back!A28079,Balanço[Quantidade])</f>
        <v>0</v>
      </c>
      <c r="G28079" s="32" t="str" cm="1">
        <f t="array" ref="G28079">IF(F28079="","",SUM(_xlfn._xlws.FILTER(Balanço[Quantidade],(Balanço[Estoque]=Back!$E$3)*(Balanço[Material]=Back!F28079))))</f>
        <v/>
      </c>
    </row>
    <row r="28080" spans="2:7">
      <c r="B28080" s="32">
        <f>SUMIF(Balanço[Estoque],Back!A28080,Balanço[Quantidade])</f>
        <v>0</v>
      </c>
      <c r="G28080" s="32" t="str" cm="1">
        <f t="array" ref="G28080">IF(F28080="","",SUM(_xlfn._xlws.FILTER(Balanço[Quantidade],(Balanço[Estoque]=Back!$E$3)*(Balanço[Material]=Back!F28080))))</f>
        <v/>
      </c>
    </row>
    <row r="28081" spans="2:7">
      <c r="B28081" s="32">
        <f>SUMIF(Balanço[Estoque],Back!A28081,Balanço[Quantidade])</f>
        <v>0</v>
      </c>
      <c r="G28081" s="32" t="str" cm="1">
        <f t="array" ref="G28081">IF(F28081="","",SUM(_xlfn._xlws.FILTER(Balanço[Quantidade],(Balanço[Estoque]=Back!$E$3)*(Balanço[Material]=Back!F28081))))</f>
        <v/>
      </c>
    </row>
    <row r="28082" spans="2:7">
      <c r="B28082" s="32">
        <f>SUMIF(Balanço[Estoque],Back!A28082,Balanço[Quantidade])</f>
        <v>0</v>
      </c>
      <c r="G28082" s="32" t="str" cm="1">
        <f t="array" ref="G28082">IF(F28082="","",SUM(_xlfn._xlws.FILTER(Balanço[Quantidade],(Balanço[Estoque]=Back!$E$3)*(Balanço[Material]=Back!F28082))))</f>
        <v/>
      </c>
    </row>
    <row r="28083" spans="2:7">
      <c r="B28083" s="32">
        <f>SUMIF(Balanço[Estoque],Back!A28083,Balanço[Quantidade])</f>
        <v>0</v>
      </c>
      <c r="G28083" s="32" t="str" cm="1">
        <f t="array" ref="G28083">IF(F28083="","",SUM(_xlfn._xlws.FILTER(Balanço[Quantidade],(Balanço[Estoque]=Back!$E$3)*(Balanço[Material]=Back!F28083))))</f>
        <v/>
      </c>
    </row>
    <row r="28084" spans="2:7">
      <c r="B28084" s="32">
        <f>SUMIF(Balanço[Estoque],Back!A28084,Balanço[Quantidade])</f>
        <v>0</v>
      </c>
      <c r="G28084" s="32" t="str" cm="1">
        <f t="array" ref="G28084">IF(F28084="","",SUM(_xlfn._xlws.FILTER(Balanço[Quantidade],(Balanço[Estoque]=Back!$E$3)*(Balanço[Material]=Back!F28084))))</f>
        <v/>
      </c>
    </row>
    <row r="28085" spans="2:7">
      <c r="B28085" s="32">
        <f>SUMIF(Balanço[Estoque],Back!A28085,Balanço[Quantidade])</f>
        <v>0</v>
      </c>
      <c r="G28085" s="32" t="str" cm="1">
        <f t="array" ref="G28085">IF(F28085="","",SUM(_xlfn._xlws.FILTER(Balanço[Quantidade],(Balanço[Estoque]=Back!$E$3)*(Balanço[Material]=Back!F28085))))</f>
        <v/>
      </c>
    </row>
    <row r="28086" spans="2:7">
      <c r="B28086" s="32">
        <f>SUMIF(Balanço[Estoque],Back!A28086,Balanço[Quantidade])</f>
        <v>0</v>
      </c>
      <c r="G28086" s="32" t="str" cm="1">
        <f t="array" ref="G28086">IF(F28086="","",SUM(_xlfn._xlws.FILTER(Balanço[Quantidade],(Balanço[Estoque]=Back!$E$3)*(Balanço[Material]=Back!F28086))))</f>
        <v/>
      </c>
    </row>
    <row r="28087" spans="2:7">
      <c r="B28087" s="32">
        <f>SUMIF(Balanço[Estoque],Back!A28087,Balanço[Quantidade])</f>
        <v>0</v>
      </c>
      <c r="G28087" s="32" t="str" cm="1">
        <f t="array" ref="G28087">IF(F28087="","",SUM(_xlfn._xlws.FILTER(Balanço[Quantidade],(Balanço[Estoque]=Back!$E$3)*(Balanço[Material]=Back!F28087))))</f>
        <v/>
      </c>
    </row>
    <row r="28088" spans="2:7">
      <c r="B28088" s="32">
        <f>SUMIF(Balanço[Estoque],Back!A28088,Balanço[Quantidade])</f>
        <v>0</v>
      </c>
      <c r="G28088" s="32" t="str" cm="1">
        <f t="array" ref="G28088">IF(F28088="","",SUM(_xlfn._xlws.FILTER(Balanço[Quantidade],(Balanço[Estoque]=Back!$E$3)*(Balanço[Material]=Back!F28088))))</f>
        <v/>
      </c>
    </row>
    <row r="28089" spans="2:7">
      <c r="B28089" s="32">
        <f>SUMIF(Balanço[Estoque],Back!A28089,Balanço[Quantidade])</f>
        <v>0</v>
      </c>
      <c r="G28089" s="32" t="str" cm="1">
        <f t="array" ref="G28089">IF(F28089="","",SUM(_xlfn._xlws.FILTER(Balanço[Quantidade],(Balanço[Estoque]=Back!$E$3)*(Balanço[Material]=Back!F28089))))</f>
        <v/>
      </c>
    </row>
    <row r="28090" spans="2:7">
      <c r="B28090" s="32">
        <f>SUMIF(Balanço[Estoque],Back!A28090,Balanço[Quantidade])</f>
        <v>0</v>
      </c>
      <c r="G28090" s="32" t="str" cm="1">
        <f t="array" ref="G28090">IF(F28090="","",SUM(_xlfn._xlws.FILTER(Balanço[Quantidade],(Balanço[Estoque]=Back!$E$3)*(Balanço[Material]=Back!F28090))))</f>
        <v/>
      </c>
    </row>
    <row r="28091" spans="2:7">
      <c r="B28091" s="32">
        <f>SUMIF(Balanço[Estoque],Back!A28091,Balanço[Quantidade])</f>
        <v>0</v>
      </c>
      <c r="G28091" s="32" t="str" cm="1">
        <f t="array" ref="G28091">IF(F28091="","",SUM(_xlfn._xlws.FILTER(Balanço[Quantidade],(Balanço[Estoque]=Back!$E$3)*(Balanço[Material]=Back!F28091))))</f>
        <v/>
      </c>
    </row>
    <row r="28092" spans="2:7">
      <c r="B28092" s="32">
        <f>SUMIF(Balanço[Estoque],Back!A28092,Balanço[Quantidade])</f>
        <v>0</v>
      </c>
      <c r="G28092" s="32" t="str" cm="1">
        <f t="array" ref="G28092">IF(F28092="","",SUM(_xlfn._xlws.FILTER(Balanço[Quantidade],(Balanço[Estoque]=Back!$E$3)*(Balanço[Material]=Back!F28092))))</f>
        <v/>
      </c>
    </row>
    <row r="28093" spans="2:7">
      <c r="B28093" s="32">
        <f>SUMIF(Balanço[Estoque],Back!A28093,Balanço[Quantidade])</f>
        <v>0</v>
      </c>
      <c r="G28093" s="32" t="str" cm="1">
        <f t="array" ref="G28093">IF(F28093="","",SUM(_xlfn._xlws.FILTER(Balanço[Quantidade],(Balanço[Estoque]=Back!$E$3)*(Balanço[Material]=Back!F28093))))</f>
        <v/>
      </c>
    </row>
    <row r="28094" spans="2:7">
      <c r="B28094" s="32">
        <f>SUMIF(Balanço[Estoque],Back!A28094,Balanço[Quantidade])</f>
        <v>0</v>
      </c>
      <c r="G28094" s="32" t="str" cm="1">
        <f t="array" ref="G28094">IF(F28094="","",SUM(_xlfn._xlws.FILTER(Balanço[Quantidade],(Balanço[Estoque]=Back!$E$3)*(Balanço[Material]=Back!F28094))))</f>
        <v/>
      </c>
    </row>
    <row r="28095" spans="2:7">
      <c r="B28095" s="32">
        <f>SUMIF(Balanço[Estoque],Back!A28095,Balanço[Quantidade])</f>
        <v>0</v>
      </c>
      <c r="G28095" s="32" t="str" cm="1">
        <f t="array" ref="G28095">IF(F28095="","",SUM(_xlfn._xlws.FILTER(Balanço[Quantidade],(Balanço[Estoque]=Back!$E$3)*(Balanço[Material]=Back!F28095))))</f>
        <v/>
      </c>
    </row>
    <row r="28096" spans="2:7">
      <c r="B28096" s="32">
        <f>SUMIF(Balanço[Estoque],Back!A28096,Balanço[Quantidade])</f>
        <v>0</v>
      </c>
      <c r="G28096" s="32" t="str" cm="1">
        <f t="array" ref="G28096">IF(F28096="","",SUM(_xlfn._xlws.FILTER(Balanço[Quantidade],(Balanço[Estoque]=Back!$E$3)*(Balanço[Material]=Back!F28096))))</f>
        <v/>
      </c>
    </row>
    <row r="28097" spans="2:7">
      <c r="B28097" s="32">
        <f>SUMIF(Balanço[Estoque],Back!A28097,Balanço[Quantidade])</f>
        <v>0</v>
      </c>
      <c r="G28097" s="32" t="str" cm="1">
        <f t="array" ref="G28097">IF(F28097="","",SUM(_xlfn._xlws.FILTER(Balanço[Quantidade],(Balanço[Estoque]=Back!$E$3)*(Balanço[Material]=Back!F28097))))</f>
        <v/>
      </c>
    </row>
    <row r="28098" spans="2:7">
      <c r="B28098" s="32">
        <f>SUMIF(Balanço[Estoque],Back!A28098,Balanço[Quantidade])</f>
        <v>0</v>
      </c>
      <c r="G28098" s="32" t="str" cm="1">
        <f t="array" ref="G28098">IF(F28098="","",SUM(_xlfn._xlws.FILTER(Balanço[Quantidade],(Balanço[Estoque]=Back!$E$3)*(Balanço[Material]=Back!F28098))))</f>
        <v/>
      </c>
    </row>
    <row r="28099" spans="2:7">
      <c r="B28099" s="32">
        <f>SUMIF(Balanço[Estoque],Back!A28099,Balanço[Quantidade])</f>
        <v>0</v>
      </c>
      <c r="G28099" s="32" t="str" cm="1">
        <f t="array" ref="G28099">IF(F28099="","",SUM(_xlfn._xlws.FILTER(Balanço[Quantidade],(Balanço[Estoque]=Back!$E$3)*(Balanço[Material]=Back!F28099))))</f>
        <v/>
      </c>
    </row>
    <row r="28100" spans="2:7">
      <c r="B28100" s="32">
        <f>SUMIF(Balanço[Estoque],Back!A28100,Balanço[Quantidade])</f>
        <v>0</v>
      </c>
      <c r="G28100" s="32" t="str" cm="1">
        <f t="array" ref="G28100">IF(F28100="","",SUM(_xlfn._xlws.FILTER(Balanço[Quantidade],(Balanço[Estoque]=Back!$E$3)*(Balanço[Material]=Back!F28100))))</f>
        <v/>
      </c>
    </row>
    <row r="28101" spans="2:7">
      <c r="B28101" s="32">
        <f>SUMIF(Balanço[Estoque],Back!A28101,Balanço[Quantidade])</f>
        <v>0</v>
      </c>
      <c r="G28101" s="32" t="str" cm="1">
        <f t="array" ref="G28101">IF(F28101="","",SUM(_xlfn._xlws.FILTER(Balanço[Quantidade],(Balanço[Estoque]=Back!$E$3)*(Balanço[Material]=Back!F28101))))</f>
        <v/>
      </c>
    </row>
    <row r="28102" spans="2:7">
      <c r="B28102" s="32">
        <f>SUMIF(Balanço[Estoque],Back!A28102,Balanço[Quantidade])</f>
        <v>0</v>
      </c>
      <c r="G28102" s="32" t="str" cm="1">
        <f t="array" ref="G28102">IF(F28102="","",SUM(_xlfn._xlws.FILTER(Balanço[Quantidade],(Balanço[Estoque]=Back!$E$3)*(Balanço[Material]=Back!F28102))))</f>
        <v/>
      </c>
    </row>
    <row r="28103" spans="2:7">
      <c r="B28103" s="32">
        <f>SUMIF(Balanço[Estoque],Back!A28103,Balanço[Quantidade])</f>
        <v>0</v>
      </c>
      <c r="G28103" s="32" t="str" cm="1">
        <f t="array" ref="G28103">IF(F28103="","",SUM(_xlfn._xlws.FILTER(Balanço[Quantidade],(Balanço[Estoque]=Back!$E$3)*(Balanço[Material]=Back!F28103))))</f>
        <v/>
      </c>
    </row>
    <row r="28104" spans="2:7">
      <c r="B28104" s="32">
        <f>SUMIF(Balanço[Estoque],Back!A28104,Balanço[Quantidade])</f>
        <v>0</v>
      </c>
      <c r="G28104" s="32" t="str" cm="1">
        <f t="array" ref="G28104">IF(F28104="","",SUM(_xlfn._xlws.FILTER(Balanço[Quantidade],(Balanço[Estoque]=Back!$E$3)*(Balanço[Material]=Back!F28104))))</f>
        <v/>
      </c>
    </row>
    <row r="28105" spans="2:7">
      <c r="B28105" s="32">
        <f>SUMIF(Balanço[Estoque],Back!A28105,Balanço[Quantidade])</f>
        <v>0</v>
      </c>
      <c r="G28105" s="32" t="str" cm="1">
        <f t="array" ref="G28105">IF(F28105="","",SUM(_xlfn._xlws.FILTER(Balanço[Quantidade],(Balanço[Estoque]=Back!$E$3)*(Balanço[Material]=Back!F28105))))</f>
        <v/>
      </c>
    </row>
    <row r="28106" spans="2:7">
      <c r="B28106" s="32">
        <f>SUMIF(Balanço[Estoque],Back!A28106,Balanço[Quantidade])</f>
        <v>0</v>
      </c>
      <c r="G28106" s="32" t="str" cm="1">
        <f t="array" ref="G28106">IF(F28106="","",SUM(_xlfn._xlws.FILTER(Balanço[Quantidade],(Balanço[Estoque]=Back!$E$3)*(Balanço[Material]=Back!F28106))))</f>
        <v/>
      </c>
    </row>
    <row r="28107" spans="2:7">
      <c r="B28107" s="32">
        <f>SUMIF(Balanço[Estoque],Back!A28107,Balanço[Quantidade])</f>
        <v>0</v>
      </c>
      <c r="G28107" s="32" t="str" cm="1">
        <f t="array" ref="G28107">IF(F28107="","",SUM(_xlfn._xlws.FILTER(Balanço[Quantidade],(Balanço[Estoque]=Back!$E$3)*(Balanço[Material]=Back!F28107))))</f>
        <v/>
      </c>
    </row>
    <row r="28108" spans="2:7">
      <c r="B28108" s="32">
        <f>SUMIF(Balanço[Estoque],Back!A28108,Balanço[Quantidade])</f>
        <v>0</v>
      </c>
      <c r="G28108" s="32" t="str" cm="1">
        <f t="array" ref="G28108">IF(F28108="","",SUM(_xlfn._xlws.FILTER(Balanço[Quantidade],(Balanço[Estoque]=Back!$E$3)*(Balanço[Material]=Back!F28108))))</f>
        <v/>
      </c>
    </row>
    <row r="28109" spans="2:7">
      <c r="B28109" s="32">
        <f>SUMIF(Balanço[Estoque],Back!A28109,Balanço[Quantidade])</f>
        <v>0</v>
      </c>
      <c r="G28109" s="32" t="str" cm="1">
        <f t="array" ref="G28109">IF(F28109="","",SUM(_xlfn._xlws.FILTER(Balanço[Quantidade],(Balanço[Estoque]=Back!$E$3)*(Balanço[Material]=Back!F28109))))</f>
        <v/>
      </c>
    </row>
    <row r="28110" spans="2:7">
      <c r="B28110" s="32">
        <f>SUMIF(Balanço[Estoque],Back!A28110,Balanço[Quantidade])</f>
        <v>0</v>
      </c>
      <c r="G28110" s="32" t="str" cm="1">
        <f t="array" ref="G28110">IF(F28110="","",SUM(_xlfn._xlws.FILTER(Balanço[Quantidade],(Balanço[Estoque]=Back!$E$3)*(Balanço[Material]=Back!F28110))))</f>
        <v/>
      </c>
    </row>
    <row r="28111" spans="2:7">
      <c r="B28111" s="32">
        <f>SUMIF(Balanço[Estoque],Back!A28111,Balanço[Quantidade])</f>
        <v>0</v>
      </c>
      <c r="G28111" s="32" t="str" cm="1">
        <f t="array" ref="G28111">IF(F28111="","",SUM(_xlfn._xlws.FILTER(Balanço[Quantidade],(Balanço[Estoque]=Back!$E$3)*(Balanço[Material]=Back!F28111))))</f>
        <v/>
      </c>
    </row>
    <row r="28112" spans="2:7">
      <c r="B28112" s="32">
        <f>SUMIF(Balanço[Estoque],Back!A28112,Balanço[Quantidade])</f>
        <v>0</v>
      </c>
      <c r="G28112" s="32" t="str" cm="1">
        <f t="array" ref="G28112">IF(F28112="","",SUM(_xlfn._xlws.FILTER(Balanço[Quantidade],(Balanço[Estoque]=Back!$E$3)*(Balanço[Material]=Back!F28112))))</f>
        <v/>
      </c>
    </row>
    <row r="28113" spans="2:7">
      <c r="B28113" s="32">
        <f>SUMIF(Balanço[Estoque],Back!A28113,Balanço[Quantidade])</f>
        <v>0</v>
      </c>
      <c r="G28113" s="32" t="str" cm="1">
        <f t="array" ref="G28113">IF(F28113="","",SUM(_xlfn._xlws.FILTER(Balanço[Quantidade],(Balanço[Estoque]=Back!$E$3)*(Balanço[Material]=Back!F28113))))</f>
        <v/>
      </c>
    </row>
    <row r="28114" spans="2:7">
      <c r="B28114" s="32">
        <f>SUMIF(Balanço[Estoque],Back!A28114,Balanço[Quantidade])</f>
        <v>0</v>
      </c>
      <c r="G28114" s="32" t="str" cm="1">
        <f t="array" ref="G28114">IF(F28114="","",SUM(_xlfn._xlws.FILTER(Balanço[Quantidade],(Balanço[Estoque]=Back!$E$3)*(Balanço[Material]=Back!F28114))))</f>
        <v/>
      </c>
    </row>
    <row r="28115" spans="2:7">
      <c r="B28115" s="32">
        <f>SUMIF(Balanço[Estoque],Back!A28115,Balanço[Quantidade])</f>
        <v>0</v>
      </c>
      <c r="G28115" s="32" t="str" cm="1">
        <f t="array" ref="G28115">IF(F28115="","",SUM(_xlfn._xlws.FILTER(Balanço[Quantidade],(Balanço[Estoque]=Back!$E$3)*(Balanço[Material]=Back!F28115))))</f>
        <v/>
      </c>
    </row>
    <row r="28116" spans="2:7">
      <c r="B28116" s="32">
        <f>SUMIF(Balanço[Estoque],Back!A28116,Balanço[Quantidade])</f>
        <v>0</v>
      </c>
      <c r="G28116" s="32" t="str" cm="1">
        <f t="array" ref="G28116">IF(F28116="","",SUM(_xlfn._xlws.FILTER(Balanço[Quantidade],(Balanço[Estoque]=Back!$E$3)*(Balanço[Material]=Back!F28116))))</f>
        <v/>
      </c>
    </row>
    <row r="28117" spans="2:7">
      <c r="B28117" s="32">
        <f>SUMIF(Balanço[Estoque],Back!A28117,Balanço[Quantidade])</f>
        <v>0</v>
      </c>
      <c r="G28117" s="32" t="str" cm="1">
        <f t="array" ref="G28117">IF(F28117="","",SUM(_xlfn._xlws.FILTER(Balanço[Quantidade],(Balanço[Estoque]=Back!$E$3)*(Balanço[Material]=Back!F28117))))</f>
        <v/>
      </c>
    </row>
    <row r="28118" spans="2:7">
      <c r="B28118" s="32">
        <f>SUMIF(Balanço[Estoque],Back!A28118,Balanço[Quantidade])</f>
        <v>0</v>
      </c>
      <c r="G28118" s="32" t="str" cm="1">
        <f t="array" ref="G28118">IF(F28118="","",SUM(_xlfn._xlws.FILTER(Balanço[Quantidade],(Balanço[Estoque]=Back!$E$3)*(Balanço[Material]=Back!F28118))))</f>
        <v/>
      </c>
    </row>
    <row r="28119" spans="2:7">
      <c r="B28119" s="32">
        <f>SUMIF(Balanço[Estoque],Back!A28119,Balanço[Quantidade])</f>
        <v>0</v>
      </c>
      <c r="G28119" s="32" t="str" cm="1">
        <f t="array" ref="G28119">IF(F28119="","",SUM(_xlfn._xlws.FILTER(Balanço[Quantidade],(Balanço[Estoque]=Back!$E$3)*(Balanço[Material]=Back!F28119))))</f>
        <v/>
      </c>
    </row>
    <row r="28120" spans="2:7">
      <c r="B28120" s="32">
        <f>SUMIF(Balanço[Estoque],Back!A28120,Balanço[Quantidade])</f>
        <v>0</v>
      </c>
      <c r="G28120" s="32" t="str" cm="1">
        <f t="array" ref="G28120">IF(F28120="","",SUM(_xlfn._xlws.FILTER(Balanço[Quantidade],(Balanço[Estoque]=Back!$E$3)*(Balanço[Material]=Back!F28120))))</f>
        <v/>
      </c>
    </row>
    <row r="28121" spans="2:7">
      <c r="B28121" s="32">
        <f>SUMIF(Balanço[Estoque],Back!A28121,Balanço[Quantidade])</f>
        <v>0</v>
      </c>
      <c r="G28121" s="32" t="str" cm="1">
        <f t="array" ref="G28121">IF(F28121="","",SUM(_xlfn._xlws.FILTER(Balanço[Quantidade],(Balanço[Estoque]=Back!$E$3)*(Balanço[Material]=Back!F28121))))</f>
        <v/>
      </c>
    </row>
    <row r="28122" spans="2:7">
      <c r="B28122" s="32">
        <f>SUMIF(Balanço[Estoque],Back!A28122,Balanço[Quantidade])</f>
        <v>0</v>
      </c>
      <c r="G28122" s="32" t="str" cm="1">
        <f t="array" ref="G28122">IF(F28122="","",SUM(_xlfn._xlws.FILTER(Balanço[Quantidade],(Balanço[Estoque]=Back!$E$3)*(Balanço[Material]=Back!F28122))))</f>
        <v/>
      </c>
    </row>
    <row r="28123" spans="2:7">
      <c r="B28123" s="32">
        <f>SUMIF(Balanço[Estoque],Back!A28123,Balanço[Quantidade])</f>
        <v>0</v>
      </c>
      <c r="G28123" s="32" t="str" cm="1">
        <f t="array" ref="G28123">IF(F28123="","",SUM(_xlfn._xlws.FILTER(Balanço[Quantidade],(Balanço[Estoque]=Back!$E$3)*(Balanço[Material]=Back!F28123))))</f>
        <v/>
      </c>
    </row>
    <row r="28124" spans="2:7">
      <c r="B28124" s="32">
        <f>SUMIF(Balanço[Estoque],Back!A28124,Balanço[Quantidade])</f>
        <v>0</v>
      </c>
      <c r="G28124" s="32" t="str" cm="1">
        <f t="array" ref="G28124">IF(F28124="","",SUM(_xlfn._xlws.FILTER(Balanço[Quantidade],(Balanço[Estoque]=Back!$E$3)*(Balanço[Material]=Back!F28124))))</f>
        <v/>
      </c>
    </row>
    <row r="28125" spans="2:7">
      <c r="B28125" s="32">
        <f>SUMIF(Balanço[Estoque],Back!A28125,Balanço[Quantidade])</f>
        <v>0</v>
      </c>
      <c r="G28125" s="32" t="str" cm="1">
        <f t="array" ref="G28125">IF(F28125="","",SUM(_xlfn._xlws.FILTER(Balanço[Quantidade],(Balanço[Estoque]=Back!$E$3)*(Balanço[Material]=Back!F28125))))</f>
        <v/>
      </c>
    </row>
    <row r="28126" spans="2:7">
      <c r="B28126" s="32">
        <f>SUMIF(Balanço[Estoque],Back!A28126,Balanço[Quantidade])</f>
        <v>0</v>
      </c>
      <c r="G28126" s="32" t="str" cm="1">
        <f t="array" ref="G28126">IF(F28126="","",SUM(_xlfn._xlws.FILTER(Balanço[Quantidade],(Balanço[Estoque]=Back!$E$3)*(Balanço[Material]=Back!F28126))))</f>
        <v/>
      </c>
    </row>
    <row r="28127" spans="2:7">
      <c r="B28127" s="32">
        <f>SUMIF(Balanço[Estoque],Back!A28127,Balanço[Quantidade])</f>
        <v>0</v>
      </c>
      <c r="G28127" s="32" t="str" cm="1">
        <f t="array" ref="G28127">IF(F28127="","",SUM(_xlfn._xlws.FILTER(Balanço[Quantidade],(Balanço[Estoque]=Back!$E$3)*(Balanço[Material]=Back!F28127))))</f>
        <v/>
      </c>
    </row>
    <row r="28128" spans="2:7">
      <c r="B28128" s="32">
        <f>SUMIF(Balanço[Estoque],Back!A28128,Balanço[Quantidade])</f>
        <v>0</v>
      </c>
      <c r="G28128" s="32" t="str" cm="1">
        <f t="array" ref="G28128">IF(F28128="","",SUM(_xlfn._xlws.FILTER(Balanço[Quantidade],(Balanço[Estoque]=Back!$E$3)*(Balanço[Material]=Back!F28128))))</f>
        <v/>
      </c>
    </row>
    <row r="28129" spans="2:7">
      <c r="B28129" s="32">
        <f>SUMIF(Balanço[Estoque],Back!A28129,Balanço[Quantidade])</f>
        <v>0</v>
      </c>
      <c r="G28129" s="32" t="str" cm="1">
        <f t="array" ref="G28129">IF(F28129="","",SUM(_xlfn._xlws.FILTER(Balanço[Quantidade],(Balanço[Estoque]=Back!$E$3)*(Balanço[Material]=Back!F28129))))</f>
        <v/>
      </c>
    </row>
    <row r="28130" spans="2:7">
      <c r="B28130" s="32">
        <f>SUMIF(Balanço[Estoque],Back!A28130,Balanço[Quantidade])</f>
        <v>0</v>
      </c>
      <c r="G28130" s="32" t="str" cm="1">
        <f t="array" ref="G28130">IF(F28130="","",SUM(_xlfn._xlws.FILTER(Balanço[Quantidade],(Balanço[Estoque]=Back!$E$3)*(Balanço[Material]=Back!F28130))))</f>
        <v/>
      </c>
    </row>
    <row r="28131" spans="2:7">
      <c r="B28131" s="32">
        <f>SUMIF(Balanço[Estoque],Back!A28131,Balanço[Quantidade])</f>
        <v>0</v>
      </c>
      <c r="G28131" s="32" t="str" cm="1">
        <f t="array" ref="G28131">IF(F28131="","",SUM(_xlfn._xlws.FILTER(Balanço[Quantidade],(Balanço[Estoque]=Back!$E$3)*(Balanço[Material]=Back!F28131))))</f>
        <v/>
      </c>
    </row>
    <row r="28132" spans="2:7">
      <c r="B28132" s="32">
        <f>SUMIF(Balanço[Estoque],Back!A28132,Balanço[Quantidade])</f>
        <v>0</v>
      </c>
      <c r="G28132" s="32" t="str" cm="1">
        <f t="array" ref="G28132">IF(F28132="","",SUM(_xlfn._xlws.FILTER(Balanço[Quantidade],(Balanço[Estoque]=Back!$E$3)*(Balanço[Material]=Back!F28132))))</f>
        <v/>
      </c>
    </row>
    <row r="28133" spans="2:7">
      <c r="B28133" s="32">
        <f>SUMIF(Balanço[Estoque],Back!A28133,Balanço[Quantidade])</f>
        <v>0</v>
      </c>
      <c r="G28133" s="32" t="str" cm="1">
        <f t="array" ref="G28133">IF(F28133="","",SUM(_xlfn._xlws.FILTER(Balanço[Quantidade],(Balanço[Estoque]=Back!$E$3)*(Balanço[Material]=Back!F28133))))</f>
        <v/>
      </c>
    </row>
    <row r="28134" spans="2:7">
      <c r="B28134" s="32">
        <f>SUMIF(Balanço[Estoque],Back!A28134,Balanço[Quantidade])</f>
        <v>0</v>
      </c>
      <c r="G28134" s="32" t="str" cm="1">
        <f t="array" ref="G28134">IF(F28134="","",SUM(_xlfn._xlws.FILTER(Balanço[Quantidade],(Balanço[Estoque]=Back!$E$3)*(Balanço[Material]=Back!F28134))))</f>
        <v/>
      </c>
    </row>
    <row r="28135" spans="2:7">
      <c r="B28135" s="32">
        <f>SUMIF(Balanço[Estoque],Back!A28135,Balanço[Quantidade])</f>
        <v>0</v>
      </c>
      <c r="G28135" s="32" t="str" cm="1">
        <f t="array" ref="G28135">IF(F28135="","",SUM(_xlfn._xlws.FILTER(Balanço[Quantidade],(Balanço[Estoque]=Back!$E$3)*(Balanço[Material]=Back!F28135))))</f>
        <v/>
      </c>
    </row>
    <row r="28136" spans="2:7">
      <c r="B28136" s="32">
        <f>SUMIF(Balanço[Estoque],Back!A28136,Balanço[Quantidade])</f>
        <v>0</v>
      </c>
      <c r="G28136" s="32" t="str" cm="1">
        <f t="array" ref="G28136">IF(F28136="","",SUM(_xlfn._xlws.FILTER(Balanço[Quantidade],(Balanço[Estoque]=Back!$E$3)*(Balanço[Material]=Back!F28136))))</f>
        <v/>
      </c>
    </row>
    <row r="28137" spans="2:7">
      <c r="B28137" s="32">
        <f>SUMIF(Balanço[Estoque],Back!A28137,Balanço[Quantidade])</f>
        <v>0</v>
      </c>
      <c r="G28137" s="32" t="str" cm="1">
        <f t="array" ref="G28137">IF(F28137="","",SUM(_xlfn._xlws.FILTER(Balanço[Quantidade],(Balanço[Estoque]=Back!$E$3)*(Balanço[Material]=Back!F28137))))</f>
        <v/>
      </c>
    </row>
    <row r="28138" spans="2:7">
      <c r="B28138" s="32">
        <f>SUMIF(Balanço[Estoque],Back!A28138,Balanço[Quantidade])</f>
        <v>0</v>
      </c>
      <c r="G28138" s="32" t="str" cm="1">
        <f t="array" ref="G28138">IF(F28138="","",SUM(_xlfn._xlws.FILTER(Balanço[Quantidade],(Balanço[Estoque]=Back!$E$3)*(Balanço[Material]=Back!F28138))))</f>
        <v/>
      </c>
    </row>
    <row r="28139" spans="2:7">
      <c r="B28139" s="32">
        <f>SUMIF(Balanço[Estoque],Back!A28139,Balanço[Quantidade])</f>
        <v>0</v>
      </c>
      <c r="G28139" s="32" t="str" cm="1">
        <f t="array" ref="G28139">IF(F28139="","",SUM(_xlfn._xlws.FILTER(Balanço[Quantidade],(Balanço[Estoque]=Back!$E$3)*(Balanço[Material]=Back!F28139))))</f>
        <v/>
      </c>
    </row>
    <row r="28140" spans="2:7">
      <c r="B28140" s="32">
        <f>SUMIF(Balanço[Estoque],Back!A28140,Balanço[Quantidade])</f>
        <v>0</v>
      </c>
      <c r="G28140" s="32" t="str" cm="1">
        <f t="array" ref="G28140">IF(F28140="","",SUM(_xlfn._xlws.FILTER(Balanço[Quantidade],(Balanço[Estoque]=Back!$E$3)*(Balanço[Material]=Back!F28140))))</f>
        <v/>
      </c>
    </row>
    <row r="28141" spans="2:7">
      <c r="B28141" s="32">
        <f>SUMIF(Balanço[Estoque],Back!A28141,Balanço[Quantidade])</f>
        <v>0</v>
      </c>
      <c r="G28141" s="32" t="str" cm="1">
        <f t="array" ref="G28141">IF(F28141="","",SUM(_xlfn._xlws.FILTER(Balanço[Quantidade],(Balanço[Estoque]=Back!$E$3)*(Balanço[Material]=Back!F28141))))</f>
        <v/>
      </c>
    </row>
    <row r="28142" spans="2:7">
      <c r="B28142" s="32">
        <f>SUMIF(Balanço[Estoque],Back!A28142,Balanço[Quantidade])</f>
        <v>0</v>
      </c>
      <c r="G28142" s="32" t="str" cm="1">
        <f t="array" ref="G28142">IF(F28142="","",SUM(_xlfn._xlws.FILTER(Balanço[Quantidade],(Balanço[Estoque]=Back!$E$3)*(Balanço[Material]=Back!F28142))))</f>
        <v/>
      </c>
    </row>
    <row r="28143" spans="2:7">
      <c r="B28143" s="32">
        <f>SUMIF(Balanço[Estoque],Back!A28143,Balanço[Quantidade])</f>
        <v>0</v>
      </c>
      <c r="G28143" s="32" t="str" cm="1">
        <f t="array" ref="G28143">IF(F28143="","",SUM(_xlfn._xlws.FILTER(Balanço[Quantidade],(Balanço[Estoque]=Back!$E$3)*(Balanço[Material]=Back!F28143))))</f>
        <v/>
      </c>
    </row>
    <row r="28144" spans="2:7">
      <c r="B28144" s="32">
        <f>SUMIF(Balanço[Estoque],Back!A28144,Balanço[Quantidade])</f>
        <v>0</v>
      </c>
      <c r="G28144" s="32" t="str" cm="1">
        <f t="array" ref="G28144">IF(F28144="","",SUM(_xlfn._xlws.FILTER(Balanço[Quantidade],(Balanço[Estoque]=Back!$E$3)*(Balanço[Material]=Back!F28144))))</f>
        <v/>
      </c>
    </row>
    <row r="28145" spans="2:7">
      <c r="B28145" s="32">
        <f>SUMIF(Balanço[Estoque],Back!A28145,Balanço[Quantidade])</f>
        <v>0</v>
      </c>
      <c r="G28145" s="32" t="str" cm="1">
        <f t="array" ref="G28145">IF(F28145="","",SUM(_xlfn._xlws.FILTER(Balanço[Quantidade],(Balanço[Estoque]=Back!$E$3)*(Balanço[Material]=Back!F28145))))</f>
        <v/>
      </c>
    </row>
    <row r="28146" spans="2:7">
      <c r="B28146" s="32">
        <f>SUMIF(Balanço[Estoque],Back!A28146,Balanço[Quantidade])</f>
        <v>0</v>
      </c>
      <c r="G28146" s="32" t="str" cm="1">
        <f t="array" ref="G28146">IF(F28146="","",SUM(_xlfn._xlws.FILTER(Balanço[Quantidade],(Balanço[Estoque]=Back!$E$3)*(Balanço[Material]=Back!F28146))))</f>
        <v/>
      </c>
    </row>
    <row r="28147" spans="2:7">
      <c r="B28147" s="32">
        <f>SUMIF(Balanço[Estoque],Back!A28147,Balanço[Quantidade])</f>
        <v>0</v>
      </c>
      <c r="G28147" s="32" t="str" cm="1">
        <f t="array" ref="G28147">IF(F28147="","",SUM(_xlfn._xlws.FILTER(Balanço[Quantidade],(Balanço[Estoque]=Back!$E$3)*(Balanço[Material]=Back!F28147))))</f>
        <v/>
      </c>
    </row>
    <row r="28148" spans="2:7">
      <c r="B28148" s="32">
        <f>SUMIF(Balanço[Estoque],Back!A28148,Balanço[Quantidade])</f>
        <v>0</v>
      </c>
      <c r="G28148" s="32" t="str" cm="1">
        <f t="array" ref="G28148">IF(F28148="","",SUM(_xlfn._xlws.FILTER(Balanço[Quantidade],(Balanço[Estoque]=Back!$E$3)*(Balanço[Material]=Back!F28148))))</f>
        <v/>
      </c>
    </row>
    <row r="28149" spans="2:7">
      <c r="B28149" s="32">
        <f>SUMIF(Balanço[Estoque],Back!A28149,Balanço[Quantidade])</f>
        <v>0</v>
      </c>
      <c r="G28149" s="32" t="str" cm="1">
        <f t="array" ref="G28149">IF(F28149="","",SUM(_xlfn._xlws.FILTER(Balanço[Quantidade],(Balanço[Estoque]=Back!$E$3)*(Balanço[Material]=Back!F28149))))</f>
        <v/>
      </c>
    </row>
    <row r="28150" spans="2:7">
      <c r="B28150" s="32">
        <f>SUMIF(Balanço[Estoque],Back!A28150,Balanço[Quantidade])</f>
        <v>0</v>
      </c>
      <c r="G28150" s="32" t="str" cm="1">
        <f t="array" ref="G28150">IF(F28150="","",SUM(_xlfn._xlws.FILTER(Balanço[Quantidade],(Balanço[Estoque]=Back!$E$3)*(Balanço[Material]=Back!F28150))))</f>
        <v/>
      </c>
    </row>
    <row r="28151" spans="2:7">
      <c r="B28151" s="32">
        <f>SUMIF(Balanço[Estoque],Back!A28151,Balanço[Quantidade])</f>
        <v>0</v>
      </c>
      <c r="G28151" s="32" t="str" cm="1">
        <f t="array" ref="G28151">IF(F28151="","",SUM(_xlfn._xlws.FILTER(Balanço[Quantidade],(Balanço[Estoque]=Back!$E$3)*(Balanço[Material]=Back!F28151))))</f>
        <v/>
      </c>
    </row>
    <row r="28152" spans="2:7">
      <c r="B28152" s="32">
        <f>SUMIF(Balanço[Estoque],Back!A28152,Balanço[Quantidade])</f>
        <v>0</v>
      </c>
      <c r="G28152" s="32" t="str" cm="1">
        <f t="array" ref="G28152">IF(F28152="","",SUM(_xlfn._xlws.FILTER(Balanço[Quantidade],(Balanço[Estoque]=Back!$E$3)*(Balanço[Material]=Back!F28152))))</f>
        <v/>
      </c>
    </row>
    <row r="28153" spans="2:7">
      <c r="B28153" s="32">
        <f>SUMIF(Balanço[Estoque],Back!A28153,Balanço[Quantidade])</f>
        <v>0</v>
      </c>
      <c r="G28153" s="32" t="str" cm="1">
        <f t="array" ref="G28153">IF(F28153="","",SUM(_xlfn._xlws.FILTER(Balanço[Quantidade],(Balanço[Estoque]=Back!$E$3)*(Balanço[Material]=Back!F28153))))</f>
        <v/>
      </c>
    </row>
    <row r="28154" spans="2:7">
      <c r="B28154" s="32">
        <f>SUMIF(Balanço[Estoque],Back!A28154,Balanço[Quantidade])</f>
        <v>0</v>
      </c>
      <c r="G28154" s="32" t="str" cm="1">
        <f t="array" ref="G28154">IF(F28154="","",SUM(_xlfn._xlws.FILTER(Balanço[Quantidade],(Balanço[Estoque]=Back!$E$3)*(Balanço[Material]=Back!F28154))))</f>
        <v/>
      </c>
    </row>
    <row r="28155" spans="2:7">
      <c r="B28155" s="32">
        <f>SUMIF(Balanço[Estoque],Back!A28155,Balanço[Quantidade])</f>
        <v>0</v>
      </c>
      <c r="G28155" s="32" t="str" cm="1">
        <f t="array" ref="G28155">IF(F28155="","",SUM(_xlfn._xlws.FILTER(Balanço[Quantidade],(Balanço[Estoque]=Back!$E$3)*(Balanço[Material]=Back!F28155))))</f>
        <v/>
      </c>
    </row>
    <row r="28156" spans="2:7">
      <c r="B28156" s="32">
        <f>SUMIF(Balanço[Estoque],Back!A28156,Balanço[Quantidade])</f>
        <v>0</v>
      </c>
      <c r="G28156" s="32" t="str" cm="1">
        <f t="array" ref="G28156">IF(F28156="","",SUM(_xlfn._xlws.FILTER(Balanço[Quantidade],(Balanço[Estoque]=Back!$E$3)*(Balanço[Material]=Back!F28156))))</f>
        <v/>
      </c>
    </row>
    <row r="28157" spans="2:7">
      <c r="B28157" s="32">
        <f>SUMIF(Balanço[Estoque],Back!A28157,Balanço[Quantidade])</f>
        <v>0</v>
      </c>
      <c r="G28157" s="32" t="str" cm="1">
        <f t="array" ref="G28157">IF(F28157="","",SUM(_xlfn._xlws.FILTER(Balanço[Quantidade],(Balanço[Estoque]=Back!$E$3)*(Balanço[Material]=Back!F28157))))</f>
        <v/>
      </c>
    </row>
    <row r="28158" spans="2:7">
      <c r="B28158" s="32">
        <f>SUMIF(Balanço[Estoque],Back!A28158,Balanço[Quantidade])</f>
        <v>0</v>
      </c>
      <c r="G28158" s="32" t="str" cm="1">
        <f t="array" ref="G28158">IF(F28158="","",SUM(_xlfn._xlws.FILTER(Balanço[Quantidade],(Balanço[Estoque]=Back!$E$3)*(Balanço[Material]=Back!F28158))))</f>
        <v/>
      </c>
    </row>
    <row r="28159" spans="2:7">
      <c r="B28159" s="32">
        <f>SUMIF(Balanço[Estoque],Back!A28159,Balanço[Quantidade])</f>
        <v>0</v>
      </c>
      <c r="G28159" s="32" t="str" cm="1">
        <f t="array" ref="G28159">IF(F28159="","",SUM(_xlfn._xlws.FILTER(Balanço[Quantidade],(Balanço[Estoque]=Back!$E$3)*(Balanço[Material]=Back!F28159))))</f>
        <v/>
      </c>
    </row>
    <row r="28160" spans="2:7">
      <c r="B28160" s="32">
        <f>SUMIF(Balanço[Estoque],Back!A28160,Balanço[Quantidade])</f>
        <v>0</v>
      </c>
      <c r="G28160" s="32" t="str" cm="1">
        <f t="array" ref="G28160">IF(F28160="","",SUM(_xlfn._xlws.FILTER(Balanço[Quantidade],(Balanço[Estoque]=Back!$E$3)*(Balanço[Material]=Back!F28160))))</f>
        <v/>
      </c>
    </row>
    <row r="28161" spans="2:7">
      <c r="B28161" s="32">
        <f>SUMIF(Balanço[Estoque],Back!A28161,Balanço[Quantidade])</f>
        <v>0</v>
      </c>
      <c r="G28161" s="32" t="str" cm="1">
        <f t="array" ref="G28161">IF(F28161="","",SUM(_xlfn._xlws.FILTER(Balanço[Quantidade],(Balanço[Estoque]=Back!$E$3)*(Balanço[Material]=Back!F28161))))</f>
        <v/>
      </c>
    </row>
    <row r="28162" spans="2:7">
      <c r="B28162" s="32">
        <f>SUMIF(Balanço[Estoque],Back!A28162,Balanço[Quantidade])</f>
        <v>0</v>
      </c>
      <c r="G28162" s="32" t="str" cm="1">
        <f t="array" ref="G28162">IF(F28162="","",SUM(_xlfn._xlws.FILTER(Balanço[Quantidade],(Balanço[Estoque]=Back!$E$3)*(Balanço[Material]=Back!F28162))))</f>
        <v/>
      </c>
    </row>
    <row r="28163" spans="2:7">
      <c r="B28163" s="32">
        <f>SUMIF(Balanço[Estoque],Back!A28163,Balanço[Quantidade])</f>
        <v>0</v>
      </c>
      <c r="G28163" s="32" t="str" cm="1">
        <f t="array" ref="G28163">IF(F28163="","",SUM(_xlfn._xlws.FILTER(Balanço[Quantidade],(Balanço[Estoque]=Back!$E$3)*(Balanço[Material]=Back!F28163))))</f>
        <v/>
      </c>
    </row>
    <row r="28164" spans="2:7">
      <c r="B28164" s="32">
        <f>SUMIF(Balanço[Estoque],Back!A28164,Balanço[Quantidade])</f>
        <v>0</v>
      </c>
      <c r="G28164" s="32" t="str" cm="1">
        <f t="array" ref="G28164">IF(F28164="","",SUM(_xlfn._xlws.FILTER(Balanço[Quantidade],(Balanço[Estoque]=Back!$E$3)*(Balanço[Material]=Back!F28164))))</f>
        <v/>
      </c>
    </row>
    <row r="28165" spans="2:7">
      <c r="B28165" s="32">
        <f>SUMIF(Balanço[Estoque],Back!A28165,Balanço[Quantidade])</f>
        <v>0</v>
      </c>
      <c r="G28165" s="32" t="str" cm="1">
        <f t="array" ref="G28165">IF(F28165="","",SUM(_xlfn._xlws.FILTER(Balanço[Quantidade],(Balanço[Estoque]=Back!$E$3)*(Balanço[Material]=Back!F28165))))</f>
        <v/>
      </c>
    </row>
    <row r="28166" spans="2:7">
      <c r="B28166" s="32">
        <f>SUMIF(Balanço[Estoque],Back!A28166,Balanço[Quantidade])</f>
        <v>0</v>
      </c>
      <c r="G28166" s="32" t="str" cm="1">
        <f t="array" ref="G28166">IF(F28166="","",SUM(_xlfn._xlws.FILTER(Balanço[Quantidade],(Balanço[Estoque]=Back!$E$3)*(Balanço[Material]=Back!F28166))))</f>
        <v/>
      </c>
    </row>
    <row r="28167" spans="2:7">
      <c r="B28167" s="32">
        <f>SUMIF(Balanço[Estoque],Back!A28167,Balanço[Quantidade])</f>
        <v>0</v>
      </c>
      <c r="G28167" s="32" t="str" cm="1">
        <f t="array" ref="G28167">IF(F28167="","",SUM(_xlfn._xlws.FILTER(Balanço[Quantidade],(Balanço[Estoque]=Back!$E$3)*(Balanço[Material]=Back!F28167))))</f>
        <v/>
      </c>
    </row>
    <row r="28168" spans="2:7">
      <c r="B28168" s="32">
        <f>SUMIF(Balanço[Estoque],Back!A28168,Balanço[Quantidade])</f>
        <v>0</v>
      </c>
      <c r="G28168" s="32" t="str" cm="1">
        <f t="array" ref="G28168">IF(F28168="","",SUM(_xlfn._xlws.FILTER(Balanço[Quantidade],(Balanço[Estoque]=Back!$E$3)*(Balanço[Material]=Back!F28168))))</f>
        <v/>
      </c>
    </row>
    <row r="28169" spans="2:7">
      <c r="B28169" s="32">
        <f>SUMIF(Balanço[Estoque],Back!A28169,Balanço[Quantidade])</f>
        <v>0</v>
      </c>
      <c r="G28169" s="32" t="str" cm="1">
        <f t="array" ref="G28169">IF(F28169="","",SUM(_xlfn._xlws.FILTER(Balanço[Quantidade],(Balanço[Estoque]=Back!$E$3)*(Balanço[Material]=Back!F28169))))</f>
        <v/>
      </c>
    </row>
    <row r="28170" spans="2:7">
      <c r="B28170" s="32">
        <f>SUMIF(Balanço[Estoque],Back!A28170,Balanço[Quantidade])</f>
        <v>0</v>
      </c>
      <c r="G28170" s="32" t="str" cm="1">
        <f t="array" ref="G28170">IF(F28170="","",SUM(_xlfn._xlws.FILTER(Balanço[Quantidade],(Balanço[Estoque]=Back!$E$3)*(Balanço[Material]=Back!F28170))))</f>
        <v/>
      </c>
    </row>
    <row r="28171" spans="2:7">
      <c r="B28171" s="32">
        <f>SUMIF(Balanço[Estoque],Back!A28171,Balanço[Quantidade])</f>
        <v>0</v>
      </c>
      <c r="G28171" s="32" t="str" cm="1">
        <f t="array" ref="G28171">IF(F28171="","",SUM(_xlfn._xlws.FILTER(Balanço[Quantidade],(Balanço[Estoque]=Back!$E$3)*(Balanço[Material]=Back!F28171))))</f>
        <v/>
      </c>
    </row>
    <row r="28172" spans="2:7">
      <c r="B28172" s="32">
        <f>SUMIF(Balanço[Estoque],Back!A28172,Balanço[Quantidade])</f>
        <v>0</v>
      </c>
      <c r="G28172" s="32" t="str" cm="1">
        <f t="array" ref="G28172">IF(F28172="","",SUM(_xlfn._xlws.FILTER(Balanço[Quantidade],(Balanço[Estoque]=Back!$E$3)*(Balanço[Material]=Back!F28172))))</f>
        <v/>
      </c>
    </row>
    <row r="28173" spans="2:7">
      <c r="B28173" s="32">
        <f>SUMIF(Balanço[Estoque],Back!A28173,Balanço[Quantidade])</f>
        <v>0</v>
      </c>
      <c r="G28173" s="32" t="str" cm="1">
        <f t="array" ref="G28173">IF(F28173="","",SUM(_xlfn._xlws.FILTER(Balanço[Quantidade],(Balanço[Estoque]=Back!$E$3)*(Balanço[Material]=Back!F28173))))</f>
        <v/>
      </c>
    </row>
    <row r="28174" spans="2:7">
      <c r="B28174" s="32">
        <f>SUMIF(Balanço[Estoque],Back!A28174,Balanço[Quantidade])</f>
        <v>0</v>
      </c>
      <c r="G28174" s="32" t="str" cm="1">
        <f t="array" ref="G28174">IF(F28174="","",SUM(_xlfn._xlws.FILTER(Balanço[Quantidade],(Balanço[Estoque]=Back!$E$3)*(Balanço[Material]=Back!F28174))))</f>
        <v/>
      </c>
    </row>
    <row r="28175" spans="2:7">
      <c r="B28175" s="32">
        <f>SUMIF(Balanço[Estoque],Back!A28175,Balanço[Quantidade])</f>
        <v>0</v>
      </c>
      <c r="G28175" s="32" t="str" cm="1">
        <f t="array" ref="G28175">IF(F28175="","",SUM(_xlfn._xlws.FILTER(Balanço[Quantidade],(Balanço[Estoque]=Back!$E$3)*(Balanço[Material]=Back!F28175))))</f>
        <v/>
      </c>
    </row>
    <row r="28176" spans="2:7">
      <c r="B28176" s="32">
        <f>SUMIF(Balanço[Estoque],Back!A28176,Balanço[Quantidade])</f>
        <v>0</v>
      </c>
      <c r="G28176" s="32" t="str" cm="1">
        <f t="array" ref="G28176">IF(F28176="","",SUM(_xlfn._xlws.FILTER(Balanço[Quantidade],(Balanço[Estoque]=Back!$E$3)*(Balanço[Material]=Back!F28176))))</f>
        <v/>
      </c>
    </row>
    <row r="28177" spans="2:7">
      <c r="B28177" s="32">
        <f>SUMIF(Balanço[Estoque],Back!A28177,Balanço[Quantidade])</f>
        <v>0</v>
      </c>
      <c r="G28177" s="32" t="str" cm="1">
        <f t="array" ref="G28177">IF(F28177="","",SUM(_xlfn._xlws.FILTER(Balanço[Quantidade],(Balanço[Estoque]=Back!$E$3)*(Balanço[Material]=Back!F28177))))</f>
        <v/>
      </c>
    </row>
    <row r="28178" spans="2:7">
      <c r="B28178" s="32">
        <f>SUMIF(Balanço[Estoque],Back!A28178,Balanço[Quantidade])</f>
        <v>0</v>
      </c>
      <c r="G28178" s="32" t="str" cm="1">
        <f t="array" ref="G28178">IF(F28178="","",SUM(_xlfn._xlws.FILTER(Balanço[Quantidade],(Balanço[Estoque]=Back!$E$3)*(Balanço[Material]=Back!F28178))))</f>
        <v/>
      </c>
    </row>
    <row r="28179" spans="2:7">
      <c r="B28179" s="32">
        <f>SUMIF(Balanço[Estoque],Back!A28179,Balanço[Quantidade])</f>
        <v>0</v>
      </c>
      <c r="G28179" s="32" t="str" cm="1">
        <f t="array" ref="G28179">IF(F28179="","",SUM(_xlfn._xlws.FILTER(Balanço[Quantidade],(Balanço[Estoque]=Back!$E$3)*(Balanço[Material]=Back!F28179))))</f>
        <v/>
      </c>
    </row>
    <row r="28180" spans="2:7">
      <c r="B28180" s="32">
        <f>SUMIF(Balanço[Estoque],Back!A28180,Balanço[Quantidade])</f>
        <v>0</v>
      </c>
      <c r="G28180" s="32" t="str" cm="1">
        <f t="array" ref="G28180">IF(F28180="","",SUM(_xlfn._xlws.FILTER(Balanço[Quantidade],(Balanço[Estoque]=Back!$E$3)*(Balanço[Material]=Back!F28180))))</f>
        <v/>
      </c>
    </row>
    <row r="28181" spans="2:7">
      <c r="B28181" s="32">
        <f>SUMIF(Balanço[Estoque],Back!A28181,Balanço[Quantidade])</f>
        <v>0</v>
      </c>
      <c r="G28181" s="32" t="str" cm="1">
        <f t="array" ref="G28181">IF(F28181="","",SUM(_xlfn._xlws.FILTER(Balanço[Quantidade],(Balanço[Estoque]=Back!$E$3)*(Balanço[Material]=Back!F28181))))</f>
        <v/>
      </c>
    </row>
    <row r="28182" spans="2:7">
      <c r="B28182" s="32">
        <f>SUMIF(Balanço[Estoque],Back!A28182,Balanço[Quantidade])</f>
        <v>0</v>
      </c>
      <c r="G28182" s="32" t="str" cm="1">
        <f t="array" ref="G28182">IF(F28182="","",SUM(_xlfn._xlws.FILTER(Balanço[Quantidade],(Balanço[Estoque]=Back!$E$3)*(Balanço[Material]=Back!F28182))))</f>
        <v/>
      </c>
    </row>
    <row r="28183" spans="2:7">
      <c r="B28183" s="32">
        <f>SUMIF(Balanço[Estoque],Back!A28183,Balanço[Quantidade])</f>
        <v>0</v>
      </c>
      <c r="G28183" s="32" t="str" cm="1">
        <f t="array" ref="G28183">IF(F28183="","",SUM(_xlfn._xlws.FILTER(Balanço[Quantidade],(Balanço[Estoque]=Back!$E$3)*(Balanço[Material]=Back!F28183))))</f>
        <v/>
      </c>
    </row>
    <row r="28184" spans="2:7">
      <c r="B28184" s="32">
        <f>SUMIF(Balanço[Estoque],Back!A28184,Balanço[Quantidade])</f>
        <v>0</v>
      </c>
      <c r="G28184" s="32" t="str" cm="1">
        <f t="array" ref="G28184">IF(F28184="","",SUM(_xlfn._xlws.FILTER(Balanço[Quantidade],(Balanço[Estoque]=Back!$E$3)*(Balanço[Material]=Back!F28184))))</f>
        <v/>
      </c>
    </row>
    <row r="28185" spans="2:7">
      <c r="B28185" s="32">
        <f>SUMIF(Balanço[Estoque],Back!A28185,Balanço[Quantidade])</f>
        <v>0</v>
      </c>
      <c r="G28185" s="32" t="str" cm="1">
        <f t="array" ref="G28185">IF(F28185="","",SUM(_xlfn._xlws.FILTER(Balanço[Quantidade],(Balanço[Estoque]=Back!$E$3)*(Balanço[Material]=Back!F28185))))</f>
        <v/>
      </c>
    </row>
    <row r="28186" spans="2:7">
      <c r="B28186" s="32">
        <f>SUMIF(Balanço[Estoque],Back!A28186,Balanço[Quantidade])</f>
        <v>0</v>
      </c>
      <c r="G28186" s="32" t="str" cm="1">
        <f t="array" ref="G28186">IF(F28186="","",SUM(_xlfn._xlws.FILTER(Balanço[Quantidade],(Balanço[Estoque]=Back!$E$3)*(Balanço[Material]=Back!F28186))))</f>
        <v/>
      </c>
    </row>
    <row r="28187" spans="2:7">
      <c r="B28187" s="32">
        <f>SUMIF(Balanço[Estoque],Back!A28187,Balanço[Quantidade])</f>
        <v>0</v>
      </c>
      <c r="G28187" s="32" t="str" cm="1">
        <f t="array" ref="G28187">IF(F28187="","",SUM(_xlfn._xlws.FILTER(Balanço[Quantidade],(Balanço[Estoque]=Back!$E$3)*(Balanço[Material]=Back!F28187))))</f>
        <v/>
      </c>
    </row>
    <row r="28188" spans="2:7">
      <c r="B28188" s="32">
        <f>SUMIF(Balanço[Estoque],Back!A28188,Balanço[Quantidade])</f>
        <v>0</v>
      </c>
      <c r="G28188" s="32" t="str" cm="1">
        <f t="array" ref="G28188">IF(F28188="","",SUM(_xlfn._xlws.FILTER(Balanço[Quantidade],(Balanço[Estoque]=Back!$E$3)*(Balanço[Material]=Back!F28188))))</f>
        <v/>
      </c>
    </row>
    <row r="28189" spans="2:7">
      <c r="B28189" s="32">
        <f>SUMIF(Balanço[Estoque],Back!A28189,Balanço[Quantidade])</f>
        <v>0</v>
      </c>
      <c r="G28189" s="32" t="str" cm="1">
        <f t="array" ref="G28189">IF(F28189="","",SUM(_xlfn._xlws.FILTER(Balanço[Quantidade],(Balanço[Estoque]=Back!$E$3)*(Balanço[Material]=Back!F28189))))</f>
        <v/>
      </c>
    </row>
    <row r="28190" spans="2:7">
      <c r="B28190" s="32">
        <f>SUMIF(Balanço[Estoque],Back!A28190,Balanço[Quantidade])</f>
        <v>0</v>
      </c>
      <c r="G28190" s="32" t="str" cm="1">
        <f t="array" ref="G28190">IF(F28190="","",SUM(_xlfn._xlws.FILTER(Balanço[Quantidade],(Balanço[Estoque]=Back!$E$3)*(Balanço[Material]=Back!F28190))))</f>
        <v/>
      </c>
    </row>
    <row r="28191" spans="2:7">
      <c r="B28191" s="32">
        <f>SUMIF(Balanço[Estoque],Back!A28191,Balanço[Quantidade])</f>
        <v>0</v>
      </c>
      <c r="G28191" s="32" t="str" cm="1">
        <f t="array" ref="G28191">IF(F28191="","",SUM(_xlfn._xlws.FILTER(Balanço[Quantidade],(Balanço[Estoque]=Back!$E$3)*(Balanço[Material]=Back!F28191))))</f>
        <v/>
      </c>
    </row>
    <row r="28192" spans="2:7">
      <c r="B28192" s="32">
        <f>SUMIF(Balanço[Estoque],Back!A28192,Balanço[Quantidade])</f>
        <v>0</v>
      </c>
      <c r="G28192" s="32" t="str" cm="1">
        <f t="array" ref="G28192">IF(F28192="","",SUM(_xlfn._xlws.FILTER(Balanço[Quantidade],(Balanço[Estoque]=Back!$E$3)*(Balanço[Material]=Back!F28192))))</f>
        <v/>
      </c>
    </row>
    <row r="28193" spans="2:7">
      <c r="B28193" s="32">
        <f>SUMIF(Balanço[Estoque],Back!A28193,Balanço[Quantidade])</f>
        <v>0</v>
      </c>
      <c r="G28193" s="32" t="str" cm="1">
        <f t="array" ref="G28193">IF(F28193="","",SUM(_xlfn._xlws.FILTER(Balanço[Quantidade],(Balanço[Estoque]=Back!$E$3)*(Balanço[Material]=Back!F28193))))</f>
        <v/>
      </c>
    </row>
    <row r="28194" spans="2:7">
      <c r="B28194" s="32">
        <f>SUMIF(Balanço[Estoque],Back!A28194,Balanço[Quantidade])</f>
        <v>0</v>
      </c>
      <c r="G28194" s="32" t="str" cm="1">
        <f t="array" ref="G28194">IF(F28194="","",SUM(_xlfn._xlws.FILTER(Balanço[Quantidade],(Balanço[Estoque]=Back!$E$3)*(Balanço[Material]=Back!F28194))))</f>
        <v/>
      </c>
    </row>
    <row r="28195" spans="2:7">
      <c r="B28195" s="32">
        <f>SUMIF(Balanço[Estoque],Back!A28195,Balanço[Quantidade])</f>
        <v>0</v>
      </c>
      <c r="G28195" s="32" t="str" cm="1">
        <f t="array" ref="G28195">IF(F28195="","",SUM(_xlfn._xlws.FILTER(Balanço[Quantidade],(Balanço[Estoque]=Back!$E$3)*(Balanço[Material]=Back!F28195))))</f>
        <v/>
      </c>
    </row>
    <row r="28196" spans="2:7">
      <c r="B28196" s="32">
        <f>SUMIF(Balanço[Estoque],Back!A28196,Balanço[Quantidade])</f>
        <v>0</v>
      </c>
      <c r="G28196" s="32" t="str" cm="1">
        <f t="array" ref="G28196">IF(F28196="","",SUM(_xlfn._xlws.FILTER(Balanço[Quantidade],(Balanço[Estoque]=Back!$E$3)*(Balanço[Material]=Back!F28196))))</f>
        <v/>
      </c>
    </row>
    <row r="28197" spans="2:7">
      <c r="B28197" s="32">
        <f>SUMIF(Balanço[Estoque],Back!A28197,Balanço[Quantidade])</f>
        <v>0</v>
      </c>
      <c r="G28197" s="32" t="str" cm="1">
        <f t="array" ref="G28197">IF(F28197="","",SUM(_xlfn._xlws.FILTER(Balanço[Quantidade],(Balanço[Estoque]=Back!$E$3)*(Balanço[Material]=Back!F28197))))</f>
        <v/>
      </c>
    </row>
    <row r="28198" spans="2:7">
      <c r="B28198" s="32">
        <f>SUMIF(Balanço[Estoque],Back!A28198,Balanço[Quantidade])</f>
        <v>0</v>
      </c>
      <c r="G28198" s="32" t="str" cm="1">
        <f t="array" ref="G28198">IF(F28198="","",SUM(_xlfn._xlws.FILTER(Balanço[Quantidade],(Balanço[Estoque]=Back!$E$3)*(Balanço[Material]=Back!F28198))))</f>
        <v/>
      </c>
    </row>
    <row r="28199" spans="2:7">
      <c r="B28199" s="32">
        <f>SUMIF(Balanço[Estoque],Back!A28199,Balanço[Quantidade])</f>
        <v>0</v>
      </c>
      <c r="G28199" s="32" t="str" cm="1">
        <f t="array" ref="G28199">IF(F28199="","",SUM(_xlfn._xlws.FILTER(Balanço[Quantidade],(Balanço[Estoque]=Back!$E$3)*(Balanço[Material]=Back!F28199))))</f>
        <v/>
      </c>
    </row>
    <row r="28200" spans="2:7">
      <c r="B28200" s="32">
        <f>SUMIF(Balanço[Estoque],Back!A28200,Balanço[Quantidade])</f>
        <v>0</v>
      </c>
      <c r="G28200" s="32" t="str" cm="1">
        <f t="array" ref="G28200">IF(F28200="","",SUM(_xlfn._xlws.FILTER(Balanço[Quantidade],(Balanço[Estoque]=Back!$E$3)*(Balanço[Material]=Back!F28200))))</f>
        <v/>
      </c>
    </row>
    <row r="28201" spans="2:7">
      <c r="B28201" s="32">
        <f>SUMIF(Balanço[Estoque],Back!A28201,Balanço[Quantidade])</f>
        <v>0</v>
      </c>
      <c r="G28201" s="32" t="str" cm="1">
        <f t="array" ref="G28201">IF(F28201="","",SUM(_xlfn._xlws.FILTER(Balanço[Quantidade],(Balanço[Estoque]=Back!$E$3)*(Balanço[Material]=Back!F28201))))</f>
        <v/>
      </c>
    </row>
    <row r="28202" spans="2:7">
      <c r="B28202" s="32">
        <f>SUMIF(Balanço[Estoque],Back!A28202,Balanço[Quantidade])</f>
        <v>0</v>
      </c>
      <c r="G28202" s="32" t="str" cm="1">
        <f t="array" ref="G28202">IF(F28202="","",SUM(_xlfn._xlws.FILTER(Balanço[Quantidade],(Balanço[Estoque]=Back!$E$3)*(Balanço[Material]=Back!F28202))))</f>
        <v/>
      </c>
    </row>
    <row r="28203" spans="2:7">
      <c r="B28203" s="32">
        <f>SUMIF(Balanço[Estoque],Back!A28203,Balanço[Quantidade])</f>
        <v>0</v>
      </c>
      <c r="G28203" s="32" t="str" cm="1">
        <f t="array" ref="G28203">IF(F28203="","",SUM(_xlfn._xlws.FILTER(Balanço[Quantidade],(Balanço[Estoque]=Back!$E$3)*(Balanço[Material]=Back!F28203))))</f>
        <v/>
      </c>
    </row>
    <row r="28204" spans="2:7">
      <c r="B28204" s="32">
        <f>SUMIF(Balanço[Estoque],Back!A28204,Balanço[Quantidade])</f>
        <v>0</v>
      </c>
      <c r="G28204" s="32" t="str" cm="1">
        <f t="array" ref="G28204">IF(F28204="","",SUM(_xlfn._xlws.FILTER(Balanço[Quantidade],(Balanço[Estoque]=Back!$E$3)*(Balanço[Material]=Back!F28204))))</f>
        <v/>
      </c>
    </row>
    <row r="28205" spans="2:7">
      <c r="B28205" s="32">
        <f>SUMIF(Balanço[Estoque],Back!A28205,Balanço[Quantidade])</f>
        <v>0</v>
      </c>
      <c r="G28205" s="32" t="str" cm="1">
        <f t="array" ref="G28205">IF(F28205="","",SUM(_xlfn._xlws.FILTER(Balanço[Quantidade],(Balanço[Estoque]=Back!$E$3)*(Balanço[Material]=Back!F28205))))</f>
        <v/>
      </c>
    </row>
    <row r="28206" spans="2:7">
      <c r="B28206" s="32">
        <f>SUMIF(Balanço[Estoque],Back!A28206,Balanço[Quantidade])</f>
        <v>0</v>
      </c>
      <c r="G28206" s="32" t="str" cm="1">
        <f t="array" ref="G28206">IF(F28206="","",SUM(_xlfn._xlws.FILTER(Balanço[Quantidade],(Balanço[Estoque]=Back!$E$3)*(Balanço[Material]=Back!F28206))))</f>
        <v/>
      </c>
    </row>
    <row r="28207" spans="2:7">
      <c r="B28207" s="32">
        <f>SUMIF(Balanço[Estoque],Back!A28207,Balanço[Quantidade])</f>
        <v>0</v>
      </c>
      <c r="G28207" s="32" t="str" cm="1">
        <f t="array" ref="G28207">IF(F28207="","",SUM(_xlfn._xlws.FILTER(Balanço[Quantidade],(Balanço[Estoque]=Back!$E$3)*(Balanço[Material]=Back!F28207))))</f>
        <v/>
      </c>
    </row>
    <row r="28208" spans="2:7">
      <c r="B28208" s="32">
        <f>SUMIF(Balanço[Estoque],Back!A28208,Balanço[Quantidade])</f>
        <v>0</v>
      </c>
      <c r="G28208" s="32" t="str" cm="1">
        <f t="array" ref="G28208">IF(F28208="","",SUM(_xlfn._xlws.FILTER(Balanço[Quantidade],(Balanço[Estoque]=Back!$E$3)*(Balanço[Material]=Back!F28208))))</f>
        <v/>
      </c>
    </row>
    <row r="28209" spans="2:7">
      <c r="B28209" s="32">
        <f>SUMIF(Balanço[Estoque],Back!A28209,Balanço[Quantidade])</f>
        <v>0</v>
      </c>
      <c r="G28209" s="32" t="str" cm="1">
        <f t="array" ref="G28209">IF(F28209="","",SUM(_xlfn._xlws.FILTER(Balanço[Quantidade],(Balanço[Estoque]=Back!$E$3)*(Balanço[Material]=Back!F28209))))</f>
        <v/>
      </c>
    </row>
    <row r="28210" spans="2:7">
      <c r="B28210" s="32">
        <f>SUMIF(Balanço[Estoque],Back!A28210,Balanço[Quantidade])</f>
        <v>0</v>
      </c>
      <c r="G28210" s="32" t="str" cm="1">
        <f t="array" ref="G28210">IF(F28210="","",SUM(_xlfn._xlws.FILTER(Balanço[Quantidade],(Balanço[Estoque]=Back!$E$3)*(Balanço[Material]=Back!F28210))))</f>
        <v/>
      </c>
    </row>
    <row r="28211" spans="2:7">
      <c r="B28211" s="32">
        <f>SUMIF(Balanço[Estoque],Back!A28211,Balanço[Quantidade])</f>
        <v>0</v>
      </c>
      <c r="G28211" s="32" t="str" cm="1">
        <f t="array" ref="G28211">IF(F28211="","",SUM(_xlfn._xlws.FILTER(Balanço[Quantidade],(Balanço[Estoque]=Back!$E$3)*(Balanço[Material]=Back!F28211))))</f>
        <v/>
      </c>
    </row>
    <row r="28212" spans="2:7">
      <c r="B28212" s="32">
        <f>SUMIF(Balanço[Estoque],Back!A28212,Balanço[Quantidade])</f>
        <v>0</v>
      </c>
      <c r="G28212" s="32" t="str" cm="1">
        <f t="array" ref="G28212">IF(F28212="","",SUM(_xlfn._xlws.FILTER(Balanço[Quantidade],(Balanço[Estoque]=Back!$E$3)*(Balanço[Material]=Back!F28212))))</f>
        <v/>
      </c>
    </row>
    <row r="28213" spans="2:7">
      <c r="B28213" s="32">
        <f>SUMIF(Balanço[Estoque],Back!A28213,Balanço[Quantidade])</f>
        <v>0</v>
      </c>
      <c r="G28213" s="32" t="str" cm="1">
        <f t="array" ref="G28213">IF(F28213="","",SUM(_xlfn._xlws.FILTER(Balanço[Quantidade],(Balanço[Estoque]=Back!$E$3)*(Balanço[Material]=Back!F28213))))</f>
        <v/>
      </c>
    </row>
    <row r="28214" spans="2:7">
      <c r="B28214" s="32">
        <f>SUMIF(Balanço[Estoque],Back!A28214,Balanço[Quantidade])</f>
        <v>0</v>
      </c>
      <c r="G28214" s="32" t="str" cm="1">
        <f t="array" ref="G28214">IF(F28214="","",SUM(_xlfn._xlws.FILTER(Balanço[Quantidade],(Balanço[Estoque]=Back!$E$3)*(Balanço[Material]=Back!F28214))))</f>
        <v/>
      </c>
    </row>
    <row r="28215" spans="2:7">
      <c r="B28215" s="32">
        <f>SUMIF(Balanço[Estoque],Back!A28215,Balanço[Quantidade])</f>
        <v>0</v>
      </c>
      <c r="G28215" s="32" t="str" cm="1">
        <f t="array" ref="G28215">IF(F28215="","",SUM(_xlfn._xlws.FILTER(Balanço[Quantidade],(Balanço[Estoque]=Back!$E$3)*(Balanço[Material]=Back!F28215))))</f>
        <v/>
      </c>
    </row>
    <row r="28216" spans="2:7">
      <c r="B28216" s="32">
        <f>SUMIF(Balanço[Estoque],Back!A28216,Balanço[Quantidade])</f>
        <v>0</v>
      </c>
      <c r="G28216" s="32" t="str" cm="1">
        <f t="array" ref="G28216">IF(F28216="","",SUM(_xlfn._xlws.FILTER(Balanço[Quantidade],(Balanço[Estoque]=Back!$E$3)*(Balanço[Material]=Back!F28216))))</f>
        <v/>
      </c>
    </row>
    <row r="28217" spans="2:7">
      <c r="B28217" s="32">
        <f>SUMIF(Balanço[Estoque],Back!A28217,Balanço[Quantidade])</f>
        <v>0</v>
      </c>
      <c r="G28217" s="32" t="str" cm="1">
        <f t="array" ref="G28217">IF(F28217="","",SUM(_xlfn._xlws.FILTER(Balanço[Quantidade],(Balanço[Estoque]=Back!$E$3)*(Balanço[Material]=Back!F28217))))</f>
        <v/>
      </c>
    </row>
    <row r="28218" spans="2:7">
      <c r="B28218" s="32">
        <f>SUMIF(Balanço[Estoque],Back!A28218,Balanço[Quantidade])</f>
        <v>0</v>
      </c>
      <c r="G28218" s="32" t="str" cm="1">
        <f t="array" ref="G28218">IF(F28218="","",SUM(_xlfn._xlws.FILTER(Balanço[Quantidade],(Balanço[Estoque]=Back!$E$3)*(Balanço[Material]=Back!F28218))))</f>
        <v/>
      </c>
    </row>
    <row r="28219" spans="2:7">
      <c r="B28219" s="32">
        <f>SUMIF(Balanço[Estoque],Back!A28219,Balanço[Quantidade])</f>
        <v>0</v>
      </c>
      <c r="G28219" s="32" t="str" cm="1">
        <f t="array" ref="G28219">IF(F28219="","",SUM(_xlfn._xlws.FILTER(Balanço[Quantidade],(Balanço[Estoque]=Back!$E$3)*(Balanço[Material]=Back!F28219))))</f>
        <v/>
      </c>
    </row>
    <row r="28220" spans="2:7">
      <c r="B28220" s="32">
        <f>SUMIF(Balanço[Estoque],Back!A28220,Balanço[Quantidade])</f>
        <v>0</v>
      </c>
      <c r="G28220" s="32" t="str" cm="1">
        <f t="array" ref="G28220">IF(F28220="","",SUM(_xlfn._xlws.FILTER(Balanço[Quantidade],(Balanço[Estoque]=Back!$E$3)*(Balanço[Material]=Back!F28220))))</f>
        <v/>
      </c>
    </row>
    <row r="28221" spans="2:7">
      <c r="B28221" s="32">
        <f>SUMIF(Balanço[Estoque],Back!A28221,Balanço[Quantidade])</f>
        <v>0</v>
      </c>
      <c r="G28221" s="32" t="str" cm="1">
        <f t="array" ref="G28221">IF(F28221="","",SUM(_xlfn._xlws.FILTER(Balanço[Quantidade],(Balanço[Estoque]=Back!$E$3)*(Balanço[Material]=Back!F28221))))</f>
        <v/>
      </c>
    </row>
    <row r="28222" spans="2:7">
      <c r="B28222" s="32">
        <f>SUMIF(Balanço[Estoque],Back!A28222,Balanço[Quantidade])</f>
        <v>0</v>
      </c>
      <c r="G28222" s="32" t="str" cm="1">
        <f t="array" ref="G28222">IF(F28222="","",SUM(_xlfn._xlws.FILTER(Balanço[Quantidade],(Balanço[Estoque]=Back!$E$3)*(Balanço[Material]=Back!F28222))))</f>
        <v/>
      </c>
    </row>
    <row r="28223" spans="2:7">
      <c r="B28223" s="32">
        <f>SUMIF(Balanço[Estoque],Back!A28223,Balanço[Quantidade])</f>
        <v>0</v>
      </c>
      <c r="G28223" s="32" t="str" cm="1">
        <f t="array" ref="G28223">IF(F28223="","",SUM(_xlfn._xlws.FILTER(Balanço[Quantidade],(Balanço[Estoque]=Back!$E$3)*(Balanço[Material]=Back!F28223))))</f>
        <v/>
      </c>
    </row>
    <row r="28224" spans="2:7">
      <c r="B28224" s="32">
        <f>SUMIF(Balanço[Estoque],Back!A28224,Balanço[Quantidade])</f>
        <v>0</v>
      </c>
      <c r="G28224" s="32" t="str" cm="1">
        <f t="array" ref="G28224">IF(F28224="","",SUM(_xlfn._xlws.FILTER(Balanço[Quantidade],(Balanço[Estoque]=Back!$E$3)*(Balanço[Material]=Back!F28224))))</f>
        <v/>
      </c>
    </row>
    <row r="28225" spans="2:7">
      <c r="B28225" s="32">
        <f>SUMIF(Balanço[Estoque],Back!A28225,Balanço[Quantidade])</f>
        <v>0</v>
      </c>
      <c r="G28225" s="32" t="str" cm="1">
        <f t="array" ref="G28225">IF(F28225="","",SUM(_xlfn._xlws.FILTER(Balanço[Quantidade],(Balanço[Estoque]=Back!$E$3)*(Balanço[Material]=Back!F28225))))</f>
        <v/>
      </c>
    </row>
    <row r="28226" spans="2:7">
      <c r="B28226" s="32">
        <f>SUMIF(Balanço[Estoque],Back!A28226,Balanço[Quantidade])</f>
        <v>0</v>
      </c>
      <c r="G28226" s="32" t="str" cm="1">
        <f t="array" ref="G28226">IF(F28226="","",SUM(_xlfn._xlws.FILTER(Balanço[Quantidade],(Balanço[Estoque]=Back!$E$3)*(Balanço[Material]=Back!F28226))))</f>
        <v/>
      </c>
    </row>
    <row r="28227" spans="2:7">
      <c r="B28227" s="32">
        <f>SUMIF(Balanço[Estoque],Back!A28227,Balanço[Quantidade])</f>
        <v>0</v>
      </c>
      <c r="G28227" s="32" t="str" cm="1">
        <f t="array" ref="G28227">IF(F28227="","",SUM(_xlfn._xlws.FILTER(Balanço[Quantidade],(Balanço[Estoque]=Back!$E$3)*(Balanço[Material]=Back!F28227))))</f>
        <v/>
      </c>
    </row>
    <row r="28228" spans="2:7">
      <c r="B28228" s="32">
        <f>SUMIF(Balanço[Estoque],Back!A28228,Balanço[Quantidade])</f>
        <v>0</v>
      </c>
      <c r="G28228" s="32" t="str" cm="1">
        <f t="array" ref="G28228">IF(F28228="","",SUM(_xlfn._xlws.FILTER(Balanço[Quantidade],(Balanço[Estoque]=Back!$E$3)*(Balanço[Material]=Back!F28228))))</f>
        <v/>
      </c>
    </row>
    <row r="28229" spans="2:7">
      <c r="B28229" s="32">
        <f>SUMIF(Balanço[Estoque],Back!A28229,Balanço[Quantidade])</f>
        <v>0</v>
      </c>
      <c r="G28229" s="32" t="str" cm="1">
        <f t="array" ref="G28229">IF(F28229="","",SUM(_xlfn._xlws.FILTER(Balanço[Quantidade],(Balanço[Estoque]=Back!$E$3)*(Balanço[Material]=Back!F28229))))</f>
        <v/>
      </c>
    </row>
    <row r="28230" spans="2:7">
      <c r="B28230" s="32">
        <f>SUMIF(Balanço[Estoque],Back!A28230,Balanço[Quantidade])</f>
        <v>0</v>
      </c>
      <c r="G28230" s="32" t="str" cm="1">
        <f t="array" ref="G28230">IF(F28230="","",SUM(_xlfn._xlws.FILTER(Balanço[Quantidade],(Balanço[Estoque]=Back!$E$3)*(Balanço[Material]=Back!F28230))))</f>
        <v/>
      </c>
    </row>
    <row r="28231" spans="2:7">
      <c r="B28231" s="32">
        <f>SUMIF(Balanço[Estoque],Back!A28231,Balanço[Quantidade])</f>
        <v>0</v>
      </c>
      <c r="G28231" s="32" t="str" cm="1">
        <f t="array" ref="G28231">IF(F28231="","",SUM(_xlfn._xlws.FILTER(Balanço[Quantidade],(Balanço[Estoque]=Back!$E$3)*(Balanço[Material]=Back!F28231))))</f>
        <v/>
      </c>
    </row>
    <row r="28232" spans="2:7">
      <c r="B28232" s="32">
        <f>SUMIF(Balanço[Estoque],Back!A28232,Balanço[Quantidade])</f>
        <v>0</v>
      </c>
      <c r="G28232" s="32" t="str" cm="1">
        <f t="array" ref="G28232">IF(F28232="","",SUM(_xlfn._xlws.FILTER(Balanço[Quantidade],(Balanço[Estoque]=Back!$E$3)*(Balanço[Material]=Back!F28232))))</f>
        <v/>
      </c>
    </row>
    <row r="28233" spans="2:7">
      <c r="B28233" s="32">
        <f>SUMIF(Balanço[Estoque],Back!A28233,Balanço[Quantidade])</f>
        <v>0</v>
      </c>
      <c r="G28233" s="32" t="str" cm="1">
        <f t="array" ref="G28233">IF(F28233="","",SUM(_xlfn._xlws.FILTER(Balanço[Quantidade],(Balanço[Estoque]=Back!$E$3)*(Balanço[Material]=Back!F28233))))</f>
        <v/>
      </c>
    </row>
    <row r="28234" spans="2:7">
      <c r="B28234" s="32">
        <f>SUMIF(Balanço[Estoque],Back!A28234,Balanço[Quantidade])</f>
        <v>0</v>
      </c>
      <c r="G28234" s="32" t="str" cm="1">
        <f t="array" ref="G28234">IF(F28234="","",SUM(_xlfn._xlws.FILTER(Balanço[Quantidade],(Balanço[Estoque]=Back!$E$3)*(Balanço[Material]=Back!F28234))))</f>
        <v/>
      </c>
    </row>
    <row r="28235" spans="2:7">
      <c r="B28235" s="32">
        <f>SUMIF(Balanço[Estoque],Back!A28235,Balanço[Quantidade])</f>
        <v>0</v>
      </c>
      <c r="G28235" s="32" t="str" cm="1">
        <f t="array" ref="G28235">IF(F28235="","",SUM(_xlfn._xlws.FILTER(Balanço[Quantidade],(Balanço[Estoque]=Back!$E$3)*(Balanço[Material]=Back!F28235))))</f>
        <v/>
      </c>
    </row>
    <row r="28236" spans="2:7">
      <c r="B28236" s="32">
        <f>SUMIF(Balanço[Estoque],Back!A28236,Balanço[Quantidade])</f>
        <v>0</v>
      </c>
      <c r="G28236" s="32" t="str" cm="1">
        <f t="array" ref="G28236">IF(F28236="","",SUM(_xlfn._xlws.FILTER(Balanço[Quantidade],(Balanço[Estoque]=Back!$E$3)*(Balanço[Material]=Back!F28236))))</f>
        <v/>
      </c>
    </row>
    <row r="28237" spans="2:7">
      <c r="B28237" s="32">
        <f>SUMIF(Balanço[Estoque],Back!A28237,Balanço[Quantidade])</f>
        <v>0</v>
      </c>
      <c r="G28237" s="32" t="str" cm="1">
        <f t="array" ref="G28237">IF(F28237="","",SUM(_xlfn._xlws.FILTER(Balanço[Quantidade],(Balanço[Estoque]=Back!$E$3)*(Balanço[Material]=Back!F28237))))</f>
        <v/>
      </c>
    </row>
    <row r="28238" spans="2:7">
      <c r="B28238" s="32">
        <f>SUMIF(Balanço[Estoque],Back!A28238,Balanço[Quantidade])</f>
        <v>0</v>
      </c>
      <c r="G28238" s="32" t="str" cm="1">
        <f t="array" ref="G28238">IF(F28238="","",SUM(_xlfn._xlws.FILTER(Balanço[Quantidade],(Balanço[Estoque]=Back!$E$3)*(Balanço[Material]=Back!F28238))))</f>
        <v/>
      </c>
    </row>
    <row r="28239" spans="2:7">
      <c r="B28239" s="32">
        <f>SUMIF(Balanço[Estoque],Back!A28239,Balanço[Quantidade])</f>
        <v>0</v>
      </c>
      <c r="G28239" s="32" t="str" cm="1">
        <f t="array" ref="G28239">IF(F28239="","",SUM(_xlfn._xlws.FILTER(Balanço[Quantidade],(Balanço[Estoque]=Back!$E$3)*(Balanço[Material]=Back!F28239))))</f>
        <v/>
      </c>
    </row>
    <row r="28240" spans="2:7">
      <c r="B28240" s="32">
        <f>SUMIF(Balanço[Estoque],Back!A28240,Balanço[Quantidade])</f>
        <v>0</v>
      </c>
      <c r="G28240" s="32" t="str" cm="1">
        <f t="array" ref="G28240">IF(F28240="","",SUM(_xlfn._xlws.FILTER(Balanço[Quantidade],(Balanço[Estoque]=Back!$E$3)*(Balanço[Material]=Back!F28240))))</f>
        <v/>
      </c>
    </row>
    <row r="28241" spans="2:7">
      <c r="B28241" s="32">
        <f>SUMIF(Balanço[Estoque],Back!A28241,Balanço[Quantidade])</f>
        <v>0</v>
      </c>
      <c r="G28241" s="32" t="str" cm="1">
        <f t="array" ref="G28241">IF(F28241="","",SUM(_xlfn._xlws.FILTER(Balanço[Quantidade],(Balanço[Estoque]=Back!$E$3)*(Balanço[Material]=Back!F28241))))</f>
        <v/>
      </c>
    </row>
    <row r="28242" spans="2:7">
      <c r="B28242" s="32">
        <f>SUMIF(Balanço[Estoque],Back!A28242,Balanço[Quantidade])</f>
        <v>0</v>
      </c>
      <c r="G28242" s="32" t="str" cm="1">
        <f t="array" ref="G28242">IF(F28242="","",SUM(_xlfn._xlws.FILTER(Balanço[Quantidade],(Balanço[Estoque]=Back!$E$3)*(Balanço[Material]=Back!F28242))))</f>
        <v/>
      </c>
    </row>
    <row r="28243" spans="2:7">
      <c r="B28243" s="32">
        <f>SUMIF(Balanço[Estoque],Back!A28243,Balanço[Quantidade])</f>
        <v>0</v>
      </c>
      <c r="G28243" s="32" t="str" cm="1">
        <f t="array" ref="G28243">IF(F28243="","",SUM(_xlfn._xlws.FILTER(Balanço[Quantidade],(Balanço[Estoque]=Back!$E$3)*(Balanço[Material]=Back!F28243))))</f>
        <v/>
      </c>
    </row>
    <row r="28244" spans="2:7">
      <c r="B28244" s="32">
        <f>SUMIF(Balanço[Estoque],Back!A28244,Balanço[Quantidade])</f>
        <v>0</v>
      </c>
      <c r="G28244" s="32" t="str" cm="1">
        <f t="array" ref="G28244">IF(F28244="","",SUM(_xlfn._xlws.FILTER(Balanço[Quantidade],(Balanço[Estoque]=Back!$E$3)*(Balanço[Material]=Back!F28244))))</f>
        <v/>
      </c>
    </row>
    <row r="28245" spans="2:7">
      <c r="B28245" s="32">
        <f>SUMIF(Balanço[Estoque],Back!A28245,Balanço[Quantidade])</f>
        <v>0</v>
      </c>
      <c r="G28245" s="32" t="str" cm="1">
        <f t="array" ref="G28245">IF(F28245="","",SUM(_xlfn._xlws.FILTER(Balanço[Quantidade],(Balanço[Estoque]=Back!$E$3)*(Balanço[Material]=Back!F28245))))</f>
        <v/>
      </c>
    </row>
    <row r="28246" spans="2:7">
      <c r="B28246" s="32">
        <f>SUMIF(Balanço[Estoque],Back!A28246,Balanço[Quantidade])</f>
        <v>0</v>
      </c>
      <c r="G28246" s="32" t="str" cm="1">
        <f t="array" ref="G28246">IF(F28246="","",SUM(_xlfn._xlws.FILTER(Balanço[Quantidade],(Balanço[Estoque]=Back!$E$3)*(Balanço[Material]=Back!F28246))))</f>
        <v/>
      </c>
    </row>
    <row r="28247" spans="2:7">
      <c r="B28247" s="32">
        <f>SUMIF(Balanço[Estoque],Back!A28247,Balanço[Quantidade])</f>
        <v>0</v>
      </c>
      <c r="G28247" s="32" t="str" cm="1">
        <f t="array" ref="G28247">IF(F28247="","",SUM(_xlfn._xlws.FILTER(Balanço[Quantidade],(Balanço[Estoque]=Back!$E$3)*(Balanço[Material]=Back!F28247))))</f>
        <v/>
      </c>
    </row>
    <row r="28248" spans="2:7">
      <c r="B28248" s="32">
        <f>SUMIF(Balanço[Estoque],Back!A28248,Balanço[Quantidade])</f>
        <v>0</v>
      </c>
      <c r="G28248" s="32" t="str" cm="1">
        <f t="array" ref="G28248">IF(F28248="","",SUM(_xlfn._xlws.FILTER(Balanço[Quantidade],(Balanço[Estoque]=Back!$E$3)*(Balanço[Material]=Back!F28248))))</f>
        <v/>
      </c>
    </row>
    <row r="28249" spans="2:7">
      <c r="B28249" s="32">
        <f>SUMIF(Balanço[Estoque],Back!A28249,Balanço[Quantidade])</f>
        <v>0</v>
      </c>
      <c r="G28249" s="32" t="str" cm="1">
        <f t="array" ref="G28249">IF(F28249="","",SUM(_xlfn._xlws.FILTER(Balanço[Quantidade],(Balanço[Estoque]=Back!$E$3)*(Balanço[Material]=Back!F28249))))</f>
        <v/>
      </c>
    </row>
    <row r="28250" spans="2:7">
      <c r="B28250" s="32">
        <f>SUMIF(Balanço[Estoque],Back!A28250,Balanço[Quantidade])</f>
        <v>0</v>
      </c>
      <c r="G28250" s="32" t="str" cm="1">
        <f t="array" ref="G28250">IF(F28250="","",SUM(_xlfn._xlws.FILTER(Balanço[Quantidade],(Balanço[Estoque]=Back!$E$3)*(Balanço[Material]=Back!F28250))))</f>
        <v/>
      </c>
    </row>
    <row r="28251" spans="2:7">
      <c r="B28251" s="32">
        <f>SUMIF(Balanço[Estoque],Back!A28251,Balanço[Quantidade])</f>
        <v>0</v>
      </c>
      <c r="G28251" s="32" t="str" cm="1">
        <f t="array" ref="G28251">IF(F28251="","",SUM(_xlfn._xlws.FILTER(Balanço[Quantidade],(Balanço[Estoque]=Back!$E$3)*(Balanço[Material]=Back!F28251))))</f>
        <v/>
      </c>
    </row>
    <row r="28252" spans="2:7">
      <c r="B28252" s="32">
        <f>SUMIF(Balanço[Estoque],Back!A28252,Balanço[Quantidade])</f>
        <v>0</v>
      </c>
      <c r="G28252" s="32" t="str" cm="1">
        <f t="array" ref="G28252">IF(F28252="","",SUM(_xlfn._xlws.FILTER(Balanço[Quantidade],(Balanço[Estoque]=Back!$E$3)*(Balanço[Material]=Back!F28252))))</f>
        <v/>
      </c>
    </row>
    <row r="28253" spans="2:7">
      <c r="B28253" s="32">
        <f>SUMIF(Balanço[Estoque],Back!A28253,Balanço[Quantidade])</f>
        <v>0</v>
      </c>
      <c r="G28253" s="32" t="str" cm="1">
        <f t="array" ref="G28253">IF(F28253="","",SUM(_xlfn._xlws.FILTER(Balanço[Quantidade],(Balanço[Estoque]=Back!$E$3)*(Balanço[Material]=Back!F28253))))</f>
        <v/>
      </c>
    </row>
    <row r="28254" spans="2:7">
      <c r="B28254" s="32">
        <f>SUMIF(Balanço[Estoque],Back!A28254,Balanço[Quantidade])</f>
        <v>0</v>
      </c>
      <c r="G28254" s="32" t="str" cm="1">
        <f t="array" ref="G28254">IF(F28254="","",SUM(_xlfn._xlws.FILTER(Balanço[Quantidade],(Balanço[Estoque]=Back!$E$3)*(Balanço[Material]=Back!F28254))))</f>
        <v/>
      </c>
    </row>
    <row r="28255" spans="2:7">
      <c r="B28255" s="32">
        <f>SUMIF(Balanço[Estoque],Back!A28255,Balanço[Quantidade])</f>
        <v>0</v>
      </c>
      <c r="G28255" s="32" t="str" cm="1">
        <f t="array" ref="G28255">IF(F28255="","",SUM(_xlfn._xlws.FILTER(Balanço[Quantidade],(Balanço[Estoque]=Back!$E$3)*(Balanço[Material]=Back!F28255))))</f>
        <v/>
      </c>
    </row>
    <row r="28256" spans="2:7">
      <c r="B28256" s="32">
        <f>SUMIF(Balanço[Estoque],Back!A28256,Balanço[Quantidade])</f>
        <v>0</v>
      </c>
      <c r="G28256" s="32" t="str" cm="1">
        <f t="array" ref="G28256">IF(F28256="","",SUM(_xlfn._xlws.FILTER(Balanço[Quantidade],(Balanço[Estoque]=Back!$E$3)*(Balanço[Material]=Back!F28256))))</f>
        <v/>
      </c>
    </row>
    <row r="28257" spans="2:7">
      <c r="B28257" s="32">
        <f>SUMIF(Balanço[Estoque],Back!A28257,Balanço[Quantidade])</f>
        <v>0</v>
      </c>
      <c r="G28257" s="32" t="str" cm="1">
        <f t="array" ref="G28257">IF(F28257="","",SUM(_xlfn._xlws.FILTER(Balanço[Quantidade],(Balanço[Estoque]=Back!$E$3)*(Balanço[Material]=Back!F28257))))</f>
        <v/>
      </c>
    </row>
    <row r="28258" spans="2:7">
      <c r="B28258" s="32">
        <f>SUMIF(Balanço[Estoque],Back!A28258,Balanço[Quantidade])</f>
        <v>0</v>
      </c>
      <c r="G28258" s="32" t="str" cm="1">
        <f t="array" ref="G28258">IF(F28258="","",SUM(_xlfn._xlws.FILTER(Balanço[Quantidade],(Balanço[Estoque]=Back!$E$3)*(Balanço[Material]=Back!F28258))))</f>
        <v/>
      </c>
    </row>
    <row r="28259" spans="2:7">
      <c r="B28259" s="32">
        <f>SUMIF(Balanço[Estoque],Back!A28259,Balanço[Quantidade])</f>
        <v>0</v>
      </c>
      <c r="G28259" s="32" t="str" cm="1">
        <f t="array" ref="G28259">IF(F28259="","",SUM(_xlfn._xlws.FILTER(Balanço[Quantidade],(Balanço[Estoque]=Back!$E$3)*(Balanço[Material]=Back!F28259))))</f>
        <v/>
      </c>
    </row>
    <row r="28260" spans="2:7">
      <c r="B28260" s="32">
        <f>SUMIF(Balanço[Estoque],Back!A28260,Balanço[Quantidade])</f>
        <v>0</v>
      </c>
      <c r="G28260" s="32" t="str" cm="1">
        <f t="array" ref="G28260">IF(F28260="","",SUM(_xlfn._xlws.FILTER(Balanço[Quantidade],(Balanço[Estoque]=Back!$E$3)*(Balanço[Material]=Back!F28260))))</f>
        <v/>
      </c>
    </row>
    <row r="28261" spans="2:7">
      <c r="B28261" s="32">
        <f>SUMIF(Balanço[Estoque],Back!A28261,Balanço[Quantidade])</f>
        <v>0</v>
      </c>
      <c r="G28261" s="32" t="str" cm="1">
        <f t="array" ref="G28261">IF(F28261="","",SUM(_xlfn._xlws.FILTER(Balanço[Quantidade],(Balanço[Estoque]=Back!$E$3)*(Balanço[Material]=Back!F28261))))</f>
        <v/>
      </c>
    </row>
    <row r="28262" spans="2:7">
      <c r="B28262" s="32">
        <f>SUMIF(Balanço[Estoque],Back!A28262,Balanço[Quantidade])</f>
        <v>0</v>
      </c>
      <c r="G28262" s="32" t="str" cm="1">
        <f t="array" ref="G28262">IF(F28262="","",SUM(_xlfn._xlws.FILTER(Balanço[Quantidade],(Balanço[Estoque]=Back!$E$3)*(Balanço[Material]=Back!F28262))))</f>
        <v/>
      </c>
    </row>
    <row r="28263" spans="2:7">
      <c r="B28263" s="32">
        <f>SUMIF(Balanço[Estoque],Back!A28263,Balanço[Quantidade])</f>
        <v>0</v>
      </c>
      <c r="G28263" s="32" t="str" cm="1">
        <f t="array" ref="G28263">IF(F28263="","",SUM(_xlfn._xlws.FILTER(Balanço[Quantidade],(Balanço[Estoque]=Back!$E$3)*(Balanço[Material]=Back!F28263))))</f>
        <v/>
      </c>
    </row>
    <row r="28264" spans="2:7">
      <c r="B28264" s="32">
        <f>SUMIF(Balanço[Estoque],Back!A28264,Balanço[Quantidade])</f>
        <v>0</v>
      </c>
      <c r="G28264" s="32" t="str" cm="1">
        <f t="array" ref="G28264">IF(F28264="","",SUM(_xlfn._xlws.FILTER(Balanço[Quantidade],(Balanço[Estoque]=Back!$E$3)*(Balanço[Material]=Back!F28264))))</f>
        <v/>
      </c>
    </row>
    <row r="28265" spans="2:7">
      <c r="B28265" s="32">
        <f>SUMIF(Balanço[Estoque],Back!A28265,Balanço[Quantidade])</f>
        <v>0</v>
      </c>
      <c r="G28265" s="32" t="str" cm="1">
        <f t="array" ref="G28265">IF(F28265="","",SUM(_xlfn._xlws.FILTER(Balanço[Quantidade],(Balanço[Estoque]=Back!$E$3)*(Balanço[Material]=Back!F28265))))</f>
        <v/>
      </c>
    </row>
    <row r="28266" spans="2:7">
      <c r="B28266" s="32">
        <f>SUMIF(Balanço[Estoque],Back!A28266,Balanço[Quantidade])</f>
        <v>0</v>
      </c>
      <c r="G28266" s="32" t="str" cm="1">
        <f t="array" ref="G28266">IF(F28266="","",SUM(_xlfn._xlws.FILTER(Balanço[Quantidade],(Balanço[Estoque]=Back!$E$3)*(Balanço[Material]=Back!F28266))))</f>
        <v/>
      </c>
    </row>
    <row r="28267" spans="2:7">
      <c r="B28267" s="32">
        <f>SUMIF(Balanço[Estoque],Back!A28267,Balanço[Quantidade])</f>
        <v>0</v>
      </c>
      <c r="G28267" s="32" t="str" cm="1">
        <f t="array" ref="G28267">IF(F28267="","",SUM(_xlfn._xlws.FILTER(Balanço[Quantidade],(Balanço[Estoque]=Back!$E$3)*(Balanço[Material]=Back!F28267))))</f>
        <v/>
      </c>
    </row>
    <row r="28268" spans="2:7">
      <c r="B28268" s="32">
        <f>SUMIF(Balanço[Estoque],Back!A28268,Balanço[Quantidade])</f>
        <v>0</v>
      </c>
      <c r="G28268" s="32" t="str" cm="1">
        <f t="array" ref="G28268">IF(F28268="","",SUM(_xlfn._xlws.FILTER(Balanço[Quantidade],(Balanço[Estoque]=Back!$E$3)*(Balanço[Material]=Back!F28268))))</f>
        <v/>
      </c>
    </row>
    <row r="28269" spans="2:7">
      <c r="B28269" s="32">
        <f>SUMIF(Balanço[Estoque],Back!A28269,Balanço[Quantidade])</f>
        <v>0</v>
      </c>
      <c r="G28269" s="32" t="str" cm="1">
        <f t="array" ref="G28269">IF(F28269="","",SUM(_xlfn._xlws.FILTER(Balanço[Quantidade],(Balanço[Estoque]=Back!$E$3)*(Balanço[Material]=Back!F28269))))</f>
        <v/>
      </c>
    </row>
    <row r="28270" spans="2:7">
      <c r="B28270" s="32">
        <f>SUMIF(Balanço[Estoque],Back!A28270,Balanço[Quantidade])</f>
        <v>0</v>
      </c>
      <c r="G28270" s="32" t="str" cm="1">
        <f t="array" ref="G28270">IF(F28270="","",SUM(_xlfn._xlws.FILTER(Balanço[Quantidade],(Balanço[Estoque]=Back!$E$3)*(Balanço[Material]=Back!F28270))))</f>
        <v/>
      </c>
    </row>
    <row r="28271" spans="2:7">
      <c r="B28271" s="32">
        <f>SUMIF(Balanço[Estoque],Back!A28271,Balanço[Quantidade])</f>
        <v>0</v>
      </c>
      <c r="G28271" s="32" t="str" cm="1">
        <f t="array" ref="G28271">IF(F28271="","",SUM(_xlfn._xlws.FILTER(Balanço[Quantidade],(Balanço[Estoque]=Back!$E$3)*(Balanço[Material]=Back!F28271))))</f>
        <v/>
      </c>
    </row>
    <row r="28272" spans="2:7">
      <c r="B28272" s="32">
        <f>SUMIF(Balanço[Estoque],Back!A28272,Balanço[Quantidade])</f>
        <v>0</v>
      </c>
      <c r="G28272" s="32" t="str" cm="1">
        <f t="array" ref="G28272">IF(F28272="","",SUM(_xlfn._xlws.FILTER(Balanço[Quantidade],(Balanço[Estoque]=Back!$E$3)*(Balanço[Material]=Back!F28272))))</f>
        <v/>
      </c>
    </row>
    <row r="28273" spans="2:7">
      <c r="B28273" s="32">
        <f>SUMIF(Balanço[Estoque],Back!A28273,Balanço[Quantidade])</f>
        <v>0</v>
      </c>
      <c r="G28273" s="32" t="str" cm="1">
        <f t="array" ref="G28273">IF(F28273="","",SUM(_xlfn._xlws.FILTER(Balanço[Quantidade],(Balanço[Estoque]=Back!$E$3)*(Balanço[Material]=Back!F28273))))</f>
        <v/>
      </c>
    </row>
    <row r="28274" spans="2:7">
      <c r="B28274" s="32">
        <f>SUMIF(Balanço[Estoque],Back!A28274,Balanço[Quantidade])</f>
        <v>0</v>
      </c>
      <c r="G28274" s="32" t="str" cm="1">
        <f t="array" ref="G28274">IF(F28274="","",SUM(_xlfn._xlws.FILTER(Balanço[Quantidade],(Balanço[Estoque]=Back!$E$3)*(Balanço[Material]=Back!F28274))))</f>
        <v/>
      </c>
    </row>
    <row r="28275" spans="2:7">
      <c r="B28275" s="32">
        <f>SUMIF(Balanço[Estoque],Back!A28275,Balanço[Quantidade])</f>
        <v>0</v>
      </c>
      <c r="G28275" s="32" t="str" cm="1">
        <f t="array" ref="G28275">IF(F28275="","",SUM(_xlfn._xlws.FILTER(Balanço[Quantidade],(Balanço[Estoque]=Back!$E$3)*(Balanço[Material]=Back!F28275))))</f>
        <v/>
      </c>
    </row>
    <row r="28276" spans="2:7">
      <c r="B28276" s="32">
        <f>SUMIF(Balanço[Estoque],Back!A28276,Balanço[Quantidade])</f>
        <v>0</v>
      </c>
      <c r="G28276" s="32" t="str" cm="1">
        <f t="array" ref="G28276">IF(F28276="","",SUM(_xlfn._xlws.FILTER(Balanço[Quantidade],(Balanço[Estoque]=Back!$E$3)*(Balanço[Material]=Back!F28276))))</f>
        <v/>
      </c>
    </row>
    <row r="28277" spans="2:7">
      <c r="B28277" s="32">
        <f>SUMIF(Balanço[Estoque],Back!A28277,Balanço[Quantidade])</f>
        <v>0</v>
      </c>
      <c r="G28277" s="32" t="str" cm="1">
        <f t="array" ref="G28277">IF(F28277="","",SUM(_xlfn._xlws.FILTER(Balanço[Quantidade],(Balanço[Estoque]=Back!$E$3)*(Balanço[Material]=Back!F28277))))</f>
        <v/>
      </c>
    </row>
    <row r="28278" spans="2:7">
      <c r="B28278" s="32">
        <f>SUMIF(Balanço[Estoque],Back!A28278,Balanço[Quantidade])</f>
        <v>0</v>
      </c>
      <c r="G28278" s="32" t="str" cm="1">
        <f t="array" ref="G28278">IF(F28278="","",SUM(_xlfn._xlws.FILTER(Balanço[Quantidade],(Balanço[Estoque]=Back!$E$3)*(Balanço[Material]=Back!F28278))))</f>
        <v/>
      </c>
    </row>
    <row r="28279" spans="2:7">
      <c r="B28279" s="32">
        <f>SUMIF(Balanço[Estoque],Back!A28279,Balanço[Quantidade])</f>
        <v>0</v>
      </c>
      <c r="G28279" s="32" t="str" cm="1">
        <f t="array" ref="G28279">IF(F28279="","",SUM(_xlfn._xlws.FILTER(Balanço[Quantidade],(Balanço[Estoque]=Back!$E$3)*(Balanço[Material]=Back!F28279))))</f>
        <v/>
      </c>
    </row>
    <row r="28280" spans="2:7">
      <c r="B28280" s="32">
        <f>SUMIF(Balanço[Estoque],Back!A28280,Balanço[Quantidade])</f>
        <v>0</v>
      </c>
      <c r="G28280" s="32" t="str" cm="1">
        <f t="array" ref="G28280">IF(F28280="","",SUM(_xlfn._xlws.FILTER(Balanço[Quantidade],(Balanço[Estoque]=Back!$E$3)*(Balanço[Material]=Back!F28280))))</f>
        <v/>
      </c>
    </row>
    <row r="28281" spans="2:7">
      <c r="B28281" s="32">
        <f>SUMIF(Balanço[Estoque],Back!A28281,Balanço[Quantidade])</f>
        <v>0</v>
      </c>
      <c r="G28281" s="32" t="str" cm="1">
        <f t="array" ref="G28281">IF(F28281="","",SUM(_xlfn._xlws.FILTER(Balanço[Quantidade],(Balanço[Estoque]=Back!$E$3)*(Balanço[Material]=Back!F28281))))</f>
        <v/>
      </c>
    </row>
    <row r="28282" spans="2:7">
      <c r="B28282" s="32">
        <f>SUMIF(Balanço[Estoque],Back!A28282,Balanço[Quantidade])</f>
        <v>0</v>
      </c>
      <c r="G28282" s="32" t="str" cm="1">
        <f t="array" ref="G28282">IF(F28282="","",SUM(_xlfn._xlws.FILTER(Balanço[Quantidade],(Balanço[Estoque]=Back!$E$3)*(Balanço[Material]=Back!F28282))))</f>
        <v/>
      </c>
    </row>
    <row r="28283" spans="2:7">
      <c r="B28283" s="32">
        <f>SUMIF(Balanço[Estoque],Back!A28283,Balanço[Quantidade])</f>
        <v>0</v>
      </c>
      <c r="G28283" s="32" t="str" cm="1">
        <f t="array" ref="G28283">IF(F28283="","",SUM(_xlfn._xlws.FILTER(Balanço[Quantidade],(Balanço[Estoque]=Back!$E$3)*(Balanço[Material]=Back!F28283))))</f>
        <v/>
      </c>
    </row>
    <row r="28284" spans="2:7">
      <c r="B28284" s="32">
        <f>SUMIF(Balanço[Estoque],Back!A28284,Balanço[Quantidade])</f>
        <v>0</v>
      </c>
      <c r="G28284" s="32" t="str" cm="1">
        <f t="array" ref="G28284">IF(F28284="","",SUM(_xlfn._xlws.FILTER(Balanço[Quantidade],(Balanço[Estoque]=Back!$E$3)*(Balanço[Material]=Back!F28284))))</f>
        <v/>
      </c>
    </row>
    <row r="28285" spans="2:7">
      <c r="B28285" s="32">
        <f>SUMIF(Balanço[Estoque],Back!A28285,Balanço[Quantidade])</f>
        <v>0</v>
      </c>
      <c r="G28285" s="32" t="str" cm="1">
        <f t="array" ref="G28285">IF(F28285="","",SUM(_xlfn._xlws.FILTER(Balanço[Quantidade],(Balanço[Estoque]=Back!$E$3)*(Balanço[Material]=Back!F28285))))</f>
        <v/>
      </c>
    </row>
    <row r="28286" spans="2:7">
      <c r="B28286" s="32">
        <f>SUMIF(Balanço[Estoque],Back!A28286,Balanço[Quantidade])</f>
        <v>0</v>
      </c>
      <c r="G28286" s="32" t="str" cm="1">
        <f t="array" ref="G28286">IF(F28286="","",SUM(_xlfn._xlws.FILTER(Balanço[Quantidade],(Balanço[Estoque]=Back!$E$3)*(Balanço[Material]=Back!F28286))))</f>
        <v/>
      </c>
    </row>
    <row r="28287" spans="2:7">
      <c r="B28287" s="32">
        <f>SUMIF(Balanço[Estoque],Back!A28287,Balanço[Quantidade])</f>
        <v>0</v>
      </c>
      <c r="G28287" s="32" t="str" cm="1">
        <f t="array" ref="G28287">IF(F28287="","",SUM(_xlfn._xlws.FILTER(Balanço[Quantidade],(Balanço[Estoque]=Back!$E$3)*(Balanço[Material]=Back!F28287))))</f>
        <v/>
      </c>
    </row>
    <row r="28288" spans="2:7">
      <c r="B28288" s="32">
        <f>SUMIF(Balanço[Estoque],Back!A28288,Balanço[Quantidade])</f>
        <v>0</v>
      </c>
      <c r="G28288" s="32" t="str" cm="1">
        <f t="array" ref="G28288">IF(F28288="","",SUM(_xlfn._xlws.FILTER(Balanço[Quantidade],(Balanço[Estoque]=Back!$E$3)*(Balanço[Material]=Back!F28288))))</f>
        <v/>
      </c>
    </row>
    <row r="28289" spans="2:7">
      <c r="B28289" s="32">
        <f>SUMIF(Balanço[Estoque],Back!A28289,Balanço[Quantidade])</f>
        <v>0</v>
      </c>
      <c r="G28289" s="32" t="str" cm="1">
        <f t="array" ref="G28289">IF(F28289="","",SUM(_xlfn._xlws.FILTER(Balanço[Quantidade],(Balanço[Estoque]=Back!$E$3)*(Balanço[Material]=Back!F28289))))</f>
        <v/>
      </c>
    </row>
    <row r="28290" spans="2:7">
      <c r="B28290" s="32">
        <f>SUMIF(Balanço[Estoque],Back!A28290,Balanço[Quantidade])</f>
        <v>0</v>
      </c>
      <c r="G28290" s="32" t="str" cm="1">
        <f t="array" ref="G28290">IF(F28290="","",SUM(_xlfn._xlws.FILTER(Balanço[Quantidade],(Balanço[Estoque]=Back!$E$3)*(Balanço[Material]=Back!F28290))))</f>
        <v/>
      </c>
    </row>
    <row r="28291" spans="2:7">
      <c r="B28291" s="32">
        <f>SUMIF(Balanço[Estoque],Back!A28291,Balanço[Quantidade])</f>
        <v>0</v>
      </c>
      <c r="G28291" s="32" t="str" cm="1">
        <f t="array" ref="G28291">IF(F28291="","",SUM(_xlfn._xlws.FILTER(Balanço[Quantidade],(Balanço[Estoque]=Back!$E$3)*(Balanço[Material]=Back!F28291))))</f>
        <v/>
      </c>
    </row>
    <row r="28292" spans="2:7">
      <c r="B28292" s="32">
        <f>SUMIF(Balanço[Estoque],Back!A28292,Balanço[Quantidade])</f>
        <v>0</v>
      </c>
      <c r="G28292" s="32" t="str" cm="1">
        <f t="array" ref="G28292">IF(F28292="","",SUM(_xlfn._xlws.FILTER(Balanço[Quantidade],(Balanço[Estoque]=Back!$E$3)*(Balanço[Material]=Back!F28292))))</f>
        <v/>
      </c>
    </row>
    <row r="28293" spans="2:7">
      <c r="B28293" s="32">
        <f>SUMIF(Balanço[Estoque],Back!A28293,Balanço[Quantidade])</f>
        <v>0</v>
      </c>
      <c r="G28293" s="32" t="str" cm="1">
        <f t="array" ref="G28293">IF(F28293="","",SUM(_xlfn._xlws.FILTER(Balanço[Quantidade],(Balanço[Estoque]=Back!$E$3)*(Balanço[Material]=Back!F28293))))</f>
        <v/>
      </c>
    </row>
    <row r="28294" spans="2:7">
      <c r="B28294" s="32">
        <f>SUMIF(Balanço[Estoque],Back!A28294,Balanço[Quantidade])</f>
        <v>0</v>
      </c>
      <c r="G28294" s="32" t="str" cm="1">
        <f t="array" ref="G28294">IF(F28294="","",SUM(_xlfn._xlws.FILTER(Balanço[Quantidade],(Balanço[Estoque]=Back!$E$3)*(Balanço[Material]=Back!F28294))))</f>
        <v/>
      </c>
    </row>
    <row r="28295" spans="2:7">
      <c r="B28295" s="32">
        <f>SUMIF(Balanço[Estoque],Back!A28295,Balanço[Quantidade])</f>
        <v>0</v>
      </c>
      <c r="G28295" s="32" t="str" cm="1">
        <f t="array" ref="G28295">IF(F28295="","",SUM(_xlfn._xlws.FILTER(Balanço[Quantidade],(Balanço[Estoque]=Back!$E$3)*(Balanço[Material]=Back!F28295))))</f>
        <v/>
      </c>
    </row>
    <row r="28296" spans="2:7">
      <c r="B28296" s="32">
        <f>SUMIF(Balanço[Estoque],Back!A28296,Balanço[Quantidade])</f>
        <v>0</v>
      </c>
      <c r="G28296" s="32" t="str" cm="1">
        <f t="array" ref="G28296">IF(F28296="","",SUM(_xlfn._xlws.FILTER(Balanço[Quantidade],(Balanço[Estoque]=Back!$E$3)*(Balanço[Material]=Back!F28296))))</f>
        <v/>
      </c>
    </row>
    <row r="28297" spans="2:7">
      <c r="B28297" s="32">
        <f>SUMIF(Balanço[Estoque],Back!A28297,Balanço[Quantidade])</f>
        <v>0</v>
      </c>
      <c r="G28297" s="32" t="str" cm="1">
        <f t="array" ref="G28297">IF(F28297="","",SUM(_xlfn._xlws.FILTER(Balanço[Quantidade],(Balanço[Estoque]=Back!$E$3)*(Balanço[Material]=Back!F28297))))</f>
        <v/>
      </c>
    </row>
    <row r="28298" spans="2:7">
      <c r="B28298" s="32">
        <f>SUMIF(Balanço[Estoque],Back!A28298,Balanço[Quantidade])</f>
        <v>0</v>
      </c>
      <c r="G28298" s="32" t="str" cm="1">
        <f t="array" ref="G28298">IF(F28298="","",SUM(_xlfn._xlws.FILTER(Balanço[Quantidade],(Balanço[Estoque]=Back!$E$3)*(Balanço[Material]=Back!F28298))))</f>
        <v/>
      </c>
    </row>
    <row r="28299" spans="2:7">
      <c r="B28299" s="32">
        <f>SUMIF(Balanço[Estoque],Back!A28299,Balanço[Quantidade])</f>
        <v>0</v>
      </c>
      <c r="G28299" s="32" t="str" cm="1">
        <f t="array" ref="G28299">IF(F28299="","",SUM(_xlfn._xlws.FILTER(Balanço[Quantidade],(Balanço[Estoque]=Back!$E$3)*(Balanço[Material]=Back!F28299))))</f>
        <v/>
      </c>
    </row>
    <row r="28300" spans="2:7">
      <c r="B28300" s="32">
        <f>SUMIF(Balanço[Estoque],Back!A28300,Balanço[Quantidade])</f>
        <v>0</v>
      </c>
      <c r="G28300" s="32" t="str" cm="1">
        <f t="array" ref="G28300">IF(F28300="","",SUM(_xlfn._xlws.FILTER(Balanço[Quantidade],(Balanço[Estoque]=Back!$E$3)*(Balanço[Material]=Back!F28300))))</f>
        <v/>
      </c>
    </row>
    <row r="28301" spans="2:7">
      <c r="B28301" s="32">
        <f>SUMIF(Balanço[Estoque],Back!A28301,Balanço[Quantidade])</f>
        <v>0</v>
      </c>
      <c r="G28301" s="32" t="str" cm="1">
        <f t="array" ref="G28301">IF(F28301="","",SUM(_xlfn._xlws.FILTER(Balanço[Quantidade],(Balanço[Estoque]=Back!$E$3)*(Balanço[Material]=Back!F28301))))</f>
        <v/>
      </c>
    </row>
    <row r="28302" spans="2:7">
      <c r="B28302" s="32">
        <f>SUMIF(Balanço[Estoque],Back!A28302,Balanço[Quantidade])</f>
        <v>0</v>
      </c>
      <c r="G28302" s="32" t="str" cm="1">
        <f t="array" ref="G28302">IF(F28302="","",SUM(_xlfn._xlws.FILTER(Balanço[Quantidade],(Balanço[Estoque]=Back!$E$3)*(Balanço[Material]=Back!F28302))))</f>
        <v/>
      </c>
    </row>
    <row r="28303" spans="2:7">
      <c r="B28303" s="32">
        <f>SUMIF(Balanço[Estoque],Back!A28303,Balanço[Quantidade])</f>
        <v>0</v>
      </c>
      <c r="G28303" s="32" t="str" cm="1">
        <f t="array" ref="G28303">IF(F28303="","",SUM(_xlfn._xlws.FILTER(Balanço[Quantidade],(Balanço[Estoque]=Back!$E$3)*(Balanço[Material]=Back!F28303))))</f>
        <v/>
      </c>
    </row>
    <row r="28304" spans="2:7">
      <c r="B28304" s="32">
        <f>SUMIF(Balanço[Estoque],Back!A28304,Balanço[Quantidade])</f>
        <v>0</v>
      </c>
      <c r="G28304" s="32" t="str" cm="1">
        <f t="array" ref="G28304">IF(F28304="","",SUM(_xlfn._xlws.FILTER(Balanço[Quantidade],(Balanço[Estoque]=Back!$E$3)*(Balanço[Material]=Back!F28304))))</f>
        <v/>
      </c>
    </row>
    <row r="28305" spans="2:7">
      <c r="B28305" s="32">
        <f>SUMIF(Balanço[Estoque],Back!A28305,Balanço[Quantidade])</f>
        <v>0</v>
      </c>
      <c r="G28305" s="32" t="str" cm="1">
        <f t="array" ref="G28305">IF(F28305="","",SUM(_xlfn._xlws.FILTER(Balanço[Quantidade],(Balanço[Estoque]=Back!$E$3)*(Balanço[Material]=Back!F28305))))</f>
        <v/>
      </c>
    </row>
    <row r="28306" spans="2:7">
      <c r="B28306" s="32">
        <f>SUMIF(Balanço[Estoque],Back!A28306,Balanço[Quantidade])</f>
        <v>0</v>
      </c>
      <c r="G28306" s="32" t="str" cm="1">
        <f t="array" ref="G28306">IF(F28306="","",SUM(_xlfn._xlws.FILTER(Balanço[Quantidade],(Balanço[Estoque]=Back!$E$3)*(Balanço[Material]=Back!F28306))))</f>
        <v/>
      </c>
    </row>
    <row r="28307" spans="2:7">
      <c r="B28307" s="32">
        <f>SUMIF(Balanço[Estoque],Back!A28307,Balanço[Quantidade])</f>
        <v>0</v>
      </c>
      <c r="G28307" s="32" t="str" cm="1">
        <f t="array" ref="G28307">IF(F28307="","",SUM(_xlfn._xlws.FILTER(Balanço[Quantidade],(Balanço[Estoque]=Back!$E$3)*(Balanço[Material]=Back!F28307))))</f>
        <v/>
      </c>
    </row>
    <row r="28308" spans="2:7">
      <c r="B28308" s="32">
        <f>SUMIF(Balanço[Estoque],Back!A28308,Balanço[Quantidade])</f>
        <v>0</v>
      </c>
      <c r="G28308" s="32" t="str" cm="1">
        <f t="array" ref="G28308">IF(F28308="","",SUM(_xlfn._xlws.FILTER(Balanço[Quantidade],(Balanço[Estoque]=Back!$E$3)*(Balanço[Material]=Back!F28308))))</f>
        <v/>
      </c>
    </row>
    <row r="28309" spans="2:7">
      <c r="B28309" s="32">
        <f>SUMIF(Balanço[Estoque],Back!A28309,Balanço[Quantidade])</f>
        <v>0</v>
      </c>
      <c r="G28309" s="32" t="str" cm="1">
        <f t="array" ref="G28309">IF(F28309="","",SUM(_xlfn._xlws.FILTER(Balanço[Quantidade],(Balanço[Estoque]=Back!$E$3)*(Balanço[Material]=Back!F28309))))</f>
        <v/>
      </c>
    </row>
    <row r="28310" spans="2:7">
      <c r="B28310" s="32">
        <f>SUMIF(Balanço[Estoque],Back!A28310,Balanço[Quantidade])</f>
        <v>0</v>
      </c>
      <c r="G28310" s="32" t="str" cm="1">
        <f t="array" ref="G28310">IF(F28310="","",SUM(_xlfn._xlws.FILTER(Balanço[Quantidade],(Balanço[Estoque]=Back!$E$3)*(Balanço[Material]=Back!F28310))))</f>
        <v/>
      </c>
    </row>
    <row r="28311" spans="2:7">
      <c r="B28311" s="32">
        <f>SUMIF(Balanço[Estoque],Back!A28311,Balanço[Quantidade])</f>
        <v>0</v>
      </c>
      <c r="G28311" s="32" t="str" cm="1">
        <f t="array" ref="G28311">IF(F28311="","",SUM(_xlfn._xlws.FILTER(Balanço[Quantidade],(Balanço[Estoque]=Back!$E$3)*(Balanço[Material]=Back!F28311))))</f>
        <v/>
      </c>
    </row>
    <row r="28312" spans="2:7">
      <c r="B28312" s="32">
        <f>SUMIF(Balanço[Estoque],Back!A28312,Balanço[Quantidade])</f>
        <v>0</v>
      </c>
      <c r="G28312" s="32" t="str" cm="1">
        <f t="array" ref="G28312">IF(F28312="","",SUM(_xlfn._xlws.FILTER(Balanço[Quantidade],(Balanço[Estoque]=Back!$E$3)*(Balanço[Material]=Back!F28312))))</f>
        <v/>
      </c>
    </row>
    <row r="28313" spans="2:7">
      <c r="B28313" s="32">
        <f>SUMIF(Balanço[Estoque],Back!A28313,Balanço[Quantidade])</f>
        <v>0</v>
      </c>
      <c r="G28313" s="32" t="str" cm="1">
        <f t="array" ref="G28313">IF(F28313="","",SUM(_xlfn._xlws.FILTER(Balanço[Quantidade],(Balanço[Estoque]=Back!$E$3)*(Balanço[Material]=Back!F28313))))</f>
        <v/>
      </c>
    </row>
    <row r="28314" spans="2:7">
      <c r="B28314" s="32">
        <f>SUMIF(Balanço[Estoque],Back!A28314,Balanço[Quantidade])</f>
        <v>0</v>
      </c>
      <c r="G28314" s="32" t="str" cm="1">
        <f t="array" ref="G28314">IF(F28314="","",SUM(_xlfn._xlws.FILTER(Balanço[Quantidade],(Balanço[Estoque]=Back!$E$3)*(Balanço[Material]=Back!F28314))))</f>
        <v/>
      </c>
    </row>
    <row r="28315" spans="2:7">
      <c r="B28315" s="32">
        <f>SUMIF(Balanço[Estoque],Back!A28315,Balanço[Quantidade])</f>
        <v>0</v>
      </c>
      <c r="G28315" s="32" t="str" cm="1">
        <f t="array" ref="G28315">IF(F28315="","",SUM(_xlfn._xlws.FILTER(Balanço[Quantidade],(Balanço[Estoque]=Back!$E$3)*(Balanço[Material]=Back!F28315))))</f>
        <v/>
      </c>
    </row>
    <row r="28316" spans="2:7">
      <c r="B28316" s="32">
        <f>SUMIF(Balanço[Estoque],Back!A28316,Balanço[Quantidade])</f>
        <v>0</v>
      </c>
      <c r="G28316" s="32" t="str" cm="1">
        <f t="array" ref="G28316">IF(F28316="","",SUM(_xlfn._xlws.FILTER(Balanço[Quantidade],(Balanço[Estoque]=Back!$E$3)*(Balanço[Material]=Back!F28316))))</f>
        <v/>
      </c>
    </row>
    <row r="28317" spans="2:7">
      <c r="B28317" s="32">
        <f>SUMIF(Balanço[Estoque],Back!A28317,Balanço[Quantidade])</f>
        <v>0</v>
      </c>
      <c r="G28317" s="32" t="str" cm="1">
        <f t="array" ref="G28317">IF(F28317="","",SUM(_xlfn._xlws.FILTER(Balanço[Quantidade],(Balanço[Estoque]=Back!$E$3)*(Balanço[Material]=Back!F28317))))</f>
        <v/>
      </c>
    </row>
    <row r="28318" spans="2:7">
      <c r="B28318" s="32">
        <f>SUMIF(Balanço[Estoque],Back!A28318,Balanço[Quantidade])</f>
        <v>0</v>
      </c>
      <c r="G28318" s="32" t="str" cm="1">
        <f t="array" ref="G28318">IF(F28318="","",SUM(_xlfn._xlws.FILTER(Balanço[Quantidade],(Balanço[Estoque]=Back!$E$3)*(Balanço[Material]=Back!F28318))))</f>
        <v/>
      </c>
    </row>
    <row r="28319" spans="2:7">
      <c r="B28319" s="32">
        <f>SUMIF(Balanço[Estoque],Back!A28319,Balanço[Quantidade])</f>
        <v>0</v>
      </c>
      <c r="G28319" s="32" t="str" cm="1">
        <f t="array" ref="G28319">IF(F28319="","",SUM(_xlfn._xlws.FILTER(Balanço[Quantidade],(Balanço[Estoque]=Back!$E$3)*(Balanço[Material]=Back!F28319))))</f>
        <v/>
      </c>
    </row>
    <row r="28320" spans="2:7">
      <c r="B28320" s="32">
        <f>SUMIF(Balanço[Estoque],Back!A28320,Balanço[Quantidade])</f>
        <v>0</v>
      </c>
      <c r="G28320" s="32" t="str" cm="1">
        <f t="array" ref="G28320">IF(F28320="","",SUM(_xlfn._xlws.FILTER(Balanço[Quantidade],(Balanço[Estoque]=Back!$E$3)*(Balanço[Material]=Back!F28320))))</f>
        <v/>
      </c>
    </row>
    <row r="28321" spans="2:7">
      <c r="B28321" s="32">
        <f>SUMIF(Balanço[Estoque],Back!A28321,Balanço[Quantidade])</f>
        <v>0</v>
      </c>
      <c r="G28321" s="32" t="str" cm="1">
        <f t="array" ref="G28321">IF(F28321="","",SUM(_xlfn._xlws.FILTER(Balanço[Quantidade],(Balanço[Estoque]=Back!$E$3)*(Balanço[Material]=Back!F28321))))</f>
        <v/>
      </c>
    </row>
    <row r="28322" spans="2:7">
      <c r="B28322" s="32">
        <f>SUMIF(Balanço[Estoque],Back!A28322,Balanço[Quantidade])</f>
        <v>0</v>
      </c>
      <c r="G28322" s="32" t="str" cm="1">
        <f t="array" ref="G28322">IF(F28322="","",SUM(_xlfn._xlws.FILTER(Balanço[Quantidade],(Balanço[Estoque]=Back!$E$3)*(Balanço[Material]=Back!F28322))))</f>
        <v/>
      </c>
    </row>
    <row r="28323" spans="2:7">
      <c r="B28323" s="32">
        <f>SUMIF(Balanço[Estoque],Back!A28323,Balanço[Quantidade])</f>
        <v>0</v>
      </c>
      <c r="G28323" s="32" t="str" cm="1">
        <f t="array" ref="G28323">IF(F28323="","",SUM(_xlfn._xlws.FILTER(Balanço[Quantidade],(Balanço[Estoque]=Back!$E$3)*(Balanço[Material]=Back!F28323))))</f>
        <v/>
      </c>
    </row>
    <row r="28324" spans="2:7">
      <c r="B28324" s="32">
        <f>SUMIF(Balanço[Estoque],Back!A28324,Balanço[Quantidade])</f>
        <v>0</v>
      </c>
      <c r="G28324" s="32" t="str" cm="1">
        <f t="array" ref="G28324">IF(F28324="","",SUM(_xlfn._xlws.FILTER(Balanço[Quantidade],(Balanço[Estoque]=Back!$E$3)*(Balanço[Material]=Back!F28324))))</f>
        <v/>
      </c>
    </row>
    <row r="28325" spans="2:7">
      <c r="B28325" s="32">
        <f>SUMIF(Balanço[Estoque],Back!A28325,Balanço[Quantidade])</f>
        <v>0</v>
      </c>
      <c r="G28325" s="32" t="str" cm="1">
        <f t="array" ref="G28325">IF(F28325="","",SUM(_xlfn._xlws.FILTER(Balanço[Quantidade],(Balanço[Estoque]=Back!$E$3)*(Balanço[Material]=Back!F28325))))</f>
        <v/>
      </c>
    </row>
    <row r="28326" spans="2:7">
      <c r="B28326" s="32">
        <f>SUMIF(Balanço[Estoque],Back!A28326,Balanço[Quantidade])</f>
        <v>0</v>
      </c>
      <c r="G28326" s="32" t="str" cm="1">
        <f t="array" ref="G28326">IF(F28326="","",SUM(_xlfn._xlws.FILTER(Balanço[Quantidade],(Balanço[Estoque]=Back!$E$3)*(Balanço[Material]=Back!F28326))))</f>
        <v/>
      </c>
    </row>
    <row r="28327" spans="2:7">
      <c r="B28327" s="32">
        <f>SUMIF(Balanço[Estoque],Back!A28327,Balanço[Quantidade])</f>
        <v>0</v>
      </c>
      <c r="G28327" s="32" t="str" cm="1">
        <f t="array" ref="G28327">IF(F28327="","",SUM(_xlfn._xlws.FILTER(Balanço[Quantidade],(Balanço[Estoque]=Back!$E$3)*(Balanço[Material]=Back!F28327))))</f>
        <v/>
      </c>
    </row>
    <row r="28328" spans="2:7">
      <c r="B28328" s="32">
        <f>SUMIF(Balanço[Estoque],Back!A28328,Balanço[Quantidade])</f>
        <v>0</v>
      </c>
      <c r="G28328" s="32" t="str" cm="1">
        <f t="array" ref="G28328">IF(F28328="","",SUM(_xlfn._xlws.FILTER(Balanço[Quantidade],(Balanço[Estoque]=Back!$E$3)*(Balanço[Material]=Back!F28328))))</f>
        <v/>
      </c>
    </row>
    <row r="28329" spans="2:7">
      <c r="B28329" s="32">
        <f>SUMIF(Balanço[Estoque],Back!A28329,Balanço[Quantidade])</f>
        <v>0</v>
      </c>
      <c r="G28329" s="32" t="str" cm="1">
        <f t="array" ref="G28329">IF(F28329="","",SUM(_xlfn._xlws.FILTER(Balanço[Quantidade],(Balanço[Estoque]=Back!$E$3)*(Balanço[Material]=Back!F28329))))</f>
        <v/>
      </c>
    </row>
    <row r="28330" spans="2:7">
      <c r="B28330" s="32">
        <f>SUMIF(Balanço[Estoque],Back!A28330,Balanço[Quantidade])</f>
        <v>0</v>
      </c>
      <c r="G28330" s="32" t="str" cm="1">
        <f t="array" ref="G28330">IF(F28330="","",SUM(_xlfn._xlws.FILTER(Balanço[Quantidade],(Balanço[Estoque]=Back!$E$3)*(Balanço[Material]=Back!F28330))))</f>
        <v/>
      </c>
    </row>
    <row r="28331" spans="2:7">
      <c r="B28331" s="32">
        <f>SUMIF(Balanço[Estoque],Back!A28331,Balanço[Quantidade])</f>
        <v>0</v>
      </c>
      <c r="G28331" s="32" t="str" cm="1">
        <f t="array" ref="G28331">IF(F28331="","",SUM(_xlfn._xlws.FILTER(Balanço[Quantidade],(Balanço[Estoque]=Back!$E$3)*(Balanço[Material]=Back!F28331))))</f>
        <v/>
      </c>
    </row>
    <row r="28332" spans="2:7">
      <c r="B28332" s="32">
        <f>SUMIF(Balanço[Estoque],Back!A28332,Balanço[Quantidade])</f>
        <v>0</v>
      </c>
      <c r="G28332" s="32" t="str" cm="1">
        <f t="array" ref="G28332">IF(F28332="","",SUM(_xlfn._xlws.FILTER(Balanço[Quantidade],(Balanço[Estoque]=Back!$E$3)*(Balanço[Material]=Back!F28332))))</f>
        <v/>
      </c>
    </row>
    <row r="28333" spans="2:7">
      <c r="B28333" s="32">
        <f>SUMIF(Balanço[Estoque],Back!A28333,Balanço[Quantidade])</f>
        <v>0</v>
      </c>
      <c r="G28333" s="32" t="str" cm="1">
        <f t="array" ref="G28333">IF(F28333="","",SUM(_xlfn._xlws.FILTER(Balanço[Quantidade],(Balanço[Estoque]=Back!$E$3)*(Balanço[Material]=Back!F28333))))</f>
        <v/>
      </c>
    </row>
    <row r="28334" spans="2:7">
      <c r="B28334" s="32">
        <f>SUMIF(Balanço[Estoque],Back!A28334,Balanço[Quantidade])</f>
        <v>0</v>
      </c>
      <c r="G28334" s="32" t="str" cm="1">
        <f t="array" ref="G28334">IF(F28334="","",SUM(_xlfn._xlws.FILTER(Balanço[Quantidade],(Balanço[Estoque]=Back!$E$3)*(Balanço[Material]=Back!F28334))))</f>
        <v/>
      </c>
    </row>
    <row r="28335" spans="2:7">
      <c r="B28335" s="32">
        <f>SUMIF(Balanço[Estoque],Back!A28335,Balanço[Quantidade])</f>
        <v>0</v>
      </c>
      <c r="G28335" s="32" t="str" cm="1">
        <f t="array" ref="G28335">IF(F28335="","",SUM(_xlfn._xlws.FILTER(Balanço[Quantidade],(Balanço[Estoque]=Back!$E$3)*(Balanço[Material]=Back!F28335))))</f>
        <v/>
      </c>
    </row>
    <row r="28336" spans="2:7">
      <c r="B28336" s="32">
        <f>SUMIF(Balanço[Estoque],Back!A28336,Balanço[Quantidade])</f>
        <v>0</v>
      </c>
      <c r="G28336" s="32" t="str" cm="1">
        <f t="array" ref="G28336">IF(F28336="","",SUM(_xlfn._xlws.FILTER(Balanço[Quantidade],(Balanço[Estoque]=Back!$E$3)*(Balanço[Material]=Back!F28336))))</f>
        <v/>
      </c>
    </row>
    <row r="28337" spans="2:7">
      <c r="B28337" s="32">
        <f>SUMIF(Balanço[Estoque],Back!A28337,Balanço[Quantidade])</f>
        <v>0</v>
      </c>
      <c r="G28337" s="32" t="str" cm="1">
        <f t="array" ref="G28337">IF(F28337="","",SUM(_xlfn._xlws.FILTER(Balanço[Quantidade],(Balanço[Estoque]=Back!$E$3)*(Balanço[Material]=Back!F28337))))</f>
        <v/>
      </c>
    </row>
    <row r="28338" spans="2:7">
      <c r="B28338" s="32">
        <f>SUMIF(Balanço[Estoque],Back!A28338,Balanço[Quantidade])</f>
        <v>0</v>
      </c>
      <c r="G28338" s="32" t="str" cm="1">
        <f t="array" ref="G28338">IF(F28338="","",SUM(_xlfn._xlws.FILTER(Balanço[Quantidade],(Balanço[Estoque]=Back!$E$3)*(Balanço[Material]=Back!F28338))))</f>
        <v/>
      </c>
    </row>
    <row r="28339" spans="2:7">
      <c r="B28339" s="32">
        <f>SUMIF(Balanço[Estoque],Back!A28339,Balanço[Quantidade])</f>
        <v>0</v>
      </c>
      <c r="G28339" s="32" t="str" cm="1">
        <f t="array" ref="G28339">IF(F28339="","",SUM(_xlfn._xlws.FILTER(Balanço[Quantidade],(Balanço[Estoque]=Back!$E$3)*(Balanço[Material]=Back!F28339))))</f>
        <v/>
      </c>
    </row>
    <row r="28340" spans="2:7">
      <c r="B28340" s="32">
        <f>SUMIF(Balanço[Estoque],Back!A28340,Balanço[Quantidade])</f>
        <v>0</v>
      </c>
      <c r="G28340" s="32" t="str" cm="1">
        <f t="array" ref="G28340">IF(F28340="","",SUM(_xlfn._xlws.FILTER(Balanço[Quantidade],(Balanço[Estoque]=Back!$E$3)*(Balanço[Material]=Back!F28340))))</f>
        <v/>
      </c>
    </row>
    <row r="28341" spans="2:7">
      <c r="B28341" s="32">
        <f>SUMIF(Balanço[Estoque],Back!A28341,Balanço[Quantidade])</f>
        <v>0</v>
      </c>
      <c r="G28341" s="32" t="str" cm="1">
        <f t="array" ref="G28341">IF(F28341="","",SUM(_xlfn._xlws.FILTER(Balanço[Quantidade],(Balanço[Estoque]=Back!$E$3)*(Balanço[Material]=Back!F28341))))</f>
        <v/>
      </c>
    </row>
    <row r="28342" spans="2:7">
      <c r="B28342" s="32">
        <f>SUMIF(Balanço[Estoque],Back!A28342,Balanço[Quantidade])</f>
        <v>0</v>
      </c>
      <c r="G28342" s="32" t="str" cm="1">
        <f t="array" ref="G28342">IF(F28342="","",SUM(_xlfn._xlws.FILTER(Balanço[Quantidade],(Balanço[Estoque]=Back!$E$3)*(Balanço[Material]=Back!F28342))))</f>
        <v/>
      </c>
    </row>
    <row r="28343" spans="2:7">
      <c r="B28343" s="32">
        <f>SUMIF(Balanço[Estoque],Back!A28343,Balanço[Quantidade])</f>
        <v>0</v>
      </c>
      <c r="G28343" s="32" t="str" cm="1">
        <f t="array" ref="G28343">IF(F28343="","",SUM(_xlfn._xlws.FILTER(Balanço[Quantidade],(Balanço[Estoque]=Back!$E$3)*(Balanço[Material]=Back!F28343))))</f>
        <v/>
      </c>
    </row>
    <row r="28344" spans="2:7">
      <c r="B28344" s="32">
        <f>SUMIF(Balanço[Estoque],Back!A28344,Balanço[Quantidade])</f>
        <v>0</v>
      </c>
      <c r="G28344" s="32" t="str" cm="1">
        <f t="array" ref="G28344">IF(F28344="","",SUM(_xlfn._xlws.FILTER(Balanço[Quantidade],(Balanço[Estoque]=Back!$E$3)*(Balanço[Material]=Back!F28344))))</f>
        <v/>
      </c>
    </row>
    <row r="28345" spans="2:7">
      <c r="B28345" s="32">
        <f>SUMIF(Balanço[Estoque],Back!A28345,Balanço[Quantidade])</f>
        <v>0</v>
      </c>
      <c r="G28345" s="32" t="str" cm="1">
        <f t="array" ref="G28345">IF(F28345="","",SUM(_xlfn._xlws.FILTER(Balanço[Quantidade],(Balanço[Estoque]=Back!$E$3)*(Balanço[Material]=Back!F28345))))</f>
        <v/>
      </c>
    </row>
    <row r="28346" spans="2:7">
      <c r="B28346" s="32">
        <f>SUMIF(Balanço[Estoque],Back!A28346,Balanço[Quantidade])</f>
        <v>0</v>
      </c>
      <c r="G28346" s="32" t="str" cm="1">
        <f t="array" ref="G28346">IF(F28346="","",SUM(_xlfn._xlws.FILTER(Balanço[Quantidade],(Balanço[Estoque]=Back!$E$3)*(Balanço[Material]=Back!F28346))))</f>
        <v/>
      </c>
    </row>
    <row r="28347" spans="2:7">
      <c r="B28347" s="32">
        <f>SUMIF(Balanço[Estoque],Back!A28347,Balanço[Quantidade])</f>
        <v>0</v>
      </c>
      <c r="G28347" s="32" t="str" cm="1">
        <f t="array" ref="G28347">IF(F28347="","",SUM(_xlfn._xlws.FILTER(Balanço[Quantidade],(Balanço[Estoque]=Back!$E$3)*(Balanço[Material]=Back!F28347))))</f>
        <v/>
      </c>
    </row>
    <row r="28348" spans="2:7">
      <c r="B28348" s="32">
        <f>SUMIF(Balanço[Estoque],Back!A28348,Balanço[Quantidade])</f>
        <v>0</v>
      </c>
      <c r="G28348" s="32" t="str" cm="1">
        <f t="array" ref="G28348">IF(F28348="","",SUM(_xlfn._xlws.FILTER(Balanço[Quantidade],(Balanço[Estoque]=Back!$E$3)*(Balanço[Material]=Back!F28348))))</f>
        <v/>
      </c>
    </row>
    <row r="28349" spans="2:7">
      <c r="B28349" s="32">
        <f>SUMIF(Balanço[Estoque],Back!A28349,Balanço[Quantidade])</f>
        <v>0</v>
      </c>
      <c r="G28349" s="32" t="str" cm="1">
        <f t="array" ref="G28349">IF(F28349="","",SUM(_xlfn._xlws.FILTER(Balanço[Quantidade],(Balanço[Estoque]=Back!$E$3)*(Balanço[Material]=Back!F28349))))</f>
        <v/>
      </c>
    </row>
    <row r="28350" spans="2:7">
      <c r="B28350" s="32">
        <f>SUMIF(Balanço[Estoque],Back!A28350,Balanço[Quantidade])</f>
        <v>0</v>
      </c>
      <c r="G28350" s="32" t="str" cm="1">
        <f t="array" ref="G28350">IF(F28350="","",SUM(_xlfn._xlws.FILTER(Balanço[Quantidade],(Balanço[Estoque]=Back!$E$3)*(Balanço[Material]=Back!F28350))))</f>
        <v/>
      </c>
    </row>
    <row r="28351" spans="2:7">
      <c r="B28351" s="32">
        <f>SUMIF(Balanço[Estoque],Back!A28351,Balanço[Quantidade])</f>
        <v>0</v>
      </c>
      <c r="G28351" s="32" t="str" cm="1">
        <f t="array" ref="G28351">IF(F28351="","",SUM(_xlfn._xlws.FILTER(Balanço[Quantidade],(Balanço[Estoque]=Back!$E$3)*(Balanço[Material]=Back!F28351))))</f>
        <v/>
      </c>
    </row>
    <row r="28352" spans="2:7">
      <c r="B28352" s="32">
        <f>SUMIF(Balanço[Estoque],Back!A28352,Balanço[Quantidade])</f>
        <v>0</v>
      </c>
      <c r="G28352" s="32" t="str" cm="1">
        <f t="array" ref="G28352">IF(F28352="","",SUM(_xlfn._xlws.FILTER(Balanço[Quantidade],(Balanço[Estoque]=Back!$E$3)*(Balanço[Material]=Back!F28352))))</f>
        <v/>
      </c>
    </row>
    <row r="28353" spans="2:7">
      <c r="B28353" s="32">
        <f>SUMIF(Balanço[Estoque],Back!A28353,Balanço[Quantidade])</f>
        <v>0</v>
      </c>
      <c r="G28353" s="32" t="str" cm="1">
        <f t="array" ref="G28353">IF(F28353="","",SUM(_xlfn._xlws.FILTER(Balanço[Quantidade],(Balanço[Estoque]=Back!$E$3)*(Balanço[Material]=Back!F28353))))</f>
        <v/>
      </c>
    </row>
    <row r="28354" spans="2:7">
      <c r="B28354" s="32">
        <f>SUMIF(Balanço[Estoque],Back!A28354,Balanço[Quantidade])</f>
        <v>0</v>
      </c>
      <c r="G28354" s="32" t="str" cm="1">
        <f t="array" ref="G28354">IF(F28354="","",SUM(_xlfn._xlws.FILTER(Balanço[Quantidade],(Balanço[Estoque]=Back!$E$3)*(Balanço[Material]=Back!F28354))))</f>
        <v/>
      </c>
    </row>
    <row r="28355" spans="2:7">
      <c r="B28355" s="32">
        <f>SUMIF(Balanço[Estoque],Back!A28355,Balanço[Quantidade])</f>
        <v>0</v>
      </c>
      <c r="G28355" s="32" t="str" cm="1">
        <f t="array" ref="G28355">IF(F28355="","",SUM(_xlfn._xlws.FILTER(Balanço[Quantidade],(Balanço[Estoque]=Back!$E$3)*(Balanço[Material]=Back!F28355))))</f>
        <v/>
      </c>
    </row>
    <row r="28356" spans="2:7">
      <c r="B28356" s="32">
        <f>SUMIF(Balanço[Estoque],Back!A28356,Balanço[Quantidade])</f>
        <v>0</v>
      </c>
      <c r="G28356" s="32" t="str" cm="1">
        <f t="array" ref="G28356">IF(F28356="","",SUM(_xlfn._xlws.FILTER(Balanço[Quantidade],(Balanço[Estoque]=Back!$E$3)*(Balanço[Material]=Back!F28356))))</f>
        <v/>
      </c>
    </row>
    <row r="28357" spans="2:7">
      <c r="B28357" s="32">
        <f>SUMIF(Balanço[Estoque],Back!A28357,Balanço[Quantidade])</f>
        <v>0</v>
      </c>
      <c r="G28357" s="32" t="str" cm="1">
        <f t="array" ref="G28357">IF(F28357="","",SUM(_xlfn._xlws.FILTER(Balanço[Quantidade],(Balanço[Estoque]=Back!$E$3)*(Balanço[Material]=Back!F28357))))</f>
        <v/>
      </c>
    </row>
    <row r="28358" spans="2:7">
      <c r="B28358" s="32">
        <f>SUMIF(Balanço[Estoque],Back!A28358,Balanço[Quantidade])</f>
        <v>0</v>
      </c>
      <c r="G28358" s="32" t="str" cm="1">
        <f t="array" ref="G28358">IF(F28358="","",SUM(_xlfn._xlws.FILTER(Balanço[Quantidade],(Balanço[Estoque]=Back!$E$3)*(Balanço[Material]=Back!F28358))))</f>
        <v/>
      </c>
    </row>
    <row r="28359" spans="2:7">
      <c r="B28359" s="32">
        <f>SUMIF(Balanço[Estoque],Back!A28359,Balanço[Quantidade])</f>
        <v>0</v>
      </c>
      <c r="G28359" s="32" t="str" cm="1">
        <f t="array" ref="G28359">IF(F28359="","",SUM(_xlfn._xlws.FILTER(Balanço[Quantidade],(Balanço[Estoque]=Back!$E$3)*(Balanço[Material]=Back!F28359))))</f>
        <v/>
      </c>
    </row>
    <row r="28360" spans="2:7">
      <c r="B28360" s="32">
        <f>SUMIF(Balanço[Estoque],Back!A28360,Balanço[Quantidade])</f>
        <v>0</v>
      </c>
      <c r="G28360" s="32" t="str" cm="1">
        <f t="array" ref="G28360">IF(F28360="","",SUM(_xlfn._xlws.FILTER(Balanço[Quantidade],(Balanço[Estoque]=Back!$E$3)*(Balanço[Material]=Back!F28360))))</f>
        <v/>
      </c>
    </row>
    <row r="28361" spans="2:7">
      <c r="B28361" s="32">
        <f>SUMIF(Balanço[Estoque],Back!A28361,Balanço[Quantidade])</f>
        <v>0</v>
      </c>
      <c r="G28361" s="32" t="str" cm="1">
        <f t="array" ref="G28361">IF(F28361="","",SUM(_xlfn._xlws.FILTER(Balanço[Quantidade],(Balanço[Estoque]=Back!$E$3)*(Balanço[Material]=Back!F28361))))</f>
        <v/>
      </c>
    </row>
    <row r="28362" spans="2:7">
      <c r="B28362" s="32">
        <f>SUMIF(Balanço[Estoque],Back!A28362,Balanço[Quantidade])</f>
        <v>0</v>
      </c>
      <c r="G28362" s="32" t="str" cm="1">
        <f t="array" ref="G28362">IF(F28362="","",SUM(_xlfn._xlws.FILTER(Balanço[Quantidade],(Balanço[Estoque]=Back!$E$3)*(Balanço[Material]=Back!F28362))))</f>
        <v/>
      </c>
    </row>
    <row r="28363" spans="2:7">
      <c r="B28363" s="32">
        <f>SUMIF(Balanço[Estoque],Back!A28363,Balanço[Quantidade])</f>
        <v>0</v>
      </c>
      <c r="G28363" s="32" t="str" cm="1">
        <f t="array" ref="G28363">IF(F28363="","",SUM(_xlfn._xlws.FILTER(Balanço[Quantidade],(Balanço[Estoque]=Back!$E$3)*(Balanço[Material]=Back!F28363))))</f>
        <v/>
      </c>
    </row>
    <row r="28364" spans="2:7">
      <c r="B28364" s="32">
        <f>SUMIF(Balanço[Estoque],Back!A28364,Balanço[Quantidade])</f>
        <v>0</v>
      </c>
      <c r="G28364" s="32" t="str" cm="1">
        <f t="array" ref="G28364">IF(F28364="","",SUM(_xlfn._xlws.FILTER(Balanço[Quantidade],(Balanço[Estoque]=Back!$E$3)*(Balanço[Material]=Back!F28364))))</f>
        <v/>
      </c>
    </row>
    <row r="28365" spans="2:7">
      <c r="B28365" s="32">
        <f>SUMIF(Balanço[Estoque],Back!A28365,Balanço[Quantidade])</f>
        <v>0</v>
      </c>
      <c r="G28365" s="32" t="str" cm="1">
        <f t="array" ref="G28365">IF(F28365="","",SUM(_xlfn._xlws.FILTER(Balanço[Quantidade],(Balanço[Estoque]=Back!$E$3)*(Balanço[Material]=Back!F28365))))</f>
        <v/>
      </c>
    </row>
    <row r="28366" spans="2:7">
      <c r="B28366" s="32">
        <f>SUMIF(Balanço[Estoque],Back!A28366,Balanço[Quantidade])</f>
        <v>0</v>
      </c>
      <c r="G28366" s="32" t="str" cm="1">
        <f t="array" ref="G28366">IF(F28366="","",SUM(_xlfn._xlws.FILTER(Balanço[Quantidade],(Balanço[Estoque]=Back!$E$3)*(Balanço[Material]=Back!F28366))))</f>
        <v/>
      </c>
    </row>
    <row r="28367" spans="2:7">
      <c r="B28367" s="32">
        <f>SUMIF(Balanço[Estoque],Back!A28367,Balanço[Quantidade])</f>
        <v>0</v>
      </c>
      <c r="G28367" s="32" t="str" cm="1">
        <f t="array" ref="G28367">IF(F28367="","",SUM(_xlfn._xlws.FILTER(Balanço[Quantidade],(Balanço[Estoque]=Back!$E$3)*(Balanço[Material]=Back!F28367))))</f>
        <v/>
      </c>
    </row>
    <row r="28368" spans="2:7">
      <c r="B28368" s="32">
        <f>SUMIF(Balanço[Estoque],Back!A28368,Balanço[Quantidade])</f>
        <v>0</v>
      </c>
      <c r="G28368" s="32" t="str" cm="1">
        <f t="array" ref="G28368">IF(F28368="","",SUM(_xlfn._xlws.FILTER(Balanço[Quantidade],(Balanço[Estoque]=Back!$E$3)*(Balanço[Material]=Back!F28368))))</f>
        <v/>
      </c>
    </row>
    <row r="28369" spans="2:7">
      <c r="B28369" s="32">
        <f>SUMIF(Balanço[Estoque],Back!A28369,Balanço[Quantidade])</f>
        <v>0</v>
      </c>
      <c r="G28369" s="32" t="str" cm="1">
        <f t="array" ref="G28369">IF(F28369="","",SUM(_xlfn._xlws.FILTER(Balanço[Quantidade],(Balanço[Estoque]=Back!$E$3)*(Balanço[Material]=Back!F28369))))</f>
        <v/>
      </c>
    </row>
    <row r="28370" spans="2:7">
      <c r="B28370" s="32">
        <f>SUMIF(Balanço[Estoque],Back!A28370,Balanço[Quantidade])</f>
        <v>0</v>
      </c>
      <c r="G28370" s="32" t="str" cm="1">
        <f t="array" ref="G28370">IF(F28370="","",SUM(_xlfn._xlws.FILTER(Balanço[Quantidade],(Balanço[Estoque]=Back!$E$3)*(Balanço[Material]=Back!F28370))))</f>
        <v/>
      </c>
    </row>
    <row r="28371" spans="2:7">
      <c r="B28371" s="32">
        <f>SUMIF(Balanço[Estoque],Back!A28371,Balanço[Quantidade])</f>
        <v>0</v>
      </c>
      <c r="G28371" s="32" t="str" cm="1">
        <f t="array" ref="G28371">IF(F28371="","",SUM(_xlfn._xlws.FILTER(Balanço[Quantidade],(Balanço[Estoque]=Back!$E$3)*(Balanço[Material]=Back!F28371))))</f>
        <v/>
      </c>
    </row>
    <row r="28372" spans="2:7">
      <c r="B28372" s="32">
        <f>SUMIF(Balanço[Estoque],Back!A28372,Balanço[Quantidade])</f>
        <v>0</v>
      </c>
      <c r="G28372" s="32" t="str" cm="1">
        <f t="array" ref="G28372">IF(F28372="","",SUM(_xlfn._xlws.FILTER(Balanço[Quantidade],(Balanço[Estoque]=Back!$E$3)*(Balanço[Material]=Back!F28372))))</f>
        <v/>
      </c>
    </row>
    <row r="28373" spans="2:7">
      <c r="B28373" s="32">
        <f>SUMIF(Balanço[Estoque],Back!A28373,Balanço[Quantidade])</f>
        <v>0</v>
      </c>
      <c r="G28373" s="32" t="str" cm="1">
        <f t="array" ref="G28373">IF(F28373="","",SUM(_xlfn._xlws.FILTER(Balanço[Quantidade],(Balanço[Estoque]=Back!$E$3)*(Balanço[Material]=Back!F28373))))</f>
        <v/>
      </c>
    </row>
    <row r="28374" spans="2:7">
      <c r="B28374" s="32">
        <f>SUMIF(Balanço[Estoque],Back!A28374,Balanço[Quantidade])</f>
        <v>0</v>
      </c>
      <c r="G28374" s="32" t="str" cm="1">
        <f t="array" ref="G28374">IF(F28374="","",SUM(_xlfn._xlws.FILTER(Balanço[Quantidade],(Balanço[Estoque]=Back!$E$3)*(Balanço[Material]=Back!F28374))))</f>
        <v/>
      </c>
    </row>
    <row r="28375" spans="2:7">
      <c r="B28375" s="32">
        <f>SUMIF(Balanço[Estoque],Back!A28375,Balanço[Quantidade])</f>
        <v>0</v>
      </c>
      <c r="G28375" s="32" t="str" cm="1">
        <f t="array" ref="G28375">IF(F28375="","",SUM(_xlfn._xlws.FILTER(Balanço[Quantidade],(Balanço[Estoque]=Back!$E$3)*(Balanço[Material]=Back!F28375))))</f>
        <v/>
      </c>
    </row>
    <row r="28376" spans="2:7">
      <c r="B28376" s="32">
        <f>SUMIF(Balanço[Estoque],Back!A28376,Balanço[Quantidade])</f>
        <v>0</v>
      </c>
      <c r="G28376" s="32" t="str" cm="1">
        <f t="array" ref="G28376">IF(F28376="","",SUM(_xlfn._xlws.FILTER(Balanço[Quantidade],(Balanço[Estoque]=Back!$E$3)*(Balanço[Material]=Back!F28376))))</f>
        <v/>
      </c>
    </row>
    <row r="28377" spans="2:7">
      <c r="B28377" s="32">
        <f>SUMIF(Balanço[Estoque],Back!A28377,Balanço[Quantidade])</f>
        <v>0</v>
      </c>
      <c r="G28377" s="32" t="str" cm="1">
        <f t="array" ref="G28377">IF(F28377="","",SUM(_xlfn._xlws.FILTER(Balanço[Quantidade],(Balanço[Estoque]=Back!$E$3)*(Balanço[Material]=Back!F28377))))</f>
        <v/>
      </c>
    </row>
    <row r="28378" spans="2:7">
      <c r="B28378" s="32">
        <f>SUMIF(Balanço[Estoque],Back!A28378,Balanço[Quantidade])</f>
        <v>0</v>
      </c>
      <c r="G28378" s="32" t="str" cm="1">
        <f t="array" ref="G28378">IF(F28378="","",SUM(_xlfn._xlws.FILTER(Balanço[Quantidade],(Balanço[Estoque]=Back!$E$3)*(Balanço[Material]=Back!F28378))))</f>
        <v/>
      </c>
    </row>
    <row r="28379" spans="2:7">
      <c r="B28379" s="32">
        <f>SUMIF(Balanço[Estoque],Back!A28379,Balanço[Quantidade])</f>
        <v>0</v>
      </c>
      <c r="G28379" s="32" t="str" cm="1">
        <f t="array" ref="G28379">IF(F28379="","",SUM(_xlfn._xlws.FILTER(Balanço[Quantidade],(Balanço[Estoque]=Back!$E$3)*(Balanço[Material]=Back!F28379))))</f>
        <v/>
      </c>
    </row>
    <row r="28380" spans="2:7">
      <c r="B28380" s="32">
        <f>SUMIF(Balanço[Estoque],Back!A28380,Balanço[Quantidade])</f>
        <v>0</v>
      </c>
      <c r="G28380" s="32" t="str" cm="1">
        <f t="array" ref="G28380">IF(F28380="","",SUM(_xlfn._xlws.FILTER(Balanço[Quantidade],(Balanço[Estoque]=Back!$E$3)*(Balanço[Material]=Back!F28380))))</f>
        <v/>
      </c>
    </row>
    <row r="28381" spans="2:7">
      <c r="B28381" s="32">
        <f>SUMIF(Balanço[Estoque],Back!A28381,Balanço[Quantidade])</f>
        <v>0</v>
      </c>
      <c r="G28381" s="32" t="str" cm="1">
        <f t="array" ref="G28381">IF(F28381="","",SUM(_xlfn._xlws.FILTER(Balanço[Quantidade],(Balanço[Estoque]=Back!$E$3)*(Balanço[Material]=Back!F28381))))</f>
        <v/>
      </c>
    </row>
    <row r="28382" spans="2:7">
      <c r="B28382" s="32">
        <f>SUMIF(Balanço[Estoque],Back!A28382,Balanço[Quantidade])</f>
        <v>0</v>
      </c>
      <c r="G28382" s="32" t="str" cm="1">
        <f t="array" ref="G28382">IF(F28382="","",SUM(_xlfn._xlws.FILTER(Balanço[Quantidade],(Balanço[Estoque]=Back!$E$3)*(Balanço[Material]=Back!F28382))))</f>
        <v/>
      </c>
    </row>
    <row r="28383" spans="2:7">
      <c r="B28383" s="32">
        <f>SUMIF(Balanço[Estoque],Back!A28383,Balanço[Quantidade])</f>
        <v>0</v>
      </c>
      <c r="G28383" s="32" t="str" cm="1">
        <f t="array" ref="G28383">IF(F28383="","",SUM(_xlfn._xlws.FILTER(Balanço[Quantidade],(Balanço[Estoque]=Back!$E$3)*(Balanço[Material]=Back!F28383))))</f>
        <v/>
      </c>
    </row>
    <row r="28384" spans="2:7">
      <c r="B28384" s="32">
        <f>SUMIF(Balanço[Estoque],Back!A28384,Balanço[Quantidade])</f>
        <v>0</v>
      </c>
      <c r="G28384" s="32" t="str" cm="1">
        <f t="array" ref="G28384">IF(F28384="","",SUM(_xlfn._xlws.FILTER(Balanço[Quantidade],(Balanço[Estoque]=Back!$E$3)*(Balanço[Material]=Back!F28384))))</f>
        <v/>
      </c>
    </row>
    <row r="28385" spans="2:7">
      <c r="B28385" s="32">
        <f>SUMIF(Balanço[Estoque],Back!A28385,Balanço[Quantidade])</f>
        <v>0</v>
      </c>
      <c r="G28385" s="32" t="str" cm="1">
        <f t="array" ref="G28385">IF(F28385="","",SUM(_xlfn._xlws.FILTER(Balanço[Quantidade],(Balanço[Estoque]=Back!$E$3)*(Balanço[Material]=Back!F28385))))</f>
        <v/>
      </c>
    </row>
    <row r="28386" spans="2:7">
      <c r="B28386" s="32">
        <f>SUMIF(Balanço[Estoque],Back!A28386,Balanço[Quantidade])</f>
        <v>0</v>
      </c>
      <c r="G28386" s="32" t="str" cm="1">
        <f t="array" ref="G28386">IF(F28386="","",SUM(_xlfn._xlws.FILTER(Balanço[Quantidade],(Balanço[Estoque]=Back!$E$3)*(Balanço[Material]=Back!F28386))))</f>
        <v/>
      </c>
    </row>
    <row r="28387" spans="2:7">
      <c r="B28387" s="32">
        <f>SUMIF(Balanço[Estoque],Back!A28387,Balanço[Quantidade])</f>
        <v>0</v>
      </c>
      <c r="G28387" s="32" t="str" cm="1">
        <f t="array" ref="G28387">IF(F28387="","",SUM(_xlfn._xlws.FILTER(Balanço[Quantidade],(Balanço[Estoque]=Back!$E$3)*(Balanço[Material]=Back!F28387))))</f>
        <v/>
      </c>
    </row>
    <row r="28388" spans="2:7">
      <c r="B28388" s="32">
        <f>SUMIF(Balanço[Estoque],Back!A28388,Balanço[Quantidade])</f>
        <v>0</v>
      </c>
      <c r="G28388" s="32" t="str" cm="1">
        <f t="array" ref="G28388">IF(F28388="","",SUM(_xlfn._xlws.FILTER(Balanço[Quantidade],(Balanço[Estoque]=Back!$E$3)*(Balanço[Material]=Back!F28388))))</f>
        <v/>
      </c>
    </row>
    <row r="28389" spans="2:7">
      <c r="B28389" s="32">
        <f>SUMIF(Balanço[Estoque],Back!A28389,Balanço[Quantidade])</f>
        <v>0</v>
      </c>
      <c r="G28389" s="32" t="str" cm="1">
        <f t="array" ref="G28389">IF(F28389="","",SUM(_xlfn._xlws.FILTER(Balanço[Quantidade],(Balanço[Estoque]=Back!$E$3)*(Balanço[Material]=Back!F28389))))</f>
        <v/>
      </c>
    </row>
    <row r="28390" spans="2:7">
      <c r="B28390" s="32">
        <f>SUMIF(Balanço[Estoque],Back!A28390,Balanço[Quantidade])</f>
        <v>0</v>
      </c>
      <c r="G28390" s="32" t="str" cm="1">
        <f t="array" ref="G28390">IF(F28390="","",SUM(_xlfn._xlws.FILTER(Balanço[Quantidade],(Balanço[Estoque]=Back!$E$3)*(Balanço[Material]=Back!F28390))))</f>
        <v/>
      </c>
    </row>
    <row r="28391" spans="2:7">
      <c r="B28391" s="32">
        <f>SUMIF(Balanço[Estoque],Back!A28391,Balanço[Quantidade])</f>
        <v>0</v>
      </c>
      <c r="G28391" s="32" t="str" cm="1">
        <f t="array" ref="G28391">IF(F28391="","",SUM(_xlfn._xlws.FILTER(Balanço[Quantidade],(Balanço[Estoque]=Back!$E$3)*(Balanço[Material]=Back!F28391))))</f>
        <v/>
      </c>
    </row>
    <row r="28392" spans="2:7">
      <c r="B28392" s="32">
        <f>SUMIF(Balanço[Estoque],Back!A28392,Balanço[Quantidade])</f>
        <v>0</v>
      </c>
      <c r="G28392" s="32" t="str" cm="1">
        <f t="array" ref="G28392">IF(F28392="","",SUM(_xlfn._xlws.FILTER(Balanço[Quantidade],(Balanço[Estoque]=Back!$E$3)*(Balanço[Material]=Back!F28392))))</f>
        <v/>
      </c>
    </row>
    <row r="28393" spans="2:7">
      <c r="B28393" s="32">
        <f>SUMIF(Balanço[Estoque],Back!A28393,Balanço[Quantidade])</f>
        <v>0</v>
      </c>
      <c r="G28393" s="32" t="str" cm="1">
        <f t="array" ref="G28393">IF(F28393="","",SUM(_xlfn._xlws.FILTER(Balanço[Quantidade],(Balanço[Estoque]=Back!$E$3)*(Balanço[Material]=Back!F28393))))</f>
        <v/>
      </c>
    </row>
    <row r="28394" spans="2:7">
      <c r="B28394" s="32">
        <f>SUMIF(Balanço[Estoque],Back!A28394,Balanço[Quantidade])</f>
        <v>0</v>
      </c>
      <c r="G28394" s="32" t="str" cm="1">
        <f t="array" ref="G28394">IF(F28394="","",SUM(_xlfn._xlws.FILTER(Balanço[Quantidade],(Balanço[Estoque]=Back!$E$3)*(Balanço[Material]=Back!F28394))))</f>
        <v/>
      </c>
    </row>
    <row r="28395" spans="2:7">
      <c r="B28395" s="32">
        <f>SUMIF(Balanço[Estoque],Back!A28395,Balanço[Quantidade])</f>
        <v>0</v>
      </c>
      <c r="G28395" s="32" t="str" cm="1">
        <f t="array" ref="G28395">IF(F28395="","",SUM(_xlfn._xlws.FILTER(Balanço[Quantidade],(Balanço[Estoque]=Back!$E$3)*(Balanço[Material]=Back!F28395))))</f>
        <v/>
      </c>
    </row>
    <row r="28396" spans="2:7">
      <c r="B28396" s="32">
        <f>SUMIF(Balanço[Estoque],Back!A28396,Balanço[Quantidade])</f>
        <v>0</v>
      </c>
      <c r="G28396" s="32" t="str" cm="1">
        <f t="array" ref="G28396">IF(F28396="","",SUM(_xlfn._xlws.FILTER(Balanço[Quantidade],(Balanço[Estoque]=Back!$E$3)*(Balanço[Material]=Back!F28396))))</f>
        <v/>
      </c>
    </row>
    <row r="28397" spans="2:7">
      <c r="B28397" s="32">
        <f>SUMIF(Balanço[Estoque],Back!A28397,Balanço[Quantidade])</f>
        <v>0</v>
      </c>
      <c r="G28397" s="32" t="str" cm="1">
        <f t="array" ref="G28397">IF(F28397="","",SUM(_xlfn._xlws.FILTER(Balanço[Quantidade],(Balanço[Estoque]=Back!$E$3)*(Balanço[Material]=Back!F28397))))</f>
        <v/>
      </c>
    </row>
    <row r="28398" spans="2:7">
      <c r="B28398" s="32">
        <f>SUMIF(Balanço[Estoque],Back!A28398,Balanço[Quantidade])</f>
        <v>0</v>
      </c>
      <c r="G28398" s="32" t="str" cm="1">
        <f t="array" ref="G28398">IF(F28398="","",SUM(_xlfn._xlws.FILTER(Balanço[Quantidade],(Balanço[Estoque]=Back!$E$3)*(Balanço[Material]=Back!F28398))))</f>
        <v/>
      </c>
    </row>
    <row r="28399" spans="2:7">
      <c r="B28399" s="32">
        <f>SUMIF(Balanço[Estoque],Back!A28399,Balanço[Quantidade])</f>
        <v>0</v>
      </c>
      <c r="G28399" s="32" t="str" cm="1">
        <f t="array" ref="G28399">IF(F28399="","",SUM(_xlfn._xlws.FILTER(Balanço[Quantidade],(Balanço[Estoque]=Back!$E$3)*(Balanço[Material]=Back!F28399))))</f>
        <v/>
      </c>
    </row>
    <row r="28400" spans="2:7">
      <c r="B28400" s="32">
        <f>SUMIF(Balanço[Estoque],Back!A28400,Balanço[Quantidade])</f>
        <v>0</v>
      </c>
      <c r="G28400" s="32" t="str" cm="1">
        <f t="array" ref="G28400">IF(F28400="","",SUM(_xlfn._xlws.FILTER(Balanço[Quantidade],(Balanço[Estoque]=Back!$E$3)*(Balanço[Material]=Back!F28400))))</f>
        <v/>
      </c>
    </row>
    <row r="28401" spans="2:7">
      <c r="B28401" s="32">
        <f>SUMIF(Balanço[Estoque],Back!A28401,Balanço[Quantidade])</f>
        <v>0</v>
      </c>
      <c r="G28401" s="32" t="str" cm="1">
        <f t="array" ref="G28401">IF(F28401="","",SUM(_xlfn._xlws.FILTER(Balanço[Quantidade],(Balanço[Estoque]=Back!$E$3)*(Balanço[Material]=Back!F28401))))</f>
        <v/>
      </c>
    </row>
    <row r="28402" spans="2:7">
      <c r="B28402" s="32">
        <f>SUMIF(Balanço[Estoque],Back!A28402,Balanço[Quantidade])</f>
        <v>0</v>
      </c>
      <c r="G28402" s="32" t="str" cm="1">
        <f t="array" ref="G28402">IF(F28402="","",SUM(_xlfn._xlws.FILTER(Balanço[Quantidade],(Balanço[Estoque]=Back!$E$3)*(Balanço[Material]=Back!F28402))))</f>
        <v/>
      </c>
    </row>
    <row r="28403" spans="2:7">
      <c r="B28403" s="32">
        <f>SUMIF(Balanço[Estoque],Back!A28403,Balanço[Quantidade])</f>
        <v>0</v>
      </c>
      <c r="G28403" s="32" t="str" cm="1">
        <f t="array" ref="G28403">IF(F28403="","",SUM(_xlfn._xlws.FILTER(Balanço[Quantidade],(Balanço[Estoque]=Back!$E$3)*(Balanço[Material]=Back!F28403))))</f>
        <v/>
      </c>
    </row>
    <row r="28404" spans="2:7">
      <c r="B28404" s="32">
        <f>SUMIF(Balanço[Estoque],Back!A28404,Balanço[Quantidade])</f>
        <v>0</v>
      </c>
      <c r="G28404" s="32" t="str" cm="1">
        <f t="array" ref="G28404">IF(F28404="","",SUM(_xlfn._xlws.FILTER(Balanço[Quantidade],(Balanço[Estoque]=Back!$E$3)*(Balanço[Material]=Back!F28404))))</f>
        <v/>
      </c>
    </row>
    <row r="28405" spans="2:7">
      <c r="B28405" s="32">
        <f>SUMIF(Balanço[Estoque],Back!A28405,Balanço[Quantidade])</f>
        <v>0</v>
      </c>
      <c r="G28405" s="32" t="str" cm="1">
        <f t="array" ref="G28405">IF(F28405="","",SUM(_xlfn._xlws.FILTER(Balanço[Quantidade],(Balanço[Estoque]=Back!$E$3)*(Balanço[Material]=Back!F28405))))</f>
        <v/>
      </c>
    </row>
    <row r="28406" spans="2:7">
      <c r="B28406" s="32">
        <f>SUMIF(Balanço[Estoque],Back!A28406,Balanço[Quantidade])</f>
        <v>0</v>
      </c>
      <c r="G28406" s="32" t="str" cm="1">
        <f t="array" ref="G28406">IF(F28406="","",SUM(_xlfn._xlws.FILTER(Balanço[Quantidade],(Balanço[Estoque]=Back!$E$3)*(Balanço[Material]=Back!F28406))))</f>
        <v/>
      </c>
    </row>
    <row r="28407" spans="2:7">
      <c r="B28407" s="32">
        <f>SUMIF(Balanço[Estoque],Back!A28407,Balanço[Quantidade])</f>
        <v>0</v>
      </c>
      <c r="G28407" s="32" t="str" cm="1">
        <f t="array" ref="G28407">IF(F28407="","",SUM(_xlfn._xlws.FILTER(Balanço[Quantidade],(Balanço[Estoque]=Back!$E$3)*(Balanço[Material]=Back!F28407))))</f>
        <v/>
      </c>
    </row>
    <row r="28408" spans="2:7">
      <c r="B28408" s="32">
        <f>SUMIF(Balanço[Estoque],Back!A28408,Balanço[Quantidade])</f>
        <v>0</v>
      </c>
      <c r="G28408" s="32" t="str" cm="1">
        <f t="array" ref="G28408">IF(F28408="","",SUM(_xlfn._xlws.FILTER(Balanço[Quantidade],(Balanço[Estoque]=Back!$E$3)*(Balanço[Material]=Back!F28408))))</f>
        <v/>
      </c>
    </row>
    <row r="28409" spans="2:7">
      <c r="B28409" s="32">
        <f>SUMIF(Balanço[Estoque],Back!A28409,Balanço[Quantidade])</f>
        <v>0</v>
      </c>
      <c r="G28409" s="32" t="str" cm="1">
        <f t="array" ref="G28409">IF(F28409="","",SUM(_xlfn._xlws.FILTER(Balanço[Quantidade],(Balanço[Estoque]=Back!$E$3)*(Balanço[Material]=Back!F28409))))</f>
        <v/>
      </c>
    </row>
    <row r="28410" spans="2:7">
      <c r="B28410" s="32">
        <f>SUMIF(Balanço[Estoque],Back!A28410,Balanço[Quantidade])</f>
        <v>0</v>
      </c>
      <c r="G28410" s="32" t="str" cm="1">
        <f t="array" ref="G28410">IF(F28410="","",SUM(_xlfn._xlws.FILTER(Balanço[Quantidade],(Balanço[Estoque]=Back!$E$3)*(Balanço[Material]=Back!F28410))))</f>
        <v/>
      </c>
    </row>
    <row r="28411" spans="2:7">
      <c r="B28411" s="32">
        <f>SUMIF(Balanço[Estoque],Back!A28411,Balanço[Quantidade])</f>
        <v>0</v>
      </c>
      <c r="G28411" s="32" t="str" cm="1">
        <f t="array" ref="G28411">IF(F28411="","",SUM(_xlfn._xlws.FILTER(Balanço[Quantidade],(Balanço[Estoque]=Back!$E$3)*(Balanço[Material]=Back!F28411))))</f>
        <v/>
      </c>
    </row>
    <row r="28412" spans="2:7">
      <c r="B28412" s="32">
        <f>SUMIF(Balanço[Estoque],Back!A28412,Balanço[Quantidade])</f>
        <v>0</v>
      </c>
      <c r="G28412" s="32" t="str" cm="1">
        <f t="array" ref="G28412">IF(F28412="","",SUM(_xlfn._xlws.FILTER(Balanço[Quantidade],(Balanço[Estoque]=Back!$E$3)*(Balanço[Material]=Back!F28412))))</f>
        <v/>
      </c>
    </row>
    <row r="28413" spans="2:7">
      <c r="B28413" s="32">
        <f>SUMIF(Balanço[Estoque],Back!A28413,Balanço[Quantidade])</f>
        <v>0</v>
      </c>
      <c r="G28413" s="32" t="str" cm="1">
        <f t="array" ref="G28413">IF(F28413="","",SUM(_xlfn._xlws.FILTER(Balanço[Quantidade],(Balanço[Estoque]=Back!$E$3)*(Balanço[Material]=Back!F28413))))</f>
        <v/>
      </c>
    </row>
    <row r="28414" spans="2:7">
      <c r="B28414" s="32">
        <f>SUMIF(Balanço[Estoque],Back!A28414,Balanço[Quantidade])</f>
        <v>0</v>
      </c>
      <c r="G28414" s="32" t="str" cm="1">
        <f t="array" ref="G28414">IF(F28414="","",SUM(_xlfn._xlws.FILTER(Balanço[Quantidade],(Balanço[Estoque]=Back!$E$3)*(Balanço[Material]=Back!F28414))))</f>
        <v/>
      </c>
    </row>
    <row r="28415" spans="2:7">
      <c r="B28415" s="32">
        <f>SUMIF(Balanço[Estoque],Back!A28415,Balanço[Quantidade])</f>
        <v>0</v>
      </c>
      <c r="G28415" s="32" t="str" cm="1">
        <f t="array" ref="G28415">IF(F28415="","",SUM(_xlfn._xlws.FILTER(Balanço[Quantidade],(Balanço[Estoque]=Back!$E$3)*(Balanço[Material]=Back!F28415))))</f>
        <v/>
      </c>
    </row>
    <row r="28416" spans="2:7">
      <c r="B28416" s="32">
        <f>SUMIF(Balanço[Estoque],Back!A28416,Balanço[Quantidade])</f>
        <v>0</v>
      </c>
      <c r="G28416" s="32" t="str" cm="1">
        <f t="array" ref="G28416">IF(F28416="","",SUM(_xlfn._xlws.FILTER(Balanço[Quantidade],(Balanço[Estoque]=Back!$E$3)*(Balanço[Material]=Back!F28416))))</f>
        <v/>
      </c>
    </row>
    <row r="28417" spans="2:7">
      <c r="B28417" s="32">
        <f>SUMIF(Balanço[Estoque],Back!A28417,Balanço[Quantidade])</f>
        <v>0</v>
      </c>
      <c r="G28417" s="32" t="str" cm="1">
        <f t="array" ref="G28417">IF(F28417="","",SUM(_xlfn._xlws.FILTER(Balanço[Quantidade],(Balanço[Estoque]=Back!$E$3)*(Balanço[Material]=Back!F28417))))</f>
        <v/>
      </c>
    </row>
    <row r="28418" spans="2:7">
      <c r="B28418" s="32">
        <f>SUMIF(Balanço[Estoque],Back!A28418,Balanço[Quantidade])</f>
        <v>0</v>
      </c>
      <c r="G28418" s="32" t="str" cm="1">
        <f t="array" ref="G28418">IF(F28418="","",SUM(_xlfn._xlws.FILTER(Balanço[Quantidade],(Balanço[Estoque]=Back!$E$3)*(Balanço[Material]=Back!F28418))))</f>
        <v/>
      </c>
    </row>
    <row r="28419" spans="2:7">
      <c r="B28419" s="32">
        <f>SUMIF(Balanço[Estoque],Back!A28419,Balanço[Quantidade])</f>
        <v>0</v>
      </c>
      <c r="G28419" s="32" t="str" cm="1">
        <f t="array" ref="G28419">IF(F28419="","",SUM(_xlfn._xlws.FILTER(Balanço[Quantidade],(Balanço[Estoque]=Back!$E$3)*(Balanço[Material]=Back!F28419))))</f>
        <v/>
      </c>
    </row>
    <row r="28420" spans="2:7">
      <c r="B28420" s="32">
        <f>SUMIF(Balanço[Estoque],Back!A28420,Balanço[Quantidade])</f>
        <v>0</v>
      </c>
      <c r="G28420" s="32" t="str" cm="1">
        <f t="array" ref="G28420">IF(F28420="","",SUM(_xlfn._xlws.FILTER(Balanço[Quantidade],(Balanço[Estoque]=Back!$E$3)*(Balanço[Material]=Back!F28420))))</f>
        <v/>
      </c>
    </row>
    <row r="28421" spans="2:7">
      <c r="B28421" s="32">
        <f>SUMIF(Balanço[Estoque],Back!A28421,Balanço[Quantidade])</f>
        <v>0</v>
      </c>
      <c r="G28421" s="32" t="str" cm="1">
        <f t="array" ref="G28421">IF(F28421="","",SUM(_xlfn._xlws.FILTER(Balanço[Quantidade],(Balanço[Estoque]=Back!$E$3)*(Balanço[Material]=Back!F28421))))</f>
        <v/>
      </c>
    </row>
    <row r="28422" spans="2:7">
      <c r="B28422" s="32">
        <f>SUMIF(Balanço[Estoque],Back!A28422,Balanço[Quantidade])</f>
        <v>0</v>
      </c>
      <c r="G28422" s="32" t="str" cm="1">
        <f t="array" ref="G28422">IF(F28422="","",SUM(_xlfn._xlws.FILTER(Balanço[Quantidade],(Balanço[Estoque]=Back!$E$3)*(Balanço[Material]=Back!F28422))))</f>
        <v/>
      </c>
    </row>
    <row r="28423" spans="2:7">
      <c r="B28423" s="32">
        <f>SUMIF(Balanço[Estoque],Back!A28423,Balanço[Quantidade])</f>
        <v>0</v>
      </c>
      <c r="G28423" s="32" t="str" cm="1">
        <f t="array" ref="G28423">IF(F28423="","",SUM(_xlfn._xlws.FILTER(Balanço[Quantidade],(Balanço[Estoque]=Back!$E$3)*(Balanço[Material]=Back!F28423))))</f>
        <v/>
      </c>
    </row>
    <row r="28424" spans="2:7">
      <c r="B28424" s="32">
        <f>SUMIF(Balanço[Estoque],Back!A28424,Balanço[Quantidade])</f>
        <v>0</v>
      </c>
      <c r="G28424" s="32" t="str" cm="1">
        <f t="array" ref="G28424">IF(F28424="","",SUM(_xlfn._xlws.FILTER(Balanço[Quantidade],(Balanço[Estoque]=Back!$E$3)*(Balanço[Material]=Back!F28424))))</f>
        <v/>
      </c>
    </row>
    <row r="28425" spans="2:7">
      <c r="B28425" s="32">
        <f>SUMIF(Balanço[Estoque],Back!A28425,Balanço[Quantidade])</f>
        <v>0</v>
      </c>
      <c r="G28425" s="32" t="str" cm="1">
        <f t="array" ref="G28425">IF(F28425="","",SUM(_xlfn._xlws.FILTER(Balanço[Quantidade],(Balanço[Estoque]=Back!$E$3)*(Balanço[Material]=Back!F28425))))</f>
        <v/>
      </c>
    </row>
    <row r="28426" spans="2:7">
      <c r="B28426" s="32">
        <f>SUMIF(Balanço[Estoque],Back!A28426,Balanço[Quantidade])</f>
        <v>0</v>
      </c>
      <c r="G28426" s="32" t="str" cm="1">
        <f t="array" ref="G28426">IF(F28426="","",SUM(_xlfn._xlws.FILTER(Balanço[Quantidade],(Balanço[Estoque]=Back!$E$3)*(Balanço[Material]=Back!F28426))))</f>
        <v/>
      </c>
    </row>
    <row r="28427" spans="2:7">
      <c r="B28427" s="32">
        <f>SUMIF(Balanço[Estoque],Back!A28427,Balanço[Quantidade])</f>
        <v>0</v>
      </c>
      <c r="G28427" s="32" t="str" cm="1">
        <f t="array" ref="G28427">IF(F28427="","",SUM(_xlfn._xlws.FILTER(Balanço[Quantidade],(Balanço[Estoque]=Back!$E$3)*(Balanço[Material]=Back!F28427))))</f>
        <v/>
      </c>
    </row>
    <row r="28428" spans="2:7">
      <c r="B28428" s="32">
        <f>SUMIF(Balanço[Estoque],Back!A28428,Balanço[Quantidade])</f>
        <v>0</v>
      </c>
      <c r="G28428" s="32" t="str" cm="1">
        <f t="array" ref="G28428">IF(F28428="","",SUM(_xlfn._xlws.FILTER(Balanço[Quantidade],(Balanço[Estoque]=Back!$E$3)*(Balanço[Material]=Back!F28428))))</f>
        <v/>
      </c>
    </row>
    <row r="28429" spans="2:7">
      <c r="B28429" s="32">
        <f>SUMIF(Balanço[Estoque],Back!A28429,Balanço[Quantidade])</f>
        <v>0</v>
      </c>
      <c r="G28429" s="32" t="str" cm="1">
        <f t="array" ref="G28429">IF(F28429="","",SUM(_xlfn._xlws.FILTER(Balanço[Quantidade],(Balanço[Estoque]=Back!$E$3)*(Balanço[Material]=Back!F28429))))</f>
        <v/>
      </c>
    </row>
    <row r="28430" spans="2:7">
      <c r="B28430" s="32">
        <f>SUMIF(Balanço[Estoque],Back!A28430,Balanço[Quantidade])</f>
        <v>0</v>
      </c>
      <c r="G28430" s="32" t="str" cm="1">
        <f t="array" ref="G28430">IF(F28430="","",SUM(_xlfn._xlws.FILTER(Balanço[Quantidade],(Balanço[Estoque]=Back!$E$3)*(Balanço[Material]=Back!F28430))))</f>
        <v/>
      </c>
    </row>
    <row r="28431" spans="2:7">
      <c r="B28431" s="32">
        <f>SUMIF(Balanço[Estoque],Back!A28431,Balanço[Quantidade])</f>
        <v>0</v>
      </c>
      <c r="G28431" s="32" t="str" cm="1">
        <f t="array" ref="G28431">IF(F28431="","",SUM(_xlfn._xlws.FILTER(Balanço[Quantidade],(Balanço[Estoque]=Back!$E$3)*(Balanço[Material]=Back!F28431))))</f>
        <v/>
      </c>
    </row>
    <row r="28432" spans="2:7">
      <c r="B28432" s="32">
        <f>SUMIF(Balanço[Estoque],Back!A28432,Balanço[Quantidade])</f>
        <v>0</v>
      </c>
      <c r="G28432" s="32" t="str" cm="1">
        <f t="array" ref="G28432">IF(F28432="","",SUM(_xlfn._xlws.FILTER(Balanço[Quantidade],(Balanço[Estoque]=Back!$E$3)*(Balanço[Material]=Back!F28432))))</f>
        <v/>
      </c>
    </row>
    <row r="28433" spans="2:7">
      <c r="B28433" s="32">
        <f>SUMIF(Balanço[Estoque],Back!A28433,Balanço[Quantidade])</f>
        <v>0</v>
      </c>
      <c r="G28433" s="32" t="str" cm="1">
        <f t="array" ref="G28433">IF(F28433="","",SUM(_xlfn._xlws.FILTER(Balanço[Quantidade],(Balanço[Estoque]=Back!$E$3)*(Balanço[Material]=Back!F28433))))</f>
        <v/>
      </c>
    </row>
    <row r="28434" spans="2:7">
      <c r="B28434" s="32">
        <f>SUMIF(Balanço[Estoque],Back!A28434,Balanço[Quantidade])</f>
        <v>0</v>
      </c>
      <c r="G28434" s="32" t="str" cm="1">
        <f t="array" ref="G28434">IF(F28434="","",SUM(_xlfn._xlws.FILTER(Balanço[Quantidade],(Balanço[Estoque]=Back!$E$3)*(Balanço[Material]=Back!F28434))))</f>
        <v/>
      </c>
    </row>
    <row r="28435" spans="2:7">
      <c r="B28435" s="32">
        <f>SUMIF(Balanço[Estoque],Back!A28435,Balanço[Quantidade])</f>
        <v>0</v>
      </c>
      <c r="G28435" s="32" t="str" cm="1">
        <f t="array" ref="G28435">IF(F28435="","",SUM(_xlfn._xlws.FILTER(Balanço[Quantidade],(Balanço[Estoque]=Back!$E$3)*(Balanço[Material]=Back!F28435))))</f>
        <v/>
      </c>
    </row>
    <row r="28436" spans="2:7">
      <c r="B28436" s="32">
        <f>SUMIF(Balanço[Estoque],Back!A28436,Balanço[Quantidade])</f>
        <v>0</v>
      </c>
      <c r="G28436" s="32" t="str" cm="1">
        <f t="array" ref="G28436">IF(F28436="","",SUM(_xlfn._xlws.FILTER(Balanço[Quantidade],(Balanço[Estoque]=Back!$E$3)*(Balanço[Material]=Back!F28436))))</f>
        <v/>
      </c>
    </row>
    <row r="28437" spans="2:7">
      <c r="B28437" s="32">
        <f>SUMIF(Balanço[Estoque],Back!A28437,Balanço[Quantidade])</f>
        <v>0</v>
      </c>
      <c r="G28437" s="32" t="str" cm="1">
        <f t="array" ref="G28437">IF(F28437="","",SUM(_xlfn._xlws.FILTER(Balanço[Quantidade],(Balanço[Estoque]=Back!$E$3)*(Balanço[Material]=Back!F28437))))</f>
        <v/>
      </c>
    </row>
    <row r="28438" spans="2:7">
      <c r="B28438" s="32">
        <f>SUMIF(Balanço[Estoque],Back!A28438,Balanço[Quantidade])</f>
        <v>0</v>
      </c>
      <c r="G28438" s="32" t="str" cm="1">
        <f t="array" ref="G28438">IF(F28438="","",SUM(_xlfn._xlws.FILTER(Balanço[Quantidade],(Balanço[Estoque]=Back!$E$3)*(Balanço[Material]=Back!F28438))))</f>
        <v/>
      </c>
    </row>
    <row r="28439" spans="2:7">
      <c r="B28439" s="32">
        <f>SUMIF(Balanço[Estoque],Back!A28439,Balanço[Quantidade])</f>
        <v>0</v>
      </c>
      <c r="G28439" s="32" t="str" cm="1">
        <f t="array" ref="G28439">IF(F28439="","",SUM(_xlfn._xlws.FILTER(Balanço[Quantidade],(Balanço[Estoque]=Back!$E$3)*(Balanço[Material]=Back!F28439))))</f>
        <v/>
      </c>
    </row>
    <row r="28440" spans="2:7">
      <c r="B28440" s="32">
        <f>SUMIF(Balanço[Estoque],Back!A28440,Balanço[Quantidade])</f>
        <v>0</v>
      </c>
      <c r="G28440" s="32" t="str" cm="1">
        <f t="array" ref="G28440">IF(F28440="","",SUM(_xlfn._xlws.FILTER(Balanço[Quantidade],(Balanço[Estoque]=Back!$E$3)*(Balanço[Material]=Back!F28440))))</f>
        <v/>
      </c>
    </row>
    <row r="28441" spans="2:7">
      <c r="B28441" s="32">
        <f>SUMIF(Balanço[Estoque],Back!A28441,Balanço[Quantidade])</f>
        <v>0</v>
      </c>
      <c r="G28441" s="32" t="str" cm="1">
        <f t="array" ref="G28441">IF(F28441="","",SUM(_xlfn._xlws.FILTER(Balanço[Quantidade],(Balanço[Estoque]=Back!$E$3)*(Balanço[Material]=Back!F28441))))</f>
        <v/>
      </c>
    </row>
    <row r="28442" spans="2:7">
      <c r="B28442" s="32">
        <f>SUMIF(Balanço[Estoque],Back!A28442,Balanço[Quantidade])</f>
        <v>0</v>
      </c>
      <c r="G28442" s="32" t="str" cm="1">
        <f t="array" ref="G28442">IF(F28442="","",SUM(_xlfn._xlws.FILTER(Balanço[Quantidade],(Balanço[Estoque]=Back!$E$3)*(Balanço[Material]=Back!F28442))))</f>
        <v/>
      </c>
    </row>
    <row r="28443" spans="2:7">
      <c r="B28443" s="32">
        <f>SUMIF(Balanço[Estoque],Back!A28443,Balanço[Quantidade])</f>
        <v>0</v>
      </c>
      <c r="G28443" s="32" t="str" cm="1">
        <f t="array" ref="G28443">IF(F28443="","",SUM(_xlfn._xlws.FILTER(Balanço[Quantidade],(Balanço[Estoque]=Back!$E$3)*(Balanço[Material]=Back!F28443))))</f>
        <v/>
      </c>
    </row>
    <row r="28444" spans="2:7">
      <c r="B28444" s="32">
        <f>SUMIF(Balanço[Estoque],Back!A28444,Balanço[Quantidade])</f>
        <v>0</v>
      </c>
      <c r="G28444" s="32" t="str" cm="1">
        <f t="array" ref="G28444">IF(F28444="","",SUM(_xlfn._xlws.FILTER(Balanço[Quantidade],(Balanço[Estoque]=Back!$E$3)*(Balanço[Material]=Back!F28444))))</f>
        <v/>
      </c>
    </row>
    <row r="28445" spans="2:7">
      <c r="B28445" s="32">
        <f>SUMIF(Balanço[Estoque],Back!A28445,Balanço[Quantidade])</f>
        <v>0</v>
      </c>
      <c r="G28445" s="32" t="str" cm="1">
        <f t="array" ref="G28445">IF(F28445="","",SUM(_xlfn._xlws.FILTER(Balanço[Quantidade],(Balanço[Estoque]=Back!$E$3)*(Balanço[Material]=Back!F28445))))</f>
        <v/>
      </c>
    </row>
    <row r="28446" spans="2:7">
      <c r="B28446" s="32">
        <f>SUMIF(Balanço[Estoque],Back!A28446,Balanço[Quantidade])</f>
        <v>0</v>
      </c>
      <c r="G28446" s="32" t="str" cm="1">
        <f t="array" ref="G28446">IF(F28446="","",SUM(_xlfn._xlws.FILTER(Balanço[Quantidade],(Balanço[Estoque]=Back!$E$3)*(Balanço[Material]=Back!F28446))))</f>
        <v/>
      </c>
    </row>
    <row r="28447" spans="2:7">
      <c r="B28447" s="32">
        <f>SUMIF(Balanço[Estoque],Back!A28447,Balanço[Quantidade])</f>
        <v>0</v>
      </c>
      <c r="G28447" s="32" t="str" cm="1">
        <f t="array" ref="G28447">IF(F28447="","",SUM(_xlfn._xlws.FILTER(Balanço[Quantidade],(Balanço[Estoque]=Back!$E$3)*(Balanço[Material]=Back!F28447))))</f>
        <v/>
      </c>
    </row>
    <row r="28448" spans="2:7">
      <c r="B28448" s="32">
        <f>SUMIF(Balanço[Estoque],Back!A28448,Balanço[Quantidade])</f>
        <v>0</v>
      </c>
      <c r="G28448" s="32" t="str" cm="1">
        <f t="array" ref="G28448">IF(F28448="","",SUM(_xlfn._xlws.FILTER(Balanço[Quantidade],(Balanço[Estoque]=Back!$E$3)*(Balanço[Material]=Back!F28448))))</f>
        <v/>
      </c>
    </row>
    <row r="28449" spans="2:7">
      <c r="B28449" s="32">
        <f>SUMIF(Balanço[Estoque],Back!A28449,Balanço[Quantidade])</f>
        <v>0</v>
      </c>
      <c r="G28449" s="32" t="str" cm="1">
        <f t="array" ref="G28449">IF(F28449="","",SUM(_xlfn._xlws.FILTER(Balanço[Quantidade],(Balanço[Estoque]=Back!$E$3)*(Balanço[Material]=Back!F28449))))</f>
        <v/>
      </c>
    </row>
    <row r="28450" spans="2:7">
      <c r="B28450" s="32">
        <f>SUMIF(Balanço[Estoque],Back!A28450,Balanço[Quantidade])</f>
        <v>0</v>
      </c>
      <c r="G28450" s="32" t="str" cm="1">
        <f t="array" ref="G28450">IF(F28450="","",SUM(_xlfn._xlws.FILTER(Balanço[Quantidade],(Balanço[Estoque]=Back!$E$3)*(Balanço[Material]=Back!F28450))))</f>
        <v/>
      </c>
    </row>
    <row r="28451" spans="2:7">
      <c r="B28451" s="32">
        <f>SUMIF(Balanço[Estoque],Back!A28451,Balanço[Quantidade])</f>
        <v>0</v>
      </c>
      <c r="G28451" s="32" t="str" cm="1">
        <f t="array" ref="G28451">IF(F28451="","",SUM(_xlfn._xlws.FILTER(Balanço[Quantidade],(Balanço[Estoque]=Back!$E$3)*(Balanço[Material]=Back!F28451))))</f>
        <v/>
      </c>
    </row>
    <row r="28452" spans="2:7">
      <c r="B28452" s="32">
        <f>SUMIF(Balanço[Estoque],Back!A28452,Balanço[Quantidade])</f>
        <v>0</v>
      </c>
      <c r="G28452" s="32" t="str" cm="1">
        <f t="array" ref="G28452">IF(F28452="","",SUM(_xlfn._xlws.FILTER(Balanço[Quantidade],(Balanço[Estoque]=Back!$E$3)*(Balanço[Material]=Back!F28452))))</f>
        <v/>
      </c>
    </row>
    <row r="28453" spans="2:7">
      <c r="B28453" s="32">
        <f>SUMIF(Balanço[Estoque],Back!A28453,Balanço[Quantidade])</f>
        <v>0</v>
      </c>
      <c r="G28453" s="32" t="str" cm="1">
        <f t="array" ref="G28453">IF(F28453="","",SUM(_xlfn._xlws.FILTER(Balanço[Quantidade],(Balanço[Estoque]=Back!$E$3)*(Balanço[Material]=Back!F28453))))</f>
        <v/>
      </c>
    </row>
    <row r="28454" spans="2:7">
      <c r="B28454" s="32">
        <f>SUMIF(Balanço[Estoque],Back!A28454,Balanço[Quantidade])</f>
        <v>0</v>
      </c>
      <c r="G28454" s="32" t="str" cm="1">
        <f t="array" ref="G28454">IF(F28454="","",SUM(_xlfn._xlws.FILTER(Balanço[Quantidade],(Balanço[Estoque]=Back!$E$3)*(Balanço[Material]=Back!F28454))))</f>
        <v/>
      </c>
    </row>
    <row r="28455" spans="2:7">
      <c r="B28455" s="32">
        <f>SUMIF(Balanço[Estoque],Back!A28455,Balanço[Quantidade])</f>
        <v>0</v>
      </c>
      <c r="G28455" s="32" t="str" cm="1">
        <f t="array" ref="G28455">IF(F28455="","",SUM(_xlfn._xlws.FILTER(Balanço[Quantidade],(Balanço[Estoque]=Back!$E$3)*(Balanço[Material]=Back!F28455))))</f>
        <v/>
      </c>
    </row>
    <row r="28456" spans="2:7">
      <c r="B28456" s="32">
        <f>SUMIF(Balanço[Estoque],Back!A28456,Balanço[Quantidade])</f>
        <v>0</v>
      </c>
      <c r="G28456" s="32" t="str" cm="1">
        <f t="array" ref="G28456">IF(F28456="","",SUM(_xlfn._xlws.FILTER(Balanço[Quantidade],(Balanço[Estoque]=Back!$E$3)*(Balanço[Material]=Back!F28456))))</f>
        <v/>
      </c>
    </row>
    <row r="28457" spans="2:7">
      <c r="B28457" s="32">
        <f>SUMIF(Balanço[Estoque],Back!A28457,Balanço[Quantidade])</f>
        <v>0</v>
      </c>
      <c r="G28457" s="32" t="str" cm="1">
        <f t="array" ref="G28457">IF(F28457="","",SUM(_xlfn._xlws.FILTER(Balanço[Quantidade],(Balanço[Estoque]=Back!$E$3)*(Balanço[Material]=Back!F28457))))</f>
        <v/>
      </c>
    </row>
    <row r="28458" spans="2:7">
      <c r="B28458" s="32">
        <f>SUMIF(Balanço[Estoque],Back!A28458,Balanço[Quantidade])</f>
        <v>0</v>
      </c>
      <c r="G28458" s="32" t="str" cm="1">
        <f t="array" ref="G28458">IF(F28458="","",SUM(_xlfn._xlws.FILTER(Balanço[Quantidade],(Balanço[Estoque]=Back!$E$3)*(Balanço[Material]=Back!F28458))))</f>
        <v/>
      </c>
    </row>
    <row r="28459" spans="2:7">
      <c r="B28459" s="32">
        <f>SUMIF(Balanço[Estoque],Back!A28459,Balanço[Quantidade])</f>
        <v>0</v>
      </c>
      <c r="G28459" s="32" t="str" cm="1">
        <f t="array" ref="G28459">IF(F28459="","",SUM(_xlfn._xlws.FILTER(Balanço[Quantidade],(Balanço[Estoque]=Back!$E$3)*(Balanço[Material]=Back!F28459))))</f>
        <v/>
      </c>
    </row>
    <row r="28460" spans="2:7">
      <c r="B28460" s="32">
        <f>SUMIF(Balanço[Estoque],Back!A28460,Balanço[Quantidade])</f>
        <v>0</v>
      </c>
      <c r="G28460" s="32" t="str" cm="1">
        <f t="array" ref="G28460">IF(F28460="","",SUM(_xlfn._xlws.FILTER(Balanço[Quantidade],(Balanço[Estoque]=Back!$E$3)*(Balanço[Material]=Back!F28460))))</f>
        <v/>
      </c>
    </row>
    <row r="28461" spans="2:7">
      <c r="B28461" s="32">
        <f>SUMIF(Balanço[Estoque],Back!A28461,Balanço[Quantidade])</f>
        <v>0</v>
      </c>
      <c r="G28461" s="32" t="str" cm="1">
        <f t="array" ref="G28461">IF(F28461="","",SUM(_xlfn._xlws.FILTER(Balanço[Quantidade],(Balanço[Estoque]=Back!$E$3)*(Balanço[Material]=Back!F28461))))</f>
        <v/>
      </c>
    </row>
    <row r="28462" spans="2:7">
      <c r="B28462" s="32">
        <f>SUMIF(Balanço[Estoque],Back!A28462,Balanço[Quantidade])</f>
        <v>0</v>
      </c>
      <c r="G28462" s="32" t="str" cm="1">
        <f t="array" ref="G28462">IF(F28462="","",SUM(_xlfn._xlws.FILTER(Balanço[Quantidade],(Balanço[Estoque]=Back!$E$3)*(Balanço[Material]=Back!F28462))))</f>
        <v/>
      </c>
    </row>
    <row r="28463" spans="2:7">
      <c r="B28463" s="32">
        <f>SUMIF(Balanço[Estoque],Back!A28463,Balanço[Quantidade])</f>
        <v>0</v>
      </c>
      <c r="G28463" s="32" t="str" cm="1">
        <f t="array" ref="G28463">IF(F28463="","",SUM(_xlfn._xlws.FILTER(Balanço[Quantidade],(Balanço[Estoque]=Back!$E$3)*(Balanço[Material]=Back!F28463))))</f>
        <v/>
      </c>
    </row>
    <row r="28464" spans="2:7">
      <c r="B28464" s="32">
        <f>SUMIF(Balanço[Estoque],Back!A28464,Balanço[Quantidade])</f>
        <v>0</v>
      </c>
      <c r="G28464" s="32" t="str" cm="1">
        <f t="array" ref="G28464">IF(F28464="","",SUM(_xlfn._xlws.FILTER(Balanço[Quantidade],(Balanço[Estoque]=Back!$E$3)*(Balanço[Material]=Back!F28464))))</f>
        <v/>
      </c>
    </row>
    <row r="28465" spans="2:7">
      <c r="B28465" s="32">
        <f>SUMIF(Balanço[Estoque],Back!A28465,Balanço[Quantidade])</f>
        <v>0</v>
      </c>
      <c r="G28465" s="32" t="str" cm="1">
        <f t="array" ref="G28465">IF(F28465="","",SUM(_xlfn._xlws.FILTER(Balanço[Quantidade],(Balanço[Estoque]=Back!$E$3)*(Balanço[Material]=Back!F28465))))</f>
        <v/>
      </c>
    </row>
    <row r="28466" spans="2:7">
      <c r="B28466" s="32">
        <f>SUMIF(Balanço[Estoque],Back!A28466,Balanço[Quantidade])</f>
        <v>0</v>
      </c>
      <c r="G28466" s="32" t="str" cm="1">
        <f t="array" ref="G28466">IF(F28466="","",SUM(_xlfn._xlws.FILTER(Balanço[Quantidade],(Balanço[Estoque]=Back!$E$3)*(Balanço[Material]=Back!F28466))))</f>
        <v/>
      </c>
    </row>
    <row r="28467" spans="2:7">
      <c r="B28467" s="32">
        <f>SUMIF(Balanço[Estoque],Back!A28467,Balanço[Quantidade])</f>
        <v>0</v>
      </c>
      <c r="G28467" s="32" t="str" cm="1">
        <f t="array" ref="G28467">IF(F28467="","",SUM(_xlfn._xlws.FILTER(Balanço[Quantidade],(Balanço[Estoque]=Back!$E$3)*(Balanço[Material]=Back!F28467))))</f>
        <v/>
      </c>
    </row>
    <row r="28468" spans="2:7">
      <c r="B28468" s="32">
        <f>SUMIF(Balanço[Estoque],Back!A28468,Balanço[Quantidade])</f>
        <v>0</v>
      </c>
      <c r="G28468" s="32" t="str" cm="1">
        <f t="array" ref="G28468">IF(F28468="","",SUM(_xlfn._xlws.FILTER(Balanço[Quantidade],(Balanço[Estoque]=Back!$E$3)*(Balanço[Material]=Back!F28468))))</f>
        <v/>
      </c>
    </row>
    <row r="28469" spans="2:7">
      <c r="B28469" s="32">
        <f>SUMIF(Balanço[Estoque],Back!A28469,Balanço[Quantidade])</f>
        <v>0</v>
      </c>
      <c r="G28469" s="32" t="str" cm="1">
        <f t="array" ref="G28469">IF(F28469="","",SUM(_xlfn._xlws.FILTER(Balanço[Quantidade],(Balanço[Estoque]=Back!$E$3)*(Balanço[Material]=Back!F28469))))</f>
        <v/>
      </c>
    </row>
    <row r="28470" spans="2:7">
      <c r="B28470" s="32">
        <f>SUMIF(Balanço[Estoque],Back!A28470,Balanço[Quantidade])</f>
        <v>0</v>
      </c>
      <c r="G28470" s="32" t="str" cm="1">
        <f t="array" ref="G28470">IF(F28470="","",SUM(_xlfn._xlws.FILTER(Balanço[Quantidade],(Balanço[Estoque]=Back!$E$3)*(Balanço[Material]=Back!F28470))))</f>
        <v/>
      </c>
    </row>
    <row r="28471" spans="2:7">
      <c r="B28471" s="32">
        <f>SUMIF(Balanço[Estoque],Back!A28471,Balanço[Quantidade])</f>
        <v>0</v>
      </c>
      <c r="G28471" s="32" t="str" cm="1">
        <f t="array" ref="G28471">IF(F28471="","",SUM(_xlfn._xlws.FILTER(Balanço[Quantidade],(Balanço[Estoque]=Back!$E$3)*(Balanço[Material]=Back!F28471))))</f>
        <v/>
      </c>
    </row>
    <row r="28472" spans="2:7">
      <c r="B28472" s="32">
        <f>SUMIF(Balanço[Estoque],Back!A28472,Balanço[Quantidade])</f>
        <v>0</v>
      </c>
      <c r="G28472" s="32" t="str" cm="1">
        <f t="array" ref="G28472">IF(F28472="","",SUM(_xlfn._xlws.FILTER(Balanço[Quantidade],(Balanço[Estoque]=Back!$E$3)*(Balanço[Material]=Back!F28472))))</f>
        <v/>
      </c>
    </row>
    <row r="28473" spans="2:7">
      <c r="B28473" s="32">
        <f>SUMIF(Balanço[Estoque],Back!A28473,Balanço[Quantidade])</f>
        <v>0</v>
      </c>
      <c r="G28473" s="32" t="str" cm="1">
        <f t="array" ref="G28473">IF(F28473="","",SUM(_xlfn._xlws.FILTER(Balanço[Quantidade],(Balanço[Estoque]=Back!$E$3)*(Balanço[Material]=Back!F28473))))</f>
        <v/>
      </c>
    </row>
    <row r="28474" spans="2:7">
      <c r="B28474" s="32">
        <f>SUMIF(Balanço[Estoque],Back!A28474,Balanço[Quantidade])</f>
        <v>0</v>
      </c>
      <c r="G28474" s="32" t="str" cm="1">
        <f t="array" ref="G28474">IF(F28474="","",SUM(_xlfn._xlws.FILTER(Balanço[Quantidade],(Balanço[Estoque]=Back!$E$3)*(Balanço[Material]=Back!F28474))))</f>
        <v/>
      </c>
    </row>
    <row r="28475" spans="2:7">
      <c r="B28475" s="32">
        <f>SUMIF(Balanço[Estoque],Back!A28475,Balanço[Quantidade])</f>
        <v>0</v>
      </c>
      <c r="G28475" s="32" t="str" cm="1">
        <f t="array" ref="G28475">IF(F28475="","",SUM(_xlfn._xlws.FILTER(Balanço[Quantidade],(Balanço[Estoque]=Back!$E$3)*(Balanço[Material]=Back!F28475))))</f>
        <v/>
      </c>
    </row>
    <row r="28476" spans="2:7">
      <c r="B28476" s="32">
        <f>SUMIF(Balanço[Estoque],Back!A28476,Balanço[Quantidade])</f>
        <v>0</v>
      </c>
      <c r="G28476" s="32" t="str" cm="1">
        <f t="array" ref="G28476">IF(F28476="","",SUM(_xlfn._xlws.FILTER(Balanço[Quantidade],(Balanço[Estoque]=Back!$E$3)*(Balanço[Material]=Back!F28476))))</f>
        <v/>
      </c>
    </row>
    <row r="28477" spans="2:7">
      <c r="B28477" s="32">
        <f>SUMIF(Balanço[Estoque],Back!A28477,Balanço[Quantidade])</f>
        <v>0</v>
      </c>
      <c r="G28477" s="32" t="str" cm="1">
        <f t="array" ref="G28477">IF(F28477="","",SUM(_xlfn._xlws.FILTER(Balanço[Quantidade],(Balanço[Estoque]=Back!$E$3)*(Balanço[Material]=Back!F28477))))</f>
        <v/>
      </c>
    </row>
    <row r="28478" spans="2:7">
      <c r="B28478" s="32">
        <f>SUMIF(Balanço[Estoque],Back!A28478,Balanço[Quantidade])</f>
        <v>0</v>
      </c>
      <c r="G28478" s="32" t="str" cm="1">
        <f t="array" ref="G28478">IF(F28478="","",SUM(_xlfn._xlws.FILTER(Balanço[Quantidade],(Balanço[Estoque]=Back!$E$3)*(Balanço[Material]=Back!F28478))))</f>
        <v/>
      </c>
    </row>
    <row r="28479" spans="2:7">
      <c r="B28479" s="32">
        <f>SUMIF(Balanço[Estoque],Back!A28479,Balanço[Quantidade])</f>
        <v>0</v>
      </c>
      <c r="G28479" s="32" t="str" cm="1">
        <f t="array" ref="G28479">IF(F28479="","",SUM(_xlfn._xlws.FILTER(Balanço[Quantidade],(Balanço[Estoque]=Back!$E$3)*(Balanço[Material]=Back!F28479))))</f>
        <v/>
      </c>
    </row>
    <row r="28480" spans="2:7">
      <c r="B28480" s="32">
        <f>SUMIF(Balanço[Estoque],Back!A28480,Balanço[Quantidade])</f>
        <v>0</v>
      </c>
      <c r="G28480" s="32" t="str" cm="1">
        <f t="array" ref="G28480">IF(F28480="","",SUM(_xlfn._xlws.FILTER(Balanço[Quantidade],(Balanço[Estoque]=Back!$E$3)*(Balanço[Material]=Back!F28480))))</f>
        <v/>
      </c>
    </row>
    <row r="28481" spans="2:7">
      <c r="B28481" s="32">
        <f>SUMIF(Balanço[Estoque],Back!A28481,Balanço[Quantidade])</f>
        <v>0</v>
      </c>
      <c r="G28481" s="32" t="str" cm="1">
        <f t="array" ref="G28481">IF(F28481="","",SUM(_xlfn._xlws.FILTER(Balanço[Quantidade],(Balanço[Estoque]=Back!$E$3)*(Balanço[Material]=Back!F28481))))</f>
        <v/>
      </c>
    </row>
    <row r="28482" spans="2:7">
      <c r="B28482" s="32">
        <f>SUMIF(Balanço[Estoque],Back!A28482,Balanço[Quantidade])</f>
        <v>0</v>
      </c>
      <c r="G28482" s="32" t="str" cm="1">
        <f t="array" ref="G28482">IF(F28482="","",SUM(_xlfn._xlws.FILTER(Balanço[Quantidade],(Balanço[Estoque]=Back!$E$3)*(Balanço[Material]=Back!F28482))))</f>
        <v/>
      </c>
    </row>
    <row r="28483" spans="2:7">
      <c r="B28483" s="32">
        <f>SUMIF(Balanço[Estoque],Back!A28483,Balanço[Quantidade])</f>
        <v>0</v>
      </c>
      <c r="G28483" s="32" t="str" cm="1">
        <f t="array" ref="G28483">IF(F28483="","",SUM(_xlfn._xlws.FILTER(Balanço[Quantidade],(Balanço[Estoque]=Back!$E$3)*(Balanço[Material]=Back!F28483))))</f>
        <v/>
      </c>
    </row>
    <row r="28484" spans="2:7">
      <c r="B28484" s="32">
        <f>SUMIF(Balanço[Estoque],Back!A28484,Balanço[Quantidade])</f>
        <v>0</v>
      </c>
      <c r="G28484" s="32" t="str" cm="1">
        <f t="array" ref="G28484">IF(F28484="","",SUM(_xlfn._xlws.FILTER(Balanço[Quantidade],(Balanço[Estoque]=Back!$E$3)*(Balanço[Material]=Back!F28484))))</f>
        <v/>
      </c>
    </row>
    <row r="28485" spans="2:7">
      <c r="B28485" s="32">
        <f>SUMIF(Balanço[Estoque],Back!A28485,Balanço[Quantidade])</f>
        <v>0</v>
      </c>
      <c r="G28485" s="32" t="str" cm="1">
        <f t="array" ref="G28485">IF(F28485="","",SUM(_xlfn._xlws.FILTER(Balanço[Quantidade],(Balanço[Estoque]=Back!$E$3)*(Balanço[Material]=Back!F28485))))</f>
        <v/>
      </c>
    </row>
    <row r="28486" spans="2:7">
      <c r="B28486" s="32">
        <f>SUMIF(Balanço[Estoque],Back!A28486,Balanço[Quantidade])</f>
        <v>0</v>
      </c>
      <c r="G28486" s="32" t="str" cm="1">
        <f t="array" ref="G28486">IF(F28486="","",SUM(_xlfn._xlws.FILTER(Balanço[Quantidade],(Balanço[Estoque]=Back!$E$3)*(Balanço[Material]=Back!F28486))))</f>
        <v/>
      </c>
    </row>
    <row r="28487" spans="2:7">
      <c r="B28487" s="32">
        <f>SUMIF(Balanço[Estoque],Back!A28487,Balanço[Quantidade])</f>
        <v>0</v>
      </c>
      <c r="G28487" s="32" t="str" cm="1">
        <f t="array" ref="G28487">IF(F28487="","",SUM(_xlfn._xlws.FILTER(Balanço[Quantidade],(Balanço[Estoque]=Back!$E$3)*(Balanço[Material]=Back!F28487))))</f>
        <v/>
      </c>
    </row>
    <row r="28488" spans="2:7">
      <c r="B28488" s="32">
        <f>SUMIF(Balanço[Estoque],Back!A28488,Balanço[Quantidade])</f>
        <v>0</v>
      </c>
      <c r="G28488" s="32" t="str" cm="1">
        <f t="array" ref="G28488">IF(F28488="","",SUM(_xlfn._xlws.FILTER(Balanço[Quantidade],(Balanço[Estoque]=Back!$E$3)*(Balanço[Material]=Back!F28488))))</f>
        <v/>
      </c>
    </row>
    <row r="28489" spans="2:7">
      <c r="B28489" s="32">
        <f>SUMIF(Balanço[Estoque],Back!A28489,Balanço[Quantidade])</f>
        <v>0</v>
      </c>
      <c r="G28489" s="32" t="str" cm="1">
        <f t="array" ref="G28489">IF(F28489="","",SUM(_xlfn._xlws.FILTER(Balanço[Quantidade],(Balanço[Estoque]=Back!$E$3)*(Balanço[Material]=Back!F28489))))</f>
        <v/>
      </c>
    </row>
    <row r="28490" spans="2:7">
      <c r="B28490" s="32">
        <f>SUMIF(Balanço[Estoque],Back!A28490,Balanço[Quantidade])</f>
        <v>0</v>
      </c>
      <c r="G28490" s="32" t="str" cm="1">
        <f t="array" ref="G28490">IF(F28490="","",SUM(_xlfn._xlws.FILTER(Balanço[Quantidade],(Balanço[Estoque]=Back!$E$3)*(Balanço[Material]=Back!F28490))))</f>
        <v/>
      </c>
    </row>
    <row r="28491" spans="2:7">
      <c r="B28491" s="32">
        <f>SUMIF(Balanço[Estoque],Back!A28491,Balanço[Quantidade])</f>
        <v>0</v>
      </c>
      <c r="G28491" s="32" t="str" cm="1">
        <f t="array" ref="G28491">IF(F28491="","",SUM(_xlfn._xlws.FILTER(Balanço[Quantidade],(Balanço[Estoque]=Back!$E$3)*(Balanço[Material]=Back!F28491))))</f>
        <v/>
      </c>
    </row>
    <row r="28492" spans="2:7">
      <c r="B28492" s="32">
        <f>SUMIF(Balanço[Estoque],Back!A28492,Balanço[Quantidade])</f>
        <v>0</v>
      </c>
      <c r="G28492" s="32" t="str" cm="1">
        <f t="array" ref="G28492">IF(F28492="","",SUM(_xlfn._xlws.FILTER(Balanço[Quantidade],(Balanço[Estoque]=Back!$E$3)*(Balanço[Material]=Back!F28492))))</f>
        <v/>
      </c>
    </row>
    <row r="28493" spans="2:7">
      <c r="B28493" s="32">
        <f>SUMIF(Balanço[Estoque],Back!A28493,Balanço[Quantidade])</f>
        <v>0</v>
      </c>
      <c r="G28493" s="32" t="str" cm="1">
        <f t="array" ref="G28493">IF(F28493="","",SUM(_xlfn._xlws.FILTER(Balanço[Quantidade],(Balanço[Estoque]=Back!$E$3)*(Balanço[Material]=Back!F28493))))</f>
        <v/>
      </c>
    </row>
    <row r="28494" spans="2:7">
      <c r="B28494" s="32">
        <f>SUMIF(Balanço[Estoque],Back!A28494,Balanço[Quantidade])</f>
        <v>0</v>
      </c>
      <c r="G28494" s="32" t="str" cm="1">
        <f t="array" ref="G28494">IF(F28494="","",SUM(_xlfn._xlws.FILTER(Balanço[Quantidade],(Balanço[Estoque]=Back!$E$3)*(Balanço[Material]=Back!F28494))))</f>
        <v/>
      </c>
    </row>
    <row r="28495" spans="2:7">
      <c r="B28495" s="32">
        <f>SUMIF(Balanço[Estoque],Back!A28495,Balanço[Quantidade])</f>
        <v>0</v>
      </c>
      <c r="G28495" s="32" t="str" cm="1">
        <f t="array" ref="G28495">IF(F28495="","",SUM(_xlfn._xlws.FILTER(Balanço[Quantidade],(Balanço[Estoque]=Back!$E$3)*(Balanço[Material]=Back!F28495))))</f>
        <v/>
      </c>
    </row>
    <row r="28496" spans="2:7">
      <c r="B28496" s="32">
        <f>SUMIF(Balanço[Estoque],Back!A28496,Balanço[Quantidade])</f>
        <v>0</v>
      </c>
      <c r="G28496" s="32" t="str" cm="1">
        <f t="array" ref="G28496">IF(F28496="","",SUM(_xlfn._xlws.FILTER(Balanço[Quantidade],(Balanço[Estoque]=Back!$E$3)*(Balanço[Material]=Back!F28496))))</f>
        <v/>
      </c>
    </row>
    <row r="28497" spans="2:7">
      <c r="B28497" s="32">
        <f>SUMIF(Balanço[Estoque],Back!A28497,Balanço[Quantidade])</f>
        <v>0</v>
      </c>
      <c r="G28497" s="32" t="str" cm="1">
        <f t="array" ref="G28497">IF(F28497="","",SUM(_xlfn._xlws.FILTER(Balanço[Quantidade],(Balanço[Estoque]=Back!$E$3)*(Balanço[Material]=Back!F28497))))</f>
        <v/>
      </c>
    </row>
    <row r="28498" spans="2:7">
      <c r="B28498" s="32">
        <f>SUMIF(Balanço[Estoque],Back!A28498,Balanço[Quantidade])</f>
        <v>0</v>
      </c>
      <c r="G28498" s="32" t="str" cm="1">
        <f t="array" ref="G28498">IF(F28498="","",SUM(_xlfn._xlws.FILTER(Balanço[Quantidade],(Balanço[Estoque]=Back!$E$3)*(Balanço[Material]=Back!F28498))))</f>
        <v/>
      </c>
    </row>
    <row r="28499" spans="2:7">
      <c r="B28499" s="32">
        <f>SUMIF(Balanço[Estoque],Back!A28499,Balanço[Quantidade])</f>
        <v>0</v>
      </c>
      <c r="G28499" s="32" t="str" cm="1">
        <f t="array" ref="G28499">IF(F28499="","",SUM(_xlfn._xlws.FILTER(Balanço[Quantidade],(Balanço[Estoque]=Back!$E$3)*(Balanço[Material]=Back!F28499))))</f>
        <v/>
      </c>
    </row>
    <row r="28500" spans="2:7">
      <c r="B28500" s="32">
        <f>SUMIF(Balanço[Estoque],Back!A28500,Balanço[Quantidade])</f>
        <v>0</v>
      </c>
      <c r="G28500" s="32" t="str" cm="1">
        <f t="array" ref="G28500">IF(F28500="","",SUM(_xlfn._xlws.FILTER(Balanço[Quantidade],(Balanço[Estoque]=Back!$E$3)*(Balanço[Material]=Back!F28500))))</f>
        <v/>
      </c>
    </row>
    <row r="28501" spans="2:7">
      <c r="B28501" s="32">
        <f>SUMIF(Balanço[Estoque],Back!A28501,Balanço[Quantidade])</f>
        <v>0</v>
      </c>
      <c r="G28501" s="32" t="str" cm="1">
        <f t="array" ref="G28501">IF(F28501="","",SUM(_xlfn._xlws.FILTER(Balanço[Quantidade],(Balanço[Estoque]=Back!$E$3)*(Balanço[Material]=Back!F28501))))</f>
        <v/>
      </c>
    </row>
    <row r="28502" spans="2:7">
      <c r="B28502" s="32">
        <f>SUMIF(Balanço[Estoque],Back!A28502,Balanço[Quantidade])</f>
        <v>0</v>
      </c>
      <c r="G28502" s="32" t="str" cm="1">
        <f t="array" ref="G28502">IF(F28502="","",SUM(_xlfn._xlws.FILTER(Balanço[Quantidade],(Balanço[Estoque]=Back!$E$3)*(Balanço[Material]=Back!F28502))))</f>
        <v/>
      </c>
    </row>
    <row r="28503" spans="2:7">
      <c r="B28503" s="32">
        <f>SUMIF(Balanço[Estoque],Back!A28503,Balanço[Quantidade])</f>
        <v>0</v>
      </c>
      <c r="G28503" s="32" t="str" cm="1">
        <f t="array" ref="G28503">IF(F28503="","",SUM(_xlfn._xlws.FILTER(Balanço[Quantidade],(Balanço[Estoque]=Back!$E$3)*(Balanço[Material]=Back!F28503))))</f>
        <v/>
      </c>
    </row>
    <row r="28504" spans="2:7">
      <c r="B28504" s="32">
        <f>SUMIF(Balanço[Estoque],Back!A28504,Balanço[Quantidade])</f>
        <v>0</v>
      </c>
      <c r="G28504" s="32" t="str" cm="1">
        <f t="array" ref="G28504">IF(F28504="","",SUM(_xlfn._xlws.FILTER(Balanço[Quantidade],(Balanço[Estoque]=Back!$E$3)*(Balanço[Material]=Back!F28504))))</f>
        <v/>
      </c>
    </row>
    <row r="28505" spans="2:7">
      <c r="B28505" s="32">
        <f>SUMIF(Balanço[Estoque],Back!A28505,Balanço[Quantidade])</f>
        <v>0</v>
      </c>
      <c r="G28505" s="32" t="str" cm="1">
        <f t="array" ref="G28505">IF(F28505="","",SUM(_xlfn._xlws.FILTER(Balanço[Quantidade],(Balanço[Estoque]=Back!$E$3)*(Balanço[Material]=Back!F28505))))</f>
        <v/>
      </c>
    </row>
    <row r="28506" spans="2:7">
      <c r="B28506" s="32">
        <f>SUMIF(Balanço[Estoque],Back!A28506,Balanço[Quantidade])</f>
        <v>0</v>
      </c>
      <c r="G28506" s="32" t="str" cm="1">
        <f t="array" ref="G28506">IF(F28506="","",SUM(_xlfn._xlws.FILTER(Balanço[Quantidade],(Balanço[Estoque]=Back!$E$3)*(Balanço[Material]=Back!F28506))))</f>
        <v/>
      </c>
    </row>
    <row r="28507" spans="2:7">
      <c r="B28507" s="32">
        <f>SUMIF(Balanço[Estoque],Back!A28507,Balanço[Quantidade])</f>
        <v>0</v>
      </c>
      <c r="G28507" s="32" t="str" cm="1">
        <f t="array" ref="G28507">IF(F28507="","",SUM(_xlfn._xlws.FILTER(Balanço[Quantidade],(Balanço[Estoque]=Back!$E$3)*(Balanço[Material]=Back!F28507))))</f>
        <v/>
      </c>
    </row>
    <row r="28508" spans="2:7">
      <c r="B28508" s="32">
        <f>SUMIF(Balanço[Estoque],Back!A28508,Balanço[Quantidade])</f>
        <v>0</v>
      </c>
      <c r="G28508" s="32" t="str" cm="1">
        <f t="array" ref="G28508">IF(F28508="","",SUM(_xlfn._xlws.FILTER(Balanço[Quantidade],(Balanço[Estoque]=Back!$E$3)*(Balanço[Material]=Back!F28508))))</f>
        <v/>
      </c>
    </row>
    <row r="28509" spans="2:7">
      <c r="B28509" s="32">
        <f>SUMIF(Balanço[Estoque],Back!A28509,Balanço[Quantidade])</f>
        <v>0</v>
      </c>
      <c r="G28509" s="32" t="str" cm="1">
        <f t="array" ref="G28509">IF(F28509="","",SUM(_xlfn._xlws.FILTER(Balanço[Quantidade],(Balanço[Estoque]=Back!$E$3)*(Balanço[Material]=Back!F28509))))</f>
        <v/>
      </c>
    </row>
    <row r="28510" spans="2:7">
      <c r="B28510" s="32">
        <f>SUMIF(Balanço[Estoque],Back!A28510,Balanço[Quantidade])</f>
        <v>0</v>
      </c>
      <c r="G28510" s="32" t="str" cm="1">
        <f t="array" ref="G28510">IF(F28510="","",SUM(_xlfn._xlws.FILTER(Balanço[Quantidade],(Balanço[Estoque]=Back!$E$3)*(Balanço[Material]=Back!F28510))))</f>
        <v/>
      </c>
    </row>
    <row r="28511" spans="2:7">
      <c r="B28511" s="32">
        <f>SUMIF(Balanço[Estoque],Back!A28511,Balanço[Quantidade])</f>
        <v>0</v>
      </c>
      <c r="G28511" s="32" t="str" cm="1">
        <f t="array" ref="G28511">IF(F28511="","",SUM(_xlfn._xlws.FILTER(Balanço[Quantidade],(Balanço[Estoque]=Back!$E$3)*(Balanço[Material]=Back!F28511))))</f>
        <v/>
      </c>
    </row>
    <row r="28512" spans="2:7">
      <c r="B28512" s="32">
        <f>SUMIF(Balanço[Estoque],Back!A28512,Balanço[Quantidade])</f>
        <v>0</v>
      </c>
      <c r="G28512" s="32" t="str" cm="1">
        <f t="array" ref="G28512">IF(F28512="","",SUM(_xlfn._xlws.FILTER(Balanço[Quantidade],(Balanço[Estoque]=Back!$E$3)*(Balanço[Material]=Back!F28512))))</f>
        <v/>
      </c>
    </row>
    <row r="28513" spans="2:7">
      <c r="B28513" s="32">
        <f>SUMIF(Balanço[Estoque],Back!A28513,Balanço[Quantidade])</f>
        <v>0</v>
      </c>
      <c r="G28513" s="32" t="str" cm="1">
        <f t="array" ref="G28513">IF(F28513="","",SUM(_xlfn._xlws.FILTER(Balanço[Quantidade],(Balanço[Estoque]=Back!$E$3)*(Balanço[Material]=Back!F28513))))</f>
        <v/>
      </c>
    </row>
    <row r="28514" spans="2:7">
      <c r="B28514" s="32">
        <f>SUMIF(Balanço[Estoque],Back!A28514,Balanço[Quantidade])</f>
        <v>0</v>
      </c>
      <c r="G28514" s="32" t="str" cm="1">
        <f t="array" ref="G28514">IF(F28514="","",SUM(_xlfn._xlws.FILTER(Balanço[Quantidade],(Balanço[Estoque]=Back!$E$3)*(Balanço[Material]=Back!F28514))))</f>
        <v/>
      </c>
    </row>
    <row r="28515" spans="2:7">
      <c r="B28515" s="32">
        <f>SUMIF(Balanço[Estoque],Back!A28515,Balanço[Quantidade])</f>
        <v>0</v>
      </c>
      <c r="G28515" s="32" t="str" cm="1">
        <f t="array" ref="G28515">IF(F28515="","",SUM(_xlfn._xlws.FILTER(Balanço[Quantidade],(Balanço[Estoque]=Back!$E$3)*(Balanço[Material]=Back!F28515))))</f>
        <v/>
      </c>
    </row>
    <row r="28516" spans="2:7">
      <c r="B28516" s="32">
        <f>SUMIF(Balanço[Estoque],Back!A28516,Balanço[Quantidade])</f>
        <v>0</v>
      </c>
      <c r="G28516" s="32" t="str" cm="1">
        <f t="array" ref="G28516">IF(F28516="","",SUM(_xlfn._xlws.FILTER(Balanço[Quantidade],(Balanço[Estoque]=Back!$E$3)*(Balanço[Material]=Back!F28516))))</f>
        <v/>
      </c>
    </row>
    <row r="28517" spans="2:7">
      <c r="B28517" s="32">
        <f>SUMIF(Balanço[Estoque],Back!A28517,Balanço[Quantidade])</f>
        <v>0</v>
      </c>
      <c r="G28517" s="32" t="str" cm="1">
        <f t="array" ref="G28517">IF(F28517="","",SUM(_xlfn._xlws.FILTER(Balanço[Quantidade],(Balanço[Estoque]=Back!$E$3)*(Balanço[Material]=Back!F28517))))</f>
        <v/>
      </c>
    </row>
    <row r="28518" spans="2:7">
      <c r="B28518" s="32">
        <f>SUMIF(Balanço[Estoque],Back!A28518,Balanço[Quantidade])</f>
        <v>0</v>
      </c>
      <c r="G28518" s="32" t="str" cm="1">
        <f t="array" ref="G28518">IF(F28518="","",SUM(_xlfn._xlws.FILTER(Balanço[Quantidade],(Balanço[Estoque]=Back!$E$3)*(Balanço[Material]=Back!F28518))))</f>
        <v/>
      </c>
    </row>
    <row r="28519" spans="2:7">
      <c r="B28519" s="32">
        <f>SUMIF(Balanço[Estoque],Back!A28519,Balanço[Quantidade])</f>
        <v>0</v>
      </c>
      <c r="G28519" s="32" t="str" cm="1">
        <f t="array" ref="G28519">IF(F28519="","",SUM(_xlfn._xlws.FILTER(Balanço[Quantidade],(Balanço[Estoque]=Back!$E$3)*(Balanço[Material]=Back!F28519))))</f>
        <v/>
      </c>
    </row>
    <row r="28520" spans="2:7">
      <c r="B28520" s="32">
        <f>SUMIF(Balanço[Estoque],Back!A28520,Balanço[Quantidade])</f>
        <v>0</v>
      </c>
      <c r="G28520" s="32" t="str" cm="1">
        <f t="array" ref="G28520">IF(F28520="","",SUM(_xlfn._xlws.FILTER(Balanço[Quantidade],(Balanço[Estoque]=Back!$E$3)*(Balanço[Material]=Back!F28520))))</f>
        <v/>
      </c>
    </row>
    <row r="28521" spans="2:7">
      <c r="B28521" s="32">
        <f>SUMIF(Balanço[Estoque],Back!A28521,Balanço[Quantidade])</f>
        <v>0</v>
      </c>
      <c r="G28521" s="32" t="str" cm="1">
        <f t="array" ref="G28521">IF(F28521="","",SUM(_xlfn._xlws.FILTER(Balanço[Quantidade],(Balanço[Estoque]=Back!$E$3)*(Balanço[Material]=Back!F28521))))</f>
        <v/>
      </c>
    </row>
    <row r="28522" spans="2:7">
      <c r="B28522" s="32">
        <f>SUMIF(Balanço[Estoque],Back!A28522,Balanço[Quantidade])</f>
        <v>0</v>
      </c>
      <c r="G28522" s="32" t="str" cm="1">
        <f t="array" ref="G28522">IF(F28522="","",SUM(_xlfn._xlws.FILTER(Balanço[Quantidade],(Balanço[Estoque]=Back!$E$3)*(Balanço[Material]=Back!F28522))))</f>
        <v/>
      </c>
    </row>
    <row r="28523" spans="2:7">
      <c r="B28523" s="32">
        <f>SUMIF(Balanço[Estoque],Back!A28523,Balanço[Quantidade])</f>
        <v>0</v>
      </c>
      <c r="G28523" s="32" t="str" cm="1">
        <f t="array" ref="G28523">IF(F28523="","",SUM(_xlfn._xlws.FILTER(Balanço[Quantidade],(Balanço[Estoque]=Back!$E$3)*(Balanço[Material]=Back!F28523))))</f>
        <v/>
      </c>
    </row>
    <row r="28524" spans="2:7">
      <c r="B28524" s="32">
        <f>SUMIF(Balanço[Estoque],Back!A28524,Balanço[Quantidade])</f>
        <v>0</v>
      </c>
      <c r="G28524" s="32" t="str" cm="1">
        <f t="array" ref="G28524">IF(F28524="","",SUM(_xlfn._xlws.FILTER(Balanço[Quantidade],(Balanço[Estoque]=Back!$E$3)*(Balanço[Material]=Back!F28524))))</f>
        <v/>
      </c>
    </row>
    <row r="28525" spans="2:7">
      <c r="B28525" s="32">
        <f>SUMIF(Balanço[Estoque],Back!A28525,Balanço[Quantidade])</f>
        <v>0</v>
      </c>
      <c r="G28525" s="32" t="str" cm="1">
        <f t="array" ref="G28525">IF(F28525="","",SUM(_xlfn._xlws.FILTER(Balanço[Quantidade],(Balanço[Estoque]=Back!$E$3)*(Balanço[Material]=Back!F28525))))</f>
        <v/>
      </c>
    </row>
    <row r="28526" spans="2:7">
      <c r="B28526" s="32">
        <f>SUMIF(Balanço[Estoque],Back!A28526,Balanço[Quantidade])</f>
        <v>0</v>
      </c>
      <c r="G28526" s="32" t="str" cm="1">
        <f t="array" ref="G28526">IF(F28526="","",SUM(_xlfn._xlws.FILTER(Balanço[Quantidade],(Balanço[Estoque]=Back!$E$3)*(Balanço[Material]=Back!F28526))))</f>
        <v/>
      </c>
    </row>
    <row r="28527" spans="2:7">
      <c r="B28527" s="32">
        <f>SUMIF(Balanço[Estoque],Back!A28527,Balanço[Quantidade])</f>
        <v>0</v>
      </c>
      <c r="G28527" s="32" t="str" cm="1">
        <f t="array" ref="G28527">IF(F28527="","",SUM(_xlfn._xlws.FILTER(Balanço[Quantidade],(Balanço[Estoque]=Back!$E$3)*(Balanço[Material]=Back!F28527))))</f>
        <v/>
      </c>
    </row>
    <row r="28528" spans="2:7">
      <c r="B28528" s="32">
        <f>SUMIF(Balanço[Estoque],Back!A28528,Balanço[Quantidade])</f>
        <v>0</v>
      </c>
      <c r="G28528" s="32" t="str" cm="1">
        <f t="array" ref="G28528">IF(F28528="","",SUM(_xlfn._xlws.FILTER(Balanço[Quantidade],(Balanço[Estoque]=Back!$E$3)*(Balanço[Material]=Back!F28528))))</f>
        <v/>
      </c>
    </row>
    <row r="28529" spans="2:7">
      <c r="B28529" s="32">
        <f>SUMIF(Balanço[Estoque],Back!A28529,Balanço[Quantidade])</f>
        <v>0</v>
      </c>
      <c r="G28529" s="32" t="str" cm="1">
        <f t="array" ref="G28529">IF(F28529="","",SUM(_xlfn._xlws.FILTER(Balanço[Quantidade],(Balanço[Estoque]=Back!$E$3)*(Balanço[Material]=Back!F28529))))</f>
        <v/>
      </c>
    </row>
    <row r="28530" spans="2:7">
      <c r="B28530" s="32">
        <f>SUMIF(Balanço[Estoque],Back!A28530,Balanço[Quantidade])</f>
        <v>0</v>
      </c>
      <c r="G28530" s="32" t="str" cm="1">
        <f t="array" ref="G28530">IF(F28530="","",SUM(_xlfn._xlws.FILTER(Balanço[Quantidade],(Balanço[Estoque]=Back!$E$3)*(Balanço[Material]=Back!F28530))))</f>
        <v/>
      </c>
    </row>
    <row r="28531" spans="2:7">
      <c r="B28531" s="32">
        <f>SUMIF(Balanço[Estoque],Back!A28531,Balanço[Quantidade])</f>
        <v>0</v>
      </c>
      <c r="G28531" s="32" t="str" cm="1">
        <f t="array" ref="G28531">IF(F28531="","",SUM(_xlfn._xlws.FILTER(Balanço[Quantidade],(Balanço[Estoque]=Back!$E$3)*(Balanço[Material]=Back!F28531))))</f>
        <v/>
      </c>
    </row>
    <row r="28532" spans="2:7">
      <c r="B28532" s="32">
        <f>SUMIF(Balanço[Estoque],Back!A28532,Balanço[Quantidade])</f>
        <v>0</v>
      </c>
      <c r="G28532" s="32" t="str" cm="1">
        <f t="array" ref="G28532">IF(F28532="","",SUM(_xlfn._xlws.FILTER(Balanço[Quantidade],(Balanço[Estoque]=Back!$E$3)*(Balanço[Material]=Back!F28532))))</f>
        <v/>
      </c>
    </row>
    <row r="28533" spans="2:7">
      <c r="B28533" s="32">
        <f>SUMIF(Balanço[Estoque],Back!A28533,Balanço[Quantidade])</f>
        <v>0</v>
      </c>
      <c r="G28533" s="32" t="str" cm="1">
        <f t="array" ref="G28533">IF(F28533="","",SUM(_xlfn._xlws.FILTER(Balanço[Quantidade],(Balanço[Estoque]=Back!$E$3)*(Balanço[Material]=Back!F28533))))</f>
        <v/>
      </c>
    </row>
    <row r="28534" spans="2:7">
      <c r="B28534" s="32">
        <f>SUMIF(Balanço[Estoque],Back!A28534,Balanço[Quantidade])</f>
        <v>0</v>
      </c>
      <c r="G28534" s="32" t="str" cm="1">
        <f t="array" ref="G28534">IF(F28534="","",SUM(_xlfn._xlws.FILTER(Balanço[Quantidade],(Balanço[Estoque]=Back!$E$3)*(Balanço[Material]=Back!F28534))))</f>
        <v/>
      </c>
    </row>
    <row r="28535" spans="2:7">
      <c r="B28535" s="32">
        <f>SUMIF(Balanço[Estoque],Back!A28535,Balanço[Quantidade])</f>
        <v>0</v>
      </c>
      <c r="G28535" s="32" t="str" cm="1">
        <f t="array" ref="G28535">IF(F28535="","",SUM(_xlfn._xlws.FILTER(Balanço[Quantidade],(Balanço[Estoque]=Back!$E$3)*(Balanço[Material]=Back!F28535))))</f>
        <v/>
      </c>
    </row>
    <row r="28536" spans="2:7">
      <c r="B28536" s="32">
        <f>SUMIF(Balanço[Estoque],Back!A28536,Balanço[Quantidade])</f>
        <v>0</v>
      </c>
      <c r="G28536" s="32" t="str" cm="1">
        <f t="array" ref="G28536">IF(F28536="","",SUM(_xlfn._xlws.FILTER(Balanço[Quantidade],(Balanço[Estoque]=Back!$E$3)*(Balanço[Material]=Back!F28536))))</f>
        <v/>
      </c>
    </row>
    <row r="28537" spans="2:7">
      <c r="B28537" s="32">
        <f>SUMIF(Balanço[Estoque],Back!A28537,Balanço[Quantidade])</f>
        <v>0</v>
      </c>
      <c r="G28537" s="32" t="str" cm="1">
        <f t="array" ref="G28537">IF(F28537="","",SUM(_xlfn._xlws.FILTER(Balanço[Quantidade],(Balanço[Estoque]=Back!$E$3)*(Balanço[Material]=Back!F28537))))</f>
        <v/>
      </c>
    </row>
    <row r="28538" spans="2:7">
      <c r="B28538" s="32">
        <f>SUMIF(Balanço[Estoque],Back!A28538,Balanço[Quantidade])</f>
        <v>0</v>
      </c>
      <c r="G28538" s="32" t="str" cm="1">
        <f t="array" ref="G28538">IF(F28538="","",SUM(_xlfn._xlws.FILTER(Balanço[Quantidade],(Balanço[Estoque]=Back!$E$3)*(Balanço[Material]=Back!F28538))))</f>
        <v/>
      </c>
    </row>
    <row r="28539" spans="2:7">
      <c r="B28539" s="32">
        <f>SUMIF(Balanço[Estoque],Back!A28539,Balanço[Quantidade])</f>
        <v>0</v>
      </c>
      <c r="G28539" s="32" t="str" cm="1">
        <f t="array" ref="G28539">IF(F28539="","",SUM(_xlfn._xlws.FILTER(Balanço[Quantidade],(Balanço[Estoque]=Back!$E$3)*(Balanço[Material]=Back!F28539))))</f>
        <v/>
      </c>
    </row>
    <row r="28540" spans="2:7">
      <c r="B28540" s="32">
        <f>SUMIF(Balanço[Estoque],Back!A28540,Balanço[Quantidade])</f>
        <v>0</v>
      </c>
      <c r="G28540" s="32" t="str" cm="1">
        <f t="array" ref="G28540">IF(F28540="","",SUM(_xlfn._xlws.FILTER(Balanço[Quantidade],(Balanço[Estoque]=Back!$E$3)*(Balanço[Material]=Back!F28540))))</f>
        <v/>
      </c>
    </row>
    <row r="28541" spans="2:7">
      <c r="B28541" s="32">
        <f>SUMIF(Balanço[Estoque],Back!A28541,Balanço[Quantidade])</f>
        <v>0</v>
      </c>
      <c r="G28541" s="32" t="str" cm="1">
        <f t="array" ref="G28541">IF(F28541="","",SUM(_xlfn._xlws.FILTER(Balanço[Quantidade],(Balanço[Estoque]=Back!$E$3)*(Balanço[Material]=Back!F28541))))</f>
        <v/>
      </c>
    </row>
    <row r="28542" spans="2:7">
      <c r="B28542" s="32">
        <f>SUMIF(Balanço[Estoque],Back!A28542,Balanço[Quantidade])</f>
        <v>0</v>
      </c>
      <c r="G28542" s="32" t="str" cm="1">
        <f t="array" ref="G28542">IF(F28542="","",SUM(_xlfn._xlws.FILTER(Balanço[Quantidade],(Balanço[Estoque]=Back!$E$3)*(Balanço[Material]=Back!F28542))))</f>
        <v/>
      </c>
    </row>
    <row r="28543" spans="2:7">
      <c r="B28543" s="32">
        <f>SUMIF(Balanço[Estoque],Back!A28543,Balanço[Quantidade])</f>
        <v>0</v>
      </c>
      <c r="G28543" s="32" t="str" cm="1">
        <f t="array" ref="G28543">IF(F28543="","",SUM(_xlfn._xlws.FILTER(Balanço[Quantidade],(Balanço[Estoque]=Back!$E$3)*(Balanço[Material]=Back!F28543))))</f>
        <v/>
      </c>
    </row>
    <row r="28544" spans="2:7">
      <c r="B28544" s="32">
        <f>SUMIF(Balanço[Estoque],Back!A28544,Balanço[Quantidade])</f>
        <v>0</v>
      </c>
      <c r="G28544" s="32" t="str" cm="1">
        <f t="array" ref="G28544">IF(F28544="","",SUM(_xlfn._xlws.FILTER(Balanço[Quantidade],(Balanço[Estoque]=Back!$E$3)*(Balanço[Material]=Back!F28544))))</f>
        <v/>
      </c>
    </row>
    <row r="28545" spans="2:7">
      <c r="B28545" s="32">
        <f>SUMIF(Balanço[Estoque],Back!A28545,Balanço[Quantidade])</f>
        <v>0</v>
      </c>
      <c r="G28545" s="32" t="str" cm="1">
        <f t="array" ref="G28545">IF(F28545="","",SUM(_xlfn._xlws.FILTER(Balanço[Quantidade],(Balanço[Estoque]=Back!$E$3)*(Balanço[Material]=Back!F28545))))</f>
        <v/>
      </c>
    </row>
    <row r="28546" spans="2:7">
      <c r="B28546" s="32">
        <f>SUMIF(Balanço[Estoque],Back!A28546,Balanço[Quantidade])</f>
        <v>0</v>
      </c>
      <c r="G28546" s="32" t="str" cm="1">
        <f t="array" ref="G28546">IF(F28546="","",SUM(_xlfn._xlws.FILTER(Balanço[Quantidade],(Balanço[Estoque]=Back!$E$3)*(Balanço[Material]=Back!F28546))))</f>
        <v/>
      </c>
    </row>
    <row r="28547" spans="2:7">
      <c r="B28547" s="32">
        <f>SUMIF(Balanço[Estoque],Back!A28547,Balanço[Quantidade])</f>
        <v>0</v>
      </c>
      <c r="G28547" s="32" t="str" cm="1">
        <f t="array" ref="G28547">IF(F28547="","",SUM(_xlfn._xlws.FILTER(Balanço[Quantidade],(Balanço[Estoque]=Back!$E$3)*(Balanço[Material]=Back!F28547))))</f>
        <v/>
      </c>
    </row>
    <row r="28548" spans="2:7">
      <c r="B28548" s="32">
        <f>SUMIF(Balanço[Estoque],Back!A28548,Balanço[Quantidade])</f>
        <v>0</v>
      </c>
      <c r="G28548" s="32" t="str" cm="1">
        <f t="array" ref="G28548">IF(F28548="","",SUM(_xlfn._xlws.FILTER(Balanço[Quantidade],(Balanço[Estoque]=Back!$E$3)*(Balanço[Material]=Back!F28548))))</f>
        <v/>
      </c>
    </row>
    <row r="28549" spans="2:7">
      <c r="B28549" s="32">
        <f>SUMIF(Balanço[Estoque],Back!A28549,Balanço[Quantidade])</f>
        <v>0</v>
      </c>
      <c r="G28549" s="32" t="str" cm="1">
        <f t="array" ref="G28549">IF(F28549="","",SUM(_xlfn._xlws.FILTER(Balanço[Quantidade],(Balanço[Estoque]=Back!$E$3)*(Balanço[Material]=Back!F28549))))</f>
        <v/>
      </c>
    </row>
    <row r="28550" spans="2:7">
      <c r="B28550" s="32">
        <f>SUMIF(Balanço[Estoque],Back!A28550,Balanço[Quantidade])</f>
        <v>0</v>
      </c>
      <c r="G28550" s="32" t="str" cm="1">
        <f t="array" ref="G28550">IF(F28550="","",SUM(_xlfn._xlws.FILTER(Balanço[Quantidade],(Balanço[Estoque]=Back!$E$3)*(Balanço[Material]=Back!F28550))))</f>
        <v/>
      </c>
    </row>
    <row r="28551" spans="2:7">
      <c r="B28551" s="32">
        <f>SUMIF(Balanço[Estoque],Back!A28551,Balanço[Quantidade])</f>
        <v>0</v>
      </c>
      <c r="G28551" s="32" t="str" cm="1">
        <f t="array" ref="G28551">IF(F28551="","",SUM(_xlfn._xlws.FILTER(Balanço[Quantidade],(Balanço[Estoque]=Back!$E$3)*(Balanço[Material]=Back!F28551))))</f>
        <v/>
      </c>
    </row>
    <row r="28552" spans="2:7">
      <c r="B28552" s="32">
        <f>SUMIF(Balanço[Estoque],Back!A28552,Balanço[Quantidade])</f>
        <v>0</v>
      </c>
      <c r="G28552" s="32" t="str" cm="1">
        <f t="array" ref="G28552">IF(F28552="","",SUM(_xlfn._xlws.FILTER(Balanço[Quantidade],(Balanço[Estoque]=Back!$E$3)*(Balanço[Material]=Back!F28552))))</f>
        <v/>
      </c>
    </row>
    <row r="28553" spans="2:7">
      <c r="B28553" s="32">
        <f>SUMIF(Balanço[Estoque],Back!A28553,Balanço[Quantidade])</f>
        <v>0</v>
      </c>
      <c r="G28553" s="32" t="str" cm="1">
        <f t="array" ref="G28553">IF(F28553="","",SUM(_xlfn._xlws.FILTER(Balanço[Quantidade],(Balanço[Estoque]=Back!$E$3)*(Balanço[Material]=Back!F28553))))</f>
        <v/>
      </c>
    </row>
    <row r="28554" spans="2:7">
      <c r="B28554" s="32">
        <f>SUMIF(Balanço[Estoque],Back!A28554,Balanço[Quantidade])</f>
        <v>0</v>
      </c>
      <c r="G28554" s="32" t="str" cm="1">
        <f t="array" ref="G28554">IF(F28554="","",SUM(_xlfn._xlws.FILTER(Balanço[Quantidade],(Balanço[Estoque]=Back!$E$3)*(Balanço[Material]=Back!F28554))))</f>
        <v/>
      </c>
    </row>
    <row r="28555" spans="2:7">
      <c r="B28555" s="32">
        <f>SUMIF(Balanço[Estoque],Back!A28555,Balanço[Quantidade])</f>
        <v>0</v>
      </c>
      <c r="G28555" s="32" t="str" cm="1">
        <f t="array" ref="G28555">IF(F28555="","",SUM(_xlfn._xlws.FILTER(Balanço[Quantidade],(Balanço[Estoque]=Back!$E$3)*(Balanço[Material]=Back!F28555))))</f>
        <v/>
      </c>
    </row>
    <row r="28556" spans="2:7">
      <c r="B28556" s="32">
        <f>SUMIF(Balanço[Estoque],Back!A28556,Balanço[Quantidade])</f>
        <v>0</v>
      </c>
      <c r="G28556" s="32" t="str" cm="1">
        <f t="array" ref="G28556">IF(F28556="","",SUM(_xlfn._xlws.FILTER(Balanço[Quantidade],(Balanço[Estoque]=Back!$E$3)*(Balanço[Material]=Back!F28556))))</f>
        <v/>
      </c>
    </row>
    <row r="28557" spans="2:7">
      <c r="B28557" s="32">
        <f>SUMIF(Balanço[Estoque],Back!A28557,Balanço[Quantidade])</f>
        <v>0</v>
      </c>
      <c r="G28557" s="32" t="str" cm="1">
        <f t="array" ref="G28557">IF(F28557="","",SUM(_xlfn._xlws.FILTER(Balanço[Quantidade],(Balanço[Estoque]=Back!$E$3)*(Balanço[Material]=Back!F28557))))</f>
        <v/>
      </c>
    </row>
    <row r="28558" spans="2:7">
      <c r="B28558" s="32">
        <f>SUMIF(Balanço[Estoque],Back!A28558,Balanço[Quantidade])</f>
        <v>0</v>
      </c>
      <c r="G28558" s="32" t="str" cm="1">
        <f t="array" ref="G28558">IF(F28558="","",SUM(_xlfn._xlws.FILTER(Balanço[Quantidade],(Balanço[Estoque]=Back!$E$3)*(Balanço[Material]=Back!F28558))))</f>
        <v/>
      </c>
    </row>
    <row r="28559" spans="2:7">
      <c r="B28559" s="32">
        <f>SUMIF(Balanço[Estoque],Back!A28559,Balanço[Quantidade])</f>
        <v>0</v>
      </c>
      <c r="G28559" s="32" t="str" cm="1">
        <f t="array" ref="G28559">IF(F28559="","",SUM(_xlfn._xlws.FILTER(Balanço[Quantidade],(Balanço[Estoque]=Back!$E$3)*(Balanço[Material]=Back!F28559))))</f>
        <v/>
      </c>
    </row>
    <row r="28560" spans="2:7">
      <c r="B28560" s="32">
        <f>SUMIF(Balanço[Estoque],Back!A28560,Balanço[Quantidade])</f>
        <v>0</v>
      </c>
      <c r="G28560" s="32" t="str" cm="1">
        <f t="array" ref="G28560">IF(F28560="","",SUM(_xlfn._xlws.FILTER(Balanço[Quantidade],(Balanço[Estoque]=Back!$E$3)*(Balanço[Material]=Back!F28560))))</f>
        <v/>
      </c>
    </row>
    <row r="28561" spans="2:7">
      <c r="B28561" s="32">
        <f>SUMIF(Balanço[Estoque],Back!A28561,Balanço[Quantidade])</f>
        <v>0</v>
      </c>
      <c r="G28561" s="32" t="str" cm="1">
        <f t="array" ref="G28561">IF(F28561="","",SUM(_xlfn._xlws.FILTER(Balanço[Quantidade],(Balanço[Estoque]=Back!$E$3)*(Balanço[Material]=Back!F28561))))</f>
        <v/>
      </c>
    </row>
    <row r="28562" spans="2:7">
      <c r="B28562" s="32">
        <f>SUMIF(Balanço[Estoque],Back!A28562,Balanço[Quantidade])</f>
        <v>0</v>
      </c>
      <c r="G28562" s="32" t="str" cm="1">
        <f t="array" ref="G28562">IF(F28562="","",SUM(_xlfn._xlws.FILTER(Balanço[Quantidade],(Balanço[Estoque]=Back!$E$3)*(Balanço[Material]=Back!F28562))))</f>
        <v/>
      </c>
    </row>
    <row r="28563" spans="2:7">
      <c r="B28563" s="32">
        <f>SUMIF(Balanço[Estoque],Back!A28563,Balanço[Quantidade])</f>
        <v>0</v>
      </c>
      <c r="G28563" s="32" t="str" cm="1">
        <f t="array" ref="G28563">IF(F28563="","",SUM(_xlfn._xlws.FILTER(Balanço[Quantidade],(Balanço[Estoque]=Back!$E$3)*(Balanço[Material]=Back!F28563))))</f>
        <v/>
      </c>
    </row>
    <row r="28564" spans="2:7">
      <c r="B28564" s="32">
        <f>SUMIF(Balanço[Estoque],Back!A28564,Balanço[Quantidade])</f>
        <v>0</v>
      </c>
      <c r="G28564" s="32" t="str" cm="1">
        <f t="array" ref="G28564">IF(F28564="","",SUM(_xlfn._xlws.FILTER(Balanço[Quantidade],(Balanço[Estoque]=Back!$E$3)*(Balanço[Material]=Back!F28564))))</f>
        <v/>
      </c>
    </row>
    <row r="28565" spans="2:7">
      <c r="B28565" s="32">
        <f>SUMIF(Balanço[Estoque],Back!A28565,Balanço[Quantidade])</f>
        <v>0</v>
      </c>
      <c r="G28565" s="32" t="str" cm="1">
        <f t="array" ref="G28565">IF(F28565="","",SUM(_xlfn._xlws.FILTER(Balanço[Quantidade],(Balanço[Estoque]=Back!$E$3)*(Balanço[Material]=Back!F28565))))</f>
        <v/>
      </c>
    </row>
    <row r="28566" spans="2:7">
      <c r="B28566" s="32">
        <f>SUMIF(Balanço[Estoque],Back!A28566,Balanço[Quantidade])</f>
        <v>0</v>
      </c>
      <c r="G28566" s="32" t="str" cm="1">
        <f t="array" ref="G28566">IF(F28566="","",SUM(_xlfn._xlws.FILTER(Balanço[Quantidade],(Balanço[Estoque]=Back!$E$3)*(Balanço[Material]=Back!F28566))))</f>
        <v/>
      </c>
    </row>
    <row r="28567" spans="2:7">
      <c r="B28567" s="32">
        <f>SUMIF(Balanço[Estoque],Back!A28567,Balanço[Quantidade])</f>
        <v>0</v>
      </c>
      <c r="G28567" s="32" t="str" cm="1">
        <f t="array" ref="G28567">IF(F28567="","",SUM(_xlfn._xlws.FILTER(Balanço[Quantidade],(Balanço[Estoque]=Back!$E$3)*(Balanço[Material]=Back!F28567))))</f>
        <v/>
      </c>
    </row>
    <row r="28568" spans="2:7">
      <c r="B28568" s="32">
        <f>SUMIF(Balanço[Estoque],Back!A28568,Balanço[Quantidade])</f>
        <v>0</v>
      </c>
      <c r="G28568" s="32" t="str" cm="1">
        <f t="array" ref="G28568">IF(F28568="","",SUM(_xlfn._xlws.FILTER(Balanço[Quantidade],(Balanço[Estoque]=Back!$E$3)*(Balanço[Material]=Back!F28568))))</f>
        <v/>
      </c>
    </row>
    <row r="28569" spans="2:7">
      <c r="B28569" s="32">
        <f>SUMIF(Balanço[Estoque],Back!A28569,Balanço[Quantidade])</f>
        <v>0</v>
      </c>
      <c r="G28569" s="32" t="str" cm="1">
        <f t="array" ref="G28569">IF(F28569="","",SUM(_xlfn._xlws.FILTER(Balanço[Quantidade],(Balanço[Estoque]=Back!$E$3)*(Balanço[Material]=Back!F28569))))</f>
        <v/>
      </c>
    </row>
    <row r="28570" spans="2:7">
      <c r="B28570" s="32">
        <f>SUMIF(Balanço[Estoque],Back!A28570,Balanço[Quantidade])</f>
        <v>0</v>
      </c>
      <c r="G28570" s="32" t="str" cm="1">
        <f t="array" ref="G28570">IF(F28570="","",SUM(_xlfn._xlws.FILTER(Balanço[Quantidade],(Balanço[Estoque]=Back!$E$3)*(Balanço[Material]=Back!F28570))))</f>
        <v/>
      </c>
    </row>
    <row r="28571" spans="2:7">
      <c r="B28571" s="32">
        <f>SUMIF(Balanço[Estoque],Back!A28571,Balanço[Quantidade])</f>
        <v>0</v>
      </c>
      <c r="G28571" s="32" t="str" cm="1">
        <f t="array" ref="G28571">IF(F28571="","",SUM(_xlfn._xlws.FILTER(Balanço[Quantidade],(Balanço[Estoque]=Back!$E$3)*(Balanço[Material]=Back!F28571))))</f>
        <v/>
      </c>
    </row>
    <row r="28572" spans="2:7">
      <c r="B28572" s="32">
        <f>SUMIF(Balanço[Estoque],Back!A28572,Balanço[Quantidade])</f>
        <v>0</v>
      </c>
      <c r="G28572" s="32" t="str" cm="1">
        <f t="array" ref="G28572">IF(F28572="","",SUM(_xlfn._xlws.FILTER(Balanço[Quantidade],(Balanço[Estoque]=Back!$E$3)*(Balanço[Material]=Back!F28572))))</f>
        <v/>
      </c>
    </row>
    <row r="28573" spans="2:7">
      <c r="B28573" s="32">
        <f>SUMIF(Balanço[Estoque],Back!A28573,Balanço[Quantidade])</f>
        <v>0</v>
      </c>
      <c r="G28573" s="32" t="str" cm="1">
        <f t="array" ref="G28573">IF(F28573="","",SUM(_xlfn._xlws.FILTER(Balanço[Quantidade],(Balanço[Estoque]=Back!$E$3)*(Balanço[Material]=Back!F28573))))</f>
        <v/>
      </c>
    </row>
    <row r="28574" spans="2:7">
      <c r="B28574" s="32">
        <f>SUMIF(Balanço[Estoque],Back!A28574,Balanço[Quantidade])</f>
        <v>0</v>
      </c>
      <c r="G28574" s="32" t="str" cm="1">
        <f t="array" ref="G28574">IF(F28574="","",SUM(_xlfn._xlws.FILTER(Balanço[Quantidade],(Balanço[Estoque]=Back!$E$3)*(Balanço[Material]=Back!F28574))))</f>
        <v/>
      </c>
    </row>
    <row r="28575" spans="2:7">
      <c r="B28575" s="32">
        <f>SUMIF(Balanço[Estoque],Back!A28575,Balanço[Quantidade])</f>
        <v>0</v>
      </c>
      <c r="G28575" s="32" t="str" cm="1">
        <f t="array" ref="G28575">IF(F28575="","",SUM(_xlfn._xlws.FILTER(Balanço[Quantidade],(Balanço[Estoque]=Back!$E$3)*(Balanço[Material]=Back!F28575))))</f>
        <v/>
      </c>
    </row>
    <row r="28576" spans="2:7">
      <c r="B28576" s="32">
        <f>SUMIF(Balanço[Estoque],Back!A28576,Balanço[Quantidade])</f>
        <v>0</v>
      </c>
      <c r="G28576" s="32" t="str" cm="1">
        <f t="array" ref="G28576">IF(F28576="","",SUM(_xlfn._xlws.FILTER(Balanço[Quantidade],(Balanço[Estoque]=Back!$E$3)*(Balanço[Material]=Back!F28576))))</f>
        <v/>
      </c>
    </row>
    <row r="28577" spans="2:7">
      <c r="B28577" s="32">
        <f>SUMIF(Balanço[Estoque],Back!A28577,Balanço[Quantidade])</f>
        <v>0</v>
      </c>
      <c r="G28577" s="32" t="str" cm="1">
        <f t="array" ref="G28577">IF(F28577="","",SUM(_xlfn._xlws.FILTER(Balanço[Quantidade],(Balanço[Estoque]=Back!$E$3)*(Balanço[Material]=Back!F28577))))</f>
        <v/>
      </c>
    </row>
    <row r="28578" spans="2:7">
      <c r="B28578" s="32">
        <f>SUMIF(Balanço[Estoque],Back!A28578,Balanço[Quantidade])</f>
        <v>0</v>
      </c>
      <c r="G28578" s="32" t="str" cm="1">
        <f t="array" ref="G28578">IF(F28578="","",SUM(_xlfn._xlws.FILTER(Balanço[Quantidade],(Balanço[Estoque]=Back!$E$3)*(Balanço[Material]=Back!F28578))))</f>
        <v/>
      </c>
    </row>
    <row r="28579" spans="2:7">
      <c r="B28579" s="32">
        <f>SUMIF(Balanço[Estoque],Back!A28579,Balanço[Quantidade])</f>
        <v>0</v>
      </c>
      <c r="G28579" s="32" t="str" cm="1">
        <f t="array" ref="G28579">IF(F28579="","",SUM(_xlfn._xlws.FILTER(Balanço[Quantidade],(Balanço[Estoque]=Back!$E$3)*(Balanço[Material]=Back!F28579))))</f>
        <v/>
      </c>
    </row>
    <row r="28580" spans="2:7">
      <c r="B28580" s="32">
        <f>SUMIF(Balanço[Estoque],Back!A28580,Balanço[Quantidade])</f>
        <v>0</v>
      </c>
      <c r="G28580" s="32" t="str" cm="1">
        <f t="array" ref="G28580">IF(F28580="","",SUM(_xlfn._xlws.FILTER(Balanço[Quantidade],(Balanço[Estoque]=Back!$E$3)*(Balanço[Material]=Back!F28580))))</f>
        <v/>
      </c>
    </row>
    <row r="28581" spans="2:7">
      <c r="B28581" s="32">
        <f>SUMIF(Balanço[Estoque],Back!A28581,Balanço[Quantidade])</f>
        <v>0</v>
      </c>
      <c r="G28581" s="32" t="str" cm="1">
        <f t="array" ref="G28581">IF(F28581="","",SUM(_xlfn._xlws.FILTER(Balanço[Quantidade],(Balanço[Estoque]=Back!$E$3)*(Balanço[Material]=Back!F28581))))</f>
        <v/>
      </c>
    </row>
    <row r="28582" spans="2:7">
      <c r="B28582" s="32">
        <f>SUMIF(Balanço[Estoque],Back!A28582,Balanço[Quantidade])</f>
        <v>0</v>
      </c>
      <c r="G28582" s="32" t="str" cm="1">
        <f t="array" ref="G28582">IF(F28582="","",SUM(_xlfn._xlws.FILTER(Balanço[Quantidade],(Balanço[Estoque]=Back!$E$3)*(Balanço[Material]=Back!F28582))))</f>
        <v/>
      </c>
    </row>
    <row r="28583" spans="2:7">
      <c r="B28583" s="32">
        <f>SUMIF(Balanço[Estoque],Back!A28583,Balanço[Quantidade])</f>
        <v>0</v>
      </c>
      <c r="G28583" s="32" t="str" cm="1">
        <f t="array" ref="G28583">IF(F28583="","",SUM(_xlfn._xlws.FILTER(Balanço[Quantidade],(Balanço[Estoque]=Back!$E$3)*(Balanço[Material]=Back!F28583))))</f>
        <v/>
      </c>
    </row>
    <row r="28584" spans="2:7">
      <c r="B28584" s="32">
        <f>SUMIF(Balanço[Estoque],Back!A28584,Balanço[Quantidade])</f>
        <v>0</v>
      </c>
      <c r="G28584" s="32" t="str" cm="1">
        <f t="array" ref="G28584">IF(F28584="","",SUM(_xlfn._xlws.FILTER(Balanço[Quantidade],(Balanço[Estoque]=Back!$E$3)*(Balanço[Material]=Back!F28584))))</f>
        <v/>
      </c>
    </row>
    <row r="28585" spans="2:7">
      <c r="B28585" s="32">
        <f>SUMIF(Balanço[Estoque],Back!A28585,Balanço[Quantidade])</f>
        <v>0</v>
      </c>
      <c r="G28585" s="32" t="str" cm="1">
        <f t="array" ref="G28585">IF(F28585="","",SUM(_xlfn._xlws.FILTER(Balanço[Quantidade],(Balanço[Estoque]=Back!$E$3)*(Balanço[Material]=Back!F28585))))</f>
        <v/>
      </c>
    </row>
    <row r="28586" spans="2:7">
      <c r="B28586" s="32">
        <f>SUMIF(Balanço[Estoque],Back!A28586,Balanço[Quantidade])</f>
        <v>0</v>
      </c>
      <c r="G28586" s="32" t="str" cm="1">
        <f t="array" ref="G28586">IF(F28586="","",SUM(_xlfn._xlws.FILTER(Balanço[Quantidade],(Balanço[Estoque]=Back!$E$3)*(Balanço[Material]=Back!F28586))))</f>
        <v/>
      </c>
    </row>
    <row r="28587" spans="2:7">
      <c r="B28587" s="32">
        <f>SUMIF(Balanço[Estoque],Back!A28587,Balanço[Quantidade])</f>
        <v>0</v>
      </c>
      <c r="G28587" s="32" t="str" cm="1">
        <f t="array" ref="G28587">IF(F28587="","",SUM(_xlfn._xlws.FILTER(Balanço[Quantidade],(Balanço[Estoque]=Back!$E$3)*(Balanço[Material]=Back!F28587))))</f>
        <v/>
      </c>
    </row>
    <row r="28588" spans="2:7">
      <c r="B28588" s="32">
        <f>SUMIF(Balanço[Estoque],Back!A28588,Balanço[Quantidade])</f>
        <v>0</v>
      </c>
      <c r="G28588" s="32" t="str" cm="1">
        <f t="array" ref="G28588">IF(F28588="","",SUM(_xlfn._xlws.FILTER(Balanço[Quantidade],(Balanço[Estoque]=Back!$E$3)*(Balanço[Material]=Back!F28588))))</f>
        <v/>
      </c>
    </row>
    <row r="28589" spans="2:7">
      <c r="B28589" s="32">
        <f>SUMIF(Balanço[Estoque],Back!A28589,Balanço[Quantidade])</f>
        <v>0</v>
      </c>
      <c r="G28589" s="32" t="str" cm="1">
        <f t="array" ref="G28589">IF(F28589="","",SUM(_xlfn._xlws.FILTER(Balanço[Quantidade],(Balanço[Estoque]=Back!$E$3)*(Balanço[Material]=Back!F28589))))</f>
        <v/>
      </c>
    </row>
    <row r="28590" spans="2:7">
      <c r="B28590" s="32">
        <f>SUMIF(Balanço[Estoque],Back!A28590,Balanço[Quantidade])</f>
        <v>0</v>
      </c>
      <c r="G28590" s="32" t="str" cm="1">
        <f t="array" ref="G28590">IF(F28590="","",SUM(_xlfn._xlws.FILTER(Balanço[Quantidade],(Balanço[Estoque]=Back!$E$3)*(Balanço[Material]=Back!F28590))))</f>
        <v/>
      </c>
    </row>
    <row r="28591" spans="2:7">
      <c r="B28591" s="32">
        <f>SUMIF(Balanço[Estoque],Back!A28591,Balanço[Quantidade])</f>
        <v>0</v>
      </c>
      <c r="G28591" s="32" t="str" cm="1">
        <f t="array" ref="G28591">IF(F28591="","",SUM(_xlfn._xlws.FILTER(Balanço[Quantidade],(Balanço[Estoque]=Back!$E$3)*(Balanço[Material]=Back!F28591))))</f>
        <v/>
      </c>
    </row>
    <row r="28592" spans="2:7">
      <c r="B28592" s="32">
        <f>SUMIF(Balanço[Estoque],Back!A28592,Balanço[Quantidade])</f>
        <v>0</v>
      </c>
      <c r="G28592" s="32" t="str" cm="1">
        <f t="array" ref="G28592">IF(F28592="","",SUM(_xlfn._xlws.FILTER(Balanço[Quantidade],(Balanço[Estoque]=Back!$E$3)*(Balanço[Material]=Back!F28592))))</f>
        <v/>
      </c>
    </row>
    <row r="28593" spans="2:7">
      <c r="B28593" s="32">
        <f>SUMIF(Balanço[Estoque],Back!A28593,Balanço[Quantidade])</f>
        <v>0</v>
      </c>
      <c r="G28593" s="32" t="str" cm="1">
        <f t="array" ref="G28593">IF(F28593="","",SUM(_xlfn._xlws.FILTER(Balanço[Quantidade],(Balanço[Estoque]=Back!$E$3)*(Balanço[Material]=Back!F28593))))</f>
        <v/>
      </c>
    </row>
    <row r="28594" spans="2:7">
      <c r="B28594" s="32">
        <f>SUMIF(Balanço[Estoque],Back!A28594,Balanço[Quantidade])</f>
        <v>0</v>
      </c>
      <c r="G28594" s="32" t="str" cm="1">
        <f t="array" ref="G28594">IF(F28594="","",SUM(_xlfn._xlws.FILTER(Balanço[Quantidade],(Balanço[Estoque]=Back!$E$3)*(Balanço[Material]=Back!F28594))))</f>
        <v/>
      </c>
    </row>
    <row r="28595" spans="2:7">
      <c r="B28595" s="32">
        <f>SUMIF(Balanço[Estoque],Back!A28595,Balanço[Quantidade])</f>
        <v>0</v>
      </c>
      <c r="G28595" s="32" t="str" cm="1">
        <f t="array" ref="G28595">IF(F28595="","",SUM(_xlfn._xlws.FILTER(Balanço[Quantidade],(Balanço[Estoque]=Back!$E$3)*(Balanço[Material]=Back!F28595))))</f>
        <v/>
      </c>
    </row>
    <row r="28596" spans="2:7">
      <c r="B28596" s="32">
        <f>SUMIF(Balanço[Estoque],Back!A28596,Balanço[Quantidade])</f>
        <v>0</v>
      </c>
      <c r="G28596" s="32" t="str" cm="1">
        <f t="array" ref="G28596">IF(F28596="","",SUM(_xlfn._xlws.FILTER(Balanço[Quantidade],(Balanço[Estoque]=Back!$E$3)*(Balanço[Material]=Back!F28596))))</f>
        <v/>
      </c>
    </row>
    <row r="28597" spans="2:7">
      <c r="B28597" s="32">
        <f>SUMIF(Balanço[Estoque],Back!A28597,Balanço[Quantidade])</f>
        <v>0</v>
      </c>
      <c r="G28597" s="32" t="str" cm="1">
        <f t="array" ref="G28597">IF(F28597="","",SUM(_xlfn._xlws.FILTER(Balanço[Quantidade],(Balanço[Estoque]=Back!$E$3)*(Balanço[Material]=Back!F28597))))</f>
        <v/>
      </c>
    </row>
    <row r="28598" spans="2:7">
      <c r="B28598" s="32">
        <f>SUMIF(Balanço[Estoque],Back!A28598,Balanço[Quantidade])</f>
        <v>0</v>
      </c>
      <c r="G28598" s="32" t="str" cm="1">
        <f t="array" ref="G28598">IF(F28598="","",SUM(_xlfn._xlws.FILTER(Balanço[Quantidade],(Balanço[Estoque]=Back!$E$3)*(Balanço[Material]=Back!F28598))))</f>
        <v/>
      </c>
    </row>
    <row r="28599" spans="2:7">
      <c r="B28599" s="32">
        <f>SUMIF(Balanço[Estoque],Back!A28599,Balanço[Quantidade])</f>
        <v>0</v>
      </c>
      <c r="G28599" s="32" t="str" cm="1">
        <f t="array" ref="G28599">IF(F28599="","",SUM(_xlfn._xlws.FILTER(Balanço[Quantidade],(Balanço[Estoque]=Back!$E$3)*(Balanço[Material]=Back!F28599))))</f>
        <v/>
      </c>
    </row>
    <row r="28600" spans="2:7">
      <c r="B28600" s="32">
        <f>SUMIF(Balanço[Estoque],Back!A28600,Balanço[Quantidade])</f>
        <v>0</v>
      </c>
      <c r="G28600" s="32" t="str" cm="1">
        <f t="array" ref="G28600">IF(F28600="","",SUM(_xlfn._xlws.FILTER(Balanço[Quantidade],(Balanço[Estoque]=Back!$E$3)*(Balanço[Material]=Back!F28600))))</f>
        <v/>
      </c>
    </row>
    <row r="28601" spans="2:7">
      <c r="B28601" s="32">
        <f>SUMIF(Balanço[Estoque],Back!A28601,Balanço[Quantidade])</f>
        <v>0</v>
      </c>
      <c r="G28601" s="32" t="str" cm="1">
        <f t="array" ref="G28601">IF(F28601="","",SUM(_xlfn._xlws.FILTER(Balanço[Quantidade],(Balanço[Estoque]=Back!$E$3)*(Balanço[Material]=Back!F28601))))</f>
        <v/>
      </c>
    </row>
    <row r="28602" spans="2:7">
      <c r="B28602" s="32">
        <f>SUMIF(Balanço[Estoque],Back!A28602,Balanço[Quantidade])</f>
        <v>0</v>
      </c>
      <c r="G28602" s="32" t="str" cm="1">
        <f t="array" ref="G28602">IF(F28602="","",SUM(_xlfn._xlws.FILTER(Balanço[Quantidade],(Balanço[Estoque]=Back!$E$3)*(Balanço[Material]=Back!F28602))))</f>
        <v/>
      </c>
    </row>
    <row r="28603" spans="2:7">
      <c r="B28603" s="32">
        <f>SUMIF(Balanço[Estoque],Back!A28603,Balanço[Quantidade])</f>
        <v>0</v>
      </c>
      <c r="G28603" s="32" t="str" cm="1">
        <f t="array" ref="G28603">IF(F28603="","",SUM(_xlfn._xlws.FILTER(Balanço[Quantidade],(Balanço[Estoque]=Back!$E$3)*(Balanço[Material]=Back!F28603))))</f>
        <v/>
      </c>
    </row>
    <row r="28604" spans="2:7">
      <c r="B28604" s="32">
        <f>SUMIF(Balanço[Estoque],Back!A28604,Balanço[Quantidade])</f>
        <v>0</v>
      </c>
      <c r="G28604" s="32" t="str" cm="1">
        <f t="array" ref="G28604">IF(F28604="","",SUM(_xlfn._xlws.FILTER(Balanço[Quantidade],(Balanço[Estoque]=Back!$E$3)*(Balanço[Material]=Back!F28604))))</f>
        <v/>
      </c>
    </row>
    <row r="28605" spans="2:7">
      <c r="B28605" s="32">
        <f>SUMIF(Balanço[Estoque],Back!A28605,Balanço[Quantidade])</f>
        <v>0</v>
      </c>
      <c r="G28605" s="32" t="str" cm="1">
        <f t="array" ref="G28605">IF(F28605="","",SUM(_xlfn._xlws.FILTER(Balanço[Quantidade],(Balanço[Estoque]=Back!$E$3)*(Balanço[Material]=Back!F28605))))</f>
        <v/>
      </c>
    </row>
    <row r="28606" spans="2:7">
      <c r="B28606" s="32">
        <f>SUMIF(Balanço[Estoque],Back!A28606,Balanço[Quantidade])</f>
        <v>0</v>
      </c>
      <c r="G28606" s="32" t="str" cm="1">
        <f t="array" ref="G28606">IF(F28606="","",SUM(_xlfn._xlws.FILTER(Balanço[Quantidade],(Balanço[Estoque]=Back!$E$3)*(Balanço[Material]=Back!F28606))))</f>
        <v/>
      </c>
    </row>
    <row r="28607" spans="2:7">
      <c r="B28607" s="32">
        <f>SUMIF(Balanço[Estoque],Back!A28607,Balanço[Quantidade])</f>
        <v>0</v>
      </c>
      <c r="G28607" s="32" t="str" cm="1">
        <f t="array" ref="G28607">IF(F28607="","",SUM(_xlfn._xlws.FILTER(Balanço[Quantidade],(Balanço[Estoque]=Back!$E$3)*(Balanço[Material]=Back!F28607))))</f>
        <v/>
      </c>
    </row>
    <row r="28608" spans="2:7">
      <c r="B28608" s="32">
        <f>SUMIF(Balanço[Estoque],Back!A28608,Balanço[Quantidade])</f>
        <v>0</v>
      </c>
      <c r="G28608" s="32" t="str" cm="1">
        <f t="array" ref="G28608">IF(F28608="","",SUM(_xlfn._xlws.FILTER(Balanço[Quantidade],(Balanço[Estoque]=Back!$E$3)*(Balanço[Material]=Back!F28608))))</f>
        <v/>
      </c>
    </row>
    <row r="28609" spans="2:7">
      <c r="B28609" s="32">
        <f>SUMIF(Balanço[Estoque],Back!A28609,Balanço[Quantidade])</f>
        <v>0</v>
      </c>
      <c r="G28609" s="32" t="str" cm="1">
        <f t="array" ref="G28609">IF(F28609="","",SUM(_xlfn._xlws.FILTER(Balanço[Quantidade],(Balanço[Estoque]=Back!$E$3)*(Balanço[Material]=Back!F28609))))</f>
        <v/>
      </c>
    </row>
    <row r="28610" spans="2:7">
      <c r="B28610" s="32">
        <f>SUMIF(Balanço[Estoque],Back!A28610,Balanço[Quantidade])</f>
        <v>0</v>
      </c>
      <c r="G28610" s="32" t="str" cm="1">
        <f t="array" ref="G28610">IF(F28610="","",SUM(_xlfn._xlws.FILTER(Balanço[Quantidade],(Balanço[Estoque]=Back!$E$3)*(Balanço[Material]=Back!F28610))))</f>
        <v/>
      </c>
    </row>
    <row r="28611" spans="2:7">
      <c r="B28611" s="32">
        <f>SUMIF(Balanço[Estoque],Back!A28611,Balanço[Quantidade])</f>
        <v>0</v>
      </c>
      <c r="G28611" s="32" t="str" cm="1">
        <f t="array" ref="G28611">IF(F28611="","",SUM(_xlfn._xlws.FILTER(Balanço[Quantidade],(Balanço[Estoque]=Back!$E$3)*(Balanço[Material]=Back!F28611))))</f>
        <v/>
      </c>
    </row>
    <row r="28612" spans="2:7">
      <c r="B28612" s="32">
        <f>SUMIF(Balanço[Estoque],Back!A28612,Balanço[Quantidade])</f>
        <v>0</v>
      </c>
      <c r="G28612" s="32" t="str" cm="1">
        <f t="array" ref="G28612">IF(F28612="","",SUM(_xlfn._xlws.FILTER(Balanço[Quantidade],(Balanço[Estoque]=Back!$E$3)*(Balanço[Material]=Back!F28612))))</f>
        <v/>
      </c>
    </row>
    <row r="28613" spans="2:7">
      <c r="B28613" s="32">
        <f>SUMIF(Balanço[Estoque],Back!A28613,Balanço[Quantidade])</f>
        <v>0</v>
      </c>
      <c r="G28613" s="32" t="str" cm="1">
        <f t="array" ref="G28613">IF(F28613="","",SUM(_xlfn._xlws.FILTER(Balanço[Quantidade],(Balanço[Estoque]=Back!$E$3)*(Balanço[Material]=Back!F28613))))</f>
        <v/>
      </c>
    </row>
    <row r="28614" spans="2:7">
      <c r="B28614" s="32">
        <f>SUMIF(Balanço[Estoque],Back!A28614,Balanço[Quantidade])</f>
        <v>0</v>
      </c>
      <c r="G28614" s="32" t="str" cm="1">
        <f t="array" ref="G28614">IF(F28614="","",SUM(_xlfn._xlws.FILTER(Balanço[Quantidade],(Balanço[Estoque]=Back!$E$3)*(Balanço[Material]=Back!F28614))))</f>
        <v/>
      </c>
    </row>
    <row r="28615" spans="2:7">
      <c r="B28615" s="32">
        <f>SUMIF(Balanço[Estoque],Back!A28615,Balanço[Quantidade])</f>
        <v>0</v>
      </c>
      <c r="G28615" s="32" t="str" cm="1">
        <f t="array" ref="G28615">IF(F28615="","",SUM(_xlfn._xlws.FILTER(Balanço[Quantidade],(Balanço[Estoque]=Back!$E$3)*(Balanço[Material]=Back!F28615))))</f>
        <v/>
      </c>
    </row>
    <row r="28616" spans="2:7">
      <c r="B28616" s="32">
        <f>SUMIF(Balanço[Estoque],Back!A28616,Balanço[Quantidade])</f>
        <v>0</v>
      </c>
      <c r="G28616" s="32" t="str" cm="1">
        <f t="array" ref="G28616">IF(F28616="","",SUM(_xlfn._xlws.FILTER(Balanço[Quantidade],(Balanço[Estoque]=Back!$E$3)*(Balanço[Material]=Back!F28616))))</f>
        <v/>
      </c>
    </row>
    <row r="28617" spans="2:7">
      <c r="B28617" s="32">
        <f>SUMIF(Balanço[Estoque],Back!A28617,Balanço[Quantidade])</f>
        <v>0</v>
      </c>
      <c r="G28617" s="32" t="str" cm="1">
        <f t="array" ref="G28617">IF(F28617="","",SUM(_xlfn._xlws.FILTER(Balanço[Quantidade],(Balanço[Estoque]=Back!$E$3)*(Balanço[Material]=Back!F28617))))</f>
        <v/>
      </c>
    </row>
    <row r="28618" spans="2:7">
      <c r="B28618" s="32">
        <f>SUMIF(Balanço[Estoque],Back!A28618,Balanço[Quantidade])</f>
        <v>0</v>
      </c>
      <c r="G28618" s="32" t="str" cm="1">
        <f t="array" ref="G28618">IF(F28618="","",SUM(_xlfn._xlws.FILTER(Balanço[Quantidade],(Balanço[Estoque]=Back!$E$3)*(Balanço[Material]=Back!F28618))))</f>
        <v/>
      </c>
    </row>
    <row r="28619" spans="2:7">
      <c r="B28619" s="32">
        <f>SUMIF(Balanço[Estoque],Back!A28619,Balanço[Quantidade])</f>
        <v>0</v>
      </c>
      <c r="G28619" s="32" t="str" cm="1">
        <f t="array" ref="G28619">IF(F28619="","",SUM(_xlfn._xlws.FILTER(Balanço[Quantidade],(Balanço[Estoque]=Back!$E$3)*(Balanço[Material]=Back!F28619))))</f>
        <v/>
      </c>
    </row>
    <row r="28620" spans="2:7">
      <c r="B28620" s="32">
        <f>SUMIF(Balanço[Estoque],Back!A28620,Balanço[Quantidade])</f>
        <v>0</v>
      </c>
      <c r="G28620" s="32" t="str" cm="1">
        <f t="array" ref="G28620">IF(F28620="","",SUM(_xlfn._xlws.FILTER(Balanço[Quantidade],(Balanço[Estoque]=Back!$E$3)*(Balanço[Material]=Back!F28620))))</f>
        <v/>
      </c>
    </row>
    <row r="28621" spans="2:7">
      <c r="B28621" s="32">
        <f>SUMIF(Balanço[Estoque],Back!A28621,Balanço[Quantidade])</f>
        <v>0</v>
      </c>
      <c r="G28621" s="32" t="str" cm="1">
        <f t="array" ref="G28621">IF(F28621="","",SUM(_xlfn._xlws.FILTER(Balanço[Quantidade],(Balanço[Estoque]=Back!$E$3)*(Balanço[Material]=Back!F28621))))</f>
        <v/>
      </c>
    </row>
    <row r="28622" spans="2:7">
      <c r="B28622" s="32">
        <f>SUMIF(Balanço[Estoque],Back!A28622,Balanço[Quantidade])</f>
        <v>0</v>
      </c>
      <c r="G28622" s="32" t="str" cm="1">
        <f t="array" ref="G28622">IF(F28622="","",SUM(_xlfn._xlws.FILTER(Balanço[Quantidade],(Balanço[Estoque]=Back!$E$3)*(Balanço[Material]=Back!F28622))))</f>
        <v/>
      </c>
    </row>
    <row r="28623" spans="2:7">
      <c r="B28623" s="32">
        <f>SUMIF(Balanço[Estoque],Back!A28623,Balanço[Quantidade])</f>
        <v>0</v>
      </c>
      <c r="G28623" s="32" t="str" cm="1">
        <f t="array" ref="G28623">IF(F28623="","",SUM(_xlfn._xlws.FILTER(Balanço[Quantidade],(Balanço[Estoque]=Back!$E$3)*(Balanço[Material]=Back!F28623))))</f>
        <v/>
      </c>
    </row>
    <row r="28624" spans="2:7">
      <c r="B28624" s="32">
        <f>SUMIF(Balanço[Estoque],Back!A28624,Balanço[Quantidade])</f>
        <v>0</v>
      </c>
      <c r="G28624" s="32" t="str" cm="1">
        <f t="array" ref="G28624">IF(F28624="","",SUM(_xlfn._xlws.FILTER(Balanço[Quantidade],(Balanço[Estoque]=Back!$E$3)*(Balanço[Material]=Back!F28624))))</f>
        <v/>
      </c>
    </row>
    <row r="28625" spans="2:7">
      <c r="B28625" s="32">
        <f>SUMIF(Balanço[Estoque],Back!A28625,Balanço[Quantidade])</f>
        <v>0</v>
      </c>
      <c r="G28625" s="32" t="str" cm="1">
        <f t="array" ref="G28625">IF(F28625="","",SUM(_xlfn._xlws.FILTER(Balanço[Quantidade],(Balanço[Estoque]=Back!$E$3)*(Balanço[Material]=Back!F28625))))</f>
        <v/>
      </c>
    </row>
    <row r="28626" spans="2:7">
      <c r="B28626" s="32">
        <f>SUMIF(Balanço[Estoque],Back!A28626,Balanço[Quantidade])</f>
        <v>0</v>
      </c>
      <c r="G28626" s="32" t="str" cm="1">
        <f t="array" ref="G28626">IF(F28626="","",SUM(_xlfn._xlws.FILTER(Balanço[Quantidade],(Balanço[Estoque]=Back!$E$3)*(Balanço[Material]=Back!F28626))))</f>
        <v/>
      </c>
    </row>
    <row r="28627" spans="2:7">
      <c r="B28627" s="32">
        <f>SUMIF(Balanço[Estoque],Back!A28627,Balanço[Quantidade])</f>
        <v>0</v>
      </c>
      <c r="G28627" s="32" t="str" cm="1">
        <f t="array" ref="G28627">IF(F28627="","",SUM(_xlfn._xlws.FILTER(Balanço[Quantidade],(Balanço[Estoque]=Back!$E$3)*(Balanço[Material]=Back!F28627))))</f>
        <v/>
      </c>
    </row>
    <row r="28628" spans="2:7">
      <c r="B28628" s="32">
        <f>SUMIF(Balanço[Estoque],Back!A28628,Balanço[Quantidade])</f>
        <v>0</v>
      </c>
      <c r="G28628" s="32" t="str" cm="1">
        <f t="array" ref="G28628">IF(F28628="","",SUM(_xlfn._xlws.FILTER(Balanço[Quantidade],(Balanço[Estoque]=Back!$E$3)*(Balanço[Material]=Back!F28628))))</f>
        <v/>
      </c>
    </row>
    <row r="28629" spans="2:7">
      <c r="B28629" s="32">
        <f>SUMIF(Balanço[Estoque],Back!A28629,Balanço[Quantidade])</f>
        <v>0</v>
      </c>
      <c r="G28629" s="32" t="str" cm="1">
        <f t="array" ref="G28629">IF(F28629="","",SUM(_xlfn._xlws.FILTER(Balanço[Quantidade],(Balanço[Estoque]=Back!$E$3)*(Balanço[Material]=Back!F28629))))</f>
        <v/>
      </c>
    </row>
    <row r="28630" spans="2:7">
      <c r="B28630" s="32">
        <f>SUMIF(Balanço[Estoque],Back!A28630,Balanço[Quantidade])</f>
        <v>0</v>
      </c>
      <c r="G28630" s="32" t="str" cm="1">
        <f t="array" ref="G28630">IF(F28630="","",SUM(_xlfn._xlws.FILTER(Balanço[Quantidade],(Balanço[Estoque]=Back!$E$3)*(Balanço[Material]=Back!F28630))))</f>
        <v/>
      </c>
    </row>
    <row r="28631" spans="2:7">
      <c r="B28631" s="32">
        <f>SUMIF(Balanço[Estoque],Back!A28631,Balanço[Quantidade])</f>
        <v>0</v>
      </c>
      <c r="G28631" s="32" t="str" cm="1">
        <f t="array" ref="G28631">IF(F28631="","",SUM(_xlfn._xlws.FILTER(Balanço[Quantidade],(Balanço[Estoque]=Back!$E$3)*(Balanço[Material]=Back!F28631))))</f>
        <v/>
      </c>
    </row>
    <row r="28632" spans="2:7">
      <c r="B28632" s="32">
        <f>SUMIF(Balanço[Estoque],Back!A28632,Balanço[Quantidade])</f>
        <v>0</v>
      </c>
      <c r="G28632" s="32" t="str" cm="1">
        <f t="array" ref="G28632">IF(F28632="","",SUM(_xlfn._xlws.FILTER(Balanço[Quantidade],(Balanço[Estoque]=Back!$E$3)*(Balanço[Material]=Back!F28632))))</f>
        <v/>
      </c>
    </row>
    <row r="28633" spans="2:7">
      <c r="B28633" s="32">
        <f>SUMIF(Balanço[Estoque],Back!A28633,Balanço[Quantidade])</f>
        <v>0</v>
      </c>
      <c r="G28633" s="32" t="str" cm="1">
        <f t="array" ref="G28633">IF(F28633="","",SUM(_xlfn._xlws.FILTER(Balanço[Quantidade],(Balanço[Estoque]=Back!$E$3)*(Balanço[Material]=Back!F28633))))</f>
        <v/>
      </c>
    </row>
    <row r="28634" spans="2:7">
      <c r="B28634" s="32">
        <f>SUMIF(Balanço[Estoque],Back!A28634,Balanço[Quantidade])</f>
        <v>0</v>
      </c>
      <c r="G28634" s="32" t="str" cm="1">
        <f t="array" ref="G28634">IF(F28634="","",SUM(_xlfn._xlws.FILTER(Balanço[Quantidade],(Balanço[Estoque]=Back!$E$3)*(Balanço[Material]=Back!F28634))))</f>
        <v/>
      </c>
    </row>
    <row r="28635" spans="2:7">
      <c r="B28635" s="32">
        <f>SUMIF(Balanço[Estoque],Back!A28635,Balanço[Quantidade])</f>
        <v>0</v>
      </c>
      <c r="G28635" s="32" t="str" cm="1">
        <f t="array" ref="G28635">IF(F28635="","",SUM(_xlfn._xlws.FILTER(Balanço[Quantidade],(Balanço[Estoque]=Back!$E$3)*(Balanço[Material]=Back!F28635))))</f>
        <v/>
      </c>
    </row>
    <row r="28636" spans="2:7">
      <c r="B28636" s="32">
        <f>SUMIF(Balanço[Estoque],Back!A28636,Balanço[Quantidade])</f>
        <v>0</v>
      </c>
      <c r="G28636" s="32" t="str" cm="1">
        <f t="array" ref="G28636">IF(F28636="","",SUM(_xlfn._xlws.FILTER(Balanço[Quantidade],(Balanço[Estoque]=Back!$E$3)*(Balanço[Material]=Back!F28636))))</f>
        <v/>
      </c>
    </row>
    <row r="28637" spans="2:7">
      <c r="B28637" s="32">
        <f>SUMIF(Balanço[Estoque],Back!A28637,Balanço[Quantidade])</f>
        <v>0</v>
      </c>
      <c r="G28637" s="32" t="str" cm="1">
        <f t="array" ref="G28637">IF(F28637="","",SUM(_xlfn._xlws.FILTER(Balanço[Quantidade],(Balanço[Estoque]=Back!$E$3)*(Balanço[Material]=Back!F28637))))</f>
        <v/>
      </c>
    </row>
    <row r="28638" spans="2:7">
      <c r="B28638" s="32">
        <f>SUMIF(Balanço[Estoque],Back!A28638,Balanço[Quantidade])</f>
        <v>0</v>
      </c>
      <c r="G28638" s="32" t="str" cm="1">
        <f t="array" ref="G28638">IF(F28638="","",SUM(_xlfn._xlws.FILTER(Balanço[Quantidade],(Balanço[Estoque]=Back!$E$3)*(Balanço[Material]=Back!F28638))))</f>
        <v/>
      </c>
    </row>
    <row r="28639" spans="2:7">
      <c r="B28639" s="32">
        <f>SUMIF(Balanço[Estoque],Back!A28639,Balanço[Quantidade])</f>
        <v>0</v>
      </c>
      <c r="G28639" s="32" t="str" cm="1">
        <f t="array" ref="G28639">IF(F28639="","",SUM(_xlfn._xlws.FILTER(Balanço[Quantidade],(Balanço[Estoque]=Back!$E$3)*(Balanço[Material]=Back!F28639))))</f>
        <v/>
      </c>
    </row>
    <row r="28640" spans="2:7">
      <c r="B28640" s="32">
        <f>SUMIF(Balanço[Estoque],Back!A28640,Balanço[Quantidade])</f>
        <v>0</v>
      </c>
      <c r="G28640" s="32" t="str" cm="1">
        <f t="array" ref="G28640">IF(F28640="","",SUM(_xlfn._xlws.FILTER(Balanço[Quantidade],(Balanço[Estoque]=Back!$E$3)*(Balanço[Material]=Back!F28640))))</f>
        <v/>
      </c>
    </row>
    <row r="28641" spans="2:7">
      <c r="B28641" s="32">
        <f>SUMIF(Balanço[Estoque],Back!A28641,Balanço[Quantidade])</f>
        <v>0</v>
      </c>
      <c r="G28641" s="32" t="str" cm="1">
        <f t="array" ref="G28641">IF(F28641="","",SUM(_xlfn._xlws.FILTER(Balanço[Quantidade],(Balanço[Estoque]=Back!$E$3)*(Balanço[Material]=Back!F28641))))</f>
        <v/>
      </c>
    </row>
    <row r="28642" spans="2:7">
      <c r="B28642" s="32">
        <f>SUMIF(Balanço[Estoque],Back!A28642,Balanço[Quantidade])</f>
        <v>0</v>
      </c>
      <c r="G28642" s="32" t="str" cm="1">
        <f t="array" ref="G28642">IF(F28642="","",SUM(_xlfn._xlws.FILTER(Balanço[Quantidade],(Balanço[Estoque]=Back!$E$3)*(Balanço[Material]=Back!F28642))))</f>
        <v/>
      </c>
    </row>
    <row r="28643" spans="2:7">
      <c r="B28643" s="32">
        <f>SUMIF(Balanço[Estoque],Back!A28643,Balanço[Quantidade])</f>
        <v>0</v>
      </c>
      <c r="G28643" s="32" t="str" cm="1">
        <f t="array" ref="G28643">IF(F28643="","",SUM(_xlfn._xlws.FILTER(Balanço[Quantidade],(Balanço[Estoque]=Back!$E$3)*(Balanço[Material]=Back!F28643))))</f>
        <v/>
      </c>
    </row>
    <row r="28644" spans="2:7">
      <c r="B28644" s="32">
        <f>SUMIF(Balanço[Estoque],Back!A28644,Balanço[Quantidade])</f>
        <v>0</v>
      </c>
      <c r="G28644" s="32" t="str" cm="1">
        <f t="array" ref="G28644">IF(F28644="","",SUM(_xlfn._xlws.FILTER(Balanço[Quantidade],(Balanço[Estoque]=Back!$E$3)*(Balanço[Material]=Back!F28644))))</f>
        <v/>
      </c>
    </row>
    <row r="28645" spans="2:7">
      <c r="B28645" s="32">
        <f>SUMIF(Balanço[Estoque],Back!A28645,Balanço[Quantidade])</f>
        <v>0</v>
      </c>
      <c r="G28645" s="32" t="str" cm="1">
        <f t="array" ref="G28645">IF(F28645="","",SUM(_xlfn._xlws.FILTER(Balanço[Quantidade],(Balanço[Estoque]=Back!$E$3)*(Balanço[Material]=Back!F28645))))</f>
        <v/>
      </c>
    </row>
    <row r="28646" spans="2:7">
      <c r="B28646" s="32">
        <f>SUMIF(Balanço[Estoque],Back!A28646,Balanço[Quantidade])</f>
        <v>0</v>
      </c>
      <c r="G28646" s="32" t="str" cm="1">
        <f t="array" ref="G28646">IF(F28646="","",SUM(_xlfn._xlws.FILTER(Balanço[Quantidade],(Balanço[Estoque]=Back!$E$3)*(Balanço[Material]=Back!F28646))))</f>
        <v/>
      </c>
    </row>
    <row r="28647" spans="2:7">
      <c r="B28647" s="32">
        <f>SUMIF(Balanço[Estoque],Back!A28647,Balanço[Quantidade])</f>
        <v>0</v>
      </c>
      <c r="G28647" s="32" t="str" cm="1">
        <f t="array" ref="G28647">IF(F28647="","",SUM(_xlfn._xlws.FILTER(Balanço[Quantidade],(Balanço[Estoque]=Back!$E$3)*(Balanço[Material]=Back!F28647))))</f>
        <v/>
      </c>
    </row>
    <row r="28648" spans="2:7">
      <c r="B28648" s="32">
        <f>SUMIF(Balanço[Estoque],Back!A28648,Balanço[Quantidade])</f>
        <v>0</v>
      </c>
      <c r="G28648" s="32" t="str" cm="1">
        <f t="array" ref="G28648">IF(F28648="","",SUM(_xlfn._xlws.FILTER(Balanço[Quantidade],(Balanço[Estoque]=Back!$E$3)*(Balanço[Material]=Back!F28648))))</f>
        <v/>
      </c>
    </row>
    <row r="28649" spans="2:7">
      <c r="B28649" s="32">
        <f>SUMIF(Balanço[Estoque],Back!A28649,Balanço[Quantidade])</f>
        <v>0</v>
      </c>
      <c r="G28649" s="32" t="str" cm="1">
        <f t="array" ref="G28649">IF(F28649="","",SUM(_xlfn._xlws.FILTER(Balanço[Quantidade],(Balanço[Estoque]=Back!$E$3)*(Balanço[Material]=Back!F28649))))</f>
        <v/>
      </c>
    </row>
    <row r="28650" spans="2:7">
      <c r="B28650" s="32">
        <f>SUMIF(Balanço[Estoque],Back!A28650,Balanço[Quantidade])</f>
        <v>0</v>
      </c>
      <c r="G28650" s="32" t="str" cm="1">
        <f t="array" ref="G28650">IF(F28650="","",SUM(_xlfn._xlws.FILTER(Balanço[Quantidade],(Balanço[Estoque]=Back!$E$3)*(Balanço[Material]=Back!F28650))))</f>
        <v/>
      </c>
    </row>
    <row r="28651" spans="2:7">
      <c r="B28651" s="32">
        <f>SUMIF(Balanço[Estoque],Back!A28651,Balanço[Quantidade])</f>
        <v>0</v>
      </c>
      <c r="G28651" s="32" t="str" cm="1">
        <f t="array" ref="G28651">IF(F28651="","",SUM(_xlfn._xlws.FILTER(Balanço[Quantidade],(Balanço[Estoque]=Back!$E$3)*(Balanço[Material]=Back!F28651))))</f>
        <v/>
      </c>
    </row>
    <row r="28652" spans="2:7">
      <c r="B28652" s="32">
        <f>SUMIF(Balanço[Estoque],Back!A28652,Balanço[Quantidade])</f>
        <v>0</v>
      </c>
      <c r="G28652" s="32" t="str" cm="1">
        <f t="array" ref="G28652">IF(F28652="","",SUM(_xlfn._xlws.FILTER(Balanço[Quantidade],(Balanço[Estoque]=Back!$E$3)*(Balanço[Material]=Back!F28652))))</f>
        <v/>
      </c>
    </row>
    <row r="28653" spans="2:7">
      <c r="B28653" s="32">
        <f>SUMIF(Balanço[Estoque],Back!A28653,Balanço[Quantidade])</f>
        <v>0</v>
      </c>
      <c r="G28653" s="32" t="str" cm="1">
        <f t="array" ref="G28653">IF(F28653="","",SUM(_xlfn._xlws.FILTER(Balanço[Quantidade],(Balanço[Estoque]=Back!$E$3)*(Balanço[Material]=Back!F28653))))</f>
        <v/>
      </c>
    </row>
    <row r="28654" spans="2:7">
      <c r="B28654" s="32">
        <f>SUMIF(Balanço[Estoque],Back!A28654,Balanço[Quantidade])</f>
        <v>0</v>
      </c>
      <c r="G28654" s="32" t="str" cm="1">
        <f t="array" ref="G28654">IF(F28654="","",SUM(_xlfn._xlws.FILTER(Balanço[Quantidade],(Balanço[Estoque]=Back!$E$3)*(Balanço[Material]=Back!F28654))))</f>
        <v/>
      </c>
    </row>
    <row r="28655" spans="2:7">
      <c r="B28655" s="32">
        <f>SUMIF(Balanço[Estoque],Back!A28655,Balanço[Quantidade])</f>
        <v>0</v>
      </c>
      <c r="G28655" s="32" t="str" cm="1">
        <f t="array" ref="G28655">IF(F28655="","",SUM(_xlfn._xlws.FILTER(Balanço[Quantidade],(Balanço[Estoque]=Back!$E$3)*(Balanço[Material]=Back!F28655))))</f>
        <v/>
      </c>
    </row>
    <row r="28656" spans="2:7">
      <c r="B28656" s="32">
        <f>SUMIF(Balanço[Estoque],Back!A28656,Balanço[Quantidade])</f>
        <v>0</v>
      </c>
      <c r="G28656" s="32" t="str" cm="1">
        <f t="array" ref="G28656">IF(F28656="","",SUM(_xlfn._xlws.FILTER(Balanço[Quantidade],(Balanço[Estoque]=Back!$E$3)*(Balanço[Material]=Back!F28656))))</f>
        <v/>
      </c>
    </row>
    <row r="28657" spans="2:7">
      <c r="B28657" s="32">
        <f>SUMIF(Balanço[Estoque],Back!A28657,Balanço[Quantidade])</f>
        <v>0</v>
      </c>
      <c r="G28657" s="32" t="str" cm="1">
        <f t="array" ref="G28657">IF(F28657="","",SUM(_xlfn._xlws.FILTER(Balanço[Quantidade],(Balanço[Estoque]=Back!$E$3)*(Balanço[Material]=Back!F28657))))</f>
        <v/>
      </c>
    </row>
    <row r="28658" spans="2:7">
      <c r="B28658" s="32">
        <f>SUMIF(Balanço[Estoque],Back!A28658,Balanço[Quantidade])</f>
        <v>0</v>
      </c>
      <c r="G28658" s="32" t="str" cm="1">
        <f t="array" ref="G28658">IF(F28658="","",SUM(_xlfn._xlws.FILTER(Balanço[Quantidade],(Balanço[Estoque]=Back!$E$3)*(Balanço[Material]=Back!F28658))))</f>
        <v/>
      </c>
    </row>
    <row r="28659" spans="2:7">
      <c r="B28659" s="32">
        <f>SUMIF(Balanço[Estoque],Back!A28659,Balanço[Quantidade])</f>
        <v>0</v>
      </c>
      <c r="G28659" s="32" t="str" cm="1">
        <f t="array" ref="G28659">IF(F28659="","",SUM(_xlfn._xlws.FILTER(Balanço[Quantidade],(Balanço[Estoque]=Back!$E$3)*(Balanço[Material]=Back!F28659))))</f>
        <v/>
      </c>
    </row>
    <row r="28660" spans="2:7">
      <c r="B28660" s="32">
        <f>SUMIF(Balanço[Estoque],Back!A28660,Balanço[Quantidade])</f>
        <v>0</v>
      </c>
      <c r="G28660" s="32" t="str" cm="1">
        <f t="array" ref="G28660">IF(F28660="","",SUM(_xlfn._xlws.FILTER(Balanço[Quantidade],(Balanço[Estoque]=Back!$E$3)*(Balanço[Material]=Back!F28660))))</f>
        <v/>
      </c>
    </row>
    <row r="28661" spans="2:7">
      <c r="B28661" s="32">
        <f>SUMIF(Balanço[Estoque],Back!A28661,Balanço[Quantidade])</f>
        <v>0</v>
      </c>
      <c r="G28661" s="32" t="str" cm="1">
        <f t="array" ref="G28661">IF(F28661="","",SUM(_xlfn._xlws.FILTER(Balanço[Quantidade],(Balanço[Estoque]=Back!$E$3)*(Balanço[Material]=Back!F28661))))</f>
        <v/>
      </c>
    </row>
    <row r="28662" spans="2:7">
      <c r="B28662" s="32">
        <f>SUMIF(Balanço[Estoque],Back!A28662,Balanço[Quantidade])</f>
        <v>0</v>
      </c>
      <c r="G28662" s="32" t="str" cm="1">
        <f t="array" ref="G28662">IF(F28662="","",SUM(_xlfn._xlws.FILTER(Balanço[Quantidade],(Balanço[Estoque]=Back!$E$3)*(Balanço[Material]=Back!F28662))))</f>
        <v/>
      </c>
    </row>
    <row r="28663" spans="2:7">
      <c r="B28663" s="32">
        <f>SUMIF(Balanço[Estoque],Back!A28663,Balanço[Quantidade])</f>
        <v>0</v>
      </c>
      <c r="G28663" s="32" t="str" cm="1">
        <f t="array" ref="G28663">IF(F28663="","",SUM(_xlfn._xlws.FILTER(Balanço[Quantidade],(Balanço[Estoque]=Back!$E$3)*(Balanço[Material]=Back!F28663))))</f>
        <v/>
      </c>
    </row>
    <row r="28664" spans="2:7">
      <c r="B28664" s="32">
        <f>SUMIF(Balanço[Estoque],Back!A28664,Balanço[Quantidade])</f>
        <v>0</v>
      </c>
      <c r="G28664" s="32" t="str" cm="1">
        <f t="array" ref="G28664">IF(F28664="","",SUM(_xlfn._xlws.FILTER(Balanço[Quantidade],(Balanço[Estoque]=Back!$E$3)*(Balanço[Material]=Back!F28664))))</f>
        <v/>
      </c>
    </row>
    <row r="28665" spans="2:7">
      <c r="B28665" s="32">
        <f>SUMIF(Balanço[Estoque],Back!A28665,Balanço[Quantidade])</f>
        <v>0</v>
      </c>
      <c r="G28665" s="32" t="str" cm="1">
        <f t="array" ref="G28665">IF(F28665="","",SUM(_xlfn._xlws.FILTER(Balanço[Quantidade],(Balanço[Estoque]=Back!$E$3)*(Balanço[Material]=Back!F28665))))</f>
        <v/>
      </c>
    </row>
    <row r="28666" spans="2:7">
      <c r="B28666" s="32">
        <f>SUMIF(Balanço[Estoque],Back!A28666,Balanço[Quantidade])</f>
        <v>0</v>
      </c>
      <c r="G28666" s="32" t="str" cm="1">
        <f t="array" ref="G28666">IF(F28666="","",SUM(_xlfn._xlws.FILTER(Balanço[Quantidade],(Balanço[Estoque]=Back!$E$3)*(Balanço[Material]=Back!F28666))))</f>
        <v/>
      </c>
    </row>
    <row r="28667" spans="2:7">
      <c r="B28667" s="32">
        <f>SUMIF(Balanço[Estoque],Back!A28667,Balanço[Quantidade])</f>
        <v>0</v>
      </c>
      <c r="G28667" s="32" t="str" cm="1">
        <f t="array" ref="G28667">IF(F28667="","",SUM(_xlfn._xlws.FILTER(Balanço[Quantidade],(Balanço[Estoque]=Back!$E$3)*(Balanço[Material]=Back!F28667))))</f>
        <v/>
      </c>
    </row>
    <row r="28668" spans="2:7">
      <c r="B28668" s="32">
        <f>SUMIF(Balanço[Estoque],Back!A28668,Balanço[Quantidade])</f>
        <v>0</v>
      </c>
      <c r="G28668" s="32" t="str" cm="1">
        <f t="array" ref="G28668">IF(F28668="","",SUM(_xlfn._xlws.FILTER(Balanço[Quantidade],(Balanço[Estoque]=Back!$E$3)*(Balanço[Material]=Back!F28668))))</f>
        <v/>
      </c>
    </row>
    <row r="28669" spans="2:7">
      <c r="B28669" s="32">
        <f>SUMIF(Balanço[Estoque],Back!A28669,Balanço[Quantidade])</f>
        <v>0</v>
      </c>
      <c r="G28669" s="32" t="str" cm="1">
        <f t="array" ref="G28669">IF(F28669="","",SUM(_xlfn._xlws.FILTER(Balanço[Quantidade],(Balanço[Estoque]=Back!$E$3)*(Balanço[Material]=Back!F28669))))</f>
        <v/>
      </c>
    </row>
    <row r="28670" spans="2:7">
      <c r="B28670" s="32">
        <f>SUMIF(Balanço[Estoque],Back!A28670,Balanço[Quantidade])</f>
        <v>0</v>
      </c>
      <c r="G28670" s="32" t="str" cm="1">
        <f t="array" ref="G28670">IF(F28670="","",SUM(_xlfn._xlws.FILTER(Balanço[Quantidade],(Balanço[Estoque]=Back!$E$3)*(Balanço[Material]=Back!F28670))))</f>
        <v/>
      </c>
    </row>
    <row r="28671" spans="2:7">
      <c r="B28671" s="32">
        <f>SUMIF(Balanço[Estoque],Back!A28671,Balanço[Quantidade])</f>
        <v>0</v>
      </c>
      <c r="G28671" s="32" t="str" cm="1">
        <f t="array" ref="G28671">IF(F28671="","",SUM(_xlfn._xlws.FILTER(Balanço[Quantidade],(Balanço[Estoque]=Back!$E$3)*(Balanço[Material]=Back!F28671))))</f>
        <v/>
      </c>
    </row>
    <row r="28672" spans="2:7">
      <c r="B28672" s="32">
        <f>SUMIF(Balanço[Estoque],Back!A28672,Balanço[Quantidade])</f>
        <v>0</v>
      </c>
      <c r="G28672" s="32" t="str" cm="1">
        <f t="array" ref="G28672">IF(F28672="","",SUM(_xlfn._xlws.FILTER(Balanço[Quantidade],(Balanço[Estoque]=Back!$E$3)*(Balanço[Material]=Back!F28672))))</f>
        <v/>
      </c>
    </row>
    <row r="28673" spans="2:7">
      <c r="B28673" s="32">
        <f>SUMIF(Balanço[Estoque],Back!A28673,Balanço[Quantidade])</f>
        <v>0</v>
      </c>
      <c r="G28673" s="32" t="str" cm="1">
        <f t="array" ref="G28673">IF(F28673="","",SUM(_xlfn._xlws.FILTER(Balanço[Quantidade],(Balanço[Estoque]=Back!$E$3)*(Balanço[Material]=Back!F28673))))</f>
        <v/>
      </c>
    </row>
    <row r="28674" spans="2:7">
      <c r="B28674" s="32">
        <f>SUMIF(Balanço[Estoque],Back!A28674,Balanço[Quantidade])</f>
        <v>0</v>
      </c>
      <c r="G28674" s="32" t="str" cm="1">
        <f t="array" ref="G28674">IF(F28674="","",SUM(_xlfn._xlws.FILTER(Balanço[Quantidade],(Balanço[Estoque]=Back!$E$3)*(Balanço[Material]=Back!F28674))))</f>
        <v/>
      </c>
    </row>
    <row r="28675" spans="2:7">
      <c r="B28675" s="32">
        <f>SUMIF(Balanço[Estoque],Back!A28675,Balanço[Quantidade])</f>
        <v>0</v>
      </c>
      <c r="G28675" s="32" t="str" cm="1">
        <f t="array" ref="G28675">IF(F28675="","",SUM(_xlfn._xlws.FILTER(Balanço[Quantidade],(Balanço[Estoque]=Back!$E$3)*(Balanço[Material]=Back!F28675))))</f>
        <v/>
      </c>
    </row>
    <row r="28676" spans="2:7">
      <c r="B28676" s="32">
        <f>SUMIF(Balanço[Estoque],Back!A28676,Balanço[Quantidade])</f>
        <v>0</v>
      </c>
      <c r="G28676" s="32" t="str" cm="1">
        <f t="array" ref="G28676">IF(F28676="","",SUM(_xlfn._xlws.FILTER(Balanço[Quantidade],(Balanço[Estoque]=Back!$E$3)*(Balanço[Material]=Back!F28676))))</f>
        <v/>
      </c>
    </row>
    <row r="28677" spans="2:7">
      <c r="B28677" s="32">
        <f>SUMIF(Balanço[Estoque],Back!A28677,Balanço[Quantidade])</f>
        <v>0</v>
      </c>
      <c r="G28677" s="32" t="str" cm="1">
        <f t="array" ref="G28677">IF(F28677="","",SUM(_xlfn._xlws.FILTER(Balanço[Quantidade],(Balanço[Estoque]=Back!$E$3)*(Balanço[Material]=Back!F28677))))</f>
        <v/>
      </c>
    </row>
    <row r="28678" spans="2:7">
      <c r="B28678" s="32">
        <f>SUMIF(Balanço[Estoque],Back!A28678,Balanço[Quantidade])</f>
        <v>0</v>
      </c>
      <c r="G28678" s="32" t="str" cm="1">
        <f t="array" ref="G28678">IF(F28678="","",SUM(_xlfn._xlws.FILTER(Balanço[Quantidade],(Balanço[Estoque]=Back!$E$3)*(Balanço[Material]=Back!F28678))))</f>
        <v/>
      </c>
    </row>
    <row r="28679" spans="2:7">
      <c r="B28679" s="32">
        <f>SUMIF(Balanço[Estoque],Back!A28679,Balanço[Quantidade])</f>
        <v>0</v>
      </c>
      <c r="G28679" s="32" t="str" cm="1">
        <f t="array" ref="G28679">IF(F28679="","",SUM(_xlfn._xlws.FILTER(Balanço[Quantidade],(Balanço[Estoque]=Back!$E$3)*(Balanço[Material]=Back!F28679))))</f>
        <v/>
      </c>
    </row>
    <row r="28680" spans="2:7">
      <c r="B28680" s="32">
        <f>SUMIF(Balanço[Estoque],Back!A28680,Balanço[Quantidade])</f>
        <v>0</v>
      </c>
      <c r="G28680" s="32" t="str" cm="1">
        <f t="array" ref="G28680">IF(F28680="","",SUM(_xlfn._xlws.FILTER(Balanço[Quantidade],(Balanço[Estoque]=Back!$E$3)*(Balanço[Material]=Back!F28680))))</f>
        <v/>
      </c>
    </row>
    <row r="28681" spans="2:7">
      <c r="B28681" s="32">
        <f>SUMIF(Balanço[Estoque],Back!A28681,Balanço[Quantidade])</f>
        <v>0</v>
      </c>
      <c r="G28681" s="32" t="str" cm="1">
        <f t="array" ref="G28681">IF(F28681="","",SUM(_xlfn._xlws.FILTER(Balanço[Quantidade],(Balanço[Estoque]=Back!$E$3)*(Balanço[Material]=Back!F28681))))</f>
        <v/>
      </c>
    </row>
    <row r="28682" spans="2:7">
      <c r="B28682" s="32">
        <f>SUMIF(Balanço[Estoque],Back!A28682,Balanço[Quantidade])</f>
        <v>0</v>
      </c>
      <c r="G28682" s="32" t="str" cm="1">
        <f t="array" ref="G28682">IF(F28682="","",SUM(_xlfn._xlws.FILTER(Balanço[Quantidade],(Balanço[Estoque]=Back!$E$3)*(Balanço[Material]=Back!F28682))))</f>
        <v/>
      </c>
    </row>
    <row r="28683" spans="2:7">
      <c r="B28683" s="32">
        <f>SUMIF(Balanço[Estoque],Back!A28683,Balanço[Quantidade])</f>
        <v>0</v>
      </c>
      <c r="G28683" s="32" t="str" cm="1">
        <f t="array" ref="G28683">IF(F28683="","",SUM(_xlfn._xlws.FILTER(Balanço[Quantidade],(Balanço[Estoque]=Back!$E$3)*(Balanço[Material]=Back!F28683))))</f>
        <v/>
      </c>
    </row>
    <row r="28684" spans="2:7">
      <c r="B28684" s="32">
        <f>SUMIF(Balanço[Estoque],Back!A28684,Balanço[Quantidade])</f>
        <v>0</v>
      </c>
      <c r="G28684" s="32" t="str" cm="1">
        <f t="array" ref="G28684">IF(F28684="","",SUM(_xlfn._xlws.FILTER(Balanço[Quantidade],(Balanço[Estoque]=Back!$E$3)*(Balanço[Material]=Back!F28684))))</f>
        <v/>
      </c>
    </row>
    <row r="28685" spans="2:7">
      <c r="B28685" s="32">
        <f>SUMIF(Balanço[Estoque],Back!A28685,Balanço[Quantidade])</f>
        <v>0</v>
      </c>
      <c r="G28685" s="32" t="str" cm="1">
        <f t="array" ref="G28685">IF(F28685="","",SUM(_xlfn._xlws.FILTER(Balanço[Quantidade],(Balanço[Estoque]=Back!$E$3)*(Balanço[Material]=Back!F28685))))</f>
        <v/>
      </c>
    </row>
    <row r="28686" spans="2:7">
      <c r="B28686" s="32">
        <f>SUMIF(Balanço[Estoque],Back!A28686,Balanço[Quantidade])</f>
        <v>0</v>
      </c>
      <c r="G28686" s="32" t="str" cm="1">
        <f t="array" ref="G28686">IF(F28686="","",SUM(_xlfn._xlws.FILTER(Balanço[Quantidade],(Balanço[Estoque]=Back!$E$3)*(Balanço[Material]=Back!F28686))))</f>
        <v/>
      </c>
    </row>
    <row r="28687" spans="2:7">
      <c r="B28687" s="32">
        <f>SUMIF(Balanço[Estoque],Back!A28687,Balanço[Quantidade])</f>
        <v>0</v>
      </c>
      <c r="G28687" s="32" t="str" cm="1">
        <f t="array" ref="G28687">IF(F28687="","",SUM(_xlfn._xlws.FILTER(Balanço[Quantidade],(Balanço[Estoque]=Back!$E$3)*(Balanço[Material]=Back!F28687))))</f>
        <v/>
      </c>
    </row>
    <row r="28688" spans="2:7">
      <c r="B28688" s="32">
        <f>SUMIF(Balanço[Estoque],Back!A28688,Balanço[Quantidade])</f>
        <v>0</v>
      </c>
      <c r="G28688" s="32" t="str" cm="1">
        <f t="array" ref="G28688">IF(F28688="","",SUM(_xlfn._xlws.FILTER(Balanço[Quantidade],(Balanço[Estoque]=Back!$E$3)*(Balanço[Material]=Back!F28688))))</f>
        <v/>
      </c>
    </row>
    <row r="28689" spans="2:7">
      <c r="B28689" s="32">
        <f>SUMIF(Balanço[Estoque],Back!A28689,Balanço[Quantidade])</f>
        <v>0</v>
      </c>
      <c r="G28689" s="32" t="str" cm="1">
        <f t="array" ref="G28689">IF(F28689="","",SUM(_xlfn._xlws.FILTER(Balanço[Quantidade],(Balanço[Estoque]=Back!$E$3)*(Balanço[Material]=Back!F28689))))</f>
        <v/>
      </c>
    </row>
    <row r="28690" spans="2:7">
      <c r="B28690" s="32">
        <f>SUMIF(Balanço[Estoque],Back!A28690,Balanço[Quantidade])</f>
        <v>0</v>
      </c>
      <c r="G28690" s="32" t="str" cm="1">
        <f t="array" ref="G28690">IF(F28690="","",SUM(_xlfn._xlws.FILTER(Balanço[Quantidade],(Balanço[Estoque]=Back!$E$3)*(Balanço[Material]=Back!F28690))))</f>
        <v/>
      </c>
    </row>
    <row r="28691" spans="2:7">
      <c r="B28691" s="32">
        <f>SUMIF(Balanço[Estoque],Back!A28691,Balanço[Quantidade])</f>
        <v>0</v>
      </c>
      <c r="G28691" s="32" t="str" cm="1">
        <f t="array" ref="G28691">IF(F28691="","",SUM(_xlfn._xlws.FILTER(Balanço[Quantidade],(Balanço[Estoque]=Back!$E$3)*(Balanço[Material]=Back!F28691))))</f>
        <v/>
      </c>
    </row>
    <row r="28692" spans="2:7">
      <c r="B28692" s="32">
        <f>SUMIF(Balanço[Estoque],Back!A28692,Balanço[Quantidade])</f>
        <v>0</v>
      </c>
      <c r="G28692" s="32" t="str" cm="1">
        <f t="array" ref="G28692">IF(F28692="","",SUM(_xlfn._xlws.FILTER(Balanço[Quantidade],(Balanço[Estoque]=Back!$E$3)*(Balanço[Material]=Back!F28692))))</f>
        <v/>
      </c>
    </row>
    <row r="28693" spans="2:7">
      <c r="B28693" s="32">
        <f>SUMIF(Balanço[Estoque],Back!A28693,Balanço[Quantidade])</f>
        <v>0</v>
      </c>
      <c r="G28693" s="32" t="str" cm="1">
        <f t="array" ref="G28693">IF(F28693="","",SUM(_xlfn._xlws.FILTER(Balanço[Quantidade],(Balanço[Estoque]=Back!$E$3)*(Balanço[Material]=Back!F28693))))</f>
        <v/>
      </c>
    </row>
    <row r="28694" spans="2:7">
      <c r="B28694" s="32">
        <f>SUMIF(Balanço[Estoque],Back!A28694,Balanço[Quantidade])</f>
        <v>0</v>
      </c>
      <c r="G28694" s="32" t="str" cm="1">
        <f t="array" ref="G28694">IF(F28694="","",SUM(_xlfn._xlws.FILTER(Balanço[Quantidade],(Balanço[Estoque]=Back!$E$3)*(Balanço[Material]=Back!F28694))))</f>
        <v/>
      </c>
    </row>
    <row r="28695" spans="2:7">
      <c r="B28695" s="32">
        <f>SUMIF(Balanço[Estoque],Back!A28695,Balanço[Quantidade])</f>
        <v>0</v>
      </c>
      <c r="G28695" s="32" t="str" cm="1">
        <f t="array" ref="G28695">IF(F28695="","",SUM(_xlfn._xlws.FILTER(Balanço[Quantidade],(Balanço[Estoque]=Back!$E$3)*(Balanço[Material]=Back!F28695))))</f>
        <v/>
      </c>
    </row>
    <row r="28696" spans="2:7">
      <c r="B28696" s="32">
        <f>SUMIF(Balanço[Estoque],Back!A28696,Balanço[Quantidade])</f>
        <v>0</v>
      </c>
      <c r="G28696" s="32" t="str" cm="1">
        <f t="array" ref="G28696">IF(F28696="","",SUM(_xlfn._xlws.FILTER(Balanço[Quantidade],(Balanço[Estoque]=Back!$E$3)*(Balanço[Material]=Back!F28696))))</f>
        <v/>
      </c>
    </row>
    <row r="28697" spans="2:7">
      <c r="B28697" s="32">
        <f>SUMIF(Balanço[Estoque],Back!A28697,Balanço[Quantidade])</f>
        <v>0</v>
      </c>
      <c r="G28697" s="32" t="str" cm="1">
        <f t="array" ref="G28697">IF(F28697="","",SUM(_xlfn._xlws.FILTER(Balanço[Quantidade],(Balanço[Estoque]=Back!$E$3)*(Balanço[Material]=Back!F28697))))</f>
        <v/>
      </c>
    </row>
    <row r="28698" spans="2:7">
      <c r="B28698" s="32">
        <f>SUMIF(Balanço[Estoque],Back!A28698,Balanço[Quantidade])</f>
        <v>0</v>
      </c>
      <c r="G28698" s="32" t="str" cm="1">
        <f t="array" ref="G28698">IF(F28698="","",SUM(_xlfn._xlws.FILTER(Balanço[Quantidade],(Balanço[Estoque]=Back!$E$3)*(Balanço[Material]=Back!F28698))))</f>
        <v/>
      </c>
    </row>
    <row r="28699" spans="2:7">
      <c r="B28699" s="32">
        <f>SUMIF(Balanço[Estoque],Back!A28699,Balanço[Quantidade])</f>
        <v>0</v>
      </c>
      <c r="G28699" s="32" t="str" cm="1">
        <f t="array" ref="G28699">IF(F28699="","",SUM(_xlfn._xlws.FILTER(Balanço[Quantidade],(Balanço[Estoque]=Back!$E$3)*(Balanço[Material]=Back!F28699))))</f>
        <v/>
      </c>
    </row>
    <row r="28700" spans="2:7">
      <c r="B28700" s="32">
        <f>SUMIF(Balanço[Estoque],Back!A28700,Balanço[Quantidade])</f>
        <v>0</v>
      </c>
      <c r="G28700" s="32" t="str" cm="1">
        <f t="array" ref="G28700">IF(F28700="","",SUM(_xlfn._xlws.FILTER(Balanço[Quantidade],(Balanço[Estoque]=Back!$E$3)*(Balanço[Material]=Back!F28700))))</f>
        <v/>
      </c>
    </row>
    <row r="28701" spans="2:7">
      <c r="B28701" s="32">
        <f>SUMIF(Balanço[Estoque],Back!A28701,Balanço[Quantidade])</f>
        <v>0</v>
      </c>
      <c r="G28701" s="32" t="str" cm="1">
        <f t="array" ref="G28701">IF(F28701="","",SUM(_xlfn._xlws.FILTER(Balanço[Quantidade],(Balanço[Estoque]=Back!$E$3)*(Balanço[Material]=Back!F28701))))</f>
        <v/>
      </c>
    </row>
    <row r="28702" spans="2:7">
      <c r="B28702" s="32">
        <f>SUMIF(Balanço[Estoque],Back!A28702,Balanço[Quantidade])</f>
        <v>0</v>
      </c>
      <c r="G28702" s="32" t="str" cm="1">
        <f t="array" ref="G28702">IF(F28702="","",SUM(_xlfn._xlws.FILTER(Balanço[Quantidade],(Balanço[Estoque]=Back!$E$3)*(Balanço[Material]=Back!F28702))))</f>
        <v/>
      </c>
    </row>
    <row r="28703" spans="2:7">
      <c r="B28703" s="32">
        <f>SUMIF(Balanço[Estoque],Back!A28703,Balanço[Quantidade])</f>
        <v>0</v>
      </c>
      <c r="G28703" s="32" t="str" cm="1">
        <f t="array" ref="G28703">IF(F28703="","",SUM(_xlfn._xlws.FILTER(Balanço[Quantidade],(Balanço[Estoque]=Back!$E$3)*(Balanço[Material]=Back!F28703))))</f>
        <v/>
      </c>
    </row>
    <row r="28704" spans="2:7">
      <c r="B28704" s="32">
        <f>SUMIF(Balanço[Estoque],Back!A28704,Balanço[Quantidade])</f>
        <v>0</v>
      </c>
      <c r="G28704" s="32" t="str" cm="1">
        <f t="array" ref="G28704">IF(F28704="","",SUM(_xlfn._xlws.FILTER(Balanço[Quantidade],(Balanço[Estoque]=Back!$E$3)*(Balanço[Material]=Back!F28704))))</f>
        <v/>
      </c>
    </row>
    <row r="28705" spans="2:7">
      <c r="B28705" s="32">
        <f>SUMIF(Balanço[Estoque],Back!A28705,Balanço[Quantidade])</f>
        <v>0</v>
      </c>
      <c r="G28705" s="32" t="str" cm="1">
        <f t="array" ref="G28705">IF(F28705="","",SUM(_xlfn._xlws.FILTER(Balanço[Quantidade],(Balanço[Estoque]=Back!$E$3)*(Balanço[Material]=Back!F28705))))</f>
        <v/>
      </c>
    </row>
    <row r="28706" spans="2:7">
      <c r="B28706" s="32">
        <f>SUMIF(Balanço[Estoque],Back!A28706,Balanço[Quantidade])</f>
        <v>0</v>
      </c>
      <c r="G28706" s="32" t="str" cm="1">
        <f t="array" ref="G28706">IF(F28706="","",SUM(_xlfn._xlws.FILTER(Balanço[Quantidade],(Balanço[Estoque]=Back!$E$3)*(Balanço[Material]=Back!F28706))))</f>
        <v/>
      </c>
    </row>
    <row r="28707" spans="2:7">
      <c r="B28707" s="32">
        <f>SUMIF(Balanço[Estoque],Back!A28707,Balanço[Quantidade])</f>
        <v>0</v>
      </c>
      <c r="G28707" s="32" t="str" cm="1">
        <f t="array" ref="G28707">IF(F28707="","",SUM(_xlfn._xlws.FILTER(Balanço[Quantidade],(Balanço[Estoque]=Back!$E$3)*(Balanço[Material]=Back!F28707))))</f>
        <v/>
      </c>
    </row>
    <row r="28708" spans="2:7">
      <c r="B28708" s="32">
        <f>SUMIF(Balanço[Estoque],Back!A28708,Balanço[Quantidade])</f>
        <v>0</v>
      </c>
      <c r="G28708" s="32" t="str" cm="1">
        <f t="array" ref="G28708">IF(F28708="","",SUM(_xlfn._xlws.FILTER(Balanço[Quantidade],(Balanço[Estoque]=Back!$E$3)*(Balanço[Material]=Back!F28708))))</f>
        <v/>
      </c>
    </row>
    <row r="28709" spans="2:7">
      <c r="B28709" s="32">
        <f>SUMIF(Balanço[Estoque],Back!A28709,Balanço[Quantidade])</f>
        <v>0</v>
      </c>
      <c r="G28709" s="32" t="str" cm="1">
        <f t="array" ref="G28709">IF(F28709="","",SUM(_xlfn._xlws.FILTER(Balanço[Quantidade],(Balanço[Estoque]=Back!$E$3)*(Balanço[Material]=Back!F28709))))</f>
        <v/>
      </c>
    </row>
    <row r="28710" spans="2:7">
      <c r="B28710" s="32">
        <f>SUMIF(Balanço[Estoque],Back!A28710,Balanço[Quantidade])</f>
        <v>0</v>
      </c>
      <c r="G28710" s="32" t="str" cm="1">
        <f t="array" ref="G28710">IF(F28710="","",SUM(_xlfn._xlws.FILTER(Balanço[Quantidade],(Balanço[Estoque]=Back!$E$3)*(Balanço[Material]=Back!F28710))))</f>
        <v/>
      </c>
    </row>
    <row r="28711" spans="2:7">
      <c r="B28711" s="32">
        <f>SUMIF(Balanço[Estoque],Back!A28711,Balanço[Quantidade])</f>
        <v>0</v>
      </c>
      <c r="G28711" s="32" t="str" cm="1">
        <f t="array" ref="G28711">IF(F28711="","",SUM(_xlfn._xlws.FILTER(Balanço[Quantidade],(Balanço[Estoque]=Back!$E$3)*(Balanço[Material]=Back!F28711))))</f>
        <v/>
      </c>
    </row>
    <row r="28712" spans="2:7">
      <c r="B28712" s="32">
        <f>SUMIF(Balanço[Estoque],Back!A28712,Balanço[Quantidade])</f>
        <v>0</v>
      </c>
      <c r="G28712" s="32" t="str" cm="1">
        <f t="array" ref="G28712">IF(F28712="","",SUM(_xlfn._xlws.FILTER(Balanço[Quantidade],(Balanço[Estoque]=Back!$E$3)*(Balanço[Material]=Back!F28712))))</f>
        <v/>
      </c>
    </row>
    <row r="28713" spans="2:7">
      <c r="B28713" s="32">
        <f>SUMIF(Balanço[Estoque],Back!A28713,Balanço[Quantidade])</f>
        <v>0</v>
      </c>
      <c r="G28713" s="32" t="str" cm="1">
        <f t="array" ref="G28713">IF(F28713="","",SUM(_xlfn._xlws.FILTER(Balanço[Quantidade],(Balanço[Estoque]=Back!$E$3)*(Balanço[Material]=Back!F28713))))</f>
        <v/>
      </c>
    </row>
    <row r="28714" spans="2:7">
      <c r="B28714" s="32">
        <f>SUMIF(Balanço[Estoque],Back!A28714,Balanço[Quantidade])</f>
        <v>0</v>
      </c>
      <c r="G28714" s="32" t="str" cm="1">
        <f t="array" ref="G28714">IF(F28714="","",SUM(_xlfn._xlws.FILTER(Balanço[Quantidade],(Balanço[Estoque]=Back!$E$3)*(Balanço[Material]=Back!F28714))))</f>
        <v/>
      </c>
    </row>
    <row r="28715" spans="2:7">
      <c r="B28715" s="32">
        <f>SUMIF(Balanço[Estoque],Back!A28715,Balanço[Quantidade])</f>
        <v>0</v>
      </c>
      <c r="G28715" s="32" t="str" cm="1">
        <f t="array" ref="G28715">IF(F28715="","",SUM(_xlfn._xlws.FILTER(Balanço[Quantidade],(Balanço[Estoque]=Back!$E$3)*(Balanço[Material]=Back!F28715))))</f>
        <v/>
      </c>
    </row>
    <row r="28716" spans="2:7">
      <c r="B28716" s="32">
        <f>SUMIF(Balanço[Estoque],Back!A28716,Balanço[Quantidade])</f>
        <v>0</v>
      </c>
      <c r="G28716" s="32" t="str" cm="1">
        <f t="array" ref="G28716">IF(F28716="","",SUM(_xlfn._xlws.FILTER(Balanço[Quantidade],(Balanço[Estoque]=Back!$E$3)*(Balanço[Material]=Back!F28716))))</f>
        <v/>
      </c>
    </row>
    <row r="28717" spans="2:7">
      <c r="B28717" s="32">
        <f>SUMIF(Balanço[Estoque],Back!A28717,Balanço[Quantidade])</f>
        <v>0</v>
      </c>
      <c r="G28717" s="32" t="str" cm="1">
        <f t="array" ref="G28717">IF(F28717="","",SUM(_xlfn._xlws.FILTER(Balanço[Quantidade],(Balanço[Estoque]=Back!$E$3)*(Balanço[Material]=Back!F28717))))</f>
        <v/>
      </c>
    </row>
    <row r="28718" spans="2:7">
      <c r="B28718" s="32">
        <f>SUMIF(Balanço[Estoque],Back!A28718,Balanço[Quantidade])</f>
        <v>0</v>
      </c>
      <c r="G28718" s="32" t="str" cm="1">
        <f t="array" ref="G28718">IF(F28718="","",SUM(_xlfn._xlws.FILTER(Balanço[Quantidade],(Balanço[Estoque]=Back!$E$3)*(Balanço[Material]=Back!F28718))))</f>
        <v/>
      </c>
    </row>
    <row r="28719" spans="2:7">
      <c r="B28719" s="32">
        <f>SUMIF(Balanço[Estoque],Back!A28719,Balanço[Quantidade])</f>
        <v>0</v>
      </c>
      <c r="G28719" s="32" t="str" cm="1">
        <f t="array" ref="G28719">IF(F28719="","",SUM(_xlfn._xlws.FILTER(Balanço[Quantidade],(Balanço[Estoque]=Back!$E$3)*(Balanço[Material]=Back!F28719))))</f>
        <v/>
      </c>
    </row>
    <row r="28720" spans="2:7">
      <c r="B28720" s="32">
        <f>SUMIF(Balanço[Estoque],Back!A28720,Balanço[Quantidade])</f>
        <v>0</v>
      </c>
      <c r="G28720" s="32" t="str" cm="1">
        <f t="array" ref="G28720">IF(F28720="","",SUM(_xlfn._xlws.FILTER(Balanço[Quantidade],(Balanço[Estoque]=Back!$E$3)*(Balanço[Material]=Back!F28720))))</f>
        <v/>
      </c>
    </row>
    <row r="28721" spans="2:7">
      <c r="B28721" s="32">
        <f>SUMIF(Balanço[Estoque],Back!A28721,Balanço[Quantidade])</f>
        <v>0</v>
      </c>
      <c r="G28721" s="32" t="str" cm="1">
        <f t="array" ref="G28721">IF(F28721="","",SUM(_xlfn._xlws.FILTER(Balanço[Quantidade],(Balanço[Estoque]=Back!$E$3)*(Balanço[Material]=Back!F28721))))</f>
        <v/>
      </c>
    </row>
    <row r="28722" spans="2:7">
      <c r="B28722" s="32">
        <f>SUMIF(Balanço[Estoque],Back!A28722,Balanço[Quantidade])</f>
        <v>0</v>
      </c>
      <c r="G28722" s="32" t="str" cm="1">
        <f t="array" ref="G28722">IF(F28722="","",SUM(_xlfn._xlws.FILTER(Balanço[Quantidade],(Balanço[Estoque]=Back!$E$3)*(Balanço[Material]=Back!F28722))))</f>
        <v/>
      </c>
    </row>
    <row r="28723" spans="2:7">
      <c r="B28723" s="32">
        <f>SUMIF(Balanço[Estoque],Back!A28723,Balanço[Quantidade])</f>
        <v>0</v>
      </c>
      <c r="G28723" s="32" t="str" cm="1">
        <f t="array" ref="G28723">IF(F28723="","",SUM(_xlfn._xlws.FILTER(Balanço[Quantidade],(Balanço[Estoque]=Back!$E$3)*(Balanço[Material]=Back!F28723))))</f>
        <v/>
      </c>
    </row>
    <row r="28724" spans="2:7">
      <c r="B28724" s="32">
        <f>SUMIF(Balanço[Estoque],Back!A28724,Balanço[Quantidade])</f>
        <v>0</v>
      </c>
      <c r="G28724" s="32" t="str" cm="1">
        <f t="array" ref="G28724">IF(F28724="","",SUM(_xlfn._xlws.FILTER(Balanço[Quantidade],(Balanço[Estoque]=Back!$E$3)*(Balanço[Material]=Back!F28724))))</f>
        <v/>
      </c>
    </row>
    <row r="28725" spans="2:7">
      <c r="B28725" s="32">
        <f>SUMIF(Balanço[Estoque],Back!A28725,Balanço[Quantidade])</f>
        <v>0</v>
      </c>
      <c r="G28725" s="32" t="str" cm="1">
        <f t="array" ref="G28725">IF(F28725="","",SUM(_xlfn._xlws.FILTER(Balanço[Quantidade],(Balanço[Estoque]=Back!$E$3)*(Balanço[Material]=Back!F28725))))</f>
        <v/>
      </c>
    </row>
    <row r="28726" spans="2:7">
      <c r="B28726" s="32">
        <f>SUMIF(Balanço[Estoque],Back!A28726,Balanço[Quantidade])</f>
        <v>0</v>
      </c>
      <c r="G28726" s="32" t="str" cm="1">
        <f t="array" ref="G28726">IF(F28726="","",SUM(_xlfn._xlws.FILTER(Balanço[Quantidade],(Balanço[Estoque]=Back!$E$3)*(Balanço[Material]=Back!F28726))))</f>
        <v/>
      </c>
    </row>
    <row r="28727" spans="2:7">
      <c r="B28727" s="32">
        <f>SUMIF(Balanço[Estoque],Back!A28727,Balanço[Quantidade])</f>
        <v>0</v>
      </c>
      <c r="G28727" s="32" t="str" cm="1">
        <f t="array" ref="G28727">IF(F28727="","",SUM(_xlfn._xlws.FILTER(Balanço[Quantidade],(Balanço[Estoque]=Back!$E$3)*(Balanço[Material]=Back!F28727))))</f>
        <v/>
      </c>
    </row>
    <row r="28728" spans="2:7">
      <c r="B28728" s="32">
        <f>SUMIF(Balanço[Estoque],Back!A28728,Balanço[Quantidade])</f>
        <v>0</v>
      </c>
      <c r="G28728" s="32" t="str" cm="1">
        <f t="array" ref="G28728">IF(F28728="","",SUM(_xlfn._xlws.FILTER(Balanço[Quantidade],(Balanço[Estoque]=Back!$E$3)*(Balanço[Material]=Back!F28728))))</f>
        <v/>
      </c>
    </row>
    <row r="28729" spans="2:7">
      <c r="B28729" s="32">
        <f>SUMIF(Balanço[Estoque],Back!A28729,Balanço[Quantidade])</f>
        <v>0</v>
      </c>
      <c r="G28729" s="32" t="str" cm="1">
        <f t="array" ref="G28729">IF(F28729="","",SUM(_xlfn._xlws.FILTER(Balanço[Quantidade],(Balanço[Estoque]=Back!$E$3)*(Balanço[Material]=Back!F28729))))</f>
        <v/>
      </c>
    </row>
    <row r="28730" spans="2:7">
      <c r="B28730" s="32">
        <f>SUMIF(Balanço[Estoque],Back!A28730,Balanço[Quantidade])</f>
        <v>0</v>
      </c>
      <c r="G28730" s="32" t="str" cm="1">
        <f t="array" ref="G28730">IF(F28730="","",SUM(_xlfn._xlws.FILTER(Balanço[Quantidade],(Balanço[Estoque]=Back!$E$3)*(Balanço[Material]=Back!F28730))))</f>
        <v/>
      </c>
    </row>
    <row r="28731" spans="2:7">
      <c r="B28731" s="32">
        <f>SUMIF(Balanço[Estoque],Back!A28731,Balanço[Quantidade])</f>
        <v>0</v>
      </c>
      <c r="G28731" s="32" t="str" cm="1">
        <f t="array" ref="G28731">IF(F28731="","",SUM(_xlfn._xlws.FILTER(Balanço[Quantidade],(Balanço[Estoque]=Back!$E$3)*(Balanço[Material]=Back!F28731))))</f>
        <v/>
      </c>
    </row>
    <row r="28732" spans="2:7">
      <c r="B28732" s="32">
        <f>SUMIF(Balanço[Estoque],Back!A28732,Balanço[Quantidade])</f>
        <v>0</v>
      </c>
      <c r="G28732" s="32" t="str" cm="1">
        <f t="array" ref="G28732">IF(F28732="","",SUM(_xlfn._xlws.FILTER(Balanço[Quantidade],(Balanço[Estoque]=Back!$E$3)*(Balanço[Material]=Back!F28732))))</f>
        <v/>
      </c>
    </row>
    <row r="28733" spans="2:7">
      <c r="B28733" s="32">
        <f>SUMIF(Balanço[Estoque],Back!A28733,Balanço[Quantidade])</f>
        <v>0</v>
      </c>
      <c r="G28733" s="32" t="str" cm="1">
        <f t="array" ref="G28733">IF(F28733="","",SUM(_xlfn._xlws.FILTER(Balanço[Quantidade],(Balanço[Estoque]=Back!$E$3)*(Balanço[Material]=Back!F28733))))</f>
        <v/>
      </c>
    </row>
    <row r="28734" spans="2:7">
      <c r="B28734" s="32">
        <f>SUMIF(Balanço[Estoque],Back!A28734,Balanço[Quantidade])</f>
        <v>0</v>
      </c>
      <c r="G28734" s="32" t="str" cm="1">
        <f t="array" ref="G28734">IF(F28734="","",SUM(_xlfn._xlws.FILTER(Balanço[Quantidade],(Balanço[Estoque]=Back!$E$3)*(Balanço[Material]=Back!F28734))))</f>
        <v/>
      </c>
    </row>
    <row r="28735" spans="2:7">
      <c r="B28735" s="32">
        <f>SUMIF(Balanço[Estoque],Back!A28735,Balanço[Quantidade])</f>
        <v>0</v>
      </c>
      <c r="G28735" s="32" t="str" cm="1">
        <f t="array" ref="G28735">IF(F28735="","",SUM(_xlfn._xlws.FILTER(Balanço[Quantidade],(Balanço[Estoque]=Back!$E$3)*(Balanço[Material]=Back!F28735))))</f>
        <v/>
      </c>
    </row>
    <row r="28736" spans="2:7">
      <c r="B28736" s="32">
        <f>SUMIF(Balanço[Estoque],Back!A28736,Balanço[Quantidade])</f>
        <v>0</v>
      </c>
      <c r="G28736" s="32" t="str" cm="1">
        <f t="array" ref="G28736">IF(F28736="","",SUM(_xlfn._xlws.FILTER(Balanço[Quantidade],(Balanço[Estoque]=Back!$E$3)*(Balanço[Material]=Back!F28736))))</f>
        <v/>
      </c>
    </row>
    <row r="28737" spans="2:7">
      <c r="B28737" s="32">
        <f>SUMIF(Balanço[Estoque],Back!A28737,Balanço[Quantidade])</f>
        <v>0</v>
      </c>
      <c r="G28737" s="32" t="str" cm="1">
        <f t="array" ref="G28737">IF(F28737="","",SUM(_xlfn._xlws.FILTER(Balanço[Quantidade],(Balanço[Estoque]=Back!$E$3)*(Balanço[Material]=Back!F28737))))</f>
        <v/>
      </c>
    </row>
    <row r="28738" spans="2:7">
      <c r="B28738" s="32">
        <f>SUMIF(Balanço[Estoque],Back!A28738,Balanço[Quantidade])</f>
        <v>0</v>
      </c>
      <c r="G28738" s="32" t="str" cm="1">
        <f t="array" ref="G28738">IF(F28738="","",SUM(_xlfn._xlws.FILTER(Balanço[Quantidade],(Balanço[Estoque]=Back!$E$3)*(Balanço[Material]=Back!F28738))))</f>
        <v/>
      </c>
    </row>
    <row r="28739" spans="2:7">
      <c r="B28739" s="32">
        <f>SUMIF(Balanço[Estoque],Back!A28739,Balanço[Quantidade])</f>
        <v>0</v>
      </c>
      <c r="G28739" s="32" t="str" cm="1">
        <f t="array" ref="G28739">IF(F28739="","",SUM(_xlfn._xlws.FILTER(Balanço[Quantidade],(Balanço[Estoque]=Back!$E$3)*(Balanço[Material]=Back!F28739))))</f>
        <v/>
      </c>
    </row>
    <row r="28740" spans="2:7">
      <c r="B28740" s="32">
        <f>SUMIF(Balanço[Estoque],Back!A28740,Balanço[Quantidade])</f>
        <v>0</v>
      </c>
      <c r="G28740" s="32" t="str" cm="1">
        <f t="array" ref="G28740">IF(F28740="","",SUM(_xlfn._xlws.FILTER(Balanço[Quantidade],(Balanço[Estoque]=Back!$E$3)*(Balanço[Material]=Back!F28740))))</f>
        <v/>
      </c>
    </row>
    <row r="28741" spans="2:7">
      <c r="B28741" s="32">
        <f>SUMIF(Balanço[Estoque],Back!A28741,Balanço[Quantidade])</f>
        <v>0</v>
      </c>
      <c r="G28741" s="32" t="str" cm="1">
        <f t="array" ref="G28741">IF(F28741="","",SUM(_xlfn._xlws.FILTER(Balanço[Quantidade],(Balanço[Estoque]=Back!$E$3)*(Balanço[Material]=Back!F28741))))</f>
        <v/>
      </c>
    </row>
    <row r="28742" spans="2:7">
      <c r="B28742" s="32">
        <f>SUMIF(Balanço[Estoque],Back!A28742,Balanço[Quantidade])</f>
        <v>0</v>
      </c>
      <c r="G28742" s="32" t="str" cm="1">
        <f t="array" ref="G28742">IF(F28742="","",SUM(_xlfn._xlws.FILTER(Balanço[Quantidade],(Balanço[Estoque]=Back!$E$3)*(Balanço[Material]=Back!F28742))))</f>
        <v/>
      </c>
    </row>
    <row r="28743" spans="2:7">
      <c r="B28743" s="32">
        <f>SUMIF(Balanço[Estoque],Back!A28743,Balanço[Quantidade])</f>
        <v>0</v>
      </c>
      <c r="G28743" s="32" t="str" cm="1">
        <f t="array" ref="G28743">IF(F28743="","",SUM(_xlfn._xlws.FILTER(Balanço[Quantidade],(Balanço[Estoque]=Back!$E$3)*(Balanço[Material]=Back!F28743))))</f>
        <v/>
      </c>
    </row>
    <row r="28744" spans="2:7">
      <c r="B28744" s="32">
        <f>SUMIF(Balanço[Estoque],Back!A28744,Balanço[Quantidade])</f>
        <v>0</v>
      </c>
      <c r="G28744" s="32" t="str" cm="1">
        <f t="array" ref="G28744">IF(F28744="","",SUM(_xlfn._xlws.FILTER(Balanço[Quantidade],(Balanço[Estoque]=Back!$E$3)*(Balanço[Material]=Back!F28744))))</f>
        <v/>
      </c>
    </row>
    <row r="28745" spans="2:7">
      <c r="B28745" s="32">
        <f>SUMIF(Balanço[Estoque],Back!A28745,Balanço[Quantidade])</f>
        <v>0</v>
      </c>
      <c r="G28745" s="32" t="str" cm="1">
        <f t="array" ref="G28745">IF(F28745="","",SUM(_xlfn._xlws.FILTER(Balanço[Quantidade],(Balanço[Estoque]=Back!$E$3)*(Balanço[Material]=Back!F28745))))</f>
        <v/>
      </c>
    </row>
    <row r="28746" spans="2:7">
      <c r="B28746" s="32">
        <f>SUMIF(Balanço[Estoque],Back!A28746,Balanço[Quantidade])</f>
        <v>0</v>
      </c>
      <c r="G28746" s="32" t="str" cm="1">
        <f t="array" ref="G28746">IF(F28746="","",SUM(_xlfn._xlws.FILTER(Balanço[Quantidade],(Balanço[Estoque]=Back!$E$3)*(Balanço[Material]=Back!F28746))))</f>
        <v/>
      </c>
    </row>
    <row r="28747" spans="2:7">
      <c r="B28747" s="32">
        <f>SUMIF(Balanço[Estoque],Back!A28747,Balanço[Quantidade])</f>
        <v>0</v>
      </c>
      <c r="G28747" s="32" t="str" cm="1">
        <f t="array" ref="G28747">IF(F28747="","",SUM(_xlfn._xlws.FILTER(Balanço[Quantidade],(Balanço[Estoque]=Back!$E$3)*(Balanço[Material]=Back!F28747))))</f>
        <v/>
      </c>
    </row>
    <row r="28748" spans="2:7">
      <c r="B28748" s="32">
        <f>SUMIF(Balanço[Estoque],Back!A28748,Balanço[Quantidade])</f>
        <v>0</v>
      </c>
      <c r="G28748" s="32" t="str" cm="1">
        <f t="array" ref="G28748">IF(F28748="","",SUM(_xlfn._xlws.FILTER(Balanço[Quantidade],(Balanço[Estoque]=Back!$E$3)*(Balanço[Material]=Back!F28748))))</f>
        <v/>
      </c>
    </row>
    <row r="28749" spans="2:7">
      <c r="B28749" s="32">
        <f>SUMIF(Balanço[Estoque],Back!A28749,Balanço[Quantidade])</f>
        <v>0</v>
      </c>
      <c r="G28749" s="32" t="str" cm="1">
        <f t="array" ref="G28749">IF(F28749="","",SUM(_xlfn._xlws.FILTER(Balanço[Quantidade],(Balanço[Estoque]=Back!$E$3)*(Balanço[Material]=Back!F28749))))</f>
        <v/>
      </c>
    </row>
    <row r="28750" spans="2:7">
      <c r="B28750" s="32">
        <f>SUMIF(Balanço[Estoque],Back!A28750,Balanço[Quantidade])</f>
        <v>0</v>
      </c>
      <c r="G28750" s="32" t="str" cm="1">
        <f t="array" ref="G28750">IF(F28750="","",SUM(_xlfn._xlws.FILTER(Balanço[Quantidade],(Balanço[Estoque]=Back!$E$3)*(Balanço[Material]=Back!F28750))))</f>
        <v/>
      </c>
    </row>
    <row r="28751" spans="2:7">
      <c r="B28751" s="32">
        <f>SUMIF(Balanço[Estoque],Back!A28751,Balanço[Quantidade])</f>
        <v>0</v>
      </c>
      <c r="G28751" s="32" t="str" cm="1">
        <f t="array" ref="G28751">IF(F28751="","",SUM(_xlfn._xlws.FILTER(Balanço[Quantidade],(Balanço[Estoque]=Back!$E$3)*(Balanço[Material]=Back!F28751))))</f>
        <v/>
      </c>
    </row>
    <row r="28752" spans="2:7">
      <c r="B28752" s="32">
        <f>SUMIF(Balanço[Estoque],Back!A28752,Balanço[Quantidade])</f>
        <v>0</v>
      </c>
      <c r="G28752" s="32" t="str" cm="1">
        <f t="array" ref="G28752">IF(F28752="","",SUM(_xlfn._xlws.FILTER(Balanço[Quantidade],(Balanço[Estoque]=Back!$E$3)*(Balanço[Material]=Back!F28752))))</f>
        <v/>
      </c>
    </row>
    <row r="28753" spans="2:7">
      <c r="B28753" s="32">
        <f>SUMIF(Balanço[Estoque],Back!A28753,Balanço[Quantidade])</f>
        <v>0</v>
      </c>
      <c r="G28753" s="32" t="str" cm="1">
        <f t="array" ref="G28753">IF(F28753="","",SUM(_xlfn._xlws.FILTER(Balanço[Quantidade],(Balanço[Estoque]=Back!$E$3)*(Balanço[Material]=Back!F28753))))</f>
        <v/>
      </c>
    </row>
    <row r="28754" spans="2:7">
      <c r="B28754" s="32">
        <f>SUMIF(Balanço[Estoque],Back!A28754,Balanço[Quantidade])</f>
        <v>0</v>
      </c>
      <c r="G28754" s="32" t="str" cm="1">
        <f t="array" ref="G28754">IF(F28754="","",SUM(_xlfn._xlws.FILTER(Balanço[Quantidade],(Balanço[Estoque]=Back!$E$3)*(Balanço[Material]=Back!F28754))))</f>
        <v/>
      </c>
    </row>
    <row r="28755" spans="2:7">
      <c r="B28755" s="32">
        <f>SUMIF(Balanço[Estoque],Back!A28755,Balanço[Quantidade])</f>
        <v>0</v>
      </c>
      <c r="G28755" s="32" t="str" cm="1">
        <f t="array" ref="G28755">IF(F28755="","",SUM(_xlfn._xlws.FILTER(Balanço[Quantidade],(Balanço[Estoque]=Back!$E$3)*(Balanço[Material]=Back!F28755))))</f>
        <v/>
      </c>
    </row>
    <row r="28756" spans="2:7">
      <c r="B28756" s="32">
        <f>SUMIF(Balanço[Estoque],Back!A28756,Balanço[Quantidade])</f>
        <v>0</v>
      </c>
      <c r="G28756" s="32" t="str" cm="1">
        <f t="array" ref="G28756">IF(F28756="","",SUM(_xlfn._xlws.FILTER(Balanço[Quantidade],(Balanço[Estoque]=Back!$E$3)*(Balanço[Material]=Back!F28756))))</f>
        <v/>
      </c>
    </row>
    <row r="28757" spans="2:7">
      <c r="B28757" s="32">
        <f>SUMIF(Balanço[Estoque],Back!A28757,Balanço[Quantidade])</f>
        <v>0</v>
      </c>
      <c r="G28757" s="32" t="str" cm="1">
        <f t="array" ref="G28757">IF(F28757="","",SUM(_xlfn._xlws.FILTER(Balanço[Quantidade],(Balanço[Estoque]=Back!$E$3)*(Balanço[Material]=Back!F28757))))</f>
        <v/>
      </c>
    </row>
    <row r="28758" spans="2:7">
      <c r="B28758" s="32">
        <f>SUMIF(Balanço[Estoque],Back!A28758,Balanço[Quantidade])</f>
        <v>0</v>
      </c>
      <c r="G28758" s="32" t="str" cm="1">
        <f t="array" ref="G28758">IF(F28758="","",SUM(_xlfn._xlws.FILTER(Balanço[Quantidade],(Balanço[Estoque]=Back!$E$3)*(Balanço[Material]=Back!F28758))))</f>
        <v/>
      </c>
    </row>
    <row r="28759" spans="2:7">
      <c r="B28759" s="32">
        <f>SUMIF(Balanço[Estoque],Back!A28759,Balanço[Quantidade])</f>
        <v>0</v>
      </c>
      <c r="G28759" s="32" t="str" cm="1">
        <f t="array" ref="G28759">IF(F28759="","",SUM(_xlfn._xlws.FILTER(Balanço[Quantidade],(Balanço[Estoque]=Back!$E$3)*(Balanço[Material]=Back!F28759))))</f>
        <v/>
      </c>
    </row>
    <row r="28760" spans="2:7">
      <c r="B28760" s="32">
        <f>SUMIF(Balanço[Estoque],Back!A28760,Balanço[Quantidade])</f>
        <v>0</v>
      </c>
      <c r="G28760" s="32" t="str" cm="1">
        <f t="array" ref="G28760">IF(F28760="","",SUM(_xlfn._xlws.FILTER(Balanço[Quantidade],(Balanço[Estoque]=Back!$E$3)*(Balanço[Material]=Back!F28760))))</f>
        <v/>
      </c>
    </row>
    <row r="28761" spans="2:7">
      <c r="B28761" s="32">
        <f>SUMIF(Balanço[Estoque],Back!A28761,Balanço[Quantidade])</f>
        <v>0</v>
      </c>
      <c r="G28761" s="32" t="str" cm="1">
        <f t="array" ref="G28761">IF(F28761="","",SUM(_xlfn._xlws.FILTER(Balanço[Quantidade],(Balanço[Estoque]=Back!$E$3)*(Balanço[Material]=Back!F28761))))</f>
        <v/>
      </c>
    </row>
    <row r="28762" spans="2:7">
      <c r="B28762" s="32">
        <f>SUMIF(Balanço[Estoque],Back!A28762,Balanço[Quantidade])</f>
        <v>0</v>
      </c>
      <c r="G28762" s="32" t="str" cm="1">
        <f t="array" ref="G28762">IF(F28762="","",SUM(_xlfn._xlws.FILTER(Balanço[Quantidade],(Balanço[Estoque]=Back!$E$3)*(Balanço[Material]=Back!F28762))))</f>
        <v/>
      </c>
    </row>
    <row r="28763" spans="2:7">
      <c r="B28763" s="32">
        <f>SUMIF(Balanço[Estoque],Back!A28763,Balanço[Quantidade])</f>
        <v>0</v>
      </c>
      <c r="G28763" s="32" t="str" cm="1">
        <f t="array" ref="G28763">IF(F28763="","",SUM(_xlfn._xlws.FILTER(Balanço[Quantidade],(Balanço[Estoque]=Back!$E$3)*(Balanço[Material]=Back!F28763))))</f>
        <v/>
      </c>
    </row>
    <row r="28764" spans="2:7">
      <c r="B28764" s="32">
        <f>SUMIF(Balanço[Estoque],Back!A28764,Balanço[Quantidade])</f>
        <v>0</v>
      </c>
      <c r="G28764" s="32" t="str" cm="1">
        <f t="array" ref="G28764">IF(F28764="","",SUM(_xlfn._xlws.FILTER(Balanço[Quantidade],(Balanço[Estoque]=Back!$E$3)*(Balanço[Material]=Back!F28764))))</f>
        <v/>
      </c>
    </row>
    <row r="28765" spans="2:7">
      <c r="B28765" s="32">
        <f>SUMIF(Balanço[Estoque],Back!A28765,Balanço[Quantidade])</f>
        <v>0</v>
      </c>
      <c r="G28765" s="32" t="str" cm="1">
        <f t="array" ref="G28765">IF(F28765="","",SUM(_xlfn._xlws.FILTER(Balanço[Quantidade],(Balanço[Estoque]=Back!$E$3)*(Balanço[Material]=Back!F28765))))</f>
        <v/>
      </c>
    </row>
    <row r="28766" spans="2:7">
      <c r="B28766" s="32">
        <f>SUMIF(Balanço[Estoque],Back!A28766,Balanço[Quantidade])</f>
        <v>0</v>
      </c>
      <c r="G28766" s="32" t="str" cm="1">
        <f t="array" ref="G28766">IF(F28766="","",SUM(_xlfn._xlws.FILTER(Balanço[Quantidade],(Balanço[Estoque]=Back!$E$3)*(Balanço[Material]=Back!F28766))))</f>
        <v/>
      </c>
    </row>
    <row r="28767" spans="2:7">
      <c r="B28767" s="32">
        <f>SUMIF(Balanço[Estoque],Back!A28767,Balanço[Quantidade])</f>
        <v>0</v>
      </c>
      <c r="G28767" s="32" t="str" cm="1">
        <f t="array" ref="G28767">IF(F28767="","",SUM(_xlfn._xlws.FILTER(Balanço[Quantidade],(Balanço[Estoque]=Back!$E$3)*(Balanço[Material]=Back!F28767))))</f>
        <v/>
      </c>
    </row>
    <row r="28768" spans="2:7">
      <c r="B28768" s="32">
        <f>SUMIF(Balanço[Estoque],Back!A28768,Balanço[Quantidade])</f>
        <v>0</v>
      </c>
      <c r="G28768" s="32" t="str" cm="1">
        <f t="array" ref="G28768">IF(F28768="","",SUM(_xlfn._xlws.FILTER(Balanço[Quantidade],(Balanço[Estoque]=Back!$E$3)*(Balanço[Material]=Back!F28768))))</f>
        <v/>
      </c>
    </row>
    <row r="28769" spans="2:7">
      <c r="B28769" s="32">
        <f>SUMIF(Balanço[Estoque],Back!A28769,Balanço[Quantidade])</f>
        <v>0</v>
      </c>
      <c r="G28769" s="32" t="str" cm="1">
        <f t="array" ref="G28769">IF(F28769="","",SUM(_xlfn._xlws.FILTER(Balanço[Quantidade],(Balanço[Estoque]=Back!$E$3)*(Balanço[Material]=Back!F28769))))</f>
        <v/>
      </c>
    </row>
    <row r="28770" spans="2:7">
      <c r="B28770" s="32">
        <f>SUMIF(Balanço[Estoque],Back!A28770,Balanço[Quantidade])</f>
        <v>0</v>
      </c>
      <c r="G28770" s="32" t="str" cm="1">
        <f t="array" ref="G28770">IF(F28770="","",SUM(_xlfn._xlws.FILTER(Balanço[Quantidade],(Balanço[Estoque]=Back!$E$3)*(Balanço[Material]=Back!F28770))))</f>
        <v/>
      </c>
    </row>
    <row r="28771" spans="2:7">
      <c r="B28771" s="32">
        <f>SUMIF(Balanço[Estoque],Back!A28771,Balanço[Quantidade])</f>
        <v>0</v>
      </c>
      <c r="G28771" s="32" t="str" cm="1">
        <f t="array" ref="G28771">IF(F28771="","",SUM(_xlfn._xlws.FILTER(Balanço[Quantidade],(Balanço[Estoque]=Back!$E$3)*(Balanço[Material]=Back!F28771))))</f>
        <v/>
      </c>
    </row>
    <row r="28772" spans="2:7">
      <c r="B28772" s="32">
        <f>SUMIF(Balanço[Estoque],Back!A28772,Balanço[Quantidade])</f>
        <v>0</v>
      </c>
      <c r="G28772" s="32" t="str" cm="1">
        <f t="array" ref="G28772">IF(F28772="","",SUM(_xlfn._xlws.FILTER(Balanço[Quantidade],(Balanço[Estoque]=Back!$E$3)*(Balanço[Material]=Back!F28772))))</f>
        <v/>
      </c>
    </row>
    <row r="28773" spans="2:7">
      <c r="B28773" s="32">
        <f>SUMIF(Balanço[Estoque],Back!A28773,Balanço[Quantidade])</f>
        <v>0</v>
      </c>
      <c r="G28773" s="32" t="str" cm="1">
        <f t="array" ref="G28773">IF(F28773="","",SUM(_xlfn._xlws.FILTER(Balanço[Quantidade],(Balanço[Estoque]=Back!$E$3)*(Balanço[Material]=Back!F28773))))</f>
        <v/>
      </c>
    </row>
    <row r="28774" spans="2:7">
      <c r="B28774" s="32">
        <f>SUMIF(Balanço[Estoque],Back!A28774,Balanço[Quantidade])</f>
        <v>0</v>
      </c>
      <c r="G28774" s="32" t="str" cm="1">
        <f t="array" ref="G28774">IF(F28774="","",SUM(_xlfn._xlws.FILTER(Balanço[Quantidade],(Balanço[Estoque]=Back!$E$3)*(Balanço[Material]=Back!F28774))))</f>
        <v/>
      </c>
    </row>
    <row r="28775" spans="2:7">
      <c r="B28775" s="32">
        <f>SUMIF(Balanço[Estoque],Back!A28775,Balanço[Quantidade])</f>
        <v>0</v>
      </c>
      <c r="G28775" s="32" t="str" cm="1">
        <f t="array" ref="G28775">IF(F28775="","",SUM(_xlfn._xlws.FILTER(Balanço[Quantidade],(Balanço[Estoque]=Back!$E$3)*(Balanço[Material]=Back!F28775))))</f>
        <v/>
      </c>
    </row>
    <row r="28776" spans="2:7">
      <c r="B28776" s="32">
        <f>SUMIF(Balanço[Estoque],Back!A28776,Balanço[Quantidade])</f>
        <v>0</v>
      </c>
      <c r="G28776" s="32" t="str" cm="1">
        <f t="array" ref="G28776">IF(F28776="","",SUM(_xlfn._xlws.FILTER(Balanço[Quantidade],(Balanço[Estoque]=Back!$E$3)*(Balanço[Material]=Back!F28776))))</f>
        <v/>
      </c>
    </row>
    <row r="28777" spans="2:7">
      <c r="B28777" s="32">
        <f>SUMIF(Balanço[Estoque],Back!A28777,Balanço[Quantidade])</f>
        <v>0</v>
      </c>
      <c r="G28777" s="32" t="str" cm="1">
        <f t="array" ref="G28777">IF(F28777="","",SUM(_xlfn._xlws.FILTER(Balanço[Quantidade],(Balanço[Estoque]=Back!$E$3)*(Balanço[Material]=Back!F28777))))</f>
        <v/>
      </c>
    </row>
    <row r="28778" spans="2:7">
      <c r="B28778" s="32">
        <f>SUMIF(Balanço[Estoque],Back!A28778,Balanço[Quantidade])</f>
        <v>0</v>
      </c>
      <c r="G28778" s="32" t="str" cm="1">
        <f t="array" ref="G28778">IF(F28778="","",SUM(_xlfn._xlws.FILTER(Balanço[Quantidade],(Balanço[Estoque]=Back!$E$3)*(Balanço[Material]=Back!F28778))))</f>
        <v/>
      </c>
    </row>
    <row r="28779" spans="2:7">
      <c r="B28779" s="32">
        <f>SUMIF(Balanço[Estoque],Back!A28779,Balanço[Quantidade])</f>
        <v>0</v>
      </c>
      <c r="G28779" s="32" t="str" cm="1">
        <f t="array" ref="G28779">IF(F28779="","",SUM(_xlfn._xlws.FILTER(Balanço[Quantidade],(Balanço[Estoque]=Back!$E$3)*(Balanço[Material]=Back!F28779))))</f>
        <v/>
      </c>
    </row>
    <row r="28780" spans="2:7">
      <c r="B28780" s="32">
        <f>SUMIF(Balanço[Estoque],Back!A28780,Balanço[Quantidade])</f>
        <v>0</v>
      </c>
      <c r="G28780" s="32" t="str" cm="1">
        <f t="array" ref="G28780">IF(F28780="","",SUM(_xlfn._xlws.FILTER(Balanço[Quantidade],(Balanço[Estoque]=Back!$E$3)*(Balanço[Material]=Back!F28780))))</f>
        <v/>
      </c>
    </row>
    <row r="28781" spans="2:7">
      <c r="B28781" s="32">
        <f>SUMIF(Balanço[Estoque],Back!A28781,Balanço[Quantidade])</f>
        <v>0</v>
      </c>
      <c r="G28781" s="32" t="str" cm="1">
        <f t="array" ref="G28781">IF(F28781="","",SUM(_xlfn._xlws.FILTER(Balanço[Quantidade],(Balanço[Estoque]=Back!$E$3)*(Balanço[Material]=Back!F28781))))</f>
        <v/>
      </c>
    </row>
    <row r="28782" spans="2:7">
      <c r="B28782" s="32">
        <f>SUMIF(Balanço[Estoque],Back!A28782,Balanço[Quantidade])</f>
        <v>0</v>
      </c>
      <c r="G28782" s="32" t="str" cm="1">
        <f t="array" ref="G28782">IF(F28782="","",SUM(_xlfn._xlws.FILTER(Balanço[Quantidade],(Balanço[Estoque]=Back!$E$3)*(Balanço[Material]=Back!F28782))))</f>
        <v/>
      </c>
    </row>
    <row r="28783" spans="2:7">
      <c r="B28783" s="32">
        <f>SUMIF(Balanço[Estoque],Back!A28783,Balanço[Quantidade])</f>
        <v>0</v>
      </c>
      <c r="G28783" s="32" t="str" cm="1">
        <f t="array" ref="G28783">IF(F28783="","",SUM(_xlfn._xlws.FILTER(Balanço[Quantidade],(Balanço[Estoque]=Back!$E$3)*(Balanço[Material]=Back!F28783))))</f>
        <v/>
      </c>
    </row>
    <row r="28784" spans="2:7">
      <c r="B28784" s="32">
        <f>SUMIF(Balanço[Estoque],Back!A28784,Balanço[Quantidade])</f>
        <v>0</v>
      </c>
      <c r="G28784" s="32" t="str" cm="1">
        <f t="array" ref="G28784">IF(F28784="","",SUM(_xlfn._xlws.FILTER(Balanço[Quantidade],(Balanço[Estoque]=Back!$E$3)*(Balanço[Material]=Back!F28784))))</f>
        <v/>
      </c>
    </row>
    <row r="28785" spans="2:7">
      <c r="B28785" s="32">
        <f>SUMIF(Balanço[Estoque],Back!A28785,Balanço[Quantidade])</f>
        <v>0</v>
      </c>
      <c r="G28785" s="32" t="str" cm="1">
        <f t="array" ref="G28785">IF(F28785="","",SUM(_xlfn._xlws.FILTER(Balanço[Quantidade],(Balanço[Estoque]=Back!$E$3)*(Balanço[Material]=Back!F28785))))</f>
        <v/>
      </c>
    </row>
    <row r="28786" spans="2:7">
      <c r="B28786" s="32">
        <f>SUMIF(Balanço[Estoque],Back!A28786,Balanço[Quantidade])</f>
        <v>0</v>
      </c>
      <c r="G28786" s="32" t="str" cm="1">
        <f t="array" ref="G28786">IF(F28786="","",SUM(_xlfn._xlws.FILTER(Balanço[Quantidade],(Balanço[Estoque]=Back!$E$3)*(Balanço[Material]=Back!F28786))))</f>
        <v/>
      </c>
    </row>
    <row r="28787" spans="2:7">
      <c r="B28787" s="32">
        <f>SUMIF(Balanço[Estoque],Back!A28787,Balanço[Quantidade])</f>
        <v>0</v>
      </c>
      <c r="G28787" s="32" t="str" cm="1">
        <f t="array" ref="G28787">IF(F28787="","",SUM(_xlfn._xlws.FILTER(Balanço[Quantidade],(Balanço[Estoque]=Back!$E$3)*(Balanço[Material]=Back!F28787))))</f>
        <v/>
      </c>
    </row>
    <row r="28788" spans="2:7">
      <c r="B28788" s="32">
        <f>SUMIF(Balanço[Estoque],Back!A28788,Balanço[Quantidade])</f>
        <v>0</v>
      </c>
      <c r="G28788" s="32" t="str" cm="1">
        <f t="array" ref="G28788">IF(F28788="","",SUM(_xlfn._xlws.FILTER(Balanço[Quantidade],(Balanço[Estoque]=Back!$E$3)*(Balanço[Material]=Back!F28788))))</f>
        <v/>
      </c>
    </row>
    <row r="28789" spans="2:7">
      <c r="B28789" s="32">
        <f>SUMIF(Balanço[Estoque],Back!A28789,Balanço[Quantidade])</f>
        <v>0</v>
      </c>
      <c r="G28789" s="32" t="str" cm="1">
        <f t="array" ref="G28789">IF(F28789="","",SUM(_xlfn._xlws.FILTER(Balanço[Quantidade],(Balanço[Estoque]=Back!$E$3)*(Balanço[Material]=Back!F28789))))</f>
        <v/>
      </c>
    </row>
    <row r="28790" spans="2:7">
      <c r="B28790" s="32">
        <f>SUMIF(Balanço[Estoque],Back!A28790,Balanço[Quantidade])</f>
        <v>0</v>
      </c>
      <c r="G28790" s="32" t="str" cm="1">
        <f t="array" ref="G28790">IF(F28790="","",SUM(_xlfn._xlws.FILTER(Balanço[Quantidade],(Balanço[Estoque]=Back!$E$3)*(Balanço[Material]=Back!F28790))))</f>
        <v/>
      </c>
    </row>
    <row r="28791" spans="2:7">
      <c r="B28791" s="32">
        <f>SUMIF(Balanço[Estoque],Back!A28791,Balanço[Quantidade])</f>
        <v>0</v>
      </c>
      <c r="G28791" s="32" t="str" cm="1">
        <f t="array" ref="G28791">IF(F28791="","",SUM(_xlfn._xlws.FILTER(Balanço[Quantidade],(Balanço[Estoque]=Back!$E$3)*(Balanço[Material]=Back!F28791))))</f>
        <v/>
      </c>
    </row>
    <row r="28792" spans="2:7">
      <c r="B28792" s="32">
        <f>SUMIF(Balanço[Estoque],Back!A28792,Balanço[Quantidade])</f>
        <v>0</v>
      </c>
      <c r="G28792" s="32" t="str" cm="1">
        <f t="array" ref="G28792">IF(F28792="","",SUM(_xlfn._xlws.FILTER(Balanço[Quantidade],(Balanço[Estoque]=Back!$E$3)*(Balanço[Material]=Back!F28792))))</f>
        <v/>
      </c>
    </row>
    <row r="28793" spans="2:7">
      <c r="B28793" s="32">
        <f>SUMIF(Balanço[Estoque],Back!A28793,Balanço[Quantidade])</f>
        <v>0</v>
      </c>
      <c r="G28793" s="32" t="str" cm="1">
        <f t="array" ref="G28793">IF(F28793="","",SUM(_xlfn._xlws.FILTER(Balanço[Quantidade],(Balanço[Estoque]=Back!$E$3)*(Balanço[Material]=Back!F28793))))</f>
        <v/>
      </c>
    </row>
    <row r="28794" spans="2:7">
      <c r="B28794" s="32">
        <f>SUMIF(Balanço[Estoque],Back!A28794,Balanço[Quantidade])</f>
        <v>0</v>
      </c>
      <c r="G28794" s="32" t="str" cm="1">
        <f t="array" ref="G28794">IF(F28794="","",SUM(_xlfn._xlws.FILTER(Balanço[Quantidade],(Balanço[Estoque]=Back!$E$3)*(Balanço[Material]=Back!F28794))))</f>
        <v/>
      </c>
    </row>
    <row r="28795" spans="2:7">
      <c r="B28795" s="32">
        <f>SUMIF(Balanço[Estoque],Back!A28795,Balanço[Quantidade])</f>
        <v>0</v>
      </c>
      <c r="G28795" s="32" t="str" cm="1">
        <f t="array" ref="G28795">IF(F28795="","",SUM(_xlfn._xlws.FILTER(Balanço[Quantidade],(Balanço[Estoque]=Back!$E$3)*(Balanço[Material]=Back!F28795))))</f>
        <v/>
      </c>
    </row>
    <row r="28796" spans="2:7">
      <c r="B28796" s="32">
        <f>SUMIF(Balanço[Estoque],Back!A28796,Balanço[Quantidade])</f>
        <v>0</v>
      </c>
      <c r="G28796" s="32" t="str" cm="1">
        <f t="array" ref="G28796">IF(F28796="","",SUM(_xlfn._xlws.FILTER(Balanço[Quantidade],(Balanço[Estoque]=Back!$E$3)*(Balanço[Material]=Back!F28796))))</f>
        <v/>
      </c>
    </row>
    <row r="28797" spans="2:7">
      <c r="B28797" s="32">
        <f>SUMIF(Balanço[Estoque],Back!A28797,Balanço[Quantidade])</f>
        <v>0</v>
      </c>
      <c r="G28797" s="32" t="str" cm="1">
        <f t="array" ref="G28797">IF(F28797="","",SUM(_xlfn._xlws.FILTER(Balanço[Quantidade],(Balanço[Estoque]=Back!$E$3)*(Balanço[Material]=Back!F28797))))</f>
        <v/>
      </c>
    </row>
    <row r="28798" spans="2:7">
      <c r="B28798" s="32">
        <f>SUMIF(Balanço[Estoque],Back!A28798,Balanço[Quantidade])</f>
        <v>0</v>
      </c>
      <c r="G28798" s="32" t="str" cm="1">
        <f t="array" ref="G28798">IF(F28798="","",SUM(_xlfn._xlws.FILTER(Balanço[Quantidade],(Balanço[Estoque]=Back!$E$3)*(Balanço[Material]=Back!F28798))))</f>
        <v/>
      </c>
    </row>
    <row r="28799" spans="2:7">
      <c r="B28799" s="32">
        <f>SUMIF(Balanço[Estoque],Back!A28799,Balanço[Quantidade])</f>
        <v>0</v>
      </c>
      <c r="G28799" s="32" t="str" cm="1">
        <f t="array" ref="G28799">IF(F28799="","",SUM(_xlfn._xlws.FILTER(Balanço[Quantidade],(Balanço[Estoque]=Back!$E$3)*(Balanço[Material]=Back!F28799))))</f>
        <v/>
      </c>
    </row>
    <row r="28800" spans="2:7">
      <c r="B28800" s="32">
        <f>SUMIF(Balanço[Estoque],Back!A28800,Balanço[Quantidade])</f>
        <v>0</v>
      </c>
      <c r="G28800" s="32" t="str" cm="1">
        <f t="array" ref="G28800">IF(F28800="","",SUM(_xlfn._xlws.FILTER(Balanço[Quantidade],(Balanço[Estoque]=Back!$E$3)*(Balanço[Material]=Back!F28800))))</f>
        <v/>
      </c>
    </row>
    <row r="28801" spans="2:7">
      <c r="B28801" s="32">
        <f>SUMIF(Balanço[Estoque],Back!A28801,Balanço[Quantidade])</f>
        <v>0</v>
      </c>
      <c r="G28801" s="32" t="str" cm="1">
        <f t="array" ref="G28801">IF(F28801="","",SUM(_xlfn._xlws.FILTER(Balanço[Quantidade],(Balanço[Estoque]=Back!$E$3)*(Balanço[Material]=Back!F28801))))</f>
        <v/>
      </c>
    </row>
    <row r="28802" spans="2:7">
      <c r="B28802" s="32">
        <f>SUMIF(Balanço[Estoque],Back!A28802,Balanço[Quantidade])</f>
        <v>0</v>
      </c>
      <c r="G28802" s="32" t="str" cm="1">
        <f t="array" ref="G28802">IF(F28802="","",SUM(_xlfn._xlws.FILTER(Balanço[Quantidade],(Balanço[Estoque]=Back!$E$3)*(Balanço[Material]=Back!F28802))))</f>
        <v/>
      </c>
    </row>
    <row r="28803" spans="2:7">
      <c r="B28803" s="32">
        <f>SUMIF(Balanço[Estoque],Back!A28803,Balanço[Quantidade])</f>
        <v>0</v>
      </c>
      <c r="G28803" s="32" t="str" cm="1">
        <f t="array" ref="G28803">IF(F28803="","",SUM(_xlfn._xlws.FILTER(Balanço[Quantidade],(Balanço[Estoque]=Back!$E$3)*(Balanço[Material]=Back!F28803))))</f>
        <v/>
      </c>
    </row>
    <row r="28804" spans="2:7">
      <c r="B28804" s="32">
        <f>SUMIF(Balanço[Estoque],Back!A28804,Balanço[Quantidade])</f>
        <v>0</v>
      </c>
      <c r="G28804" s="32" t="str" cm="1">
        <f t="array" ref="G28804">IF(F28804="","",SUM(_xlfn._xlws.FILTER(Balanço[Quantidade],(Balanço[Estoque]=Back!$E$3)*(Balanço[Material]=Back!F28804))))</f>
        <v/>
      </c>
    </row>
    <row r="28805" spans="2:7">
      <c r="B28805" s="32">
        <f>SUMIF(Balanço[Estoque],Back!A28805,Balanço[Quantidade])</f>
        <v>0</v>
      </c>
      <c r="G28805" s="32" t="str" cm="1">
        <f t="array" ref="G28805">IF(F28805="","",SUM(_xlfn._xlws.FILTER(Balanço[Quantidade],(Balanço[Estoque]=Back!$E$3)*(Balanço[Material]=Back!F28805))))</f>
        <v/>
      </c>
    </row>
    <row r="28806" spans="2:7">
      <c r="B28806" s="32">
        <f>SUMIF(Balanço[Estoque],Back!A28806,Balanço[Quantidade])</f>
        <v>0</v>
      </c>
      <c r="G28806" s="32" t="str" cm="1">
        <f t="array" ref="G28806">IF(F28806="","",SUM(_xlfn._xlws.FILTER(Balanço[Quantidade],(Balanço[Estoque]=Back!$E$3)*(Balanço[Material]=Back!F28806))))</f>
        <v/>
      </c>
    </row>
    <row r="28807" spans="2:7">
      <c r="B28807" s="32">
        <f>SUMIF(Balanço[Estoque],Back!A28807,Balanço[Quantidade])</f>
        <v>0</v>
      </c>
      <c r="G28807" s="32" t="str" cm="1">
        <f t="array" ref="G28807">IF(F28807="","",SUM(_xlfn._xlws.FILTER(Balanço[Quantidade],(Balanço[Estoque]=Back!$E$3)*(Balanço[Material]=Back!F28807))))</f>
        <v/>
      </c>
    </row>
    <row r="28808" spans="2:7">
      <c r="B28808" s="32">
        <f>SUMIF(Balanço[Estoque],Back!A28808,Balanço[Quantidade])</f>
        <v>0</v>
      </c>
      <c r="G28808" s="32" t="str" cm="1">
        <f t="array" ref="G28808">IF(F28808="","",SUM(_xlfn._xlws.FILTER(Balanço[Quantidade],(Balanço[Estoque]=Back!$E$3)*(Balanço[Material]=Back!F28808))))</f>
        <v/>
      </c>
    </row>
    <row r="28809" spans="2:7">
      <c r="B28809" s="32">
        <f>SUMIF(Balanço[Estoque],Back!A28809,Balanço[Quantidade])</f>
        <v>0</v>
      </c>
      <c r="G28809" s="32" t="str" cm="1">
        <f t="array" ref="G28809">IF(F28809="","",SUM(_xlfn._xlws.FILTER(Balanço[Quantidade],(Balanço[Estoque]=Back!$E$3)*(Balanço[Material]=Back!F28809))))</f>
        <v/>
      </c>
    </row>
    <row r="28810" spans="2:7">
      <c r="B28810" s="32">
        <f>SUMIF(Balanço[Estoque],Back!A28810,Balanço[Quantidade])</f>
        <v>0</v>
      </c>
      <c r="G28810" s="32" t="str" cm="1">
        <f t="array" ref="G28810">IF(F28810="","",SUM(_xlfn._xlws.FILTER(Balanço[Quantidade],(Balanço[Estoque]=Back!$E$3)*(Balanço[Material]=Back!F28810))))</f>
        <v/>
      </c>
    </row>
    <row r="28811" spans="2:7">
      <c r="B28811" s="32">
        <f>SUMIF(Balanço[Estoque],Back!A28811,Balanço[Quantidade])</f>
        <v>0</v>
      </c>
      <c r="G28811" s="32" t="str" cm="1">
        <f t="array" ref="G28811">IF(F28811="","",SUM(_xlfn._xlws.FILTER(Balanço[Quantidade],(Balanço[Estoque]=Back!$E$3)*(Balanço[Material]=Back!F28811))))</f>
        <v/>
      </c>
    </row>
    <row r="28812" spans="2:7">
      <c r="B28812" s="32">
        <f>SUMIF(Balanço[Estoque],Back!A28812,Balanço[Quantidade])</f>
        <v>0</v>
      </c>
      <c r="G28812" s="32" t="str" cm="1">
        <f t="array" ref="G28812">IF(F28812="","",SUM(_xlfn._xlws.FILTER(Balanço[Quantidade],(Balanço[Estoque]=Back!$E$3)*(Balanço[Material]=Back!F28812))))</f>
        <v/>
      </c>
    </row>
    <row r="28813" spans="2:7">
      <c r="B28813" s="32">
        <f>SUMIF(Balanço[Estoque],Back!A28813,Balanço[Quantidade])</f>
        <v>0</v>
      </c>
      <c r="G28813" s="32" t="str" cm="1">
        <f t="array" ref="G28813">IF(F28813="","",SUM(_xlfn._xlws.FILTER(Balanço[Quantidade],(Balanço[Estoque]=Back!$E$3)*(Balanço[Material]=Back!F28813))))</f>
        <v/>
      </c>
    </row>
    <row r="28814" spans="2:7">
      <c r="B28814" s="32">
        <f>SUMIF(Balanço[Estoque],Back!A28814,Balanço[Quantidade])</f>
        <v>0</v>
      </c>
      <c r="G28814" s="32" t="str" cm="1">
        <f t="array" ref="G28814">IF(F28814="","",SUM(_xlfn._xlws.FILTER(Balanço[Quantidade],(Balanço[Estoque]=Back!$E$3)*(Balanço[Material]=Back!F28814))))</f>
        <v/>
      </c>
    </row>
    <row r="28815" spans="2:7">
      <c r="B28815" s="32">
        <f>SUMIF(Balanço[Estoque],Back!A28815,Balanço[Quantidade])</f>
        <v>0</v>
      </c>
      <c r="G28815" s="32" t="str" cm="1">
        <f t="array" ref="G28815">IF(F28815="","",SUM(_xlfn._xlws.FILTER(Balanço[Quantidade],(Balanço[Estoque]=Back!$E$3)*(Balanço[Material]=Back!F28815))))</f>
        <v/>
      </c>
    </row>
    <row r="28816" spans="2:7">
      <c r="B28816" s="32">
        <f>SUMIF(Balanço[Estoque],Back!A28816,Balanço[Quantidade])</f>
        <v>0</v>
      </c>
      <c r="G28816" s="32" t="str" cm="1">
        <f t="array" ref="G28816">IF(F28816="","",SUM(_xlfn._xlws.FILTER(Balanço[Quantidade],(Balanço[Estoque]=Back!$E$3)*(Balanço[Material]=Back!F28816))))</f>
        <v/>
      </c>
    </row>
    <row r="28817" spans="2:7">
      <c r="B28817" s="32">
        <f>SUMIF(Balanço[Estoque],Back!A28817,Balanço[Quantidade])</f>
        <v>0</v>
      </c>
      <c r="G28817" s="32" t="str" cm="1">
        <f t="array" ref="G28817">IF(F28817="","",SUM(_xlfn._xlws.FILTER(Balanço[Quantidade],(Balanço[Estoque]=Back!$E$3)*(Balanço[Material]=Back!F28817))))</f>
        <v/>
      </c>
    </row>
    <row r="28818" spans="2:7">
      <c r="B28818" s="32">
        <f>SUMIF(Balanço[Estoque],Back!A28818,Balanço[Quantidade])</f>
        <v>0</v>
      </c>
      <c r="G28818" s="32" t="str" cm="1">
        <f t="array" ref="G28818">IF(F28818="","",SUM(_xlfn._xlws.FILTER(Balanço[Quantidade],(Balanço[Estoque]=Back!$E$3)*(Balanço[Material]=Back!F28818))))</f>
        <v/>
      </c>
    </row>
    <row r="28819" spans="2:7">
      <c r="B28819" s="32">
        <f>SUMIF(Balanço[Estoque],Back!A28819,Balanço[Quantidade])</f>
        <v>0</v>
      </c>
      <c r="G28819" s="32" t="str" cm="1">
        <f t="array" ref="G28819">IF(F28819="","",SUM(_xlfn._xlws.FILTER(Balanço[Quantidade],(Balanço[Estoque]=Back!$E$3)*(Balanço[Material]=Back!F28819))))</f>
        <v/>
      </c>
    </row>
    <row r="28820" spans="2:7">
      <c r="B28820" s="32">
        <f>SUMIF(Balanço[Estoque],Back!A28820,Balanço[Quantidade])</f>
        <v>0</v>
      </c>
      <c r="G28820" s="32" t="str" cm="1">
        <f t="array" ref="G28820">IF(F28820="","",SUM(_xlfn._xlws.FILTER(Balanço[Quantidade],(Balanço[Estoque]=Back!$E$3)*(Balanço[Material]=Back!F28820))))</f>
        <v/>
      </c>
    </row>
    <row r="28821" spans="2:7">
      <c r="B28821" s="32">
        <f>SUMIF(Balanço[Estoque],Back!A28821,Balanço[Quantidade])</f>
        <v>0</v>
      </c>
      <c r="G28821" s="32" t="str" cm="1">
        <f t="array" ref="G28821">IF(F28821="","",SUM(_xlfn._xlws.FILTER(Balanço[Quantidade],(Balanço[Estoque]=Back!$E$3)*(Balanço[Material]=Back!F28821))))</f>
        <v/>
      </c>
    </row>
    <row r="28822" spans="2:7">
      <c r="B28822" s="32">
        <f>SUMIF(Balanço[Estoque],Back!A28822,Balanço[Quantidade])</f>
        <v>0</v>
      </c>
      <c r="G28822" s="32" t="str" cm="1">
        <f t="array" ref="G28822">IF(F28822="","",SUM(_xlfn._xlws.FILTER(Balanço[Quantidade],(Balanço[Estoque]=Back!$E$3)*(Balanço[Material]=Back!F28822))))</f>
        <v/>
      </c>
    </row>
    <row r="28823" spans="2:7">
      <c r="B28823" s="32">
        <f>SUMIF(Balanço[Estoque],Back!A28823,Balanço[Quantidade])</f>
        <v>0</v>
      </c>
      <c r="G28823" s="32" t="str" cm="1">
        <f t="array" ref="G28823">IF(F28823="","",SUM(_xlfn._xlws.FILTER(Balanço[Quantidade],(Balanço[Estoque]=Back!$E$3)*(Balanço[Material]=Back!F28823))))</f>
        <v/>
      </c>
    </row>
    <row r="28824" spans="2:7">
      <c r="B28824" s="32">
        <f>SUMIF(Balanço[Estoque],Back!A28824,Balanço[Quantidade])</f>
        <v>0</v>
      </c>
      <c r="G28824" s="32" t="str" cm="1">
        <f t="array" ref="G28824">IF(F28824="","",SUM(_xlfn._xlws.FILTER(Balanço[Quantidade],(Balanço[Estoque]=Back!$E$3)*(Balanço[Material]=Back!F28824))))</f>
        <v/>
      </c>
    </row>
    <row r="28825" spans="2:7">
      <c r="B28825" s="32">
        <f>SUMIF(Balanço[Estoque],Back!A28825,Balanço[Quantidade])</f>
        <v>0</v>
      </c>
      <c r="G28825" s="32" t="str" cm="1">
        <f t="array" ref="G28825">IF(F28825="","",SUM(_xlfn._xlws.FILTER(Balanço[Quantidade],(Balanço[Estoque]=Back!$E$3)*(Balanço[Material]=Back!F28825))))</f>
        <v/>
      </c>
    </row>
    <row r="28826" spans="2:7">
      <c r="B28826" s="32">
        <f>SUMIF(Balanço[Estoque],Back!A28826,Balanço[Quantidade])</f>
        <v>0</v>
      </c>
      <c r="G28826" s="32" t="str" cm="1">
        <f t="array" ref="G28826">IF(F28826="","",SUM(_xlfn._xlws.FILTER(Balanço[Quantidade],(Balanço[Estoque]=Back!$E$3)*(Balanço[Material]=Back!F28826))))</f>
        <v/>
      </c>
    </row>
    <row r="28827" spans="2:7">
      <c r="B28827" s="32">
        <f>SUMIF(Balanço[Estoque],Back!A28827,Balanço[Quantidade])</f>
        <v>0</v>
      </c>
      <c r="G28827" s="32" t="str" cm="1">
        <f t="array" ref="G28827">IF(F28827="","",SUM(_xlfn._xlws.FILTER(Balanço[Quantidade],(Balanço[Estoque]=Back!$E$3)*(Balanço[Material]=Back!F28827))))</f>
        <v/>
      </c>
    </row>
    <row r="28828" spans="2:7">
      <c r="B28828" s="32">
        <f>SUMIF(Balanço[Estoque],Back!A28828,Balanço[Quantidade])</f>
        <v>0</v>
      </c>
      <c r="G28828" s="32" t="str" cm="1">
        <f t="array" ref="G28828">IF(F28828="","",SUM(_xlfn._xlws.FILTER(Balanço[Quantidade],(Balanço[Estoque]=Back!$E$3)*(Balanço[Material]=Back!F28828))))</f>
        <v/>
      </c>
    </row>
    <row r="28829" spans="2:7">
      <c r="B28829" s="32">
        <f>SUMIF(Balanço[Estoque],Back!A28829,Balanço[Quantidade])</f>
        <v>0</v>
      </c>
      <c r="G28829" s="32" t="str" cm="1">
        <f t="array" ref="G28829">IF(F28829="","",SUM(_xlfn._xlws.FILTER(Balanço[Quantidade],(Balanço[Estoque]=Back!$E$3)*(Balanço[Material]=Back!F28829))))</f>
        <v/>
      </c>
    </row>
    <row r="28830" spans="2:7">
      <c r="B28830" s="32">
        <f>SUMIF(Balanço[Estoque],Back!A28830,Balanço[Quantidade])</f>
        <v>0</v>
      </c>
      <c r="G28830" s="32" t="str" cm="1">
        <f t="array" ref="G28830">IF(F28830="","",SUM(_xlfn._xlws.FILTER(Balanço[Quantidade],(Balanço[Estoque]=Back!$E$3)*(Balanço[Material]=Back!F28830))))</f>
        <v/>
      </c>
    </row>
    <row r="28831" spans="2:7">
      <c r="B28831" s="32">
        <f>SUMIF(Balanço[Estoque],Back!A28831,Balanço[Quantidade])</f>
        <v>0</v>
      </c>
      <c r="G28831" s="32" t="str" cm="1">
        <f t="array" ref="G28831">IF(F28831="","",SUM(_xlfn._xlws.FILTER(Balanço[Quantidade],(Balanço[Estoque]=Back!$E$3)*(Balanço[Material]=Back!F28831))))</f>
        <v/>
      </c>
    </row>
    <row r="28832" spans="2:7">
      <c r="B28832" s="32">
        <f>SUMIF(Balanço[Estoque],Back!A28832,Balanço[Quantidade])</f>
        <v>0</v>
      </c>
      <c r="G28832" s="32" t="str" cm="1">
        <f t="array" ref="G28832">IF(F28832="","",SUM(_xlfn._xlws.FILTER(Balanço[Quantidade],(Balanço[Estoque]=Back!$E$3)*(Balanço[Material]=Back!F28832))))</f>
        <v/>
      </c>
    </row>
    <row r="28833" spans="2:7">
      <c r="B28833" s="32">
        <f>SUMIF(Balanço[Estoque],Back!A28833,Balanço[Quantidade])</f>
        <v>0</v>
      </c>
      <c r="G28833" s="32" t="str" cm="1">
        <f t="array" ref="G28833">IF(F28833="","",SUM(_xlfn._xlws.FILTER(Balanço[Quantidade],(Balanço[Estoque]=Back!$E$3)*(Balanço[Material]=Back!F28833))))</f>
        <v/>
      </c>
    </row>
    <row r="28834" spans="2:7">
      <c r="B28834" s="32">
        <f>SUMIF(Balanço[Estoque],Back!A28834,Balanço[Quantidade])</f>
        <v>0</v>
      </c>
      <c r="G28834" s="32" t="str" cm="1">
        <f t="array" ref="G28834">IF(F28834="","",SUM(_xlfn._xlws.FILTER(Balanço[Quantidade],(Balanço[Estoque]=Back!$E$3)*(Balanço[Material]=Back!F28834))))</f>
        <v/>
      </c>
    </row>
    <row r="28835" spans="2:7">
      <c r="B28835" s="32">
        <f>SUMIF(Balanço[Estoque],Back!A28835,Balanço[Quantidade])</f>
        <v>0</v>
      </c>
      <c r="G28835" s="32" t="str" cm="1">
        <f t="array" ref="G28835">IF(F28835="","",SUM(_xlfn._xlws.FILTER(Balanço[Quantidade],(Balanço[Estoque]=Back!$E$3)*(Balanço[Material]=Back!F28835))))</f>
        <v/>
      </c>
    </row>
    <row r="28836" spans="2:7">
      <c r="B28836" s="32">
        <f>SUMIF(Balanço[Estoque],Back!A28836,Balanço[Quantidade])</f>
        <v>0</v>
      </c>
      <c r="G28836" s="32" t="str" cm="1">
        <f t="array" ref="G28836">IF(F28836="","",SUM(_xlfn._xlws.FILTER(Balanço[Quantidade],(Balanço[Estoque]=Back!$E$3)*(Balanço[Material]=Back!F28836))))</f>
        <v/>
      </c>
    </row>
    <row r="28837" spans="2:7">
      <c r="B28837" s="32">
        <f>SUMIF(Balanço[Estoque],Back!A28837,Balanço[Quantidade])</f>
        <v>0</v>
      </c>
      <c r="G28837" s="32" t="str" cm="1">
        <f t="array" ref="G28837">IF(F28837="","",SUM(_xlfn._xlws.FILTER(Balanço[Quantidade],(Balanço[Estoque]=Back!$E$3)*(Balanço[Material]=Back!F28837))))</f>
        <v/>
      </c>
    </row>
    <row r="28838" spans="2:7">
      <c r="B28838" s="32">
        <f>SUMIF(Balanço[Estoque],Back!A28838,Balanço[Quantidade])</f>
        <v>0</v>
      </c>
      <c r="G28838" s="32" t="str" cm="1">
        <f t="array" ref="G28838">IF(F28838="","",SUM(_xlfn._xlws.FILTER(Balanço[Quantidade],(Balanço[Estoque]=Back!$E$3)*(Balanço[Material]=Back!F28838))))</f>
        <v/>
      </c>
    </row>
    <row r="28839" spans="2:7">
      <c r="B28839" s="32">
        <f>SUMIF(Balanço[Estoque],Back!A28839,Balanço[Quantidade])</f>
        <v>0</v>
      </c>
      <c r="G28839" s="32" t="str" cm="1">
        <f t="array" ref="G28839">IF(F28839="","",SUM(_xlfn._xlws.FILTER(Balanço[Quantidade],(Balanço[Estoque]=Back!$E$3)*(Balanço[Material]=Back!F28839))))</f>
        <v/>
      </c>
    </row>
    <row r="28840" spans="2:7">
      <c r="B28840" s="32">
        <f>SUMIF(Balanço[Estoque],Back!A28840,Balanço[Quantidade])</f>
        <v>0</v>
      </c>
      <c r="G28840" s="32" t="str" cm="1">
        <f t="array" ref="G28840">IF(F28840="","",SUM(_xlfn._xlws.FILTER(Balanço[Quantidade],(Balanço[Estoque]=Back!$E$3)*(Balanço[Material]=Back!F28840))))</f>
        <v/>
      </c>
    </row>
    <row r="28841" spans="2:7">
      <c r="B28841" s="32">
        <f>SUMIF(Balanço[Estoque],Back!A28841,Balanço[Quantidade])</f>
        <v>0</v>
      </c>
      <c r="G28841" s="32" t="str" cm="1">
        <f t="array" ref="G28841">IF(F28841="","",SUM(_xlfn._xlws.FILTER(Balanço[Quantidade],(Balanço[Estoque]=Back!$E$3)*(Balanço[Material]=Back!F28841))))</f>
        <v/>
      </c>
    </row>
    <row r="28842" spans="2:7">
      <c r="B28842" s="32">
        <f>SUMIF(Balanço[Estoque],Back!A28842,Balanço[Quantidade])</f>
        <v>0</v>
      </c>
      <c r="G28842" s="32" t="str" cm="1">
        <f t="array" ref="G28842">IF(F28842="","",SUM(_xlfn._xlws.FILTER(Balanço[Quantidade],(Balanço[Estoque]=Back!$E$3)*(Balanço[Material]=Back!F28842))))</f>
        <v/>
      </c>
    </row>
    <row r="28843" spans="2:7">
      <c r="B28843" s="32">
        <f>SUMIF(Balanço[Estoque],Back!A28843,Balanço[Quantidade])</f>
        <v>0</v>
      </c>
      <c r="G28843" s="32" t="str" cm="1">
        <f t="array" ref="G28843">IF(F28843="","",SUM(_xlfn._xlws.FILTER(Balanço[Quantidade],(Balanço[Estoque]=Back!$E$3)*(Balanço[Material]=Back!F28843))))</f>
        <v/>
      </c>
    </row>
    <row r="28844" spans="2:7">
      <c r="B28844" s="32">
        <f>SUMIF(Balanço[Estoque],Back!A28844,Balanço[Quantidade])</f>
        <v>0</v>
      </c>
      <c r="G28844" s="32" t="str" cm="1">
        <f t="array" ref="G28844">IF(F28844="","",SUM(_xlfn._xlws.FILTER(Balanço[Quantidade],(Balanço[Estoque]=Back!$E$3)*(Balanço[Material]=Back!F28844))))</f>
        <v/>
      </c>
    </row>
    <row r="28845" spans="2:7">
      <c r="B28845" s="32">
        <f>SUMIF(Balanço[Estoque],Back!A28845,Balanço[Quantidade])</f>
        <v>0</v>
      </c>
      <c r="G28845" s="32" t="str" cm="1">
        <f t="array" ref="G28845">IF(F28845="","",SUM(_xlfn._xlws.FILTER(Balanço[Quantidade],(Balanço[Estoque]=Back!$E$3)*(Balanço[Material]=Back!F28845))))</f>
        <v/>
      </c>
    </row>
    <row r="28846" spans="2:7">
      <c r="B28846" s="32">
        <f>SUMIF(Balanço[Estoque],Back!A28846,Balanço[Quantidade])</f>
        <v>0</v>
      </c>
      <c r="G28846" s="32" t="str" cm="1">
        <f t="array" ref="G28846">IF(F28846="","",SUM(_xlfn._xlws.FILTER(Balanço[Quantidade],(Balanço[Estoque]=Back!$E$3)*(Balanço[Material]=Back!F28846))))</f>
        <v/>
      </c>
    </row>
    <row r="28847" spans="2:7">
      <c r="B28847" s="32">
        <f>SUMIF(Balanço[Estoque],Back!A28847,Balanço[Quantidade])</f>
        <v>0</v>
      </c>
      <c r="G28847" s="32" t="str" cm="1">
        <f t="array" ref="G28847">IF(F28847="","",SUM(_xlfn._xlws.FILTER(Balanço[Quantidade],(Balanço[Estoque]=Back!$E$3)*(Balanço[Material]=Back!F28847))))</f>
        <v/>
      </c>
    </row>
    <row r="28848" spans="2:7">
      <c r="B28848" s="32">
        <f>SUMIF(Balanço[Estoque],Back!A28848,Balanço[Quantidade])</f>
        <v>0</v>
      </c>
      <c r="G28848" s="32" t="str" cm="1">
        <f t="array" ref="G28848">IF(F28848="","",SUM(_xlfn._xlws.FILTER(Balanço[Quantidade],(Balanço[Estoque]=Back!$E$3)*(Balanço[Material]=Back!F28848))))</f>
        <v/>
      </c>
    </row>
    <row r="28849" spans="2:7">
      <c r="B28849" s="32">
        <f>SUMIF(Balanço[Estoque],Back!A28849,Balanço[Quantidade])</f>
        <v>0</v>
      </c>
      <c r="G28849" s="32" t="str" cm="1">
        <f t="array" ref="G28849">IF(F28849="","",SUM(_xlfn._xlws.FILTER(Balanço[Quantidade],(Balanço[Estoque]=Back!$E$3)*(Balanço[Material]=Back!F28849))))</f>
        <v/>
      </c>
    </row>
    <row r="28850" spans="2:7">
      <c r="B28850" s="32">
        <f>SUMIF(Balanço[Estoque],Back!A28850,Balanço[Quantidade])</f>
        <v>0</v>
      </c>
      <c r="G28850" s="32" t="str" cm="1">
        <f t="array" ref="G28850">IF(F28850="","",SUM(_xlfn._xlws.FILTER(Balanço[Quantidade],(Balanço[Estoque]=Back!$E$3)*(Balanço[Material]=Back!F28850))))</f>
        <v/>
      </c>
    </row>
    <row r="28851" spans="2:7">
      <c r="B28851" s="32">
        <f>SUMIF(Balanço[Estoque],Back!A28851,Balanço[Quantidade])</f>
        <v>0</v>
      </c>
      <c r="G28851" s="32" t="str" cm="1">
        <f t="array" ref="G28851">IF(F28851="","",SUM(_xlfn._xlws.FILTER(Balanço[Quantidade],(Balanço[Estoque]=Back!$E$3)*(Balanço[Material]=Back!F28851))))</f>
        <v/>
      </c>
    </row>
    <row r="28852" spans="2:7">
      <c r="B28852" s="32">
        <f>SUMIF(Balanço[Estoque],Back!A28852,Balanço[Quantidade])</f>
        <v>0</v>
      </c>
      <c r="G28852" s="32" t="str" cm="1">
        <f t="array" ref="G28852">IF(F28852="","",SUM(_xlfn._xlws.FILTER(Balanço[Quantidade],(Balanço[Estoque]=Back!$E$3)*(Balanço[Material]=Back!F28852))))</f>
        <v/>
      </c>
    </row>
    <row r="28853" spans="2:7">
      <c r="B28853" s="32">
        <f>SUMIF(Balanço[Estoque],Back!A28853,Balanço[Quantidade])</f>
        <v>0</v>
      </c>
      <c r="G28853" s="32" t="str" cm="1">
        <f t="array" ref="G28853">IF(F28853="","",SUM(_xlfn._xlws.FILTER(Balanço[Quantidade],(Balanço[Estoque]=Back!$E$3)*(Balanço[Material]=Back!F28853))))</f>
        <v/>
      </c>
    </row>
    <row r="28854" spans="2:7">
      <c r="B28854" s="32">
        <f>SUMIF(Balanço[Estoque],Back!A28854,Balanço[Quantidade])</f>
        <v>0</v>
      </c>
      <c r="G28854" s="32" t="str" cm="1">
        <f t="array" ref="G28854">IF(F28854="","",SUM(_xlfn._xlws.FILTER(Balanço[Quantidade],(Balanço[Estoque]=Back!$E$3)*(Balanço[Material]=Back!F28854))))</f>
        <v/>
      </c>
    </row>
    <row r="28855" spans="2:7">
      <c r="B28855" s="32">
        <f>SUMIF(Balanço[Estoque],Back!A28855,Balanço[Quantidade])</f>
        <v>0</v>
      </c>
      <c r="G28855" s="32" t="str" cm="1">
        <f t="array" ref="G28855">IF(F28855="","",SUM(_xlfn._xlws.FILTER(Balanço[Quantidade],(Balanço[Estoque]=Back!$E$3)*(Balanço[Material]=Back!F28855))))</f>
        <v/>
      </c>
    </row>
    <row r="28856" spans="2:7">
      <c r="B28856" s="32">
        <f>SUMIF(Balanço[Estoque],Back!A28856,Balanço[Quantidade])</f>
        <v>0</v>
      </c>
      <c r="G28856" s="32" t="str" cm="1">
        <f t="array" ref="G28856">IF(F28856="","",SUM(_xlfn._xlws.FILTER(Balanço[Quantidade],(Balanço[Estoque]=Back!$E$3)*(Balanço[Material]=Back!F28856))))</f>
        <v/>
      </c>
    </row>
    <row r="28857" spans="2:7">
      <c r="B28857" s="32">
        <f>SUMIF(Balanço[Estoque],Back!A28857,Balanço[Quantidade])</f>
        <v>0</v>
      </c>
      <c r="G28857" s="32" t="str" cm="1">
        <f t="array" ref="G28857">IF(F28857="","",SUM(_xlfn._xlws.FILTER(Balanço[Quantidade],(Balanço[Estoque]=Back!$E$3)*(Balanço[Material]=Back!F28857))))</f>
        <v/>
      </c>
    </row>
    <row r="28858" spans="2:7">
      <c r="B28858" s="32">
        <f>SUMIF(Balanço[Estoque],Back!A28858,Balanço[Quantidade])</f>
        <v>0</v>
      </c>
      <c r="G28858" s="32" t="str" cm="1">
        <f t="array" ref="G28858">IF(F28858="","",SUM(_xlfn._xlws.FILTER(Balanço[Quantidade],(Balanço[Estoque]=Back!$E$3)*(Balanço[Material]=Back!F28858))))</f>
        <v/>
      </c>
    </row>
    <row r="28859" spans="2:7">
      <c r="B28859" s="32">
        <f>SUMIF(Balanço[Estoque],Back!A28859,Balanço[Quantidade])</f>
        <v>0</v>
      </c>
      <c r="G28859" s="32" t="str" cm="1">
        <f t="array" ref="G28859">IF(F28859="","",SUM(_xlfn._xlws.FILTER(Balanço[Quantidade],(Balanço[Estoque]=Back!$E$3)*(Balanço[Material]=Back!F28859))))</f>
        <v/>
      </c>
    </row>
    <row r="28860" spans="2:7">
      <c r="B28860" s="32">
        <f>SUMIF(Balanço[Estoque],Back!A28860,Balanço[Quantidade])</f>
        <v>0</v>
      </c>
      <c r="G28860" s="32" t="str" cm="1">
        <f t="array" ref="G28860">IF(F28860="","",SUM(_xlfn._xlws.FILTER(Balanço[Quantidade],(Balanço[Estoque]=Back!$E$3)*(Balanço[Material]=Back!F28860))))</f>
        <v/>
      </c>
    </row>
    <row r="28861" spans="2:7">
      <c r="B28861" s="32">
        <f>SUMIF(Balanço[Estoque],Back!A28861,Balanço[Quantidade])</f>
        <v>0</v>
      </c>
      <c r="G28861" s="32" t="str" cm="1">
        <f t="array" ref="G28861">IF(F28861="","",SUM(_xlfn._xlws.FILTER(Balanço[Quantidade],(Balanço[Estoque]=Back!$E$3)*(Balanço[Material]=Back!F28861))))</f>
        <v/>
      </c>
    </row>
    <row r="28862" spans="2:7">
      <c r="B28862" s="32">
        <f>SUMIF(Balanço[Estoque],Back!A28862,Balanço[Quantidade])</f>
        <v>0</v>
      </c>
      <c r="G28862" s="32" t="str" cm="1">
        <f t="array" ref="G28862">IF(F28862="","",SUM(_xlfn._xlws.FILTER(Balanço[Quantidade],(Balanço[Estoque]=Back!$E$3)*(Balanço[Material]=Back!F28862))))</f>
        <v/>
      </c>
    </row>
    <row r="28863" spans="2:7">
      <c r="B28863" s="32">
        <f>SUMIF(Balanço[Estoque],Back!A28863,Balanço[Quantidade])</f>
        <v>0</v>
      </c>
      <c r="G28863" s="32" t="str" cm="1">
        <f t="array" ref="G28863">IF(F28863="","",SUM(_xlfn._xlws.FILTER(Balanço[Quantidade],(Balanço[Estoque]=Back!$E$3)*(Balanço[Material]=Back!F28863))))</f>
        <v/>
      </c>
    </row>
    <row r="28864" spans="2:7">
      <c r="B28864" s="32">
        <f>SUMIF(Balanço[Estoque],Back!A28864,Balanço[Quantidade])</f>
        <v>0</v>
      </c>
      <c r="G28864" s="32" t="str" cm="1">
        <f t="array" ref="G28864">IF(F28864="","",SUM(_xlfn._xlws.FILTER(Balanço[Quantidade],(Balanço[Estoque]=Back!$E$3)*(Balanço[Material]=Back!F28864))))</f>
        <v/>
      </c>
    </row>
    <row r="28865" spans="2:7">
      <c r="B28865" s="32">
        <f>SUMIF(Balanço[Estoque],Back!A28865,Balanço[Quantidade])</f>
        <v>0</v>
      </c>
      <c r="G28865" s="32" t="str" cm="1">
        <f t="array" ref="G28865">IF(F28865="","",SUM(_xlfn._xlws.FILTER(Balanço[Quantidade],(Balanço[Estoque]=Back!$E$3)*(Balanço[Material]=Back!F28865))))</f>
        <v/>
      </c>
    </row>
    <row r="28866" spans="2:7">
      <c r="B28866" s="32">
        <f>SUMIF(Balanço[Estoque],Back!A28866,Balanço[Quantidade])</f>
        <v>0</v>
      </c>
      <c r="G28866" s="32" t="str" cm="1">
        <f t="array" ref="G28866">IF(F28866="","",SUM(_xlfn._xlws.FILTER(Balanço[Quantidade],(Balanço[Estoque]=Back!$E$3)*(Balanço[Material]=Back!F28866))))</f>
        <v/>
      </c>
    </row>
    <row r="28867" spans="2:7">
      <c r="B28867" s="32">
        <f>SUMIF(Balanço[Estoque],Back!A28867,Balanço[Quantidade])</f>
        <v>0</v>
      </c>
      <c r="G28867" s="32" t="str" cm="1">
        <f t="array" ref="G28867">IF(F28867="","",SUM(_xlfn._xlws.FILTER(Balanço[Quantidade],(Balanço[Estoque]=Back!$E$3)*(Balanço[Material]=Back!F28867))))</f>
        <v/>
      </c>
    </row>
    <row r="28868" spans="2:7">
      <c r="B28868" s="32">
        <f>SUMIF(Balanço[Estoque],Back!A28868,Balanço[Quantidade])</f>
        <v>0</v>
      </c>
      <c r="G28868" s="32" t="str" cm="1">
        <f t="array" ref="G28868">IF(F28868="","",SUM(_xlfn._xlws.FILTER(Balanço[Quantidade],(Balanço[Estoque]=Back!$E$3)*(Balanço[Material]=Back!F28868))))</f>
        <v/>
      </c>
    </row>
    <row r="28869" spans="2:7">
      <c r="B28869" s="32">
        <f>SUMIF(Balanço[Estoque],Back!A28869,Balanço[Quantidade])</f>
        <v>0</v>
      </c>
      <c r="G28869" s="32" t="str" cm="1">
        <f t="array" ref="G28869">IF(F28869="","",SUM(_xlfn._xlws.FILTER(Balanço[Quantidade],(Balanço[Estoque]=Back!$E$3)*(Balanço[Material]=Back!F28869))))</f>
        <v/>
      </c>
    </row>
    <row r="28870" spans="2:7">
      <c r="B28870" s="32">
        <f>SUMIF(Balanço[Estoque],Back!A28870,Balanço[Quantidade])</f>
        <v>0</v>
      </c>
      <c r="G28870" s="32" t="str" cm="1">
        <f t="array" ref="G28870">IF(F28870="","",SUM(_xlfn._xlws.FILTER(Balanço[Quantidade],(Balanço[Estoque]=Back!$E$3)*(Balanço[Material]=Back!F28870))))</f>
        <v/>
      </c>
    </row>
    <row r="28871" spans="2:7">
      <c r="B28871" s="32">
        <f>SUMIF(Balanço[Estoque],Back!A28871,Balanço[Quantidade])</f>
        <v>0</v>
      </c>
      <c r="G28871" s="32" t="str" cm="1">
        <f t="array" ref="G28871">IF(F28871="","",SUM(_xlfn._xlws.FILTER(Balanço[Quantidade],(Balanço[Estoque]=Back!$E$3)*(Balanço[Material]=Back!F28871))))</f>
        <v/>
      </c>
    </row>
    <row r="28872" spans="2:7">
      <c r="B28872" s="32">
        <f>SUMIF(Balanço[Estoque],Back!A28872,Balanço[Quantidade])</f>
        <v>0</v>
      </c>
      <c r="G28872" s="32" t="str" cm="1">
        <f t="array" ref="G28872">IF(F28872="","",SUM(_xlfn._xlws.FILTER(Balanço[Quantidade],(Balanço[Estoque]=Back!$E$3)*(Balanço[Material]=Back!F28872))))</f>
        <v/>
      </c>
    </row>
    <row r="28873" spans="2:7">
      <c r="B28873" s="32">
        <f>SUMIF(Balanço[Estoque],Back!A28873,Balanço[Quantidade])</f>
        <v>0</v>
      </c>
      <c r="G28873" s="32" t="str" cm="1">
        <f t="array" ref="G28873">IF(F28873="","",SUM(_xlfn._xlws.FILTER(Balanço[Quantidade],(Balanço[Estoque]=Back!$E$3)*(Balanço[Material]=Back!F28873))))</f>
        <v/>
      </c>
    </row>
    <row r="28874" spans="2:7">
      <c r="B28874" s="32">
        <f>SUMIF(Balanço[Estoque],Back!A28874,Balanço[Quantidade])</f>
        <v>0</v>
      </c>
      <c r="G28874" s="32" t="str" cm="1">
        <f t="array" ref="G28874">IF(F28874="","",SUM(_xlfn._xlws.FILTER(Balanço[Quantidade],(Balanço[Estoque]=Back!$E$3)*(Balanço[Material]=Back!F28874))))</f>
        <v/>
      </c>
    </row>
    <row r="28875" spans="2:7">
      <c r="B28875" s="32">
        <f>SUMIF(Balanço[Estoque],Back!A28875,Balanço[Quantidade])</f>
        <v>0</v>
      </c>
      <c r="G28875" s="32" t="str" cm="1">
        <f t="array" ref="G28875">IF(F28875="","",SUM(_xlfn._xlws.FILTER(Balanço[Quantidade],(Balanço[Estoque]=Back!$E$3)*(Balanço[Material]=Back!F28875))))</f>
        <v/>
      </c>
    </row>
    <row r="28876" spans="2:7">
      <c r="B28876" s="32">
        <f>SUMIF(Balanço[Estoque],Back!A28876,Balanço[Quantidade])</f>
        <v>0</v>
      </c>
      <c r="G28876" s="32" t="str" cm="1">
        <f t="array" ref="G28876">IF(F28876="","",SUM(_xlfn._xlws.FILTER(Balanço[Quantidade],(Balanço[Estoque]=Back!$E$3)*(Balanço[Material]=Back!F28876))))</f>
        <v/>
      </c>
    </row>
    <row r="28877" spans="2:7">
      <c r="B28877" s="32">
        <f>SUMIF(Balanço[Estoque],Back!A28877,Balanço[Quantidade])</f>
        <v>0</v>
      </c>
      <c r="G28877" s="32" t="str" cm="1">
        <f t="array" ref="G28877">IF(F28877="","",SUM(_xlfn._xlws.FILTER(Balanço[Quantidade],(Balanço[Estoque]=Back!$E$3)*(Balanço[Material]=Back!F28877))))</f>
        <v/>
      </c>
    </row>
    <row r="28878" spans="2:7">
      <c r="B28878" s="32">
        <f>SUMIF(Balanço[Estoque],Back!A28878,Balanço[Quantidade])</f>
        <v>0</v>
      </c>
      <c r="G28878" s="32" t="str" cm="1">
        <f t="array" ref="G28878">IF(F28878="","",SUM(_xlfn._xlws.FILTER(Balanço[Quantidade],(Balanço[Estoque]=Back!$E$3)*(Balanço[Material]=Back!F28878))))</f>
        <v/>
      </c>
    </row>
    <row r="28879" spans="2:7">
      <c r="B28879" s="32">
        <f>SUMIF(Balanço[Estoque],Back!A28879,Balanço[Quantidade])</f>
        <v>0</v>
      </c>
      <c r="G28879" s="32" t="str" cm="1">
        <f t="array" ref="G28879">IF(F28879="","",SUM(_xlfn._xlws.FILTER(Balanço[Quantidade],(Balanço[Estoque]=Back!$E$3)*(Balanço[Material]=Back!F28879))))</f>
        <v/>
      </c>
    </row>
    <row r="28880" spans="2:7">
      <c r="B28880" s="32">
        <f>SUMIF(Balanço[Estoque],Back!A28880,Balanço[Quantidade])</f>
        <v>0</v>
      </c>
      <c r="G28880" s="32" t="str" cm="1">
        <f t="array" ref="G28880">IF(F28880="","",SUM(_xlfn._xlws.FILTER(Balanço[Quantidade],(Balanço[Estoque]=Back!$E$3)*(Balanço[Material]=Back!F28880))))</f>
        <v/>
      </c>
    </row>
    <row r="28881" spans="2:7">
      <c r="B28881" s="32">
        <f>SUMIF(Balanço[Estoque],Back!A28881,Balanço[Quantidade])</f>
        <v>0</v>
      </c>
      <c r="G28881" s="32" t="str" cm="1">
        <f t="array" ref="G28881">IF(F28881="","",SUM(_xlfn._xlws.FILTER(Balanço[Quantidade],(Balanço[Estoque]=Back!$E$3)*(Balanço[Material]=Back!F28881))))</f>
        <v/>
      </c>
    </row>
    <row r="28882" spans="2:7">
      <c r="B28882" s="32">
        <f>SUMIF(Balanço[Estoque],Back!A28882,Balanço[Quantidade])</f>
        <v>0</v>
      </c>
      <c r="G28882" s="32" t="str" cm="1">
        <f t="array" ref="G28882">IF(F28882="","",SUM(_xlfn._xlws.FILTER(Balanço[Quantidade],(Balanço[Estoque]=Back!$E$3)*(Balanço[Material]=Back!F28882))))</f>
        <v/>
      </c>
    </row>
    <row r="28883" spans="2:7">
      <c r="B28883" s="32">
        <f>SUMIF(Balanço[Estoque],Back!A28883,Balanço[Quantidade])</f>
        <v>0</v>
      </c>
      <c r="G28883" s="32" t="str" cm="1">
        <f t="array" ref="G28883">IF(F28883="","",SUM(_xlfn._xlws.FILTER(Balanço[Quantidade],(Balanço[Estoque]=Back!$E$3)*(Balanço[Material]=Back!F28883))))</f>
        <v/>
      </c>
    </row>
    <row r="28884" spans="2:7">
      <c r="B28884" s="32">
        <f>SUMIF(Balanço[Estoque],Back!A28884,Balanço[Quantidade])</f>
        <v>0</v>
      </c>
      <c r="G28884" s="32" t="str" cm="1">
        <f t="array" ref="G28884">IF(F28884="","",SUM(_xlfn._xlws.FILTER(Balanço[Quantidade],(Balanço[Estoque]=Back!$E$3)*(Balanço[Material]=Back!F28884))))</f>
        <v/>
      </c>
    </row>
    <row r="28885" spans="2:7">
      <c r="B28885" s="32">
        <f>SUMIF(Balanço[Estoque],Back!A28885,Balanço[Quantidade])</f>
        <v>0</v>
      </c>
      <c r="G28885" s="32" t="str" cm="1">
        <f t="array" ref="G28885">IF(F28885="","",SUM(_xlfn._xlws.FILTER(Balanço[Quantidade],(Balanço[Estoque]=Back!$E$3)*(Balanço[Material]=Back!F28885))))</f>
        <v/>
      </c>
    </row>
    <row r="28886" spans="2:7">
      <c r="B28886" s="32">
        <f>SUMIF(Balanço[Estoque],Back!A28886,Balanço[Quantidade])</f>
        <v>0</v>
      </c>
      <c r="G28886" s="32" t="str" cm="1">
        <f t="array" ref="G28886">IF(F28886="","",SUM(_xlfn._xlws.FILTER(Balanço[Quantidade],(Balanço[Estoque]=Back!$E$3)*(Balanço[Material]=Back!F28886))))</f>
        <v/>
      </c>
    </row>
    <row r="28887" spans="2:7">
      <c r="B28887" s="32">
        <f>SUMIF(Balanço[Estoque],Back!A28887,Balanço[Quantidade])</f>
        <v>0</v>
      </c>
      <c r="G28887" s="32" t="str" cm="1">
        <f t="array" ref="G28887">IF(F28887="","",SUM(_xlfn._xlws.FILTER(Balanço[Quantidade],(Balanço[Estoque]=Back!$E$3)*(Balanço[Material]=Back!F28887))))</f>
        <v/>
      </c>
    </row>
    <row r="28888" spans="2:7">
      <c r="B28888" s="32">
        <f>SUMIF(Balanço[Estoque],Back!A28888,Balanço[Quantidade])</f>
        <v>0</v>
      </c>
      <c r="G28888" s="32" t="str" cm="1">
        <f t="array" ref="G28888">IF(F28888="","",SUM(_xlfn._xlws.FILTER(Balanço[Quantidade],(Balanço[Estoque]=Back!$E$3)*(Balanço[Material]=Back!F28888))))</f>
        <v/>
      </c>
    </row>
    <row r="28889" spans="2:7">
      <c r="B28889" s="32">
        <f>SUMIF(Balanço[Estoque],Back!A28889,Balanço[Quantidade])</f>
        <v>0</v>
      </c>
      <c r="G28889" s="32" t="str" cm="1">
        <f t="array" ref="G28889">IF(F28889="","",SUM(_xlfn._xlws.FILTER(Balanço[Quantidade],(Balanço[Estoque]=Back!$E$3)*(Balanço[Material]=Back!F28889))))</f>
        <v/>
      </c>
    </row>
    <row r="28890" spans="2:7">
      <c r="B28890" s="32">
        <f>SUMIF(Balanço[Estoque],Back!A28890,Balanço[Quantidade])</f>
        <v>0</v>
      </c>
      <c r="G28890" s="32" t="str" cm="1">
        <f t="array" ref="G28890">IF(F28890="","",SUM(_xlfn._xlws.FILTER(Balanço[Quantidade],(Balanço[Estoque]=Back!$E$3)*(Balanço[Material]=Back!F28890))))</f>
        <v/>
      </c>
    </row>
    <row r="28891" spans="2:7">
      <c r="B28891" s="32">
        <f>SUMIF(Balanço[Estoque],Back!A28891,Balanço[Quantidade])</f>
        <v>0</v>
      </c>
      <c r="G28891" s="32" t="str" cm="1">
        <f t="array" ref="G28891">IF(F28891="","",SUM(_xlfn._xlws.FILTER(Balanço[Quantidade],(Balanço[Estoque]=Back!$E$3)*(Balanço[Material]=Back!F28891))))</f>
        <v/>
      </c>
    </row>
    <row r="28892" spans="2:7">
      <c r="B28892" s="32">
        <f>SUMIF(Balanço[Estoque],Back!A28892,Balanço[Quantidade])</f>
        <v>0</v>
      </c>
      <c r="G28892" s="32" t="str" cm="1">
        <f t="array" ref="G28892">IF(F28892="","",SUM(_xlfn._xlws.FILTER(Balanço[Quantidade],(Balanço[Estoque]=Back!$E$3)*(Balanço[Material]=Back!F28892))))</f>
        <v/>
      </c>
    </row>
    <row r="28893" spans="2:7">
      <c r="B28893" s="32">
        <f>SUMIF(Balanço[Estoque],Back!A28893,Balanço[Quantidade])</f>
        <v>0</v>
      </c>
      <c r="G28893" s="32" t="str" cm="1">
        <f t="array" ref="G28893">IF(F28893="","",SUM(_xlfn._xlws.FILTER(Balanço[Quantidade],(Balanço[Estoque]=Back!$E$3)*(Balanço[Material]=Back!F28893))))</f>
        <v/>
      </c>
    </row>
    <row r="28894" spans="2:7">
      <c r="B28894" s="32">
        <f>SUMIF(Balanço[Estoque],Back!A28894,Balanço[Quantidade])</f>
        <v>0</v>
      </c>
      <c r="G28894" s="32" t="str" cm="1">
        <f t="array" ref="G28894">IF(F28894="","",SUM(_xlfn._xlws.FILTER(Balanço[Quantidade],(Balanço[Estoque]=Back!$E$3)*(Balanço[Material]=Back!F28894))))</f>
        <v/>
      </c>
    </row>
    <row r="28895" spans="2:7">
      <c r="B28895" s="32">
        <f>SUMIF(Balanço[Estoque],Back!A28895,Balanço[Quantidade])</f>
        <v>0</v>
      </c>
      <c r="G28895" s="32" t="str" cm="1">
        <f t="array" ref="G28895">IF(F28895="","",SUM(_xlfn._xlws.FILTER(Balanço[Quantidade],(Balanço[Estoque]=Back!$E$3)*(Balanço[Material]=Back!F28895))))</f>
        <v/>
      </c>
    </row>
    <row r="28896" spans="2:7">
      <c r="B28896" s="32">
        <f>SUMIF(Balanço[Estoque],Back!A28896,Balanço[Quantidade])</f>
        <v>0</v>
      </c>
      <c r="G28896" s="32" t="str" cm="1">
        <f t="array" ref="G28896">IF(F28896="","",SUM(_xlfn._xlws.FILTER(Balanço[Quantidade],(Balanço[Estoque]=Back!$E$3)*(Balanço[Material]=Back!F28896))))</f>
        <v/>
      </c>
    </row>
    <row r="28897" spans="2:7">
      <c r="B28897" s="32">
        <f>SUMIF(Balanço[Estoque],Back!A28897,Balanço[Quantidade])</f>
        <v>0</v>
      </c>
      <c r="G28897" s="32" t="str" cm="1">
        <f t="array" ref="G28897">IF(F28897="","",SUM(_xlfn._xlws.FILTER(Balanço[Quantidade],(Balanço[Estoque]=Back!$E$3)*(Balanço[Material]=Back!F28897))))</f>
        <v/>
      </c>
    </row>
    <row r="28898" spans="2:7">
      <c r="B28898" s="32">
        <f>SUMIF(Balanço[Estoque],Back!A28898,Balanço[Quantidade])</f>
        <v>0</v>
      </c>
      <c r="G28898" s="32" t="str" cm="1">
        <f t="array" ref="G28898">IF(F28898="","",SUM(_xlfn._xlws.FILTER(Balanço[Quantidade],(Balanço[Estoque]=Back!$E$3)*(Balanço[Material]=Back!F28898))))</f>
        <v/>
      </c>
    </row>
    <row r="28899" spans="2:7">
      <c r="B28899" s="32">
        <f>SUMIF(Balanço[Estoque],Back!A28899,Balanço[Quantidade])</f>
        <v>0</v>
      </c>
      <c r="G28899" s="32" t="str" cm="1">
        <f t="array" ref="G28899">IF(F28899="","",SUM(_xlfn._xlws.FILTER(Balanço[Quantidade],(Balanço[Estoque]=Back!$E$3)*(Balanço[Material]=Back!F28899))))</f>
        <v/>
      </c>
    </row>
    <row r="28900" spans="2:7">
      <c r="B28900" s="32">
        <f>SUMIF(Balanço[Estoque],Back!A28900,Balanço[Quantidade])</f>
        <v>0</v>
      </c>
      <c r="G28900" s="32" t="str" cm="1">
        <f t="array" ref="G28900">IF(F28900="","",SUM(_xlfn._xlws.FILTER(Balanço[Quantidade],(Balanço[Estoque]=Back!$E$3)*(Balanço[Material]=Back!F28900))))</f>
        <v/>
      </c>
    </row>
    <row r="28901" spans="2:7">
      <c r="B28901" s="32">
        <f>SUMIF(Balanço[Estoque],Back!A28901,Balanço[Quantidade])</f>
        <v>0</v>
      </c>
      <c r="G28901" s="32" t="str" cm="1">
        <f t="array" ref="G28901">IF(F28901="","",SUM(_xlfn._xlws.FILTER(Balanço[Quantidade],(Balanço[Estoque]=Back!$E$3)*(Balanço[Material]=Back!F28901))))</f>
        <v/>
      </c>
    </row>
    <row r="28902" spans="2:7">
      <c r="B28902" s="32">
        <f>SUMIF(Balanço[Estoque],Back!A28902,Balanço[Quantidade])</f>
        <v>0</v>
      </c>
      <c r="G28902" s="32" t="str" cm="1">
        <f t="array" ref="G28902">IF(F28902="","",SUM(_xlfn._xlws.FILTER(Balanço[Quantidade],(Balanço[Estoque]=Back!$E$3)*(Balanço[Material]=Back!F28902))))</f>
        <v/>
      </c>
    </row>
    <row r="28903" spans="2:7">
      <c r="B28903" s="32">
        <f>SUMIF(Balanço[Estoque],Back!A28903,Balanço[Quantidade])</f>
        <v>0</v>
      </c>
      <c r="G28903" s="32" t="str" cm="1">
        <f t="array" ref="G28903">IF(F28903="","",SUM(_xlfn._xlws.FILTER(Balanço[Quantidade],(Balanço[Estoque]=Back!$E$3)*(Balanço[Material]=Back!F28903))))</f>
        <v/>
      </c>
    </row>
    <row r="28904" spans="2:7">
      <c r="B28904" s="32">
        <f>SUMIF(Balanço[Estoque],Back!A28904,Balanço[Quantidade])</f>
        <v>0</v>
      </c>
      <c r="G28904" s="32" t="str" cm="1">
        <f t="array" ref="G28904">IF(F28904="","",SUM(_xlfn._xlws.FILTER(Balanço[Quantidade],(Balanço[Estoque]=Back!$E$3)*(Balanço[Material]=Back!F28904))))</f>
        <v/>
      </c>
    </row>
    <row r="28905" spans="2:7">
      <c r="B28905" s="32">
        <f>SUMIF(Balanço[Estoque],Back!A28905,Balanço[Quantidade])</f>
        <v>0</v>
      </c>
      <c r="G28905" s="32" t="str" cm="1">
        <f t="array" ref="G28905">IF(F28905="","",SUM(_xlfn._xlws.FILTER(Balanço[Quantidade],(Balanço[Estoque]=Back!$E$3)*(Balanço[Material]=Back!F28905))))</f>
        <v/>
      </c>
    </row>
    <row r="28906" spans="2:7">
      <c r="B28906" s="32">
        <f>SUMIF(Balanço[Estoque],Back!A28906,Balanço[Quantidade])</f>
        <v>0</v>
      </c>
      <c r="G28906" s="32" t="str" cm="1">
        <f t="array" ref="G28906">IF(F28906="","",SUM(_xlfn._xlws.FILTER(Balanço[Quantidade],(Balanço[Estoque]=Back!$E$3)*(Balanço[Material]=Back!F28906))))</f>
        <v/>
      </c>
    </row>
    <row r="28907" spans="2:7">
      <c r="B28907" s="32">
        <f>SUMIF(Balanço[Estoque],Back!A28907,Balanço[Quantidade])</f>
        <v>0</v>
      </c>
      <c r="G28907" s="32" t="str" cm="1">
        <f t="array" ref="G28907">IF(F28907="","",SUM(_xlfn._xlws.FILTER(Balanço[Quantidade],(Balanço[Estoque]=Back!$E$3)*(Balanço[Material]=Back!F28907))))</f>
        <v/>
      </c>
    </row>
    <row r="28908" spans="2:7">
      <c r="B28908" s="32">
        <f>SUMIF(Balanço[Estoque],Back!A28908,Balanço[Quantidade])</f>
        <v>0</v>
      </c>
      <c r="G28908" s="32" t="str" cm="1">
        <f t="array" ref="G28908">IF(F28908="","",SUM(_xlfn._xlws.FILTER(Balanço[Quantidade],(Balanço[Estoque]=Back!$E$3)*(Balanço[Material]=Back!F28908))))</f>
        <v/>
      </c>
    </row>
    <row r="28909" spans="2:7">
      <c r="B28909" s="32">
        <f>SUMIF(Balanço[Estoque],Back!A28909,Balanço[Quantidade])</f>
        <v>0</v>
      </c>
      <c r="G28909" s="32" t="str" cm="1">
        <f t="array" ref="G28909">IF(F28909="","",SUM(_xlfn._xlws.FILTER(Balanço[Quantidade],(Balanço[Estoque]=Back!$E$3)*(Balanço[Material]=Back!F28909))))</f>
        <v/>
      </c>
    </row>
    <row r="28910" spans="2:7">
      <c r="B28910" s="32">
        <f>SUMIF(Balanço[Estoque],Back!A28910,Balanço[Quantidade])</f>
        <v>0</v>
      </c>
      <c r="G28910" s="32" t="str" cm="1">
        <f t="array" ref="G28910">IF(F28910="","",SUM(_xlfn._xlws.FILTER(Balanço[Quantidade],(Balanço[Estoque]=Back!$E$3)*(Balanço[Material]=Back!F28910))))</f>
        <v/>
      </c>
    </row>
    <row r="28911" spans="2:7">
      <c r="B28911" s="32">
        <f>SUMIF(Balanço[Estoque],Back!A28911,Balanço[Quantidade])</f>
        <v>0</v>
      </c>
      <c r="G28911" s="32" t="str" cm="1">
        <f t="array" ref="G28911">IF(F28911="","",SUM(_xlfn._xlws.FILTER(Balanço[Quantidade],(Balanço[Estoque]=Back!$E$3)*(Balanço[Material]=Back!F28911))))</f>
        <v/>
      </c>
    </row>
    <row r="28912" spans="2:7">
      <c r="B28912" s="32">
        <f>SUMIF(Balanço[Estoque],Back!A28912,Balanço[Quantidade])</f>
        <v>0</v>
      </c>
      <c r="G28912" s="32" t="str" cm="1">
        <f t="array" ref="G28912">IF(F28912="","",SUM(_xlfn._xlws.FILTER(Balanço[Quantidade],(Balanço[Estoque]=Back!$E$3)*(Balanço[Material]=Back!F28912))))</f>
        <v/>
      </c>
    </row>
    <row r="28913" spans="2:7">
      <c r="B28913" s="32">
        <f>SUMIF(Balanço[Estoque],Back!A28913,Balanço[Quantidade])</f>
        <v>0</v>
      </c>
      <c r="G28913" s="32" t="str" cm="1">
        <f t="array" ref="G28913">IF(F28913="","",SUM(_xlfn._xlws.FILTER(Balanço[Quantidade],(Balanço[Estoque]=Back!$E$3)*(Balanço[Material]=Back!F28913))))</f>
        <v/>
      </c>
    </row>
    <row r="28914" spans="2:7">
      <c r="B28914" s="32">
        <f>SUMIF(Balanço[Estoque],Back!A28914,Balanço[Quantidade])</f>
        <v>0</v>
      </c>
      <c r="G28914" s="32" t="str" cm="1">
        <f t="array" ref="G28914">IF(F28914="","",SUM(_xlfn._xlws.FILTER(Balanço[Quantidade],(Balanço[Estoque]=Back!$E$3)*(Balanço[Material]=Back!F28914))))</f>
        <v/>
      </c>
    </row>
    <row r="28915" spans="2:7">
      <c r="B28915" s="32">
        <f>SUMIF(Balanço[Estoque],Back!A28915,Balanço[Quantidade])</f>
        <v>0</v>
      </c>
      <c r="G28915" s="32" t="str" cm="1">
        <f t="array" ref="G28915">IF(F28915="","",SUM(_xlfn._xlws.FILTER(Balanço[Quantidade],(Balanço[Estoque]=Back!$E$3)*(Balanço[Material]=Back!F28915))))</f>
        <v/>
      </c>
    </row>
    <row r="28916" spans="2:7">
      <c r="B28916" s="32">
        <f>SUMIF(Balanço[Estoque],Back!A28916,Balanço[Quantidade])</f>
        <v>0</v>
      </c>
      <c r="G28916" s="32" t="str" cm="1">
        <f t="array" ref="G28916">IF(F28916="","",SUM(_xlfn._xlws.FILTER(Balanço[Quantidade],(Balanço[Estoque]=Back!$E$3)*(Balanço[Material]=Back!F28916))))</f>
        <v/>
      </c>
    </row>
    <row r="28917" spans="2:7">
      <c r="B28917" s="32">
        <f>SUMIF(Balanço[Estoque],Back!A28917,Balanço[Quantidade])</f>
        <v>0</v>
      </c>
      <c r="G28917" s="32" t="str" cm="1">
        <f t="array" ref="G28917">IF(F28917="","",SUM(_xlfn._xlws.FILTER(Balanço[Quantidade],(Balanço[Estoque]=Back!$E$3)*(Balanço[Material]=Back!F28917))))</f>
        <v/>
      </c>
    </row>
    <row r="28918" spans="2:7">
      <c r="B28918" s="32">
        <f>SUMIF(Balanço[Estoque],Back!A28918,Balanço[Quantidade])</f>
        <v>0</v>
      </c>
      <c r="G28918" s="32" t="str" cm="1">
        <f t="array" ref="G28918">IF(F28918="","",SUM(_xlfn._xlws.FILTER(Balanço[Quantidade],(Balanço[Estoque]=Back!$E$3)*(Balanço[Material]=Back!F28918))))</f>
        <v/>
      </c>
    </row>
    <row r="28919" spans="2:7">
      <c r="B28919" s="32">
        <f>SUMIF(Balanço[Estoque],Back!A28919,Balanço[Quantidade])</f>
        <v>0</v>
      </c>
      <c r="G28919" s="32" t="str" cm="1">
        <f t="array" ref="G28919">IF(F28919="","",SUM(_xlfn._xlws.FILTER(Balanço[Quantidade],(Balanço[Estoque]=Back!$E$3)*(Balanço[Material]=Back!F28919))))</f>
        <v/>
      </c>
    </row>
    <row r="28920" spans="2:7">
      <c r="B28920" s="32">
        <f>SUMIF(Balanço[Estoque],Back!A28920,Balanço[Quantidade])</f>
        <v>0</v>
      </c>
      <c r="G28920" s="32" t="str" cm="1">
        <f t="array" ref="G28920">IF(F28920="","",SUM(_xlfn._xlws.FILTER(Balanço[Quantidade],(Balanço[Estoque]=Back!$E$3)*(Balanço[Material]=Back!F28920))))</f>
        <v/>
      </c>
    </row>
    <row r="28921" spans="2:7">
      <c r="B28921" s="32">
        <f>SUMIF(Balanço[Estoque],Back!A28921,Balanço[Quantidade])</f>
        <v>0</v>
      </c>
      <c r="G28921" s="32" t="str" cm="1">
        <f t="array" ref="G28921">IF(F28921="","",SUM(_xlfn._xlws.FILTER(Balanço[Quantidade],(Balanço[Estoque]=Back!$E$3)*(Balanço[Material]=Back!F28921))))</f>
        <v/>
      </c>
    </row>
    <row r="28922" spans="2:7">
      <c r="B28922" s="32">
        <f>SUMIF(Balanço[Estoque],Back!A28922,Balanço[Quantidade])</f>
        <v>0</v>
      </c>
      <c r="G28922" s="32" t="str" cm="1">
        <f t="array" ref="G28922">IF(F28922="","",SUM(_xlfn._xlws.FILTER(Balanço[Quantidade],(Balanço[Estoque]=Back!$E$3)*(Balanço[Material]=Back!F28922))))</f>
        <v/>
      </c>
    </row>
    <row r="28923" spans="2:7">
      <c r="B28923" s="32">
        <f>SUMIF(Balanço[Estoque],Back!A28923,Balanço[Quantidade])</f>
        <v>0</v>
      </c>
      <c r="G28923" s="32" t="str" cm="1">
        <f t="array" ref="G28923">IF(F28923="","",SUM(_xlfn._xlws.FILTER(Balanço[Quantidade],(Balanço[Estoque]=Back!$E$3)*(Balanço[Material]=Back!F28923))))</f>
        <v/>
      </c>
    </row>
    <row r="28924" spans="2:7">
      <c r="B28924" s="32">
        <f>SUMIF(Balanço[Estoque],Back!A28924,Balanço[Quantidade])</f>
        <v>0</v>
      </c>
      <c r="G28924" s="32" t="str" cm="1">
        <f t="array" ref="G28924">IF(F28924="","",SUM(_xlfn._xlws.FILTER(Balanço[Quantidade],(Balanço[Estoque]=Back!$E$3)*(Balanço[Material]=Back!F28924))))</f>
        <v/>
      </c>
    </row>
    <row r="28925" spans="2:7">
      <c r="B28925" s="32">
        <f>SUMIF(Balanço[Estoque],Back!A28925,Balanço[Quantidade])</f>
        <v>0</v>
      </c>
      <c r="G28925" s="32" t="str" cm="1">
        <f t="array" ref="G28925">IF(F28925="","",SUM(_xlfn._xlws.FILTER(Balanço[Quantidade],(Balanço[Estoque]=Back!$E$3)*(Balanço[Material]=Back!F28925))))</f>
        <v/>
      </c>
    </row>
    <row r="28926" spans="2:7">
      <c r="B28926" s="32">
        <f>SUMIF(Balanço[Estoque],Back!A28926,Balanço[Quantidade])</f>
        <v>0</v>
      </c>
      <c r="G28926" s="32" t="str" cm="1">
        <f t="array" ref="G28926">IF(F28926="","",SUM(_xlfn._xlws.FILTER(Balanço[Quantidade],(Balanço[Estoque]=Back!$E$3)*(Balanço[Material]=Back!F28926))))</f>
        <v/>
      </c>
    </row>
    <row r="28927" spans="2:7">
      <c r="B28927" s="32">
        <f>SUMIF(Balanço[Estoque],Back!A28927,Balanço[Quantidade])</f>
        <v>0</v>
      </c>
      <c r="G28927" s="32" t="str" cm="1">
        <f t="array" ref="G28927">IF(F28927="","",SUM(_xlfn._xlws.FILTER(Balanço[Quantidade],(Balanço[Estoque]=Back!$E$3)*(Balanço[Material]=Back!F28927))))</f>
        <v/>
      </c>
    </row>
    <row r="28928" spans="2:7">
      <c r="B28928" s="32">
        <f>SUMIF(Balanço[Estoque],Back!A28928,Balanço[Quantidade])</f>
        <v>0</v>
      </c>
      <c r="G28928" s="32" t="str" cm="1">
        <f t="array" ref="G28928">IF(F28928="","",SUM(_xlfn._xlws.FILTER(Balanço[Quantidade],(Balanço[Estoque]=Back!$E$3)*(Balanço[Material]=Back!F28928))))</f>
        <v/>
      </c>
    </row>
    <row r="28929" spans="2:7">
      <c r="B28929" s="32">
        <f>SUMIF(Balanço[Estoque],Back!A28929,Balanço[Quantidade])</f>
        <v>0</v>
      </c>
      <c r="G28929" s="32" t="str" cm="1">
        <f t="array" ref="G28929">IF(F28929="","",SUM(_xlfn._xlws.FILTER(Balanço[Quantidade],(Balanço[Estoque]=Back!$E$3)*(Balanço[Material]=Back!F28929))))</f>
        <v/>
      </c>
    </row>
    <row r="28930" spans="2:7">
      <c r="B28930" s="32">
        <f>SUMIF(Balanço[Estoque],Back!A28930,Balanço[Quantidade])</f>
        <v>0</v>
      </c>
      <c r="G28930" s="32" t="str" cm="1">
        <f t="array" ref="G28930">IF(F28930="","",SUM(_xlfn._xlws.FILTER(Balanço[Quantidade],(Balanço[Estoque]=Back!$E$3)*(Balanço[Material]=Back!F28930))))</f>
        <v/>
      </c>
    </row>
    <row r="28931" spans="2:7">
      <c r="B28931" s="32">
        <f>SUMIF(Balanço[Estoque],Back!A28931,Balanço[Quantidade])</f>
        <v>0</v>
      </c>
      <c r="G28931" s="32" t="str" cm="1">
        <f t="array" ref="G28931">IF(F28931="","",SUM(_xlfn._xlws.FILTER(Balanço[Quantidade],(Balanço[Estoque]=Back!$E$3)*(Balanço[Material]=Back!F28931))))</f>
        <v/>
      </c>
    </row>
    <row r="28932" spans="2:7">
      <c r="B28932" s="32">
        <f>SUMIF(Balanço[Estoque],Back!A28932,Balanço[Quantidade])</f>
        <v>0</v>
      </c>
      <c r="G28932" s="32" t="str" cm="1">
        <f t="array" ref="G28932">IF(F28932="","",SUM(_xlfn._xlws.FILTER(Balanço[Quantidade],(Balanço[Estoque]=Back!$E$3)*(Balanço[Material]=Back!F28932))))</f>
        <v/>
      </c>
    </row>
    <row r="28933" spans="2:7">
      <c r="B28933" s="32">
        <f>SUMIF(Balanço[Estoque],Back!A28933,Balanço[Quantidade])</f>
        <v>0</v>
      </c>
      <c r="G28933" s="32" t="str" cm="1">
        <f t="array" ref="G28933">IF(F28933="","",SUM(_xlfn._xlws.FILTER(Balanço[Quantidade],(Balanço[Estoque]=Back!$E$3)*(Balanço[Material]=Back!F28933))))</f>
        <v/>
      </c>
    </row>
    <row r="28934" spans="2:7">
      <c r="B28934" s="32">
        <f>SUMIF(Balanço[Estoque],Back!A28934,Balanço[Quantidade])</f>
        <v>0</v>
      </c>
      <c r="G28934" s="32" t="str" cm="1">
        <f t="array" ref="G28934">IF(F28934="","",SUM(_xlfn._xlws.FILTER(Balanço[Quantidade],(Balanço[Estoque]=Back!$E$3)*(Balanço[Material]=Back!F28934))))</f>
        <v/>
      </c>
    </row>
    <row r="28935" spans="2:7">
      <c r="B28935" s="32">
        <f>SUMIF(Balanço[Estoque],Back!A28935,Balanço[Quantidade])</f>
        <v>0</v>
      </c>
      <c r="G28935" s="32" t="str" cm="1">
        <f t="array" ref="G28935">IF(F28935="","",SUM(_xlfn._xlws.FILTER(Balanço[Quantidade],(Balanço[Estoque]=Back!$E$3)*(Balanço[Material]=Back!F28935))))</f>
        <v/>
      </c>
    </row>
    <row r="28936" spans="2:7">
      <c r="B28936" s="32">
        <f>SUMIF(Balanço[Estoque],Back!A28936,Balanço[Quantidade])</f>
        <v>0</v>
      </c>
      <c r="G28936" s="32" t="str" cm="1">
        <f t="array" ref="G28936">IF(F28936="","",SUM(_xlfn._xlws.FILTER(Balanço[Quantidade],(Balanço[Estoque]=Back!$E$3)*(Balanço[Material]=Back!F28936))))</f>
        <v/>
      </c>
    </row>
    <row r="28937" spans="2:7">
      <c r="B28937" s="32">
        <f>SUMIF(Balanço[Estoque],Back!A28937,Balanço[Quantidade])</f>
        <v>0</v>
      </c>
      <c r="G28937" s="32" t="str" cm="1">
        <f t="array" ref="G28937">IF(F28937="","",SUM(_xlfn._xlws.FILTER(Balanço[Quantidade],(Balanço[Estoque]=Back!$E$3)*(Balanço[Material]=Back!F28937))))</f>
        <v/>
      </c>
    </row>
    <row r="28938" spans="2:7">
      <c r="B28938" s="32">
        <f>SUMIF(Balanço[Estoque],Back!A28938,Balanço[Quantidade])</f>
        <v>0</v>
      </c>
      <c r="G28938" s="32" t="str" cm="1">
        <f t="array" ref="G28938">IF(F28938="","",SUM(_xlfn._xlws.FILTER(Balanço[Quantidade],(Balanço[Estoque]=Back!$E$3)*(Balanço[Material]=Back!F28938))))</f>
        <v/>
      </c>
    </row>
    <row r="28939" spans="2:7">
      <c r="B28939" s="32">
        <f>SUMIF(Balanço[Estoque],Back!A28939,Balanço[Quantidade])</f>
        <v>0</v>
      </c>
      <c r="G28939" s="32" t="str" cm="1">
        <f t="array" ref="G28939">IF(F28939="","",SUM(_xlfn._xlws.FILTER(Balanço[Quantidade],(Balanço[Estoque]=Back!$E$3)*(Balanço[Material]=Back!F28939))))</f>
        <v/>
      </c>
    </row>
    <row r="28940" spans="2:7">
      <c r="B28940" s="32">
        <f>SUMIF(Balanço[Estoque],Back!A28940,Balanço[Quantidade])</f>
        <v>0</v>
      </c>
      <c r="G28940" s="32" t="str" cm="1">
        <f t="array" ref="G28940">IF(F28940="","",SUM(_xlfn._xlws.FILTER(Balanço[Quantidade],(Balanço[Estoque]=Back!$E$3)*(Balanço[Material]=Back!F28940))))</f>
        <v/>
      </c>
    </row>
    <row r="28941" spans="2:7">
      <c r="B28941" s="32">
        <f>SUMIF(Balanço[Estoque],Back!A28941,Balanço[Quantidade])</f>
        <v>0</v>
      </c>
      <c r="G28941" s="32" t="str" cm="1">
        <f t="array" ref="G28941">IF(F28941="","",SUM(_xlfn._xlws.FILTER(Balanço[Quantidade],(Balanço[Estoque]=Back!$E$3)*(Balanço[Material]=Back!F28941))))</f>
        <v/>
      </c>
    </row>
    <row r="28942" spans="2:7">
      <c r="B28942" s="32">
        <f>SUMIF(Balanço[Estoque],Back!A28942,Balanço[Quantidade])</f>
        <v>0</v>
      </c>
      <c r="G28942" s="32" t="str" cm="1">
        <f t="array" ref="G28942">IF(F28942="","",SUM(_xlfn._xlws.FILTER(Balanço[Quantidade],(Balanço[Estoque]=Back!$E$3)*(Balanço[Material]=Back!F28942))))</f>
        <v/>
      </c>
    </row>
    <row r="28943" spans="2:7">
      <c r="B28943" s="32">
        <f>SUMIF(Balanço[Estoque],Back!A28943,Balanço[Quantidade])</f>
        <v>0</v>
      </c>
      <c r="G28943" s="32" t="str" cm="1">
        <f t="array" ref="G28943">IF(F28943="","",SUM(_xlfn._xlws.FILTER(Balanço[Quantidade],(Balanço[Estoque]=Back!$E$3)*(Balanço[Material]=Back!F28943))))</f>
        <v/>
      </c>
    </row>
    <row r="28944" spans="2:7">
      <c r="B28944" s="32">
        <f>SUMIF(Balanço[Estoque],Back!A28944,Balanço[Quantidade])</f>
        <v>0</v>
      </c>
      <c r="G28944" s="32" t="str" cm="1">
        <f t="array" ref="G28944">IF(F28944="","",SUM(_xlfn._xlws.FILTER(Balanço[Quantidade],(Balanço[Estoque]=Back!$E$3)*(Balanço[Material]=Back!F28944))))</f>
        <v/>
      </c>
    </row>
    <row r="28945" spans="2:7">
      <c r="B28945" s="32">
        <f>SUMIF(Balanço[Estoque],Back!A28945,Balanço[Quantidade])</f>
        <v>0</v>
      </c>
      <c r="G28945" s="32" t="str" cm="1">
        <f t="array" ref="G28945">IF(F28945="","",SUM(_xlfn._xlws.FILTER(Balanço[Quantidade],(Balanço[Estoque]=Back!$E$3)*(Balanço[Material]=Back!F28945))))</f>
        <v/>
      </c>
    </row>
    <row r="28946" spans="2:7">
      <c r="B28946" s="32">
        <f>SUMIF(Balanço[Estoque],Back!A28946,Balanço[Quantidade])</f>
        <v>0</v>
      </c>
      <c r="G28946" s="32" t="str" cm="1">
        <f t="array" ref="G28946">IF(F28946="","",SUM(_xlfn._xlws.FILTER(Balanço[Quantidade],(Balanço[Estoque]=Back!$E$3)*(Balanço[Material]=Back!F28946))))</f>
        <v/>
      </c>
    </row>
    <row r="28947" spans="2:7">
      <c r="B28947" s="32">
        <f>SUMIF(Balanço[Estoque],Back!A28947,Balanço[Quantidade])</f>
        <v>0</v>
      </c>
      <c r="G28947" s="32" t="str" cm="1">
        <f t="array" ref="G28947">IF(F28947="","",SUM(_xlfn._xlws.FILTER(Balanço[Quantidade],(Balanço[Estoque]=Back!$E$3)*(Balanço[Material]=Back!F28947))))</f>
        <v/>
      </c>
    </row>
    <row r="28948" spans="2:7">
      <c r="B28948" s="32">
        <f>SUMIF(Balanço[Estoque],Back!A28948,Balanço[Quantidade])</f>
        <v>0</v>
      </c>
      <c r="G28948" s="32" t="str" cm="1">
        <f t="array" ref="G28948">IF(F28948="","",SUM(_xlfn._xlws.FILTER(Balanço[Quantidade],(Balanço[Estoque]=Back!$E$3)*(Balanço[Material]=Back!F28948))))</f>
        <v/>
      </c>
    </row>
    <row r="28949" spans="2:7">
      <c r="B28949" s="32">
        <f>SUMIF(Balanço[Estoque],Back!A28949,Balanço[Quantidade])</f>
        <v>0</v>
      </c>
      <c r="G28949" s="32" t="str" cm="1">
        <f t="array" ref="G28949">IF(F28949="","",SUM(_xlfn._xlws.FILTER(Balanço[Quantidade],(Balanço[Estoque]=Back!$E$3)*(Balanço[Material]=Back!F28949))))</f>
        <v/>
      </c>
    </row>
    <row r="28950" spans="2:7">
      <c r="B28950" s="32">
        <f>SUMIF(Balanço[Estoque],Back!A28950,Balanço[Quantidade])</f>
        <v>0</v>
      </c>
      <c r="G28950" s="32" t="str" cm="1">
        <f t="array" ref="G28950">IF(F28950="","",SUM(_xlfn._xlws.FILTER(Balanço[Quantidade],(Balanço[Estoque]=Back!$E$3)*(Balanço[Material]=Back!F28950))))</f>
        <v/>
      </c>
    </row>
    <row r="28951" spans="2:7">
      <c r="B28951" s="32">
        <f>SUMIF(Balanço[Estoque],Back!A28951,Balanço[Quantidade])</f>
        <v>0</v>
      </c>
      <c r="G28951" s="32" t="str" cm="1">
        <f t="array" ref="G28951">IF(F28951="","",SUM(_xlfn._xlws.FILTER(Balanço[Quantidade],(Balanço[Estoque]=Back!$E$3)*(Balanço[Material]=Back!F28951))))</f>
        <v/>
      </c>
    </row>
    <row r="28952" spans="2:7">
      <c r="B28952" s="32">
        <f>SUMIF(Balanço[Estoque],Back!A28952,Balanço[Quantidade])</f>
        <v>0</v>
      </c>
      <c r="G28952" s="32" t="str" cm="1">
        <f t="array" ref="G28952">IF(F28952="","",SUM(_xlfn._xlws.FILTER(Balanço[Quantidade],(Balanço[Estoque]=Back!$E$3)*(Balanço[Material]=Back!F28952))))</f>
        <v/>
      </c>
    </row>
    <row r="28953" spans="2:7">
      <c r="B28953" s="32">
        <f>SUMIF(Balanço[Estoque],Back!A28953,Balanço[Quantidade])</f>
        <v>0</v>
      </c>
      <c r="G28953" s="32" t="str" cm="1">
        <f t="array" ref="G28953">IF(F28953="","",SUM(_xlfn._xlws.FILTER(Balanço[Quantidade],(Balanço[Estoque]=Back!$E$3)*(Balanço[Material]=Back!F28953))))</f>
        <v/>
      </c>
    </row>
    <row r="28954" spans="2:7">
      <c r="B28954" s="32">
        <f>SUMIF(Balanço[Estoque],Back!A28954,Balanço[Quantidade])</f>
        <v>0</v>
      </c>
      <c r="G28954" s="32" t="str" cm="1">
        <f t="array" ref="G28954">IF(F28954="","",SUM(_xlfn._xlws.FILTER(Balanço[Quantidade],(Balanço[Estoque]=Back!$E$3)*(Balanço[Material]=Back!F28954))))</f>
        <v/>
      </c>
    </row>
    <row r="28955" spans="2:7">
      <c r="B28955" s="32">
        <f>SUMIF(Balanço[Estoque],Back!A28955,Balanço[Quantidade])</f>
        <v>0</v>
      </c>
      <c r="G28955" s="32" t="str" cm="1">
        <f t="array" ref="G28955">IF(F28955="","",SUM(_xlfn._xlws.FILTER(Balanço[Quantidade],(Balanço[Estoque]=Back!$E$3)*(Balanço[Material]=Back!F28955))))</f>
        <v/>
      </c>
    </row>
    <row r="28956" spans="2:7">
      <c r="B28956" s="32">
        <f>SUMIF(Balanço[Estoque],Back!A28956,Balanço[Quantidade])</f>
        <v>0</v>
      </c>
      <c r="G28956" s="32" t="str" cm="1">
        <f t="array" ref="G28956">IF(F28956="","",SUM(_xlfn._xlws.FILTER(Balanço[Quantidade],(Balanço[Estoque]=Back!$E$3)*(Balanço[Material]=Back!F28956))))</f>
        <v/>
      </c>
    </row>
    <row r="28957" spans="2:7">
      <c r="B28957" s="32">
        <f>SUMIF(Balanço[Estoque],Back!A28957,Balanço[Quantidade])</f>
        <v>0</v>
      </c>
      <c r="G28957" s="32" t="str" cm="1">
        <f t="array" ref="G28957">IF(F28957="","",SUM(_xlfn._xlws.FILTER(Balanço[Quantidade],(Balanço[Estoque]=Back!$E$3)*(Balanço[Material]=Back!F28957))))</f>
        <v/>
      </c>
    </row>
    <row r="28958" spans="2:7">
      <c r="B28958" s="32">
        <f>SUMIF(Balanço[Estoque],Back!A28958,Balanço[Quantidade])</f>
        <v>0</v>
      </c>
      <c r="G28958" s="32" t="str" cm="1">
        <f t="array" ref="G28958">IF(F28958="","",SUM(_xlfn._xlws.FILTER(Balanço[Quantidade],(Balanço[Estoque]=Back!$E$3)*(Balanço[Material]=Back!F28958))))</f>
        <v/>
      </c>
    </row>
    <row r="28959" spans="2:7">
      <c r="B28959" s="32">
        <f>SUMIF(Balanço[Estoque],Back!A28959,Balanço[Quantidade])</f>
        <v>0</v>
      </c>
      <c r="G28959" s="32" t="str" cm="1">
        <f t="array" ref="G28959">IF(F28959="","",SUM(_xlfn._xlws.FILTER(Balanço[Quantidade],(Balanço[Estoque]=Back!$E$3)*(Balanço[Material]=Back!F28959))))</f>
        <v/>
      </c>
    </row>
    <row r="28960" spans="2:7">
      <c r="B28960" s="32">
        <f>SUMIF(Balanço[Estoque],Back!A28960,Balanço[Quantidade])</f>
        <v>0</v>
      </c>
      <c r="G28960" s="32" t="str" cm="1">
        <f t="array" ref="G28960">IF(F28960="","",SUM(_xlfn._xlws.FILTER(Balanço[Quantidade],(Balanço[Estoque]=Back!$E$3)*(Balanço[Material]=Back!F28960))))</f>
        <v/>
      </c>
    </row>
    <row r="28961" spans="2:7">
      <c r="B28961" s="32">
        <f>SUMIF(Balanço[Estoque],Back!A28961,Balanço[Quantidade])</f>
        <v>0</v>
      </c>
      <c r="G28961" s="32" t="str" cm="1">
        <f t="array" ref="G28961">IF(F28961="","",SUM(_xlfn._xlws.FILTER(Balanço[Quantidade],(Balanço[Estoque]=Back!$E$3)*(Balanço[Material]=Back!F28961))))</f>
        <v/>
      </c>
    </row>
    <row r="28962" spans="2:7">
      <c r="B28962" s="32">
        <f>SUMIF(Balanço[Estoque],Back!A28962,Balanço[Quantidade])</f>
        <v>0</v>
      </c>
      <c r="G28962" s="32" t="str" cm="1">
        <f t="array" ref="G28962">IF(F28962="","",SUM(_xlfn._xlws.FILTER(Balanço[Quantidade],(Balanço[Estoque]=Back!$E$3)*(Balanço[Material]=Back!F28962))))</f>
        <v/>
      </c>
    </row>
    <row r="28963" spans="2:7">
      <c r="B28963" s="32">
        <f>SUMIF(Balanço[Estoque],Back!A28963,Balanço[Quantidade])</f>
        <v>0</v>
      </c>
      <c r="G28963" s="32" t="str" cm="1">
        <f t="array" ref="G28963">IF(F28963="","",SUM(_xlfn._xlws.FILTER(Balanço[Quantidade],(Balanço[Estoque]=Back!$E$3)*(Balanço[Material]=Back!F28963))))</f>
        <v/>
      </c>
    </row>
    <row r="28964" spans="2:7">
      <c r="B28964" s="32">
        <f>SUMIF(Balanço[Estoque],Back!A28964,Balanço[Quantidade])</f>
        <v>0</v>
      </c>
      <c r="G28964" s="32" t="str" cm="1">
        <f t="array" ref="G28964">IF(F28964="","",SUM(_xlfn._xlws.FILTER(Balanço[Quantidade],(Balanço[Estoque]=Back!$E$3)*(Balanço[Material]=Back!F28964))))</f>
        <v/>
      </c>
    </row>
    <row r="28965" spans="2:7">
      <c r="B28965" s="32">
        <f>SUMIF(Balanço[Estoque],Back!A28965,Balanço[Quantidade])</f>
        <v>0</v>
      </c>
      <c r="G28965" s="32" t="str" cm="1">
        <f t="array" ref="G28965">IF(F28965="","",SUM(_xlfn._xlws.FILTER(Balanço[Quantidade],(Balanço[Estoque]=Back!$E$3)*(Balanço[Material]=Back!F28965))))</f>
        <v/>
      </c>
    </row>
    <row r="28966" spans="2:7">
      <c r="B28966" s="32">
        <f>SUMIF(Balanço[Estoque],Back!A28966,Balanço[Quantidade])</f>
        <v>0</v>
      </c>
      <c r="G28966" s="32" t="str" cm="1">
        <f t="array" ref="G28966">IF(F28966="","",SUM(_xlfn._xlws.FILTER(Balanço[Quantidade],(Balanço[Estoque]=Back!$E$3)*(Balanço[Material]=Back!F28966))))</f>
        <v/>
      </c>
    </row>
    <row r="28967" spans="2:7">
      <c r="B28967" s="32">
        <f>SUMIF(Balanço[Estoque],Back!A28967,Balanço[Quantidade])</f>
        <v>0</v>
      </c>
      <c r="G28967" s="32" t="str" cm="1">
        <f t="array" ref="G28967">IF(F28967="","",SUM(_xlfn._xlws.FILTER(Balanço[Quantidade],(Balanço[Estoque]=Back!$E$3)*(Balanço[Material]=Back!F28967))))</f>
        <v/>
      </c>
    </row>
    <row r="28968" spans="2:7">
      <c r="B28968" s="32">
        <f>SUMIF(Balanço[Estoque],Back!A28968,Balanço[Quantidade])</f>
        <v>0</v>
      </c>
      <c r="G28968" s="32" t="str" cm="1">
        <f t="array" ref="G28968">IF(F28968="","",SUM(_xlfn._xlws.FILTER(Balanço[Quantidade],(Balanço[Estoque]=Back!$E$3)*(Balanço[Material]=Back!F28968))))</f>
        <v/>
      </c>
    </row>
    <row r="28969" spans="2:7">
      <c r="B28969" s="32">
        <f>SUMIF(Balanço[Estoque],Back!A28969,Balanço[Quantidade])</f>
        <v>0</v>
      </c>
      <c r="G28969" s="32" t="str" cm="1">
        <f t="array" ref="G28969">IF(F28969="","",SUM(_xlfn._xlws.FILTER(Balanço[Quantidade],(Balanço[Estoque]=Back!$E$3)*(Balanço[Material]=Back!F28969))))</f>
        <v/>
      </c>
    </row>
    <row r="28970" spans="2:7">
      <c r="B28970" s="32">
        <f>SUMIF(Balanço[Estoque],Back!A28970,Balanço[Quantidade])</f>
        <v>0</v>
      </c>
      <c r="G28970" s="32" t="str" cm="1">
        <f t="array" ref="G28970">IF(F28970="","",SUM(_xlfn._xlws.FILTER(Balanço[Quantidade],(Balanço[Estoque]=Back!$E$3)*(Balanço[Material]=Back!F28970))))</f>
        <v/>
      </c>
    </row>
    <row r="28971" spans="2:7">
      <c r="B28971" s="32">
        <f>SUMIF(Balanço[Estoque],Back!A28971,Balanço[Quantidade])</f>
        <v>0</v>
      </c>
      <c r="G28971" s="32" t="str" cm="1">
        <f t="array" ref="G28971">IF(F28971="","",SUM(_xlfn._xlws.FILTER(Balanço[Quantidade],(Balanço[Estoque]=Back!$E$3)*(Balanço[Material]=Back!F28971))))</f>
        <v/>
      </c>
    </row>
    <row r="28972" spans="2:7">
      <c r="B28972" s="32">
        <f>SUMIF(Balanço[Estoque],Back!A28972,Balanço[Quantidade])</f>
        <v>0</v>
      </c>
      <c r="G28972" s="32" t="str" cm="1">
        <f t="array" ref="G28972">IF(F28972="","",SUM(_xlfn._xlws.FILTER(Balanço[Quantidade],(Balanço[Estoque]=Back!$E$3)*(Balanço[Material]=Back!F28972))))</f>
        <v/>
      </c>
    </row>
    <row r="28973" spans="2:7">
      <c r="B28973" s="32">
        <f>SUMIF(Balanço[Estoque],Back!A28973,Balanço[Quantidade])</f>
        <v>0</v>
      </c>
      <c r="G28973" s="32" t="str" cm="1">
        <f t="array" ref="G28973">IF(F28973="","",SUM(_xlfn._xlws.FILTER(Balanço[Quantidade],(Balanço[Estoque]=Back!$E$3)*(Balanço[Material]=Back!F28973))))</f>
        <v/>
      </c>
    </row>
    <row r="28974" spans="2:7">
      <c r="B28974" s="32">
        <f>SUMIF(Balanço[Estoque],Back!A28974,Balanço[Quantidade])</f>
        <v>0</v>
      </c>
      <c r="G28974" s="32" t="str" cm="1">
        <f t="array" ref="G28974">IF(F28974="","",SUM(_xlfn._xlws.FILTER(Balanço[Quantidade],(Balanço[Estoque]=Back!$E$3)*(Balanço[Material]=Back!F28974))))</f>
        <v/>
      </c>
    </row>
    <row r="28975" spans="2:7">
      <c r="B28975" s="32">
        <f>SUMIF(Balanço[Estoque],Back!A28975,Balanço[Quantidade])</f>
        <v>0</v>
      </c>
      <c r="G28975" s="32" t="str" cm="1">
        <f t="array" ref="G28975">IF(F28975="","",SUM(_xlfn._xlws.FILTER(Balanço[Quantidade],(Balanço[Estoque]=Back!$E$3)*(Balanço[Material]=Back!F28975))))</f>
        <v/>
      </c>
    </row>
    <row r="28976" spans="2:7">
      <c r="B28976" s="32">
        <f>SUMIF(Balanço[Estoque],Back!A28976,Balanço[Quantidade])</f>
        <v>0</v>
      </c>
      <c r="G28976" s="32" t="str" cm="1">
        <f t="array" ref="G28976">IF(F28976="","",SUM(_xlfn._xlws.FILTER(Balanço[Quantidade],(Balanço[Estoque]=Back!$E$3)*(Balanço[Material]=Back!F28976))))</f>
        <v/>
      </c>
    </row>
    <row r="28977" spans="2:7">
      <c r="B28977" s="32">
        <f>SUMIF(Balanço[Estoque],Back!A28977,Balanço[Quantidade])</f>
        <v>0</v>
      </c>
      <c r="G28977" s="32" t="str" cm="1">
        <f t="array" ref="G28977">IF(F28977="","",SUM(_xlfn._xlws.FILTER(Balanço[Quantidade],(Balanço[Estoque]=Back!$E$3)*(Balanço[Material]=Back!F28977))))</f>
        <v/>
      </c>
    </row>
    <row r="28978" spans="2:7">
      <c r="B28978" s="32">
        <f>SUMIF(Balanço[Estoque],Back!A28978,Balanço[Quantidade])</f>
        <v>0</v>
      </c>
      <c r="G28978" s="32" t="str" cm="1">
        <f t="array" ref="G28978">IF(F28978="","",SUM(_xlfn._xlws.FILTER(Balanço[Quantidade],(Balanço[Estoque]=Back!$E$3)*(Balanço[Material]=Back!F28978))))</f>
        <v/>
      </c>
    </row>
    <row r="28979" spans="2:7">
      <c r="B28979" s="32">
        <f>SUMIF(Balanço[Estoque],Back!A28979,Balanço[Quantidade])</f>
        <v>0</v>
      </c>
      <c r="G28979" s="32" t="str" cm="1">
        <f t="array" ref="G28979">IF(F28979="","",SUM(_xlfn._xlws.FILTER(Balanço[Quantidade],(Balanço[Estoque]=Back!$E$3)*(Balanço[Material]=Back!F28979))))</f>
        <v/>
      </c>
    </row>
    <row r="28980" spans="2:7">
      <c r="B28980" s="32">
        <f>SUMIF(Balanço[Estoque],Back!A28980,Balanço[Quantidade])</f>
        <v>0</v>
      </c>
      <c r="G28980" s="32" t="str" cm="1">
        <f t="array" ref="G28980">IF(F28980="","",SUM(_xlfn._xlws.FILTER(Balanço[Quantidade],(Balanço[Estoque]=Back!$E$3)*(Balanço[Material]=Back!F28980))))</f>
        <v/>
      </c>
    </row>
    <row r="28981" spans="2:7">
      <c r="B28981" s="32">
        <f>SUMIF(Balanço[Estoque],Back!A28981,Balanço[Quantidade])</f>
        <v>0</v>
      </c>
      <c r="G28981" s="32" t="str" cm="1">
        <f t="array" ref="G28981">IF(F28981="","",SUM(_xlfn._xlws.FILTER(Balanço[Quantidade],(Balanço[Estoque]=Back!$E$3)*(Balanço[Material]=Back!F28981))))</f>
        <v/>
      </c>
    </row>
    <row r="28982" spans="2:7">
      <c r="B28982" s="32">
        <f>SUMIF(Balanço[Estoque],Back!A28982,Balanço[Quantidade])</f>
        <v>0</v>
      </c>
      <c r="G28982" s="32" t="str" cm="1">
        <f t="array" ref="G28982">IF(F28982="","",SUM(_xlfn._xlws.FILTER(Balanço[Quantidade],(Balanço[Estoque]=Back!$E$3)*(Balanço[Material]=Back!F28982))))</f>
        <v/>
      </c>
    </row>
    <row r="28983" spans="2:7">
      <c r="B28983" s="32">
        <f>SUMIF(Balanço[Estoque],Back!A28983,Balanço[Quantidade])</f>
        <v>0</v>
      </c>
      <c r="G28983" s="32" t="str" cm="1">
        <f t="array" ref="G28983">IF(F28983="","",SUM(_xlfn._xlws.FILTER(Balanço[Quantidade],(Balanço[Estoque]=Back!$E$3)*(Balanço[Material]=Back!F28983))))</f>
        <v/>
      </c>
    </row>
    <row r="28984" spans="2:7">
      <c r="B28984" s="32">
        <f>SUMIF(Balanço[Estoque],Back!A28984,Balanço[Quantidade])</f>
        <v>0</v>
      </c>
      <c r="G28984" s="32" t="str" cm="1">
        <f t="array" ref="G28984">IF(F28984="","",SUM(_xlfn._xlws.FILTER(Balanço[Quantidade],(Balanço[Estoque]=Back!$E$3)*(Balanço[Material]=Back!F28984))))</f>
        <v/>
      </c>
    </row>
    <row r="28985" spans="2:7">
      <c r="B28985" s="32">
        <f>SUMIF(Balanço[Estoque],Back!A28985,Balanço[Quantidade])</f>
        <v>0</v>
      </c>
      <c r="G28985" s="32" t="str" cm="1">
        <f t="array" ref="G28985">IF(F28985="","",SUM(_xlfn._xlws.FILTER(Balanço[Quantidade],(Balanço[Estoque]=Back!$E$3)*(Balanço[Material]=Back!F28985))))</f>
        <v/>
      </c>
    </row>
    <row r="28986" spans="2:7">
      <c r="B28986" s="32">
        <f>SUMIF(Balanço[Estoque],Back!A28986,Balanço[Quantidade])</f>
        <v>0</v>
      </c>
      <c r="G28986" s="32" t="str" cm="1">
        <f t="array" ref="G28986">IF(F28986="","",SUM(_xlfn._xlws.FILTER(Balanço[Quantidade],(Balanço[Estoque]=Back!$E$3)*(Balanço[Material]=Back!F28986))))</f>
        <v/>
      </c>
    </row>
    <row r="28987" spans="2:7">
      <c r="B28987" s="32">
        <f>SUMIF(Balanço[Estoque],Back!A28987,Balanço[Quantidade])</f>
        <v>0</v>
      </c>
      <c r="G28987" s="32" t="str" cm="1">
        <f t="array" ref="G28987">IF(F28987="","",SUM(_xlfn._xlws.FILTER(Balanço[Quantidade],(Balanço[Estoque]=Back!$E$3)*(Balanço[Material]=Back!F28987))))</f>
        <v/>
      </c>
    </row>
    <row r="28988" spans="2:7">
      <c r="B28988" s="32">
        <f>SUMIF(Balanço[Estoque],Back!A28988,Balanço[Quantidade])</f>
        <v>0</v>
      </c>
      <c r="G28988" s="32" t="str" cm="1">
        <f t="array" ref="G28988">IF(F28988="","",SUM(_xlfn._xlws.FILTER(Balanço[Quantidade],(Balanço[Estoque]=Back!$E$3)*(Balanço[Material]=Back!F28988))))</f>
        <v/>
      </c>
    </row>
    <row r="28989" spans="2:7">
      <c r="B28989" s="32">
        <f>SUMIF(Balanço[Estoque],Back!A28989,Balanço[Quantidade])</f>
        <v>0</v>
      </c>
      <c r="G28989" s="32" t="str" cm="1">
        <f t="array" ref="G28989">IF(F28989="","",SUM(_xlfn._xlws.FILTER(Balanço[Quantidade],(Balanço[Estoque]=Back!$E$3)*(Balanço[Material]=Back!F28989))))</f>
        <v/>
      </c>
    </row>
    <row r="28990" spans="2:7">
      <c r="B28990" s="32">
        <f>SUMIF(Balanço[Estoque],Back!A28990,Balanço[Quantidade])</f>
        <v>0</v>
      </c>
      <c r="G28990" s="32" t="str" cm="1">
        <f t="array" ref="G28990">IF(F28990="","",SUM(_xlfn._xlws.FILTER(Balanço[Quantidade],(Balanço[Estoque]=Back!$E$3)*(Balanço[Material]=Back!F28990))))</f>
        <v/>
      </c>
    </row>
    <row r="28991" spans="2:7">
      <c r="B28991" s="32">
        <f>SUMIF(Balanço[Estoque],Back!A28991,Balanço[Quantidade])</f>
        <v>0</v>
      </c>
      <c r="G28991" s="32" t="str" cm="1">
        <f t="array" ref="G28991">IF(F28991="","",SUM(_xlfn._xlws.FILTER(Balanço[Quantidade],(Balanço[Estoque]=Back!$E$3)*(Balanço[Material]=Back!F28991))))</f>
        <v/>
      </c>
    </row>
    <row r="28992" spans="2:7">
      <c r="B28992" s="32">
        <f>SUMIF(Balanço[Estoque],Back!A28992,Balanço[Quantidade])</f>
        <v>0</v>
      </c>
      <c r="G28992" s="32" t="str" cm="1">
        <f t="array" ref="G28992">IF(F28992="","",SUM(_xlfn._xlws.FILTER(Balanço[Quantidade],(Balanço[Estoque]=Back!$E$3)*(Balanço[Material]=Back!F28992))))</f>
        <v/>
      </c>
    </row>
    <row r="28993" spans="2:7">
      <c r="B28993" s="32">
        <f>SUMIF(Balanço[Estoque],Back!A28993,Balanço[Quantidade])</f>
        <v>0</v>
      </c>
      <c r="G28993" s="32" t="str" cm="1">
        <f t="array" ref="G28993">IF(F28993="","",SUM(_xlfn._xlws.FILTER(Balanço[Quantidade],(Balanço[Estoque]=Back!$E$3)*(Balanço[Material]=Back!F28993))))</f>
        <v/>
      </c>
    </row>
    <row r="28994" spans="2:7">
      <c r="B28994" s="32">
        <f>SUMIF(Balanço[Estoque],Back!A28994,Balanço[Quantidade])</f>
        <v>0</v>
      </c>
      <c r="G28994" s="32" t="str" cm="1">
        <f t="array" ref="G28994">IF(F28994="","",SUM(_xlfn._xlws.FILTER(Balanço[Quantidade],(Balanço[Estoque]=Back!$E$3)*(Balanço[Material]=Back!F28994))))</f>
        <v/>
      </c>
    </row>
    <row r="28995" spans="2:7">
      <c r="B28995" s="32">
        <f>SUMIF(Balanço[Estoque],Back!A28995,Balanço[Quantidade])</f>
        <v>0</v>
      </c>
      <c r="G28995" s="32" t="str" cm="1">
        <f t="array" ref="G28995">IF(F28995="","",SUM(_xlfn._xlws.FILTER(Balanço[Quantidade],(Balanço[Estoque]=Back!$E$3)*(Balanço[Material]=Back!F28995))))</f>
        <v/>
      </c>
    </row>
    <row r="28996" spans="2:7">
      <c r="B28996" s="32">
        <f>SUMIF(Balanço[Estoque],Back!A28996,Balanço[Quantidade])</f>
        <v>0</v>
      </c>
      <c r="G28996" s="32" t="str" cm="1">
        <f t="array" ref="G28996">IF(F28996="","",SUM(_xlfn._xlws.FILTER(Balanço[Quantidade],(Balanço[Estoque]=Back!$E$3)*(Balanço[Material]=Back!F28996))))</f>
        <v/>
      </c>
    </row>
    <row r="28997" spans="2:7">
      <c r="B28997" s="32">
        <f>SUMIF(Balanço[Estoque],Back!A28997,Balanço[Quantidade])</f>
        <v>0</v>
      </c>
      <c r="G28997" s="32" t="str" cm="1">
        <f t="array" ref="G28997">IF(F28997="","",SUM(_xlfn._xlws.FILTER(Balanço[Quantidade],(Balanço[Estoque]=Back!$E$3)*(Balanço[Material]=Back!F28997))))</f>
        <v/>
      </c>
    </row>
    <row r="28998" spans="2:7">
      <c r="B28998" s="32">
        <f>SUMIF(Balanço[Estoque],Back!A28998,Balanço[Quantidade])</f>
        <v>0</v>
      </c>
      <c r="G28998" s="32" t="str" cm="1">
        <f t="array" ref="G28998">IF(F28998="","",SUM(_xlfn._xlws.FILTER(Balanço[Quantidade],(Balanço[Estoque]=Back!$E$3)*(Balanço[Material]=Back!F28998))))</f>
        <v/>
      </c>
    </row>
    <row r="28999" spans="2:7">
      <c r="B28999" s="32">
        <f>SUMIF(Balanço[Estoque],Back!A28999,Balanço[Quantidade])</f>
        <v>0</v>
      </c>
      <c r="G28999" s="32" t="str" cm="1">
        <f t="array" ref="G28999">IF(F28999="","",SUM(_xlfn._xlws.FILTER(Balanço[Quantidade],(Balanço[Estoque]=Back!$E$3)*(Balanço[Material]=Back!F28999))))</f>
        <v/>
      </c>
    </row>
    <row r="29000" spans="2:7">
      <c r="B29000" s="32">
        <f>SUMIF(Balanço[Estoque],Back!A29000,Balanço[Quantidade])</f>
        <v>0</v>
      </c>
      <c r="G29000" s="32" t="str" cm="1">
        <f t="array" ref="G29000">IF(F29000="","",SUM(_xlfn._xlws.FILTER(Balanço[Quantidade],(Balanço[Estoque]=Back!$E$3)*(Balanço[Material]=Back!F29000))))</f>
        <v/>
      </c>
    </row>
    <row r="29001" spans="2:7">
      <c r="B29001" s="32">
        <f>SUMIF(Balanço[Estoque],Back!A29001,Balanço[Quantidade])</f>
        <v>0</v>
      </c>
      <c r="G29001" s="32" t="str" cm="1">
        <f t="array" ref="G29001">IF(F29001="","",SUM(_xlfn._xlws.FILTER(Balanço[Quantidade],(Balanço[Estoque]=Back!$E$3)*(Balanço[Material]=Back!F29001))))</f>
        <v/>
      </c>
    </row>
    <row r="29002" spans="2:7">
      <c r="B29002" s="32">
        <f>SUMIF(Balanço[Estoque],Back!A29002,Balanço[Quantidade])</f>
        <v>0</v>
      </c>
      <c r="G29002" s="32" t="str" cm="1">
        <f t="array" ref="G29002">IF(F29002="","",SUM(_xlfn._xlws.FILTER(Balanço[Quantidade],(Balanço[Estoque]=Back!$E$3)*(Balanço[Material]=Back!F29002))))</f>
        <v/>
      </c>
    </row>
    <row r="29003" spans="2:7">
      <c r="B29003" s="32">
        <f>SUMIF(Balanço[Estoque],Back!A29003,Balanço[Quantidade])</f>
        <v>0</v>
      </c>
      <c r="G29003" s="32" t="str" cm="1">
        <f t="array" ref="G29003">IF(F29003="","",SUM(_xlfn._xlws.FILTER(Balanço[Quantidade],(Balanço[Estoque]=Back!$E$3)*(Balanço[Material]=Back!F29003))))</f>
        <v/>
      </c>
    </row>
    <row r="29004" spans="2:7">
      <c r="B29004" s="32">
        <f>SUMIF(Balanço[Estoque],Back!A29004,Balanço[Quantidade])</f>
        <v>0</v>
      </c>
      <c r="G29004" s="32" t="str" cm="1">
        <f t="array" ref="G29004">IF(F29004="","",SUM(_xlfn._xlws.FILTER(Balanço[Quantidade],(Balanço[Estoque]=Back!$E$3)*(Balanço[Material]=Back!F29004))))</f>
        <v/>
      </c>
    </row>
    <row r="29005" spans="2:7">
      <c r="B29005" s="32">
        <f>SUMIF(Balanço[Estoque],Back!A29005,Balanço[Quantidade])</f>
        <v>0</v>
      </c>
      <c r="G29005" s="32" t="str" cm="1">
        <f t="array" ref="G29005">IF(F29005="","",SUM(_xlfn._xlws.FILTER(Balanço[Quantidade],(Balanço[Estoque]=Back!$E$3)*(Balanço[Material]=Back!F29005))))</f>
        <v/>
      </c>
    </row>
    <row r="29006" spans="2:7">
      <c r="B29006" s="32">
        <f>SUMIF(Balanço[Estoque],Back!A29006,Balanço[Quantidade])</f>
        <v>0</v>
      </c>
      <c r="G29006" s="32" t="str" cm="1">
        <f t="array" ref="G29006">IF(F29006="","",SUM(_xlfn._xlws.FILTER(Balanço[Quantidade],(Balanço[Estoque]=Back!$E$3)*(Balanço[Material]=Back!F29006))))</f>
        <v/>
      </c>
    </row>
    <row r="29007" spans="2:7">
      <c r="B29007" s="32">
        <f>SUMIF(Balanço[Estoque],Back!A29007,Balanço[Quantidade])</f>
        <v>0</v>
      </c>
      <c r="G29007" s="32" t="str" cm="1">
        <f t="array" ref="G29007">IF(F29007="","",SUM(_xlfn._xlws.FILTER(Balanço[Quantidade],(Balanço[Estoque]=Back!$E$3)*(Balanço[Material]=Back!F29007))))</f>
        <v/>
      </c>
    </row>
    <row r="29008" spans="2:7">
      <c r="B29008" s="32">
        <f>SUMIF(Balanço[Estoque],Back!A29008,Balanço[Quantidade])</f>
        <v>0</v>
      </c>
      <c r="G29008" s="32" t="str" cm="1">
        <f t="array" ref="G29008">IF(F29008="","",SUM(_xlfn._xlws.FILTER(Balanço[Quantidade],(Balanço[Estoque]=Back!$E$3)*(Balanço[Material]=Back!F29008))))</f>
        <v/>
      </c>
    </row>
    <row r="29009" spans="2:7">
      <c r="B29009" s="32">
        <f>SUMIF(Balanço[Estoque],Back!A29009,Balanço[Quantidade])</f>
        <v>0</v>
      </c>
      <c r="G29009" s="32" t="str" cm="1">
        <f t="array" ref="G29009">IF(F29009="","",SUM(_xlfn._xlws.FILTER(Balanço[Quantidade],(Balanço[Estoque]=Back!$E$3)*(Balanço[Material]=Back!F29009))))</f>
        <v/>
      </c>
    </row>
    <row r="29010" spans="2:7">
      <c r="B29010" s="32">
        <f>SUMIF(Balanço[Estoque],Back!A29010,Balanço[Quantidade])</f>
        <v>0</v>
      </c>
      <c r="G29010" s="32" t="str" cm="1">
        <f t="array" ref="G29010">IF(F29010="","",SUM(_xlfn._xlws.FILTER(Balanço[Quantidade],(Balanço[Estoque]=Back!$E$3)*(Balanço[Material]=Back!F29010))))</f>
        <v/>
      </c>
    </row>
    <row r="29011" spans="2:7">
      <c r="B29011" s="32">
        <f>SUMIF(Balanço[Estoque],Back!A29011,Balanço[Quantidade])</f>
        <v>0</v>
      </c>
      <c r="G29011" s="32" t="str" cm="1">
        <f t="array" ref="G29011">IF(F29011="","",SUM(_xlfn._xlws.FILTER(Balanço[Quantidade],(Balanço[Estoque]=Back!$E$3)*(Balanço[Material]=Back!F29011))))</f>
        <v/>
      </c>
    </row>
    <row r="29012" spans="2:7">
      <c r="B29012" s="32">
        <f>SUMIF(Balanço[Estoque],Back!A29012,Balanço[Quantidade])</f>
        <v>0</v>
      </c>
      <c r="G29012" s="32" t="str" cm="1">
        <f t="array" ref="G29012">IF(F29012="","",SUM(_xlfn._xlws.FILTER(Balanço[Quantidade],(Balanço[Estoque]=Back!$E$3)*(Balanço[Material]=Back!F29012))))</f>
        <v/>
      </c>
    </row>
    <row r="29013" spans="2:7">
      <c r="B29013" s="32">
        <f>SUMIF(Balanço[Estoque],Back!A29013,Balanço[Quantidade])</f>
        <v>0</v>
      </c>
      <c r="G29013" s="32" t="str" cm="1">
        <f t="array" ref="G29013">IF(F29013="","",SUM(_xlfn._xlws.FILTER(Balanço[Quantidade],(Balanço[Estoque]=Back!$E$3)*(Balanço[Material]=Back!F29013))))</f>
        <v/>
      </c>
    </row>
    <row r="29014" spans="2:7">
      <c r="B29014" s="32">
        <f>SUMIF(Balanço[Estoque],Back!A29014,Balanço[Quantidade])</f>
        <v>0</v>
      </c>
      <c r="G29014" s="32" t="str" cm="1">
        <f t="array" ref="G29014">IF(F29014="","",SUM(_xlfn._xlws.FILTER(Balanço[Quantidade],(Balanço[Estoque]=Back!$E$3)*(Balanço[Material]=Back!F29014))))</f>
        <v/>
      </c>
    </row>
    <row r="29015" spans="2:7">
      <c r="B29015" s="32">
        <f>SUMIF(Balanço[Estoque],Back!A29015,Balanço[Quantidade])</f>
        <v>0</v>
      </c>
      <c r="G29015" s="32" t="str" cm="1">
        <f t="array" ref="G29015">IF(F29015="","",SUM(_xlfn._xlws.FILTER(Balanço[Quantidade],(Balanço[Estoque]=Back!$E$3)*(Balanço[Material]=Back!F29015))))</f>
        <v/>
      </c>
    </row>
    <row r="29016" spans="2:7">
      <c r="B29016" s="32">
        <f>SUMIF(Balanço[Estoque],Back!A29016,Balanço[Quantidade])</f>
        <v>0</v>
      </c>
      <c r="G29016" s="32" t="str" cm="1">
        <f t="array" ref="G29016">IF(F29016="","",SUM(_xlfn._xlws.FILTER(Balanço[Quantidade],(Balanço[Estoque]=Back!$E$3)*(Balanço[Material]=Back!F29016))))</f>
        <v/>
      </c>
    </row>
    <row r="29017" spans="2:7">
      <c r="B29017" s="32">
        <f>SUMIF(Balanço[Estoque],Back!A29017,Balanço[Quantidade])</f>
        <v>0</v>
      </c>
      <c r="G29017" s="32" t="str" cm="1">
        <f t="array" ref="G29017">IF(F29017="","",SUM(_xlfn._xlws.FILTER(Balanço[Quantidade],(Balanço[Estoque]=Back!$E$3)*(Balanço[Material]=Back!F29017))))</f>
        <v/>
      </c>
    </row>
    <row r="29018" spans="2:7">
      <c r="B29018" s="32">
        <f>SUMIF(Balanço[Estoque],Back!A29018,Balanço[Quantidade])</f>
        <v>0</v>
      </c>
      <c r="G29018" s="32" t="str" cm="1">
        <f t="array" ref="G29018">IF(F29018="","",SUM(_xlfn._xlws.FILTER(Balanço[Quantidade],(Balanço[Estoque]=Back!$E$3)*(Balanço[Material]=Back!F29018))))</f>
        <v/>
      </c>
    </row>
    <row r="29019" spans="2:7">
      <c r="B29019" s="32">
        <f>SUMIF(Balanço[Estoque],Back!A29019,Balanço[Quantidade])</f>
        <v>0</v>
      </c>
      <c r="G29019" s="32" t="str" cm="1">
        <f t="array" ref="G29019">IF(F29019="","",SUM(_xlfn._xlws.FILTER(Balanço[Quantidade],(Balanço[Estoque]=Back!$E$3)*(Balanço[Material]=Back!F29019))))</f>
        <v/>
      </c>
    </row>
    <row r="29020" spans="2:7">
      <c r="B29020" s="32">
        <f>SUMIF(Balanço[Estoque],Back!A29020,Balanço[Quantidade])</f>
        <v>0</v>
      </c>
      <c r="G29020" s="32" t="str" cm="1">
        <f t="array" ref="G29020">IF(F29020="","",SUM(_xlfn._xlws.FILTER(Balanço[Quantidade],(Balanço[Estoque]=Back!$E$3)*(Balanço[Material]=Back!F29020))))</f>
        <v/>
      </c>
    </row>
    <row r="29021" spans="2:7">
      <c r="B29021" s="32">
        <f>SUMIF(Balanço[Estoque],Back!A29021,Balanço[Quantidade])</f>
        <v>0</v>
      </c>
      <c r="G29021" s="32" t="str" cm="1">
        <f t="array" ref="G29021">IF(F29021="","",SUM(_xlfn._xlws.FILTER(Balanço[Quantidade],(Balanço[Estoque]=Back!$E$3)*(Balanço[Material]=Back!F29021))))</f>
        <v/>
      </c>
    </row>
    <row r="29022" spans="2:7">
      <c r="B29022" s="32">
        <f>SUMIF(Balanço[Estoque],Back!A29022,Balanço[Quantidade])</f>
        <v>0</v>
      </c>
      <c r="G29022" s="32" t="str" cm="1">
        <f t="array" ref="G29022">IF(F29022="","",SUM(_xlfn._xlws.FILTER(Balanço[Quantidade],(Balanço[Estoque]=Back!$E$3)*(Balanço[Material]=Back!F29022))))</f>
        <v/>
      </c>
    </row>
    <row r="29023" spans="2:7">
      <c r="B29023" s="32">
        <f>SUMIF(Balanço[Estoque],Back!A29023,Balanço[Quantidade])</f>
        <v>0</v>
      </c>
      <c r="G29023" s="32" t="str" cm="1">
        <f t="array" ref="G29023">IF(F29023="","",SUM(_xlfn._xlws.FILTER(Balanço[Quantidade],(Balanço[Estoque]=Back!$E$3)*(Balanço[Material]=Back!F29023))))</f>
        <v/>
      </c>
    </row>
    <row r="29024" spans="2:7">
      <c r="B29024" s="32">
        <f>SUMIF(Balanço[Estoque],Back!A29024,Balanço[Quantidade])</f>
        <v>0</v>
      </c>
      <c r="G29024" s="32" t="str" cm="1">
        <f t="array" ref="G29024">IF(F29024="","",SUM(_xlfn._xlws.FILTER(Balanço[Quantidade],(Balanço[Estoque]=Back!$E$3)*(Balanço[Material]=Back!F29024))))</f>
        <v/>
      </c>
    </row>
    <row r="29025" spans="2:7">
      <c r="B29025" s="32">
        <f>SUMIF(Balanço[Estoque],Back!A29025,Balanço[Quantidade])</f>
        <v>0</v>
      </c>
      <c r="G29025" s="32" t="str" cm="1">
        <f t="array" ref="G29025">IF(F29025="","",SUM(_xlfn._xlws.FILTER(Balanço[Quantidade],(Balanço[Estoque]=Back!$E$3)*(Balanço[Material]=Back!F29025))))</f>
        <v/>
      </c>
    </row>
    <row r="29026" spans="2:7">
      <c r="B29026" s="32">
        <f>SUMIF(Balanço[Estoque],Back!A29026,Balanço[Quantidade])</f>
        <v>0</v>
      </c>
      <c r="G29026" s="32" t="str" cm="1">
        <f t="array" ref="G29026">IF(F29026="","",SUM(_xlfn._xlws.FILTER(Balanço[Quantidade],(Balanço[Estoque]=Back!$E$3)*(Balanço[Material]=Back!F29026))))</f>
        <v/>
      </c>
    </row>
    <row r="29027" spans="2:7">
      <c r="B29027" s="32">
        <f>SUMIF(Balanço[Estoque],Back!A29027,Balanço[Quantidade])</f>
        <v>0</v>
      </c>
      <c r="G29027" s="32" t="str" cm="1">
        <f t="array" ref="G29027">IF(F29027="","",SUM(_xlfn._xlws.FILTER(Balanço[Quantidade],(Balanço[Estoque]=Back!$E$3)*(Balanço[Material]=Back!F29027))))</f>
        <v/>
      </c>
    </row>
    <row r="29028" spans="2:7">
      <c r="B29028" s="32">
        <f>SUMIF(Balanço[Estoque],Back!A29028,Balanço[Quantidade])</f>
        <v>0</v>
      </c>
      <c r="G29028" s="32" t="str" cm="1">
        <f t="array" ref="G29028">IF(F29028="","",SUM(_xlfn._xlws.FILTER(Balanço[Quantidade],(Balanço[Estoque]=Back!$E$3)*(Balanço[Material]=Back!F29028))))</f>
        <v/>
      </c>
    </row>
    <row r="29029" spans="2:7">
      <c r="B29029" s="32">
        <f>SUMIF(Balanço[Estoque],Back!A29029,Balanço[Quantidade])</f>
        <v>0</v>
      </c>
      <c r="G29029" s="32" t="str" cm="1">
        <f t="array" ref="G29029">IF(F29029="","",SUM(_xlfn._xlws.FILTER(Balanço[Quantidade],(Balanço[Estoque]=Back!$E$3)*(Balanço[Material]=Back!F29029))))</f>
        <v/>
      </c>
    </row>
    <row r="29030" spans="2:7">
      <c r="B29030" s="32">
        <f>SUMIF(Balanço[Estoque],Back!A29030,Balanço[Quantidade])</f>
        <v>0</v>
      </c>
      <c r="G29030" s="32" t="str" cm="1">
        <f t="array" ref="G29030">IF(F29030="","",SUM(_xlfn._xlws.FILTER(Balanço[Quantidade],(Balanço[Estoque]=Back!$E$3)*(Balanço[Material]=Back!F29030))))</f>
        <v/>
      </c>
    </row>
    <row r="29031" spans="2:7">
      <c r="B29031" s="32">
        <f>SUMIF(Balanço[Estoque],Back!A29031,Balanço[Quantidade])</f>
        <v>0</v>
      </c>
      <c r="G29031" s="32" t="str" cm="1">
        <f t="array" ref="G29031">IF(F29031="","",SUM(_xlfn._xlws.FILTER(Balanço[Quantidade],(Balanço[Estoque]=Back!$E$3)*(Balanço[Material]=Back!F29031))))</f>
        <v/>
      </c>
    </row>
    <row r="29032" spans="2:7">
      <c r="B29032" s="32">
        <f>SUMIF(Balanço[Estoque],Back!A29032,Balanço[Quantidade])</f>
        <v>0</v>
      </c>
      <c r="G29032" s="32" t="str" cm="1">
        <f t="array" ref="G29032">IF(F29032="","",SUM(_xlfn._xlws.FILTER(Balanço[Quantidade],(Balanço[Estoque]=Back!$E$3)*(Balanço[Material]=Back!F29032))))</f>
        <v/>
      </c>
    </row>
    <row r="29033" spans="2:7">
      <c r="B29033" s="32">
        <f>SUMIF(Balanço[Estoque],Back!A29033,Balanço[Quantidade])</f>
        <v>0</v>
      </c>
      <c r="G29033" s="32" t="str" cm="1">
        <f t="array" ref="G29033">IF(F29033="","",SUM(_xlfn._xlws.FILTER(Balanço[Quantidade],(Balanço[Estoque]=Back!$E$3)*(Balanço[Material]=Back!F29033))))</f>
        <v/>
      </c>
    </row>
    <row r="29034" spans="2:7">
      <c r="B29034" s="32">
        <f>SUMIF(Balanço[Estoque],Back!A29034,Balanço[Quantidade])</f>
        <v>0</v>
      </c>
      <c r="G29034" s="32" t="str" cm="1">
        <f t="array" ref="G29034">IF(F29034="","",SUM(_xlfn._xlws.FILTER(Balanço[Quantidade],(Balanço[Estoque]=Back!$E$3)*(Balanço[Material]=Back!F29034))))</f>
        <v/>
      </c>
    </row>
    <row r="29035" spans="2:7">
      <c r="B29035" s="32">
        <f>SUMIF(Balanço[Estoque],Back!A29035,Balanço[Quantidade])</f>
        <v>0</v>
      </c>
      <c r="G29035" s="32" t="str" cm="1">
        <f t="array" ref="G29035">IF(F29035="","",SUM(_xlfn._xlws.FILTER(Balanço[Quantidade],(Balanço[Estoque]=Back!$E$3)*(Balanço[Material]=Back!F29035))))</f>
        <v/>
      </c>
    </row>
    <row r="29036" spans="2:7">
      <c r="B29036" s="32">
        <f>SUMIF(Balanço[Estoque],Back!A29036,Balanço[Quantidade])</f>
        <v>0</v>
      </c>
      <c r="G29036" s="32" t="str" cm="1">
        <f t="array" ref="G29036">IF(F29036="","",SUM(_xlfn._xlws.FILTER(Balanço[Quantidade],(Balanço[Estoque]=Back!$E$3)*(Balanço[Material]=Back!F29036))))</f>
        <v/>
      </c>
    </row>
    <row r="29037" spans="2:7">
      <c r="B29037" s="32">
        <f>SUMIF(Balanço[Estoque],Back!A29037,Balanço[Quantidade])</f>
        <v>0</v>
      </c>
      <c r="G29037" s="32" t="str" cm="1">
        <f t="array" ref="G29037">IF(F29037="","",SUM(_xlfn._xlws.FILTER(Balanço[Quantidade],(Balanço[Estoque]=Back!$E$3)*(Balanço[Material]=Back!F29037))))</f>
        <v/>
      </c>
    </row>
    <row r="29038" spans="2:7">
      <c r="B29038" s="32">
        <f>SUMIF(Balanço[Estoque],Back!A29038,Balanço[Quantidade])</f>
        <v>0</v>
      </c>
      <c r="G29038" s="32" t="str" cm="1">
        <f t="array" ref="G29038">IF(F29038="","",SUM(_xlfn._xlws.FILTER(Balanço[Quantidade],(Balanço[Estoque]=Back!$E$3)*(Balanço[Material]=Back!F29038))))</f>
        <v/>
      </c>
    </row>
    <row r="29039" spans="2:7">
      <c r="B29039" s="32">
        <f>SUMIF(Balanço[Estoque],Back!A29039,Balanço[Quantidade])</f>
        <v>0</v>
      </c>
      <c r="G29039" s="32" t="str" cm="1">
        <f t="array" ref="G29039">IF(F29039="","",SUM(_xlfn._xlws.FILTER(Balanço[Quantidade],(Balanço[Estoque]=Back!$E$3)*(Balanço[Material]=Back!F29039))))</f>
        <v/>
      </c>
    </row>
    <row r="29040" spans="2:7">
      <c r="B29040" s="32">
        <f>SUMIF(Balanço[Estoque],Back!A29040,Balanço[Quantidade])</f>
        <v>0</v>
      </c>
      <c r="G29040" s="32" t="str" cm="1">
        <f t="array" ref="G29040">IF(F29040="","",SUM(_xlfn._xlws.FILTER(Balanço[Quantidade],(Balanço[Estoque]=Back!$E$3)*(Balanço[Material]=Back!F29040))))</f>
        <v/>
      </c>
    </row>
    <row r="29041" spans="2:7">
      <c r="B29041" s="32">
        <f>SUMIF(Balanço[Estoque],Back!A29041,Balanço[Quantidade])</f>
        <v>0</v>
      </c>
      <c r="G29041" s="32" t="str" cm="1">
        <f t="array" ref="G29041">IF(F29041="","",SUM(_xlfn._xlws.FILTER(Balanço[Quantidade],(Balanço[Estoque]=Back!$E$3)*(Balanço[Material]=Back!F29041))))</f>
        <v/>
      </c>
    </row>
    <row r="29042" spans="2:7">
      <c r="B29042" s="32">
        <f>SUMIF(Balanço[Estoque],Back!A29042,Balanço[Quantidade])</f>
        <v>0</v>
      </c>
      <c r="G29042" s="32" t="str" cm="1">
        <f t="array" ref="G29042">IF(F29042="","",SUM(_xlfn._xlws.FILTER(Balanço[Quantidade],(Balanço[Estoque]=Back!$E$3)*(Balanço[Material]=Back!F29042))))</f>
        <v/>
      </c>
    </row>
    <row r="29043" spans="2:7">
      <c r="B29043" s="32">
        <f>SUMIF(Balanço[Estoque],Back!A29043,Balanço[Quantidade])</f>
        <v>0</v>
      </c>
      <c r="G29043" s="32" t="str" cm="1">
        <f t="array" ref="G29043">IF(F29043="","",SUM(_xlfn._xlws.FILTER(Balanço[Quantidade],(Balanço[Estoque]=Back!$E$3)*(Balanço[Material]=Back!F29043))))</f>
        <v/>
      </c>
    </row>
    <row r="29044" spans="2:7">
      <c r="B29044" s="32">
        <f>SUMIF(Balanço[Estoque],Back!A29044,Balanço[Quantidade])</f>
        <v>0</v>
      </c>
      <c r="G29044" s="32" t="str" cm="1">
        <f t="array" ref="G29044">IF(F29044="","",SUM(_xlfn._xlws.FILTER(Balanço[Quantidade],(Balanço[Estoque]=Back!$E$3)*(Balanço[Material]=Back!F29044))))</f>
        <v/>
      </c>
    </row>
    <row r="29045" spans="2:7">
      <c r="B29045" s="32">
        <f>SUMIF(Balanço[Estoque],Back!A29045,Balanço[Quantidade])</f>
        <v>0</v>
      </c>
      <c r="G29045" s="32" t="str" cm="1">
        <f t="array" ref="G29045">IF(F29045="","",SUM(_xlfn._xlws.FILTER(Balanço[Quantidade],(Balanço[Estoque]=Back!$E$3)*(Balanço[Material]=Back!F29045))))</f>
        <v/>
      </c>
    </row>
    <row r="29046" spans="2:7">
      <c r="B29046" s="32">
        <f>SUMIF(Balanço[Estoque],Back!A29046,Balanço[Quantidade])</f>
        <v>0</v>
      </c>
      <c r="G29046" s="32" t="str" cm="1">
        <f t="array" ref="G29046">IF(F29046="","",SUM(_xlfn._xlws.FILTER(Balanço[Quantidade],(Balanço[Estoque]=Back!$E$3)*(Balanço[Material]=Back!F29046))))</f>
        <v/>
      </c>
    </row>
    <row r="29047" spans="2:7">
      <c r="B29047" s="32">
        <f>SUMIF(Balanço[Estoque],Back!A29047,Balanço[Quantidade])</f>
        <v>0</v>
      </c>
      <c r="G29047" s="32" t="str" cm="1">
        <f t="array" ref="G29047">IF(F29047="","",SUM(_xlfn._xlws.FILTER(Balanço[Quantidade],(Balanço[Estoque]=Back!$E$3)*(Balanço[Material]=Back!F29047))))</f>
        <v/>
      </c>
    </row>
    <row r="29048" spans="2:7">
      <c r="B29048" s="32">
        <f>SUMIF(Balanço[Estoque],Back!A29048,Balanço[Quantidade])</f>
        <v>0</v>
      </c>
      <c r="G29048" s="32" t="str" cm="1">
        <f t="array" ref="G29048">IF(F29048="","",SUM(_xlfn._xlws.FILTER(Balanço[Quantidade],(Balanço[Estoque]=Back!$E$3)*(Balanço[Material]=Back!F29048))))</f>
        <v/>
      </c>
    </row>
    <row r="29049" spans="2:7">
      <c r="B29049" s="32">
        <f>SUMIF(Balanço[Estoque],Back!A29049,Balanço[Quantidade])</f>
        <v>0</v>
      </c>
      <c r="G29049" s="32" t="str" cm="1">
        <f t="array" ref="G29049">IF(F29049="","",SUM(_xlfn._xlws.FILTER(Balanço[Quantidade],(Balanço[Estoque]=Back!$E$3)*(Balanço[Material]=Back!F29049))))</f>
        <v/>
      </c>
    </row>
    <row r="29050" spans="2:7">
      <c r="B29050" s="32">
        <f>SUMIF(Balanço[Estoque],Back!A29050,Balanço[Quantidade])</f>
        <v>0</v>
      </c>
      <c r="G29050" s="32" t="str" cm="1">
        <f t="array" ref="G29050">IF(F29050="","",SUM(_xlfn._xlws.FILTER(Balanço[Quantidade],(Balanço[Estoque]=Back!$E$3)*(Balanço[Material]=Back!F29050))))</f>
        <v/>
      </c>
    </row>
    <row r="29051" spans="2:7">
      <c r="B29051" s="32">
        <f>SUMIF(Balanço[Estoque],Back!A29051,Balanço[Quantidade])</f>
        <v>0</v>
      </c>
      <c r="G29051" s="32" t="str" cm="1">
        <f t="array" ref="G29051">IF(F29051="","",SUM(_xlfn._xlws.FILTER(Balanço[Quantidade],(Balanço[Estoque]=Back!$E$3)*(Balanço[Material]=Back!F29051))))</f>
        <v/>
      </c>
    </row>
    <row r="29052" spans="2:7">
      <c r="B29052" s="32">
        <f>SUMIF(Balanço[Estoque],Back!A29052,Balanço[Quantidade])</f>
        <v>0</v>
      </c>
      <c r="G29052" s="32" t="str" cm="1">
        <f t="array" ref="G29052">IF(F29052="","",SUM(_xlfn._xlws.FILTER(Balanço[Quantidade],(Balanço[Estoque]=Back!$E$3)*(Balanço[Material]=Back!F29052))))</f>
        <v/>
      </c>
    </row>
    <row r="29053" spans="2:7">
      <c r="B29053" s="32">
        <f>SUMIF(Balanço[Estoque],Back!A29053,Balanço[Quantidade])</f>
        <v>0</v>
      </c>
      <c r="G29053" s="32" t="str" cm="1">
        <f t="array" ref="G29053">IF(F29053="","",SUM(_xlfn._xlws.FILTER(Balanço[Quantidade],(Balanço[Estoque]=Back!$E$3)*(Balanço[Material]=Back!F29053))))</f>
        <v/>
      </c>
    </row>
    <row r="29054" spans="2:7">
      <c r="B29054" s="32">
        <f>SUMIF(Balanço[Estoque],Back!A29054,Balanço[Quantidade])</f>
        <v>0</v>
      </c>
      <c r="G29054" s="32" t="str" cm="1">
        <f t="array" ref="G29054">IF(F29054="","",SUM(_xlfn._xlws.FILTER(Balanço[Quantidade],(Balanço[Estoque]=Back!$E$3)*(Balanço[Material]=Back!F29054))))</f>
        <v/>
      </c>
    </row>
    <row r="29055" spans="2:7">
      <c r="B29055" s="32">
        <f>SUMIF(Balanço[Estoque],Back!A29055,Balanço[Quantidade])</f>
        <v>0</v>
      </c>
      <c r="G29055" s="32" t="str" cm="1">
        <f t="array" ref="G29055">IF(F29055="","",SUM(_xlfn._xlws.FILTER(Balanço[Quantidade],(Balanço[Estoque]=Back!$E$3)*(Balanço[Material]=Back!F29055))))</f>
        <v/>
      </c>
    </row>
    <row r="29056" spans="2:7">
      <c r="B29056" s="32">
        <f>SUMIF(Balanço[Estoque],Back!A29056,Balanço[Quantidade])</f>
        <v>0</v>
      </c>
      <c r="G29056" s="32" t="str" cm="1">
        <f t="array" ref="G29056">IF(F29056="","",SUM(_xlfn._xlws.FILTER(Balanço[Quantidade],(Balanço[Estoque]=Back!$E$3)*(Balanço[Material]=Back!F29056))))</f>
        <v/>
      </c>
    </row>
    <row r="29057" spans="2:7">
      <c r="B29057" s="32">
        <f>SUMIF(Balanço[Estoque],Back!A29057,Balanço[Quantidade])</f>
        <v>0</v>
      </c>
      <c r="G29057" s="32" t="str" cm="1">
        <f t="array" ref="G29057">IF(F29057="","",SUM(_xlfn._xlws.FILTER(Balanço[Quantidade],(Balanço[Estoque]=Back!$E$3)*(Balanço[Material]=Back!F29057))))</f>
        <v/>
      </c>
    </row>
    <row r="29058" spans="2:7">
      <c r="B29058" s="32">
        <f>SUMIF(Balanço[Estoque],Back!A29058,Balanço[Quantidade])</f>
        <v>0</v>
      </c>
      <c r="G29058" s="32" t="str" cm="1">
        <f t="array" ref="G29058">IF(F29058="","",SUM(_xlfn._xlws.FILTER(Balanço[Quantidade],(Balanço[Estoque]=Back!$E$3)*(Balanço[Material]=Back!F29058))))</f>
        <v/>
      </c>
    </row>
    <row r="29059" spans="2:7">
      <c r="B29059" s="32">
        <f>SUMIF(Balanço[Estoque],Back!A29059,Balanço[Quantidade])</f>
        <v>0</v>
      </c>
      <c r="G29059" s="32" t="str" cm="1">
        <f t="array" ref="G29059">IF(F29059="","",SUM(_xlfn._xlws.FILTER(Balanço[Quantidade],(Balanço[Estoque]=Back!$E$3)*(Balanço[Material]=Back!F29059))))</f>
        <v/>
      </c>
    </row>
    <row r="29060" spans="2:7">
      <c r="B29060" s="32">
        <f>SUMIF(Balanço[Estoque],Back!A29060,Balanço[Quantidade])</f>
        <v>0</v>
      </c>
      <c r="G29060" s="32" t="str" cm="1">
        <f t="array" ref="G29060">IF(F29060="","",SUM(_xlfn._xlws.FILTER(Balanço[Quantidade],(Balanço[Estoque]=Back!$E$3)*(Balanço[Material]=Back!F29060))))</f>
        <v/>
      </c>
    </row>
    <row r="29061" spans="2:7">
      <c r="B29061" s="32">
        <f>SUMIF(Balanço[Estoque],Back!A29061,Balanço[Quantidade])</f>
        <v>0</v>
      </c>
      <c r="G29061" s="32" t="str" cm="1">
        <f t="array" ref="G29061">IF(F29061="","",SUM(_xlfn._xlws.FILTER(Balanço[Quantidade],(Balanço[Estoque]=Back!$E$3)*(Balanço[Material]=Back!F29061))))</f>
        <v/>
      </c>
    </row>
    <row r="29062" spans="2:7">
      <c r="B29062" s="32">
        <f>SUMIF(Balanço[Estoque],Back!A29062,Balanço[Quantidade])</f>
        <v>0</v>
      </c>
      <c r="G29062" s="32" t="str" cm="1">
        <f t="array" ref="G29062">IF(F29062="","",SUM(_xlfn._xlws.FILTER(Balanço[Quantidade],(Balanço[Estoque]=Back!$E$3)*(Balanço[Material]=Back!F29062))))</f>
        <v/>
      </c>
    </row>
    <row r="29063" spans="2:7">
      <c r="B29063" s="32">
        <f>SUMIF(Balanço[Estoque],Back!A29063,Balanço[Quantidade])</f>
        <v>0</v>
      </c>
      <c r="G29063" s="32" t="str" cm="1">
        <f t="array" ref="G29063">IF(F29063="","",SUM(_xlfn._xlws.FILTER(Balanço[Quantidade],(Balanço[Estoque]=Back!$E$3)*(Balanço[Material]=Back!F29063))))</f>
        <v/>
      </c>
    </row>
    <row r="29064" spans="2:7">
      <c r="B29064" s="32">
        <f>SUMIF(Balanço[Estoque],Back!A29064,Balanço[Quantidade])</f>
        <v>0</v>
      </c>
      <c r="G29064" s="32" t="str" cm="1">
        <f t="array" ref="G29064">IF(F29064="","",SUM(_xlfn._xlws.FILTER(Balanço[Quantidade],(Balanço[Estoque]=Back!$E$3)*(Balanço[Material]=Back!F29064))))</f>
        <v/>
      </c>
    </row>
    <row r="29065" spans="2:7">
      <c r="B29065" s="32">
        <f>SUMIF(Balanço[Estoque],Back!A29065,Balanço[Quantidade])</f>
        <v>0</v>
      </c>
      <c r="G29065" s="32" t="str" cm="1">
        <f t="array" ref="G29065">IF(F29065="","",SUM(_xlfn._xlws.FILTER(Balanço[Quantidade],(Balanço[Estoque]=Back!$E$3)*(Balanço[Material]=Back!F29065))))</f>
        <v/>
      </c>
    </row>
    <row r="29066" spans="2:7">
      <c r="B29066" s="32">
        <f>SUMIF(Balanço[Estoque],Back!A29066,Balanço[Quantidade])</f>
        <v>0</v>
      </c>
      <c r="G29066" s="32" t="str" cm="1">
        <f t="array" ref="G29066">IF(F29066="","",SUM(_xlfn._xlws.FILTER(Balanço[Quantidade],(Balanço[Estoque]=Back!$E$3)*(Balanço[Material]=Back!F29066))))</f>
        <v/>
      </c>
    </row>
    <row r="29067" spans="2:7">
      <c r="B29067" s="32">
        <f>SUMIF(Balanço[Estoque],Back!A29067,Balanço[Quantidade])</f>
        <v>0</v>
      </c>
      <c r="G29067" s="32" t="str" cm="1">
        <f t="array" ref="G29067">IF(F29067="","",SUM(_xlfn._xlws.FILTER(Balanço[Quantidade],(Balanço[Estoque]=Back!$E$3)*(Balanço[Material]=Back!F29067))))</f>
        <v/>
      </c>
    </row>
    <row r="29068" spans="2:7">
      <c r="B29068" s="32">
        <f>SUMIF(Balanço[Estoque],Back!A29068,Balanço[Quantidade])</f>
        <v>0</v>
      </c>
      <c r="G29068" s="32" t="str" cm="1">
        <f t="array" ref="G29068">IF(F29068="","",SUM(_xlfn._xlws.FILTER(Balanço[Quantidade],(Balanço[Estoque]=Back!$E$3)*(Balanço[Material]=Back!F29068))))</f>
        <v/>
      </c>
    </row>
    <row r="29069" spans="2:7">
      <c r="B29069" s="32">
        <f>SUMIF(Balanço[Estoque],Back!A29069,Balanço[Quantidade])</f>
        <v>0</v>
      </c>
      <c r="G29069" s="32" t="str" cm="1">
        <f t="array" ref="G29069">IF(F29069="","",SUM(_xlfn._xlws.FILTER(Balanço[Quantidade],(Balanço[Estoque]=Back!$E$3)*(Balanço[Material]=Back!F29069))))</f>
        <v/>
      </c>
    </row>
    <row r="29070" spans="2:7">
      <c r="B29070" s="32">
        <f>SUMIF(Balanço[Estoque],Back!A29070,Balanço[Quantidade])</f>
        <v>0</v>
      </c>
      <c r="G29070" s="32" t="str" cm="1">
        <f t="array" ref="G29070">IF(F29070="","",SUM(_xlfn._xlws.FILTER(Balanço[Quantidade],(Balanço[Estoque]=Back!$E$3)*(Balanço[Material]=Back!F29070))))</f>
        <v/>
      </c>
    </row>
    <row r="29071" spans="2:7">
      <c r="B29071" s="32">
        <f>SUMIF(Balanço[Estoque],Back!A29071,Balanço[Quantidade])</f>
        <v>0</v>
      </c>
      <c r="G29071" s="32" t="str" cm="1">
        <f t="array" ref="G29071">IF(F29071="","",SUM(_xlfn._xlws.FILTER(Balanço[Quantidade],(Balanço[Estoque]=Back!$E$3)*(Balanço[Material]=Back!F29071))))</f>
        <v/>
      </c>
    </row>
    <row r="29072" spans="2:7">
      <c r="B29072" s="32">
        <f>SUMIF(Balanço[Estoque],Back!A29072,Balanço[Quantidade])</f>
        <v>0</v>
      </c>
      <c r="G29072" s="32" t="str" cm="1">
        <f t="array" ref="G29072">IF(F29072="","",SUM(_xlfn._xlws.FILTER(Balanço[Quantidade],(Balanço[Estoque]=Back!$E$3)*(Balanço[Material]=Back!F29072))))</f>
        <v/>
      </c>
    </row>
    <row r="29073" spans="2:7">
      <c r="B29073" s="32">
        <f>SUMIF(Balanço[Estoque],Back!A29073,Balanço[Quantidade])</f>
        <v>0</v>
      </c>
      <c r="G29073" s="32" t="str" cm="1">
        <f t="array" ref="G29073">IF(F29073="","",SUM(_xlfn._xlws.FILTER(Balanço[Quantidade],(Balanço[Estoque]=Back!$E$3)*(Balanço[Material]=Back!F29073))))</f>
        <v/>
      </c>
    </row>
    <row r="29074" spans="2:7">
      <c r="B29074" s="32">
        <f>SUMIF(Balanço[Estoque],Back!A29074,Balanço[Quantidade])</f>
        <v>0</v>
      </c>
      <c r="G29074" s="32" t="str" cm="1">
        <f t="array" ref="G29074">IF(F29074="","",SUM(_xlfn._xlws.FILTER(Balanço[Quantidade],(Balanço[Estoque]=Back!$E$3)*(Balanço[Material]=Back!F29074))))</f>
        <v/>
      </c>
    </row>
    <row r="29075" spans="2:7">
      <c r="B29075" s="32">
        <f>SUMIF(Balanço[Estoque],Back!A29075,Balanço[Quantidade])</f>
        <v>0</v>
      </c>
      <c r="G29075" s="32" t="str" cm="1">
        <f t="array" ref="G29075">IF(F29075="","",SUM(_xlfn._xlws.FILTER(Balanço[Quantidade],(Balanço[Estoque]=Back!$E$3)*(Balanço[Material]=Back!F29075))))</f>
        <v/>
      </c>
    </row>
    <row r="29076" spans="2:7">
      <c r="B29076" s="32">
        <f>SUMIF(Balanço[Estoque],Back!A29076,Balanço[Quantidade])</f>
        <v>0</v>
      </c>
      <c r="G29076" s="32" t="str" cm="1">
        <f t="array" ref="G29076">IF(F29076="","",SUM(_xlfn._xlws.FILTER(Balanço[Quantidade],(Balanço[Estoque]=Back!$E$3)*(Balanço[Material]=Back!F29076))))</f>
        <v/>
      </c>
    </row>
    <row r="29077" spans="2:7">
      <c r="B29077" s="32">
        <f>SUMIF(Balanço[Estoque],Back!A29077,Balanço[Quantidade])</f>
        <v>0</v>
      </c>
      <c r="G29077" s="32" t="str" cm="1">
        <f t="array" ref="G29077">IF(F29077="","",SUM(_xlfn._xlws.FILTER(Balanço[Quantidade],(Balanço[Estoque]=Back!$E$3)*(Balanço[Material]=Back!F29077))))</f>
        <v/>
      </c>
    </row>
    <row r="29078" spans="2:7">
      <c r="B29078" s="32">
        <f>SUMIF(Balanço[Estoque],Back!A29078,Balanço[Quantidade])</f>
        <v>0</v>
      </c>
      <c r="G29078" s="32" t="str" cm="1">
        <f t="array" ref="G29078">IF(F29078="","",SUM(_xlfn._xlws.FILTER(Balanço[Quantidade],(Balanço[Estoque]=Back!$E$3)*(Balanço[Material]=Back!F29078))))</f>
        <v/>
      </c>
    </row>
    <row r="29079" spans="2:7">
      <c r="B29079" s="32">
        <f>SUMIF(Balanço[Estoque],Back!A29079,Balanço[Quantidade])</f>
        <v>0</v>
      </c>
      <c r="G29079" s="32" t="str" cm="1">
        <f t="array" ref="G29079">IF(F29079="","",SUM(_xlfn._xlws.FILTER(Balanço[Quantidade],(Balanço[Estoque]=Back!$E$3)*(Balanço[Material]=Back!F29079))))</f>
        <v/>
      </c>
    </row>
    <row r="29080" spans="2:7">
      <c r="B29080" s="32">
        <f>SUMIF(Balanço[Estoque],Back!A29080,Balanço[Quantidade])</f>
        <v>0</v>
      </c>
      <c r="G29080" s="32" t="str" cm="1">
        <f t="array" ref="G29080">IF(F29080="","",SUM(_xlfn._xlws.FILTER(Balanço[Quantidade],(Balanço[Estoque]=Back!$E$3)*(Balanço[Material]=Back!F29080))))</f>
        <v/>
      </c>
    </row>
    <row r="29081" spans="2:7">
      <c r="B29081" s="32">
        <f>SUMIF(Balanço[Estoque],Back!A29081,Balanço[Quantidade])</f>
        <v>0</v>
      </c>
      <c r="G29081" s="32" t="str" cm="1">
        <f t="array" ref="G29081">IF(F29081="","",SUM(_xlfn._xlws.FILTER(Balanço[Quantidade],(Balanço[Estoque]=Back!$E$3)*(Balanço[Material]=Back!F29081))))</f>
        <v/>
      </c>
    </row>
    <row r="29082" spans="2:7">
      <c r="B29082" s="32">
        <f>SUMIF(Balanço[Estoque],Back!A29082,Balanço[Quantidade])</f>
        <v>0</v>
      </c>
      <c r="G29082" s="32" t="str" cm="1">
        <f t="array" ref="G29082">IF(F29082="","",SUM(_xlfn._xlws.FILTER(Balanço[Quantidade],(Balanço[Estoque]=Back!$E$3)*(Balanço[Material]=Back!F29082))))</f>
        <v/>
      </c>
    </row>
    <row r="29083" spans="2:7">
      <c r="B29083" s="32">
        <f>SUMIF(Balanço[Estoque],Back!A29083,Balanço[Quantidade])</f>
        <v>0</v>
      </c>
      <c r="G29083" s="32" t="str" cm="1">
        <f t="array" ref="G29083">IF(F29083="","",SUM(_xlfn._xlws.FILTER(Balanço[Quantidade],(Balanço[Estoque]=Back!$E$3)*(Balanço[Material]=Back!F29083))))</f>
        <v/>
      </c>
    </row>
    <row r="29084" spans="2:7">
      <c r="B29084" s="32">
        <f>SUMIF(Balanço[Estoque],Back!A29084,Balanço[Quantidade])</f>
        <v>0</v>
      </c>
      <c r="G29084" s="32" t="str" cm="1">
        <f t="array" ref="G29084">IF(F29084="","",SUM(_xlfn._xlws.FILTER(Balanço[Quantidade],(Balanço[Estoque]=Back!$E$3)*(Balanço[Material]=Back!F29084))))</f>
        <v/>
      </c>
    </row>
    <row r="29085" spans="2:7">
      <c r="B29085" s="32">
        <f>SUMIF(Balanço[Estoque],Back!A29085,Balanço[Quantidade])</f>
        <v>0</v>
      </c>
      <c r="G29085" s="32" t="str" cm="1">
        <f t="array" ref="G29085">IF(F29085="","",SUM(_xlfn._xlws.FILTER(Balanço[Quantidade],(Balanço[Estoque]=Back!$E$3)*(Balanço[Material]=Back!F29085))))</f>
        <v/>
      </c>
    </row>
    <row r="29086" spans="2:7">
      <c r="B29086" s="32">
        <f>SUMIF(Balanço[Estoque],Back!A29086,Balanço[Quantidade])</f>
        <v>0</v>
      </c>
      <c r="G29086" s="32" t="str" cm="1">
        <f t="array" ref="G29086">IF(F29086="","",SUM(_xlfn._xlws.FILTER(Balanço[Quantidade],(Balanço[Estoque]=Back!$E$3)*(Balanço[Material]=Back!F29086))))</f>
        <v/>
      </c>
    </row>
    <row r="29087" spans="2:7">
      <c r="B29087" s="32">
        <f>SUMIF(Balanço[Estoque],Back!A29087,Balanço[Quantidade])</f>
        <v>0</v>
      </c>
      <c r="G29087" s="32" t="str" cm="1">
        <f t="array" ref="G29087">IF(F29087="","",SUM(_xlfn._xlws.FILTER(Balanço[Quantidade],(Balanço[Estoque]=Back!$E$3)*(Balanço[Material]=Back!F29087))))</f>
        <v/>
      </c>
    </row>
    <row r="29088" spans="2:7">
      <c r="B29088" s="32">
        <f>SUMIF(Balanço[Estoque],Back!A29088,Balanço[Quantidade])</f>
        <v>0</v>
      </c>
      <c r="G29088" s="32" t="str" cm="1">
        <f t="array" ref="G29088">IF(F29088="","",SUM(_xlfn._xlws.FILTER(Balanço[Quantidade],(Balanço[Estoque]=Back!$E$3)*(Balanço[Material]=Back!F29088))))</f>
        <v/>
      </c>
    </row>
    <row r="29089" spans="2:7">
      <c r="B29089" s="32">
        <f>SUMIF(Balanço[Estoque],Back!A29089,Balanço[Quantidade])</f>
        <v>0</v>
      </c>
      <c r="G29089" s="32" t="str" cm="1">
        <f t="array" ref="G29089">IF(F29089="","",SUM(_xlfn._xlws.FILTER(Balanço[Quantidade],(Balanço[Estoque]=Back!$E$3)*(Balanço[Material]=Back!F29089))))</f>
        <v/>
      </c>
    </row>
    <row r="29090" spans="2:7">
      <c r="B29090" s="32">
        <f>SUMIF(Balanço[Estoque],Back!A29090,Balanço[Quantidade])</f>
        <v>0</v>
      </c>
      <c r="G29090" s="32" t="str" cm="1">
        <f t="array" ref="G29090">IF(F29090="","",SUM(_xlfn._xlws.FILTER(Balanço[Quantidade],(Balanço[Estoque]=Back!$E$3)*(Balanço[Material]=Back!F29090))))</f>
        <v/>
      </c>
    </row>
    <row r="29091" spans="2:7">
      <c r="B29091" s="32">
        <f>SUMIF(Balanço[Estoque],Back!A29091,Balanço[Quantidade])</f>
        <v>0</v>
      </c>
      <c r="G29091" s="32" t="str" cm="1">
        <f t="array" ref="G29091">IF(F29091="","",SUM(_xlfn._xlws.FILTER(Balanço[Quantidade],(Balanço[Estoque]=Back!$E$3)*(Balanço[Material]=Back!F29091))))</f>
        <v/>
      </c>
    </row>
    <row r="29092" spans="2:7">
      <c r="B29092" s="32">
        <f>SUMIF(Balanço[Estoque],Back!A29092,Balanço[Quantidade])</f>
        <v>0</v>
      </c>
      <c r="G29092" s="32" t="str" cm="1">
        <f t="array" ref="G29092">IF(F29092="","",SUM(_xlfn._xlws.FILTER(Balanço[Quantidade],(Balanço[Estoque]=Back!$E$3)*(Balanço[Material]=Back!F29092))))</f>
        <v/>
      </c>
    </row>
    <row r="29093" spans="2:7">
      <c r="B29093" s="32">
        <f>SUMIF(Balanço[Estoque],Back!A29093,Balanço[Quantidade])</f>
        <v>0</v>
      </c>
      <c r="G29093" s="32" t="str" cm="1">
        <f t="array" ref="G29093">IF(F29093="","",SUM(_xlfn._xlws.FILTER(Balanço[Quantidade],(Balanço[Estoque]=Back!$E$3)*(Balanço[Material]=Back!F29093))))</f>
        <v/>
      </c>
    </row>
    <row r="29094" spans="2:7">
      <c r="B29094" s="32">
        <f>SUMIF(Balanço[Estoque],Back!A29094,Balanço[Quantidade])</f>
        <v>0</v>
      </c>
      <c r="G29094" s="32" t="str" cm="1">
        <f t="array" ref="G29094">IF(F29094="","",SUM(_xlfn._xlws.FILTER(Balanço[Quantidade],(Balanço[Estoque]=Back!$E$3)*(Balanço[Material]=Back!F29094))))</f>
        <v/>
      </c>
    </row>
    <row r="29095" spans="2:7">
      <c r="B29095" s="32">
        <f>SUMIF(Balanço[Estoque],Back!A29095,Balanço[Quantidade])</f>
        <v>0</v>
      </c>
      <c r="G29095" s="32" t="str" cm="1">
        <f t="array" ref="G29095">IF(F29095="","",SUM(_xlfn._xlws.FILTER(Balanço[Quantidade],(Balanço[Estoque]=Back!$E$3)*(Balanço[Material]=Back!F29095))))</f>
        <v/>
      </c>
    </row>
    <row r="29096" spans="2:7">
      <c r="B29096" s="32">
        <f>SUMIF(Balanço[Estoque],Back!A29096,Balanço[Quantidade])</f>
        <v>0</v>
      </c>
      <c r="G29096" s="32" t="str" cm="1">
        <f t="array" ref="G29096">IF(F29096="","",SUM(_xlfn._xlws.FILTER(Balanço[Quantidade],(Balanço[Estoque]=Back!$E$3)*(Balanço[Material]=Back!F29096))))</f>
        <v/>
      </c>
    </row>
    <row r="29097" spans="2:7">
      <c r="B29097" s="32">
        <f>SUMIF(Balanço[Estoque],Back!A29097,Balanço[Quantidade])</f>
        <v>0</v>
      </c>
      <c r="G29097" s="32" t="str" cm="1">
        <f t="array" ref="G29097">IF(F29097="","",SUM(_xlfn._xlws.FILTER(Balanço[Quantidade],(Balanço[Estoque]=Back!$E$3)*(Balanço[Material]=Back!F29097))))</f>
        <v/>
      </c>
    </row>
    <row r="29098" spans="2:7">
      <c r="B29098" s="32">
        <f>SUMIF(Balanço[Estoque],Back!A29098,Balanço[Quantidade])</f>
        <v>0</v>
      </c>
      <c r="G29098" s="32" t="str" cm="1">
        <f t="array" ref="G29098">IF(F29098="","",SUM(_xlfn._xlws.FILTER(Balanço[Quantidade],(Balanço[Estoque]=Back!$E$3)*(Balanço[Material]=Back!F29098))))</f>
        <v/>
      </c>
    </row>
    <row r="29099" spans="2:7">
      <c r="B29099" s="32">
        <f>SUMIF(Balanço[Estoque],Back!A29099,Balanço[Quantidade])</f>
        <v>0</v>
      </c>
      <c r="G29099" s="32" t="str" cm="1">
        <f t="array" ref="G29099">IF(F29099="","",SUM(_xlfn._xlws.FILTER(Balanço[Quantidade],(Balanço[Estoque]=Back!$E$3)*(Balanço[Material]=Back!F29099))))</f>
        <v/>
      </c>
    </row>
    <row r="29100" spans="2:7">
      <c r="B29100" s="32">
        <f>SUMIF(Balanço[Estoque],Back!A29100,Balanço[Quantidade])</f>
        <v>0</v>
      </c>
      <c r="G29100" s="32" t="str" cm="1">
        <f t="array" ref="G29100">IF(F29100="","",SUM(_xlfn._xlws.FILTER(Balanço[Quantidade],(Balanço[Estoque]=Back!$E$3)*(Balanço[Material]=Back!F29100))))</f>
        <v/>
      </c>
    </row>
    <row r="29101" spans="2:7">
      <c r="B29101" s="32">
        <f>SUMIF(Balanço[Estoque],Back!A29101,Balanço[Quantidade])</f>
        <v>0</v>
      </c>
      <c r="G29101" s="32" t="str" cm="1">
        <f t="array" ref="G29101">IF(F29101="","",SUM(_xlfn._xlws.FILTER(Balanço[Quantidade],(Balanço[Estoque]=Back!$E$3)*(Balanço[Material]=Back!F29101))))</f>
        <v/>
      </c>
    </row>
    <row r="29102" spans="2:7">
      <c r="B29102" s="32">
        <f>SUMIF(Balanço[Estoque],Back!A29102,Balanço[Quantidade])</f>
        <v>0</v>
      </c>
      <c r="G29102" s="32" t="str" cm="1">
        <f t="array" ref="G29102">IF(F29102="","",SUM(_xlfn._xlws.FILTER(Balanço[Quantidade],(Balanço[Estoque]=Back!$E$3)*(Balanço[Material]=Back!F29102))))</f>
        <v/>
      </c>
    </row>
    <row r="29103" spans="2:7">
      <c r="B29103" s="32">
        <f>SUMIF(Balanço[Estoque],Back!A29103,Balanço[Quantidade])</f>
        <v>0</v>
      </c>
      <c r="G29103" s="32" t="str" cm="1">
        <f t="array" ref="G29103">IF(F29103="","",SUM(_xlfn._xlws.FILTER(Balanço[Quantidade],(Balanço[Estoque]=Back!$E$3)*(Balanço[Material]=Back!F29103))))</f>
        <v/>
      </c>
    </row>
    <row r="29104" spans="2:7">
      <c r="B29104" s="32">
        <f>SUMIF(Balanço[Estoque],Back!A29104,Balanço[Quantidade])</f>
        <v>0</v>
      </c>
      <c r="G29104" s="32" t="str" cm="1">
        <f t="array" ref="G29104">IF(F29104="","",SUM(_xlfn._xlws.FILTER(Balanço[Quantidade],(Balanço[Estoque]=Back!$E$3)*(Balanço[Material]=Back!F29104))))</f>
        <v/>
      </c>
    </row>
    <row r="29105" spans="2:7">
      <c r="B29105" s="32">
        <f>SUMIF(Balanço[Estoque],Back!A29105,Balanço[Quantidade])</f>
        <v>0</v>
      </c>
      <c r="G29105" s="32" t="str" cm="1">
        <f t="array" ref="G29105">IF(F29105="","",SUM(_xlfn._xlws.FILTER(Balanço[Quantidade],(Balanço[Estoque]=Back!$E$3)*(Balanço[Material]=Back!F29105))))</f>
        <v/>
      </c>
    </row>
    <row r="29106" spans="2:7">
      <c r="B29106" s="32">
        <f>SUMIF(Balanço[Estoque],Back!A29106,Balanço[Quantidade])</f>
        <v>0</v>
      </c>
      <c r="G29106" s="32" t="str" cm="1">
        <f t="array" ref="G29106">IF(F29106="","",SUM(_xlfn._xlws.FILTER(Balanço[Quantidade],(Balanço[Estoque]=Back!$E$3)*(Balanço[Material]=Back!F29106))))</f>
        <v/>
      </c>
    </row>
    <row r="29107" spans="2:7">
      <c r="B29107" s="32">
        <f>SUMIF(Balanço[Estoque],Back!A29107,Balanço[Quantidade])</f>
        <v>0</v>
      </c>
      <c r="G29107" s="32" t="str" cm="1">
        <f t="array" ref="G29107">IF(F29107="","",SUM(_xlfn._xlws.FILTER(Balanço[Quantidade],(Balanço[Estoque]=Back!$E$3)*(Balanço[Material]=Back!F29107))))</f>
        <v/>
      </c>
    </row>
    <row r="29108" spans="2:7">
      <c r="B29108" s="32">
        <f>SUMIF(Balanço[Estoque],Back!A29108,Balanço[Quantidade])</f>
        <v>0</v>
      </c>
      <c r="G29108" s="32" t="str" cm="1">
        <f t="array" ref="G29108">IF(F29108="","",SUM(_xlfn._xlws.FILTER(Balanço[Quantidade],(Balanço[Estoque]=Back!$E$3)*(Balanço[Material]=Back!F29108))))</f>
        <v/>
      </c>
    </row>
    <row r="29109" spans="2:7">
      <c r="B29109" s="32">
        <f>SUMIF(Balanço[Estoque],Back!A29109,Balanço[Quantidade])</f>
        <v>0</v>
      </c>
      <c r="G29109" s="32" t="str" cm="1">
        <f t="array" ref="G29109">IF(F29109="","",SUM(_xlfn._xlws.FILTER(Balanço[Quantidade],(Balanço[Estoque]=Back!$E$3)*(Balanço[Material]=Back!F29109))))</f>
        <v/>
      </c>
    </row>
    <row r="29110" spans="2:7">
      <c r="B29110" s="32">
        <f>SUMIF(Balanço[Estoque],Back!A29110,Balanço[Quantidade])</f>
        <v>0</v>
      </c>
      <c r="G29110" s="32" t="str" cm="1">
        <f t="array" ref="G29110">IF(F29110="","",SUM(_xlfn._xlws.FILTER(Balanço[Quantidade],(Balanço[Estoque]=Back!$E$3)*(Balanço[Material]=Back!F29110))))</f>
        <v/>
      </c>
    </row>
    <row r="29111" spans="2:7">
      <c r="B29111" s="32">
        <f>SUMIF(Balanço[Estoque],Back!A29111,Balanço[Quantidade])</f>
        <v>0</v>
      </c>
      <c r="G29111" s="32" t="str" cm="1">
        <f t="array" ref="G29111">IF(F29111="","",SUM(_xlfn._xlws.FILTER(Balanço[Quantidade],(Balanço[Estoque]=Back!$E$3)*(Balanço[Material]=Back!F29111))))</f>
        <v/>
      </c>
    </row>
    <row r="29112" spans="2:7">
      <c r="B29112" s="32">
        <f>SUMIF(Balanço[Estoque],Back!A29112,Balanço[Quantidade])</f>
        <v>0</v>
      </c>
      <c r="G29112" s="32" t="str" cm="1">
        <f t="array" ref="G29112">IF(F29112="","",SUM(_xlfn._xlws.FILTER(Balanço[Quantidade],(Balanço[Estoque]=Back!$E$3)*(Balanço[Material]=Back!F29112))))</f>
        <v/>
      </c>
    </row>
    <row r="29113" spans="2:7">
      <c r="B29113" s="32">
        <f>SUMIF(Balanço[Estoque],Back!A29113,Balanço[Quantidade])</f>
        <v>0</v>
      </c>
      <c r="G29113" s="32" t="str" cm="1">
        <f t="array" ref="G29113">IF(F29113="","",SUM(_xlfn._xlws.FILTER(Balanço[Quantidade],(Balanço[Estoque]=Back!$E$3)*(Balanço[Material]=Back!F29113))))</f>
        <v/>
      </c>
    </row>
    <row r="29114" spans="2:7">
      <c r="B29114" s="32">
        <f>SUMIF(Balanço[Estoque],Back!A29114,Balanço[Quantidade])</f>
        <v>0</v>
      </c>
      <c r="G29114" s="32" t="str" cm="1">
        <f t="array" ref="G29114">IF(F29114="","",SUM(_xlfn._xlws.FILTER(Balanço[Quantidade],(Balanço[Estoque]=Back!$E$3)*(Balanço[Material]=Back!F29114))))</f>
        <v/>
      </c>
    </row>
    <row r="29115" spans="2:7">
      <c r="B29115" s="32">
        <f>SUMIF(Balanço[Estoque],Back!A29115,Balanço[Quantidade])</f>
        <v>0</v>
      </c>
      <c r="G29115" s="32" t="str" cm="1">
        <f t="array" ref="G29115">IF(F29115="","",SUM(_xlfn._xlws.FILTER(Balanço[Quantidade],(Balanço[Estoque]=Back!$E$3)*(Balanço[Material]=Back!F29115))))</f>
        <v/>
      </c>
    </row>
    <row r="29116" spans="2:7">
      <c r="B29116" s="32">
        <f>SUMIF(Balanço[Estoque],Back!A29116,Balanço[Quantidade])</f>
        <v>0</v>
      </c>
      <c r="G29116" s="32" t="str" cm="1">
        <f t="array" ref="G29116">IF(F29116="","",SUM(_xlfn._xlws.FILTER(Balanço[Quantidade],(Balanço[Estoque]=Back!$E$3)*(Balanço[Material]=Back!F29116))))</f>
        <v/>
      </c>
    </row>
    <row r="29117" spans="2:7">
      <c r="B29117" s="32">
        <f>SUMIF(Balanço[Estoque],Back!A29117,Balanço[Quantidade])</f>
        <v>0</v>
      </c>
      <c r="G29117" s="32" t="str" cm="1">
        <f t="array" ref="G29117">IF(F29117="","",SUM(_xlfn._xlws.FILTER(Balanço[Quantidade],(Balanço[Estoque]=Back!$E$3)*(Balanço[Material]=Back!F29117))))</f>
        <v/>
      </c>
    </row>
    <row r="29118" spans="2:7">
      <c r="B29118" s="32">
        <f>SUMIF(Balanço[Estoque],Back!A29118,Balanço[Quantidade])</f>
        <v>0</v>
      </c>
      <c r="G29118" s="32" t="str" cm="1">
        <f t="array" ref="G29118">IF(F29118="","",SUM(_xlfn._xlws.FILTER(Balanço[Quantidade],(Balanço[Estoque]=Back!$E$3)*(Balanço[Material]=Back!F29118))))</f>
        <v/>
      </c>
    </row>
    <row r="29119" spans="2:7">
      <c r="B29119" s="32">
        <f>SUMIF(Balanço[Estoque],Back!A29119,Balanço[Quantidade])</f>
        <v>0</v>
      </c>
      <c r="G29119" s="32" t="str" cm="1">
        <f t="array" ref="G29119">IF(F29119="","",SUM(_xlfn._xlws.FILTER(Balanço[Quantidade],(Balanço[Estoque]=Back!$E$3)*(Balanço[Material]=Back!F29119))))</f>
        <v/>
      </c>
    </row>
    <row r="29120" spans="2:7">
      <c r="B29120" s="32">
        <f>SUMIF(Balanço[Estoque],Back!A29120,Balanço[Quantidade])</f>
        <v>0</v>
      </c>
      <c r="G29120" s="32" t="str" cm="1">
        <f t="array" ref="G29120">IF(F29120="","",SUM(_xlfn._xlws.FILTER(Balanço[Quantidade],(Balanço[Estoque]=Back!$E$3)*(Balanço[Material]=Back!F29120))))</f>
        <v/>
      </c>
    </row>
    <row r="29121" spans="2:7">
      <c r="B29121" s="32">
        <f>SUMIF(Balanço[Estoque],Back!A29121,Balanço[Quantidade])</f>
        <v>0</v>
      </c>
      <c r="G29121" s="32" t="str" cm="1">
        <f t="array" ref="G29121">IF(F29121="","",SUM(_xlfn._xlws.FILTER(Balanço[Quantidade],(Balanço[Estoque]=Back!$E$3)*(Balanço[Material]=Back!F29121))))</f>
        <v/>
      </c>
    </row>
    <row r="29122" spans="2:7">
      <c r="B29122" s="32">
        <f>SUMIF(Balanço[Estoque],Back!A29122,Balanço[Quantidade])</f>
        <v>0</v>
      </c>
      <c r="G29122" s="32" t="str" cm="1">
        <f t="array" ref="G29122">IF(F29122="","",SUM(_xlfn._xlws.FILTER(Balanço[Quantidade],(Balanço[Estoque]=Back!$E$3)*(Balanço[Material]=Back!F29122))))</f>
        <v/>
      </c>
    </row>
    <row r="29123" spans="2:7">
      <c r="B29123" s="32">
        <f>SUMIF(Balanço[Estoque],Back!A29123,Balanço[Quantidade])</f>
        <v>0</v>
      </c>
      <c r="G29123" s="32" t="str" cm="1">
        <f t="array" ref="G29123">IF(F29123="","",SUM(_xlfn._xlws.FILTER(Balanço[Quantidade],(Balanço[Estoque]=Back!$E$3)*(Balanço[Material]=Back!F29123))))</f>
        <v/>
      </c>
    </row>
    <row r="29124" spans="2:7">
      <c r="B29124" s="32">
        <f>SUMIF(Balanço[Estoque],Back!A29124,Balanço[Quantidade])</f>
        <v>0</v>
      </c>
      <c r="G29124" s="32" t="str" cm="1">
        <f t="array" ref="G29124">IF(F29124="","",SUM(_xlfn._xlws.FILTER(Balanço[Quantidade],(Balanço[Estoque]=Back!$E$3)*(Balanço[Material]=Back!F29124))))</f>
        <v/>
      </c>
    </row>
    <row r="29125" spans="2:7">
      <c r="B29125" s="32">
        <f>SUMIF(Balanço[Estoque],Back!A29125,Balanço[Quantidade])</f>
        <v>0</v>
      </c>
      <c r="G29125" s="32" t="str" cm="1">
        <f t="array" ref="G29125">IF(F29125="","",SUM(_xlfn._xlws.FILTER(Balanço[Quantidade],(Balanço[Estoque]=Back!$E$3)*(Balanço[Material]=Back!F29125))))</f>
        <v/>
      </c>
    </row>
    <row r="29126" spans="2:7">
      <c r="B29126" s="32">
        <f>SUMIF(Balanço[Estoque],Back!A29126,Balanço[Quantidade])</f>
        <v>0</v>
      </c>
      <c r="G29126" s="32" t="str" cm="1">
        <f t="array" ref="G29126">IF(F29126="","",SUM(_xlfn._xlws.FILTER(Balanço[Quantidade],(Balanço[Estoque]=Back!$E$3)*(Balanço[Material]=Back!F29126))))</f>
        <v/>
      </c>
    </row>
    <row r="29127" spans="2:7">
      <c r="B29127" s="32">
        <f>SUMIF(Balanço[Estoque],Back!A29127,Balanço[Quantidade])</f>
        <v>0</v>
      </c>
      <c r="G29127" s="32" t="str" cm="1">
        <f t="array" ref="G29127">IF(F29127="","",SUM(_xlfn._xlws.FILTER(Balanço[Quantidade],(Balanço[Estoque]=Back!$E$3)*(Balanço[Material]=Back!F29127))))</f>
        <v/>
      </c>
    </row>
    <row r="29128" spans="2:7">
      <c r="B29128" s="32">
        <f>SUMIF(Balanço[Estoque],Back!A29128,Balanço[Quantidade])</f>
        <v>0</v>
      </c>
      <c r="G29128" s="32" t="str" cm="1">
        <f t="array" ref="G29128">IF(F29128="","",SUM(_xlfn._xlws.FILTER(Balanço[Quantidade],(Balanço[Estoque]=Back!$E$3)*(Balanço[Material]=Back!F29128))))</f>
        <v/>
      </c>
    </row>
    <row r="29129" spans="2:7">
      <c r="B29129" s="32">
        <f>SUMIF(Balanço[Estoque],Back!A29129,Balanço[Quantidade])</f>
        <v>0</v>
      </c>
      <c r="G29129" s="32" t="str" cm="1">
        <f t="array" ref="G29129">IF(F29129="","",SUM(_xlfn._xlws.FILTER(Balanço[Quantidade],(Balanço[Estoque]=Back!$E$3)*(Balanço[Material]=Back!F29129))))</f>
        <v/>
      </c>
    </row>
    <row r="29130" spans="2:7">
      <c r="B29130" s="32">
        <f>SUMIF(Balanço[Estoque],Back!A29130,Balanço[Quantidade])</f>
        <v>0</v>
      </c>
      <c r="G29130" s="32" t="str" cm="1">
        <f t="array" ref="G29130">IF(F29130="","",SUM(_xlfn._xlws.FILTER(Balanço[Quantidade],(Balanço[Estoque]=Back!$E$3)*(Balanço[Material]=Back!F29130))))</f>
        <v/>
      </c>
    </row>
    <row r="29131" spans="2:7">
      <c r="B29131" s="32">
        <f>SUMIF(Balanço[Estoque],Back!A29131,Balanço[Quantidade])</f>
        <v>0</v>
      </c>
      <c r="G29131" s="32" t="str" cm="1">
        <f t="array" ref="G29131">IF(F29131="","",SUM(_xlfn._xlws.FILTER(Balanço[Quantidade],(Balanço[Estoque]=Back!$E$3)*(Balanço[Material]=Back!F29131))))</f>
        <v/>
      </c>
    </row>
    <row r="29132" spans="2:7">
      <c r="B29132" s="32">
        <f>SUMIF(Balanço[Estoque],Back!A29132,Balanço[Quantidade])</f>
        <v>0</v>
      </c>
      <c r="G29132" s="32" t="str" cm="1">
        <f t="array" ref="G29132">IF(F29132="","",SUM(_xlfn._xlws.FILTER(Balanço[Quantidade],(Balanço[Estoque]=Back!$E$3)*(Balanço[Material]=Back!F29132))))</f>
        <v/>
      </c>
    </row>
    <row r="29133" spans="2:7">
      <c r="B29133" s="32">
        <f>SUMIF(Balanço[Estoque],Back!A29133,Balanço[Quantidade])</f>
        <v>0</v>
      </c>
      <c r="G29133" s="32" t="str" cm="1">
        <f t="array" ref="G29133">IF(F29133="","",SUM(_xlfn._xlws.FILTER(Balanço[Quantidade],(Balanço[Estoque]=Back!$E$3)*(Balanço[Material]=Back!F29133))))</f>
        <v/>
      </c>
    </row>
    <row r="29134" spans="2:7">
      <c r="B29134" s="32">
        <f>SUMIF(Balanço[Estoque],Back!A29134,Balanço[Quantidade])</f>
        <v>0</v>
      </c>
      <c r="G29134" s="32" t="str" cm="1">
        <f t="array" ref="G29134">IF(F29134="","",SUM(_xlfn._xlws.FILTER(Balanço[Quantidade],(Balanço[Estoque]=Back!$E$3)*(Balanço[Material]=Back!F29134))))</f>
        <v/>
      </c>
    </row>
    <row r="29135" spans="2:7">
      <c r="B29135" s="32">
        <f>SUMIF(Balanço[Estoque],Back!A29135,Balanço[Quantidade])</f>
        <v>0</v>
      </c>
      <c r="G29135" s="32" t="str" cm="1">
        <f t="array" ref="G29135">IF(F29135="","",SUM(_xlfn._xlws.FILTER(Balanço[Quantidade],(Balanço[Estoque]=Back!$E$3)*(Balanço[Material]=Back!F29135))))</f>
        <v/>
      </c>
    </row>
    <row r="29136" spans="2:7">
      <c r="B29136" s="32">
        <f>SUMIF(Balanço[Estoque],Back!A29136,Balanço[Quantidade])</f>
        <v>0</v>
      </c>
      <c r="G29136" s="32" t="str" cm="1">
        <f t="array" ref="G29136">IF(F29136="","",SUM(_xlfn._xlws.FILTER(Balanço[Quantidade],(Balanço[Estoque]=Back!$E$3)*(Balanço[Material]=Back!F29136))))</f>
        <v/>
      </c>
    </row>
    <row r="29137" spans="2:7">
      <c r="B29137" s="32">
        <f>SUMIF(Balanço[Estoque],Back!A29137,Balanço[Quantidade])</f>
        <v>0</v>
      </c>
      <c r="G29137" s="32" t="str" cm="1">
        <f t="array" ref="G29137">IF(F29137="","",SUM(_xlfn._xlws.FILTER(Balanço[Quantidade],(Balanço[Estoque]=Back!$E$3)*(Balanço[Material]=Back!F29137))))</f>
        <v/>
      </c>
    </row>
    <row r="29138" spans="2:7">
      <c r="B29138" s="32">
        <f>SUMIF(Balanço[Estoque],Back!A29138,Balanço[Quantidade])</f>
        <v>0</v>
      </c>
      <c r="G29138" s="32" t="str" cm="1">
        <f t="array" ref="G29138">IF(F29138="","",SUM(_xlfn._xlws.FILTER(Balanço[Quantidade],(Balanço[Estoque]=Back!$E$3)*(Balanço[Material]=Back!F29138))))</f>
        <v/>
      </c>
    </row>
    <row r="29139" spans="2:7">
      <c r="B29139" s="32">
        <f>SUMIF(Balanço[Estoque],Back!A29139,Balanço[Quantidade])</f>
        <v>0</v>
      </c>
      <c r="G29139" s="32" t="str" cm="1">
        <f t="array" ref="G29139">IF(F29139="","",SUM(_xlfn._xlws.FILTER(Balanço[Quantidade],(Balanço[Estoque]=Back!$E$3)*(Balanço[Material]=Back!F29139))))</f>
        <v/>
      </c>
    </row>
    <row r="29140" spans="2:7">
      <c r="B29140" s="32">
        <f>SUMIF(Balanço[Estoque],Back!A29140,Balanço[Quantidade])</f>
        <v>0</v>
      </c>
      <c r="G29140" s="32" t="str" cm="1">
        <f t="array" ref="G29140">IF(F29140="","",SUM(_xlfn._xlws.FILTER(Balanço[Quantidade],(Balanço[Estoque]=Back!$E$3)*(Balanço[Material]=Back!F29140))))</f>
        <v/>
      </c>
    </row>
    <row r="29141" spans="2:7">
      <c r="B29141" s="32">
        <f>SUMIF(Balanço[Estoque],Back!A29141,Balanço[Quantidade])</f>
        <v>0</v>
      </c>
      <c r="G29141" s="32" t="str" cm="1">
        <f t="array" ref="G29141">IF(F29141="","",SUM(_xlfn._xlws.FILTER(Balanço[Quantidade],(Balanço[Estoque]=Back!$E$3)*(Balanço[Material]=Back!F29141))))</f>
        <v/>
      </c>
    </row>
    <row r="29142" spans="2:7">
      <c r="B29142" s="32">
        <f>SUMIF(Balanço[Estoque],Back!A29142,Balanço[Quantidade])</f>
        <v>0</v>
      </c>
      <c r="G29142" s="32" t="str" cm="1">
        <f t="array" ref="G29142">IF(F29142="","",SUM(_xlfn._xlws.FILTER(Balanço[Quantidade],(Balanço[Estoque]=Back!$E$3)*(Balanço[Material]=Back!F29142))))</f>
        <v/>
      </c>
    </row>
    <row r="29143" spans="2:7">
      <c r="B29143" s="32">
        <f>SUMIF(Balanço[Estoque],Back!A29143,Balanço[Quantidade])</f>
        <v>0</v>
      </c>
      <c r="G29143" s="32" t="str" cm="1">
        <f t="array" ref="G29143">IF(F29143="","",SUM(_xlfn._xlws.FILTER(Balanço[Quantidade],(Balanço[Estoque]=Back!$E$3)*(Balanço[Material]=Back!F29143))))</f>
        <v/>
      </c>
    </row>
    <row r="29144" spans="2:7">
      <c r="B29144" s="32">
        <f>SUMIF(Balanço[Estoque],Back!A29144,Balanço[Quantidade])</f>
        <v>0</v>
      </c>
      <c r="G29144" s="32" t="str" cm="1">
        <f t="array" ref="G29144">IF(F29144="","",SUM(_xlfn._xlws.FILTER(Balanço[Quantidade],(Balanço[Estoque]=Back!$E$3)*(Balanço[Material]=Back!F29144))))</f>
        <v/>
      </c>
    </row>
    <row r="29145" spans="2:7">
      <c r="B29145" s="32">
        <f>SUMIF(Balanço[Estoque],Back!A29145,Balanço[Quantidade])</f>
        <v>0</v>
      </c>
      <c r="G29145" s="32" t="str" cm="1">
        <f t="array" ref="G29145">IF(F29145="","",SUM(_xlfn._xlws.FILTER(Balanço[Quantidade],(Balanço[Estoque]=Back!$E$3)*(Balanço[Material]=Back!F29145))))</f>
        <v/>
      </c>
    </row>
    <row r="29146" spans="2:7">
      <c r="B29146" s="32">
        <f>SUMIF(Balanço[Estoque],Back!A29146,Balanço[Quantidade])</f>
        <v>0</v>
      </c>
      <c r="G29146" s="32" t="str" cm="1">
        <f t="array" ref="G29146">IF(F29146="","",SUM(_xlfn._xlws.FILTER(Balanço[Quantidade],(Balanço[Estoque]=Back!$E$3)*(Balanço[Material]=Back!F29146))))</f>
        <v/>
      </c>
    </row>
    <row r="29147" spans="2:7">
      <c r="B29147" s="32">
        <f>SUMIF(Balanço[Estoque],Back!A29147,Balanço[Quantidade])</f>
        <v>0</v>
      </c>
      <c r="G29147" s="32" t="str" cm="1">
        <f t="array" ref="G29147">IF(F29147="","",SUM(_xlfn._xlws.FILTER(Balanço[Quantidade],(Balanço[Estoque]=Back!$E$3)*(Balanço[Material]=Back!F29147))))</f>
        <v/>
      </c>
    </row>
    <row r="29148" spans="2:7">
      <c r="B29148" s="32">
        <f>SUMIF(Balanço[Estoque],Back!A29148,Balanço[Quantidade])</f>
        <v>0</v>
      </c>
      <c r="G29148" s="32" t="str" cm="1">
        <f t="array" ref="G29148">IF(F29148="","",SUM(_xlfn._xlws.FILTER(Balanço[Quantidade],(Balanço[Estoque]=Back!$E$3)*(Balanço[Material]=Back!F29148))))</f>
        <v/>
      </c>
    </row>
    <row r="29149" spans="2:7">
      <c r="B29149" s="32">
        <f>SUMIF(Balanço[Estoque],Back!A29149,Balanço[Quantidade])</f>
        <v>0</v>
      </c>
      <c r="G29149" s="32" t="str" cm="1">
        <f t="array" ref="G29149">IF(F29149="","",SUM(_xlfn._xlws.FILTER(Balanço[Quantidade],(Balanço[Estoque]=Back!$E$3)*(Balanço[Material]=Back!F29149))))</f>
        <v/>
      </c>
    </row>
    <row r="29150" spans="2:7">
      <c r="B29150" s="32">
        <f>SUMIF(Balanço[Estoque],Back!A29150,Balanço[Quantidade])</f>
        <v>0</v>
      </c>
      <c r="G29150" s="32" t="str" cm="1">
        <f t="array" ref="G29150">IF(F29150="","",SUM(_xlfn._xlws.FILTER(Balanço[Quantidade],(Balanço[Estoque]=Back!$E$3)*(Balanço[Material]=Back!F29150))))</f>
        <v/>
      </c>
    </row>
    <row r="29151" spans="2:7">
      <c r="B29151" s="32">
        <f>SUMIF(Balanço[Estoque],Back!A29151,Balanço[Quantidade])</f>
        <v>0</v>
      </c>
      <c r="G29151" s="32" t="str" cm="1">
        <f t="array" ref="G29151">IF(F29151="","",SUM(_xlfn._xlws.FILTER(Balanço[Quantidade],(Balanço[Estoque]=Back!$E$3)*(Balanço[Material]=Back!F29151))))</f>
        <v/>
      </c>
    </row>
    <row r="29152" spans="2:7">
      <c r="B29152" s="32">
        <f>SUMIF(Balanço[Estoque],Back!A29152,Balanço[Quantidade])</f>
        <v>0</v>
      </c>
      <c r="G29152" s="32" t="str" cm="1">
        <f t="array" ref="G29152">IF(F29152="","",SUM(_xlfn._xlws.FILTER(Balanço[Quantidade],(Balanço[Estoque]=Back!$E$3)*(Balanço[Material]=Back!F29152))))</f>
        <v/>
      </c>
    </row>
    <row r="29153" spans="2:7">
      <c r="B29153" s="32">
        <f>SUMIF(Balanço[Estoque],Back!A29153,Balanço[Quantidade])</f>
        <v>0</v>
      </c>
      <c r="G29153" s="32" t="str" cm="1">
        <f t="array" ref="G29153">IF(F29153="","",SUM(_xlfn._xlws.FILTER(Balanço[Quantidade],(Balanço[Estoque]=Back!$E$3)*(Balanço[Material]=Back!F29153))))</f>
        <v/>
      </c>
    </row>
    <row r="29154" spans="2:7">
      <c r="B29154" s="32">
        <f>SUMIF(Balanço[Estoque],Back!A29154,Balanço[Quantidade])</f>
        <v>0</v>
      </c>
      <c r="G29154" s="32" t="str" cm="1">
        <f t="array" ref="G29154">IF(F29154="","",SUM(_xlfn._xlws.FILTER(Balanço[Quantidade],(Balanço[Estoque]=Back!$E$3)*(Balanço[Material]=Back!F29154))))</f>
        <v/>
      </c>
    </row>
    <row r="29155" spans="2:7">
      <c r="B29155" s="32">
        <f>SUMIF(Balanço[Estoque],Back!A29155,Balanço[Quantidade])</f>
        <v>0</v>
      </c>
      <c r="G29155" s="32" t="str" cm="1">
        <f t="array" ref="G29155">IF(F29155="","",SUM(_xlfn._xlws.FILTER(Balanço[Quantidade],(Balanço[Estoque]=Back!$E$3)*(Balanço[Material]=Back!F29155))))</f>
        <v/>
      </c>
    </row>
    <row r="29156" spans="2:7">
      <c r="B29156" s="32">
        <f>SUMIF(Balanço[Estoque],Back!A29156,Balanço[Quantidade])</f>
        <v>0</v>
      </c>
      <c r="G29156" s="32" t="str" cm="1">
        <f t="array" ref="G29156">IF(F29156="","",SUM(_xlfn._xlws.FILTER(Balanço[Quantidade],(Balanço[Estoque]=Back!$E$3)*(Balanço[Material]=Back!F29156))))</f>
        <v/>
      </c>
    </row>
    <row r="29157" spans="2:7">
      <c r="B29157" s="32">
        <f>SUMIF(Balanço[Estoque],Back!A29157,Balanço[Quantidade])</f>
        <v>0</v>
      </c>
      <c r="G29157" s="32" t="str" cm="1">
        <f t="array" ref="G29157">IF(F29157="","",SUM(_xlfn._xlws.FILTER(Balanço[Quantidade],(Balanço[Estoque]=Back!$E$3)*(Balanço[Material]=Back!F29157))))</f>
        <v/>
      </c>
    </row>
    <row r="29158" spans="2:7">
      <c r="B29158" s="32">
        <f>SUMIF(Balanço[Estoque],Back!A29158,Balanço[Quantidade])</f>
        <v>0</v>
      </c>
      <c r="G29158" s="32" t="str" cm="1">
        <f t="array" ref="G29158">IF(F29158="","",SUM(_xlfn._xlws.FILTER(Balanço[Quantidade],(Balanço[Estoque]=Back!$E$3)*(Balanço[Material]=Back!F29158))))</f>
        <v/>
      </c>
    </row>
    <row r="29159" spans="2:7">
      <c r="B29159" s="32">
        <f>SUMIF(Balanço[Estoque],Back!A29159,Balanço[Quantidade])</f>
        <v>0</v>
      </c>
      <c r="G29159" s="32" t="str" cm="1">
        <f t="array" ref="G29159">IF(F29159="","",SUM(_xlfn._xlws.FILTER(Balanço[Quantidade],(Balanço[Estoque]=Back!$E$3)*(Balanço[Material]=Back!F29159))))</f>
        <v/>
      </c>
    </row>
    <row r="29160" spans="2:7">
      <c r="B29160" s="32">
        <f>SUMIF(Balanço[Estoque],Back!A29160,Balanço[Quantidade])</f>
        <v>0</v>
      </c>
      <c r="G29160" s="32" t="str" cm="1">
        <f t="array" ref="G29160">IF(F29160="","",SUM(_xlfn._xlws.FILTER(Balanço[Quantidade],(Balanço[Estoque]=Back!$E$3)*(Balanço[Material]=Back!F29160))))</f>
        <v/>
      </c>
    </row>
    <row r="29161" spans="2:7">
      <c r="B29161" s="32">
        <f>SUMIF(Balanço[Estoque],Back!A29161,Balanço[Quantidade])</f>
        <v>0</v>
      </c>
      <c r="G29161" s="32" t="str" cm="1">
        <f t="array" ref="G29161">IF(F29161="","",SUM(_xlfn._xlws.FILTER(Balanço[Quantidade],(Balanço[Estoque]=Back!$E$3)*(Balanço[Material]=Back!F29161))))</f>
        <v/>
      </c>
    </row>
    <row r="29162" spans="2:7">
      <c r="B29162" s="32">
        <f>SUMIF(Balanço[Estoque],Back!A29162,Balanço[Quantidade])</f>
        <v>0</v>
      </c>
      <c r="G29162" s="32" t="str" cm="1">
        <f t="array" ref="G29162">IF(F29162="","",SUM(_xlfn._xlws.FILTER(Balanço[Quantidade],(Balanço[Estoque]=Back!$E$3)*(Balanço[Material]=Back!F29162))))</f>
        <v/>
      </c>
    </row>
    <row r="29163" spans="2:7">
      <c r="B29163" s="32">
        <f>SUMIF(Balanço[Estoque],Back!A29163,Balanço[Quantidade])</f>
        <v>0</v>
      </c>
      <c r="G29163" s="32" t="str" cm="1">
        <f t="array" ref="G29163">IF(F29163="","",SUM(_xlfn._xlws.FILTER(Balanço[Quantidade],(Balanço[Estoque]=Back!$E$3)*(Balanço[Material]=Back!F29163))))</f>
        <v/>
      </c>
    </row>
    <row r="29164" spans="2:7">
      <c r="B29164" s="32">
        <f>SUMIF(Balanço[Estoque],Back!A29164,Balanço[Quantidade])</f>
        <v>0</v>
      </c>
      <c r="G29164" s="32" t="str" cm="1">
        <f t="array" ref="G29164">IF(F29164="","",SUM(_xlfn._xlws.FILTER(Balanço[Quantidade],(Balanço[Estoque]=Back!$E$3)*(Balanço[Material]=Back!F29164))))</f>
        <v/>
      </c>
    </row>
    <row r="29165" spans="2:7">
      <c r="B29165" s="32">
        <f>SUMIF(Balanço[Estoque],Back!A29165,Balanço[Quantidade])</f>
        <v>0</v>
      </c>
      <c r="G29165" s="32" t="str" cm="1">
        <f t="array" ref="G29165">IF(F29165="","",SUM(_xlfn._xlws.FILTER(Balanço[Quantidade],(Balanço[Estoque]=Back!$E$3)*(Balanço[Material]=Back!F29165))))</f>
        <v/>
      </c>
    </row>
    <row r="29166" spans="2:7">
      <c r="B29166" s="32">
        <f>SUMIF(Balanço[Estoque],Back!A29166,Balanço[Quantidade])</f>
        <v>0</v>
      </c>
      <c r="G29166" s="32" t="str" cm="1">
        <f t="array" ref="G29166">IF(F29166="","",SUM(_xlfn._xlws.FILTER(Balanço[Quantidade],(Balanço[Estoque]=Back!$E$3)*(Balanço[Material]=Back!F29166))))</f>
        <v/>
      </c>
    </row>
    <row r="29167" spans="2:7">
      <c r="B29167" s="32">
        <f>SUMIF(Balanço[Estoque],Back!A29167,Balanço[Quantidade])</f>
        <v>0</v>
      </c>
      <c r="G29167" s="32" t="str" cm="1">
        <f t="array" ref="G29167">IF(F29167="","",SUM(_xlfn._xlws.FILTER(Balanço[Quantidade],(Balanço[Estoque]=Back!$E$3)*(Balanço[Material]=Back!F29167))))</f>
        <v/>
      </c>
    </row>
    <row r="29168" spans="2:7">
      <c r="B29168" s="32">
        <f>SUMIF(Balanço[Estoque],Back!A29168,Balanço[Quantidade])</f>
        <v>0</v>
      </c>
      <c r="G29168" s="32" t="str" cm="1">
        <f t="array" ref="G29168">IF(F29168="","",SUM(_xlfn._xlws.FILTER(Balanço[Quantidade],(Balanço[Estoque]=Back!$E$3)*(Balanço[Material]=Back!F29168))))</f>
        <v/>
      </c>
    </row>
    <row r="29169" spans="2:7">
      <c r="B29169" s="32">
        <f>SUMIF(Balanço[Estoque],Back!A29169,Balanço[Quantidade])</f>
        <v>0</v>
      </c>
      <c r="G29169" s="32" t="str" cm="1">
        <f t="array" ref="G29169">IF(F29169="","",SUM(_xlfn._xlws.FILTER(Balanço[Quantidade],(Balanço[Estoque]=Back!$E$3)*(Balanço[Material]=Back!F29169))))</f>
        <v/>
      </c>
    </row>
    <row r="29170" spans="2:7">
      <c r="B29170" s="32">
        <f>SUMIF(Balanço[Estoque],Back!A29170,Balanço[Quantidade])</f>
        <v>0</v>
      </c>
      <c r="G29170" s="32" t="str" cm="1">
        <f t="array" ref="G29170">IF(F29170="","",SUM(_xlfn._xlws.FILTER(Balanço[Quantidade],(Balanço[Estoque]=Back!$E$3)*(Balanço[Material]=Back!F29170))))</f>
        <v/>
      </c>
    </row>
    <row r="29171" spans="2:7">
      <c r="B29171" s="32">
        <f>SUMIF(Balanço[Estoque],Back!A29171,Balanço[Quantidade])</f>
        <v>0</v>
      </c>
      <c r="G29171" s="32" t="str" cm="1">
        <f t="array" ref="G29171">IF(F29171="","",SUM(_xlfn._xlws.FILTER(Balanço[Quantidade],(Balanço[Estoque]=Back!$E$3)*(Balanço[Material]=Back!F29171))))</f>
        <v/>
      </c>
    </row>
    <row r="29172" spans="2:7">
      <c r="B29172" s="32">
        <f>SUMIF(Balanço[Estoque],Back!A29172,Balanço[Quantidade])</f>
        <v>0</v>
      </c>
      <c r="G29172" s="32" t="str" cm="1">
        <f t="array" ref="G29172">IF(F29172="","",SUM(_xlfn._xlws.FILTER(Balanço[Quantidade],(Balanço[Estoque]=Back!$E$3)*(Balanço[Material]=Back!F29172))))</f>
        <v/>
      </c>
    </row>
    <row r="29173" spans="2:7">
      <c r="B29173" s="32">
        <f>SUMIF(Balanço[Estoque],Back!A29173,Balanço[Quantidade])</f>
        <v>0</v>
      </c>
      <c r="G29173" s="32" t="str" cm="1">
        <f t="array" ref="G29173">IF(F29173="","",SUM(_xlfn._xlws.FILTER(Balanço[Quantidade],(Balanço[Estoque]=Back!$E$3)*(Balanço[Material]=Back!F29173))))</f>
        <v/>
      </c>
    </row>
    <row r="29174" spans="2:7">
      <c r="B29174" s="32">
        <f>SUMIF(Balanço[Estoque],Back!A29174,Balanço[Quantidade])</f>
        <v>0</v>
      </c>
      <c r="G29174" s="32" t="str" cm="1">
        <f t="array" ref="G29174">IF(F29174="","",SUM(_xlfn._xlws.FILTER(Balanço[Quantidade],(Balanço[Estoque]=Back!$E$3)*(Balanço[Material]=Back!F29174))))</f>
        <v/>
      </c>
    </row>
    <row r="29175" spans="2:7">
      <c r="B29175" s="32">
        <f>SUMIF(Balanço[Estoque],Back!A29175,Balanço[Quantidade])</f>
        <v>0</v>
      </c>
      <c r="G29175" s="32" t="str" cm="1">
        <f t="array" ref="G29175">IF(F29175="","",SUM(_xlfn._xlws.FILTER(Balanço[Quantidade],(Balanço[Estoque]=Back!$E$3)*(Balanço[Material]=Back!F29175))))</f>
        <v/>
      </c>
    </row>
    <row r="29176" spans="2:7">
      <c r="B29176" s="32">
        <f>SUMIF(Balanço[Estoque],Back!A29176,Balanço[Quantidade])</f>
        <v>0</v>
      </c>
      <c r="G29176" s="32" t="str" cm="1">
        <f t="array" ref="G29176">IF(F29176="","",SUM(_xlfn._xlws.FILTER(Balanço[Quantidade],(Balanço[Estoque]=Back!$E$3)*(Balanço[Material]=Back!F29176))))</f>
        <v/>
      </c>
    </row>
    <row r="29177" spans="2:7">
      <c r="B29177" s="32">
        <f>SUMIF(Balanço[Estoque],Back!A29177,Balanço[Quantidade])</f>
        <v>0</v>
      </c>
      <c r="G29177" s="32" t="str" cm="1">
        <f t="array" ref="G29177">IF(F29177="","",SUM(_xlfn._xlws.FILTER(Balanço[Quantidade],(Balanço[Estoque]=Back!$E$3)*(Balanço[Material]=Back!F29177))))</f>
        <v/>
      </c>
    </row>
    <row r="29178" spans="2:7">
      <c r="B29178" s="32">
        <f>SUMIF(Balanço[Estoque],Back!A29178,Balanço[Quantidade])</f>
        <v>0</v>
      </c>
      <c r="G29178" s="32" t="str" cm="1">
        <f t="array" ref="G29178">IF(F29178="","",SUM(_xlfn._xlws.FILTER(Balanço[Quantidade],(Balanço[Estoque]=Back!$E$3)*(Balanço[Material]=Back!F29178))))</f>
        <v/>
      </c>
    </row>
    <row r="29179" spans="2:7">
      <c r="B29179" s="32">
        <f>SUMIF(Balanço[Estoque],Back!A29179,Balanço[Quantidade])</f>
        <v>0</v>
      </c>
      <c r="G29179" s="32" t="str" cm="1">
        <f t="array" ref="G29179">IF(F29179="","",SUM(_xlfn._xlws.FILTER(Balanço[Quantidade],(Balanço[Estoque]=Back!$E$3)*(Balanço[Material]=Back!F29179))))</f>
        <v/>
      </c>
    </row>
    <row r="29180" spans="2:7">
      <c r="B29180" s="32">
        <f>SUMIF(Balanço[Estoque],Back!A29180,Balanço[Quantidade])</f>
        <v>0</v>
      </c>
      <c r="G29180" s="32" t="str" cm="1">
        <f t="array" ref="G29180">IF(F29180="","",SUM(_xlfn._xlws.FILTER(Balanço[Quantidade],(Balanço[Estoque]=Back!$E$3)*(Balanço[Material]=Back!F29180))))</f>
        <v/>
      </c>
    </row>
    <row r="29181" spans="2:7">
      <c r="B29181" s="32">
        <f>SUMIF(Balanço[Estoque],Back!A29181,Balanço[Quantidade])</f>
        <v>0</v>
      </c>
      <c r="G29181" s="32" t="str" cm="1">
        <f t="array" ref="G29181">IF(F29181="","",SUM(_xlfn._xlws.FILTER(Balanço[Quantidade],(Balanço[Estoque]=Back!$E$3)*(Balanço[Material]=Back!F29181))))</f>
        <v/>
      </c>
    </row>
    <row r="29182" spans="2:7">
      <c r="B29182" s="32">
        <f>SUMIF(Balanço[Estoque],Back!A29182,Balanço[Quantidade])</f>
        <v>0</v>
      </c>
      <c r="G29182" s="32" t="str" cm="1">
        <f t="array" ref="G29182">IF(F29182="","",SUM(_xlfn._xlws.FILTER(Balanço[Quantidade],(Balanço[Estoque]=Back!$E$3)*(Balanço[Material]=Back!F29182))))</f>
        <v/>
      </c>
    </row>
    <row r="29183" spans="2:7">
      <c r="B29183" s="32">
        <f>SUMIF(Balanço[Estoque],Back!A29183,Balanço[Quantidade])</f>
        <v>0</v>
      </c>
      <c r="G29183" s="32" t="str" cm="1">
        <f t="array" ref="G29183">IF(F29183="","",SUM(_xlfn._xlws.FILTER(Balanço[Quantidade],(Balanço[Estoque]=Back!$E$3)*(Balanço[Material]=Back!F29183))))</f>
        <v/>
      </c>
    </row>
    <row r="29184" spans="2:7">
      <c r="B29184" s="32">
        <f>SUMIF(Balanço[Estoque],Back!A29184,Balanço[Quantidade])</f>
        <v>0</v>
      </c>
      <c r="G29184" s="32" t="str" cm="1">
        <f t="array" ref="G29184">IF(F29184="","",SUM(_xlfn._xlws.FILTER(Balanço[Quantidade],(Balanço[Estoque]=Back!$E$3)*(Balanço[Material]=Back!F29184))))</f>
        <v/>
      </c>
    </row>
    <row r="29185" spans="2:7">
      <c r="B29185" s="32">
        <f>SUMIF(Balanço[Estoque],Back!A29185,Balanço[Quantidade])</f>
        <v>0</v>
      </c>
      <c r="G29185" s="32" t="str" cm="1">
        <f t="array" ref="G29185">IF(F29185="","",SUM(_xlfn._xlws.FILTER(Balanço[Quantidade],(Balanço[Estoque]=Back!$E$3)*(Balanço[Material]=Back!F29185))))</f>
        <v/>
      </c>
    </row>
    <row r="29186" spans="2:7">
      <c r="B29186" s="32">
        <f>SUMIF(Balanço[Estoque],Back!A29186,Balanço[Quantidade])</f>
        <v>0</v>
      </c>
      <c r="G29186" s="32" t="str" cm="1">
        <f t="array" ref="G29186">IF(F29186="","",SUM(_xlfn._xlws.FILTER(Balanço[Quantidade],(Balanço[Estoque]=Back!$E$3)*(Balanço[Material]=Back!F29186))))</f>
        <v/>
      </c>
    </row>
    <row r="29187" spans="2:7">
      <c r="B29187" s="32">
        <f>SUMIF(Balanço[Estoque],Back!A29187,Balanço[Quantidade])</f>
        <v>0</v>
      </c>
      <c r="G29187" s="32" t="str" cm="1">
        <f t="array" ref="G29187">IF(F29187="","",SUM(_xlfn._xlws.FILTER(Balanço[Quantidade],(Balanço[Estoque]=Back!$E$3)*(Balanço[Material]=Back!F29187))))</f>
        <v/>
      </c>
    </row>
    <row r="29188" spans="2:7">
      <c r="B29188" s="32">
        <f>SUMIF(Balanço[Estoque],Back!A29188,Balanço[Quantidade])</f>
        <v>0</v>
      </c>
      <c r="G29188" s="32" t="str" cm="1">
        <f t="array" ref="G29188">IF(F29188="","",SUM(_xlfn._xlws.FILTER(Balanço[Quantidade],(Balanço[Estoque]=Back!$E$3)*(Balanço[Material]=Back!F29188))))</f>
        <v/>
      </c>
    </row>
    <row r="29189" spans="2:7">
      <c r="B29189" s="32">
        <f>SUMIF(Balanço[Estoque],Back!A29189,Balanço[Quantidade])</f>
        <v>0</v>
      </c>
      <c r="G29189" s="32" t="str" cm="1">
        <f t="array" ref="G29189">IF(F29189="","",SUM(_xlfn._xlws.FILTER(Balanço[Quantidade],(Balanço[Estoque]=Back!$E$3)*(Balanço[Material]=Back!F29189))))</f>
        <v/>
      </c>
    </row>
    <row r="29190" spans="2:7">
      <c r="B29190" s="32">
        <f>SUMIF(Balanço[Estoque],Back!A29190,Balanço[Quantidade])</f>
        <v>0</v>
      </c>
      <c r="G29190" s="32" t="str" cm="1">
        <f t="array" ref="G29190">IF(F29190="","",SUM(_xlfn._xlws.FILTER(Balanço[Quantidade],(Balanço[Estoque]=Back!$E$3)*(Balanço[Material]=Back!F29190))))</f>
        <v/>
      </c>
    </row>
    <row r="29191" spans="2:7">
      <c r="B29191" s="32">
        <f>SUMIF(Balanço[Estoque],Back!A29191,Balanço[Quantidade])</f>
        <v>0</v>
      </c>
      <c r="G29191" s="32" t="str" cm="1">
        <f t="array" ref="G29191">IF(F29191="","",SUM(_xlfn._xlws.FILTER(Balanço[Quantidade],(Balanço[Estoque]=Back!$E$3)*(Balanço[Material]=Back!F29191))))</f>
        <v/>
      </c>
    </row>
    <row r="29192" spans="2:7">
      <c r="B29192" s="32">
        <f>SUMIF(Balanço[Estoque],Back!A29192,Balanço[Quantidade])</f>
        <v>0</v>
      </c>
      <c r="G29192" s="32" t="str" cm="1">
        <f t="array" ref="G29192">IF(F29192="","",SUM(_xlfn._xlws.FILTER(Balanço[Quantidade],(Balanço[Estoque]=Back!$E$3)*(Balanço[Material]=Back!F29192))))</f>
        <v/>
      </c>
    </row>
    <row r="29193" spans="2:7">
      <c r="B29193" s="32">
        <f>SUMIF(Balanço[Estoque],Back!A29193,Balanço[Quantidade])</f>
        <v>0</v>
      </c>
      <c r="G29193" s="32" t="str" cm="1">
        <f t="array" ref="G29193">IF(F29193="","",SUM(_xlfn._xlws.FILTER(Balanço[Quantidade],(Balanço[Estoque]=Back!$E$3)*(Balanço[Material]=Back!F29193))))</f>
        <v/>
      </c>
    </row>
    <row r="29194" spans="2:7">
      <c r="B29194" s="32">
        <f>SUMIF(Balanço[Estoque],Back!A29194,Balanço[Quantidade])</f>
        <v>0</v>
      </c>
      <c r="G29194" s="32" t="str" cm="1">
        <f t="array" ref="G29194">IF(F29194="","",SUM(_xlfn._xlws.FILTER(Balanço[Quantidade],(Balanço[Estoque]=Back!$E$3)*(Balanço[Material]=Back!F29194))))</f>
        <v/>
      </c>
    </row>
    <row r="29195" spans="2:7">
      <c r="B29195" s="32">
        <f>SUMIF(Balanço[Estoque],Back!A29195,Balanço[Quantidade])</f>
        <v>0</v>
      </c>
      <c r="G29195" s="32" t="str" cm="1">
        <f t="array" ref="G29195">IF(F29195="","",SUM(_xlfn._xlws.FILTER(Balanço[Quantidade],(Balanço[Estoque]=Back!$E$3)*(Balanço[Material]=Back!F29195))))</f>
        <v/>
      </c>
    </row>
    <row r="29196" spans="2:7">
      <c r="B29196" s="32">
        <f>SUMIF(Balanço[Estoque],Back!A29196,Balanço[Quantidade])</f>
        <v>0</v>
      </c>
      <c r="G29196" s="32" t="str" cm="1">
        <f t="array" ref="G29196">IF(F29196="","",SUM(_xlfn._xlws.FILTER(Balanço[Quantidade],(Balanço[Estoque]=Back!$E$3)*(Balanço[Material]=Back!F29196))))</f>
        <v/>
      </c>
    </row>
    <row r="29197" spans="2:7">
      <c r="B29197" s="32">
        <f>SUMIF(Balanço[Estoque],Back!A29197,Balanço[Quantidade])</f>
        <v>0</v>
      </c>
      <c r="G29197" s="32" t="str" cm="1">
        <f t="array" ref="G29197">IF(F29197="","",SUM(_xlfn._xlws.FILTER(Balanço[Quantidade],(Balanço[Estoque]=Back!$E$3)*(Balanço[Material]=Back!F29197))))</f>
        <v/>
      </c>
    </row>
    <row r="29198" spans="2:7">
      <c r="B29198" s="32">
        <f>SUMIF(Balanço[Estoque],Back!A29198,Balanço[Quantidade])</f>
        <v>0</v>
      </c>
      <c r="G29198" s="32" t="str" cm="1">
        <f t="array" ref="G29198">IF(F29198="","",SUM(_xlfn._xlws.FILTER(Balanço[Quantidade],(Balanço[Estoque]=Back!$E$3)*(Balanço[Material]=Back!F29198))))</f>
        <v/>
      </c>
    </row>
    <row r="29199" spans="2:7">
      <c r="B29199" s="32">
        <f>SUMIF(Balanço[Estoque],Back!A29199,Balanço[Quantidade])</f>
        <v>0</v>
      </c>
      <c r="G29199" s="32" t="str" cm="1">
        <f t="array" ref="G29199">IF(F29199="","",SUM(_xlfn._xlws.FILTER(Balanço[Quantidade],(Balanço[Estoque]=Back!$E$3)*(Balanço[Material]=Back!F29199))))</f>
        <v/>
      </c>
    </row>
    <row r="29200" spans="2:7">
      <c r="B29200" s="32">
        <f>SUMIF(Balanço[Estoque],Back!A29200,Balanço[Quantidade])</f>
        <v>0</v>
      </c>
      <c r="G29200" s="32" t="str" cm="1">
        <f t="array" ref="G29200">IF(F29200="","",SUM(_xlfn._xlws.FILTER(Balanço[Quantidade],(Balanço[Estoque]=Back!$E$3)*(Balanço[Material]=Back!F29200))))</f>
        <v/>
      </c>
    </row>
    <row r="29201" spans="2:7">
      <c r="B29201" s="32">
        <f>SUMIF(Balanço[Estoque],Back!A29201,Balanço[Quantidade])</f>
        <v>0</v>
      </c>
      <c r="G29201" s="32" t="str" cm="1">
        <f t="array" ref="G29201">IF(F29201="","",SUM(_xlfn._xlws.FILTER(Balanço[Quantidade],(Balanço[Estoque]=Back!$E$3)*(Balanço[Material]=Back!F29201))))</f>
        <v/>
      </c>
    </row>
    <row r="29202" spans="2:7">
      <c r="B29202" s="32">
        <f>SUMIF(Balanço[Estoque],Back!A29202,Balanço[Quantidade])</f>
        <v>0</v>
      </c>
      <c r="G29202" s="32" t="str" cm="1">
        <f t="array" ref="G29202">IF(F29202="","",SUM(_xlfn._xlws.FILTER(Balanço[Quantidade],(Balanço[Estoque]=Back!$E$3)*(Balanço[Material]=Back!F29202))))</f>
        <v/>
      </c>
    </row>
    <row r="29203" spans="2:7">
      <c r="B29203" s="32">
        <f>SUMIF(Balanço[Estoque],Back!A29203,Balanço[Quantidade])</f>
        <v>0</v>
      </c>
      <c r="G29203" s="32" t="str" cm="1">
        <f t="array" ref="G29203">IF(F29203="","",SUM(_xlfn._xlws.FILTER(Balanço[Quantidade],(Balanço[Estoque]=Back!$E$3)*(Balanço[Material]=Back!F29203))))</f>
        <v/>
      </c>
    </row>
    <row r="29204" spans="2:7">
      <c r="B29204" s="32">
        <f>SUMIF(Balanço[Estoque],Back!A29204,Balanço[Quantidade])</f>
        <v>0</v>
      </c>
      <c r="G29204" s="32" t="str" cm="1">
        <f t="array" ref="G29204">IF(F29204="","",SUM(_xlfn._xlws.FILTER(Balanço[Quantidade],(Balanço[Estoque]=Back!$E$3)*(Balanço[Material]=Back!F29204))))</f>
        <v/>
      </c>
    </row>
    <row r="29205" spans="2:7">
      <c r="B29205" s="32">
        <f>SUMIF(Balanço[Estoque],Back!A29205,Balanço[Quantidade])</f>
        <v>0</v>
      </c>
      <c r="G29205" s="32" t="str" cm="1">
        <f t="array" ref="G29205">IF(F29205="","",SUM(_xlfn._xlws.FILTER(Balanço[Quantidade],(Balanço[Estoque]=Back!$E$3)*(Balanço[Material]=Back!F29205))))</f>
        <v/>
      </c>
    </row>
    <row r="29206" spans="2:7">
      <c r="B29206" s="32">
        <f>SUMIF(Balanço[Estoque],Back!A29206,Balanço[Quantidade])</f>
        <v>0</v>
      </c>
      <c r="G29206" s="32" t="str" cm="1">
        <f t="array" ref="G29206">IF(F29206="","",SUM(_xlfn._xlws.FILTER(Balanço[Quantidade],(Balanço[Estoque]=Back!$E$3)*(Balanço[Material]=Back!F29206))))</f>
        <v/>
      </c>
    </row>
    <row r="29207" spans="2:7">
      <c r="B29207" s="32">
        <f>SUMIF(Balanço[Estoque],Back!A29207,Balanço[Quantidade])</f>
        <v>0</v>
      </c>
      <c r="G29207" s="32" t="str" cm="1">
        <f t="array" ref="G29207">IF(F29207="","",SUM(_xlfn._xlws.FILTER(Balanço[Quantidade],(Balanço[Estoque]=Back!$E$3)*(Balanço[Material]=Back!F29207))))</f>
        <v/>
      </c>
    </row>
    <row r="29208" spans="2:7">
      <c r="B29208" s="32">
        <f>SUMIF(Balanço[Estoque],Back!A29208,Balanço[Quantidade])</f>
        <v>0</v>
      </c>
      <c r="G29208" s="32" t="str" cm="1">
        <f t="array" ref="G29208">IF(F29208="","",SUM(_xlfn._xlws.FILTER(Balanço[Quantidade],(Balanço[Estoque]=Back!$E$3)*(Balanço[Material]=Back!F29208))))</f>
        <v/>
      </c>
    </row>
    <row r="29209" spans="2:7">
      <c r="B29209" s="32">
        <f>SUMIF(Balanço[Estoque],Back!A29209,Balanço[Quantidade])</f>
        <v>0</v>
      </c>
      <c r="G29209" s="32" t="str" cm="1">
        <f t="array" ref="G29209">IF(F29209="","",SUM(_xlfn._xlws.FILTER(Balanço[Quantidade],(Balanço[Estoque]=Back!$E$3)*(Balanço[Material]=Back!F29209))))</f>
        <v/>
      </c>
    </row>
    <row r="29210" spans="2:7">
      <c r="B29210" s="32">
        <f>SUMIF(Balanço[Estoque],Back!A29210,Balanço[Quantidade])</f>
        <v>0</v>
      </c>
      <c r="G29210" s="32" t="str" cm="1">
        <f t="array" ref="G29210">IF(F29210="","",SUM(_xlfn._xlws.FILTER(Balanço[Quantidade],(Balanço[Estoque]=Back!$E$3)*(Balanço[Material]=Back!F29210))))</f>
        <v/>
      </c>
    </row>
    <row r="29211" spans="2:7">
      <c r="B29211" s="32">
        <f>SUMIF(Balanço[Estoque],Back!A29211,Balanço[Quantidade])</f>
        <v>0</v>
      </c>
      <c r="G29211" s="32" t="str" cm="1">
        <f t="array" ref="G29211">IF(F29211="","",SUM(_xlfn._xlws.FILTER(Balanço[Quantidade],(Balanço[Estoque]=Back!$E$3)*(Balanço[Material]=Back!F29211))))</f>
        <v/>
      </c>
    </row>
    <row r="29212" spans="2:7">
      <c r="B29212" s="32">
        <f>SUMIF(Balanço[Estoque],Back!A29212,Balanço[Quantidade])</f>
        <v>0</v>
      </c>
      <c r="G29212" s="32" t="str" cm="1">
        <f t="array" ref="G29212">IF(F29212="","",SUM(_xlfn._xlws.FILTER(Balanço[Quantidade],(Balanço[Estoque]=Back!$E$3)*(Balanço[Material]=Back!F29212))))</f>
        <v/>
      </c>
    </row>
    <row r="29213" spans="2:7">
      <c r="B29213" s="32">
        <f>SUMIF(Balanço[Estoque],Back!A29213,Balanço[Quantidade])</f>
        <v>0</v>
      </c>
      <c r="G29213" s="32" t="str" cm="1">
        <f t="array" ref="G29213">IF(F29213="","",SUM(_xlfn._xlws.FILTER(Balanço[Quantidade],(Balanço[Estoque]=Back!$E$3)*(Balanço[Material]=Back!F29213))))</f>
        <v/>
      </c>
    </row>
    <row r="29214" spans="2:7">
      <c r="B29214" s="32">
        <f>SUMIF(Balanço[Estoque],Back!A29214,Balanço[Quantidade])</f>
        <v>0</v>
      </c>
      <c r="G29214" s="32" t="str" cm="1">
        <f t="array" ref="G29214">IF(F29214="","",SUM(_xlfn._xlws.FILTER(Balanço[Quantidade],(Balanço[Estoque]=Back!$E$3)*(Balanço[Material]=Back!F29214))))</f>
        <v/>
      </c>
    </row>
    <row r="29215" spans="2:7">
      <c r="B29215" s="32">
        <f>SUMIF(Balanço[Estoque],Back!A29215,Balanço[Quantidade])</f>
        <v>0</v>
      </c>
      <c r="G29215" s="32" t="str" cm="1">
        <f t="array" ref="G29215">IF(F29215="","",SUM(_xlfn._xlws.FILTER(Balanço[Quantidade],(Balanço[Estoque]=Back!$E$3)*(Balanço[Material]=Back!F29215))))</f>
        <v/>
      </c>
    </row>
    <row r="29216" spans="2:7">
      <c r="B29216" s="32">
        <f>SUMIF(Balanço[Estoque],Back!A29216,Balanço[Quantidade])</f>
        <v>0</v>
      </c>
      <c r="G29216" s="32" t="str" cm="1">
        <f t="array" ref="G29216">IF(F29216="","",SUM(_xlfn._xlws.FILTER(Balanço[Quantidade],(Balanço[Estoque]=Back!$E$3)*(Balanço[Material]=Back!F29216))))</f>
        <v/>
      </c>
    </row>
    <row r="29217" spans="2:7">
      <c r="B29217" s="32">
        <f>SUMIF(Balanço[Estoque],Back!A29217,Balanço[Quantidade])</f>
        <v>0</v>
      </c>
      <c r="G29217" s="32" t="str" cm="1">
        <f t="array" ref="G29217">IF(F29217="","",SUM(_xlfn._xlws.FILTER(Balanço[Quantidade],(Balanço[Estoque]=Back!$E$3)*(Balanço[Material]=Back!F29217))))</f>
        <v/>
      </c>
    </row>
    <row r="29218" spans="2:7">
      <c r="B29218" s="32">
        <f>SUMIF(Balanço[Estoque],Back!A29218,Balanço[Quantidade])</f>
        <v>0</v>
      </c>
      <c r="G29218" s="32" t="str" cm="1">
        <f t="array" ref="G29218">IF(F29218="","",SUM(_xlfn._xlws.FILTER(Balanço[Quantidade],(Balanço[Estoque]=Back!$E$3)*(Balanço[Material]=Back!F29218))))</f>
        <v/>
      </c>
    </row>
    <row r="29219" spans="2:7">
      <c r="B29219" s="32">
        <f>SUMIF(Balanço[Estoque],Back!A29219,Balanço[Quantidade])</f>
        <v>0</v>
      </c>
      <c r="G29219" s="32" t="str" cm="1">
        <f t="array" ref="G29219">IF(F29219="","",SUM(_xlfn._xlws.FILTER(Balanço[Quantidade],(Balanço[Estoque]=Back!$E$3)*(Balanço[Material]=Back!F29219))))</f>
        <v/>
      </c>
    </row>
    <row r="29220" spans="2:7">
      <c r="B29220" s="32">
        <f>SUMIF(Balanço[Estoque],Back!A29220,Balanço[Quantidade])</f>
        <v>0</v>
      </c>
      <c r="G29220" s="32" t="str" cm="1">
        <f t="array" ref="G29220">IF(F29220="","",SUM(_xlfn._xlws.FILTER(Balanço[Quantidade],(Balanço[Estoque]=Back!$E$3)*(Balanço[Material]=Back!F29220))))</f>
        <v/>
      </c>
    </row>
    <row r="29221" spans="2:7">
      <c r="B29221" s="32">
        <f>SUMIF(Balanço[Estoque],Back!A29221,Balanço[Quantidade])</f>
        <v>0</v>
      </c>
      <c r="G29221" s="32" t="str" cm="1">
        <f t="array" ref="G29221">IF(F29221="","",SUM(_xlfn._xlws.FILTER(Balanço[Quantidade],(Balanço[Estoque]=Back!$E$3)*(Balanço[Material]=Back!F29221))))</f>
        <v/>
      </c>
    </row>
    <row r="29222" spans="2:7">
      <c r="B29222" s="32">
        <f>SUMIF(Balanço[Estoque],Back!A29222,Balanço[Quantidade])</f>
        <v>0</v>
      </c>
      <c r="G29222" s="32" t="str" cm="1">
        <f t="array" ref="G29222">IF(F29222="","",SUM(_xlfn._xlws.FILTER(Balanço[Quantidade],(Balanço[Estoque]=Back!$E$3)*(Balanço[Material]=Back!F29222))))</f>
        <v/>
      </c>
    </row>
    <row r="29223" spans="2:7">
      <c r="B29223" s="32">
        <f>SUMIF(Balanço[Estoque],Back!A29223,Balanço[Quantidade])</f>
        <v>0</v>
      </c>
      <c r="G29223" s="32" t="str" cm="1">
        <f t="array" ref="G29223">IF(F29223="","",SUM(_xlfn._xlws.FILTER(Balanço[Quantidade],(Balanço[Estoque]=Back!$E$3)*(Balanço[Material]=Back!F29223))))</f>
        <v/>
      </c>
    </row>
    <row r="29224" spans="2:7">
      <c r="B29224" s="32">
        <f>SUMIF(Balanço[Estoque],Back!A29224,Balanço[Quantidade])</f>
        <v>0</v>
      </c>
      <c r="G29224" s="32" t="str" cm="1">
        <f t="array" ref="G29224">IF(F29224="","",SUM(_xlfn._xlws.FILTER(Balanço[Quantidade],(Balanço[Estoque]=Back!$E$3)*(Balanço[Material]=Back!F29224))))</f>
        <v/>
      </c>
    </row>
    <row r="29225" spans="2:7">
      <c r="B29225" s="32">
        <f>SUMIF(Balanço[Estoque],Back!A29225,Balanço[Quantidade])</f>
        <v>0</v>
      </c>
      <c r="G29225" s="32" t="str" cm="1">
        <f t="array" ref="G29225">IF(F29225="","",SUM(_xlfn._xlws.FILTER(Balanço[Quantidade],(Balanço[Estoque]=Back!$E$3)*(Balanço[Material]=Back!F29225))))</f>
        <v/>
      </c>
    </row>
    <row r="29226" spans="2:7">
      <c r="B29226" s="32">
        <f>SUMIF(Balanço[Estoque],Back!A29226,Balanço[Quantidade])</f>
        <v>0</v>
      </c>
      <c r="G29226" s="32" t="str" cm="1">
        <f t="array" ref="G29226">IF(F29226="","",SUM(_xlfn._xlws.FILTER(Balanço[Quantidade],(Balanço[Estoque]=Back!$E$3)*(Balanço[Material]=Back!F29226))))</f>
        <v/>
      </c>
    </row>
    <row r="29227" spans="2:7">
      <c r="B29227" s="32">
        <f>SUMIF(Balanço[Estoque],Back!A29227,Balanço[Quantidade])</f>
        <v>0</v>
      </c>
      <c r="G29227" s="32" t="str" cm="1">
        <f t="array" ref="G29227">IF(F29227="","",SUM(_xlfn._xlws.FILTER(Balanço[Quantidade],(Balanço[Estoque]=Back!$E$3)*(Balanço[Material]=Back!F29227))))</f>
        <v/>
      </c>
    </row>
    <row r="29228" spans="2:7">
      <c r="B29228" s="32">
        <f>SUMIF(Balanço[Estoque],Back!A29228,Balanço[Quantidade])</f>
        <v>0</v>
      </c>
      <c r="G29228" s="32" t="str" cm="1">
        <f t="array" ref="G29228">IF(F29228="","",SUM(_xlfn._xlws.FILTER(Balanço[Quantidade],(Balanço[Estoque]=Back!$E$3)*(Balanço[Material]=Back!F29228))))</f>
        <v/>
      </c>
    </row>
    <row r="29229" spans="2:7">
      <c r="B29229" s="32">
        <f>SUMIF(Balanço[Estoque],Back!A29229,Balanço[Quantidade])</f>
        <v>0</v>
      </c>
      <c r="G29229" s="32" t="str" cm="1">
        <f t="array" ref="G29229">IF(F29229="","",SUM(_xlfn._xlws.FILTER(Balanço[Quantidade],(Balanço[Estoque]=Back!$E$3)*(Balanço[Material]=Back!F29229))))</f>
        <v/>
      </c>
    </row>
    <row r="29230" spans="2:7">
      <c r="B29230" s="32">
        <f>SUMIF(Balanço[Estoque],Back!A29230,Balanço[Quantidade])</f>
        <v>0</v>
      </c>
      <c r="G29230" s="32" t="str" cm="1">
        <f t="array" ref="G29230">IF(F29230="","",SUM(_xlfn._xlws.FILTER(Balanço[Quantidade],(Balanço[Estoque]=Back!$E$3)*(Balanço[Material]=Back!F29230))))</f>
        <v/>
      </c>
    </row>
    <row r="29231" spans="2:7">
      <c r="B29231" s="32">
        <f>SUMIF(Balanço[Estoque],Back!A29231,Balanço[Quantidade])</f>
        <v>0</v>
      </c>
      <c r="G29231" s="32" t="str" cm="1">
        <f t="array" ref="G29231">IF(F29231="","",SUM(_xlfn._xlws.FILTER(Balanço[Quantidade],(Balanço[Estoque]=Back!$E$3)*(Balanço[Material]=Back!F29231))))</f>
        <v/>
      </c>
    </row>
    <row r="29232" spans="2:7">
      <c r="B29232" s="32">
        <f>SUMIF(Balanço[Estoque],Back!A29232,Balanço[Quantidade])</f>
        <v>0</v>
      </c>
      <c r="G29232" s="32" t="str" cm="1">
        <f t="array" ref="G29232">IF(F29232="","",SUM(_xlfn._xlws.FILTER(Balanço[Quantidade],(Balanço[Estoque]=Back!$E$3)*(Balanço[Material]=Back!F29232))))</f>
        <v/>
      </c>
    </row>
    <row r="29233" spans="2:7">
      <c r="B29233" s="32">
        <f>SUMIF(Balanço[Estoque],Back!A29233,Balanço[Quantidade])</f>
        <v>0</v>
      </c>
      <c r="G29233" s="32" t="str" cm="1">
        <f t="array" ref="G29233">IF(F29233="","",SUM(_xlfn._xlws.FILTER(Balanço[Quantidade],(Balanço[Estoque]=Back!$E$3)*(Balanço[Material]=Back!F29233))))</f>
        <v/>
      </c>
    </row>
    <row r="29234" spans="2:7">
      <c r="B29234" s="32">
        <f>SUMIF(Balanço[Estoque],Back!A29234,Balanço[Quantidade])</f>
        <v>0</v>
      </c>
      <c r="G29234" s="32" t="str" cm="1">
        <f t="array" ref="G29234">IF(F29234="","",SUM(_xlfn._xlws.FILTER(Balanço[Quantidade],(Balanço[Estoque]=Back!$E$3)*(Balanço[Material]=Back!F29234))))</f>
        <v/>
      </c>
    </row>
    <row r="29235" spans="2:7">
      <c r="B29235" s="32">
        <f>SUMIF(Balanço[Estoque],Back!A29235,Balanço[Quantidade])</f>
        <v>0</v>
      </c>
      <c r="G29235" s="32" t="str" cm="1">
        <f t="array" ref="G29235">IF(F29235="","",SUM(_xlfn._xlws.FILTER(Balanço[Quantidade],(Balanço[Estoque]=Back!$E$3)*(Balanço[Material]=Back!F29235))))</f>
        <v/>
      </c>
    </row>
    <row r="29236" spans="2:7">
      <c r="B29236" s="32">
        <f>SUMIF(Balanço[Estoque],Back!A29236,Balanço[Quantidade])</f>
        <v>0</v>
      </c>
      <c r="G29236" s="32" t="str" cm="1">
        <f t="array" ref="G29236">IF(F29236="","",SUM(_xlfn._xlws.FILTER(Balanço[Quantidade],(Balanço[Estoque]=Back!$E$3)*(Balanço[Material]=Back!F29236))))</f>
        <v/>
      </c>
    </row>
    <row r="29237" spans="2:7">
      <c r="B29237" s="32">
        <f>SUMIF(Balanço[Estoque],Back!A29237,Balanço[Quantidade])</f>
        <v>0</v>
      </c>
      <c r="G29237" s="32" t="str" cm="1">
        <f t="array" ref="G29237">IF(F29237="","",SUM(_xlfn._xlws.FILTER(Balanço[Quantidade],(Balanço[Estoque]=Back!$E$3)*(Balanço[Material]=Back!F29237))))</f>
        <v/>
      </c>
    </row>
    <row r="29238" spans="2:7">
      <c r="B29238" s="32">
        <f>SUMIF(Balanço[Estoque],Back!A29238,Balanço[Quantidade])</f>
        <v>0</v>
      </c>
      <c r="G29238" s="32" t="str" cm="1">
        <f t="array" ref="G29238">IF(F29238="","",SUM(_xlfn._xlws.FILTER(Balanço[Quantidade],(Balanço[Estoque]=Back!$E$3)*(Balanço[Material]=Back!F29238))))</f>
        <v/>
      </c>
    </row>
    <row r="29239" spans="2:7">
      <c r="B29239" s="32">
        <f>SUMIF(Balanço[Estoque],Back!A29239,Balanço[Quantidade])</f>
        <v>0</v>
      </c>
      <c r="G29239" s="32" t="str" cm="1">
        <f t="array" ref="G29239">IF(F29239="","",SUM(_xlfn._xlws.FILTER(Balanço[Quantidade],(Balanço[Estoque]=Back!$E$3)*(Balanço[Material]=Back!F29239))))</f>
        <v/>
      </c>
    </row>
    <row r="29240" spans="2:7">
      <c r="B29240" s="32">
        <f>SUMIF(Balanço[Estoque],Back!A29240,Balanço[Quantidade])</f>
        <v>0</v>
      </c>
      <c r="G29240" s="32" t="str" cm="1">
        <f t="array" ref="G29240">IF(F29240="","",SUM(_xlfn._xlws.FILTER(Balanço[Quantidade],(Balanço[Estoque]=Back!$E$3)*(Balanço[Material]=Back!F29240))))</f>
        <v/>
      </c>
    </row>
    <row r="29241" spans="2:7">
      <c r="B29241" s="32">
        <f>SUMIF(Balanço[Estoque],Back!A29241,Balanço[Quantidade])</f>
        <v>0</v>
      </c>
      <c r="G29241" s="32" t="str" cm="1">
        <f t="array" ref="G29241">IF(F29241="","",SUM(_xlfn._xlws.FILTER(Balanço[Quantidade],(Balanço[Estoque]=Back!$E$3)*(Balanço[Material]=Back!F29241))))</f>
        <v/>
      </c>
    </row>
    <row r="29242" spans="2:7">
      <c r="B29242" s="32">
        <f>SUMIF(Balanço[Estoque],Back!A29242,Balanço[Quantidade])</f>
        <v>0</v>
      </c>
      <c r="G29242" s="32" t="str" cm="1">
        <f t="array" ref="G29242">IF(F29242="","",SUM(_xlfn._xlws.FILTER(Balanço[Quantidade],(Balanço[Estoque]=Back!$E$3)*(Balanço[Material]=Back!F29242))))</f>
        <v/>
      </c>
    </row>
    <row r="29243" spans="2:7">
      <c r="B29243" s="32">
        <f>SUMIF(Balanço[Estoque],Back!A29243,Balanço[Quantidade])</f>
        <v>0</v>
      </c>
      <c r="G29243" s="32" t="str" cm="1">
        <f t="array" ref="G29243">IF(F29243="","",SUM(_xlfn._xlws.FILTER(Balanço[Quantidade],(Balanço[Estoque]=Back!$E$3)*(Balanço[Material]=Back!F29243))))</f>
        <v/>
      </c>
    </row>
    <row r="29244" spans="2:7">
      <c r="B29244" s="32">
        <f>SUMIF(Balanço[Estoque],Back!A29244,Balanço[Quantidade])</f>
        <v>0</v>
      </c>
      <c r="G29244" s="32" t="str" cm="1">
        <f t="array" ref="G29244">IF(F29244="","",SUM(_xlfn._xlws.FILTER(Balanço[Quantidade],(Balanço[Estoque]=Back!$E$3)*(Balanço[Material]=Back!F29244))))</f>
        <v/>
      </c>
    </row>
    <row r="29245" spans="2:7">
      <c r="B29245" s="32">
        <f>SUMIF(Balanço[Estoque],Back!A29245,Balanço[Quantidade])</f>
        <v>0</v>
      </c>
      <c r="G29245" s="32" t="str" cm="1">
        <f t="array" ref="G29245">IF(F29245="","",SUM(_xlfn._xlws.FILTER(Balanço[Quantidade],(Balanço[Estoque]=Back!$E$3)*(Balanço[Material]=Back!F29245))))</f>
        <v/>
      </c>
    </row>
    <row r="29246" spans="2:7">
      <c r="B29246" s="32">
        <f>SUMIF(Balanço[Estoque],Back!A29246,Balanço[Quantidade])</f>
        <v>0</v>
      </c>
      <c r="G29246" s="32" t="str" cm="1">
        <f t="array" ref="G29246">IF(F29246="","",SUM(_xlfn._xlws.FILTER(Balanço[Quantidade],(Balanço[Estoque]=Back!$E$3)*(Balanço[Material]=Back!F29246))))</f>
        <v/>
      </c>
    </row>
    <row r="29247" spans="2:7">
      <c r="B29247" s="32">
        <f>SUMIF(Balanço[Estoque],Back!A29247,Balanço[Quantidade])</f>
        <v>0</v>
      </c>
      <c r="G29247" s="32" t="str" cm="1">
        <f t="array" ref="G29247">IF(F29247="","",SUM(_xlfn._xlws.FILTER(Balanço[Quantidade],(Balanço[Estoque]=Back!$E$3)*(Balanço[Material]=Back!F29247))))</f>
        <v/>
      </c>
    </row>
    <row r="29248" spans="2:7">
      <c r="B29248" s="32">
        <f>SUMIF(Balanço[Estoque],Back!A29248,Balanço[Quantidade])</f>
        <v>0</v>
      </c>
      <c r="G29248" s="32" t="str" cm="1">
        <f t="array" ref="G29248">IF(F29248="","",SUM(_xlfn._xlws.FILTER(Balanço[Quantidade],(Balanço[Estoque]=Back!$E$3)*(Balanço[Material]=Back!F29248))))</f>
        <v/>
      </c>
    </row>
    <row r="29249" spans="2:7">
      <c r="B29249" s="32">
        <f>SUMIF(Balanço[Estoque],Back!A29249,Balanço[Quantidade])</f>
        <v>0</v>
      </c>
      <c r="G29249" s="32" t="str" cm="1">
        <f t="array" ref="G29249">IF(F29249="","",SUM(_xlfn._xlws.FILTER(Balanço[Quantidade],(Balanço[Estoque]=Back!$E$3)*(Balanço[Material]=Back!F29249))))</f>
        <v/>
      </c>
    </row>
    <row r="29250" spans="2:7">
      <c r="B29250" s="32">
        <f>SUMIF(Balanço[Estoque],Back!A29250,Balanço[Quantidade])</f>
        <v>0</v>
      </c>
      <c r="G29250" s="32" t="str" cm="1">
        <f t="array" ref="G29250">IF(F29250="","",SUM(_xlfn._xlws.FILTER(Balanço[Quantidade],(Balanço[Estoque]=Back!$E$3)*(Balanço[Material]=Back!F29250))))</f>
        <v/>
      </c>
    </row>
    <row r="29251" spans="2:7">
      <c r="B29251" s="32">
        <f>SUMIF(Balanço[Estoque],Back!A29251,Balanço[Quantidade])</f>
        <v>0</v>
      </c>
      <c r="G29251" s="32" t="str" cm="1">
        <f t="array" ref="G29251">IF(F29251="","",SUM(_xlfn._xlws.FILTER(Balanço[Quantidade],(Balanço[Estoque]=Back!$E$3)*(Balanço[Material]=Back!F29251))))</f>
        <v/>
      </c>
    </row>
    <row r="29252" spans="2:7">
      <c r="B29252" s="32">
        <f>SUMIF(Balanço[Estoque],Back!A29252,Balanço[Quantidade])</f>
        <v>0</v>
      </c>
      <c r="G29252" s="32" t="str" cm="1">
        <f t="array" ref="G29252">IF(F29252="","",SUM(_xlfn._xlws.FILTER(Balanço[Quantidade],(Balanço[Estoque]=Back!$E$3)*(Balanço[Material]=Back!F29252))))</f>
        <v/>
      </c>
    </row>
    <row r="29253" spans="2:7">
      <c r="B29253" s="32">
        <f>SUMIF(Balanço[Estoque],Back!A29253,Balanço[Quantidade])</f>
        <v>0</v>
      </c>
      <c r="G29253" s="32" t="str" cm="1">
        <f t="array" ref="G29253">IF(F29253="","",SUM(_xlfn._xlws.FILTER(Balanço[Quantidade],(Balanço[Estoque]=Back!$E$3)*(Balanço[Material]=Back!F29253))))</f>
        <v/>
      </c>
    </row>
    <row r="29254" spans="2:7">
      <c r="B29254" s="32">
        <f>SUMIF(Balanço[Estoque],Back!A29254,Balanço[Quantidade])</f>
        <v>0</v>
      </c>
      <c r="G29254" s="32" t="str" cm="1">
        <f t="array" ref="G29254">IF(F29254="","",SUM(_xlfn._xlws.FILTER(Balanço[Quantidade],(Balanço[Estoque]=Back!$E$3)*(Balanço[Material]=Back!F29254))))</f>
        <v/>
      </c>
    </row>
    <row r="29255" spans="2:7">
      <c r="B29255" s="32">
        <f>SUMIF(Balanço[Estoque],Back!A29255,Balanço[Quantidade])</f>
        <v>0</v>
      </c>
      <c r="G29255" s="32" t="str" cm="1">
        <f t="array" ref="G29255">IF(F29255="","",SUM(_xlfn._xlws.FILTER(Balanço[Quantidade],(Balanço[Estoque]=Back!$E$3)*(Balanço[Material]=Back!F29255))))</f>
        <v/>
      </c>
    </row>
    <row r="29256" spans="2:7">
      <c r="B29256" s="32">
        <f>SUMIF(Balanço[Estoque],Back!A29256,Balanço[Quantidade])</f>
        <v>0</v>
      </c>
      <c r="G29256" s="32" t="str" cm="1">
        <f t="array" ref="G29256">IF(F29256="","",SUM(_xlfn._xlws.FILTER(Balanço[Quantidade],(Balanço[Estoque]=Back!$E$3)*(Balanço[Material]=Back!F29256))))</f>
        <v/>
      </c>
    </row>
    <row r="29257" spans="2:7">
      <c r="B29257" s="32">
        <f>SUMIF(Balanço[Estoque],Back!A29257,Balanço[Quantidade])</f>
        <v>0</v>
      </c>
      <c r="G29257" s="32" t="str" cm="1">
        <f t="array" ref="G29257">IF(F29257="","",SUM(_xlfn._xlws.FILTER(Balanço[Quantidade],(Balanço[Estoque]=Back!$E$3)*(Balanço[Material]=Back!F29257))))</f>
        <v/>
      </c>
    </row>
    <row r="29258" spans="2:7">
      <c r="B29258" s="32">
        <f>SUMIF(Balanço[Estoque],Back!A29258,Balanço[Quantidade])</f>
        <v>0</v>
      </c>
      <c r="G29258" s="32" t="str" cm="1">
        <f t="array" ref="G29258">IF(F29258="","",SUM(_xlfn._xlws.FILTER(Balanço[Quantidade],(Balanço[Estoque]=Back!$E$3)*(Balanço[Material]=Back!F29258))))</f>
        <v/>
      </c>
    </row>
    <row r="29259" spans="2:7">
      <c r="B29259" s="32">
        <f>SUMIF(Balanço[Estoque],Back!A29259,Balanço[Quantidade])</f>
        <v>0</v>
      </c>
      <c r="G29259" s="32" t="str" cm="1">
        <f t="array" ref="G29259">IF(F29259="","",SUM(_xlfn._xlws.FILTER(Balanço[Quantidade],(Balanço[Estoque]=Back!$E$3)*(Balanço[Material]=Back!F29259))))</f>
        <v/>
      </c>
    </row>
    <row r="29260" spans="2:7">
      <c r="B29260" s="32">
        <f>SUMIF(Balanço[Estoque],Back!A29260,Balanço[Quantidade])</f>
        <v>0</v>
      </c>
      <c r="G29260" s="32" t="str" cm="1">
        <f t="array" ref="G29260">IF(F29260="","",SUM(_xlfn._xlws.FILTER(Balanço[Quantidade],(Balanço[Estoque]=Back!$E$3)*(Balanço[Material]=Back!F29260))))</f>
        <v/>
      </c>
    </row>
    <row r="29261" spans="2:7">
      <c r="B29261" s="32">
        <f>SUMIF(Balanço[Estoque],Back!A29261,Balanço[Quantidade])</f>
        <v>0</v>
      </c>
      <c r="G29261" s="32" t="str" cm="1">
        <f t="array" ref="G29261">IF(F29261="","",SUM(_xlfn._xlws.FILTER(Balanço[Quantidade],(Balanço[Estoque]=Back!$E$3)*(Balanço[Material]=Back!F29261))))</f>
        <v/>
      </c>
    </row>
    <row r="29262" spans="2:7">
      <c r="B29262" s="32">
        <f>SUMIF(Balanço[Estoque],Back!A29262,Balanço[Quantidade])</f>
        <v>0</v>
      </c>
      <c r="G29262" s="32" t="str" cm="1">
        <f t="array" ref="G29262">IF(F29262="","",SUM(_xlfn._xlws.FILTER(Balanço[Quantidade],(Balanço[Estoque]=Back!$E$3)*(Balanço[Material]=Back!F29262))))</f>
        <v/>
      </c>
    </row>
    <row r="29263" spans="2:7">
      <c r="B29263" s="32">
        <f>SUMIF(Balanço[Estoque],Back!A29263,Balanço[Quantidade])</f>
        <v>0</v>
      </c>
      <c r="G29263" s="32" t="str" cm="1">
        <f t="array" ref="G29263">IF(F29263="","",SUM(_xlfn._xlws.FILTER(Balanço[Quantidade],(Balanço[Estoque]=Back!$E$3)*(Balanço[Material]=Back!F29263))))</f>
        <v/>
      </c>
    </row>
    <row r="29264" spans="2:7">
      <c r="B29264" s="32">
        <f>SUMIF(Balanço[Estoque],Back!A29264,Balanço[Quantidade])</f>
        <v>0</v>
      </c>
      <c r="G29264" s="32" t="str" cm="1">
        <f t="array" ref="G29264">IF(F29264="","",SUM(_xlfn._xlws.FILTER(Balanço[Quantidade],(Balanço[Estoque]=Back!$E$3)*(Balanço[Material]=Back!F29264))))</f>
        <v/>
      </c>
    </row>
    <row r="29265" spans="2:7">
      <c r="B29265" s="32">
        <f>SUMIF(Balanço[Estoque],Back!A29265,Balanço[Quantidade])</f>
        <v>0</v>
      </c>
      <c r="G29265" s="32" t="str" cm="1">
        <f t="array" ref="G29265">IF(F29265="","",SUM(_xlfn._xlws.FILTER(Balanço[Quantidade],(Balanço[Estoque]=Back!$E$3)*(Balanço[Material]=Back!F29265))))</f>
        <v/>
      </c>
    </row>
    <row r="29266" spans="2:7">
      <c r="B29266" s="32">
        <f>SUMIF(Balanço[Estoque],Back!A29266,Balanço[Quantidade])</f>
        <v>0</v>
      </c>
      <c r="G29266" s="32" t="str" cm="1">
        <f t="array" ref="G29266">IF(F29266="","",SUM(_xlfn._xlws.FILTER(Balanço[Quantidade],(Balanço[Estoque]=Back!$E$3)*(Balanço[Material]=Back!F29266))))</f>
        <v/>
      </c>
    </row>
    <row r="29267" spans="2:7">
      <c r="B29267" s="32">
        <f>SUMIF(Balanço[Estoque],Back!A29267,Balanço[Quantidade])</f>
        <v>0</v>
      </c>
      <c r="G29267" s="32" t="str" cm="1">
        <f t="array" ref="G29267">IF(F29267="","",SUM(_xlfn._xlws.FILTER(Balanço[Quantidade],(Balanço[Estoque]=Back!$E$3)*(Balanço[Material]=Back!F29267))))</f>
        <v/>
      </c>
    </row>
    <row r="29268" spans="2:7">
      <c r="B29268" s="32">
        <f>SUMIF(Balanço[Estoque],Back!A29268,Balanço[Quantidade])</f>
        <v>0</v>
      </c>
      <c r="G29268" s="32" t="str" cm="1">
        <f t="array" ref="G29268">IF(F29268="","",SUM(_xlfn._xlws.FILTER(Balanço[Quantidade],(Balanço[Estoque]=Back!$E$3)*(Balanço[Material]=Back!F29268))))</f>
        <v/>
      </c>
    </row>
    <row r="29269" spans="2:7">
      <c r="B29269" s="32">
        <f>SUMIF(Balanço[Estoque],Back!A29269,Balanço[Quantidade])</f>
        <v>0</v>
      </c>
      <c r="G29269" s="32" t="str" cm="1">
        <f t="array" ref="G29269">IF(F29269="","",SUM(_xlfn._xlws.FILTER(Balanço[Quantidade],(Balanço[Estoque]=Back!$E$3)*(Balanço[Material]=Back!F29269))))</f>
        <v/>
      </c>
    </row>
    <row r="29270" spans="2:7">
      <c r="B29270" s="32">
        <f>SUMIF(Balanço[Estoque],Back!A29270,Balanço[Quantidade])</f>
        <v>0</v>
      </c>
      <c r="G29270" s="32" t="str" cm="1">
        <f t="array" ref="G29270">IF(F29270="","",SUM(_xlfn._xlws.FILTER(Balanço[Quantidade],(Balanço[Estoque]=Back!$E$3)*(Balanço[Material]=Back!F29270))))</f>
        <v/>
      </c>
    </row>
    <row r="29271" spans="2:7">
      <c r="B29271" s="32">
        <f>SUMIF(Balanço[Estoque],Back!A29271,Balanço[Quantidade])</f>
        <v>0</v>
      </c>
      <c r="G29271" s="32" t="str" cm="1">
        <f t="array" ref="G29271">IF(F29271="","",SUM(_xlfn._xlws.FILTER(Balanço[Quantidade],(Balanço[Estoque]=Back!$E$3)*(Balanço[Material]=Back!F29271))))</f>
        <v/>
      </c>
    </row>
    <row r="29272" spans="2:7">
      <c r="B29272" s="32">
        <f>SUMIF(Balanço[Estoque],Back!A29272,Balanço[Quantidade])</f>
        <v>0</v>
      </c>
      <c r="G29272" s="32" t="str" cm="1">
        <f t="array" ref="G29272">IF(F29272="","",SUM(_xlfn._xlws.FILTER(Balanço[Quantidade],(Balanço[Estoque]=Back!$E$3)*(Balanço[Material]=Back!F29272))))</f>
        <v/>
      </c>
    </row>
    <row r="29273" spans="2:7">
      <c r="B29273" s="32">
        <f>SUMIF(Balanço[Estoque],Back!A29273,Balanço[Quantidade])</f>
        <v>0</v>
      </c>
      <c r="G29273" s="32" t="str" cm="1">
        <f t="array" ref="G29273">IF(F29273="","",SUM(_xlfn._xlws.FILTER(Balanço[Quantidade],(Balanço[Estoque]=Back!$E$3)*(Balanço[Material]=Back!F29273))))</f>
        <v/>
      </c>
    </row>
    <row r="29274" spans="2:7">
      <c r="B29274" s="32">
        <f>SUMIF(Balanço[Estoque],Back!A29274,Balanço[Quantidade])</f>
        <v>0</v>
      </c>
      <c r="G29274" s="32" t="str" cm="1">
        <f t="array" ref="G29274">IF(F29274="","",SUM(_xlfn._xlws.FILTER(Balanço[Quantidade],(Balanço[Estoque]=Back!$E$3)*(Balanço[Material]=Back!F29274))))</f>
        <v/>
      </c>
    </row>
    <row r="29275" spans="2:7">
      <c r="B29275" s="32">
        <f>SUMIF(Balanço[Estoque],Back!A29275,Balanço[Quantidade])</f>
        <v>0</v>
      </c>
      <c r="G29275" s="32" t="str" cm="1">
        <f t="array" ref="G29275">IF(F29275="","",SUM(_xlfn._xlws.FILTER(Balanço[Quantidade],(Balanço[Estoque]=Back!$E$3)*(Balanço[Material]=Back!F29275))))</f>
        <v/>
      </c>
    </row>
    <row r="29276" spans="2:7">
      <c r="B29276" s="32">
        <f>SUMIF(Balanço[Estoque],Back!A29276,Balanço[Quantidade])</f>
        <v>0</v>
      </c>
      <c r="G29276" s="32" t="str" cm="1">
        <f t="array" ref="G29276">IF(F29276="","",SUM(_xlfn._xlws.FILTER(Balanço[Quantidade],(Balanço[Estoque]=Back!$E$3)*(Balanço[Material]=Back!F29276))))</f>
        <v/>
      </c>
    </row>
    <row r="29277" spans="2:7">
      <c r="B29277" s="32">
        <f>SUMIF(Balanço[Estoque],Back!A29277,Balanço[Quantidade])</f>
        <v>0</v>
      </c>
      <c r="G29277" s="32" t="str" cm="1">
        <f t="array" ref="G29277">IF(F29277="","",SUM(_xlfn._xlws.FILTER(Balanço[Quantidade],(Balanço[Estoque]=Back!$E$3)*(Balanço[Material]=Back!F29277))))</f>
        <v/>
      </c>
    </row>
    <row r="29278" spans="2:7">
      <c r="B29278" s="32">
        <f>SUMIF(Balanço[Estoque],Back!A29278,Balanço[Quantidade])</f>
        <v>0</v>
      </c>
      <c r="G29278" s="32" t="str" cm="1">
        <f t="array" ref="G29278">IF(F29278="","",SUM(_xlfn._xlws.FILTER(Balanço[Quantidade],(Balanço[Estoque]=Back!$E$3)*(Balanço[Material]=Back!F29278))))</f>
        <v/>
      </c>
    </row>
    <row r="29279" spans="2:7">
      <c r="B29279" s="32">
        <f>SUMIF(Balanço[Estoque],Back!A29279,Balanço[Quantidade])</f>
        <v>0</v>
      </c>
      <c r="G29279" s="32" t="str" cm="1">
        <f t="array" ref="G29279">IF(F29279="","",SUM(_xlfn._xlws.FILTER(Balanço[Quantidade],(Balanço[Estoque]=Back!$E$3)*(Balanço[Material]=Back!F29279))))</f>
        <v/>
      </c>
    </row>
    <row r="29280" spans="2:7">
      <c r="B29280" s="32">
        <f>SUMIF(Balanço[Estoque],Back!A29280,Balanço[Quantidade])</f>
        <v>0</v>
      </c>
      <c r="G29280" s="32" t="str" cm="1">
        <f t="array" ref="G29280">IF(F29280="","",SUM(_xlfn._xlws.FILTER(Balanço[Quantidade],(Balanço[Estoque]=Back!$E$3)*(Balanço[Material]=Back!F29280))))</f>
        <v/>
      </c>
    </row>
    <row r="29281" spans="2:7">
      <c r="B29281" s="32">
        <f>SUMIF(Balanço[Estoque],Back!A29281,Balanço[Quantidade])</f>
        <v>0</v>
      </c>
      <c r="G29281" s="32" t="str" cm="1">
        <f t="array" ref="G29281">IF(F29281="","",SUM(_xlfn._xlws.FILTER(Balanço[Quantidade],(Balanço[Estoque]=Back!$E$3)*(Balanço[Material]=Back!F29281))))</f>
        <v/>
      </c>
    </row>
    <row r="29282" spans="2:7">
      <c r="B29282" s="32">
        <f>SUMIF(Balanço[Estoque],Back!A29282,Balanço[Quantidade])</f>
        <v>0</v>
      </c>
      <c r="G29282" s="32" t="str" cm="1">
        <f t="array" ref="G29282">IF(F29282="","",SUM(_xlfn._xlws.FILTER(Balanço[Quantidade],(Balanço[Estoque]=Back!$E$3)*(Balanço[Material]=Back!F29282))))</f>
        <v/>
      </c>
    </row>
    <row r="29283" spans="2:7">
      <c r="B29283" s="32">
        <f>SUMIF(Balanço[Estoque],Back!A29283,Balanço[Quantidade])</f>
        <v>0</v>
      </c>
      <c r="G29283" s="32" t="str" cm="1">
        <f t="array" ref="G29283">IF(F29283="","",SUM(_xlfn._xlws.FILTER(Balanço[Quantidade],(Balanço[Estoque]=Back!$E$3)*(Balanço[Material]=Back!F29283))))</f>
        <v/>
      </c>
    </row>
    <row r="29284" spans="2:7">
      <c r="B29284" s="32">
        <f>SUMIF(Balanço[Estoque],Back!A29284,Balanço[Quantidade])</f>
        <v>0</v>
      </c>
      <c r="G29284" s="32" t="str" cm="1">
        <f t="array" ref="G29284">IF(F29284="","",SUM(_xlfn._xlws.FILTER(Balanço[Quantidade],(Balanço[Estoque]=Back!$E$3)*(Balanço[Material]=Back!F29284))))</f>
        <v/>
      </c>
    </row>
    <row r="29285" spans="2:7">
      <c r="B29285" s="32">
        <f>SUMIF(Balanço[Estoque],Back!A29285,Balanço[Quantidade])</f>
        <v>0</v>
      </c>
      <c r="G29285" s="32" t="str" cm="1">
        <f t="array" ref="G29285">IF(F29285="","",SUM(_xlfn._xlws.FILTER(Balanço[Quantidade],(Balanço[Estoque]=Back!$E$3)*(Balanço[Material]=Back!F29285))))</f>
        <v/>
      </c>
    </row>
    <row r="29286" spans="2:7">
      <c r="B29286" s="32">
        <f>SUMIF(Balanço[Estoque],Back!A29286,Balanço[Quantidade])</f>
        <v>0</v>
      </c>
      <c r="G29286" s="32" t="str" cm="1">
        <f t="array" ref="G29286">IF(F29286="","",SUM(_xlfn._xlws.FILTER(Balanço[Quantidade],(Balanço[Estoque]=Back!$E$3)*(Balanço[Material]=Back!F29286))))</f>
        <v/>
      </c>
    </row>
    <row r="29287" spans="2:7">
      <c r="B29287" s="32">
        <f>SUMIF(Balanço[Estoque],Back!A29287,Balanço[Quantidade])</f>
        <v>0</v>
      </c>
      <c r="G29287" s="32" t="str" cm="1">
        <f t="array" ref="G29287">IF(F29287="","",SUM(_xlfn._xlws.FILTER(Balanço[Quantidade],(Balanço[Estoque]=Back!$E$3)*(Balanço[Material]=Back!F29287))))</f>
        <v/>
      </c>
    </row>
    <row r="29288" spans="2:7">
      <c r="B29288" s="32">
        <f>SUMIF(Balanço[Estoque],Back!A29288,Balanço[Quantidade])</f>
        <v>0</v>
      </c>
      <c r="G29288" s="32" t="str" cm="1">
        <f t="array" ref="G29288">IF(F29288="","",SUM(_xlfn._xlws.FILTER(Balanço[Quantidade],(Balanço[Estoque]=Back!$E$3)*(Balanço[Material]=Back!F29288))))</f>
        <v/>
      </c>
    </row>
    <row r="29289" spans="2:7">
      <c r="B29289" s="32">
        <f>SUMIF(Balanço[Estoque],Back!A29289,Balanço[Quantidade])</f>
        <v>0</v>
      </c>
      <c r="G29289" s="32" t="str" cm="1">
        <f t="array" ref="G29289">IF(F29289="","",SUM(_xlfn._xlws.FILTER(Balanço[Quantidade],(Balanço[Estoque]=Back!$E$3)*(Balanço[Material]=Back!F29289))))</f>
        <v/>
      </c>
    </row>
    <row r="29290" spans="2:7">
      <c r="B29290" s="32">
        <f>SUMIF(Balanço[Estoque],Back!A29290,Balanço[Quantidade])</f>
        <v>0</v>
      </c>
      <c r="G29290" s="32" t="str" cm="1">
        <f t="array" ref="G29290">IF(F29290="","",SUM(_xlfn._xlws.FILTER(Balanço[Quantidade],(Balanço[Estoque]=Back!$E$3)*(Balanço[Material]=Back!F29290))))</f>
        <v/>
      </c>
    </row>
    <row r="29291" spans="2:7">
      <c r="B29291" s="32">
        <f>SUMIF(Balanço[Estoque],Back!A29291,Balanço[Quantidade])</f>
        <v>0</v>
      </c>
      <c r="G29291" s="32" t="str" cm="1">
        <f t="array" ref="G29291">IF(F29291="","",SUM(_xlfn._xlws.FILTER(Balanço[Quantidade],(Balanço[Estoque]=Back!$E$3)*(Balanço[Material]=Back!F29291))))</f>
        <v/>
      </c>
    </row>
    <row r="29292" spans="2:7">
      <c r="B29292" s="32">
        <f>SUMIF(Balanço[Estoque],Back!A29292,Balanço[Quantidade])</f>
        <v>0</v>
      </c>
      <c r="G29292" s="32" t="str" cm="1">
        <f t="array" ref="G29292">IF(F29292="","",SUM(_xlfn._xlws.FILTER(Balanço[Quantidade],(Balanço[Estoque]=Back!$E$3)*(Balanço[Material]=Back!F29292))))</f>
        <v/>
      </c>
    </row>
    <row r="29293" spans="2:7">
      <c r="B29293" s="32">
        <f>SUMIF(Balanço[Estoque],Back!A29293,Balanço[Quantidade])</f>
        <v>0</v>
      </c>
      <c r="G29293" s="32" t="str" cm="1">
        <f t="array" ref="G29293">IF(F29293="","",SUM(_xlfn._xlws.FILTER(Balanço[Quantidade],(Balanço[Estoque]=Back!$E$3)*(Balanço[Material]=Back!F29293))))</f>
        <v/>
      </c>
    </row>
    <row r="29294" spans="2:7">
      <c r="B29294" s="32">
        <f>SUMIF(Balanço[Estoque],Back!A29294,Balanço[Quantidade])</f>
        <v>0</v>
      </c>
      <c r="G29294" s="32" t="str" cm="1">
        <f t="array" ref="G29294">IF(F29294="","",SUM(_xlfn._xlws.FILTER(Balanço[Quantidade],(Balanço[Estoque]=Back!$E$3)*(Balanço[Material]=Back!F29294))))</f>
        <v/>
      </c>
    </row>
    <row r="29295" spans="2:7">
      <c r="B29295" s="32">
        <f>SUMIF(Balanço[Estoque],Back!A29295,Balanço[Quantidade])</f>
        <v>0</v>
      </c>
      <c r="G29295" s="32" t="str" cm="1">
        <f t="array" ref="G29295">IF(F29295="","",SUM(_xlfn._xlws.FILTER(Balanço[Quantidade],(Balanço[Estoque]=Back!$E$3)*(Balanço[Material]=Back!F29295))))</f>
        <v/>
      </c>
    </row>
    <row r="29296" spans="2:7">
      <c r="B29296" s="32">
        <f>SUMIF(Balanço[Estoque],Back!A29296,Balanço[Quantidade])</f>
        <v>0</v>
      </c>
      <c r="G29296" s="32" t="str" cm="1">
        <f t="array" ref="G29296">IF(F29296="","",SUM(_xlfn._xlws.FILTER(Balanço[Quantidade],(Balanço[Estoque]=Back!$E$3)*(Balanço[Material]=Back!F29296))))</f>
        <v/>
      </c>
    </row>
    <row r="29297" spans="2:7">
      <c r="B29297" s="32">
        <f>SUMIF(Balanço[Estoque],Back!A29297,Balanço[Quantidade])</f>
        <v>0</v>
      </c>
      <c r="G29297" s="32" t="str" cm="1">
        <f t="array" ref="G29297">IF(F29297="","",SUM(_xlfn._xlws.FILTER(Balanço[Quantidade],(Balanço[Estoque]=Back!$E$3)*(Balanço[Material]=Back!F29297))))</f>
        <v/>
      </c>
    </row>
    <row r="29298" spans="2:7">
      <c r="B29298" s="32">
        <f>SUMIF(Balanço[Estoque],Back!A29298,Balanço[Quantidade])</f>
        <v>0</v>
      </c>
      <c r="G29298" s="32" t="str" cm="1">
        <f t="array" ref="G29298">IF(F29298="","",SUM(_xlfn._xlws.FILTER(Balanço[Quantidade],(Balanço[Estoque]=Back!$E$3)*(Balanço[Material]=Back!F29298))))</f>
        <v/>
      </c>
    </row>
    <row r="29299" spans="2:7">
      <c r="B29299" s="32">
        <f>SUMIF(Balanço[Estoque],Back!A29299,Balanço[Quantidade])</f>
        <v>0</v>
      </c>
      <c r="G29299" s="32" t="str" cm="1">
        <f t="array" ref="G29299">IF(F29299="","",SUM(_xlfn._xlws.FILTER(Balanço[Quantidade],(Balanço[Estoque]=Back!$E$3)*(Balanço[Material]=Back!F29299))))</f>
        <v/>
      </c>
    </row>
    <row r="29300" spans="2:7">
      <c r="B29300" s="32">
        <f>SUMIF(Balanço[Estoque],Back!A29300,Balanço[Quantidade])</f>
        <v>0</v>
      </c>
      <c r="G29300" s="32" t="str" cm="1">
        <f t="array" ref="G29300">IF(F29300="","",SUM(_xlfn._xlws.FILTER(Balanço[Quantidade],(Balanço[Estoque]=Back!$E$3)*(Balanço[Material]=Back!F29300))))</f>
        <v/>
      </c>
    </row>
    <row r="29301" spans="2:7">
      <c r="B29301" s="32">
        <f>SUMIF(Balanço[Estoque],Back!A29301,Balanço[Quantidade])</f>
        <v>0</v>
      </c>
      <c r="G29301" s="32" t="str" cm="1">
        <f t="array" ref="G29301">IF(F29301="","",SUM(_xlfn._xlws.FILTER(Balanço[Quantidade],(Balanço[Estoque]=Back!$E$3)*(Balanço[Material]=Back!F29301))))</f>
        <v/>
      </c>
    </row>
    <row r="29302" spans="2:7">
      <c r="B29302" s="32">
        <f>SUMIF(Balanço[Estoque],Back!A29302,Balanço[Quantidade])</f>
        <v>0</v>
      </c>
      <c r="G29302" s="32" t="str" cm="1">
        <f t="array" ref="G29302">IF(F29302="","",SUM(_xlfn._xlws.FILTER(Balanço[Quantidade],(Balanço[Estoque]=Back!$E$3)*(Balanço[Material]=Back!F29302))))</f>
        <v/>
      </c>
    </row>
    <row r="29303" spans="2:7">
      <c r="B29303" s="32">
        <f>SUMIF(Balanço[Estoque],Back!A29303,Balanço[Quantidade])</f>
        <v>0</v>
      </c>
      <c r="G29303" s="32" t="str" cm="1">
        <f t="array" ref="G29303">IF(F29303="","",SUM(_xlfn._xlws.FILTER(Balanço[Quantidade],(Balanço[Estoque]=Back!$E$3)*(Balanço[Material]=Back!F29303))))</f>
        <v/>
      </c>
    </row>
    <row r="29304" spans="2:7">
      <c r="B29304" s="32">
        <f>SUMIF(Balanço[Estoque],Back!A29304,Balanço[Quantidade])</f>
        <v>0</v>
      </c>
      <c r="G29304" s="32" t="str" cm="1">
        <f t="array" ref="G29304">IF(F29304="","",SUM(_xlfn._xlws.FILTER(Balanço[Quantidade],(Balanço[Estoque]=Back!$E$3)*(Balanço[Material]=Back!F29304))))</f>
        <v/>
      </c>
    </row>
    <row r="29305" spans="2:7">
      <c r="B29305" s="32">
        <f>SUMIF(Balanço[Estoque],Back!A29305,Balanço[Quantidade])</f>
        <v>0</v>
      </c>
      <c r="G29305" s="32" t="str" cm="1">
        <f t="array" ref="G29305">IF(F29305="","",SUM(_xlfn._xlws.FILTER(Balanço[Quantidade],(Balanço[Estoque]=Back!$E$3)*(Balanço[Material]=Back!F29305))))</f>
        <v/>
      </c>
    </row>
    <row r="29306" spans="2:7">
      <c r="B29306" s="32">
        <f>SUMIF(Balanço[Estoque],Back!A29306,Balanço[Quantidade])</f>
        <v>0</v>
      </c>
      <c r="G29306" s="32" t="str" cm="1">
        <f t="array" ref="G29306">IF(F29306="","",SUM(_xlfn._xlws.FILTER(Balanço[Quantidade],(Balanço[Estoque]=Back!$E$3)*(Balanço[Material]=Back!F29306))))</f>
        <v/>
      </c>
    </row>
    <row r="29307" spans="2:7">
      <c r="B29307" s="32">
        <f>SUMIF(Balanço[Estoque],Back!A29307,Balanço[Quantidade])</f>
        <v>0</v>
      </c>
      <c r="G29307" s="32" t="str" cm="1">
        <f t="array" ref="G29307">IF(F29307="","",SUM(_xlfn._xlws.FILTER(Balanço[Quantidade],(Balanço[Estoque]=Back!$E$3)*(Balanço[Material]=Back!F29307))))</f>
        <v/>
      </c>
    </row>
    <row r="29308" spans="2:7">
      <c r="B29308" s="32">
        <f>SUMIF(Balanço[Estoque],Back!A29308,Balanço[Quantidade])</f>
        <v>0</v>
      </c>
      <c r="G29308" s="32" t="str" cm="1">
        <f t="array" ref="G29308">IF(F29308="","",SUM(_xlfn._xlws.FILTER(Balanço[Quantidade],(Balanço[Estoque]=Back!$E$3)*(Balanço[Material]=Back!F29308))))</f>
        <v/>
      </c>
    </row>
    <row r="29309" spans="2:7">
      <c r="B29309" s="32">
        <f>SUMIF(Balanço[Estoque],Back!A29309,Balanço[Quantidade])</f>
        <v>0</v>
      </c>
      <c r="G29309" s="32" t="str" cm="1">
        <f t="array" ref="G29309">IF(F29309="","",SUM(_xlfn._xlws.FILTER(Balanço[Quantidade],(Balanço[Estoque]=Back!$E$3)*(Balanço[Material]=Back!F29309))))</f>
        <v/>
      </c>
    </row>
    <row r="29310" spans="2:7">
      <c r="B29310" s="32">
        <f>SUMIF(Balanço[Estoque],Back!A29310,Balanço[Quantidade])</f>
        <v>0</v>
      </c>
      <c r="G29310" s="32" t="str" cm="1">
        <f t="array" ref="G29310">IF(F29310="","",SUM(_xlfn._xlws.FILTER(Balanço[Quantidade],(Balanço[Estoque]=Back!$E$3)*(Balanço[Material]=Back!F29310))))</f>
        <v/>
      </c>
    </row>
    <row r="29311" spans="2:7">
      <c r="B29311" s="32">
        <f>SUMIF(Balanço[Estoque],Back!A29311,Balanço[Quantidade])</f>
        <v>0</v>
      </c>
      <c r="G29311" s="32" t="str" cm="1">
        <f t="array" ref="G29311">IF(F29311="","",SUM(_xlfn._xlws.FILTER(Balanço[Quantidade],(Balanço[Estoque]=Back!$E$3)*(Balanço[Material]=Back!F29311))))</f>
        <v/>
      </c>
    </row>
    <row r="29312" spans="2:7">
      <c r="B29312" s="32">
        <f>SUMIF(Balanço[Estoque],Back!A29312,Balanço[Quantidade])</f>
        <v>0</v>
      </c>
      <c r="G29312" s="32" t="str" cm="1">
        <f t="array" ref="G29312">IF(F29312="","",SUM(_xlfn._xlws.FILTER(Balanço[Quantidade],(Balanço[Estoque]=Back!$E$3)*(Balanço[Material]=Back!F29312))))</f>
        <v/>
      </c>
    </row>
    <row r="29313" spans="2:7">
      <c r="B29313" s="32">
        <f>SUMIF(Balanço[Estoque],Back!A29313,Balanço[Quantidade])</f>
        <v>0</v>
      </c>
      <c r="G29313" s="32" t="str" cm="1">
        <f t="array" ref="G29313">IF(F29313="","",SUM(_xlfn._xlws.FILTER(Balanço[Quantidade],(Balanço[Estoque]=Back!$E$3)*(Balanço[Material]=Back!F29313))))</f>
        <v/>
      </c>
    </row>
    <row r="29314" spans="2:7">
      <c r="B29314" s="32">
        <f>SUMIF(Balanço[Estoque],Back!A29314,Balanço[Quantidade])</f>
        <v>0</v>
      </c>
      <c r="G29314" s="32" t="str" cm="1">
        <f t="array" ref="G29314">IF(F29314="","",SUM(_xlfn._xlws.FILTER(Balanço[Quantidade],(Balanço[Estoque]=Back!$E$3)*(Balanço[Material]=Back!F29314))))</f>
        <v/>
      </c>
    </row>
    <row r="29315" spans="2:7">
      <c r="B29315" s="32">
        <f>SUMIF(Balanço[Estoque],Back!A29315,Balanço[Quantidade])</f>
        <v>0</v>
      </c>
      <c r="G29315" s="32" t="str" cm="1">
        <f t="array" ref="G29315">IF(F29315="","",SUM(_xlfn._xlws.FILTER(Balanço[Quantidade],(Balanço[Estoque]=Back!$E$3)*(Balanço[Material]=Back!F29315))))</f>
        <v/>
      </c>
    </row>
    <row r="29316" spans="2:7">
      <c r="B29316" s="32">
        <f>SUMIF(Balanço[Estoque],Back!A29316,Balanço[Quantidade])</f>
        <v>0</v>
      </c>
      <c r="G29316" s="32" t="str" cm="1">
        <f t="array" ref="G29316">IF(F29316="","",SUM(_xlfn._xlws.FILTER(Balanço[Quantidade],(Balanço[Estoque]=Back!$E$3)*(Balanço[Material]=Back!F29316))))</f>
        <v/>
      </c>
    </row>
    <row r="29317" spans="2:7">
      <c r="B29317" s="32">
        <f>SUMIF(Balanço[Estoque],Back!A29317,Balanço[Quantidade])</f>
        <v>0</v>
      </c>
      <c r="G29317" s="32" t="str" cm="1">
        <f t="array" ref="G29317">IF(F29317="","",SUM(_xlfn._xlws.FILTER(Balanço[Quantidade],(Balanço[Estoque]=Back!$E$3)*(Balanço[Material]=Back!F29317))))</f>
        <v/>
      </c>
    </row>
    <row r="29318" spans="2:7">
      <c r="B29318" s="32">
        <f>SUMIF(Balanço[Estoque],Back!A29318,Balanço[Quantidade])</f>
        <v>0</v>
      </c>
      <c r="G29318" s="32" t="str" cm="1">
        <f t="array" ref="G29318">IF(F29318="","",SUM(_xlfn._xlws.FILTER(Balanço[Quantidade],(Balanço[Estoque]=Back!$E$3)*(Balanço[Material]=Back!F29318))))</f>
        <v/>
      </c>
    </row>
    <row r="29319" spans="2:7">
      <c r="B29319" s="32">
        <f>SUMIF(Balanço[Estoque],Back!A29319,Balanço[Quantidade])</f>
        <v>0</v>
      </c>
      <c r="G29319" s="32" t="str" cm="1">
        <f t="array" ref="G29319">IF(F29319="","",SUM(_xlfn._xlws.FILTER(Balanço[Quantidade],(Balanço[Estoque]=Back!$E$3)*(Balanço[Material]=Back!F29319))))</f>
        <v/>
      </c>
    </row>
    <row r="29320" spans="2:7">
      <c r="B29320" s="32">
        <f>SUMIF(Balanço[Estoque],Back!A29320,Balanço[Quantidade])</f>
        <v>0</v>
      </c>
      <c r="G29320" s="32" t="str" cm="1">
        <f t="array" ref="G29320">IF(F29320="","",SUM(_xlfn._xlws.FILTER(Balanço[Quantidade],(Balanço[Estoque]=Back!$E$3)*(Balanço[Material]=Back!F29320))))</f>
        <v/>
      </c>
    </row>
    <row r="29321" spans="2:7">
      <c r="B29321" s="32">
        <f>SUMIF(Balanço[Estoque],Back!A29321,Balanço[Quantidade])</f>
        <v>0</v>
      </c>
      <c r="G29321" s="32" t="str" cm="1">
        <f t="array" ref="G29321">IF(F29321="","",SUM(_xlfn._xlws.FILTER(Balanço[Quantidade],(Balanço[Estoque]=Back!$E$3)*(Balanço[Material]=Back!F29321))))</f>
        <v/>
      </c>
    </row>
    <row r="29322" spans="2:7">
      <c r="B29322" s="32">
        <f>SUMIF(Balanço[Estoque],Back!A29322,Balanço[Quantidade])</f>
        <v>0</v>
      </c>
      <c r="G29322" s="32" t="str" cm="1">
        <f t="array" ref="G29322">IF(F29322="","",SUM(_xlfn._xlws.FILTER(Balanço[Quantidade],(Balanço[Estoque]=Back!$E$3)*(Balanço[Material]=Back!F29322))))</f>
        <v/>
      </c>
    </row>
    <row r="29323" spans="2:7">
      <c r="B29323" s="32">
        <f>SUMIF(Balanço[Estoque],Back!A29323,Balanço[Quantidade])</f>
        <v>0</v>
      </c>
      <c r="G29323" s="32" t="str" cm="1">
        <f t="array" ref="G29323">IF(F29323="","",SUM(_xlfn._xlws.FILTER(Balanço[Quantidade],(Balanço[Estoque]=Back!$E$3)*(Balanço[Material]=Back!F29323))))</f>
        <v/>
      </c>
    </row>
    <row r="29324" spans="2:7">
      <c r="B29324" s="32">
        <f>SUMIF(Balanço[Estoque],Back!A29324,Balanço[Quantidade])</f>
        <v>0</v>
      </c>
      <c r="G29324" s="32" t="str" cm="1">
        <f t="array" ref="G29324">IF(F29324="","",SUM(_xlfn._xlws.FILTER(Balanço[Quantidade],(Balanço[Estoque]=Back!$E$3)*(Balanço[Material]=Back!F29324))))</f>
        <v/>
      </c>
    </row>
    <row r="29325" spans="2:7">
      <c r="B29325" s="32">
        <f>SUMIF(Balanço[Estoque],Back!A29325,Balanço[Quantidade])</f>
        <v>0</v>
      </c>
      <c r="G29325" s="32" t="str" cm="1">
        <f t="array" ref="G29325">IF(F29325="","",SUM(_xlfn._xlws.FILTER(Balanço[Quantidade],(Balanço[Estoque]=Back!$E$3)*(Balanço[Material]=Back!F29325))))</f>
        <v/>
      </c>
    </row>
    <row r="29326" spans="2:7">
      <c r="B29326" s="32">
        <f>SUMIF(Balanço[Estoque],Back!A29326,Balanço[Quantidade])</f>
        <v>0</v>
      </c>
      <c r="G29326" s="32" t="str" cm="1">
        <f t="array" ref="G29326">IF(F29326="","",SUM(_xlfn._xlws.FILTER(Balanço[Quantidade],(Balanço[Estoque]=Back!$E$3)*(Balanço[Material]=Back!F29326))))</f>
        <v/>
      </c>
    </row>
    <row r="29327" spans="2:7">
      <c r="B29327" s="32">
        <f>SUMIF(Balanço[Estoque],Back!A29327,Balanço[Quantidade])</f>
        <v>0</v>
      </c>
      <c r="G29327" s="32" t="str" cm="1">
        <f t="array" ref="G29327">IF(F29327="","",SUM(_xlfn._xlws.FILTER(Balanço[Quantidade],(Balanço[Estoque]=Back!$E$3)*(Balanço[Material]=Back!F29327))))</f>
        <v/>
      </c>
    </row>
    <row r="29328" spans="2:7">
      <c r="B29328" s="32">
        <f>SUMIF(Balanço[Estoque],Back!A29328,Balanço[Quantidade])</f>
        <v>0</v>
      </c>
      <c r="G29328" s="32" t="str" cm="1">
        <f t="array" ref="G29328">IF(F29328="","",SUM(_xlfn._xlws.FILTER(Balanço[Quantidade],(Balanço[Estoque]=Back!$E$3)*(Balanço[Material]=Back!F29328))))</f>
        <v/>
      </c>
    </row>
    <row r="29329" spans="2:7">
      <c r="B29329" s="32">
        <f>SUMIF(Balanço[Estoque],Back!A29329,Balanço[Quantidade])</f>
        <v>0</v>
      </c>
      <c r="G29329" s="32" t="str" cm="1">
        <f t="array" ref="G29329">IF(F29329="","",SUM(_xlfn._xlws.FILTER(Balanço[Quantidade],(Balanço[Estoque]=Back!$E$3)*(Balanço[Material]=Back!F29329))))</f>
        <v/>
      </c>
    </row>
    <row r="29330" spans="2:7">
      <c r="B29330" s="32">
        <f>SUMIF(Balanço[Estoque],Back!A29330,Balanço[Quantidade])</f>
        <v>0</v>
      </c>
      <c r="G29330" s="32" t="str" cm="1">
        <f t="array" ref="G29330">IF(F29330="","",SUM(_xlfn._xlws.FILTER(Balanço[Quantidade],(Balanço[Estoque]=Back!$E$3)*(Balanço[Material]=Back!F29330))))</f>
        <v/>
      </c>
    </row>
    <row r="29331" spans="2:7">
      <c r="B29331" s="32">
        <f>SUMIF(Balanço[Estoque],Back!A29331,Balanço[Quantidade])</f>
        <v>0</v>
      </c>
      <c r="G29331" s="32" t="str" cm="1">
        <f t="array" ref="G29331">IF(F29331="","",SUM(_xlfn._xlws.FILTER(Balanço[Quantidade],(Balanço[Estoque]=Back!$E$3)*(Balanço[Material]=Back!F29331))))</f>
        <v/>
      </c>
    </row>
    <row r="29332" spans="2:7">
      <c r="B29332" s="32">
        <f>SUMIF(Balanço[Estoque],Back!A29332,Balanço[Quantidade])</f>
        <v>0</v>
      </c>
      <c r="G29332" s="32" t="str" cm="1">
        <f t="array" ref="G29332">IF(F29332="","",SUM(_xlfn._xlws.FILTER(Balanço[Quantidade],(Balanço[Estoque]=Back!$E$3)*(Balanço[Material]=Back!F29332))))</f>
        <v/>
      </c>
    </row>
    <row r="29333" spans="2:7">
      <c r="B29333" s="32">
        <f>SUMIF(Balanço[Estoque],Back!A29333,Balanço[Quantidade])</f>
        <v>0</v>
      </c>
      <c r="G29333" s="32" t="str" cm="1">
        <f t="array" ref="G29333">IF(F29333="","",SUM(_xlfn._xlws.FILTER(Balanço[Quantidade],(Balanço[Estoque]=Back!$E$3)*(Balanço[Material]=Back!F29333))))</f>
        <v/>
      </c>
    </row>
    <row r="29334" spans="2:7">
      <c r="B29334" s="32">
        <f>SUMIF(Balanço[Estoque],Back!A29334,Balanço[Quantidade])</f>
        <v>0</v>
      </c>
      <c r="G29334" s="32" t="str" cm="1">
        <f t="array" ref="G29334">IF(F29334="","",SUM(_xlfn._xlws.FILTER(Balanço[Quantidade],(Balanço[Estoque]=Back!$E$3)*(Balanço[Material]=Back!F29334))))</f>
        <v/>
      </c>
    </row>
    <row r="29335" spans="2:7">
      <c r="B29335" s="32">
        <f>SUMIF(Balanço[Estoque],Back!A29335,Balanço[Quantidade])</f>
        <v>0</v>
      </c>
      <c r="G29335" s="32" t="str" cm="1">
        <f t="array" ref="G29335">IF(F29335="","",SUM(_xlfn._xlws.FILTER(Balanço[Quantidade],(Balanço[Estoque]=Back!$E$3)*(Balanço[Material]=Back!F29335))))</f>
        <v/>
      </c>
    </row>
    <row r="29336" spans="2:7">
      <c r="B29336" s="32">
        <f>SUMIF(Balanço[Estoque],Back!A29336,Balanço[Quantidade])</f>
        <v>0</v>
      </c>
      <c r="G29336" s="32" t="str" cm="1">
        <f t="array" ref="G29336">IF(F29336="","",SUM(_xlfn._xlws.FILTER(Balanço[Quantidade],(Balanço[Estoque]=Back!$E$3)*(Balanço[Material]=Back!F29336))))</f>
        <v/>
      </c>
    </row>
    <row r="29337" spans="2:7">
      <c r="B29337" s="32">
        <f>SUMIF(Balanço[Estoque],Back!A29337,Balanço[Quantidade])</f>
        <v>0</v>
      </c>
      <c r="G29337" s="32" t="str" cm="1">
        <f t="array" ref="G29337">IF(F29337="","",SUM(_xlfn._xlws.FILTER(Balanço[Quantidade],(Balanço[Estoque]=Back!$E$3)*(Balanço[Material]=Back!F29337))))</f>
        <v/>
      </c>
    </row>
    <row r="29338" spans="2:7">
      <c r="B29338" s="32">
        <f>SUMIF(Balanço[Estoque],Back!A29338,Balanço[Quantidade])</f>
        <v>0</v>
      </c>
      <c r="G29338" s="32" t="str" cm="1">
        <f t="array" ref="G29338">IF(F29338="","",SUM(_xlfn._xlws.FILTER(Balanço[Quantidade],(Balanço[Estoque]=Back!$E$3)*(Balanço[Material]=Back!F29338))))</f>
        <v/>
      </c>
    </row>
    <row r="29339" spans="2:7">
      <c r="B29339" s="32">
        <f>SUMIF(Balanço[Estoque],Back!A29339,Balanço[Quantidade])</f>
        <v>0</v>
      </c>
      <c r="G29339" s="32" t="str" cm="1">
        <f t="array" ref="G29339">IF(F29339="","",SUM(_xlfn._xlws.FILTER(Balanço[Quantidade],(Balanço[Estoque]=Back!$E$3)*(Balanço[Material]=Back!F29339))))</f>
        <v/>
      </c>
    </row>
    <row r="29340" spans="2:7">
      <c r="B29340" s="32">
        <f>SUMIF(Balanço[Estoque],Back!A29340,Balanço[Quantidade])</f>
        <v>0</v>
      </c>
      <c r="G29340" s="32" t="str" cm="1">
        <f t="array" ref="G29340">IF(F29340="","",SUM(_xlfn._xlws.FILTER(Balanço[Quantidade],(Balanço[Estoque]=Back!$E$3)*(Balanço[Material]=Back!F29340))))</f>
        <v/>
      </c>
    </row>
    <row r="29341" spans="2:7">
      <c r="B29341" s="32">
        <f>SUMIF(Balanço[Estoque],Back!A29341,Balanço[Quantidade])</f>
        <v>0</v>
      </c>
      <c r="G29341" s="32" t="str" cm="1">
        <f t="array" ref="G29341">IF(F29341="","",SUM(_xlfn._xlws.FILTER(Balanço[Quantidade],(Balanço[Estoque]=Back!$E$3)*(Balanço[Material]=Back!F29341))))</f>
        <v/>
      </c>
    </row>
    <row r="29342" spans="2:7">
      <c r="B29342" s="32">
        <f>SUMIF(Balanço[Estoque],Back!A29342,Balanço[Quantidade])</f>
        <v>0</v>
      </c>
      <c r="G29342" s="32" t="str" cm="1">
        <f t="array" ref="G29342">IF(F29342="","",SUM(_xlfn._xlws.FILTER(Balanço[Quantidade],(Balanço[Estoque]=Back!$E$3)*(Balanço[Material]=Back!F29342))))</f>
        <v/>
      </c>
    </row>
    <row r="29343" spans="2:7">
      <c r="B29343" s="32">
        <f>SUMIF(Balanço[Estoque],Back!A29343,Balanço[Quantidade])</f>
        <v>0</v>
      </c>
      <c r="G29343" s="32" t="str" cm="1">
        <f t="array" ref="G29343">IF(F29343="","",SUM(_xlfn._xlws.FILTER(Balanço[Quantidade],(Balanço[Estoque]=Back!$E$3)*(Balanço[Material]=Back!F29343))))</f>
        <v/>
      </c>
    </row>
    <row r="29344" spans="2:7">
      <c r="B29344" s="32">
        <f>SUMIF(Balanço[Estoque],Back!A29344,Balanço[Quantidade])</f>
        <v>0</v>
      </c>
      <c r="G29344" s="32" t="str" cm="1">
        <f t="array" ref="G29344">IF(F29344="","",SUM(_xlfn._xlws.FILTER(Balanço[Quantidade],(Balanço[Estoque]=Back!$E$3)*(Balanço[Material]=Back!F29344))))</f>
        <v/>
      </c>
    </row>
    <row r="29345" spans="2:7">
      <c r="B29345" s="32">
        <f>SUMIF(Balanço[Estoque],Back!A29345,Balanço[Quantidade])</f>
        <v>0</v>
      </c>
      <c r="G29345" s="32" t="str" cm="1">
        <f t="array" ref="G29345">IF(F29345="","",SUM(_xlfn._xlws.FILTER(Balanço[Quantidade],(Balanço[Estoque]=Back!$E$3)*(Balanço[Material]=Back!F29345))))</f>
        <v/>
      </c>
    </row>
    <row r="29346" spans="2:7">
      <c r="B29346" s="32">
        <f>SUMIF(Balanço[Estoque],Back!A29346,Balanço[Quantidade])</f>
        <v>0</v>
      </c>
      <c r="G29346" s="32" t="str" cm="1">
        <f t="array" ref="G29346">IF(F29346="","",SUM(_xlfn._xlws.FILTER(Balanço[Quantidade],(Balanço[Estoque]=Back!$E$3)*(Balanço[Material]=Back!F29346))))</f>
        <v/>
      </c>
    </row>
    <row r="29347" spans="2:7">
      <c r="B29347" s="32">
        <f>SUMIF(Balanço[Estoque],Back!A29347,Balanço[Quantidade])</f>
        <v>0</v>
      </c>
      <c r="G29347" s="32" t="str" cm="1">
        <f t="array" ref="G29347">IF(F29347="","",SUM(_xlfn._xlws.FILTER(Balanço[Quantidade],(Balanço[Estoque]=Back!$E$3)*(Balanço[Material]=Back!F29347))))</f>
        <v/>
      </c>
    </row>
    <row r="29348" spans="2:7">
      <c r="B29348" s="32">
        <f>SUMIF(Balanço[Estoque],Back!A29348,Balanço[Quantidade])</f>
        <v>0</v>
      </c>
      <c r="G29348" s="32" t="str" cm="1">
        <f t="array" ref="G29348">IF(F29348="","",SUM(_xlfn._xlws.FILTER(Balanço[Quantidade],(Balanço[Estoque]=Back!$E$3)*(Balanço[Material]=Back!F29348))))</f>
        <v/>
      </c>
    </row>
    <row r="29349" spans="2:7">
      <c r="B29349" s="32">
        <f>SUMIF(Balanço[Estoque],Back!A29349,Balanço[Quantidade])</f>
        <v>0</v>
      </c>
      <c r="G29349" s="32" t="str" cm="1">
        <f t="array" ref="G29349">IF(F29349="","",SUM(_xlfn._xlws.FILTER(Balanço[Quantidade],(Balanço[Estoque]=Back!$E$3)*(Balanço[Material]=Back!F29349))))</f>
        <v/>
      </c>
    </row>
    <row r="29350" spans="2:7">
      <c r="B29350" s="32">
        <f>SUMIF(Balanço[Estoque],Back!A29350,Balanço[Quantidade])</f>
        <v>0</v>
      </c>
      <c r="G29350" s="32" t="str" cm="1">
        <f t="array" ref="G29350">IF(F29350="","",SUM(_xlfn._xlws.FILTER(Balanço[Quantidade],(Balanço[Estoque]=Back!$E$3)*(Balanço[Material]=Back!F29350))))</f>
        <v/>
      </c>
    </row>
    <row r="29351" spans="2:7">
      <c r="B29351" s="32">
        <f>SUMIF(Balanço[Estoque],Back!A29351,Balanço[Quantidade])</f>
        <v>0</v>
      </c>
      <c r="G29351" s="32" t="str" cm="1">
        <f t="array" ref="G29351">IF(F29351="","",SUM(_xlfn._xlws.FILTER(Balanço[Quantidade],(Balanço[Estoque]=Back!$E$3)*(Balanço[Material]=Back!F29351))))</f>
        <v/>
      </c>
    </row>
    <row r="29352" spans="2:7">
      <c r="B29352" s="32">
        <f>SUMIF(Balanço[Estoque],Back!A29352,Balanço[Quantidade])</f>
        <v>0</v>
      </c>
      <c r="G29352" s="32" t="str" cm="1">
        <f t="array" ref="G29352">IF(F29352="","",SUM(_xlfn._xlws.FILTER(Balanço[Quantidade],(Balanço[Estoque]=Back!$E$3)*(Balanço[Material]=Back!F29352))))</f>
        <v/>
      </c>
    </row>
    <row r="29353" spans="2:7">
      <c r="B29353" s="32">
        <f>SUMIF(Balanço[Estoque],Back!A29353,Balanço[Quantidade])</f>
        <v>0</v>
      </c>
      <c r="G29353" s="32" t="str" cm="1">
        <f t="array" ref="G29353">IF(F29353="","",SUM(_xlfn._xlws.FILTER(Balanço[Quantidade],(Balanço[Estoque]=Back!$E$3)*(Balanço[Material]=Back!F29353))))</f>
        <v/>
      </c>
    </row>
    <row r="29354" spans="2:7">
      <c r="B29354" s="32">
        <f>SUMIF(Balanço[Estoque],Back!A29354,Balanço[Quantidade])</f>
        <v>0</v>
      </c>
      <c r="G29354" s="32" t="str" cm="1">
        <f t="array" ref="G29354">IF(F29354="","",SUM(_xlfn._xlws.FILTER(Balanço[Quantidade],(Balanço[Estoque]=Back!$E$3)*(Balanço[Material]=Back!F29354))))</f>
        <v/>
      </c>
    </row>
    <row r="29355" spans="2:7">
      <c r="B29355" s="32">
        <f>SUMIF(Balanço[Estoque],Back!A29355,Balanço[Quantidade])</f>
        <v>0</v>
      </c>
      <c r="G29355" s="32" t="str" cm="1">
        <f t="array" ref="G29355">IF(F29355="","",SUM(_xlfn._xlws.FILTER(Balanço[Quantidade],(Balanço[Estoque]=Back!$E$3)*(Balanço[Material]=Back!F29355))))</f>
        <v/>
      </c>
    </row>
    <row r="29356" spans="2:7">
      <c r="B29356" s="32">
        <f>SUMIF(Balanço[Estoque],Back!A29356,Balanço[Quantidade])</f>
        <v>0</v>
      </c>
      <c r="G29356" s="32" t="str" cm="1">
        <f t="array" ref="G29356">IF(F29356="","",SUM(_xlfn._xlws.FILTER(Balanço[Quantidade],(Balanço[Estoque]=Back!$E$3)*(Balanço[Material]=Back!F29356))))</f>
        <v/>
      </c>
    </row>
    <row r="29357" spans="2:7">
      <c r="B29357" s="32">
        <f>SUMIF(Balanço[Estoque],Back!A29357,Balanço[Quantidade])</f>
        <v>0</v>
      </c>
      <c r="G29357" s="32" t="str" cm="1">
        <f t="array" ref="G29357">IF(F29357="","",SUM(_xlfn._xlws.FILTER(Balanço[Quantidade],(Balanço[Estoque]=Back!$E$3)*(Balanço[Material]=Back!F29357))))</f>
        <v/>
      </c>
    </row>
    <row r="29358" spans="2:7">
      <c r="B29358" s="32">
        <f>SUMIF(Balanço[Estoque],Back!A29358,Balanço[Quantidade])</f>
        <v>0</v>
      </c>
      <c r="G29358" s="32" t="str" cm="1">
        <f t="array" ref="G29358">IF(F29358="","",SUM(_xlfn._xlws.FILTER(Balanço[Quantidade],(Balanço[Estoque]=Back!$E$3)*(Balanço[Material]=Back!F29358))))</f>
        <v/>
      </c>
    </row>
    <row r="29359" spans="2:7">
      <c r="B29359" s="32">
        <f>SUMIF(Balanço[Estoque],Back!A29359,Balanço[Quantidade])</f>
        <v>0</v>
      </c>
      <c r="G29359" s="32" t="str" cm="1">
        <f t="array" ref="G29359">IF(F29359="","",SUM(_xlfn._xlws.FILTER(Balanço[Quantidade],(Balanço[Estoque]=Back!$E$3)*(Balanço[Material]=Back!F29359))))</f>
        <v/>
      </c>
    </row>
    <row r="29360" spans="2:7">
      <c r="B29360" s="32">
        <f>SUMIF(Balanço[Estoque],Back!A29360,Balanço[Quantidade])</f>
        <v>0</v>
      </c>
      <c r="G29360" s="32" t="str" cm="1">
        <f t="array" ref="G29360">IF(F29360="","",SUM(_xlfn._xlws.FILTER(Balanço[Quantidade],(Balanço[Estoque]=Back!$E$3)*(Balanço[Material]=Back!F29360))))</f>
        <v/>
      </c>
    </row>
    <row r="29361" spans="2:7">
      <c r="B29361" s="32">
        <f>SUMIF(Balanço[Estoque],Back!A29361,Balanço[Quantidade])</f>
        <v>0</v>
      </c>
      <c r="G29361" s="32" t="str" cm="1">
        <f t="array" ref="G29361">IF(F29361="","",SUM(_xlfn._xlws.FILTER(Balanço[Quantidade],(Balanço[Estoque]=Back!$E$3)*(Balanço[Material]=Back!F29361))))</f>
        <v/>
      </c>
    </row>
    <row r="29362" spans="2:7">
      <c r="B29362" s="32">
        <f>SUMIF(Balanço[Estoque],Back!A29362,Balanço[Quantidade])</f>
        <v>0</v>
      </c>
      <c r="G29362" s="32" t="str" cm="1">
        <f t="array" ref="G29362">IF(F29362="","",SUM(_xlfn._xlws.FILTER(Balanço[Quantidade],(Balanço[Estoque]=Back!$E$3)*(Balanço[Material]=Back!F29362))))</f>
        <v/>
      </c>
    </row>
    <row r="29363" spans="2:7">
      <c r="B29363" s="32">
        <f>SUMIF(Balanço[Estoque],Back!A29363,Balanço[Quantidade])</f>
        <v>0</v>
      </c>
      <c r="G29363" s="32" t="str" cm="1">
        <f t="array" ref="G29363">IF(F29363="","",SUM(_xlfn._xlws.FILTER(Balanço[Quantidade],(Balanço[Estoque]=Back!$E$3)*(Balanço[Material]=Back!F29363))))</f>
        <v/>
      </c>
    </row>
    <row r="29364" spans="2:7">
      <c r="B29364" s="32">
        <f>SUMIF(Balanço[Estoque],Back!A29364,Balanço[Quantidade])</f>
        <v>0</v>
      </c>
      <c r="G29364" s="32" t="str" cm="1">
        <f t="array" ref="G29364">IF(F29364="","",SUM(_xlfn._xlws.FILTER(Balanço[Quantidade],(Balanço[Estoque]=Back!$E$3)*(Balanço[Material]=Back!F29364))))</f>
        <v/>
      </c>
    </row>
    <row r="29365" spans="2:7">
      <c r="B29365" s="32">
        <f>SUMIF(Balanço[Estoque],Back!A29365,Balanço[Quantidade])</f>
        <v>0</v>
      </c>
      <c r="G29365" s="32" t="str" cm="1">
        <f t="array" ref="G29365">IF(F29365="","",SUM(_xlfn._xlws.FILTER(Balanço[Quantidade],(Balanço[Estoque]=Back!$E$3)*(Balanço[Material]=Back!F29365))))</f>
        <v/>
      </c>
    </row>
    <row r="29366" spans="2:7">
      <c r="B29366" s="32">
        <f>SUMIF(Balanço[Estoque],Back!A29366,Balanço[Quantidade])</f>
        <v>0</v>
      </c>
      <c r="G29366" s="32" t="str" cm="1">
        <f t="array" ref="G29366">IF(F29366="","",SUM(_xlfn._xlws.FILTER(Balanço[Quantidade],(Balanço[Estoque]=Back!$E$3)*(Balanço[Material]=Back!F29366))))</f>
        <v/>
      </c>
    </row>
    <row r="29367" spans="2:7">
      <c r="B29367" s="32">
        <f>SUMIF(Balanço[Estoque],Back!A29367,Balanço[Quantidade])</f>
        <v>0</v>
      </c>
      <c r="G29367" s="32" t="str" cm="1">
        <f t="array" ref="G29367">IF(F29367="","",SUM(_xlfn._xlws.FILTER(Balanço[Quantidade],(Balanço[Estoque]=Back!$E$3)*(Balanço[Material]=Back!F29367))))</f>
        <v/>
      </c>
    </row>
    <row r="29368" spans="2:7">
      <c r="B29368" s="32">
        <f>SUMIF(Balanço[Estoque],Back!A29368,Balanço[Quantidade])</f>
        <v>0</v>
      </c>
      <c r="G29368" s="32" t="str" cm="1">
        <f t="array" ref="G29368">IF(F29368="","",SUM(_xlfn._xlws.FILTER(Balanço[Quantidade],(Balanço[Estoque]=Back!$E$3)*(Balanço[Material]=Back!F29368))))</f>
        <v/>
      </c>
    </row>
    <row r="29369" spans="2:7">
      <c r="B29369" s="32">
        <f>SUMIF(Balanço[Estoque],Back!A29369,Balanço[Quantidade])</f>
        <v>0</v>
      </c>
      <c r="G29369" s="32" t="str" cm="1">
        <f t="array" ref="G29369">IF(F29369="","",SUM(_xlfn._xlws.FILTER(Balanço[Quantidade],(Balanço[Estoque]=Back!$E$3)*(Balanço[Material]=Back!F29369))))</f>
        <v/>
      </c>
    </row>
    <row r="29370" spans="2:7">
      <c r="B29370" s="32">
        <f>SUMIF(Balanço[Estoque],Back!A29370,Balanço[Quantidade])</f>
        <v>0</v>
      </c>
      <c r="G29370" s="32" t="str" cm="1">
        <f t="array" ref="G29370">IF(F29370="","",SUM(_xlfn._xlws.FILTER(Balanço[Quantidade],(Balanço[Estoque]=Back!$E$3)*(Balanço[Material]=Back!F29370))))</f>
        <v/>
      </c>
    </row>
    <row r="29371" spans="2:7">
      <c r="B29371" s="32">
        <f>SUMIF(Balanço[Estoque],Back!A29371,Balanço[Quantidade])</f>
        <v>0</v>
      </c>
      <c r="G29371" s="32" t="str" cm="1">
        <f t="array" ref="G29371">IF(F29371="","",SUM(_xlfn._xlws.FILTER(Balanço[Quantidade],(Balanço[Estoque]=Back!$E$3)*(Balanço[Material]=Back!F29371))))</f>
        <v/>
      </c>
    </row>
    <row r="29372" spans="2:7">
      <c r="B29372" s="32">
        <f>SUMIF(Balanço[Estoque],Back!A29372,Balanço[Quantidade])</f>
        <v>0</v>
      </c>
      <c r="G29372" s="32" t="str" cm="1">
        <f t="array" ref="G29372">IF(F29372="","",SUM(_xlfn._xlws.FILTER(Balanço[Quantidade],(Balanço[Estoque]=Back!$E$3)*(Balanço[Material]=Back!F29372))))</f>
        <v/>
      </c>
    </row>
    <row r="29373" spans="2:7">
      <c r="B29373" s="32">
        <f>SUMIF(Balanço[Estoque],Back!A29373,Balanço[Quantidade])</f>
        <v>0</v>
      </c>
      <c r="G29373" s="32" t="str" cm="1">
        <f t="array" ref="G29373">IF(F29373="","",SUM(_xlfn._xlws.FILTER(Balanço[Quantidade],(Balanço[Estoque]=Back!$E$3)*(Balanço[Material]=Back!F29373))))</f>
        <v/>
      </c>
    </row>
    <row r="29374" spans="2:7">
      <c r="B29374" s="32">
        <f>SUMIF(Balanço[Estoque],Back!A29374,Balanço[Quantidade])</f>
        <v>0</v>
      </c>
      <c r="G29374" s="32" t="str" cm="1">
        <f t="array" ref="G29374">IF(F29374="","",SUM(_xlfn._xlws.FILTER(Balanço[Quantidade],(Balanço[Estoque]=Back!$E$3)*(Balanço[Material]=Back!F29374))))</f>
        <v/>
      </c>
    </row>
    <row r="29375" spans="2:7">
      <c r="B29375" s="32">
        <f>SUMIF(Balanço[Estoque],Back!A29375,Balanço[Quantidade])</f>
        <v>0</v>
      </c>
      <c r="G29375" s="32" t="str" cm="1">
        <f t="array" ref="G29375">IF(F29375="","",SUM(_xlfn._xlws.FILTER(Balanço[Quantidade],(Balanço[Estoque]=Back!$E$3)*(Balanço[Material]=Back!F29375))))</f>
        <v/>
      </c>
    </row>
    <row r="29376" spans="2:7">
      <c r="B29376" s="32">
        <f>SUMIF(Balanço[Estoque],Back!A29376,Balanço[Quantidade])</f>
        <v>0</v>
      </c>
      <c r="G29376" s="32" t="str" cm="1">
        <f t="array" ref="G29376">IF(F29376="","",SUM(_xlfn._xlws.FILTER(Balanço[Quantidade],(Balanço[Estoque]=Back!$E$3)*(Balanço[Material]=Back!F29376))))</f>
        <v/>
      </c>
    </row>
    <row r="29377" spans="2:7">
      <c r="B29377" s="32">
        <f>SUMIF(Balanço[Estoque],Back!A29377,Balanço[Quantidade])</f>
        <v>0</v>
      </c>
      <c r="G29377" s="32" t="str" cm="1">
        <f t="array" ref="G29377">IF(F29377="","",SUM(_xlfn._xlws.FILTER(Balanço[Quantidade],(Balanço[Estoque]=Back!$E$3)*(Balanço[Material]=Back!F29377))))</f>
        <v/>
      </c>
    </row>
    <row r="29378" spans="2:7">
      <c r="B29378" s="32">
        <f>SUMIF(Balanço[Estoque],Back!A29378,Balanço[Quantidade])</f>
        <v>0</v>
      </c>
      <c r="G29378" s="32" t="str" cm="1">
        <f t="array" ref="G29378">IF(F29378="","",SUM(_xlfn._xlws.FILTER(Balanço[Quantidade],(Balanço[Estoque]=Back!$E$3)*(Balanço[Material]=Back!F29378))))</f>
        <v/>
      </c>
    </row>
    <row r="29379" spans="2:7">
      <c r="B29379" s="32">
        <f>SUMIF(Balanço[Estoque],Back!A29379,Balanço[Quantidade])</f>
        <v>0</v>
      </c>
      <c r="G29379" s="32" t="str" cm="1">
        <f t="array" ref="G29379">IF(F29379="","",SUM(_xlfn._xlws.FILTER(Balanço[Quantidade],(Balanço[Estoque]=Back!$E$3)*(Balanço[Material]=Back!F29379))))</f>
        <v/>
      </c>
    </row>
    <row r="29380" spans="2:7">
      <c r="B29380" s="32">
        <f>SUMIF(Balanço[Estoque],Back!A29380,Balanço[Quantidade])</f>
        <v>0</v>
      </c>
      <c r="G29380" s="32" t="str" cm="1">
        <f t="array" ref="G29380">IF(F29380="","",SUM(_xlfn._xlws.FILTER(Balanço[Quantidade],(Balanço[Estoque]=Back!$E$3)*(Balanço[Material]=Back!F29380))))</f>
        <v/>
      </c>
    </row>
    <row r="29381" spans="2:7">
      <c r="B29381" s="32">
        <f>SUMIF(Balanço[Estoque],Back!A29381,Balanço[Quantidade])</f>
        <v>0</v>
      </c>
      <c r="G29381" s="32" t="str" cm="1">
        <f t="array" ref="G29381">IF(F29381="","",SUM(_xlfn._xlws.FILTER(Balanço[Quantidade],(Balanço[Estoque]=Back!$E$3)*(Balanço[Material]=Back!F29381))))</f>
        <v/>
      </c>
    </row>
    <row r="29382" spans="2:7">
      <c r="B29382" s="32">
        <f>SUMIF(Balanço[Estoque],Back!A29382,Balanço[Quantidade])</f>
        <v>0</v>
      </c>
      <c r="G29382" s="32" t="str" cm="1">
        <f t="array" ref="G29382">IF(F29382="","",SUM(_xlfn._xlws.FILTER(Balanço[Quantidade],(Balanço[Estoque]=Back!$E$3)*(Balanço[Material]=Back!F29382))))</f>
        <v/>
      </c>
    </row>
    <row r="29383" spans="2:7">
      <c r="B29383" s="32">
        <f>SUMIF(Balanço[Estoque],Back!A29383,Balanço[Quantidade])</f>
        <v>0</v>
      </c>
      <c r="G29383" s="32" t="str" cm="1">
        <f t="array" ref="G29383">IF(F29383="","",SUM(_xlfn._xlws.FILTER(Balanço[Quantidade],(Balanço[Estoque]=Back!$E$3)*(Balanço[Material]=Back!F29383))))</f>
        <v/>
      </c>
    </row>
    <row r="29384" spans="2:7">
      <c r="B29384" s="32">
        <f>SUMIF(Balanço[Estoque],Back!A29384,Balanço[Quantidade])</f>
        <v>0</v>
      </c>
      <c r="G29384" s="32" t="str" cm="1">
        <f t="array" ref="G29384">IF(F29384="","",SUM(_xlfn._xlws.FILTER(Balanço[Quantidade],(Balanço[Estoque]=Back!$E$3)*(Balanço[Material]=Back!F29384))))</f>
        <v/>
      </c>
    </row>
    <row r="29385" spans="2:7">
      <c r="B29385" s="32">
        <f>SUMIF(Balanço[Estoque],Back!A29385,Balanço[Quantidade])</f>
        <v>0</v>
      </c>
      <c r="G29385" s="32" t="str" cm="1">
        <f t="array" ref="G29385">IF(F29385="","",SUM(_xlfn._xlws.FILTER(Balanço[Quantidade],(Balanço[Estoque]=Back!$E$3)*(Balanço[Material]=Back!F29385))))</f>
        <v/>
      </c>
    </row>
    <row r="29386" spans="2:7">
      <c r="B29386" s="32">
        <f>SUMIF(Balanço[Estoque],Back!A29386,Balanço[Quantidade])</f>
        <v>0</v>
      </c>
      <c r="G29386" s="32" t="str" cm="1">
        <f t="array" ref="G29386">IF(F29386="","",SUM(_xlfn._xlws.FILTER(Balanço[Quantidade],(Balanço[Estoque]=Back!$E$3)*(Balanço[Material]=Back!F29386))))</f>
        <v/>
      </c>
    </row>
    <row r="29387" spans="2:7">
      <c r="B29387" s="32">
        <f>SUMIF(Balanço[Estoque],Back!A29387,Balanço[Quantidade])</f>
        <v>0</v>
      </c>
      <c r="G29387" s="32" t="str" cm="1">
        <f t="array" ref="G29387">IF(F29387="","",SUM(_xlfn._xlws.FILTER(Balanço[Quantidade],(Balanço[Estoque]=Back!$E$3)*(Balanço[Material]=Back!F29387))))</f>
        <v/>
      </c>
    </row>
    <row r="29388" spans="2:7">
      <c r="B29388" s="32">
        <f>SUMIF(Balanço[Estoque],Back!A29388,Balanço[Quantidade])</f>
        <v>0</v>
      </c>
      <c r="G29388" s="32" t="str" cm="1">
        <f t="array" ref="G29388">IF(F29388="","",SUM(_xlfn._xlws.FILTER(Balanço[Quantidade],(Balanço[Estoque]=Back!$E$3)*(Balanço[Material]=Back!F29388))))</f>
        <v/>
      </c>
    </row>
    <row r="29389" spans="2:7">
      <c r="B29389" s="32">
        <f>SUMIF(Balanço[Estoque],Back!A29389,Balanço[Quantidade])</f>
        <v>0</v>
      </c>
      <c r="G29389" s="32" t="str" cm="1">
        <f t="array" ref="G29389">IF(F29389="","",SUM(_xlfn._xlws.FILTER(Balanço[Quantidade],(Balanço[Estoque]=Back!$E$3)*(Balanço[Material]=Back!F29389))))</f>
        <v/>
      </c>
    </row>
    <row r="29390" spans="2:7">
      <c r="B29390" s="32">
        <f>SUMIF(Balanço[Estoque],Back!A29390,Balanço[Quantidade])</f>
        <v>0</v>
      </c>
      <c r="G29390" s="32" t="str" cm="1">
        <f t="array" ref="G29390">IF(F29390="","",SUM(_xlfn._xlws.FILTER(Balanço[Quantidade],(Balanço[Estoque]=Back!$E$3)*(Balanço[Material]=Back!F29390))))</f>
        <v/>
      </c>
    </row>
    <row r="29391" spans="2:7">
      <c r="B29391" s="32">
        <f>SUMIF(Balanço[Estoque],Back!A29391,Balanço[Quantidade])</f>
        <v>0</v>
      </c>
      <c r="G29391" s="32" t="str" cm="1">
        <f t="array" ref="G29391">IF(F29391="","",SUM(_xlfn._xlws.FILTER(Balanço[Quantidade],(Balanço[Estoque]=Back!$E$3)*(Balanço[Material]=Back!F29391))))</f>
        <v/>
      </c>
    </row>
    <row r="29392" spans="2:7">
      <c r="B29392" s="32">
        <f>SUMIF(Balanço[Estoque],Back!A29392,Balanço[Quantidade])</f>
        <v>0</v>
      </c>
      <c r="G29392" s="32" t="str" cm="1">
        <f t="array" ref="G29392">IF(F29392="","",SUM(_xlfn._xlws.FILTER(Balanço[Quantidade],(Balanço[Estoque]=Back!$E$3)*(Balanço[Material]=Back!F29392))))</f>
        <v/>
      </c>
    </row>
    <row r="29393" spans="2:7">
      <c r="B29393" s="32">
        <f>SUMIF(Balanço[Estoque],Back!A29393,Balanço[Quantidade])</f>
        <v>0</v>
      </c>
      <c r="G29393" s="32" t="str" cm="1">
        <f t="array" ref="G29393">IF(F29393="","",SUM(_xlfn._xlws.FILTER(Balanço[Quantidade],(Balanço[Estoque]=Back!$E$3)*(Balanço[Material]=Back!F29393))))</f>
        <v/>
      </c>
    </row>
    <row r="29394" spans="2:7">
      <c r="B29394" s="32">
        <f>SUMIF(Balanço[Estoque],Back!A29394,Balanço[Quantidade])</f>
        <v>0</v>
      </c>
      <c r="G29394" s="32" t="str" cm="1">
        <f t="array" ref="G29394">IF(F29394="","",SUM(_xlfn._xlws.FILTER(Balanço[Quantidade],(Balanço[Estoque]=Back!$E$3)*(Balanço[Material]=Back!F29394))))</f>
        <v/>
      </c>
    </row>
    <row r="29395" spans="2:7">
      <c r="B29395" s="32">
        <f>SUMIF(Balanço[Estoque],Back!A29395,Balanço[Quantidade])</f>
        <v>0</v>
      </c>
      <c r="G29395" s="32" t="str" cm="1">
        <f t="array" ref="G29395">IF(F29395="","",SUM(_xlfn._xlws.FILTER(Balanço[Quantidade],(Balanço[Estoque]=Back!$E$3)*(Balanço[Material]=Back!F29395))))</f>
        <v/>
      </c>
    </row>
    <row r="29396" spans="2:7">
      <c r="B29396" s="32">
        <f>SUMIF(Balanço[Estoque],Back!A29396,Balanço[Quantidade])</f>
        <v>0</v>
      </c>
      <c r="G29396" s="32" t="str" cm="1">
        <f t="array" ref="G29396">IF(F29396="","",SUM(_xlfn._xlws.FILTER(Balanço[Quantidade],(Balanço[Estoque]=Back!$E$3)*(Balanço[Material]=Back!F29396))))</f>
        <v/>
      </c>
    </row>
    <row r="29397" spans="2:7">
      <c r="B29397" s="32">
        <f>SUMIF(Balanço[Estoque],Back!A29397,Balanço[Quantidade])</f>
        <v>0</v>
      </c>
      <c r="G29397" s="32" t="str" cm="1">
        <f t="array" ref="G29397">IF(F29397="","",SUM(_xlfn._xlws.FILTER(Balanço[Quantidade],(Balanço[Estoque]=Back!$E$3)*(Balanço[Material]=Back!F29397))))</f>
        <v/>
      </c>
    </row>
    <row r="29398" spans="2:7">
      <c r="B29398" s="32">
        <f>SUMIF(Balanço[Estoque],Back!A29398,Balanço[Quantidade])</f>
        <v>0</v>
      </c>
      <c r="G29398" s="32" t="str" cm="1">
        <f t="array" ref="G29398">IF(F29398="","",SUM(_xlfn._xlws.FILTER(Balanço[Quantidade],(Balanço[Estoque]=Back!$E$3)*(Balanço[Material]=Back!F29398))))</f>
        <v/>
      </c>
    </row>
    <row r="29399" spans="2:7">
      <c r="B29399" s="32">
        <f>SUMIF(Balanço[Estoque],Back!A29399,Balanço[Quantidade])</f>
        <v>0</v>
      </c>
      <c r="G29399" s="32" t="str" cm="1">
        <f t="array" ref="G29399">IF(F29399="","",SUM(_xlfn._xlws.FILTER(Balanço[Quantidade],(Balanço[Estoque]=Back!$E$3)*(Balanço[Material]=Back!F29399))))</f>
        <v/>
      </c>
    </row>
    <row r="29400" spans="2:7">
      <c r="B29400" s="32">
        <f>SUMIF(Balanço[Estoque],Back!A29400,Balanço[Quantidade])</f>
        <v>0</v>
      </c>
      <c r="G29400" s="32" t="str" cm="1">
        <f t="array" ref="G29400">IF(F29400="","",SUM(_xlfn._xlws.FILTER(Balanço[Quantidade],(Balanço[Estoque]=Back!$E$3)*(Balanço[Material]=Back!F29400))))</f>
        <v/>
      </c>
    </row>
    <row r="29401" spans="2:7">
      <c r="B29401" s="32">
        <f>SUMIF(Balanço[Estoque],Back!A29401,Balanço[Quantidade])</f>
        <v>0</v>
      </c>
      <c r="G29401" s="32" t="str" cm="1">
        <f t="array" ref="G29401">IF(F29401="","",SUM(_xlfn._xlws.FILTER(Balanço[Quantidade],(Balanço[Estoque]=Back!$E$3)*(Balanço[Material]=Back!F29401))))</f>
        <v/>
      </c>
    </row>
    <row r="29402" spans="2:7">
      <c r="B29402" s="32">
        <f>SUMIF(Balanço[Estoque],Back!A29402,Balanço[Quantidade])</f>
        <v>0</v>
      </c>
      <c r="G29402" s="32" t="str" cm="1">
        <f t="array" ref="G29402">IF(F29402="","",SUM(_xlfn._xlws.FILTER(Balanço[Quantidade],(Balanço[Estoque]=Back!$E$3)*(Balanço[Material]=Back!F29402))))</f>
        <v/>
      </c>
    </row>
    <row r="29403" spans="2:7">
      <c r="B29403" s="32">
        <f>SUMIF(Balanço[Estoque],Back!A29403,Balanço[Quantidade])</f>
        <v>0</v>
      </c>
      <c r="G29403" s="32" t="str" cm="1">
        <f t="array" ref="G29403">IF(F29403="","",SUM(_xlfn._xlws.FILTER(Balanço[Quantidade],(Balanço[Estoque]=Back!$E$3)*(Balanço[Material]=Back!F29403))))</f>
        <v/>
      </c>
    </row>
    <row r="29404" spans="2:7">
      <c r="B29404" s="32">
        <f>SUMIF(Balanço[Estoque],Back!A29404,Balanço[Quantidade])</f>
        <v>0</v>
      </c>
      <c r="G29404" s="32" t="str" cm="1">
        <f t="array" ref="G29404">IF(F29404="","",SUM(_xlfn._xlws.FILTER(Balanço[Quantidade],(Balanço[Estoque]=Back!$E$3)*(Balanço[Material]=Back!F29404))))</f>
        <v/>
      </c>
    </row>
    <row r="29405" spans="2:7">
      <c r="B29405" s="32">
        <f>SUMIF(Balanço[Estoque],Back!A29405,Balanço[Quantidade])</f>
        <v>0</v>
      </c>
      <c r="G29405" s="32" t="str" cm="1">
        <f t="array" ref="G29405">IF(F29405="","",SUM(_xlfn._xlws.FILTER(Balanço[Quantidade],(Balanço[Estoque]=Back!$E$3)*(Balanço[Material]=Back!F29405))))</f>
        <v/>
      </c>
    </row>
    <row r="29406" spans="2:7">
      <c r="B29406" s="32">
        <f>SUMIF(Balanço[Estoque],Back!A29406,Balanço[Quantidade])</f>
        <v>0</v>
      </c>
      <c r="G29406" s="32" t="str" cm="1">
        <f t="array" ref="G29406">IF(F29406="","",SUM(_xlfn._xlws.FILTER(Balanço[Quantidade],(Balanço[Estoque]=Back!$E$3)*(Balanço[Material]=Back!F29406))))</f>
        <v/>
      </c>
    </row>
    <row r="29407" spans="2:7">
      <c r="B29407" s="32">
        <f>SUMIF(Balanço[Estoque],Back!A29407,Balanço[Quantidade])</f>
        <v>0</v>
      </c>
      <c r="G29407" s="32" t="str" cm="1">
        <f t="array" ref="G29407">IF(F29407="","",SUM(_xlfn._xlws.FILTER(Balanço[Quantidade],(Balanço[Estoque]=Back!$E$3)*(Balanço[Material]=Back!F29407))))</f>
        <v/>
      </c>
    </row>
    <row r="29408" spans="2:7">
      <c r="B29408" s="32">
        <f>SUMIF(Balanço[Estoque],Back!A29408,Balanço[Quantidade])</f>
        <v>0</v>
      </c>
      <c r="G29408" s="32" t="str" cm="1">
        <f t="array" ref="G29408">IF(F29408="","",SUM(_xlfn._xlws.FILTER(Balanço[Quantidade],(Balanço[Estoque]=Back!$E$3)*(Balanço[Material]=Back!F29408))))</f>
        <v/>
      </c>
    </row>
    <row r="29409" spans="2:7">
      <c r="B29409" s="32">
        <f>SUMIF(Balanço[Estoque],Back!A29409,Balanço[Quantidade])</f>
        <v>0</v>
      </c>
      <c r="G29409" s="32" t="str" cm="1">
        <f t="array" ref="G29409">IF(F29409="","",SUM(_xlfn._xlws.FILTER(Balanço[Quantidade],(Balanço[Estoque]=Back!$E$3)*(Balanço[Material]=Back!F29409))))</f>
        <v/>
      </c>
    </row>
    <row r="29410" spans="2:7">
      <c r="B29410" s="32">
        <f>SUMIF(Balanço[Estoque],Back!A29410,Balanço[Quantidade])</f>
        <v>0</v>
      </c>
      <c r="G29410" s="32" t="str" cm="1">
        <f t="array" ref="G29410">IF(F29410="","",SUM(_xlfn._xlws.FILTER(Balanço[Quantidade],(Balanço[Estoque]=Back!$E$3)*(Balanço[Material]=Back!F29410))))</f>
        <v/>
      </c>
    </row>
    <row r="29411" spans="2:7">
      <c r="B29411" s="32">
        <f>SUMIF(Balanço[Estoque],Back!A29411,Balanço[Quantidade])</f>
        <v>0</v>
      </c>
      <c r="G29411" s="32" t="str" cm="1">
        <f t="array" ref="G29411">IF(F29411="","",SUM(_xlfn._xlws.FILTER(Balanço[Quantidade],(Balanço[Estoque]=Back!$E$3)*(Balanço[Material]=Back!F29411))))</f>
        <v/>
      </c>
    </row>
    <row r="29412" spans="2:7">
      <c r="B29412" s="32">
        <f>SUMIF(Balanço[Estoque],Back!A29412,Balanço[Quantidade])</f>
        <v>0</v>
      </c>
      <c r="G29412" s="32" t="str" cm="1">
        <f t="array" ref="G29412">IF(F29412="","",SUM(_xlfn._xlws.FILTER(Balanço[Quantidade],(Balanço[Estoque]=Back!$E$3)*(Balanço[Material]=Back!F29412))))</f>
        <v/>
      </c>
    </row>
    <row r="29413" spans="2:7">
      <c r="B29413" s="32">
        <f>SUMIF(Balanço[Estoque],Back!A29413,Balanço[Quantidade])</f>
        <v>0</v>
      </c>
      <c r="G29413" s="32" t="str" cm="1">
        <f t="array" ref="G29413">IF(F29413="","",SUM(_xlfn._xlws.FILTER(Balanço[Quantidade],(Balanço[Estoque]=Back!$E$3)*(Balanço[Material]=Back!F29413))))</f>
        <v/>
      </c>
    </row>
    <row r="29414" spans="2:7">
      <c r="B29414" s="32">
        <f>SUMIF(Balanço[Estoque],Back!A29414,Balanço[Quantidade])</f>
        <v>0</v>
      </c>
      <c r="G29414" s="32" t="str" cm="1">
        <f t="array" ref="G29414">IF(F29414="","",SUM(_xlfn._xlws.FILTER(Balanço[Quantidade],(Balanço[Estoque]=Back!$E$3)*(Balanço[Material]=Back!F29414))))</f>
        <v/>
      </c>
    </row>
    <row r="29415" spans="2:7">
      <c r="B29415" s="32">
        <f>SUMIF(Balanço[Estoque],Back!A29415,Balanço[Quantidade])</f>
        <v>0</v>
      </c>
      <c r="G29415" s="32" t="str" cm="1">
        <f t="array" ref="G29415">IF(F29415="","",SUM(_xlfn._xlws.FILTER(Balanço[Quantidade],(Balanço[Estoque]=Back!$E$3)*(Balanço[Material]=Back!F29415))))</f>
        <v/>
      </c>
    </row>
    <row r="29416" spans="2:7">
      <c r="B29416" s="32">
        <f>SUMIF(Balanço[Estoque],Back!A29416,Balanço[Quantidade])</f>
        <v>0</v>
      </c>
      <c r="G29416" s="32" t="str" cm="1">
        <f t="array" ref="G29416">IF(F29416="","",SUM(_xlfn._xlws.FILTER(Balanço[Quantidade],(Balanço[Estoque]=Back!$E$3)*(Balanço[Material]=Back!F29416))))</f>
        <v/>
      </c>
    </row>
    <row r="29417" spans="2:7">
      <c r="B29417" s="32">
        <f>SUMIF(Balanço[Estoque],Back!A29417,Balanço[Quantidade])</f>
        <v>0</v>
      </c>
      <c r="G29417" s="32" t="str" cm="1">
        <f t="array" ref="G29417">IF(F29417="","",SUM(_xlfn._xlws.FILTER(Balanço[Quantidade],(Balanço[Estoque]=Back!$E$3)*(Balanço[Material]=Back!F29417))))</f>
        <v/>
      </c>
    </row>
    <row r="29418" spans="2:7">
      <c r="B29418" s="32">
        <f>SUMIF(Balanço[Estoque],Back!A29418,Balanço[Quantidade])</f>
        <v>0</v>
      </c>
      <c r="G29418" s="32" t="str" cm="1">
        <f t="array" ref="G29418">IF(F29418="","",SUM(_xlfn._xlws.FILTER(Balanço[Quantidade],(Balanço[Estoque]=Back!$E$3)*(Balanço[Material]=Back!F29418))))</f>
        <v/>
      </c>
    </row>
    <row r="29419" spans="2:7">
      <c r="B29419" s="32">
        <f>SUMIF(Balanço[Estoque],Back!A29419,Balanço[Quantidade])</f>
        <v>0</v>
      </c>
      <c r="G29419" s="32" t="str" cm="1">
        <f t="array" ref="G29419">IF(F29419="","",SUM(_xlfn._xlws.FILTER(Balanço[Quantidade],(Balanço[Estoque]=Back!$E$3)*(Balanço[Material]=Back!F29419))))</f>
        <v/>
      </c>
    </row>
    <row r="29420" spans="2:7">
      <c r="B29420" s="32">
        <f>SUMIF(Balanço[Estoque],Back!A29420,Balanço[Quantidade])</f>
        <v>0</v>
      </c>
      <c r="G29420" s="32" t="str" cm="1">
        <f t="array" ref="G29420">IF(F29420="","",SUM(_xlfn._xlws.FILTER(Balanço[Quantidade],(Balanço[Estoque]=Back!$E$3)*(Balanço[Material]=Back!F29420))))</f>
        <v/>
      </c>
    </row>
    <row r="29421" spans="2:7">
      <c r="B29421" s="32">
        <f>SUMIF(Balanço[Estoque],Back!A29421,Balanço[Quantidade])</f>
        <v>0</v>
      </c>
      <c r="G29421" s="32" t="str" cm="1">
        <f t="array" ref="G29421">IF(F29421="","",SUM(_xlfn._xlws.FILTER(Balanço[Quantidade],(Balanço[Estoque]=Back!$E$3)*(Balanço[Material]=Back!F29421))))</f>
        <v/>
      </c>
    </row>
    <row r="29422" spans="2:7">
      <c r="B29422" s="32">
        <f>SUMIF(Balanço[Estoque],Back!A29422,Balanço[Quantidade])</f>
        <v>0</v>
      </c>
      <c r="G29422" s="32" t="str" cm="1">
        <f t="array" ref="G29422">IF(F29422="","",SUM(_xlfn._xlws.FILTER(Balanço[Quantidade],(Balanço[Estoque]=Back!$E$3)*(Balanço[Material]=Back!F29422))))</f>
        <v/>
      </c>
    </row>
    <row r="29423" spans="2:7">
      <c r="B29423" s="32">
        <f>SUMIF(Balanço[Estoque],Back!A29423,Balanço[Quantidade])</f>
        <v>0</v>
      </c>
      <c r="G29423" s="32" t="str" cm="1">
        <f t="array" ref="G29423">IF(F29423="","",SUM(_xlfn._xlws.FILTER(Balanço[Quantidade],(Balanço[Estoque]=Back!$E$3)*(Balanço[Material]=Back!F29423))))</f>
        <v/>
      </c>
    </row>
    <row r="29424" spans="2:7">
      <c r="B29424" s="32">
        <f>SUMIF(Balanço[Estoque],Back!A29424,Balanço[Quantidade])</f>
        <v>0</v>
      </c>
      <c r="G29424" s="32" t="str" cm="1">
        <f t="array" ref="G29424">IF(F29424="","",SUM(_xlfn._xlws.FILTER(Balanço[Quantidade],(Balanço[Estoque]=Back!$E$3)*(Balanço[Material]=Back!F29424))))</f>
        <v/>
      </c>
    </row>
    <row r="29425" spans="2:7">
      <c r="B29425" s="32">
        <f>SUMIF(Balanço[Estoque],Back!A29425,Balanço[Quantidade])</f>
        <v>0</v>
      </c>
      <c r="G29425" s="32" t="str" cm="1">
        <f t="array" ref="G29425">IF(F29425="","",SUM(_xlfn._xlws.FILTER(Balanço[Quantidade],(Balanço[Estoque]=Back!$E$3)*(Balanço[Material]=Back!F29425))))</f>
        <v/>
      </c>
    </row>
    <row r="29426" spans="2:7">
      <c r="B29426" s="32">
        <f>SUMIF(Balanço[Estoque],Back!A29426,Balanço[Quantidade])</f>
        <v>0</v>
      </c>
      <c r="G29426" s="32" t="str" cm="1">
        <f t="array" ref="G29426">IF(F29426="","",SUM(_xlfn._xlws.FILTER(Balanço[Quantidade],(Balanço[Estoque]=Back!$E$3)*(Balanço[Material]=Back!F29426))))</f>
        <v/>
      </c>
    </row>
    <row r="29427" spans="2:7">
      <c r="B29427" s="32">
        <f>SUMIF(Balanço[Estoque],Back!A29427,Balanço[Quantidade])</f>
        <v>0</v>
      </c>
      <c r="G29427" s="32" t="str" cm="1">
        <f t="array" ref="G29427">IF(F29427="","",SUM(_xlfn._xlws.FILTER(Balanço[Quantidade],(Balanço[Estoque]=Back!$E$3)*(Balanço[Material]=Back!F29427))))</f>
        <v/>
      </c>
    </row>
    <row r="29428" spans="2:7">
      <c r="B29428" s="32">
        <f>SUMIF(Balanço[Estoque],Back!A29428,Balanço[Quantidade])</f>
        <v>0</v>
      </c>
      <c r="G29428" s="32" t="str" cm="1">
        <f t="array" ref="G29428">IF(F29428="","",SUM(_xlfn._xlws.FILTER(Balanço[Quantidade],(Balanço[Estoque]=Back!$E$3)*(Balanço[Material]=Back!F29428))))</f>
        <v/>
      </c>
    </row>
    <row r="29429" spans="2:7">
      <c r="B29429" s="32">
        <f>SUMIF(Balanço[Estoque],Back!A29429,Balanço[Quantidade])</f>
        <v>0</v>
      </c>
      <c r="G29429" s="32" t="str" cm="1">
        <f t="array" ref="G29429">IF(F29429="","",SUM(_xlfn._xlws.FILTER(Balanço[Quantidade],(Balanço[Estoque]=Back!$E$3)*(Balanço[Material]=Back!F29429))))</f>
        <v/>
      </c>
    </row>
    <row r="29430" spans="2:7">
      <c r="B29430" s="32">
        <f>SUMIF(Balanço[Estoque],Back!A29430,Balanço[Quantidade])</f>
        <v>0</v>
      </c>
      <c r="G29430" s="32" t="str" cm="1">
        <f t="array" ref="G29430">IF(F29430="","",SUM(_xlfn._xlws.FILTER(Balanço[Quantidade],(Balanço[Estoque]=Back!$E$3)*(Balanço[Material]=Back!F29430))))</f>
        <v/>
      </c>
    </row>
    <row r="29431" spans="2:7">
      <c r="B29431" s="32">
        <f>SUMIF(Balanço[Estoque],Back!A29431,Balanço[Quantidade])</f>
        <v>0</v>
      </c>
      <c r="G29431" s="32" t="str" cm="1">
        <f t="array" ref="G29431">IF(F29431="","",SUM(_xlfn._xlws.FILTER(Balanço[Quantidade],(Balanço[Estoque]=Back!$E$3)*(Balanço[Material]=Back!F29431))))</f>
        <v/>
      </c>
    </row>
    <row r="29432" spans="2:7">
      <c r="B29432" s="32">
        <f>SUMIF(Balanço[Estoque],Back!A29432,Balanço[Quantidade])</f>
        <v>0</v>
      </c>
      <c r="G29432" s="32" t="str" cm="1">
        <f t="array" ref="G29432">IF(F29432="","",SUM(_xlfn._xlws.FILTER(Balanço[Quantidade],(Balanço[Estoque]=Back!$E$3)*(Balanço[Material]=Back!F29432))))</f>
        <v/>
      </c>
    </row>
    <row r="29433" spans="2:7">
      <c r="B29433" s="32">
        <f>SUMIF(Balanço[Estoque],Back!A29433,Balanço[Quantidade])</f>
        <v>0</v>
      </c>
      <c r="G29433" s="32" t="str" cm="1">
        <f t="array" ref="G29433">IF(F29433="","",SUM(_xlfn._xlws.FILTER(Balanço[Quantidade],(Balanço[Estoque]=Back!$E$3)*(Balanço[Material]=Back!F29433))))</f>
        <v/>
      </c>
    </row>
    <row r="29434" spans="2:7">
      <c r="B29434" s="32">
        <f>SUMIF(Balanço[Estoque],Back!A29434,Balanço[Quantidade])</f>
        <v>0</v>
      </c>
      <c r="G29434" s="32" t="str" cm="1">
        <f t="array" ref="G29434">IF(F29434="","",SUM(_xlfn._xlws.FILTER(Balanço[Quantidade],(Balanço[Estoque]=Back!$E$3)*(Balanço[Material]=Back!F29434))))</f>
        <v/>
      </c>
    </row>
    <row r="29435" spans="2:7">
      <c r="B29435" s="32">
        <f>SUMIF(Balanço[Estoque],Back!A29435,Balanço[Quantidade])</f>
        <v>0</v>
      </c>
      <c r="G29435" s="32" t="str" cm="1">
        <f t="array" ref="G29435">IF(F29435="","",SUM(_xlfn._xlws.FILTER(Balanço[Quantidade],(Balanço[Estoque]=Back!$E$3)*(Balanço[Material]=Back!F29435))))</f>
        <v/>
      </c>
    </row>
    <row r="29436" spans="2:7">
      <c r="B29436" s="32">
        <f>SUMIF(Balanço[Estoque],Back!A29436,Balanço[Quantidade])</f>
        <v>0</v>
      </c>
      <c r="G29436" s="32" t="str" cm="1">
        <f t="array" ref="G29436">IF(F29436="","",SUM(_xlfn._xlws.FILTER(Balanço[Quantidade],(Balanço[Estoque]=Back!$E$3)*(Balanço[Material]=Back!F29436))))</f>
        <v/>
      </c>
    </row>
    <row r="29437" spans="2:7">
      <c r="B29437" s="32">
        <f>SUMIF(Balanço[Estoque],Back!A29437,Balanço[Quantidade])</f>
        <v>0</v>
      </c>
      <c r="G29437" s="32" t="str" cm="1">
        <f t="array" ref="G29437">IF(F29437="","",SUM(_xlfn._xlws.FILTER(Balanço[Quantidade],(Balanço[Estoque]=Back!$E$3)*(Balanço[Material]=Back!F29437))))</f>
        <v/>
      </c>
    </row>
    <row r="29438" spans="2:7">
      <c r="B29438" s="32">
        <f>SUMIF(Balanço[Estoque],Back!A29438,Balanço[Quantidade])</f>
        <v>0</v>
      </c>
      <c r="G29438" s="32" t="str" cm="1">
        <f t="array" ref="G29438">IF(F29438="","",SUM(_xlfn._xlws.FILTER(Balanço[Quantidade],(Balanço[Estoque]=Back!$E$3)*(Balanço[Material]=Back!F29438))))</f>
        <v/>
      </c>
    </row>
    <row r="29439" spans="2:7">
      <c r="B29439" s="32">
        <f>SUMIF(Balanço[Estoque],Back!A29439,Balanço[Quantidade])</f>
        <v>0</v>
      </c>
      <c r="G29439" s="32" t="str" cm="1">
        <f t="array" ref="G29439">IF(F29439="","",SUM(_xlfn._xlws.FILTER(Balanço[Quantidade],(Balanço[Estoque]=Back!$E$3)*(Balanço[Material]=Back!F29439))))</f>
        <v/>
      </c>
    </row>
    <row r="29440" spans="2:7">
      <c r="B29440" s="32">
        <f>SUMIF(Balanço[Estoque],Back!A29440,Balanço[Quantidade])</f>
        <v>0</v>
      </c>
      <c r="G29440" s="32" t="str" cm="1">
        <f t="array" ref="G29440">IF(F29440="","",SUM(_xlfn._xlws.FILTER(Balanço[Quantidade],(Balanço[Estoque]=Back!$E$3)*(Balanço[Material]=Back!F29440))))</f>
        <v/>
      </c>
    </row>
    <row r="29441" spans="2:7">
      <c r="B29441" s="32">
        <f>SUMIF(Balanço[Estoque],Back!A29441,Balanço[Quantidade])</f>
        <v>0</v>
      </c>
      <c r="G29441" s="32" t="str" cm="1">
        <f t="array" ref="G29441">IF(F29441="","",SUM(_xlfn._xlws.FILTER(Balanço[Quantidade],(Balanço[Estoque]=Back!$E$3)*(Balanço[Material]=Back!F29441))))</f>
        <v/>
      </c>
    </row>
    <row r="29442" spans="2:7">
      <c r="B29442" s="32">
        <f>SUMIF(Balanço[Estoque],Back!A29442,Balanço[Quantidade])</f>
        <v>0</v>
      </c>
      <c r="G29442" s="32" t="str" cm="1">
        <f t="array" ref="G29442">IF(F29442="","",SUM(_xlfn._xlws.FILTER(Balanço[Quantidade],(Balanço[Estoque]=Back!$E$3)*(Balanço[Material]=Back!F29442))))</f>
        <v/>
      </c>
    </row>
    <row r="29443" spans="2:7">
      <c r="B29443" s="32">
        <f>SUMIF(Balanço[Estoque],Back!A29443,Balanço[Quantidade])</f>
        <v>0</v>
      </c>
      <c r="G29443" s="32" t="str" cm="1">
        <f t="array" ref="G29443">IF(F29443="","",SUM(_xlfn._xlws.FILTER(Balanço[Quantidade],(Balanço[Estoque]=Back!$E$3)*(Balanço[Material]=Back!F29443))))</f>
        <v/>
      </c>
    </row>
    <row r="29444" spans="2:7">
      <c r="B29444" s="32">
        <f>SUMIF(Balanço[Estoque],Back!A29444,Balanço[Quantidade])</f>
        <v>0</v>
      </c>
      <c r="G29444" s="32" t="str" cm="1">
        <f t="array" ref="G29444">IF(F29444="","",SUM(_xlfn._xlws.FILTER(Balanço[Quantidade],(Balanço[Estoque]=Back!$E$3)*(Balanço[Material]=Back!F29444))))</f>
        <v/>
      </c>
    </row>
    <row r="29445" spans="2:7">
      <c r="B29445" s="32">
        <f>SUMIF(Balanço[Estoque],Back!A29445,Balanço[Quantidade])</f>
        <v>0</v>
      </c>
      <c r="G29445" s="32" t="str" cm="1">
        <f t="array" ref="G29445">IF(F29445="","",SUM(_xlfn._xlws.FILTER(Balanço[Quantidade],(Balanço[Estoque]=Back!$E$3)*(Balanço[Material]=Back!F29445))))</f>
        <v/>
      </c>
    </row>
    <row r="29446" spans="2:7">
      <c r="B29446" s="32">
        <f>SUMIF(Balanço[Estoque],Back!A29446,Balanço[Quantidade])</f>
        <v>0</v>
      </c>
      <c r="G29446" s="32" t="str" cm="1">
        <f t="array" ref="G29446">IF(F29446="","",SUM(_xlfn._xlws.FILTER(Balanço[Quantidade],(Balanço[Estoque]=Back!$E$3)*(Balanço[Material]=Back!F29446))))</f>
        <v/>
      </c>
    </row>
    <row r="29447" spans="2:7">
      <c r="B29447" s="32">
        <f>SUMIF(Balanço[Estoque],Back!A29447,Balanço[Quantidade])</f>
        <v>0</v>
      </c>
      <c r="G29447" s="32" t="str" cm="1">
        <f t="array" ref="G29447">IF(F29447="","",SUM(_xlfn._xlws.FILTER(Balanço[Quantidade],(Balanço[Estoque]=Back!$E$3)*(Balanço[Material]=Back!F29447))))</f>
        <v/>
      </c>
    </row>
    <row r="29448" spans="2:7">
      <c r="B29448" s="32">
        <f>SUMIF(Balanço[Estoque],Back!A29448,Balanço[Quantidade])</f>
        <v>0</v>
      </c>
      <c r="G29448" s="32" t="str" cm="1">
        <f t="array" ref="G29448">IF(F29448="","",SUM(_xlfn._xlws.FILTER(Balanço[Quantidade],(Balanço[Estoque]=Back!$E$3)*(Balanço[Material]=Back!F29448))))</f>
        <v/>
      </c>
    </row>
    <row r="29449" spans="2:7">
      <c r="B29449" s="32">
        <f>SUMIF(Balanço[Estoque],Back!A29449,Balanço[Quantidade])</f>
        <v>0</v>
      </c>
      <c r="G29449" s="32" t="str" cm="1">
        <f t="array" ref="G29449">IF(F29449="","",SUM(_xlfn._xlws.FILTER(Balanço[Quantidade],(Balanço[Estoque]=Back!$E$3)*(Balanço[Material]=Back!F29449))))</f>
        <v/>
      </c>
    </row>
    <row r="29450" spans="2:7">
      <c r="B29450" s="32">
        <f>SUMIF(Balanço[Estoque],Back!A29450,Balanço[Quantidade])</f>
        <v>0</v>
      </c>
      <c r="G29450" s="32" t="str" cm="1">
        <f t="array" ref="G29450">IF(F29450="","",SUM(_xlfn._xlws.FILTER(Balanço[Quantidade],(Balanço[Estoque]=Back!$E$3)*(Balanço[Material]=Back!F29450))))</f>
        <v/>
      </c>
    </row>
    <row r="29451" spans="2:7">
      <c r="B29451" s="32">
        <f>SUMIF(Balanço[Estoque],Back!A29451,Balanço[Quantidade])</f>
        <v>0</v>
      </c>
      <c r="G29451" s="32" t="str" cm="1">
        <f t="array" ref="G29451">IF(F29451="","",SUM(_xlfn._xlws.FILTER(Balanço[Quantidade],(Balanço[Estoque]=Back!$E$3)*(Balanço[Material]=Back!F29451))))</f>
        <v/>
      </c>
    </row>
    <row r="29452" spans="2:7">
      <c r="B29452" s="32">
        <f>SUMIF(Balanço[Estoque],Back!A29452,Balanço[Quantidade])</f>
        <v>0</v>
      </c>
      <c r="G29452" s="32" t="str" cm="1">
        <f t="array" ref="G29452">IF(F29452="","",SUM(_xlfn._xlws.FILTER(Balanço[Quantidade],(Balanço[Estoque]=Back!$E$3)*(Balanço[Material]=Back!F29452))))</f>
        <v/>
      </c>
    </row>
    <row r="29453" spans="2:7">
      <c r="B29453" s="32">
        <f>SUMIF(Balanço[Estoque],Back!A29453,Balanço[Quantidade])</f>
        <v>0</v>
      </c>
      <c r="G29453" s="32" t="str" cm="1">
        <f t="array" ref="G29453">IF(F29453="","",SUM(_xlfn._xlws.FILTER(Balanço[Quantidade],(Balanço[Estoque]=Back!$E$3)*(Balanço[Material]=Back!F29453))))</f>
        <v/>
      </c>
    </row>
    <row r="29454" spans="2:7">
      <c r="B29454" s="32">
        <f>SUMIF(Balanço[Estoque],Back!A29454,Balanço[Quantidade])</f>
        <v>0</v>
      </c>
      <c r="G29454" s="32" t="str" cm="1">
        <f t="array" ref="G29454">IF(F29454="","",SUM(_xlfn._xlws.FILTER(Balanço[Quantidade],(Balanço[Estoque]=Back!$E$3)*(Balanço[Material]=Back!F29454))))</f>
        <v/>
      </c>
    </row>
    <row r="29455" spans="2:7">
      <c r="B29455" s="32">
        <f>SUMIF(Balanço[Estoque],Back!A29455,Balanço[Quantidade])</f>
        <v>0</v>
      </c>
      <c r="G29455" s="32" t="str" cm="1">
        <f t="array" ref="G29455">IF(F29455="","",SUM(_xlfn._xlws.FILTER(Balanço[Quantidade],(Balanço[Estoque]=Back!$E$3)*(Balanço[Material]=Back!F29455))))</f>
        <v/>
      </c>
    </row>
    <row r="29456" spans="2:7">
      <c r="B29456" s="32">
        <f>SUMIF(Balanço[Estoque],Back!A29456,Balanço[Quantidade])</f>
        <v>0</v>
      </c>
      <c r="G29456" s="32" t="str" cm="1">
        <f t="array" ref="G29456">IF(F29456="","",SUM(_xlfn._xlws.FILTER(Balanço[Quantidade],(Balanço[Estoque]=Back!$E$3)*(Balanço[Material]=Back!F29456))))</f>
        <v/>
      </c>
    </row>
    <row r="29457" spans="2:7">
      <c r="B29457" s="32">
        <f>SUMIF(Balanço[Estoque],Back!A29457,Balanço[Quantidade])</f>
        <v>0</v>
      </c>
      <c r="G29457" s="32" t="str" cm="1">
        <f t="array" ref="G29457">IF(F29457="","",SUM(_xlfn._xlws.FILTER(Balanço[Quantidade],(Balanço[Estoque]=Back!$E$3)*(Balanço[Material]=Back!F29457))))</f>
        <v/>
      </c>
    </row>
    <row r="29458" spans="2:7">
      <c r="B29458" s="32">
        <f>SUMIF(Balanço[Estoque],Back!A29458,Balanço[Quantidade])</f>
        <v>0</v>
      </c>
      <c r="G29458" s="32" t="str" cm="1">
        <f t="array" ref="G29458">IF(F29458="","",SUM(_xlfn._xlws.FILTER(Balanço[Quantidade],(Balanço[Estoque]=Back!$E$3)*(Balanço[Material]=Back!F29458))))</f>
        <v/>
      </c>
    </row>
    <row r="29459" spans="2:7">
      <c r="B29459" s="32">
        <f>SUMIF(Balanço[Estoque],Back!A29459,Balanço[Quantidade])</f>
        <v>0</v>
      </c>
      <c r="G29459" s="32" t="str" cm="1">
        <f t="array" ref="G29459">IF(F29459="","",SUM(_xlfn._xlws.FILTER(Balanço[Quantidade],(Balanço[Estoque]=Back!$E$3)*(Balanço[Material]=Back!F29459))))</f>
        <v/>
      </c>
    </row>
    <row r="29460" spans="2:7">
      <c r="B29460" s="32">
        <f>SUMIF(Balanço[Estoque],Back!A29460,Balanço[Quantidade])</f>
        <v>0</v>
      </c>
      <c r="G29460" s="32" t="str" cm="1">
        <f t="array" ref="G29460">IF(F29460="","",SUM(_xlfn._xlws.FILTER(Balanço[Quantidade],(Balanço[Estoque]=Back!$E$3)*(Balanço[Material]=Back!F29460))))</f>
        <v/>
      </c>
    </row>
    <row r="29461" spans="2:7">
      <c r="B29461" s="32">
        <f>SUMIF(Balanço[Estoque],Back!A29461,Balanço[Quantidade])</f>
        <v>0</v>
      </c>
      <c r="G29461" s="32" t="str" cm="1">
        <f t="array" ref="G29461">IF(F29461="","",SUM(_xlfn._xlws.FILTER(Balanço[Quantidade],(Balanço[Estoque]=Back!$E$3)*(Balanço[Material]=Back!F29461))))</f>
        <v/>
      </c>
    </row>
    <row r="29462" spans="2:7">
      <c r="B29462" s="32">
        <f>SUMIF(Balanço[Estoque],Back!A29462,Balanço[Quantidade])</f>
        <v>0</v>
      </c>
      <c r="G29462" s="32" t="str" cm="1">
        <f t="array" ref="G29462">IF(F29462="","",SUM(_xlfn._xlws.FILTER(Balanço[Quantidade],(Balanço[Estoque]=Back!$E$3)*(Balanço[Material]=Back!F29462))))</f>
        <v/>
      </c>
    </row>
    <row r="29463" spans="2:7">
      <c r="B29463" s="32">
        <f>SUMIF(Balanço[Estoque],Back!A29463,Balanço[Quantidade])</f>
        <v>0</v>
      </c>
      <c r="G29463" s="32" t="str" cm="1">
        <f t="array" ref="G29463">IF(F29463="","",SUM(_xlfn._xlws.FILTER(Balanço[Quantidade],(Balanço[Estoque]=Back!$E$3)*(Balanço[Material]=Back!F29463))))</f>
        <v/>
      </c>
    </row>
    <row r="29464" spans="2:7">
      <c r="B29464" s="32">
        <f>SUMIF(Balanço[Estoque],Back!A29464,Balanço[Quantidade])</f>
        <v>0</v>
      </c>
      <c r="G29464" s="32" t="str" cm="1">
        <f t="array" ref="G29464">IF(F29464="","",SUM(_xlfn._xlws.FILTER(Balanço[Quantidade],(Balanço[Estoque]=Back!$E$3)*(Balanço[Material]=Back!F29464))))</f>
        <v/>
      </c>
    </row>
    <row r="29465" spans="2:7">
      <c r="B29465" s="32">
        <f>SUMIF(Balanço[Estoque],Back!A29465,Balanço[Quantidade])</f>
        <v>0</v>
      </c>
      <c r="G29465" s="32" t="str" cm="1">
        <f t="array" ref="G29465">IF(F29465="","",SUM(_xlfn._xlws.FILTER(Balanço[Quantidade],(Balanço[Estoque]=Back!$E$3)*(Balanço[Material]=Back!F29465))))</f>
        <v/>
      </c>
    </row>
    <row r="29466" spans="2:7">
      <c r="B29466" s="32">
        <f>SUMIF(Balanço[Estoque],Back!A29466,Balanço[Quantidade])</f>
        <v>0</v>
      </c>
      <c r="G29466" s="32" t="str" cm="1">
        <f t="array" ref="G29466">IF(F29466="","",SUM(_xlfn._xlws.FILTER(Balanço[Quantidade],(Balanço[Estoque]=Back!$E$3)*(Balanço[Material]=Back!F29466))))</f>
        <v/>
      </c>
    </row>
    <row r="29467" spans="2:7">
      <c r="B29467" s="32">
        <f>SUMIF(Balanço[Estoque],Back!A29467,Balanço[Quantidade])</f>
        <v>0</v>
      </c>
      <c r="G29467" s="32" t="str" cm="1">
        <f t="array" ref="G29467">IF(F29467="","",SUM(_xlfn._xlws.FILTER(Balanço[Quantidade],(Balanço[Estoque]=Back!$E$3)*(Balanço[Material]=Back!F29467))))</f>
        <v/>
      </c>
    </row>
    <row r="29468" spans="2:7">
      <c r="B29468" s="32">
        <f>SUMIF(Balanço[Estoque],Back!A29468,Balanço[Quantidade])</f>
        <v>0</v>
      </c>
      <c r="G29468" s="32" t="str" cm="1">
        <f t="array" ref="G29468">IF(F29468="","",SUM(_xlfn._xlws.FILTER(Balanço[Quantidade],(Balanço[Estoque]=Back!$E$3)*(Balanço[Material]=Back!F29468))))</f>
        <v/>
      </c>
    </row>
    <row r="29469" spans="2:7">
      <c r="B29469" s="32">
        <f>SUMIF(Balanço[Estoque],Back!A29469,Balanço[Quantidade])</f>
        <v>0</v>
      </c>
      <c r="G29469" s="32" t="str" cm="1">
        <f t="array" ref="G29469">IF(F29469="","",SUM(_xlfn._xlws.FILTER(Balanço[Quantidade],(Balanço[Estoque]=Back!$E$3)*(Balanço[Material]=Back!F29469))))</f>
        <v/>
      </c>
    </row>
    <row r="29470" spans="2:7">
      <c r="B29470" s="32">
        <f>SUMIF(Balanço[Estoque],Back!A29470,Balanço[Quantidade])</f>
        <v>0</v>
      </c>
      <c r="G29470" s="32" t="str" cm="1">
        <f t="array" ref="G29470">IF(F29470="","",SUM(_xlfn._xlws.FILTER(Balanço[Quantidade],(Balanço[Estoque]=Back!$E$3)*(Balanço[Material]=Back!F29470))))</f>
        <v/>
      </c>
    </row>
    <row r="29471" spans="2:7">
      <c r="B29471" s="32">
        <f>SUMIF(Balanço[Estoque],Back!A29471,Balanço[Quantidade])</f>
        <v>0</v>
      </c>
      <c r="G29471" s="32" t="str" cm="1">
        <f t="array" ref="G29471">IF(F29471="","",SUM(_xlfn._xlws.FILTER(Balanço[Quantidade],(Balanço[Estoque]=Back!$E$3)*(Balanço[Material]=Back!F29471))))</f>
        <v/>
      </c>
    </row>
    <row r="29472" spans="2:7">
      <c r="B29472" s="32">
        <f>SUMIF(Balanço[Estoque],Back!A29472,Balanço[Quantidade])</f>
        <v>0</v>
      </c>
      <c r="G29472" s="32" t="str" cm="1">
        <f t="array" ref="G29472">IF(F29472="","",SUM(_xlfn._xlws.FILTER(Balanço[Quantidade],(Balanço[Estoque]=Back!$E$3)*(Balanço[Material]=Back!F29472))))</f>
        <v/>
      </c>
    </row>
    <row r="29473" spans="2:7">
      <c r="B29473" s="32">
        <f>SUMIF(Balanço[Estoque],Back!A29473,Balanço[Quantidade])</f>
        <v>0</v>
      </c>
      <c r="G29473" s="32" t="str" cm="1">
        <f t="array" ref="G29473">IF(F29473="","",SUM(_xlfn._xlws.FILTER(Balanço[Quantidade],(Balanço[Estoque]=Back!$E$3)*(Balanço[Material]=Back!F29473))))</f>
        <v/>
      </c>
    </row>
    <row r="29474" spans="2:7">
      <c r="B29474" s="32">
        <f>SUMIF(Balanço[Estoque],Back!A29474,Balanço[Quantidade])</f>
        <v>0</v>
      </c>
      <c r="G29474" s="32" t="str" cm="1">
        <f t="array" ref="G29474">IF(F29474="","",SUM(_xlfn._xlws.FILTER(Balanço[Quantidade],(Balanço[Estoque]=Back!$E$3)*(Balanço[Material]=Back!F29474))))</f>
        <v/>
      </c>
    </row>
    <row r="29475" spans="2:7">
      <c r="B29475" s="32">
        <f>SUMIF(Balanço[Estoque],Back!A29475,Balanço[Quantidade])</f>
        <v>0</v>
      </c>
      <c r="G29475" s="32" t="str" cm="1">
        <f t="array" ref="G29475">IF(F29475="","",SUM(_xlfn._xlws.FILTER(Balanço[Quantidade],(Balanço[Estoque]=Back!$E$3)*(Balanço[Material]=Back!F29475))))</f>
        <v/>
      </c>
    </row>
    <row r="29476" spans="2:7">
      <c r="B29476" s="32">
        <f>SUMIF(Balanço[Estoque],Back!A29476,Balanço[Quantidade])</f>
        <v>0</v>
      </c>
      <c r="G29476" s="32" t="str" cm="1">
        <f t="array" ref="G29476">IF(F29476="","",SUM(_xlfn._xlws.FILTER(Balanço[Quantidade],(Balanço[Estoque]=Back!$E$3)*(Balanço[Material]=Back!F29476))))</f>
        <v/>
      </c>
    </row>
    <row r="29477" spans="2:7">
      <c r="B29477" s="32">
        <f>SUMIF(Balanço[Estoque],Back!A29477,Balanço[Quantidade])</f>
        <v>0</v>
      </c>
      <c r="G29477" s="32" t="str" cm="1">
        <f t="array" ref="G29477">IF(F29477="","",SUM(_xlfn._xlws.FILTER(Balanço[Quantidade],(Balanço[Estoque]=Back!$E$3)*(Balanço[Material]=Back!F29477))))</f>
        <v/>
      </c>
    </row>
    <row r="29478" spans="2:7">
      <c r="B29478" s="32">
        <f>SUMIF(Balanço[Estoque],Back!A29478,Balanço[Quantidade])</f>
        <v>0</v>
      </c>
      <c r="G29478" s="32" t="str" cm="1">
        <f t="array" ref="G29478">IF(F29478="","",SUM(_xlfn._xlws.FILTER(Balanço[Quantidade],(Balanço[Estoque]=Back!$E$3)*(Balanço[Material]=Back!F29478))))</f>
        <v/>
      </c>
    </row>
    <row r="29479" spans="2:7">
      <c r="B29479" s="32">
        <f>SUMIF(Balanço[Estoque],Back!A29479,Balanço[Quantidade])</f>
        <v>0</v>
      </c>
      <c r="G29479" s="32" t="str" cm="1">
        <f t="array" ref="G29479">IF(F29479="","",SUM(_xlfn._xlws.FILTER(Balanço[Quantidade],(Balanço[Estoque]=Back!$E$3)*(Balanço[Material]=Back!F29479))))</f>
        <v/>
      </c>
    </row>
    <row r="29480" spans="2:7">
      <c r="B29480" s="32">
        <f>SUMIF(Balanço[Estoque],Back!A29480,Balanço[Quantidade])</f>
        <v>0</v>
      </c>
      <c r="G29480" s="32" t="str" cm="1">
        <f t="array" ref="G29480">IF(F29480="","",SUM(_xlfn._xlws.FILTER(Balanço[Quantidade],(Balanço[Estoque]=Back!$E$3)*(Balanço[Material]=Back!F29480))))</f>
        <v/>
      </c>
    </row>
    <row r="29481" spans="2:7">
      <c r="B29481" s="32">
        <f>SUMIF(Balanço[Estoque],Back!A29481,Balanço[Quantidade])</f>
        <v>0</v>
      </c>
      <c r="G29481" s="32" t="str" cm="1">
        <f t="array" ref="G29481">IF(F29481="","",SUM(_xlfn._xlws.FILTER(Balanço[Quantidade],(Balanço[Estoque]=Back!$E$3)*(Balanço[Material]=Back!F29481))))</f>
        <v/>
      </c>
    </row>
    <row r="29482" spans="2:7">
      <c r="B29482" s="32">
        <f>SUMIF(Balanço[Estoque],Back!A29482,Balanço[Quantidade])</f>
        <v>0</v>
      </c>
      <c r="G29482" s="32" t="str" cm="1">
        <f t="array" ref="G29482">IF(F29482="","",SUM(_xlfn._xlws.FILTER(Balanço[Quantidade],(Balanço[Estoque]=Back!$E$3)*(Balanço[Material]=Back!F29482))))</f>
        <v/>
      </c>
    </row>
    <row r="29483" spans="2:7">
      <c r="B29483" s="32">
        <f>SUMIF(Balanço[Estoque],Back!A29483,Balanço[Quantidade])</f>
        <v>0</v>
      </c>
      <c r="G29483" s="32" t="str" cm="1">
        <f t="array" ref="G29483">IF(F29483="","",SUM(_xlfn._xlws.FILTER(Balanço[Quantidade],(Balanço[Estoque]=Back!$E$3)*(Balanço[Material]=Back!F29483))))</f>
        <v/>
      </c>
    </row>
    <row r="29484" spans="2:7">
      <c r="B29484" s="32">
        <f>SUMIF(Balanço[Estoque],Back!A29484,Balanço[Quantidade])</f>
        <v>0</v>
      </c>
      <c r="G29484" s="32" t="str" cm="1">
        <f t="array" ref="G29484">IF(F29484="","",SUM(_xlfn._xlws.FILTER(Balanço[Quantidade],(Balanço[Estoque]=Back!$E$3)*(Balanço[Material]=Back!F29484))))</f>
        <v/>
      </c>
    </row>
    <row r="29485" spans="2:7">
      <c r="B29485" s="32">
        <f>SUMIF(Balanço[Estoque],Back!A29485,Balanço[Quantidade])</f>
        <v>0</v>
      </c>
      <c r="G29485" s="32" t="str" cm="1">
        <f t="array" ref="G29485">IF(F29485="","",SUM(_xlfn._xlws.FILTER(Balanço[Quantidade],(Balanço[Estoque]=Back!$E$3)*(Balanço[Material]=Back!F29485))))</f>
        <v/>
      </c>
    </row>
    <row r="29486" spans="2:7">
      <c r="B29486" s="32">
        <f>SUMIF(Balanço[Estoque],Back!A29486,Balanço[Quantidade])</f>
        <v>0</v>
      </c>
      <c r="G29486" s="32" t="str" cm="1">
        <f t="array" ref="G29486">IF(F29486="","",SUM(_xlfn._xlws.FILTER(Balanço[Quantidade],(Balanço[Estoque]=Back!$E$3)*(Balanço[Material]=Back!F29486))))</f>
        <v/>
      </c>
    </row>
    <row r="29487" spans="2:7">
      <c r="B29487" s="32">
        <f>SUMIF(Balanço[Estoque],Back!A29487,Balanço[Quantidade])</f>
        <v>0</v>
      </c>
      <c r="G29487" s="32" t="str" cm="1">
        <f t="array" ref="G29487">IF(F29487="","",SUM(_xlfn._xlws.FILTER(Balanço[Quantidade],(Balanço[Estoque]=Back!$E$3)*(Balanço[Material]=Back!F29487))))</f>
        <v/>
      </c>
    </row>
    <row r="29488" spans="2:7">
      <c r="B29488" s="32">
        <f>SUMIF(Balanço[Estoque],Back!A29488,Balanço[Quantidade])</f>
        <v>0</v>
      </c>
      <c r="G29488" s="32" t="str" cm="1">
        <f t="array" ref="G29488">IF(F29488="","",SUM(_xlfn._xlws.FILTER(Balanço[Quantidade],(Balanço[Estoque]=Back!$E$3)*(Balanço[Material]=Back!F29488))))</f>
        <v/>
      </c>
    </row>
    <row r="29489" spans="2:7">
      <c r="B29489" s="32">
        <f>SUMIF(Balanço[Estoque],Back!A29489,Balanço[Quantidade])</f>
        <v>0</v>
      </c>
      <c r="G29489" s="32" t="str" cm="1">
        <f t="array" ref="G29489">IF(F29489="","",SUM(_xlfn._xlws.FILTER(Balanço[Quantidade],(Balanço[Estoque]=Back!$E$3)*(Balanço[Material]=Back!F29489))))</f>
        <v/>
      </c>
    </row>
    <row r="29490" spans="2:7">
      <c r="B29490" s="32">
        <f>SUMIF(Balanço[Estoque],Back!A29490,Balanço[Quantidade])</f>
        <v>0</v>
      </c>
      <c r="G29490" s="32" t="str" cm="1">
        <f t="array" ref="G29490">IF(F29490="","",SUM(_xlfn._xlws.FILTER(Balanço[Quantidade],(Balanço[Estoque]=Back!$E$3)*(Balanço[Material]=Back!F29490))))</f>
        <v/>
      </c>
    </row>
    <row r="29491" spans="2:7">
      <c r="B29491" s="32">
        <f>SUMIF(Balanço[Estoque],Back!A29491,Balanço[Quantidade])</f>
        <v>0</v>
      </c>
      <c r="G29491" s="32" t="str" cm="1">
        <f t="array" ref="G29491">IF(F29491="","",SUM(_xlfn._xlws.FILTER(Balanço[Quantidade],(Balanço[Estoque]=Back!$E$3)*(Balanço[Material]=Back!F29491))))</f>
        <v/>
      </c>
    </row>
    <row r="29492" spans="2:7">
      <c r="B29492" s="32">
        <f>SUMIF(Balanço[Estoque],Back!A29492,Balanço[Quantidade])</f>
        <v>0</v>
      </c>
      <c r="G29492" s="32" t="str" cm="1">
        <f t="array" ref="G29492">IF(F29492="","",SUM(_xlfn._xlws.FILTER(Balanço[Quantidade],(Balanço[Estoque]=Back!$E$3)*(Balanço[Material]=Back!F29492))))</f>
        <v/>
      </c>
    </row>
    <row r="29493" spans="2:7">
      <c r="B29493" s="32">
        <f>SUMIF(Balanço[Estoque],Back!A29493,Balanço[Quantidade])</f>
        <v>0</v>
      </c>
      <c r="G29493" s="32" t="str" cm="1">
        <f t="array" ref="G29493">IF(F29493="","",SUM(_xlfn._xlws.FILTER(Balanço[Quantidade],(Balanço[Estoque]=Back!$E$3)*(Balanço[Material]=Back!F29493))))</f>
        <v/>
      </c>
    </row>
    <row r="29494" spans="2:7">
      <c r="B29494" s="32">
        <f>SUMIF(Balanço[Estoque],Back!A29494,Balanço[Quantidade])</f>
        <v>0</v>
      </c>
      <c r="G29494" s="32" t="str" cm="1">
        <f t="array" ref="G29494">IF(F29494="","",SUM(_xlfn._xlws.FILTER(Balanço[Quantidade],(Balanço[Estoque]=Back!$E$3)*(Balanço[Material]=Back!F29494))))</f>
        <v/>
      </c>
    </row>
    <row r="29495" spans="2:7">
      <c r="B29495" s="32">
        <f>SUMIF(Balanço[Estoque],Back!A29495,Balanço[Quantidade])</f>
        <v>0</v>
      </c>
      <c r="G29495" s="32" t="str" cm="1">
        <f t="array" ref="G29495">IF(F29495="","",SUM(_xlfn._xlws.FILTER(Balanço[Quantidade],(Balanço[Estoque]=Back!$E$3)*(Balanço[Material]=Back!F29495))))</f>
        <v/>
      </c>
    </row>
    <row r="29496" spans="2:7">
      <c r="B29496" s="32">
        <f>SUMIF(Balanço[Estoque],Back!A29496,Balanço[Quantidade])</f>
        <v>0</v>
      </c>
      <c r="G29496" s="32" t="str" cm="1">
        <f t="array" ref="G29496">IF(F29496="","",SUM(_xlfn._xlws.FILTER(Balanço[Quantidade],(Balanço[Estoque]=Back!$E$3)*(Balanço[Material]=Back!F29496))))</f>
        <v/>
      </c>
    </row>
    <row r="29497" spans="2:7">
      <c r="B29497" s="32">
        <f>SUMIF(Balanço[Estoque],Back!A29497,Balanço[Quantidade])</f>
        <v>0</v>
      </c>
      <c r="G29497" s="32" t="str" cm="1">
        <f t="array" ref="G29497">IF(F29497="","",SUM(_xlfn._xlws.FILTER(Balanço[Quantidade],(Balanço[Estoque]=Back!$E$3)*(Balanço[Material]=Back!F29497))))</f>
        <v/>
      </c>
    </row>
    <row r="29498" spans="2:7">
      <c r="B29498" s="32">
        <f>SUMIF(Balanço[Estoque],Back!A29498,Balanço[Quantidade])</f>
        <v>0</v>
      </c>
      <c r="G29498" s="32" t="str" cm="1">
        <f t="array" ref="G29498">IF(F29498="","",SUM(_xlfn._xlws.FILTER(Balanço[Quantidade],(Balanço[Estoque]=Back!$E$3)*(Balanço[Material]=Back!F29498))))</f>
        <v/>
      </c>
    </row>
    <row r="29499" spans="2:7">
      <c r="B29499" s="32">
        <f>SUMIF(Balanço[Estoque],Back!A29499,Balanço[Quantidade])</f>
        <v>0</v>
      </c>
      <c r="G29499" s="32" t="str" cm="1">
        <f t="array" ref="G29499">IF(F29499="","",SUM(_xlfn._xlws.FILTER(Balanço[Quantidade],(Balanço[Estoque]=Back!$E$3)*(Balanço[Material]=Back!F29499))))</f>
        <v/>
      </c>
    </row>
    <row r="29500" spans="2:7">
      <c r="B29500" s="32">
        <f>SUMIF(Balanço[Estoque],Back!A29500,Balanço[Quantidade])</f>
        <v>0</v>
      </c>
      <c r="G29500" s="32" t="str" cm="1">
        <f t="array" ref="G29500">IF(F29500="","",SUM(_xlfn._xlws.FILTER(Balanço[Quantidade],(Balanço[Estoque]=Back!$E$3)*(Balanço[Material]=Back!F29500))))</f>
        <v/>
      </c>
    </row>
    <row r="29501" spans="2:7">
      <c r="B29501" s="32">
        <f>SUMIF(Balanço[Estoque],Back!A29501,Balanço[Quantidade])</f>
        <v>0</v>
      </c>
      <c r="G29501" s="32" t="str" cm="1">
        <f t="array" ref="G29501">IF(F29501="","",SUM(_xlfn._xlws.FILTER(Balanço[Quantidade],(Balanço[Estoque]=Back!$E$3)*(Balanço[Material]=Back!F29501))))</f>
        <v/>
      </c>
    </row>
    <row r="29502" spans="2:7">
      <c r="B29502" s="32">
        <f>SUMIF(Balanço[Estoque],Back!A29502,Balanço[Quantidade])</f>
        <v>0</v>
      </c>
      <c r="G29502" s="32" t="str" cm="1">
        <f t="array" ref="G29502">IF(F29502="","",SUM(_xlfn._xlws.FILTER(Balanço[Quantidade],(Balanço[Estoque]=Back!$E$3)*(Balanço[Material]=Back!F29502))))</f>
        <v/>
      </c>
    </row>
    <row r="29503" spans="2:7">
      <c r="B29503" s="32">
        <f>SUMIF(Balanço[Estoque],Back!A29503,Balanço[Quantidade])</f>
        <v>0</v>
      </c>
      <c r="G29503" s="32" t="str" cm="1">
        <f t="array" ref="G29503">IF(F29503="","",SUM(_xlfn._xlws.FILTER(Balanço[Quantidade],(Balanço[Estoque]=Back!$E$3)*(Balanço[Material]=Back!F29503))))</f>
        <v/>
      </c>
    </row>
    <row r="29504" spans="2:7">
      <c r="B29504" s="32">
        <f>SUMIF(Balanço[Estoque],Back!A29504,Balanço[Quantidade])</f>
        <v>0</v>
      </c>
      <c r="G29504" s="32" t="str" cm="1">
        <f t="array" ref="G29504">IF(F29504="","",SUM(_xlfn._xlws.FILTER(Balanço[Quantidade],(Balanço[Estoque]=Back!$E$3)*(Balanço[Material]=Back!F29504))))</f>
        <v/>
      </c>
    </row>
    <row r="29505" spans="2:7">
      <c r="B29505" s="32">
        <f>SUMIF(Balanço[Estoque],Back!A29505,Balanço[Quantidade])</f>
        <v>0</v>
      </c>
      <c r="G29505" s="32" t="str" cm="1">
        <f t="array" ref="G29505">IF(F29505="","",SUM(_xlfn._xlws.FILTER(Balanço[Quantidade],(Balanço[Estoque]=Back!$E$3)*(Balanço[Material]=Back!F29505))))</f>
        <v/>
      </c>
    </row>
    <row r="29506" spans="2:7">
      <c r="B29506" s="32">
        <f>SUMIF(Balanço[Estoque],Back!A29506,Balanço[Quantidade])</f>
        <v>0</v>
      </c>
      <c r="G29506" s="32" t="str" cm="1">
        <f t="array" ref="G29506">IF(F29506="","",SUM(_xlfn._xlws.FILTER(Balanço[Quantidade],(Balanço[Estoque]=Back!$E$3)*(Balanço[Material]=Back!F29506))))</f>
        <v/>
      </c>
    </row>
    <row r="29507" spans="2:7">
      <c r="B29507" s="32">
        <f>SUMIF(Balanço[Estoque],Back!A29507,Balanço[Quantidade])</f>
        <v>0</v>
      </c>
      <c r="G29507" s="32" t="str" cm="1">
        <f t="array" ref="G29507">IF(F29507="","",SUM(_xlfn._xlws.FILTER(Balanço[Quantidade],(Balanço[Estoque]=Back!$E$3)*(Balanço[Material]=Back!F29507))))</f>
        <v/>
      </c>
    </row>
    <row r="29508" spans="2:7">
      <c r="B29508" s="32">
        <f>SUMIF(Balanço[Estoque],Back!A29508,Balanço[Quantidade])</f>
        <v>0</v>
      </c>
      <c r="G29508" s="32" t="str" cm="1">
        <f t="array" ref="G29508">IF(F29508="","",SUM(_xlfn._xlws.FILTER(Balanço[Quantidade],(Balanço[Estoque]=Back!$E$3)*(Balanço[Material]=Back!F29508))))</f>
        <v/>
      </c>
    </row>
    <row r="29509" spans="2:7">
      <c r="B29509" s="32">
        <f>SUMIF(Balanço[Estoque],Back!A29509,Balanço[Quantidade])</f>
        <v>0</v>
      </c>
      <c r="G29509" s="32" t="str" cm="1">
        <f t="array" ref="G29509">IF(F29509="","",SUM(_xlfn._xlws.FILTER(Balanço[Quantidade],(Balanço[Estoque]=Back!$E$3)*(Balanço[Material]=Back!F29509))))</f>
        <v/>
      </c>
    </row>
    <row r="29510" spans="2:7">
      <c r="B29510" s="32">
        <f>SUMIF(Balanço[Estoque],Back!A29510,Balanço[Quantidade])</f>
        <v>0</v>
      </c>
      <c r="G29510" s="32" t="str" cm="1">
        <f t="array" ref="G29510">IF(F29510="","",SUM(_xlfn._xlws.FILTER(Balanço[Quantidade],(Balanço[Estoque]=Back!$E$3)*(Balanço[Material]=Back!F29510))))</f>
        <v/>
      </c>
    </row>
    <row r="29511" spans="2:7">
      <c r="B29511" s="32">
        <f>SUMIF(Balanço[Estoque],Back!A29511,Balanço[Quantidade])</f>
        <v>0</v>
      </c>
      <c r="G29511" s="32" t="str" cm="1">
        <f t="array" ref="G29511">IF(F29511="","",SUM(_xlfn._xlws.FILTER(Balanço[Quantidade],(Balanço[Estoque]=Back!$E$3)*(Balanço[Material]=Back!F29511))))</f>
        <v/>
      </c>
    </row>
    <row r="29512" spans="2:7">
      <c r="B29512" s="32">
        <f>SUMIF(Balanço[Estoque],Back!A29512,Balanço[Quantidade])</f>
        <v>0</v>
      </c>
      <c r="G29512" s="32" t="str" cm="1">
        <f t="array" ref="G29512">IF(F29512="","",SUM(_xlfn._xlws.FILTER(Balanço[Quantidade],(Balanço[Estoque]=Back!$E$3)*(Balanço[Material]=Back!F29512))))</f>
        <v/>
      </c>
    </row>
    <row r="29513" spans="2:7">
      <c r="B29513" s="32">
        <f>SUMIF(Balanço[Estoque],Back!A29513,Balanço[Quantidade])</f>
        <v>0</v>
      </c>
      <c r="G29513" s="32" t="str" cm="1">
        <f t="array" ref="G29513">IF(F29513="","",SUM(_xlfn._xlws.FILTER(Balanço[Quantidade],(Balanço[Estoque]=Back!$E$3)*(Balanço[Material]=Back!F29513))))</f>
        <v/>
      </c>
    </row>
    <row r="29514" spans="2:7">
      <c r="B29514" s="32">
        <f>SUMIF(Balanço[Estoque],Back!A29514,Balanço[Quantidade])</f>
        <v>0</v>
      </c>
      <c r="G29514" s="32" t="str" cm="1">
        <f t="array" ref="G29514">IF(F29514="","",SUM(_xlfn._xlws.FILTER(Balanço[Quantidade],(Balanço[Estoque]=Back!$E$3)*(Balanço[Material]=Back!F29514))))</f>
        <v/>
      </c>
    </row>
    <row r="29515" spans="2:7">
      <c r="B29515" s="32">
        <f>SUMIF(Balanço[Estoque],Back!A29515,Balanço[Quantidade])</f>
        <v>0</v>
      </c>
      <c r="G29515" s="32" t="str" cm="1">
        <f t="array" ref="G29515">IF(F29515="","",SUM(_xlfn._xlws.FILTER(Balanço[Quantidade],(Balanço[Estoque]=Back!$E$3)*(Balanço[Material]=Back!F29515))))</f>
        <v/>
      </c>
    </row>
    <row r="29516" spans="2:7">
      <c r="B29516" s="32">
        <f>SUMIF(Balanço[Estoque],Back!A29516,Balanço[Quantidade])</f>
        <v>0</v>
      </c>
      <c r="G29516" s="32" t="str" cm="1">
        <f t="array" ref="G29516">IF(F29516="","",SUM(_xlfn._xlws.FILTER(Balanço[Quantidade],(Balanço[Estoque]=Back!$E$3)*(Balanço[Material]=Back!F29516))))</f>
        <v/>
      </c>
    </row>
    <row r="29517" spans="2:7">
      <c r="B29517" s="32">
        <f>SUMIF(Balanço[Estoque],Back!A29517,Balanço[Quantidade])</f>
        <v>0</v>
      </c>
      <c r="G29517" s="32" t="str" cm="1">
        <f t="array" ref="G29517">IF(F29517="","",SUM(_xlfn._xlws.FILTER(Balanço[Quantidade],(Balanço[Estoque]=Back!$E$3)*(Balanço[Material]=Back!F29517))))</f>
        <v/>
      </c>
    </row>
    <row r="29518" spans="2:7">
      <c r="B29518" s="32">
        <f>SUMIF(Balanço[Estoque],Back!A29518,Balanço[Quantidade])</f>
        <v>0</v>
      </c>
      <c r="G29518" s="32" t="str" cm="1">
        <f t="array" ref="G29518">IF(F29518="","",SUM(_xlfn._xlws.FILTER(Balanço[Quantidade],(Balanço[Estoque]=Back!$E$3)*(Balanço[Material]=Back!F29518))))</f>
        <v/>
      </c>
    </row>
    <row r="29519" spans="2:7">
      <c r="B29519" s="32">
        <f>SUMIF(Balanço[Estoque],Back!A29519,Balanço[Quantidade])</f>
        <v>0</v>
      </c>
      <c r="G29519" s="32" t="str" cm="1">
        <f t="array" ref="G29519">IF(F29519="","",SUM(_xlfn._xlws.FILTER(Balanço[Quantidade],(Balanço[Estoque]=Back!$E$3)*(Balanço[Material]=Back!F29519))))</f>
        <v/>
      </c>
    </row>
    <row r="29520" spans="2:7">
      <c r="B29520" s="32">
        <f>SUMIF(Balanço[Estoque],Back!A29520,Balanço[Quantidade])</f>
        <v>0</v>
      </c>
      <c r="G29520" s="32" t="str" cm="1">
        <f t="array" ref="G29520">IF(F29520="","",SUM(_xlfn._xlws.FILTER(Balanço[Quantidade],(Balanço[Estoque]=Back!$E$3)*(Balanço[Material]=Back!F29520))))</f>
        <v/>
      </c>
    </row>
    <row r="29521" spans="2:7">
      <c r="B29521" s="32">
        <f>SUMIF(Balanço[Estoque],Back!A29521,Balanço[Quantidade])</f>
        <v>0</v>
      </c>
      <c r="G29521" s="32" t="str" cm="1">
        <f t="array" ref="G29521">IF(F29521="","",SUM(_xlfn._xlws.FILTER(Balanço[Quantidade],(Balanço[Estoque]=Back!$E$3)*(Balanço[Material]=Back!F29521))))</f>
        <v/>
      </c>
    </row>
    <row r="29522" spans="2:7">
      <c r="B29522" s="32">
        <f>SUMIF(Balanço[Estoque],Back!A29522,Balanço[Quantidade])</f>
        <v>0</v>
      </c>
      <c r="G29522" s="32" t="str" cm="1">
        <f t="array" ref="G29522">IF(F29522="","",SUM(_xlfn._xlws.FILTER(Balanço[Quantidade],(Balanço[Estoque]=Back!$E$3)*(Balanço[Material]=Back!F29522))))</f>
        <v/>
      </c>
    </row>
    <row r="29523" spans="2:7">
      <c r="B29523" s="32">
        <f>SUMIF(Balanço[Estoque],Back!A29523,Balanço[Quantidade])</f>
        <v>0</v>
      </c>
      <c r="G29523" s="32" t="str" cm="1">
        <f t="array" ref="G29523">IF(F29523="","",SUM(_xlfn._xlws.FILTER(Balanço[Quantidade],(Balanço[Estoque]=Back!$E$3)*(Balanço[Material]=Back!F29523))))</f>
        <v/>
      </c>
    </row>
    <row r="29524" spans="2:7">
      <c r="B29524" s="32">
        <f>SUMIF(Balanço[Estoque],Back!A29524,Balanço[Quantidade])</f>
        <v>0</v>
      </c>
      <c r="G29524" s="32" t="str" cm="1">
        <f t="array" ref="G29524">IF(F29524="","",SUM(_xlfn._xlws.FILTER(Balanço[Quantidade],(Balanço[Estoque]=Back!$E$3)*(Balanço[Material]=Back!F29524))))</f>
        <v/>
      </c>
    </row>
    <row r="29525" spans="2:7">
      <c r="B29525" s="32">
        <f>SUMIF(Balanço[Estoque],Back!A29525,Balanço[Quantidade])</f>
        <v>0</v>
      </c>
      <c r="G29525" s="32" t="str" cm="1">
        <f t="array" ref="G29525">IF(F29525="","",SUM(_xlfn._xlws.FILTER(Balanço[Quantidade],(Balanço[Estoque]=Back!$E$3)*(Balanço[Material]=Back!F29525))))</f>
        <v/>
      </c>
    </row>
    <row r="29526" spans="2:7">
      <c r="B29526" s="32">
        <f>SUMIF(Balanço[Estoque],Back!A29526,Balanço[Quantidade])</f>
        <v>0</v>
      </c>
      <c r="G29526" s="32" t="str" cm="1">
        <f t="array" ref="G29526">IF(F29526="","",SUM(_xlfn._xlws.FILTER(Balanço[Quantidade],(Balanço[Estoque]=Back!$E$3)*(Balanço[Material]=Back!F29526))))</f>
        <v/>
      </c>
    </row>
    <row r="29527" spans="2:7">
      <c r="B29527" s="32">
        <f>SUMIF(Balanço[Estoque],Back!A29527,Balanço[Quantidade])</f>
        <v>0</v>
      </c>
      <c r="G29527" s="32" t="str" cm="1">
        <f t="array" ref="G29527">IF(F29527="","",SUM(_xlfn._xlws.FILTER(Balanço[Quantidade],(Balanço[Estoque]=Back!$E$3)*(Balanço[Material]=Back!F29527))))</f>
        <v/>
      </c>
    </row>
    <row r="29528" spans="2:7">
      <c r="B29528" s="32">
        <f>SUMIF(Balanço[Estoque],Back!A29528,Balanço[Quantidade])</f>
        <v>0</v>
      </c>
      <c r="G29528" s="32" t="str" cm="1">
        <f t="array" ref="G29528">IF(F29528="","",SUM(_xlfn._xlws.FILTER(Balanço[Quantidade],(Balanço[Estoque]=Back!$E$3)*(Balanço[Material]=Back!F29528))))</f>
        <v/>
      </c>
    </row>
    <row r="29529" spans="2:7">
      <c r="B29529" s="32">
        <f>SUMIF(Balanço[Estoque],Back!A29529,Balanço[Quantidade])</f>
        <v>0</v>
      </c>
      <c r="G29529" s="32" t="str" cm="1">
        <f t="array" ref="G29529">IF(F29529="","",SUM(_xlfn._xlws.FILTER(Balanço[Quantidade],(Balanço[Estoque]=Back!$E$3)*(Balanço[Material]=Back!F29529))))</f>
        <v/>
      </c>
    </row>
    <row r="29530" spans="2:7">
      <c r="B29530" s="32">
        <f>SUMIF(Balanço[Estoque],Back!A29530,Balanço[Quantidade])</f>
        <v>0</v>
      </c>
      <c r="G29530" s="32" t="str" cm="1">
        <f t="array" ref="G29530">IF(F29530="","",SUM(_xlfn._xlws.FILTER(Balanço[Quantidade],(Balanço[Estoque]=Back!$E$3)*(Balanço[Material]=Back!F29530))))</f>
        <v/>
      </c>
    </row>
    <row r="29531" spans="2:7">
      <c r="B29531" s="32">
        <f>SUMIF(Balanço[Estoque],Back!A29531,Balanço[Quantidade])</f>
        <v>0</v>
      </c>
      <c r="G29531" s="32" t="str" cm="1">
        <f t="array" ref="G29531">IF(F29531="","",SUM(_xlfn._xlws.FILTER(Balanço[Quantidade],(Balanço[Estoque]=Back!$E$3)*(Balanço[Material]=Back!F29531))))</f>
        <v/>
      </c>
    </row>
    <row r="29532" spans="2:7">
      <c r="B29532" s="32">
        <f>SUMIF(Balanço[Estoque],Back!A29532,Balanço[Quantidade])</f>
        <v>0</v>
      </c>
      <c r="G29532" s="32" t="str" cm="1">
        <f t="array" ref="G29532">IF(F29532="","",SUM(_xlfn._xlws.FILTER(Balanço[Quantidade],(Balanço[Estoque]=Back!$E$3)*(Balanço[Material]=Back!F29532))))</f>
        <v/>
      </c>
    </row>
    <row r="29533" spans="2:7">
      <c r="B29533" s="32">
        <f>SUMIF(Balanço[Estoque],Back!A29533,Balanço[Quantidade])</f>
        <v>0</v>
      </c>
      <c r="G29533" s="32" t="str" cm="1">
        <f t="array" ref="G29533">IF(F29533="","",SUM(_xlfn._xlws.FILTER(Balanço[Quantidade],(Balanço[Estoque]=Back!$E$3)*(Balanço[Material]=Back!F29533))))</f>
        <v/>
      </c>
    </row>
    <row r="29534" spans="2:7">
      <c r="B29534" s="32">
        <f>SUMIF(Balanço[Estoque],Back!A29534,Balanço[Quantidade])</f>
        <v>0</v>
      </c>
      <c r="G29534" s="32" t="str" cm="1">
        <f t="array" ref="G29534">IF(F29534="","",SUM(_xlfn._xlws.FILTER(Balanço[Quantidade],(Balanço[Estoque]=Back!$E$3)*(Balanço[Material]=Back!F29534))))</f>
        <v/>
      </c>
    </row>
    <row r="29535" spans="2:7">
      <c r="B29535" s="32">
        <f>SUMIF(Balanço[Estoque],Back!A29535,Balanço[Quantidade])</f>
        <v>0</v>
      </c>
      <c r="G29535" s="32" t="str" cm="1">
        <f t="array" ref="G29535">IF(F29535="","",SUM(_xlfn._xlws.FILTER(Balanço[Quantidade],(Balanço[Estoque]=Back!$E$3)*(Balanço[Material]=Back!F29535))))</f>
        <v/>
      </c>
    </row>
    <row r="29536" spans="2:7">
      <c r="B29536" s="32">
        <f>SUMIF(Balanço[Estoque],Back!A29536,Balanço[Quantidade])</f>
        <v>0</v>
      </c>
      <c r="G29536" s="32" t="str" cm="1">
        <f t="array" ref="G29536">IF(F29536="","",SUM(_xlfn._xlws.FILTER(Balanço[Quantidade],(Balanço[Estoque]=Back!$E$3)*(Balanço[Material]=Back!F29536))))</f>
        <v/>
      </c>
    </row>
    <row r="29537" spans="2:7">
      <c r="B29537" s="32">
        <f>SUMIF(Balanço[Estoque],Back!A29537,Balanço[Quantidade])</f>
        <v>0</v>
      </c>
      <c r="G29537" s="32" t="str" cm="1">
        <f t="array" ref="G29537">IF(F29537="","",SUM(_xlfn._xlws.FILTER(Balanço[Quantidade],(Balanço[Estoque]=Back!$E$3)*(Balanço[Material]=Back!F29537))))</f>
        <v/>
      </c>
    </row>
    <row r="29538" spans="2:7">
      <c r="B29538" s="32">
        <f>SUMIF(Balanço[Estoque],Back!A29538,Balanço[Quantidade])</f>
        <v>0</v>
      </c>
      <c r="G29538" s="32" t="str" cm="1">
        <f t="array" ref="G29538">IF(F29538="","",SUM(_xlfn._xlws.FILTER(Balanço[Quantidade],(Balanço[Estoque]=Back!$E$3)*(Balanço[Material]=Back!F29538))))</f>
        <v/>
      </c>
    </row>
    <row r="29539" spans="2:7">
      <c r="B29539" s="32">
        <f>SUMIF(Balanço[Estoque],Back!A29539,Balanço[Quantidade])</f>
        <v>0</v>
      </c>
      <c r="G29539" s="32" t="str" cm="1">
        <f t="array" ref="G29539">IF(F29539="","",SUM(_xlfn._xlws.FILTER(Balanço[Quantidade],(Balanço[Estoque]=Back!$E$3)*(Balanço[Material]=Back!F29539))))</f>
        <v/>
      </c>
    </row>
    <row r="29540" spans="2:7">
      <c r="B29540" s="32">
        <f>SUMIF(Balanço[Estoque],Back!A29540,Balanço[Quantidade])</f>
        <v>0</v>
      </c>
      <c r="G29540" s="32" t="str" cm="1">
        <f t="array" ref="G29540">IF(F29540="","",SUM(_xlfn._xlws.FILTER(Balanço[Quantidade],(Balanço[Estoque]=Back!$E$3)*(Balanço[Material]=Back!F29540))))</f>
        <v/>
      </c>
    </row>
    <row r="29541" spans="2:7">
      <c r="B29541" s="32">
        <f>SUMIF(Balanço[Estoque],Back!A29541,Balanço[Quantidade])</f>
        <v>0</v>
      </c>
      <c r="G29541" s="32" t="str" cm="1">
        <f t="array" ref="G29541">IF(F29541="","",SUM(_xlfn._xlws.FILTER(Balanço[Quantidade],(Balanço[Estoque]=Back!$E$3)*(Balanço[Material]=Back!F29541))))</f>
        <v/>
      </c>
    </row>
    <row r="29542" spans="2:7">
      <c r="B29542" s="32">
        <f>SUMIF(Balanço[Estoque],Back!A29542,Balanço[Quantidade])</f>
        <v>0</v>
      </c>
      <c r="G29542" s="32" t="str" cm="1">
        <f t="array" ref="G29542">IF(F29542="","",SUM(_xlfn._xlws.FILTER(Balanço[Quantidade],(Balanço[Estoque]=Back!$E$3)*(Balanço[Material]=Back!F29542))))</f>
        <v/>
      </c>
    </row>
    <row r="29543" spans="2:7">
      <c r="B29543" s="32">
        <f>SUMIF(Balanço[Estoque],Back!A29543,Balanço[Quantidade])</f>
        <v>0</v>
      </c>
      <c r="G29543" s="32" t="str" cm="1">
        <f t="array" ref="G29543">IF(F29543="","",SUM(_xlfn._xlws.FILTER(Balanço[Quantidade],(Balanço[Estoque]=Back!$E$3)*(Balanço[Material]=Back!F29543))))</f>
        <v/>
      </c>
    </row>
    <row r="29544" spans="2:7">
      <c r="B29544" s="32">
        <f>SUMIF(Balanço[Estoque],Back!A29544,Balanço[Quantidade])</f>
        <v>0</v>
      </c>
      <c r="G29544" s="32" t="str" cm="1">
        <f t="array" ref="G29544">IF(F29544="","",SUM(_xlfn._xlws.FILTER(Balanço[Quantidade],(Balanço[Estoque]=Back!$E$3)*(Balanço[Material]=Back!F29544))))</f>
        <v/>
      </c>
    </row>
    <row r="29545" spans="2:7">
      <c r="B29545" s="32">
        <f>SUMIF(Balanço[Estoque],Back!A29545,Balanço[Quantidade])</f>
        <v>0</v>
      </c>
      <c r="G29545" s="32" t="str" cm="1">
        <f t="array" ref="G29545">IF(F29545="","",SUM(_xlfn._xlws.FILTER(Balanço[Quantidade],(Balanço[Estoque]=Back!$E$3)*(Balanço[Material]=Back!F29545))))</f>
        <v/>
      </c>
    </row>
    <row r="29546" spans="2:7">
      <c r="B29546" s="32">
        <f>SUMIF(Balanço[Estoque],Back!A29546,Balanço[Quantidade])</f>
        <v>0</v>
      </c>
      <c r="G29546" s="32" t="str" cm="1">
        <f t="array" ref="G29546">IF(F29546="","",SUM(_xlfn._xlws.FILTER(Balanço[Quantidade],(Balanço[Estoque]=Back!$E$3)*(Balanço[Material]=Back!F29546))))</f>
        <v/>
      </c>
    </row>
    <row r="29547" spans="2:7">
      <c r="B29547" s="32">
        <f>SUMIF(Balanço[Estoque],Back!A29547,Balanço[Quantidade])</f>
        <v>0</v>
      </c>
      <c r="G29547" s="32" t="str" cm="1">
        <f t="array" ref="G29547">IF(F29547="","",SUM(_xlfn._xlws.FILTER(Balanço[Quantidade],(Balanço[Estoque]=Back!$E$3)*(Balanço[Material]=Back!F29547))))</f>
        <v/>
      </c>
    </row>
    <row r="29548" spans="2:7">
      <c r="B29548" s="32">
        <f>SUMIF(Balanço[Estoque],Back!A29548,Balanço[Quantidade])</f>
        <v>0</v>
      </c>
      <c r="G29548" s="32" t="str" cm="1">
        <f t="array" ref="G29548">IF(F29548="","",SUM(_xlfn._xlws.FILTER(Balanço[Quantidade],(Balanço[Estoque]=Back!$E$3)*(Balanço[Material]=Back!F29548))))</f>
        <v/>
      </c>
    </row>
    <row r="29549" spans="2:7">
      <c r="B29549" s="32">
        <f>SUMIF(Balanço[Estoque],Back!A29549,Balanço[Quantidade])</f>
        <v>0</v>
      </c>
      <c r="G29549" s="32" t="str" cm="1">
        <f t="array" ref="G29549">IF(F29549="","",SUM(_xlfn._xlws.FILTER(Balanço[Quantidade],(Balanço[Estoque]=Back!$E$3)*(Balanço[Material]=Back!F29549))))</f>
        <v/>
      </c>
    </row>
    <row r="29550" spans="2:7">
      <c r="B29550" s="32">
        <f>SUMIF(Balanço[Estoque],Back!A29550,Balanço[Quantidade])</f>
        <v>0</v>
      </c>
      <c r="G29550" s="32" t="str" cm="1">
        <f t="array" ref="G29550">IF(F29550="","",SUM(_xlfn._xlws.FILTER(Balanço[Quantidade],(Balanço[Estoque]=Back!$E$3)*(Balanço[Material]=Back!F29550))))</f>
        <v/>
      </c>
    </row>
    <row r="29551" spans="2:7">
      <c r="B29551" s="32">
        <f>SUMIF(Balanço[Estoque],Back!A29551,Balanço[Quantidade])</f>
        <v>0</v>
      </c>
      <c r="G29551" s="32" t="str" cm="1">
        <f t="array" ref="G29551">IF(F29551="","",SUM(_xlfn._xlws.FILTER(Balanço[Quantidade],(Balanço[Estoque]=Back!$E$3)*(Balanço[Material]=Back!F29551))))</f>
        <v/>
      </c>
    </row>
    <row r="29552" spans="2:7">
      <c r="B29552" s="32">
        <f>SUMIF(Balanço[Estoque],Back!A29552,Balanço[Quantidade])</f>
        <v>0</v>
      </c>
      <c r="G29552" s="32" t="str" cm="1">
        <f t="array" ref="G29552">IF(F29552="","",SUM(_xlfn._xlws.FILTER(Balanço[Quantidade],(Balanço[Estoque]=Back!$E$3)*(Balanço[Material]=Back!F29552))))</f>
        <v/>
      </c>
    </row>
    <row r="29553" spans="2:7">
      <c r="B29553" s="32">
        <f>SUMIF(Balanço[Estoque],Back!A29553,Balanço[Quantidade])</f>
        <v>0</v>
      </c>
      <c r="G29553" s="32" t="str" cm="1">
        <f t="array" ref="G29553">IF(F29553="","",SUM(_xlfn._xlws.FILTER(Balanço[Quantidade],(Balanço[Estoque]=Back!$E$3)*(Balanço[Material]=Back!F29553))))</f>
        <v/>
      </c>
    </row>
    <row r="29554" spans="2:7">
      <c r="B29554" s="32">
        <f>SUMIF(Balanço[Estoque],Back!A29554,Balanço[Quantidade])</f>
        <v>0</v>
      </c>
      <c r="G29554" s="32" t="str" cm="1">
        <f t="array" ref="G29554">IF(F29554="","",SUM(_xlfn._xlws.FILTER(Balanço[Quantidade],(Balanço[Estoque]=Back!$E$3)*(Balanço[Material]=Back!F29554))))</f>
        <v/>
      </c>
    </row>
    <row r="29555" spans="2:7">
      <c r="B29555" s="32">
        <f>SUMIF(Balanço[Estoque],Back!A29555,Balanço[Quantidade])</f>
        <v>0</v>
      </c>
      <c r="G29555" s="32" t="str" cm="1">
        <f t="array" ref="G29555">IF(F29555="","",SUM(_xlfn._xlws.FILTER(Balanço[Quantidade],(Balanço[Estoque]=Back!$E$3)*(Balanço[Material]=Back!F29555))))</f>
        <v/>
      </c>
    </row>
    <row r="29556" spans="2:7">
      <c r="B29556" s="32">
        <f>SUMIF(Balanço[Estoque],Back!A29556,Balanço[Quantidade])</f>
        <v>0</v>
      </c>
      <c r="G29556" s="32" t="str" cm="1">
        <f t="array" ref="G29556">IF(F29556="","",SUM(_xlfn._xlws.FILTER(Balanço[Quantidade],(Balanço[Estoque]=Back!$E$3)*(Balanço[Material]=Back!F29556))))</f>
        <v/>
      </c>
    </row>
    <row r="29557" spans="2:7">
      <c r="B29557" s="32">
        <f>SUMIF(Balanço[Estoque],Back!A29557,Balanço[Quantidade])</f>
        <v>0</v>
      </c>
      <c r="G29557" s="32" t="str" cm="1">
        <f t="array" ref="G29557">IF(F29557="","",SUM(_xlfn._xlws.FILTER(Balanço[Quantidade],(Balanço[Estoque]=Back!$E$3)*(Balanço[Material]=Back!F29557))))</f>
        <v/>
      </c>
    </row>
    <row r="29558" spans="2:7">
      <c r="B29558" s="32">
        <f>SUMIF(Balanço[Estoque],Back!A29558,Balanço[Quantidade])</f>
        <v>0</v>
      </c>
      <c r="G29558" s="32" t="str" cm="1">
        <f t="array" ref="G29558">IF(F29558="","",SUM(_xlfn._xlws.FILTER(Balanço[Quantidade],(Balanço[Estoque]=Back!$E$3)*(Balanço[Material]=Back!F29558))))</f>
        <v/>
      </c>
    </row>
    <row r="29559" spans="2:7">
      <c r="B29559" s="32">
        <f>SUMIF(Balanço[Estoque],Back!A29559,Balanço[Quantidade])</f>
        <v>0</v>
      </c>
      <c r="G29559" s="32" t="str" cm="1">
        <f t="array" ref="G29559">IF(F29559="","",SUM(_xlfn._xlws.FILTER(Balanço[Quantidade],(Balanço[Estoque]=Back!$E$3)*(Balanço[Material]=Back!F29559))))</f>
        <v/>
      </c>
    </row>
    <row r="29560" spans="2:7">
      <c r="B29560" s="32">
        <f>SUMIF(Balanço[Estoque],Back!A29560,Balanço[Quantidade])</f>
        <v>0</v>
      </c>
      <c r="G29560" s="32" t="str" cm="1">
        <f t="array" ref="G29560">IF(F29560="","",SUM(_xlfn._xlws.FILTER(Balanço[Quantidade],(Balanço[Estoque]=Back!$E$3)*(Balanço[Material]=Back!F29560))))</f>
        <v/>
      </c>
    </row>
    <row r="29561" spans="2:7">
      <c r="B29561" s="32">
        <f>SUMIF(Balanço[Estoque],Back!A29561,Balanço[Quantidade])</f>
        <v>0</v>
      </c>
      <c r="G29561" s="32" t="str" cm="1">
        <f t="array" ref="G29561">IF(F29561="","",SUM(_xlfn._xlws.FILTER(Balanço[Quantidade],(Balanço[Estoque]=Back!$E$3)*(Balanço[Material]=Back!F29561))))</f>
        <v/>
      </c>
    </row>
    <row r="29562" spans="2:7">
      <c r="B29562" s="32">
        <f>SUMIF(Balanço[Estoque],Back!A29562,Balanço[Quantidade])</f>
        <v>0</v>
      </c>
      <c r="G29562" s="32" t="str" cm="1">
        <f t="array" ref="G29562">IF(F29562="","",SUM(_xlfn._xlws.FILTER(Balanço[Quantidade],(Balanço[Estoque]=Back!$E$3)*(Balanço[Material]=Back!F29562))))</f>
        <v/>
      </c>
    </row>
    <row r="29563" spans="2:7">
      <c r="B29563" s="32">
        <f>SUMIF(Balanço[Estoque],Back!A29563,Balanço[Quantidade])</f>
        <v>0</v>
      </c>
      <c r="G29563" s="32" t="str" cm="1">
        <f t="array" ref="G29563">IF(F29563="","",SUM(_xlfn._xlws.FILTER(Balanço[Quantidade],(Balanço[Estoque]=Back!$E$3)*(Balanço[Material]=Back!F29563))))</f>
        <v/>
      </c>
    </row>
    <row r="29564" spans="2:7">
      <c r="B29564" s="32">
        <f>SUMIF(Balanço[Estoque],Back!A29564,Balanço[Quantidade])</f>
        <v>0</v>
      </c>
      <c r="G29564" s="32" t="str" cm="1">
        <f t="array" ref="G29564">IF(F29564="","",SUM(_xlfn._xlws.FILTER(Balanço[Quantidade],(Balanço[Estoque]=Back!$E$3)*(Balanço[Material]=Back!F29564))))</f>
        <v/>
      </c>
    </row>
    <row r="29565" spans="2:7">
      <c r="B29565" s="32">
        <f>SUMIF(Balanço[Estoque],Back!A29565,Balanço[Quantidade])</f>
        <v>0</v>
      </c>
      <c r="G29565" s="32" t="str" cm="1">
        <f t="array" ref="G29565">IF(F29565="","",SUM(_xlfn._xlws.FILTER(Balanço[Quantidade],(Balanço[Estoque]=Back!$E$3)*(Balanço[Material]=Back!F29565))))</f>
        <v/>
      </c>
    </row>
    <row r="29566" spans="2:7">
      <c r="B29566" s="32">
        <f>SUMIF(Balanço[Estoque],Back!A29566,Balanço[Quantidade])</f>
        <v>0</v>
      </c>
      <c r="G29566" s="32" t="str" cm="1">
        <f t="array" ref="G29566">IF(F29566="","",SUM(_xlfn._xlws.FILTER(Balanço[Quantidade],(Balanço[Estoque]=Back!$E$3)*(Balanço[Material]=Back!F29566))))</f>
        <v/>
      </c>
    </row>
    <row r="29567" spans="2:7">
      <c r="B29567" s="32">
        <f>SUMIF(Balanço[Estoque],Back!A29567,Balanço[Quantidade])</f>
        <v>0</v>
      </c>
      <c r="G29567" s="32" t="str" cm="1">
        <f t="array" ref="G29567">IF(F29567="","",SUM(_xlfn._xlws.FILTER(Balanço[Quantidade],(Balanço[Estoque]=Back!$E$3)*(Balanço[Material]=Back!F29567))))</f>
        <v/>
      </c>
    </row>
    <row r="29568" spans="2:7">
      <c r="B29568" s="32">
        <f>SUMIF(Balanço[Estoque],Back!A29568,Balanço[Quantidade])</f>
        <v>0</v>
      </c>
      <c r="G29568" s="32" t="str" cm="1">
        <f t="array" ref="G29568">IF(F29568="","",SUM(_xlfn._xlws.FILTER(Balanço[Quantidade],(Balanço[Estoque]=Back!$E$3)*(Balanço[Material]=Back!F29568))))</f>
        <v/>
      </c>
    </row>
    <row r="29569" spans="2:7">
      <c r="B29569" s="32">
        <f>SUMIF(Balanço[Estoque],Back!A29569,Balanço[Quantidade])</f>
        <v>0</v>
      </c>
      <c r="G29569" s="32" t="str" cm="1">
        <f t="array" ref="G29569">IF(F29569="","",SUM(_xlfn._xlws.FILTER(Balanço[Quantidade],(Balanço[Estoque]=Back!$E$3)*(Balanço[Material]=Back!F29569))))</f>
        <v/>
      </c>
    </row>
    <row r="29570" spans="2:7">
      <c r="B29570" s="32">
        <f>SUMIF(Balanço[Estoque],Back!A29570,Balanço[Quantidade])</f>
        <v>0</v>
      </c>
      <c r="G29570" s="32" t="str" cm="1">
        <f t="array" ref="G29570">IF(F29570="","",SUM(_xlfn._xlws.FILTER(Balanço[Quantidade],(Balanço[Estoque]=Back!$E$3)*(Balanço[Material]=Back!F29570))))</f>
        <v/>
      </c>
    </row>
    <row r="29571" spans="2:7">
      <c r="B29571" s="32">
        <f>SUMIF(Balanço[Estoque],Back!A29571,Balanço[Quantidade])</f>
        <v>0</v>
      </c>
      <c r="G29571" s="32" t="str" cm="1">
        <f t="array" ref="G29571">IF(F29571="","",SUM(_xlfn._xlws.FILTER(Balanço[Quantidade],(Balanço[Estoque]=Back!$E$3)*(Balanço[Material]=Back!F29571))))</f>
        <v/>
      </c>
    </row>
    <row r="29572" spans="2:7">
      <c r="B29572" s="32">
        <f>SUMIF(Balanço[Estoque],Back!A29572,Balanço[Quantidade])</f>
        <v>0</v>
      </c>
      <c r="G29572" s="32" t="str" cm="1">
        <f t="array" ref="G29572">IF(F29572="","",SUM(_xlfn._xlws.FILTER(Balanço[Quantidade],(Balanço[Estoque]=Back!$E$3)*(Balanço[Material]=Back!F29572))))</f>
        <v/>
      </c>
    </row>
    <row r="29573" spans="2:7">
      <c r="B29573" s="32">
        <f>SUMIF(Balanço[Estoque],Back!A29573,Balanço[Quantidade])</f>
        <v>0</v>
      </c>
      <c r="G29573" s="32" t="str" cm="1">
        <f t="array" ref="G29573">IF(F29573="","",SUM(_xlfn._xlws.FILTER(Balanço[Quantidade],(Balanço[Estoque]=Back!$E$3)*(Balanço[Material]=Back!F29573))))</f>
        <v/>
      </c>
    </row>
    <row r="29574" spans="2:7">
      <c r="B29574" s="32">
        <f>SUMIF(Balanço[Estoque],Back!A29574,Balanço[Quantidade])</f>
        <v>0</v>
      </c>
      <c r="G29574" s="32" t="str" cm="1">
        <f t="array" ref="G29574">IF(F29574="","",SUM(_xlfn._xlws.FILTER(Balanço[Quantidade],(Balanço[Estoque]=Back!$E$3)*(Balanço[Material]=Back!F29574))))</f>
        <v/>
      </c>
    </row>
    <row r="29575" spans="2:7">
      <c r="B29575" s="32">
        <f>SUMIF(Balanço[Estoque],Back!A29575,Balanço[Quantidade])</f>
        <v>0</v>
      </c>
      <c r="G29575" s="32" t="str" cm="1">
        <f t="array" ref="G29575">IF(F29575="","",SUM(_xlfn._xlws.FILTER(Balanço[Quantidade],(Balanço[Estoque]=Back!$E$3)*(Balanço[Material]=Back!F29575))))</f>
        <v/>
      </c>
    </row>
    <row r="29576" spans="2:7">
      <c r="B29576" s="32">
        <f>SUMIF(Balanço[Estoque],Back!A29576,Balanço[Quantidade])</f>
        <v>0</v>
      </c>
      <c r="G29576" s="32" t="str" cm="1">
        <f t="array" ref="G29576">IF(F29576="","",SUM(_xlfn._xlws.FILTER(Balanço[Quantidade],(Balanço[Estoque]=Back!$E$3)*(Balanço[Material]=Back!F29576))))</f>
        <v/>
      </c>
    </row>
    <row r="29577" spans="2:7">
      <c r="B29577" s="32">
        <f>SUMIF(Balanço[Estoque],Back!A29577,Balanço[Quantidade])</f>
        <v>0</v>
      </c>
      <c r="G29577" s="32" t="str" cm="1">
        <f t="array" ref="G29577">IF(F29577="","",SUM(_xlfn._xlws.FILTER(Balanço[Quantidade],(Balanço[Estoque]=Back!$E$3)*(Balanço[Material]=Back!F29577))))</f>
        <v/>
      </c>
    </row>
    <row r="29578" spans="2:7">
      <c r="B29578" s="32">
        <f>SUMIF(Balanço[Estoque],Back!A29578,Balanço[Quantidade])</f>
        <v>0</v>
      </c>
      <c r="G29578" s="32" t="str" cm="1">
        <f t="array" ref="G29578">IF(F29578="","",SUM(_xlfn._xlws.FILTER(Balanço[Quantidade],(Balanço[Estoque]=Back!$E$3)*(Balanço[Material]=Back!F29578))))</f>
        <v/>
      </c>
    </row>
    <row r="29579" spans="2:7">
      <c r="B29579" s="32">
        <f>SUMIF(Balanço[Estoque],Back!A29579,Balanço[Quantidade])</f>
        <v>0</v>
      </c>
      <c r="G29579" s="32" t="str" cm="1">
        <f t="array" ref="G29579">IF(F29579="","",SUM(_xlfn._xlws.FILTER(Balanço[Quantidade],(Balanço[Estoque]=Back!$E$3)*(Balanço[Material]=Back!F29579))))</f>
        <v/>
      </c>
    </row>
    <row r="29580" spans="2:7">
      <c r="B29580" s="32">
        <f>SUMIF(Balanço[Estoque],Back!A29580,Balanço[Quantidade])</f>
        <v>0</v>
      </c>
      <c r="G29580" s="32" t="str" cm="1">
        <f t="array" ref="G29580">IF(F29580="","",SUM(_xlfn._xlws.FILTER(Balanço[Quantidade],(Balanço[Estoque]=Back!$E$3)*(Balanço[Material]=Back!F29580))))</f>
        <v/>
      </c>
    </row>
    <row r="29581" spans="2:7">
      <c r="B29581" s="32">
        <f>SUMIF(Balanço[Estoque],Back!A29581,Balanço[Quantidade])</f>
        <v>0</v>
      </c>
      <c r="G29581" s="32" t="str" cm="1">
        <f t="array" ref="G29581">IF(F29581="","",SUM(_xlfn._xlws.FILTER(Balanço[Quantidade],(Balanço[Estoque]=Back!$E$3)*(Balanço[Material]=Back!F29581))))</f>
        <v/>
      </c>
    </row>
    <row r="29582" spans="2:7">
      <c r="B29582" s="32">
        <f>SUMIF(Balanço[Estoque],Back!A29582,Balanço[Quantidade])</f>
        <v>0</v>
      </c>
      <c r="G29582" s="32" t="str" cm="1">
        <f t="array" ref="G29582">IF(F29582="","",SUM(_xlfn._xlws.FILTER(Balanço[Quantidade],(Balanço[Estoque]=Back!$E$3)*(Balanço[Material]=Back!F29582))))</f>
        <v/>
      </c>
    </row>
    <row r="29583" spans="2:7">
      <c r="B29583" s="32">
        <f>SUMIF(Balanço[Estoque],Back!A29583,Balanço[Quantidade])</f>
        <v>0</v>
      </c>
      <c r="G29583" s="32" t="str" cm="1">
        <f t="array" ref="G29583">IF(F29583="","",SUM(_xlfn._xlws.FILTER(Balanço[Quantidade],(Balanço[Estoque]=Back!$E$3)*(Balanço[Material]=Back!F29583))))</f>
        <v/>
      </c>
    </row>
    <row r="29584" spans="2:7">
      <c r="B29584" s="32">
        <f>SUMIF(Balanço[Estoque],Back!A29584,Balanço[Quantidade])</f>
        <v>0</v>
      </c>
      <c r="G29584" s="32" t="str" cm="1">
        <f t="array" ref="G29584">IF(F29584="","",SUM(_xlfn._xlws.FILTER(Balanço[Quantidade],(Balanço[Estoque]=Back!$E$3)*(Balanço[Material]=Back!F29584))))</f>
        <v/>
      </c>
    </row>
    <row r="29585" spans="2:7">
      <c r="B29585" s="32">
        <f>SUMIF(Balanço[Estoque],Back!A29585,Balanço[Quantidade])</f>
        <v>0</v>
      </c>
      <c r="G29585" s="32" t="str" cm="1">
        <f t="array" ref="G29585">IF(F29585="","",SUM(_xlfn._xlws.FILTER(Balanço[Quantidade],(Balanço[Estoque]=Back!$E$3)*(Balanço[Material]=Back!F29585))))</f>
        <v/>
      </c>
    </row>
    <row r="29586" spans="2:7">
      <c r="B29586" s="32">
        <f>SUMIF(Balanço[Estoque],Back!A29586,Balanço[Quantidade])</f>
        <v>0</v>
      </c>
      <c r="G29586" s="32" t="str" cm="1">
        <f t="array" ref="G29586">IF(F29586="","",SUM(_xlfn._xlws.FILTER(Balanço[Quantidade],(Balanço[Estoque]=Back!$E$3)*(Balanço[Material]=Back!F29586))))</f>
        <v/>
      </c>
    </row>
    <row r="29587" spans="2:7">
      <c r="B29587" s="32">
        <f>SUMIF(Balanço[Estoque],Back!A29587,Balanço[Quantidade])</f>
        <v>0</v>
      </c>
      <c r="G29587" s="32" t="str" cm="1">
        <f t="array" ref="G29587">IF(F29587="","",SUM(_xlfn._xlws.FILTER(Balanço[Quantidade],(Balanço[Estoque]=Back!$E$3)*(Balanço[Material]=Back!F29587))))</f>
        <v/>
      </c>
    </row>
    <row r="29588" spans="2:7">
      <c r="B29588" s="32">
        <f>SUMIF(Balanço[Estoque],Back!A29588,Balanço[Quantidade])</f>
        <v>0</v>
      </c>
      <c r="G29588" s="32" t="str" cm="1">
        <f t="array" ref="G29588">IF(F29588="","",SUM(_xlfn._xlws.FILTER(Balanço[Quantidade],(Balanço[Estoque]=Back!$E$3)*(Balanço[Material]=Back!F29588))))</f>
        <v/>
      </c>
    </row>
    <row r="29589" spans="2:7">
      <c r="B29589" s="32">
        <f>SUMIF(Balanço[Estoque],Back!A29589,Balanço[Quantidade])</f>
        <v>0</v>
      </c>
      <c r="G29589" s="32" t="str" cm="1">
        <f t="array" ref="G29589">IF(F29589="","",SUM(_xlfn._xlws.FILTER(Balanço[Quantidade],(Balanço[Estoque]=Back!$E$3)*(Balanço[Material]=Back!F29589))))</f>
        <v/>
      </c>
    </row>
    <row r="29590" spans="2:7">
      <c r="B29590" s="32">
        <f>SUMIF(Balanço[Estoque],Back!A29590,Balanço[Quantidade])</f>
        <v>0</v>
      </c>
      <c r="G29590" s="32" t="str" cm="1">
        <f t="array" ref="G29590">IF(F29590="","",SUM(_xlfn._xlws.FILTER(Balanço[Quantidade],(Balanço[Estoque]=Back!$E$3)*(Balanço[Material]=Back!F29590))))</f>
        <v/>
      </c>
    </row>
    <row r="29591" spans="2:7">
      <c r="B29591" s="32">
        <f>SUMIF(Balanço[Estoque],Back!A29591,Balanço[Quantidade])</f>
        <v>0</v>
      </c>
      <c r="G29591" s="32" t="str" cm="1">
        <f t="array" ref="G29591">IF(F29591="","",SUM(_xlfn._xlws.FILTER(Balanço[Quantidade],(Balanço[Estoque]=Back!$E$3)*(Balanço[Material]=Back!F29591))))</f>
        <v/>
      </c>
    </row>
    <row r="29592" spans="2:7">
      <c r="B29592" s="32">
        <f>SUMIF(Balanço[Estoque],Back!A29592,Balanço[Quantidade])</f>
        <v>0</v>
      </c>
      <c r="G29592" s="32" t="str" cm="1">
        <f t="array" ref="G29592">IF(F29592="","",SUM(_xlfn._xlws.FILTER(Balanço[Quantidade],(Balanço[Estoque]=Back!$E$3)*(Balanço[Material]=Back!F29592))))</f>
        <v/>
      </c>
    </row>
    <row r="29593" spans="2:7">
      <c r="B29593" s="32">
        <f>SUMIF(Balanço[Estoque],Back!A29593,Balanço[Quantidade])</f>
        <v>0</v>
      </c>
      <c r="G29593" s="32" t="str" cm="1">
        <f t="array" ref="G29593">IF(F29593="","",SUM(_xlfn._xlws.FILTER(Balanço[Quantidade],(Balanço[Estoque]=Back!$E$3)*(Balanço[Material]=Back!F29593))))</f>
        <v/>
      </c>
    </row>
    <row r="29594" spans="2:7">
      <c r="B29594" s="32">
        <f>SUMIF(Balanço[Estoque],Back!A29594,Balanço[Quantidade])</f>
        <v>0</v>
      </c>
      <c r="G29594" s="32" t="str" cm="1">
        <f t="array" ref="G29594">IF(F29594="","",SUM(_xlfn._xlws.FILTER(Balanço[Quantidade],(Balanço[Estoque]=Back!$E$3)*(Balanço[Material]=Back!F29594))))</f>
        <v/>
      </c>
    </row>
    <row r="29595" spans="2:7">
      <c r="B29595" s="32">
        <f>SUMIF(Balanço[Estoque],Back!A29595,Balanço[Quantidade])</f>
        <v>0</v>
      </c>
      <c r="G29595" s="32" t="str" cm="1">
        <f t="array" ref="G29595">IF(F29595="","",SUM(_xlfn._xlws.FILTER(Balanço[Quantidade],(Balanço[Estoque]=Back!$E$3)*(Balanço[Material]=Back!F29595))))</f>
        <v/>
      </c>
    </row>
    <row r="29596" spans="2:7">
      <c r="B29596" s="32">
        <f>SUMIF(Balanço[Estoque],Back!A29596,Balanço[Quantidade])</f>
        <v>0</v>
      </c>
      <c r="G29596" s="32" t="str" cm="1">
        <f t="array" ref="G29596">IF(F29596="","",SUM(_xlfn._xlws.FILTER(Balanço[Quantidade],(Balanço[Estoque]=Back!$E$3)*(Balanço[Material]=Back!F29596))))</f>
        <v/>
      </c>
    </row>
    <row r="29597" spans="2:7">
      <c r="B29597" s="32">
        <f>SUMIF(Balanço[Estoque],Back!A29597,Balanço[Quantidade])</f>
        <v>0</v>
      </c>
      <c r="G29597" s="32" t="str" cm="1">
        <f t="array" ref="G29597">IF(F29597="","",SUM(_xlfn._xlws.FILTER(Balanço[Quantidade],(Balanço[Estoque]=Back!$E$3)*(Balanço[Material]=Back!F29597))))</f>
        <v/>
      </c>
    </row>
    <row r="29598" spans="2:7">
      <c r="B29598" s="32">
        <f>SUMIF(Balanço[Estoque],Back!A29598,Balanço[Quantidade])</f>
        <v>0</v>
      </c>
      <c r="G29598" s="32" t="str" cm="1">
        <f t="array" ref="G29598">IF(F29598="","",SUM(_xlfn._xlws.FILTER(Balanço[Quantidade],(Balanço[Estoque]=Back!$E$3)*(Balanço[Material]=Back!F29598))))</f>
        <v/>
      </c>
    </row>
    <row r="29599" spans="2:7">
      <c r="B29599" s="32">
        <f>SUMIF(Balanço[Estoque],Back!A29599,Balanço[Quantidade])</f>
        <v>0</v>
      </c>
      <c r="G29599" s="32" t="str" cm="1">
        <f t="array" ref="G29599">IF(F29599="","",SUM(_xlfn._xlws.FILTER(Balanço[Quantidade],(Balanço[Estoque]=Back!$E$3)*(Balanço[Material]=Back!F29599))))</f>
        <v/>
      </c>
    </row>
    <row r="29600" spans="2:7">
      <c r="B29600" s="32">
        <f>SUMIF(Balanço[Estoque],Back!A29600,Balanço[Quantidade])</f>
        <v>0</v>
      </c>
      <c r="G29600" s="32" t="str" cm="1">
        <f t="array" ref="G29600">IF(F29600="","",SUM(_xlfn._xlws.FILTER(Balanço[Quantidade],(Balanço[Estoque]=Back!$E$3)*(Balanço[Material]=Back!F29600))))</f>
        <v/>
      </c>
    </row>
    <row r="29601" spans="2:7">
      <c r="B29601" s="32">
        <f>SUMIF(Balanço[Estoque],Back!A29601,Balanço[Quantidade])</f>
        <v>0</v>
      </c>
      <c r="G29601" s="32" t="str" cm="1">
        <f t="array" ref="G29601">IF(F29601="","",SUM(_xlfn._xlws.FILTER(Balanço[Quantidade],(Balanço[Estoque]=Back!$E$3)*(Balanço[Material]=Back!F29601))))</f>
        <v/>
      </c>
    </row>
    <row r="29602" spans="2:7">
      <c r="B29602" s="32">
        <f>SUMIF(Balanço[Estoque],Back!A29602,Balanço[Quantidade])</f>
        <v>0</v>
      </c>
      <c r="G29602" s="32" t="str" cm="1">
        <f t="array" ref="G29602">IF(F29602="","",SUM(_xlfn._xlws.FILTER(Balanço[Quantidade],(Balanço[Estoque]=Back!$E$3)*(Balanço[Material]=Back!F29602))))</f>
        <v/>
      </c>
    </row>
    <row r="29603" spans="2:7">
      <c r="B29603" s="32">
        <f>SUMIF(Balanço[Estoque],Back!A29603,Balanço[Quantidade])</f>
        <v>0</v>
      </c>
      <c r="G29603" s="32" t="str" cm="1">
        <f t="array" ref="G29603">IF(F29603="","",SUM(_xlfn._xlws.FILTER(Balanço[Quantidade],(Balanço[Estoque]=Back!$E$3)*(Balanço[Material]=Back!F29603))))</f>
        <v/>
      </c>
    </row>
    <row r="29604" spans="2:7">
      <c r="B29604" s="32">
        <f>SUMIF(Balanço[Estoque],Back!A29604,Balanço[Quantidade])</f>
        <v>0</v>
      </c>
      <c r="G29604" s="32" t="str" cm="1">
        <f t="array" ref="G29604">IF(F29604="","",SUM(_xlfn._xlws.FILTER(Balanço[Quantidade],(Balanço[Estoque]=Back!$E$3)*(Balanço[Material]=Back!F29604))))</f>
        <v/>
      </c>
    </row>
    <row r="29605" spans="2:7">
      <c r="B29605" s="32">
        <f>SUMIF(Balanço[Estoque],Back!A29605,Balanço[Quantidade])</f>
        <v>0</v>
      </c>
      <c r="G29605" s="32" t="str" cm="1">
        <f t="array" ref="G29605">IF(F29605="","",SUM(_xlfn._xlws.FILTER(Balanço[Quantidade],(Balanço[Estoque]=Back!$E$3)*(Balanço[Material]=Back!F29605))))</f>
        <v/>
      </c>
    </row>
    <row r="29606" spans="2:7">
      <c r="B29606" s="32">
        <f>SUMIF(Balanço[Estoque],Back!A29606,Balanço[Quantidade])</f>
        <v>0</v>
      </c>
      <c r="G29606" s="32" t="str" cm="1">
        <f t="array" ref="G29606">IF(F29606="","",SUM(_xlfn._xlws.FILTER(Balanço[Quantidade],(Balanço[Estoque]=Back!$E$3)*(Balanço[Material]=Back!F29606))))</f>
        <v/>
      </c>
    </row>
    <row r="29607" spans="2:7">
      <c r="B29607" s="32">
        <f>SUMIF(Balanço[Estoque],Back!A29607,Balanço[Quantidade])</f>
        <v>0</v>
      </c>
      <c r="G29607" s="32" t="str" cm="1">
        <f t="array" ref="G29607">IF(F29607="","",SUM(_xlfn._xlws.FILTER(Balanço[Quantidade],(Balanço[Estoque]=Back!$E$3)*(Balanço[Material]=Back!F29607))))</f>
        <v/>
      </c>
    </row>
    <row r="29608" spans="2:7">
      <c r="B29608" s="32">
        <f>SUMIF(Balanço[Estoque],Back!A29608,Balanço[Quantidade])</f>
        <v>0</v>
      </c>
      <c r="G29608" s="32" t="str" cm="1">
        <f t="array" ref="G29608">IF(F29608="","",SUM(_xlfn._xlws.FILTER(Balanço[Quantidade],(Balanço[Estoque]=Back!$E$3)*(Balanço[Material]=Back!F29608))))</f>
        <v/>
      </c>
    </row>
    <row r="29609" spans="2:7">
      <c r="B29609" s="32">
        <f>SUMIF(Balanço[Estoque],Back!A29609,Balanço[Quantidade])</f>
        <v>0</v>
      </c>
      <c r="G29609" s="32" t="str" cm="1">
        <f t="array" ref="G29609">IF(F29609="","",SUM(_xlfn._xlws.FILTER(Balanço[Quantidade],(Balanço[Estoque]=Back!$E$3)*(Balanço[Material]=Back!F29609))))</f>
        <v/>
      </c>
    </row>
    <row r="29610" spans="2:7">
      <c r="B29610" s="32">
        <f>SUMIF(Balanço[Estoque],Back!A29610,Balanço[Quantidade])</f>
        <v>0</v>
      </c>
      <c r="G29610" s="32" t="str" cm="1">
        <f t="array" ref="G29610">IF(F29610="","",SUM(_xlfn._xlws.FILTER(Balanço[Quantidade],(Balanço[Estoque]=Back!$E$3)*(Balanço[Material]=Back!F29610))))</f>
        <v/>
      </c>
    </row>
    <row r="29611" spans="2:7">
      <c r="B29611" s="32">
        <f>SUMIF(Balanço[Estoque],Back!A29611,Balanço[Quantidade])</f>
        <v>0</v>
      </c>
      <c r="G29611" s="32" t="str" cm="1">
        <f t="array" ref="G29611">IF(F29611="","",SUM(_xlfn._xlws.FILTER(Balanço[Quantidade],(Balanço[Estoque]=Back!$E$3)*(Balanço[Material]=Back!F29611))))</f>
        <v/>
      </c>
    </row>
    <row r="29612" spans="2:7">
      <c r="B29612" s="32">
        <f>SUMIF(Balanço[Estoque],Back!A29612,Balanço[Quantidade])</f>
        <v>0</v>
      </c>
      <c r="G29612" s="32" t="str" cm="1">
        <f t="array" ref="G29612">IF(F29612="","",SUM(_xlfn._xlws.FILTER(Balanço[Quantidade],(Balanço[Estoque]=Back!$E$3)*(Balanço[Material]=Back!F29612))))</f>
        <v/>
      </c>
    </row>
    <row r="29613" spans="2:7">
      <c r="B29613" s="32">
        <f>SUMIF(Balanço[Estoque],Back!A29613,Balanço[Quantidade])</f>
        <v>0</v>
      </c>
      <c r="G29613" s="32" t="str" cm="1">
        <f t="array" ref="G29613">IF(F29613="","",SUM(_xlfn._xlws.FILTER(Balanço[Quantidade],(Balanço[Estoque]=Back!$E$3)*(Balanço[Material]=Back!F29613))))</f>
        <v/>
      </c>
    </row>
    <row r="29614" spans="2:7">
      <c r="B29614" s="32">
        <f>SUMIF(Balanço[Estoque],Back!A29614,Balanço[Quantidade])</f>
        <v>0</v>
      </c>
      <c r="G29614" s="32" t="str" cm="1">
        <f t="array" ref="G29614">IF(F29614="","",SUM(_xlfn._xlws.FILTER(Balanço[Quantidade],(Balanço[Estoque]=Back!$E$3)*(Balanço[Material]=Back!F29614))))</f>
        <v/>
      </c>
    </row>
    <row r="29615" spans="2:7">
      <c r="B29615" s="32">
        <f>SUMIF(Balanço[Estoque],Back!A29615,Balanço[Quantidade])</f>
        <v>0</v>
      </c>
      <c r="G29615" s="32" t="str" cm="1">
        <f t="array" ref="G29615">IF(F29615="","",SUM(_xlfn._xlws.FILTER(Balanço[Quantidade],(Balanço[Estoque]=Back!$E$3)*(Balanço[Material]=Back!F29615))))</f>
        <v/>
      </c>
    </row>
    <row r="29616" spans="2:7">
      <c r="B29616" s="32">
        <f>SUMIF(Balanço[Estoque],Back!A29616,Balanço[Quantidade])</f>
        <v>0</v>
      </c>
      <c r="G29616" s="32" t="str" cm="1">
        <f t="array" ref="G29616">IF(F29616="","",SUM(_xlfn._xlws.FILTER(Balanço[Quantidade],(Balanço[Estoque]=Back!$E$3)*(Balanço[Material]=Back!F29616))))</f>
        <v/>
      </c>
    </row>
    <row r="29617" spans="2:7">
      <c r="B29617" s="32">
        <f>SUMIF(Balanço[Estoque],Back!A29617,Balanço[Quantidade])</f>
        <v>0</v>
      </c>
      <c r="G29617" s="32" t="str" cm="1">
        <f t="array" ref="G29617">IF(F29617="","",SUM(_xlfn._xlws.FILTER(Balanço[Quantidade],(Balanço[Estoque]=Back!$E$3)*(Balanço[Material]=Back!F29617))))</f>
        <v/>
      </c>
    </row>
    <row r="29618" spans="2:7">
      <c r="B29618" s="32">
        <f>SUMIF(Balanço[Estoque],Back!A29618,Balanço[Quantidade])</f>
        <v>0</v>
      </c>
      <c r="G29618" s="32" t="str" cm="1">
        <f t="array" ref="G29618">IF(F29618="","",SUM(_xlfn._xlws.FILTER(Balanço[Quantidade],(Balanço[Estoque]=Back!$E$3)*(Balanço[Material]=Back!F29618))))</f>
        <v/>
      </c>
    </row>
    <row r="29619" spans="2:7">
      <c r="B29619" s="32">
        <f>SUMIF(Balanço[Estoque],Back!A29619,Balanço[Quantidade])</f>
        <v>0</v>
      </c>
      <c r="G29619" s="32" t="str" cm="1">
        <f t="array" ref="G29619">IF(F29619="","",SUM(_xlfn._xlws.FILTER(Balanço[Quantidade],(Balanço[Estoque]=Back!$E$3)*(Balanço[Material]=Back!F29619))))</f>
        <v/>
      </c>
    </row>
    <row r="29620" spans="2:7">
      <c r="B29620" s="32">
        <f>SUMIF(Balanço[Estoque],Back!A29620,Balanço[Quantidade])</f>
        <v>0</v>
      </c>
      <c r="G29620" s="32" t="str" cm="1">
        <f t="array" ref="G29620">IF(F29620="","",SUM(_xlfn._xlws.FILTER(Balanço[Quantidade],(Balanço[Estoque]=Back!$E$3)*(Balanço[Material]=Back!F29620))))</f>
        <v/>
      </c>
    </row>
    <row r="29621" spans="2:7">
      <c r="B29621" s="32">
        <f>SUMIF(Balanço[Estoque],Back!A29621,Balanço[Quantidade])</f>
        <v>0</v>
      </c>
      <c r="G29621" s="32" t="str" cm="1">
        <f t="array" ref="G29621">IF(F29621="","",SUM(_xlfn._xlws.FILTER(Balanço[Quantidade],(Balanço[Estoque]=Back!$E$3)*(Balanço[Material]=Back!F29621))))</f>
        <v/>
      </c>
    </row>
    <row r="29622" spans="2:7">
      <c r="B29622" s="32">
        <f>SUMIF(Balanço[Estoque],Back!A29622,Balanço[Quantidade])</f>
        <v>0</v>
      </c>
      <c r="G29622" s="32" t="str" cm="1">
        <f t="array" ref="G29622">IF(F29622="","",SUM(_xlfn._xlws.FILTER(Balanço[Quantidade],(Balanço[Estoque]=Back!$E$3)*(Balanço[Material]=Back!F29622))))</f>
        <v/>
      </c>
    </row>
    <row r="29623" spans="2:7">
      <c r="B29623" s="32">
        <f>SUMIF(Balanço[Estoque],Back!A29623,Balanço[Quantidade])</f>
        <v>0</v>
      </c>
      <c r="G29623" s="32" t="str" cm="1">
        <f t="array" ref="G29623">IF(F29623="","",SUM(_xlfn._xlws.FILTER(Balanço[Quantidade],(Balanço[Estoque]=Back!$E$3)*(Balanço[Material]=Back!F29623))))</f>
        <v/>
      </c>
    </row>
    <row r="29624" spans="2:7">
      <c r="B29624" s="32">
        <f>SUMIF(Balanço[Estoque],Back!A29624,Balanço[Quantidade])</f>
        <v>0</v>
      </c>
      <c r="G29624" s="32" t="str" cm="1">
        <f t="array" ref="G29624">IF(F29624="","",SUM(_xlfn._xlws.FILTER(Balanço[Quantidade],(Balanço[Estoque]=Back!$E$3)*(Balanço[Material]=Back!F29624))))</f>
        <v/>
      </c>
    </row>
    <row r="29625" spans="2:7">
      <c r="B29625" s="32">
        <f>SUMIF(Balanço[Estoque],Back!A29625,Balanço[Quantidade])</f>
        <v>0</v>
      </c>
      <c r="G29625" s="32" t="str" cm="1">
        <f t="array" ref="G29625">IF(F29625="","",SUM(_xlfn._xlws.FILTER(Balanço[Quantidade],(Balanço[Estoque]=Back!$E$3)*(Balanço[Material]=Back!F29625))))</f>
        <v/>
      </c>
    </row>
    <row r="29626" spans="2:7">
      <c r="B29626" s="32">
        <f>SUMIF(Balanço[Estoque],Back!A29626,Balanço[Quantidade])</f>
        <v>0</v>
      </c>
      <c r="G29626" s="32" t="str" cm="1">
        <f t="array" ref="G29626">IF(F29626="","",SUM(_xlfn._xlws.FILTER(Balanço[Quantidade],(Balanço[Estoque]=Back!$E$3)*(Balanço[Material]=Back!F29626))))</f>
        <v/>
      </c>
    </row>
    <row r="29627" spans="2:7">
      <c r="B29627" s="32">
        <f>SUMIF(Balanço[Estoque],Back!A29627,Balanço[Quantidade])</f>
        <v>0</v>
      </c>
      <c r="G29627" s="32" t="str" cm="1">
        <f t="array" ref="G29627">IF(F29627="","",SUM(_xlfn._xlws.FILTER(Balanço[Quantidade],(Balanço[Estoque]=Back!$E$3)*(Balanço[Material]=Back!F29627))))</f>
        <v/>
      </c>
    </row>
    <row r="29628" spans="2:7">
      <c r="B29628" s="32">
        <f>SUMIF(Balanço[Estoque],Back!A29628,Balanço[Quantidade])</f>
        <v>0</v>
      </c>
      <c r="G29628" s="32" t="str" cm="1">
        <f t="array" ref="G29628">IF(F29628="","",SUM(_xlfn._xlws.FILTER(Balanço[Quantidade],(Balanço[Estoque]=Back!$E$3)*(Balanço[Material]=Back!F29628))))</f>
        <v/>
      </c>
    </row>
    <row r="29629" spans="2:7">
      <c r="B29629" s="32">
        <f>SUMIF(Balanço[Estoque],Back!A29629,Balanço[Quantidade])</f>
        <v>0</v>
      </c>
      <c r="G29629" s="32" t="str" cm="1">
        <f t="array" ref="G29629">IF(F29629="","",SUM(_xlfn._xlws.FILTER(Balanço[Quantidade],(Balanço[Estoque]=Back!$E$3)*(Balanço[Material]=Back!F29629))))</f>
        <v/>
      </c>
    </row>
    <row r="29630" spans="2:7">
      <c r="B29630" s="32">
        <f>SUMIF(Balanço[Estoque],Back!A29630,Balanço[Quantidade])</f>
        <v>0</v>
      </c>
      <c r="G29630" s="32" t="str" cm="1">
        <f t="array" ref="G29630">IF(F29630="","",SUM(_xlfn._xlws.FILTER(Balanço[Quantidade],(Balanço[Estoque]=Back!$E$3)*(Balanço[Material]=Back!F29630))))</f>
        <v/>
      </c>
    </row>
    <row r="29631" spans="2:7">
      <c r="B29631" s="32">
        <f>SUMIF(Balanço[Estoque],Back!A29631,Balanço[Quantidade])</f>
        <v>0</v>
      </c>
      <c r="G29631" s="32" t="str" cm="1">
        <f t="array" ref="G29631">IF(F29631="","",SUM(_xlfn._xlws.FILTER(Balanço[Quantidade],(Balanço[Estoque]=Back!$E$3)*(Balanço[Material]=Back!F29631))))</f>
        <v/>
      </c>
    </row>
    <row r="29632" spans="2:7">
      <c r="B29632" s="32">
        <f>SUMIF(Balanço[Estoque],Back!A29632,Balanço[Quantidade])</f>
        <v>0</v>
      </c>
      <c r="G29632" s="32" t="str" cm="1">
        <f t="array" ref="G29632">IF(F29632="","",SUM(_xlfn._xlws.FILTER(Balanço[Quantidade],(Balanço[Estoque]=Back!$E$3)*(Balanço[Material]=Back!F29632))))</f>
        <v/>
      </c>
    </row>
    <row r="29633" spans="2:7">
      <c r="B29633" s="32">
        <f>SUMIF(Balanço[Estoque],Back!A29633,Balanço[Quantidade])</f>
        <v>0</v>
      </c>
      <c r="G29633" s="32" t="str" cm="1">
        <f t="array" ref="G29633">IF(F29633="","",SUM(_xlfn._xlws.FILTER(Balanço[Quantidade],(Balanço[Estoque]=Back!$E$3)*(Balanço[Material]=Back!F29633))))</f>
        <v/>
      </c>
    </row>
    <row r="29634" spans="2:7">
      <c r="B29634" s="32">
        <f>SUMIF(Balanço[Estoque],Back!A29634,Balanço[Quantidade])</f>
        <v>0</v>
      </c>
      <c r="G29634" s="32" t="str" cm="1">
        <f t="array" ref="G29634">IF(F29634="","",SUM(_xlfn._xlws.FILTER(Balanço[Quantidade],(Balanço[Estoque]=Back!$E$3)*(Balanço[Material]=Back!F29634))))</f>
        <v/>
      </c>
    </row>
    <row r="29635" spans="2:7">
      <c r="B29635" s="32">
        <f>SUMIF(Balanço[Estoque],Back!A29635,Balanço[Quantidade])</f>
        <v>0</v>
      </c>
      <c r="G29635" s="32" t="str" cm="1">
        <f t="array" ref="G29635">IF(F29635="","",SUM(_xlfn._xlws.FILTER(Balanço[Quantidade],(Balanço[Estoque]=Back!$E$3)*(Balanço[Material]=Back!F29635))))</f>
        <v/>
      </c>
    </row>
    <row r="29636" spans="2:7">
      <c r="B29636" s="32">
        <f>SUMIF(Balanço[Estoque],Back!A29636,Balanço[Quantidade])</f>
        <v>0</v>
      </c>
      <c r="G29636" s="32" t="str" cm="1">
        <f t="array" ref="G29636">IF(F29636="","",SUM(_xlfn._xlws.FILTER(Balanço[Quantidade],(Balanço[Estoque]=Back!$E$3)*(Balanço[Material]=Back!F29636))))</f>
        <v/>
      </c>
    </row>
    <row r="29637" spans="2:7">
      <c r="B29637" s="32">
        <f>SUMIF(Balanço[Estoque],Back!A29637,Balanço[Quantidade])</f>
        <v>0</v>
      </c>
      <c r="G29637" s="32" t="str" cm="1">
        <f t="array" ref="G29637">IF(F29637="","",SUM(_xlfn._xlws.FILTER(Balanço[Quantidade],(Balanço[Estoque]=Back!$E$3)*(Balanço[Material]=Back!F29637))))</f>
        <v/>
      </c>
    </row>
    <row r="29638" spans="2:7">
      <c r="B29638" s="32">
        <f>SUMIF(Balanço[Estoque],Back!A29638,Balanço[Quantidade])</f>
        <v>0</v>
      </c>
      <c r="G29638" s="32" t="str" cm="1">
        <f t="array" ref="G29638">IF(F29638="","",SUM(_xlfn._xlws.FILTER(Balanço[Quantidade],(Balanço[Estoque]=Back!$E$3)*(Balanço[Material]=Back!F29638))))</f>
        <v/>
      </c>
    </row>
    <row r="29639" spans="2:7">
      <c r="B29639" s="32">
        <f>SUMIF(Balanço[Estoque],Back!A29639,Balanço[Quantidade])</f>
        <v>0</v>
      </c>
      <c r="G29639" s="32" t="str" cm="1">
        <f t="array" ref="G29639">IF(F29639="","",SUM(_xlfn._xlws.FILTER(Balanço[Quantidade],(Balanço[Estoque]=Back!$E$3)*(Balanço[Material]=Back!F29639))))</f>
        <v/>
      </c>
    </row>
    <row r="29640" spans="2:7">
      <c r="B29640" s="32">
        <f>SUMIF(Balanço[Estoque],Back!A29640,Balanço[Quantidade])</f>
        <v>0</v>
      </c>
      <c r="G29640" s="32" t="str" cm="1">
        <f t="array" ref="G29640">IF(F29640="","",SUM(_xlfn._xlws.FILTER(Balanço[Quantidade],(Balanço[Estoque]=Back!$E$3)*(Balanço[Material]=Back!F29640))))</f>
        <v/>
      </c>
    </row>
    <row r="29641" spans="2:7">
      <c r="B29641" s="32">
        <f>SUMIF(Balanço[Estoque],Back!A29641,Balanço[Quantidade])</f>
        <v>0</v>
      </c>
      <c r="G29641" s="32" t="str" cm="1">
        <f t="array" ref="G29641">IF(F29641="","",SUM(_xlfn._xlws.FILTER(Balanço[Quantidade],(Balanço[Estoque]=Back!$E$3)*(Balanço[Material]=Back!F29641))))</f>
        <v/>
      </c>
    </row>
    <row r="29642" spans="2:7">
      <c r="B29642" s="32">
        <f>SUMIF(Balanço[Estoque],Back!A29642,Balanço[Quantidade])</f>
        <v>0</v>
      </c>
      <c r="G29642" s="32" t="str" cm="1">
        <f t="array" ref="G29642">IF(F29642="","",SUM(_xlfn._xlws.FILTER(Balanço[Quantidade],(Balanço[Estoque]=Back!$E$3)*(Balanço[Material]=Back!F29642))))</f>
        <v/>
      </c>
    </row>
    <row r="29643" spans="2:7">
      <c r="B29643" s="32">
        <f>SUMIF(Balanço[Estoque],Back!A29643,Balanço[Quantidade])</f>
        <v>0</v>
      </c>
      <c r="G29643" s="32" t="str" cm="1">
        <f t="array" ref="G29643">IF(F29643="","",SUM(_xlfn._xlws.FILTER(Balanço[Quantidade],(Balanço[Estoque]=Back!$E$3)*(Balanço[Material]=Back!F29643))))</f>
        <v/>
      </c>
    </row>
    <row r="29644" spans="2:7">
      <c r="B29644" s="32">
        <f>SUMIF(Balanço[Estoque],Back!A29644,Balanço[Quantidade])</f>
        <v>0</v>
      </c>
      <c r="G29644" s="32" t="str" cm="1">
        <f t="array" ref="G29644">IF(F29644="","",SUM(_xlfn._xlws.FILTER(Balanço[Quantidade],(Balanço[Estoque]=Back!$E$3)*(Balanço[Material]=Back!F29644))))</f>
        <v/>
      </c>
    </row>
    <row r="29645" spans="2:7">
      <c r="B29645" s="32">
        <f>SUMIF(Balanço[Estoque],Back!A29645,Balanço[Quantidade])</f>
        <v>0</v>
      </c>
      <c r="G29645" s="32" t="str" cm="1">
        <f t="array" ref="G29645">IF(F29645="","",SUM(_xlfn._xlws.FILTER(Balanço[Quantidade],(Balanço[Estoque]=Back!$E$3)*(Balanço[Material]=Back!F29645))))</f>
        <v/>
      </c>
    </row>
    <row r="29646" spans="2:7">
      <c r="B29646" s="32">
        <f>SUMIF(Balanço[Estoque],Back!A29646,Balanço[Quantidade])</f>
        <v>0</v>
      </c>
      <c r="G29646" s="32" t="str" cm="1">
        <f t="array" ref="G29646">IF(F29646="","",SUM(_xlfn._xlws.FILTER(Balanço[Quantidade],(Balanço[Estoque]=Back!$E$3)*(Balanço[Material]=Back!F29646))))</f>
        <v/>
      </c>
    </row>
    <row r="29647" spans="2:7">
      <c r="B29647" s="32">
        <f>SUMIF(Balanço[Estoque],Back!A29647,Balanço[Quantidade])</f>
        <v>0</v>
      </c>
      <c r="G29647" s="32" t="str" cm="1">
        <f t="array" ref="G29647">IF(F29647="","",SUM(_xlfn._xlws.FILTER(Balanço[Quantidade],(Balanço[Estoque]=Back!$E$3)*(Balanço[Material]=Back!F29647))))</f>
        <v/>
      </c>
    </row>
    <row r="29648" spans="2:7">
      <c r="B29648" s="32">
        <f>SUMIF(Balanço[Estoque],Back!A29648,Balanço[Quantidade])</f>
        <v>0</v>
      </c>
      <c r="G29648" s="32" t="str" cm="1">
        <f t="array" ref="G29648">IF(F29648="","",SUM(_xlfn._xlws.FILTER(Balanço[Quantidade],(Balanço[Estoque]=Back!$E$3)*(Balanço[Material]=Back!F29648))))</f>
        <v/>
      </c>
    </row>
    <row r="29649" spans="2:7">
      <c r="B29649" s="32">
        <f>SUMIF(Balanço[Estoque],Back!A29649,Balanço[Quantidade])</f>
        <v>0</v>
      </c>
      <c r="G29649" s="32" t="str" cm="1">
        <f t="array" ref="G29649">IF(F29649="","",SUM(_xlfn._xlws.FILTER(Balanço[Quantidade],(Balanço[Estoque]=Back!$E$3)*(Balanço[Material]=Back!F29649))))</f>
        <v/>
      </c>
    </row>
    <row r="29650" spans="2:7">
      <c r="B29650" s="32">
        <f>SUMIF(Balanço[Estoque],Back!A29650,Balanço[Quantidade])</f>
        <v>0</v>
      </c>
      <c r="G29650" s="32" t="str" cm="1">
        <f t="array" ref="G29650">IF(F29650="","",SUM(_xlfn._xlws.FILTER(Balanço[Quantidade],(Balanço[Estoque]=Back!$E$3)*(Balanço[Material]=Back!F29650))))</f>
        <v/>
      </c>
    </row>
    <row r="29651" spans="2:7">
      <c r="B29651" s="32">
        <f>SUMIF(Balanço[Estoque],Back!A29651,Balanço[Quantidade])</f>
        <v>0</v>
      </c>
      <c r="G29651" s="32" t="str" cm="1">
        <f t="array" ref="G29651">IF(F29651="","",SUM(_xlfn._xlws.FILTER(Balanço[Quantidade],(Balanço[Estoque]=Back!$E$3)*(Balanço[Material]=Back!F29651))))</f>
        <v/>
      </c>
    </row>
    <row r="29652" spans="2:7">
      <c r="B29652" s="32">
        <f>SUMIF(Balanço[Estoque],Back!A29652,Balanço[Quantidade])</f>
        <v>0</v>
      </c>
      <c r="G29652" s="32" t="str" cm="1">
        <f t="array" ref="G29652">IF(F29652="","",SUM(_xlfn._xlws.FILTER(Balanço[Quantidade],(Balanço[Estoque]=Back!$E$3)*(Balanço[Material]=Back!F29652))))</f>
        <v/>
      </c>
    </row>
    <row r="29653" spans="2:7">
      <c r="B29653" s="32">
        <f>SUMIF(Balanço[Estoque],Back!A29653,Balanço[Quantidade])</f>
        <v>0</v>
      </c>
      <c r="G29653" s="32" t="str" cm="1">
        <f t="array" ref="G29653">IF(F29653="","",SUM(_xlfn._xlws.FILTER(Balanço[Quantidade],(Balanço[Estoque]=Back!$E$3)*(Balanço[Material]=Back!F29653))))</f>
        <v/>
      </c>
    </row>
    <row r="29654" spans="2:7">
      <c r="B29654" s="32">
        <f>SUMIF(Balanço[Estoque],Back!A29654,Balanço[Quantidade])</f>
        <v>0</v>
      </c>
      <c r="G29654" s="32" t="str" cm="1">
        <f t="array" ref="G29654">IF(F29654="","",SUM(_xlfn._xlws.FILTER(Balanço[Quantidade],(Balanço[Estoque]=Back!$E$3)*(Balanço[Material]=Back!F29654))))</f>
        <v/>
      </c>
    </row>
    <row r="29655" spans="2:7">
      <c r="B29655" s="32">
        <f>SUMIF(Balanço[Estoque],Back!A29655,Balanço[Quantidade])</f>
        <v>0</v>
      </c>
      <c r="G29655" s="32" t="str" cm="1">
        <f t="array" ref="G29655">IF(F29655="","",SUM(_xlfn._xlws.FILTER(Balanço[Quantidade],(Balanço[Estoque]=Back!$E$3)*(Balanço[Material]=Back!F29655))))</f>
        <v/>
      </c>
    </row>
    <row r="29656" spans="2:7">
      <c r="B29656" s="32">
        <f>SUMIF(Balanço[Estoque],Back!A29656,Balanço[Quantidade])</f>
        <v>0</v>
      </c>
      <c r="G29656" s="32" t="str" cm="1">
        <f t="array" ref="G29656">IF(F29656="","",SUM(_xlfn._xlws.FILTER(Balanço[Quantidade],(Balanço[Estoque]=Back!$E$3)*(Balanço[Material]=Back!F29656))))</f>
        <v/>
      </c>
    </row>
    <row r="29657" spans="2:7">
      <c r="B29657" s="32">
        <f>SUMIF(Balanço[Estoque],Back!A29657,Balanço[Quantidade])</f>
        <v>0</v>
      </c>
      <c r="G29657" s="32" t="str" cm="1">
        <f t="array" ref="G29657">IF(F29657="","",SUM(_xlfn._xlws.FILTER(Balanço[Quantidade],(Balanço[Estoque]=Back!$E$3)*(Balanço[Material]=Back!F29657))))</f>
        <v/>
      </c>
    </row>
    <row r="29658" spans="2:7">
      <c r="B29658" s="32">
        <f>SUMIF(Balanço[Estoque],Back!A29658,Balanço[Quantidade])</f>
        <v>0</v>
      </c>
      <c r="G29658" s="32" t="str" cm="1">
        <f t="array" ref="G29658">IF(F29658="","",SUM(_xlfn._xlws.FILTER(Balanço[Quantidade],(Balanço[Estoque]=Back!$E$3)*(Balanço[Material]=Back!F29658))))</f>
        <v/>
      </c>
    </row>
    <row r="29659" spans="2:7">
      <c r="B29659" s="32">
        <f>SUMIF(Balanço[Estoque],Back!A29659,Balanço[Quantidade])</f>
        <v>0</v>
      </c>
      <c r="G29659" s="32" t="str" cm="1">
        <f t="array" ref="G29659">IF(F29659="","",SUM(_xlfn._xlws.FILTER(Balanço[Quantidade],(Balanço[Estoque]=Back!$E$3)*(Balanço[Material]=Back!F29659))))</f>
        <v/>
      </c>
    </row>
    <row r="29660" spans="2:7">
      <c r="B29660" s="32">
        <f>SUMIF(Balanço[Estoque],Back!A29660,Balanço[Quantidade])</f>
        <v>0</v>
      </c>
      <c r="G29660" s="32" t="str" cm="1">
        <f t="array" ref="G29660">IF(F29660="","",SUM(_xlfn._xlws.FILTER(Balanço[Quantidade],(Balanço[Estoque]=Back!$E$3)*(Balanço[Material]=Back!F29660))))</f>
        <v/>
      </c>
    </row>
    <row r="29661" spans="2:7">
      <c r="B29661" s="32">
        <f>SUMIF(Balanço[Estoque],Back!A29661,Balanço[Quantidade])</f>
        <v>0</v>
      </c>
      <c r="G29661" s="32" t="str" cm="1">
        <f t="array" ref="G29661">IF(F29661="","",SUM(_xlfn._xlws.FILTER(Balanço[Quantidade],(Balanço[Estoque]=Back!$E$3)*(Balanço[Material]=Back!F29661))))</f>
        <v/>
      </c>
    </row>
    <row r="29662" spans="2:7">
      <c r="B29662" s="32">
        <f>SUMIF(Balanço[Estoque],Back!A29662,Balanço[Quantidade])</f>
        <v>0</v>
      </c>
      <c r="G29662" s="32" t="str" cm="1">
        <f t="array" ref="G29662">IF(F29662="","",SUM(_xlfn._xlws.FILTER(Balanço[Quantidade],(Balanço[Estoque]=Back!$E$3)*(Balanço[Material]=Back!F29662))))</f>
        <v/>
      </c>
    </row>
    <row r="29663" spans="2:7">
      <c r="B29663" s="32">
        <f>SUMIF(Balanço[Estoque],Back!A29663,Balanço[Quantidade])</f>
        <v>0</v>
      </c>
      <c r="G29663" s="32" t="str" cm="1">
        <f t="array" ref="G29663">IF(F29663="","",SUM(_xlfn._xlws.FILTER(Balanço[Quantidade],(Balanço[Estoque]=Back!$E$3)*(Balanço[Material]=Back!F29663))))</f>
        <v/>
      </c>
    </row>
    <row r="29664" spans="2:7">
      <c r="B29664" s="32">
        <f>SUMIF(Balanço[Estoque],Back!A29664,Balanço[Quantidade])</f>
        <v>0</v>
      </c>
      <c r="G29664" s="32" t="str" cm="1">
        <f t="array" ref="G29664">IF(F29664="","",SUM(_xlfn._xlws.FILTER(Balanço[Quantidade],(Balanço[Estoque]=Back!$E$3)*(Balanço[Material]=Back!F29664))))</f>
        <v/>
      </c>
    </row>
    <row r="29665" spans="2:7">
      <c r="B29665" s="32">
        <f>SUMIF(Balanço[Estoque],Back!A29665,Balanço[Quantidade])</f>
        <v>0</v>
      </c>
      <c r="G29665" s="32" t="str" cm="1">
        <f t="array" ref="G29665">IF(F29665="","",SUM(_xlfn._xlws.FILTER(Balanço[Quantidade],(Balanço[Estoque]=Back!$E$3)*(Balanço[Material]=Back!F29665))))</f>
        <v/>
      </c>
    </row>
    <row r="29666" spans="2:7">
      <c r="B29666" s="32">
        <f>SUMIF(Balanço[Estoque],Back!A29666,Balanço[Quantidade])</f>
        <v>0</v>
      </c>
      <c r="G29666" s="32" t="str" cm="1">
        <f t="array" ref="G29666">IF(F29666="","",SUM(_xlfn._xlws.FILTER(Balanço[Quantidade],(Balanço[Estoque]=Back!$E$3)*(Balanço[Material]=Back!F29666))))</f>
        <v/>
      </c>
    </row>
    <row r="29667" spans="2:7">
      <c r="B29667" s="32">
        <f>SUMIF(Balanço[Estoque],Back!A29667,Balanço[Quantidade])</f>
        <v>0</v>
      </c>
      <c r="G29667" s="32" t="str" cm="1">
        <f t="array" ref="G29667">IF(F29667="","",SUM(_xlfn._xlws.FILTER(Balanço[Quantidade],(Balanço[Estoque]=Back!$E$3)*(Balanço[Material]=Back!F29667))))</f>
        <v/>
      </c>
    </row>
    <row r="29668" spans="2:7">
      <c r="B29668" s="32">
        <f>SUMIF(Balanço[Estoque],Back!A29668,Balanço[Quantidade])</f>
        <v>0</v>
      </c>
      <c r="G29668" s="32" t="str" cm="1">
        <f t="array" ref="G29668">IF(F29668="","",SUM(_xlfn._xlws.FILTER(Balanço[Quantidade],(Balanço[Estoque]=Back!$E$3)*(Balanço[Material]=Back!F29668))))</f>
        <v/>
      </c>
    </row>
    <row r="29669" spans="2:7">
      <c r="B29669" s="32">
        <f>SUMIF(Balanço[Estoque],Back!A29669,Balanço[Quantidade])</f>
        <v>0</v>
      </c>
      <c r="G29669" s="32" t="str" cm="1">
        <f t="array" ref="G29669">IF(F29669="","",SUM(_xlfn._xlws.FILTER(Balanço[Quantidade],(Balanço[Estoque]=Back!$E$3)*(Balanço[Material]=Back!F29669))))</f>
        <v/>
      </c>
    </row>
    <row r="29670" spans="2:7">
      <c r="B29670" s="32">
        <f>SUMIF(Balanço[Estoque],Back!A29670,Balanço[Quantidade])</f>
        <v>0</v>
      </c>
      <c r="G29670" s="32" t="str" cm="1">
        <f t="array" ref="G29670">IF(F29670="","",SUM(_xlfn._xlws.FILTER(Balanço[Quantidade],(Balanço[Estoque]=Back!$E$3)*(Balanço[Material]=Back!F29670))))</f>
        <v/>
      </c>
    </row>
    <row r="29671" spans="2:7">
      <c r="B29671" s="32">
        <f>SUMIF(Balanço[Estoque],Back!A29671,Balanço[Quantidade])</f>
        <v>0</v>
      </c>
      <c r="G29671" s="32" t="str" cm="1">
        <f t="array" ref="G29671">IF(F29671="","",SUM(_xlfn._xlws.FILTER(Balanço[Quantidade],(Balanço[Estoque]=Back!$E$3)*(Balanço[Material]=Back!F29671))))</f>
        <v/>
      </c>
    </row>
    <row r="29672" spans="2:7">
      <c r="B29672" s="32">
        <f>SUMIF(Balanço[Estoque],Back!A29672,Balanço[Quantidade])</f>
        <v>0</v>
      </c>
      <c r="G29672" s="32" t="str" cm="1">
        <f t="array" ref="G29672">IF(F29672="","",SUM(_xlfn._xlws.FILTER(Balanço[Quantidade],(Balanço[Estoque]=Back!$E$3)*(Balanço[Material]=Back!F29672))))</f>
        <v/>
      </c>
    </row>
    <row r="29673" spans="2:7">
      <c r="B29673" s="32">
        <f>SUMIF(Balanço[Estoque],Back!A29673,Balanço[Quantidade])</f>
        <v>0</v>
      </c>
      <c r="G29673" s="32" t="str" cm="1">
        <f t="array" ref="G29673">IF(F29673="","",SUM(_xlfn._xlws.FILTER(Balanço[Quantidade],(Balanço[Estoque]=Back!$E$3)*(Balanço[Material]=Back!F29673))))</f>
        <v/>
      </c>
    </row>
    <row r="29674" spans="2:7">
      <c r="B29674" s="32">
        <f>SUMIF(Balanço[Estoque],Back!A29674,Balanço[Quantidade])</f>
        <v>0</v>
      </c>
      <c r="G29674" s="32" t="str" cm="1">
        <f t="array" ref="G29674">IF(F29674="","",SUM(_xlfn._xlws.FILTER(Balanço[Quantidade],(Balanço[Estoque]=Back!$E$3)*(Balanço[Material]=Back!F29674))))</f>
        <v/>
      </c>
    </row>
    <row r="29675" spans="2:7">
      <c r="B29675" s="32">
        <f>SUMIF(Balanço[Estoque],Back!A29675,Balanço[Quantidade])</f>
        <v>0</v>
      </c>
      <c r="G29675" s="32" t="str" cm="1">
        <f t="array" ref="G29675">IF(F29675="","",SUM(_xlfn._xlws.FILTER(Balanço[Quantidade],(Balanço[Estoque]=Back!$E$3)*(Balanço[Material]=Back!F29675))))</f>
        <v/>
      </c>
    </row>
    <row r="29676" spans="2:7">
      <c r="B29676" s="32">
        <f>SUMIF(Balanço[Estoque],Back!A29676,Balanço[Quantidade])</f>
        <v>0</v>
      </c>
      <c r="G29676" s="32" t="str" cm="1">
        <f t="array" ref="G29676">IF(F29676="","",SUM(_xlfn._xlws.FILTER(Balanço[Quantidade],(Balanço[Estoque]=Back!$E$3)*(Balanço[Material]=Back!F29676))))</f>
        <v/>
      </c>
    </row>
    <row r="29677" spans="2:7">
      <c r="B29677" s="32">
        <f>SUMIF(Balanço[Estoque],Back!A29677,Balanço[Quantidade])</f>
        <v>0</v>
      </c>
      <c r="G29677" s="32" t="str" cm="1">
        <f t="array" ref="G29677">IF(F29677="","",SUM(_xlfn._xlws.FILTER(Balanço[Quantidade],(Balanço[Estoque]=Back!$E$3)*(Balanço[Material]=Back!F29677))))</f>
        <v/>
      </c>
    </row>
    <row r="29678" spans="2:7">
      <c r="B29678" s="32">
        <f>SUMIF(Balanço[Estoque],Back!A29678,Balanço[Quantidade])</f>
        <v>0</v>
      </c>
      <c r="G29678" s="32" t="str" cm="1">
        <f t="array" ref="G29678">IF(F29678="","",SUM(_xlfn._xlws.FILTER(Balanço[Quantidade],(Balanço[Estoque]=Back!$E$3)*(Balanço[Material]=Back!F29678))))</f>
        <v/>
      </c>
    </row>
    <row r="29679" spans="2:7">
      <c r="B29679" s="32">
        <f>SUMIF(Balanço[Estoque],Back!A29679,Balanço[Quantidade])</f>
        <v>0</v>
      </c>
      <c r="G29679" s="32" t="str" cm="1">
        <f t="array" ref="G29679">IF(F29679="","",SUM(_xlfn._xlws.FILTER(Balanço[Quantidade],(Balanço[Estoque]=Back!$E$3)*(Balanço[Material]=Back!F29679))))</f>
        <v/>
      </c>
    </row>
    <row r="29680" spans="2:7">
      <c r="B29680" s="32">
        <f>SUMIF(Balanço[Estoque],Back!A29680,Balanço[Quantidade])</f>
        <v>0</v>
      </c>
      <c r="G29680" s="32" t="str" cm="1">
        <f t="array" ref="G29680">IF(F29680="","",SUM(_xlfn._xlws.FILTER(Balanço[Quantidade],(Balanço[Estoque]=Back!$E$3)*(Balanço[Material]=Back!F29680))))</f>
        <v/>
      </c>
    </row>
    <row r="29681" spans="2:7">
      <c r="B29681" s="32">
        <f>SUMIF(Balanço[Estoque],Back!A29681,Balanço[Quantidade])</f>
        <v>0</v>
      </c>
      <c r="G29681" s="32" t="str" cm="1">
        <f t="array" ref="G29681">IF(F29681="","",SUM(_xlfn._xlws.FILTER(Balanço[Quantidade],(Balanço[Estoque]=Back!$E$3)*(Balanço[Material]=Back!F29681))))</f>
        <v/>
      </c>
    </row>
    <row r="29682" spans="2:7">
      <c r="B29682" s="32">
        <f>SUMIF(Balanço[Estoque],Back!A29682,Balanço[Quantidade])</f>
        <v>0</v>
      </c>
      <c r="G29682" s="32" t="str" cm="1">
        <f t="array" ref="G29682">IF(F29682="","",SUM(_xlfn._xlws.FILTER(Balanço[Quantidade],(Balanço[Estoque]=Back!$E$3)*(Balanço[Material]=Back!F29682))))</f>
        <v/>
      </c>
    </row>
    <row r="29683" spans="2:7">
      <c r="B29683" s="32">
        <f>SUMIF(Balanço[Estoque],Back!A29683,Balanço[Quantidade])</f>
        <v>0</v>
      </c>
      <c r="G29683" s="32" t="str" cm="1">
        <f t="array" ref="G29683">IF(F29683="","",SUM(_xlfn._xlws.FILTER(Balanço[Quantidade],(Balanço[Estoque]=Back!$E$3)*(Balanço[Material]=Back!F29683))))</f>
        <v/>
      </c>
    </row>
    <row r="29684" spans="2:7">
      <c r="B29684" s="32">
        <f>SUMIF(Balanço[Estoque],Back!A29684,Balanço[Quantidade])</f>
        <v>0</v>
      </c>
      <c r="G29684" s="32" t="str" cm="1">
        <f t="array" ref="G29684">IF(F29684="","",SUM(_xlfn._xlws.FILTER(Balanço[Quantidade],(Balanço[Estoque]=Back!$E$3)*(Balanço[Material]=Back!F29684))))</f>
        <v/>
      </c>
    </row>
    <row r="29685" spans="2:7">
      <c r="B29685" s="32">
        <f>SUMIF(Balanço[Estoque],Back!A29685,Balanço[Quantidade])</f>
        <v>0</v>
      </c>
      <c r="G29685" s="32" t="str" cm="1">
        <f t="array" ref="G29685">IF(F29685="","",SUM(_xlfn._xlws.FILTER(Balanço[Quantidade],(Balanço[Estoque]=Back!$E$3)*(Balanço[Material]=Back!F29685))))</f>
        <v/>
      </c>
    </row>
    <row r="29686" spans="2:7">
      <c r="B29686" s="32">
        <f>SUMIF(Balanço[Estoque],Back!A29686,Balanço[Quantidade])</f>
        <v>0</v>
      </c>
      <c r="G29686" s="32" t="str" cm="1">
        <f t="array" ref="G29686">IF(F29686="","",SUM(_xlfn._xlws.FILTER(Balanço[Quantidade],(Balanço[Estoque]=Back!$E$3)*(Balanço[Material]=Back!F29686))))</f>
        <v/>
      </c>
    </row>
    <row r="29687" spans="2:7">
      <c r="B29687" s="32">
        <f>SUMIF(Balanço[Estoque],Back!A29687,Balanço[Quantidade])</f>
        <v>0</v>
      </c>
      <c r="G29687" s="32" t="str" cm="1">
        <f t="array" ref="G29687">IF(F29687="","",SUM(_xlfn._xlws.FILTER(Balanço[Quantidade],(Balanço[Estoque]=Back!$E$3)*(Balanço[Material]=Back!F29687))))</f>
        <v/>
      </c>
    </row>
    <row r="29688" spans="2:7">
      <c r="B29688" s="32">
        <f>SUMIF(Balanço[Estoque],Back!A29688,Balanço[Quantidade])</f>
        <v>0</v>
      </c>
      <c r="G29688" s="32" t="str" cm="1">
        <f t="array" ref="G29688">IF(F29688="","",SUM(_xlfn._xlws.FILTER(Balanço[Quantidade],(Balanço[Estoque]=Back!$E$3)*(Balanço[Material]=Back!F29688))))</f>
        <v/>
      </c>
    </row>
    <row r="29689" spans="2:7">
      <c r="B29689" s="32">
        <f>SUMIF(Balanço[Estoque],Back!A29689,Balanço[Quantidade])</f>
        <v>0</v>
      </c>
      <c r="G29689" s="32" t="str" cm="1">
        <f t="array" ref="G29689">IF(F29689="","",SUM(_xlfn._xlws.FILTER(Balanço[Quantidade],(Balanço[Estoque]=Back!$E$3)*(Balanço[Material]=Back!F29689))))</f>
        <v/>
      </c>
    </row>
    <row r="29690" spans="2:7">
      <c r="B29690" s="32">
        <f>SUMIF(Balanço[Estoque],Back!A29690,Balanço[Quantidade])</f>
        <v>0</v>
      </c>
      <c r="G29690" s="32" t="str" cm="1">
        <f t="array" ref="G29690">IF(F29690="","",SUM(_xlfn._xlws.FILTER(Balanço[Quantidade],(Balanço[Estoque]=Back!$E$3)*(Balanço[Material]=Back!F29690))))</f>
        <v/>
      </c>
    </row>
    <row r="29691" spans="2:7">
      <c r="B29691" s="32">
        <f>SUMIF(Balanço[Estoque],Back!A29691,Balanço[Quantidade])</f>
        <v>0</v>
      </c>
      <c r="G29691" s="32" t="str" cm="1">
        <f t="array" ref="G29691">IF(F29691="","",SUM(_xlfn._xlws.FILTER(Balanço[Quantidade],(Balanço[Estoque]=Back!$E$3)*(Balanço[Material]=Back!F29691))))</f>
        <v/>
      </c>
    </row>
    <row r="29692" spans="2:7">
      <c r="B29692" s="32">
        <f>SUMIF(Balanço[Estoque],Back!A29692,Balanço[Quantidade])</f>
        <v>0</v>
      </c>
      <c r="G29692" s="32" t="str" cm="1">
        <f t="array" ref="G29692">IF(F29692="","",SUM(_xlfn._xlws.FILTER(Balanço[Quantidade],(Balanço[Estoque]=Back!$E$3)*(Balanço[Material]=Back!F29692))))</f>
        <v/>
      </c>
    </row>
    <row r="29693" spans="2:7">
      <c r="B29693" s="32">
        <f>SUMIF(Balanço[Estoque],Back!A29693,Balanço[Quantidade])</f>
        <v>0</v>
      </c>
      <c r="G29693" s="32" t="str" cm="1">
        <f t="array" ref="G29693">IF(F29693="","",SUM(_xlfn._xlws.FILTER(Balanço[Quantidade],(Balanço[Estoque]=Back!$E$3)*(Balanço[Material]=Back!F29693))))</f>
        <v/>
      </c>
    </row>
    <row r="29694" spans="2:7">
      <c r="B29694" s="32">
        <f>SUMIF(Balanço[Estoque],Back!A29694,Balanço[Quantidade])</f>
        <v>0</v>
      </c>
      <c r="G29694" s="32" t="str" cm="1">
        <f t="array" ref="G29694">IF(F29694="","",SUM(_xlfn._xlws.FILTER(Balanço[Quantidade],(Balanço[Estoque]=Back!$E$3)*(Balanço[Material]=Back!F29694))))</f>
        <v/>
      </c>
    </row>
    <row r="29695" spans="2:7">
      <c r="B29695" s="32">
        <f>SUMIF(Balanço[Estoque],Back!A29695,Balanço[Quantidade])</f>
        <v>0</v>
      </c>
      <c r="G29695" s="32" t="str" cm="1">
        <f t="array" ref="G29695">IF(F29695="","",SUM(_xlfn._xlws.FILTER(Balanço[Quantidade],(Balanço[Estoque]=Back!$E$3)*(Balanço[Material]=Back!F29695))))</f>
        <v/>
      </c>
    </row>
    <row r="29696" spans="2:7">
      <c r="B29696" s="32">
        <f>SUMIF(Balanço[Estoque],Back!A29696,Balanço[Quantidade])</f>
        <v>0</v>
      </c>
      <c r="G29696" s="32" t="str" cm="1">
        <f t="array" ref="G29696">IF(F29696="","",SUM(_xlfn._xlws.FILTER(Balanço[Quantidade],(Balanço[Estoque]=Back!$E$3)*(Balanço[Material]=Back!F29696))))</f>
        <v/>
      </c>
    </row>
    <row r="29697" spans="2:7">
      <c r="B29697" s="32">
        <f>SUMIF(Balanço[Estoque],Back!A29697,Balanço[Quantidade])</f>
        <v>0</v>
      </c>
      <c r="G29697" s="32" t="str" cm="1">
        <f t="array" ref="G29697">IF(F29697="","",SUM(_xlfn._xlws.FILTER(Balanço[Quantidade],(Balanço[Estoque]=Back!$E$3)*(Balanço[Material]=Back!F29697))))</f>
        <v/>
      </c>
    </row>
    <row r="29698" spans="2:7">
      <c r="B29698" s="32">
        <f>SUMIF(Balanço[Estoque],Back!A29698,Balanço[Quantidade])</f>
        <v>0</v>
      </c>
      <c r="G29698" s="32" t="str" cm="1">
        <f t="array" ref="G29698">IF(F29698="","",SUM(_xlfn._xlws.FILTER(Balanço[Quantidade],(Balanço[Estoque]=Back!$E$3)*(Balanço[Material]=Back!F29698))))</f>
        <v/>
      </c>
    </row>
    <row r="29699" spans="2:7">
      <c r="B29699" s="32">
        <f>SUMIF(Balanço[Estoque],Back!A29699,Balanço[Quantidade])</f>
        <v>0</v>
      </c>
      <c r="G29699" s="32" t="str" cm="1">
        <f t="array" ref="G29699">IF(F29699="","",SUM(_xlfn._xlws.FILTER(Balanço[Quantidade],(Balanço[Estoque]=Back!$E$3)*(Balanço[Material]=Back!F29699))))</f>
        <v/>
      </c>
    </row>
    <row r="29700" spans="2:7">
      <c r="B29700" s="32">
        <f>SUMIF(Balanço[Estoque],Back!A29700,Balanço[Quantidade])</f>
        <v>0</v>
      </c>
      <c r="G29700" s="32" t="str" cm="1">
        <f t="array" ref="G29700">IF(F29700="","",SUM(_xlfn._xlws.FILTER(Balanço[Quantidade],(Balanço[Estoque]=Back!$E$3)*(Balanço[Material]=Back!F29700))))</f>
        <v/>
      </c>
    </row>
    <row r="29701" spans="2:7">
      <c r="B29701" s="32">
        <f>SUMIF(Balanço[Estoque],Back!A29701,Balanço[Quantidade])</f>
        <v>0</v>
      </c>
      <c r="G29701" s="32" t="str" cm="1">
        <f t="array" ref="G29701">IF(F29701="","",SUM(_xlfn._xlws.FILTER(Balanço[Quantidade],(Balanço[Estoque]=Back!$E$3)*(Balanço[Material]=Back!F29701))))</f>
        <v/>
      </c>
    </row>
    <row r="29702" spans="2:7">
      <c r="B29702" s="32">
        <f>SUMIF(Balanço[Estoque],Back!A29702,Balanço[Quantidade])</f>
        <v>0</v>
      </c>
      <c r="G29702" s="32" t="str" cm="1">
        <f t="array" ref="G29702">IF(F29702="","",SUM(_xlfn._xlws.FILTER(Balanço[Quantidade],(Balanço[Estoque]=Back!$E$3)*(Balanço[Material]=Back!F29702))))</f>
        <v/>
      </c>
    </row>
    <row r="29703" spans="2:7">
      <c r="B29703" s="32">
        <f>SUMIF(Balanço[Estoque],Back!A29703,Balanço[Quantidade])</f>
        <v>0</v>
      </c>
      <c r="G29703" s="32" t="str" cm="1">
        <f t="array" ref="G29703">IF(F29703="","",SUM(_xlfn._xlws.FILTER(Balanço[Quantidade],(Balanço[Estoque]=Back!$E$3)*(Balanço[Material]=Back!F29703))))</f>
        <v/>
      </c>
    </row>
    <row r="29704" spans="2:7">
      <c r="B29704" s="32">
        <f>SUMIF(Balanço[Estoque],Back!A29704,Balanço[Quantidade])</f>
        <v>0</v>
      </c>
      <c r="G29704" s="32" t="str" cm="1">
        <f t="array" ref="G29704">IF(F29704="","",SUM(_xlfn._xlws.FILTER(Balanço[Quantidade],(Balanço[Estoque]=Back!$E$3)*(Balanço[Material]=Back!F29704))))</f>
        <v/>
      </c>
    </row>
    <row r="29705" spans="2:7">
      <c r="B29705" s="32">
        <f>SUMIF(Balanço[Estoque],Back!A29705,Balanço[Quantidade])</f>
        <v>0</v>
      </c>
      <c r="G29705" s="32" t="str" cm="1">
        <f t="array" ref="G29705">IF(F29705="","",SUM(_xlfn._xlws.FILTER(Balanço[Quantidade],(Balanço[Estoque]=Back!$E$3)*(Balanço[Material]=Back!F29705))))</f>
        <v/>
      </c>
    </row>
    <row r="29706" spans="2:7">
      <c r="B29706" s="32">
        <f>SUMIF(Balanço[Estoque],Back!A29706,Balanço[Quantidade])</f>
        <v>0</v>
      </c>
      <c r="G29706" s="32" t="str" cm="1">
        <f t="array" ref="G29706">IF(F29706="","",SUM(_xlfn._xlws.FILTER(Balanço[Quantidade],(Balanço[Estoque]=Back!$E$3)*(Balanço[Material]=Back!F29706))))</f>
        <v/>
      </c>
    </row>
    <row r="29707" spans="2:7">
      <c r="B29707" s="32">
        <f>SUMIF(Balanço[Estoque],Back!A29707,Balanço[Quantidade])</f>
        <v>0</v>
      </c>
      <c r="G29707" s="32" t="str" cm="1">
        <f t="array" ref="G29707">IF(F29707="","",SUM(_xlfn._xlws.FILTER(Balanço[Quantidade],(Balanço[Estoque]=Back!$E$3)*(Balanço[Material]=Back!F29707))))</f>
        <v/>
      </c>
    </row>
    <row r="29708" spans="2:7">
      <c r="B29708" s="32">
        <f>SUMIF(Balanço[Estoque],Back!A29708,Balanço[Quantidade])</f>
        <v>0</v>
      </c>
      <c r="G29708" s="32" t="str" cm="1">
        <f t="array" ref="G29708">IF(F29708="","",SUM(_xlfn._xlws.FILTER(Balanço[Quantidade],(Balanço[Estoque]=Back!$E$3)*(Balanço[Material]=Back!F29708))))</f>
        <v/>
      </c>
    </row>
    <row r="29709" spans="2:7">
      <c r="B29709" s="32">
        <f>SUMIF(Balanço[Estoque],Back!A29709,Balanço[Quantidade])</f>
        <v>0</v>
      </c>
      <c r="G29709" s="32" t="str" cm="1">
        <f t="array" ref="G29709">IF(F29709="","",SUM(_xlfn._xlws.FILTER(Balanço[Quantidade],(Balanço[Estoque]=Back!$E$3)*(Balanço[Material]=Back!F29709))))</f>
        <v/>
      </c>
    </row>
    <row r="29710" spans="2:7">
      <c r="B29710" s="32">
        <f>SUMIF(Balanço[Estoque],Back!A29710,Balanço[Quantidade])</f>
        <v>0</v>
      </c>
      <c r="G29710" s="32" t="str" cm="1">
        <f t="array" ref="G29710">IF(F29710="","",SUM(_xlfn._xlws.FILTER(Balanço[Quantidade],(Balanço[Estoque]=Back!$E$3)*(Balanço[Material]=Back!F29710))))</f>
        <v/>
      </c>
    </row>
    <row r="29711" spans="2:7">
      <c r="B29711" s="32">
        <f>SUMIF(Balanço[Estoque],Back!A29711,Balanço[Quantidade])</f>
        <v>0</v>
      </c>
      <c r="G29711" s="32" t="str" cm="1">
        <f t="array" ref="G29711">IF(F29711="","",SUM(_xlfn._xlws.FILTER(Balanço[Quantidade],(Balanço[Estoque]=Back!$E$3)*(Balanço[Material]=Back!F29711))))</f>
        <v/>
      </c>
    </row>
    <row r="29712" spans="2:7">
      <c r="B29712" s="32">
        <f>SUMIF(Balanço[Estoque],Back!A29712,Balanço[Quantidade])</f>
        <v>0</v>
      </c>
      <c r="G29712" s="32" t="str" cm="1">
        <f t="array" ref="G29712">IF(F29712="","",SUM(_xlfn._xlws.FILTER(Balanço[Quantidade],(Balanço[Estoque]=Back!$E$3)*(Balanço[Material]=Back!F29712))))</f>
        <v/>
      </c>
    </row>
    <row r="29713" spans="2:7">
      <c r="B29713" s="32">
        <f>SUMIF(Balanço[Estoque],Back!A29713,Balanço[Quantidade])</f>
        <v>0</v>
      </c>
      <c r="G29713" s="32" t="str" cm="1">
        <f t="array" ref="G29713">IF(F29713="","",SUM(_xlfn._xlws.FILTER(Balanço[Quantidade],(Balanço[Estoque]=Back!$E$3)*(Balanço[Material]=Back!F29713))))</f>
        <v/>
      </c>
    </row>
    <row r="29714" spans="2:7">
      <c r="B29714" s="32">
        <f>SUMIF(Balanço[Estoque],Back!A29714,Balanço[Quantidade])</f>
        <v>0</v>
      </c>
      <c r="G29714" s="32" t="str" cm="1">
        <f t="array" ref="G29714">IF(F29714="","",SUM(_xlfn._xlws.FILTER(Balanço[Quantidade],(Balanço[Estoque]=Back!$E$3)*(Balanço[Material]=Back!F29714))))</f>
        <v/>
      </c>
    </row>
    <row r="29715" spans="2:7">
      <c r="B29715" s="32">
        <f>SUMIF(Balanço[Estoque],Back!A29715,Balanço[Quantidade])</f>
        <v>0</v>
      </c>
      <c r="G29715" s="32" t="str" cm="1">
        <f t="array" ref="G29715">IF(F29715="","",SUM(_xlfn._xlws.FILTER(Balanço[Quantidade],(Balanço[Estoque]=Back!$E$3)*(Balanço[Material]=Back!F29715))))</f>
        <v/>
      </c>
    </row>
    <row r="29716" spans="2:7">
      <c r="B29716" s="32">
        <f>SUMIF(Balanço[Estoque],Back!A29716,Balanço[Quantidade])</f>
        <v>0</v>
      </c>
      <c r="G29716" s="32" t="str" cm="1">
        <f t="array" ref="G29716">IF(F29716="","",SUM(_xlfn._xlws.FILTER(Balanço[Quantidade],(Balanço[Estoque]=Back!$E$3)*(Balanço[Material]=Back!F29716))))</f>
        <v/>
      </c>
    </row>
    <row r="29717" spans="2:7">
      <c r="B29717" s="32">
        <f>SUMIF(Balanço[Estoque],Back!A29717,Balanço[Quantidade])</f>
        <v>0</v>
      </c>
      <c r="G29717" s="32" t="str" cm="1">
        <f t="array" ref="G29717">IF(F29717="","",SUM(_xlfn._xlws.FILTER(Balanço[Quantidade],(Balanço[Estoque]=Back!$E$3)*(Balanço[Material]=Back!F29717))))</f>
        <v/>
      </c>
    </row>
    <row r="29718" spans="2:7">
      <c r="B29718" s="32">
        <f>SUMIF(Balanço[Estoque],Back!A29718,Balanço[Quantidade])</f>
        <v>0</v>
      </c>
      <c r="G29718" s="32" t="str" cm="1">
        <f t="array" ref="G29718">IF(F29718="","",SUM(_xlfn._xlws.FILTER(Balanço[Quantidade],(Balanço[Estoque]=Back!$E$3)*(Balanço[Material]=Back!F29718))))</f>
        <v/>
      </c>
    </row>
    <row r="29719" spans="2:7">
      <c r="B29719" s="32">
        <f>SUMIF(Balanço[Estoque],Back!A29719,Balanço[Quantidade])</f>
        <v>0</v>
      </c>
      <c r="G29719" s="32" t="str" cm="1">
        <f t="array" ref="G29719">IF(F29719="","",SUM(_xlfn._xlws.FILTER(Balanço[Quantidade],(Balanço[Estoque]=Back!$E$3)*(Balanço[Material]=Back!F29719))))</f>
        <v/>
      </c>
    </row>
    <row r="29720" spans="2:7">
      <c r="B29720" s="32">
        <f>SUMIF(Balanço[Estoque],Back!A29720,Balanço[Quantidade])</f>
        <v>0</v>
      </c>
      <c r="G29720" s="32" t="str" cm="1">
        <f t="array" ref="G29720">IF(F29720="","",SUM(_xlfn._xlws.FILTER(Balanço[Quantidade],(Balanço[Estoque]=Back!$E$3)*(Balanço[Material]=Back!F29720))))</f>
        <v/>
      </c>
    </row>
    <row r="29721" spans="2:7">
      <c r="B29721" s="32">
        <f>SUMIF(Balanço[Estoque],Back!A29721,Balanço[Quantidade])</f>
        <v>0</v>
      </c>
      <c r="G29721" s="32" t="str" cm="1">
        <f t="array" ref="G29721">IF(F29721="","",SUM(_xlfn._xlws.FILTER(Balanço[Quantidade],(Balanço[Estoque]=Back!$E$3)*(Balanço[Material]=Back!F29721))))</f>
        <v/>
      </c>
    </row>
    <row r="29722" spans="2:7">
      <c r="B29722" s="32">
        <f>SUMIF(Balanço[Estoque],Back!A29722,Balanço[Quantidade])</f>
        <v>0</v>
      </c>
      <c r="G29722" s="32" t="str" cm="1">
        <f t="array" ref="G29722">IF(F29722="","",SUM(_xlfn._xlws.FILTER(Balanço[Quantidade],(Balanço[Estoque]=Back!$E$3)*(Balanço[Material]=Back!F29722))))</f>
        <v/>
      </c>
    </row>
    <row r="29723" spans="2:7">
      <c r="B29723" s="32">
        <f>SUMIF(Balanço[Estoque],Back!A29723,Balanço[Quantidade])</f>
        <v>0</v>
      </c>
      <c r="G29723" s="32" t="str" cm="1">
        <f t="array" ref="G29723">IF(F29723="","",SUM(_xlfn._xlws.FILTER(Balanço[Quantidade],(Balanço[Estoque]=Back!$E$3)*(Balanço[Material]=Back!F29723))))</f>
        <v/>
      </c>
    </row>
    <row r="29724" spans="2:7">
      <c r="B29724" s="32">
        <f>SUMIF(Balanço[Estoque],Back!A29724,Balanço[Quantidade])</f>
        <v>0</v>
      </c>
      <c r="G29724" s="32" t="str" cm="1">
        <f t="array" ref="G29724">IF(F29724="","",SUM(_xlfn._xlws.FILTER(Balanço[Quantidade],(Balanço[Estoque]=Back!$E$3)*(Balanço[Material]=Back!F29724))))</f>
        <v/>
      </c>
    </row>
    <row r="29725" spans="2:7">
      <c r="B29725" s="32">
        <f>SUMIF(Balanço[Estoque],Back!A29725,Balanço[Quantidade])</f>
        <v>0</v>
      </c>
      <c r="G29725" s="32" t="str" cm="1">
        <f t="array" ref="G29725">IF(F29725="","",SUM(_xlfn._xlws.FILTER(Balanço[Quantidade],(Balanço[Estoque]=Back!$E$3)*(Balanço[Material]=Back!F29725))))</f>
        <v/>
      </c>
    </row>
    <row r="29726" spans="2:7">
      <c r="B29726" s="32">
        <f>SUMIF(Balanço[Estoque],Back!A29726,Balanço[Quantidade])</f>
        <v>0</v>
      </c>
      <c r="G29726" s="32" t="str" cm="1">
        <f t="array" ref="G29726">IF(F29726="","",SUM(_xlfn._xlws.FILTER(Balanço[Quantidade],(Balanço[Estoque]=Back!$E$3)*(Balanço[Material]=Back!F29726))))</f>
        <v/>
      </c>
    </row>
    <row r="29727" spans="2:7">
      <c r="B29727" s="32">
        <f>SUMIF(Balanço[Estoque],Back!A29727,Balanço[Quantidade])</f>
        <v>0</v>
      </c>
      <c r="G29727" s="32" t="str" cm="1">
        <f t="array" ref="G29727">IF(F29727="","",SUM(_xlfn._xlws.FILTER(Balanço[Quantidade],(Balanço[Estoque]=Back!$E$3)*(Balanço[Material]=Back!F29727))))</f>
        <v/>
      </c>
    </row>
    <row r="29728" spans="2:7">
      <c r="B29728" s="32">
        <f>SUMIF(Balanço[Estoque],Back!A29728,Balanço[Quantidade])</f>
        <v>0</v>
      </c>
      <c r="G29728" s="32" t="str" cm="1">
        <f t="array" ref="G29728">IF(F29728="","",SUM(_xlfn._xlws.FILTER(Balanço[Quantidade],(Balanço[Estoque]=Back!$E$3)*(Balanço[Material]=Back!F29728))))</f>
        <v/>
      </c>
    </row>
    <row r="29729" spans="2:7">
      <c r="B29729" s="32">
        <f>SUMIF(Balanço[Estoque],Back!A29729,Balanço[Quantidade])</f>
        <v>0</v>
      </c>
      <c r="G29729" s="32" t="str" cm="1">
        <f t="array" ref="G29729">IF(F29729="","",SUM(_xlfn._xlws.FILTER(Balanço[Quantidade],(Balanço[Estoque]=Back!$E$3)*(Balanço[Material]=Back!F29729))))</f>
        <v/>
      </c>
    </row>
    <row r="29730" spans="2:7">
      <c r="B29730" s="32">
        <f>SUMIF(Balanço[Estoque],Back!A29730,Balanço[Quantidade])</f>
        <v>0</v>
      </c>
      <c r="G29730" s="32" t="str" cm="1">
        <f t="array" ref="G29730">IF(F29730="","",SUM(_xlfn._xlws.FILTER(Balanço[Quantidade],(Balanço[Estoque]=Back!$E$3)*(Balanço[Material]=Back!F29730))))</f>
        <v/>
      </c>
    </row>
    <row r="29731" spans="2:7">
      <c r="B29731" s="32">
        <f>SUMIF(Balanço[Estoque],Back!A29731,Balanço[Quantidade])</f>
        <v>0</v>
      </c>
      <c r="G29731" s="32" t="str" cm="1">
        <f t="array" ref="G29731">IF(F29731="","",SUM(_xlfn._xlws.FILTER(Balanço[Quantidade],(Balanço[Estoque]=Back!$E$3)*(Balanço[Material]=Back!F29731))))</f>
        <v/>
      </c>
    </row>
    <row r="29732" spans="2:7">
      <c r="B29732" s="32">
        <f>SUMIF(Balanço[Estoque],Back!A29732,Balanço[Quantidade])</f>
        <v>0</v>
      </c>
      <c r="G29732" s="32" t="str" cm="1">
        <f t="array" ref="G29732">IF(F29732="","",SUM(_xlfn._xlws.FILTER(Balanço[Quantidade],(Balanço[Estoque]=Back!$E$3)*(Balanço[Material]=Back!F29732))))</f>
        <v/>
      </c>
    </row>
    <row r="29733" spans="2:7">
      <c r="B29733" s="32">
        <f>SUMIF(Balanço[Estoque],Back!A29733,Balanço[Quantidade])</f>
        <v>0</v>
      </c>
      <c r="G29733" s="32" t="str" cm="1">
        <f t="array" ref="G29733">IF(F29733="","",SUM(_xlfn._xlws.FILTER(Balanço[Quantidade],(Balanço[Estoque]=Back!$E$3)*(Balanço[Material]=Back!F29733))))</f>
        <v/>
      </c>
    </row>
    <row r="29734" spans="2:7">
      <c r="B29734" s="32">
        <f>SUMIF(Balanço[Estoque],Back!A29734,Balanço[Quantidade])</f>
        <v>0</v>
      </c>
      <c r="G29734" s="32" t="str" cm="1">
        <f t="array" ref="G29734">IF(F29734="","",SUM(_xlfn._xlws.FILTER(Balanço[Quantidade],(Balanço[Estoque]=Back!$E$3)*(Balanço[Material]=Back!F29734))))</f>
        <v/>
      </c>
    </row>
    <row r="29735" spans="2:7">
      <c r="B29735" s="32">
        <f>SUMIF(Balanço[Estoque],Back!A29735,Balanço[Quantidade])</f>
        <v>0</v>
      </c>
      <c r="G29735" s="32" t="str" cm="1">
        <f t="array" ref="G29735">IF(F29735="","",SUM(_xlfn._xlws.FILTER(Balanço[Quantidade],(Balanço[Estoque]=Back!$E$3)*(Balanço[Material]=Back!F29735))))</f>
        <v/>
      </c>
    </row>
    <row r="29736" spans="2:7">
      <c r="B29736" s="32">
        <f>SUMIF(Balanço[Estoque],Back!A29736,Balanço[Quantidade])</f>
        <v>0</v>
      </c>
      <c r="G29736" s="32" t="str" cm="1">
        <f t="array" ref="G29736">IF(F29736="","",SUM(_xlfn._xlws.FILTER(Balanço[Quantidade],(Balanço[Estoque]=Back!$E$3)*(Balanço[Material]=Back!F29736))))</f>
        <v/>
      </c>
    </row>
    <row r="29737" spans="2:7">
      <c r="B29737" s="32">
        <f>SUMIF(Balanço[Estoque],Back!A29737,Balanço[Quantidade])</f>
        <v>0</v>
      </c>
      <c r="G29737" s="32" t="str" cm="1">
        <f t="array" ref="G29737">IF(F29737="","",SUM(_xlfn._xlws.FILTER(Balanço[Quantidade],(Balanço[Estoque]=Back!$E$3)*(Balanço[Material]=Back!F29737))))</f>
        <v/>
      </c>
    </row>
    <row r="29738" spans="2:7">
      <c r="B29738" s="32">
        <f>SUMIF(Balanço[Estoque],Back!A29738,Balanço[Quantidade])</f>
        <v>0</v>
      </c>
      <c r="G29738" s="32" t="str" cm="1">
        <f t="array" ref="G29738">IF(F29738="","",SUM(_xlfn._xlws.FILTER(Balanço[Quantidade],(Balanço[Estoque]=Back!$E$3)*(Balanço[Material]=Back!F29738))))</f>
        <v/>
      </c>
    </row>
    <row r="29739" spans="2:7">
      <c r="B29739" s="32">
        <f>SUMIF(Balanço[Estoque],Back!A29739,Balanço[Quantidade])</f>
        <v>0</v>
      </c>
      <c r="G29739" s="32" t="str" cm="1">
        <f t="array" ref="G29739">IF(F29739="","",SUM(_xlfn._xlws.FILTER(Balanço[Quantidade],(Balanço[Estoque]=Back!$E$3)*(Balanço[Material]=Back!F29739))))</f>
        <v/>
      </c>
    </row>
    <row r="29740" spans="2:7">
      <c r="B29740" s="32">
        <f>SUMIF(Balanço[Estoque],Back!A29740,Balanço[Quantidade])</f>
        <v>0</v>
      </c>
      <c r="G29740" s="32" t="str" cm="1">
        <f t="array" ref="G29740">IF(F29740="","",SUM(_xlfn._xlws.FILTER(Balanço[Quantidade],(Balanço[Estoque]=Back!$E$3)*(Balanço[Material]=Back!F29740))))</f>
        <v/>
      </c>
    </row>
    <row r="29741" spans="2:7">
      <c r="B29741" s="32">
        <f>SUMIF(Balanço[Estoque],Back!A29741,Balanço[Quantidade])</f>
        <v>0</v>
      </c>
      <c r="G29741" s="32" t="str" cm="1">
        <f t="array" ref="G29741">IF(F29741="","",SUM(_xlfn._xlws.FILTER(Balanço[Quantidade],(Balanço[Estoque]=Back!$E$3)*(Balanço[Material]=Back!F29741))))</f>
        <v/>
      </c>
    </row>
    <row r="29742" spans="2:7">
      <c r="B29742" s="32">
        <f>SUMIF(Balanço[Estoque],Back!A29742,Balanço[Quantidade])</f>
        <v>0</v>
      </c>
      <c r="G29742" s="32" t="str" cm="1">
        <f t="array" ref="G29742">IF(F29742="","",SUM(_xlfn._xlws.FILTER(Balanço[Quantidade],(Balanço[Estoque]=Back!$E$3)*(Balanço[Material]=Back!F29742))))</f>
        <v/>
      </c>
    </row>
    <row r="29743" spans="2:7">
      <c r="B29743" s="32">
        <f>SUMIF(Balanço[Estoque],Back!A29743,Balanço[Quantidade])</f>
        <v>0</v>
      </c>
      <c r="G29743" s="32" t="str" cm="1">
        <f t="array" ref="G29743">IF(F29743="","",SUM(_xlfn._xlws.FILTER(Balanço[Quantidade],(Balanço[Estoque]=Back!$E$3)*(Balanço[Material]=Back!F29743))))</f>
        <v/>
      </c>
    </row>
    <row r="29744" spans="2:7">
      <c r="B29744" s="32">
        <f>SUMIF(Balanço[Estoque],Back!A29744,Balanço[Quantidade])</f>
        <v>0</v>
      </c>
      <c r="G29744" s="32" t="str" cm="1">
        <f t="array" ref="G29744">IF(F29744="","",SUM(_xlfn._xlws.FILTER(Balanço[Quantidade],(Balanço[Estoque]=Back!$E$3)*(Balanço[Material]=Back!F29744))))</f>
        <v/>
      </c>
    </row>
    <row r="29745" spans="2:7">
      <c r="B29745" s="32">
        <f>SUMIF(Balanço[Estoque],Back!A29745,Balanço[Quantidade])</f>
        <v>0</v>
      </c>
      <c r="G29745" s="32" t="str" cm="1">
        <f t="array" ref="G29745">IF(F29745="","",SUM(_xlfn._xlws.FILTER(Balanço[Quantidade],(Balanço[Estoque]=Back!$E$3)*(Balanço[Material]=Back!F29745))))</f>
        <v/>
      </c>
    </row>
    <row r="29746" spans="2:7">
      <c r="B29746" s="32">
        <f>SUMIF(Balanço[Estoque],Back!A29746,Balanço[Quantidade])</f>
        <v>0</v>
      </c>
      <c r="G29746" s="32" t="str" cm="1">
        <f t="array" ref="G29746">IF(F29746="","",SUM(_xlfn._xlws.FILTER(Balanço[Quantidade],(Balanço[Estoque]=Back!$E$3)*(Balanço[Material]=Back!F29746))))</f>
        <v/>
      </c>
    </row>
    <row r="29747" spans="2:7">
      <c r="B29747" s="32">
        <f>SUMIF(Balanço[Estoque],Back!A29747,Balanço[Quantidade])</f>
        <v>0</v>
      </c>
      <c r="G29747" s="32" t="str" cm="1">
        <f t="array" ref="G29747">IF(F29747="","",SUM(_xlfn._xlws.FILTER(Balanço[Quantidade],(Balanço[Estoque]=Back!$E$3)*(Balanço[Material]=Back!F29747))))</f>
        <v/>
      </c>
    </row>
    <row r="29748" spans="2:7">
      <c r="B29748" s="32">
        <f>SUMIF(Balanço[Estoque],Back!A29748,Balanço[Quantidade])</f>
        <v>0</v>
      </c>
      <c r="G29748" s="32" t="str" cm="1">
        <f t="array" ref="G29748">IF(F29748="","",SUM(_xlfn._xlws.FILTER(Balanço[Quantidade],(Balanço[Estoque]=Back!$E$3)*(Balanço[Material]=Back!F29748))))</f>
        <v/>
      </c>
    </row>
    <row r="29749" spans="2:7">
      <c r="B29749" s="32">
        <f>SUMIF(Balanço[Estoque],Back!A29749,Balanço[Quantidade])</f>
        <v>0</v>
      </c>
      <c r="G29749" s="32" t="str" cm="1">
        <f t="array" ref="G29749">IF(F29749="","",SUM(_xlfn._xlws.FILTER(Balanço[Quantidade],(Balanço[Estoque]=Back!$E$3)*(Balanço[Material]=Back!F29749))))</f>
        <v/>
      </c>
    </row>
    <row r="29750" spans="2:7">
      <c r="B29750" s="32">
        <f>SUMIF(Balanço[Estoque],Back!A29750,Balanço[Quantidade])</f>
        <v>0</v>
      </c>
      <c r="G29750" s="32" t="str" cm="1">
        <f t="array" ref="G29750">IF(F29750="","",SUM(_xlfn._xlws.FILTER(Balanço[Quantidade],(Balanço[Estoque]=Back!$E$3)*(Balanço[Material]=Back!F29750))))</f>
        <v/>
      </c>
    </row>
    <row r="29751" spans="2:7">
      <c r="B29751" s="32">
        <f>SUMIF(Balanço[Estoque],Back!A29751,Balanço[Quantidade])</f>
        <v>0</v>
      </c>
      <c r="G29751" s="32" t="str" cm="1">
        <f t="array" ref="G29751">IF(F29751="","",SUM(_xlfn._xlws.FILTER(Balanço[Quantidade],(Balanço[Estoque]=Back!$E$3)*(Balanço[Material]=Back!F29751))))</f>
        <v/>
      </c>
    </row>
    <row r="29752" spans="2:7">
      <c r="B29752" s="32">
        <f>SUMIF(Balanço[Estoque],Back!A29752,Balanço[Quantidade])</f>
        <v>0</v>
      </c>
      <c r="G29752" s="32" t="str" cm="1">
        <f t="array" ref="G29752">IF(F29752="","",SUM(_xlfn._xlws.FILTER(Balanço[Quantidade],(Balanço[Estoque]=Back!$E$3)*(Balanço[Material]=Back!F29752))))</f>
        <v/>
      </c>
    </row>
    <row r="29753" spans="2:7">
      <c r="B29753" s="32">
        <f>SUMIF(Balanço[Estoque],Back!A29753,Balanço[Quantidade])</f>
        <v>0</v>
      </c>
      <c r="G29753" s="32" t="str" cm="1">
        <f t="array" ref="G29753">IF(F29753="","",SUM(_xlfn._xlws.FILTER(Balanço[Quantidade],(Balanço[Estoque]=Back!$E$3)*(Balanço[Material]=Back!F29753))))</f>
        <v/>
      </c>
    </row>
    <row r="29754" spans="2:7">
      <c r="B29754" s="32">
        <f>SUMIF(Balanço[Estoque],Back!A29754,Balanço[Quantidade])</f>
        <v>0</v>
      </c>
      <c r="G29754" s="32" t="str" cm="1">
        <f t="array" ref="G29754">IF(F29754="","",SUM(_xlfn._xlws.FILTER(Balanço[Quantidade],(Balanço[Estoque]=Back!$E$3)*(Balanço[Material]=Back!F29754))))</f>
        <v/>
      </c>
    </row>
    <row r="29755" spans="2:7">
      <c r="B29755" s="32">
        <f>SUMIF(Balanço[Estoque],Back!A29755,Balanço[Quantidade])</f>
        <v>0</v>
      </c>
      <c r="G29755" s="32" t="str" cm="1">
        <f t="array" ref="G29755">IF(F29755="","",SUM(_xlfn._xlws.FILTER(Balanço[Quantidade],(Balanço[Estoque]=Back!$E$3)*(Balanço[Material]=Back!F29755))))</f>
        <v/>
      </c>
    </row>
    <row r="29756" spans="2:7">
      <c r="B29756" s="32">
        <f>SUMIF(Balanço[Estoque],Back!A29756,Balanço[Quantidade])</f>
        <v>0</v>
      </c>
      <c r="G29756" s="32" t="str" cm="1">
        <f t="array" ref="G29756">IF(F29756="","",SUM(_xlfn._xlws.FILTER(Balanço[Quantidade],(Balanço[Estoque]=Back!$E$3)*(Balanço[Material]=Back!F29756))))</f>
        <v/>
      </c>
    </row>
    <row r="29757" spans="2:7">
      <c r="B29757" s="32">
        <f>SUMIF(Balanço[Estoque],Back!A29757,Balanço[Quantidade])</f>
        <v>0</v>
      </c>
      <c r="G29757" s="32" t="str" cm="1">
        <f t="array" ref="G29757">IF(F29757="","",SUM(_xlfn._xlws.FILTER(Balanço[Quantidade],(Balanço[Estoque]=Back!$E$3)*(Balanço[Material]=Back!F29757))))</f>
        <v/>
      </c>
    </row>
    <row r="29758" spans="2:7">
      <c r="B29758" s="32">
        <f>SUMIF(Balanço[Estoque],Back!A29758,Balanço[Quantidade])</f>
        <v>0</v>
      </c>
      <c r="G29758" s="32" t="str" cm="1">
        <f t="array" ref="G29758">IF(F29758="","",SUM(_xlfn._xlws.FILTER(Balanço[Quantidade],(Balanço[Estoque]=Back!$E$3)*(Balanço[Material]=Back!F29758))))</f>
        <v/>
      </c>
    </row>
    <row r="29759" spans="2:7">
      <c r="B29759" s="32">
        <f>SUMIF(Balanço[Estoque],Back!A29759,Balanço[Quantidade])</f>
        <v>0</v>
      </c>
      <c r="G29759" s="32" t="str" cm="1">
        <f t="array" ref="G29759">IF(F29759="","",SUM(_xlfn._xlws.FILTER(Balanço[Quantidade],(Balanço[Estoque]=Back!$E$3)*(Balanço[Material]=Back!F29759))))</f>
        <v/>
      </c>
    </row>
    <row r="29760" spans="2:7">
      <c r="B29760" s="32">
        <f>SUMIF(Balanço[Estoque],Back!A29760,Balanço[Quantidade])</f>
        <v>0</v>
      </c>
      <c r="G29760" s="32" t="str" cm="1">
        <f t="array" ref="G29760">IF(F29760="","",SUM(_xlfn._xlws.FILTER(Balanço[Quantidade],(Balanço[Estoque]=Back!$E$3)*(Balanço[Material]=Back!F29760))))</f>
        <v/>
      </c>
    </row>
    <row r="29761" spans="2:7">
      <c r="B29761" s="32">
        <f>SUMIF(Balanço[Estoque],Back!A29761,Balanço[Quantidade])</f>
        <v>0</v>
      </c>
      <c r="G29761" s="32" t="str" cm="1">
        <f t="array" ref="G29761">IF(F29761="","",SUM(_xlfn._xlws.FILTER(Balanço[Quantidade],(Balanço[Estoque]=Back!$E$3)*(Balanço[Material]=Back!F29761))))</f>
        <v/>
      </c>
    </row>
    <row r="29762" spans="2:7">
      <c r="B29762" s="32">
        <f>SUMIF(Balanço[Estoque],Back!A29762,Balanço[Quantidade])</f>
        <v>0</v>
      </c>
      <c r="G29762" s="32" t="str" cm="1">
        <f t="array" ref="G29762">IF(F29762="","",SUM(_xlfn._xlws.FILTER(Balanço[Quantidade],(Balanço[Estoque]=Back!$E$3)*(Balanço[Material]=Back!F29762))))</f>
        <v/>
      </c>
    </row>
    <row r="29763" spans="2:7">
      <c r="B29763" s="32">
        <f>SUMIF(Balanço[Estoque],Back!A29763,Balanço[Quantidade])</f>
        <v>0</v>
      </c>
      <c r="G29763" s="32" t="str" cm="1">
        <f t="array" ref="G29763">IF(F29763="","",SUM(_xlfn._xlws.FILTER(Balanço[Quantidade],(Balanço[Estoque]=Back!$E$3)*(Balanço[Material]=Back!F29763))))</f>
        <v/>
      </c>
    </row>
    <row r="29764" spans="2:7">
      <c r="B29764" s="32">
        <f>SUMIF(Balanço[Estoque],Back!A29764,Balanço[Quantidade])</f>
        <v>0</v>
      </c>
      <c r="G29764" s="32" t="str" cm="1">
        <f t="array" ref="G29764">IF(F29764="","",SUM(_xlfn._xlws.FILTER(Balanço[Quantidade],(Balanço[Estoque]=Back!$E$3)*(Balanço[Material]=Back!F29764))))</f>
        <v/>
      </c>
    </row>
    <row r="29765" spans="2:7">
      <c r="B29765" s="32">
        <f>SUMIF(Balanço[Estoque],Back!A29765,Balanço[Quantidade])</f>
        <v>0</v>
      </c>
      <c r="G29765" s="32" t="str" cm="1">
        <f t="array" ref="G29765">IF(F29765="","",SUM(_xlfn._xlws.FILTER(Balanço[Quantidade],(Balanço[Estoque]=Back!$E$3)*(Balanço[Material]=Back!F29765))))</f>
        <v/>
      </c>
    </row>
    <row r="29766" spans="2:7">
      <c r="B29766" s="32">
        <f>SUMIF(Balanço[Estoque],Back!A29766,Balanço[Quantidade])</f>
        <v>0</v>
      </c>
      <c r="G29766" s="32" t="str" cm="1">
        <f t="array" ref="G29766">IF(F29766="","",SUM(_xlfn._xlws.FILTER(Balanço[Quantidade],(Balanço[Estoque]=Back!$E$3)*(Balanço[Material]=Back!F29766))))</f>
        <v/>
      </c>
    </row>
    <row r="29767" spans="2:7">
      <c r="B29767" s="32">
        <f>SUMIF(Balanço[Estoque],Back!A29767,Balanço[Quantidade])</f>
        <v>0</v>
      </c>
      <c r="G29767" s="32" t="str" cm="1">
        <f t="array" ref="G29767">IF(F29767="","",SUM(_xlfn._xlws.FILTER(Balanço[Quantidade],(Balanço[Estoque]=Back!$E$3)*(Balanço[Material]=Back!F29767))))</f>
        <v/>
      </c>
    </row>
    <row r="29768" spans="2:7">
      <c r="B29768" s="32">
        <f>SUMIF(Balanço[Estoque],Back!A29768,Balanço[Quantidade])</f>
        <v>0</v>
      </c>
      <c r="G29768" s="32" t="str" cm="1">
        <f t="array" ref="G29768">IF(F29768="","",SUM(_xlfn._xlws.FILTER(Balanço[Quantidade],(Balanço[Estoque]=Back!$E$3)*(Balanço[Material]=Back!F29768))))</f>
        <v/>
      </c>
    </row>
    <row r="29769" spans="2:7">
      <c r="B29769" s="32">
        <f>SUMIF(Balanço[Estoque],Back!A29769,Balanço[Quantidade])</f>
        <v>0</v>
      </c>
      <c r="G29769" s="32" t="str" cm="1">
        <f t="array" ref="G29769">IF(F29769="","",SUM(_xlfn._xlws.FILTER(Balanço[Quantidade],(Balanço[Estoque]=Back!$E$3)*(Balanço[Material]=Back!F29769))))</f>
        <v/>
      </c>
    </row>
    <row r="29770" spans="2:7">
      <c r="B29770" s="32">
        <f>SUMIF(Balanço[Estoque],Back!A29770,Balanço[Quantidade])</f>
        <v>0</v>
      </c>
      <c r="G29770" s="32" t="str" cm="1">
        <f t="array" ref="G29770">IF(F29770="","",SUM(_xlfn._xlws.FILTER(Balanço[Quantidade],(Balanço[Estoque]=Back!$E$3)*(Balanço[Material]=Back!F29770))))</f>
        <v/>
      </c>
    </row>
    <row r="29771" spans="2:7">
      <c r="B29771" s="32">
        <f>SUMIF(Balanço[Estoque],Back!A29771,Balanço[Quantidade])</f>
        <v>0</v>
      </c>
      <c r="G29771" s="32" t="str" cm="1">
        <f t="array" ref="G29771">IF(F29771="","",SUM(_xlfn._xlws.FILTER(Balanço[Quantidade],(Balanço[Estoque]=Back!$E$3)*(Balanço[Material]=Back!F29771))))</f>
        <v/>
      </c>
    </row>
    <row r="29772" spans="2:7">
      <c r="B29772" s="32">
        <f>SUMIF(Balanço[Estoque],Back!A29772,Balanço[Quantidade])</f>
        <v>0</v>
      </c>
      <c r="G29772" s="32" t="str" cm="1">
        <f t="array" ref="G29772">IF(F29772="","",SUM(_xlfn._xlws.FILTER(Balanço[Quantidade],(Balanço[Estoque]=Back!$E$3)*(Balanço[Material]=Back!F29772))))</f>
        <v/>
      </c>
    </row>
    <row r="29773" spans="2:7">
      <c r="B29773" s="32">
        <f>SUMIF(Balanço[Estoque],Back!A29773,Balanço[Quantidade])</f>
        <v>0</v>
      </c>
      <c r="G29773" s="32" t="str" cm="1">
        <f t="array" ref="G29773">IF(F29773="","",SUM(_xlfn._xlws.FILTER(Balanço[Quantidade],(Balanço[Estoque]=Back!$E$3)*(Balanço[Material]=Back!F29773))))</f>
        <v/>
      </c>
    </row>
    <row r="29774" spans="2:7">
      <c r="B29774" s="32">
        <f>SUMIF(Balanço[Estoque],Back!A29774,Balanço[Quantidade])</f>
        <v>0</v>
      </c>
      <c r="G29774" s="32" t="str" cm="1">
        <f t="array" ref="G29774">IF(F29774="","",SUM(_xlfn._xlws.FILTER(Balanço[Quantidade],(Balanço[Estoque]=Back!$E$3)*(Balanço[Material]=Back!F29774))))</f>
        <v/>
      </c>
    </row>
    <row r="29775" spans="2:7">
      <c r="B29775" s="32">
        <f>SUMIF(Balanço[Estoque],Back!A29775,Balanço[Quantidade])</f>
        <v>0</v>
      </c>
      <c r="G29775" s="32" t="str" cm="1">
        <f t="array" ref="G29775">IF(F29775="","",SUM(_xlfn._xlws.FILTER(Balanço[Quantidade],(Balanço[Estoque]=Back!$E$3)*(Balanço[Material]=Back!F29775))))</f>
        <v/>
      </c>
    </row>
    <row r="29776" spans="2:7">
      <c r="B29776" s="32">
        <f>SUMIF(Balanço[Estoque],Back!A29776,Balanço[Quantidade])</f>
        <v>0</v>
      </c>
      <c r="G29776" s="32" t="str" cm="1">
        <f t="array" ref="G29776">IF(F29776="","",SUM(_xlfn._xlws.FILTER(Balanço[Quantidade],(Balanço[Estoque]=Back!$E$3)*(Balanço[Material]=Back!F29776))))</f>
        <v/>
      </c>
    </row>
    <row r="29777" spans="2:7">
      <c r="B29777" s="32">
        <f>SUMIF(Balanço[Estoque],Back!A29777,Balanço[Quantidade])</f>
        <v>0</v>
      </c>
      <c r="G29777" s="32" t="str" cm="1">
        <f t="array" ref="G29777">IF(F29777="","",SUM(_xlfn._xlws.FILTER(Balanço[Quantidade],(Balanço[Estoque]=Back!$E$3)*(Balanço[Material]=Back!F29777))))</f>
        <v/>
      </c>
    </row>
    <row r="29778" spans="2:7">
      <c r="B29778" s="32">
        <f>SUMIF(Balanço[Estoque],Back!A29778,Balanço[Quantidade])</f>
        <v>0</v>
      </c>
      <c r="G29778" s="32" t="str" cm="1">
        <f t="array" ref="G29778">IF(F29778="","",SUM(_xlfn._xlws.FILTER(Balanço[Quantidade],(Balanço[Estoque]=Back!$E$3)*(Balanço[Material]=Back!F29778))))</f>
        <v/>
      </c>
    </row>
    <row r="29779" spans="2:7">
      <c r="B29779" s="32">
        <f>SUMIF(Balanço[Estoque],Back!A29779,Balanço[Quantidade])</f>
        <v>0</v>
      </c>
      <c r="G29779" s="32" t="str" cm="1">
        <f t="array" ref="G29779">IF(F29779="","",SUM(_xlfn._xlws.FILTER(Balanço[Quantidade],(Balanço[Estoque]=Back!$E$3)*(Balanço[Material]=Back!F29779))))</f>
        <v/>
      </c>
    </row>
    <row r="29780" spans="2:7">
      <c r="B29780" s="32">
        <f>SUMIF(Balanço[Estoque],Back!A29780,Balanço[Quantidade])</f>
        <v>0</v>
      </c>
      <c r="G29780" s="32" t="str" cm="1">
        <f t="array" ref="G29780">IF(F29780="","",SUM(_xlfn._xlws.FILTER(Balanço[Quantidade],(Balanço[Estoque]=Back!$E$3)*(Balanço[Material]=Back!F29780))))</f>
        <v/>
      </c>
    </row>
    <row r="29781" spans="2:7">
      <c r="B29781" s="32">
        <f>SUMIF(Balanço[Estoque],Back!A29781,Balanço[Quantidade])</f>
        <v>0</v>
      </c>
      <c r="G29781" s="32" t="str" cm="1">
        <f t="array" ref="G29781">IF(F29781="","",SUM(_xlfn._xlws.FILTER(Balanço[Quantidade],(Balanço[Estoque]=Back!$E$3)*(Balanço[Material]=Back!F29781))))</f>
        <v/>
      </c>
    </row>
    <row r="29782" spans="2:7">
      <c r="B29782" s="32">
        <f>SUMIF(Balanço[Estoque],Back!A29782,Balanço[Quantidade])</f>
        <v>0</v>
      </c>
      <c r="G29782" s="32" t="str" cm="1">
        <f t="array" ref="G29782">IF(F29782="","",SUM(_xlfn._xlws.FILTER(Balanço[Quantidade],(Balanço[Estoque]=Back!$E$3)*(Balanço[Material]=Back!F29782))))</f>
        <v/>
      </c>
    </row>
    <row r="29783" spans="2:7">
      <c r="B29783" s="32">
        <f>SUMIF(Balanço[Estoque],Back!A29783,Balanço[Quantidade])</f>
        <v>0</v>
      </c>
      <c r="G29783" s="32" t="str" cm="1">
        <f t="array" ref="G29783">IF(F29783="","",SUM(_xlfn._xlws.FILTER(Balanço[Quantidade],(Balanço[Estoque]=Back!$E$3)*(Balanço[Material]=Back!F29783))))</f>
        <v/>
      </c>
    </row>
    <row r="29784" spans="2:7">
      <c r="B29784" s="32">
        <f>SUMIF(Balanço[Estoque],Back!A29784,Balanço[Quantidade])</f>
        <v>0</v>
      </c>
      <c r="G29784" s="32" t="str" cm="1">
        <f t="array" ref="G29784">IF(F29784="","",SUM(_xlfn._xlws.FILTER(Balanço[Quantidade],(Balanço[Estoque]=Back!$E$3)*(Balanço[Material]=Back!F29784))))</f>
        <v/>
      </c>
    </row>
    <row r="29785" spans="2:7">
      <c r="B29785" s="32">
        <f>SUMIF(Balanço[Estoque],Back!A29785,Balanço[Quantidade])</f>
        <v>0</v>
      </c>
      <c r="G29785" s="32" t="str" cm="1">
        <f t="array" ref="G29785">IF(F29785="","",SUM(_xlfn._xlws.FILTER(Balanço[Quantidade],(Balanço[Estoque]=Back!$E$3)*(Balanço[Material]=Back!F29785))))</f>
        <v/>
      </c>
    </row>
    <row r="29786" spans="2:7">
      <c r="B29786" s="32">
        <f>SUMIF(Balanço[Estoque],Back!A29786,Balanço[Quantidade])</f>
        <v>0</v>
      </c>
      <c r="G29786" s="32" t="str" cm="1">
        <f t="array" ref="G29786">IF(F29786="","",SUM(_xlfn._xlws.FILTER(Balanço[Quantidade],(Balanço[Estoque]=Back!$E$3)*(Balanço[Material]=Back!F29786))))</f>
        <v/>
      </c>
    </row>
    <row r="29787" spans="2:7">
      <c r="B29787" s="32">
        <f>SUMIF(Balanço[Estoque],Back!A29787,Balanço[Quantidade])</f>
        <v>0</v>
      </c>
      <c r="G29787" s="32" t="str" cm="1">
        <f t="array" ref="G29787">IF(F29787="","",SUM(_xlfn._xlws.FILTER(Balanço[Quantidade],(Balanço[Estoque]=Back!$E$3)*(Balanço[Material]=Back!F29787))))</f>
        <v/>
      </c>
    </row>
    <row r="29788" spans="2:7">
      <c r="B29788" s="32">
        <f>SUMIF(Balanço[Estoque],Back!A29788,Balanço[Quantidade])</f>
        <v>0</v>
      </c>
      <c r="G29788" s="32" t="str" cm="1">
        <f t="array" ref="G29788">IF(F29788="","",SUM(_xlfn._xlws.FILTER(Balanço[Quantidade],(Balanço[Estoque]=Back!$E$3)*(Balanço[Material]=Back!F29788))))</f>
        <v/>
      </c>
    </row>
    <row r="29789" spans="2:7">
      <c r="B29789" s="32">
        <f>SUMIF(Balanço[Estoque],Back!A29789,Balanço[Quantidade])</f>
        <v>0</v>
      </c>
      <c r="G29789" s="32" t="str" cm="1">
        <f t="array" ref="G29789">IF(F29789="","",SUM(_xlfn._xlws.FILTER(Balanço[Quantidade],(Balanço[Estoque]=Back!$E$3)*(Balanço[Material]=Back!F29789))))</f>
        <v/>
      </c>
    </row>
    <row r="29790" spans="2:7">
      <c r="B29790" s="32">
        <f>SUMIF(Balanço[Estoque],Back!A29790,Balanço[Quantidade])</f>
        <v>0</v>
      </c>
      <c r="G29790" s="32" t="str" cm="1">
        <f t="array" ref="G29790">IF(F29790="","",SUM(_xlfn._xlws.FILTER(Balanço[Quantidade],(Balanço[Estoque]=Back!$E$3)*(Balanço[Material]=Back!F29790))))</f>
        <v/>
      </c>
    </row>
    <row r="29791" spans="2:7">
      <c r="B29791" s="32">
        <f>SUMIF(Balanço[Estoque],Back!A29791,Balanço[Quantidade])</f>
        <v>0</v>
      </c>
      <c r="G29791" s="32" t="str" cm="1">
        <f t="array" ref="G29791">IF(F29791="","",SUM(_xlfn._xlws.FILTER(Balanço[Quantidade],(Balanço[Estoque]=Back!$E$3)*(Balanço[Material]=Back!F29791))))</f>
        <v/>
      </c>
    </row>
    <row r="29792" spans="2:7">
      <c r="B29792" s="32">
        <f>SUMIF(Balanço[Estoque],Back!A29792,Balanço[Quantidade])</f>
        <v>0</v>
      </c>
      <c r="G29792" s="32" t="str" cm="1">
        <f t="array" ref="G29792">IF(F29792="","",SUM(_xlfn._xlws.FILTER(Balanço[Quantidade],(Balanço[Estoque]=Back!$E$3)*(Balanço[Material]=Back!F29792))))</f>
        <v/>
      </c>
    </row>
    <row r="29793" spans="2:7">
      <c r="B29793" s="32">
        <f>SUMIF(Balanço[Estoque],Back!A29793,Balanço[Quantidade])</f>
        <v>0</v>
      </c>
      <c r="G29793" s="32" t="str" cm="1">
        <f t="array" ref="G29793">IF(F29793="","",SUM(_xlfn._xlws.FILTER(Balanço[Quantidade],(Balanço[Estoque]=Back!$E$3)*(Balanço[Material]=Back!F29793))))</f>
        <v/>
      </c>
    </row>
    <row r="29794" spans="2:7">
      <c r="B29794" s="32">
        <f>SUMIF(Balanço[Estoque],Back!A29794,Balanço[Quantidade])</f>
        <v>0</v>
      </c>
      <c r="G29794" s="32" t="str" cm="1">
        <f t="array" ref="G29794">IF(F29794="","",SUM(_xlfn._xlws.FILTER(Balanço[Quantidade],(Balanço[Estoque]=Back!$E$3)*(Balanço[Material]=Back!F29794))))</f>
        <v/>
      </c>
    </row>
    <row r="29795" spans="2:7">
      <c r="B29795" s="32">
        <f>SUMIF(Balanço[Estoque],Back!A29795,Balanço[Quantidade])</f>
        <v>0</v>
      </c>
      <c r="G29795" s="32" t="str" cm="1">
        <f t="array" ref="G29795">IF(F29795="","",SUM(_xlfn._xlws.FILTER(Balanço[Quantidade],(Balanço[Estoque]=Back!$E$3)*(Balanço[Material]=Back!F29795))))</f>
        <v/>
      </c>
    </row>
    <row r="29796" spans="2:7">
      <c r="B29796" s="32">
        <f>SUMIF(Balanço[Estoque],Back!A29796,Balanço[Quantidade])</f>
        <v>0</v>
      </c>
      <c r="G29796" s="32" t="str" cm="1">
        <f t="array" ref="G29796">IF(F29796="","",SUM(_xlfn._xlws.FILTER(Balanço[Quantidade],(Balanço[Estoque]=Back!$E$3)*(Balanço[Material]=Back!F29796))))</f>
        <v/>
      </c>
    </row>
    <row r="29797" spans="2:7">
      <c r="B29797" s="32">
        <f>SUMIF(Balanço[Estoque],Back!A29797,Balanço[Quantidade])</f>
        <v>0</v>
      </c>
      <c r="G29797" s="32" t="str" cm="1">
        <f t="array" ref="G29797">IF(F29797="","",SUM(_xlfn._xlws.FILTER(Balanço[Quantidade],(Balanço[Estoque]=Back!$E$3)*(Balanço[Material]=Back!F29797))))</f>
        <v/>
      </c>
    </row>
    <row r="29798" spans="2:7">
      <c r="B29798" s="32">
        <f>SUMIF(Balanço[Estoque],Back!A29798,Balanço[Quantidade])</f>
        <v>0</v>
      </c>
      <c r="G29798" s="32" t="str" cm="1">
        <f t="array" ref="G29798">IF(F29798="","",SUM(_xlfn._xlws.FILTER(Balanço[Quantidade],(Balanço[Estoque]=Back!$E$3)*(Balanço[Material]=Back!F29798))))</f>
        <v/>
      </c>
    </row>
    <row r="29799" spans="2:7">
      <c r="B29799" s="32">
        <f>SUMIF(Balanço[Estoque],Back!A29799,Balanço[Quantidade])</f>
        <v>0</v>
      </c>
      <c r="G29799" s="32" t="str" cm="1">
        <f t="array" ref="G29799">IF(F29799="","",SUM(_xlfn._xlws.FILTER(Balanço[Quantidade],(Balanço[Estoque]=Back!$E$3)*(Balanço[Material]=Back!F29799))))</f>
        <v/>
      </c>
    </row>
    <row r="29800" spans="2:7">
      <c r="B29800" s="32">
        <f>SUMIF(Balanço[Estoque],Back!A29800,Balanço[Quantidade])</f>
        <v>0</v>
      </c>
      <c r="G29800" s="32" t="str" cm="1">
        <f t="array" ref="G29800">IF(F29800="","",SUM(_xlfn._xlws.FILTER(Balanço[Quantidade],(Balanço[Estoque]=Back!$E$3)*(Balanço[Material]=Back!F29800))))</f>
        <v/>
      </c>
    </row>
    <row r="29801" spans="2:7">
      <c r="B29801" s="32">
        <f>SUMIF(Balanço[Estoque],Back!A29801,Balanço[Quantidade])</f>
        <v>0</v>
      </c>
      <c r="G29801" s="32" t="str" cm="1">
        <f t="array" ref="G29801">IF(F29801="","",SUM(_xlfn._xlws.FILTER(Balanço[Quantidade],(Balanço[Estoque]=Back!$E$3)*(Balanço[Material]=Back!F29801))))</f>
        <v/>
      </c>
    </row>
    <row r="29802" spans="2:7">
      <c r="B29802" s="32">
        <f>SUMIF(Balanço[Estoque],Back!A29802,Balanço[Quantidade])</f>
        <v>0</v>
      </c>
      <c r="G29802" s="32" t="str" cm="1">
        <f t="array" ref="G29802">IF(F29802="","",SUM(_xlfn._xlws.FILTER(Balanço[Quantidade],(Balanço[Estoque]=Back!$E$3)*(Balanço[Material]=Back!F29802))))</f>
        <v/>
      </c>
    </row>
    <row r="29803" spans="2:7">
      <c r="B29803" s="32">
        <f>SUMIF(Balanço[Estoque],Back!A29803,Balanço[Quantidade])</f>
        <v>0</v>
      </c>
      <c r="G29803" s="32" t="str" cm="1">
        <f t="array" ref="G29803">IF(F29803="","",SUM(_xlfn._xlws.FILTER(Balanço[Quantidade],(Balanço[Estoque]=Back!$E$3)*(Balanço[Material]=Back!F29803))))</f>
        <v/>
      </c>
    </row>
    <row r="29804" spans="2:7">
      <c r="B29804" s="32">
        <f>SUMIF(Balanço[Estoque],Back!A29804,Balanço[Quantidade])</f>
        <v>0</v>
      </c>
      <c r="G29804" s="32" t="str" cm="1">
        <f t="array" ref="G29804">IF(F29804="","",SUM(_xlfn._xlws.FILTER(Balanço[Quantidade],(Balanço[Estoque]=Back!$E$3)*(Balanço[Material]=Back!F29804))))</f>
        <v/>
      </c>
    </row>
    <row r="29805" spans="2:7">
      <c r="B29805" s="32">
        <f>SUMIF(Balanço[Estoque],Back!A29805,Balanço[Quantidade])</f>
        <v>0</v>
      </c>
      <c r="G29805" s="32" t="str" cm="1">
        <f t="array" ref="G29805">IF(F29805="","",SUM(_xlfn._xlws.FILTER(Balanço[Quantidade],(Balanço[Estoque]=Back!$E$3)*(Balanço[Material]=Back!F29805))))</f>
        <v/>
      </c>
    </row>
    <row r="29806" spans="2:7">
      <c r="B29806" s="32">
        <f>SUMIF(Balanço[Estoque],Back!A29806,Balanço[Quantidade])</f>
        <v>0</v>
      </c>
      <c r="G29806" s="32" t="str" cm="1">
        <f t="array" ref="G29806">IF(F29806="","",SUM(_xlfn._xlws.FILTER(Balanço[Quantidade],(Balanço[Estoque]=Back!$E$3)*(Balanço[Material]=Back!F29806))))</f>
        <v/>
      </c>
    </row>
    <row r="29807" spans="2:7">
      <c r="B29807" s="32">
        <f>SUMIF(Balanço[Estoque],Back!A29807,Balanço[Quantidade])</f>
        <v>0</v>
      </c>
      <c r="G29807" s="32" t="str" cm="1">
        <f t="array" ref="G29807">IF(F29807="","",SUM(_xlfn._xlws.FILTER(Balanço[Quantidade],(Balanço[Estoque]=Back!$E$3)*(Balanço[Material]=Back!F29807))))</f>
        <v/>
      </c>
    </row>
    <row r="29808" spans="2:7">
      <c r="B29808" s="32">
        <f>SUMIF(Balanço[Estoque],Back!A29808,Balanço[Quantidade])</f>
        <v>0</v>
      </c>
      <c r="G29808" s="32" t="str" cm="1">
        <f t="array" ref="G29808">IF(F29808="","",SUM(_xlfn._xlws.FILTER(Balanço[Quantidade],(Balanço[Estoque]=Back!$E$3)*(Balanço[Material]=Back!F29808))))</f>
        <v/>
      </c>
    </row>
    <row r="29809" spans="2:7">
      <c r="B29809" s="32">
        <f>SUMIF(Balanço[Estoque],Back!A29809,Balanço[Quantidade])</f>
        <v>0</v>
      </c>
      <c r="G29809" s="32" t="str" cm="1">
        <f t="array" ref="G29809">IF(F29809="","",SUM(_xlfn._xlws.FILTER(Balanço[Quantidade],(Balanço[Estoque]=Back!$E$3)*(Balanço[Material]=Back!F29809))))</f>
        <v/>
      </c>
    </row>
    <row r="29810" spans="2:7">
      <c r="B29810" s="32">
        <f>SUMIF(Balanço[Estoque],Back!A29810,Balanço[Quantidade])</f>
        <v>0</v>
      </c>
      <c r="G29810" s="32" t="str" cm="1">
        <f t="array" ref="G29810">IF(F29810="","",SUM(_xlfn._xlws.FILTER(Balanço[Quantidade],(Balanço[Estoque]=Back!$E$3)*(Balanço[Material]=Back!F29810))))</f>
        <v/>
      </c>
    </row>
    <row r="29811" spans="2:7">
      <c r="B29811" s="32">
        <f>SUMIF(Balanço[Estoque],Back!A29811,Balanço[Quantidade])</f>
        <v>0</v>
      </c>
      <c r="G29811" s="32" t="str" cm="1">
        <f t="array" ref="G29811">IF(F29811="","",SUM(_xlfn._xlws.FILTER(Balanço[Quantidade],(Balanço[Estoque]=Back!$E$3)*(Balanço[Material]=Back!F29811))))</f>
        <v/>
      </c>
    </row>
    <row r="29812" spans="2:7">
      <c r="B29812" s="32">
        <f>SUMIF(Balanço[Estoque],Back!A29812,Balanço[Quantidade])</f>
        <v>0</v>
      </c>
      <c r="G29812" s="32" t="str" cm="1">
        <f t="array" ref="G29812">IF(F29812="","",SUM(_xlfn._xlws.FILTER(Balanço[Quantidade],(Balanço[Estoque]=Back!$E$3)*(Balanço[Material]=Back!F29812))))</f>
        <v/>
      </c>
    </row>
    <row r="29813" spans="2:7">
      <c r="B29813" s="32">
        <f>SUMIF(Balanço[Estoque],Back!A29813,Balanço[Quantidade])</f>
        <v>0</v>
      </c>
      <c r="G29813" s="32" t="str" cm="1">
        <f t="array" ref="G29813">IF(F29813="","",SUM(_xlfn._xlws.FILTER(Balanço[Quantidade],(Balanço[Estoque]=Back!$E$3)*(Balanço[Material]=Back!F29813))))</f>
        <v/>
      </c>
    </row>
    <row r="29814" spans="2:7">
      <c r="B29814" s="32">
        <f>SUMIF(Balanço[Estoque],Back!A29814,Balanço[Quantidade])</f>
        <v>0</v>
      </c>
      <c r="G29814" s="32" t="str" cm="1">
        <f t="array" ref="G29814">IF(F29814="","",SUM(_xlfn._xlws.FILTER(Balanço[Quantidade],(Balanço[Estoque]=Back!$E$3)*(Balanço[Material]=Back!F29814))))</f>
        <v/>
      </c>
    </row>
    <row r="29815" spans="2:7">
      <c r="B29815" s="32">
        <f>SUMIF(Balanço[Estoque],Back!A29815,Balanço[Quantidade])</f>
        <v>0</v>
      </c>
      <c r="G29815" s="32" t="str" cm="1">
        <f t="array" ref="G29815">IF(F29815="","",SUM(_xlfn._xlws.FILTER(Balanço[Quantidade],(Balanço[Estoque]=Back!$E$3)*(Balanço[Material]=Back!F29815))))</f>
        <v/>
      </c>
    </row>
    <row r="29816" spans="2:7">
      <c r="B29816" s="32">
        <f>SUMIF(Balanço[Estoque],Back!A29816,Balanço[Quantidade])</f>
        <v>0</v>
      </c>
      <c r="G29816" s="32" t="str" cm="1">
        <f t="array" ref="G29816">IF(F29816="","",SUM(_xlfn._xlws.FILTER(Balanço[Quantidade],(Balanço[Estoque]=Back!$E$3)*(Balanço[Material]=Back!F29816))))</f>
        <v/>
      </c>
    </row>
    <row r="29817" spans="2:7">
      <c r="B29817" s="32">
        <f>SUMIF(Balanço[Estoque],Back!A29817,Balanço[Quantidade])</f>
        <v>0</v>
      </c>
      <c r="G29817" s="32" t="str" cm="1">
        <f t="array" ref="G29817">IF(F29817="","",SUM(_xlfn._xlws.FILTER(Balanço[Quantidade],(Balanço[Estoque]=Back!$E$3)*(Balanço[Material]=Back!F29817))))</f>
        <v/>
      </c>
    </row>
    <row r="29818" spans="2:7">
      <c r="B29818" s="32">
        <f>SUMIF(Balanço[Estoque],Back!A29818,Balanço[Quantidade])</f>
        <v>0</v>
      </c>
      <c r="G29818" s="32" t="str" cm="1">
        <f t="array" ref="G29818">IF(F29818="","",SUM(_xlfn._xlws.FILTER(Balanço[Quantidade],(Balanço[Estoque]=Back!$E$3)*(Balanço[Material]=Back!F29818))))</f>
        <v/>
      </c>
    </row>
    <row r="29819" spans="2:7">
      <c r="B29819" s="32">
        <f>SUMIF(Balanço[Estoque],Back!A29819,Balanço[Quantidade])</f>
        <v>0</v>
      </c>
      <c r="G29819" s="32" t="str" cm="1">
        <f t="array" ref="G29819">IF(F29819="","",SUM(_xlfn._xlws.FILTER(Balanço[Quantidade],(Balanço[Estoque]=Back!$E$3)*(Balanço[Material]=Back!F29819))))</f>
        <v/>
      </c>
    </row>
    <row r="29820" spans="2:7">
      <c r="B29820" s="32">
        <f>SUMIF(Balanço[Estoque],Back!A29820,Balanço[Quantidade])</f>
        <v>0</v>
      </c>
      <c r="G29820" s="32" t="str" cm="1">
        <f t="array" ref="G29820">IF(F29820="","",SUM(_xlfn._xlws.FILTER(Balanço[Quantidade],(Balanço[Estoque]=Back!$E$3)*(Balanço[Material]=Back!F29820))))</f>
        <v/>
      </c>
    </row>
    <row r="29821" spans="2:7">
      <c r="B29821" s="32">
        <f>SUMIF(Balanço[Estoque],Back!A29821,Balanço[Quantidade])</f>
        <v>0</v>
      </c>
      <c r="G29821" s="32" t="str" cm="1">
        <f t="array" ref="G29821">IF(F29821="","",SUM(_xlfn._xlws.FILTER(Balanço[Quantidade],(Balanço[Estoque]=Back!$E$3)*(Balanço[Material]=Back!F29821))))</f>
        <v/>
      </c>
    </row>
    <row r="29822" spans="2:7">
      <c r="B29822" s="32">
        <f>SUMIF(Balanço[Estoque],Back!A29822,Balanço[Quantidade])</f>
        <v>0</v>
      </c>
      <c r="G29822" s="32" t="str" cm="1">
        <f t="array" ref="G29822">IF(F29822="","",SUM(_xlfn._xlws.FILTER(Balanço[Quantidade],(Balanço[Estoque]=Back!$E$3)*(Balanço[Material]=Back!F29822))))</f>
        <v/>
      </c>
    </row>
    <row r="29823" spans="2:7">
      <c r="B29823" s="32">
        <f>SUMIF(Balanço[Estoque],Back!A29823,Balanço[Quantidade])</f>
        <v>0</v>
      </c>
      <c r="G29823" s="32" t="str" cm="1">
        <f t="array" ref="G29823">IF(F29823="","",SUM(_xlfn._xlws.FILTER(Balanço[Quantidade],(Balanço[Estoque]=Back!$E$3)*(Balanço[Material]=Back!F29823))))</f>
        <v/>
      </c>
    </row>
    <row r="29824" spans="2:7">
      <c r="B29824" s="32">
        <f>SUMIF(Balanço[Estoque],Back!A29824,Balanço[Quantidade])</f>
        <v>0</v>
      </c>
      <c r="G29824" s="32" t="str" cm="1">
        <f t="array" ref="G29824">IF(F29824="","",SUM(_xlfn._xlws.FILTER(Balanço[Quantidade],(Balanço[Estoque]=Back!$E$3)*(Balanço[Material]=Back!F29824))))</f>
        <v/>
      </c>
    </row>
    <row r="29825" spans="2:7">
      <c r="B29825" s="32">
        <f>SUMIF(Balanço[Estoque],Back!A29825,Balanço[Quantidade])</f>
        <v>0</v>
      </c>
      <c r="G29825" s="32" t="str" cm="1">
        <f t="array" ref="G29825">IF(F29825="","",SUM(_xlfn._xlws.FILTER(Balanço[Quantidade],(Balanço[Estoque]=Back!$E$3)*(Balanço[Material]=Back!F29825))))</f>
        <v/>
      </c>
    </row>
    <row r="29826" spans="2:7">
      <c r="B29826" s="32">
        <f>SUMIF(Balanço[Estoque],Back!A29826,Balanço[Quantidade])</f>
        <v>0</v>
      </c>
      <c r="G29826" s="32" t="str" cm="1">
        <f t="array" ref="G29826">IF(F29826="","",SUM(_xlfn._xlws.FILTER(Balanço[Quantidade],(Balanço[Estoque]=Back!$E$3)*(Balanço[Material]=Back!F29826))))</f>
        <v/>
      </c>
    </row>
    <row r="29827" spans="2:7">
      <c r="B29827" s="32">
        <f>SUMIF(Balanço[Estoque],Back!A29827,Balanço[Quantidade])</f>
        <v>0</v>
      </c>
      <c r="G29827" s="32" t="str" cm="1">
        <f t="array" ref="G29827">IF(F29827="","",SUM(_xlfn._xlws.FILTER(Balanço[Quantidade],(Balanço[Estoque]=Back!$E$3)*(Balanço[Material]=Back!F29827))))</f>
        <v/>
      </c>
    </row>
    <row r="29828" spans="2:7">
      <c r="B29828" s="32">
        <f>SUMIF(Balanço[Estoque],Back!A29828,Balanço[Quantidade])</f>
        <v>0</v>
      </c>
      <c r="G29828" s="32" t="str" cm="1">
        <f t="array" ref="G29828">IF(F29828="","",SUM(_xlfn._xlws.FILTER(Balanço[Quantidade],(Balanço[Estoque]=Back!$E$3)*(Balanço[Material]=Back!F29828))))</f>
        <v/>
      </c>
    </row>
    <row r="29829" spans="2:7">
      <c r="B29829" s="32">
        <f>SUMIF(Balanço[Estoque],Back!A29829,Balanço[Quantidade])</f>
        <v>0</v>
      </c>
      <c r="G29829" s="32" t="str" cm="1">
        <f t="array" ref="G29829">IF(F29829="","",SUM(_xlfn._xlws.FILTER(Balanço[Quantidade],(Balanço[Estoque]=Back!$E$3)*(Balanço[Material]=Back!F29829))))</f>
        <v/>
      </c>
    </row>
    <row r="29830" spans="2:7">
      <c r="B29830" s="32">
        <f>SUMIF(Balanço[Estoque],Back!A29830,Balanço[Quantidade])</f>
        <v>0</v>
      </c>
      <c r="G29830" s="32" t="str" cm="1">
        <f t="array" ref="G29830">IF(F29830="","",SUM(_xlfn._xlws.FILTER(Balanço[Quantidade],(Balanço[Estoque]=Back!$E$3)*(Balanço[Material]=Back!F29830))))</f>
        <v/>
      </c>
    </row>
    <row r="29831" spans="2:7">
      <c r="B29831" s="32">
        <f>SUMIF(Balanço[Estoque],Back!A29831,Balanço[Quantidade])</f>
        <v>0</v>
      </c>
      <c r="G29831" s="32" t="str" cm="1">
        <f t="array" ref="G29831">IF(F29831="","",SUM(_xlfn._xlws.FILTER(Balanço[Quantidade],(Balanço[Estoque]=Back!$E$3)*(Balanço[Material]=Back!F29831))))</f>
        <v/>
      </c>
    </row>
    <row r="29832" spans="2:7">
      <c r="B29832" s="32">
        <f>SUMIF(Balanço[Estoque],Back!A29832,Balanço[Quantidade])</f>
        <v>0</v>
      </c>
      <c r="G29832" s="32" t="str" cm="1">
        <f t="array" ref="G29832">IF(F29832="","",SUM(_xlfn._xlws.FILTER(Balanço[Quantidade],(Balanço[Estoque]=Back!$E$3)*(Balanço[Material]=Back!F29832))))</f>
        <v/>
      </c>
    </row>
    <row r="29833" spans="2:7">
      <c r="B29833" s="32">
        <f>SUMIF(Balanço[Estoque],Back!A29833,Balanço[Quantidade])</f>
        <v>0</v>
      </c>
      <c r="G29833" s="32" t="str" cm="1">
        <f t="array" ref="G29833">IF(F29833="","",SUM(_xlfn._xlws.FILTER(Balanço[Quantidade],(Balanço[Estoque]=Back!$E$3)*(Balanço[Material]=Back!F29833))))</f>
        <v/>
      </c>
    </row>
    <row r="29834" spans="2:7">
      <c r="B29834" s="32">
        <f>SUMIF(Balanço[Estoque],Back!A29834,Balanço[Quantidade])</f>
        <v>0</v>
      </c>
      <c r="G29834" s="32" t="str" cm="1">
        <f t="array" ref="G29834">IF(F29834="","",SUM(_xlfn._xlws.FILTER(Balanço[Quantidade],(Balanço[Estoque]=Back!$E$3)*(Balanço[Material]=Back!F29834))))</f>
        <v/>
      </c>
    </row>
    <row r="29835" spans="2:7">
      <c r="B29835" s="32">
        <f>SUMIF(Balanço[Estoque],Back!A29835,Balanço[Quantidade])</f>
        <v>0</v>
      </c>
      <c r="G29835" s="32" t="str" cm="1">
        <f t="array" ref="G29835">IF(F29835="","",SUM(_xlfn._xlws.FILTER(Balanço[Quantidade],(Balanço[Estoque]=Back!$E$3)*(Balanço[Material]=Back!F29835))))</f>
        <v/>
      </c>
    </row>
    <row r="29836" spans="2:7">
      <c r="B29836" s="32">
        <f>SUMIF(Balanço[Estoque],Back!A29836,Balanço[Quantidade])</f>
        <v>0</v>
      </c>
      <c r="G29836" s="32" t="str" cm="1">
        <f t="array" ref="G29836">IF(F29836="","",SUM(_xlfn._xlws.FILTER(Balanço[Quantidade],(Balanço[Estoque]=Back!$E$3)*(Balanço[Material]=Back!F29836))))</f>
        <v/>
      </c>
    </row>
    <row r="29837" spans="2:7">
      <c r="B29837" s="32">
        <f>SUMIF(Balanço[Estoque],Back!A29837,Balanço[Quantidade])</f>
        <v>0</v>
      </c>
      <c r="G29837" s="32" t="str" cm="1">
        <f t="array" ref="G29837">IF(F29837="","",SUM(_xlfn._xlws.FILTER(Balanço[Quantidade],(Balanço[Estoque]=Back!$E$3)*(Balanço[Material]=Back!F29837))))</f>
        <v/>
      </c>
    </row>
    <row r="29838" spans="2:7">
      <c r="B29838" s="32">
        <f>SUMIF(Balanço[Estoque],Back!A29838,Balanço[Quantidade])</f>
        <v>0</v>
      </c>
      <c r="G29838" s="32" t="str" cm="1">
        <f t="array" ref="G29838">IF(F29838="","",SUM(_xlfn._xlws.FILTER(Balanço[Quantidade],(Balanço[Estoque]=Back!$E$3)*(Balanço[Material]=Back!F29838))))</f>
        <v/>
      </c>
    </row>
    <row r="29839" spans="2:7">
      <c r="B29839" s="32">
        <f>SUMIF(Balanço[Estoque],Back!A29839,Balanço[Quantidade])</f>
        <v>0</v>
      </c>
      <c r="G29839" s="32" t="str" cm="1">
        <f t="array" ref="G29839">IF(F29839="","",SUM(_xlfn._xlws.FILTER(Balanço[Quantidade],(Balanço[Estoque]=Back!$E$3)*(Balanço[Material]=Back!F29839))))</f>
        <v/>
      </c>
    </row>
    <row r="29840" spans="2:7">
      <c r="B29840" s="32">
        <f>SUMIF(Balanço[Estoque],Back!A29840,Balanço[Quantidade])</f>
        <v>0</v>
      </c>
      <c r="G29840" s="32" t="str" cm="1">
        <f t="array" ref="G29840">IF(F29840="","",SUM(_xlfn._xlws.FILTER(Balanço[Quantidade],(Balanço[Estoque]=Back!$E$3)*(Balanço[Material]=Back!F29840))))</f>
        <v/>
      </c>
    </row>
    <row r="29841" spans="2:7">
      <c r="B29841" s="32">
        <f>SUMIF(Balanço[Estoque],Back!A29841,Balanço[Quantidade])</f>
        <v>0</v>
      </c>
      <c r="G29841" s="32" t="str" cm="1">
        <f t="array" ref="G29841">IF(F29841="","",SUM(_xlfn._xlws.FILTER(Balanço[Quantidade],(Balanço[Estoque]=Back!$E$3)*(Balanço[Material]=Back!F29841))))</f>
        <v/>
      </c>
    </row>
    <row r="29842" spans="2:7">
      <c r="B29842" s="32">
        <f>SUMIF(Balanço[Estoque],Back!A29842,Balanço[Quantidade])</f>
        <v>0</v>
      </c>
      <c r="G29842" s="32" t="str" cm="1">
        <f t="array" ref="G29842">IF(F29842="","",SUM(_xlfn._xlws.FILTER(Balanço[Quantidade],(Balanço[Estoque]=Back!$E$3)*(Balanço[Material]=Back!F29842))))</f>
        <v/>
      </c>
    </row>
    <row r="29843" spans="2:7">
      <c r="B29843" s="32">
        <f>SUMIF(Balanço[Estoque],Back!A29843,Balanço[Quantidade])</f>
        <v>0</v>
      </c>
      <c r="G29843" s="32" t="str" cm="1">
        <f t="array" ref="G29843">IF(F29843="","",SUM(_xlfn._xlws.FILTER(Balanço[Quantidade],(Balanço[Estoque]=Back!$E$3)*(Balanço[Material]=Back!F29843))))</f>
        <v/>
      </c>
    </row>
    <row r="29844" spans="2:7">
      <c r="B29844" s="32">
        <f>SUMIF(Balanço[Estoque],Back!A29844,Balanço[Quantidade])</f>
        <v>0</v>
      </c>
      <c r="G29844" s="32" t="str" cm="1">
        <f t="array" ref="G29844">IF(F29844="","",SUM(_xlfn._xlws.FILTER(Balanço[Quantidade],(Balanço[Estoque]=Back!$E$3)*(Balanço[Material]=Back!F29844))))</f>
        <v/>
      </c>
    </row>
    <row r="29845" spans="2:7">
      <c r="B29845" s="32">
        <f>SUMIF(Balanço[Estoque],Back!A29845,Balanço[Quantidade])</f>
        <v>0</v>
      </c>
      <c r="G29845" s="32" t="str" cm="1">
        <f t="array" ref="G29845">IF(F29845="","",SUM(_xlfn._xlws.FILTER(Balanço[Quantidade],(Balanço[Estoque]=Back!$E$3)*(Balanço[Material]=Back!F29845))))</f>
        <v/>
      </c>
    </row>
    <row r="29846" spans="2:7">
      <c r="B29846" s="32">
        <f>SUMIF(Balanço[Estoque],Back!A29846,Balanço[Quantidade])</f>
        <v>0</v>
      </c>
      <c r="G29846" s="32" t="str" cm="1">
        <f t="array" ref="G29846">IF(F29846="","",SUM(_xlfn._xlws.FILTER(Balanço[Quantidade],(Balanço[Estoque]=Back!$E$3)*(Balanço[Material]=Back!F29846))))</f>
        <v/>
      </c>
    </row>
    <row r="29847" spans="2:7">
      <c r="B29847" s="32">
        <f>SUMIF(Balanço[Estoque],Back!A29847,Balanço[Quantidade])</f>
        <v>0</v>
      </c>
      <c r="G29847" s="32" t="str" cm="1">
        <f t="array" ref="G29847">IF(F29847="","",SUM(_xlfn._xlws.FILTER(Balanço[Quantidade],(Balanço[Estoque]=Back!$E$3)*(Balanço[Material]=Back!F29847))))</f>
        <v/>
      </c>
    </row>
    <row r="29848" spans="2:7">
      <c r="B29848" s="32">
        <f>SUMIF(Balanço[Estoque],Back!A29848,Balanço[Quantidade])</f>
        <v>0</v>
      </c>
      <c r="G29848" s="32" t="str" cm="1">
        <f t="array" ref="G29848">IF(F29848="","",SUM(_xlfn._xlws.FILTER(Balanço[Quantidade],(Balanço[Estoque]=Back!$E$3)*(Balanço[Material]=Back!F29848))))</f>
        <v/>
      </c>
    </row>
    <row r="29849" spans="2:7">
      <c r="B29849" s="32">
        <f>SUMIF(Balanço[Estoque],Back!A29849,Balanço[Quantidade])</f>
        <v>0</v>
      </c>
      <c r="G29849" s="32" t="str" cm="1">
        <f t="array" ref="G29849">IF(F29849="","",SUM(_xlfn._xlws.FILTER(Balanço[Quantidade],(Balanço[Estoque]=Back!$E$3)*(Balanço[Material]=Back!F29849))))</f>
        <v/>
      </c>
    </row>
    <row r="29850" spans="2:7">
      <c r="B29850" s="32">
        <f>SUMIF(Balanço[Estoque],Back!A29850,Balanço[Quantidade])</f>
        <v>0</v>
      </c>
      <c r="G29850" s="32" t="str" cm="1">
        <f t="array" ref="G29850">IF(F29850="","",SUM(_xlfn._xlws.FILTER(Balanço[Quantidade],(Balanço[Estoque]=Back!$E$3)*(Balanço[Material]=Back!F29850))))</f>
        <v/>
      </c>
    </row>
    <row r="29851" spans="2:7">
      <c r="B29851" s="32">
        <f>SUMIF(Balanço[Estoque],Back!A29851,Balanço[Quantidade])</f>
        <v>0</v>
      </c>
      <c r="G29851" s="32" t="str" cm="1">
        <f t="array" ref="G29851">IF(F29851="","",SUM(_xlfn._xlws.FILTER(Balanço[Quantidade],(Balanço[Estoque]=Back!$E$3)*(Balanço[Material]=Back!F29851))))</f>
        <v/>
      </c>
    </row>
    <row r="29852" spans="2:7">
      <c r="B29852" s="32">
        <f>SUMIF(Balanço[Estoque],Back!A29852,Balanço[Quantidade])</f>
        <v>0</v>
      </c>
      <c r="G29852" s="32" t="str" cm="1">
        <f t="array" ref="G29852">IF(F29852="","",SUM(_xlfn._xlws.FILTER(Balanço[Quantidade],(Balanço[Estoque]=Back!$E$3)*(Balanço[Material]=Back!F29852))))</f>
        <v/>
      </c>
    </row>
    <row r="29853" spans="2:7">
      <c r="B29853" s="32">
        <f>SUMIF(Balanço[Estoque],Back!A29853,Balanço[Quantidade])</f>
        <v>0</v>
      </c>
      <c r="G29853" s="32" t="str" cm="1">
        <f t="array" ref="G29853">IF(F29853="","",SUM(_xlfn._xlws.FILTER(Balanço[Quantidade],(Balanço[Estoque]=Back!$E$3)*(Balanço[Material]=Back!F29853))))</f>
        <v/>
      </c>
    </row>
    <row r="29854" spans="2:7">
      <c r="B29854" s="32">
        <f>SUMIF(Balanço[Estoque],Back!A29854,Balanço[Quantidade])</f>
        <v>0</v>
      </c>
      <c r="G29854" s="32" t="str" cm="1">
        <f t="array" ref="G29854">IF(F29854="","",SUM(_xlfn._xlws.FILTER(Balanço[Quantidade],(Balanço[Estoque]=Back!$E$3)*(Balanço[Material]=Back!F29854))))</f>
        <v/>
      </c>
    </row>
    <row r="29855" spans="2:7">
      <c r="B29855" s="32">
        <f>SUMIF(Balanço[Estoque],Back!A29855,Balanço[Quantidade])</f>
        <v>0</v>
      </c>
      <c r="G29855" s="32" t="str" cm="1">
        <f t="array" ref="G29855">IF(F29855="","",SUM(_xlfn._xlws.FILTER(Balanço[Quantidade],(Balanço[Estoque]=Back!$E$3)*(Balanço[Material]=Back!F29855))))</f>
        <v/>
      </c>
    </row>
    <row r="29856" spans="2:7">
      <c r="B29856" s="32">
        <f>SUMIF(Balanço[Estoque],Back!A29856,Balanço[Quantidade])</f>
        <v>0</v>
      </c>
      <c r="G29856" s="32" t="str" cm="1">
        <f t="array" ref="G29856">IF(F29856="","",SUM(_xlfn._xlws.FILTER(Balanço[Quantidade],(Balanço[Estoque]=Back!$E$3)*(Balanço[Material]=Back!F29856))))</f>
        <v/>
      </c>
    </row>
    <row r="29857" spans="2:7">
      <c r="B29857" s="32">
        <f>SUMIF(Balanço[Estoque],Back!A29857,Balanço[Quantidade])</f>
        <v>0</v>
      </c>
      <c r="G29857" s="32" t="str" cm="1">
        <f t="array" ref="G29857">IF(F29857="","",SUM(_xlfn._xlws.FILTER(Balanço[Quantidade],(Balanço[Estoque]=Back!$E$3)*(Balanço[Material]=Back!F29857))))</f>
        <v/>
      </c>
    </row>
    <row r="29858" spans="2:7">
      <c r="B29858" s="32">
        <f>SUMIF(Balanço[Estoque],Back!A29858,Balanço[Quantidade])</f>
        <v>0</v>
      </c>
      <c r="G29858" s="32" t="str" cm="1">
        <f t="array" ref="G29858">IF(F29858="","",SUM(_xlfn._xlws.FILTER(Balanço[Quantidade],(Balanço[Estoque]=Back!$E$3)*(Balanço[Material]=Back!F29858))))</f>
        <v/>
      </c>
    </row>
    <row r="29859" spans="2:7">
      <c r="B29859" s="32">
        <f>SUMIF(Balanço[Estoque],Back!A29859,Balanço[Quantidade])</f>
        <v>0</v>
      </c>
      <c r="G29859" s="32" t="str" cm="1">
        <f t="array" ref="G29859">IF(F29859="","",SUM(_xlfn._xlws.FILTER(Balanço[Quantidade],(Balanço[Estoque]=Back!$E$3)*(Balanço[Material]=Back!F29859))))</f>
        <v/>
      </c>
    </row>
    <row r="29860" spans="2:7">
      <c r="B29860" s="32">
        <f>SUMIF(Balanço[Estoque],Back!A29860,Balanço[Quantidade])</f>
        <v>0</v>
      </c>
      <c r="G29860" s="32" t="str" cm="1">
        <f t="array" ref="G29860">IF(F29860="","",SUM(_xlfn._xlws.FILTER(Balanço[Quantidade],(Balanço[Estoque]=Back!$E$3)*(Balanço[Material]=Back!F29860))))</f>
        <v/>
      </c>
    </row>
    <row r="29861" spans="2:7">
      <c r="B29861" s="32">
        <f>SUMIF(Balanço[Estoque],Back!A29861,Balanço[Quantidade])</f>
        <v>0</v>
      </c>
      <c r="G29861" s="32" t="str" cm="1">
        <f t="array" ref="G29861">IF(F29861="","",SUM(_xlfn._xlws.FILTER(Balanço[Quantidade],(Balanço[Estoque]=Back!$E$3)*(Balanço[Material]=Back!F29861))))</f>
        <v/>
      </c>
    </row>
    <row r="29862" spans="2:7">
      <c r="B29862" s="32">
        <f>SUMIF(Balanço[Estoque],Back!A29862,Balanço[Quantidade])</f>
        <v>0</v>
      </c>
      <c r="G29862" s="32" t="str" cm="1">
        <f t="array" ref="G29862">IF(F29862="","",SUM(_xlfn._xlws.FILTER(Balanço[Quantidade],(Balanço[Estoque]=Back!$E$3)*(Balanço[Material]=Back!F29862))))</f>
        <v/>
      </c>
    </row>
    <row r="29863" spans="2:7">
      <c r="B29863" s="32">
        <f>SUMIF(Balanço[Estoque],Back!A29863,Balanço[Quantidade])</f>
        <v>0</v>
      </c>
      <c r="G29863" s="32" t="str" cm="1">
        <f t="array" ref="G29863">IF(F29863="","",SUM(_xlfn._xlws.FILTER(Balanço[Quantidade],(Balanço[Estoque]=Back!$E$3)*(Balanço[Material]=Back!F29863))))</f>
        <v/>
      </c>
    </row>
    <row r="29864" spans="2:7">
      <c r="B29864" s="32">
        <f>SUMIF(Balanço[Estoque],Back!A29864,Balanço[Quantidade])</f>
        <v>0</v>
      </c>
      <c r="G29864" s="32" t="str" cm="1">
        <f t="array" ref="G29864">IF(F29864="","",SUM(_xlfn._xlws.FILTER(Balanço[Quantidade],(Balanço[Estoque]=Back!$E$3)*(Balanço[Material]=Back!F29864))))</f>
        <v/>
      </c>
    </row>
    <row r="29865" spans="2:7">
      <c r="B29865" s="32">
        <f>SUMIF(Balanço[Estoque],Back!A29865,Balanço[Quantidade])</f>
        <v>0</v>
      </c>
      <c r="G29865" s="32" t="str" cm="1">
        <f t="array" ref="G29865">IF(F29865="","",SUM(_xlfn._xlws.FILTER(Balanço[Quantidade],(Balanço[Estoque]=Back!$E$3)*(Balanço[Material]=Back!F29865))))</f>
        <v/>
      </c>
    </row>
    <row r="29866" spans="2:7">
      <c r="B29866" s="32">
        <f>SUMIF(Balanço[Estoque],Back!A29866,Balanço[Quantidade])</f>
        <v>0</v>
      </c>
      <c r="G29866" s="32" t="str" cm="1">
        <f t="array" ref="G29866">IF(F29866="","",SUM(_xlfn._xlws.FILTER(Balanço[Quantidade],(Balanço[Estoque]=Back!$E$3)*(Balanço[Material]=Back!F29866))))</f>
        <v/>
      </c>
    </row>
    <row r="29867" spans="2:7">
      <c r="B29867" s="32">
        <f>SUMIF(Balanço[Estoque],Back!A29867,Balanço[Quantidade])</f>
        <v>0</v>
      </c>
      <c r="G29867" s="32" t="str" cm="1">
        <f t="array" ref="G29867">IF(F29867="","",SUM(_xlfn._xlws.FILTER(Balanço[Quantidade],(Balanço[Estoque]=Back!$E$3)*(Balanço[Material]=Back!F29867))))</f>
        <v/>
      </c>
    </row>
    <row r="29868" spans="2:7">
      <c r="B29868" s="32">
        <f>SUMIF(Balanço[Estoque],Back!A29868,Balanço[Quantidade])</f>
        <v>0</v>
      </c>
      <c r="G29868" s="32" t="str" cm="1">
        <f t="array" ref="G29868">IF(F29868="","",SUM(_xlfn._xlws.FILTER(Balanço[Quantidade],(Balanço[Estoque]=Back!$E$3)*(Balanço[Material]=Back!F29868))))</f>
        <v/>
      </c>
    </row>
    <row r="29869" spans="2:7">
      <c r="B29869" s="32">
        <f>SUMIF(Balanço[Estoque],Back!A29869,Balanço[Quantidade])</f>
        <v>0</v>
      </c>
      <c r="G29869" s="32" t="str" cm="1">
        <f t="array" ref="G29869">IF(F29869="","",SUM(_xlfn._xlws.FILTER(Balanço[Quantidade],(Balanço[Estoque]=Back!$E$3)*(Balanço[Material]=Back!F29869))))</f>
        <v/>
      </c>
    </row>
    <row r="29870" spans="2:7">
      <c r="B29870" s="32">
        <f>SUMIF(Balanço[Estoque],Back!A29870,Balanço[Quantidade])</f>
        <v>0</v>
      </c>
      <c r="G29870" s="32" t="str" cm="1">
        <f t="array" ref="G29870">IF(F29870="","",SUM(_xlfn._xlws.FILTER(Balanço[Quantidade],(Balanço[Estoque]=Back!$E$3)*(Balanço[Material]=Back!F29870))))</f>
        <v/>
      </c>
    </row>
    <row r="29871" spans="2:7">
      <c r="B29871" s="32">
        <f>SUMIF(Balanço[Estoque],Back!A29871,Balanço[Quantidade])</f>
        <v>0</v>
      </c>
      <c r="G29871" s="32" t="str" cm="1">
        <f t="array" ref="G29871">IF(F29871="","",SUM(_xlfn._xlws.FILTER(Balanço[Quantidade],(Balanço[Estoque]=Back!$E$3)*(Balanço[Material]=Back!F29871))))</f>
        <v/>
      </c>
    </row>
    <row r="29872" spans="2:7">
      <c r="B29872" s="32">
        <f>SUMIF(Balanço[Estoque],Back!A29872,Balanço[Quantidade])</f>
        <v>0</v>
      </c>
      <c r="G29872" s="32" t="str" cm="1">
        <f t="array" ref="G29872">IF(F29872="","",SUM(_xlfn._xlws.FILTER(Balanço[Quantidade],(Balanço[Estoque]=Back!$E$3)*(Balanço[Material]=Back!F29872))))</f>
        <v/>
      </c>
    </row>
    <row r="29873" spans="2:7">
      <c r="B29873" s="32">
        <f>SUMIF(Balanço[Estoque],Back!A29873,Balanço[Quantidade])</f>
        <v>0</v>
      </c>
      <c r="G29873" s="32" t="str" cm="1">
        <f t="array" ref="G29873">IF(F29873="","",SUM(_xlfn._xlws.FILTER(Balanço[Quantidade],(Balanço[Estoque]=Back!$E$3)*(Balanço[Material]=Back!F29873))))</f>
        <v/>
      </c>
    </row>
    <row r="29874" spans="2:7">
      <c r="B29874" s="32">
        <f>SUMIF(Balanço[Estoque],Back!A29874,Balanço[Quantidade])</f>
        <v>0</v>
      </c>
      <c r="G29874" s="32" t="str" cm="1">
        <f t="array" ref="G29874">IF(F29874="","",SUM(_xlfn._xlws.FILTER(Balanço[Quantidade],(Balanço[Estoque]=Back!$E$3)*(Balanço[Material]=Back!F29874))))</f>
        <v/>
      </c>
    </row>
    <row r="29875" spans="2:7">
      <c r="B29875" s="32">
        <f>SUMIF(Balanço[Estoque],Back!A29875,Balanço[Quantidade])</f>
        <v>0</v>
      </c>
      <c r="G29875" s="32" t="str" cm="1">
        <f t="array" ref="G29875">IF(F29875="","",SUM(_xlfn._xlws.FILTER(Balanço[Quantidade],(Balanço[Estoque]=Back!$E$3)*(Balanço[Material]=Back!F29875))))</f>
        <v/>
      </c>
    </row>
    <row r="29876" spans="2:7">
      <c r="B29876" s="32">
        <f>SUMIF(Balanço[Estoque],Back!A29876,Balanço[Quantidade])</f>
        <v>0</v>
      </c>
      <c r="G29876" s="32" t="str" cm="1">
        <f t="array" ref="G29876">IF(F29876="","",SUM(_xlfn._xlws.FILTER(Balanço[Quantidade],(Balanço[Estoque]=Back!$E$3)*(Balanço[Material]=Back!F29876))))</f>
        <v/>
      </c>
    </row>
    <row r="29877" spans="2:7">
      <c r="B29877" s="32">
        <f>SUMIF(Balanço[Estoque],Back!A29877,Balanço[Quantidade])</f>
        <v>0</v>
      </c>
      <c r="G29877" s="32" t="str" cm="1">
        <f t="array" ref="G29877">IF(F29877="","",SUM(_xlfn._xlws.FILTER(Balanço[Quantidade],(Balanço[Estoque]=Back!$E$3)*(Balanço[Material]=Back!F29877))))</f>
        <v/>
      </c>
    </row>
    <row r="29878" spans="2:7">
      <c r="B29878" s="32">
        <f>SUMIF(Balanço[Estoque],Back!A29878,Balanço[Quantidade])</f>
        <v>0</v>
      </c>
      <c r="G29878" s="32" t="str" cm="1">
        <f t="array" ref="G29878">IF(F29878="","",SUM(_xlfn._xlws.FILTER(Balanço[Quantidade],(Balanço[Estoque]=Back!$E$3)*(Balanço[Material]=Back!F29878))))</f>
        <v/>
      </c>
    </row>
    <row r="29879" spans="2:7">
      <c r="B29879" s="32">
        <f>SUMIF(Balanço[Estoque],Back!A29879,Balanço[Quantidade])</f>
        <v>0</v>
      </c>
      <c r="G29879" s="32" t="str" cm="1">
        <f t="array" ref="G29879">IF(F29879="","",SUM(_xlfn._xlws.FILTER(Balanço[Quantidade],(Balanço[Estoque]=Back!$E$3)*(Balanço[Material]=Back!F29879))))</f>
        <v/>
      </c>
    </row>
    <row r="29880" spans="2:7">
      <c r="B29880" s="32">
        <f>SUMIF(Balanço[Estoque],Back!A29880,Balanço[Quantidade])</f>
        <v>0</v>
      </c>
      <c r="G29880" s="32" t="str" cm="1">
        <f t="array" ref="G29880">IF(F29880="","",SUM(_xlfn._xlws.FILTER(Balanço[Quantidade],(Balanço[Estoque]=Back!$E$3)*(Balanço[Material]=Back!F29880))))</f>
        <v/>
      </c>
    </row>
    <row r="29881" spans="2:7">
      <c r="B29881" s="32">
        <f>SUMIF(Balanço[Estoque],Back!A29881,Balanço[Quantidade])</f>
        <v>0</v>
      </c>
      <c r="G29881" s="32" t="str" cm="1">
        <f t="array" ref="G29881">IF(F29881="","",SUM(_xlfn._xlws.FILTER(Balanço[Quantidade],(Balanço[Estoque]=Back!$E$3)*(Balanço[Material]=Back!F29881))))</f>
        <v/>
      </c>
    </row>
    <row r="29882" spans="2:7">
      <c r="B29882" s="32">
        <f>SUMIF(Balanço[Estoque],Back!A29882,Balanço[Quantidade])</f>
        <v>0</v>
      </c>
      <c r="G29882" s="32" t="str" cm="1">
        <f t="array" ref="G29882">IF(F29882="","",SUM(_xlfn._xlws.FILTER(Balanço[Quantidade],(Balanço[Estoque]=Back!$E$3)*(Balanço[Material]=Back!F29882))))</f>
        <v/>
      </c>
    </row>
    <row r="29883" spans="2:7">
      <c r="B29883" s="32">
        <f>SUMIF(Balanço[Estoque],Back!A29883,Balanço[Quantidade])</f>
        <v>0</v>
      </c>
      <c r="G29883" s="32" t="str" cm="1">
        <f t="array" ref="G29883">IF(F29883="","",SUM(_xlfn._xlws.FILTER(Balanço[Quantidade],(Balanço[Estoque]=Back!$E$3)*(Balanço[Material]=Back!F29883))))</f>
        <v/>
      </c>
    </row>
    <row r="29884" spans="2:7">
      <c r="B29884" s="32">
        <f>SUMIF(Balanço[Estoque],Back!A29884,Balanço[Quantidade])</f>
        <v>0</v>
      </c>
      <c r="G29884" s="32" t="str" cm="1">
        <f t="array" ref="G29884">IF(F29884="","",SUM(_xlfn._xlws.FILTER(Balanço[Quantidade],(Balanço[Estoque]=Back!$E$3)*(Balanço[Material]=Back!F29884))))</f>
        <v/>
      </c>
    </row>
    <row r="29885" spans="2:7">
      <c r="B29885" s="32">
        <f>SUMIF(Balanço[Estoque],Back!A29885,Balanço[Quantidade])</f>
        <v>0</v>
      </c>
      <c r="G29885" s="32" t="str" cm="1">
        <f t="array" ref="G29885">IF(F29885="","",SUM(_xlfn._xlws.FILTER(Balanço[Quantidade],(Balanço[Estoque]=Back!$E$3)*(Balanço[Material]=Back!F29885))))</f>
        <v/>
      </c>
    </row>
    <row r="29886" spans="2:7">
      <c r="B29886" s="32">
        <f>SUMIF(Balanço[Estoque],Back!A29886,Balanço[Quantidade])</f>
        <v>0</v>
      </c>
      <c r="G29886" s="32" t="str" cm="1">
        <f t="array" ref="G29886">IF(F29886="","",SUM(_xlfn._xlws.FILTER(Balanço[Quantidade],(Balanço[Estoque]=Back!$E$3)*(Balanço[Material]=Back!F29886))))</f>
        <v/>
      </c>
    </row>
    <row r="29887" spans="2:7">
      <c r="B29887" s="32">
        <f>SUMIF(Balanço[Estoque],Back!A29887,Balanço[Quantidade])</f>
        <v>0</v>
      </c>
      <c r="G29887" s="32" t="str" cm="1">
        <f t="array" ref="G29887">IF(F29887="","",SUM(_xlfn._xlws.FILTER(Balanço[Quantidade],(Balanço[Estoque]=Back!$E$3)*(Balanço[Material]=Back!F29887))))</f>
        <v/>
      </c>
    </row>
    <row r="29888" spans="2:7">
      <c r="B29888" s="32">
        <f>SUMIF(Balanço[Estoque],Back!A29888,Balanço[Quantidade])</f>
        <v>0</v>
      </c>
      <c r="G29888" s="32" t="str" cm="1">
        <f t="array" ref="G29888">IF(F29888="","",SUM(_xlfn._xlws.FILTER(Balanço[Quantidade],(Balanço[Estoque]=Back!$E$3)*(Balanço[Material]=Back!F29888))))</f>
        <v/>
      </c>
    </row>
    <row r="29889" spans="2:7">
      <c r="B29889" s="32">
        <f>SUMIF(Balanço[Estoque],Back!A29889,Balanço[Quantidade])</f>
        <v>0</v>
      </c>
      <c r="G29889" s="32" t="str" cm="1">
        <f t="array" ref="G29889">IF(F29889="","",SUM(_xlfn._xlws.FILTER(Balanço[Quantidade],(Balanço[Estoque]=Back!$E$3)*(Balanço[Material]=Back!F29889))))</f>
        <v/>
      </c>
    </row>
    <row r="29890" spans="2:7">
      <c r="B29890" s="32">
        <f>SUMIF(Balanço[Estoque],Back!A29890,Balanço[Quantidade])</f>
        <v>0</v>
      </c>
      <c r="G29890" s="32" t="str" cm="1">
        <f t="array" ref="G29890">IF(F29890="","",SUM(_xlfn._xlws.FILTER(Balanço[Quantidade],(Balanço[Estoque]=Back!$E$3)*(Balanço[Material]=Back!F29890))))</f>
        <v/>
      </c>
    </row>
    <row r="29891" spans="2:7">
      <c r="B29891" s="32">
        <f>SUMIF(Balanço[Estoque],Back!A29891,Balanço[Quantidade])</f>
        <v>0</v>
      </c>
      <c r="G29891" s="32" t="str" cm="1">
        <f t="array" ref="G29891">IF(F29891="","",SUM(_xlfn._xlws.FILTER(Balanço[Quantidade],(Balanço[Estoque]=Back!$E$3)*(Balanço[Material]=Back!F29891))))</f>
        <v/>
      </c>
    </row>
    <row r="29892" spans="2:7">
      <c r="B29892" s="32">
        <f>SUMIF(Balanço[Estoque],Back!A29892,Balanço[Quantidade])</f>
        <v>0</v>
      </c>
      <c r="G29892" s="32" t="str" cm="1">
        <f t="array" ref="G29892">IF(F29892="","",SUM(_xlfn._xlws.FILTER(Balanço[Quantidade],(Balanço[Estoque]=Back!$E$3)*(Balanço[Material]=Back!F29892))))</f>
        <v/>
      </c>
    </row>
    <row r="29893" spans="2:7">
      <c r="B29893" s="32">
        <f>SUMIF(Balanço[Estoque],Back!A29893,Balanço[Quantidade])</f>
        <v>0</v>
      </c>
      <c r="G29893" s="32" t="str" cm="1">
        <f t="array" ref="G29893">IF(F29893="","",SUM(_xlfn._xlws.FILTER(Balanço[Quantidade],(Balanço[Estoque]=Back!$E$3)*(Balanço[Material]=Back!F29893))))</f>
        <v/>
      </c>
    </row>
    <row r="29894" spans="2:7">
      <c r="B29894" s="32">
        <f>SUMIF(Balanço[Estoque],Back!A29894,Balanço[Quantidade])</f>
        <v>0</v>
      </c>
      <c r="G29894" s="32" t="str" cm="1">
        <f t="array" ref="G29894">IF(F29894="","",SUM(_xlfn._xlws.FILTER(Balanço[Quantidade],(Balanço[Estoque]=Back!$E$3)*(Balanço[Material]=Back!F29894))))</f>
        <v/>
      </c>
    </row>
    <row r="29895" spans="2:7">
      <c r="B29895" s="32">
        <f>SUMIF(Balanço[Estoque],Back!A29895,Balanço[Quantidade])</f>
        <v>0</v>
      </c>
      <c r="G29895" s="32" t="str" cm="1">
        <f t="array" ref="G29895">IF(F29895="","",SUM(_xlfn._xlws.FILTER(Balanço[Quantidade],(Balanço[Estoque]=Back!$E$3)*(Balanço[Material]=Back!F29895))))</f>
        <v/>
      </c>
    </row>
    <row r="29896" spans="2:7">
      <c r="B29896" s="32">
        <f>SUMIF(Balanço[Estoque],Back!A29896,Balanço[Quantidade])</f>
        <v>0</v>
      </c>
      <c r="G29896" s="32" t="str" cm="1">
        <f t="array" ref="G29896">IF(F29896="","",SUM(_xlfn._xlws.FILTER(Balanço[Quantidade],(Balanço[Estoque]=Back!$E$3)*(Balanço[Material]=Back!F29896))))</f>
        <v/>
      </c>
    </row>
    <row r="29897" spans="2:7">
      <c r="B29897" s="32">
        <f>SUMIF(Balanço[Estoque],Back!A29897,Balanço[Quantidade])</f>
        <v>0</v>
      </c>
      <c r="G29897" s="32" t="str" cm="1">
        <f t="array" ref="G29897">IF(F29897="","",SUM(_xlfn._xlws.FILTER(Balanço[Quantidade],(Balanço[Estoque]=Back!$E$3)*(Balanço[Material]=Back!F29897))))</f>
        <v/>
      </c>
    </row>
    <row r="29898" spans="2:7">
      <c r="B29898" s="32">
        <f>SUMIF(Balanço[Estoque],Back!A29898,Balanço[Quantidade])</f>
        <v>0</v>
      </c>
      <c r="G29898" s="32" t="str" cm="1">
        <f t="array" ref="G29898">IF(F29898="","",SUM(_xlfn._xlws.FILTER(Balanço[Quantidade],(Balanço[Estoque]=Back!$E$3)*(Balanço[Material]=Back!F29898))))</f>
        <v/>
      </c>
    </row>
    <row r="29899" spans="2:7">
      <c r="B29899" s="32">
        <f>SUMIF(Balanço[Estoque],Back!A29899,Balanço[Quantidade])</f>
        <v>0</v>
      </c>
      <c r="G29899" s="32" t="str" cm="1">
        <f t="array" ref="G29899">IF(F29899="","",SUM(_xlfn._xlws.FILTER(Balanço[Quantidade],(Balanço[Estoque]=Back!$E$3)*(Balanço[Material]=Back!F29899))))</f>
        <v/>
      </c>
    </row>
    <row r="29900" spans="2:7">
      <c r="B29900" s="32">
        <f>SUMIF(Balanço[Estoque],Back!A29900,Balanço[Quantidade])</f>
        <v>0</v>
      </c>
      <c r="G29900" s="32" t="str" cm="1">
        <f t="array" ref="G29900">IF(F29900="","",SUM(_xlfn._xlws.FILTER(Balanço[Quantidade],(Balanço[Estoque]=Back!$E$3)*(Balanço[Material]=Back!F29900))))</f>
        <v/>
      </c>
    </row>
    <row r="29901" spans="2:7">
      <c r="B29901" s="32">
        <f>SUMIF(Balanço[Estoque],Back!A29901,Balanço[Quantidade])</f>
        <v>0</v>
      </c>
      <c r="G29901" s="32" t="str" cm="1">
        <f t="array" ref="G29901">IF(F29901="","",SUM(_xlfn._xlws.FILTER(Balanço[Quantidade],(Balanço[Estoque]=Back!$E$3)*(Balanço[Material]=Back!F29901))))</f>
        <v/>
      </c>
    </row>
    <row r="29902" spans="2:7">
      <c r="B29902" s="32">
        <f>SUMIF(Balanço[Estoque],Back!A29902,Balanço[Quantidade])</f>
        <v>0</v>
      </c>
      <c r="G29902" s="32" t="str" cm="1">
        <f t="array" ref="G29902">IF(F29902="","",SUM(_xlfn._xlws.FILTER(Balanço[Quantidade],(Balanço[Estoque]=Back!$E$3)*(Balanço[Material]=Back!F29902))))</f>
        <v/>
      </c>
    </row>
    <row r="29903" spans="2:7">
      <c r="B29903" s="32">
        <f>SUMIF(Balanço[Estoque],Back!A29903,Balanço[Quantidade])</f>
        <v>0</v>
      </c>
      <c r="G29903" s="32" t="str" cm="1">
        <f t="array" ref="G29903">IF(F29903="","",SUM(_xlfn._xlws.FILTER(Balanço[Quantidade],(Balanço[Estoque]=Back!$E$3)*(Balanço[Material]=Back!F29903))))</f>
        <v/>
      </c>
    </row>
    <row r="29904" spans="2:7">
      <c r="B29904" s="32">
        <f>SUMIF(Balanço[Estoque],Back!A29904,Balanço[Quantidade])</f>
        <v>0</v>
      </c>
      <c r="G29904" s="32" t="str" cm="1">
        <f t="array" ref="G29904">IF(F29904="","",SUM(_xlfn._xlws.FILTER(Balanço[Quantidade],(Balanço[Estoque]=Back!$E$3)*(Balanço[Material]=Back!F29904))))</f>
        <v/>
      </c>
    </row>
    <row r="29905" spans="2:7">
      <c r="B29905" s="32">
        <f>SUMIF(Balanço[Estoque],Back!A29905,Balanço[Quantidade])</f>
        <v>0</v>
      </c>
      <c r="G29905" s="32" t="str" cm="1">
        <f t="array" ref="G29905">IF(F29905="","",SUM(_xlfn._xlws.FILTER(Balanço[Quantidade],(Balanço[Estoque]=Back!$E$3)*(Balanço[Material]=Back!F29905))))</f>
        <v/>
      </c>
    </row>
    <row r="29906" spans="2:7">
      <c r="B29906" s="32">
        <f>SUMIF(Balanço[Estoque],Back!A29906,Balanço[Quantidade])</f>
        <v>0</v>
      </c>
      <c r="G29906" s="32" t="str" cm="1">
        <f t="array" ref="G29906">IF(F29906="","",SUM(_xlfn._xlws.FILTER(Balanço[Quantidade],(Balanço[Estoque]=Back!$E$3)*(Balanço[Material]=Back!F29906))))</f>
        <v/>
      </c>
    </row>
    <row r="29907" spans="2:7">
      <c r="B29907" s="32">
        <f>SUMIF(Balanço[Estoque],Back!A29907,Balanço[Quantidade])</f>
        <v>0</v>
      </c>
      <c r="G29907" s="32" t="str" cm="1">
        <f t="array" ref="G29907">IF(F29907="","",SUM(_xlfn._xlws.FILTER(Balanço[Quantidade],(Balanço[Estoque]=Back!$E$3)*(Balanço[Material]=Back!F29907))))</f>
        <v/>
      </c>
    </row>
    <row r="29908" spans="2:7">
      <c r="B29908" s="32">
        <f>SUMIF(Balanço[Estoque],Back!A29908,Balanço[Quantidade])</f>
        <v>0</v>
      </c>
      <c r="G29908" s="32" t="str" cm="1">
        <f t="array" ref="G29908">IF(F29908="","",SUM(_xlfn._xlws.FILTER(Balanço[Quantidade],(Balanço[Estoque]=Back!$E$3)*(Balanço[Material]=Back!F29908))))</f>
        <v/>
      </c>
    </row>
    <row r="29909" spans="2:7">
      <c r="B29909" s="32">
        <f>SUMIF(Balanço[Estoque],Back!A29909,Balanço[Quantidade])</f>
        <v>0</v>
      </c>
      <c r="G29909" s="32" t="str" cm="1">
        <f t="array" ref="G29909">IF(F29909="","",SUM(_xlfn._xlws.FILTER(Balanço[Quantidade],(Balanço[Estoque]=Back!$E$3)*(Balanço[Material]=Back!F29909))))</f>
        <v/>
      </c>
    </row>
    <row r="29910" spans="2:7">
      <c r="B29910" s="32">
        <f>SUMIF(Balanço[Estoque],Back!A29910,Balanço[Quantidade])</f>
        <v>0</v>
      </c>
      <c r="G29910" s="32" t="str" cm="1">
        <f t="array" ref="G29910">IF(F29910="","",SUM(_xlfn._xlws.FILTER(Balanço[Quantidade],(Balanço[Estoque]=Back!$E$3)*(Balanço[Material]=Back!F29910))))</f>
        <v/>
      </c>
    </row>
    <row r="29911" spans="2:7">
      <c r="B29911" s="32">
        <f>SUMIF(Balanço[Estoque],Back!A29911,Balanço[Quantidade])</f>
        <v>0</v>
      </c>
      <c r="G29911" s="32" t="str" cm="1">
        <f t="array" ref="G29911">IF(F29911="","",SUM(_xlfn._xlws.FILTER(Balanço[Quantidade],(Balanço[Estoque]=Back!$E$3)*(Balanço[Material]=Back!F29911))))</f>
        <v/>
      </c>
    </row>
    <row r="29912" spans="2:7">
      <c r="B29912" s="32">
        <f>SUMIF(Balanço[Estoque],Back!A29912,Balanço[Quantidade])</f>
        <v>0</v>
      </c>
      <c r="G29912" s="32" t="str" cm="1">
        <f t="array" ref="G29912">IF(F29912="","",SUM(_xlfn._xlws.FILTER(Balanço[Quantidade],(Balanço[Estoque]=Back!$E$3)*(Balanço[Material]=Back!F29912))))</f>
        <v/>
      </c>
    </row>
    <row r="29913" spans="2:7">
      <c r="B29913" s="32">
        <f>SUMIF(Balanço[Estoque],Back!A29913,Balanço[Quantidade])</f>
        <v>0</v>
      </c>
      <c r="G29913" s="32" t="str" cm="1">
        <f t="array" ref="G29913">IF(F29913="","",SUM(_xlfn._xlws.FILTER(Balanço[Quantidade],(Balanço[Estoque]=Back!$E$3)*(Balanço[Material]=Back!F29913))))</f>
        <v/>
      </c>
    </row>
    <row r="29914" spans="2:7">
      <c r="B29914" s="32">
        <f>SUMIF(Balanço[Estoque],Back!A29914,Balanço[Quantidade])</f>
        <v>0</v>
      </c>
      <c r="G29914" s="32" t="str" cm="1">
        <f t="array" ref="G29914">IF(F29914="","",SUM(_xlfn._xlws.FILTER(Balanço[Quantidade],(Balanço[Estoque]=Back!$E$3)*(Balanço[Material]=Back!F29914))))</f>
        <v/>
      </c>
    </row>
    <row r="29915" spans="2:7">
      <c r="B29915" s="32">
        <f>SUMIF(Balanço[Estoque],Back!A29915,Balanço[Quantidade])</f>
        <v>0</v>
      </c>
      <c r="G29915" s="32" t="str" cm="1">
        <f t="array" ref="G29915">IF(F29915="","",SUM(_xlfn._xlws.FILTER(Balanço[Quantidade],(Balanço[Estoque]=Back!$E$3)*(Balanço[Material]=Back!F29915))))</f>
        <v/>
      </c>
    </row>
    <row r="29916" spans="2:7">
      <c r="B29916" s="32">
        <f>SUMIF(Balanço[Estoque],Back!A29916,Balanço[Quantidade])</f>
        <v>0</v>
      </c>
      <c r="G29916" s="32" t="str" cm="1">
        <f t="array" ref="G29916">IF(F29916="","",SUM(_xlfn._xlws.FILTER(Balanço[Quantidade],(Balanço[Estoque]=Back!$E$3)*(Balanço[Material]=Back!F29916))))</f>
        <v/>
      </c>
    </row>
    <row r="29917" spans="2:7">
      <c r="B29917" s="32">
        <f>SUMIF(Balanço[Estoque],Back!A29917,Balanço[Quantidade])</f>
        <v>0</v>
      </c>
      <c r="G29917" s="32" t="str" cm="1">
        <f t="array" ref="G29917">IF(F29917="","",SUM(_xlfn._xlws.FILTER(Balanço[Quantidade],(Balanço[Estoque]=Back!$E$3)*(Balanço[Material]=Back!F29917))))</f>
        <v/>
      </c>
    </row>
    <row r="29918" spans="2:7">
      <c r="B29918" s="32">
        <f>SUMIF(Balanço[Estoque],Back!A29918,Balanço[Quantidade])</f>
        <v>0</v>
      </c>
      <c r="G29918" s="32" t="str" cm="1">
        <f t="array" ref="G29918">IF(F29918="","",SUM(_xlfn._xlws.FILTER(Balanço[Quantidade],(Balanço[Estoque]=Back!$E$3)*(Balanço[Material]=Back!F29918))))</f>
        <v/>
      </c>
    </row>
    <row r="29919" spans="2:7">
      <c r="B29919" s="32">
        <f>SUMIF(Balanço[Estoque],Back!A29919,Balanço[Quantidade])</f>
        <v>0</v>
      </c>
      <c r="G29919" s="32" t="str" cm="1">
        <f t="array" ref="G29919">IF(F29919="","",SUM(_xlfn._xlws.FILTER(Balanço[Quantidade],(Balanço[Estoque]=Back!$E$3)*(Balanço[Material]=Back!F29919))))</f>
        <v/>
      </c>
    </row>
    <row r="29920" spans="2:7">
      <c r="B29920" s="32">
        <f>SUMIF(Balanço[Estoque],Back!A29920,Balanço[Quantidade])</f>
        <v>0</v>
      </c>
      <c r="G29920" s="32" t="str" cm="1">
        <f t="array" ref="G29920">IF(F29920="","",SUM(_xlfn._xlws.FILTER(Balanço[Quantidade],(Balanço[Estoque]=Back!$E$3)*(Balanço[Material]=Back!F29920))))</f>
        <v/>
      </c>
    </row>
    <row r="29921" spans="2:7">
      <c r="B29921" s="32">
        <f>SUMIF(Balanço[Estoque],Back!A29921,Balanço[Quantidade])</f>
        <v>0</v>
      </c>
      <c r="G29921" s="32" t="str" cm="1">
        <f t="array" ref="G29921">IF(F29921="","",SUM(_xlfn._xlws.FILTER(Balanço[Quantidade],(Balanço[Estoque]=Back!$E$3)*(Balanço[Material]=Back!F29921))))</f>
        <v/>
      </c>
    </row>
    <row r="29922" spans="2:7">
      <c r="B29922" s="32">
        <f>SUMIF(Balanço[Estoque],Back!A29922,Balanço[Quantidade])</f>
        <v>0</v>
      </c>
      <c r="G29922" s="32" t="str" cm="1">
        <f t="array" ref="G29922">IF(F29922="","",SUM(_xlfn._xlws.FILTER(Balanço[Quantidade],(Balanço[Estoque]=Back!$E$3)*(Balanço[Material]=Back!F29922))))</f>
        <v/>
      </c>
    </row>
    <row r="29923" spans="2:7">
      <c r="B29923" s="32">
        <f>SUMIF(Balanço[Estoque],Back!A29923,Balanço[Quantidade])</f>
        <v>0</v>
      </c>
      <c r="G29923" s="32" t="str" cm="1">
        <f t="array" ref="G29923">IF(F29923="","",SUM(_xlfn._xlws.FILTER(Balanço[Quantidade],(Balanço[Estoque]=Back!$E$3)*(Balanço[Material]=Back!F29923))))</f>
        <v/>
      </c>
    </row>
    <row r="29924" spans="2:7">
      <c r="B29924" s="32">
        <f>SUMIF(Balanço[Estoque],Back!A29924,Balanço[Quantidade])</f>
        <v>0</v>
      </c>
      <c r="G29924" s="32" t="str" cm="1">
        <f t="array" ref="G29924">IF(F29924="","",SUM(_xlfn._xlws.FILTER(Balanço[Quantidade],(Balanço[Estoque]=Back!$E$3)*(Balanço[Material]=Back!F29924))))</f>
        <v/>
      </c>
    </row>
    <row r="29925" spans="2:7">
      <c r="B29925" s="32">
        <f>SUMIF(Balanço[Estoque],Back!A29925,Balanço[Quantidade])</f>
        <v>0</v>
      </c>
      <c r="G29925" s="32" t="str" cm="1">
        <f t="array" ref="G29925">IF(F29925="","",SUM(_xlfn._xlws.FILTER(Balanço[Quantidade],(Balanço[Estoque]=Back!$E$3)*(Balanço[Material]=Back!F29925))))</f>
        <v/>
      </c>
    </row>
    <row r="29926" spans="2:7">
      <c r="B29926" s="32">
        <f>SUMIF(Balanço[Estoque],Back!A29926,Balanço[Quantidade])</f>
        <v>0</v>
      </c>
      <c r="G29926" s="32" t="str" cm="1">
        <f t="array" ref="G29926">IF(F29926="","",SUM(_xlfn._xlws.FILTER(Balanço[Quantidade],(Balanço[Estoque]=Back!$E$3)*(Balanço[Material]=Back!F29926))))</f>
        <v/>
      </c>
    </row>
    <row r="29927" spans="2:7">
      <c r="B29927" s="32">
        <f>SUMIF(Balanço[Estoque],Back!A29927,Balanço[Quantidade])</f>
        <v>0</v>
      </c>
      <c r="G29927" s="32" t="str" cm="1">
        <f t="array" ref="G29927">IF(F29927="","",SUM(_xlfn._xlws.FILTER(Balanço[Quantidade],(Balanço[Estoque]=Back!$E$3)*(Balanço[Material]=Back!F29927))))</f>
        <v/>
      </c>
    </row>
    <row r="29928" spans="2:7">
      <c r="B29928" s="32">
        <f>SUMIF(Balanço[Estoque],Back!A29928,Balanço[Quantidade])</f>
        <v>0</v>
      </c>
      <c r="G29928" s="32" t="str" cm="1">
        <f t="array" ref="G29928">IF(F29928="","",SUM(_xlfn._xlws.FILTER(Balanço[Quantidade],(Balanço[Estoque]=Back!$E$3)*(Balanço[Material]=Back!F29928))))</f>
        <v/>
      </c>
    </row>
    <row r="29929" spans="2:7">
      <c r="B29929" s="32">
        <f>SUMIF(Balanço[Estoque],Back!A29929,Balanço[Quantidade])</f>
        <v>0</v>
      </c>
      <c r="G29929" s="32" t="str" cm="1">
        <f t="array" ref="G29929">IF(F29929="","",SUM(_xlfn._xlws.FILTER(Balanço[Quantidade],(Balanço[Estoque]=Back!$E$3)*(Balanço[Material]=Back!F29929))))</f>
        <v/>
      </c>
    </row>
    <row r="29930" spans="2:7">
      <c r="B29930" s="32">
        <f>SUMIF(Balanço[Estoque],Back!A29930,Balanço[Quantidade])</f>
        <v>0</v>
      </c>
      <c r="G29930" s="32" t="str" cm="1">
        <f t="array" ref="G29930">IF(F29930="","",SUM(_xlfn._xlws.FILTER(Balanço[Quantidade],(Balanço[Estoque]=Back!$E$3)*(Balanço[Material]=Back!F29930))))</f>
        <v/>
      </c>
    </row>
    <row r="29931" spans="2:7">
      <c r="B29931" s="32">
        <f>SUMIF(Balanço[Estoque],Back!A29931,Balanço[Quantidade])</f>
        <v>0</v>
      </c>
      <c r="G29931" s="32" t="str" cm="1">
        <f t="array" ref="G29931">IF(F29931="","",SUM(_xlfn._xlws.FILTER(Balanço[Quantidade],(Balanço[Estoque]=Back!$E$3)*(Balanço[Material]=Back!F29931))))</f>
        <v/>
      </c>
    </row>
    <row r="29932" spans="2:7">
      <c r="B29932" s="32">
        <f>SUMIF(Balanço[Estoque],Back!A29932,Balanço[Quantidade])</f>
        <v>0</v>
      </c>
      <c r="G29932" s="32" t="str" cm="1">
        <f t="array" ref="G29932">IF(F29932="","",SUM(_xlfn._xlws.FILTER(Balanço[Quantidade],(Balanço[Estoque]=Back!$E$3)*(Balanço[Material]=Back!F29932))))</f>
        <v/>
      </c>
    </row>
    <row r="29933" spans="2:7">
      <c r="B29933" s="32">
        <f>SUMIF(Balanço[Estoque],Back!A29933,Balanço[Quantidade])</f>
        <v>0</v>
      </c>
      <c r="G29933" s="32" t="str" cm="1">
        <f t="array" ref="G29933">IF(F29933="","",SUM(_xlfn._xlws.FILTER(Balanço[Quantidade],(Balanço[Estoque]=Back!$E$3)*(Balanço[Material]=Back!F29933))))</f>
        <v/>
      </c>
    </row>
    <row r="29934" spans="2:7">
      <c r="B29934" s="32">
        <f>SUMIF(Balanço[Estoque],Back!A29934,Balanço[Quantidade])</f>
        <v>0</v>
      </c>
      <c r="G29934" s="32" t="str" cm="1">
        <f t="array" ref="G29934">IF(F29934="","",SUM(_xlfn._xlws.FILTER(Balanço[Quantidade],(Balanço[Estoque]=Back!$E$3)*(Balanço[Material]=Back!F29934))))</f>
        <v/>
      </c>
    </row>
    <row r="29935" spans="2:7">
      <c r="B29935" s="32">
        <f>SUMIF(Balanço[Estoque],Back!A29935,Balanço[Quantidade])</f>
        <v>0</v>
      </c>
      <c r="G29935" s="32" t="str" cm="1">
        <f t="array" ref="G29935">IF(F29935="","",SUM(_xlfn._xlws.FILTER(Balanço[Quantidade],(Balanço[Estoque]=Back!$E$3)*(Balanço[Material]=Back!F29935))))</f>
        <v/>
      </c>
    </row>
    <row r="29936" spans="2:7">
      <c r="B29936" s="32">
        <f>SUMIF(Balanço[Estoque],Back!A29936,Balanço[Quantidade])</f>
        <v>0</v>
      </c>
      <c r="G29936" s="32" t="str" cm="1">
        <f t="array" ref="G29936">IF(F29936="","",SUM(_xlfn._xlws.FILTER(Balanço[Quantidade],(Balanço[Estoque]=Back!$E$3)*(Balanço[Material]=Back!F29936))))</f>
        <v/>
      </c>
    </row>
    <row r="29937" spans="2:7">
      <c r="B29937" s="32">
        <f>SUMIF(Balanço[Estoque],Back!A29937,Balanço[Quantidade])</f>
        <v>0</v>
      </c>
      <c r="G29937" s="32" t="str" cm="1">
        <f t="array" ref="G29937">IF(F29937="","",SUM(_xlfn._xlws.FILTER(Balanço[Quantidade],(Balanço[Estoque]=Back!$E$3)*(Balanço[Material]=Back!F29937))))</f>
        <v/>
      </c>
    </row>
    <row r="29938" spans="2:7">
      <c r="B29938" s="32">
        <f>SUMIF(Balanço[Estoque],Back!A29938,Balanço[Quantidade])</f>
        <v>0</v>
      </c>
      <c r="G29938" s="32" t="str" cm="1">
        <f t="array" ref="G29938">IF(F29938="","",SUM(_xlfn._xlws.FILTER(Balanço[Quantidade],(Balanço[Estoque]=Back!$E$3)*(Balanço[Material]=Back!F29938))))</f>
        <v/>
      </c>
    </row>
    <row r="29939" spans="2:7">
      <c r="B29939" s="32">
        <f>SUMIF(Balanço[Estoque],Back!A29939,Balanço[Quantidade])</f>
        <v>0</v>
      </c>
      <c r="G29939" s="32" t="str" cm="1">
        <f t="array" ref="G29939">IF(F29939="","",SUM(_xlfn._xlws.FILTER(Balanço[Quantidade],(Balanço[Estoque]=Back!$E$3)*(Balanço[Material]=Back!F29939))))</f>
        <v/>
      </c>
    </row>
    <row r="29940" spans="2:7">
      <c r="B29940" s="32">
        <f>SUMIF(Balanço[Estoque],Back!A29940,Balanço[Quantidade])</f>
        <v>0</v>
      </c>
      <c r="G29940" s="32" t="str" cm="1">
        <f t="array" ref="G29940">IF(F29940="","",SUM(_xlfn._xlws.FILTER(Balanço[Quantidade],(Balanço[Estoque]=Back!$E$3)*(Balanço[Material]=Back!F29940))))</f>
        <v/>
      </c>
    </row>
    <row r="29941" spans="2:7">
      <c r="B29941" s="32">
        <f>SUMIF(Balanço[Estoque],Back!A29941,Balanço[Quantidade])</f>
        <v>0</v>
      </c>
      <c r="G29941" s="32" t="str" cm="1">
        <f t="array" ref="G29941">IF(F29941="","",SUM(_xlfn._xlws.FILTER(Balanço[Quantidade],(Balanço[Estoque]=Back!$E$3)*(Balanço[Material]=Back!F29941))))</f>
        <v/>
      </c>
    </row>
    <row r="29942" spans="2:7">
      <c r="B29942" s="32">
        <f>SUMIF(Balanço[Estoque],Back!A29942,Balanço[Quantidade])</f>
        <v>0</v>
      </c>
      <c r="G29942" s="32" t="str" cm="1">
        <f t="array" ref="G29942">IF(F29942="","",SUM(_xlfn._xlws.FILTER(Balanço[Quantidade],(Balanço[Estoque]=Back!$E$3)*(Balanço[Material]=Back!F29942))))</f>
        <v/>
      </c>
    </row>
    <row r="29943" spans="2:7">
      <c r="B29943" s="32">
        <f>SUMIF(Balanço[Estoque],Back!A29943,Balanço[Quantidade])</f>
        <v>0</v>
      </c>
      <c r="G29943" s="32" t="str" cm="1">
        <f t="array" ref="G29943">IF(F29943="","",SUM(_xlfn._xlws.FILTER(Balanço[Quantidade],(Balanço[Estoque]=Back!$E$3)*(Balanço[Material]=Back!F29943))))</f>
        <v/>
      </c>
    </row>
    <row r="29944" spans="2:7">
      <c r="B29944" s="32">
        <f>SUMIF(Balanço[Estoque],Back!A29944,Balanço[Quantidade])</f>
        <v>0</v>
      </c>
      <c r="G29944" s="32" t="str" cm="1">
        <f t="array" ref="G29944">IF(F29944="","",SUM(_xlfn._xlws.FILTER(Balanço[Quantidade],(Balanço[Estoque]=Back!$E$3)*(Balanço[Material]=Back!F29944))))</f>
        <v/>
      </c>
    </row>
    <row r="29945" spans="2:7">
      <c r="B29945" s="32">
        <f>SUMIF(Balanço[Estoque],Back!A29945,Balanço[Quantidade])</f>
        <v>0</v>
      </c>
      <c r="G29945" s="32" t="str" cm="1">
        <f t="array" ref="G29945">IF(F29945="","",SUM(_xlfn._xlws.FILTER(Balanço[Quantidade],(Balanço[Estoque]=Back!$E$3)*(Balanço[Material]=Back!F29945))))</f>
        <v/>
      </c>
    </row>
    <row r="29946" spans="2:7">
      <c r="B29946" s="32">
        <f>SUMIF(Balanço[Estoque],Back!A29946,Balanço[Quantidade])</f>
        <v>0</v>
      </c>
      <c r="G29946" s="32" t="str" cm="1">
        <f t="array" ref="G29946">IF(F29946="","",SUM(_xlfn._xlws.FILTER(Balanço[Quantidade],(Balanço[Estoque]=Back!$E$3)*(Balanço[Material]=Back!F29946))))</f>
        <v/>
      </c>
    </row>
    <row r="29947" spans="2:7">
      <c r="B29947" s="32">
        <f>SUMIF(Balanço[Estoque],Back!A29947,Balanço[Quantidade])</f>
        <v>0</v>
      </c>
      <c r="G29947" s="32" t="str" cm="1">
        <f t="array" ref="G29947">IF(F29947="","",SUM(_xlfn._xlws.FILTER(Balanço[Quantidade],(Balanço[Estoque]=Back!$E$3)*(Balanço[Material]=Back!F29947))))</f>
        <v/>
      </c>
    </row>
    <row r="29948" spans="2:7">
      <c r="B29948" s="32">
        <f>SUMIF(Balanço[Estoque],Back!A29948,Balanço[Quantidade])</f>
        <v>0</v>
      </c>
      <c r="G29948" s="32" t="str" cm="1">
        <f t="array" ref="G29948">IF(F29948="","",SUM(_xlfn._xlws.FILTER(Balanço[Quantidade],(Balanço[Estoque]=Back!$E$3)*(Balanço[Material]=Back!F29948))))</f>
        <v/>
      </c>
    </row>
    <row r="29949" spans="2:7">
      <c r="B29949" s="32">
        <f>SUMIF(Balanço[Estoque],Back!A29949,Balanço[Quantidade])</f>
        <v>0</v>
      </c>
      <c r="G29949" s="32" t="str" cm="1">
        <f t="array" ref="G29949">IF(F29949="","",SUM(_xlfn._xlws.FILTER(Balanço[Quantidade],(Balanço[Estoque]=Back!$E$3)*(Balanço[Material]=Back!F29949))))</f>
        <v/>
      </c>
    </row>
    <row r="29950" spans="2:7">
      <c r="B29950" s="32">
        <f>SUMIF(Balanço[Estoque],Back!A29950,Balanço[Quantidade])</f>
        <v>0</v>
      </c>
      <c r="G29950" s="32" t="str" cm="1">
        <f t="array" ref="G29950">IF(F29950="","",SUM(_xlfn._xlws.FILTER(Balanço[Quantidade],(Balanço[Estoque]=Back!$E$3)*(Balanço[Material]=Back!F29950))))</f>
        <v/>
      </c>
    </row>
    <row r="29951" spans="2:7">
      <c r="B29951" s="32">
        <f>SUMIF(Balanço[Estoque],Back!A29951,Balanço[Quantidade])</f>
        <v>0</v>
      </c>
      <c r="G29951" s="32" t="str" cm="1">
        <f t="array" ref="G29951">IF(F29951="","",SUM(_xlfn._xlws.FILTER(Balanço[Quantidade],(Balanço[Estoque]=Back!$E$3)*(Balanço[Material]=Back!F29951))))</f>
        <v/>
      </c>
    </row>
    <row r="29952" spans="2:7">
      <c r="B29952" s="32">
        <f>SUMIF(Balanço[Estoque],Back!A29952,Balanço[Quantidade])</f>
        <v>0</v>
      </c>
      <c r="G29952" s="32" t="str" cm="1">
        <f t="array" ref="G29952">IF(F29952="","",SUM(_xlfn._xlws.FILTER(Balanço[Quantidade],(Balanço[Estoque]=Back!$E$3)*(Balanço[Material]=Back!F29952))))</f>
        <v/>
      </c>
    </row>
    <row r="29953" spans="2:7">
      <c r="B29953" s="32">
        <f>SUMIF(Balanço[Estoque],Back!A29953,Balanço[Quantidade])</f>
        <v>0</v>
      </c>
      <c r="G29953" s="32" t="str" cm="1">
        <f t="array" ref="G29953">IF(F29953="","",SUM(_xlfn._xlws.FILTER(Balanço[Quantidade],(Balanço[Estoque]=Back!$E$3)*(Balanço[Material]=Back!F29953))))</f>
        <v/>
      </c>
    </row>
    <row r="29954" spans="2:7">
      <c r="B29954" s="32">
        <f>SUMIF(Balanço[Estoque],Back!A29954,Balanço[Quantidade])</f>
        <v>0</v>
      </c>
      <c r="G29954" s="32" t="str" cm="1">
        <f t="array" ref="G29954">IF(F29954="","",SUM(_xlfn._xlws.FILTER(Balanço[Quantidade],(Balanço[Estoque]=Back!$E$3)*(Balanço[Material]=Back!F29954))))</f>
        <v/>
      </c>
    </row>
    <row r="29955" spans="2:7">
      <c r="B29955" s="32">
        <f>SUMIF(Balanço[Estoque],Back!A29955,Balanço[Quantidade])</f>
        <v>0</v>
      </c>
      <c r="G29955" s="32" t="str" cm="1">
        <f t="array" ref="G29955">IF(F29955="","",SUM(_xlfn._xlws.FILTER(Balanço[Quantidade],(Balanço[Estoque]=Back!$E$3)*(Balanço[Material]=Back!F29955))))</f>
        <v/>
      </c>
    </row>
    <row r="29956" spans="2:7">
      <c r="B29956" s="32">
        <f>SUMIF(Balanço[Estoque],Back!A29956,Balanço[Quantidade])</f>
        <v>0</v>
      </c>
      <c r="G29956" s="32" t="str" cm="1">
        <f t="array" ref="G29956">IF(F29956="","",SUM(_xlfn._xlws.FILTER(Balanço[Quantidade],(Balanço[Estoque]=Back!$E$3)*(Balanço[Material]=Back!F29956))))</f>
        <v/>
      </c>
    </row>
    <row r="29957" spans="2:7">
      <c r="B29957" s="32">
        <f>SUMIF(Balanço[Estoque],Back!A29957,Balanço[Quantidade])</f>
        <v>0</v>
      </c>
      <c r="G29957" s="32" t="str" cm="1">
        <f t="array" ref="G29957">IF(F29957="","",SUM(_xlfn._xlws.FILTER(Balanço[Quantidade],(Balanço[Estoque]=Back!$E$3)*(Balanço[Material]=Back!F29957))))</f>
        <v/>
      </c>
    </row>
    <row r="29958" spans="2:7">
      <c r="B29958" s="32">
        <f>SUMIF(Balanço[Estoque],Back!A29958,Balanço[Quantidade])</f>
        <v>0</v>
      </c>
      <c r="G29958" s="32" t="str" cm="1">
        <f t="array" ref="G29958">IF(F29958="","",SUM(_xlfn._xlws.FILTER(Balanço[Quantidade],(Balanço[Estoque]=Back!$E$3)*(Balanço[Material]=Back!F29958))))</f>
        <v/>
      </c>
    </row>
    <row r="29959" spans="2:7">
      <c r="B29959" s="32">
        <f>SUMIF(Balanço[Estoque],Back!A29959,Balanço[Quantidade])</f>
        <v>0</v>
      </c>
      <c r="G29959" s="32" t="str" cm="1">
        <f t="array" ref="G29959">IF(F29959="","",SUM(_xlfn._xlws.FILTER(Balanço[Quantidade],(Balanço[Estoque]=Back!$E$3)*(Balanço[Material]=Back!F29959))))</f>
        <v/>
      </c>
    </row>
    <row r="29960" spans="2:7">
      <c r="B29960" s="32">
        <f>SUMIF(Balanço[Estoque],Back!A29960,Balanço[Quantidade])</f>
        <v>0</v>
      </c>
      <c r="G29960" s="32" t="str" cm="1">
        <f t="array" ref="G29960">IF(F29960="","",SUM(_xlfn._xlws.FILTER(Balanço[Quantidade],(Balanço[Estoque]=Back!$E$3)*(Balanço[Material]=Back!F29960))))</f>
        <v/>
      </c>
    </row>
    <row r="29961" spans="2:7">
      <c r="B29961" s="32">
        <f>SUMIF(Balanço[Estoque],Back!A29961,Balanço[Quantidade])</f>
        <v>0</v>
      </c>
      <c r="G29961" s="32" t="str" cm="1">
        <f t="array" ref="G29961">IF(F29961="","",SUM(_xlfn._xlws.FILTER(Balanço[Quantidade],(Balanço[Estoque]=Back!$E$3)*(Balanço[Material]=Back!F29961))))</f>
        <v/>
      </c>
    </row>
    <row r="29962" spans="2:7">
      <c r="B29962" s="32">
        <f>SUMIF(Balanço[Estoque],Back!A29962,Balanço[Quantidade])</f>
        <v>0</v>
      </c>
      <c r="G29962" s="32" t="str" cm="1">
        <f t="array" ref="G29962">IF(F29962="","",SUM(_xlfn._xlws.FILTER(Balanço[Quantidade],(Balanço[Estoque]=Back!$E$3)*(Balanço[Material]=Back!F29962))))</f>
        <v/>
      </c>
    </row>
    <row r="29963" spans="2:7">
      <c r="B29963" s="32">
        <f>SUMIF(Balanço[Estoque],Back!A29963,Balanço[Quantidade])</f>
        <v>0</v>
      </c>
      <c r="G29963" s="32" t="str" cm="1">
        <f t="array" ref="G29963">IF(F29963="","",SUM(_xlfn._xlws.FILTER(Balanço[Quantidade],(Balanço[Estoque]=Back!$E$3)*(Balanço[Material]=Back!F29963))))</f>
        <v/>
      </c>
    </row>
    <row r="29964" spans="2:7">
      <c r="B29964" s="32">
        <f>SUMIF(Balanço[Estoque],Back!A29964,Balanço[Quantidade])</f>
        <v>0</v>
      </c>
      <c r="G29964" s="32" t="str" cm="1">
        <f t="array" ref="G29964">IF(F29964="","",SUM(_xlfn._xlws.FILTER(Balanço[Quantidade],(Balanço[Estoque]=Back!$E$3)*(Balanço[Material]=Back!F29964))))</f>
        <v/>
      </c>
    </row>
    <row r="29965" spans="2:7">
      <c r="B29965" s="32">
        <f>SUMIF(Balanço[Estoque],Back!A29965,Balanço[Quantidade])</f>
        <v>0</v>
      </c>
      <c r="G29965" s="32" t="str" cm="1">
        <f t="array" ref="G29965">IF(F29965="","",SUM(_xlfn._xlws.FILTER(Balanço[Quantidade],(Balanço[Estoque]=Back!$E$3)*(Balanço[Material]=Back!F29965))))</f>
        <v/>
      </c>
    </row>
    <row r="29966" spans="2:7">
      <c r="B29966" s="32">
        <f>SUMIF(Balanço[Estoque],Back!A29966,Balanço[Quantidade])</f>
        <v>0</v>
      </c>
      <c r="G29966" s="32" t="str" cm="1">
        <f t="array" ref="G29966">IF(F29966="","",SUM(_xlfn._xlws.FILTER(Balanço[Quantidade],(Balanço[Estoque]=Back!$E$3)*(Balanço[Material]=Back!F29966))))</f>
        <v/>
      </c>
    </row>
    <row r="29967" spans="2:7">
      <c r="B29967" s="32">
        <f>SUMIF(Balanço[Estoque],Back!A29967,Balanço[Quantidade])</f>
        <v>0</v>
      </c>
      <c r="G29967" s="32" t="str" cm="1">
        <f t="array" ref="G29967">IF(F29967="","",SUM(_xlfn._xlws.FILTER(Balanço[Quantidade],(Balanço[Estoque]=Back!$E$3)*(Balanço[Material]=Back!F29967))))</f>
        <v/>
      </c>
    </row>
    <row r="29968" spans="2:7">
      <c r="B29968" s="32">
        <f>SUMIF(Balanço[Estoque],Back!A29968,Balanço[Quantidade])</f>
        <v>0</v>
      </c>
      <c r="G29968" s="32" t="str" cm="1">
        <f t="array" ref="G29968">IF(F29968="","",SUM(_xlfn._xlws.FILTER(Balanço[Quantidade],(Balanço[Estoque]=Back!$E$3)*(Balanço[Material]=Back!F29968))))</f>
        <v/>
      </c>
    </row>
    <row r="29969" spans="2:7">
      <c r="B29969" s="32">
        <f>SUMIF(Balanço[Estoque],Back!A29969,Balanço[Quantidade])</f>
        <v>0</v>
      </c>
      <c r="G29969" s="32" t="str" cm="1">
        <f t="array" ref="G29969">IF(F29969="","",SUM(_xlfn._xlws.FILTER(Balanço[Quantidade],(Balanço[Estoque]=Back!$E$3)*(Balanço[Material]=Back!F29969))))</f>
        <v/>
      </c>
    </row>
    <row r="29970" spans="2:7">
      <c r="B29970" s="32">
        <f>SUMIF(Balanço[Estoque],Back!A29970,Balanço[Quantidade])</f>
        <v>0</v>
      </c>
      <c r="G29970" s="32" t="str" cm="1">
        <f t="array" ref="G29970">IF(F29970="","",SUM(_xlfn._xlws.FILTER(Balanço[Quantidade],(Balanço[Estoque]=Back!$E$3)*(Balanço[Material]=Back!F29970))))</f>
        <v/>
      </c>
    </row>
    <row r="29971" spans="2:7">
      <c r="B29971" s="32">
        <f>SUMIF(Balanço[Estoque],Back!A29971,Balanço[Quantidade])</f>
        <v>0</v>
      </c>
      <c r="G29971" s="32" t="str" cm="1">
        <f t="array" ref="G29971">IF(F29971="","",SUM(_xlfn._xlws.FILTER(Balanço[Quantidade],(Balanço[Estoque]=Back!$E$3)*(Balanço[Material]=Back!F29971))))</f>
        <v/>
      </c>
    </row>
    <row r="29972" spans="2:7">
      <c r="B29972" s="32">
        <f>SUMIF(Balanço[Estoque],Back!A29972,Balanço[Quantidade])</f>
        <v>0</v>
      </c>
      <c r="G29972" s="32" t="str" cm="1">
        <f t="array" ref="G29972">IF(F29972="","",SUM(_xlfn._xlws.FILTER(Balanço[Quantidade],(Balanço[Estoque]=Back!$E$3)*(Balanço[Material]=Back!F29972))))</f>
        <v/>
      </c>
    </row>
    <row r="29973" spans="2:7">
      <c r="B29973" s="32">
        <f>SUMIF(Balanço[Estoque],Back!A29973,Balanço[Quantidade])</f>
        <v>0</v>
      </c>
      <c r="G29973" s="32" t="str" cm="1">
        <f t="array" ref="G29973">IF(F29973="","",SUM(_xlfn._xlws.FILTER(Balanço[Quantidade],(Balanço[Estoque]=Back!$E$3)*(Balanço[Material]=Back!F29973))))</f>
        <v/>
      </c>
    </row>
    <row r="29974" spans="2:7">
      <c r="B29974" s="32">
        <f>SUMIF(Balanço[Estoque],Back!A29974,Balanço[Quantidade])</f>
        <v>0</v>
      </c>
      <c r="G29974" s="32" t="str" cm="1">
        <f t="array" ref="G29974">IF(F29974="","",SUM(_xlfn._xlws.FILTER(Balanço[Quantidade],(Balanço[Estoque]=Back!$E$3)*(Balanço[Material]=Back!F29974))))</f>
        <v/>
      </c>
    </row>
    <row r="29975" spans="2:7">
      <c r="B29975" s="32">
        <f>SUMIF(Balanço[Estoque],Back!A29975,Balanço[Quantidade])</f>
        <v>0</v>
      </c>
      <c r="G29975" s="32" t="str" cm="1">
        <f t="array" ref="G29975">IF(F29975="","",SUM(_xlfn._xlws.FILTER(Balanço[Quantidade],(Balanço[Estoque]=Back!$E$3)*(Balanço[Material]=Back!F29975))))</f>
        <v/>
      </c>
    </row>
    <row r="29976" spans="2:7">
      <c r="B29976" s="32">
        <f>SUMIF(Balanço[Estoque],Back!A29976,Balanço[Quantidade])</f>
        <v>0</v>
      </c>
      <c r="G29976" s="32" t="str" cm="1">
        <f t="array" ref="G29976">IF(F29976="","",SUM(_xlfn._xlws.FILTER(Balanço[Quantidade],(Balanço[Estoque]=Back!$E$3)*(Balanço[Material]=Back!F29976))))</f>
        <v/>
      </c>
    </row>
    <row r="29977" spans="2:7">
      <c r="B29977" s="32">
        <f>SUMIF(Balanço[Estoque],Back!A29977,Balanço[Quantidade])</f>
        <v>0</v>
      </c>
      <c r="G29977" s="32" t="str" cm="1">
        <f t="array" ref="G29977">IF(F29977="","",SUM(_xlfn._xlws.FILTER(Balanço[Quantidade],(Balanço[Estoque]=Back!$E$3)*(Balanço[Material]=Back!F29977))))</f>
        <v/>
      </c>
    </row>
    <row r="29978" spans="2:7">
      <c r="B29978" s="32">
        <f>SUMIF(Balanço[Estoque],Back!A29978,Balanço[Quantidade])</f>
        <v>0</v>
      </c>
      <c r="G29978" s="32" t="str" cm="1">
        <f t="array" ref="G29978">IF(F29978="","",SUM(_xlfn._xlws.FILTER(Balanço[Quantidade],(Balanço[Estoque]=Back!$E$3)*(Balanço[Material]=Back!F29978))))</f>
        <v/>
      </c>
    </row>
    <row r="29979" spans="2:7">
      <c r="B29979" s="32">
        <f>SUMIF(Balanço[Estoque],Back!A29979,Balanço[Quantidade])</f>
        <v>0</v>
      </c>
      <c r="G29979" s="32" t="str" cm="1">
        <f t="array" ref="G29979">IF(F29979="","",SUM(_xlfn._xlws.FILTER(Balanço[Quantidade],(Balanço[Estoque]=Back!$E$3)*(Balanço[Material]=Back!F29979))))</f>
        <v/>
      </c>
    </row>
    <row r="29980" spans="2:7">
      <c r="B29980" s="32">
        <f>SUMIF(Balanço[Estoque],Back!A29980,Balanço[Quantidade])</f>
        <v>0</v>
      </c>
      <c r="G29980" s="32" t="str" cm="1">
        <f t="array" ref="G29980">IF(F29980="","",SUM(_xlfn._xlws.FILTER(Balanço[Quantidade],(Balanço[Estoque]=Back!$E$3)*(Balanço[Material]=Back!F29980))))</f>
        <v/>
      </c>
    </row>
    <row r="29981" spans="2:7">
      <c r="B29981" s="32">
        <f>SUMIF(Balanço[Estoque],Back!A29981,Balanço[Quantidade])</f>
        <v>0</v>
      </c>
      <c r="G29981" s="32" t="str" cm="1">
        <f t="array" ref="G29981">IF(F29981="","",SUM(_xlfn._xlws.FILTER(Balanço[Quantidade],(Balanço[Estoque]=Back!$E$3)*(Balanço[Material]=Back!F29981))))</f>
        <v/>
      </c>
    </row>
    <row r="29982" spans="2:7">
      <c r="B29982" s="32">
        <f>SUMIF(Balanço[Estoque],Back!A29982,Balanço[Quantidade])</f>
        <v>0</v>
      </c>
      <c r="G29982" s="32" t="str" cm="1">
        <f t="array" ref="G29982">IF(F29982="","",SUM(_xlfn._xlws.FILTER(Balanço[Quantidade],(Balanço[Estoque]=Back!$E$3)*(Balanço[Material]=Back!F29982))))</f>
        <v/>
      </c>
    </row>
    <row r="29983" spans="2:7">
      <c r="B29983" s="32">
        <f>SUMIF(Balanço[Estoque],Back!A29983,Balanço[Quantidade])</f>
        <v>0</v>
      </c>
      <c r="G29983" s="32" t="str" cm="1">
        <f t="array" ref="G29983">IF(F29983="","",SUM(_xlfn._xlws.FILTER(Balanço[Quantidade],(Balanço[Estoque]=Back!$E$3)*(Balanço[Material]=Back!F29983))))</f>
        <v/>
      </c>
    </row>
    <row r="29984" spans="2:7">
      <c r="B29984" s="32">
        <f>SUMIF(Balanço[Estoque],Back!A29984,Balanço[Quantidade])</f>
        <v>0</v>
      </c>
      <c r="G29984" s="32" t="str" cm="1">
        <f t="array" ref="G29984">IF(F29984="","",SUM(_xlfn._xlws.FILTER(Balanço[Quantidade],(Balanço[Estoque]=Back!$E$3)*(Balanço[Material]=Back!F29984))))</f>
        <v/>
      </c>
    </row>
    <row r="29985" spans="2:7">
      <c r="B29985" s="32">
        <f>SUMIF(Balanço[Estoque],Back!A29985,Balanço[Quantidade])</f>
        <v>0</v>
      </c>
      <c r="G29985" s="32" t="str" cm="1">
        <f t="array" ref="G29985">IF(F29985="","",SUM(_xlfn._xlws.FILTER(Balanço[Quantidade],(Balanço[Estoque]=Back!$E$3)*(Balanço[Material]=Back!F29985))))</f>
        <v/>
      </c>
    </row>
    <row r="29986" spans="2:7">
      <c r="B29986" s="32">
        <f>SUMIF(Balanço[Estoque],Back!A29986,Balanço[Quantidade])</f>
        <v>0</v>
      </c>
      <c r="G29986" s="32" t="str" cm="1">
        <f t="array" ref="G29986">IF(F29986="","",SUM(_xlfn._xlws.FILTER(Balanço[Quantidade],(Balanço[Estoque]=Back!$E$3)*(Balanço[Material]=Back!F29986))))</f>
        <v/>
      </c>
    </row>
    <row r="29987" spans="2:7">
      <c r="B29987" s="32">
        <f>SUMIF(Balanço[Estoque],Back!A29987,Balanço[Quantidade])</f>
        <v>0</v>
      </c>
      <c r="G29987" s="32" t="str" cm="1">
        <f t="array" ref="G29987">IF(F29987="","",SUM(_xlfn._xlws.FILTER(Balanço[Quantidade],(Balanço[Estoque]=Back!$E$3)*(Balanço[Material]=Back!F29987))))</f>
        <v/>
      </c>
    </row>
    <row r="29988" spans="2:7">
      <c r="B29988" s="32">
        <f>SUMIF(Balanço[Estoque],Back!A29988,Balanço[Quantidade])</f>
        <v>0</v>
      </c>
      <c r="G29988" s="32" t="str" cm="1">
        <f t="array" ref="G29988">IF(F29988="","",SUM(_xlfn._xlws.FILTER(Balanço[Quantidade],(Balanço[Estoque]=Back!$E$3)*(Balanço[Material]=Back!F29988))))</f>
        <v/>
      </c>
    </row>
    <row r="29989" spans="2:7">
      <c r="B29989" s="32">
        <f>SUMIF(Balanço[Estoque],Back!A29989,Balanço[Quantidade])</f>
        <v>0</v>
      </c>
      <c r="G29989" s="32" t="str" cm="1">
        <f t="array" ref="G29989">IF(F29989="","",SUM(_xlfn._xlws.FILTER(Balanço[Quantidade],(Balanço[Estoque]=Back!$E$3)*(Balanço[Material]=Back!F29989))))</f>
        <v/>
      </c>
    </row>
    <row r="29990" spans="2:7">
      <c r="B29990" s="32">
        <f>SUMIF(Balanço[Estoque],Back!A29990,Balanço[Quantidade])</f>
        <v>0</v>
      </c>
      <c r="G29990" s="32" t="str" cm="1">
        <f t="array" ref="G29990">IF(F29990="","",SUM(_xlfn._xlws.FILTER(Balanço[Quantidade],(Balanço[Estoque]=Back!$E$3)*(Balanço[Material]=Back!F29990))))</f>
        <v/>
      </c>
    </row>
    <row r="29991" spans="2:7">
      <c r="B29991" s="32">
        <f>SUMIF(Balanço[Estoque],Back!A29991,Balanço[Quantidade])</f>
        <v>0</v>
      </c>
      <c r="G29991" s="32" t="str" cm="1">
        <f t="array" ref="G29991">IF(F29991="","",SUM(_xlfn._xlws.FILTER(Balanço[Quantidade],(Balanço[Estoque]=Back!$E$3)*(Balanço[Material]=Back!F29991))))</f>
        <v/>
      </c>
    </row>
    <row r="29992" spans="2:7">
      <c r="B29992" s="32">
        <f>SUMIF(Balanço[Estoque],Back!A29992,Balanço[Quantidade])</f>
        <v>0</v>
      </c>
      <c r="G29992" s="32" t="str" cm="1">
        <f t="array" ref="G29992">IF(F29992="","",SUM(_xlfn._xlws.FILTER(Balanço[Quantidade],(Balanço[Estoque]=Back!$E$3)*(Balanço[Material]=Back!F29992))))</f>
        <v/>
      </c>
    </row>
    <row r="29993" spans="2:7">
      <c r="B29993" s="32">
        <f>SUMIF(Balanço[Estoque],Back!A29993,Balanço[Quantidade])</f>
        <v>0</v>
      </c>
      <c r="G29993" s="32" t="str" cm="1">
        <f t="array" ref="G29993">IF(F29993="","",SUM(_xlfn._xlws.FILTER(Balanço[Quantidade],(Balanço[Estoque]=Back!$E$3)*(Balanço[Material]=Back!F29993))))</f>
        <v/>
      </c>
    </row>
    <row r="29994" spans="2:7">
      <c r="B29994" s="32">
        <f>SUMIF(Balanço[Estoque],Back!A29994,Balanço[Quantidade])</f>
        <v>0</v>
      </c>
      <c r="G29994" s="32" t="str" cm="1">
        <f t="array" ref="G29994">IF(F29994="","",SUM(_xlfn._xlws.FILTER(Balanço[Quantidade],(Balanço[Estoque]=Back!$E$3)*(Balanço[Material]=Back!F29994))))</f>
        <v/>
      </c>
    </row>
    <row r="29995" spans="2:7">
      <c r="B29995" s="32">
        <f>SUMIF(Balanço[Estoque],Back!A29995,Balanço[Quantidade])</f>
        <v>0</v>
      </c>
      <c r="G29995" s="32" t="str" cm="1">
        <f t="array" ref="G29995">IF(F29995="","",SUM(_xlfn._xlws.FILTER(Balanço[Quantidade],(Balanço[Estoque]=Back!$E$3)*(Balanço[Material]=Back!F29995))))</f>
        <v/>
      </c>
    </row>
    <row r="29996" spans="2:7">
      <c r="B29996" s="32">
        <f>SUMIF(Balanço[Estoque],Back!A29996,Balanço[Quantidade])</f>
        <v>0</v>
      </c>
      <c r="G29996" s="32" t="str" cm="1">
        <f t="array" ref="G29996">IF(F29996="","",SUM(_xlfn._xlws.FILTER(Balanço[Quantidade],(Balanço[Estoque]=Back!$E$3)*(Balanço[Material]=Back!F29996))))</f>
        <v/>
      </c>
    </row>
    <row r="29997" spans="2:7">
      <c r="B29997" s="32">
        <f>SUMIF(Balanço[Estoque],Back!A29997,Balanço[Quantidade])</f>
        <v>0</v>
      </c>
      <c r="G29997" s="32" t="str" cm="1">
        <f t="array" ref="G29997">IF(F29997="","",SUM(_xlfn._xlws.FILTER(Balanço[Quantidade],(Balanço[Estoque]=Back!$E$3)*(Balanço[Material]=Back!F29997))))</f>
        <v/>
      </c>
    </row>
    <row r="29998" spans="2:7">
      <c r="B29998" s="32">
        <f>SUMIF(Balanço[Estoque],Back!A29998,Balanço[Quantidade])</f>
        <v>0</v>
      </c>
      <c r="G29998" s="32" t="str" cm="1">
        <f t="array" ref="G29998">IF(F29998="","",SUM(_xlfn._xlws.FILTER(Balanço[Quantidade],(Balanço[Estoque]=Back!$E$3)*(Balanço[Material]=Back!F29998))))</f>
        <v/>
      </c>
    </row>
    <row r="29999" spans="2:7">
      <c r="B29999" s="32">
        <f>SUMIF(Balanço[Estoque],Back!A29999,Balanço[Quantidade])</f>
        <v>0</v>
      </c>
      <c r="G29999" s="32" t="str" cm="1">
        <f t="array" ref="G29999">IF(F29999="","",SUM(_xlfn._xlws.FILTER(Balanço[Quantidade],(Balanço[Estoque]=Back!$E$3)*(Balanço[Material]=Back!F29999))))</f>
        <v/>
      </c>
    </row>
    <row r="30000" spans="2:7">
      <c r="B30000" s="32">
        <f>SUMIF(Balanço[Estoque],Back!A30000,Balanço[Quantidade])</f>
        <v>0</v>
      </c>
      <c r="G30000" s="32" t="str" cm="1">
        <f t="array" ref="G30000">IF(F30000="","",SUM(_xlfn._xlws.FILTER(Balanço[Quantidade],(Balanço[Estoque]=Back!$E$3)*(Balanço[Material]=Back!F30000))))</f>
        <v/>
      </c>
    </row>
    <row r="30001" spans="2:7">
      <c r="B30001" s="32">
        <f>SUMIF(Balanço[Estoque],Back!A30001,Balanço[Quantidade])</f>
        <v>0</v>
      </c>
      <c r="G30001" s="32" t="str" cm="1">
        <f t="array" ref="G30001">IF(F30001="","",SUM(_xlfn._xlws.FILTER(Balanço[Quantidade],(Balanço[Estoque]=Back!$E$3)*(Balanço[Material]=Back!F30001))))</f>
        <v/>
      </c>
    </row>
    <row r="30002" spans="2:7">
      <c r="B30002" s="32">
        <f>SUMIF(Balanço[Estoque],Back!A30002,Balanço[Quantidade])</f>
        <v>0</v>
      </c>
      <c r="G30002" s="32" t="str" cm="1">
        <f t="array" ref="G30002">IF(F30002="","",SUM(_xlfn._xlws.FILTER(Balanço[Quantidade],(Balanço[Estoque]=Back!$E$3)*(Balanço[Material]=Back!F30002))))</f>
        <v/>
      </c>
    </row>
    <row r="30003" spans="2:7">
      <c r="B30003" s="32">
        <f>SUMIF(Balanço[Estoque],Back!A30003,Balanço[Quantidade])</f>
        <v>0</v>
      </c>
      <c r="G30003" s="32" t="str" cm="1">
        <f t="array" ref="G30003">IF(F30003="","",SUM(_xlfn._xlws.FILTER(Balanço[Quantidade],(Balanço[Estoque]=Back!$E$3)*(Balanço[Material]=Back!F30003))))</f>
        <v/>
      </c>
    </row>
    <row r="30004" spans="2:7">
      <c r="B30004" s="32">
        <f>SUMIF(Balanço[Estoque],Back!A30004,Balanço[Quantidade])</f>
        <v>0</v>
      </c>
      <c r="G30004" s="32" t="str" cm="1">
        <f t="array" ref="G30004">IF(F30004="","",SUM(_xlfn._xlws.FILTER(Balanço[Quantidade],(Balanço[Estoque]=Back!$E$3)*(Balanço[Material]=Back!F30004))))</f>
        <v/>
      </c>
    </row>
    <row r="30005" spans="2:7">
      <c r="B30005" s="32">
        <f>SUMIF(Balanço[Estoque],Back!A30005,Balanço[Quantidade])</f>
        <v>0</v>
      </c>
      <c r="G30005" s="32" t="str" cm="1">
        <f t="array" ref="G30005">IF(F30005="","",SUM(_xlfn._xlws.FILTER(Balanço[Quantidade],(Balanço[Estoque]=Back!$E$3)*(Balanço[Material]=Back!F30005))))</f>
        <v/>
      </c>
    </row>
    <row r="30006" spans="2:7">
      <c r="B30006" s="32">
        <f>SUMIF(Balanço[Estoque],Back!A30006,Balanço[Quantidade])</f>
        <v>0</v>
      </c>
      <c r="G30006" s="32" t="str" cm="1">
        <f t="array" ref="G30006">IF(F30006="","",SUM(_xlfn._xlws.FILTER(Balanço[Quantidade],(Balanço[Estoque]=Back!$E$3)*(Balanço[Material]=Back!F30006))))</f>
        <v/>
      </c>
    </row>
    <row r="30007" spans="2:7">
      <c r="B30007" s="32">
        <f>SUMIF(Balanço[Estoque],Back!A30007,Balanço[Quantidade])</f>
        <v>0</v>
      </c>
      <c r="G30007" s="32" t="str" cm="1">
        <f t="array" ref="G30007">IF(F30007="","",SUM(_xlfn._xlws.FILTER(Balanço[Quantidade],(Balanço[Estoque]=Back!$E$3)*(Balanço[Material]=Back!F30007))))</f>
        <v/>
      </c>
    </row>
    <row r="30008" spans="2:7">
      <c r="B30008" s="32">
        <f>SUMIF(Balanço[Estoque],Back!A30008,Balanço[Quantidade])</f>
        <v>0</v>
      </c>
      <c r="G30008" s="32" t="str" cm="1">
        <f t="array" ref="G30008">IF(F30008="","",SUM(_xlfn._xlws.FILTER(Balanço[Quantidade],(Balanço[Estoque]=Back!$E$3)*(Balanço[Material]=Back!F30008))))</f>
        <v/>
      </c>
    </row>
    <row r="30009" spans="2:7">
      <c r="B30009" s="32">
        <f>SUMIF(Balanço[Estoque],Back!A30009,Balanço[Quantidade])</f>
        <v>0</v>
      </c>
      <c r="G30009" s="32" t="str" cm="1">
        <f t="array" ref="G30009">IF(F30009="","",SUM(_xlfn._xlws.FILTER(Balanço[Quantidade],(Balanço[Estoque]=Back!$E$3)*(Balanço[Material]=Back!F30009))))</f>
        <v/>
      </c>
    </row>
    <row r="30010" spans="2:7">
      <c r="B30010" s="32">
        <f>SUMIF(Balanço[Estoque],Back!A30010,Balanço[Quantidade])</f>
        <v>0</v>
      </c>
      <c r="G30010" s="32" t="str" cm="1">
        <f t="array" ref="G30010">IF(F30010="","",SUM(_xlfn._xlws.FILTER(Balanço[Quantidade],(Balanço[Estoque]=Back!$E$3)*(Balanço[Material]=Back!F30010))))</f>
        <v/>
      </c>
    </row>
    <row r="30011" spans="2:7">
      <c r="B30011" s="32">
        <f>SUMIF(Balanço[Estoque],Back!A30011,Balanço[Quantidade])</f>
        <v>0</v>
      </c>
      <c r="G30011" s="32" t="str" cm="1">
        <f t="array" ref="G30011">IF(F30011="","",SUM(_xlfn._xlws.FILTER(Balanço[Quantidade],(Balanço[Estoque]=Back!$E$3)*(Balanço[Material]=Back!F30011))))</f>
        <v/>
      </c>
    </row>
    <row r="30012" spans="2:7">
      <c r="B30012" s="32">
        <f>SUMIF(Balanço[Estoque],Back!A30012,Balanço[Quantidade])</f>
        <v>0</v>
      </c>
      <c r="G30012" s="32" t="str" cm="1">
        <f t="array" ref="G30012">IF(F30012="","",SUM(_xlfn._xlws.FILTER(Balanço[Quantidade],(Balanço[Estoque]=Back!$E$3)*(Balanço[Material]=Back!F30012))))</f>
        <v/>
      </c>
    </row>
    <row r="30013" spans="2:7">
      <c r="B30013" s="32">
        <f>SUMIF(Balanço[Estoque],Back!A30013,Balanço[Quantidade])</f>
        <v>0</v>
      </c>
      <c r="G30013" s="32" t="str" cm="1">
        <f t="array" ref="G30013">IF(F30013="","",SUM(_xlfn._xlws.FILTER(Balanço[Quantidade],(Balanço[Estoque]=Back!$E$3)*(Balanço[Material]=Back!F30013))))</f>
        <v/>
      </c>
    </row>
    <row r="30014" spans="2:7">
      <c r="B30014" s="32">
        <f>SUMIF(Balanço[Estoque],Back!A30014,Balanço[Quantidade])</f>
        <v>0</v>
      </c>
      <c r="G30014" s="32" t="str" cm="1">
        <f t="array" ref="G30014">IF(F30014="","",SUM(_xlfn._xlws.FILTER(Balanço[Quantidade],(Balanço[Estoque]=Back!$E$3)*(Balanço[Material]=Back!F30014))))</f>
        <v/>
      </c>
    </row>
    <row r="30015" spans="2:7">
      <c r="B30015" s="32">
        <f>SUMIF(Balanço[Estoque],Back!A30015,Balanço[Quantidade])</f>
        <v>0</v>
      </c>
      <c r="G30015" s="32" t="str" cm="1">
        <f t="array" ref="G30015">IF(F30015="","",SUM(_xlfn._xlws.FILTER(Balanço[Quantidade],(Balanço[Estoque]=Back!$E$3)*(Balanço[Material]=Back!F30015))))</f>
        <v/>
      </c>
    </row>
    <row r="30016" spans="2:7">
      <c r="B30016" s="32">
        <f>SUMIF(Balanço[Estoque],Back!A30016,Balanço[Quantidade])</f>
        <v>0</v>
      </c>
      <c r="G30016" s="32" t="str" cm="1">
        <f t="array" ref="G30016">IF(F30016="","",SUM(_xlfn._xlws.FILTER(Balanço[Quantidade],(Balanço[Estoque]=Back!$E$3)*(Balanço[Material]=Back!F30016))))</f>
        <v/>
      </c>
    </row>
    <row r="30017" spans="2:7">
      <c r="B30017" s="32">
        <f>SUMIF(Balanço[Estoque],Back!A30017,Balanço[Quantidade])</f>
        <v>0</v>
      </c>
      <c r="G30017" s="32" t="str" cm="1">
        <f t="array" ref="G30017">IF(F30017="","",SUM(_xlfn._xlws.FILTER(Balanço[Quantidade],(Balanço[Estoque]=Back!$E$3)*(Balanço[Material]=Back!F30017))))</f>
        <v/>
      </c>
    </row>
    <row r="30018" spans="2:7">
      <c r="B30018" s="32">
        <f>SUMIF(Balanço[Estoque],Back!A30018,Balanço[Quantidade])</f>
        <v>0</v>
      </c>
      <c r="G30018" s="32" t="str" cm="1">
        <f t="array" ref="G30018">IF(F30018="","",SUM(_xlfn._xlws.FILTER(Balanço[Quantidade],(Balanço[Estoque]=Back!$E$3)*(Balanço[Material]=Back!F30018))))</f>
        <v/>
      </c>
    </row>
    <row r="30019" spans="2:7">
      <c r="B30019" s="32">
        <f>SUMIF(Balanço[Estoque],Back!A30019,Balanço[Quantidade])</f>
        <v>0</v>
      </c>
      <c r="G30019" s="32" t="str" cm="1">
        <f t="array" ref="G30019">IF(F30019="","",SUM(_xlfn._xlws.FILTER(Balanço[Quantidade],(Balanço[Estoque]=Back!$E$3)*(Balanço[Material]=Back!F30019))))</f>
        <v/>
      </c>
    </row>
    <row r="30020" spans="2:7">
      <c r="B30020" s="32">
        <f>SUMIF(Balanço[Estoque],Back!A30020,Balanço[Quantidade])</f>
        <v>0</v>
      </c>
      <c r="G30020" s="32" t="str" cm="1">
        <f t="array" ref="G30020">IF(F30020="","",SUM(_xlfn._xlws.FILTER(Balanço[Quantidade],(Balanço[Estoque]=Back!$E$3)*(Balanço[Material]=Back!F30020))))</f>
        <v/>
      </c>
    </row>
    <row r="30021" spans="2:7">
      <c r="B30021" s="32">
        <f>SUMIF(Balanço[Estoque],Back!A30021,Balanço[Quantidade])</f>
        <v>0</v>
      </c>
      <c r="G30021" s="32" t="str" cm="1">
        <f t="array" ref="G30021">IF(F30021="","",SUM(_xlfn._xlws.FILTER(Balanço[Quantidade],(Balanço[Estoque]=Back!$E$3)*(Balanço[Material]=Back!F30021))))</f>
        <v/>
      </c>
    </row>
    <row r="30022" spans="2:7">
      <c r="B30022" s="32">
        <f>SUMIF(Balanço[Estoque],Back!A30022,Balanço[Quantidade])</f>
        <v>0</v>
      </c>
      <c r="G30022" s="32" t="str" cm="1">
        <f t="array" ref="G30022">IF(F30022="","",SUM(_xlfn._xlws.FILTER(Balanço[Quantidade],(Balanço[Estoque]=Back!$E$3)*(Balanço[Material]=Back!F30022))))</f>
        <v/>
      </c>
    </row>
    <row r="30023" spans="2:7">
      <c r="B30023" s="32">
        <f>SUMIF(Balanço[Estoque],Back!A30023,Balanço[Quantidade])</f>
        <v>0</v>
      </c>
      <c r="G30023" s="32" t="str" cm="1">
        <f t="array" ref="G30023">IF(F30023="","",SUM(_xlfn._xlws.FILTER(Balanço[Quantidade],(Balanço[Estoque]=Back!$E$3)*(Balanço[Material]=Back!F30023))))</f>
        <v/>
      </c>
    </row>
    <row r="30024" spans="2:7">
      <c r="B30024" s="32">
        <f>SUMIF(Balanço[Estoque],Back!A30024,Balanço[Quantidade])</f>
        <v>0</v>
      </c>
      <c r="G30024" s="32" t="str" cm="1">
        <f t="array" ref="G30024">IF(F30024="","",SUM(_xlfn._xlws.FILTER(Balanço[Quantidade],(Balanço[Estoque]=Back!$E$3)*(Balanço[Material]=Back!F30024))))</f>
        <v/>
      </c>
    </row>
    <row r="30025" spans="2:7">
      <c r="B30025" s="32">
        <f>SUMIF(Balanço[Estoque],Back!A30025,Balanço[Quantidade])</f>
        <v>0</v>
      </c>
      <c r="G30025" s="32" t="str" cm="1">
        <f t="array" ref="G30025">IF(F30025="","",SUM(_xlfn._xlws.FILTER(Balanço[Quantidade],(Balanço[Estoque]=Back!$E$3)*(Balanço[Material]=Back!F30025))))</f>
        <v/>
      </c>
    </row>
    <row r="30026" spans="2:7">
      <c r="B30026" s="32">
        <f>SUMIF(Balanço[Estoque],Back!A30026,Balanço[Quantidade])</f>
        <v>0</v>
      </c>
      <c r="G30026" s="32" t="str" cm="1">
        <f t="array" ref="G30026">IF(F30026="","",SUM(_xlfn._xlws.FILTER(Balanço[Quantidade],(Balanço[Estoque]=Back!$E$3)*(Balanço[Material]=Back!F30026))))</f>
        <v/>
      </c>
    </row>
    <row r="30027" spans="2:7">
      <c r="B30027" s="32">
        <f>SUMIF(Balanço[Estoque],Back!A30027,Balanço[Quantidade])</f>
        <v>0</v>
      </c>
      <c r="G30027" s="32" t="str" cm="1">
        <f t="array" ref="G30027">IF(F30027="","",SUM(_xlfn._xlws.FILTER(Balanço[Quantidade],(Balanço[Estoque]=Back!$E$3)*(Balanço[Material]=Back!F30027))))</f>
        <v/>
      </c>
    </row>
    <row r="30028" spans="2:7">
      <c r="B30028" s="32">
        <f>SUMIF(Balanço[Estoque],Back!A30028,Balanço[Quantidade])</f>
        <v>0</v>
      </c>
      <c r="G30028" s="32" t="str" cm="1">
        <f t="array" ref="G30028">IF(F30028="","",SUM(_xlfn._xlws.FILTER(Balanço[Quantidade],(Balanço[Estoque]=Back!$E$3)*(Balanço[Material]=Back!F30028))))</f>
        <v/>
      </c>
    </row>
    <row r="30029" spans="2:7">
      <c r="B30029" s="32">
        <f>SUMIF(Balanço[Estoque],Back!A30029,Balanço[Quantidade])</f>
        <v>0</v>
      </c>
      <c r="G30029" s="32" t="str" cm="1">
        <f t="array" ref="G30029">IF(F30029="","",SUM(_xlfn._xlws.FILTER(Balanço[Quantidade],(Balanço[Estoque]=Back!$E$3)*(Balanço[Material]=Back!F30029))))</f>
        <v/>
      </c>
    </row>
    <row r="30030" spans="2:7">
      <c r="B30030" s="32">
        <f>SUMIF(Balanço[Estoque],Back!A30030,Balanço[Quantidade])</f>
        <v>0</v>
      </c>
      <c r="G30030" s="32" t="str" cm="1">
        <f t="array" ref="G30030">IF(F30030="","",SUM(_xlfn._xlws.FILTER(Balanço[Quantidade],(Balanço[Estoque]=Back!$E$3)*(Balanço[Material]=Back!F30030))))</f>
        <v/>
      </c>
    </row>
    <row r="30031" spans="2:7">
      <c r="B30031" s="32">
        <f>SUMIF(Balanço[Estoque],Back!A30031,Balanço[Quantidade])</f>
        <v>0</v>
      </c>
      <c r="G30031" s="32" t="str" cm="1">
        <f t="array" ref="G30031">IF(F30031="","",SUM(_xlfn._xlws.FILTER(Balanço[Quantidade],(Balanço[Estoque]=Back!$E$3)*(Balanço[Material]=Back!F30031))))</f>
        <v/>
      </c>
    </row>
    <row r="30032" spans="2:7">
      <c r="B30032" s="32">
        <f>SUMIF(Balanço[Estoque],Back!A30032,Balanço[Quantidade])</f>
        <v>0</v>
      </c>
      <c r="G30032" s="32" t="str" cm="1">
        <f t="array" ref="G30032">IF(F30032="","",SUM(_xlfn._xlws.FILTER(Balanço[Quantidade],(Balanço[Estoque]=Back!$E$3)*(Balanço[Material]=Back!F30032))))</f>
        <v/>
      </c>
    </row>
    <row r="30033" spans="2:7">
      <c r="B30033" s="32">
        <f>SUMIF(Balanço[Estoque],Back!A30033,Balanço[Quantidade])</f>
        <v>0</v>
      </c>
      <c r="G30033" s="32" t="str" cm="1">
        <f t="array" ref="G30033">IF(F30033="","",SUM(_xlfn._xlws.FILTER(Balanço[Quantidade],(Balanço[Estoque]=Back!$E$3)*(Balanço[Material]=Back!F30033))))</f>
        <v/>
      </c>
    </row>
    <row r="30034" spans="2:7">
      <c r="B30034" s="32">
        <f>SUMIF(Balanço[Estoque],Back!A30034,Balanço[Quantidade])</f>
        <v>0</v>
      </c>
      <c r="G30034" s="32" t="str" cm="1">
        <f t="array" ref="G30034">IF(F30034="","",SUM(_xlfn._xlws.FILTER(Balanço[Quantidade],(Balanço[Estoque]=Back!$E$3)*(Balanço[Material]=Back!F30034))))</f>
        <v/>
      </c>
    </row>
    <row r="30035" spans="2:7">
      <c r="B30035" s="32">
        <f>SUMIF(Balanço[Estoque],Back!A30035,Balanço[Quantidade])</f>
        <v>0</v>
      </c>
      <c r="G30035" s="32" t="str" cm="1">
        <f t="array" ref="G30035">IF(F30035="","",SUM(_xlfn._xlws.FILTER(Balanço[Quantidade],(Balanço[Estoque]=Back!$E$3)*(Balanço[Material]=Back!F30035))))</f>
        <v/>
      </c>
    </row>
    <row r="30036" spans="2:7">
      <c r="B30036" s="32">
        <f>SUMIF(Balanço[Estoque],Back!A30036,Balanço[Quantidade])</f>
        <v>0</v>
      </c>
      <c r="G30036" s="32" t="str" cm="1">
        <f t="array" ref="G30036">IF(F30036="","",SUM(_xlfn._xlws.FILTER(Balanço[Quantidade],(Balanço[Estoque]=Back!$E$3)*(Balanço[Material]=Back!F30036))))</f>
        <v/>
      </c>
    </row>
    <row r="30037" spans="2:7">
      <c r="B30037" s="32">
        <f>SUMIF(Balanço[Estoque],Back!A30037,Balanço[Quantidade])</f>
        <v>0</v>
      </c>
      <c r="G30037" s="32" t="str" cm="1">
        <f t="array" ref="G30037">IF(F30037="","",SUM(_xlfn._xlws.FILTER(Balanço[Quantidade],(Balanço[Estoque]=Back!$E$3)*(Balanço[Material]=Back!F30037))))</f>
        <v/>
      </c>
    </row>
    <row r="30038" spans="2:7">
      <c r="B30038" s="32">
        <f>SUMIF(Balanço[Estoque],Back!A30038,Balanço[Quantidade])</f>
        <v>0</v>
      </c>
      <c r="G30038" s="32" t="str" cm="1">
        <f t="array" ref="G30038">IF(F30038="","",SUM(_xlfn._xlws.FILTER(Balanço[Quantidade],(Balanço[Estoque]=Back!$E$3)*(Balanço[Material]=Back!F30038))))</f>
        <v/>
      </c>
    </row>
    <row r="30039" spans="2:7">
      <c r="B30039" s="32">
        <f>SUMIF(Balanço[Estoque],Back!A30039,Balanço[Quantidade])</f>
        <v>0</v>
      </c>
      <c r="G30039" s="32" t="str" cm="1">
        <f t="array" ref="G30039">IF(F30039="","",SUM(_xlfn._xlws.FILTER(Balanço[Quantidade],(Balanço[Estoque]=Back!$E$3)*(Balanço[Material]=Back!F30039))))</f>
        <v/>
      </c>
    </row>
    <row r="30040" spans="2:7">
      <c r="B30040" s="32">
        <f>SUMIF(Balanço[Estoque],Back!A30040,Balanço[Quantidade])</f>
        <v>0</v>
      </c>
      <c r="G30040" s="32" t="str" cm="1">
        <f t="array" ref="G30040">IF(F30040="","",SUM(_xlfn._xlws.FILTER(Balanço[Quantidade],(Balanço[Estoque]=Back!$E$3)*(Balanço[Material]=Back!F30040))))</f>
        <v/>
      </c>
    </row>
    <row r="30041" spans="2:7">
      <c r="B30041" s="32">
        <f>SUMIF(Balanço[Estoque],Back!A30041,Balanço[Quantidade])</f>
        <v>0</v>
      </c>
      <c r="G30041" s="32" t="str" cm="1">
        <f t="array" ref="G30041">IF(F30041="","",SUM(_xlfn._xlws.FILTER(Balanço[Quantidade],(Balanço[Estoque]=Back!$E$3)*(Balanço[Material]=Back!F30041))))</f>
        <v/>
      </c>
    </row>
    <row r="30042" spans="2:7">
      <c r="B30042" s="32">
        <f>SUMIF(Balanço[Estoque],Back!A30042,Balanço[Quantidade])</f>
        <v>0</v>
      </c>
      <c r="G30042" s="32" t="str" cm="1">
        <f t="array" ref="G30042">IF(F30042="","",SUM(_xlfn._xlws.FILTER(Balanço[Quantidade],(Balanço[Estoque]=Back!$E$3)*(Balanço[Material]=Back!F30042))))</f>
        <v/>
      </c>
    </row>
    <row r="30043" spans="2:7">
      <c r="B30043" s="32">
        <f>SUMIF(Balanço[Estoque],Back!A30043,Balanço[Quantidade])</f>
        <v>0</v>
      </c>
      <c r="G30043" s="32" t="str" cm="1">
        <f t="array" ref="G30043">IF(F30043="","",SUM(_xlfn._xlws.FILTER(Balanço[Quantidade],(Balanço[Estoque]=Back!$E$3)*(Balanço[Material]=Back!F30043))))</f>
        <v/>
      </c>
    </row>
    <row r="30044" spans="2:7">
      <c r="B30044" s="32">
        <f>SUMIF(Balanço[Estoque],Back!A30044,Balanço[Quantidade])</f>
        <v>0</v>
      </c>
      <c r="G30044" s="32" t="str" cm="1">
        <f t="array" ref="G30044">IF(F30044="","",SUM(_xlfn._xlws.FILTER(Balanço[Quantidade],(Balanço[Estoque]=Back!$E$3)*(Balanço[Material]=Back!F30044))))</f>
        <v/>
      </c>
    </row>
    <row r="30045" spans="2:7">
      <c r="B30045" s="32">
        <f>SUMIF(Balanço[Estoque],Back!A30045,Balanço[Quantidade])</f>
        <v>0</v>
      </c>
      <c r="G30045" s="32" t="str" cm="1">
        <f t="array" ref="G30045">IF(F30045="","",SUM(_xlfn._xlws.FILTER(Balanço[Quantidade],(Balanço[Estoque]=Back!$E$3)*(Balanço[Material]=Back!F30045))))</f>
        <v/>
      </c>
    </row>
    <row r="30046" spans="2:7">
      <c r="B30046" s="32">
        <f>SUMIF(Balanço[Estoque],Back!A30046,Balanço[Quantidade])</f>
        <v>0</v>
      </c>
      <c r="G30046" s="32" t="str" cm="1">
        <f t="array" ref="G30046">IF(F30046="","",SUM(_xlfn._xlws.FILTER(Balanço[Quantidade],(Balanço[Estoque]=Back!$E$3)*(Balanço[Material]=Back!F30046))))</f>
        <v/>
      </c>
    </row>
    <row r="30047" spans="2:7">
      <c r="B30047" s="32">
        <f>SUMIF(Balanço[Estoque],Back!A30047,Balanço[Quantidade])</f>
        <v>0</v>
      </c>
      <c r="G30047" s="32" t="str" cm="1">
        <f t="array" ref="G30047">IF(F30047="","",SUM(_xlfn._xlws.FILTER(Balanço[Quantidade],(Balanço[Estoque]=Back!$E$3)*(Balanço[Material]=Back!F30047))))</f>
        <v/>
      </c>
    </row>
    <row r="30048" spans="2:7">
      <c r="B30048" s="32">
        <f>SUMIF(Balanço[Estoque],Back!A30048,Balanço[Quantidade])</f>
        <v>0</v>
      </c>
      <c r="G30048" s="32" t="str" cm="1">
        <f t="array" ref="G30048">IF(F30048="","",SUM(_xlfn._xlws.FILTER(Balanço[Quantidade],(Balanço[Estoque]=Back!$E$3)*(Balanço[Material]=Back!F30048))))</f>
        <v/>
      </c>
    </row>
    <row r="30049" spans="2:7">
      <c r="B30049" s="32">
        <f>SUMIF(Balanço[Estoque],Back!A30049,Balanço[Quantidade])</f>
        <v>0</v>
      </c>
      <c r="G30049" s="32" t="str" cm="1">
        <f t="array" ref="G30049">IF(F30049="","",SUM(_xlfn._xlws.FILTER(Balanço[Quantidade],(Balanço[Estoque]=Back!$E$3)*(Balanço[Material]=Back!F30049))))</f>
        <v/>
      </c>
    </row>
    <row r="30050" spans="2:7">
      <c r="B30050" s="32">
        <f>SUMIF(Balanço[Estoque],Back!A30050,Balanço[Quantidade])</f>
        <v>0</v>
      </c>
      <c r="G30050" s="32" t="str" cm="1">
        <f t="array" ref="G30050">IF(F30050="","",SUM(_xlfn._xlws.FILTER(Balanço[Quantidade],(Balanço[Estoque]=Back!$E$3)*(Balanço[Material]=Back!F30050))))</f>
        <v/>
      </c>
    </row>
    <row r="30051" spans="2:7">
      <c r="B30051" s="32">
        <f>SUMIF(Balanço[Estoque],Back!A30051,Balanço[Quantidade])</f>
        <v>0</v>
      </c>
      <c r="G30051" s="32" t="str" cm="1">
        <f t="array" ref="G30051">IF(F30051="","",SUM(_xlfn._xlws.FILTER(Balanço[Quantidade],(Balanço[Estoque]=Back!$E$3)*(Balanço[Material]=Back!F30051))))</f>
        <v/>
      </c>
    </row>
    <row r="30052" spans="2:7">
      <c r="B30052" s="32">
        <f>SUMIF(Balanço[Estoque],Back!A30052,Balanço[Quantidade])</f>
        <v>0</v>
      </c>
      <c r="G30052" s="32" t="str" cm="1">
        <f t="array" ref="G30052">IF(F30052="","",SUM(_xlfn._xlws.FILTER(Balanço[Quantidade],(Balanço[Estoque]=Back!$E$3)*(Balanço[Material]=Back!F30052))))</f>
        <v/>
      </c>
    </row>
    <row r="30053" spans="2:7">
      <c r="B30053" s="32">
        <f>SUMIF(Balanço[Estoque],Back!A30053,Balanço[Quantidade])</f>
        <v>0</v>
      </c>
      <c r="G30053" s="32" t="str" cm="1">
        <f t="array" ref="G30053">IF(F30053="","",SUM(_xlfn._xlws.FILTER(Balanço[Quantidade],(Balanço[Estoque]=Back!$E$3)*(Balanço[Material]=Back!F30053))))</f>
        <v/>
      </c>
    </row>
    <row r="30054" spans="2:7">
      <c r="B30054" s="32">
        <f>SUMIF(Balanço[Estoque],Back!A30054,Balanço[Quantidade])</f>
        <v>0</v>
      </c>
      <c r="G30054" s="32" t="str" cm="1">
        <f t="array" ref="G30054">IF(F30054="","",SUM(_xlfn._xlws.FILTER(Balanço[Quantidade],(Balanço[Estoque]=Back!$E$3)*(Balanço[Material]=Back!F30054))))</f>
        <v/>
      </c>
    </row>
    <row r="30055" spans="2:7">
      <c r="B30055" s="32">
        <f>SUMIF(Balanço[Estoque],Back!A30055,Balanço[Quantidade])</f>
        <v>0</v>
      </c>
      <c r="G30055" s="32" t="str" cm="1">
        <f t="array" ref="G30055">IF(F30055="","",SUM(_xlfn._xlws.FILTER(Balanço[Quantidade],(Balanço[Estoque]=Back!$E$3)*(Balanço[Material]=Back!F30055))))</f>
        <v/>
      </c>
    </row>
    <row r="30056" spans="2:7">
      <c r="B30056" s="32">
        <f>SUMIF(Balanço[Estoque],Back!A30056,Balanço[Quantidade])</f>
        <v>0</v>
      </c>
      <c r="G30056" s="32" t="str" cm="1">
        <f t="array" ref="G30056">IF(F30056="","",SUM(_xlfn._xlws.FILTER(Balanço[Quantidade],(Balanço[Estoque]=Back!$E$3)*(Balanço[Material]=Back!F30056))))</f>
        <v/>
      </c>
    </row>
    <row r="30057" spans="2:7">
      <c r="B30057" s="32">
        <f>SUMIF(Balanço[Estoque],Back!A30057,Balanço[Quantidade])</f>
        <v>0</v>
      </c>
      <c r="G30057" s="32" t="str" cm="1">
        <f t="array" ref="G30057">IF(F30057="","",SUM(_xlfn._xlws.FILTER(Balanço[Quantidade],(Balanço[Estoque]=Back!$E$3)*(Balanço[Material]=Back!F30057))))</f>
        <v/>
      </c>
    </row>
    <row r="30058" spans="2:7">
      <c r="B30058" s="32">
        <f>SUMIF(Balanço[Estoque],Back!A30058,Balanço[Quantidade])</f>
        <v>0</v>
      </c>
      <c r="G30058" s="32" t="str" cm="1">
        <f t="array" ref="G30058">IF(F30058="","",SUM(_xlfn._xlws.FILTER(Balanço[Quantidade],(Balanço[Estoque]=Back!$E$3)*(Balanço[Material]=Back!F30058))))</f>
        <v/>
      </c>
    </row>
    <row r="30059" spans="2:7">
      <c r="B30059" s="32">
        <f>SUMIF(Balanço[Estoque],Back!A30059,Balanço[Quantidade])</f>
        <v>0</v>
      </c>
      <c r="G30059" s="32" t="str" cm="1">
        <f t="array" ref="G30059">IF(F30059="","",SUM(_xlfn._xlws.FILTER(Balanço[Quantidade],(Balanço[Estoque]=Back!$E$3)*(Balanço[Material]=Back!F30059))))</f>
        <v/>
      </c>
    </row>
    <row r="30060" spans="2:7">
      <c r="B30060" s="32">
        <f>SUMIF(Balanço[Estoque],Back!A30060,Balanço[Quantidade])</f>
        <v>0</v>
      </c>
      <c r="G30060" s="32" t="str" cm="1">
        <f t="array" ref="G30060">IF(F30060="","",SUM(_xlfn._xlws.FILTER(Balanço[Quantidade],(Balanço[Estoque]=Back!$E$3)*(Balanço[Material]=Back!F30060))))</f>
        <v/>
      </c>
    </row>
    <row r="30061" spans="2:7">
      <c r="B30061" s="32">
        <f>SUMIF(Balanço[Estoque],Back!A30061,Balanço[Quantidade])</f>
        <v>0</v>
      </c>
      <c r="G30061" s="32" t="str" cm="1">
        <f t="array" ref="G30061">IF(F30061="","",SUM(_xlfn._xlws.FILTER(Balanço[Quantidade],(Balanço[Estoque]=Back!$E$3)*(Balanço[Material]=Back!F30061))))</f>
        <v/>
      </c>
    </row>
    <row r="30062" spans="2:7">
      <c r="B30062" s="32">
        <f>SUMIF(Balanço[Estoque],Back!A30062,Balanço[Quantidade])</f>
        <v>0</v>
      </c>
      <c r="G30062" s="32" t="str" cm="1">
        <f t="array" ref="G30062">IF(F30062="","",SUM(_xlfn._xlws.FILTER(Balanço[Quantidade],(Balanço[Estoque]=Back!$E$3)*(Balanço[Material]=Back!F30062))))</f>
        <v/>
      </c>
    </row>
    <row r="30063" spans="2:7">
      <c r="B30063" s="32">
        <f>SUMIF(Balanço[Estoque],Back!A30063,Balanço[Quantidade])</f>
        <v>0</v>
      </c>
      <c r="G30063" s="32" t="str" cm="1">
        <f t="array" ref="G30063">IF(F30063="","",SUM(_xlfn._xlws.FILTER(Balanço[Quantidade],(Balanço[Estoque]=Back!$E$3)*(Balanço[Material]=Back!F30063))))</f>
        <v/>
      </c>
    </row>
    <row r="30064" spans="2:7">
      <c r="B30064" s="32">
        <f>SUMIF(Balanço[Estoque],Back!A30064,Balanço[Quantidade])</f>
        <v>0</v>
      </c>
      <c r="G30064" s="32" t="str" cm="1">
        <f t="array" ref="G30064">IF(F30064="","",SUM(_xlfn._xlws.FILTER(Balanço[Quantidade],(Balanço[Estoque]=Back!$E$3)*(Balanço[Material]=Back!F30064))))</f>
        <v/>
      </c>
    </row>
    <row r="30065" spans="2:7">
      <c r="B30065" s="32">
        <f>SUMIF(Balanço[Estoque],Back!A30065,Balanço[Quantidade])</f>
        <v>0</v>
      </c>
      <c r="G30065" s="32" t="str" cm="1">
        <f t="array" ref="G30065">IF(F30065="","",SUM(_xlfn._xlws.FILTER(Balanço[Quantidade],(Balanço[Estoque]=Back!$E$3)*(Balanço[Material]=Back!F30065))))</f>
        <v/>
      </c>
    </row>
    <row r="30066" spans="2:7">
      <c r="B30066" s="32">
        <f>SUMIF(Balanço[Estoque],Back!A30066,Balanço[Quantidade])</f>
        <v>0</v>
      </c>
      <c r="G30066" s="32" t="str" cm="1">
        <f t="array" ref="G30066">IF(F30066="","",SUM(_xlfn._xlws.FILTER(Balanço[Quantidade],(Balanço[Estoque]=Back!$E$3)*(Balanço[Material]=Back!F30066))))</f>
        <v/>
      </c>
    </row>
    <row r="30067" spans="2:7">
      <c r="B30067" s="32">
        <f>SUMIF(Balanço[Estoque],Back!A30067,Balanço[Quantidade])</f>
        <v>0</v>
      </c>
      <c r="G30067" s="32" t="str" cm="1">
        <f t="array" ref="G30067">IF(F30067="","",SUM(_xlfn._xlws.FILTER(Balanço[Quantidade],(Balanço[Estoque]=Back!$E$3)*(Balanço[Material]=Back!F30067))))</f>
        <v/>
      </c>
    </row>
    <row r="30068" spans="2:7">
      <c r="B30068" s="32">
        <f>SUMIF(Balanço[Estoque],Back!A30068,Balanço[Quantidade])</f>
        <v>0</v>
      </c>
      <c r="G30068" s="32" t="str" cm="1">
        <f t="array" ref="G30068">IF(F30068="","",SUM(_xlfn._xlws.FILTER(Balanço[Quantidade],(Balanço[Estoque]=Back!$E$3)*(Balanço[Material]=Back!F30068))))</f>
        <v/>
      </c>
    </row>
    <row r="30069" spans="2:7">
      <c r="B30069" s="32">
        <f>SUMIF(Balanço[Estoque],Back!A30069,Balanço[Quantidade])</f>
        <v>0</v>
      </c>
      <c r="G30069" s="32" t="str" cm="1">
        <f t="array" ref="G30069">IF(F30069="","",SUM(_xlfn._xlws.FILTER(Balanço[Quantidade],(Balanço[Estoque]=Back!$E$3)*(Balanço[Material]=Back!F30069))))</f>
        <v/>
      </c>
    </row>
    <row r="30070" spans="2:7">
      <c r="B30070" s="32">
        <f>SUMIF(Balanço[Estoque],Back!A30070,Balanço[Quantidade])</f>
        <v>0</v>
      </c>
      <c r="G30070" s="32" t="str" cm="1">
        <f t="array" ref="G30070">IF(F30070="","",SUM(_xlfn._xlws.FILTER(Balanço[Quantidade],(Balanço[Estoque]=Back!$E$3)*(Balanço[Material]=Back!F30070))))</f>
        <v/>
      </c>
    </row>
    <row r="30071" spans="2:7">
      <c r="B30071" s="32">
        <f>SUMIF(Balanço[Estoque],Back!A30071,Balanço[Quantidade])</f>
        <v>0</v>
      </c>
      <c r="G30071" s="32" t="str" cm="1">
        <f t="array" ref="G30071">IF(F30071="","",SUM(_xlfn._xlws.FILTER(Balanço[Quantidade],(Balanço[Estoque]=Back!$E$3)*(Balanço[Material]=Back!F30071))))</f>
        <v/>
      </c>
    </row>
    <row r="30072" spans="2:7">
      <c r="B30072" s="32">
        <f>SUMIF(Balanço[Estoque],Back!A30072,Balanço[Quantidade])</f>
        <v>0</v>
      </c>
      <c r="G30072" s="32" t="str" cm="1">
        <f t="array" ref="G30072">IF(F30072="","",SUM(_xlfn._xlws.FILTER(Balanço[Quantidade],(Balanço[Estoque]=Back!$E$3)*(Balanço[Material]=Back!F30072))))</f>
        <v/>
      </c>
    </row>
    <row r="30073" spans="2:7">
      <c r="B30073" s="32">
        <f>SUMIF(Balanço[Estoque],Back!A30073,Balanço[Quantidade])</f>
        <v>0</v>
      </c>
      <c r="G30073" s="32" t="str" cm="1">
        <f t="array" ref="G30073">IF(F30073="","",SUM(_xlfn._xlws.FILTER(Balanço[Quantidade],(Balanço[Estoque]=Back!$E$3)*(Balanço[Material]=Back!F30073))))</f>
        <v/>
      </c>
    </row>
    <row r="30074" spans="2:7">
      <c r="B30074" s="32">
        <f>SUMIF(Balanço[Estoque],Back!A30074,Balanço[Quantidade])</f>
        <v>0</v>
      </c>
      <c r="G30074" s="32" t="str" cm="1">
        <f t="array" ref="G30074">IF(F30074="","",SUM(_xlfn._xlws.FILTER(Balanço[Quantidade],(Balanço[Estoque]=Back!$E$3)*(Balanço[Material]=Back!F30074))))</f>
        <v/>
      </c>
    </row>
    <row r="30075" spans="2:7">
      <c r="B30075" s="32">
        <f>SUMIF(Balanço[Estoque],Back!A30075,Balanço[Quantidade])</f>
        <v>0</v>
      </c>
      <c r="G30075" s="32" t="str" cm="1">
        <f t="array" ref="G30075">IF(F30075="","",SUM(_xlfn._xlws.FILTER(Balanço[Quantidade],(Balanço[Estoque]=Back!$E$3)*(Balanço[Material]=Back!F30075))))</f>
        <v/>
      </c>
    </row>
    <row r="30076" spans="2:7">
      <c r="B30076" s="32">
        <f>SUMIF(Balanço[Estoque],Back!A30076,Balanço[Quantidade])</f>
        <v>0</v>
      </c>
      <c r="G30076" s="32" t="str" cm="1">
        <f t="array" ref="G30076">IF(F30076="","",SUM(_xlfn._xlws.FILTER(Balanço[Quantidade],(Balanço[Estoque]=Back!$E$3)*(Balanço[Material]=Back!F30076))))</f>
        <v/>
      </c>
    </row>
    <row r="30077" spans="2:7">
      <c r="B30077" s="32">
        <f>SUMIF(Balanço[Estoque],Back!A30077,Balanço[Quantidade])</f>
        <v>0</v>
      </c>
      <c r="G30077" s="32" t="str" cm="1">
        <f t="array" ref="G30077">IF(F30077="","",SUM(_xlfn._xlws.FILTER(Balanço[Quantidade],(Balanço[Estoque]=Back!$E$3)*(Balanço[Material]=Back!F30077))))</f>
        <v/>
      </c>
    </row>
    <row r="30078" spans="2:7">
      <c r="B30078" s="32">
        <f>SUMIF(Balanço[Estoque],Back!A30078,Balanço[Quantidade])</f>
        <v>0</v>
      </c>
      <c r="G30078" s="32" t="str" cm="1">
        <f t="array" ref="G30078">IF(F30078="","",SUM(_xlfn._xlws.FILTER(Balanço[Quantidade],(Balanço[Estoque]=Back!$E$3)*(Balanço[Material]=Back!F30078))))</f>
        <v/>
      </c>
    </row>
    <row r="30079" spans="2:7">
      <c r="B30079" s="32">
        <f>SUMIF(Balanço[Estoque],Back!A30079,Balanço[Quantidade])</f>
        <v>0</v>
      </c>
      <c r="G30079" s="32" t="str" cm="1">
        <f t="array" ref="G30079">IF(F30079="","",SUM(_xlfn._xlws.FILTER(Balanço[Quantidade],(Balanço[Estoque]=Back!$E$3)*(Balanço[Material]=Back!F30079))))</f>
        <v/>
      </c>
    </row>
    <row r="30080" spans="2:7">
      <c r="B30080" s="32">
        <f>SUMIF(Balanço[Estoque],Back!A30080,Balanço[Quantidade])</f>
        <v>0</v>
      </c>
      <c r="G30080" s="32" t="str" cm="1">
        <f t="array" ref="G30080">IF(F30080="","",SUM(_xlfn._xlws.FILTER(Balanço[Quantidade],(Balanço[Estoque]=Back!$E$3)*(Balanço[Material]=Back!F30080))))</f>
        <v/>
      </c>
    </row>
    <row r="30081" spans="2:7">
      <c r="B30081" s="32">
        <f>SUMIF(Balanço[Estoque],Back!A30081,Balanço[Quantidade])</f>
        <v>0</v>
      </c>
      <c r="G30081" s="32" t="str" cm="1">
        <f t="array" ref="G30081">IF(F30081="","",SUM(_xlfn._xlws.FILTER(Balanço[Quantidade],(Balanço[Estoque]=Back!$E$3)*(Balanço[Material]=Back!F30081))))</f>
        <v/>
      </c>
    </row>
    <row r="30082" spans="2:7">
      <c r="B30082" s="32">
        <f>SUMIF(Balanço[Estoque],Back!A30082,Balanço[Quantidade])</f>
        <v>0</v>
      </c>
      <c r="G30082" s="32" t="str" cm="1">
        <f t="array" ref="G30082">IF(F30082="","",SUM(_xlfn._xlws.FILTER(Balanço[Quantidade],(Balanço[Estoque]=Back!$E$3)*(Balanço[Material]=Back!F30082))))</f>
        <v/>
      </c>
    </row>
    <row r="30083" spans="2:7">
      <c r="B30083" s="32">
        <f>SUMIF(Balanço[Estoque],Back!A30083,Balanço[Quantidade])</f>
        <v>0</v>
      </c>
      <c r="G30083" s="32" t="str" cm="1">
        <f t="array" ref="G30083">IF(F30083="","",SUM(_xlfn._xlws.FILTER(Balanço[Quantidade],(Balanço[Estoque]=Back!$E$3)*(Balanço[Material]=Back!F30083))))</f>
        <v/>
      </c>
    </row>
    <row r="30084" spans="2:7">
      <c r="B30084" s="32">
        <f>SUMIF(Balanço[Estoque],Back!A30084,Balanço[Quantidade])</f>
        <v>0</v>
      </c>
      <c r="G30084" s="32" t="str" cm="1">
        <f t="array" ref="G30084">IF(F30084="","",SUM(_xlfn._xlws.FILTER(Balanço[Quantidade],(Balanço[Estoque]=Back!$E$3)*(Balanço[Material]=Back!F30084))))</f>
        <v/>
      </c>
    </row>
    <row r="30085" spans="2:7">
      <c r="B30085" s="32">
        <f>SUMIF(Balanço[Estoque],Back!A30085,Balanço[Quantidade])</f>
        <v>0</v>
      </c>
      <c r="G30085" s="32" t="str" cm="1">
        <f t="array" ref="G30085">IF(F30085="","",SUM(_xlfn._xlws.FILTER(Balanço[Quantidade],(Balanço[Estoque]=Back!$E$3)*(Balanço[Material]=Back!F30085))))</f>
        <v/>
      </c>
    </row>
    <row r="30086" spans="2:7">
      <c r="B30086" s="32">
        <f>SUMIF(Balanço[Estoque],Back!A30086,Balanço[Quantidade])</f>
        <v>0</v>
      </c>
      <c r="G30086" s="32" t="str" cm="1">
        <f t="array" ref="G30086">IF(F30086="","",SUM(_xlfn._xlws.FILTER(Balanço[Quantidade],(Balanço[Estoque]=Back!$E$3)*(Balanço[Material]=Back!F30086))))</f>
        <v/>
      </c>
    </row>
    <row r="30087" spans="2:7">
      <c r="B30087" s="32">
        <f>SUMIF(Balanço[Estoque],Back!A30087,Balanço[Quantidade])</f>
        <v>0</v>
      </c>
      <c r="G30087" s="32" t="str" cm="1">
        <f t="array" ref="G30087">IF(F30087="","",SUM(_xlfn._xlws.FILTER(Balanço[Quantidade],(Balanço[Estoque]=Back!$E$3)*(Balanço[Material]=Back!F30087))))</f>
        <v/>
      </c>
    </row>
    <row r="30088" spans="2:7">
      <c r="B30088" s="32">
        <f>SUMIF(Balanço[Estoque],Back!A30088,Balanço[Quantidade])</f>
        <v>0</v>
      </c>
      <c r="G30088" s="32" t="str" cm="1">
        <f t="array" ref="G30088">IF(F30088="","",SUM(_xlfn._xlws.FILTER(Balanço[Quantidade],(Balanço[Estoque]=Back!$E$3)*(Balanço[Material]=Back!F30088))))</f>
        <v/>
      </c>
    </row>
    <row r="30089" spans="2:7">
      <c r="B30089" s="32">
        <f>SUMIF(Balanço[Estoque],Back!A30089,Balanço[Quantidade])</f>
        <v>0</v>
      </c>
      <c r="G30089" s="32" t="str" cm="1">
        <f t="array" ref="G30089">IF(F30089="","",SUM(_xlfn._xlws.FILTER(Balanço[Quantidade],(Balanço[Estoque]=Back!$E$3)*(Balanço[Material]=Back!F30089))))</f>
        <v/>
      </c>
    </row>
    <row r="30090" spans="2:7">
      <c r="B30090" s="32">
        <f>SUMIF(Balanço[Estoque],Back!A30090,Balanço[Quantidade])</f>
        <v>0</v>
      </c>
      <c r="G30090" s="32" t="str" cm="1">
        <f t="array" ref="G30090">IF(F30090="","",SUM(_xlfn._xlws.FILTER(Balanço[Quantidade],(Balanço[Estoque]=Back!$E$3)*(Balanço[Material]=Back!F30090))))</f>
        <v/>
      </c>
    </row>
    <row r="30091" spans="2:7">
      <c r="B30091" s="32">
        <f>SUMIF(Balanço[Estoque],Back!A30091,Balanço[Quantidade])</f>
        <v>0</v>
      </c>
      <c r="G30091" s="32" t="str" cm="1">
        <f t="array" ref="G30091">IF(F30091="","",SUM(_xlfn._xlws.FILTER(Balanço[Quantidade],(Balanço[Estoque]=Back!$E$3)*(Balanço[Material]=Back!F30091))))</f>
        <v/>
      </c>
    </row>
    <row r="30092" spans="2:7">
      <c r="B30092" s="32">
        <f>SUMIF(Balanço[Estoque],Back!A30092,Balanço[Quantidade])</f>
        <v>0</v>
      </c>
      <c r="G30092" s="32" t="str" cm="1">
        <f t="array" ref="G30092">IF(F30092="","",SUM(_xlfn._xlws.FILTER(Balanço[Quantidade],(Balanço[Estoque]=Back!$E$3)*(Balanço[Material]=Back!F30092))))</f>
        <v/>
      </c>
    </row>
    <row r="30093" spans="2:7">
      <c r="B30093" s="32">
        <f>SUMIF(Balanço[Estoque],Back!A30093,Balanço[Quantidade])</f>
        <v>0</v>
      </c>
      <c r="G30093" s="32" t="str" cm="1">
        <f t="array" ref="G30093">IF(F30093="","",SUM(_xlfn._xlws.FILTER(Balanço[Quantidade],(Balanço[Estoque]=Back!$E$3)*(Balanço[Material]=Back!F30093))))</f>
        <v/>
      </c>
    </row>
    <row r="30094" spans="2:7">
      <c r="B30094" s="32">
        <f>SUMIF(Balanço[Estoque],Back!A30094,Balanço[Quantidade])</f>
        <v>0</v>
      </c>
      <c r="G30094" s="32" t="str" cm="1">
        <f t="array" ref="G30094">IF(F30094="","",SUM(_xlfn._xlws.FILTER(Balanço[Quantidade],(Balanço[Estoque]=Back!$E$3)*(Balanço[Material]=Back!F30094))))</f>
        <v/>
      </c>
    </row>
    <row r="30095" spans="2:7">
      <c r="B30095" s="32">
        <f>SUMIF(Balanço[Estoque],Back!A30095,Balanço[Quantidade])</f>
        <v>0</v>
      </c>
      <c r="G30095" s="32" t="str" cm="1">
        <f t="array" ref="G30095">IF(F30095="","",SUM(_xlfn._xlws.FILTER(Balanço[Quantidade],(Balanço[Estoque]=Back!$E$3)*(Balanço[Material]=Back!F30095))))</f>
        <v/>
      </c>
    </row>
    <row r="30096" spans="2:7">
      <c r="B30096" s="32">
        <f>SUMIF(Balanço[Estoque],Back!A30096,Balanço[Quantidade])</f>
        <v>0</v>
      </c>
      <c r="G30096" s="32" t="str" cm="1">
        <f t="array" ref="G30096">IF(F30096="","",SUM(_xlfn._xlws.FILTER(Balanço[Quantidade],(Balanço[Estoque]=Back!$E$3)*(Balanço[Material]=Back!F30096))))</f>
        <v/>
      </c>
    </row>
    <row r="30097" spans="2:7">
      <c r="B30097" s="32">
        <f>SUMIF(Balanço[Estoque],Back!A30097,Balanço[Quantidade])</f>
        <v>0</v>
      </c>
      <c r="G30097" s="32" t="str" cm="1">
        <f t="array" ref="G30097">IF(F30097="","",SUM(_xlfn._xlws.FILTER(Balanço[Quantidade],(Balanço[Estoque]=Back!$E$3)*(Balanço[Material]=Back!F30097))))</f>
        <v/>
      </c>
    </row>
    <row r="30098" spans="2:7">
      <c r="B30098" s="32">
        <f>SUMIF(Balanço[Estoque],Back!A30098,Balanço[Quantidade])</f>
        <v>0</v>
      </c>
      <c r="G30098" s="32" t="str" cm="1">
        <f t="array" ref="G30098">IF(F30098="","",SUM(_xlfn._xlws.FILTER(Balanço[Quantidade],(Balanço[Estoque]=Back!$E$3)*(Balanço[Material]=Back!F30098))))</f>
        <v/>
      </c>
    </row>
    <row r="30099" spans="2:7">
      <c r="B30099" s="32">
        <f>SUMIF(Balanço[Estoque],Back!A30099,Balanço[Quantidade])</f>
        <v>0</v>
      </c>
      <c r="G30099" s="32" t="str" cm="1">
        <f t="array" ref="G30099">IF(F30099="","",SUM(_xlfn._xlws.FILTER(Balanço[Quantidade],(Balanço[Estoque]=Back!$E$3)*(Balanço[Material]=Back!F30099))))</f>
        <v/>
      </c>
    </row>
    <row r="30100" spans="2:7">
      <c r="B30100" s="32">
        <f>SUMIF(Balanço[Estoque],Back!A30100,Balanço[Quantidade])</f>
        <v>0</v>
      </c>
      <c r="G30100" s="32" t="str" cm="1">
        <f t="array" ref="G30100">IF(F30100="","",SUM(_xlfn._xlws.FILTER(Balanço[Quantidade],(Balanço[Estoque]=Back!$E$3)*(Balanço[Material]=Back!F30100))))</f>
        <v/>
      </c>
    </row>
    <row r="30101" spans="2:7">
      <c r="B30101" s="32">
        <f>SUMIF(Balanço[Estoque],Back!A30101,Balanço[Quantidade])</f>
        <v>0</v>
      </c>
      <c r="G30101" s="32" t="str" cm="1">
        <f t="array" ref="G30101">IF(F30101="","",SUM(_xlfn._xlws.FILTER(Balanço[Quantidade],(Balanço[Estoque]=Back!$E$3)*(Balanço[Material]=Back!F30101))))</f>
        <v/>
      </c>
    </row>
    <row r="30102" spans="2:7">
      <c r="B30102" s="32">
        <f>SUMIF(Balanço[Estoque],Back!A30102,Balanço[Quantidade])</f>
        <v>0</v>
      </c>
      <c r="G30102" s="32" t="str" cm="1">
        <f t="array" ref="G30102">IF(F30102="","",SUM(_xlfn._xlws.FILTER(Balanço[Quantidade],(Balanço[Estoque]=Back!$E$3)*(Balanço[Material]=Back!F30102))))</f>
        <v/>
      </c>
    </row>
    <row r="30103" spans="2:7">
      <c r="B30103" s="32">
        <f>SUMIF(Balanço[Estoque],Back!A30103,Balanço[Quantidade])</f>
        <v>0</v>
      </c>
      <c r="G30103" s="32" t="str" cm="1">
        <f t="array" ref="G30103">IF(F30103="","",SUM(_xlfn._xlws.FILTER(Balanço[Quantidade],(Balanço[Estoque]=Back!$E$3)*(Balanço[Material]=Back!F30103))))</f>
        <v/>
      </c>
    </row>
    <row r="30104" spans="2:7">
      <c r="B30104" s="32">
        <f>SUMIF(Balanço[Estoque],Back!A30104,Balanço[Quantidade])</f>
        <v>0</v>
      </c>
      <c r="G30104" s="32" t="str" cm="1">
        <f t="array" ref="G30104">IF(F30104="","",SUM(_xlfn._xlws.FILTER(Balanço[Quantidade],(Balanço[Estoque]=Back!$E$3)*(Balanço[Material]=Back!F30104))))</f>
        <v/>
      </c>
    </row>
    <row r="30105" spans="2:7">
      <c r="B30105" s="32">
        <f>SUMIF(Balanço[Estoque],Back!A30105,Balanço[Quantidade])</f>
        <v>0</v>
      </c>
      <c r="G30105" s="32" t="str" cm="1">
        <f t="array" ref="G30105">IF(F30105="","",SUM(_xlfn._xlws.FILTER(Balanço[Quantidade],(Balanço[Estoque]=Back!$E$3)*(Balanço[Material]=Back!F30105))))</f>
        <v/>
      </c>
    </row>
    <row r="30106" spans="2:7">
      <c r="B30106" s="32">
        <f>SUMIF(Balanço[Estoque],Back!A30106,Balanço[Quantidade])</f>
        <v>0</v>
      </c>
      <c r="G30106" s="32" t="str" cm="1">
        <f t="array" ref="G30106">IF(F30106="","",SUM(_xlfn._xlws.FILTER(Balanço[Quantidade],(Balanço[Estoque]=Back!$E$3)*(Balanço[Material]=Back!F30106))))</f>
        <v/>
      </c>
    </row>
    <row r="30107" spans="2:7">
      <c r="B30107" s="32">
        <f>SUMIF(Balanço[Estoque],Back!A30107,Balanço[Quantidade])</f>
        <v>0</v>
      </c>
      <c r="G30107" s="32" t="str" cm="1">
        <f t="array" ref="G30107">IF(F30107="","",SUM(_xlfn._xlws.FILTER(Balanço[Quantidade],(Balanço[Estoque]=Back!$E$3)*(Balanço[Material]=Back!F30107))))</f>
        <v/>
      </c>
    </row>
    <row r="30108" spans="2:7">
      <c r="B30108" s="32">
        <f>SUMIF(Balanço[Estoque],Back!A30108,Balanço[Quantidade])</f>
        <v>0</v>
      </c>
      <c r="G30108" s="32" t="str" cm="1">
        <f t="array" ref="G30108">IF(F30108="","",SUM(_xlfn._xlws.FILTER(Balanço[Quantidade],(Balanço[Estoque]=Back!$E$3)*(Balanço[Material]=Back!F30108))))</f>
        <v/>
      </c>
    </row>
    <row r="30109" spans="2:7">
      <c r="B30109" s="32">
        <f>SUMIF(Balanço[Estoque],Back!A30109,Balanço[Quantidade])</f>
        <v>0</v>
      </c>
      <c r="G30109" s="32" t="str" cm="1">
        <f t="array" ref="G30109">IF(F30109="","",SUM(_xlfn._xlws.FILTER(Balanço[Quantidade],(Balanço[Estoque]=Back!$E$3)*(Balanço[Material]=Back!F30109))))</f>
        <v/>
      </c>
    </row>
    <row r="30110" spans="2:7">
      <c r="B30110" s="32">
        <f>SUMIF(Balanço[Estoque],Back!A30110,Balanço[Quantidade])</f>
        <v>0</v>
      </c>
      <c r="G30110" s="32" t="str" cm="1">
        <f t="array" ref="G30110">IF(F30110="","",SUM(_xlfn._xlws.FILTER(Balanço[Quantidade],(Balanço[Estoque]=Back!$E$3)*(Balanço[Material]=Back!F30110))))</f>
        <v/>
      </c>
    </row>
    <row r="30111" spans="2:7">
      <c r="B30111" s="32">
        <f>SUMIF(Balanço[Estoque],Back!A30111,Balanço[Quantidade])</f>
        <v>0</v>
      </c>
      <c r="G30111" s="32" t="str" cm="1">
        <f t="array" ref="G30111">IF(F30111="","",SUM(_xlfn._xlws.FILTER(Balanço[Quantidade],(Balanço[Estoque]=Back!$E$3)*(Balanço[Material]=Back!F30111))))</f>
        <v/>
      </c>
    </row>
    <row r="30112" spans="2:7">
      <c r="B30112" s="32">
        <f>SUMIF(Balanço[Estoque],Back!A30112,Balanço[Quantidade])</f>
        <v>0</v>
      </c>
      <c r="G30112" s="32" t="str" cm="1">
        <f t="array" ref="G30112">IF(F30112="","",SUM(_xlfn._xlws.FILTER(Balanço[Quantidade],(Balanço[Estoque]=Back!$E$3)*(Balanço[Material]=Back!F30112))))</f>
        <v/>
      </c>
    </row>
    <row r="30113" spans="2:7">
      <c r="B30113" s="32">
        <f>SUMIF(Balanço[Estoque],Back!A30113,Balanço[Quantidade])</f>
        <v>0</v>
      </c>
      <c r="G30113" s="32" t="str" cm="1">
        <f t="array" ref="G30113">IF(F30113="","",SUM(_xlfn._xlws.FILTER(Balanço[Quantidade],(Balanço[Estoque]=Back!$E$3)*(Balanço[Material]=Back!F30113))))</f>
        <v/>
      </c>
    </row>
    <row r="30114" spans="2:7">
      <c r="B30114" s="32">
        <f>SUMIF(Balanço[Estoque],Back!A30114,Balanço[Quantidade])</f>
        <v>0</v>
      </c>
      <c r="G30114" s="32" t="str" cm="1">
        <f t="array" ref="G30114">IF(F30114="","",SUM(_xlfn._xlws.FILTER(Balanço[Quantidade],(Balanço[Estoque]=Back!$E$3)*(Balanço[Material]=Back!F30114))))</f>
        <v/>
      </c>
    </row>
    <row r="30115" spans="2:7">
      <c r="B30115" s="32">
        <f>SUMIF(Balanço[Estoque],Back!A30115,Balanço[Quantidade])</f>
        <v>0</v>
      </c>
      <c r="G30115" s="32" t="str" cm="1">
        <f t="array" ref="G30115">IF(F30115="","",SUM(_xlfn._xlws.FILTER(Balanço[Quantidade],(Balanço[Estoque]=Back!$E$3)*(Balanço[Material]=Back!F30115))))</f>
        <v/>
      </c>
    </row>
    <row r="30116" spans="2:7">
      <c r="B30116" s="32">
        <f>SUMIF(Balanço[Estoque],Back!A30116,Balanço[Quantidade])</f>
        <v>0</v>
      </c>
      <c r="G30116" s="32" t="str" cm="1">
        <f t="array" ref="G30116">IF(F30116="","",SUM(_xlfn._xlws.FILTER(Balanço[Quantidade],(Balanço[Estoque]=Back!$E$3)*(Balanço[Material]=Back!F30116))))</f>
        <v/>
      </c>
    </row>
    <row r="30117" spans="2:7">
      <c r="B30117" s="32">
        <f>SUMIF(Balanço[Estoque],Back!A30117,Balanço[Quantidade])</f>
        <v>0</v>
      </c>
      <c r="G30117" s="32" t="str" cm="1">
        <f t="array" ref="G30117">IF(F30117="","",SUM(_xlfn._xlws.FILTER(Balanço[Quantidade],(Balanço[Estoque]=Back!$E$3)*(Balanço[Material]=Back!F30117))))</f>
        <v/>
      </c>
    </row>
    <row r="30118" spans="2:7">
      <c r="B30118" s="32">
        <f>SUMIF(Balanço[Estoque],Back!A30118,Balanço[Quantidade])</f>
        <v>0</v>
      </c>
      <c r="G30118" s="32" t="str" cm="1">
        <f t="array" ref="G30118">IF(F30118="","",SUM(_xlfn._xlws.FILTER(Balanço[Quantidade],(Balanço[Estoque]=Back!$E$3)*(Balanço[Material]=Back!F30118))))</f>
        <v/>
      </c>
    </row>
    <row r="30119" spans="2:7">
      <c r="B30119" s="32">
        <f>SUMIF(Balanço[Estoque],Back!A30119,Balanço[Quantidade])</f>
        <v>0</v>
      </c>
      <c r="G30119" s="32" t="str" cm="1">
        <f t="array" ref="G30119">IF(F30119="","",SUM(_xlfn._xlws.FILTER(Balanço[Quantidade],(Balanço[Estoque]=Back!$E$3)*(Balanço[Material]=Back!F30119))))</f>
        <v/>
      </c>
    </row>
    <row r="30120" spans="2:7">
      <c r="B30120" s="32">
        <f>SUMIF(Balanço[Estoque],Back!A30120,Balanço[Quantidade])</f>
        <v>0</v>
      </c>
      <c r="G30120" s="32" t="str" cm="1">
        <f t="array" ref="G30120">IF(F30120="","",SUM(_xlfn._xlws.FILTER(Balanço[Quantidade],(Balanço[Estoque]=Back!$E$3)*(Balanço[Material]=Back!F30120))))</f>
        <v/>
      </c>
    </row>
    <row r="30121" spans="2:7">
      <c r="B30121" s="32">
        <f>SUMIF(Balanço[Estoque],Back!A30121,Balanço[Quantidade])</f>
        <v>0</v>
      </c>
      <c r="G30121" s="32" t="str" cm="1">
        <f t="array" ref="G30121">IF(F30121="","",SUM(_xlfn._xlws.FILTER(Balanço[Quantidade],(Balanço[Estoque]=Back!$E$3)*(Balanço[Material]=Back!F30121))))</f>
        <v/>
      </c>
    </row>
    <row r="30122" spans="2:7">
      <c r="B30122" s="32">
        <f>SUMIF(Balanço[Estoque],Back!A30122,Balanço[Quantidade])</f>
        <v>0</v>
      </c>
      <c r="G30122" s="32" t="str" cm="1">
        <f t="array" ref="G30122">IF(F30122="","",SUM(_xlfn._xlws.FILTER(Balanço[Quantidade],(Balanço[Estoque]=Back!$E$3)*(Balanço[Material]=Back!F30122))))</f>
        <v/>
      </c>
    </row>
    <row r="30123" spans="2:7">
      <c r="B30123" s="32">
        <f>SUMIF(Balanço[Estoque],Back!A30123,Balanço[Quantidade])</f>
        <v>0</v>
      </c>
      <c r="G30123" s="32" t="str" cm="1">
        <f t="array" ref="G30123">IF(F30123="","",SUM(_xlfn._xlws.FILTER(Balanço[Quantidade],(Balanço[Estoque]=Back!$E$3)*(Balanço[Material]=Back!F30123))))</f>
        <v/>
      </c>
    </row>
    <row r="30124" spans="2:7">
      <c r="B30124" s="32">
        <f>SUMIF(Balanço[Estoque],Back!A30124,Balanço[Quantidade])</f>
        <v>0</v>
      </c>
      <c r="G30124" s="32" t="str" cm="1">
        <f t="array" ref="G30124">IF(F30124="","",SUM(_xlfn._xlws.FILTER(Balanço[Quantidade],(Balanço[Estoque]=Back!$E$3)*(Balanço[Material]=Back!F30124))))</f>
        <v/>
      </c>
    </row>
    <row r="30125" spans="2:7">
      <c r="B30125" s="32">
        <f>SUMIF(Balanço[Estoque],Back!A30125,Balanço[Quantidade])</f>
        <v>0</v>
      </c>
      <c r="G30125" s="32" t="str" cm="1">
        <f t="array" ref="G30125">IF(F30125="","",SUM(_xlfn._xlws.FILTER(Balanço[Quantidade],(Balanço[Estoque]=Back!$E$3)*(Balanço[Material]=Back!F30125))))</f>
        <v/>
      </c>
    </row>
    <row r="30126" spans="2:7">
      <c r="B30126" s="32">
        <f>SUMIF(Balanço[Estoque],Back!A30126,Balanço[Quantidade])</f>
        <v>0</v>
      </c>
      <c r="G30126" s="32" t="str" cm="1">
        <f t="array" ref="G30126">IF(F30126="","",SUM(_xlfn._xlws.FILTER(Balanço[Quantidade],(Balanço[Estoque]=Back!$E$3)*(Balanço[Material]=Back!F30126))))</f>
        <v/>
      </c>
    </row>
    <row r="30127" spans="2:7">
      <c r="B30127" s="32">
        <f>SUMIF(Balanço[Estoque],Back!A30127,Balanço[Quantidade])</f>
        <v>0</v>
      </c>
      <c r="G30127" s="32" t="str" cm="1">
        <f t="array" ref="G30127">IF(F30127="","",SUM(_xlfn._xlws.FILTER(Balanço[Quantidade],(Balanço[Estoque]=Back!$E$3)*(Balanço[Material]=Back!F30127))))</f>
        <v/>
      </c>
    </row>
    <row r="30128" spans="2:7">
      <c r="B30128" s="32">
        <f>SUMIF(Balanço[Estoque],Back!A30128,Balanço[Quantidade])</f>
        <v>0</v>
      </c>
      <c r="G30128" s="32" t="str" cm="1">
        <f t="array" ref="G30128">IF(F30128="","",SUM(_xlfn._xlws.FILTER(Balanço[Quantidade],(Balanço[Estoque]=Back!$E$3)*(Balanço[Material]=Back!F30128))))</f>
        <v/>
      </c>
    </row>
    <row r="30129" spans="2:7">
      <c r="B30129" s="32">
        <f>SUMIF(Balanço[Estoque],Back!A30129,Balanço[Quantidade])</f>
        <v>0</v>
      </c>
      <c r="G30129" s="32" t="str" cm="1">
        <f t="array" ref="G30129">IF(F30129="","",SUM(_xlfn._xlws.FILTER(Balanço[Quantidade],(Balanço[Estoque]=Back!$E$3)*(Balanço[Material]=Back!F30129))))</f>
        <v/>
      </c>
    </row>
    <row r="30130" spans="2:7">
      <c r="B30130" s="32">
        <f>SUMIF(Balanço[Estoque],Back!A30130,Balanço[Quantidade])</f>
        <v>0</v>
      </c>
      <c r="G30130" s="32" t="str" cm="1">
        <f t="array" ref="G30130">IF(F30130="","",SUM(_xlfn._xlws.FILTER(Balanço[Quantidade],(Balanço[Estoque]=Back!$E$3)*(Balanço[Material]=Back!F30130))))</f>
        <v/>
      </c>
    </row>
    <row r="30131" spans="2:7">
      <c r="B30131" s="32">
        <f>SUMIF(Balanço[Estoque],Back!A30131,Balanço[Quantidade])</f>
        <v>0</v>
      </c>
      <c r="G30131" s="32" t="str" cm="1">
        <f t="array" ref="G30131">IF(F30131="","",SUM(_xlfn._xlws.FILTER(Balanço[Quantidade],(Balanço[Estoque]=Back!$E$3)*(Balanço[Material]=Back!F30131))))</f>
        <v/>
      </c>
    </row>
    <row r="30132" spans="2:7">
      <c r="B30132" s="32">
        <f>SUMIF(Balanço[Estoque],Back!A30132,Balanço[Quantidade])</f>
        <v>0</v>
      </c>
      <c r="G30132" s="32" t="str" cm="1">
        <f t="array" ref="G30132">IF(F30132="","",SUM(_xlfn._xlws.FILTER(Balanço[Quantidade],(Balanço[Estoque]=Back!$E$3)*(Balanço[Material]=Back!F30132))))</f>
        <v/>
      </c>
    </row>
    <row r="30133" spans="2:7">
      <c r="B30133" s="32">
        <f>SUMIF(Balanço[Estoque],Back!A30133,Balanço[Quantidade])</f>
        <v>0</v>
      </c>
      <c r="G30133" s="32" t="str" cm="1">
        <f t="array" ref="G30133">IF(F30133="","",SUM(_xlfn._xlws.FILTER(Balanço[Quantidade],(Balanço[Estoque]=Back!$E$3)*(Balanço[Material]=Back!F30133))))</f>
        <v/>
      </c>
    </row>
    <row r="30134" spans="2:7">
      <c r="B30134" s="32">
        <f>SUMIF(Balanço[Estoque],Back!A30134,Balanço[Quantidade])</f>
        <v>0</v>
      </c>
      <c r="G30134" s="32" t="str" cm="1">
        <f t="array" ref="G30134">IF(F30134="","",SUM(_xlfn._xlws.FILTER(Balanço[Quantidade],(Balanço[Estoque]=Back!$E$3)*(Balanço[Material]=Back!F30134))))</f>
        <v/>
      </c>
    </row>
    <row r="30135" spans="2:7">
      <c r="B30135" s="32">
        <f>SUMIF(Balanço[Estoque],Back!A30135,Balanço[Quantidade])</f>
        <v>0</v>
      </c>
      <c r="G30135" s="32" t="str" cm="1">
        <f t="array" ref="G30135">IF(F30135="","",SUM(_xlfn._xlws.FILTER(Balanço[Quantidade],(Balanço[Estoque]=Back!$E$3)*(Balanço[Material]=Back!F30135))))</f>
        <v/>
      </c>
    </row>
    <row r="30136" spans="2:7">
      <c r="B30136" s="32">
        <f>SUMIF(Balanço[Estoque],Back!A30136,Balanço[Quantidade])</f>
        <v>0</v>
      </c>
      <c r="G30136" s="32" t="str" cm="1">
        <f t="array" ref="G30136">IF(F30136="","",SUM(_xlfn._xlws.FILTER(Balanço[Quantidade],(Balanço[Estoque]=Back!$E$3)*(Balanço[Material]=Back!F30136))))</f>
        <v/>
      </c>
    </row>
    <row r="30137" spans="2:7">
      <c r="B30137" s="32">
        <f>SUMIF(Balanço[Estoque],Back!A30137,Balanço[Quantidade])</f>
        <v>0</v>
      </c>
      <c r="G30137" s="32" t="str" cm="1">
        <f t="array" ref="G30137">IF(F30137="","",SUM(_xlfn._xlws.FILTER(Balanço[Quantidade],(Balanço[Estoque]=Back!$E$3)*(Balanço[Material]=Back!F30137))))</f>
        <v/>
      </c>
    </row>
    <row r="30138" spans="2:7">
      <c r="B30138" s="32">
        <f>SUMIF(Balanço[Estoque],Back!A30138,Balanço[Quantidade])</f>
        <v>0</v>
      </c>
      <c r="G30138" s="32" t="str" cm="1">
        <f t="array" ref="G30138">IF(F30138="","",SUM(_xlfn._xlws.FILTER(Balanço[Quantidade],(Balanço[Estoque]=Back!$E$3)*(Balanço[Material]=Back!F30138))))</f>
        <v/>
      </c>
    </row>
    <row r="30139" spans="2:7">
      <c r="B30139" s="32">
        <f>SUMIF(Balanço[Estoque],Back!A30139,Balanço[Quantidade])</f>
        <v>0</v>
      </c>
      <c r="G30139" s="32" t="str" cm="1">
        <f t="array" ref="G30139">IF(F30139="","",SUM(_xlfn._xlws.FILTER(Balanço[Quantidade],(Balanço[Estoque]=Back!$E$3)*(Balanço[Material]=Back!F30139))))</f>
        <v/>
      </c>
    </row>
    <row r="30140" spans="2:7">
      <c r="B30140" s="32">
        <f>SUMIF(Balanço[Estoque],Back!A30140,Balanço[Quantidade])</f>
        <v>0</v>
      </c>
      <c r="G30140" s="32" t="str" cm="1">
        <f t="array" ref="G30140">IF(F30140="","",SUM(_xlfn._xlws.FILTER(Balanço[Quantidade],(Balanço[Estoque]=Back!$E$3)*(Balanço[Material]=Back!F30140))))</f>
        <v/>
      </c>
    </row>
    <row r="30141" spans="2:7">
      <c r="B30141" s="32">
        <f>SUMIF(Balanço[Estoque],Back!A30141,Balanço[Quantidade])</f>
        <v>0</v>
      </c>
      <c r="G30141" s="32" t="str" cm="1">
        <f t="array" ref="G30141">IF(F30141="","",SUM(_xlfn._xlws.FILTER(Balanço[Quantidade],(Balanço[Estoque]=Back!$E$3)*(Balanço[Material]=Back!F30141))))</f>
        <v/>
      </c>
    </row>
    <row r="30142" spans="2:7">
      <c r="B30142" s="32">
        <f>SUMIF(Balanço[Estoque],Back!A30142,Balanço[Quantidade])</f>
        <v>0</v>
      </c>
      <c r="G30142" s="32" t="str" cm="1">
        <f t="array" ref="G30142">IF(F30142="","",SUM(_xlfn._xlws.FILTER(Balanço[Quantidade],(Balanço[Estoque]=Back!$E$3)*(Balanço[Material]=Back!F30142))))</f>
        <v/>
      </c>
    </row>
    <row r="30143" spans="2:7">
      <c r="B30143" s="32">
        <f>SUMIF(Balanço[Estoque],Back!A30143,Balanço[Quantidade])</f>
        <v>0</v>
      </c>
      <c r="G30143" s="32" t="str" cm="1">
        <f t="array" ref="G30143">IF(F30143="","",SUM(_xlfn._xlws.FILTER(Balanço[Quantidade],(Balanço[Estoque]=Back!$E$3)*(Balanço[Material]=Back!F30143))))</f>
        <v/>
      </c>
    </row>
    <row r="30144" spans="2:7">
      <c r="B30144" s="32">
        <f>SUMIF(Balanço[Estoque],Back!A30144,Balanço[Quantidade])</f>
        <v>0</v>
      </c>
      <c r="G30144" s="32" t="str" cm="1">
        <f t="array" ref="G30144">IF(F30144="","",SUM(_xlfn._xlws.FILTER(Balanço[Quantidade],(Balanço[Estoque]=Back!$E$3)*(Balanço[Material]=Back!F30144))))</f>
        <v/>
      </c>
    </row>
    <row r="30145" spans="2:7">
      <c r="B30145" s="32">
        <f>SUMIF(Balanço[Estoque],Back!A30145,Balanço[Quantidade])</f>
        <v>0</v>
      </c>
      <c r="G30145" s="32" t="str" cm="1">
        <f t="array" ref="G30145">IF(F30145="","",SUM(_xlfn._xlws.FILTER(Balanço[Quantidade],(Balanço[Estoque]=Back!$E$3)*(Balanço[Material]=Back!F30145))))</f>
        <v/>
      </c>
    </row>
    <row r="30146" spans="2:7">
      <c r="B30146" s="32">
        <f>SUMIF(Balanço[Estoque],Back!A30146,Balanço[Quantidade])</f>
        <v>0</v>
      </c>
      <c r="G30146" s="32" t="str" cm="1">
        <f t="array" ref="G30146">IF(F30146="","",SUM(_xlfn._xlws.FILTER(Balanço[Quantidade],(Balanço[Estoque]=Back!$E$3)*(Balanço[Material]=Back!F30146))))</f>
        <v/>
      </c>
    </row>
    <row r="30147" spans="2:7">
      <c r="B30147" s="32">
        <f>SUMIF(Balanço[Estoque],Back!A30147,Balanço[Quantidade])</f>
        <v>0</v>
      </c>
      <c r="G30147" s="32" t="str" cm="1">
        <f t="array" ref="G30147">IF(F30147="","",SUM(_xlfn._xlws.FILTER(Balanço[Quantidade],(Balanço[Estoque]=Back!$E$3)*(Balanço[Material]=Back!F30147))))</f>
        <v/>
      </c>
    </row>
    <row r="30148" spans="2:7">
      <c r="B30148" s="32">
        <f>SUMIF(Balanço[Estoque],Back!A30148,Balanço[Quantidade])</f>
        <v>0</v>
      </c>
      <c r="G30148" s="32" t="str" cm="1">
        <f t="array" ref="G30148">IF(F30148="","",SUM(_xlfn._xlws.FILTER(Balanço[Quantidade],(Balanço[Estoque]=Back!$E$3)*(Balanço[Material]=Back!F30148))))</f>
        <v/>
      </c>
    </row>
    <row r="30149" spans="2:7">
      <c r="B30149" s="32">
        <f>SUMIF(Balanço[Estoque],Back!A30149,Balanço[Quantidade])</f>
        <v>0</v>
      </c>
      <c r="G30149" s="32" t="str" cm="1">
        <f t="array" ref="G30149">IF(F30149="","",SUM(_xlfn._xlws.FILTER(Balanço[Quantidade],(Balanço[Estoque]=Back!$E$3)*(Balanço[Material]=Back!F30149))))</f>
        <v/>
      </c>
    </row>
    <row r="30150" spans="2:7">
      <c r="B30150" s="32">
        <f>SUMIF(Balanço[Estoque],Back!A30150,Balanço[Quantidade])</f>
        <v>0</v>
      </c>
      <c r="G30150" s="32" t="str" cm="1">
        <f t="array" ref="G30150">IF(F30150="","",SUM(_xlfn._xlws.FILTER(Balanço[Quantidade],(Balanço[Estoque]=Back!$E$3)*(Balanço[Material]=Back!F30150))))</f>
        <v/>
      </c>
    </row>
    <row r="30151" spans="2:7">
      <c r="B30151" s="32">
        <f>SUMIF(Balanço[Estoque],Back!A30151,Balanço[Quantidade])</f>
        <v>0</v>
      </c>
      <c r="G30151" s="32" t="str" cm="1">
        <f t="array" ref="G30151">IF(F30151="","",SUM(_xlfn._xlws.FILTER(Balanço[Quantidade],(Balanço[Estoque]=Back!$E$3)*(Balanço[Material]=Back!F30151))))</f>
        <v/>
      </c>
    </row>
    <row r="30152" spans="2:7">
      <c r="B30152" s="32">
        <f>SUMIF(Balanço[Estoque],Back!A30152,Balanço[Quantidade])</f>
        <v>0</v>
      </c>
      <c r="G30152" s="32" t="str" cm="1">
        <f t="array" ref="G30152">IF(F30152="","",SUM(_xlfn._xlws.FILTER(Balanço[Quantidade],(Balanço[Estoque]=Back!$E$3)*(Balanço[Material]=Back!F30152))))</f>
        <v/>
      </c>
    </row>
    <row r="30153" spans="2:7">
      <c r="B30153" s="32">
        <f>SUMIF(Balanço[Estoque],Back!A30153,Balanço[Quantidade])</f>
        <v>0</v>
      </c>
      <c r="G30153" s="32" t="str" cm="1">
        <f t="array" ref="G30153">IF(F30153="","",SUM(_xlfn._xlws.FILTER(Balanço[Quantidade],(Balanço[Estoque]=Back!$E$3)*(Balanço[Material]=Back!F30153))))</f>
        <v/>
      </c>
    </row>
    <row r="30154" spans="2:7">
      <c r="B30154" s="32">
        <f>SUMIF(Balanço[Estoque],Back!A30154,Balanço[Quantidade])</f>
        <v>0</v>
      </c>
      <c r="G30154" s="32" t="str" cm="1">
        <f t="array" ref="G30154">IF(F30154="","",SUM(_xlfn._xlws.FILTER(Balanço[Quantidade],(Balanço[Estoque]=Back!$E$3)*(Balanço[Material]=Back!F30154))))</f>
        <v/>
      </c>
    </row>
    <row r="30155" spans="2:7">
      <c r="B30155" s="32">
        <f>SUMIF(Balanço[Estoque],Back!A30155,Balanço[Quantidade])</f>
        <v>0</v>
      </c>
      <c r="G30155" s="32" t="str" cm="1">
        <f t="array" ref="G30155">IF(F30155="","",SUM(_xlfn._xlws.FILTER(Balanço[Quantidade],(Balanço[Estoque]=Back!$E$3)*(Balanço[Material]=Back!F30155))))</f>
        <v/>
      </c>
    </row>
    <row r="30156" spans="2:7">
      <c r="B30156" s="32">
        <f>SUMIF(Balanço[Estoque],Back!A30156,Balanço[Quantidade])</f>
        <v>0</v>
      </c>
      <c r="G30156" s="32" t="str" cm="1">
        <f t="array" ref="G30156">IF(F30156="","",SUM(_xlfn._xlws.FILTER(Balanço[Quantidade],(Balanço[Estoque]=Back!$E$3)*(Balanço[Material]=Back!F30156))))</f>
        <v/>
      </c>
    </row>
    <row r="30157" spans="2:7">
      <c r="B30157" s="32">
        <f>SUMIF(Balanço[Estoque],Back!A30157,Balanço[Quantidade])</f>
        <v>0</v>
      </c>
      <c r="G30157" s="32" t="str" cm="1">
        <f t="array" ref="G30157">IF(F30157="","",SUM(_xlfn._xlws.FILTER(Balanço[Quantidade],(Balanço[Estoque]=Back!$E$3)*(Balanço[Material]=Back!F30157))))</f>
        <v/>
      </c>
    </row>
    <row r="30158" spans="2:7">
      <c r="B30158" s="32">
        <f>SUMIF(Balanço[Estoque],Back!A30158,Balanço[Quantidade])</f>
        <v>0</v>
      </c>
      <c r="G30158" s="32" t="str" cm="1">
        <f t="array" ref="G30158">IF(F30158="","",SUM(_xlfn._xlws.FILTER(Balanço[Quantidade],(Balanço[Estoque]=Back!$E$3)*(Balanço[Material]=Back!F30158))))</f>
        <v/>
      </c>
    </row>
    <row r="30159" spans="2:7">
      <c r="B30159" s="32">
        <f>SUMIF(Balanço[Estoque],Back!A30159,Balanço[Quantidade])</f>
        <v>0</v>
      </c>
      <c r="G30159" s="32" t="str" cm="1">
        <f t="array" ref="G30159">IF(F30159="","",SUM(_xlfn._xlws.FILTER(Balanço[Quantidade],(Balanço[Estoque]=Back!$E$3)*(Balanço[Material]=Back!F30159))))</f>
        <v/>
      </c>
    </row>
    <row r="30160" spans="2:7">
      <c r="B30160" s="32">
        <f>SUMIF(Balanço[Estoque],Back!A30160,Balanço[Quantidade])</f>
        <v>0</v>
      </c>
      <c r="G30160" s="32" t="str" cm="1">
        <f t="array" ref="G30160">IF(F30160="","",SUM(_xlfn._xlws.FILTER(Balanço[Quantidade],(Balanço[Estoque]=Back!$E$3)*(Balanço[Material]=Back!F30160))))</f>
        <v/>
      </c>
    </row>
    <row r="30161" spans="2:7">
      <c r="B30161" s="32">
        <f>SUMIF(Balanço[Estoque],Back!A30161,Balanço[Quantidade])</f>
        <v>0</v>
      </c>
      <c r="G30161" s="32" t="str" cm="1">
        <f t="array" ref="G30161">IF(F30161="","",SUM(_xlfn._xlws.FILTER(Balanço[Quantidade],(Balanço[Estoque]=Back!$E$3)*(Balanço[Material]=Back!F30161))))</f>
        <v/>
      </c>
    </row>
    <row r="30162" spans="2:7">
      <c r="B30162" s="32">
        <f>SUMIF(Balanço[Estoque],Back!A30162,Balanço[Quantidade])</f>
        <v>0</v>
      </c>
      <c r="G30162" s="32" t="str" cm="1">
        <f t="array" ref="G30162">IF(F30162="","",SUM(_xlfn._xlws.FILTER(Balanço[Quantidade],(Balanço[Estoque]=Back!$E$3)*(Balanço[Material]=Back!F30162))))</f>
        <v/>
      </c>
    </row>
    <row r="30163" spans="2:7">
      <c r="B30163" s="32">
        <f>SUMIF(Balanço[Estoque],Back!A30163,Balanço[Quantidade])</f>
        <v>0</v>
      </c>
      <c r="G30163" s="32" t="str" cm="1">
        <f t="array" ref="G30163">IF(F30163="","",SUM(_xlfn._xlws.FILTER(Balanço[Quantidade],(Balanço[Estoque]=Back!$E$3)*(Balanço[Material]=Back!F30163))))</f>
        <v/>
      </c>
    </row>
    <row r="30164" spans="2:7">
      <c r="B30164" s="32">
        <f>SUMIF(Balanço[Estoque],Back!A30164,Balanço[Quantidade])</f>
        <v>0</v>
      </c>
      <c r="G30164" s="32" t="str" cm="1">
        <f t="array" ref="G30164">IF(F30164="","",SUM(_xlfn._xlws.FILTER(Balanço[Quantidade],(Balanço[Estoque]=Back!$E$3)*(Balanço[Material]=Back!F30164))))</f>
        <v/>
      </c>
    </row>
    <row r="30165" spans="2:7">
      <c r="B30165" s="32">
        <f>SUMIF(Balanço[Estoque],Back!A30165,Balanço[Quantidade])</f>
        <v>0</v>
      </c>
      <c r="G30165" s="32" t="str" cm="1">
        <f t="array" ref="G30165">IF(F30165="","",SUM(_xlfn._xlws.FILTER(Balanço[Quantidade],(Balanço[Estoque]=Back!$E$3)*(Balanço[Material]=Back!F30165))))</f>
        <v/>
      </c>
    </row>
    <row r="30166" spans="2:7">
      <c r="B30166" s="32">
        <f>SUMIF(Balanço[Estoque],Back!A30166,Balanço[Quantidade])</f>
        <v>0</v>
      </c>
      <c r="G30166" s="32" t="str" cm="1">
        <f t="array" ref="G30166">IF(F30166="","",SUM(_xlfn._xlws.FILTER(Balanço[Quantidade],(Balanço[Estoque]=Back!$E$3)*(Balanço[Material]=Back!F30166))))</f>
        <v/>
      </c>
    </row>
    <row r="30167" spans="2:7">
      <c r="B30167" s="32">
        <f>SUMIF(Balanço[Estoque],Back!A30167,Balanço[Quantidade])</f>
        <v>0</v>
      </c>
      <c r="G30167" s="32" t="str" cm="1">
        <f t="array" ref="G30167">IF(F30167="","",SUM(_xlfn._xlws.FILTER(Balanço[Quantidade],(Balanço[Estoque]=Back!$E$3)*(Balanço[Material]=Back!F30167))))</f>
        <v/>
      </c>
    </row>
    <row r="30168" spans="2:7">
      <c r="B30168" s="32">
        <f>SUMIF(Balanço[Estoque],Back!A30168,Balanço[Quantidade])</f>
        <v>0</v>
      </c>
      <c r="G30168" s="32" t="str" cm="1">
        <f t="array" ref="G30168">IF(F30168="","",SUM(_xlfn._xlws.FILTER(Balanço[Quantidade],(Balanço[Estoque]=Back!$E$3)*(Balanço[Material]=Back!F30168))))</f>
        <v/>
      </c>
    </row>
    <row r="30169" spans="2:7">
      <c r="B30169" s="32">
        <f>SUMIF(Balanço[Estoque],Back!A30169,Balanço[Quantidade])</f>
        <v>0</v>
      </c>
      <c r="G30169" s="32" t="str" cm="1">
        <f t="array" ref="G30169">IF(F30169="","",SUM(_xlfn._xlws.FILTER(Balanço[Quantidade],(Balanço[Estoque]=Back!$E$3)*(Balanço[Material]=Back!F30169))))</f>
        <v/>
      </c>
    </row>
    <row r="30170" spans="2:7">
      <c r="B30170" s="32">
        <f>SUMIF(Balanço[Estoque],Back!A30170,Balanço[Quantidade])</f>
        <v>0</v>
      </c>
      <c r="G30170" s="32" t="str" cm="1">
        <f t="array" ref="G30170">IF(F30170="","",SUM(_xlfn._xlws.FILTER(Balanço[Quantidade],(Balanço[Estoque]=Back!$E$3)*(Balanço[Material]=Back!F30170))))</f>
        <v/>
      </c>
    </row>
    <row r="30171" spans="2:7">
      <c r="B30171" s="32">
        <f>SUMIF(Balanço[Estoque],Back!A30171,Balanço[Quantidade])</f>
        <v>0</v>
      </c>
      <c r="G30171" s="32" t="str" cm="1">
        <f t="array" ref="G30171">IF(F30171="","",SUM(_xlfn._xlws.FILTER(Balanço[Quantidade],(Balanço[Estoque]=Back!$E$3)*(Balanço[Material]=Back!F30171))))</f>
        <v/>
      </c>
    </row>
    <row r="30172" spans="2:7">
      <c r="B30172" s="32">
        <f>SUMIF(Balanço[Estoque],Back!A30172,Balanço[Quantidade])</f>
        <v>0</v>
      </c>
      <c r="G30172" s="32" t="str" cm="1">
        <f t="array" ref="G30172">IF(F30172="","",SUM(_xlfn._xlws.FILTER(Balanço[Quantidade],(Balanço[Estoque]=Back!$E$3)*(Balanço[Material]=Back!F30172))))</f>
        <v/>
      </c>
    </row>
    <row r="30173" spans="2:7">
      <c r="B30173" s="32">
        <f>SUMIF(Balanço[Estoque],Back!A30173,Balanço[Quantidade])</f>
        <v>0</v>
      </c>
      <c r="G30173" s="32" t="str" cm="1">
        <f t="array" ref="G30173">IF(F30173="","",SUM(_xlfn._xlws.FILTER(Balanço[Quantidade],(Balanço[Estoque]=Back!$E$3)*(Balanço[Material]=Back!F30173))))</f>
        <v/>
      </c>
    </row>
    <row r="30174" spans="2:7">
      <c r="B30174" s="32">
        <f>SUMIF(Balanço[Estoque],Back!A30174,Balanço[Quantidade])</f>
        <v>0</v>
      </c>
      <c r="G30174" s="32" t="str" cm="1">
        <f t="array" ref="G30174">IF(F30174="","",SUM(_xlfn._xlws.FILTER(Balanço[Quantidade],(Balanço[Estoque]=Back!$E$3)*(Balanço[Material]=Back!F30174))))</f>
        <v/>
      </c>
    </row>
    <row r="30175" spans="2:7">
      <c r="B30175" s="32">
        <f>SUMIF(Balanço[Estoque],Back!A30175,Balanço[Quantidade])</f>
        <v>0</v>
      </c>
      <c r="G30175" s="32" t="str" cm="1">
        <f t="array" ref="G30175">IF(F30175="","",SUM(_xlfn._xlws.FILTER(Balanço[Quantidade],(Balanço[Estoque]=Back!$E$3)*(Balanço[Material]=Back!F30175))))</f>
        <v/>
      </c>
    </row>
    <row r="30176" spans="2:7">
      <c r="B30176" s="32">
        <f>SUMIF(Balanço[Estoque],Back!A30176,Balanço[Quantidade])</f>
        <v>0</v>
      </c>
      <c r="G30176" s="32" t="str" cm="1">
        <f t="array" ref="G30176">IF(F30176="","",SUM(_xlfn._xlws.FILTER(Balanço[Quantidade],(Balanço[Estoque]=Back!$E$3)*(Balanço[Material]=Back!F30176))))</f>
        <v/>
      </c>
    </row>
    <row r="30177" spans="2:7">
      <c r="B30177" s="32">
        <f>SUMIF(Balanço[Estoque],Back!A30177,Balanço[Quantidade])</f>
        <v>0</v>
      </c>
      <c r="G30177" s="32" t="str" cm="1">
        <f t="array" ref="G30177">IF(F30177="","",SUM(_xlfn._xlws.FILTER(Balanço[Quantidade],(Balanço[Estoque]=Back!$E$3)*(Balanço[Material]=Back!F30177))))</f>
        <v/>
      </c>
    </row>
    <row r="30178" spans="2:7">
      <c r="B30178" s="32">
        <f>SUMIF(Balanço[Estoque],Back!A30178,Balanço[Quantidade])</f>
        <v>0</v>
      </c>
      <c r="G30178" s="32" t="str" cm="1">
        <f t="array" ref="G30178">IF(F30178="","",SUM(_xlfn._xlws.FILTER(Balanço[Quantidade],(Balanço[Estoque]=Back!$E$3)*(Balanço[Material]=Back!F30178))))</f>
        <v/>
      </c>
    </row>
    <row r="30179" spans="2:7">
      <c r="B30179" s="32">
        <f>SUMIF(Balanço[Estoque],Back!A30179,Balanço[Quantidade])</f>
        <v>0</v>
      </c>
      <c r="G30179" s="32" t="str" cm="1">
        <f t="array" ref="G30179">IF(F30179="","",SUM(_xlfn._xlws.FILTER(Balanço[Quantidade],(Balanço[Estoque]=Back!$E$3)*(Balanço[Material]=Back!F30179))))</f>
        <v/>
      </c>
    </row>
    <row r="30180" spans="2:7">
      <c r="B30180" s="32">
        <f>SUMIF(Balanço[Estoque],Back!A30180,Balanço[Quantidade])</f>
        <v>0</v>
      </c>
      <c r="G30180" s="32" t="str" cm="1">
        <f t="array" ref="G30180">IF(F30180="","",SUM(_xlfn._xlws.FILTER(Balanço[Quantidade],(Balanço[Estoque]=Back!$E$3)*(Balanço[Material]=Back!F30180))))</f>
        <v/>
      </c>
    </row>
    <row r="30181" spans="2:7">
      <c r="B30181" s="32">
        <f>SUMIF(Balanço[Estoque],Back!A30181,Balanço[Quantidade])</f>
        <v>0</v>
      </c>
      <c r="G30181" s="32" t="str" cm="1">
        <f t="array" ref="G30181">IF(F30181="","",SUM(_xlfn._xlws.FILTER(Balanço[Quantidade],(Balanço[Estoque]=Back!$E$3)*(Balanço[Material]=Back!F30181))))</f>
        <v/>
      </c>
    </row>
    <row r="30182" spans="2:7">
      <c r="B30182" s="32">
        <f>SUMIF(Balanço[Estoque],Back!A30182,Balanço[Quantidade])</f>
        <v>0</v>
      </c>
      <c r="G30182" s="32" t="str" cm="1">
        <f t="array" ref="G30182">IF(F30182="","",SUM(_xlfn._xlws.FILTER(Balanço[Quantidade],(Balanço[Estoque]=Back!$E$3)*(Balanço[Material]=Back!F30182))))</f>
        <v/>
      </c>
    </row>
    <row r="30183" spans="2:7">
      <c r="B30183" s="32">
        <f>SUMIF(Balanço[Estoque],Back!A30183,Balanço[Quantidade])</f>
        <v>0</v>
      </c>
      <c r="G30183" s="32" t="str" cm="1">
        <f t="array" ref="G30183">IF(F30183="","",SUM(_xlfn._xlws.FILTER(Balanço[Quantidade],(Balanço[Estoque]=Back!$E$3)*(Balanço[Material]=Back!F30183))))</f>
        <v/>
      </c>
    </row>
    <row r="30184" spans="2:7">
      <c r="B30184" s="32">
        <f>SUMIF(Balanço[Estoque],Back!A30184,Balanço[Quantidade])</f>
        <v>0</v>
      </c>
      <c r="G30184" s="32" t="str" cm="1">
        <f t="array" ref="G30184">IF(F30184="","",SUM(_xlfn._xlws.FILTER(Balanço[Quantidade],(Balanço[Estoque]=Back!$E$3)*(Balanço[Material]=Back!F30184))))</f>
        <v/>
      </c>
    </row>
    <row r="30185" spans="2:7">
      <c r="B30185" s="32">
        <f>SUMIF(Balanço[Estoque],Back!A30185,Balanço[Quantidade])</f>
        <v>0</v>
      </c>
      <c r="G30185" s="32" t="str" cm="1">
        <f t="array" ref="G30185">IF(F30185="","",SUM(_xlfn._xlws.FILTER(Balanço[Quantidade],(Balanço[Estoque]=Back!$E$3)*(Balanço[Material]=Back!F30185))))</f>
        <v/>
      </c>
    </row>
    <row r="30186" spans="2:7">
      <c r="B30186" s="32">
        <f>SUMIF(Balanço[Estoque],Back!A30186,Balanço[Quantidade])</f>
        <v>0</v>
      </c>
      <c r="G30186" s="32" t="str" cm="1">
        <f t="array" ref="G30186">IF(F30186="","",SUM(_xlfn._xlws.FILTER(Balanço[Quantidade],(Balanço[Estoque]=Back!$E$3)*(Balanço[Material]=Back!F30186))))</f>
        <v/>
      </c>
    </row>
    <row r="30187" spans="2:7">
      <c r="B30187" s="32">
        <f>SUMIF(Balanço[Estoque],Back!A30187,Balanço[Quantidade])</f>
        <v>0</v>
      </c>
      <c r="G30187" s="32" t="str" cm="1">
        <f t="array" ref="G30187">IF(F30187="","",SUM(_xlfn._xlws.FILTER(Balanço[Quantidade],(Balanço[Estoque]=Back!$E$3)*(Balanço[Material]=Back!F30187))))</f>
        <v/>
      </c>
    </row>
    <row r="30188" spans="2:7">
      <c r="B30188" s="32">
        <f>SUMIF(Balanço[Estoque],Back!A30188,Balanço[Quantidade])</f>
        <v>0</v>
      </c>
      <c r="G30188" s="32" t="str" cm="1">
        <f t="array" ref="G30188">IF(F30188="","",SUM(_xlfn._xlws.FILTER(Balanço[Quantidade],(Balanço[Estoque]=Back!$E$3)*(Balanço[Material]=Back!F30188))))</f>
        <v/>
      </c>
    </row>
    <row r="30189" spans="2:7">
      <c r="B30189" s="32">
        <f>SUMIF(Balanço[Estoque],Back!A30189,Balanço[Quantidade])</f>
        <v>0</v>
      </c>
      <c r="G30189" s="32" t="str" cm="1">
        <f t="array" ref="G30189">IF(F30189="","",SUM(_xlfn._xlws.FILTER(Balanço[Quantidade],(Balanço[Estoque]=Back!$E$3)*(Balanço[Material]=Back!F30189))))</f>
        <v/>
      </c>
    </row>
    <row r="30190" spans="2:7">
      <c r="B30190" s="32">
        <f>SUMIF(Balanço[Estoque],Back!A30190,Balanço[Quantidade])</f>
        <v>0</v>
      </c>
      <c r="G30190" s="32" t="str" cm="1">
        <f t="array" ref="G30190">IF(F30190="","",SUM(_xlfn._xlws.FILTER(Balanço[Quantidade],(Balanço[Estoque]=Back!$E$3)*(Balanço[Material]=Back!F30190))))</f>
        <v/>
      </c>
    </row>
    <row r="30191" spans="2:7">
      <c r="B30191" s="32">
        <f>SUMIF(Balanço[Estoque],Back!A30191,Balanço[Quantidade])</f>
        <v>0</v>
      </c>
      <c r="G30191" s="32" t="str" cm="1">
        <f t="array" ref="G30191">IF(F30191="","",SUM(_xlfn._xlws.FILTER(Balanço[Quantidade],(Balanço[Estoque]=Back!$E$3)*(Balanço[Material]=Back!F30191))))</f>
        <v/>
      </c>
    </row>
    <row r="30192" spans="2:7">
      <c r="B30192" s="32">
        <f>SUMIF(Balanço[Estoque],Back!A30192,Balanço[Quantidade])</f>
        <v>0</v>
      </c>
      <c r="G30192" s="32" t="str" cm="1">
        <f t="array" ref="G30192">IF(F30192="","",SUM(_xlfn._xlws.FILTER(Balanço[Quantidade],(Balanço[Estoque]=Back!$E$3)*(Balanço[Material]=Back!F30192))))</f>
        <v/>
      </c>
    </row>
    <row r="30193" spans="2:7">
      <c r="B30193" s="32">
        <f>SUMIF(Balanço[Estoque],Back!A30193,Balanço[Quantidade])</f>
        <v>0</v>
      </c>
      <c r="G30193" s="32" t="str" cm="1">
        <f t="array" ref="G30193">IF(F30193="","",SUM(_xlfn._xlws.FILTER(Balanço[Quantidade],(Balanço[Estoque]=Back!$E$3)*(Balanço[Material]=Back!F30193))))</f>
        <v/>
      </c>
    </row>
    <row r="30194" spans="2:7">
      <c r="B30194" s="32">
        <f>SUMIF(Balanço[Estoque],Back!A30194,Balanço[Quantidade])</f>
        <v>0</v>
      </c>
      <c r="G30194" s="32" t="str" cm="1">
        <f t="array" ref="G30194">IF(F30194="","",SUM(_xlfn._xlws.FILTER(Balanço[Quantidade],(Balanço[Estoque]=Back!$E$3)*(Balanço[Material]=Back!F30194))))</f>
        <v/>
      </c>
    </row>
    <row r="30195" spans="2:7">
      <c r="B30195" s="32">
        <f>SUMIF(Balanço[Estoque],Back!A30195,Balanço[Quantidade])</f>
        <v>0</v>
      </c>
      <c r="G30195" s="32" t="str" cm="1">
        <f t="array" ref="G30195">IF(F30195="","",SUM(_xlfn._xlws.FILTER(Balanço[Quantidade],(Balanço[Estoque]=Back!$E$3)*(Balanço[Material]=Back!F30195))))</f>
        <v/>
      </c>
    </row>
    <row r="30196" spans="2:7">
      <c r="B30196" s="32">
        <f>SUMIF(Balanço[Estoque],Back!A30196,Balanço[Quantidade])</f>
        <v>0</v>
      </c>
      <c r="G30196" s="32" t="str" cm="1">
        <f t="array" ref="G30196">IF(F30196="","",SUM(_xlfn._xlws.FILTER(Balanço[Quantidade],(Balanço[Estoque]=Back!$E$3)*(Balanço[Material]=Back!F30196))))</f>
        <v/>
      </c>
    </row>
    <row r="30197" spans="2:7">
      <c r="B30197" s="32">
        <f>SUMIF(Balanço[Estoque],Back!A30197,Balanço[Quantidade])</f>
        <v>0</v>
      </c>
      <c r="G30197" s="32" t="str" cm="1">
        <f t="array" ref="G30197">IF(F30197="","",SUM(_xlfn._xlws.FILTER(Balanço[Quantidade],(Balanço[Estoque]=Back!$E$3)*(Balanço[Material]=Back!F30197))))</f>
        <v/>
      </c>
    </row>
    <row r="30198" spans="2:7">
      <c r="B30198" s="32">
        <f>SUMIF(Balanço[Estoque],Back!A30198,Balanço[Quantidade])</f>
        <v>0</v>
      </c>
      <c r="G30198" s="32" t="str" cm="1">
        <f t="array" ref="G30198">IF(F30198="","",SUM(_xlfn._xlws.FILTER(Balanço[Quantidade],(Balanço[Estoque]=Back!$E$3)*(Balanço[Material]=Back!F30198))))</f>
        <v/>
      </c>
    </row>
    <row r="30199" spans="2:7">
      <c r="B30199" s="32">
        <f>SUMIF(Balanço[Estoque],Back!A30199,Balanço[Quantidade])</f>
        <v>0</v>
      </c>
      <c r="G30199" s="32" t="str" cm="1">
        <f t="array" ref="G30199">IF(F30199="","",SUM(_xlfn._xlws.FILTER(Balanço[Quantidade],(Balanço[Estoque]=Back!$E$3)*(Balanço[Material]=Back!F30199))))</f>
        <v/>
      </c>
    </row>
    <row r="30200" spans="2:7">
      <c r="B30200" s="32">
        <f>SUMIF(Balanço[Estoque],Back!A30200,Balanço[Quantidade])</f>
        <v>0</v>
      </c>
      <c r="G30200" s="32" t="str" cm="1">
        <f t="array" ref="G30200">IF(F30200="","",SUM(_xlfn._xlws.FILTER(Balanço[Quantidade],(Balanço[Estoque]=Back!$E$3)*(Balanço[Material]=Back!F30200))))</f>
        <v/>
      </c>
    </row>
    <row r="30201" spans="2:7">
      <c r="B30201" s="32">
        <f>SUMIF(Balanço[Estoque],Back!A30201,Balanço[Quantidade])</f>
        <v>0</v>
      </c>
      <c r="G30201" s="32" t="str" cm="1">
        <f t="array" ref="G30201">IF(F30201="","",SUM(_xlfn._xlws.FILTER(Balanço[Quantidade],(Balanço[Estoque]=Back!$E$3)*(Balanço[Material]=Back!F30201))))</f>
        <v/>
      </c>
    </row>
    <row r="30202" spans="2:7">
      <c r="B30202" s="32">
        <f>SUMIF(Balanço[Estoque],Back!A30202,Balanço[Quantidade])</f>
        <v>0</v>
      </c>
      <c r="G30202" s="32" t="str" cm="1">
        <f t="array" ref="G30202">IF(F30202="","",SUM(_xlfn._xlws.FILTER(Balanço[Quantidade],(Balanço[Estoque]=Back!$E$3)*(Balanço[Material]=Back!F30202))))</f>
        <v/>
      </c>
    </row>
    <row r="30203" spans="2:7">
      <c r="B30203" s="32">
        <f>SUMIF(Balanço[Estoque],Back!A30203,Balanço[Quantidade])</f>
        <v>0</v>
      </c>
      <c r="G30203" s="32" t="str" cm="1">
        <f t="array" ref="G30203">IF(F30203="","",SUM(_xlfn._xlws.FILTER(Balanço[Quantidade],(Balanço[Estoque]=Back!$E$3)*(Balanço[Material]=Back!F30203))))</f>
        <v/>
      </c>
    </row>
    <row r="30204" spans="2:7">
      <c r="B30204" s="32">
        <f>SUMIF(Balanço[Estoque],Back!A30204,Balanço[Quantidade])</f>
        <v>0</v>
      </c>
      <c r="G30204" s="32" t="str" cm="1">
        <f t="array" ref="G30204">IF(F30204="","",SUM(_xlfn._xlws.FILTER(Balanço[Quantidade],(Balanço[Estoque]=Back!$E$3)*(Balanço[Material]=Back!F30204))))</f>
        <v/>
      </c>
    </row>
    <row r="30205" spans="2:7">
      <c r="B30205" s="32">
        <f>SUMIF(Balanço[Estoque],Back!A30205,Balanço[Quantidade])</f>
        <v>0</v>
      </c>
      <c r="G30205" s="32" t="str" cm="1">
        <f t="array" ref="G30205">IF(F30205="","",SUM(_xlfn._xlws.FILTER(Balanço[Quantidade],(Balanço[Estoque]=Back!$E$3)*(Balanço[Material]=Back!F30205))))</f>
        <v/>
      </c>
    </row>
    <row r="30206" spans="2:7">
      <c r="B30206" s="32">
        <f>SUMIF(Balanço[Estoque],Back!A30206,Balanço[Quantidade])</f>
        <v>0</v>
      </c>
      <c r="G30206" s="32" t="str" cm="1">
        <f t="array" ref="G30206">IF(F30206="","",SUM(_xlfn._xlws.FILTER(Balanço[Quantidade],(Balanço[Estoque]=Back!$E$3)*(Balanço[Material]=Back!F30206))))</f>
        <v/>
      </c>
    </row>
    <row r="30207" spans="2:7">
      <c r="B30207" s="32">
        <f>SUMIF(Balanço[Estoque],Back!A30207,Balanço[Quantidade])</f>
        <v>0</v>
      </c>
      <c r="G30207" s="32" t="str" cm="1">
        <f t="array" ref="G30207">IF(F30207="","",SUM(_xlfn._xlws.FILTER(Balanço[Quantidade],(Balanço[Estoque]=Back!$E$3)*(Balanço[Material]=Back!F30207))))</f>
        <v/>
      </c>
    </row>
    <row r="30208" spans="2:7">
      <c r="B30208" s="32">
        <f>SUMIF(Balanço[Estoque],Back!A30208,Balanço[Quantidade])</f>
        <v>0</v>
      </c>
      <c r="G30208" s="32" t="str" cm="1">
        <f t="array" ref="G30208">IF(F30208="","",SUM(_xlfn._xlws.FILTER(Balanço[Quantidade],(Balanço[Estoque]=Back!$E$3)*(Balanço[Material]=Back!F30208))))</f>
        <v/>
      </c>
    </row>
    <row r="30209" spans="2:7">
      <c r="B30209" s="32">
        <f>SUMIF(Balanço[Estoque],Back!A30209,Balanço[Quantidade])</f>
        <v>0</v>
      </c>
      <c r="G30209" s="32" t="str" cm="1">
        <f t="array" ref="G30209">IF(F30209="","",SUM(_xlfn._xlws.FILTER(Balanço[Quantidade],(Balanço[Estoque]=Back!$E$3)*(Balanço[Material]=Back!F30209))))</f>
        <v/>
      </c>
    </row>
    <row r="30210" spans="2:7">
      <c r="B30210" s="32">
        <f>SUMIF(Balanço[Estoque],Back!A30210,Balanço[Quantidade])</f>
        <v>0</v>
      </c>
      <c r="G30210" s="32" t="str" cm="1">
        <f t="array" ref="G30210">IF(F30210="","",SUM(_xlfn._xlws.FILTER(Balanço[Quantidade],(Balanço[Estoque]=Back!$E$3)*(Balanço[Material]=Back!F30210))))</f>
        <v/>
      </c>
    </row>
    <row r="30211" spans="2:7">
      <c r="B30211" s="32">
        <f>SUMIF(Balanço[Estoque],Back!A30211,Balanço[Quantidade])</f>
        <v>0</v>
      </c>
      <c r="G30211" s="32" t="str" cm="1">
        <f t="array" ref="G30211">IF(F30211="","",SUM(_xlfn._xlws.FILTER(Balanço[Quantidade],(Balanço[Estoque]=Back!$E$3)*(Balanço[Material]=Back!F30211))))</f>
        <v/>
      </c>
    </row>
    <row r="30212" spans="2:7">
      <c r="B30212" s="32">
        <f>SUMIF(Balanço[Estoque],Back!A30212,Balanço[Quantidade])</f>
        <v>0</v>
      </c>
      <c r="G30212" s="32" t="str" cm="1">
        <f t="array" ref="G30212">IF(F30212="","",SUM(_xlfn._xlws.FILTER(Balanço[Quantidade],(Balanço[Estoque]=Back!$E$3)*(Balanço[Material]=Back!F30212))))</f>
        <v/>
      </c>
    </row>
    <row r="30213" spans="2:7">
      <c r="B30213" s="32">
        <f>SUMIF(Balanço[Estoque],Back!A30213,Balanço[Quantidade])</f>
        <v>0</v>
      </c>
      <c r="G30213" s="32" t="str" cm="1">
        <f t="array" ref="G30213">IF(F30213="","",SUM(_xlfn._xlws.FILTER(Balanço[Quantidade],(Balanço[Estoque]=Back!$E$3)*(Balanço[Material]=Back!F30213))))</f>
        <v/>
      </c>
    </row>
    <row r="30214" spans="2:7">
      <c r="B30214" s="32">
        <f>SUMIF(Balanço[Estoque],Back!A30214,Balanço[Quantidade])</f>
        <v>0</v>
      </c>
      <c r="G30214" s="32" t="str" cm="1">
        <f t="array" ref="G30214">IF(F30214="","",SUM(_xlfn._xlws.FILTER(Balanço[Quantidade],(Balanço[Estoque]=Back!$E$3)*(Balanço[Material]=Back!F30214))))</f>
        <v/>
      </c>
    </row>
    <row r="30215" spans="2:7">
      <c r="B30215" s="32">
        <f>SUMIF(Balanço[Estoque],Back!A30215,Balanço[Quantidade])</f>
        <v>0</v>
      </c>
      <c r="G30215" s="32" t="str" cm="1">
        <f t="array" ref="G30215">IF(F30215="","",SUM(_xlfn._xlws.FILTER(Balanço[Quantidade],(Balanço[Estoque]=Back!$E$3)*(Balanço[Material]=Back!F30215))))</f>
        <v/>
      </c>
    </row>
    <row r="30216" spans="2:7">
      <c r="B30216" s="32">
        <f>SUMIF(Balanço[Estoque],Back!A30216,Balanço[Quantidade])</f>
        <v>0</v>
      </c>
      <c r="G30216" s="32" t="str" cm="1">
        <f t="array" ref="G30216">IF(F30216="","",SUM(_xlfn._xlws.FILTER(Balanço[Quantidade],(Balanço[Estoque]=Back!$E$3)*(Balanço[Material]=Back!F30216))))</f>
        <v/>
      </c>
    </row>
    <row r="30217" spans="2:7">
      <c r="B30217" s="32">
        <f>SUMIF(Balanço[Estoque],Back!A30217,Balanço[Quantidade])</f>
        <v>0</v>
      </c>
      <c r="G30217" s="32" t="str" cm="1">
        <f t="array" ref="G30217">IF(F30217="","",SUM(_xlfn._xlws.FILTER(Balanço[Quantidade],(Balanço[Estoque]=Back!$E$3)*(Balanço[Material]=Back!F30217))))</f>
        <v/>
      </c>
    </row>
    <row r="30218" spans="2:7">
      <c r="B30218" s="32">
        <f>SUMIF(Balanço[Estoque],Back!A30218,Balanço[Quantidade])</f>
        <v>0</v>
      </c>
      <c r="G30218" s="32" t="str" cm="1">
        <f t="array" ref="G30218">IF(F30218="","",SUM(_xlfn._xlws.FILTER(Balanço[Quantidade],(Balanço[Estoque]=Back!$E$3)*(Balanço[Material]=Back!F30218))))</f>
        <v/>
      </c>
    </row>
    <row r="30219" spans="2:7">
      <c r="B30219" s="32">
        <f>SUMIF(Balanço[Estoque],Back!A30219,Balanço[Quantidade])</f>
        <v>0</v>
      </c>
      <c r="G30219" s="32" t="str" cm="1">
        <f t="array" ref="G30219">IF(F30219="","",SUM(_xlfn._xlws.FILTER(Balanço[Quantidade],(Balanço[Estoque]=Back!$E$3)*(Balanço[Material]=Back!F30219))))</f>
        <v/>
      </c>
    </row>
    <row r="30220" spans="2:7">
      <c r="B30220" s="32">
        <f>SUMIF(Balanço[Estoque],Back!A30220,Balanço[Quantidade])</f>
        <v>0</v>
      </c>
      <c r="G30220" s="32" t="str" cm="1">
        <f t="array" ref="G30220">IF(F30220="","",SUM(_xlfn._xlws.FILTER(Balanço[Quantidade],(Balanço[Estoque]=Back!$E$3)*(Balanço[Material]=Back!F30220))))</f>
        <v/>
      </c>
    </row>
    <row r="30221" spans="2:7">
      <c r="B30221" s="32">
        <f>SUMIF(Balanço[Estoque],Back!A30221,Balanço[Quantidade])</f>
        <v>0</v>
      </c>
      <c r="G30221" s="32" t="str" cm="1">
        <f t="array" ref="G30221">IF(F30221="","",SUM(_xlfn._xlws.FILTER(Balanço[Quantidade],(Balanço[Estoque]=Back!$E$3)*(Balanço[Material]=Back!F30221))))</f>
        <v/>
      </c>
    </row>
    <row r="30222" spans="2:7">
      <c r="B30222" s="32">
        <f>SUMIF(Balanço[Estoque],Back!A30222,Balanço[Quantidade])</f>
        <v>0</v>
      </c>
      <c r="G30222" s="32" t="str" cm="1">
        <f t="array" ref="G30222">IF(F30222="","",SUM(_xlfn._xlws.FILTER(Balanço[Quantidade],(Balanço[Estoque]=Back!$E$3)*(Balanço[Material]=Back!F30222))))</f>
        <v/>
      </c>
    </row>
    <row r="30223" spans="2:7">
      <c r="B30223" s="32">
        <f>SUMIF(Balanço[Estoque],Back!A30223,Balanço[Quantidade])</f>
        <v>0</v>
      </c>
      <c r="G30223" s="32" t="str" cm="1">
        <f t="array" ref="G30223">IF(F30223="","",SUM(_xlfn._xlws.FILTER(Balanço[Quantidade],(Balanço[Estoque]=Back!$E$3)*(Balanço[Material]=Back!F30223))))</f>
        <v/>
      </c>
    </row>
    <row r="30224" spans="2:7">
      <c r="B30224" s="32">
        <f>SUMIF(Balanço[Estoque],Back!A30224,Balanço[Quantidade])</f>
        <v>0</v>
      </c>
      <c r="G30224" s="32" t="str" cm="1">
        <f t="array" ref="G30224">IF(F30224="","",SUM(_xlfn._xlws.FILTER(Balanço[Quantidade],(Balanço[Estoque]=Back!$E$3)*(Balanço[Material]=Back!F30224))))</f>
        <v/>
      </c>
    </row>
    <row r="30225" spans="2:7">
      <c r="B30225" s="32">
        <f>SUMIF(Balanço[Estoque],Back!A30225,Balanço[Quantidade])</f>
        <v>0</v>
      </c>
      <c r="G30225" s="32" t="str" cm="1">
        <f t="array" ref="G30225">IF(F30225="","",SUM(_xlfn._xlws.FILTER(Balanço[Quantidade],(Balanço[Estoque]=Back!$E$3)*(Balanço[Material]=Back!F30225))))</f>
        <v/>
      </c>
    </row>
    <row r="30226" spans="2:7">
      <c r="B30226" s="32">
        <f>SUMIF(Balanço[Estoque],Back!A30226,Balanço[Quantidade])</f>
        <v>0</v>
      </c>
      <c r="G30226" s="32" t="str" cm="1">
        <f t="array" ref="G30226">IF(F30226="","",SUM(_xlfn._xlws.FILTER(Balanço[Quantidade],(Balanço[Estoque]=Back!$E$3)*(Balanço[Material]=Back!F30226))))</f>
        <v/>
      </c>
    </row>
    <row r="30227" spans="2:7">
      <c r="B30227" s="32">
        <f>SUMIF(Balanço[Estoque],Back!A30227,Balanço[Quantidade])</f>
        <v>0</v>
      </c>
      <c r="G30227" s="32" t="str" cm="1">
        <f t="array" ref="G30227">IF(F30227="","",SUM(_xlfn._xlws.FILTER(Balanço[Quantidade],(Balanço[Estoque]=Back!$E$3)*(Balanço[Material]=Back!F30227))))</f>
        <v/>
      </c>
    </row>
    <row r="30228" spans="2:7">
      <c r="B30228" s="32">
        <f>SUMIF(Balanço[Estoque],Back!A30228,Balanço[Quantidade])</f>
        <v>0</v>
      </c>
      <c r="G30228" s="32" t="str" cm="1">
        <f t="array" ref="G30228">IF(F30228="","",SUM(_xlfn._xlws.FILTER(Balanço[Quantidade],(Balanço[Estoque]=Back!$E$3)*(Balanço[Material]=Back!F30228))))</f>
        <v/>
      </c>
    </row>
    <row r="30229" spans="2:7">
      <c r="B30229" s="32">
        <f>SUMIF(Balanço[Estoque],Back!A30229,Balanço[Quantidade])</f>
        <v>0</v>
      </c>
      <c r="G30229" s="32" t="str" cm="1">
        <f t="array" ref="G30229">IF(F30229="","",SUM(_xlfn._xlws.FILTER(Balanço[Quantidade],(Balanço[Estoque]=Back!$E$3)*(Balanço[Material]=Back!F30229))))</f>
        <v/>
      </c>
    </row>
    <row r="30230" spans="2:7">
      <c r="B30230" s="32">
        <f>SUMIF(Balanço[Estoque],Back!A30230,Balanço[Quantidade])</f>
        <v>0</v>
      </c>
      <c r="G30230" s="32" t="str" cm="1">
        <f t="array" ref="G30230">IF(F30230="","",SUM(_xlfn._xlws.FILTER(Balanço[Quantidade],(Balanço[Estoque]=Back!$E$3)*(Balanço[Material]=Back!F30230))))</f>
        <v/>
      </c>
    </row>
    <row r="30231" spans="2:7">
      <c r="B30231" s="32">
        <f>SUMIF(Balanço[Estoque],Back!A30231,Balanço[Quantidade])</f>
        <v>0</v>
      </c>
      <c r="G30231" s="32" t="str" cm="1">
        <f t="array" ref="G30231">IF(F30231="","",SUM(_xlfn._xlws.FILTER(Balanço[Quantidade],(Balanço[Estoque]=Back!$E$3)*(Balanço[Material]=Back!F30231))))</f>
        <v/>
      </c>
    </row>
    <row r="30232" spans="2:7">
      <c r="B30232" s="32">
        <f>SUMIF(Balanço[Estoque],Back!A30232,Balanço[Quantidade])</f>
        <v>0</v>
      </c>
      <c r="G30232" s="32" t="str" cm="1">
        <f t="array" ref="G30232">IF(F30232="","",SUM(_xlfn._xlws.FILTER(Balanço[Quantidade],(Balanço[Estoque]=Back!$E$3)*(Balanço[Material]=Back!F30232))))</f>
        <v/>
      </c>
    </row>
    <row r="30233" spans="2:7">
      <c r="B30233" s="32">
        <f>SUMIF(Balanço[Estoque],Back!A30233,Balanço[Quantidade])</f>
        <v>0</v>
      </c>
      <c r="G30233" s="32" t="str" cm="1">
        <f t="array" ref="G30233">IF(F30233="","",SUM(_xlfn._xlws.FILTER(Balanço[Quantidade],(Balanço[Estoque]=Back!$E$3)*(Balanço[Material]=Back!F30233))))</f>
        <v/>
      </c>
    </row>
    <row r="30234" spans="2:7">
      <c r="B30234" s="32">
        <f>SUMIF(Balanço[Estoque],Back!A30234,Balanço[Quantidade])</f>
        <v>0</v>
      </c>
      <c r="G30234" s="32" t="str" cm="1">
        <f t="array" ref="G30234">IF(F30234="","",SUM(_xlfn._xlws.FILTER(Balanço[Quantidade],(Balanço[Estoque]=Back!$E$3)*(Balanço[Material]=Back!F30234))))</f>
        <v/>
      </c>
    </row>
    <row r="30235" spans="2:7">
      <c r="B30235" s="32">
        <f>SUMIF(Balanço[Estoque],Back!A30235,Balanço[Quantidade])</f>
        <v>0</v>
      </c>
      <c r="G30235" s="32" t="str" cm="1">
        <f t="array" ref="G30235">IF(F30235="","",SUM(_xlfn._xlws.FILTER(Balanço[Quantidade],(Balanço[Estoque]=Back!$E$3)*(Balanço[Material]=Back!F30235))))</f>
        <v/>
      </c>
    </row>
    <row r="30236" spans="2:7">
      <c r="B30236" s="32">
        <f>SUMIF(Balanço[Estoque],Back!A30236,Balanço[Quantidade])</f>
        <v>0</v>
      </c>
      <c r="G30236" s="32" t="str" cm="1">
        <f t="array" ref="G30236">IF(F30236="","",SUM(_xlfn._xlws.FILTER(Balanço[Quantidade],(Balanço[Estoque]=Back!$E$3)*(Balanço[Material]=Back!F30236))))</f>
        <v/>
      </c>
    </row>
    <row r="30237" spans="2:7">
      <c r="B30237" s="32">
        <f>SUMIF(Balanço[Estoque],Back!A30237,Balanço[Quantidade])</f>
        <v>0</v>
      </c>
      <c r="G30237" s="32" t="str" cm="1">
        <f t="array" ref="G30237">IF(F30237="","",SUM(_xlfn._xlws.FILTER(Balanço[Quantidade],(Balanço[Estoque]=Back!$E$3)*(Balanço[Material]=Back!F30237))))</f>
        <v/>
      </c>
    </row>
    <row r="30238" spans="2:7">
      <c r="B30238" s="32">
        <f>SUMIF(Balanço[Estoque],Back!A30238,Balanço[Quantidade])</f>
        <v>0</v>
      </c>
      <c r="G30238" s="32" t="str" cm="1">
        <f t="array" ref="G30238">IF(F30238="","",SUM(_xlfn._xlws.FILTER(Balanço[Quantidade],(Balanço[Estoque]=Back!$E$3)*(Balanço[Material]=Back!F30238))))</f>
        <v/>
      </c>
    </row>
    <row r="30239" spans="2:7">
      <c r="B30239" s="32">
        <f>SUMIF(Balanço[Estoque],Back!A30239,Balanço[Quantidade])</f>
        <v>0</v>
      </c>
      <c r="G30239" s="32" t="str" cm="1">
        <f t="array" ref="G30239">IF(F30239="","",SUM(_xlfn._xlws.FILTER(Balanço[Quantidade],(Balanço[Estoque]=Back!$E$3)*(Balanço[Material]=Back!F30239))))</f>
        <v/>
      </c>
    </row>
    <row r="30240" spans="2:7">
      <c r="B30240" s="32">
        <f>SUMIF(Balanço[Estoque],Back!A30240,Balanço[Quantidade])</f>
        <v>0</v>
      </c>
      <c r="G30240" s="32" t="str" cm="1">
        <f t="array" ref="G30240">IF(F30240="","",SUM(_xlfn._xlws.FILTER(Balanço[Quantidade],(Balanço[Estoque]=Back!$E$3)*(Balanço[Material]=Back!F30240))))</f>
        <v/>
      </c>
    </row>
    <row r="30241" spans="2:7">
      <c r="B30241" s="32">
        <f>SUMIF(Balanço[Estoque],Back!A30241,Balanço[Quantidade])</f>
        <v>0</v>
      </c>
      <c r="G30241" s="32" t="str" cm="1">
        <f t="array" ref="G30241">IF(F30241="","",SUM(_xlfn._xlws.FILTER(Balanço[Quantidade],(Balanço[Estoque]=Back!$E$3)*(Balanço[Material]=Back!F30241))))</f>
        <v/>
      </c>
    </row>
    <row r="30242" spans="2:7">
      <c r="B30242" s="32">
        <f>SUMIF(Balanço[Estoque],Back!A30242,Balanço[Quantidade])</f>
        <v>0</v>
      </c>
      <c r="G30242" s="32" t="str" cm="1">
        <f t="array" ref="G30242">IF(F30242="","",SUM(_xlfn._xlws.FILTER(Balanço[Quantidade],(Balanço[Estoque]=Back!$E$3)*(Balanço[Material]=Back!F30242))))</f>
        <v/>
      </c>
    </row>
    <row r="30243" spans="2:7">
      <c r="B30243" s="32">
        <f>SUMIF(Balanço[Estoque],Back!A30243,Balanço[Quantidade])</f>
        <v>0</v>
      </c>
      <c r="G30243" s="32" t="str" cm="1">
        <f t="array" ref="G30243">IF(F30243="","",SUM(_xlfn._xlws.FILTER(Balanço[Quantidade],(Balanço[Estoque]=Back!$E$3)*(Balanço[Material]=Back!F30243))))</f>
        <v/>
      </c>
    </row>
    <row r="30244" spans="2:7">
      <c r="B30244" s="32">
        <f>SUMIF(Balanço[Estoque],Back!A30244,Balanço[Quantidade])</f>
        <v>0</v>
      </c>
      <c r="G30244" s="32" t="str" cm="1">
        <f t="array" ref="G30244">IF(F30244="","",SUM(_xlfn._xlws.FILTER(Balanço[Quantidade],(Balanço[Estoque]=Back!$E$3)*(Balanço[Material]=Back!F30244))))</f>
        <v/>
      </c>
    </row>
    <row r="30245" spans="2:7">
      <c r="B30245" s="32">
        <f>SUMIF(Balanço[Estoque],Back!A30245,Balanço[Quantidade])</f>
        <v>0</v>
      </c>
      <c r="G30245" s="32" t="str" cm="1">
        <f t="array" ref="G30245">IF(F30245="","",SUM(_xlfn._xlws.FILTER(Balanço[Quantidade],(Balanço[Estoque]=Back!$E$3)*(Balanço[Material]=Back!F30245))))</f>
        <v/>
      </c>
    </row>
    <row r="30246" spans="2:7">
      <c r="B30246" s="32">
        <f>SUMIF(Balanço[Estoque],Back!A30246,Balanço[Quantidade])</f>
        <v>0</v>
      </c>
      <c r="G30246" s="32" t="str" cm="1">
        <f t="array" ref="G30246">IF(F30246="","",SUM(_xlfn._xlws.FILTER(Balanço[Quantidade],(Balanço[Estoque]=Back!$E$3)*(Balanço[Material]=Back!F30246))))</f>
        <v/>
      </c>
    </row>
    <row r="30247" spans="2:7">
      <c r="B30247" s="32">
        <f>SUMIF(Balanço[Estoque],Back!A30247,Balanço[Quantidade])</f>
        <v>0</v>
      </c>
      <c r="G30247" s="32" t="str" cm="1">
        <f t="array" ref="G30247">IF(F30247="","",SUM(_xlfn._xlws.FILTER(Balanço[Quantidade],(Balanço[Estoque]=Back!$E$3)*(Balanço[Material]=Back!F30247))))</f>
        <v/>
      </c>
    </row>
    <row r="30248" spans="2:7">
      <c r="B30248" s="32">
        <f>SUMIF(Balanço[Estoque],Back!A30248,Balanço[Quantidade])</f>
        <v>0</v>
      </c>
      <c r="G30248" s="32" t="str" cm="1">
        <f t="array" ref="G30248">IF(F30248="","",SUM(_xlfn._xlws.FILTER(Balanço[Quantidade],(Balanço[Estoque]=Back!$E$3)*(Balanço[Material]=Back!F30248))))</f>
        <v/>
      </c>
    </row>
    <row r="30249" spans="2:7">
      <c r="B30249" s="32">
        <f>SUMIF(Balanço[Estoque],Back!A30249,Balanço[Quantidade])</f>
        <v>0</v>
      </c>
      <c r="G30249" s="32" t="str" cm="1">
        <f t="array" ref="G30249">IF(F30249="","",SUM(_xlfn._xlws.FILTER(Balanço[Quantidade],(Balanço[Estoque]=Back!$E$3)*(Balanço[Material]=Back!F30249))))</f>
        <v/>
      </c>
    </row>
    <row r="30250" spans="2:7">
      <c r="B30250" s="32">
        <f>SUMIF(Balanço[Estoque],Back!A30250,Balanço[Quantidade])</f>
        <v>0</v>
      </c>
      <c r="G30250" s="32" t="str" cm="1">
        <f t="array" ref="G30250">IF(F30250="","",SUM(_xlfn._xlws.FILTER(Balanço[Quantidade],(Balanço[Estoque]=Back!$E$3)*(Balanço[Material]=Back!F30250))))</f>
        <v/>
      </c>
    </row>
    <row r="30251" spans="2:7">
      <c r="B30251" s="32">
        <f>SUMIF(Balanço[Estoque],Back!A30251,Balanço[Quantidade])</f>
        <v>0</v>
      </c>
      <c r="G30251" s="32" t="str" cm="1">
        <f t="array" ref="G30251">IF(F30251="","",SUM(_xlfn._xlws.FILTER(Balanço[Quantidade],(Balanço[Estoque]=Back!$E$3)*(Balanço[Material]=Back!F30251))))</f>
        <v/>
      </c>
    </row>
    <row r="30252" spans="2:7">
      <c r="B30252" s="32">
        <f>SUMIF(Balanço[Estoque],Back!A30252,Balanço[Quantidade])</f>
        <v>0</v>
      </c>
      <c r="G30252" s="32" t="str" cm="1">
        <f t="array" ref="G30252">IF(F30252="","",SUM(_xlfn._xlws.FILTER(Balanço[Quantidade],(Balanço[Estoque]=Back!$E$3)*(Balanço[Material]=Back!F30252))))</f>
        <v/>
      </c>
    </row>
    <row r="30253" spans="2:7">
      <c r="B30253" s="32">
        <f>SUMIF(Balanço[Estoque],Back!A30253,Balanço[Quantidade])</f>
        <v>0</v>
      </c>
      <c r="G30253" s="32" t="str" cm="1">
        <f t="array" ref="G30253">IF(F30253="","",SUM(_xlfn._xlws.FILTER(Balanço[Quantidade],(Balanço[Estoque]=Back!$E$3)*(Balanço[Material]=Back!F30253))))</f>
        <v/>
      </c>
    </row>
    <row r="30254" spans="2:7">
      <c r="B30254" s="32">
        <f>SUMIF(Balanço[Estoque],Back!A30254,Balanço[Quantidade])</f>
        <v>0</v>
      </c>
      <c r="G30254" s="32" t="str" cm="1">
        <f t="array" ref="G30254">IF(F30254="","",SUM(_xlfn._xlws.FILTER(Balanço[Quantidade],(Balanço[Estoque]=Back!$E$3)*(Balanço[Material]=Back!F30254))))</f>
        <v/>
      </c>
    </row>
    <row r="30255" spans="2:7">
      <c r="B30255" s="32">
        <f>SUMIF(Balanço[Estoque],Back!A30255,Balanço[Quantidade])</f>
        <v>0</v>
      </c>
      <c r="G30255" s="32" t="str" cm="1">
        <f t="array" ref="G30255">IF(F30255="","",SUM(_xlfn._xlws.FILTER(Balanço[Quantidade],(Balanço[Estoque]=Back!$E$3)*(Balanço[Material]=Back!F30255))))</f>
        <v/>
      </c>
    </row>
    <row r="30256" spans="2:7">
      <c r="B30256" s="32">
        <f>SUMIF(Balanço[Estoque],Back!A30256,Balanço[Quantidade])</f>
        <v>0</v>
      </c>
      <c r="G30256" s="32" t="str" cm="1">
        <f t="array" ref="G30256">IF(F30256="","",SUM(_xlfn._xlws.FILTER(Balanço[Quantidade],(Balanço[Estoque]=Back!$E$3)*(Balanço[Material]=Back!F30256))))</f>
        <v/>
      </c>
    </row>
    <row r="30257" spans="2:7">
      <c r="B30257" s="32">
        <f>SUMIF(Balanço[Estoque],Back!A30257,Balanço[Quantidade])</f>
        <v>0</v>
      </c>
      <c r="G30257" s="32" t="str" cm="1">
        <f t="array" ref="G30257">IF(F30257="","",SUM(_xlfn._xlws.FILTER(Balanço[Quantidade],(Balanço[Estoque]=Back!$E$3)*(Balanço[Material]=Back!F30257))))</f>
        <v/>
      </c>
    </row>
    <row r="30258" spans="2:7">
      <c r="B30258" s="32">
        <f>SUMIF(Balanço[Estoque],Back!A30258,Balanço[Quantidade])</f>
        <v>0</v>
      </c>
      <c r="G30258" s="32" t="str" cm="1">
        <f t="array" ref="G30258">IF(F30258="","",SUM(_xlfn._xlws.FILTER(Balanço[Quantidade],(Balanço[Estoque]=Back!$E$3)*(Balanço[Material]=Back!F30258))))</f>
        <v/>
      </c>
    </row>
    <row r="30259" spans="2:7">
      <c r="B30259" s="32">
        <f>SUMIF(Balanço[Estoque],Back!A30259,Balanço[Quantidade])</f>
        <v>0</v>
      </c>
      <c r="G30259" s="32" t="str" cm="1">
        <f t="array" ref="G30259">IF(F30259="","",SUM(_xlfn._xlws.FILTER(Balanço[Quantidade],(Balanço[Estoque]=Back!$E$3)*(Balanço[Material]=Back!F30259))))</f>
        <v/>
      </c>
    </row>
    <row r="30260" spans="2:7">
      <c r="B30260" s="32">
        <f>SUMIF(Balanço[Estoque],Back!A30260,Balanço[Quantidade])</f>
        <v>0</v>
      </c>
      <c r="G30260" s="32" t="str" cm="1">
        <f t="array" ref="G30260">IF(F30260="","",SUM(_xlfn._xlws.FILTER(Balanço[Quantidade],(Balanço[Estoque]=Back!$E$3)*(Balanço[Material]=Back!F30260))))</f>
        <v/>
      </c>
    </row>
    <row r="30261" spans="2:7">
      <c r="B30261" s="32">
        <f>SUMIF(Balanço[Estoque],Back!A30261,Balanço[Quantidade])</f>
        <v>0</v>
      </c>
      <c r="G30261" s="32" t="str" cm="1">
        <f t="array" ref="G30261">IF(F30261="","",SUM(_xlfn._xlws.FILTER(Balanço[Quantidade],(Balanço[Estoque]=Back!$E$3)*(Balanço[Material]=Back!F30261))))</f>
        <v/>
      </c>
    </row>
    <row r="30262" spans="2:7">
      <c r="B30262" s="32">
        <f>SUMIF(Balanço[Estoque],Back!A30262,Balanço[Quantidade])</f>
        <v>0</v>
      </c>
      <c r="G30262" s="32" t="str" cm="1">
        <f t="array" ref="G30262">IF(F30262="","",SUM(_xlfn._xlws.FILTER(Balanço[Quantidade],(Balanço[Estoque]=Back!$E$3)*(Balanço[Material]=Back!F30262))))</f>
        <v/>
      </c>
    </row>
    <row r="30263" spans="2:7">
      <c r="B30263" s="32">
        <f>SUMIF(Balanço[Estoque],Back!A30263,Balanço[Quantidade])</f>
        <v>0</v>
      </c>
      <c r="G30263" s="32" t="str" cm="1">
        <f t="array" ref="G30263">IF(F30263="","",SUM(_xlfn._xlws.FILTER(Balanço[Quantidade],(Balanço[Estoque]=Back!$E$3)*(Balanço[Material]=Back!F30263))))</f>
        <v/>
      </c>
    </row>
    <row r="30264" spans="2:7">
      <c r="B30264" s="32">
        <f>SUMIF(Balanço[Estoque],Back!A30264,Balanço[Quantidade])</f>
        <v>0</v>
      </c>
      <c r="G30264" s="32" t="str" cm="1">
        <f t="array" ref="G30264">IF(F30264="","",SUM(_xlfn._xlws.FILTER(Balanço[Quantidade],(Balanço[Estoque]=Back!$E$3)*(Balanço[Material]=Back!F30264))))</f>
        <v/>
      </c>
    </row>
    <row r="30265" spans="2:7">
      <c r="B30265" s="32">
        <f>SUMIF(Balanço[Estoque],Back!A30265,Balanço[Quantidade])</f>
        <v>0</v>
      </c>
      <c r="G30265" s="32" t="str" cm="1">
        <f t="array" ref="G30265">IF(F30265="","",SUM(_xlfn._xlws.FILTER(Balanço[Quantidade],(Balanço[Estoque]=Back!$E$3)*(Balanço[Material]=Back!F30265))))</f>
        <v/>
      </c>
    </row>
    <row r="30266" spans="2:7">
      <c r="B30266" s="32">
        <f>SUMIF(Balanço[Estoque],Back!A30266,Balanço[Quantidade])</f>
        <v>0</v>
      </c>
      <c r="G30266" s="32" t="str" cm="1">
        <f t="array" ref="G30266">IF(F30266="","",SUM(_xlfn._xlws.FILTER(Balanço[Quantidade],(Balanço[Estoque]=Back!$E$3)*(Balanço[Material]=Back!F30266))))</f>
        <v/>
      </c>
    </row>
    <row r="30267" spans="2:7">
      <c r="B30267" s="32">
        <f>SUMIF(Balanço[Estoque],Back!A30267,Balanço[Quantidade])</f>
        <v>0</v>
      </c>
      <c r="G30267" s="32" t="str" cm="1">
        <f t="array" ref="G30267">IF(F30267="","",SUM(_xlfn._xlws.FILTER(Balanço[Quantidade],(Balanço[Estoque]=Back!$E$3)*(Balanço[Material]=Back!F30267))))</f>
        <v/>
      </c>
    </row>
    <row r="30268" spans="2:7">
      <c r="B30268" s="32">
        <f>SUMIF(Balanço[Estoque],Back!A30268,Balanço[Quantidade])</f>
        <v>0</v>
      </c>
      <c r="G30268" s="32" t="str" cm="1">
        <f t="array" ref="G30268">IF(F30268="","",SUM(_xlfn._xlws.FILTER(Balanço[Quantidade],(Balanço[Estoque]=Back!$E$3)*(Balanço[Material]=Back!F30268))))</f>
        <v/>
      </c>
    </row>
    <row r="30269" spans="2:7">
      <c r="B30269" s="32">
        <f>SUMIF(Balanço[Estoque],Back!A30269,Balanço[Quantidade])</f>
        <v>0</v>
      </c>
      <c r="G30269" s="32" t="str" cm="1">
        <f t="array" ref="G30269">IF(F30269="","",SUM(_xlfn._xlws.FILTER(Balanço[Quantidade],(Balanço[Estoque]=Back!$E$3)*(Balanço[Material]=Back!F30269))))</f>
        <v/>
      </c>
    </row>
    <row r="30270" spans="2:7">
      <c r="B30270" s="32">
        <f>SUMIF(Balanço[Estoque],Back!A30270,Balanço[Quantidade])</f>
        <v>0</v>
      </c>
      <c r="G30270" s="32" t="str" cm="1">
        <f t="array" ref="G30270">IF(F30270="","",SUM(_xlfn._xlws.FILTER(Balanço[Quantidade],(Balanço[Estoque]=Back!$E$3)*(Balanço[Material]=Back!F30270))))</f>
        <v/>
      </c>
    </row>
    <row r="30271" spans="2:7">
      <c r="B30271" s="32">
        <f>SUMIF(Balanço[Estoque],Back!A30271,Balanço[Quantidade])</f>
        <v>0</v>
      </c>
      <c r="G30271" s="32" t="str" cm="1">
        <f t="array" ref="G30271">IF(F30271="","",SUM(_xlfn._xlws.FILTER(Balanço[Quantidade],(Balanço[Estoque]=Back!$E$3)*(Balanço[Material]=Back!F30271))))</f>
        <v/>
      </c>
    </row>
    <row r="30272" spans="2:7">
      <c r="B30272" s="32">
        <f>SUMIF(Balanço[Estoque],Back!A30272,Balanço[Quantidade])</f>
        <v>0</v>
      </c>
      <c r="G30272" s="32" t="str" cm="1">
        <f t="array" ref="G30272">IF(F30272="","",SUM(_xlfn._xlws.FILTER(Balanço[Quantidade],(Balanço[Estoque]=Back!$E$3)*(Balanço[Material]=Back!F30272))))</f>
        <v/>
      </c>
    </row>
    <row r="30273" spans="2:7">
      <c r="B30273" s="32">
        <f>SUMIF(Balanço[Estoque],Back!A30273,Balanço[Quantidade])</f>
        <v>0</v>
      </c>
      <c r="G30273" s="32" t="str" cm="1">
        <f t="array" ref="G30273">IF(F30273="","",SUM(_xlfn._xlws.FILTER(Balanço[Quantidade],(Balanço[Estoque]=Back!$E$3)*(Balanço[Material]=Back!F30273))))</f>
        <v/>
      </c>
    </row>
    <row r="30274" spans="2:7">
      <c r="B30274" s="32">
        <f>SUMIF(Balanço[Estoque],Back!A30274,Balanço[Quantidade])</f>
        <v>0</v>
      </c>
      <c r="G30274" s="32" t="str" cm="1">
        <f t="array" ref="G30274">IF(F30274="","",SUM(_xlfn._xlws.FILTER(Balanço[Quantidade],(Balanço[Estoque]=Back!$E$3)*(Balanço[Material]=Back!F30274))))</f>
        <v/>
      </c>
    </row>
    <row r="30275" spans="2:7">
      <c r="B30275" s="32">
        <f>SUMIF(Balanço[Estoque],Back!A30275,Balanço[Quantidade])</f>
        <v>0</v>
      </c>
      <c r="G30275" s="32" t="str" cm="1">
        <f t="array" ref="G30275">IF(F30275="","",SUM(_xlfn._xlws.FILTER(Balanço[Quantidade],(Balanço[Estoque]=Back!$E$3)*(Balanço[Material]=Back!F30275))))</f>
        <v/>
      </c>
    </row>
    <row r="30276" spans="2:7">
      <c r="B30276" s="32">
        <f>SUMIF(Balanço[Estoque],Back!A30276,Balanço[Quantidade])</f>
        <v>0</v>
      </c>
      <c r="G30276" s="32" t="str" cm="1">
        <f t="array" ref="G30276">IF(F30276="","",SUM(_xlfn._xlws.FILTER(Balanço[Quantidade],(Balanço[Estoque]=Back!$E$3)*(Balanço[Material]=Back!F30276))))</f>
        <v/>
      </c>
    </row>
    <row r="30277" spans="2:7">
      <c r="B30277" s="32">
        <f>SUMIF(Balanço[Estoque],Back!A30277,Balanço[Quantidade])</f>
        <v>0</v>
      </c>
      <c r="G30277" s="32" t="str" cm="1">
        <f t="array" ref="G30277">IF(F30277="","",SUM(_xlfn._xlws.FILTER(Balanço[Quantidade],(Balanço[Estoque]=Back!$E$3)*(Balanço[Material]=Back!F30277))))</f>
        <v/>
      </c>
    </row>
    <row r="30278" spans="2:7">
      <c r="B30278" s="32">
        <f>SUMIF(Balanço[Estoque],Back!A30278,Balanço[Quantidade])</f>
        <v>0</v>
      </c>
      <c r="G30278" s="32" t="str" cm="1">
        <f t="array" ref="G30278">IF(F30278="","",SUM(_xlfn._xlws.FILTER(Balanço[Quantidade],(Balanço[Estoque]=Back!$E$3)*(Balanço[Material]=Back!F30278))))</f>
        <v/>
      </c>
    </row>
    <row r="30279" spans="2:7">
      <c r="B30279" s="32">
        <f>SUMIF(Balanço[Estoque],Back!A30279,Balanço[Quantidade])</f>
        <v>0</v>
      </c>
      <c r="G30279" s="32" t="str" cm="1">
        <f t="array" ref="G30279">IF(F30279="","",SUM(_xlfn._xlws.FILTER(Balanço[Quantidade],(Balanço[Estoque]=Back!$E$3)*(Balanço[Material]=Back!F30279))))</f>
        <v/>
      </c>
    </row>
    <row r="30280" spans="2:7">
      <c r="B30280" s="32">
        <f>SUMIF(Balanço[Estoque],Back!A30280,Balanço[Quantidade])</f>
        <v>0</v>
      </c>
      <c r="G30280" s="32" t="str" cm="1">
        <f t="array" ref="G30280">IF(F30280="","",SUM(_xlfn._xlws.FILTER(Balanço[Quantidade],(Balanço[Estoque]=Back!$E$3)*(Balanço[Material]=Back!F30280))))</f>
        <v/>
      </c>
    </row>
    <row r="30281" spans="2:7">
      <c r="B30281" s="32">
        <f>SUMIF(Balanço[Estoque],Back!A30281,Balanço[Quantidade])</f>
        <v>0</v>
      </c>
      <c r="G30281" s="32" t="str" cm="1">
        <f t="array" ref="G30281">IF(F30281="","",SUM(_xlfn._xlws.FILTER(Balanço[Quantidade],(Balanço[Estoque]=Back!$E$3)*(Balanço[Material]=Back!F30281))))</f>
        <v/>
      </c>
    </row>
    <row r="30282" spans="2:7">
      <c r="B30282" s="32">
        <f>SUMIF(Balanço[Estoque],Back!A30282,Balanço[Quantidade])</f>
        <v>0</v>
      </c>
      <c r="G30282" s="32" t="str" cm="1">
        <f t="array" ref="G30282">IF(F30282="","",SUM(_xlfn._xlws.FILTER(Balanço[Quantidade],(Balanço[Estoque]=Back!$E$3)*(Balanço[Material]=Back!F30282))))</f>
        <v/>
      </c>
    </row>
    <row r="30283" spans="2:7">
      <c r="B30283" s="32">
        <f>SUMIF(Balanço[Estoque],Back!A30283,Balanço[Quantidade])</f>
        <v>0</v>
      </c>
      <c r="G30283" s="32" t="str" cm="1">
        <f t="array" ref="G30283">IF(F30283="","",SUM(_xlfn._xlws.FILTER(Balanço[Quantidade],(Balanço[Estoque]=Back!$E$3)*(Balanço[Material]=Back!F30283))))</f>
        <v/>
      </c>
    </row>
    <row r="30284" spans="2:7">
      <c r="B30284" s="32">
        <f>SUMIF(Balanço[Estoque],Back!A30284,Balanço[Quantidade])</f>
        <v>0</v>
      </c>
      <c r="G30284" s="32" t="str" cm="1">
        <f t="array" ref="G30284">IF(F30284="","",SUM(_xlfn._xlws.FILTER(Balanço[Quantidade],(Balanço[Estoque]=Back!$E$3)*(Balanço[Material]=Back!F30284))))</f>
        <v/>
      </c>
    </row>
    <row r="30285" spans="2:7">
      <c r="B30285" s="32">
        <f>SUMIF(Balanço[Estoque],Back!A30285,Balanço[Quantidade])</f>
        <v>0</v>
      </c>
      <c r="G30285" s="32" t="str" cm="1">
        <f t="array" ref="G30285">IF(F30285="","",SUM(_xlfn._xlws.FILTER(Balanço[Quantidade],(Balanço[Estoque]=Back!$E$3)*(Balanço[Material]=Back!F30285))))</f>
        <v/>
      </c>
    </row>
    <row r="30286" spans="2:7">
      <c r="B30286" s="32">
        <f>SUMIF(Balanço[Estoque],Back!A30286,Balanço[Quantidade])</f>
        <v>0</v>
      </c>
      <c r="G30286" s="32" t="str" cm="1">
        <f t="array" ref="G30286">IF(F30286="","",SUM(_xlfn._xlws.FILTER(Balanço[Quantidade],(Balanço[Estoque]=Back!$E$3)*(Balanço[Material]=Back!F30286))))</f>
        <v/>
      </c>
    </row>
    <row r="30287" spans="2:7">
      <c r="B30287" s="32">
        <f>SUMIF(Balanço[Estoque],Back!A30287,Balanço[Quantidade])</f>
        <v>0</v>
      </c>
      <c r="G30287" s="32" t="str" cm="1">
        <f t="array" ref="G30287">IF(F30287="","",SUM(_xlfn._xlws.FILTER(Balanço[Quantidade],(Balanço[Estoque]=Back!$E$3)*(Balanço[Material]=Back!F30287))))</f>
        <v/>
      </c>
    </row>
    <row r="30288" spans="2:7">
      <c r="B30288" s="32">
        <f>SUMIF(Balanço[Estoque],Back!A30288,Balanço[Quantidade])</f>
        <v>0</v>
      </c>
      <c r="G30288" s="32" t="str" cm="1">
        <f t="array" ref="G30288">IF(F30288="","",SUM(_xlfn._xlws.FILTER(Balanço[Quantidade],(Balanço[Estoque]=Back!$E$3)*(Balanço[Material]=Back!F30288))))</f>
        <v/>
      </c>
    </row>
    <row r="30289" spans="2:7">
      <c r="B30289" s="32">
        <f>SUMIF(Balanço[Estoque],Back!A30289,Balanço[Quantidade])</f>
        <v>0</v>
      </c>
      <c r="G30289" s="32" t="str" cm="1">
        <f t="array" ref="G30289">IF(F30289="","",SUM(_xlfn._xlws.FILTER(Balanço[Quantidade],(Balanço[Estoque]=Back!$E$3)*(Balanço[Material]=Back!F30289))))</f>
        <v/>
      </c>
    </row>
    <row r="30290" spans="2:7">
      <c r="B30290" s="32">
        <f>SUMIF(Balanço[Estoque],Back!A30290,Balanço[Quantidade])</f>
        <v>0</v>
      </c>
      <c r="G30290" s="32" t="str" cm="1">
        <f t="array" ref="G30290">IF(F30290="","",SUM(_xlfn._xlws.FILTER(Balanço[Quantidade],(Balanço[Estoque]=Back!$E$3)*(Balanço[Material]=Back!F30290))))</f>
        <v/>
      </c>
    </row>
    <row r="30291" spans="2:7">
      <c r="B30291" s="32">
        <f>SUMIF(Balanço[Estoque],Back!A30291,Balanço[Quantidade])</f>
        <v>0</v>
      </c>
      <c r="G30291" s="32" t="str" cm="1">
        <f t="array" ref="G30291">IF(F30291="","",SUM(_xlfn._xlws.FILTER(Balanço[Quantidade],(Balanço[Estoque]=Back!$E$3)*(Balanço[Material]=Back!F30291))))</f>
        <v/>
      </c>
    </row>
    <row r="30292" spans="2:7">
      <c r="B30292" s="32">
        <f>SUMIF(Balanço[Estoque],Back!A30292,Balanço[Quantidade])</f>
        <v>0</v>
      </c>
      <c r="G30292" s="32" t="str" cm="1">
        <f t="array" ref="G30292">IF(F30292="","",SUM(_xlfn._xlws.FILTER(Balanço[Quantidade],(Balanço[Estoque]=Back!$E$3)*(Balanço[Material]=Back!F30292))))</f>
        <v/>
      </c>
    </row>
    <row r="30293" spans="2:7">
      <c r="B30293" s="32">
        <f>SUMIF(Balanço[Estoque],Back!A30293,Balanço[Quantidade])</f>
        <v>0</v>
      </c>
      <c r="G30293" s="32" t="str" cm="1">
        <f t="array" ref="G30293">IF(F30293="","",SUM(_xlfn._xlws.FILTER(Balanço[Quantidade],(Balanço[Estoque]=Back!$E$3)*(Balanço[Material]=Back!F30293))))</f>
        <v/>
      </c>
    </row>
    <row r="30294" spans="2:7">
      <c r="B30294" s="32">
        <f>SUMIF(Balanço[Estoque],Back!A30294,Balanço[Quantidade])</f>
        <v>0</v>
      </c>
      <c r="G30294" s="32" t="str" cm="1">
        <f t="array" ref="G30294">IF(F30294="","",SUM(_xlfn._xlws.FILTER(Balanço[Quantidade],(Balanço[Estoque]=Back!$E$3)*(Balanço[Material]=Back!F30294))))</f>
        <v/>
      </c>
    </row>
    <row r="30295" spans="2:7">
      <c r="B30295" s="32">
        <f>SUMIF(Balanço[Estoque],Back!A30295,Balanço[Quantidade])</f>
        <v>0</v>
      </c>
      <c r="G30295" s="32" t="str" cm="1">
        <f t="array" ref="G30295">IF(F30295="","",SUM(_xlfn._xlws.FILTER(Balanço[Quantidade],(Balanço[Estoque]=Back!$E$3)*(Balanço[Material]=Back!F30295))))</f>
        <v/>
      </c>
    </row>
    <row r="30296" spans="2:7">
      <c r="B30296" s="32">
        <f>SUMIF(Balanço[Estoque],Back!A30296,Balanço[Quantidade])</f>
        <v>0</v>
      </c>
      <c r="G30296" s="32" t="str" cm="1">
        <f t="array" ref="G30296">IF(F30296="","",SUM(_xlfn._xlws.FILTER(Balanço[Quantidade],(Balanço[Estoque]=Back!$E$3)*(Balanço[Material]=Back!F30296))))</f>
        <v/>
      </c>
    </row>
    <row r="30297" spans="2:7">
      <c r="B30297" s="32">
        <f>SUMIF(Balanço[Estoque],Back!A30297,Balanço[Quantidade])</f>
        <v>0</v>
      </c>
      <c r="G30297" s="32" t="str" cm="1">
        <f t="array" ref="G30297">IF(F30297="","",SUM(_xlfn._xlws.FILTER(Balanço[Quantidade],(Balanço[Estoque]=Back!$E$3)*(Balanço[Material]=Back!F30297))))</f>
        <v/>
      </c>
    </row>
    <row r="30298" spans="2:7">
      <c r="B30298" s="32">
        <f>SUMIF(Balanço[Estoque],Back!A30298,Balanço[Quantidade])</f>
        <v>0</v>
      </c>
      <c r="G30298" s="32" t="str" cm="1">
        <f t="array" ref="G30298">IF(F30298="","",SUM(_xlfn._xlws.FILTER(Balanço[Quantidade],(Balanço[Estoque]=Back!$E$3)*(Balanço[Material]=Back!F30298))))</f>
        <v/>
      </c>
    </row>
    <row r="30299" spans="2:7">
      <c r="B30299" s="32">
        <f>SUMIF(Balanço[Estoque],Back!A30299,Balanço[Quantidade])</f>
        <v>0</v>
      </c>
      <c r="G30299" s="32" t="str" cm="1">
        <f t="array" ref="G30299">IF(F30299="","",SUM(_xlfn._xlws.FILTER(Balanço[Quantidade],(Balanço[Estoque]=Back!$E$3)*(Balanço[Material]=Back!F30299))))</f>
        <v/>
      </c>
    </row>
    <row r="30300" spans="2:7">
      <c r="B30300" s="32">
        <f>SUMIF(Balanço[Estoque],Back!A30300,Balanço[Quantidade])</f>
        <v>0</v>
      </c>
      <c r="G30300" s="32" t="str" cm="1">
        <f t="array" ref="G30300">IF(F30300="","",SUM(_xlfn._xlws.FILTER(Balanço[Quantidade],(Balanço[Estoque]=Back!$E$3)*(Balanço[Material]=Back!F30300))))</f>
        <v/>
      </c>
    </row>
    <row r="30301" spans="2:7">
      <c r="B30301" s="32">
        <f>SUMIF(Balanço[Estoque],Back!A30301,Balanço[Quantidade])</f>
        <v>0</v>
      </c>
      <c r="G30301" s="32" t="str" cm="1">
        <f t="array" ref="G30301">IF(F30301="","",SUM(_xlfn._xlws.FILTER(Balanço[Quantidade],(Balanço[Estoque]=Back!$E$3)*(Balanço[Material]=Back!F30301))))</f>
        <v/>
      </c>
    </row>
    <row r="30302" spans="2:7">
      <c r="B30302" s="32">
        <f>SUMIF(Balanço[Estoque],Back!A30302,Balanço[Quantidade])</f>
        <v>0</v>
      </c>
      <c r="G30302" s="32" t="str" cm="1">
        <f t="array" ref="G30302">IF(F30302="","",SUM(_xlfn._xlws.FILTER(Balanço[Quantidade],(Balanço[Estoque]=Back!$E$3)*(Balanço[Material]=Back!F30302))))</f>
        <v/>
      </c>
    </row>
    <row r="30303" spans="2:7">
      <c r="B30303" s="32">
        <f>SUMIF(Balanço[Estoque],Back!A30303,Balanço[Quantidade])</f>
        <v>0</v>
      </c>
      <c r="G30303" s="32" t="str" cm="1">
        <f t="array" ref="G30303">IF(F30303="","",SUM(_xlfn._xlws.FILTER(Balanço[Quantidade],(Balanço[Estoque]=Back!$E$3)*(Balanço[Material]=Back!F30303))))</f>
        <v/>
      </c>
    </row>
    <row r="30304" spans="2:7">
      <c r="B30304" s="32">
        <f>SUMIF(Balanço[Estoque],Back!A30304,Balanço[Quantidade])</f>
        <v>0</v>
      </c>
      <c r="G30304" s="32" t="str" cm="1">
        <f t="array" ref="G30304">IF(F30304="","",SUM(_xlfn._xlws.FILTER(Balanço[Quantidade],(Balanço[Estoque]=Back!$E$3)*(Balanço[Material]=Back!F30304))))</f>
        <v/>
      </c>
    </row>
    <row r="30305" spans="2:7">
      <c r="B30305" s="32">
        <f>SUMIF(Balanço[Estoque],Back!A30305,Balanço[Quantidade])</f>
        <v>0</v>
      </c>
      <c r="G30305" s="32" t="str" cm="1">
        <f t="array" ref="G30305">IF(F30305="","",SUM(_xlfn._xlws.FILTER(Balanço[Quantidade],(Balanço[Estoque]=Back!$E$3)*(Balanço[Material]=Back!F30305))))</f>
        <v/>
      </c>
    </row>
    <row r="30306" spans="2:7">
      <c r="B30306" s="32">
        <f>SUMIF(Balanço[Estoque],Back!A30306,Balanço[Quantidade])</f>
        <v>0</v>
      </c>
      <c r="G30306" s="32" t="str" cm="1">
        <f t="array" ref="G30306">IF(F30306="","",SUM(_xlfn._xlws.FILTER(Balanço[Quantidade],(Balanço[Estoque]=Back!$E$3)*(Balanço[Material]=Back!F30306))))</f>
        <v/>
      </c>
    </row>
    <row r="30307" spans="2:7">
      <c r="B30307" s="32">
        <f>SUMIF(Balanço[Estoque],Back!A30307,Balanço[Quantidade])</f>
        <v>0</v>
      </c>
      <c r="G30307" s="32" t="str" cm="1">
        <f t="array" ref="G30307">IF(F30307="","",SUM(_xlfn._xlws.FILTER(Balanço[Quantidade],(Balanço[Estoque]=Back!$E$3)*(Balanço[Material]=Back!F30307))))</f>
        <v/>
      </c>
    </row>
    <row r="30308" spans="2:7">
      <c r="B30308" s="32">
        <f>SUMIF(Balanço[Estoque],Back!A30308,Balanço[Quantidade])</f>
        <v>0</v>
      </c>
      <c r="G30308" s="32" t="str" cm="1">
        <f t="array" ref="G30308">IF(F30308="","",SUM(_xlfn._xlws.FILTER(Balanço[Quantidade],(Balanço[Estoque]=Back!$E$3)*(Balanço[Material]=Back!F30308))))</f>
        <v/>
      </c>
    </row>
    <row r="30309" spans="2:7">
      <c r="B30309" s="32">
        <f>SUMIF(Balanço[Estoque],Back!A30309,Balanço[Quantidade])</f>
        <v>0</v>
      </c>
      <c r="G30309" s="32" t="str" cm="1">
        <f t="array" ref="G30309">IF(F30309="","",SUM(_xlfn._xlws.FILTER(Balanço[Quantidade],(Balanço[Estoque]=Back!$E$3)*(Balanço[Material]=Back!F30309))))</f>
        <v/>
      </c>
    </row>
    <row r="30310" spans="2:7">
      <c r="B30310" s="32">
        <f>SUMIF(Balanço[Estoque],Back!A30310,Balanço[Quantidade])</f>
        <v>0</v>
      </c>
      <c r="G30310" s="32" t="str" cm="1">
        <f t="array" ref="G30310">IF(F30310="","",SUM(_xlfn._xlws.FILTER(Balanço[Quantidade],(Balanço[Estoque]=Back!$E$3)*(Balanço[Material]=Back!F30310))))</f>
        <v/>
      </c>
    </row>
    <row r="30311" spans="2:7">
      <c r="B30311" s="32">
        <f>SUMIF(Balanço[Estoque],Back!A30311,Balanço[Quantidade])</f>
        <v>0</v>
      </c>
      <c r="G30311" s="32" t="str" cm="1">
        <f t="array" ref="G30311">IF(F30311="","",SUM(_xlfn._xlws.FILTER(Balanço[Quantidade],(Balanço[Estoque]=Back!$E$3)*(Balanço[Material]=Back!F30311))))</f>
        <v/>
      </c>
    </row>
    <row r="30312" spans="2:7">
      <c r="B30312" s="32">
        <f>SUMIF(Balanço[Estoque],Back!A30312,Balanço[Quantidade])</f>
        <v>0</v>
      </c>
      <c r="G30312" s="32" t="str" cm="1">
        <f t="array" ref="G30312">IF(F30312="","",SUM(_xlfn._xlws.FILTER(Balanço[Quantidade],(Balanço[Estoque]=Back!$E$3)*(Balanço[Material]=Back!F30312))))</f>
        <v/>
      </c>
    </row>
    <row r="30313" spans="2:7">
      <c r="B30313" s="32">
        <f>SUMIF(Balanço[Estoque],Back!A30313,Balanço[Quantidade])</f>
        <v>0</v>
      </c>
      <c r="G30313" s="32" t="str" cm="1">
        <f t="array" ref="G30313">IF(F30313="","",SUM(_xlfn._xlws.FILTER(Balanço[Quantidade],(Balanço[Estoque]=Back!$E$3)*(Balanço[Material]=Back!F30313))))</f>
        <v/>
      </c>
    </row>
    <row r="30314" spans="2:7">
      <c r="B30314" s="32">
        <f>SUMIF(Balanço[Estoque],Back!A30314,Balanço[Quantidade])</f>
        <v>0</v>
      </c>
      <c r="G30314" s="32" t="str" cm="1">
        <f t="array" ref="G30314">IF(F30314="","",SUM(_xlfn._xlws.FILTER(Balanço[Quantidade],(Balanço[Estoque]=Back!$E$3)*(Balanço[Material]=Back!F30314))))</f>
        <v/>
      </c>
    </row>
    <row r="30315" spans="2:7">
      <c r="B30315" s="32">
        <f>SUMIF(Balanço[Estoque],Back!A30315,Balanço[Quantidade])</f>
        <v>0</v>
      </c>
      <c r="G30315" s="32" t="str" cm="1">
        <f t="array" ref="G30315">IF(F30315="","",SUM(_xlfn._xlws.FILTER(Balanço[Quantidade],(Balanço[Estoque]=Back!$E$3)*(Balanço[Material]=Back!F30315))))</f>
        <v/>
      </c>
    </row>
    <row r="30316" spans="2:7">
      <c r="B30316" s="32">
        <f>SUMIF(Balanço[Estoque],Back!A30316,Balanço[Quantidade])</f>
        <v>0</v>
      </c>
      <c r="G30316" s="32" t="str" cm="1">
        <f t="array" ref="G30316">IF(F30316="","",SUM(_xlfn._xlws.FILTER(Balanço[Quantidade],(Balanço[Estoque]=Back!$E$3)*(Balanço[Material]=Back!F30316))))</f>
        <v/>
      </c>
    </row>
    <row r="30317" spans="2:7">
      <c r="B30317" s="32">
        <f>SUMIF(Balanço[Estoque],Back!A30317,Balanço[Quantidade])</f>
        <v>0</v>
      </c>
      <c r="G30317" s="32" t="str" cm="1">
        <f t="array" ref="G30317">IF(F30317="","",SUM(_xlfn._xlws.FILTER(Balanço[Quantidade],(Balanço[Estoque]=Back!$E$3)*(Balanço[Material]=Back!F30317))))</f>
        <v/>
      </c>
    </row>
    <row r="30318" spans="2:7">
      <c r="B30318" s="32">
        <f>SUMIF(Balanço[Estoque],Back!A30318,Balanço[Quantidade])</f>
        <v>0</v>
      </c>
      <c r="G30318" s="32" t="str" cm="1">
        <f t="array" ref="G30318">IF(F30318="","",SUM(_xlfn._xlws.FILTER(Balanço[Quantidade],(Balanço[Estoque]=Back!$E$3)*(Balanço[Material]=Back!F30318))))</f>
        <v/>
      </c>
    </row>
    <row r="30319" spans="2:7">
      <c r="B30319" s="32">
        <f>SUMIF(Balanço[Estoque],Back!A30319,Balanço[Quantidade])</f>
        <v>0</v>
      </c>
      <c r="G30319" s="32" t="str" cm="1">
        <f t="array" ref="G30319">IF(F30319="","",SUM(_xlfn._xlws.FILTER(Balanço[Quantidade],(Balanço[Estoque]=Back!$E$3)*(Balanço[Material]=Back!F30319))))</f>
        <v/>
      </c>
    </row>
    <row r="30320" spans="2:7">
      <c r="B30320" s="32">
        <f>SUMIF(Balanço[Estoque],Back!A30320,Balanço[Quantidade])</f>
        <v>0</v>
      </c>
      <c r="G30320" s="32" t="str" cm="1">
        <f t="array" ref="G30320">IF(F30320="","",SUM(_xlfn._xlws.FILTER(Balanço[Quantidade],(Balanço[Estoque]=Back!$E$3)*(Balanço[Material]=Back!F30320))))</f>
        <v/>
      </c>
    </row>
    <row r="30321" spans="2:7">
      <c r="B30321" s="32">
        <f>SUMIF(Balanço[Estoque],Back!A30321,Balanço[Quantidade])</f>
        <v>0</v>
      </c>
      <c r="G30321" s="32" t="str" cm="1">
        <f t="array" ref="G30321">IF(F30321="","",SUM(_xlfn._xlws.FILTER(Balanço[Quantidade],(Balanço[Estoque]=Back!$E$3)*(Balanço[Material]=Back!F30321))))</f>
        <v/>
      </c>
    </row>
    <row r="30322" spans="2:7">
      <c r="B30322" s="32">
        <f>SUMIF(Balanço[Estoque],Back!A30322,Balanço[Quantidade])</f>
        <v>0</v>
      </c>
      <c r="G30322" s="32" t="str" cm="1">
        <f t="array" ref="G30322">IF(F30322="","",SUM(_xlfn._xlws.FILTER(Balanço[Quantidade],(Balanço[Estoque]=Back!$E$3)*(Balanço[Material]=Back!F30322))))</f>
        <v/>
      </c>
    </row>
    <row r="30323" spans="2:7">
      <c r="B30323" s="32">
        <f>SUMIF(Balanço[Estoque],Back!A30323,Balanço[Quantidade])</f>
        <v>0</v>
      </c>
      <c r="G30323" s="32" t="str" cm="1">
        <f t="array" ref="G30323">IF(F30323="","",SUM(_xlfn._xlws.FILTER(Balanço[Quantidade],(Balanço[Estoque]=Back!$E$3)*(Balanço[Material]=Back!F30323))))</f>
        <v/>
      </c>
    </row>
    <row r="30324" spans="2:7">
      <c r="B30324" s="32">
        <f>SUMIF(Balanço[Estoque],Back!A30324,Balanço[Quantidade])</f>
        <v>0</v>
      </c>
      <c r="G30324" s="32" t="str" cm="1">
        <f t="array" ref="G30324">IF(F30324="","",SUM(_xlfn._xlws.FILTER(Balanço[Quantidade],(Balanço[Estoque]=Back!$E$3)*(Balanço[Material]=Back!F30324))))</f>
        <v/>
      </c>
    </row>
    <row r="30325" spans="2:7">
      <c r="B30325" s="32">
        <f>SUMIF(Balanço[Estoque],Back!A30325,Balanço[Quantidade])</f>
        <v>0</v>
      </c>
      <c r="G30325" s="32" t="str" cm="1">
        <f t="array" ref="G30325">IF(F30325="","",SUM(_xlfn._xlws.FILTER(Balanço[Quantidade],(Balanço[Estoque]=Back!$E$3)*(Balanço[Material]=Back!F30325))))</f>
        <v/>
      </c>
    </row>
    <row r="30326" spans="2:7">
      <c r="B30326" s="32">
        <f>SUMIF(Balanço[Estoque],Back!A30326,Balanço[Quantidade])</f>
        <v>0</v>
      </c>
      <c r="G30326" s="32" t="str" cm="1">
        <f t="array" ref="G30326">IF(F30326="","",SUM(_xlfn._xlws.FILTER(Balanço[Quantidade],(Balanço[Estoque]=Back!$E$3)*(Balanço[Material]=Back!F30326))))</f>
        <v/>
      </c>
    </row>
    <row r="30327" spans="2:7">
      <c r="B30327" s="32">
        <f>SUMIF(Balanço[Estoque],Back!A30327,Balanço[Quantidade])</f>
        <v>0</v>
      </c>
      <c r="G30327" s="32" t="str" cm="1">
        <f t="array" ref="G30327">IF(F30327="","",SUM(_xlfn._xlws.FILTER(Balanço[Quantidade],(Balanço[Estoque]=Back!$E$3)*(Balanço[Material]=Back!F30327))))</f>
        <v/>
      </c>
    </row>
    <row r="30328" spans="2:7">
      <c r="B30328" s="32">
        <f>SUMIF(Balanço[Estoque],Back!A30328,Balanço[Quantidade])</f>
        <v>0</v>
      </c>
      <c r="G30328" s="32" t="str" cm="1">
        <f t="array" ref="G30328">IF(F30328="","",SUM(_xlfn._xlws.FILTER(Balanço[Quantidade],(Balanço[Estoque]=Back!$E$3)*(Balanço[Material]=Back!F30328))))</f>
        <v/>
      </c>
    </row>
    <row r="30329" spans="2:7">
      <c r="B30329" s="32">
        <f>SUMIF(Balanço[Estoque],Back!A30329,Balanço[Quantidade])</f>
        <v>0</v>
      </c>
      <c r="G30329" s="32" t="str" cm="1">
        <f t="array" ref="G30329">IF(F30329="","",SUM(_xlfn._xlws.FILTER(Balanço[Quantidade],(Balanço[Estoque]=Back!$E$3)*(Balanço[Material]=Back!F30329))))</f>
        <v/>
      </c>
    </row>
    <row r="30330" spans="2:7">
      <c r="B30330" s="32">
        <f>SUMIF(Balanço[Estoque],Back!A30330,Balanço[Quantidade])</f>
        <v>0</v>
      </c>
      <c r="G30330" s="32" t="str" cm="1">
        <f t="array" ref="G30330">IF(F30330="","",SUM(_xlfn._xlws.FILTER(Balanço[Quantidade],(Balanço[Estoque]=Back!$E$3)*(Balanço[Material]=Back!F30330))))</f>
        <v/>
      </c>
    </row>
    <row r="30331" spans="2:7">
      <c r="B30331" s="32">
        <f>SUMIF(Balanço[Estoque],Back!A30331,Balanço[Quantidade])</f>
        <v>0</v>
      </c>
      <c r="G30331" s="32" t="str" cm="1">
        <f t="array" ref="G30331">IF(F30331="","",SUM(_xlfn._xlws.FILTER(Balanço[Quantidade],(Balanço[Estoque]=Back!$E$3)*(Balanço[Material]=Back!F30331))))</f>
        <v/>
      </c>
    </row>
    <row r="30332" spans="2:7">
      <c r="B30332" s="32">
        <f>SUMIF(Balanço[Estoque],Back!A30332,Balanço[Quantidade])</f>
        <v>0</v>
      </c>
      <c r="G30332" s="32" t="str" cm="1">
        <f t="array" ref="G30332">IF(F30332="","",SUM(_xlfn._xlws.FILTER(Balanço[Quantidade],(Balanço[Estoque]=Back!$E$3)*(Balanço[Material]=Back!F30332))))</f>
        <v/>
      </c>
    </row>
    <row r="30333" spans="2:7">
      <c r="B30333" s="32">
        <f>SUMIF(Balanço[Estoque],Back!A30333,Balanço[Quantidade])</f>
        <v>0</v>
      </c>
      <c r="G30333" s="32" t="str" cm="1">
        <f t="array" ref="G30333">IF(F30333="","",SUM(_xlfn._xlws.FILTER(Balanço[Quantidade],(Balanço[Estoque]=Back!$E$3)*(Balanço[Material]=Back!F30333))))</f>
        <v/>
      </c>
    </row>
    <row r="30334" spans="2:7">
      <c r="B30334" s="32">
        <f>SUMIF(Balanço[Estoque],Back!A30334,Balanço[Quantidade])</f>
        <v>0</v>
      </c>
      <c r="G30334" s="32" t="str" cm="1">
        <f t="array" ref="G30334">IF(F30334="","",SUM(_xlfn._xlws.FILTER(Balanço[Quantidade],(Balanço[Estoque]=Back!$E$3)*(Balanço[Material]=Back!F30334))))</f>
        <v/>
      </c>
    </row>
    <row r="30335" spans="2:7">
      <c r="B30335" s="32">
        <f>SUMIF(Balanço[Estoque],Back!A30335,Balanço[Quantidade])</f>
        <v>0</v>
      </c>
      <c r="G30335" s="32" t="str" cm="1">
        <f t="array" ref="G30335">IF(F30335="","",SUM(_xlfn._xlws.FILTER(Balanço[Quantidade],(Balanço[Estoque]=Back!$E$3)*(Balanço[Material]=Back!F30335))))</f>
        <v/>
      </c>
    </row>
    <row r="30336" spans="2:7">
      <c r="B30336" s="32">
        <f>SUMIF(Balanço[Estoque],Back!A30336,Balanço[Quantidade])</f>
        <v>0</v>
      </c>
      <c r="G30336" s="32" t="str" cm="1">
        <f t="array" ref="G30336">IF(F30336="","",SUM(_xlfn._xlws.FILTER(Balanço[Quantidade],(Balanço[Estoque]=Back!$E$3)*(Balanço[Material]=Back!F30336))))</f>
        <v/>
      </c>
    </row>
    <row r="30337" spans="2:7">
      <c r="B30337" s="32">
        <f>SUMIF(Balanço[Estoque],Back!A30337,Balanço[Quantidade])</f>
        <v>0</v>
      </c>
      <c r="G30337" s="32" t="str" cm="1">
        <f t="array" ref="G30337">IF(F30337="","",SUM(_xlfn._xlws.FILTER(Balanço[Quantidade],(Balanço[Estoque]=Back!$E$3)*(Balanço[Material]=Back!F30337))))</f>
        <v/>
      </c>
    </row>
    <row r="30338" spans="2:7">
      <c r="B30338" s="32">
        <f>SUMIF(Balanço[Estoque],Back!A30338,Balanço[Quantidade])</f>
        <v>0</v>
      </c>
      <c r="G30338" s="32" t="str" cm="1">
        <f t="array" ref="G30338">IF(F30338="","",SUM(_xlfn._xlws.FILTER(Balanço[Quantidade],(Balanço[Estoque]=Back!$E$3)*(Balanço[Material]=Back!F30338))))</f>
        <v/>
      </c>
    </row>
    <row r="30339" spans="2:7">
      <c r="B30339" s="32">
        <f>SUMIF(Balanço[Estoque],Back!A30339,Balanço[Quantidade])</f>
        <v>0</v>
      </c>
      <c r="G30339" s="32" t="str" cm="1">
        <f t="array" ref="G30339">IF(F30339="","",SUM(_xlfn._xlws.FILTER(Balanço[Quantidade],(Balanço[Estoque]=Back!$E$3)*(Balanço[Material]=Back!F30339))))</f>
        <v/>
      </c>
    </row>
    <row r="30340" spans="2:7">
      <c r="B30340" s="32">
        <f>SUMIF(Balanço[Estoque],Back!A30340,Balanço[Quantidade])</f>
        <v>0</v>
      </c>
      <c r="G30340" s="32" t="str" cm="1">
        <f t="array" ref="G30340">IF(F30340="","",SUM(_xlfn._xlws.FILTER(Balanço[Quantidade],(Balanço[Estoque]=Back!$E$3)*(Balanço[Material]=Back!F30340))))</f>
        <v/>
      </c>
    </row>
    <row r="30341" spans="2:7">
      <c r="B30341" s="32">
        <f>SUMIF(Balanço[Estoque],Back!A30341,Balanço[Quantidade])</f>
        <v>0</v>
      </c>
      <c r="G30341" s="32" t="str" cm="1">
        <f t="array" ref="G30341">IF(F30341="","",SUM(_xlfn._xlws.FILTER(Balanço[Quantidade],(Balanço[Estoque]=Back!$E$3)*(Balanço[Material]=Back!F30341))))</f>
        <v/>
      </c>
    </row>
    <row r="30342" spans="2:7">
      <c r="B30342" s="32">
        <f>SUMIF(Balanço[Estoque],Back!A30342,Balanço[Quantidade])</f>
        <v>0</v>
      </c>
      <c r="G30342" s="32" t="str" cm="1">
        <f t="array" ref="G30342">IF(F30342="","",SUM(_xlfn._xlws.FILTER(Balanço[Quantidade],(Balanço[Estoque]=Back!$E$3)*(Balanço[Material]=Back!F30342))))</f>
        <v/>
      </c>
    </row>
    <row r="30343" spans="2:7">
      <c r="B30343" s="32">
        <f>SUMIF(Balanço[Estoque],Back!A30343,Balanço[Quantidade])</f>
        <v>0</v>
      </c>
      <c r="G30343" s="32" t="str" cm="1">
        <f t="array" ref="G30343">IF(F30343="","",SUM(_xlfn._xlws.FILTER(Balanço[Quantidade],(Balanço[Estoque]=Back!$E$3)*(Balanço[Material]=Back!F30343))))</f>
        <v/>
      </c>
    </row>
    <row r="30344" spans="2:7">
      <c r="B30344" s="32">
        <f>SUMIF(Balanço[Estoque],Back!A30344,Balanço[Quantidade])</f>
        <v>0</v>
      </c>
      <c r="G30344" s="32" t="str" cm="1">
        <f t="array" ref="G30344">IF(F30344="","",SUM(_xlfn._xlws.FILTER(Balanço[Quantidade],(Balanço[Estoque]=Back!$E$3)*(Balanço[Material]=Back!F30344))))</f>
        <v/>
      </c>
    </row>
    <row r="30345" spans="2:7">
      <c r="B30345" s="32">
        <f>SUMIF(Balanço[Estoque],Back!A30345,Balanço[Quantidade])</f>
        <v>0</v>
      </c>
      <c r="G30345" s="32" t="str" cm="1">
        <f t="array" ref="G30345">IF(F30345="","",SUM(_xlfn._xlws.FILTER(Balanço[Quantidade],(Balanço[Estoque]=Back!$E$3)*(Balanço[Material]=Back!F30345))))</f>
        <v/>
      </c>
    </row>
    <row r="30346" spans="2:7">
      <c r="B30346" s="32">
        <f>SUMIF(Balanço[Estoque],Back!A30346,Balanço[Quantidade])</f>
        <v>0</v>
      </c>
      <c r="G30346" s="32" t="str" cm="1">
        <f t="array" ref="G30346">IF(F30346="","",SUM(_xlfn._xlws.FILTER(Balanço[Quantidade],(Balanço[Estoque]=Back!$E$3)*(Balanço[Material]=Back!F30346))))</f>
        <v/>
      </c>
    </row>
    <row r="30347" spans="2:7">
      <c r="B30347" s="32">
        <f>SUMIF(Balanço[Estoque],Back!A30347,Balanço[Quantidade])</f>
        <v>0</v>
      </c>
      <c r="G30347" s="32" t="str" cm="1">
        <f t="array" ref="G30347">IF(F30347="","",SUM(_xlfn._xlws.FILTER(Balanço[Quantidade],(Balanço[Estoque]=Back!$E$3)*(Balanço[Material]=Back!F30347))))</f>
        <v/>
      </c>
    </row>
    <row r="30348" spans="2:7">
      <c r="B30348" s="32">
        <f>SUMIF(Balanço[Estoque],Back!A30348,Balanço[Quantidade])</f>
        <v>0</v>
      </c>
      <c r="G30348" s="32" t="str" cm="1">
        <f t="array" ref="G30348">IF(F30348="","",SUM(_xlfn._xlws.FILTER(Balanço[Quantidade],(Balanço[Estoque]=Back!$E$3)*(Balanço[Material]=Back!F30348))))</f>
        <v/>
      </c>
    </row>
    <row r="30349" spans="2:7">
      <c r="B30349" s="32">
        <f>SUMIF(Balanço[Estoque],Back!A30349,Balanço[Quantidade])</f>
        <v>0</v>
      </c>
      <c r="G30349" s="32" t="str" cm="1">
        <f t="array" ref="G30349">IF(F30349="","",SUM(_xlfn._xlws.FILTER(Balanço[Quantidade],(Balanço[Estoque]=Back!$E$3)*(Balanço[Material]=Back!F30349))))</f>
        <v/>
      </c>
    </row>
    <row r="30350" spans="2:7">
      <c r="B30350" s="32">
        <f>SUMIF(Balanço[Estoque],Back!A30350,Balanço[Quantidade])</f>
        <v>0</v>
      </c>
      <c r="G30350" s="32" t="str" cm="1">
        <f t="array" ref="G30350">IF(F30350="","",SUM(_xlfn._xlws.FILTER(Balanço[Quantidade],(Balanço[Estoque]=Back!$E$3)*(Balanço[Material]=Back!F30350))))</f>
        <v/>
      </c>
    </row>
    <row r="30351" spans="2:7">
      <c r="B30351" s="32">
        <f>SUMIF(Balanço[Estoque],Back!A30351,Balanço[Quantidade])</f>
        <v>0</v>
      </c>
      <c r="G30351" s="32" t="str" cm="1">
        <f t="array" ref="G30351">IF(F30351="","",SUM(_xlfn._xlws.FILTER(Balanço[Quantidade],(Balanço[Estoque]=Back!$E$3)*(Balanço[Material]=Back!F30351))))</f>
        <v/>
      </c>
    </row>
    <row r="30352" spans="2:7">
      <c r="B30352" s="32">
        <f>SUMIF(Balanço[Estoque],Back!A30352,Balanço[Quantidade])</f>
        <v>0</v>
      </c>
      <c r="G30352" s="32" t="str" cm="1">
        <f t="array" ref="G30352">IF(F30352="","",SUM(_xlfn._xlws.FILTER(Balanço[Quantidade],(Balanço[Estoque]=Back!$E$3)*(Balanço[Material]=Back!F30352))))</f>
        <v/>
      </c>
    </row>
    <row r="30353" spans="2:7">
      <c r="B30353" s="32">
        <f>SUMIF(Balanço[Estoque],Back!A30353,Balanço[Quantidade])</f>
        <v>0</v>
      </c>
      <c r="G30353" s="32" t="str" cm="1">
        <f t="array" ref="G30353">IF(F30353="","",SUM(_xlfn._xlws.FILTER(Balanço[Quantidade],(Balanço[Estoque]=Back!$E$3)*(Balanço[Material]=Back!F30353))))</f>
        <v/>
      </c>
    </row>
    <row r="30354" spans="2:7">
      <c r="B30354" s="32">
        <f>SUMIF(Balanço[Estoque],Back!A30354,Balanço[Quantidade])</f>
        <v>0</v>
      </c>
      <c r="G30354" s="32" t="str" cm="1">
        <f t="array" ref="G30354">IF(F30354="","",SUM(_xlfn._xlws.FILTER(Balanço[Quantidade],(Balanço[Estoque]=Back!$E$3)*(Balanço[Material]=Back!F30354))))</f>
        <v/>
      </c>
    </row>
    <row r="30355" spans="2:7">
      <c r="B30355" s="32">
        <f>SUMIF(Balanço[Estoque],Back!A30355,Balanço[Quantidade])</f>
        <v>0</v>
      </c>
      <c r="G30355" s="32" t="str" cm="1">
        <f t="array" ref="G30355">IF(F30355="","",SUM(_xlfn._xlws.FILTER(Balanço[Quantidade],(Balanço[Estoque]=Back!$E$3)*(Balanço[Material]=Back!F30355))))</f>
        <v/>
      </c>
    </row>
    <row r="30356" spans="2:7">
      <c r="B30356" s="32">
        <f>SUMIF(Balanço[Estoque],Back!A30356,Balanço[Quantidade])</f>
        <v>0</v>
      </c>
      <c r="G30356" s="32" t="str" cm="1">
        <f t="array" ref="G30356">IF(F30356="","",SUM(_xlfn._xlws.FILTER(Balanço[Quantidade],(Balanço[Estoque]=Back!$E$3)*(Balanço[Material]=Back!F30356))))</f>
        <v/>
      </c>
    </row>
    <row r="30357" spans="2:7">
      <c r="B30357" s="32">
        <f>SUMIF(Balanço[Estoque],Back!A30357,Balanço[Quantidade])</f>
        <v>0</v>
      </c>
      <c r="G30357" s="32" t="str" cm="1">
        <f t="array" ref="G30357">IF(F30357="","",SUM(_xlfn._xlws.FILTER(Balanço[Quantidade],(Balanço[Estoque]=Back!$E$3)*(Balanço[Material]=Back!F30357))))</f>
        <v/>
      </c>
    </row>
    <row r="30358" spans="2:7">
      <c r="B30358" s="32">
        <f>SUMIF(Balanço[Estoque],Back!A30358,Balanço[Quantidade])</f>
        <v>0</v>
      </c>
      <c r="G30358" s="32" t="str" cm="1">
        <f t="array" ref="G30358">IF(F30358="","",SUM(_xlfn._xlws.FILTER(Balanço[Quantidade],(Balanço[Estoque]=Back!$E$3)*(Balanço[Material]=Back!F30358))))</f>
        <v/>
      </c>
    </row>
    <row r="30359" spans="2:7">
      <c r="B30359" s="32">
        <f>SUMIF(Balanço[Estoque],Back!A30359,Balanço[Quantidade])</f>
        <v>0</v>
      </c>
      <c r="G30359" s="32" t="str" cm="1">
        <f t="array" ref="G30359">IF(F30359="","",SUM(_xlfn._xlws.FILTER(Balanço[Quantidade],(Balanço[Estoque]=Back!$E$3)*(Balanço[Material]=Back!F30359))))</f>
        <v/>
      </c>
    </row>
    <row r="30360" spans="2:7">
      <c r="B30360" s="32">
        <f>SUMIF(Balanço[Estoque],Back!A30360,Balanço[Quantidade])</f>
        <v>0</v>
      </c>
      <c r="G30360" s="32" t="str" cm="1">
        <f t="array" ref="G30360">IF(F30360="","",SUM(_xlfn._xlws.FILTER(Balanço[Quantidade],(Balanço[Estoque]=Back!$E$3)*(Balanço[Material]=Back!F30360))))</f>
        <v/>
      </c>
    </row>
    <row r="30361" spans="2:7">
      <c r="B30361" s="32">
        <f>SUMIF(Balanço[Estoque],Back!A30361,Balanço[Quantidade])</f>
        <v>0</v>
      </c>
      <c r="G30361" s="32" t="str" cm="1">
        <f t="array" ref="G30361">IF(F30361="","",SUM(_xlfn._xlws.FILTER(Balanço[Quantidade],(Balanço[Estoque]=Back!$E$3)*(Balanço[Material]=Back!F30361))))</f>
        <v/>
      </c>
    </row>
    <row r="30362" spans="2:7">
      <c r="B30362" s="32">
        <f>SUMIF(Balanço[Estoque],Back!A30362,Balanço[Quantidade])</f>
        <v>0</v>
      </c>
      <c r="G30362" s="32" t="str" cm="1">
        <f t="array" ref="G30362">IF(F30362="","",SUM(_xlfn._xlws.FILTER(Balanço[Quantidade],(Balanço[Estoque]=Back!$E$3)*(Balanço[Material]=Back!F30362))))</f>
        <v/>
      </c>
    </row>
    <row r="30363" spans="2:7">
      <c r="B30363" s="32">
        <f>SUMIF(Balanço[Estoque],Back!A30363,Balanço[Quantidade])</f>
        <v>0</v>
      </c>
      <c r="G30363" s="32" t="str" cm="1">
        <f t="array" ref="G30363">IF(F30363="","",SUM(_xlfn._xlws.FILTER(Balanço[Quantidade],(Balanço[Estoque]=Back!$E$3)*(Balanço[Material]=Back!F30363))))</f>
        <v/>
      </c>
    </row>
    <row r="30364" spans="2:7">
      <c r="B30364" s="32">
        <f>SUMIF(Balanço[Estoque],Back!A30364,Balanço[Quantidade])</f>
        <v>0</v>
      </c>
      <c r="G30364" s="32" t="str" cm="1">
        <f t="array" ref="G30364">IF(F30364="","",SUM(_xlfn._xlws.FILTER(Balanço[Quantidade],(Balanço[Estoque]=Back!$E$3)*(Balanço[Material]=Back!F30364))))</f>
        <v/>
      </c>
    </row>
    <row r="30365" spans="2:7">
      <c r="B30365" s="32">
        <f>SUMIF(Balanço[Estoque],Back!A30365,Balanço[Quantidade])</f>
        <v>0</v>
      </c>
      <c r="G30365" s="32" t="str" cm="1">
        <f t="array" ref="G30365">IF(F30365="","",SUM(_xlfn._xlws.FILTER(Balanço[Quantidade],(Balanço[Estoque]=Back!$E$3)*(Balanço[Material]=Back!F30365))))</f>
        <v/>
      </c>
    </row>
    <row r="30366" spans="2:7">
      <c r="B30366" s="32">
        <f>SUMIF(Balanço[Estoque],Back!A30366,Balanço[Quantidade])</f>
        <v>0</v>
      </c>
      <c r="G30366" s="32" t="str" cm="1">
        <f t="array" ref="G30366">IF(F30366="","",SUM(_xlfn._xlws.FILTER(Balanço[Quantidade],(Balanço[Estoque]=Back!$E$3)*(Balanço[Material]=Back!F30366))))</f>
        <v/>
      </c>
    </row>
    <row r="30367" spans="2:7">
      <c r="B30367" s="32">
        <f>SUMIF(Balanço[Estoque],Back!A30367,Balanço[Quantidade])</f>
        <v>0</v>
      </c>
      <c r="G30367" s="32" t="str" cm="1">
        <f t="array" ref="G30367">IF(F30367="","",SUM(_xlfn._xlws.FILTER(Balanço[Quantidade],(Balanço[Estoque]=Back!$E$3)*(Balanço[Material]=Back!F30367))))</f>
        <v/>
      </c>
    </row>
    <row r="30368" spans="2:7">
      <c r="B30368" s="32">
        <f>SUMIF(Balanço[Estoque],Back!A30368,Balanço[Quantidade])</f>
        <v>0</v>
      </c>
      <c r="G30368" s="32" t="str" cm="1">
        <f t="array" ref="G30368">IF(F30368="","",SUM(_xlfn._xlws.FILTER(Balanço[Quantidade],(Balanço[Estoque]=Back!$E$3)*(Balanço[Material]=Back!F30368))))</f>
        <v/>
      </c>
    </row>
    <row r="30369" spans="2:7">
      <c r="B30369" s="32">
        <f>SUMIF(Balanço[Estoque],Back!A30369,Balanço[Quantidade])</f>
        <v>0</v>
      </c>
      <c r="G30369" s="32" t="str" cm="1">
        <f t="array" ref="G30369">IF(F30369="","",SUM(_xlfn._xlws.FILTER(Balanço[Quantidade],(Balanço[Estoque]=Back!$E$3)*(Balanço[Material]=Back!F30369))))</f>
        <v/>
      </c>
    </row>
    <row r="30370" spans="2:7">
      <c r="B30370" s="32">
        <f>SUMIF(Balanço[Estoque],Back!A30370,Balanço[Quantidade])</f>
        <v>0</v>
      </c>
      <c r="G30370" s="32" t="str" cm="1">
        <f t="array" ref="G30370">IF(F30370="","",SUM(_xlfn._xlws.FILTER(Balanço[Quantidade],(Balanço[Estoque]=Back!$E$3)*(Balanço[Material]=Back!F30370))))</f>
        <v/>
      </c>
    </row>
    <row r="30371" spans="2:7">
      <c r="B30371" s="32">
        <f>SUMIF(Balanço[Estoque],Back!A30371,Balanço[Quantidade])</f>
        <v>0</v>
      </c>
      <c r="G30371" s="32" t="str" cm="1">
        <f t="array" ref="G30371">IF(F30371="","",SUM(_xlfn._xlws.FILTER(Balanço[Quantidade],(Balanço[Estoque]=Back!$E$3)*(Balanço[Material]=Back!F30371))))</f>
        <v/>
      </c>
    </row>
    <row r="30372" spans="2:7">
      <c r="B30372" s="32">
        <f>SUMIF(Balanço[Estoque],Back!A30372,Balanço[Quantidade])</f>
        <v>0</v>
      </c>
      <c r="G30372" s="32" t="str" cm="1">
        <f t="array" ref="G30372">IF(F30372="","",SUM(_xlfn._xlws.FILTER(Balanço[Quantidade],(Balanço[Estoque]=Back!$E$3)*(Balanço[Material]=Back!F30372))))</f>
        <v/>
      </c>
    </row>
    <row r="30373" spans="2:7">
      <c r="B30373" s="32">
        <f>SUMIF(Balanço[Estoque],Back!A30373,Balanço[Quantidade])</f>
        <v>0</v>
      </c>
      <c r="G30373" s="32" t="str" cm="1">
        <f t="array" ref="G30373">IF(F30373="","",SUM(_xlfn._xlws.FILTER(Balanço[Quantidade],(Balanço[Estoque]=Back!$E$3)*(Balanço[Material]=Back!F30373))))</f>
        <v/>
      </c>
    </row>
    <row r="30374" spans="2:7">
      <c r="B30374" s="32">
        <f>SUMIF(Balanço[Estoque],Back!A30374,Balanço[Quantidade])</f>
        <v>0</v>
      </c>
      <c r="G30374" s="32" t="str" cm="1">
        <f t="array" ref="G30374">IF(F30374="","",SUM(_xlfn._xlws.FILTER(Balanço[Quantidade],(Balanço[Estoque]=Back!$E$3)*(Balanço[Material]=Back!F30374))))</f>
        <v/>
      </c>
    </row>
    <row r="30375" spans="2:7">
      <c r="B30375" s="32">
        <f>SUMIF(Balanço[Estoque],Back!A30375,Balanço[Quantidade])</f>
        <v>0</v>
      </c>
      <c r="G30375" s="32" t="str" cm="1">
        <f t="array" ref="G30375">IF(F30375="","",SUM(_xlfn._xlws.FILTER(Balanço[Quantidade],(Balanço[Estoque]=Back!$E$3)*(Balanço[Material]=Back!F30375))))</f>
        <v/>
      </c>
    </row>
    <row r="30376" spans="2:7">
      <c r="B30376" s="32">
        <f>SUMIF(Balanço[Estoque],Back!A30376,Balanço[Quantidade])</f>
        <v>0</v>
      </c>
      <c r="G30376" s="32" t="str" cm="1">
        <f t="array" ref="G30376">IF(F30376="","",SUM(_xlfn._xlws.FILTER(Balanço[Quantidade],(Balanço[Estoque]=Back!$E$3)*(Balanço[Material]=Back!F30376))))</f>
        <v/>
      </c>
    </row>
    <row r="30377" spans="2:7">
      <c r="B30377" s="32">
        <f>SUMIF(Balanço[Estoque],Back!A30377,Balanço[Quantidade])</f>
        <v>0</v>
      </c>
      <c r="G30377" s="32" t="str" cm="1">
        <f t="array" ref="G30377">IF(F30377="","",SUM(_xlfn._xlws.FILTER(Balanço[Quantidade],(Balanço[Estoque]=Back!$E$3)*(Balanço[Material]=Back!F30377))))</f>
        <v/>
      </c>
    </row>
    <row r="30378" spans="2:7">
      <c r="B30378" s="32">
        <f>SUMIF(Balanço[Estoque],Back!A30378,Balanço[Quantidade])</f>
        <v>0</v>
      </c>
      <c r="G30378" s="32" t="str" cm="1">
        <f t="array" ref="G30378">IF(F30378="","",SUM(_xlfn._xlws.FILTER(Balanço[Quantidade],(Balanço[Estoque]=Back!$E$3)*(Balanço[Material]=Back!F30378))))</f>
        <v/>
      </c>
    </row>
    <row r="30379" spans="2:7">
      <c r="B30379" s="32">
        <f>SUMIF(Balanço[Estoque],Back!A30379,Balanço[Quantidade])</f>
        <v>0</v>
      </c>
      <c r="G30379" s="32" t="str" cm="1">
        <f t="array" ref="G30379">IF(F30379="","",SUM(_xlfn._xlws.FILTER(Balanço[Quantidade],(Balanço[Estoque]=Back!$E$3)*(Balanço[Material]=Back!F30379))))</f>
        <v/>
      </c>
    </row>
    <row r="30380" spans="2:7">
      <c r="B30380" s="32">
        <f>SUMIF(Balanço[Estoque],Back!A30380,Balanço[Quantidade])</f>
        <v>0</v>
      </c>
      <c r="G30380" s="32" t="str" cm="1">
        <f t="array" ref="G30380">IF(F30380="","",SUM(_xlfn._xlws.FILTER(Balanço[Quantidade],(Balanço[Estoque]=Back!$E$3)*(Balanço[Material]=Back!F30380))))</f>
        <v/>
      </c>
    </row>
    <row r="30381" spans="2:7">
      <c r="B30381" s="32">
        <f>SUMIF(Balanço[Estoque],Back!A30381,Balanço[Quantidade])</f>
        <v>0</v>
      </c>
      <c r="G30381" s="32" t="str" cm="1">
        <f t="array" ref="G30381">IF(F30381="","",SUM(_xlfn._xlws.FILTER(Balanço[Quantidade],(Balanço[Estoque]=Back!$E$3)*(Balanço[Material]=Back!F30381))))</f>
        <v/>
      </c>
    </row>
    <row r="30382" spans="2:7">
      <c r="B30382" s="32">
        <f>SUMIF(Balanço[Estoque],Back!A30382,Balanço[Quantidade])</f>
        <v>0</v>
      </c>
      <c r="G30382" s="32" t="str" cm="1">
        <f t="array" ref="G30382">IF(F30382="","",SUM(_xlfn._xlws.FILTER(Balanço[Quantidade],(Balanço[Estoque]=Back!$E$3)*(Balanço[Material]=Back!F30382))))</f>
        <v/>
      </c>
    </row>
    <row r="30383" spans="2:7">
      <c r="B30383" s="32">
        <f>SUMIF(Balanço[Estoque],Back!A30383,Balanço[Quantidade])</f>
        <v>0</v>
      </c>
      <c r="G30383" s="32" t="str" cm="1">
        <f t="array" ref="G30383">IF(F30383="","",SUM(_xlfn._xlws.FILTER(Balanço[Quantidade],(Balanço[Estoque]=Back!$E$3)*(Balanço[Material]=Back!F30383))))</f>
        <v/>
      </c>
    </row>
    <row r="30384" spans="2:7">
      <c r="B30384" s="32">
        <f>SUMIF(Balanço[Estoque],Back!A30384,Balanço[Quantidade])</f>
        <v>0</v>
      </c>
      <c r="G30384" s="32" t="str" cm="1">
        <f t="array" ref="G30384">IF(F30384="","",SUM(_xlfn._xlws.FILTER(Balanço[Quantidade],(Balanço[Estoque]=Back!$E$3)*(Balanço[Material]=Back!F30384))))</f>
        <v/>
      </c>
    </row>
    <row r="30385" spans="2:7">
      <c r="B30385" s="32">
        <f>SUMIF(Balanço[Estoque],Back!A30385,Balanço[Quantidade])</f>
        <v>0</v>
      </c>
      <c r="G30385" s="32" t="str" cm="1">
        <f t="array" ref="G30385">IF(F30385="","",SUM(_xlfn._xlws.FILTER(Balanço[Quantidade],(Balanço[Estoque]=Back!$E$3)*(Balanço[Material]=Back!F30385))))</f>
        <v/>
      </c>
    </row>
    <row r="30386" spans="2:7">
      <c r="B30386" s="32">
        <f>SUMIF(Balanço[Estoque],Back!A30386,Balanço[Quantidade])</f>
        <v>0</v>
      </c>
      <c r="G30386" s="32" t="str" cm="1">
        <f t="array" ref="G30386">IF(F30386="","",SUM(_xlfn._xlws.FILTER(Balanço[Quantidade],(Balanço[Estoque]=Back!$E$3)*(Balanço[Material]=Back!F30386))))</f>
        <v/>
      </c>
    </row>
    <row r="30387" spans="2:7">
      <c r="B30387" s="32">
        <f>SUMIF(Balanço[Estoque],Back!A30387,Balanço[Quantidade])</f>
        <v>0</v>
      </c>
      <c r="G30387" s="32" t="str" cm="1">
        <f t="array" ref="G30387">IF(F30387="","",SUM(_xlfn._xlws.FILTER(Balanço[Quantidade],(Balanço[Estoque]=Back!$E$3)*(Balanço[Material]=Back!F30387))))</f>
        <v/>
      </c>
    </row>
    <row r="30388" spans="2:7">
      <c r="B30388" s="32">
        <f>SUMIF(Balanço[Estoque],Back!A30388,Balanço[Quantidade])</f>
        <v>0</v>
      </c>
      <c r="G30388" s="32" t="str" cm="1">
        <f t="array" ref="G30388">IF(F30388="","",SUM(_xlfn._xlws.FILTER(Balanço[Quantidade],(Balanço[Estoque]=Back!$E$3)*(Balanço[Material]=Back!F30388))))</f>
        <v/>
      </c>
    </row>
    <row r="30389" spans="2:7">
      <c r="B30389" s="32">
        <f>SUMIF(Balanço[Estoque],Back!A30389,Balanço[Quantidade])</f>
        <v>0</v>
      </c>
      <c r="G30389" s="32" t="str" cm="1">
        <f t="array" ref="G30389">IF(F30389="","",SUM(_xlfn._xlws.FILTER(Balanço[Quantidade],(Balanço[Estoque]=Back!$E$3)*(Balanço[Material]=Back!F30389))))</f>
        <v/>
      </c>
    </row>
    <row r="30390" spans="2:7">
      <c r="B30390" s="32">
        <f>SUMIF(Balanço[Estoque],Back!A30390,Balanço[Quantidade])</f>
        <v>0</v>
      </c>
      <c r="G30390" s="32" t="str" cm="1">
        <f t="array" ref="G30390">IF(F30390="","",SUM(_xlfn._xlws.FILTER(Balanço[Quantidade],(Balanço[Estoque]=Back!$E$3)*(Balanço[Material]=Back!F30390))))</f>
        <v/>
      </c>
    </row>
    <row r="30391" spans="2:7">
      <c r="B30391" s="32">
        <f>SUMIF(Balanço[Estoque],Back!A30391,Balanço[Quantidade])</f>
        <v>0</v>
      </c>
      <c r="G30391" s="32" t="str" cm="1">
        <f t="array" ref="G30391">IF(F30391="","",SUM(_xlfn._xlws.FILTER(Balanço[Quantidade],(Balanço[Estoque]=Back!$E$3)*(Balanço[Material]=Back!F30391))))</f>
        <v/>
      </c>
    </row>
    <row r="30392" spans="2:7">
      <c r="B30392" s="32">
        <f>SUMIF(Balanço[Estoque],Back!A30392,Balanço[Quantidade])</f>
        <v>0</v>
      </c>
      <c r="G30392" s="32" t="str" cm="1">
        <f t="array" ref="G30392">IF(F30392="","",SUM(_xlfn._xlws.FILTER(Balanço[Quantidade],(Balanço[Estoque]=Back!$E$3)*(Balanço[Material]=Back!F30392))))</f>
        <v/>
      </c>
    </row>
    <row r="30393" spans="2:7">
      <c r="B30393" s="32">
        <f>SUMIF(Balanço[Estoque],Back!A30393,Balanço[Quantidade])</f>
        <v>0</v>
      </c>
      <c r="G30393" s="32" t="str" cm="1">
        <f t="array" ref="G30393">IF(F30393="","",SUM(_xlfn._xlws.FILTER(Balanço[Quantidade],(Balanço[Estoque]=Back!$E$3)*(Balanço[Material]=Back!F30393))))</f>
        <v/>
      </c>
    </row>
    <row r="30394" spans="2:7">
      <c r="B30394" s="32">
        <f>SUMIF(Balanço[Estoque],Back!A30394,Balanço[Quantidade])</f>
        <v>0</v>
      </c>
      <c r="G30394" s="32" t="str" cm="1">
        <f t="array" ref="G30394">IF(F30394="","",SUM(_xlfn._xlws.FILTER(Balanço[Quantidade],(Balanço[Estoque]=Back!$E$3)*(Balanço[Material]=Back!F30394))))</f>
        <v/>
      </c>
    </row>
    <row r="30395" spans="2:7">
      <c r="B30395" s="32">
        <f>SUMIF(Balanço[Estoque],Back!A30395,Balanço[Quantidade])</f>
        <v>0</v>
      </c>
      <c r="G30395" s="32" t="str" cm="1">
        <f t="array" ref="G30395">IF(F30395="","",SUM(_xlfn._xlws.FILTER(Balanço[Quantidade],(Balanço[Estoque]=Back!$E$3)*(Balanço[Material]=Back!F30395))))</f>
        <v/>
      </c>
    </row>
    <row r="30396" spans="2:7">
      <c r="B30396" s="32">
        <f>SUMIF(Balanço[Estoque],Back!A30396,Balanço[Quantidade])</f>
        <v>0</v>
      </c>
      <c r="G30396" s="32" t="str" cm="1">
        <f t="array" ref="G30396">IF(F30396="","",SUM(_xlfn._xlws.FILTER(Balanço[Quantidade],(Balanço[Estoque]=Back!$E$3)*(Balanço[Material]=Back!F30396))))</f>
        <v/>
      </c>
    </row>
    <row r="30397" spans="2:7">
      <c r="B30397" s="32">
        <f>SUMIF(Balanço[Estoque],Back!A30397,Balanço[Quantidade])</f>
        <v>0</v>
      </c>
      <c r="G30397" s="32" t="str" cm="1">
        <f t="array" ref="G30397">IF(F30397="","",SUM(_xlfn._xlws.FILTER(Balanço[Quantidade],(Balanço[Estoque]=Back!$E$3)*(Balanço[Material]=Back!F30397))))</f>
        <v/>
      </c>
    </row>
    <row r="30398" spans="2:7">
      <c r="B30398" s="32">
        <f>SUMIF(Balanço[Estoque],Back!A30398,Balanço[Quantidade])</f>
        <v>0</v>
      </c>
      <c r="G30398" s="32" t="str" cm="1">
        <f t="array" ref="G30398">IF(F30398="","",SUM(_xlfn._xlws.FILTER(Balanço[Quantidade],(Balanço[Estoque]=Back!$E$3)*(Balanço[Material]=Back!F30398))))</f>
        <v/>
      </c>
    </row>
    <row r="30399" spans="2:7">
      <c r="B30399" s="32">
        <f>SUMIF(Balanço[Estoque],Back!A30399,Balanço[Quantidade])</f>
        <v>0</v>
      </c>
      <c r="G30399" s="32" t="str" cm="1">
        <f t="array" ref="G30399">IF(F30399="","",SUM(_xlfn._xlws.FILTER(Balanço[Quantidade],(Balanço[Estoque]=Back!$E$3)*(Balanço[Material]=Back!F30399))))</f>
        <v/>
      </c>
    </row>
    <row r="30400" spans="2:7">
      <c r="B30400" s="32">
        <f>SUMIF(Balanço[Estoque],Back!A30400,Balanço[Quantidade])</f>
        <v>0</v>
      </c>
      <c r="G30400" s="32" t="str" cm="1">
        <f t="array" ref="G30400">IF(F30400="","",SUM(_xlfn._xlws.FILTER(Balanço[Quantidade],(Balanço[Estoque]=Back!$E$3)*(Balanço[Material]=Back!F30400))))</f>
        <v/>
      </c>
    </row>
    <row r="30401" spans="2:7">
      <c r="B30401" s="32">
        <f>SUMIF(Balanço[Estoque],Back!A30401,Balanço[Quantidade])</f>
        <v>0</v>
      </c>
      <c r="G30401" s="32" t="str" cm="1">
        <f t="array" ref="G30401">IF(F30401="","",SUM(_xlfn._xlws.FILTER(Balanço[Quantidade],(Balanço[Estoque]=Back!$E$3)*(Balanço[Material]=Back!F30401))))</f>
        <v/>
      </c>
    </row>
    <row r="30402" spans="2:7">
      <c r="B30402" s="32">
        <f>SUMIF(Balanço[Estoque],Back!A30402,Balanço[Quantidade])</f>
        <v>0</v>
      </c>
      <c r="G30402" s="32" t="str" cm="1">
        <f t="array" ref="G30402">IF(F30402="","",SUM(_xlfn._xlws.FILTER(Balanço[Quantidade],(Balanço[Estoque]=Back!$E$3)*(Balanço[Material]=Back!F30402))))</f>
        <v/>
      </c>
    </row>
    <row r="30403" spans="2:7">
      <c r="B30403" s="32">
        <f>SUMIF(Balanço[Estoque],Back!A30403,Balanço[Quantidade])</f>
        <v>0</v>
      </c>
      <c r="G30403" s="32" t="str" cm="1">
        <f t="array" ref="G30403">IF(F30403="","",SUM(_xlfn._xlws.FILTER(Balanço[Quantidade],(Balanço[Estoque]=Back!$E$3)*(Balanço[Material]=Back!F30403))))</f>
        <v/>
      </c>
    </row>
    <row r="30404" spans="2:7">
      <c r="B30404" s="32">
        <f>SUMIF(Balanço[Estoque],Back!A30404,Balanço[Quantidade])</f>
        <v>0</v>
      </c>
      <c r="G30404" s="32" t="str" cm="1">
        <f t="array" ref="G30404">IF(F30404="","",SUM(_xlfn._xlws.FILTER(Balanço[Quantidade],(Balanço[Estoque]=Back!$E$3)*(Balanço[Material]=Back!F30404))))</f>
        <v/>
      </c>
    </row>
    <row r="30405" spans="2:7">
      <c r="B30405" s="32">
        <f>SUMIF(Balanço[Estoque],Back!A30405,Balanço[Quantidade])</f>
        <v>0</v>
      </c>
      <c r="G30405" s="32" t="str" cm="1">
        <f t="array" ref="G30405">IF(F30405="","",SUM(_xlfn._xlws.FILTER(Balanço[Quantidade],(Balanço[Estoque]=Back!$E$3)*(Balanço[Material]=Back!F30405))))</f>
        <v/>
      </c>
    </row>
    <row r="30406" spans="2:7">
      <c r="B30406" s="32">
        <f>SUMIF(Balanço[Estoque],Back!A30406,Balanço[Quantidade])</f>
        <v>0</v>
      </c>
      <c r="G30406" s="32" t="str" cm="1">
        <f t="array" ref="G30406">IF(F30406="","",SUM(_xlfn._xlws.FILTER(Balanço[Quantidade],(Balanço[Estoque]=Back!$E$3)*(Balanço[Material]=Back!F30406))))</f>
        <v/>
      </c>
    </row>
    <row r="30407" spans="2:7">
      <c r="B30407" s="32">
        <f>SUMIF(Balanço[Estoque],Back!A30407,Balanço[Quantidade])</f>
        <v>0</v>
      </c>
      <c r="G30407" s="32" t="str" cm="1">
        <f t="array" ref="G30407">IF(F30407="","",SUM(_xlfn._xlws.FILTER(Balanço[Quantidade],(Balanço[Estoque]=Back!$E$3)*(Balanço[Material]=Back!F30407))))</f>
        <v/>
      </c>
    </row>
    <row r="30408" spans="2:7">
      <c r="B30408" s="32">
        <f>SUMIF(Balanço[Estoque],Back!A30408,Balanço[Quantidade])</f>
        <v>0</v>
      </c>
      <c r="G30408" s="32" t="str" cm="1">
        <f t="array" ref="G30408">IF(F30408="","",SUM(_xlfn._xlws.FILTER(Balanço[Quantidade],(Balanço[Estoque]=Back!$E$3)*(Balanço[Material]=Back!F30408))))</f>
        <v/>
      </c>
    </row>
    <row r="30409" spans="2:7">
      <c r="B30409" s="32">
        <f>SUMIF(Balanço[Estoque],Back!A30409,Balanço[Quantidade])</f>
        <v>0</v>
      </c>
      <c r="G30409" s="32" t="str" cm="1">
        <f t="array" ref="G30409">IF(F30409="","",SUM(_xlfn._xlws.FILTER(Balanço[Quantidade],(Balanço[Estoque]=Back!$E$3)*(Balanço[Material]=Back!F30409))))</f>
        <v/>
      </c>
    </row>
    <row r="30410" spans="2:7">
      <c r="B30410" s="32">
        <f>SUMIF(Balanço[Estoque],Back!A30410,Balanço[Quantidade])</f>
        <v>0</v>
      </c>
      <c r="G30410" s="32" t="str" cm="1">
        <f t="array" ref="G30410">IF(F30410="","",SUM(_xlfn._xlws.FILTER(Balanço[Quantidade],(Balanço[Estoque]=Back!$E$3)*(Balanço[Material]=Back!F30410))))</f>
        <v/>
      </c>
    </row>
    <row r="30411" spans="2:7">
      <c r="B30411" s="32">
        <f>SUMIF(Balanço[Estoque],Back!A30411,Balanço[Quantidade])</f>
        <v>0</v>
      </c>
      <c r="G30411" s="32" t="str" cm="1">
        <f t="array" ref="G30411">IF(F30411="","",SUM(_xlfn._xlws.FILTER(Balanço[Quantidade],(Balanço[Estoque]=Back!$E$3)*(Balanço[Material]=Back!F30411))))</f>
        <v/>
      </c>
    </row>
    <row r="30412" spans="2:7">
      <c r="B30412" s="32">
        <f>SUMIF(Balanço[Estoque],Back!A30412,Balanço[Quantidade])</f>
        <v>0</v>
      </c>
      <c r="G30412" s="32" t="str" cm="1">
        <f t="array" ref="G30412">IF(F30412="","",SUM(_xlfn._xlws.FILTER(Balanço[Quantidade],(Balanço[Estoque]=Back!$E$3)*(Balanço[Material]=Back!F30412))))</f>
        <v/>
      </c>
    </row>
    <row r="30413" spans="2:7">
      <c r="B30413" s="32">
        <f>SUMIF(Balanço[Estoque],Back!A30413,Balanço[Quantidade])</f>
        <v>0</v>
      </c>
      <c r="G30413" s="32" t="str" cm="1">
        <f t="array" ref="G30413">IF(F30413="","",SUM(_xlfn._xlws.FILTER(Balanço[Quantidade],(Balanço[Estoque]=Back!$E$3)*(Balanço[Material]=Back!F30413))))</f>
        <v/>
      </c>
    </row>
    <row r="30414" spans="2:7">
      <c r="B30414" s="32">
        <f>SUMIF(Balanço[Estoque],Back!A30414,Balanço[Quantidade])</f>
        <v>0</v>
      </c>
      <c r="G30414" s="32" t="str" cm="1">
        <f t="array" ref="G30414">IF(F30414="","",SUM(_xlfn._xlws.FILTER(Balanço[Quantidade],(Balanço[Estoque]=Back!$E$3)*(Balanço[Material]=Back!F30414))))</f>
        <v/>
      </c>
    </row>
    <row r="30415" spans="2:7">
      <c r="B30415" s="32">
        <f>SUMIF(Balanço[Estoque],Back!A30415,Balanço[Quantidade])</f>
        <v>0</v>
      </c>
      <c r="G30415" s="32" t="str" cm="1">
        <f t="array" ref="G30415">IF(F30415="","",SUM(_xlfn._xlws.FILTER(Balanço[Quantidade],(Balanço[Estoque]=Back!$E$3)*(Balanço[Material]=Back!F30415))))</f>
        <v/>
      </c>
    </row>
    <row r="30416" spans="2:7">
      <c r="B30416" s="32">
        <f>SUMIF(Balanço[Estoque],Back!A30416,Balanço[Quantidade])</f>
        <v>0</v>
      </c>
      <c r="G30416" s="32" t="str" cm="1">
        <f t="array" ref="G30416">IF(F30416="","",SUM(_xlfn._xlws.FILTER(Balanço[Quantidade],(Balanço[Estoque]=Back!$E$3)*(Balanço[Material]=Back!F30416))))</f>
        <v/>
      </c>
    </row>
    <row r="30417" spans="2:7">
      <c r="B30417" s="32">
        <f>SUMIF(Balanço[Estoque],Back!A30417,Balanço[Quantidade])</f>
        <v>0</v>
      </c>
      <c r="G30417" s="32" t="str" cm="1">
        <f t="array" ref="G30417">IF(F30417="","",SUM(_xlfn._xlws.FILTER(Balanço[Quantidade],(Balanço[Estoque]=Back!$E$3)*(Balanço[Material]=Back!F30417))))</f>
        <v/>
      </c>
    </row>
    <row r="30418" spans="2:7">
      <c r="B30418" s="32">
        <f>SUMIF(Balanço[Estoque],Back!A30418,Balanço[Quantidade])</f>
        <v>0</v>
      </c>
      <c r="G30418" s="32" t="str" cm="1">
        <f t="array" ref="G30418">IF(F30418="","",SUM(_xlfn._xlws.FILTER(Balanço[Quantidade],(Balanço[Estoque]=Back!$E$3)*(Balanço[Material]=Back!F30418))))</f>
        <v/>
      </c>
    </row>
    <row r="30419" spans="2:7">
      <c r="B30419" s="32">
        <f>SUMIF(Balanço[Estoque],Back!A30419,Balanço[Quantidade])</f>
        <v>0</v>
      </c>
      <c r="G30419" s="32" t="str" cm="1">
        <f t="array" ref="G30419">IF(F30419="","",SUM(_xlfn._xlws.FILTER(Balanço[Quantidade],(Balanço[Estoque]=Back!$E$3)*(Balanço[Material]=Back!F30419))))</f>
        <v/>
      </c>
    </row>
    <row r="30420" spans="2:7">
      <c r="B30420" s="32">
        <f>SUMIF(Balanço[Estoque],Back!A30420,Balanço[Quantidade])</f>
        <v>0</v>
      </c>
      <c r="G30420" s="32" t="str" cm="1">
        <f t="array" ref="G30420">IF(F30420="","",SUM(_xlfn._xlws.FILTER(Balanço[Quantidade],(Balanço[Estoque]=Back!$E$3)*(Balanço[Material]=Back!F30420))))</f>
        <v/>
      </c>
    </row>
    <row r="30421" spans="2:7">
      <c r="B30421" s="32">
        <f>SUMIF(Balanço[Estoque],Back!A30421,Balanço[Quantidade])</f>
        <v>0</v>
      </c>
      <c r="G30421" s="32" t="str" cm="1">
        <f t="array" ref="G30421">IF(F30421="","",SUM(_xlfn._xlws.FILTER(Balanço[Quantidade],(Balanço[Estoque]=Back!$E$3)*(Balanço[Material]=Back!F30421))))</f>
        <v/>
      </c>
    </row>
    <row r="30422" spans="2:7">
      <c r="B30422" s="32">
        <f>SUMIF(Balanço[Estoque],Back!A30422,Balanço[Quantidade])</f>
        <v>0</v>
      </c>
      <c r="G30422" s="32" t="str" cm="1">
        <f t="array" ref="G30422">IF(F30422="","",SUM(_xlfn._xlws.FILTER(Balanço[Quantidade],(Balanço[Estoque]=Back!$E$3)*(Balanço[Material]=Back!F30422))))</f>
        <v/>
      </c>
    </row>
    <row r="30423" spans="2:7">
      <c r="B30423" s="32">
        <f>SUMIF(Balanço[Estoque],Back!A30423,Balanço[Quantidade])</f>
        <v>0</v>
      </c>
      <c r="G30423" s="32" t="str" cm="1">
        <f t="array" ref="G30423">IF(F30423="","",SUM(_xlfn._xlws.FILTER(Balanço[Quantidade],(Balanço[Estoque]=Back!$E$3)*(Balanço[Material]=Back!F30423))))</f>
        <v/>
      </c>
    </row>
    <row r="30424" spans="2:7">
      <c r="B30424" s="32">
        <f>SUMIF(Balanço[Estoque],Back!A30424,Balanço[Quantidade])</f>
        <v>0</v>
      </c>
      <c r="G30424" s="32" t="str" cm="1">
        <f t="array" ref="G30424">IF(F30424="","",SUM(_xlfn._xlws.FILTER(Balanço[Quantidade],(Balanço[Estoque]=Back!$E$3)*(Balanço[Material]=Back!F30424))))</f>
        <v/>
      </c>
    </row>
    <row r="30425" spans="2:7">
      <c r="B30425" s="32">
        <f>SUMIF(Balanço[Estoque],Back!A30425,Balanço[Quantidade])</f>
        <v>0</v>
      </c>
      <c r="G30425" s="32" t="str" cm="1">
        <f t="array" ref="G30425">IF(F30425="","",SUM(_xlfn._xlws.FILTER(Balanço[Quantidade],(Balanço[Estoque]=Back!$E$3)*(Balanço[Material]=Back!F30425))))</f>
        <v/>
      </c>
    </row>
    <row r="30426" spans="2:7">
      <c r="B30426" s="32">
        <f>SUMIF(Balanço[Estoque],Back!A30426,Balanço[Quantidade])</f>
        <v>0</v>
      </c>
      <c r="G30426" s="32" t="str" cm="1">
        <f t="array" ref="G30426">IF(F30426="","",SUM(_xlfn._xlws.FILTER(Balanço[Quantidade],(Balanço[Estoque]=Back!$E$3)*(Balanço[Material]=Back!F30426))))</f>
        <v/>
      </c>
    </row>
    <row r="30427" spans="2:7">
      <c r="B30427" s="32">
        <f>SUMIF(Balanço[Estoque],Back!A30427,Balanço[Quantidade])</f>
        <v>0</v>
      </c>
      <c r="G30427" s="32" t="str" cm="1">
        <f t="array" ref="G30427">IF(F30427="","",SUM(_xlfn._xlws.FILTER(Balanço[Quantidade],(Balanço[Estoque]=Back!$E$3)*(Balanço[Material]=Back!F30427))))</f>
        <v/>
      </c>
    </row>
    <row r="30428" spans="2:7">
      <c r="B30428" s="32">
        <f>SUMIF(Balanço[Estoque],Back!A30428,Balanço[Quantidade])</f>
        <v>0</v>
      </c>
      <c r="G30428" s="32" t="str" cm="1">
        <f t="array" ref="G30428">IF(F30428="","",SUM(_xlfn._xlws.FILTER(Balanço[Quantidade],(Balanço[Estoque]=Back!$E$3)*(Balanço[Material]=Back!F30428))))</f>
        <v/>
      </c>
    </row>
    <row r="30429" spans="2:7">
      <c r="B30429" s="32">
        <f>SUMIF(Balanço[Estoque],Back!A30429,Balanço[Quantidade])</f>
        <v>0</v>
      </c>
      <c r="G30429" s="32" t="str" cm="1">
        <f t="array" ref="G30429">IF(F30429="","",SUM(_xlfn._xlws.FILTER(Balanço[Quantidade],(Balanço[Estoque]=Back!$E$3)*(Balanço[Material]=Back!F30429))))</f>
        <v/>
      </c>
    </row>
    <row r="30430" spans="2:7">
      <c r="B30430" s="32">
        <f>SUMIF(Balanço[Estoque],Back!A30430,Balanço[Quantidade])</f>
        <v>0</v>
      </c>
      <c r="G30430" s="32" t="str" cm="1">
        <f t="array" ref="G30430">IF(F30430="","",SUM(_xlfn._xlws.FILTER(Balanço[Quantidade],(Balanço[Estoque]=Back!$E$3)*(Balanço[Material]=Back!F30430))))</f>
        <v/>
      </c>
    </row>
    <row r="30431" spans="2:7">
      <c r="B30431" s="32">
        <f>SUMIF(Balanço[Estoque],Back!A30431,Balanço[Quantidade])</f>
        <v>0</v>
      </c>
      <c r="G30431" s="32" t="str" cm="1">
        <f t="array" ref="G30431">IF(F30431="","",SUM(_xlfn._xlws.FILTER(Balanço[Quantidade],(Balanço[Estoque]=Back!$E$3)*(Balanço[Material]=Back!F30431))))</f>
        <v/>
      </c>
    </row>
    <row r="30432" spans="2:7">
      <c r="B30432" s="32">
        <f>SUMIF(Balanço[Estoque],Back!A30432,Balanço[Quantidade])</f>
        <v>0</v>
      </c>
      <c r="G30432" s="32" t="str" cm="1">
        <f t="array" ref="G30432">IF(F30432="","",SUM(_xlfn._xlws.FILTER(Balanço[Quantidade],(Balanço[Estoque]=Back!$E$3)*(Balanço[Material]=Back!F30432))))</f>
        <v/>
      </c>
    </row>
    <row r="30433" spans="2:7">
      <c r="B30433" s="32">
        <f>SUMIF(Balanço[Estoque],Back!A30433,Balanço[Quantidade])</f>
        <v>0</v>
      </c>
      <c r="G30433" s="32" t="str" cm="1">
        <f t="array" ref="G30433">IF(F30433="","",SUM(_xlfn._xlws.FILTER(Balanço[Quantidade],(Balanço[Estoque]=Back!$E$3)*(Balanço[Material]=Back!F30433))))</f>
        <v/>
      </c>
    </row>
    <row r="30434" spans="2:7">
      <c r="B30434" s="32">
        <f>SUMIF(Balanço[Estoque],Back!A30434,Balanço[Quantidade])</f>
        <v>0</v>
      </c>
      <c r="G30434" s="32" t="str" cm="1">
        <f t="array" ref="G30434">IF(F30434="","",SUM(_xlfn._xlws.FILTER(Balanço[Quantidade],(Balanço[Estoque]=Back!$E$3)*(Balanço[Material]=Back!F30434))))</f>
        <v/>
      </c>
    </row>
    <row r="30435" spans="2:7">
      <c r="B30435" s="32">
        <f>SUMIF(Balanço[Estoque],Back!A30435,Balanço[Quantidade])</f>
        <v>0</v>
      </c>
      <c r="G30435" s="32" t="str" cm="1">
        <f t="array" ref="G30435">IF(F30435="","",SUM(_xlfn._xlws.FILTER(Balanço[Quantidade],(Balanço[Estoque]=Back!$E$3)*(Balanço[Material]=Back!F30435))))</f>
        <v/>
      </c>
    </row>
    <row r="30436" spans="2:7">
      <c r="B30436" s="32">
        <f>SUMIF(Balanço[Estoque],Back!A30436,Balanço[Quantidade])</f>
        <v>0</v>
      </c>
      <c r="G30436" s="32" t="str" cm="1">
        <f t="array" ref="G30436">IF(F30436="","",SUM(_xlfn._xlws.FILTER(Balanço[Quantidade],(Balanço[Estoque]=Back!$E$3)*(Balanço[Material]=Back!F30436))))</f>
        <v/>
      </c>
    </row>
    <row r="30437" spans="2:7">
      <c r="B30437" s="32">
        <f>SUMIF(Balanço[Estoque],Back!A30437,Balanço[Quantidade])</f>
        <v>0</v>
      </c>
      <c r="G30437" s="32" t="str" cm="1">
        <f t="array" ref="G30437">IF(F30437="","",SUM(_xlfn._xlws.FILTER(Balanço[Quantidade],(Balanço[Estoque]=Back!$E$3)*(Balanço[Material]=Back!F30437))))</f>
        <v/>
      </c>
    </row>
    <row r="30438" spans="2:7">
      <c r="B30438" s="32">
        <f>SUMIF(Balanço[Estoque],Back!A30438,Balanço[Quantidade])</f>
        <v>0</v>
      </c>
      <c r="G30438" s="32" t="str" cm="1">
        <f t="array" ref="G30438">IF(F30438="","",SUM(_xlfn._xlws.FILTER(Balanço[Quantidade],(Balanço[Estoque]=Back!$E$3)*(Balanço[Material]=Back!F30438))))</f>
        <v/>
      </c>
    </row>
    <row r="30439" spans="2:7">
      <c r="B30439" s="32">
        <f>SUMIF(Balanço[Estoque],Back!A30439,Balanço[Quantidade])</f>
        <v>0</v>
      </c>
      <c r="G30439" s="32" t="str" cm="1">
        <f t="array" ref="G30439">IF(F30439="","",SUM(_xlfn._xlws.FILTER(Balanço[Quantidade],(Balanço[Estoque]=Back!$E$3)*(Balanço[Material]=Back!F30439))))</f>
        <v/>
      </c>
    </row>
    <row r="30440" spans="2:7">
      <c r="B30440" s="32">
        <f>SUMIF(Balanço[Estoque],Back!A30440,Balanço[Quantidade])</f>
        <v>0</v>
      </c>
      <c r="G30440" s="32" t="str" cm="1">
        <f t="array" ref="G30440">IF(F30440="","",SUM(_xlfn._xlws.FILTER(Balanço[Quantidade],(Balanço[Estoque]=Back!$E$3)*(Balanço[Material]=Back!F30440))))</f>
        <v/>
      </c>
    </row>
    <row r="30441" spans="2:7">
      <c r="B30441" s="32">
        <f>SUMIF(Balanço[Estoque],Back!A30441,Balanço[Quantidade])</f>
        <v>0</v>
      </c>
      <c r="G30441" s="32" t="str" cm="1">
        <f t="array" ref="G30441">IF(F30441="","",SUM(_xlfn._xlws.FILTER(Balanço[Quantidade],(Balanço[Estoque]=Back!$E$3)*(Balanço[Material]=Back!F30441))))</f>
        <v/>
      </c>
    </row>
    <row r="30442" spans="2:7">
      <c r="B30442" s="32">
        <f>SUMIF(Balanço[Estoque],Back!A30442,Balanço[Quantidade])</f>
        <v>0</v>
      </c>
      <c r="G30442" s="32" t="str" cm="1">
        <f t="array" ref="G30442">IF(F30442="","",SUM(_xlfn._xlws.FILTER(Balanço[Quantidade],(Balanço[Estoque]=Back!$E$3)*(Balanço[Material]=Back!F30442))))</f>
        <v/>
      </c>
    </row>
    <row r="30443" spans="2:7">
      <c r="B30443" s="32">
        <f>SUMIF(Balanço[Estoque],Back!A30443,Balanço[Quantidade])</f>
        <v>0</v>
      </c>
      <c r="G30443" s="32" t="str" cm="1">
        <f t="array" ref="G30443">IF(F30443="","",SUM(_xlfn._xlws.FILTER(Balanço[Quantidade],(Balanço[Estoque]=Back!$E$3)*(Balanço[Material]=Back!F30443))))</f>
        <v/>
      </c>
    </row>
    <row r="30444" spans="2:7">
      <c r="B30444" s="32">
        <f>SUMIF(Balanço[Estoque],Back!A30444,Balanço[Quantidade])</f>
        <v>0</v>
      </c>
      <c r="G30444" s="32" t="str" cm="1">
        <f t="array" ref="G30444">IF(F30444="","",SUM(_xlfn._xlws.FILTER(Balanço[Quantidade],(Balanço[Estoque]=Back!$E$3)*(Balanço[Material]=Back!F30444))))</f>
        <v/>
      </c>
    </row>
    <row r="30445" spans="2:7">
      <c r="B30445" s="32">
        <f>SUMIF(Balanço[Estoque],Back!A30445,Balanço[Quantidade])</f>
        <v>0</v>
      </c>
      <c r="G30445" s="32" t="str" cm="1">
        <f t="array" ref="G30445">IF(F30445="","",SUM(_xlfn._xlws.FILTER(Balanço[Quantidade],(Balanço[Estoque]=Back!$E$3)*(Balanço[Material]=Back!F30445))))</f>
        <v/>
      </c>
    </row>
    <row r="30446" spans="2:7">
      <c r="B30446" s="32">
        <f>SUMIF(Balanço[Estoque],Back!A30446,Balanço[Quantidade])</f>
        <v>0</v>
      </c>
      <c r="G30446" s="32" t="str" cm="1">
        <f t="array" ref="G30446">IF(F30446="","",SUM(_xlfn._xlws.FILTER(Balanço[Quantidade],(Balanço[Estoque]=Back!$E$3)*(Balanço[Material]=Back!F30446))))</f>
        <v/>
      </c>
    </row>
    <row r="30447" spans="2:7">
      <c r="B30447" s="32">
        <f>SUMIF(Balanço[Estoque],Back!A30447,Balanço[Quantidade])</f>
        <v>0</v>
      </c>
      <c r="G30447" s="32" t="str" cm="1">
        <f t="array" ref="G30447">IF(F30447="","",SUM(_xlfn._xlws.FILTER(Balanço[Quantidade],(Balanço[Estoque]=Back!$E$3)*(Balanço[Material]=Back!F30447))))</f>
        <v/>
      </c>
    </row>
    <row r="30448" spans="2:7">
      <c r="B30448" s="32">
        <f>SUMIF(Balanço[Estoque],Back!A30448,Balanço[Quantidade])</f>
        <v>0</v>
      </c>
      <c r="G30448" s="32" t="str" cm="1">
        <f t="array" ref="G30448">IF(F30448="","",SUM(_xlfn._xlws.FILTER(Balanço[Quantidade],(Balanço[Estoque]=Back!$E$3)*(Balanço[Material]=Back!F30448))))</f>
        <v/>
      </c>
    </row>
    <row r="30449" spans="2:7">
      <c r="B30449" s="32">
        <f>SUMIF(Balanço[Estoque],Back!A30449,Balanço[Quantidade])</f>
        <v>0</v>
      </c>
      <c r="G30449" s="32" t="str" cm="1">
        <f t="array" ref="G30449">IF(F30449="","",SUM(_xlfn._xlws.FILTER(Balanço[Quantidade],(Balanço[Estoque]=Back!$E$3)*(Balanço[Material]=Back!F30449))))</f>
        <v/>
      </c>
    </row>
    <row r="30450" spans="2:7">
      <c r="B30450" s="32">
        <f>SUMIF(Balanço[Estoque],Back!A30450,Balanço[Quantidade])</f>
        <v>0</v>
      </c>
      <c r="G30450" s="32" t="str" cm="1">
        <f t="array" ref="G30450">IF(F30450="","",SUM(_xlfn._xlws.FILTER(Balanço[Quantidade],(Balanço[Estoque]=Back!$E$3)*(Balanço[Material]=Back!F30450))))</f>
        <v/>
      </c>
    </row>
    <row r="30451" spans="2:7">
      <c r="B30451" s="32">
        <f>SUMIF(Balanço[Estoque],Back!A30451,Balanço[Quantidade])</f>
        <v>0</v>
      </c>
      <c r="G30451" s="32" t="str" cm="1">
        <f t="array" ref="G30451">IF(F30451="","",SUM(_xlfn._xlws.FILTER(Balanço[Quantidade],(Balanço[Estoque]=Back!$E$3)*(Balanço[Material]=Back!F30451))))</f>
        <v/>
      </c>
    </row>
    <row r="30452" spans="2:7">
      <c r="B30452" s="32">
        <f>SUMIF(Balanço[Estoque],Back!A30452,Balanço[Quantidade])</f>
        <v>0</v>
      </c>
      <c r="G30452" s="32" t="str" cm="1">
        <f t="array" ref="G30452">IF(F30452="","",SUM(_xlfn._xlws.FILTER(Balanço[Quantidade],(Balanço[Estoque]=Back!$E$3)*(Balanço[Material]=Back!F30452))))</f>
        <v/>
      </c>
    </row>
    <row r="30453" spans="2:7">
      <c r="B30453" s="32">
        <f>SUMIF(Balanço[Estoque],Back!A30453,Balanço[Quantidade])</f>
        <v>0</v>
      </c>
      <c r="G30453" s="32" t="str" cm="1">
        <f t="array" ref="G30453">IF(F30453="","",SUM(_xlfn._xlws.FILTER(Balanço[Quantidade],(Balanço[Estoque]=Back!$E$3)*(Balanço[Material]=Back!F30453))))</f>
        <v/>
      </c>
    </row>
    <row r="30454" spans="2:7">
      <c r="B30454" s="32">
        <f>SUMIF(Balanço[Estoque],Back!A30454,Balanço[Quantidade])</f>
        <v>0</v>
      </c>
      <c r="G30454" s="32" t="str" cm="1">
        <f t="array" ref="G30454">IF(F30454="","",SUM(_xlfn._xlws.FILTER(Balanço[Quantidade],(Balanço[Estoque]=Back!$E$3)*(Balanço[Material]=Back!F30454))))</f>
        <v/>
      </c>
    </row>
    <row r="30455" spans="2:7">
      <c r="B30455" s="32">
        <f>SUMIF(Balanço[Estoque],Back!A30455,Balanço[Quantidade])</f>
        <v>0</v>
      </c>
      <c r="G30455" s="32" t="str" cm="1">
        <f t="array" ref="G30455">IF(F30455="","",SUM(_xlfn._xlws.FILTER(Balanço[Quantidade],(Balanço[Estoque]=Back!$E$3)*(Balanço[Material]=Back!F30455))))</f>
        <v/>
      </c>
    </row>
    <row r="30456" spans="2:7">
      <c r="B30456" s="32">
        <f>SUMIF(Balanço[Estoque],Back!A30456,Balanço[Quantidade])</f>
        <v>0</v>
      </c>
      <c r="G30456" s="32" t="str" cm="1">
        <f t="array" ref="G30456">IF(F30456="","",SUM(_xlfn._xlws.FILTER(Balanço[Quantidade],(Balanço[Estoque]=Back!$E$3)*(Balanço[Material]=Back!F30456))))</f>
        <v/>
      </c>
    </row>
    <row r="30457" spans="2:7">
      <c r="B30457" s="32">
        <f>SUMIF(Balanço[Estoque],Back!A30457,Balanço[Quantidade])</f>
        <v>0</v>
      </c>
      <c r="G30457" s="32" t="str" cm="1">
        <f t="array" ref="G30457">IF(F30457="","",SUM(_xlfn._xlws.FILTER(Balanço[Quantidade],(Balanço[Estoque]=Back!$E$3)*(Balanço[Material]=Back!F30457))))</f>
        <v/>
      </c>
    </row>
    <row r="30458" spans="2:7">
      <c r="B30458" s="32">
        <f>SUMIF(Balanço[Estoque],Back!A30458,Balanço[Quantidade])</f>
        <v>0</v>
      </c>
      <c r="G30458" s="32" t="str" cm="1">
        <f t="array" ref="G30458">IF(F30458="","",SUM(_xlfn._xlws.FILTER(Balanço[Quantidade],(Balanço[Estoque]=Back!$E$3)*(Balanço[Material]=Back!F30458))))</f>
        <v/>
      </c>
    </row>
    <row r="30459" spans="2:7">
      <c r="B30459" s="32">
        <f>SUMIF(Balanço[Estoque],Back!A30459,Balanço[Quantidade])</f>
        <v>0</v>
      </c>
      <c r="G30459" s="32" t="str" cm="1">
        <f t="array" ref="G30459">IF(F30459="","",SUM(_xlfn._xlws.FILTER(Balanço[Quantidade],(Balanço[Estoque]=Back!$E$3)*(Balanço[Material]=Back!F30459))))</f>
        <v/>
      </c>
    </row>
    <row r="30460" spans="2:7">
      <c r="B30460" s="32">
        <f>SUMIF(Balanço[Estoque],Back!A30460,Balanço[Quantidade])</f>
        <v>0</v>
      </c>
      <c r="G30460" s="32" t="str" cm="1">
        <f t="array" ref="G30460">IF(F30460="","",SUM(_xlfn._xlws.FILTER(Balanço[Quantidade],(Balanço[Estoque]=Back!$E$3)*(Balanço[Material]=Back!F30460))))</f>
        <v/>
      </c>
    </row>
    <row r="30461" spans="2:7">
      <c r="B30461" s="32">
        <f>SUMIF(Balanço[Estoque],Back!A30461,Balanço[Quantidade])</f>
        <v>0</v>
      </c>
      <c r="G30461" s="32" t="str" cm="1">
        <f t="array" ref="G30461">IF(F30461="","",SUM(_xlfn._xlws.FILTER(Balanço[Quantidade],(Balanço[Estoque]=Back!$E$3)*(Balanço[Material]=Back!F30461))))</f>
        <v/>
      </c>
    </row>
    <row r="30462" spans="2:7">
      <c r="B30462" s="32">
        <f>SUMIF(Balanço[Estoque],Back!A30462,Balanço[Quantidade])</f>
        <v>0</v>
      </c>
      <c r="G30462" s="32" t="str" cm="1">
        <f t="array" ref="G30462">IF(F30462="","",SUM(_xlfn._xlws.FILTER(Balanço[Quantidade],(Balanço[Estoque]=Back!$E$3)*(Balanço[Material]=Back!F30462))))</f>
        <v/>
      </c>
    </row>
    <row r="30463" spans="2:7">
      <c r="B30463" s="32">
        <f>SUMIF(Balanço[Estoque],Back!A30463,Balanço[Quantidade])</f>
        <v>0</v>
      </c>
      <c r="G30463" s="32" t="str" cm="1">
        <f t="array" ref="G30463">IF(F30463="","",SUM(_xlfn._xlws.FILTER(Balanço[Quantidade],(Balanço[Estoque]=Back!$E$3)*(Balanço[Material]=Back!F30463))))</f>
        <v/>
      </c>
    </row>
    <row r="30464" spans="2:7">
      <c r="B30464" s="32">
        <f>SUMIF(Balanço[Estoque],Back!A30464,Balanço[Quantidade])</f>
        <v>0</v>
      </c>
      <c r="G30464" s="32" t="str" cm="1">
        <f t="array" ref="G30464">IF(F30464="","",SUM(_xlfn._xlws.FILTER(Balanço[Quantidade],(Balanço[Estoque]=Back!$E$3)*(Balanço[Material]=Back!F30464))))</f>
        <v/>
      </c>
    </row>
    <row r="30465" spans="2:7">
      <c r="B30465" s="32">
        <f>SUMIF(Balanço[Estoque],Back!A30465,Balanço[Quantidade])</f>
        <v>0</v>
      </c>
      <c r="G30465" s="32" t="str" cm="1">
        <f t="array" ref="G30465">IF(F30465="","",SUM(_xlfn._xlws.FILTER(Balanço[Quantidade],(Balanço[Estoque]=Back!$E$3)*(Balanço[Material]=Back!F30465))))</f>
        <v/>
      </c>
    </row>
    <row r="30466" spans="2:7">
      <c r="B30466" s="32">
        <f>SUMIF(Balanço[Estoque],Back!A30466,Balanço[Quantidade])</f>
        <v>0</v>
      </c>
      <c r="G30466" s="32" t="str" cm="1">
        <f t="array" ref="G30466">IF(F30466="","",SUM(_xlfn._xlws.FILTER(Balanço[Quantidade],(Balanço[Estoque]=Back!$E$3)*(Balanço[Material]=Back!F30466))))</f>
        <v/>
      </c>
    </row>
    <row r="30467" spans="2:7">
      <c r="B30467" s="32">
        <f>SUMIF(Balanço[Estoque],Back!A30467,Balanço[Quantidade])</f>
        <v>0</v>
      </c>
      <c r="G30467" s="32" t="str" cm="1">
        <f t="array" ref="G30467">IF(F30467="","",SUM(_xlfn._xlws.FILTER(Balanço[Quantidade],(Balanço[Estoque]=Back!$E$3)*(Balanço[Material]=Back!F30467))))</f>
        <v/>
      </c>
    </row>
    <row r="30468" spans="2:7">
      <c r="B30468" s="32">
        <f>SUMIF(Balanço[Estoque],Back!A30468,Balanço[Quantidade])</f>
        <v>0</v>
      </c>
      <c r="G30468" s="32" t="str" cm="1">
        <f t="array" ref="G30468">IF(F30468="","",SUM(_xlfn._xlws.FILTER(Balanço[Quantidade],(Balanço[Estoque]=Back!$E$3)*(Balanço[Material]=Back!F30468))))</f>
        <v/>
      </c>
    </row>
    <row r="30469" spans="2:7">
      <c r="B30469" s="32">
        <f>SUMIF(Balanço[Estoque],Back!A30469,Balanço[Quantidade])</f>
        <v>0</v>
      </c>
      <c r="G30469" s="32" t="str" cm="1">
        <f t="array" ref="G30469">IF(F30469="","",SUM(_xlfn._xlws.FILTER(Balanço[Quantidade],(Balanço[Estoque]=Back!$E$3)*(Balanço[Material]=Back!F30469))))</f>
        <v/>
      </c>
    </row>
    <row r="30470" spans="2:7">
      <c r="B30470" s="32">
        <f>SUMIF(Balanço[Estoque],Back!A30470,Balanço[Quantidade])</f>
        <v>0</v>
      </c>
      <c r="G30470" s="32" t="str" cm="1">
        <f t="array" ref="G30470">IF(F30470="","",SUM(_xlfn._xlws.FILTER(Balanço[Quantidade],(Balanço[Estoque]=Back!$E$3)*(Balanço[Material]=Back!F30470))))</f>
        <v/>
      </c>
    </row>
    <row r="30471" spans="2:7">
      <c r="B30471" s="32">
        <f>SUMIF(Balanço[Estoque],Back!A30471,Balanço[Quantidade])</f>
        <v>0</v>
      </c>
      <c r="G30471" s="32" t="str" cm="1">
        <f t="array" ref="G30471">IF(F30471="","",SUM(_xlfn._xlws.FILTER(Balanço[Quantidade],(Balanço[Estoque]=Back!$E$3)*(Balanço[Material]=Back!F30471))))</f>
        <v/>
      </c>
    </row>
    <row r="30472" spans="2:7">
      <c r="B30472" s="32">
        <f>SUMIF(Balanço[Estoque],Back!A30472,Balanço[Quantidade])</f>
        <v>0</v>
      </c>
      <c r="G30472" s="32" t="str" cm="1">
        <f t="array" ref="G30472">IF(F30472="","",SUM(_xlfn._xlws.FILTER(Balanço[Quantidade],(Balanço[Estoque]=Back!$E$3)*(Balanço[Material]=Back!F30472))))</f>
        <v/>
      </c>
    </row>
    <row r="30473" spans="2:7">
      <c r="B30473" s="32">
        <f>SUMIF(Balanço[Estoque],Back!A30473,Balanço[Quantidade])</f>
        <v>0</v>
      </c>
      <c r="G30473" s="32" t="str" cm="1">
        <f t="array" ref="G30473">IF(F30473="","",SUM(_xlfn._xlws.FILTER(Balanço[Quantidade],(Balanço[Estoque]=Back!$E$3)*(Balanço[Material]=Back!F30473))))</f>
        <v/>
      </c>
    </row>
    <row r="30474" spans="2:7">
      <c r="B30474" s="32">
        <f>SUMIF(Balanço[Estoque],Back!A30474,Balanço[Quantidade])</f>
        <v>0</v>
      </c>
      <c r="G30474" s="32" t="str" cm="1">
        <f t="array" ref="G30474">IF(F30474="","",SUM(_xlfn._xlws.FILTER(Balanço[Quantidade],(Balanço[Estoque]=Back!$E$3)*(Balanço[Material]=Back!F30474))))</f>
        <v/>
      </c>
    </row>
    <row r="30475" spans="2:7">
      <c r="B30475" s="32">
        <f>SUMIF(Balanço[Estoque],Back!A30475,Balanço[Quantidade])</f>
        <v>0</v>
      </c>
      <c r="G30475" s="32" t="str" cm="1">
        <f t="array" ref="G30475">IF(F30475="","",SUM(_xlfn._xlws.FILTER(Balanço[Quantidade],(Balanço[Estoque]=Back!$E$3)*(Balanço[Material]=Back!F30475))))</f>
        <v/>
      </c>
    </row>
    <row r="30476" spans="2:7">
      <c r="B30476" s="32">
        <f>SUMIF(Balanço[Estoque],Back!A30476,Balanço[Quantidade])</f>
        <v>0</v>
      </c>
      <c r="G30476" s="32" t="str" cm="1">
        <f t="array" ref="G30476">IF(F30476="","",SUM(_xlfn._xlws.FILTER(Balanço[Quantidade],(Balanço[Estoque]=Back!$E$3)*(Balanço[Material]=Back!F30476))))</f>
        <v/>
      </c>
    </row>
    <row r="30477" spans="2:7">
      <c r="B30477" s="32">
        <f>SUMIF(Balanço[Estoque],Back!A30477,Balanço[Quantidade])</f>
        <v>0</v>
      </c>
      <c r="G30477" s="32" t="str" cm="1">
        <f t="array" ref="G30477">IF(F30477="","",SUM(_xlfn._xlws.FILTER(Balanço[Quantidade],(Balanço[Estoque]=Back!$E$3)*(Balanço[Material]=Back!F30477))))</f>
        <v/>
      </c>
    </row>
    <row r="30478" spans="2:7">
      <c r="B30478" s="32">
        <f>SUMIF(Balanço[Estoque],Back!A30478,Balanço[Quantidade])</f>
        <v>0</v>
      </c>
      <c r="G30478" s="32" t="str" cm="1">
        <f t="array" ref="G30478">IF(F30478="","",SUM(_xlfn._xlws.FILTER(Balanço[Quantidade],(Balanço[Estoque]=Back!$E$3)*(Balanço[Material]=Back!F30478))))</f>
        <v/>
      </c>
    </row>
    <row r="30479" spans="2:7">
      <c r="B30479" s="32">
        <f>SUMIF(Balanço[Estoque],Back!A30479,Balanço[Quantidade])</f>
        <v>0</v>
      </c>
      <c r="G30479" s="32" t="str" cm="1">
        <f t="array" ref="G30479">IF(F30479="","",SUM(_xlfn._xlws.FILTER(Balanço[Quantidade],(Balanço[Estoque]=Back!$E$3)*(Balanço[Material]=Back!F30479))))</f>
        <v/>
      </c>
    </row>
    <row r="30480" spans="2:7">
      <c r="B30480" s="32">
        <f>SUMIF(Balanço[Estoque],Back!A30480,Balanço[Quantidade])</f>
        <v>0</v>
      </c>
      <c r="G30480" s="32" t="str" cm="1">
        <f t="array" ref="G30480">IF(F30480="","",SUM(_xlfn._xlws.FILTER(Balanço[Quantidade],(Balanço[Estoque]=Back!$E$3)*(Balanço[Material]=Back!F30480))))</f>
        <v/>
      </c>
    </row>
    <row r="30481" spans="2:7">
      <c r="B30481" s="32">
        <f>SUMIF(Balanço[Estoque],Back!A30481,Balanço[Quantidade])</f>
        <v>0</v>
      </c>
      <c r="G30481" s="32" t="str" cm="1">
        <f t="array" ref="G30481">IF(F30481="","",SUM(_xlfn._xlws.FILTER(Balanço[Quantidade],(Balanço[Estoque]=Back!$E$3)*(Balanço[Material]=Back!F30481))))</f>
        <v/>
      </c>
    </row>
    <row r="30482" spans="2:7">
      <c r="B30482" s="32">
        <f>SUMIF(Balanço[Estoque],Back!A30482,Balanço[Quantidade])</f>
        <v>0</v>
      </c>
      <c r="G30482" s="32" t="str" cm="1">
        <f t="array" ref="G30482">IF(F30482="","",SUM(_xlfn._xlws.FILTER(Balanço[Quantidade],(Balanço[Estoque]=Back!$E$3)*(Balanço[Material]=Back!F30482))))</f>
        <v/>
      </c>
    </row>
    <row r="30483" spans="2:7">
      <c r="B30483" s="32">
        <f>SUMIF(Balanço[Estoque],Back!A30483,Balanço[Quantidade])</f>
        <v>0</v>
      </c>
      <c r="G30483" s="32" t="str" cm="1">
        <f t="array" ref="G30483">IF(F30483="","",SUM(_xlfn._xlws.FILTER(Balanço[Quantidade],(Balanço[Estoque]=Back!$E$3)*(Balanço[Material]=Back!F30483))))</f>
        <v/>
      </c>
    </row>
    <row r="30484" spans="2:7">
      <c r="B30484" s="32">
        <f>SUMIF(Balanço[Estoque],Back!A30484,Balanço[Quantidade])</f>
        <v>0</v>
      </c>
      <c r="G30484" s="32" t="str" cm="1">
        <f t="array" ref="G30484">IF(F30484="","",SUM(_xlfn._xlws.FILTER(Balanço[Quantidade],(Balanço[Estoque]=Back!$E$3)*(Balanço[Material]=Back!F30484))))</f>
        <v/>
      </c>
    </row>
    <row r="30485" spans="2:7">
      <c r="B30485" s="32">
        <f>SUMIF(Balanço[Estoque],Back!A30485,Balanço[Quantidade])</f>
        <v>0</v>
      </c>
      <c r="G30485" s="32" t="str" cm="1">
        <f t="array" ref="G30485">IF(F30485="","",SUM(_xlfn._xlws.FILTER(Balanço[Quantidade],(Balanço[Estoque]=Back!$E$3)*(Balanço[Material]=Back!F30485))))</f>
        <v/>
      </c>
    </row>
    <row r="30486" spans="2:7">
      <c r="B30486" s="32">
        <f>SUMIF(Balanço[Estoque],Back!A30486,Balanço[Quantidade])</f>
        <v>0</v>
      </c>
      <c r="G30486" s="32" t="str" cm="1">
        <f t="array" ref="G30486">IF(F30486="","",SUM(_xlfn._xlws.FILTER(Balanço[Quantidade],(Balanço[Estoque]=Back!$E$3)*(Balanço[Material]=Back!F30486))))</f>
        <v/>
      </c>
    </row>
    <row r="30487" spans="2:7">
      <c r="B30487" s="32">
        <f>SUMIF(Balanço[Estoque],Back!A30487,Balanço[Quantidade])</f>
        <v>0</v>
      </c>
      <c r="G30487" s="32" t="str" cm="1">
        <f t="array" ref="G30487">IF(F30487="","",SUM(_xlfn._xlws.FILTER(Balanço[Quantidade],(Balanço[Estoque]=Back!$E$3)*(Balanço[Material]=Back!F30487))))</f>
        <v/>
      </c>
    </row>
    <row r="30488" spans="2:7">
      <c r="B30488" s="32">
        <f>SUMIF(Balanço[Estoque],Back!A30488,Balanço[Quantidade])</f>
        <v>0</v>
      </c>
      <c r="G30488" s="32" t="str" cm="1">
        <f t="array" ref="G30488">IF(F30488="","",SUM(_xlfn._xlws.FILTER(Balanço[Quantidade],(Balanço[Estoque]=Back!$E$3)*(Balanço[Material]=Back!F30488))))</f>
        <v/>
      </c>
    </row>
    <row r="30489" spans="2:7">
      <c r="B30489" s="32">
        <f>SUMIF(Balanço[Estoque],Back!A30489,Balanço[Quantidade])</f>
        <v>0</v>
      </c>
      <c r="G30489" s="32" t="str" cm="1">
        <f t="array" ref="G30489">IF(F30489="","",SUM(_xlfn._xlws.FILTER(Balanço[Quantidade],(Balanço[Estoque]=Back!$E$3)*(Balanço[Material]=Back!F30489))))</f>
        <v/>
      </c>
    </row>
    <row r="30490" spans="2:7">
      <c r="B30490" s="32">
        <f>SUMIF(Balanço[Estoque],Back!A30490,Balanço[Quantidade])</f>
        <v>0</v>
      </c>
      <c r="G30490" s="32" t="str" cm="1">
        <f t="array" ref="G30490">IF(F30490="","",SUM(_xlfn._xlws.FILTER(Balanço[Quantidade],(Balanço[Estoque]=Back!$E$3)*(Balanço[Material]=Back!F30490))))</f>
        <v/>
      </c>
    </row>
    <row r="30491" spans="2:7">
      <c r="B30491" s="32">
        <f>SUMIF(Balanço[Estoque],Back!A30491,Balanço[Quantidade])</f>
        <v>0</v>
      </c>
      <c r="G30491" s="32" t="str" cm="1">
        <f t="array" ref="G30491">IF(F30491="","",SUM(_xlfn._xlws.FILTER(Balanço[Quantidade],(Balanço[Estoque]=Back!$E$3)*(Balanço[Material]=Back!F30491))))</f>
        <v/>
      </c>
    </row>
    <row r="30492" spans="2:7">
      <c r="B30492" s="32">
        <f>SUMIF(Balanço[Estoque],Back!A30492,Balanço[Quantidade])</f>
        <v>0</v>
      </c>
      <c r="G30492" s="32" t="str" cm="1">
        <f t="array" ref="G30492">IF(F30492="","",SUM(_xlfn._xlws.FILTER(Balanço[Quantidade],(Balanço[Estoque]=Back!$E$3)*(Balanço[Material]=Back!F30492))))</f>
        <v/>
      </c>
    </row>
    <row r="30493" spans="2:7">
      <c r="B30493" s="32">
        <f>SUMIF(Balanço[Estoque],Back!A30493,Balanço[Quantidade])</f>
        <v>0</v>
      </c>
      <c r="G30493" s="32" t="str" cm="1">
        <f t="array" ref="G30493">IF(F30493="","",SUM(_xlfn._xlws.FILTER(Balanço[Quantidade],(Balanço[Estoque]=Back!$E$3)*(Balanço[Material]=Back!F30493))))</f>
        <v/>
      </c>
    </row>
    <row r="30494" spans="2:7">
      <c r="B30494" s="32">
        <f>SUMIF(Balanço[Estoque],Back!A30494,Balanço[Quantidade])</f>
        <v>0</v>
      </c>
      <c r="G30494" s="32" t="str" cm="1">
        <f t="array" ref="G30494">IF(F30494="","",SUM(_xlfn._xlws.FILTER(Balanço[Quantidade],(Balanço[Estoque]=Back!$E$3)*(Balanço[Material]=Back!F30494))))</f>
        <v/>
      </c>
    </row>
    <row r="30495" spans="2:7">
      <c r="B30495" s="32">
        <f>SUMIF(Balanço[Estoque],Back!A30495,Balanço[Quantidade])</f>
        <v>0</v>
      </c>
      <c r="G30495" s="32" t="str" cm="1">
        <f t="array" ref="G30495">IF(F30495="","",SUM(_xlfn._xlws.FILTER(Balanço[Quantidade],(Balanço[Estoque]=Back!$E$3)*(Balanço[Material]=Back!F30495))))</f>
        <v/>
      </c>
    </row>
    <row r="30496" spans="2:7">
      <c r="B30496" s="32">
        <f>SUMIF(Balanço[Estoque],Back!A30496,Balanço[Quantidade])</f>
        <v>0</v>
      </c>
      <c r="G30496" s="32" t="str" cm="1">
        <f t="array" ref="G30496">IF(F30496="","",SUM(_xlfn._xlws.FILTER(Balanço[Quantidade],(Balanço[Estoque]=Back!$E$3)*(Balanço[Material]=Back!F30496))))</f>
        <v/>
      </c>
    </row>
    <row r="30497" spans="2:7">
      <c r="B30497" s="32">
        <f>SUMIF(Balanço[Estoque],Back!A30497,Balanço[Quantidade])</f>
        <v>0</v>
      </c>
      <c r="G30497" s="32" t="str" cm="1">
        <f t="array" ref="G30497">IF(F30497="","",SUM(_xlfn._xlws.FILTER(Balanço[Quantidade],(Balanço[Estoque]=Back!$E$3)*(Balanço[Material]=Back!F30497))))</f>
        <v/>
      </c>
    </row>
    <row r="30498" spans="2:7">
      <c r="B30498" s="32">
        <f>SUMIF(Balanço[Estoque],Back!A30498,Balanço[Quantidade])</f>
        <v>0</v>
      </c>
      <c r="G30498" s="32" t="str" cm="1">
        <f t="array" ref="G30498">IF(F30498="","",SUM(_xlfn._xlws.FILTER(Balanço[Quantidade],(Balanço[Estoque]=Back!$E$3)*(Balanço[Material]=Back!F30498))))</f>
        <v/>
      </c>
    </row>
    <row r="30499" spans="2:7">
      <c r="B30499" s="32">
        <f>SUMIF(Balanço[Estoque],Back!A30499,Balanço[Quantidade])</f>
        <v>0</v>
      </c>
      <c r="G30499" s="32" t="str" cm="1">
        <f t="array" ref="G30499">IF(F30499="","",SUM(_xlfn._xlws.FILTER(Balanço[Quantidade],(Balanço[Estoque]=Back!$E$3)*(Balanço[Material]=Back!F30499))))</f>
        <v/>
      </c>
    </row>
    <row r="30500" spans="2:7">
      <c r="B30500" s="32">
        <f>SUMIF(Balanço[Estoque],Back!A30500,Balanço[Quantidade])</f>
        <v>0</v>
      </c>
      <c r="G30500" s="32" t="str" cm="1">
        <f t="array" ref="G30500">IF(F30500="","",SUM(_xlfn._xlws.FILTER(Balanço[Quantidade],(Balanço[Estoque]=Back!$E$3)*(Balanço[Material]=Back!F30500))))</f>
        <v/>
      </c>
    </row>
    <row r="30501" spans="2:7">
      <c r="B30501" s="32">
        <f>SUMIF(Balanço[Estoque],Back!A30501,Balanço[Quantidade])</f>
        <v>0</v>
      </c>
      <c r="G30501" s="32" t="str" cm="1">
        <f t="array" ref="G30501">IF(F30501="","",SUM(_xlfn._xlws.FILTER(Balanço[Quantidade],(Balanço[Estoque]=Back!$E$3)*(Balanço[Material]=Back!F30501))))</f>
        <v/>
      </c>
    </row>
    <row r="30502" spans="2:7">
      <c r="B30502" s="32">
        <f>SUMIF(Balanço[Estoque],Back!A30502,Balanço[Quantidade])</f>
        <v>0</v>
      </c>
      <c r="G30502" s="32" t="str" cm="1">
        <f t="array" ref="G30502">IF(F30502="","",SUM(_xlfn._xlws.FILTER(Balanço[Quantidade],(Balanço[Estoque]=Back!$E$3)*(Balanço[Material]=Back!F30502))))</f>
        <v/>
      </c>
    </row>
    <row r="30503" spans="2:7">
      <c r="B30503" s="32">
        <f>SUMIF(Balanço[Estoque],Back!A30503,Balanço[Quantidade])</f>
        <v>0</v>
      </c>
      <c r="G30503" s="32" t="str" cm="1">
        <f t="array" ref="G30503">IF(F30503="","",SUM(_xlfn._xlws.FILTER(Balanço[Quantidade],(Balanço[Estoque]=Back!$E$3)*(Balanço[Material]=Back!F30503))))</f>
        <v/>
      </c>
    </row>
    <row r="30504" spans="2:7">
      <c r="B30504" s="32">
        <f>SUMIF(Balanço[Estoque],Back!A30504,Balanço[Quantidade])</f>
        <v>0</v>
      </c>
      <c r="G30504" s="32" t="str" cm="1">
        <f t="array" ref="G30504">IF(F30504="","",SUM(_xlfn._xlws.FILTER(Balanço[Quantidade],(Balanço[Estoque]=Back!$E$3)*(Balanço[Material]=Back!F30504))))</f>
        <v/>
      </c>
    </row>
    <row r="30505" spans="2:7">
      <c r="B30505" s="32">
        <f>SUMIF(Balanço[Estoque],Back!A30505,Balanço[Quantidade])</f>
        <v>0</v>
      </c>
      <c r="G30505" s="32" t="str" cm="1">
        <f t="array" ref="G30505">IF(F30505="","",SUM(_xlfn._xlws.FILTER(Balanço[Quantidade],(Balanço[Estoque]=Back!$E$3)*(Balanço[Material]=Back!F30505))))</f>
        <v/>
      </c>
    </row>
    <row r="30506" spans="2:7">
      <c r="B30506" s="32">
        <f>SUMIF(Balanço[Estoque],Back!A30506,Balanço[Quantidade])</f>
        <v>0</v>
      </c>
      <c r="G30506" s="32" t="str" cm="1">
        <f t="array" ref="G30506">IF(F30506="","",SUM(_xlfn._xlws.FILTER(Balanço[Quantidade],(Balanço[Estoque]=Back!$E$3)*(Balanço[Material]=Back!F30506))))</f>
        <v/>
      </c>
    </row>
    <row r="30507" spans="2:7">
      <c r="B30507" s="32">
        <f>SUMIF(Balanço[Estoque],Back!A30507,Balanço[Quantidade])</f>
        <v>0</v>
      </c>
      <c r="G30507" s="32" t="str" cm="1">
        <f t="array" ref="G30507">IF(F30507="","",SUM(_xlfn._xlws.FILTER(Balanço[Quantidade],(Balanço[Estoque]=Back!$E$3)*(Balanço[Material]=Back!F30507))))</f>
        <v/>
      </c>
    </row>
    <row r="30508" spans="2:7">
      <c r="B30508" s="32">
        <f>SUMIF(Balanço[Estoque],Back!A30508,Balanço[Quantidade])</f>
        <v>0</v>
      </c>
      <c r="G30508" s="32" t="str" cm="1">
        <f t="array" ref="G30508">IF(F30508="","",SUM(_xlfn._xlws.FILTER(Balanço[Quantidade],(Balanço[Estoque]=Back!$E$3)*(Balanço[Material]=Back!F30508))))</f>
        <v/>
      </c>
    </row>
    <row r="30509" spans="2:7">
      <c r="B30509" s="32">
        <f>SUMIF(Balanço[Estoque],Back!A30509,Balanço[Quantidade])</f>
        <v>0</v>
      </c>
      <c r="G30509" s="32" t="str" cm="1">
        <f t="array" ref="G30509">IF(F30509="","",SUM(_xlfn._xlws.FILTER(Balanço[Quantidade],(Balanço[Estoque]=Back!$E$3)*(Balanço[Material]=Back!F30509))))</f>
        <v/>
      </c>
    </row>
    <row r="30510" spans="2:7">
      <c r="B30510" s="32">
        <f>SUMIF(Balanço[Estoque],Back!A30510,Balanço[Quantidade])</f>
        <v>0</v>
      </c>
      <c r="G30510" s="32" t="str" cm="1">
        <f t="array" ref="G30510">IF(F30510="","",SUM(_xlfn._xlws.FILTER(Balanço[Quantidade],(Balanço[Estoque]=Back!$E$3)*(Balanço[Material]=Back!F30510))))</f>
        <v/>
      </c>
    </row>
    <row r="30511" spans="2:7">
      <c r="B30511" s="32">
        <f>SUMIF(Balanço[Estoque],Back!A30511,Balanço[Quantidade])</f>
        <v>0</v>
      </c>
      <c r="G30511" s="32" t="str" cm="1">
        <f t="array" ref="G30511">IF(F30511="","",SUM(_xlfn._xlws.FILTER(Balanço[Quantidade],(Balanço[Estoque]=Back!$E$3)*(Balanço[Material]=Back!F30511))))</f>
        <v/>
      </c>
    </row>
    <row r="30512" spans="2:7">
      <c r="B30512" s="32">
        <f>SUMIF(Balanço[Estoque],Back!A30512,Balanço[Quantidade])</f>
        <v>0</v>
      </c>
      <c r="G30512" s="32" t="str" cm="1">
        <f t="array" ref="G30512">IF(F30512="","",SUM(_xlfn._xlws.FILTER(Balanço[Quantidade],(Balanço[Estoque]=Back!$E$3)*(Balanço[Material]=Back!F30512))))</f>
        <v/>
      </c>
    </row>
    <row r="30513" spans="2:7">
      <c r="B30513" s="32">
        <f>SUMIF(Balanço[Estoque],Back!A30513,Balanço[Quantidade])</f>
        <v>0</v>
      </c>
      <c r="G30513" s="32" t="str" cm="1">
        <f t="array" ref="G30513">IF(F30513="","",SUM(_xlfn._xlws.FILTER(Balanço[Quantidade],(Balanço[Estoque]=Back!$E$3)*(Balanço[Material]=Back!F30513))))</f>
        <v/>
      </c>
    </row>
    <row r="30514" spans="2:7">
      <c r="B30514" s="32">
        <f>SUMIF(Balanço[Estoque],Back!A30514,Balanço[Quantidade])</f>
        <v>0</v>
      </c>
      <c r="G30514" s="32" t="str" cm="1">
        <f t="array" ref="G30514">IF(F30514="","",SUM(_xlfn._xlws.FILTER(Balanço[Quantidade],(Balanço[Estoque]=Back!$E$3)*(Balanço[Material]=Back!F30514))))</f>
        <v/>
      </c>
    </row>
    <row r="30515" spans="2:7">
      <c r="B30515" s="32">
        <f>SUMIF(Balanço[Estoque],Back!A30515,Balanço[Quantidade])</f>
        <v>0</v>
      </c>
      <c r="G30515" s="32" t="str" cm="1">
        <f t="array" ref="G30515">IF(F30515="","",SUM(_xlfn._xlws.FILTER(Balanço[Quantidade],(Balanço[Estoque]=Back!$E$3)*(Balanço[Material]=Back!F30515))))</f>
        <v/>
      </c>
    </row>
    <row r="30516" spans="2:7">
      <c r="B30516" s="32">
        <f>SUMIF(Balanço[Estoque],Back!A30516,Balanço[Quantidade])</f>
        <v>0</v>
      </c>
      <c r="G30516" s="32" t="str" cm="1">
        <f t="array" ref="G30516">IF(F30516="","",SUM(_xlfn._xlws.FILTER(Balanço[Quantidade],(Balanço[Estoque]=Back!$E$3)*(Balanço[Material]=Back!F30516))))</f>
        <v/>
      </c>
    </row>
    <row r="30517" spans="2:7">
      <c r="B30517" s="32">
        <f>SUMIF(Balanço[Estoque],Back!A30517,Balanço[Quantidade])</f>
        <v>0</v>
      </c>
      <c r="G30517" s="32" t="str" cm="1">
        <f t="array" ref="G30517">IF(F30517="","",SUM(_xlfn._xlws.FILTER(Balanço[Quantidade],(Balanço[Estoque]=Back!$E$3)*(Balanço[Material]=Back!F30517))))</f>
        <v/>
      </c>
    </row>
    <row r="30518" spans="2:7">
      <c r="B30518" s="32">
        <f>SUMIF(Balanço[Estoque],Back!A30518,Balanço[Quantidade])</f>
        <v>0</v>
      </c>
      <c r="G30518" s="32" t="str" cm="1">
        <f t="array" ref="G30518">IF(F30518="","",SUM(_xlfn._xlws.FILTER(Balanço[Quantidade],(Balanço[Estoque]=Back!$E$3)*(Balanço[Material]=Back!F30518))))</f>
        <v/>
      </c>
    </row>
    <row r="30519" spans="2:7">
      <c r="B30519" s="32">
        <f>SUMIF(Balanço[Estoque],Back!A30519,Balanço[Quantidade])</f>
        <v>0</v>
      </c>
      <c r="G30519" s="32" t="str" cm="1">
        <f t="array" ref="G30519">IF(F30519="","",SUM(_xlfn._xlws.FILTER(Balanço[Quantidade],(Balanço[Estoque]=Back!$E$3)*(Balanço[Material]=Back!F30519))))</f>
        <v/>
      </c>
    </row>
    <row r="30520" spans="2:7">
      <c r="B30520" s="32">
        <f>SUMIF(Balanço[Estoque],Back!A30520,Balanço[Quantidade])</f>
        <v>0</v>
      </c>
      <c r="G30520" s="32" t="str" cm="1">
        <f t="array" ref="G30520">IF(F30520="","",SUM(_xlfn._xlws.FILTER(Balanço[Quantidade],(Balanço[Estoque]=Back!$E$3)*(Balanço[Material]=Back!F30520))))</f>
        <v/>
      </c>
    </row>
    <row r="30521" spans="2:7">
      <c r="B30521" s="32">
        <f>SUMIF(Balanço[Estoque],Back!A30521,Balanço[Quantidade])</f>
        <v>0</v>
      </c>
      <c r="G30521" s="32" t="str" cm="1">
        <f t="array" ref="G30521">IF(F30521="","",SUM(_xlfn._xlws.FILTER(Balanço[Quantidade],(Balanço[Estoque]=Back!$E$3)*(Balanço[Material]=Back!F30521))))</f>
        <v/>
      </c>
    </row>
    <row r="30522" spans="2:7">
      <c r="B30522" s="32">
        <f>SUMIF(Balanço[Estoque],Back!A30522,Balanço[Quantidade])</f>
        <v>0</v>
      </c>
      <c r="G30522" s="32" t="str" cm="1">
        <f t="array" ref="G30522">IF(F30522="","",SUM(_xlfn._xlws.FILTER(Balanço[Quantidade],(Balanço[Estoque]=Back!$E$3)*(Balanço[Material]=Back!F30522))))</f>
        <v/>
      </c>
    </row>
    <row r="30523" spans="2:7">
      <c r="B30523" s="32">
        <f>SUMIF(Balanço[Estoque],Back!A30523,Balanço[Quantidade])</f>
        <v>0</v>
      </c>
      <c r="G30523" s="32" t="str" cm="1">
        <f t="array" ref="G30523">IF(F30523="","",SUM(_xlfn._xlws.FILTER(Balanço[Quantidade],(Balanço[Estoque]=Back!$E$3)*(Balanço[Material]=Back!F30523))))</f>
        <v/>
      </c>
    </row>
    <row r="30524" spans="2:7">
      <c r="B30524" s="32">
        <f>SUMIF(Balanço[Estoque],Back!A30524,Balanço[Quantidade])</f>
        <v>0</v>
      </c>
      <c r="G30524" s="32" t="str" cm="1">
        <f t="array" ref="G30524">IF(F30524="","",SUM(_xlfn._xlws.FILTER(Balanço[Quantidade],(Balanço[Estoque]=Back!$E$3)*(Balanço[Material]=Back!F30524))))</f>
        <v/>
      </c>
    </row>
    <row r="30525" spans="2:7">
      <c r="B30525" s="32">
        <f>SUMIF(Balanço[Estoque],Back!A30525,Balanço[Quantidade])</f>
        <v>0</v>
      </c>
      <c r="G30525" s="32" t="str" cm="1">
        <f t="array" ref="G30525">IF(F30525="","",SUM(_xlfn._xlws.FILTER(Balanço[Quantidade],(Balanço[Estoque]=Back!$E$3)*(Balanço[Material]=Back!F30525))))</f>
        <v/>
      </c>
    </row>
    <row r="30526" spans="2:7">
      <c r="B30526" s="32">
        <f>SUMIF(Balanço[Estoque],Back!A30526,Balanço[Quantidade])</f>
        <v>0</v>
      </c>
      <c r="G30526" s="32" t="str" cm="1">
        <f t="array" ref="G30526">IF(F30526="","",SUM(_xlfn._xlws.FILTER(Balanço[Quantidade],(Balanço[Estoque]=Back!$E$3)*(Balanço[Material]=Back!F30526))))</f>
        <v/>
      </c>
    </row>
    <row r="30527" spans="2:7">
      <c r="B30527" s="32">
        <f>SUMIF(Balanço[Estoque],Back!A30527,Balanço[Quantidade])</f>
        <v>0</v>
      </c>
      <c r="G30527" s="32" t="str" cm="1">
        <f t="array" ref="G30527">IF(F30527="","",SUM(_xlfn._xlws.FILTER(Balanço[Quantidade],(Balanço[Estoque]=Back!$E$3)*(Balanço[Material]=Back!F30527))))</f>
        <v/>
      </c>
    </row>
    <row r="30528" spans="2:7">
      <c r="B30528" s="32">
        <f>SUMIF(Balanço[Estoque],Back!A30528,Balanço[Quantidade])</f>
        <v>0</v>
      </c>
      <c r="G30528" s="32" t="str" cm="1">
        <f t="array" ref="G30528">IF(F30528="","",SUM(_xlfn._xlws.FILTER(Balanço[Quantidade],(Balanço[Estoque]=Back!$E$3)*(Balanço[Material]=Back!F30528))))</f>
        <v/>
      </c>
    </row>
    <row r="30529" spans="2:7">
      <c r="B30529" s="32">
        <f>SUMIF(Balanço[Estoque],Back!A30529,Balanço[Quantidade])</f>
        <v>0</v>
      </c>
      <c r="G30529" s="32" t="str" cm="1">
        <f t="array" ref="G30529">IF(F30529="","",SUM(_xlfn._xlws.FILTER(Balanço[Quantidade],(Balanço[Estoque]=Back!$E$3)*(Balanço[Material]=Back!F30529))))</f>
        <v/>
      </c>
    </row>
    <row r="30530" spans="2:7">
      <c r="B30530" s="32">
        <f>SUMIF(Balanço[Estoque],Back!A30530,Balanço[Quantidade])</f>
        <v>0</v>
      </c>
      <c r="G30530" s="32" t="str" cm="1">
        <f t="array" ref="G30530">IF(F30530="","",SUM(_xlfn._xlws.FILTER(Balanço[Quantidade],(Balanço[Estoque]=Back!$E$3)*(Balanço[Material]=Back!F30530))))</f>
        <v/>
      </c>
    </row>
    <row r="30531" spans="2:7">
      <c r="B30531" s="32">
        <f>SUMIF(Balanço[Estoque],Back!A30531,Balanço[Quantidade])</f>
        <v>0</v>
      </c>
      <c r="G30531" s="32" t="str" cm="1">
        <f t="array" ref="G30531">IF(F30531="","",SUM(_xlfn._xlws.FILTER(Balanço[Quantidade],(Balanço[Estoque]=Back!$E$3)*(Balanço[Material]=Back!F30531))))</f>
        <v/>
      </c>
    </row>
    <row r="30532" spans="2:7">
      <c r="B30532" s="32">
        <f>SUMIF(Balanço[Estoque],Back!A30532,Balanço[Quantidade])</f>
        <v>0</v>
      </c>
      <c r="G30532" s="32" t="str" cm="1">
        <f t="array" ref="G30532">IF(F30532="","",SUM(_xlfn._xlws.FILTER(Balanço[Quantidade],(Balanço[Estoque]=Back!$E$3)*(Balanço[Material]=Back!F30532))))</f>
        <v/>
      </c>
    </row>
    <row r="30533" spans="2:7">
      <c r="B30533" s="32">
        <f>SUMIF(Balanço[Estoque],Back!A30533,Balanço[Quantidade])</f>
        <v>0</v>
      </c>
      <c r="G30533" s="32" t="str" cm="1">
        <f t="array" ref="G30533">IF(F30533="","",SUM(_xlfn._xlws.FILTER(Balanço[Quantidade],(Balanço[Estoque]=Back!$E$3)*(Balanço[Material]=Back!F30533))))</f>
        <v/>
      </c>
    </row>
    <row r="30534" spans="2:7">
      <c r="B30534" s="32">
        <f>SUMIF(Balanço[Estoque],Back!A30534,Balanço[Quantidade])</f>
        <v>0</v>
      </c>
      <c r="G30534" s="32" t="str" cm="1">
        <f t="array" ref="G30534">IF(F30534="","",SUM(_xlfn._xlws.FILTER(Balanço[Quantidade],(Balanço[Estoque]=Back!$E$3)*(Balanço[Material]=Back!F30534))))</f>
        <v/>
      </c>
    </row>
    <row r="30535" spans="2:7">
      <c r="B30535" s="32">
        <f>SUMIF(Balanço[Estoque],Back!A30535,Balanço[Quantidade])</f>
        <v>0</v>
      </c>
      <c r="G30535" s="32" t="str" cm="1">
        <f t="array" ref="G30535">IF(F30535="","",SUM(_xlfn._xlws.FILTER(Balanço[Quantidade],(Balanço[Estoque]=Back!$E$3)*(Balanço[Material]=Back!F30535))))</f>
        <v/>
      </c>
    </row>
    <row r="30536" spans="2:7">
      <c r="B30536" s="32">
        <f>SUMIF(Balanço[Estoque],Back!A30536,Balanço[Quantidade])</f>
        <v>0</v>
      </c>
      <c r="G30536" s="32" t="str" cm="1">
        <f t="array" ref="G30536">IF(F30536="","",SUM(_xlfn._xlws.FILTER(Balanço[Quantidade],(Balanço[Estoque]=Back!$E$3)*(Balanço[Material]=Back!F30536))))</f>
        <v/>
      </c>
    </row>
    <row r="30537" spans="2:7">
      <c r="B30537" s="32">
        <f>SUMIF(Balanço[Estoque],Back!A30537,Balanço[Quantidade])</f>
        <v>0</v>
      </c>
      <c r="G30537" s="32" t="str" cm="1">
        <f t="array" ref="G30537">IF(F30537="","",SUM(_xlfn._xlws.FILTER(Balanço[Quantidade],(Balanço[Estoque]=Back!$E$3)*(Balanço[Material]=Back!F30537))))</f>
        <v/>
      </c>
    </row>
    <row r="30538" spans="2:7">
      <c r="B30538" s="32">
        <f>SUMIF(Balanço[Estoque],Back!A30538,Balanço[Quantidade])</f>
        <v>0</v>
      </c>
      <c r="G30538" s="32" t="str" cm="1">
        <f t="array" ref="G30538">IF(F30538="","",SUM(_xlfn._xlws.FILTER(Balanço[Quantidade],(Balanço[Estoque]=Back!$E$3)*(Balanço[Material]=Back!F30538))))</f>
        <v/>
      </c>
    </row>
    <row r="30539" spans="2:7">
      <c r="B30539" s="32">
        <f>SUMIF(Balanço[Estoque],Back!A30539,Balanço[Quantidade])</f>
        <v>0</v>
      </c>
      <c r="G30539" s="32" t="str" cm="1">
        <f t="array" ref="G30539">IF(F30539="","",SUM(_xlfn._xlws.FILTER(Balanço[Quantidade],(Balanço[Estoque]=Back!$E$3)*(Balanço[Material]=Back!F30539))))</f>
        <v/>
      </c>
    </row>
    <row r="30540" spans="2:7">
      <c r="B30540" s="32">
        <f>SUMIF(Balanço[Estoque],Back!A30540,Balanço[Quantidade])</f>
        <v>0</v>
      </c>
      <c r="G30540" s="32" t="str" cm="1">
        <f t="array" ref="G30540">IF(F30540="","",SUM(_xlfn._xlws.FILTER(Balanço[Quantidade],(Balanço[Estoque]=Back!$E$3)*(Balanço[Material]=Back!F30540))))</f>
        <v/>
      </c>
    </row>
    <row r="30541" spans="2:7">
      <c r="B30541" s="32">
        <f>SUMIF(Balanço[Estoque],Back!A30541,Balanço[Quantidade])</f>
        <v>0</v>
      </c>
      <c r="G30541" s="32" t="str" cm="1">
        <f t="array" ref="G30541">IF(F30541="","",SUM(_xlfn._xlws.FILTER(Balanço[Quantidade],(Balanço[Estoque]=Back!$E$3)*(Balanço[Material]=Back!F30541))))</f>
        <v/>
      </c>
    </row>
    <row r="30542" spans="2:7">
      <c r="B30542" s="32">
        <f>SUMIF(Balanço[Estoque],Back!A30542,Balanço[Quantidade])</f>
        <v>0</v>
      </c>
      <c r="G30542" s="32" t="str" cm="1">
        <f t="array" ref="G30542">IF(F30542="","",SUM(_xlfn._xlws.FILTER(Balanço[Quantidade],(Balanço[Estoque]=Back!$E$3)*(Balanço[Material]=Back!F30542))))</f>
        <v/>
      </c>
    </row>
    <row r="30543" spans="2:7">
      <c r="B30543" s="32">
        <f>SUMIF(Balanço[Estoque],Back!A30543,Balanço[Quantidade])</f>
        <v>0</v>
      </c>
      <c r="G30543" s="32" t="str" cm="1">
        <f t="array" ref="G30543">IF(F30543="","",SUM(_xlfn._xlws.FILTER(Balanço[Quantidade],(Balanço[Estoque]=Back!$E$3)*(Balanço[Material]=Back!F30543))))</f>
        <v/>
      </c>
    </row>
    <row r="30544" spans="2:7">
      <c r="B30544" s="32">
        <f>SUMIF(Balanço[Estoque],Back!A30544,Balanço[Quantidade])</f>
        <v>0</v>
      </c>
      <c r="G30544" s="32" t="str" cm="1">
        <f t="array" ref="G30544">IF(F30544="","",SUM(_xlfn._xlws.FILTER(Balanço[Quantidade],(Balanço[Estoque]=Back!$E$3)*(Balanço[Material]=Back!F30544))))</f>
        <v/>
      </c>
    </row>
    <row r="30545" spans="2:7">
      <c r="B30545" s="32">
        <f>SUMIF(Balanço[Estoque],Back!A30545,Balanço[Quantidade])</f>
        <v>0</v>
      </c>
      <c r="G30545" s="32" t="str" cm="1">
        <f t="array" ref="G30545">IF(F30545="","",SUM(_xlfn._xlws.FILTER(Balanço[Quantidade],(Balanço[Estoque]=Back!$E$3)*(Balanço[Material]=Back!F30545))))</f>
        <v/>
      </c>
    </row>
    <row r="30546" spans="2:7">
      <c r="B30546" s="32">
        <f>SUMIF(Balanço[Estoque],Back!A30546,Balanço[Quantidade])</f>
        <v>0</v>
      </c>
      <c r="G30546" s="32" t="str" cm="1">
        <f t="array" ref="G30546">IF(F30546="","",SUM(_xlfn._xlws.FILTER(Balanço[Quantidade],(Balanço[Estoque]=Back!$E$3)*(Balanço[Material]=Back!F30546))))</f>
        <v/>
      </c>
    </row>
    <row r="30547" spans="2:7">
      <c r="B30547" s="32">
        <f>SUMIF(Balanço[Estoque],Back!A30547,Balanço[Quantidade])</f>
        <v>0</v>
      </c>
      <c r="G30547" s="32" t="str" cm="1">
        <f t="array" ref="G30547">IF(F30547="","",SUM(_xlfn._xlws.FILTER(Balanço[Quantidade],(Balanço[Estoque]=Back!$E$3)*(Balanço[Material]=Back!F30547))))</f>
        <v/>
      </c>
    </row>
    <row r="30548" spans="2:7">
      <c r="B30548" s="32">
        <f>SUMIF(Balanço[Estoque],Back!A30548,Balanço[Quantidade])</f>
        <v>0</v>
      </c>
      <c r="G30548" s="32" t="str" cm="1">
        <f t="array" ref="G30548">IF(F30548="","",SUM(_xlfn._xlws.FILTER(Balanço[Quantidade],(Balanço[Estoque]=Back!$E$3)*(Balanço[Material]=Back!F30548))))</f>
        <v/>
      </c>
    </row>
    <row r="30549" spans="2:7">
      <c r="B30549" s="32">
        <f>SUMIF(Balanço[Estoque],Back!A30549,Balanço[Quantidade])</f>
        <v>0</v>
      </c>
      <c r="G30549" s="32" t="str" cm="1">
        <f t="array" ref="G30549">IF(F30549="","",SUM(_xlfn._xlws.FILTER(Balanço[Quantidade],(Balanço[Estoque]=Back!$E$3)*(Balanço[Material]=Back!F30549))))</f>
        <v/>
      </c>
    </row>
    <row r="30550" spans="2:7">
      <c r="B30550" s="32">
        <f>SUMIF(Balanço[Estoque],Back!A30550,Balanço[Quantidade])</f>
        <v>0</v>
      </c>
      <c r="G30550" s="32" t="str" cm="1">
        <f t="array" ref="G30550">IF(F30550="","",SUM(_xlfn._xlws.FILTER(Balanço[Quantidade],(Balanço[Estoque]=Back!$E$3)*(Balanço[Material]=Back!F30550))))</f>
        <v/>
      </c>
    </row>
    <row r="30551" spans="2:7">
      <c r="B30551" s="32">
        <f>SUMIF(Balanço[Estoque],Back!A30551,Balanço[Quantidade])</f>
        <v>0</v>
      </c>
      <c r="G30551" s="32" t="str" cm="1">
        <f t="array" ref="G30551">IF(F30551="","",SUM(_xlfn._xlws.FILTER(Balanço[Quantidade],(Balanço[Estoque]=Back!$E$3)*(Balanço[Material]=Back!F30551))))</f>
        <v/>
      </c>
    </row>
    <row r="30552" spans="2:7">
      <c r="B30552" s="32">
        <f>SUMIF(Balanço[Estoque],Back!A30552,Balanço[Quantidade])</f>
        <v>0</v>
      </c>
      <c r="G30552" s="32" t="str" cm="1">
        <f t="array" ref="G30552">IF(F30552="","",SUM(_xlfn._xlws.FILTER(Balanço[Quantidade],(Balanço[Estoque]=Back!$E$3)*(Balanço[Material]=Back!F30552))))</f>
        <v/>
      </c>
    </row>
    <row r="30553" spans="2:7">
      <c r="B30553" s="32">
        <f>SUMIF(Balanço[Estoque],Back!A30553,Balanço[Quantidade])</f>
        <v>0</v>
      </c>
      <c r="G30553" s="32" t="str" cm="1">
        <f t="array" ref="G30553">IF(F30553="","",SUM(_xlfn._xlws.FILTER(Balanço[Quantidade],(Balanço[Estoque]=Back!$E$3)*(Balanço[Material]=Back!F30553))))</f>
        <v/>
      </c>
    </row>
    <row r="30554" spans="2:7">
      <c r="B30554" s="32">
        <f>SUMIF(Balanço[Estoque],Back!A30554,Balanço[Quantidade])</f>
        <v>0</v>
      </c>
      <c r="G30554" s="32" t="str" cm="1">
        <f t="array" ref="G30554">IF(F30554="","",SUM(_xlfn._xlws.FILTER(Balanço[Quantidade],(Balanço[Estoque]=Back!$E$3)*(Balanço[Material]=Back!F30554))))</f>
        <v/>
      </c>
    </row>
    <row r="30555" spans="2:7">
      <c r="B30555" s="32">
        <f>SUMIF(Balanço[Estoque],Back!A30555,Balanço[Quantidade])</f>
        <v>0</v>
      </c>
      <c r="G30555" s="32" t="str" cm="1">
        <f t="array" ref="G30555">IF(F30555="","",SUM(_xlfn._xlws.FILTER(Balanço[Quantidade],(Balanço[Estoque]=Back!$E$3)*(Balanço[Material]=Back!F30555))))</f>
        <v/>
      </c>
    </row>
    <row r="30556" spans="2:7">
      <c r="B30556" s="32">
        <f>SUMIF(Balanço[Estoque],Back!A30556,Balanço[Quantidade])</f>
        <v>0</v>
      </c>
      <c r="G30556" s="32" t="str" cm="1">
        <f t="array" ref="G30556">IF(F30556="","",SUM(_xlfn._xlws.FILTER(Balanço[Quantidade],(Balanço[Estoque]=Back!$E$3)*(Balanço[Material]=Back!F30556))))</f>
        <v/>
      </c>
    </row>
    <row r="30557" spans="2:7">
      <c r="B30557" s="32">
        <f>SUMIF(Balanço[Estoque],Back!A30557,Balanço[Quantidade])</f>
        <v>0</v>
      </c>
      <c r="G30557" s="32" t="str" cm="1">
        <f t="array" ref="G30557">IF(F30557="","",SUM(_xlfn._xlws.FILTER(Balanço[Quantidade],(Balanço[Estoque]=Back!$E$3)*(Balanço[Material]=Back!F30557))))</f>
        <v/>
      </c>
    </row>
    <row r="30558" spans="2:7">
      <c r="B30558" s="32">
        <f>SUMIF(Balanço[Estoque],Back!A30558,Balanço[Quantidade])</f>
        <v>0</v>
      </c>
      <c r="G30558" s="32" t="str" cm="1">
        <f t="array" ref="G30558">IF(F30558="","",SUM(_xlfn._xlws.FILTER(Balanço[Quantidade],(Balanço[Estoque]=Back!$E$3)*(Balanço[Material]=Back!F30558))))</f>
        <v/>
      </c>
    </row>
    <row r="30559" spans="2:7">
      <c r="B30559" s="32">
        <f>SUMIF(Balanço[Estoque],Back!A30559,Balanço[Quantidade])</f>
        <v>0</v>
      </c>
      <c r="G30559" s="32" t="str" cm="1">
        <f t="array" ref="G30559">IF(F30559="","",SUM(_xlfn._xlws.FILTER(Balanço[Quantidade],(Balanço[Estoque]=Back!$E$3)*(Balanço[Material]=Back!F30559))))</f>
        <v/>
      </c>
    </row>
    <row r="30560" spans="2:7">
      <c r="B30560" s="32">
        <f>SUMIF(Balanço[Estoque],Back!A30560,Balanço[Quantidade])</f>
        <v>0</v>
      </c>
      <c r="G30560" s="32" t="str" cm="1">
        <f t="array" ref="G30560">IF(F30560="","",SUM(_xlfn._xlws.FILTER(Balanço[Quantidade],(Balanço[Estoque]=Back!$E$3)*(Balanço[Material]=Back!F30560))))</f>
        <v/>
      </c>
    </row>
    <row r="30561" spans="2:7">
      <c r="B30561" s="32">
        <f>SUMIF(Balanço[Estoque],Back!A30561,Balanço[Quantidade])</f>
        <v>0</v>
      </c>
      <c r="G30561" s="32" t="str" cm="1">
        <f t="array" ref="G30561">IF(F30561="","",SUM(_xlfn._xlws.FILTER(Balanço[Quantidade],(Balanço[Estoque]=Back!$E$3)*(Balanço[Material]=Back!F30561))))</f>
        <v/>
      </c>
    </row>
    <row r="30562" spans="2:7">
      <c r="B30562" s="32">
        <f>SUMIF(Balanço[Estoque],Back!A30562,Balanço[Quantidade])</f>
        <v>0</v>
      </c>
      <c r="G30562" s="32" t="str" cm="1">
        <f t="array" ref="G30562">IF(F30562="","",SUM(_xlfn._xlws.FILTER(Balanço[Quantidade],(Balanço[Estoque]=Back!$E$3)*(Balanço[Material]=Back!F30562))))</f>
        <v/>
      </c>
    </row>
    <row r="30563" spans="2:7">
      <c r="B30563" s="32">
        <f>SUMIF(Balanço[Estoque],Back!A30563,Balanço[Quantidade])</f>
        <v>0</v>
      </c>
      <c r="G30563" s="32" t="str" cm="1">
        <f t="array" ref="G30563">IF(F30563="","",SUM(_xlfn._xlws.FILTER(Balanço[Quantidade],(Balanço[Estoque]=Back!$E$3)*(Balanço[Material]=Back!F30563))))</f>
        <v/>
      </c>
    </row>
    <row r="30564" spans="2:7">
      <c r="B30564" s="32">
        <f>SUMIF(Balanço[Estoque],Back!A30564,Balanço[Quantidade])</f>
        <v>0</v>
      </c>
      <c r="G30564" s="32" t="str" cm="1">
        <f t="array" ref="G30564">IF(F30564="","",SUM(_xlfn._xlws.FILTER(Balanço[Quantidade],(Balanço[Estoque]=Back!$E$3)*(Balanço[Material]=Back!F30564))))</f>
        <v/>
      </c>
    </row>
    <row r="30565" spans="2:7">
      <c r="B30565" s="32">
        <f>SUMIF(Balanço[Estoque],Back!A30565,Balanço[Quantidade])</f>
        <v>0</v>
      </c>
      <c r="G30565" s="32" t="str" cm="1">
        <f t="array" ref="G30565">IF(F30565="","",SUM(_xlfn._xlws.FILTER(Balanço[Quantidade],(Balanço[Estoque]=Back!$E$3)*(Balanço[Material]=Back!F30565))))</f>
        <v/>
      </c>
    </row>
    <row r="30566" spans="2:7">
      <c r="B30566" s="32">
        <f>SUMIF(Balanço[Estoque],Back!A30566,Balanço[Quantidade])</f>
        <v>0</v>
      </c>
      <c r="G30566" s="32" t="str" cm="1">
        <f t="array" ref="G30566">IF(F30566="","",SUM(_xlfn._xlws.FILTER(Balanço[Quantidade],(Balanço[Estoque]=Back!$E$3)*(Balanço[Material]=Back!F30566))))</f>
        <v/>
      </c>
    </row>
    <row r="30567" spans="2:7">
      <c r="B30567" s="32">
        <f>SUMIF(Balanço[Estoque],Back!A30567,Balanço[Quantidade])</f>
        <v>0</v>
      </c>
      <c r="G30567" s="32" t="str" cm="1">
        <f t="array" ref="G30567">IF(F30567="","",SUM(_xlfn._xlws.FILTER(Balanço[Quantidade],(Balanço[Estoque]=Back!$E$3)*(Balanço[Material]=Back!F30567))))</f>
        <v/>
      </c>
    </row>
    <row r="30568" spans="2:7">
      <c r="B30568" s="32">
        <f>SUMIF(Balanço[Estoque],Back!A30568,Balanço[Quantidade])</f>
        <v>0</v>
      </c>
      <c r="G30568" s="32" t="str" cm="1">
        <f t="array" ref="G30568">IF(F30568="","",SUM(_xlfn._xlws.FILTER(Balanço[Quantidade],(Balanço[Estoque]=Back!$E$3)*(Balanço[Material]=Back!F30568))))</f>
        <v/>
      </c>
    </row>
    <row r="30569" spans="2:7">
      <c r="B30569" s="32">
        <f>SUMIF(Balanço[Estoque],Back!A30569,Balanço[Quantidade])</f>
        <v>0</v>
      </c>
      <c r="G30569" s="32" t="str" cm="1">
        <f t="array" ref="G30569">IF(F30569="","",SUM(_xlfn._xlws.FILTER(Balanço[Quantidade],(Balanço[Estoque]=Back!$E$3)*(Balanço[Material]=Back!F30569))))</f>
        <v/>
      </c>
    </row>
    <row r="30570" spans="2:7">
      <c r="B30570" s="32">
        <f>SUMIF(Balanço[Estoque],Back!A30570,Balanço[Quantidade])</f>
        <v>0</v>
      </c>
      <c r="G30570" s="32" t="str" cm="1">
        <f t="array" ref="G30570">IF(F30570="","",SUM(_xlfn._xlws.FILTER(Balanço[Quantidade],(Balanço[Estoque]=Back!$E$3)*(Balanço[Material]=Back!F30570))))</f>
        <v/>
      </c>
    </row>
    <row r="30571" spans="2:7">
      <c r="B30571" s="32">
        <f>SUMIF(Balanço[Estoque],Back!A30571,Balanço[Quantidade])</f>
        <v>0</v>
      </c>
      <c r="G30571" s="32" t="str" cm="1">
        <f t="array" ref="G30571">IF(F30571="","",SUM(_xlfn._xlws.FILTER(Balanço[Quantidade],(Balanço[Estoque]=Back!$E$3)*(Balanço[Material]=Back!F30571))))</f>
        <v/>
      </c>
    </row>
    <row r="30572" spans="2:7">
      <c r="B30572" s="32">
        <f>SUMIF(Balanço[Estoque],Back!A30572,Balanço[Quantidade])</f>
        <v>0</v>
      </c>
      <c r="G30572" s="32" t="str" cm="1">
        <f t="array" ref="G30572">IF(F30572="","",SUM(_xlfn._xlws.FILTER(Balanço[Quantidade],(Balanço[Estoque]=Back!$E$3)*(Balanço[Material]=Back!F30572))))</f>
        <v/>
      </c>
    </row>
    <row r="30573" spans="2:7">
      <c r="B30573" s="32">
        <f>SUMIF(Balanço[Estoque],Back!A30573,Balanço[Quantidade])</f>
        <v>0</v>
      </c>
      <c r="G30573" s="32" t="str" cm="1">
        <f t="array" ref="G30573">IF(F30573="","",SUM(_xlfn._xlws.FILTER(Balanço[Quantidade],(Balanço[Estoque]=Back!$E$3)*(Balanço[Material]=Back!F30573))))</f>
        <v/>
      </c>
    </row>
    <row r="30574" spans="2:7">
      <c r="B30574" s="32">
        <f>SUMIF(Balanço[Estoque],Back!A30574,Balanço[Quantidade])</f>
        <v>0</v>
      </c>
      <c r="G30574" s="32" t="str" cm="1">
        <f t="array" ref="G30574">IF(F30574="","",SUM(_xlfn._xlws.FILTER(Balanço[Quantidade],(Balanço[Estoque]=Back!$E$3)*(Balanço[Material]=Back!F30574))))</f>
        <v/>
      </c>
    </row>
    <row r="30575" spans="2:7">
      <c r="B30575" s="32">
        <f>SUMIF(Balanço[Estoque],Back!A30575,Balanço[Quantidade])</f>
        <v>0</v>
      </c>
      <c r="G30575" s="32" t="str" cm="1">
        <f t="array" ref="G30575">IF(F30575="","",SUM(_xlfn._xlws.FILTER(Balanço[Quantidade],(Balanço[Estoque]=Back!$E$3)*(Balanço[Material]=Back!F30575))))</f>
        <v/>
      </c>
    </row>
    <row r="30576" spans="2:7">
      <c r="B30576" s="32">
        <f>SUMIF(Balanço[Estoque],Back!A30576,Balanço[Quantidade])</f>
        <v>0</v>
      </c>
      <c r="G30576" s="32" t="str" cm="1">
        <f t="array" ref="G30576">IF(F30576="","",SUM(_xlfn._xlws.FILTER(Balanço[Quantidade],(Balanço[Estoque]=Back!$E$3)*(Balanço[Material]=Back!F30576))))</f>
        <v/>
      </c>
    </row>
    <row r="30577" spans="2:7">
      <c r="B30577" s="32">
        <f>SUMIF(Balanço[Estoque],Back!A30577,Balanço[Quantidade])</f>
        <v>0</v>
      </c>
      <c r="G30577" s="32" t="str" cm="1">
        <f t="array" ref="G30577">IF(F30577="","",SUM(_xlfn._xlws.FILTER(Balanço[Quantidade],(Balanço[Estoque]=Back!$E$3)*(Balanço[Material]=Back!F30577))))</f>
        <v/>
      </c>
    </row>
    <row r="30578" spans="2:7">
      <c r="B30578" s="32">
        <f>SUMIF(Balanço[Estoque],Back!A30578,Balanço[Quantidade])</f>
        <v>0</v>
      </c>
      <c r="G30578" s="32" t="str" cm="1">
        <f t="array" ref="G30578">IF(F30578="","",SUM(_xlfn._xlws.FILTER(Balanço[Quantidade],(Balanço[Estoque]=Back!$E$3)*(Balanço[Material]=Back!F30578))))</f>
        <v/>
      </c>
    </row>
    <row r="30579" spans="2:7">
      <c r="B30579" s="32">
        <f>SUMIF(Balanço[Estoque],Back!A30579,Balanço[Quantidade])</f>
        <v>0</v>
      </c>
      <c r="G30579" s="32" t="str" cm="1">
        <f t="array" ref="G30579">IF(F30579="","",SUM(_xlfn._xlws.FILTER(Balanço[Quantidade],(Balanço[Estoque]=Back!$E$3)*(Balanço[Material]=Back!F30579))))</f>
        <v/>
      </c>
    </row>
    <row r="30580" spans="2:7">
      <c r="B30580" s="32">
        <f>SUMIF(Balanço[Estoque],Back!A30580,Balanço[Quantidade])</f>
        <v>0</v>
      </c>
      <c r="G30580" s="32" t="str" cm="1">
        <f t="array" ref="G30580">IF(F30580="","",SUM(_xlfn._xlws.FILTER(Balanço[Quantidade],(Balanço[Estoque]=Back!$E$3)*(Balanço[Material]=Back!F30580))))</f>
        <v/>
      </c>
    </row>
    <row r="30581" spans="2:7">
      <c r="B30581" s="32">
        <f>SUMIF(Balanço[Estoque],Back!A30581,Balanço[Quantidade])</f>
        <v>0</v>
      </c>
      <c r="G30581" s="32" t="str" cm="1">
        <f t="array" ref="G30581">IF(F30581="","",SUM(_xlfn._xlws.FILTER(Balanço[Quantidade],(Balanço[Estoque]=Back!$E$3)*(Balanço[Material]=Back!F30581))))</f>
        <v/>
      </c>
    </row>
    <row r="30582" spans="2:7">
      <c r="B30582" s="32">
        <f>SUMIF(Balanço[Estoque],Back!A30582,Balanço[Quantidade])</f>
        <v>0</v>
      </c>
      <c r="G30582" s="32" t="str" cm="1">
        <f t="array" ref="G30582">IF(F30582="","",SUM(_xlfn._xlws.FILTER(Balanço[Quantidade],(Balanço[Estoque]=Back!$E$3)*(Balanço[Material]=Back!F30582))))</f>
        <v/>
      </c>
    </row>
    <row r="30583" spans="2:7">
      <c r="B30583" s="32">
        <f>SUMIF(Balanço[Estoque],Back!A30583,Balanço[Quantidade])</f>
        <v>0</v>
      </c>
      <c r="G30583" s="32" t="str" cm="1">
        <f t="array" ref="G30583">IF(F30583="","",SUM(_xlfn._xlws.FILTER(Balanço[Quantidade],(Balanço[Estoque]=Back!$E$3)*(Balanço[Material]=Back!F30583))))</f>
        <v/>
      </c>
    </row>
    <row r="30584" spans="2:7">
      <c r="B30584" s="32">
        <f>SUMIF(Balanço[Estoque],Back!A30584,Balanço[Quantidade])</f>
        <v>0</v>
      </c>
      <c r="G30584" s="32" t="str" cm="1">
        <f t="array" ref="G30584">IF(F30584="","",SUM(_xlfn._xlws.FILTER(Balanço[Quantidade],(Balanço[Estoque]=Back!$E$3)*(Balanço[Material]=Back!F30584))))</f>
        <v/>
      </c>
    </row>
    <row r="30585" spans="2:7">
      <c r="B30585" s="32">
        <f>SUMIF(Balanço[Estoque],Back!A30585,Balanço[Quantidade])</f>
        <v>0</v>
      </c>
      <c r="G30585" s="32" t="str" cm="1">
        <f t="array" ref="G30585">IF(F30585="","",SUM(_xlfn._xlws.FILTER(Balanço[Quantidade],(Balanço[Estoque]=Back!$E$3)*(Balanço[Material]=Back!F30585))))</f>
        <v/>
      </c>
    </row>
    <row r="30586" spans="2:7">
      <c r="B30586" s="32">
        <f>SUMIF(Balanço[Estoque],Back!A30586,Balanço[Quantidade])</f>
        <v>0</v>
      </c>
      <c r="G30586" s="32" t="str" cm="1">
        <f t="array" ref="G30586">IF(F30586="","",SUM(_xlfn._xlws.FILTER(Balanço[Quantidade],(Balanço[Estoque]=Back!$E$3)*(Balanço[Material]=Back!F30586))))</f>
        <v/>
      </c>
    </row>
    <row r="30587" spans="2:7">
      <c r="B30587" s="32">
        <f>SUMIF(Balanço[Estoque],Back!A30587,Balanço[Quantidade])</f>
        <v>0</v>
      </c>
      <c r="G30587" s="32" t="str" cm="1">
        <f t="array" ref="G30587">IF(F30587="","",SUM(_xlfn._xlws.FILTER(Balanço[Quantidade],(Balanço[Estoque]=Back!$E$3)*(Balanço[Material]=Back!F30587))))</f>
        <v/>
      </c>
    </row>
    <row r="30588" spans="2:7">
      <c r="B30588" s="32">
        <f>SUMIF(Balanço[Estoque],Back!A30588,Balanço[Quantidade])</f>
        <v>0</v>
      </c>
      <c r="G30588" s="32" t="str" cm="1">
        <f t="array" ref="G30588">IF(F30588="","",SUM(_xlfn._xlws.FILTER(Balanço[Quantidade],(Balanço[Estoque]=Back!$E$3)*(Balanço[Material]=Back!F30588))))</f>
        <v/>
      </c>
    </row>
    <row r="30589" spans="2:7">
      <c r="B30589" s="32">
        <f>SUMIF(Balanço[Estoque],Back!A30589,Balanço[Quantidade])</f>
        <v>0</v>
      </c>
      <c r="G30589" s="32" t="str" cm="1">
        <f t="array" ref="G30589">IF(F30589="","",SUM(_xlfn._xlws.FILTER(Balanço[Quantidade],(Balanço[Estoque]=Back!$E$3)*(Balanço[Material]=Back!F30589))))</f>
        <v/>
      </c>
    </row>
    <row r="30590" spans="2:7">
      <c r="B30590" s="32">
        <f>SUMIF(Balanço[Estoque],Back!A30590,Balanço[Quantidade])</f>
        <v>0</v>
      </c>
      <c r="G30590" s="32" t="str" cm="1">
        <f t="array" ref="G30590">IF(F30590="","",SUM(_xlfn._xlws.FILTER(Balanço[Quantidade],(Balanço[Estoque]=Back!$E$3)*(Balanço[Material]=Back!F30590))))</f>
        <v/>
      </c>
    </row>
    <row r="30591" spans="2:7">
      <c r="B30591" s="32">
        <f>SUMIF(Balanço[Estoque],Back!A30591,Balanço[Quantidade])</f>
        <v>0</v>
      </c>
      <c r="G30591" s="32" t="str" cm="1">
        <f t="array" ref="G30591">IF(F30591="","",SUM(_xlfn._xlws.FILTER(Balanço[Quantidade],(Balanço[Estoque]=Back!$E$3)*(Balanço[Material]=Back!F30591))))</f>
        <v/>
      </c>
    </row>
    <row r="30592" spans="2:7">
      <c r="B30592" s="32">
        <f>SUMIF(Balanço[Estoque],Back!A30592,Balanço[Quantidade])</f>
        <v>0</v>
      </c>
      <c r="G30592" s="32" t="str" cm="1">
        <f t="array" ref="G30592">IF(F30592="","",SUM(_xlfn._xlws.FILTER(Balanço[Quantidade],(Balanço[Estoque]=Back!$E$3)*(Balanço[Material]=Back!F30592))))</f>
        <v/>
      </c>
    </row>
    <row r="30593" spans="2:7">
      <c r="B30593" s="32">
        <f>SUMIF(Balanço[Estoque],Back!A30593,Balanço[Quantidade])</f>
        <v>0</v>
      </c>
      <c r="G30593" s="32" t="str" cm="1">
        <f t="array" ref="G30593">IF(F30593="","",SUM(_xlfn._xlws.FILTER(Balanço[Quantidade],(Balanço[Estoque]=Back!$E$3)*(Balanço[Material]=Back!F30593))))</f>
        <v/>
      </c>
    </row>
    <row r="30594" spans="2:7">
      <c r="B30594" s="32">
        <f>SUMIF(Balanço[Estoque],Back!A30594,Balanço[Quantidade])</f>
        <v>0</v>
      </c>
      <c r="G30594" s="32" t="str" cm="1">
        <f t="array" ref="G30594">IF(F30594="","",SUM(_xlfn._xlws.FILTER(Balanço[Quantidade],(Balanço[Estoque]=Back!$E$3)*(Balanço[Material]=Back!F30594))))</f>
        <v/>
      </c>
    </row>
    <row r="30595" spans="2:7">
      <c r="B30595" s="32">
        <f>SUMIF(Balanço[Estoque],Back!A30595,Balanço[Quantidade])</f>
        <v>0</v>
      </c>
      <c r="G30595" s="32" t="str" cm="1">
        <f t="array" ref="G30595">IF(F30595="","",SUM(_xlfn._xlws.FILTER(Balanço[Quantidade],(Balanço[Estoque]=Back!$E$3)*(Balanço[Material]=Back!F30595))))</f>
        <v/>
      </c>
    </row>
    <row r="30596" spans="2:7">
      <c r="B30596" s="32">
        <f>SUMIF(Balanço[Estoque],Back!A30596,Balanço[Quantidade])</f>
        <v>0</v>
      </c>
      <c r="G30596" s="32" t="str" cm="1">
        <f t="array" ref="G30596">IF(F30596="","",SUM(_xlfn._xlws.FILTER(Balanço[Quantidade],(Balanço[Estoque]=Back!$E$3)*(Balanço[Material]=Back!F30596))))</f>
        <v/>
      </c>
    </row>
    <row r="30597" spans="2:7">
      <c r="B30597" s="32">
        <f>SUMIF(Balanço[Estoque],Back!A30597,Balanço[Quantidade])</f>
        <v>0</v>
      </c>
      <c r="G30597" s="32" t="str" cm="1">
        <f t="array" ref="G30597">IF(F30597="","",SUM(_xlfn._xlws.FILTER(Balanço[Quantidade],(Balanço[Estoque]=Back!$E$3)*(Balanço[Material]=Back!F30597))))</f>
        <v/>
      </c>
    </row>
    <row r="30598" spans="2:7">
      <c r="B30598" s="32">
        <f>SUMIF(Balanço[Estoque],Back!A30598,Balanço[Quantidade])</f>
        <v>0</v>
      </c>
      <c r="G30598" s="32" t="str" cm="1">
        <f t="array" ref="G30598">IF(F30598="","",SUM(_xlfn._xlws.FILTER(Balanço[Quantidade],(Balanço[Estoque]=Back!$E$3)*(Balanço[Material]=Back!F30598))))</f>
        <v/>
      </c>
    </row>
    <row r="30599" spans="2:7">
      <c r="B30599" s="32">
        <f>SUMIF(Balanço[Estoque],Back!A30599,Balanço[Quantidade])</f>
        <v>0</v>
      </c>
      <c r="G30599" s="32" t="str" cm="1">
        <f t="array" ref="G30599">IF(F30599="","",SUM(_xlfn._xlws.FILTER(Balanço[Quantidade],(Balanço[Estoque]=Back!$E$3)*(Balanço[Material]=Back!F30599))))</f>
        <v/>
      </c>
    </row>
    <row r="30600" spans="2:7">
      <c r="B30600" s="32">
        <f>SUMIF(Balanço[Estoque],Back!A30600,Balanço[Quantidade])</f>
        <v>0</v>
      </c>
      <c r="G30600" s="32" t="str" cm="1">
        <f t="array" ref="G30600">IF(F30600="","",SUM(_xlfn._xlws.FILTER(Balanço[Quantidade],(Balanço[Estoque]=Back!$E$3)*(Balanço[Material]=Back!F30600))))</f>
        <v/>
      </c>
    </row>
    <row r="30601" spans="2:7">
      <c r="B30601" s="32">
        <f>SUMIF(Balanço[Estoque],Back!A30601,Balanço[Quantidade])</f>
        <v>0</v>
      </c>
      <c r="G30601" s="32" t="str" cm="1">
        <f t="array" ref="G30601">IF(F30601="","",SUM(_xlfn._xlws.FILTER(Balanço[Quantidade],(Balanço[Estoque]=Back!$E$3)*(Balanço[Material]=Back!F30601))))</f>
        <v/>
      </c>
    </row>
    <row r="30602" spans="2:7">
      <c r="B30602" s="32">
        <f>SUMIF(Balanço[Estoque],Back!A30602,Balanço[Quantidade])</f>
        <v>0</v>
      </c>
      <c r="G30602" s="32" t="str" cm="1">
        <f t="array" ref="G30602">IF(F30602="","",SUM(_xlfn._xlws.FILTER(Balanço[Quantidade],(Balanço[Estoque]=Back!$E$3)*(Balanço[Material]=Back!F30602))))</f>
        <v/>
      </c>
    </row>
    <row r="30603" spans="2:7">
      <c r="B30603" s="32">
        <f>SUMIF(Balanço[Estoque],Back!A30603,Balanço[Quantidade])</f>
        <v>0</v>
      </c>
      <c r="G30603" s="32" t="str" cm="1">
        <f t="array" ref="G30603">IF(F30603="","",SUM(_xlfn._xlws.FILTER(Balanço[Quantidade],(Balanço[Estoque]=Back!$E$3)*(Balanço[Material]=Back!F30603))))</f>
        <v/>
      </c>
    </row>
    <row r="30604" spans="2:7">
      <c r="B30604" s="32">
        <f>SUMIF(Balanço[Estoque],Back!A30604,Balanço[Quantidade])</f>
        <v>0</v>
      </c>
      <c r="G30604" s="32" t="str" cm="1">
        <f t="array" ref="G30604">IF(F30604="","",SUM(_xlfn._xlws.FILTER(Balanço[Quantidade],(Balanço[Estoque]=Back!$E$3)*(Balanço[Material]=Back!F30604))))</f>
        <v/>
      </c>
    </row>
    <row r="30605" spans="2:7">
      <c r="B30605" s="32">
        <f>SUMIF(Balanço[Estoque],Back!A30605,Balanço[Quantidade])</f>
        <v>0</v>
      </c>
      <c r="G30605" s="32" t="str" cm="1">
        <f t="array" ref="G30605">IF(F30605="","",SUM(_xlfn._xlws.FILTER(Balanço[Quantidade],(Balanço[Estoque]=Back!$E$3)*(Balanço[Material]=Back!F30605))))</f>
        <v/>
      </c>
    </row>
    <row r="30606" spans="2:7">
      <c r="B30606" s="32">
        <f>SUMIF(Balanço[Estoque],Back!A30606,Balanço[Quantidade])</f>
        <v>0</v>
      </c>
      <c r="G30606" s="32" t="str" cm="1">
        <f t="array" ref="G30606">IF(F30606="","",SUM(_xlfn._xlws.FILTER(Balanço[Quantidade],(Balanço[Estoque]=Back!$E$3)*(Balanço[Material]=Back!F30606))))</f>
        <v/>
      </c>
    </row>
    <row r="30607" spans="2:7">
      <c r="B30607" s="32">
        <f>SUMIF(Balanço[Estoque],Back!A30607,Balanço[Quantidade])</f>
        <v>0</v>
      </c>
      <c r="G30607" s="32" t="str" cm="1">
        <f t="array" ref="G30607">IF(F30607="","",SUM(_xlfn._xlws.FILTER(Balanço[Quantidade],(Balanço[Estoque]=Back!$E$3)*(Balanço[Material]=Back!F30607))))</f>
        <v/>
      </c>
    </row>
    <row r="30608" spans="2:7">
      <c r="B30608" s="32">
        <f>SUMIF(Balanço[Estoque],Back!A30608,Balanço[Quantidade])</f>
        <v>0</v>
      </c>
      <c r="G30608" s="32" t="str" cm="1">
        <f t="array" ref="G30608">IF(F30608="","",SUM(_xlfn._xlws.FILTER(Balanço[Quantidade],(Balanço[Estoque]=Back!$E$3)*(Balanço[Material]=Back!F30608))))</f>
        <v/>
      </c>
    </row>
    <row r="30609" spans="2:7">
      <c r="B30609" s="32">
        <f>SUMIF(Balanço[Estoque],Back!A30609,Balanço[Quantidade])</f>
        <v>0</v>
      </c>
      <c r="G30609" s="32" t="str" cm="1">
        <f t="array" ref="G30609">IF(F30609="","",SUM(_xlfn._xlws.FILTER(Balanço[Quantidade],(Balanço[Estoque]=Back!$E$3)*(Balanço[Material]=Back!F30609))))</f>
        <v/>
      </c>
    </row>
    <row r="30610" spans="2:7">
      <c r="B30610" s="32">
        <f>SUMIF(Balanço[Estoque],Back!A30610,Balanço[Quantidade])</f>
        <v>0</v>
      </c>
      <c r="G30610" s="32" t="str" cm="1">
        <f t="array" ref="G30610">IF(F30610="","",SUM(_xlfn._xlws.FILTER(Balanço[Quantidade],(Balanço[Estoque]=Back!$E$3)*(Balanço[Material]=Back!F30610))))</f>
        <v/>
      </c>
    </row>
    <row r="30611" spans="2:7">
      <c r="B30611" s="32">
        <f>SUMIF(Balanço[Estoque],Back!A30611,Balanço[Quantidade])</f>
        <v>0</v>
      </c>
      <c r="G30611" s="32" t="str" cm="1">
        <f t="array" ref="G30611">IF(F30611="","",SUM(_xlfn._xlws.FILTER(Balanço[Quantidade],(Balanço[Estoque]=Back!$E$3)*(Balanço[Material]=Back!F30611))))</f>
        <v/>
      </c>
    </row>
    <row r="30612" spans="2:7">
      <c r="B30612" s="32">
        <f>SUMIF(Balanço[Estoque],Back!A30612,Balanço[Quantidade])</f>
        <v>0</v>
      </c>
      <c r="G30612" s="32" t="str" cm="1">
        <f t="array" ref="G30612">IF(F30612="","",SUM(_xlfn._xlws.FILTER(Balanço[Quantidade],(Balanço[Estoque]=Back!$E$3)*(Balanço[Material]=Back!F30612))))</f>
        <v/>
      </c>
    </row>
    <row r="30613" spans="2:7">
      <c r="B30613" s="32">
        <f>SUMIF(Balanço[Estoque],Back!A30613,Balanço[Quantidade])</f>
        <v>0</v>
      </c>
      <c r="G30613" s="32" t="str" cm="1">
        <f t="array" ref="G30613">IF(F30613="","",SUM(_xlfn._xlws.FILTER(Balanço[Quantidade],(Balanço[Estoque]=Back!$E$3)*(Balanço[Material]=Back!F30613))))</f>
        <v/>
      </c>
    </row>
    <row r="30614" spans="2:7">
      <c r="B30614" s="32">
        <f>SUMIF(Balanço[Estoque],Back!A30614,Balanço[Quantidade])</f>
        <v>0</v>
      </c>
      <c r="G30614" s="32" t="str" cm="1">
        <f t="array" ref="G30614">IF(F30614="","",SUM(_xlfn._xlws.FILTER(Balanço[Quantidade],(Balanço[Estoque]=Back!$E$3)*(Balanço[Material]=Back!F30614))))</f>
        <v/>
      </c>
    </row>
    <row r="30615" spans="2:7">
      <c r="B30615" s="32">
        <f>SUMIF(Balanço[Estoque],Back!A30615,Balanço[Quantidade])</f>
        <v>0</v>
      </c>
      <c r="G30615" s="32" t="str" cm="1">
        <f t="array" ref="G30615">IF(F30615="","",SUM(_xlfn._xlws.FILTER(Balanço[Quantidade],(Balanço[Estoque]=Back!$E$3)*(Balanço[Material]=Back!F30615))))</f>
        <v/>
      </c>
    </row>
    <row r="30616" spans="2:7">
      <c r="B30616" s="32">
        <f>SUMIF(Balanço[Estoque],Back!A30616,Balanço[Quantidade])</f>
        <v>0</v>
      </c>
      <c r="G30616" s="32" t="str" cm="1">
        <f t="array" ref="G30616">IF(F30616="","",SUM(_xlfn._xlws.FILTER(Balanço[Quantidade],(Balanço[Estoque]=Back!$E$3)*(Balanço[Material]=Back!F30616))))</f>
        <v/>
      </c>
    </row>
    <row r="30617" spans="2:7">
      <c r="B30617" s="32">
        <f>SUMIF(Balanço[Estoque],Back!A30617,Balanço[Quantidade])</f>
        <v>0</v>
      </c>
      <c r="G30617" s="32" t="str" cm="1">
        <f t="array" ref="G30617">IF(F30617="","",SUM(_xlfn._xlws.FILTER(Balanço[Quantidade],(Balanço[Estoque]=Back!$E$3)*(Balanço[Material]=Back!F30617))))</f>
        <v/>
      </c>
    </row>
    <row r="30618" spans="2:7">
      <c r="B30618" s="32">
        <f>SUMIF(Balanço[Estoque],Back!A30618,Balanço[Quantidade])</f>
        <v>0</v>
      </c>
      <c r="G30618" s="32" t="str" cm="1">
        <f t="array" ref="G30618">IF(F30618="","",SUM(_xlfn._xlws.FILTER(Balanço[Quantidade],(Balanço[Estoque]=Back!$E$3)*(Balanço[Material]=Back!F30618))))</f>
        <v/>
      </c>
    </row>
    <row r="30619" spans="2:7">
      <c r="B30619" s="32">
        <f>SUMIF(Balanço[Estoque],Back!A30619,Balanço[Quantidade])</f>
        <v>0</v>
      </c>
      <c r="G30619" s="32" t="str" cm="1">
        <f t="array" ref="G30619">IF(F30619="","",SUM(_xlfn._xlws.FILTER(Balanço[Quantidade],(Balanço[Estoque]=Back!$E$3)*(Balanço[Material]=Back!F30619))))</f>
        <v/>
      </c>
    </row>
    <row r="30620" spans="2:7">
      <c r="B30620" s="32">
        <f>SUMIF(Balanço[Estoque],Back!A30620,Balanço[Quantidade])</f>
        <v>0</v>
      </c>
      <c r="G30620" s="32" t="str" cm="1">
        <f t="array" ref="G30620">IF(F30620="","",SUM(_xlfn._xlws.FILTER(Balanço[Quantidade],(Balanço[Estoque]=Back!$E$3)*(Balanço[Material]=Back!F30620))))</f>
        <v/>
      </c>
    </row>
    <row r="30621" spans="2:7">
      <c r="B30621" s="32">
        <f>SUMIF(Balanço[Estoque],Back!A30621,Balanço[Quantidade])</f>
        <v>0</v>
      </c>
      <c r="G30621" s="32" t="str" cm="1">
        <f t="array" ref="G30621">IF(F30621="","",SUM(_xlfn._xlws.FILTER(Balanço[Quantidade],(Balanço[Estoque]=Back!$E$3)*(Balanço[Material]=Back!F30621))))</f>
        <v/>
      </c>
    </row>
    <row r="30622" spans="2:7">
      <c r="B30622" s="32">
        <f>SUMIF(Balanço[Estoque],Back!A30622,Balanço[Quantidade])</f>
        <v>0</v>
      </c>
      <c r="G30622" s="32" t="str" cm="1">
        <f t="array" ref="G30622">IF(F30622="","",SUM(_xlfn._xlws.FILTER(Balanço[Quantidade],(Balanço[Estoque]=Back!$E$3)*(Balanço[Material]=Back!F30622))))</f>
        <v/>
      </c>
    </row>
    <row r="30623" spans="2:7">
      <c r="B30623" s="32">
        <f>SUMIF(Balanço[Estoque],Back!A30623,Balanço[Quantidade])</f>
        <v>0</v>
      </c>
      <c r="G30623" s="32" t="str" cm="1">
        <f t="array" ref="G30623">IF(F30623="","",SUM(_xlfn._xlws.FILTER(Balanço[Quantidade],(Balanço[Estoque]=Back!$E$3)*(Balanço[Material]=Back!F30623))))</f>
        <v/>
      </c>
    </row>
    <row r="30624" spans="2:7">
      <c r="B30624" s="32">
        <f>SUMIF(Balanço[Estoque],Back!A30624,Balanço[Quantidade])</f>
        <v>0</v>
      </c>
      <c r="G30624" s="32" t="str" cm="1">
        <f t="array" ref="G30624">IF(F30624="","",SUM(_xlfn._xlws.FILTER(Balanço[Quantidade],(Balanço[Estoque]=Back!$E$3)*(Balanço[Material]=Back!F30624))))</f>
        <v/>
      </c>
    </row>
    <row r="30625" spans="2:7">
      <c r="B30625" s="32">
        <f>SUMIF(Balanço[Estoque],Back!A30625,Balanço[Quantidade])</f>
        <v>0</v>
      </c>
      <c r="G30625" s="32" t="str" cm="1">
        <f t="array" ref="G30625">IF(F30625="","",SUM(_xlfn._xlws.FILTER(Balanço[Quantidade],(Balanço[Estoque]=Back!$E$3)*(Balanço[Material]=Back!F30625))))</f>
        <v/>
      </c>
    </row>
    <row r="30626" spans="2:7">
      <c r="B30626" s="32">
        <f>SUMIF(Balanço[Estoque],Back!A30626,Balanço[Quantidade])</f>
        <v>0</v>
      </c>
      <c r="G30626" s="32" t="str" cm="1">
        <f t="array" ref="G30626">IF(F30626="","",SUM(_xlfn._xlws.FILTER(Balanço[Quantidade],(Balanço[Estoque]=Back!$E$3)*(Balanço[Material]=Back!F30626))))</f>
        <v/>
      </c>
    </row>
    <row r="30627" spans="2:7">
      <c r="B30627" s="32">
        <f>SUMIF(Balanço[Estoque],Back!A30627,Balanço[Quantidade])</f>
        <v>0</v>
      </c>
      <c r="G30627" s="32" t="str" cm="1">
        <f t="array" ref="G30627">IF(F30627="","",SUM(_xlfn._xlws.FILTER(Balanço[Quantidade],(Balanço[Estoque]=Back!$E$3)*(Balanço[Material]=Back!F30627))))</f>
        <v/>
      </c>
    </row>
    <row r="30628" spans="2:7">
      <c r="B30628" s="32">
        <f>SUMIF(Balanço[Estoque],Back!A30628,Balanço[Quantidade])</f>
        <v>0</v>
      </c>
      <c r="G30628" s="32" t="str" cm="1">
        <f t="array" ref="G30628">IF(F30628="","",SUM(_xlfn._xlws.FILTER(Balanço[Quantidade],(Balanço[Estoque]=Back!$E$3)*(Balanço[Material]=Back!F30628))))</f>
        <v/>
      </c>
    </row>
    <row r="30629" spans="2:7">
      <c r="B30629" s="32">
        <f>SUMIF(Balanço[Estoque],Back!A30629,Balanço[Quantidade])</f>
        <v>0</v>
      </c>
      <c r="G30629" s="32" t="str" cm="1">
        <f t="array" ref="G30629">IF(F30629="","",SUM(_xlfn._xlws.FILTER(Balanço[Quantidade],(Balanço[Estoque]=Back!$E$3)*(Balanço[Material]=Back!F30629))))</f>
        <v/>
      </c>
    </row>
    <row r="30630" spans="2:7">
      <c r="B30630" s="32">
        <f>SUMIF(Balanço[Estoque],Back!A30630,Balanço[Quantidade])</f>
        <v>0</v>
      </c>
      <c r="G30630" s="32" t="str" cm="1">
        <f t="array" ref="G30630">IF(F30630="","",SUM(_xlfn._xlws.FILTER(Balanço[Quantidade],(Balanço[Estoque]=Back!$E$3)*(Balanço[Material]=Back!F30630))))</f>
        <v/>
      </c>
    </row>
    <row r="30631" spans="2:7">
      <c r="B30631" s="32">
        <f>SUMIF(Balanço[Estoque],Back!A30631,Balanço[Quantidade])</f>
        <v>0</v>
      </c>
      <c r="G30631" s="32" t="str" cm="1">
        <f t="array" ref="G30631">IF(F30631="","",SUM(_xlfn._xlws.FILTER(Balanço[Quantidade],(Balanço[Estoque]=Back!$E$3)*(Balanço[Material]=Back!F30631))))</f>
        <v/>
      </c>
    </row>
    <row r="30632" spans="2:7">
      <c r="B30632" s="32">
        <f>SUMIF(Balanço[Estoque],Back!A30632,Balanço[Quantidade])</f>
        <v>0</v>
      </c>
      <c r="G30632" s="32" t="str" cm="1">
        <f t="array" ref="G30632">IF(F30632="","",SUM(_xlfn._xlws.FILTER(Balanço[Quantidade],(Balanço[Estoque]=Back!$E$3)*(Balanço[Material]=Back!F30632))))</f>
        <v/>
      </c>
    </row>
    <row r="30633" spans="2:7">
      <c r="B30633" s="32">
        <f>SUMIF(Balanço[Estoque],Back!A30633,Balanço[Quantidade])</f>
        <v>0</v>
      </c>
      <c r="G30633" s="32" t="str" cm="1">
        <f t="array" ref="G30633">IF(F30633="","",SUM(_xlfn._xlws.FILTER(Balanço[Quantidade],(Balanço[Estoque]=Back!$E$3)*(Balanço[Material]=Back!F30633))))</f>
        <v/>
      </c>
    </row>
    <row r="30634" spans="2:7">
      <c r="B30634" s="32">
        <f>SUMIF(Balanço[Estoque],Back!A30634,Balanço[Quantidade])</f>
        <v>0</v>
      </c>
      <c r="G30634" s="32" t="str" cm="1">
        <f t="array" ref="G30634">IF(F30634="","",SUM(_xlfn._xlws.FILTER(Balanço[Quantidade],(Balanço[Estoque]=Back!$E$3)*(Balanço[Material]=Back!F30634))))</f>
        <v/>
      </c>
    </row>
    <row r="30635" spans="2:7">
      <c r="B30635" s="32">
        <f>SUMIF(Balanço[Estoque],Back!A30635,Balanço[Quantidade])</f>
        <v>0</v>
      </c>
      <c r="G30635" s="32" t="str" cm="1">
        <f t="array" ref="G30635">IF(F30635="","",SUM(_xlfn._xlws.FILTER(Balanço[Quantidade],(Balanço[Estoque]=Back!$E$3)*(Balanço[Material]=Back!F30635))))</f>
        <v/>
      </c>
    </row>
    <row r="30636" spans="2:7">
      <c r="B30636" s="32">
        <f>SUMIF(Balanço[Estoque],Back!A30636,Balanço[Quantidade])</f>
        <v>0</v>
      </c>
      <c r="G30636" s="32" t="str" cm="1">
        <f t="array" ref="G30636">IF(F30636="","",SUM(_xlfn._xlws.FILTER(Balanço[Quantidade],(Balanço[Estoque]=Back!$E$3)*(Balanço[Material]=Back!F30636))))</f>
        <v/>
      </c>
    </row>
    <row r="30637" spans="2:7">
      <c r="B30637" s="32">
        <f>SUMIF(Balanço[Estoque],Back!A30637,Balanço[Quantidade])</f>
        <v>0</v>
      </c>
      <c r="G30637" s="32" t="str" cm="1">
        <f t="array" ref="G30637">IF(F30637="","",SUM(_xlfn._xlws.FILTER(Balanço[Quantidade],(Balanço[Estoque]=Back!$E$3)*(Balanço[Material]=Back!F30637))))</f>
        <v/>
      </c>
    </row>
    <row r="30638" spans="2:7">
      <c r="B30638" s="32">
        <f>SUMIF(Balanço[Estoque],Back!A30638,Balanço[Quantidade])</f>
        <v>0</v>
      </c>
      <c r="G30638" s="32" t="str" cm="1">
        <f t="array" ref="G30638">IF(F30638="","",SUM(_xlfn._xlws.FILTER(Balanço[Quantidade],(Balanço[Estoque]=Back!$E$3)*(Balanço[Material]=Back!F30638))))</f>
        <v/>
      </c>
    </row>
    <row r="30639" spans="2:7">
      <c r="B30639" s="32">
        <f>SUMIF(Balanço[Estoque],Back!A30639,Balanço[Quantidade])</f>
        <v>0</v>
      </c>
      <c r="G30639" s="32" t="str" cm="1">
        <f t="array" ref="G30639">IF(F30639="","",SUM(_xlfn._xlws.FILTER(Balanço[Quantidade],(Balanço[Estoque]=Back!$E$3)*(Balanço[Material]=Back!F30639))))</f>
        <v/>
      </c>
    </row>
    <row r="30640" spans="2:7">
      <c r="B30640" s="32">
        <f>SUMIF(Balanço[Estoque],Back!A30640,Balanço[Quantidade])</f>
        <v>0</v>
      </c>
      <c r="G30640" s="32" t="str" cm="1">
        <f t="array" ref="G30640">IF(F30640="","",SUM(_xlfn._xlws.FILTER(Balanço[Quantidade],(Balanço[Estoque]=Back!$E$3)*(Balanço[Material]=Back!F30640))))</f>
        <v/>
      </c>
    </row>
    <row r="30641" spans="2:7">
      <c r="B30641" s="32">
        <f>SUMIF(Balanço[Estoque],Back!A30641,Balanço[Quantidade])</f>
        <v>0</v>
      </c>
      <c r="G30641" s="32" t="str" cm="1">
        <f t="array" ref="G30641">IF(F30641="","",SUM(_xlfn._xlws.FILTER(Balanço[Quantidade],(Balanço[Estoque]=Back!$E$3)*(Balanço[Material]=Back!F30641))))</f>
        <v/>
      </c>
    </row>
    <row r="30642" spans="2:7">
      <c r="B30642" s="32">
        <f>SUMIF(Balanço[Estoque],Back!A30642,Balanço[Quantidade])</f>
        <v>0</v>
      </c>
      <c r="G30642" s="32" t="str" cm="1">
        <f t="array" ref="G30642">IF(F30642="","",SUM(_xlfn._xlws.FILTER(Balanço[Quantidade],(Balanço[Estoque]=Back!$E$3)*(Balanço[Material]=Back!F30642))))</f>
        <v/>
      </c>
    </row>
    <row r="30643" spans="2:7">
      <c r="B30643" s="32">
        <f>SUMIF(Balanço[Estoque],Back!A30643,Balanço[Quantidade])</f>
        <v>0</v>
      </c>
      <c r="G30643" s="32" t="str" cm="1">
        <f t="array" ref="G30643">IF(F30643="","",SUM(_xlfn._xlws.FILTER(Balanço[Quantidade],(Balanço[Estoque]=Back!$E$3)*(Balanço[Material]=Back!F30643))))</f>
        <v/>
      </c>
    </row>
    <row r="30644" spans="2:7">
      <c r="B30644" s="32">
        <f>SUMIF(Balanço[Estoque],Back!A30644,Balanço[Quantidade])</f>
        <v>0</v>
      </c>
      <c r="G30644" s="32" t="str" cm="1">
        <f t="array" ref="G30644">IF(F30644="","",SUM(_xlfn._xlws.FILTER(Balanço[Quantidade],(Balanço[Estoque]=Back!$E$3)*(Balanço[Material]=Back!F30644))))</f>
        <v/>
      </c>
    </row>
    <row r="30645" spans="2:7">
      <c r="B30645" s="32">
        <f>SUMIF(Balanço[Estoque],Back!A30645,Balanço[Quantidade])</f>
        <v>0</v>
      </c>
      <c r="G30645" s="32" t="str" cm="1">
        <f t="array" ref="G30645">IF(F30645="","",SUM(_xlfn._xlws.FILTER(Balanço[Quantidade],(Balanço[Estoque]=Back!$E$3)*(Balanço[Material]=Back!F30645))))</f>
        <v/>
      </c>
    </row>
    <row r="30646" spans="2:7">
      <c r="B30646" s="32">
        <f>SUMIF(Balanço[Estoque],Back!A30646,Balanço[Quantidade])</f>
        <v>0</v>
      </c>
      <c r="G30646" s="32" t="str" cm="1">
        <f t="array" ref="G30646">IF(F30646="","",SUM(_xlfn._xlws.FILTER(Balanço[Quantidade],(Balanço[Estoque]=Back!$E$3)*(Balanço[Material]=Back!F30646))))</f>
        <v/>
      </c>
    </row>
    <row r="30647" spans="2:7">
      <c r="B30647" s="32">
        <f>SUMIF(Balanço[Estoque],Back!A30647,Balanço[Quantidade])</f>
        <v>0</v>
      </c>
      <c r="G30647" s="32" t="str" cm="1">
        <f t="array" ref="G30647">IF(F30647="","",SUM(_xlfn._xlws.FILTER(Balanço[Quantidade],(Balanço[Estoque]=Back!$E$3)*(Balanço[Material]=Back!F30647))))</f>
        <v/>
      </c>
    </row>
    <row r="30648" spans="2:7">
      <c r="B30648" s="32">
        <f>SUMIF(Balanço[Estoque],Back!A30648,Balanço[Quantidade])</f>
        <v>0</v>
      </c>
      <c r="G30648" s="32" t="str" cm="1">
        <f t="array" ref="G30648">IF(F30648="","",SUM(_xlfn._xlws.FILTER(Balanço[Quantidade],(Balanço[Estoque]=Back!$E$3)*(Balanço[Material]=Back!F30648))))</f>
        <v/>
      </c>
    </row>
    <row r="30649" spans="2:7">
      <c r="B30649" s="32">
        <f>SUMIF(Balanço[Estoque],Back!A30649,Balanço[Quantidade])</f>
        <v>0</v>
      </c>
      <c r="G30649" s="32" t="str" cm="1">
        <f t="array" ref="G30649">IF(F30649="","",SUM(_xlfn._xlws.FILTER(Balanço[Quantidade],(Balanço[Estoque]=Back!$E$3)*(Balanço[Material]=Back!F30649))))</f>
        <v/>
      </c>
    </row>
    <row r="30650" spans="2:7">
      <c r="B30650" s="32">
        <f>SUMIF(Balanço[Estoque],Back!A30650,Balanço[Quantidade])</f>
        <v>0</v>
      </c>
      <c r="G30650" s="32" t="str" cm="1">
        <f t="array" ref="G30650">IF(F30650="","",SUM(_xlfn._xlws.FILTER(Balanço[Quantidade],(Balanço[Estoque]=Back!$E$3)*(Balanço[Material]=Back!F30650))))</f>
        <v/>
      </c>
    </row>
    <row r="30651" spans="2:7">
      <c r="B30651" s="32">
        <f>SUMIF(Balanço[Estoque],Back!A30651,Balanço[Quantidade])</f>
        <v>0</v>
      </c>
      <c r="G30651" s="32" t="str" cm="1">
        <f t="array" ref="G30651">IF(F30651="","",SUM(_xlfn._xlws.FILTER(Balanço[Quantidade],(Balanço[Estoque]=Back!$E$3)*(Balanço[Material]=Back!F30651))))</f>
        <v/>
      </c>
    </row>
    <row r="30652" spans="2:7">
      <c r="B30652" s="32">
        <f>SUMIF(Balanço[Estoque],Back!A30652,Balanço[Quantidade])</f>
        <v>0</v>
      </c>
      <c r="G30652" s="32" t="str" cm="1">
        <f t="array" ref="G30652">IF(F30652="","",SUM(_xlfn._xlws.FILTER(Balanço[Quantidade],(Balanço[Estoque]=Back!$E$3)*(Balanço[Material]=Back!F30652))))</f>
        <v/>
      </c>
    </row>
    <row r="30653" spans="2:7">
      <c r="B30653" s="32">
        <f>SUMIF(Balanço[Estoque],Back!A30653,Balanço[Quantidade])</f>
        <v>0</v>
      </c>
      <c r="G30653" s="32" t="str" cm="1">
        <f t="array" ref="G30653">IF(F30653="","",SUM(_xlfn._xlws.FILTER(Balanço[Quantidade],(Balanço[Estoque]=Back!$E$3)*(Balanço[Material]=Back!F30653))))</f>
        <v/>
      </c>
    </row>
    <row r="30654" spans="2:7">
      <c r="B30654" s="32">
        <f>SUMIF(Balanço[Estoque],Back!A30654,Balanço[Quantidade])</f>
        <v>0</v>
      </c>
      <c r="G30654" s="32" t="str" cm="1">
        <f t="array" ref="G30654">IF(F30654="","",SUM(_xlfn._xlws.FILTER(Balanço[Quantidade],(Balanço[Estoque]=Back!$E$3)*(Balanço[Material]=Back!F30654))))</f>
        <v/>
      </c>
    </row>
    <row r="30655" spans="2:7">
      <c r="B30655" s="32">
        <f>SUMIF(Balanço[Estoque],Back!A30655,Balanço[Quantidade])</f>
        <v>0</v>
      </c>
      <c r="G30655" s="32" t="str" cm="1">
        <f t="array" ref="G30655">IF(F30655="","",SUM(_xlfn._xlws.FILTER(Balanço[Quantidade],(Balanço[Estoque]=Back!$E$3)*(Balanço[Material]=Back!F30655))))</f>
        <v/>
      </c>
    </row>
    <row r="30656" spans="2:7">
      <c r="B30656" s="32">
        <f>SUMIF(Balanço[Estoque],Back!A30656,Balanço[Quantidade])</f>
        <v>0</v>
      </c>
      <c r="G30656" s="32" t="str" cm="1">
        <f t="array" ref="G30656">IF(F30656="","",SUM(_xlfn._xlws.FILTER(Balanço[Quantidade],(Balanço[Estoque]=Back!$E$3)*(Balanço[Material]=Back!F30656))))</f>
        <v/>
      </c>
    </row>
    <row r="30657" spans="2:7">
      <c r="B30657" s="32">
        <f>SUMIF(Balanço[Estoque],Back!A30657,Balanço[Quantidade])</f>
        <v>0</v>
      </c>
      <c r="G30657" s="32" t="str" cm="1">
        <f t="array" ref="G30657">IF(F30657="","",SUM(_xlfn._xlws.FILTER(Balanço[Quantidade],(Balanço[Estoque]=Back!$E$3)*(Balanço[Material]=Back!F30657))))</f>
        <v/>
      </c>
    </row>
    <row r="30658" spans="2:7">
      <c r="B30658" s="32">
        <f>SUMIF(Balanço[Estoque],Back!A30658,Balanço[Quantidade])</f>
        <v>0</v>
      </c>
      <c r="G30658" s="32" t="str" cm="1">
        <f t="array" ref="G30658">IF(F30658="","",SUM(_xlfn._xlws.FILTER(Balanço[Quantidade],(Balanço[Estoque]=Back!$E$3)*(Balanço[Material]=Back!F30658))))</f>
        <v/>
      </c>
    </row>
    <row r="30659" spans="2:7">
      <c r="B30659" s="32">
        <f>SUMIF(Balanço[Estoque],Back!A30659,Balanço[Quantidade])</f>
        <v>0</v>
      </c>
      <c r="G30659" s="32" t="str" cm="1">
        <f t="array" ref="G30659">IF(F30659="","",SUM(_xlfn._xlws.FILTER(Balanço[Quantidade],(Balanço[Estoque]=Back!$E$3)*(Balanço[Material]=Back!F30659))))</f>
        <v/>
      </c>
    </row>
    <row r="30660" spans="2:7">
      <c r="B30660" s="32">
        <f>SUMIF(Balanço[Estoque],Back!A30660,Balanço[Quantidade])</f>
        <v>0</v>
      </c>
      <c r="G30660" s="32" t="str" cm="1">
        <f t="array" ref="G30660">IF(F30660="","",SUM(_xlfn._xlws.FILTER(Balanço[Quantidade],(Balanço[Estoque]=Back!$E$3)*(Balanço[Material]=Back!F30660))))</f>
        <v/>
      </c>
    </row>
    <row r="30661" spans="2:7">
      <c r="B30661" s="32">
        <f>SUMIF(Balanço[Estoque],Back!A30661,Balanço[Quantidade])</f>
        <v>0</v>
      </c>
      <c r="G30661" s="32" t="str" cm="1">
        <f t="array" ref="G30661">IF(F30661="","",SUM(_xlfn._xlws.FILTER(Balanço[Quantidade],(Balanço[Estoque]=Back!$E$3)*(Balanço[Material]=Back!F30661))))</f>
        <v/>
      </c>
    </row>
    <row r="30662" spans="2:7">
      <c r="B30662" s="32">
        <f>SUMIF(Balanço[Estoque],Back!A30662,Balanço[Quantidade])</f>
        <v>0</v>
      </c>
      <c r="G30662" s="32" t="str" cm="1">
        <f t="array" ref="G30662">IF(F30662="","",SUM(_xlfn._xlws.FILTER(Balanço[Quantidade],(Balanço[Estoque]=Back!$E$3)*(Balanço[Material]=Back!F30662))))</f>
        <v/>
      </c>
    </row>
    <row r="30663" spans="2:7">
      <c r="B30663" s="32">
        <f>SUMIF(Balanço[Estoque],Back!A30663,Balanço[Quantidade])</f>
        <v>0</v>
      </c>
      <c r="G30663" s="32" t="str" cm="1">
        <f t="array" ref="G30663">IF(F30663="","",SUM(_xlfn._xlws.FILTER(Balanço[Quantidade],(Balanço[Estoque]=Back!$E$3)*(Balanço[Material]=Back!F30663))))</f>
        <v/>
      </c>
    </row>
    <row r="30664" spans="2:7">
      <c r="B30664" s="32">
        <f>SUMIF(Balanço[Estoque],Back!A30664,Balanço[Quantidade])</f>
        <v>0</v>
      </c>
      <c r="G30664" s="32" t="str" cm="1">
        <f t="array" ref="G30664">IF(F30664="","",SUM(_xlfn._xlws.FILTER(Balanço[Quantidade],(Balanço[Estoque]=Back!$E$3)*(Balanço[Material]=Back!F30664))))</f>
        <v/>
      </c>
    </row>
    <row r="30665" spans="2:7">
      <c r="B30665" s="32">
        <f>SUMIF(Balanço[Estoque],Back!A30665,Balanço[Quantidade])</f>
        <v>0</v>
      </c>
      <c r="G30665" s="32" t="str" cm="1">
        <f t="array" ref="G30665">IF(F30665="","",SUM(_xlfn._xlws.FILTER(Balanço[Quantidade],(Balanço[Estoque]=Back!$E$3)*(Balanço[Material]=Back!F30665))))</f>
        <v/>
      </c>
    </row>
    <row r="30666" spans="2:7">
      <c r="B30666" s="32">
        <f>SUMIF(Balanço[Estoque],Back!A30666,Balanço[Quantidade])</f>
        <v>0</v>
      </c>
      <c r="G30666" s="32" t="str" cm="1">
        <f t="array" ref="G30666">IF(F30666="","",SUM(_xlfn._xlws.FILTER(Balanço[Quantidade],(Balanço[Estoque]=Back!$E$3)*(Balanço[Material]=Back!F30666))))</f>
        <v/>
      </c>
    </row>
    <row r="30667" spans="2:7">
      <c r="B30667" s="32">
        <f>SUMIF(Balanço[Estoque],Back!A30667,Balanço[Quantidade])</f>
        <v>0</v>
      </c>
      <c r="G30667" s="32" t="str" cm="1">
        <f t="array" ref="G30667">IF(F30667="","",SUM(_xlfn._xlws.FILTER(Balanço[Quantidade],(Balanço[Estoque]=Back!$E$3)*(Balanço[Material]=Back!F30667))))</f>
        <v/>
      </c>
    </row>
    <row r="30668" spans="2:7">
      <c r="B30668" s="32">
        <f>SUMIF(Balanço[Estoque],Back!A30668,Balanço[Quantidade])</f>
        <v>0</v>
      </c>
      <c r="G30668" s="32" t="str" cm="1">
        <f t="array" ref="G30668">IF(F30668="","",SUM(_xlfn._xlws.FILTER(Balanço[Quantidade],(Balanço[Estoque]=Back!$E$3)*(Balanço[Material]=Back!F30668))))</f>
        <v/>
      </c>
    </row>
    <row r="30669" spans="2:7">
      <c r="B30669" s="32">
        <f>SUMIF(Balanço[Estoque],Back!A30669,Balanço[Quantidade])</f>
        <v>0</v>
      </c>
      <c r="G30669" s="32" t="str" cm="1">
        <f t="array" ref="G30669">IF(F30669="","",SUM(_xlfn._xlws.FILTER(Balanço[Quantidade],(Balanço[Estoque]=Back!$E$3)*(Balanço[Material]=Back!F30669))))</f>
        <v/>
      </c>
    </row>
    <row r="30670" spans="2:7">
      <c r="B30670" s="32">
        <f>SUMIF(Balanço[Estoque],Back!A30670,Balanço[Quantidade])</f>
        <v>0</v>
      </c>
      <c r="G30670" s="32" t="str" cm="1">
        <f t="array" ref="G30670">IF(F30670="","",SUM(_xlfn._xlws.FILTER(Balanço[Quantidade],(Balanço[Estoque]=Back!$E$3)*(Balanço[Material]=Back!F30670))))</f>
        <v/>
      </c>
    </row>
    <row r="30671" spans="2:7">
      <c r="B30671" s="32">
        <f>SUMIF(Balanço[Estoque],Back!A30671,Balanço[Quantidade])</f>
        <v>0</v>
      </c>
      <c r="G30671" s="32" t="str" cm="1">
        <f t="array" ref="G30671">IF(F30671="","",SUM(_xlfn._xlws.FILTER(Balanço[Quantidade],(Balanço[Estoque]=Back!$E$3)*(Balanço[Material]=Back!F30671))))</f>
        <v/>
      </c>
    </row>
    <row r="30672" spans="2:7">
      <c r="B30672" s="32">
        <f>SUMIF(Balanço[Estoque],Back!A30672,Balanço[Quantidade])</f>
        <v>0</v>
      </c>
      <c r="G30672" s="32" t="str" cm="1">
        <f t="array" ref="G30672">IF(F30672="","",SUM(_xlfn._xlws.FILTER(Balanço[Quantidade],(Balanço[Estoque]=Back!$E$3)*(Balanço[Material]=Back!F30672))))</f>
        <v/>
      </c>
    </row>
    <row r="30673" spans="2:7">
      <c r="B30673" s="32">
        <f>SUMIF(Balanço[Estoque],Back!A30673,Balanço[Quantidade])</f>
        <v>0</v>
      </c>
      <c r="G30673" s="32" t="str" cm="1">
        <f t="array" ref="G30673">IF(F30673="","",SUM(_xlfn._xlws.FILTER(Balanço[Quantidade],(Balanço[Estoque]=Back!$E$3)*(Balanço[Material]=Back!F30673))))</f>
        <v/>
      </c>
    </row>
    <row r="30674" spans="2:7">
      <c r="B30674" s="32">
        <f>SUMIF(Balanço[Estoque],Back!A30674,Balanço[Quantidade])</f>
        <v>0</v>
      </c>
      <c r="G30674" s="32" t="str" cm="1">
        <f t="array" ref="G30674">IF(F30674="","",SUM(_xlfn._xlws.FILTER(Balanço[Quantidade],(Balanço[Estoque]=Back!$E$3)*(Balanço[Material]=Back!F30674))))</f>
        <v/>
      </c>
    </row>
    <row r="30675" spans="2:7">
      <c r="B30675" s="32">
        <f>SUMIF(Balanço[Estoque],Back!A30675,Balanço[Quantidade])</f>
        <v>0</v>
      </c>
      <c r="G30675" s="32" t="str" cm="1">
        <f t="array" ref="G30675">IF(F30675="","",SUM(_xlfn._xlws.FILTER(Balanço[Quantidade],(Balanço[Estoque]=Back!$E$3)*(Balanço[Material]=Back!F30675))))</f>
        <v/>
      </c>
    </row>
    <row r="30676" spans="2:7">
      <c r="B30676" s="32">
        <f>SUMIF(Balanço[Estoque],Back!A30676,Balanço[Quantidade])</f>
        <v>0</v>
      </c>
      <c r="G30676" s="32" t="str" cm="1">
        <f t="array" ref="G30676">IF(F30676="","",SUM(_xlfn._xlws.FILTER(Balanço[Quantidade],(Balanço[Estoque]=Back!$E$3)*(Balanço[Material]=Back!F30676))))</f>
        <v/>
      </c>
    </row>
    <row r="30677" spans="2:7">
      <c r="B30677" s="32">
        <f>SUMIF(Balanço[Estoque],Back!A30677,Balanço[Quantidade])</f>
        <v>0</v>
      </c>
      <c r="G30677" s="32" t="str" cm="1">
        <f t="array" ref="G30677">IF(F30677="","",SUM(_xlfn._xlws.FILTER(Balanço[Quantidade],(Balanço[Estoque]=Back!$E$3)*(Balanço[Material]=Back!F30677))))</f>
        <v/>
      </c>
    </row>
    <row r="30678" spans="2:7">
      <c r="B30678" s="32">
        <f>SUMIF(Balanço[Estoque],Back!A30678,Balanço[Quantidade])</f>
        <v>0</v>
      </c>
      <c r="G30678" s="32" t="str" cm="1">
        <f t="array" ref="G30678">IF(F30678="","",SUM(_xlfn._xlws.FILTER(Balanço[Quantidade],(Balanço[Estoque]=Back!$E$3)*(Balanço[Material]=Back!F30678))))</f>
        <v/>
      </c>
    </row>
    <row r="30679" spans="2:7">
      <c r="B30679" s="32">
        <f>SUMIF(Balanço[Estoque],Back!A30679,Balanço[Quantidade])</f>
        <v>0</v>
      </c>
      <c r="G30679" s="32" t="str" cm="1">
        <f t="array" ref="G30679">IF(F30679="","",SUM(_xlfn._xlws.FILTER(Balanço[Quantidade],(Balanço[Estoque]=Back!$E$3)*(Balanço[Material]=Back!F30679))))</f>
        <v/>
      </c>
    </row>
    <row r="30680" spans="2:7">
      <c r="B30680" s="32">
        <f>SUMIF(Balanço[Estoque],Back!A30680,Balanço[Quantidade])</f>
        <v>0</v>
      </c>
      <c r="G30680" s="32" t="str" cm="1">
        <f t="array" ref="G30680">IF(F30680="","",SUM(_xlfn._xlws.FILTER(Balanço[Quantidade],(Balanço[Estoque]=Back!$E$3)*(Balanço[Material]=Back!F30680))))</f>
        <v/>
      </c>
    </row>
    <row r="30681" spans="2:7">
      <c r="B30681" s="32">
        <f>SUMIF(Balanço[Estoque],Back!A30681,Balanço[Quantidade])</f>
        <v>0</v>
      </c>
      <c r="G30681" s="32" t="str" cm="1">
        <f t="array" ref="G30681">IF(F30681="","",SUM(_xlfn._xlws.FILTER(Balanço[Quantidade],(Balanço[Estoque]=Back!$E$3)*(Balanço[Material]=Back!F30681))))</f>
        <v/>
      </c>
    </row>
    <row r="30682" spans="2:7">
      <c r="B30682" s="32">
        <f>SUMIF(Balanço[Estoque],Back!A30682,Balanço[Quantidade])</f>
        <v>0</v>
      </c>
      <c r="G30682" s="32" t="str" cm="1">
        <f t="array" ref="G30682">IF(F30682="","",SUM(_xlfn._xlws.FILTER(Balanço[Quantidade],(Balanço[Estoque]=Back!$E$3)*(Balanço[Material]=Back!F30682))))</f>
        <v/>
      </c>
    </row>
    <row r="30683" spans="2:7">
      <c r="B30683" s="32">
        <f>SUMIF(Balanço[Estoque],Back!A30683,Balanço[Quantidade])</f>
        <v>0</v>
      </c>
      <c r="G30683" s="32" t="str" cm="1">
        <f t="array" ref="G30683">IF(F30683="","",SUM(_xlfn._xlws.FILTER(Balanço[Quantidade],(Balanço[Estoque]=Back!$E$3)*(Balanço[Material]=Back!F30683))))</f>
        <v/>
      </c>
    </row>
    <row r="30684" spans="2:7">
      <c r="B30684" s="32">
        <f>SUMIF(Balanço[Estoque],Back!A30684,Balanço[Quantidade])</f>
        <v>0</v>
      </c>
      <c r="G30684" s="32" t="str" cm="1">
        <f t="array" ref="G30684">IF(F30684="","",SUM(_xlfn._xlws.FILTER(Balanço[Quantidade],(Balanço[Estoque]=Back!$E$3)*(Balanço[Material]=Back!F30684))))</f>
        <v/>
      </c>
    </row>
    <row r="30685" spans="2:7">
      <c r="B30685" s="32">
        <f>SUMIF(Balanço[Estoque],Back!A30685,Balanço[Quantidade])</f>
        <v>0</v>
      </c>
      <c r="G30685" s="32" t="str" cm="1">
        <f t="array" ref="G30685">IF(F30685="","",SUM(_xlfn._xlws.FILTER(Balanço[Quantidade],(Balanço[Estoque]=Back!$E$3)*(Balanço[Material]=Back!F30685))))</f>
        <v/>
      </c>
    </row>
    <row r="30686" spans="2:7">
      <c r="B30686" s="32">
        <f>SUMIF(Balanço[Estoque],Back!A30686,Balanço[Quantidade])</f>
        <v>0</v>
      </c>
      <c r="G30686" s="32" t="str" cm="1">
        <f t="array" ref="G30686">IF(F30686="","",SUM(_xlfn._xlws.FILTER(Balanço[Quantidade],(Balanço[Estoque]=Back!$E$3)*(Balanço[Material]=Back!F30686))))</f>
        <v/>
      </c>
    </row>
    <row r="30687" spans="2:7">
      <c r="B30687" s="32">
        <f>SUMIF(Balanço[Estoque],Back!A30687,Balanço[Quantidade])</f>
        <v>0</v>
      </c>
      <c r="G30687" s="32" t="str" cm="1">
        <f t="array" ref="G30687">IF(F30687="","",SUM(_xlfn._xlws.FILTER(Balanço[Quantidade],(Balanço[Estoque]=Back!$E$3)*(Balanço[Material]=Back!F30687))))</f>
        <v/>
      </c>
    </row>
    <row r="30688" spans="2:7">
      <c r="B30688" s="32">
        <f>SUMIF(Balanço[Estoque],Back!A30688,Balanço[Quantidade])</f>
        <v>0</v>
      </c>
      <c r="G30688" s="32" t="str" cm="1">
        <f t="array" ref="G30688">IF(F30688="","",SUM(_xlfn._xlws.FILTER(Balanço[Quantidade],(Balanço[Estoque]=Back!$E$3)*(Balanço[Material]=Back!F30688))))</f>
        <v/>
      </c>
    </row>
    <row r="30689" spans="2:7">
      <c r="B30689" s="32">
        <f>SUMIF(Balanço[Estoque],Back!A30689,Balanço[Quantidade])</f>
        <v>0</v>
      </c>
      <c r="G30689" s="32" t="str" cm="1">
        <f t="array" ref="G30689">IF(F30689="","",SUM(_xlfn._xlws.FILTER(Balanço[Quantidade],(Balanço[Estoque]=Back!$E$3)*(Balanço[Material]=Back!F30689))))</f>
        <v/>
      </c>
    </row>
    <row r="30690" spans="2:7">
      <c r="B30690" s="32">
        <f>SUMIF(Balanço[Estoque],Back!A30690,Balanço[Quantidade])</f>
        <v>0</v>
      </c>
      <c r="G30690" s="32" t="str" cm="1">
        <f t="array" ref="G30690">IF(F30690="","",SUM(_xlfn._xlws.FILTER(Balanço[Quantidade],(Balanço[Estoque]=Back!$E$3)*(Balanço[Material]=Back!F30690))))</f>
        <v/>
      </c>
    </row>
    <row r="30691" spans="2:7">
      <c r="B30691" s="32">
        <f>SUMIF(Balanço[Estoque],Back!A30691,Balanço[Quantidade])</f>
        <v>0</v>
      </c>
      <c r="G30691" s="32" t="str" cm="1">
        <f t="array" ref="G30691">IF(F30691="","",SUM(_xlfn._xlws.FILTER(Balanço[Quantidade],(Balanço[Estoque]=Back!$E$3)*(Balanço[Material]=Back!F30691))))</f>
        <v/>
      </c>
    </row>
    <row r="30692" spans="2:7">
      <c r="B30692" s="32">
        <f>SUMIF(Balanço[Estoque],Back!A30692,Balanço[Quantidade])</f>
        <v>0</v>
      </c>
      <c r="G30692" s="32" t="str" cm="1">
        <f t="array" ref="G30692">IF(F30692="","",SUM(_xlfn._xlws.FILTER(Balanço[Quantidade],(Balanço[Estoque]=Back!$E$3)*(Balanço[Material]=Back!F30692))))</f>
        <v/>
      </c>
    </row>
    <row r="30693" spans="2:7">
      <c r="B30693" s="32">
        <f>SUMIF(Balanço[Estoque],Back!A30693,Balanço[Quantidade])</f>
        <v>0</v>
      </c>
      <c r="G30693" s="32" t="str" cm="1">
        <f t="array" ref="G30693">IF(F30693="","",SUM(_xlfn._xlws.FILTER(Balanço[Quantidade],(Balanço[Estoque]=Back!$E$3)*(Balanço[Material]=Back!F30693))))</f>
        <v/>
      </c>
    </row>
    <row r="30694" spans="2:7">
      <c r="B30694" s="32">
        <f>SUMIF(Balanço[Estoque],Back!A30694,Balanço[Quantidade])</f>
        <v>0</v>
      </c>
      <c r="G30694" s="32" t="str" cm="1">
        <f t="array" ref="G30694">IF(F30694="","",SUM(_xlfn._xlws.FILTER(Balanço[Quantidade],(Balanço[Estoque]=Back!$E$3)*(Balanço[Material]=Back!F30694))))</f>
        <v/>
      </c>
    </row>
    <row r="30695" spans="2:7">
      <c r="B30695" s="32">
        <f>SUMIF(Balanço[Estoque],Back!A30695,Balanço[Quantidade])</f>
        <v>0</v>
      </c>
      <c r="G30695" s="32" t="str" cm="1">
        <f t="array" ref="G30695">IF(F30695="","",SUM(_xlfn._xlws.FILTER(Balanço[Quantidade],(Balanço[Estoque]=Back!$E$3)*(Balanço[Material]=Back!F30695))))</f>
        <v/>
      </c>
    </row>
    <row r="30696" spans="2:7">
      <c r="B30696" s="32">
        <f>SUMIF(Balanço[Estoque],Back!A30696,Balanço[Quantidade])</f>
        <v>0</v>
      </c>
      <c r="G30696" s="32" t="str" cm="1">
        <f t="array" ref="G30696">IF(F30696="","",SUM(_xlfn._xlws.FILTER(Balanço[Quantidade],(Balanço[Estoque]=Back!$E$3)*(Balanço[Material]=Back!F30696))))</f>
        <v/>
      </c>
    </row>
    <row r="30697" spans="2:7">
      <c r="B30697" s="32">
        <f>SUMIF(Balanço[Estoque],Back!A30697,Balanço[Quantidade])</f>
        <v>0</v>
      </c>
      <c r="G30697" s="32" t="str" cm="1">
        <f t="array" ref="G30697">IF(F30697="","",SUM(_xlfn._xlws.FILTER(Balanço[Quantidade],(Balanço[Estoque]=Back!$E$3)*(Balanço[Material]=Back!F30697))))</f>
        <v/>
      </c>
    </row>
    <row r="30698" spans="2:7">
      <c r="B30698" s="32">
        <f>SUMIF(Balanço[Estoque],Back!A30698,Balanço[Quantidade])</f>
        <v>0</v>
      </c>
      <c r="G30698" s="32" t="str" cm="1">
        <f t="array" ref="G30698">IF(F30698="","",SUM(_xlfn._xlws.FILTER(Balanço[Quantidade],(Balanço[Estoque]=Back!$E$3)*(Balanço[Material]=Back!F30698))))</f>
        <v/>
      </c>
    </row>
    <row r="30699" spans="2:7">
      <c r="B30699" s="32">
        <f>SUMIF(Balanço[Estoque],Back!A30699,Balanço[Quantidade])</f>
        <v>0</v>
      </c>
      <c r="G30699" s="32" t="str" cm="1">
        <f t="array" ref="G30699">IF(F30699="","",SUM(_xlfn._xlws.FILTER(Balanço[Quantidade],(Balanço[Estoque]=Back!$E$3)*(Balanço[Material]=Back!F30699))))</f>
        <v/>
      </c>
    </row>
    <row r="30700" spans="2:7">
      <c r="B30700" s="32">
        <f>SUMIF(Balanço[Estoque],Back!A30700,Balanço[Quantidade])</f>
        <v>0</v>
      </c>
      <c r="G30700" s="32" t="str" cm="1">
        <f t="array" ref="G30700">IF(F30700="","",SUM(_xlfn._xlws.FILTER(Balanço[Quantidade],(Balanço[Estoque]=Back!$E$3)*(Balanço[Material]=Back!F30700))))</f>
        <v/>
      </c>
    </row>
    <row r="30701" spans="2:7">
      <c r="B30701" s="32">
        <f>SUMIF(Balanço[Estoque],Back!A30701,Balanço[Quantidade])</f>
        <v>0</v>
      </c>
      <c r="G30701" s="32" t="str" cm="1">
        <f t="array" ref="G30701">IF(F30701="","",SUM(_xlfn._xlws.FILTER(Balanço[Quantidade],(Balanço[Estoque]=Back!$E$3)*(Balanço[Material]=Back!F30701))))</f>
        <v/>
      </c>
    </row>
    <row r="30702" spans="2:7">
      <c r="B30702" s="32">
        <f>SUMIF(Balanço[Estoque],Back!A30702,Balanço[Quantidade])</f>
        <v>0</v>
      </c>
      <c r="G30702" s="32" t="str" cm="1">
        <f t="array" ref="G30702">IF(F30702="","",SUM(_xlfn._xlws.FILTER(Balanço[Quantidade],(Balanço[Estoque]=Back!$E$3)*(Balanço[Material]=Back!F30702))))</f>
        <v/>
      </c>
    </row>
    <row r="30703" spans="2:7">
      <c r="B30703" s="32">
        <f>SUMIF(Balanço[Estoque],Back!A30703,Balanço[Quantidade])</f>
        <v>0</v>
      </c>
      <c r="G30703" s="32" t="str" cm="1">
        <f t="array" ref="G30703">IF(F30703="","",SUM(_xlfn._xlws.FILTER(Balanço[Quantidade],(Balanço[Estoque]=Back!$E$3)*(Balanço[Material]=Back!F30703))))</f>
        <v/>
      </c>
    </row>
    <row r="30704" spans="2:7">
      <c r="B30704" s="32">
        <f>SUMIF(Balanço[Estoque],Back!A30704,Balanço[Quantidade])</f>
        <v>0</v>
      </c>
      <c r="G30704" s="32" t="str" cm="1">
        <f t="array" ref="G30704">IF(F30704="","",SUM(_xlfn._xlws.FILTER(Balanço[Quantidade],(Balanço[Estoque]=Back!$E$3)*(Balanço[Material]=Back!F30704))))</f>
        <v/>
      </c>
    </row>
    <row r="30705" spans="2:7">
      <c r="B30705" s="32">
        <f>SUMIF(Balanço[Estoque],Back!A30705,Balanço[Quantidade])</f>
        <v>0</v>
      </c>
      <c r="G30705" s="32" t="str" cm="1">
        <f t="array" ref="G30705">IF(F30705="","",SUM(_xlfn._xlws.FILTER(Balanço[Quantidade],(Balanço[Estoque]=Back!$E$3)*(Balanço[Material]=Back!F30705))))</f>
        <v/>
      </c>
    </row>
    <row r="30706" spans="2:7">
      <c r="B30706" s="32">
        <f>SUMIF(Balanço[Estoque],Back!A30706,Balanço[Quantidade])</f>
        <v>0</v>
      </c>
      <c r="G30706" s="32" t="str" cm="1">
        <f t="array" ref="G30706">IF(F30706="","",SUM(_xlfn._xlws.FILTER(Balanço[Quantidade],(Balanço[Estoque]=Back!$E$3)*(Balanço[Material]=Back!F30706))))</f>
        <v/>
      </c>
    </row>
    <row r="30707" spans="2:7">
      <c r="B30707" s="32">
        <f>SUMIF(Balanço[Estoque],Back!A30707,Balanço[Quantidade])</f>
        <v>0</v>
      </c>
      <c r="G30707" s="32" t="str" cm="1">
        <f t="array" ref="G30707">IF(F30707="","",SUM(_xlfn._xlws.FILTER(Balanço[Quantidade],(Balanço[Estoque]=Back!$E$3)*(Balanço[Material]=Back!F30707))))</f>
        <v/>
      </c>
    </row>
    <row r="30708" spans="2:7">
      <c r="B30708" s="32">
        <f>SUMIF(Balanço[Estoque],Back!A30708,Balanço[Quantidade])</f>
        <v>0</v>
      </c>
      <c r="G30708" s="32" t="str" cm="1">
        <f t="array" ref="G30708">IF(F30708="","",SUM(_xlfn._xlws.FILTER(Balanço[Quantidade],(Balanço[Estoque]=Back!$E$3)*(Balanço[Material]=Back!F30708))))</f>
        <v/>
      </c>
    </row>
    <row r="30709" spans="2:7">
      <c r="B30709" s="32">
        <f>SUMIF(Balanço[Estoque],Back!A30709,Balanço[Quantidade])</f>
        <v>0</v>
      </c>
      <c r="G30709" s="32" t="str" cm="1">
        <f t="array" ref="G30709">IF(F30709="","",SUM(_xlfn._xlws.FILTER(Balanço[Quantidade],(Balanço[Estoque]=Back!$E$3)*(Balanço[Material]=Back!F30709))))</f>
        <v/>
      </c>
    </row>
    <row r="30710" spans="2:7">
      <c r="B30710" s="32">
        <f>SUMIF(Balanço[Estoque],Back!A30710,Balanço[Quantidade])</f>
        <v>0</v>
      </c>
      <c r="G30710" s="32" t="str" cm="1">
        <f t="array" ref="G30710">IF(F30710="","",SUM(_xlfn._xlws.FILTER(Balanço[Quantidade],(Balanço[Estoque]=Back!$E$3)*(Balanço[Material]=Back!F30710))))</f>
        <v/>
      </c>
    </row>
    <row r="30711" spans="2:7">
      <c r="B30711" s="32">
        <f>SUMIF(Balanço[Estoque],Back!A30711,Balanço[Quantidade])</f>
        <v>0</v>
      </c>
      <c r="G30711" s="32" t="str" cm="1">
        <f t="array" ref="G30711">IF(F30711="","",SUM(_xlfn._xlws.FILTER(Balanço[Quantidade],(Balanço[Estoque]=Back!$E$3)*(Balanço[Material]=Back!F30711))))</f>
        <v/>
      </c>
    </row>
    <row r="30712" spans="2:7">
      <c r="B30712" s="32">
        <f>SUMIF(Balanço[Estoque],Back!A30712,Balanço[Quantidade])</f>
        <v>0</v>
      </c>
      <c r="G30712" s="32" t="str" cm="1">
        <f t="array" ref="G30712">IF(F30712="","",SUM(_xlfn._xlws.FILTER(Balanço[Quantidade],(Balanço[Estoque]=Back!$E$3)*(Balanço[Material]=Back!F30712))))</f>
        <v/>
      </c>
    </row>
    <row r="30713" spans="2:7">
      <c r="B30713" s="32">
        <f>SUMIF(Balanço[Estoque],Back!A30713,Balanço[Quantidade])</f>
        <v>0</v>
      </c>
      <c r="G30713" s="32" t="str" cm="1">
        <f t="array" ref="G30713">IF(F30713="","",SUM(_xlfn._xlws.FILTER(Balanço[Quantidade],(Balanço[Estoque]=Back!$E$3)*(Balanço[Material]=Back!F30713))))</f>
        <v/>
      </c>
    </row>
    <row r="30714" spans="2:7">
      <c r="B30714" s="32">
        <f>SUMIF(Balanço[Estoque],Back!A30714,Balanço[Quantidade])</f>
        <v>0</v>
      </c>
      <c r="G30714" s="32" t="str" cm="1">
        <f t="array" ref="G30714">IF(F30714="","",SUM(_xlfn._xlws.FILTER(Balanço[Quantidade],(Balanço[Estoque]=Back!$E$3)*(Balanço[Material]=Back!F30714))))</f>
        <v/>
      </c>
    </row>
    <row r="30715" spans="2:7">
      <c r="B30715" s="32">
        <f>SUMIF(Balanço[Estoque],Back!A30715,Balanço[Quantidade])</f>
        <v>0</v>
      </c>
      <c r="G30715" s="32" t="str" cm="1">
        <f t="array" ref="G30715">IF(F30715="","",SUM(_xlfn._xlws.FILTER(Balanço[Quantidade],(Balanço[Estoque]=Back!$E$3)*(Balanço[Material]=Back!F30715))))</f>
        <v/>
      </c>
    </row>
    <row r="30716" spans="2:7">
      <c r="B30716" s="32">
        <f>SUMIF(Balanço[Estoque],Back!A30716,Balanço[Quantidade])</f>
        <v>0</v>
      </c>
      <c r="G30716" s="32" t="str" cm="1">
        <f t="array" ref="G30716">IF(F30716="","",SUM(_xlfn._xlws.FILTER(Balanço[Quantidade],(Balanço[Estoque]=Back!$E$3)*(Balanço[Material]=Back!F30716))))</f>
        <v/>
      </c>
    </row>
    <row r="30717" spans="2:7">
      <c r="B30717" s="32">
        <f>SUMIF(Balanço[Estoque],Back!A30717,Balanço[Quantidade])</f>
        <v>0</v>
      </c>
      <c r="G30717" s="32" t="str" cm="1">
        <f t="array" ref="G30717">IF(F30717="","",SUM(_xlfn._xlws.FILTER(Balanço[Quantidade],(Balanço[Estoque]=Back!$E$3)*(Balanço[Material]=Back!F30717))))</f>
        <v/>
      </c>
    </row>
    <row r="30718" spans="2:7">
      <c r="B30718" s="32">
        <f>SUMIF(Balanço[Estoque],Back!A30718,Balanço[Quantidade])</f>
        <v>0</v>
      </c>
      <c r="G30718" s="32" t="str" cm="1">
        <f t="array" ref="G30718">IF(F30718="","",SUM(_xlfn._xlws.FILTER(Balanço[Quantidade],(Balanço[Estoque]=Back!$E$3)*(Balanço[Material]=Back!F30718))))</f>
        <v/>
      </c>
    </row>
    <row r="30719" spans="2:7">
      <c r="B30719" s="32">
        <f>SUMIF(Balanço[Estoque],Back!A30719,Balanço[Quantidade])</f>
        <v>0</v>
      </c>
      <c r="G30719" s="32" t="str" cm="1">
        <f t="array" ref="G30719">IF(F30719="","",SUM(_xlfn._xlws.FILTER(Balanço[Quantidade],(Balanço[Estoque]=Back!$E$3)*(Balanço[Material]=Back!F30719))))</f>
        <v/>
      </c>
    </row>
    <row r="30720" spans="2:7">
      <c r="B30720" s="32">
        <f>SUMIF(Balanço[Estoque],Back!A30720,Balanço[Quantidade])</f>
        <v>0</v>
      </c>
      <c r="G30720" s="32" t="str" cm="1">
        <f t="array" ref="G30720">IF(F30720="","",SUM(_xlfn._xlws.FILTER(Balanço[Quantidade],(Balanço[Estoque]=Back!$E$3)*(Balanço[Material]=Back!F30720))))</f>
        <v/>
      </c>
    </row>
    <row r="30721" spans="2:7">
      <c r="B30721" s="32">
        <f>SUMIF(Balanço[Estoque],Back!A30721,Balanço[Quantidade])</f>
        <v>0</v>
      </c>
      <c r="G30721" s="32" t="str" cm="1">
        <f t="array" ref="G30721">IF(F30721="","",SUM(_xlfn._xlws.FILTER(Balanço[Quantidade],(Balanço[Estoque]=Back!$E$3)*(Balanço[Material]=Back!F30721))))</f>
        <v/>
      </c>
    </row>
    <row r="30722" spans="2:7">
      <c r="B30722" s="32">
        <f>SUMIF(Balanço[Estoque],Back!A30722,Balanço[Quantidade])</f>
        <v>0</v>
      </c>
      <c r="G30722" s="32" t="str" cm="1">
        <f t="array" ref="G30722">IF(F30722="","",SUM(_xlfn._xlws.FILTER(Balanço[Quantidade],(Balanço[Estoque]=Back!$E$3)*(Balanço[Material]=Back!F30722))))</f>
        <v/>
      </c>
    </row>
    <row r="30723" spans="2:7">
      <c r="B30723" s="32">
        <f>SUMIF(Balanço[Estoque],Back!A30723,Balanço[Quantidade])</f>
        <v>0</v>
      </c>
      <c r="G30723" s="32" t="str" cm="1">
        <f t="array" ref="G30723">IF(F30723="","",SUM(_xlfn._xlws.FILTER(Balanço[Quantidade],(Balanço[Estoque]=Back!$E$3)*(Balanço[Material]=Back!F30723))))</f>
        <v/>
      </c>
    </row>
    <row r="30724" spans="2:7">
      <c r="B30724" s="32">
        <f>SUMIF(Balanço[Estoque],Back!A30724,Balanço[Quantidade])</f>
        <v>0</v>
      </c>
      <c r="G30724" s="32" t="str" cm="1">
        <f t="array" ref="G30724">IF(F30724="","",SUM(_xlfn._xlws.FILTER(Balanço[Quantidade],(Balanço[Estoque]=Back!$E$3)*(Balanço[Material]=Back!F30724))))</f>
        <v/>
      </c>
    </row>
    <row r="30725" spans="2:7">
      <c r="B30725" s="32">
        <f>SUMIF(Balanço[Estoque],Back!A30725,Balanço[Quantidade])</f>
        <v>0</v>
      </c>
      <c r="G30725" s="32" t="str" cm="1">
        <f t="array" ref="G30725">IF(F30725="","",SUM(_xlfn._xlws.FILTER(Balanço[Quantidade],(Balanço[Estoque]=Back!$E$3)*(Balanço[Material]=Back!F30725))))</f>
        <v/>
      </c>
    </row>
    <row r="30726" spans="2:7">
      <c r="B30726" s="32">
        <f>SUMIF(Balanço[Estoque],Back!A30726,Balanço[Quantidade])</f>
        <v>0</v>
      </c>
      <c r="G30726" s="32" t="str" cm="1">
        <f t="array" ref="G30726">IF(F30726="","",SUM(_xlfn._xlws.FILTER(Balanço[Quantidade],(Balanço[Estoque]=Back!$E$3)*(Balanço[Material]=Back!F30726))))</f>
        <v/>
      </c>
    </row>
    <row r="30727" spans="2:7">
      <c r="B30727" s="32">
        <f>SUMIF(Balanço[Estoque],Back!A30727,Balanço[Quantidade])</f>
        <v>0</v>
      </c>
      <c r="G30727" s="32" t="str" cm="1">
        <f t="array" ref="G30727">IF(F30727="","",SUM(_xlfn._xlws.FILTER(Balanço[Quantidade],(Balanço[Estoque]=Back!$E$3)*(Balanço[Material]=Back!F30727))))</f>
        <v/>
      </c>
    </row>
    <row r="30728" spans="2:7">
      <c r="B30728" s="32">
        <f>SUMIF(Balanço[Estoque],Back!A30728,Balanço[Quantidade])</f>
        <v>0</v>
      </c>
      <c r="G30728" s="32" t="str" cm="1">
        <f t="array" ref="G30728">IF(F30728="","",SUM(_xlfn._xlws.FILTER(Balanço[Quantidade],(Balanço[Estoque]=Back!$E$3)*(Balanço[Material]=Back!F30728))))</f>
        <v/>
      </c>
    </row>
    <row r="30729" spans="2:7">
      <c r="B30729" s="32">
        <f>SUMIF(Balanço[Estoque],Back!A30729,Balanço[Quantidade])</f>
        <v>0</v>
      </c>
      <c r="G30729" s="32" t="str" cm="1">
        <f t="array" ref="G30729">IF(F30729="","",SUM(_xlfn._xlws.FILTER(Balanço[Quantidade],(Balanço[Estoque]=Back!$E$3)*(Balanço[Material]=Back!F30729))))</f>
        <v/>
      </c>
    </row>
    <row r="30730" spans="2:7">
      <c r="B30730" s="32">
        <f>SUMIF(Balanço[Estoque],Back!A30730,Balanço[Quantidade])</f>
        <v>0</v>
      </c>
      <c r="G30730" s="32" t="str" cm="1">
        <f t="array" ref="G30730">IF(F30730="","",SUM(_xlfn._xlws.FILTER(Balanço[Quantidade],(Balanço[Estoque]=Back!$E$3)*(Balanço[Material]=Back!F30730))))</f>
        <v/>
      </c>
    </row>
    <row r="30731" spans="2:7">
      <c r="B30731" s="32">
        <f>SUMIF(Balanço[Estoque],Back!A30731,Balanço[Quantidade])</f>
        <v>0</v>
      </c>
      <c r="G30731" s="32" t="str" cm="1">
        <f t="array" ref="G30731">IF(F30731="","",SUM(_xlfn._xlws.FILTER(Balanço[Quantidade],(Balanço[Estoque]=Back!$E$3)*(Balanço[Material]=Back!F30731))))</f>
        <v/>
      </c>
    </row>
    <row r="30732" spans="2:7">
      <c r="B30732" s="32">
        <f>SUMIF(Balanço[Estoque],Back!A30732,Balanço[Quantidade])</f>
        <v>0</v>
      </c>
      <c r="G30732" s="32" t="str" cm="1">
        <f t="array" ref="G30732">IF(F30732="","",SUM(_xlfn._xlws.FILTER(Balanço[Quantidade],(Balanço[Estoque]=Back!$E$3)*(Balanço[Material]=Back!F30732))))</f>
        <v/>
      </c>
    </row>
    <row r="30733" spans="2:7">
      <c r="B30733" s="32">
        <f>SUMIF(Balanço[Estoque],Back!A30733,Balanço[Quantidade])</f>
        <v>0</v>
      </c>
      <c r="G30733" s="32" t="str" cm="1">
        <f t="array" ref="G30733">IF(F30733="","",SUM(_xlfn._xlws.FILTER(Balanço[Quantidade],(Balanço[Estoque]=Back!$E$3)*(Balanço[Material]=Back!F30733))))</f>
        <v/>
      </c>
    </row>
    <row r="30734" spans="2:7">
      <c r="B30734" s="32">
        <f>SUMIF(Balanço[Estoque],Back!A30734,Balanço[Quantidade])</f>
        <v>0</v>
      </c>
      <c r="G30734" s="32" t="str" cm="1">
        <f t="array" ref="G30734">IF(F30734="","",SUM(_xlfn._xlws.FILTER(Balanço[Quantidade],(Balanço[Estoque]=Back!$E$3)*(Balanço[Material]=Back!F30734))))</f>
        <v/>
      </c>
    </row>
    <row r="30735" spans="2:7">
      <c r="B30735" s="32">
        <f>SUMIF(Balanço[Estoque],Back!A30735,Balanço[Quantidade])</f>
        <v>0</v>
      </c>
      <c r="G30735" s="32" t="str" cm="1">
        <f t="array" ref="G30735">IF(F30735="","",SUM(_xlfn._xlws.FILTER(Balanço[Quantidade],(Balanço[Estoque]=Back!$E$3)*(Balanço[Material]=Back!F30735))))</f>
        <v/>
      </c>
    </row>
    <row r="30736" spans="2:7">
      <c r="B30736" s="32">
        <f>SUMIF(Balanço[Estoque],Back!A30736,Balanço[Quantidade])</f>
        <v>0</v>
      </c>
      <c r="G30736" s="32" t="str" cm="1">
        <f t="array" ref="G30736">IF(F30736="","",SUM(_xlfn._xlws.FILTER(Balanço[Quantidade],(Balanço[Estoque]=Back!$E$3)*(Balanço[Material]=Back!F30736))))</f>
        <v/>
      </c>
    </row>
    <row r="30737" spans="2:7">
      <c r="B30737" s="32">
        <f>SUMIF(Balanço[Estoque],Back!A30737,Balanço[Quantidade])</f>
        <v>0</v>
      </c>
      <c r="G30737" s="32" t="str" cm="1">
        <f t="array" ref="G30737">IF(F30737="","",SUM(_xlfn._xlws.FILTER(Balanço[Quantidade],(Balanço[Estoque]=Back!$E$3)*(Balanço[Material]=Back!F30737))))</f>
        <v/>
      </c>
    </row>
    <row r="30738" spans="2:7">
      <c r="B30738" s="32">
        <f>SUMIF(Balanço[Estoque],Back!A30738,Balanço[Quantidade])</f>
        <v>0</v>
      </c>
      <c r="G30738" s="32" t="str" cm="1">
        <f t="array" ref="G30738">IF(F30738="","",SUM(_xlfn._xlws.FILTER(Balanço[Quantidade],(Balanço[Estoque]=Back!$E$3)*(Balanço[Material]=Back!F30738))))</f>
        <v/>
      </c>
    </row>
    <row r="30739" spans="2:7">
      <c r="B30739" s="32">
        <f>SUMIF(Balanço[Estoque],Back!A30739,Balanço[Quantidade])</f>
        <v>0</v>
      </c>
      <c r="G30739" s="32" t="str" cm="1">
        <f t="array" ref="G30739">IF(F30739="","",SUM(_xlfn._xlws.FILTER(Balanço[Quantidade],(Balanço[Estoque]=Back!$E$3)*(Balanço[Material]=Back!F30739))))</f>
        <v/>
      </c>
    </row>
    <row r="30740" spans="2:7">
      <c r="B30740" s="32">
        <f>SUMIF(Balanço[Estoque],Back!A30740,Balanço[Quantidade])</f>
        <v>0</v>
      </c>
      <c r="G30740" s="32" t="str" cm="1">
        <f t="array" ref="G30740">IF(F30740="","",SUM(_xlfn._xlws.FILTER(Balanço[Quantidade],(Balanço[Estoque]=Back!$E$3)*(Balanço[Material]=Back!F30740))))</f>
        <v/>
      </c>
    </row>
    <row r="30741" spans="2:7">
      <c r="B30741" s="32">
        <f>SUMIF(Balanço[Estoque],Back!A30741,Balanço[Quantidade])</f>
        <v>0</v>
      </c>
      <c r="G30741" s="32" t="str" cm="1">
        <f t="array" ref="G30741">IF(F30741="","",SUM(_xlfn._xlws.FILTER(Balanço[Quantidade],(Balanço[Estoque]=Back!$E$3)*(Balanço[Material]=Back!F30741))))</f>
        <v/>
      </c>
    </row>
    <row r="30742" spans="2:7">
      <c r="B30742" s="32">
        <f>SUMIF(Balanço[Estoque],Back!A30742,Balanço[Quantidade])</f>
        <v>0</v>
      </c>
      <c r="G30742" s="32" t="str" cm="1">
        <f t="array" ref="G30742">IF(F30742="","",SUM(_xlfn._xlws.FILTER(Balanço[Quantidade],(Balanço[Estoque]=Back!$E$3)*(Balanço[Material]=Back!F30742))))</f>
        <v/>
      </c>
    </row>
    <row r="30743" spans="2:7">
      <c r="B30743" s="32">
        <f>SUMIF(Balanço[Estoque],Back!A30743,Balanço[Quantidade])</f>
        <v>0</v>
      </c>
      <c r="G30743" s="32" t="str" cm="1">
        <f t="array" ref="G30743">IF(F30743="","",SUM(_xlfn._xlws.FILTER(Balanço[Quantidade],(Balanço[Estoque]=Back!$E$3)*(Balanço[Material]=Back!F30743))))</f>
        <v/>
      </c>
    </row>
    <row r="30744" spans="2:7">
      <c r="B30744" s="32">
        <f>SUMIF(Balanço[Estoque],Back!A30744,Balanço[Quantidade])</f>
        <v>0</v>
      </c>
      <c r="G30744" s="32" t="str" cm="1">
        <f t="array" ref="G30744">IF(F30744="","",SUM(_xlfn._xlws.FILTER(Balanço[Quantidade],(Balanço[Estoque]=Back!$E$3)*(Balanço[Material]=Back!F30744))))</f>
        <v/>
      </c>
    </row>
    <row r="30745" spans="2:7">
      <c r="B30745" s="32">
        <f>SUMIF(Balanço[Estoque],Back!A30745,Balanço[Quantidade])</f>
        <v>0</v>
      </c>
      <c r="G30745" s="32" t="str" cm="1">
        <f t="array" ref="G30745">IF(F30745="","",SUM(_xlfn._xlws.FILTER(Balanço[Quantidade],(Balanço[Estoque]=Back!$E$3)*(Balanço[Material]=Back!F30745))))</f>
        <v/>
      </c>
    </row>
    <row r="30746" spans="2:7">
      <c r="B30746" s="32">
        <f>SUMIF(Balanço[Estoque],Back!A30746,Balanço[Quantidade])</f>
        <v>0</v>
      </c>
      <c r="G30746" s="32" t="str" cm="1">
        <f t="array" ref="G30746">IF(F30746="","",SUM(_xlfn._xlws.FILTER(Balanço[Quantidade],(Balanço[Estoque]=Back!$E$3)*(Balanço[Material]=Back!F30746))))</f>
        <v/>
      </c>
    </row>
    <row r="30747" spans="2:7">
      <c r="B30747" s="32">
        <f>SUMIF(Balanço[Estoque],Back!A30747,Balanço[Quantidade])</f>
        <v>0</v>
      </c>
      <c r="G30747" s="32" t="str" cm="1">
        <f t="array" ref="G30747">IF(F30747="","",SUM(_xlfn._xlws.FILTER(Balanço[Quantidade],(Balanço[Estoque]=Back!$E$3)*(Balanço[Material]=Back!F30747))))</f>
        <v/>
      </c>
    </row>
    <row r="30748" spans="2:7">
      <c r="B30748" s="32">
        <f>SUMIF(Balanço[Estoque],Back!A30748,Balanço[Quantidade])</f>
        <v>0</v>
      </c>
      <c r="G30748" s="32" t="str" cm="1">
        <f t="array" ref="G30748">IF(F30748="","",SUM(_xlfn._xlws.FILTER(Balanço[Quantidade],(Balanço[Estoque]=Back!$E$3)*(Balanço[Material]=Back!F30748))))</f>
        <v/>
      </c>
    </row>
    <row r="30749" spans="2:7">
      <c r="B30749" s="32">
        <f>SUMIF(Balanço[Estoque],Back!A30749,Balanço[Quantidade])</f>
        <v>0</v>
      </c>
      <c r="G30749" s="32" t="str" cm="1">
        <f t="array" ref="G30749">IF(F30749="","",SUM(_xlfn._xlws.FILTER(Balanço[Quantidade],(Balanço[Estoque]=Back!$E$3)*(Balanço[Material]=Back!F30749))))</f>
        <v/>
      </c>
    </row>
    <row r="30750" spans="2:7">
      <c r="B30750" s="32">
        <f>SUMIF(Balanço[Estoque],Back!A30750,Balanço[Quantidade])</f>
        <v>0</v>
      </c>
      <c r="G30750" s="32" t="str" cm="1">
        <f t="array" ref="G30750">IF(F30750="","",SUM(_xlfn._xlws.FILTER(Balanço[Quantidade],(Balanço[Estoque]=Back!$E$3)*(Balanço[Material]=Back!F30750))))</f>
        <v/>
      </c>
    </row>
    <row r="30751" spans="2:7">
      <c r="B30751" s="32">
        <f>SUMIF(Balanço[Estoque],Back!A30751,Balanço[Quantidade])</f>
        <v>0</v>
      </c>
      <c r="G30751" s="32" t="str" cm="1">
        <f t="array" ref="G30751">IF(F30751="","",SUM(_xlfn._xlws.FILTER(Balanço[Quantidade],(Balanço[Estoque]=Back!$E$3)*(Balanço[Material]=Back!F30751))))</f>
        <v/>
      </c>
    </row>
    <row r="30752" spans="2:7">
      <c r="B30752" s="32">
        <f>SUMIF(Balanço[Estoque],Back!A30752,Balanço[Quantidade])</f>
        <v>0</v>
      </c>
      <c r="G30752" s="32" t="str" cm="1">
        <f t="array" ref="G30752">IF(F30752="","",SUM(_xlfn._xlws.FILTER(Balanço[Quantidade],(Balanço[Estoque]=Back!$E$3)*(Balanço[Material]=Back!F30752))))</f>
        <v/>
      </c>
    </row>
    <row r="30753" spans="2:7">
      <c r="B30753" s="32">
        <f>SUMIF(Balanço[Estoque],Back!A30753,Balanço[Quantidade])</f>
        <v>0</v>
      </c>
      <c r="G30753" s="32" t="str" cm="1">
        <f t="array" ref="G30753">IF(F30753="","",SUM(_xlfn._xlws.FILTER(Balanço[Quantidade],(Balanço[Estoque]=Back!$E$3)*(Balanço[Material]=Back!F30753))))</f>
        <v/>
      </c>
    </row>
    <row r="30754" spans="2:7">
      <c r="B30754" s="32">
        <f>SUMIF(Balanço[Estoque],Back!A30754,Balanço[Quantidade])</f>
        <v>0</v>
      </c>
      <c r="G30754" s="32" t="str" cm="1">
        <f t="array" ref="G30754">IF(F30754="","",SUM(_xlfn._xlws.FILTER(Balanço[Quantidade],(Balanço[Estoque]=Back!$E$3)*(Balanço[Material]=Back!F30754))))</f>
        <v/>
      </c>
    </row>
    <row r="30755" spans="2:7">
      <c r="B30755" s="32">
        <f>SUMIF(Balanço[Estoque],Back!A30755,Balanço[Quantidade])</f>
        <v>0</v>
      </c>
      <c r="G30755" s="32" t="str" cm="1">
        <f t="array" ref="G30755">IF(F30755="","",SUM(_xlfn._xlws.FILTER(Balanço[Quantidade],(Balanço[Estoque]=Back!$E$3)*(Balanço[Material]=Back!F30755))))</f>
        <v/>
      </c>
    </row>
    <row r="30756" spans="2:7">
      <c r="B30756" s="32">
        <f>SUMIF(Balanço[Estoque],Back!A30756,Balanço[Quantidade])</f>
        <v>0</v>
      </c>
      <c r="G30756" s="32" t="str" cm="1">
        <f t="array" ref="G30756">IF(F30756="","",SUM(_xlfn._xlws.FILTER(Balanço[Quantidade],(Balanço[Estoque]=Back!$E$3)*(Balanço[Material]=Back!F30756))))</f>
        <v/>
      </c>
    </row>
    <row r="30757" spans="2:7">
      <c r="B30757" s="32">
        <f>SUMIF(Balanço[Estoque],Back!A30757,Balanço[Quantidade])</f>
        <v>0</v>
      </c>
      <c r="G30757" s="32" t="str" cm="1">
        <f t="array" ref="G30757">IF(F30757="","",SUM(_xlfn._xlws.FILTER(Balanço[Quantidade],(Balanço[Estoque]=Back!$E$3)*(Balanço[Material]=Back!F30757))))</f>
        <v/>
      </c>
    </row>
    <row r="30758" spans="2:7">
      <c r="B30758" s="32">
        <f>SUMIF(Balanço[Estoque],Back!A30758,Balanço[Quantidade])</f>
        <v>0</v>
      </c>
      <c r="G30758" s="32" t="str" cm="1">
        <f t="array" ref="G30758">IF(F30758="","",SUM(_xlfn._xlws.FILTER(Balanço[Quantidade],(Balanço[Estoque]=Back!$E$3)*(Balanço[Material]=Back!F30758))))</f>
        <v/>
      </c>
    </row>
    <row r="30759" spans="2:7">
      <c r="B30759" s="32">
        <f>SUMIF(Balanço[Estoque],Back!A30759,Balanço[Quantidade])</f>
        <v>0</v>
      </c>
      <c r="G30759" s="32" t="str" cm="1">
        <f t="array" ref="G30759">IF(F30759="","",SUM(_xlfn._xlws.FILTER(Balanço[Quantidade],(Balanço[Estoque]=Back!$E$3)*(Balanço[Material]=Back!F30759))))</f>
        <v/>
      </c>
    </row>
    <row r="30760" spans="2:7">
      <c r="B30760" s="32">
        <f>SUMIF(Balanço[Estoque],Back!A30760,Balanço[Quantidade])</f>
        <v>0</v>
      </c>
      <c r="G30760" s="32" t="str" cm="1">
        <f t="array" ref="G30760">IF(F30760="","",SUM(_xlfn._xlws.FILTER(Balanço[Quantidade],(Balanço[Estoque]=Back!$E$3)*(Balanço[Material]=Back!F30760))))</f>
        <v/>
      </c>
    </row>
    <row r="30761" spans="2:7">
      <c r="B30761" s="32">
        <f>SUMIF(Balanço[Estoque],Back!A30761,Balanço[Quantidade])</f>
        <v>0</v>
      </c>
      <c r="G30761" s="32" t="str" cm="1">
        <f t="array" ref="G30761">IF(F30761="","",SUM(_xlfn._xlws.FILTER(Balanço[Quantidade],(Balanço[Estoque]=Back!$E$3)*(Balanço[Material]=Back!F30761))))</f>
        <v/>
      </c>
    </row>
    <row r="30762" spans="2:7">
      <c r="B30762" s="32">
        <f>SUMIF(Balanço[Estoque],Back!A30762,Balanço[Quantidade])</f>
        <v>0</v>
      </c>
      <c r="G30762" s="32" t="str" cm="1">
        <f t="array" ref="G30762">IF(F30762="","",SUM(_xlfn._xlws.FILTER(Balanço[Quantidade],(Balanço[Estoque]=Back!$E$3)*(Balanço[Material]=Back!F30762))))</f>
        <v/>
      </c>
    </row>
    <row r="30763" spans="2:7">
      <c r="B30763" s="32">
        <f>SUMIF(Balanço[Estoque],Back!A30763,Balanço[Quantidade])</f>
        <v>0</v>
      </c>
      <c r="G30763" s="32" t="str" cm="1">
        <f t="array" ref="G30763">IF(F30763="","",SUM(_xlfn._xlws.FILTER(Balanço[Quantidade],(Balanço[Estoque]=Back!$E$3)*(Balanço[Material]=Back!F30763))))</f>
        <v/>
      </c>
    </row>
    <row r="30764" spans="2:7">
      <c r="B30764" s="32">
        <f>SUMIF(Balanço[Estoque],Back!A30764,Balanço[Quantidade])</f>
        <v>0</v>
      </c>
      <c r="G30764" s="32" t="str" cm="1">
        <f t="array" ref="G30764">IF(F30764="","",SUM(_xlfn._xlws.FILTER(Balanço[Quantidade],(Balanço[Estoque]=Back!$E$3)*(Balanço[Material]=Back!F30764))))</f>
        <v/>
      </c>
    </row>
    <row r="30765" spans="2:7">
      <c r="B30765" s="32">
        <f>SUMIF(Balanço[Estoque],Back!A30765,Balanço[Quantidade])</f>
        <v>0</v>
      </c>
      <c r="G30765" s="32" t="str" cm="1">
        <f t="array" ref="G30765">IF(F30765="","",SUM(_xlfn._xlws.FILTER(Balanço[Quantidade],(Balanço[Estoque]=Back!$E$3)*(Balanço[Material]=Back!F30765))))</f>
        <v/>
      </c>
    </row>
    <row r="30766" spans="2:7">
      <c r="B30766" s="32">
        <f>SUMIF(Balanço[Estoque],Back!A30766,Balanço[Quantidade])</f>
        <v>0</v>
      </c>
      <c r="G30766" s="32" t="str" cm="1">
        <f t="array" ref="G30766">IF(F30766="","",SUM(_xlfn._xlws.FILTER(Balanço[Quantidade],(Balanço[Estoque]=Back!$E$3)*(Balanço[Material]=Back!F30766))))</f>
        <v/>
      </c>
    </row>
    <row r="30767" spans="2:7">
      <c r="B30767" s="32">
        <f>SUMIF(Balanço[Estoque],Back!A30767,Balanço[Quantidade])</f>
        <v>0</v>
      </c>
      <c r="G30767" s="32" t="str" cm="1">
        <f t="array" ref="G30767">IF(F30767="","",SUM(_xlfn._xlws.FILTER(Balanço[Quantidade],(Balanço[Estoque]=Back!$E$3)*(Balanço[Material]=Back!F30767))))</f>
        <v/>
      </c>
    </row>
    <row r="30768" spans="2:7">
      <c r="B30768" s="32">
        <f>SUMIF(Balanço[Estoque],Back!A30768,Balanço[Quantidade])</f>
        <v>0</v>
      </c>
      <c r="G30768" s="32" t="str" cm="1">
        <f t="array" ref="G30768">IF(F30768="","",SUM(_xlfn._xlws.FILTER(Balanço[Quantidade],(Balanço[Estoque]=Back!$E$3)*(Balanço[Material]=Back!F30768))))</f>
        <v/>
      </c>
    </row>
    <row r="30769" spans="2:7">
      <c r="B30769" s="32">
        <f>SUMIF(Balanço[Estoque],Back!A30769,Balanço[Quantidade])</f>
        <v>0</v>
      </c>
      <c r="G30769" s="32" t="str" cm="1">
        <f t="array" ref="G30769">IF(F30769="","",SUM(_xlfn._xlws.FILTER(Balanço[Quantidade],(Balanço[Estoque]=Back!$E$3)*(Balanço[Material]=Back!F30769))))</f>
        <v/>
      </c>
    </row>
    <row r="30770" spans="2:7">
      <c r="B30770" s="32">
        <f>SUMIF(Balanço[Estoque],Back!A30770,Balanço[Quantidade])</f>
        <v>0</v>
      </c>
      <c r="G30770" s="32" t="str" cm="1">
        <f t="array" ref="G30770">IF(F30770="","",SUM(_xlfn._xlws.FILTER(Balanço[Quantidade],(Balanço[Estoque]=Back!$E$3)*(Balanço[Material]=Back!F30770))))</f>
        <v/>
      </c>
    </row>
    <row r="30771" spans="2:7">
      <c r="B30771" s="32">
        <f>SUMIF(Balanço[Estoque],Back!A30771,Balanço[Quantidade])</f>
        <v>0</v>
      </c>
      <c r="G30771" s="32" t="str" cm="1">
        <f t="array" ref="G30771">IF(F30771="","",SUM(_xlfn._xlws.FILTER(Balanço[Quantidade],(Balanço[Estoque]=Back!$E$3)*(Balanço[Material]=Back!F30771))))</f>
        <v/>
      </c>
    </row>
    <row r="30772" spans="2:7">
      <c r="B30772" s="32">
        <f>SUMIF(Balanço[Estoque],Back!A30772,Balanço[Quantidade])</f>
        <v>0</v>
      </c>
      <c r="G30772" s="32" t="str" cm="1">
        <f t="array" ref="G30772">IF(F30772="","",SUM(_xlfn._xlws.FILTER(Balanço[Quantidade],(Balanço[Estoque]=Back!$E$3)*(Balanço[Material]=Back!F30772))))</f>
        <v/>
      </c>
    </row>
    <row r="30773" spans="2:7">
      <c r="B30773" s="32">
        <f>SUMIF(Balanço[Estoque],Back!A30773,Balanço[Quantidade])</f>
        <v>0</v>
      </c>
      <c r="G30773" s="32" t="str" cm="1">
        <f t="array" ref="G30773">IF(F30773="","",SUM(_xlfn._xlws.FILTER(Balanço[Quantidade],(Balanço[Estoque]=Back!$E$3)*(Balanço[Material]=Back!F30773))))</f>
        <v/>
      </c>
    </row>
    <row r="30774" spans="2:7">
      <c r="B30774" s="32">
        <f>SUMIF(Balanço[Estoque],Back!A30774,Balanço[Quantidade])</f>
        <v>0</v>
      </c>
      <c r="G30774" s="32" t="str" cm="1">
        <f t="array" ref="G30774">IF(F30774="","",SUM(_xlfn._xlws.FILTER(Balanço[Quantidade],(Balanço[Estoque]=Back!$E$3)*(Balanço[Material]=Back!F30774))))</f>
        <v/>
      </c>
    </row>
    <row r="30775" spans="2:7">
      <c r="B30775" s="32">
        <f>SUMIF(Balanço[Estoque],Back!A30775,Balanço[Quantidade])</f>
        <v>0</v>
      </c>
      <c r="G30775" s="32" t="str" cm="1">
        <f t="array" ref="G30775">IF(F30775="","",SUM(_xlfn._xlws.FILTER(Balanço[Quantidade],(Balanço[Estoque]=Back!$E$3)*(Balanço[Material]=Back!F30775))))</f>
        <v/>
      </c>
    </row>
    <row r="30776" spans="2:7">
      <c r="B30776" s="32">
        <f>SUMIF(Balanço[Estoque],Back!A30776,Balanço[Quantidade])</f>
        <v>0</v>
      </c>
      <c r="G30776" s="32" t="str" cm="1">
        <f t="array" ref="G30776">IF(F30776="","",SUM(_xlfn._xlws.FILTER(Balanço[Quantidade],(Balanço[Estoque]=Back!$E$3)*(Balanço[Material]=Back!F30776))))</f>
        <v/>
      </c>
    </row>
    <row r="30777" spans="2:7">
      <c r="B30777" s="32">
        <f>SUMIF(Balanço[Estoque],Back!A30777,Balanço[Quantidade])</f>
        <v>0</v>
      </c>
      <c r="G30777" s="32" t="str" cm="1">
        <f t="array" ref="G30777">IF(F30777="","",SUM(_xlfn._xlws.FILTER(Balanço[Quantidade],(Balanço[Estoque]=Back!$E$3)*(Balanço[Material]=Back!F30777))))</f>
        <v/>
      </c>
    </row>
    <row r="30778" spans="2:7">
      <c r="B30778" s="32">
        <f>SUMIF(Balanço[Estoque],Back!A30778,Balanço[Quantidade])</f>
        <v>0</v>
      </c>
      <c r="G30778" s="32" t="str" cm="1">
        <f t="array" ref="G30778">IF(F30778="","",SUM(_xlfn._xlws.FILTER(Balanço[Quantidade],(Balanço[Estoque]=Back!$E$3)*(Balanço[Material]=Back!F30778))))</f>
        <v/>
      </c>
    </row>
    <row r="30779" spans="2:7">
      <c r="B30779" s="32">
        <f>SUMIF(Balanço[Estoque],Back!A30779,Balanço[Quantidade])</f>
        <v>0</v>
      </c>
      <c r="G30779" s="32" t="str" cm="1">
        <f t="array" ref="G30779">IF(F30779="","",SUM(_xlfn._xlws.FILTER(Balanço[Quantidade],(Balanço[Estoque]=Back!$E$3)*(Balanço[Material]=Back!F30779))))</f>
        <v/>
      </c>
    </row>
    <row r="30780" spans="2:7">
      <c r="B30780" s="32">
        <f>SUMIF(Balanço[Estoque],Back!A30780,Balanço[Quantidade])</f>
        <v>0</v>
      </c>
      <c r="G30780" s="32" t="str" cm="1">
        <f t="array" ref="G30780">IF(F30780="","",SUM(_xlfn._xlws.FILTER(Balanço[Quantidade],(Balanço[Estoque]=Back!$E$3)*(Balanço[Material]=Back!F30780))))</f>
        <v/>
      </c>
    </row>
    <row r="30781" spans="2:7">
      <c r="B30781" s="32">
        <f>SUMIF(Balanço[Estoque],Back!A30781,Balanço[Quantidade])</f>
        <v>0</v>
      </c>
      <c r="G30781" s="32" t="str" cm="1">
        <f t="array" ref="G30781">IF(F30781="","",SUM(_xlfn._xlws.FILTER(Balanço[Quantidade],(Balanço[Estoque]=Back!$E$3)*(Balanço[Material]=Back!F30781))))</f>
        <v/>
      </c>
    </row>
    <row r="30782" spans="2:7">
      <c r="B30782" s="32">
        <f>SUMIF(Balanço[Estoque],Back!A30782,Balanço[Quantidade])</f>
        <v>0</v>
      </c>
      <c r="G30782" s="32" t="str" cm="1">
        <f t="array" ref="G30782">IF(F30782="","",SUM(_xlfn._xlws.FILTER(Balanço[Quantidade],(Balanço[Estoque]=Back!$E$3)*(Balanço[Material]=Back!F30782))))</f>
        <v/>
      </c>
    </row>
    <row r="30783" spans="2:7">
      <c r="B30783" s="32">
        <f>SUMIF(Balanço[Estoque],Back!A30783,Balanço[Quantidade])</f>
        <v>0</v>
      </c>
      <c r="G30783" s="32" t="str" cm="1">
        <f t="array" ref="G30783">IF(F30783="","",SUM(_xlfn._xlws.FILTER(Balanço[Quantidade],(Balanço[Estoque]=Back!$E$3)*(Balanço[Material]=Back!F30783))))</f>
        <v/>
      </c>
    </row>
    <row r="30784" spans="2:7">
      <c r="B30784" s="32">
        <f>SUMIF(Balanço[Estoque],Back!A30784,Balanço[Quantidade])</f>
        <v>0</v>
      </c>
      <c r="G30784" s="32" t="str" cm="1">
        <f t="array" ref="G30784">IF(F30784="","",SUM(_xlfn._xlws.FILTER(Balanço[Quantidade],(Balanço[Estoque]=Back!$E$3)*(Balanço[Material]=Back!F30784))))</f>
        <v/>
      </c>
    </row>
    <row r="30785" spans="2:7">
      <c r="B30785" s="32">
        <f>SUMIF(Balanço[Estoque],Back!A30785,Balanço[Quantidade])</f>
        <v>0</v>
      </c>
      <c r="G30785" s="32" t="str" cm="1">
        <f t="array" ref="G30785">IF(F30785="","",SUM(_xlfn._xlws.FILTER(Balanço[Quantidade],(Balanço[Estoque]=Back!$E$3)*(Balanço[Material]=Back!F30785))))</f>
        <v/>
      </c>
    </row>
    <row r="30786" spans="2:7">
      <c r="B30786" s="32">
        <f>SUMIF(Balanço[Estoque],Back!A30786,Balanço[Quantidade])</f>
        <v>0</v>
      </c>
      <c r="G30786" s="32" t="str" cm="1">
        <f t="array" ref="G30786">IF(F30786="","",SUM(_xlfn._xlws.FILTER(Balanço[Quantidade],(Balanço[Estoque]=Back!$E$3)*(Balanço[Material]=Back!F30786))))</f>
        <v/>
      </c>
    </row>
    <row r="30787" spans="2:7">
      <c r="B30787" s="32">
        <f>SUMIF(Balanço[Estoque],Back!A30787,Balanço[Quantidade])</f>
        <v>0</v>
      </c>
      <c r="G30787" s="32" t="str" cm="1">
        <f t="array" ref="G30787">IF(F30787="","",SUM(_xlfn._xlws.FILTER(Balanço[Quantidade],(Balanço[Estoque]=Back!$E$3)*(Balanço[Material]=Back!F30787))))</f>
        <v/>
      </c>
    </row>
    <row r="30788" spans="2:7">
      <c r="B30788" s="32">
        <f>SUMIF(Balanço[Estoque],Back!A30788,Balanço[Quantidade])</f>
        <v>0</v>
      </c>
      <c r="G30788" s="32" t="str" cm="1">
        <f t="array" ref="G30788">IF(F30788="","",SUM(_xlfn._xlws.FILTER(Balanço[Quantidade],(Balanço[Estoque]=Back!$E$3)*(Balanço[Material]=Back!F30788))))</f>
        <v/>
      </c>
    </row>
    <row r="30789" spans="2:7">
      <c r="B30789" s="32">
        <f>SUMIF(Balanço[Estoque],Back!A30789,Balanço[Quantidade])</f>
        <v>0</v>
      </c>
      <c r="G30789" s="32" t="str" cm="1">
        <f t="array" ref="G30789">IF(F30789="","",SUM(_xlfn._xlws.FILTER(Balanço[Quantidade],(Balanço[Estoque]=Back!$E$3)*(Balanço[Material]=Back!F30789))))</f>
        <v/>
      </c>
    </row>
    <row r="30790" spans="2:7">
      <c r="B30790" s="32">
        <f>SUMIF(Balanço[Estoque],Back!A30790,Balanço[Quantidade])</f>
        <v>0</v>
      </c>
      <c r="G30790" s="32" t="str" cm="1">
        <f t="array" ref="G30790">IF(F30790="","",SUM(_xlfn._xlws.FILTER(Balanço[Quantidade],(Balanço[Estoque]=Back!$E$3)*(Balanço[Material]=Back!F30790))))</f>
        <v/>
      </c>
    </row>
    <row r="30791" spans="2:7">
      <c r="B30791" s="32">
        <f>SUMIF(Balanço[Estoque],Back!A30791,Balanço[Quantidade])</f>
        <v>0</v>
      </c>
      <c r="G30791" s="32" t="str" cm="1">
        <f t="array" ref="G30791">IF(F30791="","",SUM(_xlfn._xlws.FILTER(Balanço[Quantidade],(Balanço[Estoque]=Back!$E$3)*(Balanço[Material]=Back!F30791))))</f>
        <v/>
      </c>
    </row>
    <row r="30792" spans="2:7">
      <c r="B30792" s="32">
        <f>SUMIF(Balanço[Estoque],Back!A30792,Balanço[Quantidade])</f>
        <v>0</v>
      </c>
      <c r="G30792" s="32" t="str" cm="1">
        <f t="array" ref="G30792">IF(F30792="","",SUM(_xlfn._xlws.FILTER(Balanço[Quantidade],(Balanço[Estoque]=Back!$E$3)*(Balanço[Material]=Back!F30792))))</f>
        <v/>
      </c>
    </row>
    <row r="30793" spans="2:7">
      <c r="B30793" s="32">
        <f>SUMIF(Balanço[Estoque],Back!A30793,Balanço[Quantidade])</f>
        <v>0</v>
      </c>
      <c r="G30793" s="32" t="str" cm="1">
        <f t="array" ref="G30793">IF(F30793="","",SUM(_xlfn._xlws.FILTER(Balanço[Quantidade],(Balanço[Estoque]=Back!$E$3)*(Balanço[Material]=Back!F30793))))</f>
        <v/>
      </c>
    </row>
    <row r="30794" spans="2:7">
      <c r="B30794" s="32">
        <f>SUMIF(Balanço[Estoque],Back!A30794,Balanço[Quantidade])</f>
        <v>0</v>
      </c>
      <c r="G30794" s="32" t="str" cm="1">
        <f t="array" ref="G30794">IF(F30794="","",SUM(_xlfn._xlws.FILTER(Balanço[Quantidade],(Balanço[Estoque]=Back!$E$3)*(Balanço[Material]=Back!F30794))))</f>
        <v/>
      </c>
    </row>
    <row r="30795" spans="2:7">
      <c r="B30795" s="32">
        <f>SUMIF(Balanço[Estoque],Back!A30795,Balanço[Quantidade])</f>
        <v>0</v>
      </c>
      <c r="G30795" s="32" t="str" cm="1">
        <f t="array" ref="G30795">IF(F30795="","",SUM(_xlfn._xlws.FILTER(Balanço[Quantidade],(Balanço[Estoque]=Back!$E$3)*(Balanço[Material]=Back!F30795))))</f>
        <v/>
      </c>
    </row>
    <row r="30796" spans="2:7">
      <c r="B30796" s="32">
        <f>SUMIF(Balanço[Estoque],Back!A30796,Balanço[Quantidade])</f>
        <v>0</v>
      </c>
      <c r="G30796" s="32" t="str" cm="1">
        <f t="array" ref="G30796">IF(F30796="","",SUM(_xlfn._xlws.FILTER(Balanço[Quantidade],(Balanço[Estoque]=Back!$E$3)*(Balanço[Material]=Back!F30796))))</f>
        <v/>
      </c>
    </row>
    <row r="30797" spans="2:7">
      <c r="B30797" s="32">
        <f>SUMIF(Balanço[Estoque],Back!A30797,Balanço[Quantidade])</f>
        <v>0</v>
      </c>
      <c r="G30797" s="32" t="str" cm="1">
        <f t="array" ref="G30797">IF(F30797="","",SUM(_xlfn._xlws.FILTER(Balanço[Quantidade],(Balanço[Estoque]=Back!$E$3)*(Balanço[Material]=Back!F30797))))</f>
        <v/>
      </c>
    </row>
    <row r="30798" spans="2:7">
      <c r="B30798" s="32">
        <f>SUMIF(Balanço[Estoque],Back!A30798,Balanço[Quantidade])</f>
        <v>0</v>
      </c>
      <c r="G30798" s="32" t="str" cm="1">
        <f t="array" ref="G30798">IF(F30798="","",SUM(_xlfn._xlws.FILTER(Balanço[Quantidade],(Balanço[Estoque]=Back!$E$3)*(Balanço[Material]=Back!F30798))))</f>
        <v/>
      </c>
    </row>
    <row r="30799" spans="2:7">
      <c r="B30799" s="32">
        <f>SUMIF(Balanço[Estoque],Back!A30799,Balanço[Quantidade])</f>
        <v>0</v>
      </c>
      <c r="G30799" s="32" t="str" cm="1">
        <f t="array" ref="G30799">IF(F30799="","",SUM(_xlfn._xlws.FILTER(Balanço[Quantidade],(Balanço[Estoque]=Back!$E$3)*(Balanço[Material]=Back!F30799))))</f>
        <v/>
      </c>
    </row>
    <row r="30800" spans="2:7">
      <c r="B30800" s="32">
        <f>SUMIF(Balanço[Estoque],Back!A30800,Balanço[Quantidade])</f>
        <v>0</v>
      </c>
      <c r="G30800" s="32" t="str" cm="1">
        <f t="array" ref="G30800">IF(F30800="","",SUM(_xlfn._xlws.FILTER(Balanço[Quantidade],(Balanço[Estoque]=Back!$E$3)*(Balanço[Material]=Back!F30800))))</f>
        <v/>
      </c>
    </row>
    <row r="30801" spans="2:7">
      <c r="B30801" s="32">
        <f>SUMIF(Balanço[Estoque],Back!A30801,Balanço[Quantidade])</f>
        <v>0</v>
      </c>
      <c r="G30801" s="32" t="str" cm="1">
        <f t="array" ref="G30801">IF(F30801="","",SUM(_xlfn._xlws.FILTER(Balanço[Quantidade],(Balanço[Estoque]=Back!$E$3)*(Balanço[Material]=Back!F30801))))</f>
        <v/>
      </c>
    </row>
    <row r="30802" spans="2:7">
      <c r="B30802" s="32">
        <f>SUMIF(Balanço[Estoque],Back!A30802,Balanço[Quantidade])</f>
        <v>0</v>
      </c>
      <c r="G30802" s="32" t="str" cm="1">
        <f t="array" ref="G30802">IF(F30802="","",SUM(_xlfn._xlws.FILTER(Balanço[Quantidade],(Balanço[Estoque]=Back!$E$3)*(Balanço[Material]=Back!F30802))))</f>
        <v/>
      </c>
    </row>
    <row r="30803" spans="2:7">
      <c r="B30803" s="32">
        <f>SUMIF(Balanço[Estoque],Back!A30803,Balanço[Quantidade])</f>
        <v>0</v>
      </c>
      <c r="G30803" s="32" t="str" cm="1">
        <f t="array" ref="G30803">IF(F30803="","",SUM(_xlfn._xlws.FILTER(Balanço[Quantidade],(Balanço[Estoque]=Back!$E$3)*(Balanço[Material]=Back!F30803))))</f>
        <v/>
      </c>
    </row>
    <row r="30804" spans="2:7">
      <c r="B30804" s="32">
        <f>SUMIF(Balanço[Estoque],Back!A30804,Balanço[Quantidade])</f>
        <v>0</v>
      </c>
      <c r="G30804" s="32" t="str" cm="1">
        <f t="array" ref="G30804">IF(F30804="","",SUM(_xlfn._xlws.FILTER(Balanço[Quantidade],(Balanço[Estoque]=Back!$E$3)*(Balanço[Material]=Back!F30804))))</f>
        <v/>
      </c>
    </row>
    <row r="30805" spans="2:7">
      <c r="B30805" s="32">
        <f>SUMIF(Balanço[Estoque],Back!A30805,Balanço[Quantidade])</f>
        <v>0</v>
      </c>
      <c r="G30805" s="32" t="str" cm="1">
        <f t="array" ref="G30805">IF(F30805="","",SUM(_xlfn._xlws.FILTER(Balanço[Quantidade],(Balanço[Estoque]=Back!$E$3)*(Balanço[Material]=Back!F30805))))</f>
        <v/>
      </c>
    </row>
    <row r="30806" spans="2:7">
      <c r="B30806" s="32">
        <f>SUMIF(Balanço[Estoque],Back!A30806,Balanço[Quantidade])</f>
        <v>0</v>
      </c>
      <c r="G30806" s="32" t="str" cm="1">
        <f t="array" ref="G30806">IF(F30806="","",SUM(_xlfn._xlws.FILTER(Balanço[Quantidade],(Balanço[Estoque]=Back!$E$3)*(Balanço[Material]=Back!F30806))))</f>
        <v/>
      </c>
    </row>
    <row r="30807" spans="2:7">
      <c r="B30807" s="32">
        <f>SUMIF(Balanço[Estoque],Back!A30807,Balanço[Quantidade])</f>
        <v>0</v>
      </c>
      <c r="G30807" s="32" t="str" cm="1">
        <f t="array" ref="G30807">IF(F30807="","",SUM(_xlfn._xlws.FILTER(Balanço[Quantidade],(Balanço[Estoque]=Back!$E$3)*(Balanço[Material]=Back!F30807))))</f>
        <v/>
      </c>
    </row>
    <row r="30808" spans="2:7">
      <c r="B30808" s="32">
        <f>SUMIF(Balanço[Estoque],Back!A30808,Balanço[Quantidade])</f>
        <v>0</v>
      </c>
      <c r="G30808" s="32" t="str" cm="1">
        <f t="array" ref="G30808">IF(F30808="","",SUM(_xlfn._xlws.FILTER(Balanço[Quantidade],(Balanço[Estoque]=Back!$E$3)*(Balanço[Material]=Back!F30808))))</f>
        <v/>
      </c>
    </row>
    <row r="30809" spans="2:7">
      <c r="B30809" s="32">
        <f>SUMIF(Balanço[Estoque],Back!A30809,Balanço[Quantidade])</f>
        <v>0</v>
      </c>
      <c r="G30809" s="32" t="str" cm="1">
        <f t="array" ref="G30809">IF(F30809="","",SUM(_xlfn._xlws.FILTER(Balanço[Quantidade],(Balanço[Estoque]=Back!$E$3)*(Balanço[Material]=Back!F30809))))</f>
        <v/>
      </c>
    </row>
    <row r="30810" spans="2:7">
      <c r="B30810" s="32">
        <f>SUMIF(Balanço[Estoque],Back!A30810,Balanço[Quantidade])</f>
        <v>0</v>
      </c>
      <c r="G30810" s="32" t="str" cm="1">
        <f t="array" ref="G30810">IF(F30810="","",SUM(_xlfn._xlws.FILTER(Balanço[Quantidade],(Balanço[Estoque]=Back!$E$3)*(Balanço[Material]=Back!F30810))))</f>
        <v/>
      </c>
    </row>
    <row r="30811" spans="2:7">
      <c r="B30811" s="32">
        <f>SUMIF(Balanço[Estoque],Back!A30811,Balanço[Quantidade])</f>
        <v>0</v>
      </c>
      <c r="G30811" s="32" t="str" cm="1">
        <f t="array" ref="G30811">IF(F30811="","",SUM(_xlfn._xlws.FILTER(Balanço[Quantidade],(Balanço[Estoque]=Back!$E$3)*(Balanço[Material]=Back!F30811))))</f>
        <v/>
      </c>
    </row>
    <row r="30812" spans="2:7">
      <c r="B30812" s="32">
        <f>SUMIF(Balanço[Estoque],Back!A30812,Balanço[Quantidade])</f>
        <v>0</v>
      </c>
      <c r="G30812" s="32" t="str" cm="1">
        <f t="array" ref="G30812">IF(F30812="","",SUM(_xlfn._xlws.FILTER(Balanço[Quantidade],(Balanço[Estoque]=Back!$E$3)*(Balanço[Material]=Back!F30812))))</f>
        <v/>
      </c>
    </row>
    <row r="30813" spans="2:7">
      <c r="B30813" s="32">
        <f>SUMIF(Balanço[Estoque],Back!A30813,Balanço[Quantidade])</f>
        <v>0</v>
      </c>
      <c r="G30813" s="32" t="str" cm="1">
        <f t="array" ref="G30813">IF(F30813="","",SUM(_xlfn._xlws.FILTER(Balanço[Quantidade],(Balanço[Estoque]=Back!$E$3)*(Balanço[Material]=Back!F30813))))</f>
        <v/>
      </c>
    </row>
    <row r="30814" spans="2:7">
      <c r="B30814" s="32">
        <f>SUMIF(Balanço[Estoque],Back!A30814,Balanço[Quantidade])</f>
        <v>0</v>
      </c>
      <c r="G30814" s="32" t="str" cm="1">
        <f t="array" ref="G30814">IF(F30814="","",SUM(_xlfn._xlws.FILTER(Balanço[Quantidade],(Balanço[Estoque]=Back!$E$3)*(Balanço[Material]=Back!F30814))))</f>
        <v/>
      </c>
    </row>
    <row r="30815" spans="2:7">
      <c r="B30815" s="32">
        <f>SUMIF(Balanço[Estoque],Back!A30815,Balanço[Quantidade])</f>
        <v>0</v>
      </c>
      <c r="G30815" s="32" t="str" cm="1">
        <f t="array" ref="G30815">IF(F30815="","",SUM(_xlfn._xlws.FILTER(Balanço[Quantidade],(Balanço[Estoque]=Back!$E$3)*(Balanço[Material]=Back!F30815))))</f>
        <v/>
      </c>
    </row>
    <row r="30816" spans="2:7">
      <c r="B30816" s="32">
        <f>SUMIF(Balanço[Estoque],Back!A30816,Balanço[Quantidade])</f>
        <v>0</v>
      </c>
      <c r="G30816" s="32" t="str" cm="1">
        <f t="array" ref="G30816">IF(F30816="","",SUM(_xlfn._xlws.FILTER(Balanço[Quantidade],(Balanço[Estoque]=Back!$E$3)*(Balanço[Material]=Back!F30816))))</f>
        <v/>
      </c>
    </row>
    <row r="30817" spans="2:7">
      <c r="B30817" s="32">
        <f>SUMIF(Balanço[Estoque],Back!A30817,Balanço[Quantidade])</f>
        <v>0</v>
      </c>
      <c r="G30817" s="32" t="str" cm="1">
        <f t="array" ref="G30817">IF(F30817="","",SUM(_xlfn._xlws.FILTER(Balanço[Quantidade],(Balanço[Estoque]=Back!$E$3)*(Balanço[Material]=Back!F30817))))</f>
        <v/>
      </c>
    </row>
    <row r="30818" spans="2:7">
      <c r="B30818" s="32">
        <f>SUMIF(Balanço[Estoque],Back!A30818,Balanço[Quantidade])</f>
        <v>0</v>
      </c>
      <c r="G30818" s="32" t="str" cm="1">
        <f t="array" ref="G30818">IF(F30818="","",SUM(_xlfn._xlws.FILTER(Balanço[Quantidade],(Balanço[Estoque]=Back!$E$3)*(Balanço[Material]=Back!F30818))))</f>
        <v/>
      </c>
    </row>
    <row r="30819" spans="2:7">
      <c r="B30819" s="32">
        <f>SUMIF(Balanço[Estoque],Back!A30819,Balanço[Quantidade])</f>
        <v>0</v>
      </c>
      <c r="G30819" s="32" t="str" cm="1">
        <f t="array" ref="G30819">IF(F30819="","",SUM(_xlfn._xlws.FILTER(Balanço[Quantidade],(Balanço[Estoque]=Back!$E$3)*(Balanço[Material]=Back!F30819))))</f>
        <v/>
      </c>
    </row>
    <row r="30820" spans="2:7">
      <c r="B30820" s="32">
        <f>SUMIF(Balanço[Estoque],Back!A30820,Balanço[Quantidade])</f>
        <v>0</v>
      </c>
      <c r="G30820" s="32" t="str" cm="1">
        <f t="array" ref="G30820">IF(F30820="","",SUM(_xlfn._xlws.FILTER(Balanço[Quantidade],(Balanço[Estoque]=Back!$E$3)*(Balanço[Material]=Back!F30820))))</f>
        <v/>
      </c>
    </row>
    <row r="30821" spans="2:7">
      <c r="B30821" s="32">
        <f>SUMIF(Balanço[Estoque],Back!A30821,Balanço[Quantidade])</f>
        <v>0</v>
      </c>
      <c r="G30821" s="32" t="str" cm="1">
        <f t="array" ref="G30821">IF(F30821="","",SUM(_xlfn._xlws.FILTER(Balanço[Quantidade],(Balanço[Estoque]=Back!$E$3)*(Balanço[Material]=Back!F30821))))</f>
        <v/>
      </c>
    </row>
    <row r="30822" spans="2:7">
      <c r="B30822" s="32">
        <f>SUMIF(Balanço[Estoque],Back!A30822,Balanço[Quantidade])</f>
        <v>0</v>
      </c>
      <c r="G30822" s="32" t="str" cm="1">
        <f t="array" ref="G30822">IF(F30822="","",SUM(_xlfn._xlws.FILTER(Balanço[Quantidade],(Balanço[Estoque]=Back!$E$3)*(Balanço[Material]=Back!F30822))))</f>
        <v/>
      </c>
    </row>
    <row r="30823" spans="2:7">
      <c r="B30823" s="32">
        <f>SUMIF(Balanço[Estoque],Back!A30823,Balanço[Quantidade])</f>
        <v>0</v>
      </c>
      <c r="G30823" s="32" t="str" cm="1">
        <f t="array" ref="G30823">IF(F30823="","",SUM(_xlfn._xlws.FILTER(Balanço[Quantidade],(Balanço[Estoque]=Back!$E$3)*(Balanço[Material]=Back!F30823))))</f>
        <v/>
      </c>
    </row>
    <row r="30824" spans="2:7">
      <c r="B30824" s="32">
        <f>SUMIF(Balanço[Estoque],Back!A30824,Balanço[Quantidade])</f>
        <v>0</v>
      </c>
      <c r="G30824" s="32" t="str" cm="1">
        <f t="array" ref="G30824">IF(F30824="","",SUM(_xlfn._xlws.FILTER(Balanço[Quantidade],(Balanço[Estoque]=Back!$E$3)*(Balanço[Material]=Back!F30824))))</f>
        <v/>
      </c>
    </row>
    <row r="30825" spans="2:7">
      <c r="B30825" s="32">
        <f>SUMIF(Balanço[Estoque],Back!A30825,Balanço[Quantidade])</f>
        <v>0</v>
      </c>
      <c r="G30825" s="32" t="str" cm="1">
        <f t="array" ref="G30825">IF(F30825="","",SUM(_xlfn._xlws.FILTER(Balanço[Quantidade],(Balanço[Estoque]=Back!$E$3)*(Balanço[Material]=Back!F30825))))</f>
        <v/>
      </c>
    </row>
    <row r="30826" spans="2:7">
      <c r="B30826" s="32">
        <f>SUMIF(Balanço[Estoque],Back!A30826,Balanço[Quantidade])</f>
        <v>0</v>
      </c>
      <c r="G30826" s="32" t="str" cm="1">
        <f t="array" ref="G30826">IF(F30826="","",SUM(_xlfn._xlws.FILTER(Balanço[Quantidade],(Balanço[Estoque]=Back!$E$3)*(Balanço[Material]=Back!F30826))))</f>
        <v/>
      </c>
    </row>
    <row r="30827" spans="2:7">
      <c r="B30827" s="32">
        <f>SUMIF(Balanço[Estoque],Back!A30827,Balanço[Quantidade])</f>
        <v>0</v>
      </c>
      <c r="G30827" s="32" t="str" cm="1">
        <f t="array" ref="G30827">IF(F30827="","",SUM(_xlfn._xlws.FILTER(Balanço[Quantidade],(Balanço[Estoque]=Back!$E$3)*(Balanço[Material]=Back!F30827))))</f>
        <v/>
      </c>
    </row>
    <row r="30828" spans="2:7">
      <c r="B30828" s="32">
        <f>SUMIF(Balanço[Estoque],Back!A30828,Balanço[Quantidade])</f>
        <v>0</v>
      </c>
      <c r="G30828" s="32" t="str" cm="1">
        <f t="array" ref="G30828">IF(F30828="","",SUM(_xlfn._xlws.FILTER(Balanço[Quantidade],(Balanço[Estoque]=Back!$E$3)*(Balanço[Material]=Back!F30828))))</f>
        <v/>
      </c>
    </row>
    <row r="30829" spans="2:7">
      <c r="B30829" s="32">
        <f>SUMIF(Balanço[Estoque],Back!A30829,Balanço[Quantidade])</f>
        <v>0</v>
      </c>
      <c r="G30829" s="32" t="str" cm="1">
        <f t="array" ref="G30829">IF(F30829="","",SUM(_xlfn._xlws.FILTER(Balanço[Quantidade],(Balanço[Estoque]=Back!$E$3)*(Balanço[Material]=Back!F30829))))</f>
        <v/>
      </c>
    </row>
    <row r="30830" spans="2:7">
      <c r="B30830" s="32">
        <f>SUMIF(Balanço[Estoque],Back!A30830,Balanço[Quantidade])</f>
        <v>0</v>
      </c>
      <c r="G30830" s="32" t="str" cm="1">
        <f t="array" ref="G30830">IF(F30830="","",SUM(_xlfn._xlws.FILTER(Balanço[Quantidade],(Balanço[Estoque]=Back!$E$3)*(Balanço[Material]=Back!F30830))))</f>
        <v/>
      </c>
    </row>
    <row r="30831" spans="2:7">
      <c r="B30831" s="32">
        <f>SUMIF(Balanço[Estoque],Back!A30831,Balanço[Quantidade])</f>
        <v>0</v>
      </c>
      <c r="G30831" s="32" t="str" cm="1">
        <f t="array" ref="G30831">IF(F30831="","",SUM(_xlfn._xlws.FILTER(Balanço[Quantidade],(Balanço[Estoque]=Back!$E$3)*(Balanço[Material]=Back!F30831))))</f>
        <v/>
      </c>
    </row>
    <row r="30832" spans="2:7">
      <c r="B30832" s="32">
        <f>SUMIF(Balanço[Estoque],Back!A30832,Balanço[Quantidade])</f>
        <v>0</v>
      </c>
      <c r="G30832" s="32" t="str" cm="1">
        <f t="array" ref="G30832">IF(F30832="","",SUM(_xlfn._xlws.FILTER(Balanço[Quantidade],(Balanço[Estoque]=Back!$E$3)*(Balanço[Material]=Back!F30832))))</f>
        <v/>
      </c>
    </row>
    <row r="30833" spans="2:7">
      <c r="B30833" s="32">
        <f>SUMIF(Balanço[Estoque],Back!A30833,Balanço[Quantidade])</f>
        <v>0</v>
      </c>
      <c r="G30833" s="32" t="str" cm="1">
        <f t="array" ref="G30833">IF(F30833="","",SUM(_xlfn._xlws.FILTER(Balanço[Quantidade],(Balanço[Estoque]=Back!$E$3)*(Balanço[Material]=Back!F30833))))</f>
        <v/>
      </c>
    </row>
    <row r="30834" spans="2:7">
      <c r="B30834" s="32">
        <f>SUMIF(Balanço[Estoque],Back!A30834,Balanço[Quantidade])</f>
        <v>0</v>
      </c>
      <c r="G30834" s="32" t="str" cm="1">
        <f t="array" ref="G30834">IF(F30834="","",SUM(_xlfn._xlws.FILTER(Balanço[Quantidade],(Balanço[Estoque]=Back!$E$3)*(Balanço[Material]=Back!F30834))))</f>
        <v/>
      </c>
    </row>
    <row r="30835" spans="2:7">
      <c r="B30835" s="32">
        <f>SUMIF(Balanço[Estoque],Back!A30835,Balanço[Quantidade])</f>
        <v>0</v>
      </c>
      <c r="G30835" s="32" t="str" cm="1">
        <f t="array" ref="G30835">IF(F30835="","",SUM(_xlfn._xlws.FILTER(Balanço[Quantidade],(Balanço[Estoque]=Back!$E$3)*(Balanço[Material]=Back!F30835))))</f>
        <v/>
      </c>
    </row>
    <row r="30836" spans="2:7">
      <c r="B30836" s="32">
        <f>SUMIF(Balanço[Estoque],Back!A30836,Balanço[Quantidade])</f>
        <v>0</v>
      </c>
      <c r="G30836" s="32" t="str" cm="1">
        <f t="array" ref="G30836">IF(F30836="","",SUM(_xlfn._xlws.FILTER(Balanço[Quantidade],(Balanço[Estoque]=Back!$E$3)*(Balanço[Material]=Back!F30836))))</f>
        <v/>
      </c>
    </row>
    <row r="30837" spans="2:7">
      <c r="B30837" s="32">
        <f>SUMIF(Balanço[Estoque],Back!A30837,Balanço[Quantidade])</f>
        <v>0</v>
      </c>
      <c r="G30837" s="32" t="str" cm="1">
        <f t="array" ref="G30837">IF(F30837="","",SUM(_xlfn._xlws.FILTER(Balanço[Quantidade],(Balanço[Estoque]=Back!$E$3)*(Balanço[Material]=Back!F30837))))</f>
        <v/>
      </c>
    </row>
    <row r="30838" spans="2:7">
      <c r="B30838" s="32">
        <f>SUMIF(Balanço[Estoque],Back!A30838,Balanço[Quantidade])</f>
        <v>0</v>
      </c>
      <c r="G30838" s="32" t="str" cm="1">
        <f t="array" ref="G30838">IF(F30838="","",SUM(_xlfn._xlws.FILTER(Balanço[Quantidade],(Balanço[Estoque]=Back!$E$3)*(Balanço[Material]=Back!F30838))))</f>
        <v/>
      </c>
    </row>
    <row r="30839" spans="2:7">
      <c r="B30839" s="32">
        <f>SUMIF(Balanço[Estoque],Back!A30839,Balanço[Quantidade])</f>
        <v>0</v>
      </c>
      <c r="G30839" s="32" t="str" cm="1">
        <f t="array" ref="G30839">IF(F30839="","",SUM(_xlfn._xlws.FILTER(Balanço[Quantidade],(Balanço[Estoque]=Back!$E$3)*(Balanço[Material]=Back!F30839))))</f>
        <v/>
      </c>
    </row>
    <row r="30840" spans="2:7">
      <c r="B30840" s="32">
        <f>SUMIF(Balanço[Estoque],Back!A30840,Balanço[Quantidade])</f>
        <v>0</v>
      </c>
      <c r="G30840" s="32" t="str" cm="1">
        <f t="array" ref="G30840">IF(F30840="","",SUM(_xlfn._xlws.FILTER(Balanço[Quantidade],(Balanço[Estoque]=Back!$E$3)*(Balanço[Material]=Back!F30840))))</f>
        <v/>
      </c>
    </row>
    <row r="30841" spans="2:7">
      <c r="B30841" s="32">
        <f>SUMIF(Balanço[Estoque],Back!A30841,Balanço[Quantidade])</f>
        <v>0</v>
      </c>
      <c r="G30841" s="32" t="str" cm="1">
        <f t="array" ref="G30841">IF(F30841="","",SUM(_xlfn._xlws.FILTER(Balanço[Quantidade],(Balanço[Estoque]=Back!$E$3)*(Balanço[Material]=Back!F30841))))</f>
        <v/>
      </c>
    </row>
    <row r="30842" spans="2:7">
      <c r="B30842" s="32">
        <f>SUMIF(Balanço[Estoque],Back!A30842,Balanço[Quantidade])</f>
        <v>0</v>
      </c>
      <c r="G30842" s="32" t="str" cm="1">
        <f t="array" ref="G30842">IF(F30842="","",SUM(_xlfn._xlws.FILTER(Balanço[Quantidade],(Balanço[Estoque]=Back!$E$3)*(Balanço[Material]=Back!F30842))))</f>
        <v/>
      </c>
    </row>
    <row r="30843" spans="2:7">
      <c r="B30843" s="32">
        <f>SUMIF(Balanço[Estoque],Back!A30843,Balanço[Quantidade])</f>
        <v>0</v>
      </c>
      <c r="G30843" s="32" t="str" cm="1">
        <f t="array" ref="G30843">IF(F30843="","",SUM(_xlfn._xlws.FILTER(Balanço[Quantidade],(Balanço[Estoque]=Back!$E$3)*(Balanço[Material]=Back!F30843))))</f>
        <v/>
      </c>
    </row>
    <row r="30844" spans="2:7">
      <c r="B30844" s="32">
        <f>SUMIF(Balanço[Estoque],Back!A30844,Balanço[Quantidade])</f>
        <v>0</v>
      </c>
      <c r="G30844" s="32" t="str" cm="1">
        <f t="array" ref="G30844">IF(F30844="","",SUM(_xlfn._xlws.FILTER(Balanço[Quantidade],(Balanço[Estoque]=Back!$E$3)*(Balanço[Material]=Back!F30844))))</f>
        <v/>
      </c>
    </row>
    <row r="30845" spans="2:7">
      <c r="B30845" s="32">
        <f>SUMIF(Balanço[Estoque],Back!A30845,Balanço[Quantidade])</f>
        <v>0</v>
      </c>
      <c r="G30845" s="32" t="str" cm="1">
        <f t="array" ref="G30845">IF(F30845="","",SUM(_xlfn._xlws.FILTER(Balanço[Quantidade],(Balanço[Estoque]=Back!$E$3)*(Balanço[Material]=Back!F30845))))</f>
        <v/>
      </c>
    </row>
    <row r="30846" spans="2:7">
      <c r="B30846" s="32">
        <f>SUMIF(Balanço[Estoque],Back!A30846,Balanço[Quantidade])</f>
        <v>0</v>
      </c>
      <c r="G30846" s="32" t="str" cm="1">
        <f t="array" ref="G30846">IF(F30846="","",SUM(_xlfn._xlws.FILTER(Balanço[Quantidade],(Balanço[Estoque]=Back!$E$3)*(Balanço[Material]=Back!F30846))))</f>
        <v/>
      </c>
    </row>
    <row r="30847" spans="2:7">
      <c r="B30847" s="32">
        <f>SUMIF(Balanço[Estoque],Back!A30847,Balanço[Quantidade])</f>
        <v>0</v>
      </c>
      <c r="G30847" s="32" t="str" cm="1">
        <f t="array" ref="G30847">IF(F30847="","",SUM(_xlfn._xlws.FILTER(Balanço[Quantidade],(Balanço[Estoque]=Back!$E$3)*(Balanço[Material]=Back!F30847))))</f>
        <v/>
      </c>
    </row>
    <row r="30848" spans="2:7">
      <c r="B30848" s="32">
        <f>SUMIF(Balanço[Estoque],Back!A30848,Balanço[Quantidade])</f>
        <v>0</v>
      </c>
      <c r="G30848" s="32" t="str" cm="1">
        <f t="array" ref="G30848">IF(F30848="","",SUM(_xlfn._xlws.FILTER(Balanço[Quantidade],(Balanço[Estoque]=Back!$E$3)*(Balanço[Material]=Back!F30848))))</f>
        <v/>
      </c>
    </row>
    <row r="30849" spans="2:7">
      <c r="B30849" s="32">
        <f>SUMIF(Balanço[Estoque],Back!A30849,Balanço[Quantidade])</f>
        <v>0</v>
      </c>
      <c r="G30849" s="32" t="str" cm="1">
        <f t="array" ref="G30849">IF(F30849="","",SUM(_xlfn._xlws.FILTER(Balanço[Quantidade],(Balanço[Estoque]=Back!$E$3)*(Balanço[Material]=Back!F30849))))</f>
        <v/>
      </c>
    </row>
    <row r="30850" spans="2:7">
      <c r="B30850" s="32">
        <f>SUMIF(Balanço[Estoque],Back!A30850,Balanço[Quantidade])</f>
        <v>0</v>
      </c>
      <c r="G30850" s="32" t="str" cm="1">
        <f t="array" ref="G30850">IF(F30850="","",SUM(_xlfn._xlws.FILTER(Balanço[Quantidade],(Balanço[Estoque]=Back!$E$3)*(Balanço[Material]=Back!F30850))))</f>
        <v/>
      </c>
    </row>
    <row r="30851" spans="2:7">
      <c r="B30851" s="32">
        <f>SUMIF(Balanço[Estoque],Back!A30851,Balanço[Quantidade])</f>
        <v>0</v>
      </c>
      <c r="G30851" s="32" t="str" cm="1">
        <f t="array" ref="G30851">IF(F30851="","",SUM(_xlfn._xlws.FILTER(Balanço[Quantidade],(Balanço[Estoque]=Back!$E$3)*(Balanço[Material]=Back!F30851))))</f>
        <v/>
      </c>
    </row>
    <row r="30852" spans="2:7">
      <c r="B30852" s="32">
        <f>SUMIF(Balanço[Estoque],Back!A30852,Balanço[Quantidade])</f>
        <v>0</v>
      </c>
      <c r="G30852" s="32" t="str" cm="1">
        <f t="array" ref="G30852">IF(F30852="","",SUM(_xlfn._xlws.FILTER(Balanço[Quantidade],(Balanço[Estoque]=Back!$E$3)*(Balanço[Material]=Back!F30852))))</f>
        <v/>
      </c>
    </row>
    <row r="30853" spans="2:7">
      <c r="B30853" s="32">
        <f>SUMIF(Balanço[Estoque],Back!A30853,Balanço[Quantidade])</f>
        <v>0</v>
      </c>
      <c r="G30853" s="32" t="str" cm="1">
        <f t="array" ref="G30853">IF(F30853="","",SUM(_xlfn._xlws.FILTER(Balanço[Quantidade],(Balanço[Estoque]=Back!$E$3)*(Balanço[Material]=Back!F30853))))</f>
        <v/>
      </c>
    </row>
    <row r="30854" spans="2:7">
      <c r="B30854" s="32">
        <f>SUMIF(Balanço[Estoque],Back!A30854,Balanço[Quantidade])</f>
        <v>0</v>
      </c>
      <c r="G30854" s="32" t="str" cm="1">
        <f t="array" ref="G30854">IF(F30854="","",SUM(_xlfn._xlws.FILTER(Balanço[Quantidade],(Balanço[Estoque]=Back!$E$3)*(Balanço[Material]=Back!F30854))))</f>
        <v/>
      </c>
    </row>
    <row r="30855" spans="2:7">
      <c r="B30855" s="32">
        <f>SUMIF(Balanço[Estoque],Back!A30855,Balanço[Quantidade])</f>
        <v>0</v>
      </c>
      <c r="G30855" s="32" t="str" cm="1">
        <f t="array" ref="G30855">IF(F30855="","",SUM(_xlfn._xlws.FILTER(Balanço[Quantidade],(Balanço[Estoque]=Back!$E$3)*(Balanço[Material]=Back!F30855))))</f>
        <v/>
      </c>
    </row>
    <row r="30856" spans="2:7">
      <c r="B30856" s="32">
        <f>SUMIF(Balanço[Estoque],Back!A30856,Balanço[Quantidade])</f>
        <v>0</v>
      </c>
      <c r="G30856" s="32" t="str" cm="1">
        <f t="array" ref="G30856">IF(F30856="","",SUM(_xlfn._xlws.FILTER(Balanço[Quantidade],(Balanço[Estoque]=Back!$E$3)*(Balanço[Material]=Back!F30856))))</f>
        <v/>
      </c>
    </row>
    <row r="30857" spans="2:7">
      <c r="B30857" s="32">
        <f>SUMIF(Balanço[Estoque],Back!A30857,Balanço[Quantidade])</f>
        <v>0</v>
      </c>
      <c r="G30857" s="32" t="str" cm="1">
        <f t="array" ref="G30857">IF(F30857="","",SUM(_xlfn._xlws.FILTER(Balanço[Quantidade],(Balanço[Estoque]=Back!$E$3)*(Balanço[Material]=Back!F30857))))</f>
        <v/>
      </c>
    </row>
    <row r="30858" spans="2:7">
      <c r="B30858" s="32">
        <f>SUMIF(Balanço[Estoque],Back!A30858,Balanço[Quantidade])</f>
        <v>0</v>
      </c>
      <c r="G30858" s="32" t="str" cm="1">
        <f t="array" ref="G30858">IF(F30858="","",SUM(_xlfn._xlws.FILTER(Balanço[Quantidade],(Balanço[Estoque]=Back!$E$3)*(Balanço[Material]=Back!F30858))))</f>
        <v/>
      </c>
    </row>
    <row r="30859" spans="2:7">
      <c r="B30859" s="32">
        <f>SUMIF(Balanço[Estoque],Back!A30859,Balanço[Quantidade])</f>
        <v>0</v>
      </c>
      <c r="G30859" s="32" t="str" cm="1">
        <f t="array" ref="G30859">IF(F30859="","",SUM(_xlfn._xlws.FILTER(Balanço[Quantidade],(Balanço[Estoque]=Back!$E$3)*(Balanço[Material]=Back!F30859))))</f>
        <v/>
      </c>
    </row>
    <row r="30860" spans="2:7">
      <c r="B30860" s="32">
        <f>SUMIF(Balanço[Estoque],Back!A30860,Balanço[Quantidade])</f>
        <v>0</v>
      </c>
      <c r="G30860" s="32" t="str" cm="1">
        <f t="array" ref="G30860">IF(F30860="","",SUM(_xlfn._xlws.FILTER(Balanço[Quantidade],(Balanço[Estoque]=Back!$E$3)*(Balanço[Material]=Back!F30860))))</f>
        <v/>
      </c>
    </row>
    <row r="30861" spans="2:7">
      <c r="B30861" s="32">
        <f>SUMIF(Balanço[Estoque],Back!A30861,Balanço[Quantidade])</f>
        <v>0</v>
      </c>
      <c r="G30861" s="32" t="str" cm="1">
        <f t="array" ref="G30861">IF(F30861="","",SUM(_xlfn._xlws.FILTER(Balanço[Quantidade],(Balanço[Estoque]=Back!$E$3)*(Balanço[Material]=Back!F30861))))</f>
        <v/>
      </c>
    </row>
    <row r="30862" spans="2:7">
      <c r="B30862" s="32">
        <f>SUMIF(Balanço[Estoque],Back!A30862,Balanço[Quantidade])</f>
        <v>0</v>
      </c>
      <c r="G30862" s="32" t="str" cm="1">
        <f t="array" ref="G30862">IF(F30862="","",SUM(_xlfn._xlws.FILTER(Balanço[Quantidade],(Balanço[Estoque]=Back!$E$3)*(Balanço[Material]=Back!F30862))))</f>
        <v/>
      </c>
    </row>
    <row r="30863" spans="2:7">
      <c r="B30863" s="32">
        <f>SUMIF(Balanço[Estoque],Back!A30863,Balanço[Quantidade])</f>
        <v>0</v>
      </c>
      <c r="G30863" s="32" t="str" cm="1">
        <f t="array" ref="G30863">IF(F30863="","",SUM(_xlfn._xlws.FILTER(Balanço[Quantidade],(Balanço[Estoque]=Back!$E$3)*(Balanço[Material]=Back!F30863))))</f>
        <v/>
      </c>
    </row>
    <row r="30864" spans="2:7">
      <c r="B30864" s="32">
        <f>SUMIF(Balanço[Estoque],Back!A30864,Balanço[Quantidade])</f>
        <v>0</v>
      </c>
      <c r="G30864" s="32" t="str" cm="1">
        <f t="array" ref="G30864">IF(F30864="","",SUM(_xlfn._xlws.FILTER(Balanço[Quantidade],(Balanço[Estoque]=Back!$E$3)*(Balanço[Material]=Back!F30864))))</f>
        <v/>
      </c>
    </row>
    <row r="30865" spans="2:7">
      <c r="B30865" s="32">
        <f>SUMIF(Balanço[Estoque],Back!A30865,Balanço[Quantidade])</f>
        <v>0</v>
      </c>
      <c r="G30865" s="32" t="str" cm="1">
        <f t="array" ref="G30865">IF(F30865="","",SUM(_xlfn._xlws.FILTER(Balanço[Quantidade],(Balanço[Estoque]=Back!$E$3)*(Balanço[Material]=Back!F30865))))</f>
        <v/>
      </c>
    </row>
    <row r="30866" spans="2:7">
      <c r="B30866" s="32">
        <f>SUMIF(Balanço[Estoque],Back!A30866,Balanço[Quantidade])</f>
        <v>0</v>
      </c>
      <c r="G30866" s="32" t="str" cm="1">
        <f t="array" ref="G30866">IF(F30866="","",SUM(_xlfn._xlws.FILTER(Balanço[Quantidade],(Balanço[Estoque]=Back!$E$3)*(Balanço[Material]=Back!F30866))))</f>
        <v/>
      </c>
    </row>
    <row r="30867" spans="2:7">
      <c r="B30867" s="32">
        <f>SUMIF(Balanço[Estoque],Back!A30867,Balanço[Quantidade])</f>
        <v>0</v>
      </c>
      <c r="G30867" s="32" t="str" cm="1">
        <f t="array" ref="G30867">IF(F30867="","",SUM(_xlfn._xlws.FILTER(Balanço[Quantidade],(Balanço[Estoque]=Back!$E$3)*(Balanço[Material]=Back!F30867))))</f>
        <v/>
      </c>
    </row>
    <row r="30868" spans="2:7">
      <c r="B30868" s="32">
        <f>SUMIF(Balanço[Estoque],Back!A30868,Balanço[Quantidade])</f>
        <v>0</v>
      </c>
      <c r="G30868" s="32" t="str" cm="1">
        <f t="array" ref="G30868">IF(F30868="","",SUM(_xlfn._xlws.FILTER(Balanço[Quantidade],(Balanço[Estoque]=Back!$E$3)*(Balanço[Material]=Back!F30868))))</f>
        <v/>
      </c>
    </row>
    <row r="30869" spans="2:7">
      <c r="B30869" s="32">
        <f>SUMIF(Balanço[Estoque],Back!A30869,Balanço[Quantidade])</f>
        <v>0</v>
      </c>
      <c r="G30869" s="32" t="str" cm="1">
        <f t="array" ref="G30869">IF(F30869="","",SUM(_xlfn._xlws.FILTER(Balanço[Quantidade],(Balanço[Estoque]=Back!$E$3)*(Balanço[Material]=Back!F30869))))</f>
        <v/>
      </c>
    </row>
    <row r="30870" spans="2:7">
      <c r="B30870" s="32">
        <f>SUMIF(Balanço[Estoque],Back!A30870,Balanço[Quantidade])</f>
        <v>0</v>
      </c>
      <c r="G30870" s="32" t="str" cm="1">
        <f t="array" ref="G30870">IF(F30870="","",SUM(_xlfn._xlws.FILTER(Balanço[Quantidade],(Balanço[Estoque]=Back!$E$3)*(Balanço[Material]=Back!F30870))))</f>
        <v/>
      </c>
    </row>
    <row r="30871" spans="2:7">
      <c r="B30871" s="32">
        <f>SUMIF(Balanço[Estoque],Back!A30871,Balanço[Quantidade])</f>
        <v>0</v>
      </c>
      <c r="G30871" s="32" t="str" cm="1">
        <f t="array" ref="G30871">IF(F30871="","",SUM(_xlfn._xlws.FILTER(Balanço[Quantidade],(Balanço[Estoque]=Back!$E$3)*(Balanço[Material]=Back!F30871))))</f>
        <v/>
      </c>
    </row>
    <row r="30872" spans="2:7">
      <c r="B30872" s="32">
        <f>SUMIF(Balanço[Estoque],Back!A30872,Balanço[Quantidade])</f>
        <v>0</v>
      </c>
      <c r="G30872" s="32" t="str" cm="1">
        <f t="array" ref="G30872">IF(F30872="","",SUM(_xlfn._xlws.FILTER(Balanço[Quantidade],(Balanço[Estoque]=Back!$E$3)*(Balanço[Material]=Back!F30872))))</f>
        <v/>
      </c>
    </row>
    <row r="30873" spans="2:7">
      <c r="B30873" s="32">
        <f>SUMIF(Balanço[Estoque],Back!A30873,Balanço[Quantidade])</f>
        <v>0</v>
      </c>
      <c r="G30873" s="32" t="str" cm="1">
        <f t="array" ref="G30873">IF(F30873="","",SUM(_xlfn._xlws.FILTER(Balanço[Quantidade],(Balanço[Estoque]=Back!$E$3)*(Balanço[Material]=Back!F30873))))</f>
        <v/>
      </c>
    </row>
    <row r="30874" spans="2:7">
      <c r="B30874" s="32">
        <f>SUMIF(Balanço[Estoque],Back!A30874,Balanço[Quantidade])</f>
        <v>0</v>
      </c>
      <c r="G30874" s="32" t="str" cm="1">
        <f t="array" ref="G30874">IF(F30874="","",SUM(_xlfn._xlws.FILTER(Balanço[Quantidade],(Balanço[Estoque]=Back!$E$3)*(Balanço[Material]=Back!F30874))))</f>
        <v/>
      </c>
    </row>
    <row r="30875" spans="2:7">
      <c r="B30875" s="32">
        <f>SUMIF(Balanço[Estoque],Back!A30875,Balanço[Quantidade])</f>
        <v>0</v>
      </c>
      <c r="G30875" s="32" t="str" cm="1">
        <f t="array" ref="G30875">IF(F30875="","",SUM(_xlfn._xlws.FILTER(Balanço[Quantidade],(Balanço[Estoque]=Back!$E$3)*(Balanço[Material]=Back!F30875))))</f>
        <v/>
      </c>
    </row>
    <row r="30876" spans="2:7">
      <c r="B30876" s="32">
        <f>SUMIF(Balanço[Estoque],Back!A30876,Balanço[Quantidade])</f>
        <v>0</v>
      </c>
      <c r="G30876" s="32" t="str" cm="1">
        <f t="array" ref="G30876">IF(F30876="","",SUM(_xlfn._xlws.FILTER(Balanço[Quantidade],(Balanço[Estoque]=Back!$E$3)*(Balanço[Material]=Back!F30876))))</f>
        <v/>
      </c>
    </row>
    <row r="30877" spans="2:7">
      <c r="B30877" s="32">
        <f>SUMIF(Balanço[Estoque],Back!A30877,Balanço[Quantidade])</f>
        <v>0</v>
      </c>
      <c r="G30877" s="32" t="str" cm="1">
        <f t="array" ref="G30877">IF(F30877="","",SUM(_xlfn._xlws.FILTER(Balanço[Quantidade],(Balanço[Estoque]=Back!$E$3)*(Balanço[Material]=Back!F30877))))</f>
        <v/>
      </c>
    </row>
    <row r="30878" spans="2:7">
      <c r="B30878" s="32">
        <f>SUMIF(Balanço[Estoque],Back!A30878,Balanço[Quantidade])</f>
        <v>0</v>
      </c>
      <c r="G30878" s="32" t="str" cm="1">
        <f t="array" ref="G30878">IF(F30878="","",SUM(_xlfn._xlws.FILTER(Balanço[Quantidade],(Balanço[Estoque]=Back!$E$3)*(Balanço[Material]=Back!F30878))))</f>
        <v/>
      </c>
    </row>
    <row r="30879" spans="2:7">
      <c r="B30879" s="32">
        <f>SUMIF(Balanço[Estoque],Back!A30879,Balanço[Quantidade])</f>
        <v>0</v>
      </c>
      <c r="G30879" s="32" t="str" cm="1">
        <f t="array" ref="G30879">IF(F30879="","",SUM(_xlfn._xlws.FILTER(Balanço[Quantidade],(Balanço[Estoque]=Back!$E$3)*(Balanço[Material]=Back!F30879))))</f>
        <v/>
      </c>
    </row>
    <row r="30880" spans="2:7">
      <c r="B30880" s="32">
        <f>SUMIF(Balanço[Estoque],Back!A30880,Balanço[Quantidade])</f>
        <v>0</v>
      </c>
      <c r="G30880" s="32" t="str" cm="1">
        <f t="array" ref="G30880">IF(F30880="","",SUM(_xlfn._xlws.FILTER(Balanço[Quantidade],(Balanço[Estoque]=Back!$E$3)*(Balanço[Material]=Back!F30880))))</f>
        <v/>
      </c>
    </row>
    <row r="30881" spans="2:7">
      <c r="B30881" s="32">
        <f>SUMIF(Balanço[Estoque],Back!A30881,Balanço[Quantidade])</f>
        <v>0</v>
      </c>
      <c r="G30881" s="32" t="str" cm="1">
        <f t="array" ref="G30881">IF(F30881="","",SUM(_xlfn._xlws.FILTER(Balanço[Quantidade],(Balanço[Estoque]=Back!$E$3)*(Balanço[Material]=Back!F30881))))</f>
        <v/>
      </c>
    </row>
    <row r="30882" spans="2:7">
      <c r="B30882" s="32">
        <f>SUMIF(Balanço[Estoque],Back!A30882,Balanço[Quantidade])</f>
        <v>0</v>
      </c>
      <c r="G30882" s="32" t="str" cm="1">
        <f t="array" ref="G30882">IF(F30882="","",SUM(_xlfn._xlws.FILTER(Balanço[Quantidade],(Balanço[Estoque]=Back!$E$3)*(Balanço[Material]=Back!F30882))))</f>
        <v/>
      </c>
    </row>
    <row r="30883" spans="2:7">
      <c r="B30883" s="32">
        <f>SUMIF(Balanço[Estoque],Back!A30883,Balanço[Quantidade])</f>
        <v>0</v>
      </c>
      <c r="G30883" s="32" t="str" cm="1">
        <f t="array" ref="G30883">IF(F30883="","",SUM(_xlfn._xlws.FILTER(Balanço[Quantidade],(Balanço[Estoque]=Back!$E$3)*(Balanço[Material]=Back!F30883))))</f>
        <v/>
      </c>
    </row>
    <row r="30884" spans="2:7">
      <c r="B30884" s="32">
        <f>SUMIF(Balanço[Estoque],Back!A30884,Balanço[Quantidade])</f>
        <v>0</v>
      </c>
      <c r="G30884" s="32" t="str" cm="1">
        <f t="array" ref="G30884">IF(F30884="","",SUM(_xlfn._xlws.FILTER(Balanço[Quantidade],(Balanço[Estoque]=Back!$E$3)*(Balanço[Material]=Back!F30884))))</f>
        <v/>
      </c>
    </row>
    <row r="30885" spans="2:7">
      <c r="B30885" s="32">
        <f>SUMIF(Balanço[Estoque],Back!A30885,Balanço[Quantidade])</f>
        <v>0</v>
      </c>
      <c r="G30885" s="32" t="str" cm="1">
        <f t="array" ref="G30885">IF(F30885="","",SUM(_xlfn._xlws.FILTER(Balanço[Quantidade],(Balanço[Estoque]=Back!$E$3)*(Balanço[Material]=Back!F30885))))</f>
        <v/>
      </c>
    </row>
    <row r="30886" spans="2:7">
      <c r="B30886" s="32">
        <f>SUMIF(Balanço[Estoque],Back!A30886,Balanço[Quantidade])</f>
        <v>0</v>
      </c>
      <c r="G30886" s="32" t="str" cm="1">
        <f t="array" ref="G30886">IF(F30886="","",SUM(_xlfn._xlws.FILTER(Balanço[Quantidade],(Balanço[Estoque]=Back!$E$3)*(Balanço[Material]=Back!F30886))))</f>
        <v/>
      </c>
    </row>
    <row r="30887" spans="2:7">
      <c r="B30887" s="32">
        <f>SUMIF(Balanço[Estoque],Back!A30887,Balanço[Quantidade])</f>
        <v>0</v>
      </c>
      <c r="G30887" s="32" t="str" cm="1">
        <f t="array" ref="G30887">IF(F30887="","",SUM(_xlfn._xlws.FILTER(Balanço[Quantidade],(Balanço[Estoque]=Back!$E$3)*(Balanço[Material]=Back!F30887))))</f>
        <v/>
      </c>
    </row>
    <row r="30888" spans="2:7">
      <c r="B30888" s="32">
        <f>SUMIF(Balanço[Estoque],Back!A30888,Balanço[Quantidade])</f>
        <v>0</v>
      </c>
      <c r="G30888" s="32" t="str" cm="1">
        <f t="array" ref="G30888">IF(F30888="","",SUM(_xlfn._xlws.FILTER(Balanço[Quantidade],(Balanço[Estoque]=Back!$E$3)*(Balanço[Material]=Back!F30888))))</f>
        <v/>
      </c>
    </row>
    <row r="30889" spans="2:7">
      <c r="B30889" s="32">
        <f>SUMIF(Balanço[Estoque],Back!A30889,Balanço[Quantidade])</f>
        <v>0</v>
      </c>
      <c r="G30889" s="32" t="str" cm="1">
        <f t="array" ref="G30889">IF(F30889="","",SUM(_xlfn._xlws.FILTER(Balanço[Quantidade],(Balanço[Estoque]=Back!$E$3)*(Balanço[Material]=Back!F30889))))</f>
        <v/>
      </c>
    </row>
    <row r="30890" spans="2:7">
      <c r="B30890" s="32">
        <f>SUMIF(Balanço[Estoque],Back!A30890,Balanço[Quantidade])</f>
        <v>0</v>
      </c>
      <c r="G30890" s="32" t="str" cm="1">
        <f t="array" ref="G30890">IF(F30890="","",SUM(_xlfn._xlws.FILTER(Balanço[Quantidade],(Balanço[Estoque]=Back!$E$3)*(Balanço[Material]=Back!F30890))))</f>
        <v/>
      </c>
    </row>
    <row r="30891" spans="2:7">
      <c r="B30891" s="32">
        <f>SUMIF(Balanço[Estoque],Back!A30891,Balanço[Quantidade])</f>
        <v>0</v>
      </c>
      <c r="G30891" s="32" t="str" cm="1">
        <f t="array" ref="G30891">IF(F30891="","",SUM(_xlfn._xlws.FILTER(Balanço[Quantidade],(Balanço[Estoque]=Back!$E$3)*(Balanço[Material]=Back!F30891))))</f>
        <v/>
      </c>
    </row>
    <row r="30892" spans="2:7">
      <c r="B30892" s="32">
        <f>SUMIF(Balanço[Estoque],Back!A30892,Balanço[Quantidade])</f>
        <v>0</v>
      </c>
      <c r="G30892" s="32" t="str" cm="1">
        <f t="array" ref="G30892">IF(F30892="","",SUM(_xlfn._xlws.FILTER(Balanço[Quantidade],(Balanço[Estoque]=Back!$E$3)*(Balanço[Material]=Back!F30892))))</f>
        <v/>
      </c>
    </row>
    <row r="30893" spans="2:7">
      <c r="B30893" s="32">
        <f>SUMIF(Balanço[Estoque],Back!A30893,Balanço[Quantidade])</f>
        <v>0</v>
      </c>
      <c r="G30893" s="32" t="str" cm="1">
        <f t="array" ref="G30893">IF(F30893="","",SUM(_xlfn._xlws.FILTER(Balanço[Quantidade],(Balanço[Estoque]=Back!$E$3)*(Balanço[Material]=Back!F30893))))</f>
        <v/>
      </c>
    </row>
    <row r="30894" spans="2:7">
      <c r="B30894" s="32">
        <f>SUMIF(Balanço[Estoque],Back!A30894,Balanço[Quantidade])</f>
        <v>0</v>
      </c>
      <c r="G30894" s="32" t="str" cm="1">
        <f t="array" ref="G30894">IF(F30894="","",SUM(_xlfn._xlws.FILTER(Balanço[Quantidade],(Balanço[Estoque]=Back!$E$3)*(Balanço[Material]=Back!F30894))))</f>
        <v/>
      </c>
    </row>
    <row r="30895" spans="2:7">
      <c r="B30895" s="32">
        <f>SUMIF(Balanço[Estoque],Back!A30895,Balanço[Quantidade])</f>
        <v>0</v>
      </c>
      <c r="G30895" s="32" t="str" cm="1">
        <f t="array" ref="G30895">IF(F30895="","",SUM(_xlfn._xlws.FILTER(Balanço[Quantidade],(Balanço[Estoque]=Back!$E$3)*(Balanço[Material]=Back!F30895))))</f>
        <v/>
      </c>
    </row>
    <row r="30896" spans="2:7">
      <c r="B30896" s="32">
        <f>SUMIF(Balanço[Estoque],Back!A30896,Balanço[Quantidade])</f>
        <v>0</v>
      </c>
      <c r="G30896" s="32" t="str" cm="1">
        <f t="array" ref="G30896">IF(F30896="","",SUM(_xlfn._xlws.FILTER(Balanço[Quantidade],(Balanço[Estoque]=Back!$E$3)*(Balanço[Material]=Back!F30896))))</f>
        <v/>
      </c>
    </row>
    <row r="30897" spans="2:7">
      <c r="B30897" s="32">
        <f>SUMIF(Balanço[Estoque],Back!A30897,Balanço[Quantidade])</f>
        <v>0</v>
      </c>
      <c r="G30897" s="32" t="str" cm="1">
        <f t="array" ref="G30897">IF(F30897="","",SUM(_xlfn._xlws.FILTER(Balanço[Quantidade],(Balanço[Estoque]=Back!$E$3)*(Balanço[Material]=Back!F30897))))</f>
        <v/>
      </c>
    </row>
    <row r="30898" spans="2:7">
      <c r="B30898" s="32">
        <f>SUMIF(Balanço[Estoque],Back!A30898,Balanço[Quantidade])</f>
        <v>0</v>
      </c>
      <c r="G30898" s="32" t="str" cm="1">
        <f t="array" ref="G30898">IF(F30898="","",SUM(_xlfn._xlws.FILTER(Balanço[Quantidade],(Balanço[Estoque]=Back!$E$3)*(Balanço[Material]=Back!F30898))))</f>
        <v/>
      </c>
    </row>
    <row r="30899" spans="2:7">
      <c r="B30899" s="32">
        <f>SUMIF(Balanço[Estoque],Back!A30899,Balanço[Quantidade])</f>
        <v>0</v>
      </c>
      <c r="G30899" s="32" t="str" cm="1">
        <f t="array" ref="G30899">IF(F30899="","",SUM(_xlfn._xlws.FILTER(Balanço[Quantidade],(Balanço[Estoque]=Back!$E$3)*(Balanço[Material]=Back!F30899))))</f>
        <v/>
      </c>
    </row>
    <row r="30900" spans="2:7">
      <c r="B30900" s="32">
        <f>SUMIF(Balanço[Estoque],Back!A30900,Balanço[Quantidade])</f>
        <v>0</v>
      </c>
      <c r="G30900" s="32" t="str" cm="1">
        <f t="array" ref="G30900">IF(F30900="","",SUM(_xlfn._xlws.FILTER(Balanço[Quantidade],(Balanço[Estoque]=Back!$E$3)*(Balanço[Material]=Back!F30900))))</f>
        <v/>
      </c>
    </row>
    <row r="30901" spans="2:7">
      <c r="B30901" s="32">
        <f>SUMIF(Balanço[Estoque],Back!A30901,Balanço[Quantidade])</f>
        <v>0</v>
      </c>
      <c r="G30901" s="32" t="str" cm="1">
        <f t="array" ref="G30901">IF(F30901="","",SUM(_xlfn._xlws.FILTER(Balanço[Quantidade],(Balanço[Estoque]=Back!$E$3)*(Balanço[Material]=Back!F30901))))</f>
        <v/>
      </c>
    </row>
    <row r="30902" spans="2:7">
      <c r="B30902" s="32">
        <f>SUMIF(Balanço[Estoque],Back!A30902,Balanço[Quantidade])</f>
        <v>0</v>
      </c>
      <c r="G30902" s="32" t="str" cm="1">
        <f t="array" ref="G30902">IF(F30902="","",SUM(_xlfn._xlws.FILTER(Balanço[Quantidade],(Balanço[Estoque]=Back!$E$3)*(Balanço[Material]=Back!F30902))))</f>
        <v/>
      </c>
    </row>
    <row r="30903" spans="2:7">
      <c r="B30903" s="32">
        <f>SUMIF(Balanço[Estoque],Back!A30903,Balanço[Quantidade])</f>
        <v>0</v>
      </c>
      <c r="G30903" s="32" t="str" cm="1">
        <f t="array" ref="G30903">IF(F30903="","",SUM(_xlfn._xlws.FILTER(Balanço[Quantidade],(Balanço[Estoque]=Back!$E$3)*(Balanço[Material]=Back!F30903))))</f>
        <v/>
      </c>
    </row>
    <row r="30904" spans="2:7">
      <c r="B30904" s="32">
        <f>SUMIF(Balanço[Estoque],Back!A30904,Balanço[Quantidade])</f>
        <v>0</v>
      </c>
      <c r="G30904" s="32" t="str" cm="1">
        <f t="array" ref="G30904">IF(F30904="","",SUM(_xlfn._xlws.FILTER(Balanço[Quantidade],(Balanço[Estoque]=Back!$E$3)*(Balanço[Material]=Back!F30904))))</f>
        <v/>
      </c>
    </row>
    <row r="30905" spans="2:7">
      <c r="B30905" s="32">
        <f>SUMIF(Balanço[Estoque],Back!A30905,Balanço[Quantidade])</f>
        <v>0</v>
      </c>
      <c r="G30905" s="32" t="str" cm="1">
        <f t="array" ref="G30905">IF(F30905="","",SUM(_xlfn._xlws.FILTER(Balanço[Quantidade],(Balanço[Estoque]=Back!$E$3)*(Balanço[Material]=Back!F30905))))</f>
        <v/>
      </c>
    </row>
    <row r="30906" spans="2:7">
      <c r="B30906" s="32">
        <f>SUMIF(Balanço[Estoque],Back!A30906,Balanço[Quantidade])</f>
        <v>0</v>
      </c>
      <c r="G30906" s="32" t="str" cm="1">
        <f t="array" ref="G30906">IF(F30906="","",SUM(_xlfn._xlws.FILTER(Balanço[Quantidade],(Balanço[Estoque]=Back!$E$3)*(Balanço[Material]=Back!F30906))))</f>
        <v/>
      </c>
    </row>
    <row r="30907" spans="2:7">
      <c r="B30907" s="32">
        <f>SUMIF(Balanço[Estoque],Back!A30907,Balanço[Quantidade])</f>
        <v>0</v>
      </c>
      <c r="G30907" s="32" t="str" cm="1">
        <f t="array" ref="G30907">IF(F30907="","",SUM(_xlfn._xlws.FILTER(Balanço[Quantidade],(Balanço[Estoque]=Back!$E$3)*(Balanço[Material]=Back!F30907))))</f>
        <v/>
      </c>
    </row>
    <row r="30908" spans="2:7">
      <c r="B30908" s="32">
        <f>SUMIF(Balanço[Estoque],Back!A30908,Balanço[Quantidade])</f>
        <v>0</v>
      </c>
      <c r="G30908" s="32" t="str" cm="1">
        <f t="array" ref="G30908">IF(F30908="","",SUM(_xlfn._xlws.FILTER(Balanço[Quantidade],(Balanço[Estoque]=Back!$E$3)*(Balanço[Material]=Back!F30908))))</f>
        <v/>
      </c>
    </row>
    <row r="30909" spans="2:7">
      <c r="B30909" s="32">
        <f>SUMIF(Balanço[Estoque],Back!A30909,Balanço[Quantidade])</f>
        <v>0</v>
      </c>
      <c r="G30909" s="32" t="str" cm="1">
        <f t="array" ref="G30909">IF(F30909="","",SUM(_xlfn._xlws.FILTER(Balanço[Quantidade],(Balanço[Estoque]=Back!$E$3)*(Balanço[Material]=Back!F30909))))</f>
        <v/>
      </c>
    </row>
    <row r="30910" spans="2:7">
      <c r="B30910" s="32">
        <f>SUMIF(Balanço[Estoque],Back!A30910,Balanço[Quantidade])</f>
        <v>0</v>
      </c>
      <c r="G30910" s="32" t="str" cm="1">
        <f t="array" ref="G30910">IF(F30910="","",SUM(_xlfn._xlws.FILTER(Balanço[Quantidade],(Balanço[Estoque]=Back!$E$3)*(Balanço[Material]=Back!F30910))))</f>
        <v/>
      </c>
    </row>
    <row r="30911" spans="2:7">
      <c r="B30911" s="32">
        <f>SUMIF(Balanço[Estoque],Back!A30911,Balanço[Quantidade])</f>
        <v>0</v>
      </c>
      <c r="G30911" s="32" t="str" cm="1">
        <f t="array" ref="G30911">IF(F30911="","",SUM(_xlfn._xlws.FILTER(Balanço[Quantidade],(Balanço[Estoque]=Back!$E$3)*(Balanço[Material]=Back!F30911))))</f>
        <v/>
      </c>
    </row>
    <row r="30912" spans="2:7">
      <c r="B30912" s="32">
        <f>SUMIF(Balanço[Estoque],Back!A30912,Balanço[Quantidade])</f>
        <v>0</v>
      </c>
      <c r="G30912" s="32" t="str" cm="1">
        <f t="array" ref="G30912">IF(F30912="","",SUM(_xlfn._xlws.FILTER(Balanço[Quantidade],(Balanço[Estoque]=Back!$E$3)*(Balanço[Material]=Back!F30912))))</f>
        <v/>
      </c>
    </row>
    <row r="30913" spans="2:7">
      <c r="B30913" s="32">
        <f>SUMIF(Balanço[Estoque],Back!A30913,Balanço[Quantidade])</f>
        <v>0</v>
      </c>
      <c r="G30913" s="32" t="str" cm="1">
        <f t="array" ref="G30913">IF(F30913="","",SUM(_xlfn._xlws.FILTER(Balanço[Quantidade],(Balanço[Estoque]=Back!$E$3)*(Balanço[Material]=Back!F30913))))</f>
        <v/>
      </c>
    </row>
    <row r="30914" spans="2:7">
      <c r="B30914" s="32">
        <f>SUMIF(Balanço[Estoque],Back!A30914,Balanço[Quantidade])</f>
        <v>0</v>
      </c>
      <c r="G30914" s="32" t="str" cm="1">
        <f t="array" ref="G30914">IF(F30914="","",SUM(_xlfn._xlws.FILTER(Balanço[Quantidade],(Balanço[Estoque]=Back!$E$3)*(Balanço[Material]=Back!F30914))))</f>
        <v/>
      </c>
    </row>
    <row r="30915" spans="2:7">
      <c r="B30915" s="32">
        <f>SUMIF(Balanço[Estoque],Back!A30915,Balanço[Quantidade])</f>
        <v>0</v>
      </c>
      <c r="G30915" s="32" t="str" cm="1">
        <f t="array" ref="G30915">IF(F30915="","",SUM(_xlfn._xlws.FILTER(Balanço[Quantidade],(Balanço[Estoque]=Back!$E$3)*(Balanço[Material]=Back!F30915))))</f>
        <v/>
      </c>
    </row>
    <row r="30916" spans="2:7">
      <c r="B30916" s="32">
        <f>SUMIF(Balanço[Estoque],Back!A30916,Balanço[Quantidade])</f>
        <v>0</v>
      </c>
      <c r="G30916" s="32" t="str" cm="1">
        <f t="array" ref="G30916">IF(F30916="","",SUM(_xlfn._xlws.FILTER(Balanço[Quantidade],(Balanço[Estoque]=Back!$E$3)*(Balanço[Material]=Back!F30916))))</f>
        <v/>
      </c>
    </row>
    <row r="30917" spans="2:7">
      <c r="B30917" s="32">
        <f>SUMIF(Balanço[Estoque],Back!A30917,Balanço[Quantidade])</f>
        <v>0</v>
      </c>
      <c r="G30917" s="32" t="str" cm="1">
        <f t="array" ref="G30917">IF(F30917="","",SUM(_xlfn._xlws.FILTER(Balanço[Quantidade],(Balanço[Estoque]=Back!$E$3)*(Balanço[Material]=Back!F30917))))</f>
        <v/>
      </c>
    </row>
    <row r="30918" spans="2:7">
      <c r="B30918" s="32">
        <f>SUMIF(Balanço[Estoque],Back!A30918,Balanço[Quantidade])</f>
        <v>0</v>
      </c>
      <c r="G30918" s="32" t="str" cm="1">
        <f t="array" ref="G30918">IF(F30918="","",SUM(_xlfn._xlws.FILTER(Balanço[Quantidade],(Balanço[Estoque]=Back!$E$3)*(Balanço[Material]=Back!F30918))))</f>
        <v/>
      </c>
    </row>
    <row r="30919" spans="2:7">
      <c r="B30919" s="32">
        <f>SUMIF(Balanço[Estoque],Back!A30919,Balanço[Quantidade])</f>
        <v>0</v>
      </c>
      <c r="G30919" s="32" t="str" cm="1">
        <f t="array" ref="G30919">IF(F30919="","",SUM(_xlfn._xlws.FILTER(Balanço[Quantidade],(Balanço[Estoque]=Back!$E$3)*(Balanço[Material]=Back!F30919))))</f>
        <v/>
      </c>
    </row>
    <row r="30920" spans="2:7">
      <c r="B30920" s="32">
        <f>SUMIF(Balanço[Estoque],Back!A30920,Balanço[Quantidade])</f>
        <v>0</v>
      </c>
      <c r="G30920" s="32" t="str" cm="1">
        <f t="array" ref="G30920">IF(F30920="","",SUM(_xlfn._xlws.FILTER(Balanço[Quantidade],(Balanço[Estoque]=Back!$E$3)*(Balanço[Material]=Back!F30920))))</f>
        <v/>
      </c>
    </row>
    <row r="30921" spans="2:7">
      <c r="B30921" s="32">
        <f>SUMIF(Balanço[Estoque],Back!A30921,Balanço[Quantidade])</f>
        <v>0</v>
      </c>
      <c r="G30921" s="32" t="str" cm="1">
        <f t="array" ref="G30921">IF(F30921="","",SUM(_xlfn._xlws.FILTER(Balanço[Quantidade],(Balanço[Estoque]=Back!$E$3)*(Balanço[Material]=Back!F30921))))</f>
        <v/>
      </c>
    </row>
    <row r="30922" spans="2:7">
      <c r="B30922" s="32">
        <f>SUMIF(Balanço[Estoque],Back!A30922,Balanço[Quantidade])</f>
        <v>0</v>
      </c>
      <c r="G30922" s="32" t="str" cm="1">
        <f t="array" ref="G30922">IF(F30922="","",SUM(_xlfn._xlws.FILTER(Balanço[Quantidade],(Balanço[Estoque]=Back!$E$3)*(Balanço[Material]=Back!F30922))))</f>
        <v/>
      </c>
    </row>
    <row r="30923" spans="2:7">
      <c r="B30923" s="32">
        <f>SUMIF(Balanço[Estoque],Back!A30923,Balanço[Quantidade])</f>
        <v>0</v>
      </c>
      <c r="G30923" s="32" t="str" cm="1">
        <f t="array" ref="G30923">IF(F30923="","",SUM(_xlfn._xlws.FILTER(Balanço[Quantidade],(Balanço[Estoque]=Back!$E$3)*(Balanço[Material]=Back!F30923))))</f>
        <v/>
      </c>
    </row>
    <row r="30924" spans="2:7">
      <c r="B30924" s="32">
        <f>SUMIF(Balanço[Estoque],Back!A30924,Balanço[Quantidade])</f>
        <v>0</v>
      </c>
      <c r="G30924" s="32" t="str" cm="1">
        <f t="array" ref="G30924">IF(F30924="","",SUM(_xlfn._xlws.FILTER(Balanço[Quantidade],(Balanço[Estoque]=Back!$E$3)*(Balanço[Material]=Back!F30924))))</f>
        <v/>
      </c>
    </row>
    <row r="30925" spans="2:7">
      <c r="B30925" s="32">
        <f>SUMIF(Balanço[Estoque],Back!A30925,Balanço[Quantidade])</f>
        <v>0</v>
      </c>
      <c r="G30925" s="32" t="str" cm="1">
        <f t="array" ref="G30925">IF(F30925="","",SUM(_xlfn._xlws.FILTER(Balanço[Quantidade],(Balanço[Estoque]=Back!$E$3)*(Balanço[Material]=Back!F30925))))</f>
        <v/>
      </c>
    </row>
    <row r="30926" spans="2:7">
      <c r="B30926" s="32">
        <f>SUMIF(Balanço[Estoque],Back!A30926,Balanço[Quantidade])</f>
        <v>0</v>
      </c>
      <c r="G30926" s="32" t="str" cm="1">
        <f t="array" ref="G30926">IF(F30926="","",SUM(_xlfn._xlws.FILTER(Balanço[Quantidade],(Balanço[Estoque]=Back!$E$3)*(Balanço[Material]=Back!F30926))))</f>
        <v/>
      </c>
    </row>
    <row r="30927" spans="2:7">
      <c r="B30927" s="32">
        <f>SUMIF(Balanço[Estoque],Back!A30927,Balanço[Quantidade])</f>
        <v>0</v>
      </c>
      <c r="G30927" s="32" t="str" cm="1">
        <f t="array" ref="G30927">IF(F30927="","",SUM(_xlfn._xlws.FILTER(Balanço[Quantidade],(Balanço[Estoque]=Back!$E$3)*(Balanço[Material]=Back!F30927))))</f>
        <v/>
      </c>
    </row>
    <row r="30928" spans="2:7">
      <c r="B30928" s="32">
        <f>SUMIF(Balanço[Estoque],Back!A30928,Balanço[Quantidade])</f>
        <v>0</v>
      </c>
      <c r="G30928" s="32" t="str" cm="1">
        <f t="array" ref="G30928">IF(F30928="","",SUM(_xlfn._xlws.FILTER(Balanço[Quantidade],(Balanço[Estoque]=Back!$E$3)*(Balanço[Material]=Back!F30928))))</f>
        <v/>
      </c>
    </row>
    <row r="30929" spans="2:7">
      <c r="B30929" s="32">
        <f>SUMIF(Balanço[Estoque],Back!A30929,Balanço[Quantidade])</f>
        <v>0</v>
      </c>
      <c r="G30929" s="32" t="str" cm="1">
        <f t="array" ref="G30929">IF(F30929="","",SUM(_xlfn._xlws.FILTER(Balanço[Quantidade],(Balanço[Estoque]=Back!$E$3)*(Balanço[Material]=Back!F30929))))</f>
        <v/>
      </c>
    </row>
    <row r="30930" spans="2:7">
      <c r="B30930" s="32">
        <f>SUMIF(Balanço[Estoque],Back!A30930,Balanço[Quantidade])</f>
        <v>0</v>
      </c>
      <c r="G30930" s="32" t="str" cm="1">
        <f t="array" ref="G30930">IF(F30930="","",SUM(_xlfn._xlws.FILTER(Balanço[Quantidade],(Balanço[Estoque]=Back!$E$3)*(Balanço[Material]=Back!F30930))))</f>
        <v/>
      </c>
    </row>
    <row r="30931" spans="2:7">
      <c r="B30931" s="32">
        <f>SUMIF(Balanço[Estoque],Back!A30931,Balanço[Quantidade])</f>
        <v>0</v>
      </c>
      <c r="G30931" s="32" t="str" cm="1">
        <f t="array" ref="G30931">IF(F30931="","",SUM(_xlfn._xlws.FILTER(Balanço[Quantidade],(Balanço[Estoque]=Back!$E$3)*(Balanço[Material]=Back!F30931))))</f>
        <v/>
      </c>
    </row>
    <row r="30932" spans="2:7">
      <c r="B30932" s="32">
        <f>SUMIF(Balanço[Estoque],Back!A30932,Balanço[Quantidade])</f>
        <v>0</v>
      </c>
      <c r="G30932" s="32" t="str" cm="1">
        <f t="array" ref="G30932">IF(F30932="","",SUM(_xlfn._xlws.FILTER(Balanço[Quantidade],(Balanço[Estoque]=Back!$E$3)*(Balanço[Material]=Back!F30932))))</f>
        <v/>
      </c>
    </row>
    <row r="30933" spans="2:7">
      <c r="B30933" s="32">
        <f>SUMIF(Balanço[Estoque],Back!A30933,Balanço[Quantidade])</f>
        <v>0</v>
      </c>
      <c r="G30933" s="32" t="str" cm="1">
        <f t="array" ref="G30933">IF(F30933="","",SUM(_xlfn._xlws.FILTER(Balanço[Quantidade],(Balanço[Estoque]=Back!$E$3)*(Balanço[Material]=Back!F30933))))</f>
        <v/>
      </c>
    </row>
    <row r="30934" spans="2:7">
      <c r="B30934" s="32">
        <f>SUMIF(Balanço[Estoque],Back!A30934,Balanço[Quantidade])</f>
        <v>0</v>
      </c>
      <c r="G30934" s="32" t="str" cm="1">
        <f t="array" ref="G30934">IF(F30934="","",SUM(_xlfn._xlws.FILTER(Balanço[Quantidade],(Balanço[Estoque]=Back!$E$3)*(Balanço[Material]=Back!F30934))))</f>
        <v/>
      </c>
    </row>
    <row r="30935" spans="2:7">
      <c r="B30935" s="32">
        <f>SUMIF(Balanço[Estoque],Back!A30935,Balanço[Quantidade])</f>
        <v>0</v>
      </c>
      <c r="G30935" s="32" t="str" cm="1">
        <f t="array" ref="G30935">IF(F30935="","",SUM(_xlfn._xlws.FILTER(Balanço[Quantidade],(Balanço[Estoque]=Back!$E$3)*(Balanço[Material]=Back!F30935))))</f>
        <v/>
      </c>
    </row>
    <row r="30936" spans="2:7">
      <c r="B30936" s="32">
        <f>SUMIF(Balanço[Estoque],Back!A30936,Balanço[Quantidade])</f>
        <v>0</v>
      </c>
      <c r="G30936" s="32" t="str" cm="1">
        <f t="array" ref="G30936">IF(F30936="","",SUM(_xlfn._xlws.FILTER(Balanço[Quantidade],(Balanço[Estoque]=Back!$E$3)*(Balanço[Material]=Back!F30936))))</f>
        <v/>
      </c>
    </row>
    <row r="30937" spans="2:7">
      <c r="B30937" s="32">
        <f>SUMIF(Balanço[Estoque],Back!A30937,Balanço[Quantidade])</f>
        <v>0</v>
      </c>
      <c r="G30937" s="32" t="str" cm="1">
        <f t="array" ref="G30937">IF(F30937="","",SUM(_xlfn._xlws.FILTER(Balanço[Quantidade],(Balanço[Estoque]=Back!$E$3)*(Balanço[Material]=Back!F30937))))</f>
        <v/>
      </c>
    </row>
    <row r="30938" spans="2:7">
      <c r="B30938" s="32">
        <f>SUMIF(Balanço[Estoque],Back!A30938,Balanço[Quantidade])</f>
        <v>0</v>
      </c>
      <c r="G30938" s="32" t="str" cm="1">
        <f t="array" ref="G30938">IF(F30938="","",SUM(_xlfn._xlws.FILTER(Balanço[Quantidade],(Balanço[Estoque]=Back!$E$3)*(Balanço[Material]=Back!F30938))))</f>
        <v/>
      </c>
    </row>
    <row r="30939" spans="2:7">
      <c r="B30939" s="32">
        <f>SUMIF(Balanço[Estoque],Back!A30939,Balanço[Quantidade])</f>
        <v>0</v>
      </c>
      <c r="G30939" s="32" t="str" cm="1">
        <f t="array" ref="G30939">IF(F30939="","",SUM(_xlfn._xlws.FILTER(Balanço[Quantidade],(Balanço[Estoque]=Back!$E$3)*(Balanço[Material]=Back!F30939))))</f>
        <v/>
      </c>
    </row>
    <row r="30940" spans="2:7">
      <c r="B30940" s="32">
        <f>SUMIF(Balanço[Estoque],Back!A30940,Balanço[Quantidade])</f>
        <v>0</v>
      </c>
      <c r="G30940" s="32" t="str" cm="1">
        <f t="array" ref="G30940">IF(F30940="","",SUM(_xlfn._xlws.FILTER(Balanço[Quantidade],(Balanço[Estoque]=Back!$E$3)*(Balanço[Material]=Back!F30940))))</f>
        <v/>
      </c>
    </row>
    <row r="30941" spans="2:7">
      <c r="B30941" s="32">
        <f>SUMIF(Balanço[Estoque],Back!A30941,Balanço[Quantidade])</f>
        <v>0</v>
      </c>
      <c r="G30941" s="32" t="str" cm="1">
        <f t="array" ref="G30941">IF(F30941="","",SUM(_xlfn._xlws.FILTER(Balanço[Quantidade],(Balanço[Estoque]=Back!$E$3)*(Balanço[Material]=Back!F30941))))</f>
        <v/>
      </c>
    </row>
    <row r="30942" spans="2:7">
      <c r="B30942" s="32">
        <f>SUMIF(Balanço[Estoque],Back!A30942,Balanço[Quantidade])</f>
        <v>0</v>
      </c>
      <c r="G30942" s="32" t="str" cm="1">
        <f t="array" ref="G30942">IF(F30942="","",SUM(_xlfn._xlws.FILTER(Balanço[Quantidade],(Balanço[Estoque]=Back!$E$3)*(Balanço[Material]=Back!F30942))))</f>
        <v/>
      </c>
    </row>
    <row r="30943" spans="2:7">
      <c r="B30943" s="32">
        <f>SUMIF(Balanço[Estoque],Back!A30943,Balanço[Quantidade])</f>
        <v>0</v>
      </c>
      <c r="G30943" s="32" t="str" cm="1">
        <f t="array" ref="G30943">IF(F30943="","",SUM(_xlfn._xlws.FILTER(Balanço[Quantidade],(Balanço[Estoque]=Back!$E$3)*(Balanço[Material]=Back!F30943))))</f>
        <v/>
      </c>
    </row>
    <row r="30944" spans="2:7">
      <c r="B30944" s="32">
        <f>SUMIF(Balanço[Estoque],Back!A30944,Balanço[Quantidade])</f>
        <v>0</v>
      </c>
      <c r="G30944" s="32" t="str" cm="1">
        <f t="array" ref="G30944">IF(F30944="","",SUM(_xlfn._xlws.FILTER(Balanço[Quantidade],(Balanço[Estoque]=Back!$E$3)*(Balanço[Material]=Back!F30944))))</f>
        <v/>
      </c>
    </row>
    <row r="30945" spans="2:7">
      <c r="B30945" s="32">
        <f>SUMIF(Balanço[Estoque],Back!A30945,Balanço[Quantidade])</f>
        <v>0</v>
      </c>
      <c r="G30945" s="32" t="str" cm="1">
        <f t="array" ref="G30945">IF(F30945="","",SUM(_xlfn._xlws.FILTER(Balanço[Quantidade],(Balanço[Estoque]=Back!$E$3)*(Balanço[Material]=Back!F30945))))</f>
        <v/>
      </c>
    </row>
    <row r="30946" spans="2:7">
      <c r="B30946" s="32">
        <f>SUMIF(Balanço[Estoque],Back!A30946,Balanço[Quantidade])</f>
        <v>0</v>
      </c>
      <c r="G30946" s="32" t="str" cm="1">
        <f t="array" ref="G30946">IF(F30946="","",SUM(_xlfn._xlws.FILTER(Balanço[Quantidade],(Balanço[Estoque]=Back!$E$3)*(Balanço[Material]=Back!F30946))))</f>
        <v/>
      </c>
    </row>
    <row r="30947" spans="2:7">
      <c r="B30947" s="32">
        <f>SUMIF(Balanço[Estoque],Back!A30947,Balanço[Quantidade])</f>
        <v>0</v>
      </c>
      <c r="G30947" s="32" t="str" cm="1">
        <f t="array" ref="G30947">IF(F30947="","",SUM(_xlfn._xlws.FILTER(Balanço[Quantidade],(Balanço[Estoque]=Back!$E$3)*(Balanço[Material]=Back!F30947))))</f>
        <v/>
      </c>
    </row>
    <row r="30948" spans="2:7">
      <c r="B30948" s="32">
        <f>SUMIF(Balanço[Estoque],Back!A30948,Balanço[Quantidade])</f>
        <v>0</v>
      </c>
      <c r="G30948" s="32" t="str" cm="1">
        <f t="array" ref="G30948">IF(F30948="","",SUM(_xlfn._xlws.FILTER(Balanço[Quantidade],(Balanço[Estoque]=Back!$E$3)*(Balanço[Material]=Back!F30948))))</f>
        <v/>
      </c>
    </row>
    <row r="30949" spans="2:7">
      <c r="B30949" s="32">
        <f>SUMIF(Balanço[Estoque],Back!A30949,Balanço[Quantidade])</f>
        <v>0</v>
      </c>
      <c r="G30949" s="32" t="str" cm="1">
        <f t="array" ref="G30949">IF(F30949="","",SUM(_xlfn._xlws.FILTER(Balanço[Quantidade],(Balanço[Estoque]=Back!$E$3)*(Balanço[Material]=Back!F30949))))</f>
        <v/>
      </c>
    </row>
    <row r="30950" spans="2:7">
      <c r="B30950" s="32">
        <f>SUMIF(Balanço[Estoque],Back!A30950,Balanço[Quantidade])</f>
        <v>0</v>
      </c>
      <c r="G30950" s="32" t="str" cm="1">
        <f t="array" ref="G30950">IF(F30950="","",SUM(_xlfn._xlws.FILTER(Balanço[Quantidade],(Balanço[Estoque]=Back!$E$3)*(Balanço[Material]=Back!F30950))))</f>
        <v/>
      </c>
    </row>
    <row r="30951" spans="2:7">
      <c r="B30951" s="32">
        <f>SUMIF(Balanço[Estoque],Back!A30951,Balanço[Quantidade])</f>
        <v>0</v>
      </c>
      <c r="G30951" s="32" t="str" cm="1">
        <f t="array" ref="G30951">IF(F30951="","",SUM(_xlfn._xlws.FILTER(Balanço[Quantidade],(Balanço[Estoque]=Back!$E$3)*(Balanço[Material]=Back!F30951))))</f>
        <v/>
      </c>
    </row>
    <row r="30952" spans="2:7">
      <c r="B30952" s="32">
        <f>SUMIF(Balanço[Estoque],Back!A30952,Balanço[Quantidade])</f>
        <v>0</v>
      </c>
      <c r="G30952" s="32" t="str" cm="1">
        <f t="array" ref="G30952">IF(F30952="","",SUM(_xlfn._xlws.FILTER(Balanço[Quantidade],(Balanço[Estoque]=Back!$E$3)*(Balanço[Material]=Back!F30952))))</f>
        <v/>
      </c>
    </row>
    <row r="30953" spans="2:7">
      <c r="B30953" s="32">
        <f>SUMIF(Balanço[Estoque],Back!A30953,Balanço[Quantidade])</f>
        <v>0</v>
      </c>
      <c r="G30953" s="32" t="str" cm="1">
        <f t="array" ref="G30953">IF(F30953="","",SUM(_xlfn._xlws.FILTER(Balanço[Quantidade],(Balanço[Estoque]=Back!$E$3)*(Balanço[Material]=Back!F30953))))</f>
        <v/>
      </c>
    </row>
    <row r="30954" spans="2:7">
      <c r="B30954" s="32">
        <f>SUMIF(Balanço[Estoque],Back!A30954,Balanço[Quantidade])</f>
        <v>0</v>
      </c>
      <c r="G30954" s="32" t="str" cm="1">
        <f t="array" ref="G30954">IF(F30954="","",SUM(_xlfn._xlws.FILTER(Balanço[Quantidade],(Balanço[Estoque]=Back!$E$3)*(Balanço[Material]=Back!F30954))))</f>
        <v/>
      </c>
    </row>
    <row r="30955" spans="2:7">
      <c r="B30955" s="32">
        <f>SUMIF(Balanço[Estoque],Back!A30955,Balanço[Quantidade])</f>
        <v>0</v>
      </c>
      <c r="G30955" s="32" t="str" cm="1">
        <f t="array" ref="G30955">IF(F30955="","",SUM(_xlfn._xlws.FILTER(Balanço[Quantidade],(Balanço[Estoque]=Back!$E$3)*(Balanço[Material]=Back!F30955))))</f>
        <v/>
      </c>
    </row>
    <row r="30956" spans="2:7">
      <c r="B30956" s="32">
        <f>SUMIF(Balanço[Estoque],Back!A30956,Balanço[Quantidade])</f>
        <v>0</v>
      </c>
      <c r="G30956" s="32" t="str" cm="1">
        <f t="array" ref="G30956">IF(F30956="","",SUM(_xlfn._xlws.FILTER(Balanço[Quantidade],(Balanço[Estoque]=Back!$E$3)*(Balanço[Material]=Back!F30956))))</f>
        <v/>
      </c>
    </row>
    <row r="30957" spans="2:7">
      <c r="B30957" s="32">
        <f>SUMIF(Balanço[Estoque],Back!A30957,Balanço[Quantidade])</f>
        <v>0</v>
      </c>
      <c r="G30957" s="32" t="str" cm="1">
        <f t="array" ref="G30957">IF(F30957="","",SUM(_xlfn._xlws.FILTER(Balanço[Quantidade],(Balanço[Estoque]=Back!$E$3)*(Balanço[Material]=Back!F30957))))</f>
        <v/>
      </c>
    </row>
    <row r="30958" spans="2:7">
      <c r="B30958" s="32">
        <f>SUMIF(Balanço[Estoque],Back!A30958,Balanço[Quantidade])</f>
        <v>0</v>
      </c>
      <c r="G30958" s="32" t="str" cm="1">
        <f t="array" ref="G30958">IF(F30958="","",SUM(_xlfn._xlws.FILTER(Balanço[Quantidade],(Balanço[Estoque]=Back!$E$3)*(Balanço[Material]=Back!F30958))))</f>
        <v/>
      </c>
    </row>
    <row r="30959" spans="2:7">
      <c r="B30959" s="32">
        <f>SUMIF(Balanço[Estoque],Back!A30959,Balanço[Quantidade])</f>
        <v>0</v>
      </c>
      <c r="G30959" s="32" t="str" cm="1">
        <f t="array" ref="G30959">IF(F30959="","",SUM(_xlfn._xlws.FILTER(Balanço[Quantidade],(Balanço[Estoque]=Back!$E$3)*(Balanço[Material]=Back!F30959))))</f>
        <v/>
      </c>
    </row>
    <row r="30960" spans="2:7">
      <c r="B30960" s="32">
        <f>SUMIF(Balanço[Estoque],Back!A30960,Balanço[Quantidade])</f>
        <v>0</v>
      </c>
      <c r="G30960" s="32" t="str" cm="1">
        <f t="array" ref="G30960">IF(F30960="","",SUM(_xlfn._xlws.FILTER(Balanço[Quantidade],(Balanço[Estoque]=Back!$E$3)*(Balanço[Material]=Back!F30960))))</f>
        <v/>
      </c>
    </row>
    <row r="30961" spans="2:7">
      <c r="B30961" s="32">
        <f>SUMIF(Balanço[Estoque],Back!A30961,Balanço[Quantidade])</f>
        <v>0</v>
      </c>
      <c r="G30961" s="32" t="str" cm="1">
        <f t="array" ref="G30961">IF(F30961="","",SUM(_xlfn._xlws.FILTER(Balanço[Quantidade],(Balanço[Estoque]=Back!$E$3)*(Balanço[Material]=Back!F30961))))</f>
        <v/>
      </c>
    </row>
    <row r="30962" spans="2:7">
      <c r="B30962" s="32">
        <f>SUMIF(Balanço[Estoque],Back!A30962,Balanço[Quantidade])</f>
        <v>0</v>
      </c>
      <c r="G30962" s="32" t="str" cm="1">
        <f t="array" ref="G30962">IF(F30962="","",SUM(_xlfn._xlws.FILTER(Balanço[Quantidade],(Balanço[Estoque]=Back!$E$3)*(Balanço[Material]=Back!F30962))))</f>
        <v/>
      </c>
    </row>
    <row r="30963" spans="2:7">
      <c r="B30963" s="32">
        <f>SUMIF(Balanço[Estoque],Back!A30963,Balanço[Quantidade])</f>
        <v>0</v>
      </c>
      <c r="G30963" s="32" t="str" cm="1">
        <f t="array" ref="G30963">IF(F30963="","",SUM(_xlfn._xlws.FILTER(Balanço[Quantidade],(Balanço[Estoque]=Back!$E$3)*(Balanço[Material]=Back!F30963))))</f>
        <v/>
      </c>
    </row>
    <row r="30964" spans="2:7">
      <c r="B30964" s="32">
        <f>SUMIF(Balanço[Estoque],Back!A30964,Balanço[Quantidade])</f>
        <v>0</v>
      </c>
      <c r="G30964" s="32" t="str" cm="1">
        <f t="array" ref="G30964">IF(F30964="","",SUM(_xlfn._xlws.FILTER(Balanço[Quantidade],(Balanço[Estoque]=Back!$E$3)*(Balanço[Material]=Back!F30964))))</f>
        <v/>
      </c>
    </row>
    <row r="30965" spans="2:7">
      <c r="B30965" s="32">
        <f>SUMIF(Balanço[Estoque],Back!A30965,Balanço[Quantidade])</f>
        <v>0</v>
      </c>
      <c r="G30965" s="32" t="str" cm="1">
        <f t="array" ref="G30965">IF(F30965="","",SUM(_xlfn._xlws.FILTER(Balanço[Quantidade],(Balanço[Estoque]=Back!$E$3)*(Balanço[Material]=Back!F30965))))</f>
        <v/>
      </c>
    </row>
    <row r="30966" spans="2:7">
      <c r="B30966" s="32">
        <f>SUMIF(Balanço[Estoque],Back!A30966,Balanço[Quantidade])</f>
        <v>0</v>
      </c>
      <c r="G30966" s="32" t="str" cm="1">
        <f t="array" ref="G30966">IF(F30966="","",SUM(_xlfn._xlws.FILTER(Balanço[Quantidade],(Balanço[Estoque]=Back!$E$3)*(Balanço[Material]=Back!F30966))))</f>
        <v/>
      </c>
    </row>
    <row r="30967" spans="2:7">
      <c r="B30967" s="32">
        <f>SUMIF(Balanço[Estoque],Back!A30967,Balanço[Quantidade])</f>
        <v>0</v>
      </c>
      <c r="G30967" s="32" t="str" cm="1">
        <f t="array" ref="G30967">IF(F30967="","",SUM(_xlfn._xlws.FILTER(Balanço[Quantidade],(Balanço[Estoque]=Back!$E$3)*(Balanço[Material]=Back!F30967))))</f>
        <v/>
      </c>
    </row>
    <row r="30968" spans="2:7">
      <c r="B30968" s="32">
        <f>SUMIF(Balanço[Estoque],Back!A30968,Balanço[Quantidade])</f>
        <v>0</v>
      </c>
      <c r="G30968" s="32" t="str" cm="1">
        <f t="array" ref="G30968">IF(F30968="","",SUM(_xlfn._xlws.FILTER(Balanço[Quantidade],(Balanço[Estoque]=Back!$E$3)*(Balanço[Material]=Back!F30968))))</f>
        <v/>
      </c>
    </row>
    <row r="30969" spans="2:7">
      <c r="B30969" s="32">
        <f>SUMIF(Balanço[Estoque],Back!A30969,Balanço[Quantidade])</f>
        <v>0</v>
      </c>
      <c r="G30969" s="32" t="str" cm="1">
        <f t="array" ref="G30969">IF(F30969="","",SUM(_xlfn._xlws.FILTER(Balanço[Quantidade],(Balanço[Estoque]=Back!$E$3)*(Balanço[Material]=Back!F30969))))</f>
        <v/>
      </c>
    </row>
    <row r="30970" spans="2:7">
      <c r="B30970" s="32">
        <f>SUMIF(Balanço[Estoque],Back!A30970,Balanço[Quantidade])</f>
        <v>0</v>
      </c>
      <c r="G30970" s="32" t="str" cm="1">
        <f t="array" ref="G30970">IF(F30970="","",SUM(_xlfn._xlws.FILTER(Balanço[Quantidade],(Balanço[Estoque]=Back!$E$3)*(Balanço[Material]=Back!F30970))))</f>
        <v/>
      </c>
    </row>
    <row r="30971" spans="2:7">
      <c r="B30971" s="32">
        <f>SUMIF(Balanço[Estoque],Back!A30971,Balanço[Quantidade])</f>
        <v>0</v>
      </c>
      <c r="G30971" s="32" t="str" cm="1">
        <f t="array" ref="G30971">IF(F30971="","",SUM(_xlfn._xlws.FILTER(Balanço[Quantidade],(Balanço[Estoque]=Back!$E$3)*(Balanço[Material]=Back!F30971))))</f>
        <v/>
      </c>
    </row>
    <row r="30972" spans="2:7">
      <c r="B30972" s="32">
        <f>SUMIF(Balanço[Estoque],Back!A30972,Balanço[Quantidade])</f>
        <v>0</v>
      </c>
      <c r="G30972" s="32" t="str" cm="1">
        <f t="array" ref="G30972">IF(F30972="","",SUM(_xlfn._xlws.FILTER(Balanço[Quantidade],(Balanço[Estoque]=Back!$E$3)*(Balanço[Material]=Back!F30972))))</f>
        <v/>
      </c>
    </row>
    <row r="30973" spans="2:7">
      <c r="B30973" s="32">
        <f>SUMIF(Balanço[Estoque],Back!A30973,Balanço[Quantidade])</f>
        <v>0</v>
      </c>
      <c r="G30973" s="32" t="str" cm="1">
        <f t="array" ref="G30973">IF(F30973="","",SUM(_xlfn._xlws.FILTER(Balanço[Quantidade],(Balanço[Estoque]=Back!$E$3)*(Balanço[Material]=Back!F30973))))</f>
        <v/>
      </c>
    </row>
    <row r="30974" spans="2:7">
      <c r="B30974" s="32">
        <f>SUMIF(Balanço[Estoque],Back!A30974,Balanço[Quantidade])</f>
        <v>0</v>
      </c>
      <c r="G30974" s="32" t="str" cm="1">
        <f t="array" ref="G30974">IF(F30974="","",SUM(_xlfn._xlws.FILTER(Balanço[Quantidade],(Balanço[Estoque]=Back!$E$3)*(Balanço[Material]=Back!F30974))))</f>
        <v/>
      </c>
    </row>
    <row r="30975" spans="2:7">
      <c r="B30975" s="32">
        <f>SUMIF(Balanço[Estoque],Back!A30975,Balanço[Quantidade])</f>
        <v>0</v>
      </c>
      <c r="G30975" s="32" t="str" cm="1">
        <f t="array" ref="G30975">IF(F30975="","",SUM(_xlfn._xlws.FILTER(Balanço[Quantidade],(Balanço[Estoque]=Back!$E$3)*(Balanço[Material]=Back!F30975))))</f>
        <v/>
      </c>
    </row>
    <row r="30976" spans="2:7">
      <c r="B30976" s="32">
        <f>SUMIF(Balanço[Estoque],Back!A30976,Balanço[Quantidade])</f>
        <v>0</v>
      </c>
      <c r="G30976" s="32" t="str" cm="1">
        <f t="array" ref="G30976">IF(F30976="","",SUM(_xlfn._xlws.FILTER(Balanço[Quantidade],(Balanço[Estoque]=Back!$E$3)*(Balanço[Material]=Back!F30976))))</f>
        <v/>
      </c>
    </row>
    <row r="30977" spans="2:7">
      <c r="B30977" s="32">
        <f>SUMIF(Balanço[Estoque],Back!A30977,Balanço[Quantidade])</f>
        <v>0</v>
      </c>
      <c r="G30977" s="32" t="str" cm="1">
        <f t="array" ref="G30977">IF(F30977="","",SUM(_xlfn._xlws.FILTER(Balanço[Quantidade],(Balanço[Estoque]=Back!$E$3)*(Balanço[Material]=Back!F30977))))</f>
        <v/>
      </c>
    </row>
    <row r="30978" spans="2:7">
      <c r="B30978" s="32">
        <f>SUMIF(Balanço[Estoque],Back!A30978,Balanço[Quantidade])</f>
        <v>0</v>
      </c>
      <c r="G30978" s="32" t="str" cm="1">
        <f t="array" ref="G30978">IF(F30978="","",SUM(_xlfn._xlws.FILTER(Balanço[Quantidade],(Balanço[Estoque]=Back!$E$3)*(Balanço[Material]=Back!F30978))))</f>
        <v/>
      </c>
    </row>
    <row r="30979" spans="2:7">
      <c r="B30979" s="32">
        <f>SUMIF(Balanço[Estoque],Back!A30979,Balanço[Quantidade])</f>
        <v>0</v>
      </c>
      <c r="G30979" s="32" t="str" cm="1">
        <f t="array" ref="G30979">IF(F30979="","",SUM(_xlfn._xlws.FILTER(Balanço[Quantidade],(Balanço[Estoque]=Back!$E$3)*(Balanço[Material]=Back!F30979))))</f>
        <v/>
      </c>
    </row>
    <row r="30980" spans="2:7">
      <c r="B30980" s="32">
        <f>SUMIF(Balanço[Estoque],Back!A30980,Balanço[Quantidade])</f>
        <v>0</v>
      </c>
      <c r="G30980" s="32" t="str" cm="1">
        <f t="array" ref="G30980">IF(F30980="","",SUM(_xlfn._xlws.FILTER(Balanço[Quantidade],(Balanço[Estoque]=Back!$E$3)*(Balanço[Material]=Back!F30980))))</f>
        <v/>
      </c>
    </row>
    <row r="30981" spans="2:7">
      <c r="B30981" s="32">
        <f>SUMIF(Balanço[Estoque],Back!A30981,Balanço[Quantidade])</f>
        <v>0</v>
      </c>
      <c r="G30981" s="32" t="str" cm="1">
        <f t="array" ref="G30981">IF(F30981="","",SUM(_xlfn._xlws.FILTER(Balanço[Quantidade],(Balanço[Estoque]=Back!$E$3)*(Balanço[Material]=Back!F30981))))</f>
        <v/>
      </c>
    </row>
    <row r="30982" spans="2:7">
      <c r="B30982" s="32">
        <f>SUMIF(Balanço[Estoque],Back!A30982,Balanço[Quantidade])</f>
        <v>0</v>
      </c>
      <c r="G30982" s="32" t="str" cm="1">
        <f t="array" ref="G30982">IF(F30982="","",SUM(_xlfn._xlws.FILTER(Balanço[Quantidade],(Balanço[Estoque]=Back!$E$3)*(Balanço[Material]=Back!F30982))))</f>
        <v/>
      </c>
    </row>
    <row r="30983" spans="2:7">
      <c r="B30983" s="32">
        <f>SUMIF(Balanço[Estoque],Back!A30983,Balanço[Quantidade])</f>
        <v>0</v>
      </c>
      <c r="G30983" s="32" t="str" cm="1">
        <f t="array" ref="G30983">IF(F30983="","",SUM(_xlfn._xlws.FILTER(Balanço[Quantidade],(Balanço[Estoque]=Back!$E$3)*(Balanço[Material]=Back!F30983))))</f>
        <v/>
      </c>
    </row>
    <row r="30984" spans="2:7">
      <c r="B30984" s="32">
        <f>SUMIF(Balanço[Estoque],Back!A30984,Balanço[Quantidade])</f>
        <v>0</v>
      </c>
      <c r="G30984" s="32" t="str" cm="1">
        <f t="array" ref="G30984">IF(F30984="","",SUM(_xlfn._xlws.FILTER(Balanço[Quantidade],(Balanço[Estoque]=Back!$E$3)*(Balanço[Material]=Back!F30984))))</f>
        <v/>
      </c>
    </row>
    <row r="30985" spans="2:7">
      <c r="B30985" s="32">
        <f>SUMIF(Balanço[Estoque],Back!A30985,Balanço[Quantidade])</f>
        <v>0</v>
      </c>
      <c r="G30985" s="32" t="str" cm="1">
        <f t="array" ref="G30985">IF(F30985="","",SUM(_xlfn._xlws.FILTER(Balanço[Quantidade],(Balanço[Estoque]=Back!$E$3)*(Balanço[Material]=Back!F30985))))</f>
        <v/>
      </c>
    </row>
    <row r="30986" spans="2:7">
      <c r="B30986" s="32">
        <f>SUMIF(Balanço[Estoque],Back!A30986,Balanço[Quantidade])</f>
        <v>0</v>
      </c>
      <c r="G30986" s="32" t="str" cm="1">
        <f t="array" ref="G30986">IF(F30986="","",SUM(_xlfn._xlws.FILTER(Balanço[Quantidade],(Balanço[Estoque]=Back!$E$3)*(Balanço[Material]=Back!F30986))))</f>
        <v/>
      </c>
    </row>
    <row r="30987" spans="2:7">
      <c r="B30987" s="32">
        <f>SUMIF(Balanço[Estoque],Back!A30987,Balanço[Quantidade])</f>
        <v>0</v>
      </c>
      <c r="G30987" s="32" t="str" cm="1">
        <f t="array" ref="G30987">IF(F30987="","",SUM(_xlfn._xlws.FILTER(Balanço[Quantidade],(Balanço[Estoque]=Back!$E$3)*(Balanço[Material]=Back!F30987))))</f>
        <v/>
      </c>
    </row>
    <row r="30988" spans="2:7">
      <c r="B30988" s="32">
        <f>SUMIF(Balanço[Estoque],Back!A30988,Balanço[Quantidade])</f>
        <v>0</v>
      </c>
      <c r="G30988" s="32" t="str" cm="1">
        <f t="array" ref="G30988">IF(F30988="","",SUM(_xlfn._xlws.FILTER(Balanço[Quantidade],(Balanço[Estoque]=Back!$E$3)*(Balanço[Material]=Back!F30988))))</f>
        <v/>
      </c>
    </row>
    <row r="30989" spans="2:7">
      <c r="B30989" s="32">
        <f>SUMIF(Balanço[Estoque],Back!A30989,Balanço[Quantidade])</f>
        <v>0</v>
      </c>
      <c r="G30989" s="32" t="str" cm="1">
        <f t="array" ref="G30989">IF(F30989="","",SUM(_xlfn._xlws.FILTER(Balanço[Quantidade],(Balanço[Estoque]=Back!$E$3)*(Balanço[Material]=Back!F30989))))</f>
        <v/>
      </c>
    </row>
    <row r="30990" spans="2:7">
      <c r="B30990" s="32">
        <f>SUMIF(Balanço[Estoque],Back!A30990,Balanço[Quantidade])</f>
        <v>0</v>
      </c>
      <c r="G30990" s="32" t="str" cm="1">
        <f t="array" ref="G30990">IF(F30990="","",SUM(_xlfn._xlws.FILTER(Balanço[Quantidade],(Balanço[Estoque]=Back!$E$3)*(Balanço[Material]=Back!F30990))))</f>
        <v/>
      </c>
    </row>
    <row r="30991" spans="2:7">
      <c r="B30991" s="32">
        <f>SUMIF(Balanço[Estoque],Back!A30991,Balanço[Quantidade])</f>
        <v>0</v>
      </c>
      <c r="G30991" s="32" t="str" cm="1">
        <f t="array" ref="G30991">IF(F30991="","",SUM(_xlfn._xlws.FILTER(Balanço[Quantidade],(Balanço[Estoque]=Back!$E$3)*(Balanço[Material]=Back!F30991))))</f>
        <v/>
      </c>
    </row>
    <row r="30992" spans="2:7">
      <c r="B30992" s="32">
        <f>SUMIF(Balanço[Estoque],Back!A30992,Balanço[Quantidade])</f>
        <v>0</v>
      </c>
      <c r="G30992" s="32" t="str" cm="1">
        <f t="array" ref="G30992">IF(F30992="","",SUM(_xlfn._xlws.FILTER(Balanço[Quantidade],(Balanço[Estoque]=Back!$E$3)*(Balanço[Material]=Back!F30992))))</f>
        <v/>
      </c>
    </row>
    <row r="30993" spans="2:7">
      <c r="B30993" s="32">
        <f>SUMIF(Balanço[Estoque],Back!A30993,Balanço[Quantidade])</f>
        <v>0</v>
      </c>
      <c r="G30993" s="32" t="str" cm="1">
        <f t="array" ref="G30993">IF(F30993="","",SUM(_xlfn._xlws.FILTER(Balanço[Quantidade],(Balanço[Estoque]=Back!$E$3)*(Balanço[Material]=Back!F30993))))</f>
        <v/>
      </c>
    </row>
    <row r="30994" spans="2:7">
      <c r="B30994" s="32">
        <f>SUMIF(Balanço[Estoque],Back!A30994,Balanço[Quantidade])</f>
        <v>0</v>
      </c>
      <c r="G30994" s="32" t="str" cm="1">
        <f t="array" ref="G30994">IF(F30994="","",SUM(_xlfn._xlws.FILTER(Balanço[Quantidade],(Balanço[Estoque]=Back!$E$3)*(Balanço[Material]=Back!F30994))))</f>
        <v/>
      </c>
    </row>
    <row r="30995" spans="2:7">
      <c r="B30995" s="32">
        <f>SUMIF(Balanço[Estoque],Back!A30995,Balanço[Quantidade])</f>
        <v>0</v>
      </c>
      <c r="G30995" s="32" t="str" cm="1">
        <f t="array" ref="G30995">IF(F30995="","",SUM(_xlfn._xlws.FILTER(Balanço[Quantidade],(Balanço[Estoque]=Back!$E$3)*(Balanço[Material]=Back!F30995))))</f>
        <v/>
      </c>
    </row>
    <row r="30996" spans="2:7">
      <c r="B30996" s="32">
        <f>SUMIF(Balanço[Estoque],Back!A30996,Balanço[Quantidade])</f>
        <v>0</v>
      </c>
      <c r="G30996" s="32" t="str" cm="1">
        <f t="array" ref="G30996">IF(F30996="","",SUM(_xlfn._xlws.FILTER(Balanço[Quantidade],(Balanço[Estoque]=Back!$E$3)*(Balanço[Material]=Back!F30996))))</f>
        <v/>
      </c>
    </row>
    <row r="30997" spans="2:7">
      <c r="B30997" s="32">
        <f>SUMIF(Balanço[Estoque],Back!A30997,Balanço[Quantidade])</f>
        <v>0</v>
      </c>
      <c r="G30997" s="32" t="str" cm="1">
        <f t="array" ref="G30997">IF(F30997="","",SUM(_xlfn._xlws.FILTER(Balanço[Quantidade],(Balanço[Estoque]=Back!$E$3)*(Balanço[Material]=Back!F30997))))</f>
        <v/>
      </c>
    </row>
    <row r="30998" spans="2:7">
      <c r="B30998" s="32">
        <f>SUMIF(Balanço[Estoque],Back!A30998,Balanço[Quantidade])</f>
        <v>0</v>
      </c>
      <c r="G30998" s="32" t="str" cm="1">
        <f t="array" ref="G30998">IF(F30998="","",SUM(_xlfn._xlws.FILTER(Balanço[Quantidade],(Balanço[Estoque]=Back!$E$3)*(Balanço[Material]=Back!F30998))))</f>
        <v/>
      </c>
    </row>
    <row r="30999" spans="2:7">
      <c r="B30999" s="32">
        <f>SUMIF(Balanço[Estoque],Back!A30999,Balanço[Quantidade])</f>
        <v>0</v>
      </c>
      <c r="G30999" s="32" t="str" cm="1">
        <f t="array" ref="G30999">IF(F30999="","",SUM(_xlfn._xlws.FILTER(Balanço[Quantidade],(Balanço[Estoque]=Back!$E$3)*(Balanço[Material]=Back!F30999))))</f>
        <v/>
      </c>
    </row>
    <row r="31000" spans="2:7">
      <c r="B31000" s="32">
        <f>SUMIF(Balanço[Estoque],Back!A31000,Balanço[Quantidade])</f>
        <v>0</v>
      </c>
      <c r="G31000" s="32" t="str" cm="1">
        <f t="array" ref="G31000">IF(F31000="","",SUM(_xlfn._xlws.FILTER(Balanço[Quantidade],(Balanço[Estoque]=Back!$E$3)*(Balanço[Material]=Back!F31000))))</f>
        <v/>
      </c>
    </row>
    <row r="31001" spans="2:7">
      <c r="B31001" s="32">
        <f>SUMIF(Balanço[Estoque],Back!A31001,Balanço[Quantidade])</f>
        <v>0</v>
      </c>
      <c r="G31001" s="32" t="str" cm="1">
        <f t="array" ref="G31001">IF(F31001="","",SUM(_xlfn._xlws.FILTER(Balanço[Quantidade],(Balanço[Estoque]=Back!$E$3)*(Balanço[Material]=Back!F31001))))</f>
        <v/>
      </c>
    </row>
    <row r="31002" spans="2:7">
      <c r="B31002" s="32">
        <f>SUMIF(Balanço[Estoque],Back!A31002,Balanço[Quantidade])</f>
        <v>0</v>
      </c>
      <c r="G31002" s="32" t="str" cm="1">
        <f t="array" ref="G31002">IF(F31002="","",SUM(_xlfn._xlws.FILTER(Balanço[Quantidade],(Balanço[Estoque]=Back!$E$3)*(Balanço[Material]=Back!F31002))))</f>
        <v/>
      </c>
    </row>
    <row r="31003" spans="2:7">
      <c r="B31003" s="32">
        <f>SUMIF(Balanço[Estoque],Back!A31003,Balanço[Quantidade])</f>
        <v>0</v>
      </c>
      <c r="G31003" s="32" t="str" cm="1">
        <f t="array" ref="G31003">IF(F31003="","",SUM(_xlfn._xlws.FILTER(Balanço[Quantidade],(Balanço[Estoque]=Back!$E$3)*(Balanço[Material]=Back!F31003))))</f>
        <v/>
      </c>
    </row>
    <row r="31004" spans="2:7">
      <c r="B31004" s="32">
        <f>SUMIF(Balanço[Estoque],Back!A31004,Balanço[Quantidade])</f>
        <v>0</v>
      </c>
      <c r="G31004" s="32" t="str" cm="1">
        <f t="array" ref="G31004">IF(F31004="","",SUM(_xlfn._xlws.FILTER(Balanço[Quantidade],(Balanço[Estoque]=Back!$E$3)*(Balanço[Material]=Back!F31004))))</f>
        <v/>
      </c>
    </row>
    <row r="31005" spans="2:7">
      <c r="B31005" s="32">
        <f>SUMIF(Balanço[Estoque],Back!A31005,Balanço[Quantidade])</f>
        <v>0</v>
      </c>
      <c r="G31005" s="32" t="str" cm="1">
        <f t="array" ref="G31005">IF(F31005="","",SUM(_xlfn._xlws.FILTER(Balanço[Quantidade],(Balanço[Estoque]=Back!$E$3)*(Balanço[Material]=Back!F31005))))</f>
        <v/>
      </c>
    </row>
    <row r="31006" spans="2:7">
      <c r="B31006" s="32">
        <f>SUMIF(Balanço[Estoque],Back!A31006,Balanço[Quantidade])</f>
        <v>0</v>
      </c>
      <c r="G31006" s="32" t="str" cm="1">
        <f t="array" ref="G31006">IF(F31006="","",SUM(_xlfn._xlws.FILTER(Balanço[Quantidade],(Balanço[Estoque]=Back!$E$3)*(Balanço[Material]=Back!F31006))))</f>
        <v/>
      </c>
    </row>
    <row r="31007" spans="2:7">
      <c r="B31007" s="32">
        <f>SUMIF(Balanço[Estoque],Back!A31007,Balanço[Quantidade])</f>
        <v>0</v>
      </c>
      <c r="G31007" s="32" t="str" cm="1">
        <f t="array" ref="G31007">IF(F31007="","",SUM(_xlfn._xlws.FILTER(Balanço[Quantidade],(Balanço[Estoque]=Back!$E$3)*(Balanço[Material]=Back!F31007))))</f>
        <v/>
      </c>
    </row>
    <row r="31008" spans="2:7">
      <c r="B31008" s="32">
        <f>SUMIF(Balanço[Estoque],Back!A31008,Balanço[Quantidade])</f>
        <v>0</v>
      </c>
      <c r="G31008" s="32" t="str" cm="1">
        <f t="array" ref="G31008">IF(F31008="","",SUM(_xlfn._xlws.FILTER(Balanço[Quantidade],(Balanço[Estoque]=Back!$E$3)*(Balanço[Material]=Back!F31008))))</f>
        <v/>
      </c>
    </row>
    <row r="31009" spans="2:7">
      <c r="B31009" s="32">
        <f>SUMIF(Balanço[Estoque],Back!A31009,Balanço[Quantidade])</f>
        <v>0</v>
      </c>
      <c r="G31009" s="32" t="str" cm="1">
        <f t="array" ref="G31009">IF(F31009="","",SUM(_xlfn._xlws.FILTER(Balanço[Quantidade],(Balanço[Estoque]=Back!$E$3)*(Balanço[Material]=Back!F31009))))</f>
        <v/>
      </c>
    </row>
    <row r="31010" spans="2:7">
      <c r="B31010" s="32">
        <f>SUMIF(Balanço[Estoque],Back!A31010,Balanço[Quantidade])</f>
        <v>0</v>
      </c>
      <c r="G31010" s="32" t="str" cm="1">
        <f t="array" ref="G31010">IF(F31010="","",SUM(_xlfn._xlws.FILTER(Balanço[Quantidade],(Balanço[Estoque]=Back!$E$3)*(Balanço[Material]=Back!F31010))))</f>
        <v/>
      </c>
    </row>
    <row r="31011" spans="2:7">
      <c r="B31011" s="32">
        <f>SUMIF(Balanço[Estoque],Back!A31011,Balanço[Quantidade])</f>
        <v>0</v>
      </c>
      <c r="G31011" s="32" t="str" cm="1">
        <f t="array" ref="G31011">IF(F31011="","",SUM(_xlfn._xlws.FILTER(Balanço[Quantidade],(Balanço[Estoque]=Back!$E$3)*(Balanço[Material]=Back!F31011))))</f>
        <v/>
      </c>
    </row>
    <row r="31012" spans="2:7">
      <c r="B31012" s="32">
        <f>SUMIF(Balanço[Estoque],Back!A31012,Balanço[Quantidade])</f>
        <v>0</v>
      </c>
      <c r="G31012" s="32" t="str" cm="1">
        <f t="array" ref="G31012">IF(F31012="","",SUM(_xlfn._xlws.FILTER(Balanço[Quantidade],(Balanço[Estoque]=Back!$E$3)*(Balanço[Material]=Back!F31012))))</f>
        <v/>
      </c>
    </row>
    <row r="31013" spans="2:7">
      <c r="B31013" s="32">
        <f>SUMIF(Balanço[Estoque],Back!A31013,Balanço[Quantidade])</f>
        <v>0</v>
      </c>
      <c r="G31013" s="32" t="str" cm="1">
        <f t="array" ref="G31013">IF(F31013="","",SUM(_xlfn._xlws.FILTER(Balanço[Quantidade],(Balanço[Estoque]=Back!$E$3)*(Balanço[Material]=Back!F31013))))</f>
        <v/>
      </c>
    </row>
    <row r="31014" spans="2:7">
      <c r="B31014" s="32">
        <f>SUMIF(Balanço[Estoque],Back!A31014,Balanço[Quantidade])</f>
        <v>0</v>
      </c>
      <c r="G31014" s="32" t="str" cm="1">
        <f t="array" ref="G31014">IF(F31014="","",SUM(_xlfn._xlws.FILTER(Balanço[Quantidade],(Balanço[Estoque]=Back!$E$3)*(Balanço[Material]=Back!F31014))))</f>
        <v/>
      </c>
    </row>
    <row r="31015" spans="2:7">
      <c r="B31015" s="32">
        <f>SUMIF(Balanço[Estoque],Back!A31015,Balanço[Quantidade])</f>
        <v>0</v>
      </c>
      <c r="G31015" s="32" t="str" cm="1">
        <f t="array" ref="G31015">IF(F31015="","",SUM(_xlfn._xlws.FILTER(Balanço[Quantidade],(Balanço[Estoque]=Back!$E$3)*(Balanço[Material]=Back!F31015))))</f>
        <v/>
      </c>
    </row>
    <row r="31016" spans="2:7">
      <c r="B31016" s="32">
        <f>SUMIF(Balanço[Estoque],Back!A31016,Balanço[Quantidade])</f>
        <v>0</v>
      </c>
      <c r="G31016" s="32" t="str" cm="1">
        <f t="array" ref="G31016">IF(F31016="","",SUM(_xlfn._xlws.FILTER(Balanço[Quantidade],(Balanço[Estoque]=Back!$E$3)*(Balanço[Material]=Back!F31016))))</f>
        <v/>
      </c>
    </row>
    <row r="31017" spans="2:7">
      <c r="B31017" s="32">
        <f>SUMIF(Balanço[Estoque],Back!A31017,Balanço[Quantidade])</f>
        <v>0</v>
      </c>
      <c r="G31017" s="32" t="str" cm="1">
        <f t="array" ref="G31017">IF(F31017="","",SUM(_xlfn._xlws.FILTER(Balanço[Quantidade],(Balanço[Estoque]=Back!$E$3)*(Balanço[Material]=Back!F31017))))</f>
        <v/>
      </c>
    </row>
    <row r="31018" spans="2:7">
      <c r="B31018" s="32">
        <f>SUMIF(Balanço[Estoque],Back!A31018,Balanço[Quantidade])</f>
        <v>0</v>
      </c>
      <c r="G31018" s="32" t="str" cm="1">
        <f t="array" ref="G31018">IF(F31018="","",SUM(_xlfn._xlws.FILTER(Balanço[Quantidade],(Balanço[Estoque]=Back!$E$3)*(Balanço[Material]=Back!F31018))))</f>
        <v/>
      </c>
    </row>
    <row r="31019" spans="2:7">
      <c r="B31019" s="32">
        <f>SUMIF(Balanço[Estoque],Back!A31019,Balanço[Quantidade])</f>
        <v>0</v>
      </c>
      <c r="G31019" s="32" t="str" cm="1">
        <f t="array" ref="G31019">IF(F31019="","",SUM(_xlfn._xlws.FILTER(Balanço[Quantidade],(Balanço[Estoque]=Back!$E$3)*(Balanço[Material]=Back!F31019))))</f>
        <v/>
      </c>
    </row>
    <row r="31020" spans="2:7">
      <c r="B31020" s="32">
        <f>SUMIF(Balanço[Estoque],Back!A31020,Balanço[Quantidade])</f>
        <v>0</v>
      </c>
      <c r="G31020" s="32" t="str" cm="1">
        <f t="array" ref="G31020">IF(F31020="","",SUM(_xlfn._xlws.FILTER(Balanço[Quantidade],(Balanço[Estoque]=Back!$E$3)*(Balanço[Material]=Back!F31020))))</f>
        <v/>
      </c>
    </row>
    <row r="31021" spans="2:7">
      <c r="B31021" s="32">
        <f>SUMIF(Balanço[Estoque],Back!A31021,Balanço[Quantidade])</f>
        <v>0</v>
      </c>
      <c r="G31021" s="32" t="str" cm="1">
        <f t="array" ref="G31021">IF(F31021="","",SUM(_xlfn._xlws.FILTER(Balanço[Quantidade],(Balanço[Estoque]=Back!$E$3)*(Balanço[Material]=Back!F31021))))</f>
        <v/>
      </c>
    </row>
    <row r="31022" spans="2:7">
      <c r="B31022" s="32">
        <f>SUMIF(Balanço[Estoque],Back!A31022,Balanço[Quantidade])</f>
        <v>0</v>
      </c>
      <c r="G31022" s="32" t="str" cm="1">
        <f t="array" ref="G31022">IF(F31022="","",SUM(_xlfn._xlws.FILTER(Balanço[Quantidade],(Balanço[Estoque]=Back!$E$3)*(Balanço[Material]=Back!F31022))))</f>
        <v/>
      </c>
    </row>
    <row r="31023" spans="2:7">
      <c r="B31023" s="32">
        <f>SUMIF(Balanço[Estoque],Back!A31023,Balanço[Quantidade])</f>
        <v>0</v>
      </c>
      <c r="G31023" s="32" t="str" cm="1">
        <f t="array" ref="G31023">IF(F31023="","",SUM(_xlfn._xlws.FILTER(Balanço[Quantidade],(Balanço[Estoque]=Back!$E$3)*(Balanço[Material]=Back!F31023))))</f>
        <v/>
      </c>
    </row>
    <row r="31024" spans="2:7">
      <c r="B31024" s="32">
        <f>SUMIF(Balanço[Estoque],Back!A31024,Balanço[Quantidade])</f>
        <v>0</v>
      </c>
      <c r="G31024" s="32" t="str" cm="1">
        <f t="array" ref="G31024">IF(F31024="","",SUM(_xlfn._xlws.FILTER(Balanço[Quantidade],(Balanço[Estoque]=Back!$E$3)*(Balanço[Material]=Back!F31024))))</f>
        <v/>
      </c>
    </row>
    <row r="31025" spans="2:7">
      <c r="B31025" s="32">
        <f>SUMIF(Balanço[Estoque],Back!A31025,Balanço[Quantidade])</f>
        <v>0</v>
      </c>
      <c r="G31025" s="32" t="str" cm="1">
        <f t="array" ref="G31025">IF(F31025="","",SUM(_xlfn._xlws.FILTER(Balanço[Quantidade],(Balanço[Estoque]=Back!$E$3)*(Balanço[Material]=Back!F31025))))</f>
        <v/>
      </c>
    </row>
    <row r="31026" spans="2:7">
      <c r="B31026" s="32">
        <f>SUMIF(Balanço[Estoque],Back!A31026,Balanço[Quantidade])</f>
        <v>0</v>
      </c>
      <c r="G31026" s="32" t="str" cm="1">
        <f t="array" ref="G31026">IF(F31026="","",SUM(_xlfn._xlws.FILTER(Balanço[Quantidade],(Balanço[Estoque]=Back!$E$3)*(Balanço[Material]=Back!F31026))))</f>
        <v/>
      </c>
    </row>
    <row r="31027" spans="2:7">
      <c r="B31027" s="32">
        <f>SUMIF(Balanço[Estoque],Back!A31027,Balanço[Quantidade])</f>
        <v>0</v>
      </c>
      <c r="G31027" s="32" t="str" cm="1">
        <f t="array" ref="G31027">IF(F31027="","",SUM(_xlfn._xlws.FILTER(Balanço[Quantidade],(Balanço[Estoque]=Back!$E$3)*(Balanço[Material]=Back!F31027))))</f>
        <v/>
      </c>
    </row>
    <row r="31028" spans="2:7">
      <c r="B31028" s="32">
        <f>SUMIF(Balanço[Estoque],Back!A31028,Balanço[Quantidade])</f>
        <v>0</v>
      </c>
      <c r="G31028" s="32" t="str" cm="1">
        <f t="array" ref="G31028">IF(F31028="","",SUM(_xlfn._xlws.FILTER(Balanço[Quantidade],(Balanço[Estoque]=Back!$E$3)*(Balanço[Material]=Back!F31028))))</f>
        <v/>
      </c>
    </row>
    <row r="31029" spans="2:7">
      <c r="B31029" s="32">
        <f>SUMIF(Balanço[Estoque],Back!A31029,Balanço[Quantidade])</f>
        <v>0</v>
      </c>
      <c r="G31029" s="32" t="str" cm="1">
        <f t="array" ref="G31029">IF(F31029="","",SUM(_xlfn._xlws.FILTER(Balanço[Quantidade],(Balanço[Estoque]=Back!$E$3)*(Balanço[Material]=Back!F31029))))</f>
        <v/>
      </c>
    </row>
    <row r="31030" spans="2:7">
      <c r="B31030" s="32">
        <f>SUMIF(Balanço[Estoque],Back!A31030,Balanço[Quantidade])</f>
        <v>0</v>
      </c>
      <c r="G31030" s="32" t="str" cm="1">
        <f t="array" ref="G31030">IF(F31030="","",SUM(_xlfn._xlws.FILTER(Balanço[Quantidade],(Balanço[Estoque]=Back!$E$3)*(Balanço[Material]=Back!F31030))))</f>
        <v/>
      </c>
    </row>
    <row r="31031" spans="2:7">
      <c r="B31031" s="32">
        <f>SUMIF(Balanço[Estoque],Back!A31031,Balanço[Quantidade])</f>
        <v>0</v>
      </c>
      <c r="G31031" s="32" t="str" cm="1">
        <f t="array" ref="G31031">IF(F31031="","",SUM(_xlfn._xlws.FILTER(Balanço[Quantidade],(Balanço[Estoque]=Back!$E$3)*(Balanço[Material]=Back!F31031))))</f>
        <v/>
      </c>
    </row>
    <row r="31032" spans="2:7">
      <c r="B31032" s="32">
        <f>SUMIF(Balanço[Estoque],Back!A31032,Balanço[Quantidade])</f>
        <v>0</v>
      </c>
      <c r="G31032" s="32" t="str" cm="1">
        <f t="array" ref="G31032">IF(F31032="","",SUM(_xlfn._xlws.FILTER(Balanço[Quantidade],(Balanço[Estoque]=Back!$E$3)*(Balanço[Material]=Back!F31032))))</f>
        <v/>
      </c>
    </row>
    <row r="31033" spans="2:7">
      <c r="B31033" s="32">
        <f>SUMIF(Balanço[Estoque],Back!A31033,Balanço[Quantidade])</f>
        <v>0</v>
      </c>
      <c r="G31033" s="32" t="str" cm="1">
        <f t="array" ref="G31033">IF(F31033="","",SUM(_xlfn._xlws.FILTER(Balanço[Quantidade],(Balanço[Estoque]=Back!$E$3)*(Balanço[Material]=Back!F31033))))</f>
        <v/>
      </c>
    </row>
    <row r="31034" spans="2:7">
      <c r="B31034" s="32">
        <f>SUMIF(Balanço[Estoque],Back!A31034,Balanço[Quantidade])</f>
        <v>0</v>
      </c>
      <c r="G31034" s="32" t="str" cm="1">
        <f t="array" ref="G31034">IF(F31034="","",SUM(_xlfn._xlws.FILTER(Balanço[Quantidade],(Balanço[Estoque]=Back!$E$3)*(Balanço[Material]=Back!F31034))))</f>
        <v/>
      </c>
    </row>
    <row r="31035" spans="2:7">
      <c r="B31035" s="32">
        <f>SUMIF(Balanço[Estoque],Back!A31035,Balanço[Quantidade])</f>
        <v>0</v>
      </c>
      <c r="G31035" s="32" t="str" cm="1">
        <f t="array" ref="G31035">IF(F31035="","",SUM(_xlfn._xlws.FILTER(Balanço[Quantidade],(Balanço[Estoque]=Back!$E$3)*(Balanço[Material]=Back!F31035))))</f>
        <v/>
      </c>
    </row>
    <row r="31036" spans="2:7">
      <c r="B31036" s="32">
        <f>SUMIF(Balanço[Estoque],Back!A31036,Balanço[Quantidade])</f>
        <v>0</v>
      </c>
      <c r="G31036" s="32" t="str" cm="1">
        <f t="array" ref="G31036">IF(F31036="","",SUM(_xlfn._xlws.FILTER(Balanço[Quantidade],(Balanço[Estoque]=Back!$E$3)*(Balanço[Material]=Back!F31036))))</f>
        <v/>
      </c>
    </row>
    <row r="31037" spans="2:7">
      <c r="B31037" s="32">
        <f>SUMIF(Balanço[Estoque],Back!A31037,Balanço[Quantidade])</f>
        <v>0</v>
      </c>
      <c r="G31037" s="32" t="str" cm="1">
        <f t="array" ref="G31037">IF(F31037="","",SUM(_xlfn._xlws.FILTER(Balanço[Quantidade],(Balanço[Estoque]=Back!$E$3)*(Balanço[Material]=Back!F31037))))</f>
        <v/>
      </c>
    </row>
    <row r="31038" spans="2:7">
      <c r="B31038" s="32">
        <f>SUMIF(Balanço[Estoque],Back!A31038,Balanço[Quantidade])</f>
        <v>0</v>
      </c>
      <c r="G31038" s="32" t="str" cm="1">
        <f t="array" ref="G31038">IF(F31038="","",SUM(_xlfn._xlws.FILTER(Balanço[Quantidade],(Balanço[Estoque]=Back!$E$3)*(Balanço[Material]=Back!F31038))))</f>
        <v/>
      </c>
    </row>
    <row r="31039" spans="2:7">
      <c r="B31039" s="32">
        <f>SUMIF(Balanço[Estoque],Back!A31039,Balanço[Quantidade])</f>
        <v>0</v>
      </c>
      <c r="G31039" s="32" t="str" cm="1">
        <f t="array" ref="G31039">IF(F31039="","",SUM(_xlfn._xlws.FILTER(Balanço[Quantidade],(Balanço[Estoque]=Back!$E$3)*(Balanço[Material]=Back!F31039))))</f>
        <v/>
      </c>
    </row>
    <row r="31040" spans="2:7">
      <c r="B31040" s="32">
        <f>SUMIF(Balanço[Estoque],Back!A31040,Balanço[Quantidade])</f>
        <v>0</v>
      </c>
      <c r="G31040" s="32" t="str" cm="1">
        <f t="array" ref="G31040">IF(F31040="","",SUM(_xlfn._xlws.FILTER(Balanço[Quantidade],(Balanço[Estoque]=Back!$E$3)*(Balanço[Material]=Back!F31040))))</f>
        <v/>
      </c>
    </row>
    <row r="31041" spans="2:7">
      <c r="B31041" s="32">
        <f>SUMIF(Balanço[Estoque],Back!A31041,Balanço[Quantidade])</f>
        <v>0</v>
      </c>
      <c r="G31041" s="32" t="str" cm="1">
        <f t="array" ref="G31041">IF(F31041="","",SUM(_xlfn._xlws.FILTER(Balanço[Quantidade],(Balanço[Estoque]=Back!$E$3)*(Balanço[Material]=Back!F31041))))</f>
        <v/>
      </c>
    </row>
    <row r="31042" spans="2:7">
      <c r="B31042" s="32">
        <f>SUMIF(Balanço[Estoque],Back!A31042,Balanço[Quantidade])</f>
        <v>0</v>
      </c>
      <c r="G31042" s="32" t="str" cm="1">
        <f t="array" ref="G31042">IF(F31042="","",SUM(_xlfn._xlws.FILTER(Balanço[Quantidade],(Balanço[Estoque]=Back!$E$3)*(Balanço[Material]=Back!F31042))))</f>
        <v/>
      </c>
    </row>
    <row r="31043" spans="2:7">
      <c r="B31043" s="32">
        <f>SUMIF(Balanço[Estoque],Back!A31043,Balanço[Quantidade])</f>
        <v>0</v>
      </c>
      <c r="G31043" s="32" t="str" cm="1">
        <f t="array" ref="G31043">IF(F31043="","",SUM(_xlfn._xlws.FILTER(Balanço[Quantidade],(Balanço[Estoque]=Back!$E$3)*(Balanço[Material]=Back!F31043))))</f>
        <v/>
      </c>
    </row>
    <row r="31044" spans="2:7">
      <c r="B31044" s="32">
        <f>SUMIF(Balanço[Estoque],Back!A31044,Balanço[Quantidade])</f>
        <v>0</v>
      </c>
      <c r="G31044" s="32" t="str" cm="1">
        <f t="array" ref="G31044">IF(F31044="","",SUM(_xlfn._xlws.FILTER(Balanço[Quantidade],(Balanço[Estoque]=Back!$E$3)*(Balanço[Material]=Back!F31044))))</f>
        <v/>
      </c>
    </row>
    <row r="31045" spans="2:7">
      <c r="B31045" s="32">
        <f>SUMIF(Balanço[Estoque],Back!A31045,Balanço[Quantidade])</f>
        <v>0</v>
      </c>
      <c r="G31045" s="32" t="str" cm="1">
        <f t="array" ref="G31045">IF(F31045="","",SUM(_xlfn._xlws.FILTER(Balanço[Quantidade],(Balanço[Estoque]=Back!$E$3)*(Balanço[Material]=Back!F31045))))</f>
        <v/>
      </c>
    </row>
    <row r="31046" spans="2:7">
      <c r="B31046" s="32">
        <f>SUMIF(Balanço[Estoque],Back!A31046,Balanço[Quantidade])</f>
        <v>0</v>
      </c>
      <c r="G31046" s="32" t="str" cm="1">
        <f t="array" ref="G31046">IF(F31046="","",SUM(_xlfn._xlws.FILTER(Balanço[Quantidade],(Balanço[Estoque]=Back!$E$3)*(Balanço[Material]=Back!F31046))))</f>
        <v/>
      </c>
    </row>
    <row r="31047" spans="2:7">
      <c r="B31047" s="32">
        <f>SUMIF(Balanço[Estoque],Back!A31047,Balanço[Quantidade])</f>
        <v>0</v>
      </c>
      <c r="G31047" s="32" t="str" cm="1">
        <f t="array" ref="G31047">IF(F31047="","",SUM(_xlfn._xlws.FILTER(Balanço[Quantidade],(Balanço[Estoque]=Back!$E$3)*(Balanço[Material]=Back!F31047))))</f>
        <v/>
      </c>
    </row>
    <row r="31048" spans="2:7">
      <c r="B31048" s="32">
        <f>SUMIF(Balanço[Estoque],Back!A31048,Balanço[Quantidade])</f>
        <v>0</v>
      </c>
      <c r="G31048" s="32" t="str" cm="1">
        <f t="array" ref="G31048">IF(F31048="","",SUM(_xlfn._xlws.FILTER(Balanço[Quantidade],(Balanço[Estoque]=Back!$E$3)*(Balanço[Material]=Back!F31048))))</f>
        <v/>
      </c>
    </row>
    <row r="31049" spans="2:7">
      <c r="B31049" s="32">
        <f>SUMIF(Balanço[Estoque],Back!A31049,Balanço[Quantidade])</f>
        <v>0</v>
      </c>
      <c r="G31049" s="32" t="str" cm="1">
        <f t="array" ref="G31049">IF(F31049="","",SUM(_xlfn._xlws.FILTER(Balanço[Quantidade],(Balanço[Estoque]=Back!$E$3)*(Balanço[Material]=Back!F31049))))</f>
        <v/>
      </c>
    </row>
    <row r="31050" spans="2:7">
      <c r="B31050" s="32">
        <f>SUMIF(Balanço[Estoque],Back!A31050,Balanço[Quantidade])</f>
        <v>0</v>
      </c>
      <c r="G31050" s="32" t="str" cm="1">
        <f t="array" ref="G31050">IF(F31050="","",SUM(_xlfn._xlws.FILTER(Balanço[Quantidade],(Balanço[Estoque]=Back!$E$3)*(Balanço[Material]=Back!F31050))))</f>
        <v/>
      </c>
    </row>
    <row r="31051" spans="2:7">
      <c r="B31051" s="32">
        <f>SUMIF(Balanço[Estoque],Back!A31051,Balanço[Quantidade])</f>
        <v>0</v>
      </c>
      <c r="G31051" s="32" t="str" cm="1">
        <f t="array" ref="G31051">IF(F31051="","",SUM(_xlfn._xlws.FILTER(Balanço[Quantidade],(Balanço[Estoque]=Back!$E$3)*(Balanço[Material]=Back!F31051))))</f>
        <v/>
      </c>
    </row>
    <row r="31052" spans="2:7">
      <c r="B31052" s="32">
        <f>SUMIF(Balanço[Estoque],Back!A31052,Balanço[Quantidade])</f>
        <v>0</v>
      </c>
      <c r="G31052" s="32" t="str" cm="1">
        <f t="array" ref="G31052">IF(F31052="","",SUM(_xlfn._xlws.FILTER(Balanço[Quantidade],(Balanço[Estoque]=Back!$E$3)*(Balanço[Material]=Back!F31052))))</f>
        <v/>
      </c>
    </row>
    <row r="31053" spans="2:7">
      <c r="B31053" s="32">
        <f>SUMIF(Balanço[Estoque],Back!A31053,Balanço[Quantidade])</f>
        <v>0</v>
      </c>
      <c r="G31053" s="32" t="str" cm="1">
        <f t="array" ref="G31053">IF(F31053="","",SUM(_xlfn._xlws.FILTER(Balanço[Quantidade],(Balanço[Estoque]=Back!$E$3)*(Balanço[Material]=Back!F31053))))</f>
        <v/>
      </c>
    </row>
    <row r="31054" spans="2:7">
      <c r="B31054" s="32">
        <f>SUMIF(Balanço[Estoque],Back!A31054,Balanço[Quantidade])</f>
        <v>0</v>
      </c>
      <c r="G31054" s="32" t="str" cm="1">
        <f t="array" ref="G31054">IF(F31054="","",SUM(_xlfn._xlws.FILTER(Balanço[Quantidade],(Balanço[Estoque]=Back!$E$3)*(Balanço[Material]=Back!F31054))))</f>
        <v/>
      </c>
    </row>
    <row r="31055" spans="2:7">
      <c r="B31055" s="32">
        <f>SUMIF(Balanço[Estoque],Back!A31055,Balanço[Quantidade])</f>
        <v>0</v>
      </c>
      <c r="G31055" s="32" t="str" cm="1">
        <f t="array" ref="G31055">IF(F31055="","",SUM(_xlfn._xlws.FILTER(Balanço[Quantidade],(Balanço[Estoque]=Back!$E$3)*(Balanço[Material]=Back!F31055))))</f>
        <v/>
      </c>
    </row>
    <row r="31056" spans="2:7">
      <c r="B31056" s="32">
        <f>SUMIF(Balanço[Estoque],Back!A31056,Balanço[Quantidade])</f>
        <v>0</v>
      </c>
      <c r="G31056" s="32" t="str" cm="1">
        <f t="array" ref="G31056">IF(F31056="","",SUM(_xlfn._xlws.FILTER(Balanço[Quantidade],(Balanço[Estoque]=Back!$E$3)*(Balanço[Material]=Back!F31056))))</f>
        <v/>
      </c>
    </row>
    <row r="31057" spans="2:7">
      <c r="B31057" s="32">
        <f>SUMIF(Balanço[Estoque],Back!A31057,Balanço[Quantidade])</f>
        <v>0</v>
      </c>
      <c r="G31057" s="32" t="str" cm="1">
        <f t="array" ref="G31057">IF(F31057="","",SUM(_xlfn._xlws.FILTER(Balanço[Quantidade],(Balanço[Estoque]=Back!$E$3)*(Balanço[Material]=Back!F31057))))</f>
        <v/>
      </c>
    </row>
    <row r="31058" spans="2:7">
      <c r="B31058" s="32">
        <f>SUMIF(Balanço[Estoque],Back!A31058,Balanço[Quantidade])</f>
        <v>0</v>
      </c>
      <c r="G31058" s="32" t="str" cm="1">
        <f t="array" ref="G31058">IF(F31058="","",SUM(_xlfn._xlws.FILTER(Balanço[Quantidade],(Balanço[Estoque]=Back!$E$3)*(Balanço[Material]=Back!F31058))))</f>
        <v/>
      </c>
    </row>
    <row r="31059" spans="2:7">
      <c r="B31059" s="32">
        <f>SUMIF(Balanço[Estoque],Back!A31059,Balanço[Quantidade])</f>
        <v>0</v>
      </c>
      <c r="G31059" s="32" t="str" cm="1">
        <f t="array" ref="G31059">IF(F31059="","",SUM(_xlfn._xlws.FILTER(Balanço[Quantidade],(Balanço[Estoque]=Back!$E$3)*(Balanço[Material]=Back!F31059))))</f>
        <v/>
      </c>
    </row>
    <row r="31060" spans="2:7">
      <c r="B31060" s="32">
        <f>SUMIF(Balanço[Estoque],Back!A31060,Balanço[Quantidade])</f>
        <v>0</v>
      </c>
      <c r="G31060" s="32" t="str" cm="1">
        <f t="array" ref="G31060">IF(F31060="","",SUM(_xlfn._xlws.FILTER(Balanço[Quantidade],(Balanço[Estoque]=Back!$E$3)*(Balanço[Material]=Back!F31060))))</f>
        <v/>
      </c>
    </row>
    <row r="31061" spans="2:7">
      <c r="B31061" s="32">
        <f>SUMIF(Balanço[Estoque],Back!A31061,Balanço[Quantidade])</f>
        <v>0</v>
      </c>
      <c r="G31061" s="32" t="str" cm="1">
        <f t="array" ref="G31061">IF(F31061="","",SUM(_xlfn._xlws.FILTER(Balanço[Quantidade],(Balanço[Estoque]=Back!$E$3)*(Balanço[Material]=Back!F31061))))</f>
        <v/>
      </c>
    </row>
    <row r="31062" spans="2:7">
      <c r="B31062" s="32">
        <f>SUMIF(Balanço[Estoque],Back!A31062,Balanço[Quantidade])</f>
        <v>0</v>
      </c>
      <c r="G31062" s="32" t="str" cm="1">
        <f t="array" ref="G31062">IF(F31062="","",SUM(_xlfn._xlws.FILTER(Balanço[Quantidade],(Balanço[Estoque]=Back!$E$3)*(Balanço[Material]=Back!F31062))))</f>
        <v/>
      </c>
    </row>
    <row r="31063" spans="2:7">
      <c r="B31063" s="32">
        <f>SUMIF(Balanço[Estoque],Back!A31063,Balanço[Quantidade])</f>
        <v>0</v>
      </c>
      <c r="G31063" s="32" t="str" cm="1">
        <f t="array" ref="G31063">IF(F31063="","",SUM(_xlfn._xlws.FILTER(Balanço[Quantidade],(Balanço[Estoque]=Back!$E$3)*(Balanço[Material]=Back!F31063))))</f>
        <v/>
      </c>
    </row>
    <row r="31064" spans="2:7">
      <c r="B31064" s="32">
        <f>SUMIF(Balanço[Estoque],Back!A31064,Balanço[Quantidade])</f>
        <v>0</v>
      </c>
      <c r="G31064" s="32" t="str" cm="1">
        <f t="array" ref="G31064">IF(F31064="","",SUM(_xlfn._xlws.FILTER(Balanço[Quantidade],(Balanço[Estoque]=Back!$E$3)*(Balanço[Material]=Back!F31064))))</f>
        <v/>
      </c>
    </row>
    <row r="31065" spans="2:7">
      <c r="B31065" s="32">
        <f>SUMIF(Balanço[Estoque],Back!A31065,Balanço[Quantidade])</f>
        <v>0</v>
      </c>
      <c r="G31065" s="32" t="str" cm="1">
        <f t="array" ref="G31065">IF(F31065="","",SUM(_xlfn._xlws.FILTER(Balanço[Quantidade],(Balanço[Estoque]=Back!$E$3)*(Balanço[Material]=Back!F31065))))</f>
        <v/>
      </c>
    </row>
    <row r="31066" spans="2:7">
      <c r="B31066" s="32">
        <f>SUMIF(Balanço[Estoque],Back!A31066,Balanço[Quantidade])</f>
        <v>0</v>
      </c>
      <c r="G31066" s="32" t="str" cm="1">
        <f t="array" ref="G31066">IF(F31066="","",SUM(_xlfn._xlws.FILTER(Balanço[Quantidade],(Balanço[Estoque]=Back!$E$3)*(Balanço[Material]=Back!F31066))))</f>
        <v/>
      </c>
    </row>
    <row r="31067" spans="2:7">
      <c r="B31067" s="32">
        <f>SUMIF(Balanço[Estoque],Back!A31067,Balanço[Quantidade])</f>
        <v>0</v>
      </c>
      <c r="G31067" s="32" t="str" cm="1">
        <f t="array" ref="G31067">IF(F31067="","",SUM(_xlfn._xlws.FILTER(Balanço[Quantidade],(Balanço[Estoque]=Back!$E$3)*(Balanço[Material]=Back!F31067))))</f>
        <v/>
      </c>
    </row>
    <row r="31068" spans="2:7">
      <c r="B31068" s="32">
        <f>SUMIF(Balanço[Estoque],Back!A31068,Balanço[Quantidade])</f>
        <v>0</v>
      </c>
      <c r="G31068" s="32" t="str" cm="1">
        <f t="array" ref="G31068">IF(F31068="","",SUM(_xlfn._xlws.FILTER(Balanço[Quantidade],(Balanço[Estoque]=Back!$E$3)*(Balanço[Material]=Back!F31068))))</f>
        <v/>
      </c>
    </row>
    <row r="31069" spans="2:7">
      <c r="B31069" s="32">
        <f>SUMIF(Balanço[Estoque],Back!A31069,Balanço[Quantidade])</f>
        <v>0</v>
      </c>
      <c r="G31069" s="32" t="str" cm="1">
        <f t="array" ref="G31069">IF(F31069="","",SUM(_xlfn._xlws.FILTER(Balanço[Quantidade],(Balanço[Estoque]=Back!$E$3)*(Balanço[Material]=Back!F31069))))</f>
        <v/>
      </c>
    </row>
    <row r="31070" spans="2:7">
      <c r="B31070" s="32">
        <f>SUMIF(Balanço[Estoque],Back!A31070,Balanço[Quantidade])</f>
        <v>0</v>
      </c>
      <c r="G31070" s="32" t="str" cm="1">
        <f t="array" ref="G31070">IF(F31070="","",SUM(_xlfn._xlws.FILTER(Balanço[Quantidade],(Balanço[Estoque]=Back!$E$3)*(Balanço[Material]=Back!F31070))))</f>
        <v/>
      </c>
    </row>
    <row r="31071" spans="2:7">
      <c r="B31071" s="32">
        <f>SUMIF(Balanço[Estoque],Back!A31071,Balanço[Quantidade])</f>
        <v>0</v>
      </c>
      <c r="G31071" s="32" t="str" cm="1">
        <f t="array" ref="G31071">IF(F31071="","",SUM(_xlfn._xlws.FILTER(Balanço[Quantidade],(Balanço[Estoque]=Back!$E$3)*(Balanço[Material]=Back!F31071))))</f>
        <v/>
      </c>
    </row>
    <row r="31072" spans="2:7">
      <c r="B31072" s="32">
        <f>SUMIF(Balanço[Estoque],Back!A31072,Balanço[Quantidade])</f>
        <v>0</v>
      </c>
      <c r="G31072" s="32" t="str" cm="1">
        <f t="array" ref="G31072">IF(F31072="","",SUM(_xlfn._xlws.FILTER(Balanço[Quantidade],(Balanço[Estoque]=Back!$E$3)*(Balanço[Material]=Back!F31072))))</f>
        <v/>
      </c>
    </row>
    <row r="31073" spans="2:7">
      <c r="B31073" s="32">
        <f>SUMIF(Balanço[Estoque],Back!A31073,Balanço[Quantidade])</f>
        <v>0</v>
      </c>
      <c r="G31073" s="32" t="str" cm="1">
        <f t="array" ref="G31073">IF(F31073="","",SUM(_xlfn._xlws.FILTER(Balanço[Quantidade],(Balanço[Estoque]=Back!$E$3)*(Balanço[Material]=Back!F31073))))</f>
        <v/>
      </c>
    </row>
    <row r="31074" spans="2:7">
      <c r="B31074" s="32">
        <f>SUMIF(Balanço[Estoque],Back!A31074,Balanço[Quantidade])</f>
        <v>0</v>
      </c>
      <c r="G31074" s="32" t="str" cm="1">
        <f t="array" ref="G31074">IF(F31074="","",SUM(_xlfn._xlws.FILTER(Balanço[Quantidade],(Balanço[Estoque]=Back!$E$3)*(Balanço[Material]=Back!F31074))))</f>
        <v/>
      </c>
    </row>
    <row r="31075" spans="2:7">
      <c r="B31075" s="32">
        <f>SUMIF(Balanço[Estoque],Back!A31075,Balanço[Quantidade])</f>
        <v>0</v>
      </c>
      <c r="G31075" s="32" t="str" cm="1">
        <f t="array" ref="G31075">IF(F31075="","",SUM(_xlfn._xlws.FILTER(Balanço[Quantidade],(Balanço[Estoque]=Back!$E$3)*(Balanço[Material]=Back!F31075))))</f>
        <v/>
      </c>
    </row>
    <row r="31076" spans="2:7">
      <c r="B31076" s="32">
        <f>SUMIF(Balanço[Estoque],Back!A31076,Balanço[Quantidade])</f>
        <v>0</v>
      </c>
      <c r="G31076" s="32" t="str" cm="1">
        <f t="array" ref="G31076">IF(F31076="","",SUM(_xlfn._xlws.FILTER(Balanço[Quantidade],(Balanço[Estoque]=Back!$E$3)*(Balanço[Material]=Back!F31076))))</f>
        <v/>
      </c>
    </row>
    <row r="31077" spans="2:7">
      <c r="B31077" s="32">
        <f>SUMIF(Balanço[Estoque],Back!A31077,Balanço[Quantidade])</f>
        <v>0</v>
      </c>
      <c r="G31077" s="32" t="str" cm="1">
        <f t="array" ref="G31077">IF(F31077="","",SUM(_xlfn._xlws.FILTER(Balanço[Quantidade],(Balanço[Estoque]=Back!$E$3)*(Balanço[Material]=Back!F31077))))</f>
        <v/>
      </c>
    </row>
    <row r="31078" spans="2:7">
      <c r="B31078" s="32">
        <f>SUMIF(Balanço[Estoque],Back!A31078,Balanço[Quantidade])</f>
        <v>0</v>
      </c>
      <c r="G31078" s="32" t="str" cm="1">
        <f t="array" ref="G31078">IF(F31078="","",SUM(_xlfn._xlws.FILTER(Balanço[Quantidade],(Balanço[Estoque]=Back!$E$3)*(Balanço[Material]=Back!F31078))))</f>
        <v/>
      </c>
    </row>
    <row r="31079" spans="2:7">
      <c r="B31079" s="32">
        <f>SUMIF(Balanço[Estoque],Back!A31079,Balanço[Quantidade])</f>
        <v>0</v>
      </c>
      <c r="G31079" s="32" t="str" cm="1">
        <f t="array" ref="G31079">IF(F31079="","",SUM(_xlfn._xlws.FILTER(Balanço[Quantidade],(Balanço[Estoque]=Back!$E$3)*(Balanço[Material]=Back!F31079))))</f>
        <v/>
      </c>
    </row>
    <row r="31080" spans="2:7">
      <c r="B31080" s="32">
        <f>SUMIF(Balanço[Estoque],Back!A31080,Balanço[Quantidade])</f>
        <v>0</v>
      </c>
      <c r="G31080" s="32" t="str" cm="1">
        <f t="array" ref="G31080">IF(F31080="","",SUM(_xlfn._xlws.FILTER(Balanço[Quantidade],(Balanço[Estoque]=Back!$E$3)*(Balanço[Material]=Back!F31080))))</f>
        <v/>
      </c>
    </row>
    <row r="31081" spans="2:7">
      <c r="B31081" s="32">
        <f>SUMIF(Balanço[Estoque],Back!A31081,Balanço[Quantidade])</f>
        <v>0</v>
      </c>
      <c r="G31081" s="32" t="str" cm="1">
        <f t="array" ref="G31081">IF(F31081="","",SUM(_xlfn._xlws.FILTER(Balanço[Quantidade],(Balanço[Estoque]=Back!$E$3)*(Balanço[Material]=Back!F31081))))</f>
        <v/>
      </c>
    </row>
    <row r="31082" spans="2:7">
      <c r="B31082" s="32">
        <f>SUMIF(Balanço[Estoque],Back!A31082,Balanço[Quantidade])</f>
        <v>0</v>
      </c>
      <c r="G31082" s="32" t="str" cm="1">
        <f t="array" ref="G31082">IF(F31082="","",SUM(_xlfn._xlws.FILTER(Balanço[Quantidade],(Balanço[Estoque]=Back!$E$3)*(Balanço[Material]=Back!F31082))))</f>
        <v/>
      </c>
    </row>
    <row r="31083" spans="2:7">
      <c r="B31083" s="32">
        <f>SUMIF(Balanço[Estoque],Back!A31083,Balanço[Quantidade])</f>
        <v>0</v>
      </c>
      <c r="G31083" s="32" t="str" cm="1">
        <f t="array" ref="G31083">IF(F31083="","",SUM(_xlfn._xlws.FILTER(Balanço[Quantidade],(Balanço[Estoque]=Back!$E$3)*(Balanço[Material]=Back!F31083))))</f>
        <v/>
      </c>
    </row>
    <row r="31084" spans="2:7">
      <c r="B31084" s="32">
        <f>SUMIF(Balanço[Estoque],Back!A31084,Balanço[Quantidade])</f>
        <v>0</v>
      </c>
      <c r="G31084" s="32" t="str" cm="1">
        <f t="array" ref="G31084">IF(F31084="","",SUM(_xlfn._xlws.FILTER(Balanço[Quantidade],(Balanço[Estoque]=Back!$E$3)*(Balanço[Material]=Back!F31084))))</f>
        <v/>
      </c>
    </row>
    <row r="31085" spans="2:7">
      <c r="B31085" s="32">
        <f>SUMIF(Balanço[Estoque],Back!A31085,Balanço[Quantidade])</f>
        <v>0</v>
      </c>
      <c r="G31085" s="32" t="str" cm="1">
        <f t="array" ref="G31085">IF(F31085="","",SUM(_xlfn._xlws.FILTER(Balanço[Quantidade],(Balanço[Estoque]=Back!$E$3)*(Balanço[Material]=Back!F31085))))</f>
        <v/>
      </c>
    </row>
    <row r="31086" spans="2:7">
      <c r="B31086" s="32">
        <f>SUMIF(Balanço[Estoque],Back!A31086,Balanço[Quantidade])</f>
        <v>0</v>
      </c>
      <c r="G31086" s="32" t="str" cm="1">
        <f t="array" ref="G31086">IF(F31086="","",SUM(_xlfn._xlws.FILTER(Balanço[Quantidade],(Balanço[Estoque]=Back!$E$3)*(Balanço[Material]=Back!F31086))))</f>
        <v/>
      </c>
    </row>
    <row r="31087" spans="2:7">
      <c r="B31087" s="32">
        <f>SUMIF(Balanço[Estoque],Back!A31087,Balanço[Quantidade])</f>
        <v>0</v>
      </c>
      <c r="G31087" s="32" t="str" cm="1">
        <f t="array" ref="G31087">IF(F31087="","",SUM(_xlfn._xlws.FILTER(Balanço[Quantidade],(Balanço[Estoque]=Back!$E$3)*(Balanço[Material]=Back!F31087))))</f>
        <v/>
      </c>
    </row>
    <row r="31088" spans="2:7">
      <c r="B31088" s="32">
        <f>SUMIF(Balanço[Estoque],Back!A31088,Balanço[Quantidade])</f>
        <v>0</v>
      </c>
      <c r="G31088" s="32" t="str" cm="1">
        <f t="array" ref="G31088">IF(F31088="","",SUM(_xlfn._xlws.FILTER(Balanço[Quantidade],(Balanço[Estoque]=Back!$E$3)*(Balanço[Material]=Back!F31088))))</f>
        <v/>
      </c>
    </row>
    <row r="31089" spans="2:7">
      <c r="B31089" s="32">
        <f>SUMIF(Balanço[Estoque],Back!A31089,Balanço[Quantidade])</f>
        <v>0</v>
      </c>
      <c r="G31089" s="32" t="str" cm="1">
        <f t="array" ref="G31089">IF(F31089="","",SUM(_xlfn._xlws.FILTER(Balanço[Quantidade],(Balanço[Estoque]=Back!$E$3)*(Balanço[Material]=Back!F31089))))</f>
        <v/>
      </c>
    </row>
    <row r="31090" spans="2:7">
      <c r="B31090" s="32">
        <f>SUMIF(Balanço[Estoque],Back!A31090,Balanço[Quantidade])</f>
        <v>0</v>
      </c>
      <c r="G31090" s="32" t="str" cm="1">
        <f t="array" ref="G31090">IF(F31090="","",SUM(_xlfn._xlws.FILTER(Balanço[Quantidade],(Balanço[Estoque]=Back!$E$3)*(Balanço[Material]=Back!F31090))))</f>
        <v/>
      </c>
    </row>
    <row r="31091" spans="2:7">
      <c r="B31091" s="32">
        <f>SUMIF(Balanço[Estoque],Back!A31091,Balanço[Quantidade])</f>
        <v>0</v>
      </c>
      <c r="G31091" s="32" t="str" cm="1">
        <f t="array" ref="G31091">IF(F31091="","",SUM(_xlfn._xlws.FILTER(Balanço[Quantidade],(Balanço[Estoque]=Back!$E$3)*(Balanço[Material]=Back!F31091))))</f>
        <v/>
      </c>
    </row>
    <row r="31092" spans="2:7">
      <c r="B31092" s="32">
        <f>SUMIF(Balanço[Estoque],Back!A31092,Balanço[Quantidade])</f>
        <v>0</v>
      </c>
      <c r="G31092" s="32" t="str" cm="1">
        <f t="array" ref="G31092">IF(F31092="","",SUM(_xlfn._xlws.FILTER(Balanço[Quantidade],(Balanço[Estoque]=Back!$E$3)*(Balanço[Material]=Back!F31092))))</f>
        <v/>
      </c>
    </row>
    <row r="31093" spans="2:7">
      <c r="B31093" s="32">
        <f>SUMIF(Balanço[Estoque],Back!A31093,Balanço[Quantidade])</f>
        <v>0</v>
      </c>
      <c r="G31093" s="32" t="str" cm="1">
        <f t="array" ref="G31093">IF(F31093="","",SUM(_xlfn._xlws.FILTER(Balanço[Quantidade],(Balanço[Estoque]=Back!$E$3)*(Balanço[Material]=Back!F31093))))</f>
        <v/>
      </c>
    </row>
    <row r="31094" spans="2:7">
      <c r="B31094" s="32">
        <f>SUMIF(Balanço[Estoque],Back!A31094,Balanço[Quantidade])</f>
        <v>0</v>
      </c>
      <c r="G31094" s="32" t="str" cm="1">
        <f t="array" ref="G31094">IF(F31094="","",SUM(_xlfn._xlws.FILTER(Balanço[Quantidade],(Balanço[Estoque]=Back!$E$3)*(Balanço[Material]=Back!F31094))))</f>
        <v/>
      </c>
    </row>
    <row r="31095" spans="2:7">
      <c r="B31095" s="32">
        <f>SUMIF(Balanço[Estoque],Back!A31095,Balanço[Quantidade])</f>
        <v>0</v>
      </c>
      <c r="G31095" s="32" t="str" cm="1">
        <f t="array" ref="G31095">IF(F31095="","",SUM(_xlfn._xlws.FILTER(Balanço[Quantidade],(Balanço[Estoque]=Back!$E$3)*(Balanço[Material]=Back!F31095))))</f>
        <v/>
      </c>
    </row>
    <row r="31096" spans="2:7">
      <c r="B31096" s="32">
        <f>SUMIF(Balanço[Estoque],Back!A31096,Balanço[Quantidade])</f>
        <v>0</v>
      </c>
      <c r="G31096" s="32" t="str" cm="1">
        <f t="array" ref="G31096">IF(F31096="","",SUM(_xlfn._xlws.FILTER(Balanço[Quantidade],(Balanço[Estoque]=Back!$E$3)*(Balanço[Material]=Back!F31096))))</f>
        <v/>
      </c>
    </row>
    <row r="31097" spans="2:7">
      <c r="B31097" s="32">
        <f>SUMIF(Balanço[Estoque],Back!A31097,Balanço[Quantidade])</f>
        <v>0</v>
      </c>
      <c r="G31097" s="32" t="str" cm="1">
        <f t="array" ref="G31097">IF(F31097="","",SUM(_xlfn._xlws.FILTER(Balanço[Quantidade],(Balanço[Estoque]=Back!$E$3)*(Balanço[Material]=Back!F31097))))</f>
        <v/>
      </c>
    </row>
    <row r="31098" spans="2:7">
      <c r="B31098" s="32">
        <f>SUMIF(Balanço[Estoque],Back!A31098,Balanço[Quantidade])</f>
        <v>0</v>
      </c>
      <c r="G31098" s="32" t="str" cm="1">
        <f t="array" ref="G31098">IF(F31098="","",SUM(_xlfn._xlws.FILTER(Balanço[Quantidade],(Balanço[Estoque]=Back!$E$3)*(Balanço[Material]=Back!F31098))))</f>
        <v/>
      </c>
    </row>
    <row r="31099" spans="2:7">
      <c r="B31099" s="32">
        <f>SUMIF(Balanço[Estoque],Back!A31099,Balanço[Quantidade])</f>
        <v>0</v>
      </c>
      <c r="G31099" s="32" t="str" cm="1">
        <f t="array" ref="G31099">IF(F31099="","",SUM(_xlfn._xlws.FILTER(Balanço[Quantidade],(Balanço[Estoque]=Back!$E$3)*(Balanço[Material]=Back!F31099))))</f>
        <v/>
      </c>
    </row>
    <row r="31100" spans="2:7">
      <c r="B31100" s="32">
        <f>SUMIF(Balanço[Estoque],Back!A31100,Balanço[Quantidade])</f>
        <v>0</v>
      </c>
      <c r="G31100" s="32" t="str" cm="1">
        <f t="array" ref="G31100">IF(F31100="","",SUM(_xlfn._xlws.FILTER(Balanço[Quantidade],(Balanço[Estoque]=Back!$E$3)*(Balanço[Material]=Back!F31100))))</f>
        <v/>
      </c>
    </row>
    <row r="31101" spans="2:7">
      <c r="B31101" s="32">
        <f>SUMIF(Balanço[Estoque],Back!A31101,Balanço[Quantidade])</f>
        <v>0</v>
      </c>
      <c r="G31101" s="32" t="str" cm="1">
        <f t="array" ref="G31101">IF(F31101="","",SUM(_xlfn._xlws.FILTER(Balanço[Quantidade],(Balanço[Estoque]=Back!$E$3)*(Balanço[Material]=Back!F31101))))</f>
        <v/>
      </c>
    </row>
    <row r="31102" spans="2:7">
      <c r="B31102" s="32">
        <f>SUMIF(Balanço[Estoque],Back!A31102,Balanço[Quantidade])</f>
        <v>0</v>
      </c>
      <c r="G31102" s="32" t="str" cm="1">
        <f t="array" ref="G31102">IF(F31102="","",SUM(_xlfn._xlws.FILTER(Balanço[Quantidade],(Balanço[Estoque]=Back!$E$3)*(Balanço[Material]=Back!F31102))))</f>
        <v/>
      </c>
    </row>
    <row r="31103" spans="2:7">
      <c r="B31103" s="32">
        <f>SUMIF(Balanço[Estoque],Back!A31103,Balanço[Quantidade])</f>
        <v>0</v>
      </c>
      <c r="G31103" s="32" t="str" cm="1">
        <f t="array" ref="G31103">IF(F31103="","",SUM(_xlfn._xlws.FILTER(Balanço[Quantidade],(Balanço[Estoque]=Back!$E$3)*(Balanço[Material]=Back!F31103))))</f>
        <v/>
      </c>
    </row>
    <row r="31104" spans="2:7">
      <c r="B31104" s="32">
        <f>SUMIF(Balanço[Estoque],Back!A31104,Balanço[Quantidade])</f>
        <v>0</v>
      </c>
      <c r="G31104" s="32" t="str" cm="1">
        <f t="array" ref="G31104">IF(F31104="","",SUM(_xlfn._xlws.FILTER(Balanço[Quantidade],(Balanço[Estoque]=Back!$E$3)*(Balanço[Material]=Back!F31104))))</f>
        <v/>
      </c>
    </row>
    <row r="31105" spans="2:7">
      <c r="B31105" s="32">
        <f>SUMIF(Balanço[Estoque],Back!A31105,Balanço[Quantidade])</f>
        <v>0</v>
      </c>
      <c r="G31105" s="32" t="str" cm="1">
        <f t="array" ref="G31105">IF(F31105="","",SUM(_xlfn._xlws.FILTER(Balanço[Quantidade],(Balanço[Estoque]=Back!$E$3)*(Balanço[Material]=Back!F31105))))</f>
        <v/>
      </c>
    </row>
    <row r="31106" spans="2:7">
      <c r="B31106" s="32">
        <f>SUMIF(Balanço[Estoque],Back!A31106,Balanço[Quantidade])</f>
        <v>0</v>
      </c>
      <c r="G31106" s="32" t="str" cm="1">
        <f t="array" ref="G31106">IF(F31106="","",SUM(_xlfn._xlws.FILTER(Balanço[Quantidade],(Balanço[Estoque]=Back!$E$3)*(Balanço[Material]=Back!F31106))))</f>
        <v/>
      </c>
    </row>
    <row r="31107" spans="2:7">
      <c r="B31107" s="32">
        <f>SUMIF(Balanço[Estoque],Back!A31107,Balanço[Quantidade])</f>
        <v>0</v>
      </c>
      <c r="G31107" s="32" t="str" cm="1">
        <f t="array" ref="G31107">IF(F31107="","",SUM(_xlfn._xlws.FILTER(Balanço[Quantidade],(Balanço[Estoque]=Back!$E$3)*(Balanço[Material]=Back!F31107))))</f>
        <v/>
      </c>
    </row>
    <row r="31108" spans="2:7">
      <c r="B31108" s="32">
        <f>SUMIF(Balanço[Estoque],Back!A31108,Balanço[Quantidade])</f>
        <v>0</v>
      </c>
      <c r="G31108" s="32" t="str" cm="1">
        <f t="array" ref="G31108">IF(F31108="","",SUM(_xlfn._xlws.FILTER(Balanço[Quantidade],(Balanço[Estoque]=Back!$E$3)*(Balanço[Material]=Back!F31108))))</f>
        <v/>
      </c>
    </row>
    <row r="31109" spans="2:7">
      <c r="B31109" s="32">
        <f>SUMIF(Balanço[Estoque],Back!A31109,Balanço[Quantidade])</f>
        <v>0</v>
      </c>
      <c r="G31109" s="32" t="str" cm="1">
        <f t="array" ref="G31109">IF(F31109="","",SUM(_xlfn._xlws.FILTER(Balanço[Quantidade],(Balanço[Estoque]=Back!$E$3)*(Balanço[Material]=Back!F31109))))</f>
        <v/>
      </c>
    </row>
    <row r="31110" spans="2:7">
      <c r="B31110" s="32">
        <f>SUMIF(Balanço[Estoque],Back!A31110,Balanço[Quantidade])</f>
        <v>0</v>
      </c>
      <c r="G31110" s="32" t="str" cm="1">
        <f t="array" ref="G31110">IF(F31110="","",SUM(_xlfn._xlws.FILTER(Balanço[Quantidade],(Balanço[Estoque]=Back!$E$3)*(Balanço[Material]=Back!F31110))))</f>
        <v/>
      </c>
    </row>
    <row r="31111" spans="2:7">
      <c r="B31111" s="32">
        <f>SUMIF(Balanço[Estoque],Back!A31111,Balanço[Quantidade])</f>
        <v>0</v>
      </c>
      <c r="G31111" s="32" t="str" cm="1">
        <f t="array" ref="G31111">IF(F31111="","",SUM(_xlfn._xlws.FILTER(Balanço[Quantidade],(Balanço[Estoque]=Back!$E$3)*(Balanço[Material]=Back!F31111))))</f>
        <v/>
      </c>
    </row>
    <row r="31112" spans="2:7">
      <c r="B31112" s="32">
        <f>SUMIF(Balanço[Estoque],Back!A31112,Balanço[Quantidade])</f>
        <v>0</v>
      </c>
      <c r="G31112" s="32" t="str" cm="1">
        <f t="array" ref="G31112">IF(F31112="","",SUM(_xlfn._xlws.FILTER(Balanço[Quantidade],(Balanço[Estoque]=Back!$E$3)*(Balanço[Material]=Back!F31112))))</f>
        <v/>
      </c>
    </row>
    <row r="31113" spans="2:7">
      <c r="B31113" s="32">
        <f>SUMIF(Balanço[Estoque],Back!A31113,Balanço[Quantidade])</f>
        <v>0</v>
      </c>
      <c r="G31113" s="32" t="str" cm="1">
        <f t="array" ref="G31113">IF(F31113="","",SUM(_xlfn._xlws.FILTER(Balanço[Quantidade],(Balanço[Estoque]=Back!$E$3)*(Balanço[Material]=Back!F31113))))</f>
        <v/>
      </c>
    </row>
    <row r="31114" spans="2:7">
      <c r="B31114" s="32">
        <f>SUMIF(Balanço[Estoque],Back!A31114,Balanço[Quantidade])</f>
        <v>0</v>
      </c>
      <c r="G31114" s="32" t="str" cm="1">
        <f t="array" ref="G31114">IF(F31114="","",SUM(_xlfn._xlws.FILTER(Balanço[Quantidade],(Balanço[Estoque]=Back!$E$3)*(Balanço[Material]=Back!F31114))))</f>
        <v/>
      </c>
    </row>
    <row r="31115" spans="2:7">
      <c r="B31115" s="32">
        <f>SUMIF(Balanço[Estoque],Back!A31115,Balanço[Quantidade])</f>
        <v>0</v>
      </c>
      <c r="G31115" s="32" t="str" cm="1">
        <f t="array" ref="G31115">IF(F31115="","",SUM(_xlfn._xlws.FILTER(Balanço[Quantidade],(Balanço[Estoque]=Back!$E$3)*(Balanço[Material]=Back!F31115))))</f>
        <v/>
      </c>
    </row>
    <row r="31116" spans="2:7">
      <c r="B31116" s="32">
        <f>SUMIF(Balanço[Estoque],Back!A31116,Balanço[Quantidade])</f>
        <v>0</v>
      </c>
      <c r="G31116" s="32" t="str" cm="1">
        <f t="array" ref="G31116">IF(F31116="","",SUM(_xlfn._xlws.FILTER(Balanço[Quantidade],(Balanço[Estoque]=Back!$E$3)*(Balanço[Material]=Back!F31116))))</f>
        <v/>
      </c>
    </row>
    <row r="31117" spans="2:7">
      <c r="B31117" s="32">
        <f>SUMIF(Balanço[Estoque],Back!A31117,Balanço[Quantidade])</f>
        <v>0</v>
      </c>
      <c r="G31117" s="32" t="str" cm="1">
        <f t="array" ref="G31117">IF(F31117="","",SUM(_xlfn._xlws.FILTER(Balanço[Quantidade],(Balanço[Estoque]=Back!$E$3)*(Balanço[Material]=Back!F31117))))</f>
        <v/>
      </c>
    </row>
    <row r="31118" spans="2:7">
      <c r="B31118" s="32">
        <f>SUMIF(Balanço[Estoque],Back!A31118,Balanço[Quantidade])</f>
        <v>0</v>
      </c>
      <c r="G31118" s="32" t="str" cm="1">
        <f t="array" ref="G31118">IF(F31118="","",SUM(_xlfn._xlws.FILTER(Balanço[Quantidade],(Balanço[Estoque]=Back!$E$3)*(Balanço[Material]=Back!F31118))))</f>
        <v/>
      </c>
    </row>
    <row r="31119" spans="2:7">
      <c r="B31119" s="32">
        <f>SUMIF(Balanço[Estoque],Back!A31119,Balanço[Quantidade])</f>
        <v>0</v>
      </c>
      <c r="G31119" s="32" t="str" cm="1">
        <f t="array" ref="G31119">IF(F31119="","",SUM(_xlfn._xlws.FILTER(Balanço[Quantidade],(Balanço[Estoque]=Back!$E$3)*(Balanço[Material]=Back!F31119))))</f>
        <v/>
      </c>
    </row>
    <row r="31120" spans="2:7">
      <c r="B31120" s="32">
        <f>SUMIF(Balanço[Estoque],Back!A31120,Balanço[Quantidade])</f>
        <v>0</v>
      </c>
      <c r="G31120" s="32" t="str" cm="1">
        <f t="array" ref="G31120">IF(F31120="","",SUM(_xlfn._xlws.FILTER(Balanço[Quantidade],(Balanço[Estoque]=Back!$E$3)*(Balanço[Material]=Back!F31120))))</f>
        <v/>
      </c>
    </row>
    <row r="31121" spans="2:7">
      <c r="B31121" s="32">
        <f>SUMIF(Balanço[Estoque],Back!A31121,Balanço[Quantidade])</f>
        <v>0</v>
      </c>
      <c r="G31121" s="32" t="str" cm="1">
        <f t="array" ref="G31121">IF(F31121="","",SUM(_xlfn._xlws.FILTER(Balanço[Quantidade],(Balanço[Estoque]=Back!$E$3)*(Balanço[Material]=Back!F31121))))</f>
        <v/>
      </c>
    </row>
    <row r="31122" spans="2:7">
      <c r="B31122" s="32">
        <f>SUMIF(Balanço[Estoque],Back!A31122,Balanço[Quantidade])</f>
        <v>0</v>
      </c>
      <c r="G31122" s="32" t="str" cm="1">
        <f t="array" ref="G31122">IF(F31122="","",SUM(_xlfn._xlws.FILTER(Balanço[Quantidade],(Balanço[Estoque]=Back!$E$3)*(Balanço[Material]=Back!F31122))))</f>
        <v/>
      </c>
    </row>
    <row r="31123" spans="2:7">
      <c r="B31123" s="32">
        <f>SUMIF(Balanço[Estoque],Back!A31123,Balanço[Quantidade])</f>
        <v>0</v>
      </c>
      <c r="G31123" s="32" t="str" cm="1">
        <f t="array" ref="G31123">IF(F31123="","",SUM(_xlfn._xlws.FILTER(Balanço[Quantidade],(Balanço[Estoque]=Back!$E$3)*(Balanço[Material]=Back!F31123))))</f>
        <v/>
      </c>
    </row>
    <row r="31124" spans="2:7">
      <c r="B31124" s="32">
        <f>SUMIF(Balanço[Estoque],Back!A31124,Balanço[Quantidade])</f>
        <v>0</v>
      </c>
      <c r="G31124" s="32" t="str" cm="1">
        <f t="array" ref="G31124">IF(F31124="","",SUM(_xlfn._xlws.FILTER(Balanço[Quantidade],(Balanço[Estoque]=Back!$E$3)*(Balanço[Material]=Back!F31124))))</f>
        <v/>
      </c>
    </row>
    <row r="31125" spans="2:7">
      <c r="B31125" s="32">
        <f>SUMIF(Balanço[Estoque],Back!A31125,Balanço[Quantidade])</f>
        <v>0</v>
      </c>
      <c r="G31125" s="32" t="str" cm="1">
        <f t="array" ref="G31125">IF(F31125="","",SUM(_xlfn._xlws.FILTER(Balanço[Quantidade],(Balanço[Estoque]=Back!$E$3)*(Balanço[Material]=Back!F31125))))</f>
        <v/>
      </c>
    </row>
    <row r="31126" spans="2:7">
      <c r="B31126" s="32">
        <f>SUMIF(Balanço[Estoque],Back!A31126,Balanço[Quantidade])</f>
        <v>0</v>
      </c>
      <c r="G31126" s="32" t="str" cm="1">
        <f t="array" ref="G31126">IF(F31126="","",SUM(_xlfn._xlws.FILTER(Balanço[Quantidade],(Balanço[Estoque]=Back!$E$3)*(Balanço[Material]=Back!F31126))))</f>
        <v/>
      </c>
    </row>
    <row r="31127" spans="2:7">
      <c r="B31127" s="32">
        <f>SUMIF(Balanço[Estoque],Back!A31127,Balanço[Quantidade])</f>
        <v>0</v>
      </c>
      <c r="G31127" s="32" t="str" cm="1">
        <f t="array" ref="G31127">IF(F31127="","",SUM(_xlfn._xlws.FILTER(Balanço[Quantidade],(Balanço[Estoque]=Back!$E$3)*(Balanço[Material]=Back!F31127))))</f>
        <v/>
      </c>
    </row>
    <row r="31128" spans="2:7">
      <c r="B31128" s="32">
        <f>SUMIF(Balanço[Estoque],Back!A31128,Balanço[Quantidade])</f>
        <v>0</v>
      </c>
      <c r="G31128" s="32" t="str" cm="1">
        <f t="array" ref="G31128">IF(F31128="","",SUM(_xlfn._xlws.FILTER(Balanço[Quantidade],(Balanço[Estoque]=Back!$E$3)*(Balanço[Material]=Back!F31128))))</f>
        <v/>
      </c>
    </row>
    <row r="31129" spans="2:7">
      <c r="B31129" s="32">
        <f>SUMIF(Balanço[Estoque],Back!A31129,Balanço[Quantidade])</f>
        <v>0</v>
      </c>
      <c r="G31129" s="32" t="str" cm="1">
        <f t="array" ref="G31129">IF(F31129="","",SUM(_xlfn._xlws.FILTER(Balanço[Quantidade],(Balanço[Estoque]=Back!$E$3)*(Balanço[Material]=Back!F31129))))</f>
        <v/>
      </c>
    </row>
    <row r="31130" spans="2:7">
      <c r="B31130" s="32">
        <f>SUMIF(Balanço[Estoque],Back!A31130,Balanço[Quantidade])</f>
        <v>0</v>
      </c>
      <c r="G31130" s="32" t="str" cm="1">
        <f t="array" ref="G31130">IF(F31130="","",SUM(_xlfn._xlws.FILTER(Balanço[Quantidade],(Balanço[Estoque]=Back!$E$3)*(Balanço[Material]=Back!F31130))))</f>
        <v/>
      </c>
    </row>
    <row r="31131" spans="2:7">
      <c r="B31131" s="32">
        <f>SUMIF(Balanço[Estoque],Back!A31131,Balanço[Quantidade])</f>
        <v>0</v>
      </c>
      <c r="G31131" s="32" t="str" cm="1">
        <f t="array" ref="G31131">IF(F31131="","",SUM(_xlfn._xlws.FILTER(Balanço[Quantidade],(Balanço[Estoque]=Back!$E$3)*(Balanço[Material]=Back!F31131))))</f>
        <v/>
      </c>
    </row>
    <row r="31132" spans="2:7">
      <c r="B31132" s="32">
        <f>SUMIF(Balanço[Estoque],Back!A31132,Balanço[Quantidade])</f>
        <v>0</v>
      </c>
      <c r="G31132" s="32" t="str" cm="1">
        <f t="array" ref="G31132">IF(F31132="","",SUM(_xlfn._xlws.FILTER(Balanço[Quantidade],(Balanço[Estoque]=Back!$E$3)*(Balanço[Material]=Back!F31132))))</f>
        <v/>
      </c>
    </row>
    <row r="31133" spans="2:7">
      <c r="B31133" s="32">
        <f>SUMIF(Balanço[Estoque],Back!A31133,Balanço[Quantidade])</f>
        <v>0</v>
      </c>
      <c r="G31133" s="32" t="str" cm="1">
        <f t="array" ref="G31133">IF(F31133="","",SUM(_xlfn._xlws.FILTER(Balanço[Quantidade],(Balanço[Estoque]=Back!$E$3)*(Balanço[Material]=Back!F31133))))</f>
        <v/>
      </c>
    </row>
    <row r="31134" spans="2:7">
      <c r="B31134" s="32">
        <f>SUMIF(Balanço[Estoque],Back!A31134,Balanço[Quantidade])</f>
        <v>0</v>
      </c>
      <c r="G31134" s="32" t="str" cm="1">
        <f t="array" ref="G31134">IF(F31134="","",SUM(_xlfn._xlws.FILTER(Balanço[Quantidade],(Balanço[Estoque]=Back!$E$3)*(Balanço[Material]=Back!F31134))))</f>
        <v/>
      </c>
    </row>
    <row r="31135" spans="2:7">
      <c r="B31135" s="32">
        <f>SUMIF(Balanço[Estoque],Back!A31135,Balanço[Quantidade])</f>
        <v>0</v>
      </c>
      <c r="G31135" s="32" t="str" cm="1">
        <f t="array" ref="G31135">IF(F31135="","",SUM(_xlfn._xlws.FILTER(Balanço[Quantidade],(Balanço[Estoque]=Back!$E$3)*(Balanço[Material]=Back!F31135))))</f>
        <v/>
      </c>
    </row>
    <row r="31136" spans="2:7">
      <c r="B31136" s="32">
        <f>SUMIF(Balanço[Estoque],Back!A31136,Balanço[Quantidade])</f>
        <v>0</v>
      </c>
      <c r="G31136" s="32" t="str" cm="1">
        <f t="array" ref="G31136">IF(F31136="","",SUM(_xlfn._xlws.FILTER(Balanço[Quantidade],(Balanço[Estoque]=Back!$E$3)*(Balanço[Material]=Back!F31136))))</f>
        <v/>
      </c>
    </row>
    <row r="31137" spans="2:7">
      <c r="B31137" s="32">
        <f>SUMIF(Balanço[Estoque],Back!A31137,Balanço[Quantidade])</f>
        <v>0</v>
      </c>
      <c r="G31137" s="32" t="str" cm="1">
        <f t="array" ref="G31137">IF(F31137="","",SUM(_xlfn._xlws.FILTER(Balanço[Quantidade],(Balanço[Estoque]=Back!$E$3)*(Balanço[Material]=Back!F31137))))</f>
        <v/>
      </c>
    </row>
    <row r="31138" spans="2:7">
      <c r="B31138" s="32">
        <f>SUMIF(Balanço[Estoque],Back!A31138,Balanço[Quantidade])</f>
        <v>0</v>
      </c>
      <c r="G31138" s="32" t="str" cm="1">
        <f t="array" ref="G31138">IF(F31138="","",SUM(_xlfn._xlws.FILTER(Balanço[Quantidade],(Balanço[Estoque]=Back!$E$3)*(Balanço[Material]=Back!F31138))))</f>
        <v/>
      </c>
    </row>
    <row r="31139" spans="2:7">
      <c r="B31139" s="32">
        <f>SUMIF(Balanço[Estoque],Back!A31139,Balanço[Quantidade])</f>
        <v>0</v>
      </c>
      <c r="G31139" s="32" t="str" cm="1">
        <f t="array" ref="G31139">IF(F31139="","",SUM(_xlfn._xlws.FILTER(Balanço[Quantidade],(Balanço[Estoque]=Back!$E$3)*(Balanço[Material]=Back!F31139))))</f>
        <v/>
      </c>
    </row>
    <row r="31140" spans="2:7">
      <c r="B31140" s="32">
        <f>SUMIF(Balanço[Estoque],Back!A31140,Balanço[Quantidade])</f>
        <v>0</v>
      </c>
      <c r="G31140" s="32" t="str" cm="1">
        <f t="array" ref="G31140">IF(F31140="","",SUM(_xlfn._xlws.FILTER(Balanço[Quantidade],(Balanço[Estoque]=Back!$E$3)*(Balanço[Material]=Back!F31140))))</f>
        <v/>
      </c>
    </row>
    <row r="31141" spans="2:7">
      <c r="B31141" s="32">
        <f>SUMIF(Balanço[Estoque],Back!A31141,Balanço[Quantidade])</f>
        <v>0</v>
      </c>
      <c r="G31141" s="32" t="str" cm="1">
        <f t="array" ref="G31141">IF(F31141="","",SUM(_xlfn._xlws.FILTER(Balanço[Quantidade],(Balanço[Estoque]=Back!$E$3)*(Balanço[Material]=Back!F31141))))</f>
        <v/>
      </c>
    </row>
    <row r="31142" spans="2:7">
      <c r="B31142" s="32">
        <f>SUMIF(Balanço[Estoque],Back!A31142,Balanço[Quantidade])</f>
        <v>0</v>
      </c>
      <c r="G31142" s="32" t="str" cm="1">
        <f t="array" ref="G31142">IF(F31142="","",SUM(_xlfn._xlws.FILTER(Balanço[Quantidade],(Balanço[Estoque]=Back!$E$3)*(Balanço[Material]=Back!F31142))))</f>
        <v/>
      </c>
    </row>
    <row r="31143" spans="2:7">
      <c r="B31143" s="32">
        <f>SUMIF(Balanço[Estoque],Back!A31143,Balanço[Quantidade])</f>
        <v>0</v>
      </c>
      <c r="G31143" s="32" t="str" cm="1">
        <f t="array" ref="G31143">IF(F31143="","",SUM(_xlfn._xlws.FILTER(Balanço[Quantidade],(Balanço[Estoque]=Back!$E$3)*(Balanço[Material]=Back!F31143))))</f>
        <v/>
      </c>
    </row>
    <row r="31144" spans="2:7">
      <c r="B31144" s="32">
        <f>SUMIF(Balanço[Estoque],Back!A31144,Balanço[Quantidade])</f>
        <v>0</v>
      </c>
      <c r="G31144" s="32" t="str" cm="1">
        <f t="array" ref="G31144">IF(F31144="","",SUM(_xlfn._xlws.FILTER(Balanço[Quantidade],(Balanço[Estoque]=Back!$E$3)*(Balanço[Material]=Back!F31144))))</f>
        <v/>
      </c>
    </row>
    <row r="31145" spans="2:7">
      <c r="B31145" s="32">
        <f>SUMIF(Balanço[Estoque],Back!A31145,Balanço[Quantidade])</f>
        <v>0</v>
      </c>
      <c r="G31145" s="32" t="str" cm="1">
        <f t="array" ref="G31145">IF(F31145="","",SUM(_xlfn._xlws.FILTER(Balanço[Quantidade],(Balanço[Estoque]=Back!$E$3)*(Balanço[Material]=Back!F31145))))</f>
        <v/>
      </c>
    </row>
    <row r="31146" spans="2:7">
      <c r="B31146" s="32">
        <f>SUMIF(Balanço[Estoque],Back!A31146,Balanço[Quantidade])</f>
        <v>0</v>
      </c>
      <c r="G31146" s="32" t="str" cm="1">
        <f t="array" ref="G31146">IF(F31146="","",SUM(_xlfn._xlws.FILTER(Balanço[Quantidade],(Balanço[Estoque]=Back!$E$3)*(Balanço[Material]=Back!F31146))))</f>
        <v/>
      </c>
    </row>
    <row r="31147" spans="2:7">
      <c r="B31147" s="32">
        <f>SUMIF(Balanço[Estoque],Back!A31147,Balanço[Quantidade])</f>
        <v>0</v>
      </c>
      <c r="G31147" s="32" t="str" cm="1">
        <f t="array" ref="G31147">IF(F31147="","",SUM(_xlfn._xlws.FILTER(Balanço[Quantidade],(Balanço[Estoque]=Back!$E$3)*(Balanço[Material]=Back!F31147))))</f>
        <v/>
      </c>
    </row>
    <row r="31148" spans="2:7">
      <c r="B31148" s="32">
        <f>SUMIF(Balanço[Estoque],Back!A31148,Balanço[Quantidade])</f>
        <v>0</v>
      </c>
      <c r="G31148" s="32" t="str" cm="1">
        <f t="array" ref="G31148">IF(F31148="","",SUM(_xlfn._xlws.FILTER(Balanço[Quantidade],(Balanço[Estoque]=Back!$E$3)*(Balanço[Material]=Back!F31148))))</f>
        <v/>
      </c>
    </row>
    <row r="31149" spans="2:7">
      <c r="B31149" s="32">
        <f>SUMIF(Balanço[Estoque],Back!A31149,Balanço[Quantidade])</f>
        <v>0</v>
      </c>
      <c r="G31149" s="32" t="str" cm="1">
        <f t="array" ref="G31149">IF(F31149="","",SUM(_xlfn._xlws.FILTER(Balanço[Quantidade],(Balanço[Estoque]=Back!$E$3)*(Balanço[Material]=Back!F31149))))</f>
        <v/>
      </c>
    </row>
    <row r="31150" spans="2:7">
      <c r="B31150" s="32">
        <f>SUMIF(Balanço[Estoque],Back!A31150,Balanço[Quantidade])</f>
        <v>0</v>
      </c>
      <c r="G31150" s="32" t="str" cm="1">
        <f t="array" ref="G31150">IF(F31150="","",SUM(_xlfn._xlws.FILTER(Balanço[Quantidade],(Balanço[Estoque]=Back!$E$3)*(Balanço[Material]=Back!F31150))))</f>
        <v/>
      </c>
    </row>
    <row r="31151" spans="2:7">
      <c r="B31151" s="32">
        <f>SUMIF(Balanço[Estoque],Back!A31151,Balanço[Quantidade])</f>
        <v>0</v>
      </c>
      <c r="G31151" s="32" t="str" cm="1">
        <f t="array" ref="G31151">IF(F31151="","",SUM(_xlfn._xlws.FILTER(Balanço[Quantidade],(Balanço[Estoque]=Back!$E$3)*(Balanço[Material]=Back!F31151))))</f>
        <v/>
      </c>
    </row>
    <row r="31152" spans="2:7">
      <c r="B31152" s="32">
        <f>SUMIF(Balanço[Estoque],Back!A31152,Balanço[Quantidade])</f>
        <v>0</v>
      </c>
      <c r="G31152" s="32" t="str" cm="1">
        <f t="array" ref="G31152">IF(F31152="","",SUM(_xlfn._xlws.FILTER(Balanço[Quantidade],(Balanço[Estoque]=Back!$E$3)*(Balanço[Material]=Back!F31152))))</f>
        <v/>
      </c>
    </row>
    <row r="31153" spans="2:7">
      <c r="B31153" s="32">
        <f>SUMIF(Balanço[Estoque],Back!A31153,Balanço[Quantidade])</f>
        <v>0</v>
      </c>
      <c r="G31153" s="32" t="str" cm="1">
        <f t="array" ref="G31153">IF(F31153="","",SUM(_xlfn._xlws.FILTER(Balanço[Quantidade],(Balanço[Estoque]=Back!$E$3)*(Balanço[Material]=Back!F31153))))</f>
        <v/>
      </c>
    </row>
    <row r="31154" spans="2:7">
      <c r="B31154" s="32">
        <f>SUMIF(Balanço[Estoque],Back!A31154,Balanço[Quantidade])</f>
        <v>0</v>
      </c>
      <c r="G31154" s="32" t="str" cm="1">
        <f t="array" ref="G31154">IF(F31154="","",SUM(_xlfn._xlws.FILTER(Balanço[Quantidade],(Balanço[Estoque]=Back!$E$3)*(Balanço[Material]=Back!F31154))))</f>
        <v/>
      </c>
    </row>
    <row r="31155" spans="2:7">
      <c r="B31155" s="32">
        <f>SUMIF(Balanço[Estoque],Back!A31155,Balanço[Quantidade])</f>
        <v>0</v>
      </c>
      <c r="G31155" s="32" t="str" cm="1">
        <f t="array" ref="G31155">IF(F31155="","",SUM(_xlfn._xlws.FILTER(Balanço[Quantidade],(Balanço[Estoque]=Back!$E$3)*(Balanço[Material]=Back!F31155))))</f>
        <v/>
      </c>
    </row>
    <row r="31156" spans="2:7">
      <c r="B31156" s="32">
        <f>SUMIF(Balanço[Estoque],Back!A31156,Balanço[Quantidade])</f>
        <v>0</v>
      </c>
      <c r="G31156" s="32" t="str" cm="1">
        <f t="array" ref="G31156">IF(F31156="","",SUM(_xlfn._xlws.FILTER(Balanço[Quantidade],(Balanço[Estoque]=Back!$E$3)*(Balanço[Material]=Back!F31156))))</f>
        <v/>
      </c>
    </row>
    <row r="31157" spans="2:7">
      <c r="B31157" s="32">
        <f>SUMIF(Balanço[Estoque],Back!A31157,Balanço[Quantidade])</f>
        <v>0</v>
      </c>
      <c r="G31157" s="32" t="str" cm="1">
        <f t="array" ref="G31157">IF(F31157="","",SUM(_xlfn._xlws.FILTER(Balanço[Quantidade],(Balanço[Estoque]=Back!$E$3)*(Balanço[Material]=Back!F31157))))</f>
        <v/>
      </c>
    </row>
    <row r="31158" spans="2:7">
      <c r="B31158" s="32">
        <f>SUMIF(Balanço[Estoque],Back!A31158,Balanço[Quantidade])</f>
        <v>0</v>
      </c>
      <c r="G31158" s="32" t="str" cm="1">
        <f t="array" ref="G31158">IF(F31158="","",SUM(_xlfn._xlws.FILTER(Balanço[Quantidade],(Balanço[Estoque]=Back!$E$3)*(Balanço[Material]=Back!F31158))))</f>
        <v/>
      </c>
    </row>
    <row r="31159" spans="2:7">
      <c r="B31159" s="32">
        <f>SUMIF(Balanço[Estoque],Back!A31159,Balanço[Quantidade])</f>
        <v>0</v>
      </c>
      <c r="G31159" s="32" t="str" cm="1">
        <f t="array" ref="G31159">IF(F31159="","",SUM(_xlfn._xlws.FILTER(Balanço[Quantidade],(Balanço[Estoque]=Back!$E$3)*(Balanço[Material]=Back!F31159))))</f>
        <v/>
      </c>
    </row>
    <row r="31160" spans="2:7">
      <c r="B31160" s="32">
        <f>SUMIF(Balanço[Estoque],Back!A31160,Balanço[Quantidade])</f>
        <v>0</v>
      </c>
      <c r="G31160" s="32" t="str" cm="1">
        <f t="array" ref="G31160">IF(F31160="","",SUM(_xlfn._xlws.FILTER(Balanço[Quantidade],(Balanço[Estoque]=Back!$E$3)*(Balanço[Material]=Back!F31160))))</f>
        <v/>
      </c>
    </row>
    <row r="31161" spans="2:7">
      <c r="B31161" s="32">
        <f>SUMIF(Balanço[Estoque],Back!A31161,Balanço[Quantidade])</f>
        <v>0</v>
      </c>
      <c r="G31161" s="32" t="str" cm="1">
        <f t="array" ref="G31161">IF(F31161="","",SUM(_xlfn._xlws.FILTER(Balanço[Quantidade],(Balanço[Estoque]=Back!$E$3)*(Balanço[Material]=Back!F31161))))</f>
        <v/>
      </c>
    </row>
    <row r="31162" spans="2:7">
      <c r="B31162" s="32">
        <f>SUMIF(Balanço[Estoque],Back!A31162,Balanço[Quantidade])</f>
        <v>0</v>
      </c>
      <c r="G31162" s="32" t="str" cm="1">
        <f t="array" ref="G31162">IF(F31162="","",SUM(_xlfn._xlws.FILTER(Balanço[Quantidade],(Balanço[Estoque]=Back!$E$3)*(Balanço[Material]=Back!F31162))))</f>
        <v/>
      </c>
    </row>
    <row r="31163" spans="2:7">
      <c r="B31163" s="32">
        <f>SUMIF(Balanço[Estoque],Back!A31163,Balanço[Quantidade])</f>
        <v>0</v>
      </c>
      <c r="G31163" s="32" t="str" cm="1">
        <f t="array" ref="G31163">IF(F31163="","",SUM(_xlfn._xlws.FILTER(Balanço[Quantidade],(Balanço[Estoque]=Back!$E$3)*(Balanço[Material]=Back!F31163))))</f>
        <v/>
      </c>
    </row>
    <row r="31164" spans="2:7">
      <c r="B31164" s="32">
        <f>SUMIF(Balanço[Estoque],Back!A31164,Balanço[Quantidade])</f>
        <v>0</v>
      </c>
      <c r="G31164" s="32" t="str" cm="1">
        <f t="array" ref="G31164">IF(F31164="","",SUM(_xlfn._xlws.FILTER(Balanço[Quantidade],(Balanço[Estoque]=Back!$E$3)*(Balanço[Material]=Back!F31164))))</f>
        <v/>
      </c>
    </row>
    <row r="31165" spans="2:7">
      <c r="B31165" s="32">
        <f>SUMIF(Balanço[Estoque],Back!A31165,Balanço[Quantidade])</f>
        <v>0</v>
      </c>
      <c r="G31165" s="32" t="str" cm="1">
        <f t="array" ref="G31165">IF(F31165="","",SUM(_xlfn._xlws.FILTER(Balanço[Quantidade],(Balanço[Estoque]=Back!$E$3)*(Balanço[Material]=Back!F31165))))</f>
        <v/>
      </c>
    </row>
    <row r="31166" spans="2:7">
      <c r="B31166" s="32">
        <f>SUMIF(Balanço[Estoque],Back!A31166,Balanço[Quantidade])</f>
        <v>0</v>
      </c>
      <c r="G31166" s="32" t="str" cm="1">
        <f t="array" ref="G31166">IF(F31166="","",SUM(_xlfn._xlws.FILTER(Balanço[Quantidade],(Balanço[Estoque]=Back!$E$3)*(Balanço[Material]=Back!F31166))))</f>
        <v/>
      </c>
    </row>
    <row r="31167" spans="2:7">
      <c r="B31167" s="32">
        <f>SUMIF(Balanço[Estoque],Back!A31167,Balanço[Quantidade])</f>
        <v>0</v>
      </c>
      <c r="G31167" s="32" t="str" cm="1">
        <f t="array" ref="G31167">IF(F31167="","",SUM(_xlfn._xlws.FILTER(Balanço[Quantidade],(Balanço[Estoque]=Back!$E$3)*(Balanço[Material]=Back!F31167))))</f>
        <v/>
      </c>
    </row>
    <row r="31168" spans="2:7">
      <c r="B31168" s="32">
        <f>SUMIF(Balanço[Estoque],Back!A31168,Balanço[Quantidade])</f>
        <v>0</v>
      </c>
      <c r="G31168" s="32" t="str" cm="1">
        <f t="array" ref="G31168">IF(F31168="","",SUM(_xlfn._xlws.FILTER(Balanço[Quantidade],(Balanço[Estoque]=Back!$E$3)*(Balanço[Material]=Back!F31168))))</f>
        <v/>
      </c>
    </row>
    <row r="31169" spans="2:7">
      <c r="B31169" s="32">
        <f>SUMIF(Balanço[Estoque],Back!A31169,Balanço[Quantidade])</f>
        <v>0</v>
      </c>
      <c r="G31169" s="32" t="str" cm="1">
        <f t="array" ref="G31169">IF(F31169="","",SUM(_xlfn._xlws.FILTER(Balanço[Quantidade],(Balanço[Estoque]=Back!$E$3)*(Balanço[Material]=Back!F31169))))</f>
        <v/>
      </c>
    </row>
    <row r="31170" spans="2:7">
      <c r="B31170" s="32">
        <f>SUMIF(Balanço[Estoque],Back!A31170,Balanço[Quantidade])</f>
        <v>0</v>
      </c>
      <c r="G31170" s="32" t="str" cm="1">
        <f t="array" ref="G31170">IF(F31170="","",SUM(_xlfn._xlws.FILTER(Balanço[Quantidade],(Balanço[Estoque]=Back!$E$3)*(Balanço[Material]=Back!F31170))))</f>
        <v/>
      </c>
    </row>
    <row r="31171" spans="2:7">
      <c r="B31171" s="32">
        <f>SUMIF(Balanço[Estoque],Back!A31171,Balanço[Quantidade])</f>
        <v>0</v>
      </c>
      <c r="G31171" s="32" t="str" cm="1">
        <f t="array" ref="G31171">IF(F31171="","",SUM(_xlfn._xlws.FILTER(Balanço[Quantidade],(Balanço[Estoque]=Back!$E$3)*(Balanço[Material]=Back!F31171))))</f>
        <v/>
      </c>
    </row>
    <row r="31172" spans="2:7">
      <c r="B31172" s="32">
        <f>SUMIF(Balanço[Estoque],Back!A31172,Balanço[Quantidade])</f>
        <v>0</v>
      </c>
      <c r="G31172" s="32" t="str" cm="1">
        <f t="array" ref="G31172">IF(F31172="","",SUM(_xlfn._xlws.FILTER(Balanço[Quantidade],(Balanço[Estoque]=Back!$E$3)*(Balanço[Material]=Back!F31172))))</f>
        <v/>
      </c>
    </row>
    <row r="31173" spans="2:7">
      <c r="B31173" s="32">
        <f>SUMIF(Balanço[Estoque],Back!A31173,Balanço[Quantidade])</f>
        <v>0</v>
      </c>
      <c r="G31173" s="32" t="str" cm="1">
        <f t="array" ref="G31173">IF(F31173="","",SUM(_xlfn._xlws.FILTER(Balanço[Quantidade],(Balanço[Estoque]=Back!$E$3)*(Balanço[Material]=Back!F31173))))</f>
        <v/>
      </c>
    </row>
    <row r="31174" spans="2:7">
      <c r="B31174" s="32">
        <f>SUMIF(Balanço[Estoque],Back!A31174,Balanço[Quantidade])</f>
        <v>0</v>
      </c>
      <c r="G31174" s="32" t="str" cm="1">
        <f t="array" ref="G31174">IF(F31174="","",SUM(_xlfn._xlws.FILTER(Balanço[Quantidade],(Balanço[Estoque]=Back!$E$3)*(Balanço[Material]=Back!F31174))))</f>
        <v/>
      </c>
    </row>
    <row r="31175" spans="2:7">
      <c r="B31175" s="32">
        <f>SUMIF(Balanço[Estoque],Back!A31175,Balanço[Quantidade])</f>
        <v>0</v>
      </c>
      <c r="G31175" s="32" t="str" cm="1">
        <f t="array" ref="G31175">IF(F31175="","",SUM(_xlfn._xlws.FILTER(Balanço[Quantidade],(Balanço[Estoque]=Back!$E$3)*(Balanço[Material]=Back!F31175))))</f>
        <v/>
      </c>
    </row>
    <row r="31176" spans="2:7">
      <c r="B31176" s="32">
        <f>SUMIF(Balanço[Estoque],Back!A31176,Balanço[Quantidade])</f>
        <v>0</v>
      </c>
      <c r="G31176" s="32" t="str" cm="1">
        <f t="array" ref="G31176">IF(F31176="","",SUM(_xlfn._xlws.FILTER(Balanço[Quantidade],(Balanço[Estoque]=Back!$E$3)*(Balanço[Material]=Back!F31176))))</f>
        <v/>
      </c>
    </row>
    <row r="31177" spans="2:7">
      <c r="B31177" s="32">
        <f>SUMIF(Balanço[Estoque],Back!A31177,Balanço[Quantidade])</f>
        <v>0</v>
      </c>
      <c r="G31177" s="32" t="str" cm="1">
        <f t="array" ref="G31177">IF(F31177="","",SUM(_xlfn._xlws.FILTER(Balanço[Quantidade],(Balanço[Estoque]=Back!$E$3)*(Balanço[Material]=Back!F31177))))</f>
        <v/>
      </c>
    </row>
    <row r="31178" spans="2:7">
      <c r="B31178" s="32">
        <f>SUMIF(Balanço[Estoque],Back!A31178,Balanço[Quantidade])</f>
        <v>0</v>
      </c>
      <c r="G31178" s="32" t="str" cm="1">
        <f t="array" ref="G31178">IF(F31178="","",SUM(_xlfn._xlws.FILTER(Balanço[Quantidade],(Balanço[Estoque]=Back!$E$3)*(Balanço[Material]=Back!F31178))))</f>
        <v/>
      </c>
    </row>
    <row r="31179" spans="2:7">
      <c r="B31179" s="32">
        <f>SUMIF(Balanço[Estoque],Back!A31179,Balanço[Quantidade])</f>
        <v>0</v>
      </c>
      <c r="G31179" s="32" t="str" cm="1">
        <f t="array" ref="G31179">IF(F31179="","",SUM(_xlfn._xlws.FILTER(Balanço[Quantidade],(Balanço[Estoque]=Back!$E$3)*(Balanço[Material]=Back!F31179))))</f>
        <v/>
      </c>
    </row>
    <row r="31180" spans="2:7">
      <c r="B31180" s="32">
        <f>SUMIF(Balanço[Estoque],Back!A31180,Balanço[Quantidade])</f>
        <v>0</v>
      </c>
      <c r="G31180" s="32" t="str" cm="1">
        <f t="array" ref="G31180">IF(F31180="","",SUM(_xlfn._xlws.FILTER(Balanço[Quantidade],(Balanço[Estoque]=Back!$E$3)*(Balanço[Material]=Back!F31180))))</f>
        <v/>
      </c>
    </row>
    <row r="31181" spans="2:7">
      <c r="B31181" s="32">
        <f>SUMIF(Balanço[Estoque],Back!A31181,Balanço[Quantidade])</f>
        <v>0</v>
      </c>
      <c r="G31181" s="32" t="str" cm="1">
        <f t="array" ref="G31181">IF(F31181="","",SUM(_xlfn._xlws.FILTER(Balanço[Quantidade],(Balanço[Estoque]=Back!$E$3)*(Balanço[Material]=Back!F31181))))</f>
        <v/>
      </c>
    </row>
    <row r="31182" spans="2:7">
      <c r="B31182" s="32">
        <f>SUMIF(Balanço[Estoque],Back!A31182,Balanço[Quantidade])</f>
        <v>0</v>
      </c>
      <c r="G31182" s="32" t="str" cm="1">
        <f t="array" ref="G31182">IF(F31182="","",SUM(_xlfn._xlws.FILTER(Balanço[Quantidade],(Balanço[Estoque]=Back!$E$3)*(Balanço[Material]=Back!F31182))))</f>
        <v/>
      </c>
    </row>
    <row r="31183" spans="2:7">
      <c r="B31183" s="32">
        <f>SUMIF(Balanço[Estoque],Back!A31183,Balanço[Quantidade])</f>
        <v>0</v>
      </c>
      <c r="G31183" s="32" t="str" cm="1">
        <f t="array" ref="G31183">IF(F31183="","",SUM(_xlfn._xlws.FILTER(Balanço[Quantidade],(Balanço[Estoque]=Back!$E$3)*(Balanço[Material]=Back!F31183))))</f>
        <v/>
      </c>
    </row>
    <row r="31184" spans="2:7">
      <c r="B31184" s="32">
        <f>SUMIF(Balanço[Estoque],Back!A31184,Balanço[Quantidade])</f>
        <v>0</v>
      </c>
      <c r="G31184" s="32" t="str" cm="1">
        <f t="array" ref="G31184">IF(F31184="","",SUM(_xlfn._xlws.FILTER(Balanço[Quantidade],(Balanço[Estoque]=Back!$E$3)*(Balanço[Material]=Back!F31184))))</f>
        <v/>
      </c>
    </row>
    <row r="31185" spans="2:7">
      <c r="B31185" s="32">
        <f>SUMIF(Balanço[Estoque],Back!A31185,Balanço[Quantidade])</f>
        <v>0</v>
      </c>
      <c r="G31185" s="32" t="str" cm="1">
        <f t="array" ref="G31185">IF(F31185="","",SUM(_xlfn._xlws.FILTER(Balanço[Quantidade],(Balanço[Estoque]=Back!$E$3)*(Balanço[Material]=Back!F31185))))</f>
        <v/>
      </c>
    </row>
    <row r="31186" spans="2:7">
      <c r="B31186" s="32">
        <f>SUMIF(Balanço[Estoque],Back!A31186,Balanço[Quantidade])</f>
        <v>0</v>
      </c>
      <c r="G31186" s="32" t="str" cm="1">
        <f t="array" ref="G31186">IF(F31186="","",SUM(_xlfn._xlws.FILTER(Balanço[Quantidade],(Balanço[Estoque]=Back!$E$3)*(Balanço[Material]=Back!F31186))))</f>
        <v/>
      </c>
    </row>
    <row r="31187" spans="2:7">
      <c r="B31187" s="32">
        <f>SUMIF(Balanço[Estoque],Back!A31187,Balanço[Quantidade])</f>
        <v>0</v>
      </c>
      <c r="G31187" s="32" t="str" cm="1">
        <f t="array" ref="G31187">IF(F31187="","",SUM(_xlfn._xlws.FILTER(Balanço[Quantidade],(Balanço[Estoque]=Back!$E$3)*(Balanço[Material]=Back!F31187))))</f>
        <v/>
      </c>
    </row>
    <row r="31188" spans="2:7">
      <c r="B31188" s="32">
        <f>SUMIF(Balanço[Estoque],Back!A31188,Balanço[Quantidade])</f>
        <v>0</v>
      </c>
      <c r="G31188" s="32" t="str" cm="1">
        <f t="array" ref="G31188">IF(F31188="","",SUM(_xlfn._xlws.FILTER(Balanço[Quantidade],(Balanço[Estoque]=Back!$E$3)*(Balanço[Material]=Back!F31188))))</f>
        <v/>
      </c>
    </row>
    <row r="31189" spans="2:7">
      <c r="B31189" s="32">
        <f>SUMIF(Balanço[Estoque],Back!A31189,Balanço[Quantidade])</f>
        <v>0</v>
      </c>
      <c r="G31189" s="32" t="str" cm="1">
        <f t="array" ref="G31189">IF(F31189="","",SUM(_xlfn._xlws.FILTER(Balanço[Quantidade],(Balanço[Estoque]=Back!$E$3)*(Balanço[Material]=Back!F31189))))</f>
        <v/>
      </c>
    </row>
    <row r="31190" spans="2:7">
      <c r="B31190" s="32">
        <f>SUMIF(Balanço[Estoque],Back!A31190,Balanço[Quantidade])</f>
        <v>0</v>
      </c>
      <c r="G31190" s="32" t="str" cm="1">
        <f t="array" ref="G31190">IF(F31190="","",SUM(_xlfn._xlws.FILTER(Balanço[Quantidade],(Balanço[Estoque]=Back!$E$3)*(Balanço[Material]=Back!F31190))))</f>
        <v/>
      </c>
    </row>
    <row r="31191" spans="2:7">
      <c r="B31191" s="32">
        <f>SUMIF(Balanço[Estoque],Back!A31191,Balanço[Quantidade])</f>
        <v>0</v>
      </c>
      <c r="G31191" s="32" t="str" cm="1">
        <f t="array" ref="G31191">IF(F31191="","",SUM(_xlfn._xlws.FILTER(Balanço[Quantidade],(Balanço[Estoque]=Back!$E$3)*(Balanço[Material]=Back!F31191))))</f>
        <v/>
      </c>
    </row>
    <row r="31192" spans="2:7">
      <c r="B31192" s="32">
        <f>SUMIF(Balanço[Estoque],Back!A31192,Balanço[Quantidade])</f>
        <v>0</v>
      </c>
      <c r="G31192" s="32" t="str" cm="1">
        <f t="array" ref="G31192">IF(F31192="","",SUM(_xlfn._xlws.FILTER(Balanço[Quantidade],(Balanço[Estoque]=Back!$E$3)*(Balanço[Material]=Back!F31192))))</f>
        <v/>
      </c>
    </row>
    <row r="31193" spans="2:7">
      <c r="B31193" s="32">
        <f>SUMIF(Balanço[Estoque],Back!A31193,Balanço[Quantidade])</f>
        <v>0</v>
      </c>
      <c r="G31193" s="32" t="str" cm="1">
        <f t="array" ref="G31193">IF(F31193="","",SUM(_xlfn._xlws.FILTER(Balanço[Quantidade],(Balanço[Estoque]=Back!$E$3)*(Balanço[Material]=Back!F31193))))</f>
        <v/>
      </c>
    </row>
    <row r="31194" spans="2:7">
      <c r="B31194" s="32">
        <f>SUMIF(Balanço[Estoque],Back!A31194,Balanço[Quantidade])</f>
        <v>0</v>
      </c>
      <c r="G31194" s="32" t="str" cm="1">
        <f t="array" ref="G31194">IF(F31194="","",SUM(_xlfn._xlws.FILTER(Balanço[Quantidade],(Balanço[Estoque]=Back!$E$3)*(Balanço[Material]=Back!F31194))))</f>
        <v/>
      </c>
    </row>
    <row r="31195" spans="2:7">
      <c r="B31195" s="32">
        <f>SUMIF(Balanço[Estoque],Back!A31195,Balanço[Quantidade])</f>
        <v>0</v>
      </c>
      <c r="G31195" s="32" t="str" cm="1">
        <f t="array" ref="G31195">IF(F31195="","",SUM(_xlfn._xlws.FILTER(Balanço[Quantidade],(Balanço[Estoque]=Back!$E$3)*(Balanço[Material]=Back!F31195))))</f>
        <v/>
      </c>
    </row>
    <row r="31196" spans="2:7">
      <c r="B31196" s="32">
        <f>SUMIF(Balanço[Estoque],Back!A31196,Balanço[Quantidade])</f>
        <v>0</v>
      </c>
      <c r="G31196" s="32" t="str" cm="1">
        <f t="array" ref="G31196">IF(F31196="","",SUM(_xlfn._xlws.FILTER(Balanço[Quantidade],(Balanço[Estoque]=Back!$E$3)*(Balanço[Material]=Back!F31196))))</f>
        <v/>
      </c>
    </row>
    <row r="31197" spans="2:7">
      <c r="B31197" s="32">
        <f>SUMIF(Balanço[Estoque],Back!A31197,Balanço[Quantidade])</f>
        <v>0</v>
      </c>
      <c r="G31197" s="32" t="str" cm="1">
        <f t="array" ref="G31197">IF(F31197="","",SUM(_xlfn._xlws.FILTER(Balanço[Quantidade],(Balanço[Estoque]=Back!$E$3)*(Balanço[Material]=Back!F31197))))</f>
        <v/>
      </c>
    </row>
    <row r="31198" spans="2:7">
      <c r="B31198" s="32">
        <f>SUMIF(Balanço[Estoque],Back!A31198,Balanço[Quantidade])</f>
        <v>0</v>
      </c>
      <c r="G31198" s="32" t="str" cm="1">
        <f t="array" ref="G31198">IF(F31198="","",SUM(_xlfn._xlws.FILTER(Balanço[Quantidade],(Balanço[Estoque]=Back!$E$3)*(Balanço[Material]=Back!F31198))))</f>
        <v/>
      </c>
    </row>
    <row r="31199" spans="2:7">
      <c r="B31199" s="32">
        <f>SUMIF(Balanço[Estoque],Back!A31199,Balanço[Quantidade])</f>
        <v>0</v>
      </c>
      <c r="G31199" s="32" t="str" cm="1">
        <f t="array" ref="G31199">IF(F31199="","",SUM(_xlfn._xlws.FILTER(Balanço[Quantidade],(Balanço[Estoque]=Back!$E$3)*(Balanço[Material]=Back!F31199))))</f>
        <v/>
      </c>
    </row>
    <row r="31200" spans="2:7">
      <c r="B31200" s="32">
        <f>SUMIF(Balanço[Estoque],Back!A31200,Balanço[Quantidade])</f>
        <v>0</v>
      </c>
      <c r="G31200" s="32" t="str" cm="1">
        <f t="array" ref="G31200">IF(F31200="","",SUM(_xlfn._xlws.FILTER(Balanço[Quantidade],(Balanço[Estoque]=Back!$E$3)*(Balanço[Material]=Back!F31200))))</f>
        <v/>
      </c>
    </row>
    <row r="31201" spans="2:7">
      <c r="B31201" s="32">
        <f>SUMIF(Balanço[Estoque],Back!A31201,Balanço[Quantidade])</f>
        <v>0</v>
      </c>
      <c r="G31201" s="32" t="str" cm="1">
        <f t="array" ref="G31201">IF(F31201="","",SUM(_xlfn._xlws.FILTER(Balanço[Quantidade],(Balanço[Estoque]=Back!$E$3)*(Balanço[Material]=Back!F31201))))</f>
        <v/>
      </c>
    </row>
    <row r="31202" spans="2:7">
      <c r="B31202" s="32">
        <f>SUMIF(Balanço[Estoque],Back!A31202,Balanço[Quantidade])</f>
        <v>0</v>
      </c>
      <c r="G31202" s="32" t="str" cm="1">
        <f t="array" ref="G31202">IF(F31202="","",SUM(_xlfn._xlws.FILTER(Balanço[Quantidade],(Balanço[Estoque]=Back!$E$3)*(Balanço[Material]=Back!F31202))))</f>
        <v/>
      </c>
    </row>
    <row r="31203" spans="2:7">
      <c r="B31203" s="32">
        <f>SUMIF(Balanço[Estoque],Back!A31203,Balanço[Quantidade])</f>
        <v>0</v>
      </c>
      <c r="G31203" s="32" t="str" cm="1">
        <f t="array" ref="G31203">IF(F31203="","",SUM(_xlfn._xlws.FILTER(Balanço[Quantidade],(Balanço[Estoque]=Back!$E$3)*(Balanço[Material]=Back!F31203))))</f>
        <v/>
      </c>
    </row>
    <row r="31204" spans="2:7">
      <c r="B31204" s="32">
        <f>SUMIF(Balanço[Estoque],Back!A31204,Balanço[Quantidade])</f>
        <v>0</v>
      </c>
      <c r="G31204" s="32" t="str" cm="1">
        <f t="array" ref="G31204">IF(F31204="","",SUM(_xlfn._xlws.FILTER(Balanço[Quantidade],(Balanço[Estoque]=Back!$E$3)*(Balanço[Material]=Back!F31204))))</f>
        <v/>
      </c>
    </row>
    <row r="31205" spans="2:7">
      <c r="B31205" s="32">
        <f>SUMIF(Balanço[Estoque],Back!A31205,Balanço[Quantidade])</f>
        <v>0</v>
      </c>
      <c r="G31205" s="32" t="str" cm="1">
        <f t="array" ref="G31205">IF(F31205="","",SUM(_xlfn._xlws.FILTER(Balanço[Quantidade],(Balanço[Estoque]=Back!$E$3)*(Balanço[Material]=Back!F31205))))</f>
        <v/>
      </c>
    </row>
    <row r="31206" spans="2:7">
      <c r="B31206" s="32">
        <f>SUMIF(Balanço[Estoque],Back!A31206,Balanço[Quantidade])</f>
        <v>0</v>
      </c>
      <c r="G31206" s="32" t="str" cm="1">
        <f t="array" ref="G31206">IF(F31206="","",SUM(_xlfn._xlws.FILTER(Balanço[Quantidade],(Balanço[Estoque]=Back!$E$3)*(Balanço[Material]=Back!F31206))))</f>
        <v/>
      </c>
    </row>
    <row r="31207" spans="2:7">
      <c r="B31207" s="32">
        <f>SUMIF(Balanço[Estoque],Back!A31207,Balanço[Quantidade])</f>
        <v>0</v>
      </c>
      <c r="G31207" s="32" t="str" cm="1">
        <f t="array" ref="G31207">IF(F31207="","",SUM(_xlfn._xlws.FILTER(Balanço[Quantidade],(Balanço[Estoque]=Back!$E$3)*(Balanço[Material]=Back!F31207))))</f>
        <v/>
      </c>
    </row>
    <row r="31208" spans="2:7">
      <c r="B31208" s="32">
        <f>SUMIF(Balanço[Estoque],Back!A31208,Balanço[Quantidade])</f>
        <v>0</v>
      </c>
      <c r="G31208" s="32" t="str" cm="1">
        <f t="array" ref="G31208">IF(F31208="","",SUM(_xlfn._xlws.FILTER(Balanço[Quantidade],(Balanço[Estoque]=Back!$E$3)*(Balanço[Material]=Back!F31208))))</f>
        <v/>
      </c>
    </row>
    <row r="31209" spans="2:7">
      <c r="B31209" s="32">
        <f>SUMIF(Balanço[Estoque],Back!A31209,Balanço[Quantidade])</f>
        <v>0</v>
      </c>
      <c r="G31209" s="32" t="str" cm="1">
        <f t="array" ref="G31209">IF(F31209="","",SUM(_xlfn._xlws.FILTER(Balanço[Quantidade],(Balanço[Estoque]=Back!$E$3)*(Balanço[Material]=Back!F31209))))</f>
        <v/>
      </c>
    </row>
    <row r="31210" spans="2:7">
      <c r="B31210" s="32">
        <f>SUMIF(Balanço[Estoque],Back!A31210,Balanço[Quantidade])</f>
        <v>0</v>
      </c>
      <c r="G31210" s="32" t="str" cm="1">
        <f t="array" ref="G31210">IF(F31210="","",SUM(_xlfn._xlws.FILTER(Balanço[Quantidade],(Balanço[Estoque]=Back!$E$3)*(Balanço[Material]=Back!F31210))))</f>
        <v/>
      </c>
    </row>
    <row r="31211" spans="2:7">
      <c r="B31211" s="32">
        <f>SUMIF(Balanço[Estoque],Back!A31211,Balanço[Quantidade])</f>
        <v>0</v>
      </c>
      <c r="G31211" s="32" t="str" cm="1">
        <f t="array" ref="G31211">IF(F31211="","",SUM(_xlfn._xlws.FILTER(Balanço[Quantidade],(Balanço[Estoque]=Back!$E$3)*(Balanço[Material]=Back!F31211))))</f>
        <v/>
      </c>
    </row>
    <row r="31212" spans="2:7">
      <c r="B31212" s="32">
        <f>SUMIF(Balanço[Estoque],Back!A31212,Balanço[Quantidade])</f>
        <v>0</v>
      </c>
      <c r="G31212" s="32" t="str" cm="1">
        <f t="array" ref="G31212">IF(F31212="","",SUM(_xlfn._xlws.FILTER(Balanço[Quantidade],(Balanço[Estoque]=Back!$E$3)*(Balanço[Material]=Back!F31212))))</f>
        <v/>
      </c>
    </row>
    <row r="31213" spans="2:7">
      <c r="B31213" s="32">
        <f>SUMIF(Balanço[Estoque],Back!A31213,Balanço[Quantidade])</f>
        <v>0</v>
      </c>
      <c r="G31213" s="32" t="str" cm="1">
        <f t="array" ref="G31213">IF(F31213="","",SUM(_xlfn._xlws.FILTER(Balanço[Quantidade],(Balanço[Estoque]=Back!$E$3)*(Balanço[Material]=Back!F31213))))</f>
        <v/>
      </c>
    </row>
    <row r="31214" spans="2:7">
      <c r="B31214" s="32">
        <f>SUMIF(Balanço[Estoque],Back!A31214,Balanço[Quantidade])</f>
        <v>0</v>
      </c>
      <c r="G31214" s="32" t="str" cm="1">
        <f t="array" ref="G31214">IF(F31214="","",SUM(_xlfn._xlws.FILTER(Balanço[Quantidade],(Balanço[Estoque]=Back!$E$3)*(Balanço[Material]=Back!F31214))))</f>
        <v/>
      </c>
    </row>
    <row r="31215" spans="2:7">
      <c r="B31215" s="32">
        <f>SUMIF(Balanço[Estoque],Back!A31215,Balanço[Quantidade])</f>
        <v>0</v>
      </c>
      <c r="G31215" s="32" t="str" cm="1">
        <f t="array" ref="G31215">IF(F31215="","",SUM(_xlfn._xlws.FILTER(Balanço[Quantidade],(Balanço[Estoque]=Back!$E$3)*(Balanço[Material]=Back!F31215))))</f>
        <v/>
      </c>
    </row>
    <row r="31216" spans="2:7">
      <c r="B31216" s="32">
        <f>SUMIF(Balanço[Estoque],Back!A31216,Balanço[Quantidade])</f>
        <v>0</v>
      </c>
      <c r="G31216" s="32" t="str" cm="1">
        <f t="array" ref="G31216">IF(F31216="","",SUM(_xlfn._xlws.FILTER(Balanço[Quantidade],(Balanço[Estoque]=Back!$E$3)*(Balanço[Material]=Back!F31216))))</f>
        <v/>
      </c>
    </row>
    <row r="31217" spans="2:7">
      <c r="B31217" s="32">
        <f>SUMIF(Balanço[Estoque],Back!A31217,Balanço[Quantidade])</f>
        <v>0</v>
      </c>
      <c r="G31217" s="32" t="str" cm="1">
        <f t="array" ref="G31217">IF(F31217="","",SUM(_xlfn._xlws.FILTER(Balanço[Quantidade],(Balanço[Estoque]=Back!$E$3)*(Balanço[Material]=Back!F31217))))</f>
        <v/>
      </c>
    </row>
    <row r="31218" spans="2:7">
      <c r="B31218" s="32">
        <f>SUMIF(Balanço[Estoque],Back!A31218,Balanço[Quantidade])</f>
        <v>0</v>
      </c>
      <c r="G31218" s="32" t="str" cm="1">
        <f t="array" ref="G31218">IF(F31218="","",SUM(_xlfn._xlws.FILTER(Balanço[Quantidade],(Balanço[Estoque]=Back!$E$3)*(Balanço[Material]=Back!F31218))))</f>
        <v/>
      </c>
    </row>
    <row r="31219" spans="2:7">
      <c r="B31219" s="32">
        <f>SUMIF(Balanço[Estoque],Back!A31219,Balanço[Quantidade])</f>
        <v>0</v>
      </c>
      <c r="G31219" s="32" t="str" cm="1">
        <f t="array" ref="G31219">IF(F31219="","",SUM(_xlfn._xlws.FILTER(Balanço[Quantidade],(Balanço[Estoque]=Back!$E$3)*(Balanço[Material]=Back!F31219))))</f>
        <v/>
      </c>
    </row>
    <row r="31220" spans="2:7">
      <c r="B31220" s="32">
        <f>SUMIF(Balanço[Estoque],Back!A31220,Balanço[Quantidade])</f>
        <v>0</v>
      </c>
      <c r="G31220" s="32" t="str" cm="1">
        <f t="array" ref="G31220">IF(F31220="","",SUM(_xlfn._xlws.FILTER(Balanço[Quantidade],(Balanço[Estoque]=Back!$E$3)*(Balanço[Material]=Back!F31220))))</f>
        <v/>
      </c>
    </row>
    <row r="31221" spans="2:7">
      <c r="B31221" s="32">
        <f>SUMIF(Balanço[Estoque],Back!A31221,Balanço[Quantidade])</f>
        <v>0</v>
      </c>
      <c r="G31221" s="32" t="str" cm="1">
        <f t="array" ref="G31221">IF(F31221="","",SUM(_xlfn._xlws.FILTER(Balanço[Quantidade],(Balanço[Estoque]=Back!$E$3)*(Balanço[Material]=Back!F31221))))</f>
        <v/>
      </c>
    </row>
    <row r="31222" spans="2:7">
      <c r="B31222" s="32">
        <f>SUMIF(Balanço[Estoque],Back!A31222,Balanço[Quantidade])</f>
        <v>0</v>
      </c>
      <c r="G31222" s="32" t="str" cm="1">
        <f t="array" ref="G31222">IF(F31222="","",SUM(_xlfn._xlws.FILTER(Balanço[Quantidade],(Balanço[Estoque]=Back!$E$3)*(Balanço[Material]=Back!F31222))))</f>
        <v/>
      </c>
    </row>
    <row r="31223" spans="2:7">
      <c r="B31223" s="32">
        <f>SUMIF(Balanço[Estoque],Back!A31223,Balanço[Quantidade])</f>
        <v>0</v>
      </c>
      <c r="G31223" s="32" t="str" cm="1">
        <f t="array" ref="G31223">IF(F31223="","",SUM(_xlfn._xlws.FILTER(Balanço[Quantidade],(Balanço[Estoque]=Back!$E$3)*(Balanço[Material]=Back!F31223))))</f>
        <v/>
      </c>
    </row>
    <row r="31224" spans="2:7">
      <c r="B31224" s="32">
        <f>SUMIF(Balanço[Estoque],Back!A31224,Balanço[Quantidade])</f>
        <v>0</v>
      </c>
      <c r="G31224" s="32" t="str" cm="1">
        <f t="array" ref="G31224">IF(F31224="","",SUM(_xlfn._xlws.FILTER(Balanço[Quantidade],(Balanço[Estoque]=Back!$E$3)*(Balanço[Material]=Back!F31224))))</f>
        <v/>
      </c>
    </row>
    <row r="31225" spans="2:7">
      <c r="B31225" s="32">
        <f>SUMIF(Balanço[Estoque],Back!A31225,Balanço[Quantidade])</f>
        <v>0</v>
      </c>
      <c r="G31225" s="32" t="str" cm="1">
        <f t="array" ref="G31225">IF(F31225="","",SUM(_xlfn._xlws.FILTER(Balanço[Quantidade],(Balanço[Estoque]=Back!$E$3)*(Balanço[Material]=Back!F31225))))</f>
        <v/>
      </c>
    </row>
    <row r="31226" spans="2:7">
      <c r="B31226" s="32">
        <f>SUMIF(Balanço[Estoque],Back!A31226,Balanço[Quantidade])</f>
        <v>0</v>
      </c>
      <c r="G31226" s="32" t="str" cm="1">
        <f t="array" ref="G31226">IF(F31226="","",SUM(_xlfn._xlws.FILTER(Balanço[Quantidade],(Balanço[Estoque]=Back!$E$3)*(Balanço[Material]=Back!F31226))))</f>
        <v/>
      </c>
    </row>
    <row r="31227" spans="2:7">
      <c r="B31227" s="32">
        <f>SUMIF(Balanço[Estoque],Back!A31227,Balanço[Quantidade])</f>
        <v>0</v>
      </c>
      <c r="G31227" s="32" t="str" cm="1">
        <f t="array" ref="G31227">IF(F31227="","",SUM(_xlfn._xlws.FILTER(Balanço[Quantidade],(Balanço[Estoque]=Back!$E$3)*(Balanço[Material]=Back!F31227))))</f>
        <v/>
      </c>
    </row>
    <row r="31228" spans="2:7">
      <c r="B31228" s="32">
        <f>SUMIF(Balanço[Estoque],Back!A31228,Balanço[Quantidade])</f>
        <v>0</v>
      </c>
      <c r="G31228" s="32" t="str" cm="1">
        <f t="array" ref="G31228">IF(F31228="","",SUM(_xlfn._xlws.FILTER(Balanço[Quantidade],(Balanço[Estoque]=Back!$E$3)*(Balanço[Material]=Back!F31228))))</f>
        <v/>
      </c>
    </row>
    <row r="31229" spans="2:7">
      <c r="B31229" s="32">
        <f>SUMIF(Balanço[Estoque],Back!A31229,Balanço[Quantidade])</f>
        <v>0</v>
      </c>
      <c r="G31229" s="32" t="str" cm="1">
        <f t="array" ref="G31229">IF(F31229="","",SUM(_xlfn._xlws.FILTER(Balanço[Quantidade],(Balanço[Estoque]=Back!$E$3)*(Balanço[Material]=Back!F31229))))</f>
        <v/>
      </c>
    </row>
    <row r="31230" spans="2:7">
      <c r="B31230" s="32">
        <f>SUMIF(Balanço[Estoque],Back!A31230,Balanço[Quantidade])</f>
        <v>0</v>
      </c>
      <c r="G31230" s="32" t="str" cm="1">
        <f t="array" ref="G31230">IF(F31230="","",SUM(_xlfn._xlws.FILTER(Balanço[Quantidade],(Balanço[Estoque]=Back!$E$3)*(Balanço[Material]=Back!F31230))))</f>
        <v/>
      </c>
    </row>
    <row r="31231" spans="2:7">
      <c r="B31231" s="32">
        <f>SUMIF(Balanço[Estoque],Back!A31231,Balanço[Quantidade])</f>
        <v>0</v>
      </c>
      <c r="G31231" s="32" t="str" cm="1">
        <f t="array" ref="G31231">IF(F31231="","",SUM(_xlfn._xlws.FILTER(Balanço[Quantidade],(Balanço[Estoque]=Back!$E$3)*(Balanço[Material]=Back!F31231))))</f>
        <v/>
      </c>
    </row>
    <row r="31232" spans="2:7">
      <c r="B31232" s="32">
        <f>SUMIF(Balanço[Estoque],Back!A31232,Balanço[Quantidade])</f>
        <v>0</v>
      </c>
      <c r="G31232" s="32" t="str" cm="1">
        <f t="array" ref="G31232">IF(F31232="","",SUM(_xlfn._xlws.FILTER(Balanço[Quantidade],(Balanço[Estoque]=Back!$E$3)*(Balanço[Material]=Back!F31232))))</f>
        <v/>
      </c>
    </row>
    <row r="31233" spans="2:7">
      <c r="B31233" s="32">
        <f>SUMIF(Balanço[Estoque],Back!A31233,Balanço[Quantidade])</f>
        <v>0</v>
      </c>
      <c r="G31233" s="32" t="str" cm="1">
        <f t="array" ref="G31233">IF(F31233="","",SUM(_xlfn._xlws.FILTER(Balanço[Quantidade],(Balanço[Estoque]=Back!$E$3)*(Balanço[Material]=Back!F31233))))</f>
        <v/>
      </c>
    </row>
    <row r="31234" spans="2:7">
      <c r="B31234" s="32">
        <f>SUMIF(Balanço[Estoque],Back!A31234,Balanço[Quantidade])</f>
        <v>0</v>
      </c>
      <c r="G31234" s="32" t="str" cm="1">
        <f t="array" ref="G31234">IF(F31234="","",SUM(_xlfn._xlws.FILTER(Balanço[Quantidade],(Balanço[Estoque]=Back!$E$3)*(Balanço[Material]=Back!F31234))))</f>
        <v/>
      </c>
    </row>
    <row r="31235" spans="2:7">
      <c r="B31235" s="32">
        <f>SUMIF(Balanço[Estoque],Back!A31235,Balanço[Quantidade])</f>
        <v>0</v>
      </c>
      <c r="G31235" s="32" t="str" cm="1">
        <f t="array" ref="G31235">IF(F31235="","",SUM(_xlfn._xlws.FILTER(Balanço[Quantidade],(Balanço[Estoque]=Back!$E$3)*(Balanço[Material]=Back!F31235))))</f>
        <v/>
      </c>
    </row>
    <row r="31236" spans="2:7">
      <c r="B31236" s="32">
        <f>SUMIF(Balanço[Estoque],Back!A31236,Balanço[Quantidade])</f>
        <v>0</v>
      </c>
      <c r="G31236" s="32" t="str" cm="1">
        <f t="array" ref="G31236">IF(F31236="","",SUM(_xlfn._xlws.FILTER(Balanço[Quantidade],(Balanço[Estoque]=Back!$E$3)*(Balanço[Material]=Back!F31236))))</f>
        <v/>
      </c>
    </row>
    <row r="31237" spans="2:7">
      <c r="B31237" s="32">
        <f>SUMIF(Balanço[Estoque],Back!A31237,Balanço[Quantidade])</f>
        <v>0</v>
      </c>
      <c r="G31237" s="32" t="str" cm="1">
        <f t="array" ref="G31237">IF(F31237="","",SUM(_xlfn._xlws.FILTER(Balanço[Quantidade],(Balanço[Estoque]=Back!$E$3)*(Balanço[Material]=Back!F31237))))</f>
        <v/>
      </c>
    </row>
    <row r="31238" spans="2:7">
      <c r="B31238" s="32">
        <f>SUMIF(Balanço[Estoque],Back!A31238,Balanço[Quantidade])</f>
        <v>0</v>
      </c>
      <c r="G31238" s="32" t="str" cm="1">
        <f t="array" ref="G31238">IF(F31238="","",SUM(_xlfn._xlws.FILTER(Balanço[Quantidade],(Balanço[Estoque]=Back!$E$3)*(Balanço[Material]=Back!F31238))))</f>
        <v/>
      </c>
    </row>
    <row r="31239" spans="2:7">
      <c r="B31239" s="32">
        <f>SUMIF(Balanço[Estoque],Back!A31239,Balanço[Quantidade])</f>
        <v>0</v>
      </c>
      <c r="G31239" s="32" t="str" cm="1">
        <f t="array" ref="G31239">IF(F31239="","",SUM(_xlfn._xlws.FILTER(Balanço[Quantidade],(Balanço[Estoque]=Back!$E$3)*(Balanço[Material]=Back!F31239))))</f>
        <v/>
      </c>
    </row>
    <row r="31240" spans="2:7">
      <c r="B31240" s="32">
        <f>SUMIF(Balanço[Estoque],Back!A31240,Balanço[Quantidade])</f>
        <v>0</v>
      </c>
      <c r="G31240" s="32" t="str" cm="1">
        <f t="array" ref="G31240">IF(F31240="","",SUM(_xlfn._xlws.FILTER(Balanço[Quantidade],(Balanço[Estoque]=Back!$E$3)*(Balanço[Material]=Back!F31240))))</f>
        <v/>
      </c>
    </row>
    <row r="31241" spans="2:7">
      <c r="B31241" s="32">
        <f>SUMIF(Balanço[Estoque],Back!A31241,Balanço[Quantidade])</f>
        <v>0</v>
      </c>
      <c r="G31241" s="32" t="str" cm="1">
        <f t="array" ref="G31241">IF(F31241="","",SUM(_xlfn._xlws.FILTER(Balanço[Quantidade],(Balanço[Estoque]=Back!$E$3)*(Balanço[Material]=Back!F31241))))</f>
        <v/>
      </c>
    </row>
    <row r="31242" spans="2:7">
      <c r="B31242" s="32">
        <f>SUMIF(Balanço[Estoque],Back!A31242,Balanço[Quantidade])</f>
        <v>0</v>
      </c>
      <c r="G31242" s="32" t="str" cm="1">
        <f t="array" ref="G31242">IF(F31242="","",SUM(_xlfn._xlws.FILTER(Balanço[Quantidade],(Balanço[Estoque]=Back!$E$3)*(Balanço[Material]=Back!F31242))))</f>
        <v/>
      </c>
    </row>
    <row r="31243" spans="2:7">
      <c r="B31243" s="32">
        <f>SUMIF(Balanço[Estoque],Back!A31243,Balanço[Quantidade])</f>
        <v>0</v>
      </c>
      <c r="G31243" s="32" t="str" cm="1">
        <f t="array" ref="G31243">IF(F31243="","",SUM(_xlfn._xlws.FILTER(Balanço[Quantidade],(Balanço[Estoque]=Back!$E$3)*(Balanço[Material]=Back!F31243))))</f>
        <v/>
      </c>
    </row>
    <row r="31244" spans="2:7">
      <c r="B31244" s="32">
        <f>SUMIF(Balanço[Estoque],Back!A31244,Balanço[Quantidade])</f>
        <v>0</v>
      </c>
      <c r="G31244" s="32" t="str" cm="1">
        <f t="array" ref="G31244">IF(F31244="","",SUM(_xlfn._xlws.FILTER(Balanço[Quantidade],(Balanço[Estoque]=Back!$E$3)*(Balanço[Material]=Back!F31244))))</f>
        <v/>
      </c>
    </row>
    <row r="31245" spans="2:7">
      <c r="B31245" s="32">
        <f>SUMIF(Balanço[Estoque],Back!A31245,Balanço[Quantidade])</f>
        <v>0</v>
      </c>
      <c r="G31245" s="32" t="str" cm="1">
        <f t="array" ref="G31245">IF(F31245="","",SUM(_xlfn._xlws.FILTER(Balanço[Quantidade],(Balanço[Estoque]=Back!$E$3)*(Balanço[Material]=Back!F31245))))</f>
        <v/>
      </c>
    </row>
    <row r="31246" spans="2:7">
      <c r="B31246" s="32">
        <f>SUMIF(Balanço[Estoque],Back!A31246,Balanço[Quantidade])</f>
        <v>0</v>
      </c>
      <c r="G31246" s="32" t="str" cm="1">
        <f t="array" ref="G31246">IF(F31246="","",SUM(_xlfn._xlws.FILTER(Balanço[Quantidade],(Balanço[Estoque]=Back!$E$3)*(Balanço[Material]=Back!F31246))))</f>
        <v/>
      </c>
    </row>
    <row r="31247" spans="2:7">
      <c r="B31247" s="32">
        <f>SUMIF(Balanço[Estoque],Back!A31247,Balanço[Quantidade])</f>
        <v>0</v>
      </c>
      <c r="G31247" s="32" t="str" cm="1">
        <f t="array" ref="G31247">IF(F31247="","",SUM(_xlfn._xlws.FILTER(Balanço[Quantidade],(Balanço[Estoque]=Back!$E$3)*(Balanço[Material]=Back!F31247))))</f>
        <v/>
      </c>
    </row>
    <row r="31248" spans="2:7">
      <c r="B31248" s="32">
        <f>SUMIF(Balanço[Estoque],Back!A31248,Balanço[Quantidade])</f>
        <v>0</v>
      </c>
      <c r="G31248" s="32" t="str" cm="1">
        <f t="array" ref="G31248">IF(F31248="","",SUM(_xlfn._xlws.FILTER(Balanço[Quantidade],(Balanço[Estoque]=Back!$E$3)*(Balanço[Material]=Back!F31248))))</f>
        <v/>
      </c>
    </row>
    <row r="31249" spans="2:7">
      <c r="B31249" s="32">
        <f>SUMIF(Balanço[Estoque],Back!A31249,Balanço[Quantidade])</f>
        <v>0</v>
      </c>
      <c r="G31249" s="32" t="str" cm="1">
        <f t="array" ref="G31249">IF(F31249="","",SUM(_xlfn._xlws.FILTER(Balanço[Quantidade],(Balanço[Estoque]=Back!$E$3)*(Balanço[Material]=Back!F31249))))</f>
        <v/>
      </c>
    </row>
    <row r="31250" spans="2:7">
      <c r="B31250" s="32">
        <f>SUMIF(Balanço[Estoque],Back!A31250,Balanço[Quantidade])</f>
        <v>0</v>
      </c>
      <c r="G31250" s="32" t="str" cm="1">
        <f t="array" ref="G31250">IF(F31250="","",SUM(_xlfn._xlws.FILTER(Balanço[Quantidade],(Balanço[Estoque]=Back!$E$3)*(Balanço[Material]=Back!F31250))))</f>
        <v/>
      </c>
    </row>
    <row r="31251" spans="2:7">
      <c r="B31251" s="32">
        <f>SUMIF(Balanço[Estoque],Back!A31251,Balanço[Quantidade])</f>
        <v>0</v>
      </c>
      <c r="G31251" s="32" t="str" cm="1">
        <f t="array" ref="G31251">IF(F31251="","",SUM(_xlfn._xlws.FILTER(Balanço[Quantidade],(Balanço[Estoque]=Back!$E$3)*(Balanço[Material]=Back!F31251))))</f>
        <v/>
      </c>
    </row>
    <row r="31252" spans="2:7">
      <c r="B31252" s="32">
        <f>SUMIF(Balanço[Estoque],Back!A31252,Balanço[Quantidade])</f>
        <v>0</v>
      </c>
      <c r="G31252" s="32" t="str" cm="1">
        <f t="array" ref="G31252">IF(F31252="","",SUM(_xlfn._xlws.FILTER(Balanço[Quantidade],(Balanço[Estoque]=Back!$E$3)*(Balanço[Material]=Back!F31252))))</f>
        <v/>
      </c>
    </row>
    <row r="31253" spans="2:7">
      <c r="B31253" s="32">
        <f>SUMIF(Balanço[Estoque],Back!A31253,Balanço[Quantidade])</f>
        <v>0</v>
      </c>
      <c r="G31253" s="32" t="str" cm="1">
        <f t="array" ref="G31253">IF(F31253="","",SUM(_xlfn._xlws.FILTER(Balanço[Quantidade],(Balanço[Estoque]=Back!$E$3)*(Balanço[Material]=Back!F31253))))</f>
        <v/>
      </c>
    </row>
    <row r="31254" spans="2:7">
      <c r="B31254" s="32">
        <f>SUMIF(Balanço[Estoque],Back!A31254,Balanço[Quantidade])</f>
        <v>0</v>
      </c>
      <c r="G31254" s="32" t="str" cm="1">
        <f t="array" ref="G31254">IF(F31254="","",SUM(_xlfn._xlws.FILTER(Balanço[Quantidade],(Balanço[Estoque]=Back!$E$3)*(Balanço[Material]=Back!F31254))))</f>
        <v/>
      </c>
    </row>
    <row r="31255" spans="2:7">
      <c r="B31255" s="32">
        <f>SUMIF(Balanço[Estoque],Back!A31255,Balanço[Quantidade])</f>
        <v>0</v>
      </c>
      <c r="G31255" s="32" t="str" cm="1">
        <f t="array" ref="G31255">IF(F31255="","",SUM(_xlfn._xlws.FILTER(Balanço[Quantidade],(Balanço[Estoque]=Back!$E$3)*(Balanço[Material]=Back!F31255))))</f>
        <v/>
      </c>
    </row>
    <row r="31256" spans="2:7">
      <c r="B31256" s="32">
        <f>SUMIF(Balanço[Estoque],Back!A31256,Balanço[Quantidade])</f>
        <v>0</v>
      </c>
      <c r="G31256" s="32" t="str" cm="1">
        <f t="array" ref="G31256">IF(F31256="","",SUM(_xlfn._xlws.FILTER(Balanço[Quantidade],(Balanço[Estoque]=Back!$E$3)*(Balanço[Material]=Back!F31256))))</f>
        <v/>
      </c>
    </row>
    <row r="31257" spans="2:7">
      <c r="B31257" s="32">
        <f>SUMIF(Balanço[Estoque],Back!A31257,Balanço[Quantidade])</f>
        <v>0</v>
      </c>
      <c r="G31257" s="32" t="str" cm="1">
        <f t="array" ref="G31257">IF(F31257="","",SUM(_xlfn._xlws.FILTER(Balanço[Quantidade],(Balanço[Estoque]=Back!$E$3)*(Balanço[Material]=Back!F31257))))</f>
        <v/>
      </c>
    </row>
    <row r="31258" spans="2:7">
      <c r="B31258" s="32">
        <f>SUMIF(Balanço[Estoque],Back!A31258,Balanço[Quantidade])</f>
        <v>0</v>
      </c>
      <c r="G31258" s="32" t="str" cm="1">
        <f t="array" ref="G31258">IF(F31258="","",SUM(_xlfn._xlws.FILTER(Balanço[Quantidade],(Balanço[Estoque]=Back!$E$3)*(Balanço[Material]=Back!F31258))))</f>
        <v/>
      </c>
    </row>
    <row r="31259" spans="2:7">
      <c r="B31259" s="32">
        <f>SUMIF(Balanço[Estoque],Back!A31259,Balanço[Quantidade])</f>
        <v>0</v>
      </c>
      <c r="G31259" s="32" t="str" cm="1">
        <f t="array" ref="G31259">IF(F31259="","",SUM(_xlfn._xlws.FILTER(Balanço[Quantidade],(Balanço[Estoque]=Back!$E$3)*(Balanço[Material]=Back!F31259))))</f>
        <v/>
      </c>
    </row>
    <row r="31260" spans="2:7">
      <c r="B31260" s="32">
        <f>SUMIF(Balanço[Estoque],Back!A31260,Balanço[Quantidade])</f>
        <v>0</v>
      </c>
      <c r="G31260" s="32" t="str" cm="1">
        <f t="array" ref="G31260">IF(F31260="","",SUM(_xlfn._xlws.FILTER(Balanço[Quantidade],(Balanço[Estoque]=Back!$E$3)*(Balanço[Material]=Back!F31260))))</f>
        <v/>
      </c>
    </row>
    <row r="31261" spans="2:7">
      <c r="B31261" s="32">
        <f>SUMIF(Balanço[Estoque],Back!A31261,Balanço[Quantidade])</f>
        <v>0</v>
      </c>
      <c r="G31261" s="32" t="str" cm="1">
        <f t="array" ref="G31261">IF(F31261="","",SUM(_xlfn._xlws.FILTER(Balanço[Quantidade],(Balanço[Estoque]=Back!$E$3)*(Balanço[Material]=Back!F31261))))</f>
        <v/>
      </c>
    </row>
    <row r="31262" spans="2:7">
      <c r="B31262" s="32">
        <f>SUMIF(Balanço[Estoque],Back!A31262,Balanço[Quantidade])</f>
        <v>0</v>
      </c>
      <c r="G31262" s="32" t="str" cm="1">
        <f t="array" ref="G31262">IF(F31262="","",SUM(_xlfn._xlws.FILTER(Balanço[Quantidade],(Balanço[Estoque]=Back!$E$3)*(Balanço[Material]=Back!F31262))))</f>
        <v/>
      </c>
    </row>
    <row r="31263" spans="2:7">
      <c r="B31263" s="32">
        <f>SUMIF(Balanço[Estoque],Back!A31263,Balanço[Quantidade])</f>
        <v>0</v>
      </c>
      <c r="G31263" s="32" t="str" cm="1">
        <f t="array" ref="G31263">IF(F31263="","",SUM(_xlfn._xlws.FILTER(Balanço[Quantidade],(Balanço[Estoque]=Back!$E$3)*(Balanço[Material]=Back!F31263))))</f>
        <v/>
      </c>
    </row>
    <row r="31264" spans="2:7">
      <c r="B31264" s="32">
        <f>SUMIF(Balanço[Estoque],Back!A31264,Balanço[Quantidade])</f>
        <v>0</v>
      </c>
      <c r="G31264" s="32" t="str" cm="1">
        <f t="array" ref="G31264">IF(F31264="","",SUM(_xlfn._xlws.FILTER(Balanço[Quantidade],(Balanço[Estoque]=Back!$E$3)*(Balanço[Material]=Back!F31264))))</f>
        <v/>
      </c>
    </row>
    <row r="31265" spans="2:7">
      <c r="B31265" s="32">
        <f>SUMIF(Balanço[Estoque],Back!A31265,Balanço[Quantidade])</f>
        <v>0</v>
      </c>
      <c r="G31265" s="32" t="str" cm="1">
        <f t="array" ref="G31265">IF(F31265="","",SUM(_xlfn._xlws.FILTER(Balanço[Quantidade],(Balanço[Estoque]=Back!$E$3)*(Balanço[Material]=Back!F31265))))</f>
        <v/>
      </c>
    </row>
    <row r="31266" spans="2:7">
      <c r="B31266" s="32">
        <f>SUMIF(Balanço[Estoque],Back!A31266,Balanço[Quantidade])</f>
        <v>0</v>
      </c>
      <c r="G31266" s="32" t="str" cm="1">
        <f t="array" ref="G31266">IF(F31266="","",SUM(_xlfn._xlws.FILTER(Balanço[Quantidade],(Balanço[Estoque]=Back!$E$3)*(Balanço[Material]=Back!F31266))))</f>
        <v/>
      </c>
    </row>
    <row r="31267" spans="2:7">
      <c r="B31267" s="32">
        <f>SUMIF(Balanço[Estoque],Back!A31267,Balanço[Quantidade])</f>
        <v>0</v>
      </c>
      <c r="G31267" s="32" t="str" cm="1">
        <f t="array" ref="G31267">IF(F31267="","",SUM(_xlfn._xlws.FILTER(Balanço[Quantidade],(Balanço[Estoque]=Back!$E$3)*(Balanço[Material]=Back!F31267))))</f>
        <v/>
      </c>
    </row>
    <row r="31268" spans="2:7">
      <c r="B31268" s="32">
        <f>SUMIF(Balanço[Estoque],Back!A31268,Balanço[Quantidade])</f>
        <v>0</v>
      </c>
      <c r="G31268" s="32" t="str" cm="1">
        <f t="array" ref="G31268">IF(F31268="","",SUM(_xlfn._xlws.FILTER(Balanço[Quantidade],(Balanço[Estoque]=Back!$E$3)*(Balanço[Material]=Back!F31268))))</f>
        <v/>
      </c>
    </row>
    <row r="31269" spans="2:7">
      <c r="B31269" s="32">
        <f>SUMIF(Balanço[Estoque],Back!A31269,Balanço[Quantidade])</f>
        <v>0</v>
      </c>
      <c r="G31269" s="32" t="str" cm="1">
        <f t="array" ref="G31269">IF(F31269="","",SUM(_xlfn._xlws.FILTER(Balanço[Quantidade],(Balanço[Estoque]=Back!$E$3)*(Balanço[Material]=Back!F31269))))</f>
        <v/>
      </c>
    </row>
    <row r="31270" spans="2:7">
      <c r="B31270" s="32">
        <f>SUMIF(Balanço[Estoque],Back!A31270,Balanço[Quantidade])</f>
        <v>0</v>
      </c>
      <c r="G31270" s="32" t="str" cm="1">
        <f t="array" ref="G31270">IF(F31270="","",SUM(_xlfn._xlws.FILTER(Balanço[Quantidade],(Balanço[Estoque]=Back!$E$3)*(Balanço[Material]=Back!F31270))))</f>
        <v/>
      </c>
    </row>
    <row r="31271" spans="2:7">
      <c r="B31271" s="32">
        <f>SUMIF(Balanço[Estoque],Back!A31271,Balanço[Quantidade])</f>
        <v>0</v>
      </c>
      <c r="G31271" s="32" t="str" cm="1">
        <f t="array" ref="G31271">IF(F31271="","",SUM(_xlfn._xlws.FILTER(Balanço[Quantidade],(Balanço[Estoque]=Back!$E$3)*(Balanço[Material]=Back!F31271))))</f>
        <v/>
      </c>
    </row>
    <row r="31272" spans="2:7">
      <c r="B31272" s="32">
        <f>SUMIF(Balanço[Estoque],Back!A31272,Balanço[Quantidade])</f>
        <v>0</v>
      </c>
      <c r="G31272" s="32" t="str" cm="1">
        <f t="array" ref="G31272">IF(F31272="","",SUM(_xlfn._xlws.FILTER(Balanço[Quantidade],(Balanço[Estoque]=Back!$E$3)*(Balanço[Material]=Back!F31272))))</f>
        <v/>
      </c>
    </row>
    <row r="31273" spans="2:7">
      <c r="B31273" s="32">
        <f>SUMIF(Balanço[Estoque],Back!A31273,Balanço[Quantidade])</f>
        <v>0</v>
      </c>
      <c r="G31273" s="32" t="str" cm="1">
        <f t="array" ref="G31273">IF(F31273="","",SUM(_xlfn._xlws.FILTER(Balanço[Quantidade],(Balanço[Estoque]=Back!$E$3)*(Balanço[Material]=Back!F31273))))</f>
        <v/>
      </c>
    </row>
    <row r="31274" spans="2:7">
      <c r="B31274" s="32">
        <f>SUMIF(Balanço[Estoque],Back!A31274,Balanço[Quantidade])</f>
        <v>0</v>
      </c>
      <c r="G31274" s="32" t="str" cm="1">
        <f t="array" ref="G31274">IF(F31274="","",SUM(_xlfn._xlws.FILTER(Balanço[Quantidade],(Balanço[Estoque]=Back!$E$3)*(Balanço[Material]=Back!F31274))))</f>
        <v/>
      </c>
    </row>
    <row r="31275" spans="2:7">
      <c r="B31275" s="32">
        <f>SUMIF(Balanço[Estoque],Back!A31275,Balanço[Quantidade])</f>
        <v>0</v>
      </c>
      <c r="G31275" s="32" t="str" cm="1">
        <f t="array" ref="G31275">IF(F31275="","",SUM(_xlfn._xlws.FILTER(Balanço[Quantidade],(Balanço[Estoque]=Back!$E$3)*(Balanço[Material]=Back!F31275))))</f>
        <v/>
      </c>
    </row>
    <row r="31276" spans="2:7">
      <c r="B31276" s="32">
        <f>SUMIF(Balanço[Estoque],Back!A31276,Balanço[Quantidade])</f>
        <v>0</v>
      </c>
      <c r="G31276" s="32" t="str" cm="1">
        <f t="array" ref="G31276">IF(F31276="","",SUM(_xlfn._xlws.FILTER(Balanço[Quantidade],(Balanço[Estoque]=Back!$E$3)*(Balanço[Material]=Back!F31276))))</f>
        <v/>
      </c>
    </row>
    <row r="31277" spans="2:7">
      <c r="B31277" s="32">
        <f>SUMIF(Balanço[Estoque],Back!A31277,Balanço[Quantidade])</f>
        <v>0</v>
      </c>
      <c r="G31277" s="32" t="str" cm="1">
        <f t="array" ref="G31277">IF(F31277="","",SUM(_xlfn._xlws.FILTER(Balanço[Quantidade],(Balanço[Estoque]=Back!$E$3)*(Balanço[Material]=Back!F31277))))</f>
        <v/>
      </c>
    </row>
    <row r="31278" spans="2:7">
      <c r="B31278" s="32">
        <f>SUMIF(Balanço[Estoque],Back!A31278,Balanço[Quantidade])</f>
        <v>0</v>
      </c>
      <c r="G31278" s="32" t="str" cm="1">
        <f t="array" ref="G31278">IF(F31278="","",SUM(_xlfn._xlws.FILTER(Balanço[Quantidade],(Balanço[Estoque]=Back!$E$3)*(Balanço[Material]=Back!F31278))))</f>
        <v/>
      </c>
    </row>
    <row r="31279" spans="2:7">
      <c r="B31279" s="32">
        <f>SUMIF(Balanço[Estoque],Back!A31279,Balanço[Quantidade])</f>
        <v>0</v>
      </c>
      <c r="G31279" s="32" t="str" cm="1">
        <f t="array" ref="G31279">IF(F31279="","",SUM(_xlfn._xlws.FILTER(Balanço[Quantidade],(Balanço[Estoque]=Back!$E$3)*(Balanço[Material]=Back!F31279))))</f>
        <v/>
      </c>
    </row>
    <row r="31280" spans="2:7">
      <c r="B31280" s="32">
        <f>SUMIF(Balanço[Estoque],Back!A31280,Balanço[Quantidade])</f>
        <v>0</v>
      </c>
      <c r="G31280" s="32" t="str" cm="1">
        <f t="array" ref="G31280">IF(F31280="","",SUM(_xlfn._xlws.FILTER(Balanço[Quantidade],(Balanço[Estoque]=Back!$E$3)*(Balanço[Material]=Back!F31280))))</f>
        <v/>
      </c>
    </row>
    <row r="31281" spans="2:7">
      <c r="B31281" s="32">
        <f>SUMIF(Balanço[Estoque],Back!A31281,Balanço[Quantidade])</f>
        <v>0</v>
      </c>
      <c r="G31281" s="32" t="str" cm="1">
        <f t="array" ref="G31281">IF(F31281="","",SUM(_xlfn._xlws.FILTER(Balanço[Quantidade],(Balanço[Estoque]=Back!$E$3)*(Balanço[Material]=Back!F31281))))</f>
        <v/>
      </c>
    </row>
    <row r="31282" spans="2:7">
      <c r="B31282" s="32">
        <f>SUMIF(Balanço[Estoque],Back!A31282,Balanço[Quantidade])</f>
        <v>0</v>
      </c>
      <c r="G31282" s="32" t="str" cm="1">
        <f t="array" ref="G31282">IF(F31282="","",SUM(_xlfn._xlws.FILTER(Balanço[Quantidade],(Balanço[Estoque]=Back!$E$3)*(Balanço[Material]=Back!F31282))))</f>
        <v/>
      </c>
    </row>
    <row r="31283" spans="2:7">
      <c r="B31283" s="32">
        <f>SUMIF(Balanço[Estoque],Back!A31283,Balanço[Quantidade])</f>
        <v>0</v>
      </c>
      <c r="G31283" s="32" t="str" cm="1">
        <f t="array" ref="G31283">IF(F31283="","",SUM(_xlfn._xlws.FILTER(Balanço[Quantidade],(Balanço[Estoque]=Back!$E$3)*(Balanço[Material]=Back!F31283))))</f>
        <v/>
      </c>
    </row>
    <row r="31284" spans="2:7">
      <c r="B31284" s="32">
        <f>SUMIF(Balanço[Estoque],Back!A31284,Balanço[Quantidade])</f>
        <v>0</v>
      </c>
      <c r="G31284" s="32" t="str" cm="1">
        <f t="array" ref="G31284">IF(F31284="","",SUM(_xlfn._xlws.FILTER(Balanço[Quantidade],(Balanço[Estoque]=Back!$E$3)*(Balanço[Material]=Back!F31284))))</f>
        <v/>
      </c>
    </row>
    <row r="31285" spans="2:7">
      <c r="B31285" s="32">
        <f>SUMIF(Balanço[Estoque],Back!A31285,Balanço[Quantidade])</f>
        <v>0</v>
      </c>
      <c r="G31285" s="32" t="str" cm="1">
        <f t="array" ref="G31285">IF(F31285="","",SUM(_xlfn._xlws.FILTER(Balanço[Quantidade],(Balanço[Estoque]=Back!$E$3)*(Balanço[Material]=Back!F31285))))</f>
        <v/>
      </c>
    </row>
    <row r="31286" spans="2:7">
      <c r="B31286" s="32">
        <f>SUMIF(Balanço[Estoque],Back!A31286,Balanço[Quantidade])</f>
        <v>0</v>
      </c>
      <c r="G31286" s="32" t="str" cm="1">
        <f t="array" ref="G31286">IF(F31286="","",SUM(_xlfn._xlws.FILTER(Balanço[Quantidade],(Balanço[Estoque]=Back!$E$3)*(Balanço[Material]=Back!F31286))))</f>
        <v/>
      </c>
    </row>
    <row r="31287" spans="2:7">
      <c r="B31287" s="32">
        <f>SUMIF(Balanço[Estoque],Back!A31287,Balanço[Quantidade])</f>
        <v>0</v>
      </c>
      <c r="G31287" s="32" t="str" cm="1">
        <f t="array" ref="G31287">IF(F31287="","",SUM(_xlfn._xlws.FILTER(Balanço[Quantidade],(Balanço[Estoque]=Back!$E$3)*(Balanço[Material]=Back!F31287))))</f>
        <v/>
      </c>
    </row>
    <row r="31288" spans="2:7">
      <c r="B31288" s="32">
        <f>SUMIF(Balanço[Estoque],Back!A31288,Balanço[Quantidade])</f>
        <v>0</v>
      </c>
      <c r="G31288" s="32" t="str" cm="1">
        <f t="array" ref="G31288">IF(F31288="","",SUM(_xlfn._xlws.FILTER(Balanço[Quantidade],(Balanço[Estoque]=Back!$E$3)*(Balanço[Material]=Back!F31288))))</f>
        <v/>
      </c>
    </row>
    <row r="31289" spans="2:7">
      <c r="B31289" s="32">
        <f>SUMIF(Balanço[Estoque],Back!A31289,Balanço[Quantidade])</f>
        <v>0</v>
      </c>
      <c r="G31289" s="32" t="str" cm="1">
        <f t="array" ref="G31289">IF(F31289="","",SUM(_xlfn._xlws.FILTER(Balanço[Quantidade],(Balanço[Estoque]=Back!$E$3)*(Balanço[Material]=Back!F31289))))</f>
        <v/>
      </c>
    </row>
    <row r="31290" spans="2:7">
      <c r="B31290" s="32">
        <f>SUMIF(Balanço[Estoque],Back!A31290,Balanço[Quantidade])</f>
        <v>0</v>
      </c>
      <c r="G31290" s="32" t="str" cm="1">
        <f t="array" ref="G31290">IF(F31290="","",SUM(_xlfn._xlws.FILTER(Balanço[Quantidade],(Balanço[Estoque]=Back!$E$3)*(Balanço[Material]=Back!F31290))))</f>
        <v/>
      </c>
    </row>
    <row r="31291" spans="2:7">
      <c r="B31291" s="32">
        <f>SUMIF(Balanço[Estoque],Back!A31291,Balanço[Quantidade])</f>
        <v>0</v>
      </c>
      <c r="G31291" s="32" t="str" cm="1">
        <f t="array" ref="G31291">IF(F31291="","",SUM(_xlfn._xlws.FILTER(Balanço[Quantidade],(Balanço[Estoque]=Back!$E$3)*(Balanço[Material]=Back!F31291))))</f>
        <v/>
      </c>
    </row>
    <row r="31292" spans="2:7">
      <c r="B31292" s="32">
        <f>SUMIF(Balanço[Estoque],Back!A31292,Balanço[Quantidade])</f>
        <v>0</v>
      </c>
      <c r="G31292" s="32" t="str" cm="1">
        <f t="array" ref="G31292">IF(F31292="","",SUM(_xlfn._xlws.FILTER(Balanço[Quantidade],(Balanço[Estoque]=Back!$E$3)*(Balanço[Material]=Back!F31292))))</f>
        <v/>
      </c>
    </row>
    <row r="31293" spans="2:7">
      <c r="B31293" s="32">
        <f>SUMIF(Balanço[Estoque],Back!A31293,Balanço[Quantidade])</f>
        <v>0</v>
      </c>
      <c r="G31293" s="32" t="str" cm="1">
        <f t="array" ref="G31293">IF(F31293="","",SUM(_xlfn._xlws.FILTER(Balanço[Quantidade],(Balanço[Estoque]=Back!$E$3)*(Balanço[Material]=Back!F31293))))</f>
        <v/>
      </c>
    </row>
    <row r="31294" spans="2:7">
      <c r="B31294" s="32">
        <f>SUMIF(Balanço[Estoque],Back!A31294,Balanço[Quantidade])</f>
        <v>0</v>
      </c>
      <c r="G31294" s="32" t="str" cm="1">
        <f t="array" ref="G31294">IF(F31294="","",SUM(_xlfn._xlws.FILTER(Balanço[Quantidade],(Balanço[Estoque]=Back!$E$3)*(Balanço[Material]=Back!F31294))))</f>
        <v/>
      </c>
    </row>
    <row r="31295" spans="2:7">
      <c r="B31295" s="32">
        <f>SUMIF(Balanço[Estoque],Back!A31295,Balanço[Quantidade])</f>
        <v>0</v>
      </c>
      <c r="G31295" s="32" t="str" cm="1">
        <f t="array" ref="G31295">IF(F31295="","",SUM(_xlfn._xlws.FILTER(Balanço[Quantidade],(Balanço[Estoque]=Back!$E$3)*(Balanço[Material]=Back!F31295))))</f>
        <v/>
      </c>
    </row>
    <row r="31296" spans="2:7">
      <c r="B31296" s="32">
        <f>SUMIF(Balanço[Estoque],Back!A31296,Balanço[Quantidade])</f>
        <v>0</v>
      </c>
      <c r="G31296" s="32" t="str" cm="1">
        <f t="array" ref="G31296">IF(F31296="","",SUM(_xlfn._xlws.FILTER(Balanço[Quantidade],(Balanço[Estoque]=Back!$E$3)*(Balanço[Material]=Back!F31296))))</f>
        <v/>
      </c>
    </row>
    <row r="31297" spans="2:7">
      <c r="B31297" s="32">
        <f>SUMIF(Balanço[Estoque],Back!A31297,Balanço[Quantidade])</f>
        <v>0</v>
      </c>
      <c r="G31297" s="32" t="str" cm="1">
        <f t="array" ref="G31297">IF(F31297="","",SUM(_xlfn._xlws.FILTER(Balanço[Quantidade],(Balanço[Estoque]=Back!$E$3)*(Balanço[Material]=Back!F31297))))</f>
        <v/>
      </c>
    </row>
    <row r="31298" spans="2:7">
      <c r="B31298" s="32">
        <f>SUMIF(Balanço[Estoque],Back!A31298,Balanço[Quantidade])</f>
        <v>0</v>
      </c>
      <c r="G31298" s="32" t="str" cm="1">
        <f t="array" ref="G31298">IF(F31298="","",SUM(_xlfn._xlws.FILTER(Balanço[Quantidade],(Balanço[Estoque]=Back!$E$3)*(Balanço[Material]=Back!F31298))))</f>
        <v/>
      </c>
    </row>
    <row r="31299" spans="2:7">
      <c r="B31299" s="32">
        <f>SUMIF(Balanço[Estoque],Back!A31299,Balanço[Quantidade])</f>
        <v>0</v>
      </c>
      <c r="G31299" s="32" t="str" cm="1">
        <f t="array" ref="G31299">IF(F31299="","",SUM(_xlfn._xlws.FILTER(Balanço[Quantidade],(Balanço[Estoque]=Back!$E$3)*(Balanço[Material]=Back!F31299))))</f>
        <v/>
      </c>
    </row>
    <row r="31300" spans="2:7">
      <c r="B31300" s="32">
        <f>SUMIF(Balanço[Estoque],Back!A31300,Balanço[Quantidade])</f>
        <v>0</v>
      </c>
      <c r="G31300" s="32" t="str" cm="1">
        <f t="array" ref="G31300">IF(F31300="","",SUM(_xlfn._xlws.FILTER(Balanço[Quantidade],(Balanço[Estoque]=Back!$E$3)*(Balanço[Material]=Back!F31300))))</f>
        <v/>
      </c>
    </row>
    <row r="31301" spans="2:7">
      <c r="B31301" s="32">
        <f>SUMIF(Balanço[Estoque],Back!A31301,Balanço[Quantidade])</f>
        <v>0</v>
      </c>
      <c r="G31301" s="32" t="str" cm="1">
        <f t="array" ref="G31301">IF(F31301="","",SUM(_xlfn._xlws.FILTER(Balanço[Quantidade],(Balanço[Estoque]=Back!$E$3)*(Balanço[Material]=Back!F31301))))</f>
        <v/>
      </c>
    </row>
    <row r="31302" spans="2:7">
      <c r="B31302" s="32">
        <f>SUMIF(Balanço[Estoque],Back!A31302,Balanço[Quantidade])</f>
        <v>0</v>
      </c>
      <c r="G31302" s="32" t="str" cm="1">
        <f t="array" ref="G31302">IF(F31302="","",SUM(_xlfn._xlws.FILTER(Balanço[Quantidade],(Balanço[Estoque]=Back!$E$3)*(Balanço[Material]=Back!F31302))))</f>
        <v/>
      </c>
    </row>
    <row r="31303" spans="2:7">
      <c r="B31303" s="32">
        <f>SUMIF(Balanço[Estoque],Back!A31303,Balanço[Quantidade])</f>
        <v>0</v>
      </c>
      <c r="G31303" s="32" t="str" cm="1">
        <f t="array" ref="G31303">IF(F31303="","",SUM(_xlfn._xlws.FILTER(Balanço[Quantidade],(Balanço[Estoque]=Back!$E$3)*(Balanço[Material]=Back!F31303))))</f>
        <v/>
      </c>
    </row>
    <row r="31304" spans="2:7">
      <c r="B31304" s="32">
        <f>SUMIF(Balanço[Estoque],Back!A31304,Balanço[Quantidade])</f>
        <v>0</v>
      </c>
      <c r="G31304" s="32" t="str" cm="1">
        <f t="array" ref="G31304">IF(F31304="","",SUM(_xlfn._xlws.FILTER(Balanço[Quantidade],(Balanço[Estoque]=Back!$E$3)*(Balanço[Material]=Back!F31304))))</f>
        <v/>
      </c>
    </row>
    <row r="31305" spans="2:7">
      <c r="B31305" s="32">
        <f>SUMIF(Balanço[Estoque],Back!A31305,Balanço[Quantidade])</f>
        <v>0</v>
      </c>
      <c r="G31305" s="32" t="str" cm="1">
        <f t="array" ref="G31305">IF(F31305="","",SUM(_xlfn._xlws.FILTER(Balanço[Quantidade],(Balanço[Estoque]=Back!$E$3)*(Balanço[Material]=Back!F31305))))</f>
        <v/>
      </c>
    </row>
    <row r="31306" spans="2:7">
      <c r="B31306" s="32">
        <f>SUMIF(Balanço[Estoque],Back!A31306,Balanço[Quantidade])</f>
        <v>0</v>
      </c>
      <c r="G31306" s="32" t="str" cm="1">
        <f t="array" ref="G31306">IF(F31306="","",SUM(_xlfn._xlws.FILTER(Balanço[Quantidade],(Balanço[Estoque]=Back!$E$3)*(Balanço[Material]=Back!F31306))))</f>
        <v/>
      </c>
    </row>
    <row r="31307" spans="2:7">
      <c r="B31307" s="32">
        <f>SUMIF(Balanço[Estoque],Back!A31307,Balanço[Quantidade])</f>
        <v>0</v>
      </c>
      <c r="G31307" s="32" t="str" cm="1">
        <f t="array" ref="G31307">IF(F31307="","",SUM(_xlfn._xlws.FILTER(Balanço[Quantidade],(Balanço[Estoque]=Back!$E$3)*(Balanço[Material]=Back!F31307))))</f>
        <v/>
      </c>
    </row>
    <row r="31308" spans="2:7">
      <c r="B31308" s="32">
        <f>SUMIF(Balanço[Estoque],Back!A31308,Balanço[Quantidade])</f>
        <v>0</v>
      </c>
      <c r="G31308" s="32" t="str" cm="1">
        <f t="array" ref="G31308">IF(F31308="","",SUM(_xlfn._xlws.FILTER(Balanço[Quantidade],(Balanço[Estoque]=Back!$E$3)*(Balanço[Material]=Back!F31308))))</f>
        <v/>
      </c>
    </row>
    <row r="31309" spans="2:7">
      <c r="B31309" s="32">
        <f>SUMIF(Balanço[Estoque],Back!A31309,Balanço[Quantidade])</f>
        <v>0</v>
      </c>
      <c r="G31309" s="32" t="str" cm="1">
        <f t="array" ref="G31309">IF(F31309="","",SUM(_xlfn._xlws.FILTER(Balanço[Quantidade],(Balanço[Estoque]=Back!$E$3)*(Balanço[Material]=Back!F31309))))</f>
        <v/>
      </c>
    </row>
    <row r="31310" spans="2:7">
      <c r="B31310" s="32">
        <f>SUMIF(Balanço[Estoque],Back!A31310,Balanço[Quantidade])</f>
        <v>0</v>
      </c>
      <c r="G31310" s="32" t="str" cm="1">
        <f t="array" ref="G31310">IF(F31310="","",SUM(_xlfn._xlws.FILTER(Balanço[Quantidade],(Balanço[Estoque]=Back!$E$3)*(Balanço[Material]=Back!F31310))))</f>
        <v/>
      </c>
    </row>
    <row r="31311" spans="2:7">
      <c r="B31311" s="32">
        <f>SUMIF(Balanço[Estoque],Back!A31311,Balanço[Quantidade])</f>
        <v>0</v>
      </c>
      <c r="G31311" s="32" t="str" cm="1">
        <f t="array" ref="G31311">IF(F31311="","",SUM(_xlfn._xlws.FILTER(Balanço[Quantidade],(Balanço[Estoque]=Back!$E$3)*(Balanço[Material]=Back!F31311))))</f>
        <v/>
      </c>
    </row>
    <row r="31312" spans="2:7">
      <c r="B31312" s="32">
        <f>SUMIF(Balanço[Estoque],Back!A31312,Balanço[Quantidade])</f>
        <v>0</v>
      </c>
      <c r="G31312" s="32" t="str" cm="1">
        <f t="array" ref="G31312">IF(F31312="","",SUM(_xlfn._xlws.FILTER(Balanço[Quantidade],(Balanço[Estoque]=Back!$E$3)*(Balanço[Material]=Back!F31312))))</f>
        <v/>
      </c>
    </row>
    <row r="31313" spans="2:7">
      <c r="B31313" s="32">
        <f>SUMIF(Balanço[Estoque],Back!A31313,Balanço[Quantidade])</f>
        <v>0</v>
      </c>
      <c r="G31313" s="32" t="str" cm="1">
        <f t="array" ref="G31313">IF(F31313="","",SUM(_xlfn._xlws.FILTER(Balanço[Quantidade],(Balanço[Estoque]=Back!$E$3)*(Balanço[Material]=Back!F31313))))</f>
        <v/>
      </c>
    </row>
    <row r="31314" spans="2:7">
      <c r="B31314" s="32">
        <f>SUMIF(Balanço[Estoque],Back!A31314,Balanço[Quantidade])</f>
        <v>0</v>
      </c>
      <c r="G31314" s="32" t="str" cm="1">
        <f t="array" ref="G31314">IF(F31314="","",SUM(_xlfn._xlws.FILTER(Balanço[Quantidade],(Balanço[Estoque]=Back!$E$3)*(Balanço[Material]=Back!F31314))))</f>
        <v/>
      </c>
    </row>
    <row r="31315" spans="2:7">
      <c r="B31315" s="32">
        <f>SUMIF(Balanço[Estoque],Back!A31315,Balanço[Quantidade])</f>
        <v>0</v>
      </c>
      <c r="G31315" s="32" t="str" cm="1">
        <f t="array" ref="G31315">IF(F31315="","",SUM(_xlfn._xlws.FILTER(Balanço[Quantidade],(Balanço[Estoque]=Back!$E$3)*(Balanço[Material]=Back!F31315))))</f>
        <v/>
      </c>
    </row>
    <row r="31316" spans="2:7">
      <c r="B31316" s="32">
        <f>SUMIF(Balanço[Estoque],Back!A31316,Balanço[Quantidade])</f>
        <v>0</v>
      </c>
      <c r="G31316" s="32" t="str" cm="1">
        <f t="array" ref="G31316">IF(F31316="","",SUM(_xlfn._xlws.FILTER(Balanço[Quantidade],(Balanço[Estoque]=Back!$E$3)*(Balanço[Material]=Back!F31316))))</f>
        <v/>
      </c>
    </row>
    <row r="31317" spans="2:7">
      <c r="B31317" s="32">
        <f>SUMIF(Balanço[Estoque],Back!A31317,Balanço[Quantidade])</f>
        <v>0</v>
      </c>
      <c r="G31317" s="32" t="str" cm="1">
        <f t="array" ref="G31317">IF(F31317="","",SUM(_xlfn._xlws.FILTER(Balanço[Quantidade],(Balanço[Estoque]=Back!$E$3)*(Balanço[Material]=Back!F31317))))</f>
        <v/>
      </c>
    </row>
    <row r="31318" spans="2:7">
      <c r="B31318" s="32">
        <f>SUMIF(Balanço[Estoque],Back!A31318,Balanço[Quantidade])</f>
        <v>0</v>
      </c>
      <c r="G31318" s="32" t="str" cm="1">
        <f t="array" ref="G31318">IF(F31318="","",SUM(_xlfn._xlws.FILTER(Balanço[Quantidade],(Balanço[Estoque]=Back!$E$3)*(Balanço[Material]=Back!F31318))))</f>
        <v/>
      </c>
    </row>
    <row r="31319" spans="2:7">
      <c r="B31319" s="32">
        <f>SUMIF(Balanço[Estoque],Back!A31319,Balanço[Quantidade])</f>
        <v>0</v>
      </c>
      <c r="G31319" s="32" t="str" cm="1">
        <f t="array" ref="G31319">IF(F31319="","",SUM(_xlfn._xlws.FILTER(Balanço[Quantidade],(Balanço[Estoque]=Back!$E$3)*(Balanço[Material]=Back!F31319))))</f>
        <v/>
      </c>
    </row>
    <row r="31320" spans="2:7">
      <c r="B31320" s="32">
        <f>SUMIF(Balanço[Estoque],Back!A31320,Balanço[Quantidade])</f>
        <v>0</v>
      </c>
      <c r="G31320" s="32" t="str" cm="1">
        <f t="array" ref="G31320">IF(F31320="","",SUM(_xlfn._xlws.FILTER(Balanço[Quantidade],(Balanço[Estoque]=Back!$E$3)*(Balanço[Material]=Back!F31320))))</f>
        <v/>
      </c>
    </row>
    <row r="31321" spans="2:7">
      <c r="B31321" s="32">
        <f>SUMIF(Balanço[Estoque],Back!A31321,Balanço[Quantidade])</f>
        <v>0</v>
      </c>
      <c r="G31321" s="32" t="str" cm="1">
        <f t="array" ref="G31321">IF(F31321="","",SUM(_xlfn._xlws.FILTER(Balanço[Quantidade],(Balanço[Estoque]=Back!$E$3)*(Balanço[Material]=Back!F31321))))</f>
        <v/>
      </c>
    </row>
    <row r="31322" spans="2:7">
      <c r="B31322" s="32">
        <f>SUMIF(Balanço[Estoque],Back!A31322,Balanço[Quantidade])</f>
        <v>0</v>
      </c>
      <c r="G31322" s="32" t="str" cm="1">
        <f t="array" ref="G31322">IF(F31322="","",SUM(_xlfn._xlws.FILTER(Balanço[Quantidade],(Balanço[Estoque]=Back!$E$3)*(Balanço[Material]=Back!F31322))))</f>
        <v/>
      </c>
    </row>
    <row r="31323" spans="2:7">
      <c r="B31323" s="32">
        <f>SUMIF(Balanço[Estoque],Back!A31323,Balanço[Quantidade])</f>
        <v>0</v>
      </c>
      <c r="G31323" s="32" t="str" cm="1">
        <f t="array" ref="G31323">IF(F31323="","",SUM(_xlfn._xlws.FILTER(Balanço[Quantidade],(Balanço[Estoque]=Back!$E$3)*(Balanço[Material]=Back!F31323))))</f>
        <v/>
      </c>
    </row>
    <row r="31324" spans="2:7">
      <c r="B31324" s="32">
        <f>SUMIF(Balanço[Estoque],Back!A31324,Balanço[Quantidade])</f>
        <v>0</v>
      </c>
      <c r="G31324" s="32" t="str" cm="1">
        <f t="array" ref="G31324">IF(F31324="","",SUM(_xlfn._xlws.FILTER(Balanço[Quantidade],(Balanço[Estoque]=Back!$E$3)*(Balanço[Material]=Back!F31324))))</f>
        <v/>
      </c>
    </row>
    <row r="31325" spans="2:7">
      <c r="B31325" s="32">
        <f>SUMIF(Balanço[Estoque],Back!A31325,Balanço[Quantidade])</f>
        <v>0</v>
      </c>
      <c r="G31325" s="32" t="str" cm="1">
        <f t="array" ref="G31325">IF(F31325="","",SUM(_xlfn._xlws.FILTER(Balanço[Quantidade],(Balanço[Estoque]=Back!$E$3)*(Balanço[Material]=Back!F31325))))</f>
        <v/>
      </c>
    </row>
    <row r="31326" spans="2:7">
      <c r="B31326" s="32">
        <f>SUMIF(Balanço[Estoque],Back!A31326,Balanço[Quantidade])</f>
        <v>0</v>
      </c>
      <c r="G31326" s="32" t="str" cm="1">
        <f t="array" ref="G31326">IF(F31326="","",SUM(_xlfn._xlws.FILTER(Balanço[Quantidade],(Balanço[Estoque]=Back!$E$3)*(Balanço[Material]=Back!F31326))))</f>
        <v/>
      </c>
    </row>
    <row r="31327" spans="2:7">
      <c r="B31327" s="32">
        <f>SUMIF(Balanço[Estoque],Back!A31327,Balanço[Quantidade])</f>
        <v>0</v>
      </c>
      <c r="G31327" s="32" t="str" cm="1">
        <f t="array" ref="G31327">IF(F31327="","",SUM(_xlfn._xlws.FILTER(Balanço[Quantidade],(Balanço[Estoque]=Back!$E$3)*(Balanço[Material]=Back!F31327))))</f>
        <v/>
      </c>
    </row>
    <row r="31328" spans="2:7">
      <c r="B31328" s="32">
        <f>SUMIF(Balanço[Estoque],Back!A31328,Balanço[Quantidade])</f>
        <v>0</v>
      </c>
      <c r="G31328" s="32" t="str" cm="1">
        <f t="array" ref="G31328">IF(F31328="","",SUM(_xlfn._xlws.FILTER(Balanço[Quantidade],(Balanço[Estoque]=Back!$E$3)*(Balanço[Material]=Back!F31328))))</f>
        <v/>
      </c>
    </row>
    <row r="31329" spans="2:7">
      <c r="B31329" s="32">
        <f>SUMIF(Balanço[Estoque],Back!A31329,Balanço[Quantidade])</f>
        <v>0</v>
      </c>
      <c r="G31329" s="32" t="str" cm="1">
        <f t="array" ref="G31329">IF(F31329="","",SUM(_xlfn._xlws.FILTER(Balanço[Quantidade],(Balanço[Estoque]=Back!$E$3)*(Balanço[Material]=Back!F31329))))</f>
        <v/>
      </c>
    </row>
    <row r="31330" spans="2:7">
      <c r="B31330" s="32">
        <f>SUMIF(Balanço[Estoque],Back!A31330,Balanço[Quantidade])</f>
        <v>0</v>
      </c>
      <c r="G31330" s="32" t="str" cm="1">
        <f t="array" ref="G31330">IF(F31330="","",SUM(_xlfn._xlws.FILTER(Balanço[Quantidade],(Balanço[Estoque]=Back!$E$3)*(Balanço[Material]=Back!F31330))))</f>
        <v/>
      </c>
    </row>
    <row r="31331" spans="2:7">
      <c r="B31331" s="32">
        <f>SUMIF(Balanço[Estoque],Back!A31331,Balanço[Quantidade])</f>
        <v>0</v>
      </c>
      <c r="G31331" s="32" t="str" cm="1">
        <f t="array" ref="G31331">IF(F31331="","",SUM(_xlfn._xlws.FILTER(Balanço[Quantidade],(Balanço[Estoque]=Back!$E$3)*(Balanço[Material]=Back!F31331))))</f>
        <v/>
      </c>
    </row>
    <row r="31332" spans="2:7">
      <c r="B31332" s="32">
        <f>SUMIF(Balanço[Estoque],Back!A31332,Balanço[Quantidade])</f>
        <v>0</v>
      </c>
      <c r="G31332" s="32" t="str" cm="1">
        <f t="array" ref="G31332">IF(F31332="","",SUM(_xlfn._xlws.FILTER(Balanço[Quantidade],(Balanço[Estoque]=Back!$E$3)*(Balanço[Material]=Back!F31332))))</f>
        <v/>
      </c>
    </row>
    <row r="31333" spans="2:7">
      <c r="B31333" s="32">
        <f>SUMIF(Balanço[Estoque],Back!A31333,Balanço[Quantidade])</f>
        <v>0</v>
      </c>
      <c r="G31333" s="32" t="str" cm="1">
        <f t="array" ref="G31333">IF(F31333="","",SUM(_xlfn._xlws.FILTER(Balanço[Quantidade],(Balanço[Estoque]=Back!$E$3)*(Balanço[Material]=Back!F31333))))</f>
        <v/>
      </c>
    </row>
    <row r="31334" spans="2:7">
      <c r="B31334" s="32">
        <f>SUMIF(Balanço[Estoque],Back!A31334,Balanço[Quantidade])</f>
        <v>0</v>
      </c>
      <c r="G31334" s="32" t="str" cm="1">
        <f t="array" ref="G31334">IF(F31334="","",SUM(_xlfn._xlws.FILTER(Balanço[Quantidade],(Balanço[Estoque]=Back!$E$3)*(Balanço[Material]=Back!F31334))))</f>
        <v/>
      </c>
    </row>
    <row r="31335" spans="2:7">
      <c r="B31335" s="32">
        <f>SUMIF(Balanço[Estoque],Back!A31335,Balanço[Quantidade])</f>
        <v>0</v>
      </c>
      <c r="G31335" s="32" t="str" cm="1">
        <f t="array" ref="G31335">IF(F31335="","",SUM(_xlfn._xlws.FILTER(Balanço[Quantidade],(Balanço[Estoque]=Back!$E$3)*(Balanço[Material]=Back!F31335))))</f>
        <v/>
      </c>
    </row>
    <row r="31336" spans="2:7">
      <c r="B31336" s="32">
        <f>SUMIF(Balanço[Estoque],Back!A31336,Balanço[Quantidade])</f>
        <v>0</v>
      </c>
      <c r="G31336" s="32" t="str" cm="1">
        <f t="array" ref="G31336">IF(F31336="","",SUM(_xlfn._xlws.FILTER(Balanço[Quantidade],(Balanço[Estoque]=Back!$E$3)*(Balanço[Material]=Back!F31336))))</f>
        <v/>
      </c>
    </row>
    <row r="31337" spans="2:7">
      <c r="B31337" s="32">
        <f>SUMIF(Balanço[Estoque],Back!A31337,Balanço[Quantidade])</f>
        <v>0</v>
      </c>
      <c r="G31337" s="32" t="str" cm="1">
        <f t="array" ref="G31337">IF(F31337="","",SUM(_xlfn._xlws.FILTER(Balanço[Quantidade],(Balanço[Estoque]=Back!$E$3)*(Balanço[Material]=Back!F31337))))</f>
        <v/>
      </c>
    </row>
    <row r="31338" spans="2:7">
      <c r="B31338" s="32">
        <f>SUMIF(Balanço[Estoque],Back!A31338,Balanço[Quantidade])</f>
        <v>0</v>
      </c>
      <c r="G31338" s="32" t="str" cm="1">
        <f t="array" ref="G31338">IF(F31338="","",SUM(_xlfn._xlws.FILTER(Balanço[Quantidade],(Balanço[Estoque]=Back!$E$3)*(Balanço[Material]=Back!F31338))))</f>
        <v/>
      </c>
    </row>
    <row r="31339" spans="2:7">
      <c r="B31339" s="32">
        <f>SUMIF(Balanço[Estoque],Back!A31339,Balanço[Quantidade])</f>
        <v>0</v>
      </c>
      <c r="G31339" s="32" t="str" cm="1">
        <f t="array" ref="G31339">IF(F31339="","",SUM(_xlfn._xlws.FILTER(Balanço[Quantidade],(Balanço[Estoque]=Back!$E$3)*(Balanço[Material]=Back!F31339))))</f>
        <v/>
      </c>
    </row>
    <row r="31340" spans="2:7">
      <c r="B31340" s="32">
        <f>SUMIF(Balanço[Estoque],Back!A31340,Balanço[Quantidade])</f>
        <v>0</v>
      </c>
      <c r="G31340" s="32" t="str" cm="1">
        <f t="array" ref="G31340">IF(F31340="","",SUM(_xlfn._xlws.FILTER(Balanço[Quantidade],(Balanço[Estoque]=Back!$E$3)*(Balanço[Material]=Back!F31340))))</f>
        <v/>
      </c>
    </row>
    <row r="31341" spans="2:7">
      <c r="B31341" s="32">
        <f>SUMIF(Balanço[Estoque],Back!A31341,Balanço[Quantidade])</f>
        <v>0</v>
      </c>
      <c r="G31341" s="32" t="str" cm="1">
        <f t="array" ref="G31341">IF(F31341="","",SUM(_xlfn._xlws.FILTER(Balanço[Quantidade],(Balanço[Estoque]=Back!$E$3)*(Balanço[Material]=Back!F31341))))</f>
        <v/>
      </c>
    </row>
    <row r="31342" spans="2:7">
      <c r="B31342" s="32">
        <f>SUMIF(Balanço[Estoque],Back!A31342,Balanço[Quantidade])</f>
        <v>0</v>
      </c>
      <c r="G31342" s="32" t="str" cm="1">
        <f t="array" ref="G31342">IF(F31342="","",SUM(_xlfn._xlws.FILTER(Balanço[Quantidade],(Balanço[Estoque]=Back!$E$3)*(Balanço[Material]=Back!F31342))))</f>
        <v/>
      </c>
    </row>
    <row r="31343" spans="2:7">
      <c r="B31343" s="32">
        <f>SUMIF(Balanço[Estoque],Back!A31343,Balanço[Quantidade])</f>
        <v>0</v>
      </c>
      <c r="G31343" s="32" t="str" cm="1">
        <f t="array" ref="G31343">IF(F31343="","",SUM(_xlfn._xlws.FILTER(Balanço[Quantidade],(Balanço[Estoque]=Back!$E$3)*(Balanço[Material]=Back!F31343))))</f>
        <v/>
      </c>
    </row>
    <row r="31344" spans="2:7">
      <c r="B31344" s="32">
        <f>SUMIF(Balanço[Estoque],Back!A31344,Balanço[Quantidade])</f>
        <v>0</v>
      </c>
      <c r="G31344" s="32" t="str" cm="1">
        <f t="array" ref="G31344">IF(F31344="","",SUM(_xlfn._xlws.FILTER(Balanço[Quantidade],(Balanço[Estoque]=Back!$E$3)*(Balanço[Material]=Back!F31344))))</f>
        <v/>
      </c>
    </row>
    <row r="31345" spans="2:7">
      <c r="B31345" s="32">
        <f>SUMIF(Balanço[Estoque],Back!A31345,Balanço[Quantidade])</f>
        <v>0</v>
      </c>
      <c r="G31345" s="32" t="str" cm="1">
        <f t="array" ref="G31345">IF(F31345="","",SUM(_xlfn._xlws.FILTER(Balanço[Quantidade],(Balanço[Estoque]=Back!$E$3)*(Balanço[Material]=Back!F31345))))</f>
        <v/>
      </c>
    </row>
    <row r="31346" spans="2:7">
      <c r="B31346" s="32">
        <f>SUMIF(Balanço[Estoque],Back!A31346,Balanço[Quantidade])</f>
        <v>0</v>
      </c>
      <c r="G31346" s="32" t="str" cm="1">
        <f t="array" ref="G31346">IF(F31346="","",SUM(_xlfn._xlws.FILTER(Balanço[Quantidade],(Balanço[Estoque]=Back!$E$3)*(Balanço[Material]=Back!F31346))))</f>
        <v/>
      </c>
    </row>
    <row r="31347" spans="2:7">
      <c r="B31347" s="32">
        <f>SUMIF(Balanço[Estoque],Back!A31347,Balanço[Quantidade])</f>
        <v>0</v>
      </c>
      <c r="G31347" s="32" t="str" cm="1">
        <f t="array" ref="G31347">IF(F31347="","",SUM(_xlfn._xlws.FILTER(Balanço[Quantidade],(Balanço[Estoque]=Back!$E$3)*(Balanço[Material]=Back!F31347))))</f>
        <v/>
      </c>
    </row>
    <row r="31348" spans="2:7">
      <c r="B31348" s="32">
        <f>SUMIF(Balanço[Estoque],Back!A31348,Balanço[Quantidade])</f>
        <v>0</v>
      </c>
      <c r="G31348" s="32" t="str" cm="1">
        <f t="array" ref="G31348">IF(F31348="","",SUM(_xlfn._xlws.FILTER(Balanço[Quantidade],(Balanço[Estoque]=Back!$E$3)*(Balanço[Material]=Back!F31348))))</f>
        <v/>
      </c>
    </row>
    <row r="31349" spans="2:7">
      <c r="B31349" s="32">
        <f>SUMIF(Balanço[Estoque],Back!A31349,Balanço[Quantidade])</f>
        <v>0</v>
      </c>
      <c r="G31349" s="32" t="str" cm="1">
        <f t="array" ref="G31349">IF(F31349="","",SUM(_xlfn._xlws.FILTER(Balanço[Quantidade],(Balanço[Estoque]=Back!$E$3)*(Balanço[Material]=Back!F31349))))</f>
        <v/>
      </c>
    </row>
    <row r="31350" spans="2:7">
      <c r="B31350" s="32">
        <f>SUMIF(Balanço[Estoque],Back!A31350,Balanço[Quantidade])</f>
        <v>0</v>
      </c>
      <c r="G31350" s="32" t="str" cm="1">
        <f t="array" ref="G31350">IF(F31350="","",SUM(_xlfn._xlws.FILTER(Balanço[Quantidade],(Balanço[Estoque]=Back!$E$3)*(Balanço[Material]=Back!F31350))))</f>
        <v/>
      </c>
    </row>
    <row r="31351" spans="2:7">
      <c r="B31351" s="32">
        <f>SUMIF(Balanço[Estoque],Back!A31351,Balanço[Quantidade])</f>
        <v>0</v>
      </c>
      <c r="G31351" s="32" t="str" cm="1">
        <f t="array" ref="G31351">IF(F31351="","",SUM(_xlfn._xlws.FILTER(Balanço[Quantidade],(Balanço[Estoque]=Back!$E$3)*(Balanço[Material]=Back!F31351))))</f>
        <v/>
      </c>
    </row>
    <row r="31352" spans="2:7">
      <c r="B31352" s="32">
        <f>SUMIF(Balanço[Estoque],Back!A31352,Balanço[Quantidade])</f>
        <v>0</v>
      </c>
      <c r="G31352" s="32" t="str" cm="1">
        <f t="array" ref="G31352">IF(F31352="","",SUM(_xlfn._xlws.FILTER(Balanço[Quantidade],(Balanço[Estoque]=Back!$E$3)*(Balanço[Material]=Back!F31352))))</f>
        <v/>
      </c>
    </row>
    <row r="31353" spans="2:7">
      <c r="B31353" s="32">
        <f>SUMIF(Balanço[Estoque],Back!A31353,Balanço[Quantidade])</f>
        <v>0</v>
      </c>
      <c r="G31353" s="32" t="str" cm="1">
        <f t="array" ref="G31353">IF(F31353="","",SUM(_xlfn._xlws.FILTER(Balanço[Quantidade],(Balanço[Estoque]=Back!$E$3)*(Balanço[Material]=Back!F31353))))</f>
        <v/>
      </c>
    </row>
    <row r="31354" spans="2:7">
      <c r="B31354" s="32">
        <f>SUMIF(Balanço[Estoque],Back!A31354,Balanço[Quantidade])</f>
        <v>0</v>
      </c>
      <c r="G31354" s="32" t="str" cm="1">
        <f t="array" ref="G31354">IF(F31354="","",SUM(_xlfn._xlws.FILTER(Balanço[Quantidade],(Balanço[Estoque]=Back!$E$3)*(Balanço[Material]=Back!F31354))))</f>
        <v/>
      </c>
    </row>
    <row r="31355" spans="2:7">
      <c r="B31355" s="32">
        <f>SUMIF(Balanço[Estoque],Back!A31355,Balanço[Quantidade])</f>
        <v>0</v>
      </c>
      <c r="G31355" s="32" t="str" cm="1">
        <f t="array" ref="G31355">IF(F31355="","",SUM(_xlfn._xlws.FILTER(Balanço[Quantidade],(Balanço[Estoque]=Back!$E$3)*(Balanço[Material]=Back!F31355))))</f>
        <v/>
      </c>
    </row>
    <row r="31356" spans="2:7">
      <c r="B31356" s="32">
        <f>SUMIF(Balanço[Estoque],Back!A31356,Balanço[Quantidade])</f>
        <v>0</v>
      </c>
      <c r="G31356" s="32" t="str" cm="1">
        <f t="array" ref="G31356">IF(F31356="","",SUM(_xlfn._xlws.FILTER(Balanço[Quantidade],(Balanço[Estoque]=Back!$E$3)*(Balanço[Material]=Back!F31356))))</f>
        <v/>
      </c>
    </row>
    <row r="31357" spans="2:7">
      <c r="B31357" s="32">
        <f>SUMIF(Balanço[Estoque],Back!A31357,Balanço[Quantidade])</f>
        <v>0</v>
      </c>
      <c r="G31357" s="32" t="str" cm="1">
        <f t="array" ref="G31357">IF(F31357="","",SUM(_xlfn._xlws.FILTER(Balanço[Quantidade],(Balanço[Estoque]=Back!$E$3)*(Balanço[Material]=Back!F31357))))</f>
        <v/>
      </c>
    </row>
    <row r="31358" spans="2:7">
      <c r="B31358" s="32">
        <f>SUMIF(Balanço[Estoque],Back!A31358,Balanço[Quantidade])</f>
        <v>0</v>
      </c>
      <c r="G31358" s="32" t="str" cm="1">
        <f t="array" ref="G31358">IF(F31358="","",SUM(_xlfn._xlws.FILTER(Balanço[Quantidade],(Balanço[Estoque]=Back!$E$3)*(Balanço[Material]=Back!F31358))))</f>
        <v/>
      </c>
    </row>
    <row r="31359" spans="2:7">
      <c r="B31359" s="32">
        <f>SUMIF(Balanço[Estoque],Back!A31359,Balanço[Quantidade])</f>
        <v>0</v>
      </c>
      <c r="G31359" s="32" t="str" cm="1">
        <f t="array" ref="G31359">IF(F31359="","",SUM(_xlfn._xlws.FILTER(Balanço[Quantidade],(Balanço[Estoque]=Back!$E$3)*(Balanço[Material]=Back!F31359))))</f>
        <v/>
      </c>
    </row>
    <row r="31360" spans="2:7">
      <c r="B31360" s="32">
        <f>SUMIF(Balanço[Estoque],Back!A31360,Balanço[Quantidade])</f>
        <v>0</v>
      </c>
      <c r="G31360" s="32" t="str" cm="1">
        <f t="array" ref="G31360">IF(F31360="","",SUM(_xlfn._xlws.FILTER(Balanço[Quantidade],(Balanço[Estoque]=Back!$E$3)*(Balanço[Material]=Back!F31360))))</f>
        <v/>
      </c>
    </row>
    <row r="31361" spans="2:7">
      <c r="B31361" s="32">
        <f>SUMIF(Balanço[Estoque],Back!A31361,Balanço[Quantidade])</f>
        <v>0</v>
      </c>
      <c r="G31361" s="32" t="str" cm="1">
        <f t="array" ref="G31361">IF(F31361="","",SUM(_xlfn._xlws.FILTER(Balanço[Quantidade],(Balanço[Estoque]=Back!$E$3)*(Balanço[Material]=Back!F31361))))</f>
        <v/>
      </c>
    </row>
    <row r="31362" spans="2:7">
      <c r="B31362" s="32">
        <f>SUMIF(Balanço[Estoque],Back!A31362,Balanço[Quantidade])</f>
        <v>0</v>
      </c>
      <c r="G31362" s="32" t="str" cm="1">
        <f t="array" ref="G31362">IF(F31362="","",SUM(_xlfn._xlws.FILTER(Balanço[Quantidade],(Balanço[Estoque]=Back!$E$3)*(Balanço[Material]=Back!F31362))))</f>
        <v/>
      </c>
    </row>
    <row r="31363" spans="2:7">
      <c r="B31363" s="32">
        <f>SUMIF(Balanço[Estoque],Back!A31363,Balanço[Quantidade])</f>
        <v>0</v>
      </c>
      <c r="G31363" s="32" t="str" cm="1">
        <f t="array" ref="G31363">IF(F31363="","",SUM(_xlfn._xlws.FILTER(Balanço[Quantidade],(Balanço[Estoque]=Back!$E$3)*(Balanço[Material]=Back!F31363))))</f>
        <v/>
      </c>
    </row>
    <row r="31364" spans="2:7">
      <c r="B31364" s="32">
        <f>SUMIF(Balanço[Estoque],Back!A31364,Balanço[Quantidade])</f>
        <v>0</v>
      </c>
      <c r="G31364" s="32" t="str" cm="1">
        <f t="array" ref="G31364">IF(F31364="","",SUM(_xlfn._xlws.FILTER(Balanço[Quantidade],(Balanço[Estoque]=Back!$E$3)*(Balanço[Material]=Back!F31364))))</f>
        <v/>
      </c>
    </row>
    <row r="31365" spans="2:7">
      <c r="B31365" s="32">
        <f>SUMIF(Balanço[Estoque],Back!A31365,Balanço[Quantidade])</f>
        <v>0</v>
      </c>
      <c r="G31365" s="32" t="str" cm="1">
        <f t="array" ref="G31365">IF(F31365="","",SUM(_xlfn._xlws.FILTER(Balanço[Quantidade],(Balanço[Estoque]=Back!$E$3)*(Balanço[Material]=Back!F31365))))</f>
        <v/>
      </c>
    </row>
    <row r="31366" spans="2:7">
      <c r="B31366" s="32">
        <f>SUMIF(Balanço[Estoque],Back!A31366,Balanço[Quantidade])</f>
        <v>0</v>
      </c>
      <c r="G31366" s="32" t="str" cm="1">
        <f t="array" ref="G31366">IF(F31366="","",SUM(_xlfn._xlws.FILTER(Balanço[Quantidade],(Balanço[Estoque]=Back!$E$3)*(Balanço[Material]=Back!F31366))))</f>
        <v/>
      </c>
    </row>
    <row r="31367" spans="2:7">
      <c r="B31367" s="32">
        <f>SUMIF(Balanço[Estoque],Back!A31367,Balanço[Quantidade])</f>
        <v>0</v>
      </c>
      <c r="G31367" s="32" t="str" cm="1">
        <f t="array" ref="G31367">IF(F31367="","",SUM(_xlfn._xlws.FILTER(Balanço[Quantidade],(Balanço[Estoque]=Back!$E$3)*(Balanço[Material]=Back!F31367))))</f>
        <v/>
      </c>
    </row>
    <row r="31368" spans="2:7">
      <c r="B31368" s="32">
        <f>SUMIF(Balanço[Estoque],Back!A31368,Balanço[Quantidade])</f>
        <v>0</v>
      </c>
      <c r="G31368" s="32" t="str" cm="1">
        <f t="array" ref="G31368">IF(F31368="","",SUM(_xlfn._xlws.FILTER(Balanço[Quantidade],(Balanço[Estoque]=Back!$E$3)*(Balanço[Material]=Back!F31368))))</f>
        <v/>
      </c>
    </row>
    <row r="31369" spans="2:7">
      <c r="B31369" s="32">
        <f>SUMIF(Balanço[Estoque],Back!A31369,Balanço[Quantidade])</f>
        <v>0</v>
      </c>
      <c r="G31369" s="32" t="str" cm="1">
        <f t="array" ref="G31369">IF(F31369="","",SUM(_xlfn._xlws.FILTER(Balanço[Quantidade],(Balanço[Estoque]=Back!$E$3)*(Balanço[Material]=Back!F31369))))</f>
        <v/>
      </c>
    </row>
    <row r="31370" spans="2:7">
      <c r="B31370" s="32">
        <f>SUMIF(Balanço[Estoque],Back!A31370,Balanço[Quantidade])</f>
        <v>0</v>
      </c>
      <c r="G31370" s="32" t="str" cm="1">
        <f t="array" ref="G31370">IF(F31370="","",SUM(_xlfn._xlws.FILTER(Balanço[Quantidade],(Balanço[Estoque]=Back!$E$3)*(Balanço[Material]=Back!F31370))))</f>
        <v/>
      </c>
    </row>
    <row r="31371" spans="2:7">
      <c r="B31371" s="32">
        <f>SUMIF(Balanço[Estoque],Back!A31371,Balanço[Quantidade])</f>
        <v>0</v>
      </c>
      <c r="G31371" s="32" t="str" cm="1">
        <f t="array" ref="G31371">IF(F31371="","",SUM(_xlfn._xlws.FILTER(Balanço[Quantidade],(Balanço[Estoque]=Back!$E$3)*(Balanço[Material]=Back!F31371))))</f>
        <v/>
      </c>
    </row>
    <row r="31372" spans="2:7">
      <c r="B31372" s="32">
        <f>SUMIF(Balanço[Estoque],Back!A31372,Balanço[Quantidade])</f>
        <v>0</v>
      </c>
      <c r="G31372" s="32" t="str" cm="1">
        <f t="array" ref="G31372">IF(F31372="","",SUM(_xlfn._xlws.FILTER(Balanço[Quantidade],(Balanço[Estoque]=Back!$E$3)*(Balanço[Material]=Back!F31372))))</f>
        <v/>
      </c>
    </row>
    <row r="31373" spans="2:7">
      <c r="B31373" s="32">
        <f>SUMIF(Balanço[Estoque],Back!A31373,Balanço[Quantidade])</f>
        <v>0</v>
      </c>
      <c r="G31373" s="32" t="str" cm="1">
        <f t="array" ref="G31373">IF(F31373="","",SUM(_xlfn._xlws.FILTER(Balanço[Quantidade],(Balanço[Estoque]=Back!$E$3)*(Balanço[Material]=Back!F31373))))</f>
        <v/>
      </c>
    </row>
    <row r="31374" spans="2:7">
      <c r="B31374" s="32">
        <f>SUMIF(Balanço[Estoque],Back!A31374,Balanço[Quantidade])</f>
        <v>0</v>
      </c>
      <c r="G31374" s="32" t="str" cm="1">
        <f t="array" ref="G31374">IF(F31374="","",SUM(_xlfn._xlws.FILTER(Balanço[Quantidade],(Balanço[Estoque]=Back!$E$3)*(Balanço[Material]=Back!F31374))))</f>
        <v/>
      </c>
    </row>
    <row r="31375" spans="2:7">
      <c r="B31375" s="32">
        <f>SUMIF(Balanço[Estoque],Back!A31375,Balanço[Quantidade])</f>
        <v>0</v>
      </c>
      <c r="G31375" s="32" t="str" cm="1">
        <f t="array" ref="G31375">IF(F31375="","",SUM(_xlfn._xlws.FILTER(Balanço[Quantidade],(Balanço[Estoque]=Back!$E$3)*(Balanço[Material]=Back!F31375))))</f>
        <v/>
      </c>
    </row>
    <row r="31376" spans="2:7">
      <c r="B31376" s="32">
        <f>SUMIF(Balanço[Estoque],Back!A31376,Balanço[Quantidade])</f>
        <v>0</v>
      </c>
      <c r="G31376" s="32" t="str" cm="1">
        <f t="array" ref="G31376">IF(F31376="","",SUM(_xlfn._xlws.FILTER(Balanço[Quantidade],(Balanço[Estoque]=Back!$E$3)*(Balanço[Material]=Back!F31376))))</f>
        <v/>
      </c>
    </row>
    <row r="31377" spans="2:7">
      <c r="B31377" s="32">
        <f>SUMIF(Balanço[Estoque],Back!A31377,Balanço[Quantidade])</f>
        <v>0</v>
      </c>
      <c r="G31377" s="32" t="str" cm="1">
        <f t="array" ref="G31377">IF(F31377="","",SUM(_xlfn._xlws.FILTER(Balanço[Quantidade],(Balanço[Estoque]=Back!$E$3)*(Balanço[Material]=Back!F31377))))</f>
        <v/>
      </c>
    </row>
    <row r="31378" spans="2:7">
      <c r="B31378" s="32">
        <f>SUMIF(Balanço[Estoque],Back!A31378,Balanço[Quantidade])</f>
        <v>0</v>
      </c>
      <c r="G31378" s="32" t="str" cm="1">
        <f t="array" ref="G31378">IF(F31378="","",SUM(_xlfn._xlws.FILTER(Balanço[Quantidade],(Balanço[Estoque]=Back!$E$3)*(Balanço[Material]=Back!F31378))))</f>
        <v/>
      </c>
    </row>
    <row r="31379" spans="2:7">
      <c r="B31379" s="32">
        <f>SUMIF(Balanço[Estoque],Back!A31379,Balanço[Quantidade])</f>
        <v>0</v>
      </c>
      <c r="G31379" s="32" t="str" cm="1">
        <f t="array" ref="G31379">IF(F31379="","",SUM(_xlfn._xlws.FILTER(Balanço[Quantidade],(Balanço[Estoque]=Back!$E$3)*(Balanço[Material]=Back!F31379))))</f>
        <v/>
      </c>
    </row>
    <row r="31380" spans="2:7">
      <c r="B31380" s="32">
        <f>SUMIF(Balanço[Estoque],Back!A31380,Balanço[Quantidade])</f>
        <v>0</v>
      </c>
      <c r="G31380" s="32" t="str" cm="1">
        <f t="array" ref="G31380">IF(F31380="","",SUM(_xlfn._xlws.FILTER(Balanço[Quantidade],(Balanço[Estoque]=Back!$E$3)*(Balanço[Material]=Back!F31380))))</f>
        <v/>
      </c>
    </row>
    <row r="31381" spans="2:7">
      <c r="B31381" s="32">
        <f>SUMIF(Balanço[Estoque],Back!A31381,Balanço[Quantidade])</f>
        <v>0</v>
      </c>
      <c r="G31381" s="32" t="str" cm="1">
        <f t="array" ref="G31381">IF(F31381="","",SUM(_xlfn._xlws.FILTER(Balanço[Quantidade],(Balanço[Estoque]=Back!$E$3)*(Balanço[Material]=Back!F31381))))</f>
        <v/>
      </c>
    </row>
    <row r="31382" spans="2:7">
      <c r="B31382" s="32">
        <f>SUMIF(Balanço[Estoque],Back!A31382,Balanço[Quantidade])</f>
        <v>0</v>
      </c>
      <c r="G31382" s="32" t="str" cm="1">
        <f t="array" ref="G31382">IF(F31382="","",SUM(_xlfn._xlws.FILTER(Balanço[Quantidade],(Balanço[Estoque]=Back!$E$3)*(Balanço[Material]=Back!F31382))))</f>
        <v/>
      </c>
    </row>
    <row r="31383" spans="2:7">
      <c r="B31383" s="32">
        <f>SUMIF(Balanço[Estoque],Back!A31383,Balanço[Quantidade])</f>
        <v>0</v>
      </c>
      <c r="G31383" s="32" t="str" cm="1">
        <f t="array" ref="G31383">IF(F31383="","",SUM(_xlfn._xlws.FILTER(Balanço[Quantidade],(Balanço[Estoque]=Back!$E$3)*(Balanço[Material]=Back!F31383))))</f>
        <v/>
      </c>
    </row>
    <row r="31384" spans="2:7">
      <c r="B31384" s="32">
        <f>SUMIF(Balanço[Estoque],Back!A31384,Balanço[Quantidade])</f>
        <v>0</v>
      </c>
      <c r="G31384" s="32" t="str" cm="1">
        <f t="array" ref="G31384">IF(F31384="","",SUM(_xlfn._xlws.FILTER(Balanço[Quantidade],(Balanço[Estoque]=Back!$E$3)*(Balanço[Material]=Back!F31384))))</f>
        <v/>
      </c>
    </row>
    <row r="31385" spans="2:7">
      <c r="B31385" s="32">
        <f>SUMIF(Balanço[Estoque],Back!A31385,Balanço[Quantidade])</f>
        <v>0</v>
      </c>
      <c r="G31385" s="32" t="str" cm="1">
        <f t="array" ref="G31385">IF(F31385="","",SUM(_xlfn._xlws.FILTER(Balanço[Quantidade],(Balanço[Estoque]=Back!$E$3)*(Balanço[Material]=Back!F31385))))</f>
        <v/>
      </c>
    </row>
    <row r="31386" spans="2:7">
      <c r="B31386" s="32">
        <f>SUMIF(Balanço[Estoque],Back!A31386,Balanço[Quantidade])</f>
        <v>0</v>
      </c>
      <c r="G31386" s="32" t="str" cm="1">
        <f t="array" ref="G31386">IF(F31386="","",SUM(_xlfn._xlws.FILTER(Balanço[Quantidade],(Balanço[Estoque]=Back!$E$3)*(Balanço[Material]=Back!F31386))))</f>
        <v/>
      </c>
    </row>
    <row r="31387" spans="2:7">
      <c r="B31387" s="32">
        <f>SUMIF(Balanço[Estoque],Back!A31387,Balanço[Quantidade])</f>
        <v>0</v>
      </c>
      <c r="G31387" s="32" t="str" cm="1">
        <f t="array" ref="G31387">IF(F31387="","",SUM(_xlfn._xlws.FILTER(Balanço[Quantidade],(Balanço[Estoque]=Back!$E$3)*(Balanço[Material]=Back!F31387))))</f>
        <v/>
      </c>
    </row>
    <row r="31388" spans="2:7">
      <c r="B31388" s="32">
        <f>SUMIF(Balanço[Estoque],Back!A31388,Balanço[Quantidade])</f>
        <v>0</v>
      </c>
      <c r="G31388" s="32" t="str" cm="1">
        <f t="array" ref="G31388">IF(F31388="","",SUM(_xlfn._xlws.FILTER(Balanço[Quantidade],(Balanço[Estoque]=Back!$E$3)*(Balanço[Material]=Back!F31388))))</f>
        <v/>
      </c>
    </row>
    <row r="31389" spans="2:7">
      <c r="B31389" s="32">
        <f>SUMIF(Balanço[Estoque],Back!A31389,Balanço[Quantidade])</f>
        <v>0</v>
      </c>
      <c r="G31389" s="32" t="str" cm="1">
        <f t="array" ref="G31389">IF(F31389="","",SUM(_xlfn._xlws.FILTER(Balanço[Quantidade],(Balanço[Estoque]=Back!$E$3)*(Balanço[Material]=Back!F31389))))</f>
        <v/>
      </c>
    </row>
    <row r="31390" spans="2:7">
      <c r="B31390" s="32">
        <f>SUMIF(Balanço[Estoque],Back!A31390,Balanço[Quantidade])</f>
        <v>0</v>
      </c>
      <c r="G31390" s="32" t="str" cm="1">
        <f t="array" ref="G31390">IF(F31390="","",SUM(_xlfn._xlws.FILTER(Balanço[Quantidade],(Balanço[Estoque]=Back!$E$3)*(Balanço[Material]=Back!F31390))))</f>
        <v/>
      </c>
    </row>
    <row r="31391" spans="2:7">
      <c r="B31391" s="32">
        <f>SUMIF(Balanço[Estoque],Back!A31391,Balanço[Quantidade])</f>
        <v>0</v>
      </c>
      <c r="G31391" s="32" t="str" cm="1">
        <f t="array" ref="G31391">IF(F31391="","",SUM(_xlfn._xlws.FILTER(Balanço[Quantidade],(Balanço[Estoque]=Back!$E$3)*(Balanço[Material]=Back!F31391))))</f>
        <v/>
      </c>
    </row>
    <row r="31392" spans="2:7">
      <c r="B31392" s="32">
        <f>SUMIF(Balanço[Estoque],Back!A31392,Balanço[Quantidade])</f>
        <v>0</v>
      </c>
      <c r="G31392" s="32" t="str" cm="1">
        <f t="array" ref="G31392">IF(F31392="","",SUM(_xlfn._xlws.FILTER(Balanço[Quantidade],(Balanço[Estoque]=Back!$E$3)*(Balanço[Material]=Back!F31392))))</f>
        <v/>
      </c>
    </row>
    <row r="31393" spans="2:7">
      <c r="B31393" s="32">
        <f>SUMIF(Balanço[Estoque],Back!A31393,Balanço[Quantidade])</f>
        <v>0</v>
      </c>
      <c r="G31393" s="32" t="str" cm="1">
        <f t="array" ref="G31393">IF(F31393="","",SUM(_xlfn._xlws.FILTER(Balanço[Quantidade],(Balanço[Estoque]=Back!$E$3)*(Balanço[Material]=Back!F31393))))</f>
        <v/>
      </c>
    </row>
    <row r="31394" spans="2:7">
      <c r="B31394" s="32">
        <f>SUMIF(Balanço[Estoque],Back!A31394,Balanço[Quantidade])</f>
        <v>0</v>
      </c>
      <c r="G31394" s="32" t="str" cm="1">
        <f t="array" ref="G31394">IF(F31394="","",SUM(_xlfn._xlws.FILTER(Balanço[Quantidade],(Balanço[Estoque]=Back!$E$3)*(Balanço[Material]=Back!F31394))))</f>
        <v/>
      </c>
    </row>
    <row r="31395" spans="2:7">
      <c r="B31395" s="32">
        <f>SUMIF(Balanço[Estoque],Back!A31395,Balanço[Quantidade])</f>
        <v>0</v>
      </c>
      <c r="G31395" s="32" t="str" cm="1">
        <f t="array" ref="G31395">IF(F31395="","",SUM(_xlfn._xlws.FILTER(Balanço[Quantidade],(Balanço[Estoque]=Back!$E$3)*(Balanço[Material]=Back!F31395))))</f>
        <v/>
      </c>
    </row>
    <row r="31396" spans="2:7">
      <c r="B31396" s="32">
        <f>SUMIF(Balanço[Estoque],Back!A31396,Balanço[Quantidade])</f>
        <v>0</v>
      </c>
      <c r="G31396" s="32" t="str" cm="1">
        <f t="array" ref="G31396">IF(F31396="","",SUM(_xlfn._xlws.FILTER(Balanço[Quantidade],(Balanço[Estoque]=Back!$E$3)*(Balanço[Material]=Back!F31396))))</f>
        <v/>
      </c>
    </row>
    <row r="31397" spans="2:7">
      <c r="B31397" s="32">
        <f>SUMIF(Balanço[Estoque],Back!A31397,Balanço[Quantidade])</f>
        <v>0</v>
      </c>
      <c r="G31397" s="32" t="str" cm="1">
        <f t="array" ref="G31397">IF(F31397="","",SUM(_xlfn._xlws.FILTER(Balanço[Quantidade],(Balanço[Estoque]=Back!$E$3)*(Balanço[Material]=Back!F31397))))</f>
        <v/>
      </c>
    </row>
    <row r="31398" spans="2:7">
      <c r="B31398" s="32">
        <f>SUMIF(Balanço[Estoque],Back!A31398,Balanço[Quantidade])</f>
        <v>0</v>
      </c>
      <c r="G31398" s="32" t="str" cm="1">
        <f t="array" ref="G31398">IF(F31398="","",SUM(_xlfn._xlws.FILTER(Balanço[Quantidade],(Balanço[Estoque]=Back!$E$3)*(Balanço[Material]=Back!F31398))))</f>
        <v/>
      </c>
    </row>
    <row r="31399" spans="2:7">
      <c r="B31399" s="32">
        <f>SUMIF(Balanço[Estoque],Back!A31399,Balanço[Quantidade])</f>
        <v>0</v>
      </c>
      <c r="G31399" s="32" t="str" cm="1">
        <f t="array" ref="G31399">IF(F31399="","",SUM(_xlfn._xlws.FILTER(Balanço[Quantidade],(Balanço[Estoque]=Back!$E$3)*(Balanço[Material]=Back!F31399))))</f>
        <v/>
      </c>
    </row>
    <row r="31400" spans="2:7">
      <c r="B31400" s="32">
        <f>SUMIF(Balanço[Estoque],Back!A31400,Balanço[Quantidade])</f>
        <v>0</v>
      </c>
      <c r="G31400" s="32" t="str" cm="1">
        <f t="array" ref="G31400">IF(F31400="","",SUM(_xlfn._xlws.FILTER(Balanço[Quantidade],(Balanço[Estoque]=Back!$E$3)*(Balanço[Material]=Back!F31400))))</f>
        <v/>
      </c>
    </row>
    <row r="31401" spans="2:7">
      <c r="B31401" s="32">
        <f>SUMIF(Balanço[Estoque],Back!A31401,Balanço[Quantidade])</f>
        <v>0</v>
      </c>
      <c r="G31401" s="32" t="str" cm="1">
        <f t="array" ref="G31401">IF(F31401="","",SUM(_xlfn._xlws.FILTER(Balanço[Quantidade],(Balanço[Estoque]=Back!$E$3)*(Balanço[Material]=Back!F31401))))</f>
        <v/>
      </c>
    </row>
    <row r="31402" spans="2:7">
      <c r="B31402" s="32">
        <f>SUMIF(Balanço[Estoque],Back!A31402,Balanço[Quantidade])</f>
        <v>0</v>
      </c>
      <c r="G31402" s="32" t="str" cm="1">
        <f t="array" ref="G31402">IF(F31402="","",SUM(_xlfn._xlws.FILTER(Balanço[Quantidade],(Balanço[Estoque]=Back!$E$3)*(Balanço[Material]=Back!F31402))))</f>
        <v/>
      </c>
    </row>
    <row r="31403" spans="2:7">
      <c r="B31403" s="32">
        <f>SUMIF(Balanço[Estoque],Back!A31403,Balanço[Quantidade])</f>
        <v>0</v>
      </c>
      <c r="G31403" s="32" t="str" cm="1">
        <f t="array" ref="G31403">IF(F31403="","",SUM(_xlfn._xlws.FILTER(Balanço[Quantidade],(Balanço[Estoque]=Back!$E$3)*(Balanço[Material]=Back!F31403))))</f>
        <v/>
      </c>
    </row>
    <row r="31404" spans="2:7">
      <c r="B31404" s="32">
        <f>SUMIF(Balanço[Estoque],Back!A31404,Balanço[Quantidade])</f>
        <v>0</v>
      </c>
      <c r="G31404" s="32" t="str" cm="1">
        <f t="array" ref="G31404">IF(F31404="","",SUM(_xlfn._xlws.FILTER(Balanço[Quantidade],(Balanço[Estoque]=Back!$E$3)*(Balanço[Material]=Back!F31404))))</f>
        <v/>
      </c>
    </row>
    <row r="31405" spans="2:7">
      <c r="B31405" s="32">
        <f>SUMIF(Balanço[Estoque],Back!A31405,Balanço[Quantidade])</f>
        <v>0</v>
      </c>
      <c r="G31405" s="32" t="str" cm="1">
        <f t="array" ref="G31405">IF(F31405="","",SUM(_xlfn._xlws.FILTER(Balanço[Quantidade],(Balanço[Estoque]=Back!$E$3)*(Balanço[Material]=Back!F31405))))</f>
        <v/>
      </c>
    </row>
    <row r="31406" spans="2:7">
      <c r="B31406" s="32">
        <f>SUMIF(Balanço[Estoque],Back!A31406,Balanço[Quantidade])</f>
        <v>0</v>
      </c>
      <c r="G31406" s="32" t="str" cm="1">
        <f t="array" ref="G31406">IF(F31406="","",SUM(_xlfn._xlws.FILTER(Balanço[Quantidade],(Balanço[Estoque]=Back!$E$3)*(Balanço[Material]=Back!F31406))))</f>
        <v/>
      </c>
    </row>
    <row r="31407" spans="2:7">
      <c r="B31407" s="32">
        <f>SUMIF(Balanço[Estoque],Back!A31407,Balanço[Quantidade])</f>
        <v>0</v>
      </c>
      <c r="G31407" s="32" t="str" cm="1">
        <f t="array" ref="G31407">IF(F31407="","",SUM(_xlfn._xlws.FILTER(Balanço[Quantidade],(Balanço[Estoque]=Back!$E$3)*(Balanço[Material]=Back!F31407))))</f>
        <v/>
      </c>
    </row>
    <row r="31408" spans="2:7">
      <c r="B31408" s="32">
        <f>SUMIF(Balanço[Estoque],Back!A31408,Balanço[Quantidade])</f>
        <v>0</v>
      </c>
      <c r="G31408" s="32" t="str" cm="1">
        <f t="array" ref="G31408">IF(F31408="","",SUM(_xlfn._xlws.FILTER(Balanço[Quantidade],(Balanço[Estoque]=Back!$E$3)*(Balanço[Material]=Back!F31408))))</f>
        <v/>
      </c>
    </row>
    <row r="31409" spans="2:7">
      <c r="B31409" s="32">
        <f>SUMIF(Balanço[Estoque],Back!A31409,Balanço[Quantidade])</f>
        <v>0</v>
      </c>
      <c r="G31409" s="32" t="str" cm="1">
        <f t="array" ref="G31409">IF(F31409="","",SUM(_xlfn._xlws.FILTER(Balanço[Quantidade],(Balanço[Estoque]=Back!$E$3)*(Balanço[Material]=Back!F31409))))</f>
        <v/>
      </c>
    </row>
    <row r="31410" spans="2:7">
      <c r="B31410" s="32">
        <f>SUMIF(Balanço[Estoque],Back!A31410,Balanço[Quantidade])</f>
        <v>0</v>
      </c>
      <c r="G31410" s="32" t="str" cm="1">
        <f t="array" ref="G31410">IF(F31410="","",SUM(_xlfn._xlws.FILTER(Balanço[Quantidade],(Balanço[Estoque]=Back!$E$3)*(Balanço[Material]=Back!F31410))))</f>
        <v/>
      </c>
    </row>
    <row r="31411" spans="2:7">
      <c r="B31411" s="32">
        <f>SUMIF(Balanço[Estoque],Back!A31411,Balanço[Quantidade])</f>
        <v>0</v>
      </c>
      <c r="G31411" s="32" t="str" cm="1">
        <f t="array" ref="G31411">IF(F31411="","",SUM(_xlfn._xlws.FILTER(Balanço[Quantidade],(Balanço[Estoque]=Back!$E$3)*(Balanço[Material]=Back!F31411))))</f>
        <v/>
      </c>
    </row>
    <row r="31412" spans="2:7">
      <c r="B31412" s="32">
        <f>SUMIF(Balanço[Estoque],Back!A31412,Balanço[Quantidade])</f>
        <v>0</v>
      </c>
      <c r="G31412" s="32" t="str" cm="1">
        <f t="array" ref="G31412">IF(F31412="","",SUM(_xlfn._xlws.FILTER(Balanço[Quantidade],(Balanço[Estoque]=Back!$E$3)*(Balanço[Material]=Back!F31412))))</f>
        <v/>
      </c>
    </row>
    <row r="31413" spans="2:7">
      <c r="B31413" s="32">
        <f>SUMIF(Balanço[Estoque],Back!A31413,Balanço[Quantidade])</f>
        <v>0</v>
      </c>
      <c r="G31413" s="32" t="str" cm="1">
        <f t="array" ref="G31413">IF(F31413="","",SUM(_xlfn._xlws.FILTER(Balanço[Quantidade],(Balanço[Estoque]=Back!$E$3)*(Balanço[Material]=Back!F31413))))</f>
        <v/>
      </c>
    </row>
    <row r="31414" spans="2:7">
      <c r="B31414" s="32">
        <f>SUMIF(Balanço[Estoque],Back!A31414,Balanço[Quantidade])</f>
        <v>0</v>
      </c>
      <c r="G31414" s="32" t="str" cm="1">
        <f t="array" ref="G31414">IF(F31414="","",SUM(_xlfn._xlws.FILTER(Balanço[Quantidade],(Balanço[Estoque]=Back!$E$3)*(Balanço[Material]=Back!F31414))))</f>
        <v/>
      </c>
    </row>
    <row r="31415" spans="2:7">
      <c r="B31415" s="32">
        <f>SUMIF(Balanço[Estoque],Back!A31415,Balanço[Quantidade])</f>
        <v>0</v>
      </c>
      <c r="G31415" s="32" t="str" cm="1">
        <f t="array" ref="G31415">IF(F31415="","",SUM(_xlfn._xlws.FILTER(Balanço[Quantidade],(Balanço[Estoque]=Back!$E$3)*(Balanço[Material]=Back!F31415))))</f>
        <v/>
      </c>
    </row>
    <row r="31416" spans="2:7">
      <c r="B31416" s="32">
        <f>SUMIF(Balanço[Estoque],Back!A31416,Balanço[Quantidade])</f>
        <v>0</v>
      </c>
      <c r="G31416" s="32" t="str" cm="1">
        <f t="array" ref="G31416">IF(F31416="","",SUM(_xlfn._xlws.FILTER(Balanço[Quantidade],(Balanço[Estoque]=Back!$E$3)*(Balanço[Material]=Back!F31416))))</f>
        <v/>
      </c>
    </row>
    <row r="31417" spans="2:7">
      <c r="B31417" s="32">
        <f>SUMIF(Balanço[Estoque],Back!A31417,Balanço[Quantidade])</f>
        <v>0</v>
      </c>
      <c r="G31417" s="32" t="str" cm="1">
        <f t="array" ref="G31417">IF(F31417="","",SUM(_xlfn._xlws.FILTER(Balanço[Quantidade],(Balanço[Estoque]=Back!$E$3)*(Balanço[Material]=Back!F31417))))</f>
        <v/>
      </c>
    </row>
    <row r="31418" spans="2:7">
      <c r="B31418" s="32">
        <f>SUMIF(Balanço[Estoque],Back!A31418,Balanço[Quantidade])</f>
        <v>0</v>
      </c>
      <c r="G31418" s="32" t="str" cm="1">
        <f t="array" ref="G31418">IF(F31418="","",SUM(_xlfn._xlws.FILTER(Balanço[Quantidade],(Balanço[Estoque]=Back!$E$3)*(Balanço[Material]=Back!F31418))))</f>
        <v/>
      </c>
    </row>
    <row r="31419" spans="2:7">
      <c r="B31419" s="32">
        <f>SUMIF(Balanço[Estoque],Back!A31419,Balanço[Quantidade])</f>
        <v>0</v>
      </c>
      <c r="G31419" s="32" t="str" cm="1">
        <f t="array" ref="G31419">IF(F31419="","",SUM(_xlfn._xlws.FILTER(Balanço[Quantidade],(Balanço[Estoque]=Back!$E$3)*(Balanço[Material]=Back!F31419))))</f>
        <v/>
      </c>
    </row>
    <row r="31420" spans="2:7">
      <c r="B31420" s="32">
        <f>SUMIF(Balanço[Estoque],Back!A31420,Balanço[Quantidade])</f>
        <v>0</v>
      </c>
      <c r="G31420" s="32" t="str" cm="1">
        <f t="array" ref="G31420">IF(F31420="","",SUM(_xlfn._xlws.FILTER(Balanço[Quantidade],(Balanço[Estoque]=Back!$E$3)*(Balanço[Material]=Back!F31420))))</f>
        <v/>
      </c>
    </row>
    <row r="31421" spans="2:7">
      <c r="B31421" s="32">
        <f>SUMIF(Balanço[Estoque],Back!A31421,Balanço[Quantidade])</f>
        <v>0</v>
      </c>
      <c r="G31421" s="32" t="str" cm="1">
        <f t="array" ref="G31421">IF(F31421="","",SUM(_xlfn._xlws.FILTER(Balanço[Quantidade],(Balanço[Estoque]=Back!$E$3)*(Balanço[Material]=Back!F31421))))</f>
        <v/>
      </c>
    </row>
    <row r="31422" spans="2:7">
      <c r="B31422" s="32">
        <f>SUMIF(Balanço[Estoque],Back!A31422,Balanço[Quantidade])</f>
        <v>0</v>
      </c>
      <c r="G31422" s="32" t="str" cm="1">
        <f t="array" ref="G31422">IF(F31422="","",SUM(_xlfn._xlws.FILTER(Balanço[Quantidade],(Balanço[Estoque]=Back!$E$3)*(Balanço[Material]=Back!F31422))))</f>
        <v/>
      </c>
    </row>
    <row r="31423" spans="2:7">
      <c r="B31423" s="32">
        <f>SUMIF(Balanço[Estoque],Back!A31423,Balanço[Quantidade])</f>
        <v>0</v>
      </c>
      <c r="G31423" s="32" t="str" cm="1">
        <f t="array" ref="G31423">IF(F31423="","",SUM(_xlfn._xlws.FILTER(Balanço[Quantidade],(Balanço[Estoque]=Back!$E$3)*(Balanço[Material]=Back!F31423))))</f>
        <v/>
      </c>
    </row>
    <row r="31424" spans="2:7">
      <c r="B31424" s="32">
        <f>SUMIF(Balanço[Estoque],Back!A31424,Balanço[Quantidade])</f>
        <v>0</v>
      </c>
      <c r="G31424" s="32" t="str" cm="1">
        <f t="array" ref="G31424">IF(F31424="","",SUM(_xlfn._xlws.FILTER(Balanço[Quantidade],(Balanço[Estoque]=Back!$E$3)*(Balanço[Material]=Back!F31424))))</f>
        <v/>
      </c>
    </row>
    <row r="31425" spans="2:7">
      <c r="B31425" s="32">
        <f>SUMIF(Balanço[Estoque],Back!A31425,Balanço[Quantidade])</f>
        <v>0</v>
      </c>
      <c r="G31425" s="32" t="str" cm="1">
        <f t="array" ref="G31425">IF(F31425="","",SUM(_xlfn._xlws.FILTER(Balanço[Quantidade],(Balanço[Estoque]=Back!$E$3)*(Balanço[Material]=Back!F31425))))</f>
        <v/>
      </c>
    </row>
    <row r="31426" spans="2:7">
      <c r="B31426" s="32">
        <f>SUMIF(Balanço[Estoque],Back!A31426,Balanço[Quantidade])</f>
        <v>0</v>
      </c>
      <c r="G31426" s="32" t="str" cm="1">
        <f t="array" ref="G31426">IF(F31426="","",SUM(_xlfn._xlws.FILTER(Balanço[Quantidade],(Balanço[Estoque]=Back!$E$3)*(Balanço[Material]=Back!F31426))))</f>
        <v/>
      </c>
    </row>
    <row r="31427" spans="2:7">
      <c r="B31427" s="32">
        <f>SUMIF(Balanço[Estoque],Back!A31427,Balanço[Quantidade])</f>
        <v>0</v>
      </c>
      <c r="G31427" s="32" t="str" cm="1">
        <f t="array" ref="G31427">IF(F31427="","",SUM(_xlfn._xlws.FILTER(Balanço[Quantidade],(Balanço[Estoque]=Back!$E$3)*(Balanço[Material]=Back!F31427))))</f>
        <v/>
      </c>
    </row>
    <row r="31428" spans="2:7">
      <c r="B31428" s="32">
        <f>SUMIF(Balanço[Estoque],Back!A31428,Balanço[Quantidade])</f>
        <v>0</v>
      </c>
      <c r="G31428" s="32" t="str" cm="1">
        <f t="array" ref="G31428">IF(F31428="","",SUM(_xlfn._xlws.FILTER(Balanço[Quantidade],(Balanço[Estoque]=Back!$E$3)*(Balanço[Material]=Back!F31428))))</f>
        <v/>
      </c>
    </row>
    <row r="31429" spans="2:7">
      <c r="B31429" s="32">
        <f>SUMIF(Balanço[Estoque],Back!A31429,Balanço[Quantidade])</f>
        <v>0</v>
      </c>
      <c r="G31429" s="32" t="str" cm="1">
        <f t="array" ref="G31429">IF(F31429="","",SUM(_xlfn._xlws.FILTER(Balanço[Quantidade],(Balanço[Estoque]=Back!$E$3)*(Balanço[Material]=Back!F31429))))</f>
        <v/>
      </c>
    </row>
    <row r="31430" spans="2:7">
      <c r="B31430" s="32">
        <f>SUMIF(Balanço[Estoque],Back!A31430,Balanço[Quantidade])</f>
        <v>0</v>
      </c>
      <c r="G31430" s="32" t="str" cm="1">
        <f t="array" ref="G31430">IF(F31430="","",SUM(_xlfn._xlws.FILTER(Balanço[Quantidade],(Balanço[Estoque]=Back!$E$3)*(Balanço[Material]=Back!F31430))))</f>
        <v/>
      </c>
    </row>
    <row r="31431" spans="2:7">
      <c r="B31431" s="32">
        <f>SUMIF(Balanço[Estoque],Back!A31431,Balanço[Quantidade])</f>
        <v>0</v>
      </c>
      <c r="G31431" s="32" t="str" cm="1">
        <f t="array" ref="G31431">IF(F31431="","",SUM(_xlfn._xlws.FILTER(Balanço[Quantidade],(Balanço[Estoque]=Back!$E$3)*(Balanço[Material]=Back!F31431))))</f>
        <v/>
      </c>
    </row>
    <row r="31432" spans="2:7">
      <c r="B31432" s="32">
        <f>SUMIF(Balanço[Estoque],Back!A31432,Balanço[Quantidade])</f>
        <v>0</v>
      </c>
      <c r="G31432" s="32" t="str" cm="1">
        <f t="array" ref="G31432">IF(F31432="","",SUM(_xlfn._xlws.FILTER(Balanço[Quantidade],(Balanço[Estoque]=Back!$E$3)*(Balanço[Material]=Back!F31432))))</f>
        <v/>
      </c>
    </row>
    <row r="31433" spans="2:7">
      <c r="B31433" s="32">
        <f>SUMIF(Balanço[Estoque],Back!A31433,Balanço[Quantidade])</f>
        <v>0</v>
      </c>
      <c r="G31433" s="32" t="str" cm="1">
        <f t="array" ref="G31433">IF(F31433="","",SUM(_xlfn._xlws.FILTER(Balanço[Quantidade],(Balanço[Estoque]=Back!$E$3)*(Balanço[Material]=Back!F31433))))</f>
        <v/>
      </c>
    </row>
    <row r="31434" spans="2:7">
      <c r="B31434" s="32">
        <f>SUMIF(Balanço[Estoque],Back!A31434,Balanço[Quantidade])</f>
        <v>0</v>
      </c>
      <c r="G31434" s="32" t="str" cm="1">
        <f t="array" ref="G31434">IF(F31434="","",SUM(_xlfn._xlws.FILTER(Balanço[Quantidade],(Balanço[Estoque]=Back!$E$3)*(Balanço[Material]=Back!F31434))))</f>
        <v/>
      </c>
    </row>
    <row r="31435" spans="2:7">
      <c r="B31435" s="32">
        <f>SUMIF(Balanço[Estoque],Back!A31435,Balanço[Quantidade])</f>
        <v>0</v>
      </c>
      <c r="G31435" s="32" t="str" cm="1">
        <f t="array" ref="G31435">IF(F31435="","",SUM(_xlfn._xlws.FILTER(Balanço[Quantidade],(Balanço[Estoque]=Back!$E$3)*(Balanço[Material]=Back!F31435))))</f>
        <v/>
      </c>
    </row>
    <row r="31436" spans="2:7">
      <c r="B31436" s="32">
        <f>SUMIF(Balanço[Estoque],Back!A31436,Balanço[Quantidade])</f>
        <v>0</v>
      </c>
      <c r="G31436" s="32" t="str" cm="1">
        <f t="array" ref="G31436">IF(F31436="","",SUM(_xlfn._xlws.FILTER(Balanço[Quantidade],(Balanço[Estoque]=Back!$E$3)*(Balanço[Material]=Back!F31436))))</f>
        <v/>
      </c>
    </row>
    <row r="31437" spans="2:7">
      <c r="B31437" s="32">
        <f>SUMIF(Balanço[Estoque],Back!A31437,Balanço[Quantidade])</f>
        <v>0</v>
      </c>
      <c r="G31437" s="32" t="str" cm="1">
        <f t="array" ref="G31437">IF(F31437="","",SUM(_xlfn._xlws.FILTER(Balanço[Quantidade],(Balanço[Estoque]=Back!$E$3)*(Balanço[Material]=Back!F31437))))</f>
        <v/>
      </c>
    </row>
    <row r="31438" spans="2:7">
      <c r="B31438" s="32">
        <f>SUMIF(Balanço[Estoque],Back!A31438,Balanço[Quantidade])</f>
        <v>0</v>
      </c>
      <c r="G31438" s="32" t="str" cm="1">
        <f t="array" ref="G31438">IF(F31438="","",SUM(_xlfn._xlws.FILTER(Balanço[Quantidade],(Balanço[Estoque]=Back!$E$3)*(Balanço[Material]=Back!F31438))))</f>
        <v/>
      </c>
    </row>
    <row r="31439" spans="2:7">
      <c r="B31439" s="32">
        <f>SUMIF(Balanço[Estoque],Back!A31439,Balanço[Quantidade])</f>
        <v>0</v>
      </c>
      <c r="G31439" s="32" t="str" cm="1">
        <f t="array" ref="G31439">IF(F31439="","",SUM(_xlfn._xlws.FILTER(Balanço[Quantidade],(Balanço[Estoque]=Back!$E$3)*(Balanço[Material]=Back!F31439))))</f>
        <v/>
      </c>
    </row>
    <row r="31440" spans="2:7">
      <c r="B31440" s="32">
        <f>SUMIF(Balanço[Estoque],Back!A31440,Balanço[Quantidade])</f>
        <v>0</v>
      </c>
      <c r="G31440" s="32" t="str" cm="1">
        <f t="array" ref="G31440">IF(F31440="","",SUM(_xlfn._xlws.FILTER(Balanço[Quantidade],(Balanço[Estoque]=Back!$E$3)*(Balanço[Material]=Back!F31440))))</f>
        <v/>
      </c>
    </row>
    <row r="31441" spans="2:7">
      <c r="B31441" s="32">
        <f>SUMIF(Balanço[Estoque],Back!A31441,Balanço[Quantidade])</f>
        <v>0</v>
      </c>
      <c r="G31441" s="32" t="str" cm="1">
        <f t="array" ref="G31441">IF(F31441="","",SUM(_xlfn._xlws.FILTER(Balanço[Quantidade],(Balanço[Estoque]=Back!$E$3)*(Balanço[Material]=Back!F31441))))</f>
        <v/>
      </c>
    </row>
    <row r="31442" spans="2:7">
      <c r="B31442" s="32">
        <f>SUMIF(Balanço[Estoque],Back!A31442,Balanço[Quantidade])</f>
        <v>0</v>
      </c>
      <c r="G31442" s="32" t="str" cm="1">
        <f t="array" ref="G31442">IF(F31442="","",SUM(_xlfn._xlws.FILTER(Balanço[Quantidade],(Balanço[Estoque]=Back!$E$3)*(Balanço[Material]=Back!F31442))))</f>
        <v/>
      </c>
    </row>
    <row r="31443" spans="2:7">
      <c r="B31443" s="32">
        <f>SUMIF(Balanço[Estoque],Back!A31443,Balanço[Quantidade])</f>
        <v>0</v>
      </c>
      <c r="G31443" s="32" t="str" cm="1">
        <f t="array" ref="G31443">IF(F31443="","",SUM(_xlfn._xlws.FILTER(Balanço[Quantidade],(Balanço[Estoque]=Back!$E$3)*(Balanço[Material]=Back!F31443))))</f>
        <v/>
      </c>
    </row>
    <row r="31444" spans="2:7">
      <c r="B31444" s="32">
        <f>SUMIF(Balanço[Estoque],Back!A31444,Balanço[Quantidade])</f>
        <v>0</v>
      </c>
      <c r="G31444" s="32" t="str" cm="1">
        <f t="array" ref="G31444">IF(F31444="","",SUM(_xlfn._xlws.FILTER(Balanço[Quantidade],(Balanço[Estoque]=Back!$E$3)*(Balanço[Material]=Back!F31444))))</f>
        <v/>
      </c>
    </row>
    <row r="31445" spans="2:7">
      <c r="B31445" s="32">
        <f>SUMIF(Balanço[Estoque],Back!A31445,Balanço[Quantidade])</f>
        <v>0</v>
      </c>
      <c r="G31445" s="32" t="str" cm="1">
        <f t="array" ref="G31445">IF(F31445="","",SUM(_xlfn._xlws.FILTER(Balanço[Quantidade],(Balanço[Estoque]=Back!$E$3)*(Balanço[Material]=Back!F31445))))</f>
        <v/>
      </c>
    </row>
    <row r="31446" spans="2:7">
      <c r="B31446" s="32">
        <f>SUMIF(Balanço[Estoque],Back!A31446,Balanço[Quantidade])</f>
        <v>0</v>
      </c>
      <c r="G31446" s="32" t="str" cm="1">
        <f t="array" ref="G31446">IF(F31446="","",SUM(_xlfn._xlws.FILTER(Balanço[Quantidade],(Balanço[Estoque]=Back!$E$3)*(Balanço[Material]=Back!F31446))))</f>
        <v/>
      </c>
    </row>
    <row r="31447" spans="2:7">
      <c r="B31447" s="32">
        <f>SUMIF(Balanço[Estoque],Back!A31447,Balanço[Quantidade])</f>
        <v>0</v>
      </c>
      <c r="G31447" s="32" t="str" cm="1">
        <f t="array" ref="G31447">IF(F31447="","",SUM(_xlfn._xlws.FILTER(Balanço[Quantidade],(Balanço[Estoque]=Back!$E$3)*(Balanço[Material]=Back!F31447))))</f>
        <v/>
      </c>
    </row>
    <row r="31448" spans="2:7">
      <c r="B31448" s="32">
        <f>SUMIF(Balanço[Estoque],Back!A31448,Balanço[Quantidade])</f>
        <v>0</v>
      </c>
      <c r="G31448" s="32" t="str" cm="1">
        <f t="array" ref="G31448">IF(F31448="","",SUM(_xlfn._xlws.FILTER(Balanço[Quantidade],(Balanço[Estoque]=Back!$E$3)*(Balanço[Material]=Back!F31448))))</f>
        <v/>
      </c>
    </row>
    <row r="31449" spans="2:7">
      <c r="B31449" s="32">
        <f>SUMIF(Balanço[Estoque],Back!A31449,Balanço[Quantidade])</f>
        <v>0</v>
      </c>
      <c r="G31449" s="32" t="str" cm="1">
        <f t="array" ref="G31449">IF(F31449="","",SUM(_xlfn._xlws.FILTER(Balanço[Quantidade],(Balanço[Estoque]=Back!$E$3)*(Balanço[Material]=Back!F31449))))</f>
        <v/>
      </c>
    </row>
    <row r="31450" spans="2:7">
      <c r="B31450" s="32">
        <f>SUMIF(Balanço[Estoque],Back!A31450,Balanço[Quantidade])</f>
        <v>0</v>
      </c>
      <c r="G31450" s="32" t="str" cm="1">
        <f t="array" ref="G31450">IF(F31450="","",SUM(_xlfn._xlws.FILTER(Balanço[Quantidade],(Balanço[Estoque]=Back!$E$3)*(Balanço[Material]=Back!F31450))))</f>
        <v/>
      </c>
    </row>
    <row r="31451" spans="2:7">
      <c r="B31451" s="32">
        <f>SUMIF(Balanço[Estoque],Back!A31451,Balanço[Quantidade])</f>
        <v>0</v>
      </c>
      <c r="G31451" s="32" t="str" cm="1">
        <f t="array" ref="G31451">IF(F31451="","",SUM(_xlfn._xlws.FILTER(Balanço[Quantidade],(Balanço[Estoque]=Back!$E$3)*(Balanço[Material]=Back!F31451))))</f>
        <v/>
      </c>
    </row>
    <row r="31452" spans="2:7">
      <c r="B31452" s="32">
        <f>SUMIF(Balanço[Estoque],Back!A31452,Balanço[Quantidade])</f>
        <v>0</v>
      </c>
      <c r="G31452" s="32" t="str" cm="1">
        <f t="array" ref="G31452">IF(F31452="","",SUM(_xlfn._xlws.FILTER(Balanço[Quantidade],(Balanço[Estoque]=Back!$E$3)*(Balanço[Material]=Back!F31452))))</f>
        <v/>
      </c>
    </row>
    <row r="31453" spans="2:7">
      <c r="B31453" s="32">
        <f>SUMIF(Balanço[Estoque],Back!A31453,Balanço[Quantidade])</f>
        <v>0</v>
      </c>
      <c r="G31453" s="32" t="str" cm="1">
        <f t="array" ref="G31453">IF(F31453="","",SUM(_xlfn._xlws.FILTER(Balanço[Quantidade],(Balanço[Estoque]=Back!$E$3)*(Balanço[Material]=Back!F31453))))</f>
        <v/>
      </c>
    </row>
    <row r="31454" spans="2:7">
      <c r="B31454" s="32">
        <f>SUMIF(Balanço[Estoque],Back!A31454,Balanço[Quantidade])</f>
        <v>0</v>
      </c>
      <c r="G31454" s="32" t="str" cm="1">
        <f t="array" ref="G31454">IF(F31454="","",SUM(_xlfn._xlws.FILTER(Balanço[Quantidade],(Balanço[Estoque]=Back!$E$3)*(Balanço[Material]=Back!F31454))))</f>
        <v/>
      </c>
    </row>
    <row r="31455" spans="2:7">
      <c r="B31455" s="32">
        <f>SUMIF(Balanço[Estoque],Back!A31455,Balanço[Quantidade])</f>
        <v>0</v>
      </c>
      <c r="G31455" s="32" t="str" cm="1">
        <f t="array" ref="G31455">IF(F31455="","",SUM(_xlfn._xlws.FILTER(Balanço[Quantidade],(Balanço[Estoque]=Back!$E$3)*(Balanço[Material]=Back!F31455))))</f>
        <v/>
      </c>
    </row>
    <row r="31456" spans="2:7">
      <c r="B31456" s="32">
        <f>SUMIF(Balanço[Estoque],Back!A31456,Balanço[Quantidade])</f>
        <v>0</v>
      </c>
      <c r="G31456" s="32" t="str" cm="1">
        <f t="array" ref="G31456">IF(F31456="","",SUM(_xlfn._xlws.FILTER(Balanço[Quantidade],(Balanço[Estoque]=Back!$E$3)*(Balanço[Material]=Back!F31456))))</f>
        <v/>
      </c>
    </row>
    <row r="31457" spans="2:7">
      <c r="B31457" s="32">
        <f>SUMIF(Balanço[Estoque],Back!A31457,Balanço[Quantidade])</f>
        <v>0</v>
      </c>
      <c r="G31457" s="32" t="str" cm="1">
        <f t="array" ref="G31457">IF(F31457="","",SUM(_xlfn._xlws.FILTER(Balanço[Quantidade],(Balanço[Estoque]=Back!$E$3)*(Balanço[Material]=Back!F31457))))</f>
        <v/>
      </c>
    </row>
    <row r="31458" spans="2:7">
      <c r="B31458" s="32">
        <f>SUMIF(Balanço[Estoque],Back!A31458,Balanço[Quantidade])</f>
        <v>0</v>
      </c>
      <c r="G31458" s="32" t="str" cm="1">
        <f t="array" ref="G31458">IF(F31458="","",SUM(_xlfn._xlws.FILTER(Balanço[Quantidade],(Balanço[Estoque]=Back!$E$3)*(Balanço[Material]=Back!F31458))))</f>
        <v/>
      </c>
    </row>
    <row r="31459" spans="2:7">
      <c r="B31459" s="32">
        <f>SUMIF(Balanço[Estoque],Back!A31459,Balanço[Quantidade])</f>
        <v>0</v>
      </c>
      <c r="G31459" s="32" t="str" cm="1">
        <f t="array" ref="G31459">IF(F31459="","",SUM(_xlfn._xlws.FILTER(Balanço[Quantidade],(Balanço[Estoque]=Back!$E$3)*(Balanço[Material]=Back!F31459))))</f>
        <v/>
      </c>
    </row>
    <row r="31460" spans="2:7">
      <c r="B31460" s="32">
        <f>SUMIF(Balanço[Estoque],Back!A31460,Balanço[Quantidade])</f>
        <v>0</v>
      </c>
      <c r="G31460" s="32" t="str" cm="1">
        <f t="array" ref="G31460">IF(F31460="","",SUM(_xlfn._xlws.FILTER(Balanço[Quantidade],(Balanço[Estoque]=Back!$E$3)*(Balanço[Material]=Back!F31460))))</f>
        <v/>
      </c>
    </row>
    <row r="31461" spans="2:7">
      <c r="B31461" s="32">
        <f>SUMIF(Balanço[Estoque],Back!A31461,Balanço[Quantidade])</f>
        <v>0</v>
      </c>
      <c r="G31461" s="32" t="str" cm="1">
        <f t="array" ref="G31461">IF(F31461="","",SUM(_xlfn._xlws.FILTER(Balanço[Quantidade],(Balanço[Estoque]=Back!$E$3)*(Balanço[Material]=Back!F31461))))</f>
        <v/>
      </c>
    </row>
    <row r="31462" spans="2:7">
      <c r="B31462" s="32">
        <f>SUMIF(Balanço[Estoque],Back!A31462,Balanço[Quantidade])</f>
        <v>0</v>
      </c>
      <c r="G31462" s="32" t="str" cm="1">
        <f t="array" ref="G31462">IF(F31462="","",SUM(_xlfn._xlws.FILTER(Balanço[Quantidade],(Balanço[Estoque]=Back!$E$3)*(Balanço[Material]=Back!F31462))))</f>
        <v/>
      </c>
    </row>
    <row r="31463" spans="2:7">
      <c r="B31463" s="32">
        <f>SUMIF(Balanço[Estoque],Back!A31463,Balanço[Quantidade])</f>
        <v>0</v>
      </c>
      <c r="G31463" s="32" t="str" cm="1">
        <f t="array" ref="G31463">IF(F31463="","",SUM(_xlfn._xlws.FILTER(Balanço[Quantidade],(Balanço[Estoque]=Back!$E$3)*(Balanço[Material]=Back!F31463))))</f>
        <v/>
      </c>
    </row>
    <row r="31464" spans="2:7">
      <c r="B31464" s="32">
        <f>SUMIF(Balanço[Estoque],Back!A31464,Balanço[Quantidade])</f>
        <v>0</v>
      </c>
      <c r="G31464" s="32" t="str" cm="1">
        <f t="array" ref="G31464">IF(F31464="","",SUM(_xlfn._xlws.FILTER(Balanço[Quantidade],(Balanço[Estoque]=Back!$E$3)*(Balanço[Material]=Back!F31464))))</f>
        <v/>
      </c>
    </row>
    <row r="31465" spans="2:7">
      <c r="B31465" s="32">
        <f>SUMIF(Balanço[Estoque],Back!A31465,Balanço[Quantidade])</f>
        <v>0</v>
      </c>
      <c r="G31465" s="32" t="str" cm="1">
        <f t="array" ref="G31465">IF(F31465="","",SUM(_xlfn._xlws.FILTER(Balanço[Quantidade],(Balanço[Estoque]=Back!$E$3)*(Balanço[Material]=Back!F31465))))</f>
        <v/>
      </c>
    </row>
    <row r="31466" spans="2:7">
      <c r="B31466" s="32">
        <f>SUMIF(Balanço[Estoque],Back!A31466,Balanço[Quantidade])</f>
        <v>0</v>
      </c>
      <c r="G31466" s="32" t="str" cm="1">
        <f t="array" ref="G31466">IF(F31466="","",SUM(_xlfn._xlws.FILTER(Balanço[Quantidade],(Balanço[Estoque]=Back!$E$3)*(Balanço[Material]=Back!F31466))))</f>
        <v/>
      </c>
    </row>
    <row r="31467" spans="2:7">
      <c r="B31467" s="32">
        <f>SUMIF(Balanço[Estoque],Back!A31467,Balanço[Quantidade])</f>
        <v>0</v>
      </c>
      <c r="G31467" s="32" t="str" cm="1">
        <f t="array" ref="G31467">IF(F31467="","",SUM(_xlfn._xlws.FILTER(Balanço[Quantidade],(Balanço[Estoque]=Back!$E$3)*(Balanço[Material]=Back!F31467))))</f>
        <v/>
      </c>
    </row>
    <row r="31468" spans="2:7">
      <c r="B31468" s="32">
        <f>SUMIF(Balanço[Estoque],Back!A31468,Balanço[Quantidade])</f>
        <v>0</v>
      </c>
      <c r="G31468" s="32" t="str" cm="1">
        <f t="array" ref="G31468">IF(F31468="","",SUM(_xlfn._xlws.FILTER(Balanço[Quantidade],(Balanço[Estoque]=Back!$E$3)*(Balanço[Material]=Back!F31468))))</f>
        <v/>
      </c>
    </row>
    <row r="31469" spans="2:7">
      <c r="B31469" s="32">
        <f>SUMIF(Balanço[Estoque],Back!A31469,Balanço[Quantidade])</f>
        <v>0</v>
      </c>
      <c r="G31469" s="32" t="str" cm="1">
        <f t="array" ref="G31469">IF(F31469="","",SUM(_xlfn._xlws.FILTER(Balanço[Quantidade],(Balanço[Estoque]=Back!$E$3)*(Balanço[Material]=Back!F31469))))</f>
        <v/>
      </c>
    </row>
    <row r="31470" spans="2:7">
      <c r="B31470" s="32">
        <f>SUMIF(Balanço[Estoque],Back!A31470,Balanço[Quantidade])</f>
        <v>0</v>
      </c>
      <c r="G31470" s="32" t="str" cm="1">
        <f t="array" ref="G31470">IF(F31470="","",SUM(_xlfn._xlws.FILTER(Balanço[Quantidade],(Balanço[Estoque]=Back!$E$3)*(Balanço[Material]=Back!F31470))))</f>
        <v/>
      </c>
    </row>
    <row r="31471" spans="2:7">
      <c r="B31471" s="32">
        <f>SUMIF(Balanço[Estoque],Back!A31471,Balanço[Quantidade])</f>
        <v>0</v>
      </c>
      <c r="G31471" s="32" t="str" cm="1">
        <f t="array" ref="G31471">IF(F31471="","",SUM(_xlfn._xlws.FILTER(Balanço[Quantidade],(Balanço[Estoque]=Back!$E$3)*(Balanço[Material]=Back!F31471))))</f>
        <v/>
      </c>
    </row>
    <row r="31472" spans="2:7">
      <c r="B31472" s="32">
        <f>SUMIF(Balanço[Estoque],Back!A31472,Balanço[Quantidade])</f>
        <v>0</v>
      </c>
      <c r="G31472" s="32" t="str" cm="1">
        <f t="array" ref="G31472">IF(F31472="","",SUM(_xlfn._xlws.FILTER(Balanço[Quantidade],(Balanço[Estoque]=Back!$E$3)*(Balanço[Material]=Back!F31472))))</f>
        <v/>
      </c>
    </row>
    <row r="31473" spans="2:7">
      <c r="B31473" s="32">
        <f>SUMIF(Balanço[Estoque],Back!A31473,Balanço[Quantidade])</f>
        <v>0</v>
      </c>
      <c r="G31473" s="32" t="str" cm="1">
        <f t="array" ref="G31473">IF(F31473="","",SUM(_xlfn._xlws.FILTER(Balanço[Quantidade],(Balanço[Estoque]=Back!$E$3)*(Balanço[Material]=Back!F31473))))</f>
        <v/>
      </c>
    </row>
    <row r="31474" spans="2:7">
      <c r="B31474" s="32">
        <f>SUMIF(Balanço[Estoque],Back!A31474,Balanço[Quantidade])</f>
        <v>0</v>
      </c>
      <c r="G31474" s="32" t="str" cm="1">
        <f t="array" ref="G31474">IF(F31474="","",SUM(_xlfn._xlws.FILTER(Balanço[Quantidade],(Balanço[Estoque]=Back!$E$3)*(Balanço[Material]=Back!F31474))))</f>
        <v/>
      </c>
    </row>
    <row r="31475" spans="2:7">
      <c r="B31475" s="32">
        <f>SUMIF(Balanço[Estoque],Back!A31475,Balanço[Quantidade])</f>
        <v>0</v>
      </c>
      <c r="G31475" s="32" t="str" cm="1">
        <f t="array" ref="G31475">IF(F31475="","",SUM(_xlfn._xlws.FILTER(Balanço[Quantidade],(Balanço[Estoque]=Back!$E$3)*(Balanço[Material]=Back!F31475))))</f>
        <v/>
      </c>
    </row>
    <row r="31476" spans="2:7">
      <c r="B31476" s="32">
        <f>SUMIF(Balanço[Estoque],Back!A31476,Balanço[Quantidade])</f>
        <v>0</v>
      </c>
      <c r="G31476" s="32" t="str" cm="1">
        <f t="array" ref="G31476">IF(F31476="","",SUM(_xlfn._xlws.FILTER(Balanço[Quantidade],(Balanço[Estoque]=Back!$E$3)*(Balanço[Material]=Back!F31476))))</f>
        <v/>
      </c>
    </row>
    <row r="31477" spans="2:7">
      <c r="B31477" s="32">
        <f>SUMIF(Balanço[Estoque],Back!A31477,Balanço[Quantidade])</f>
        <v>0</v>
      </c>
      <c r="G31477" s="32" t="str" cm="1">
        <f t="array" ref="G31477">IF(F31477="","",SUM(_xlfn._xlws.FILTER(Balanço[Quantidade],(Balanço[Estoque]=Back!$E$3)*(Balanço[Material]=Back!F31477))))</f>
        <v/>
      </c>
    </row>
    <row r="31478" spans="2:7">
      <c r="B31478" s="32">
        <f>SUMIF(Balanço[Estoque],Back!A31478,Balanço[Quantidade])</f>
        <v>0</v>
      </c>
      <c r="G31478" s="32" t="str" cm="1">
        <f t="array" ref="G31478">IF(F31478="","",SUM(_xlfn._xlws.FILTER(Balanço[Quantidade],(Balanço[Estoque]=Back!$E$3)*(Balanço[Material]=Back!F31478))))</f>
        <v/>
      </c>
    </row>
    <row r="31479" spans="2:7">
      <c r="B31479" s="32">
        <f>SUMIF(Balanço[Estoque],Back!A31479,Balanço[Quantidade])</f>
        <v>0</v>
      </c>
      <c r="G31479" s="32" t="str" cm="1">
        <f t="array" ref="G31479">IF(F31479="","",SUM(_xlfn._xlws.FILTER(Balanço[Quantidade],(Balanço[Estoque]=Back!$E$3)*(Balanço[Material]=Back!F31479))))</f>
        <v/>
      </c>
    </row>
    <row r="31480" spans="2:7">
      <c r="B31480" s="32">
        <f>SUMIF(Balanço[Estoque],Back!A31480,Balanço[Quantidade])</f>
        <v>0</v>
      </c>
      <c r="G31480" s="32" t="str" cm="1">
        <f t="array" ref="G31480">IF(F31480="","",SUM(_xlfn._xlws.FILTER(Balanço[Quantidade],(Balanço[Estoque]=Back!$E$3)*(Balanço[Material]=Back!F31480))))</f>
        <v/>
      </c>
    </row>
    <row r="31481" spans="2:7">
      <c r="B31481" s="32">
        <f>SUMIF(Balanço[Estoque],Back!A31481,Balanço[Quantidade])</f>
        <v>0</v>
      </c>
      <c r="G31481" s="32" t="str" cm="1">
        <f t="array" ref="G31481">IF(F31481="","",SUM(_xlfn._xlws.FILTER(Balanço[Quantidade],(Balanço[Estoque]=Back!$E$3)*(Balanço[Material]=Back!F31481))))</f>
        <v/>
      </c>
    </row>
    <row r="31482" spans="2:7">
      <c r="B31482" s="32">
        <f>SUMIF(Balanço[Estoque],Back!A31482,Balanço[Quantidade])</f>
        <v>0</v>
      </c>
      <c r="G31482" s="32" t="str" cm="1">
        <f t="array" ref="G31482">IF(F31482="","",SUM(_xlfn._xlws.FILTER(Balanço[Quantidade],(Balanço[Estoque]=Back!$E$3)*(Balanço[Material]=Back!F31482))))</f>
        <v/>
      </c>
    </row>
    <row r="31483" spans="2:7">
      <c r="B31483" s="32">
        <f>SUMIF(Balanço[Estoque],Back!A31483,Balanço[Quantidade])</f>
        <v>0</v>
      </c>
      <c r="G31483" s="32" t="str" cm="1">
        <f t="array" ref="G31483">IF(F31483="","",SUM(_xlfn._xlws.FILTER(Balanço[Quantidade],(Balanço[Estoque]=Back!$E$3)*(Balanço[Material]=Back!F31483))))</f>
        <v/>
      </c>
    </row>
    <row r="31484" spans="2:7">
      <c r="B31484" s="32">
        <f>SUMIF(Balanço[Estoque],Back!A31484,Balanço[Quantidade])</f>
        <v>0</v>
      </c>
      <c r="G31484" s="32" t="str" cm="1">
        <f t="array" ref="G31484">IF(F31484="","",SUM(_xlfn._xlws.FILTER(Balanço[Quantidade],(Balanço[Estoque]=Back!$E$3)*(Balanço[Material]=Back!F31484))))</f>
        <v/>
      </c>
    </row>
    <row r="31485" spans="2:7">
      <c r="B31485" s="32">
        <f>SUMIF(Balanço[Estoque],Back!A31485,Balanço[Quantidade])</f>
        <v>0</v>
      </c>
      <c r="G31485" s="32" t="str" cm="1">
        <f t="array" ref="G31485">IF(F31485="","",SUM(_xlfn._xlws.FILTER(Balanço[Quantidade],(Balanço[Estoque]=Back!$E$3)*(Balanço[Material]=Back!F31485))))</f>
        <v/>
      </c>
    </row>
    <row r="31486" spans="2:7">
      <c r="B31486" s="32">
        <f>SUMIF(Balanço[Estoque],Back!A31486,Balanço[Quantidade])</f>
        <v>0</v>
      </c>
      <c r="G31486" s="32" t="str" cm="1">
        <f t="array" ref="G31486">IF(F31486="","",SUM(_xlfn._xlws.FILTER(Balanço[Quantidade],(Balanço[Estoque]=Back!$E$3)*(Balanço[Material]=Back!F31486))))</f>
        <v/>
      </c>
    </row>
    <row r="31487" spans="2:7">
      <c r="B31487" s="32">
        <f>SUMIF(Balanço[Estoque],Back!A31487,Balanço[Quantidade])</f>
        <v>0</v>
      </c>
      <c r="G31487" s="32" t="str" cm="1">
        <f t="array" ref="G31487">IF(F31487="","",SUM(_xlfn._xlws.FILTER(Balanço[Quantidade],(Balanço[Estoque]=Back!$E$3)*(Balanço[Material]=Back!F31487))))</f>
        <v/>
      </c>
    </row>
    <row r="31488" spans="2:7">
      <c r="B31488" s="32">
        <f>SUMIF(Balanço[Estoque],Back!A31488,Balanço[Quantidade])</f>
        <v>0</v>
      </c>
      <c r="G31488" s="32" t="str" cm="1">
        <f t="array" ref="G31488">IF(F31488="","",SUM(_xlfn._xlws.FILTER(Balanço[Quantidade],(Balanço[Estoque]=Back!$E$3)*(Balanço[Material]=Back!F31488))))</f>
        <v/>
      </c>
    </row>
    <row r="31489" spans="2:7">
      <c r="B31489" s="32">
        <f>SUMIF(Balanço[Estoque],Back!A31489,Balanço[Quantidade])</f>
        <v>0</v>
      </c>
      <c r="G31489" s="32" t="str" cm="1">
        <f t="array" ref="G31489">IF(F31489="","",SUM(_xlfn._xlws.FILTER(Balanço[Quantidade],(Balanço[Estoque]=Back!$E$3)*(Balanço[Material]=Back!F31489))))</f>
        <v/>
      </c>
    </row>
    <row r="31490" spans="2:7">
      <c r="B31490" s="32">
        <f>SUMIF(Balanço[Estoque],Back!A31490,Balanço[Quantidade])</f>
        <v>0</v>
      </c>
      <c r="G31490" s="32" t="str" cm="1">
        <f t="array" ref="G31490">IF(F31490="","",SUM(_xlfn._xlws.FILTER(Balanço[Quantidade],(Balanço[Estoque]=Back!$E$3)*(Balanço[Material]=Back!F31490))))</f>
        <v/>
      </c>
    </row>
    <row r="31491" spans="2:7">
      <c r="B31491" s="32">
        <f>SUMIF(Balanço[Estoque],Back!A31491,Balanço[Quantidade])</f>
        <v>0</v>
      </c>
      <c r="G31491" s="32" t="str" cm="1">
        <f t="array" ref="G31491">IF(F31491="","",SUM(_xlfn._xlws.FILTER(Balanço[Quantidade],(Balanço[Estoque]=Back!$E$3)*(Balanço[Material]=Back!F31491))))</f>
        <v/>
      </c>
    </row>
    <row r="31492" spans="2:7">
      <c r="B31492" s="32">
        <f>SUMIF(Balanço[Estoque],Back!A31492,Balanço[Quantidade])</f>
        <v>0</v>
      </c>
      <c r="G31492" s="32" t="str" cm="1">
        <f t="array" ref="G31492">IF(F31492="","",SUM(_xlfn._xlws.FILTER(Balanço[Quantidade],(Balanço[Estoque]=Back!$E$3)*(Balanço[Material]=Back!F31492))))</f>
        <v/>
      </c>
    </row>
    <row r="31493" spans="2:7">
      <c r="B31493" s="32">
        <f>SUMIF(Balanço[Estoque],Back!A31493,Balanço[Quantidade])</f>
        <v>0</v>
      </c>
      <c r="G31493" s="32" t="str" cm="1">
        <f t="array" ref="G31493">IF(F31493="","",SUM(_xlfn._xlws.FILTER(Balanço[Quantidade],(Balanço[Estoque]=Back!$E$3)*(Balanço[Material]=Back!F31493))))</f>
        <v/>
      </c>
    </row>
    <row r="31494" spans="2:7">
      <c r="B31494" s="32">
        <f>SUMIF(Balanço[Estoque],Back!A31494,Balanço[Quantidade])</f>
        <v>0</v>
      </c>
      <c r="G31494" s="32" t="str" cm="1">
        <f t="array" ref="G31494">IF(F31494="","",SUM(_xlfn._xlws.FILTER(Balanço[Quantidade],(Balanço[Estoque]=Back!$E$3)*(Balanço[Material]=Back!F31494))))</f>
        <v/>
      </c>
    </row>
    <row r="31495" spans="2:7">
      <c r="B31495" s="32">
        <f>SUMIF(Balanço[Estoque],Back!A31495,Balanço[Quantidade])</f>
        <v>0</v>
      </c>
      <c r="G31495" s="32" t="str" cm="1">
        <f t="array" ref="G31495">IF(F31495="","",SUM(_xlfn._xlws.FILTER(Balanço[Quantidade],(Balanço[Estoque]=Back!$E$3)*(Balanço[Material]=Back!F31495))))</f>
        <v/>
      </c>
    </row>
    <row r="31496" spans="2:7">
      <c r="B31496" s="32">
        <f>SUMIF(Balanço[Estoque],Back!A31496,Balanço[Quantidade])</f>
        <v>0</v>
      </c>
      <c r="G31496" s="32" t="str" cm="1">
        <f t="array" ref="G31496">IF(F31496="","",SUM(_xlfn._xlws.FILTER(Balanço[Quantidade],(Balanço[Estoque]=Back!$E$3)*(Balanço[Material]=Back!F31496))))</f>
        <v/>
      </c>
    </row>
    <row r="31497" spans="2:7">
      <c r="B31497" s="32">
        <f>SUMIF(Balanço[Estoque],Back!A31497,Balanço[Quantidade])</f>
        <v>0</v>
      </c>
      <c r="G31497" s="32" t="str" cm="1">
        <f t="array" ref="G31497">IF(F31497="","",SUM(_xlfn._xlws.FILTER(Balanço[Quantidade],(Balanço[Estoque]=Back!$E$3)*(Balanço[Material]=Back!F31497))))</f>
        <v/>
      </c>
    </row>
    <row r="31498" spans="2:7">
      <c r="B31498" s="32">
        <f>SUMIF(Balanço[Estoque],Back!A31498,Balanço[Quantidade])</f>
        <v>0</v>
      </c>
      <c r="G31498" s="32" t="str" cm="1">
        <f t="array" ref="G31498">IF(F31498="","",SUM(_xlfn._xlws.FILTER(Balanço[Quantidade],(Balanço[Estoque]=Back!$E$3)*(Balanço[Material]=Back!F31498))))</f>
        <v/>
      </c>
    </row>
    <row r="31499" spans="2:7">
      <c r="B31499" s="32">
        <f>SUMIF(Balanço[Estoque],Back!A31499,Balanço[Quantidade])</f>
        <v>0</v>
      </c>
      <c r="G31499" s="32" t="str" cm="1">
        <f t="array" ref="G31499">IF(F31499="","",SUM(_xlfn._xlws.FILTER(Balanço[Quantidade],(Balanço[Estoque]=Back!$E$3)*(Balanço[Material]=Back!F31499))))</f>
        <v/>
      </c>
    </row>
    <row r="31500" spans="2:7">
      <c r="B31500" s="32">
        <f>SUMIF(Balanço[Estoque],Back!A31500,Balanço[Quantidade])</f>
        <v>0</v>
      </c>
      <c r="G31500" s="32" t="str" cm="1">
        <f t="array" ref="G31500">IF(F31500="","",SUM(_xlfn._xlws.FILTER(Balanço[Quantidade],(Balanço[Estoque]=Back!$E$3)*(Balanço[Material]=Back!F31500))))</f>
        <v/>
      </c>
    </row>
    <row r="31501" spans="2:7">
      <c r="B31501" s="32">
        <f>SUMIF(Balanço[Estoque],Back!A31501,Balanço[Quantidade])</f>
        <v>0</v>
      </c>
      <c r="G31501" s="32" t="str" cm="1">
        <f t="array" ref="G31501">IF(F31501="","",SUM(_xlfn._xlws.FILTER(Balanço[Quantidade],(Balanço[Estoque]=Back!$E$3)*(Balanço[Material]=Back!F31501))))</f>
        <v/>
      </c>
    </row>
    <row r="31502" spans="2:7">
      <c r="B31502" s="32">
        <f>SUMIF(Balanço[Estoque],Back!A31502,Balanço[Quantidade])</f>
        <v>0</v>
      </c>
      <c r="G31502" s="32" t="str" cm="1">
        <f t="array" ref="G31502">IF(F31502="","",SUM(_xlfn._xlws.FILTER(Balanço[Quantidade],(Balanço[Estoque]=Back!$E$3)*(Balanço[Material]=Back!F31502))))</f>
        <v/>
      </c>
    </row>
    <row r="31503" spans="2:7">
      <c r="B31503" s="32">
        <f>SUMIF(Balanço[Estoque],Back!A31503,Balanço[Quantidade])</f>
        <v>0</v>
      </c>
      <c r="G31503" s="32" t="str" cm="1">
        <f t="array" ref="G31503">IF(F31503="","",SUM(_xlfn._xlws.FILTER(Balanço[Quantidade],(Balanço[Estoque]=Back!$E$3)*(Balanço[Material]=Back!F31503))))</f>
        <v/>
      </c>
    </row>
    <row r="31504" spans="2:7">
      <c r="B31504" s="32">
        <f>SUMIF(Balanço[Estoque],Back!A31504,Balanço[Quantidade])</f>
        <v>0</v>
      </c>
      <c r="G31504" s="32" t="str" cm="1">
        <f t="array" ref="G31504">IF(F31504="","",SUM(_xlfn._xlws.FILTER(Balanço[Quantidade],(Balanço[Estoque]=Back!$E$3)*(Balanço[Material]=Back!F31504))))</f>
        <v/>
      </c>
    </row>
    <row r="31505" spans="2:7">
      <c r="B31505" s="32">
        <f>SUMIF(Balanço[Estoque],Back!A31505,Balanço[Quantidade])</f>
        <v>0</v>
      </c>
      <c r="G31505" s="32" t="str" cm="1">
        <f t="array" ref="G31505">IF(F31505="","",SUM(_xlfn._xlws.FILTER(Balanço[Quantidade],(Balanço[Estoque]=Back!$E$3)*(Balanço[Material]=Back!F31505))))</f>
        <v/>
      </c>
    </row>
    <row r="31506" spans="2:7">
      <c r="B31506" s="32">
        <f>SUMIF(Balanço[Estoque],Back!A31506,Balanço[Quantidade])</f>
        <v>0</v>
      </c>
      <c r="G31506" s="32" t="str" cm="1">
        <f t="array" ref="G31506">IF(F31506="","",SUM(_xlfn._xlws.FILTER(Balanço[Quantidade],(Balanço[Estoque]=Back!$E$3)*(Balanço[Material]=Back!F31506))))</f>
        <v/>
      </c>
    </row>
    <row r="31507" spans="2:7">
      <c r="B31507" s="32">
        <f>SUMIF(Balanço[Estoque],Back!A31507,Balanço[Quantidade])</f>
        <v>0</v>
      </c>
      <c r="G31507" s="32" t="str" cm="1">
        <f t="array" ref="G31507">IF(F31507="","",SUM(_xlfn._xlws.FILTER(Balanço[Quantidade],(Balanço[Estoque]=Back!$E$3)*(Balanço[Material]=Back!F31507))))</f>
        <v/>
      </c>
    </row>
    <row r="31508" spans="2:7">
      <c r="B31508" s="32">
        <f>SUMIF(Balanço[Estoque],Back!A31508,Balanço[Quantidade])</f>
        <v>0</v>
      </c>
      <c r="G31508" s="32" t="str" cm="1">
        <f t="array" ref="G31508">IF(F31508="","",SUM(_xlfn._xlws.FILTER(Balanço[Quantidade],(Balanço[Estoque]=Back!$E$3)*(Balanço[Material]=Back!F31508))))</f>
        <v/>
      </c>
    </row>
    <row r="31509" spans="2:7">
      <c r="B31509" s="32">
        <f>SUMIF(Balanço[Estoque],Back!A31509,Balanço[Quantidade])</f>
        <v>0</v>
      </c>
      <c r="G31509" s="32" t="str" cm="1">
        <f t="array" ref="G31509">IF(F31509="","",SUM(_xlfn._xlws.FILTER(Balanço[Quantidade],(Balanço[Estoque]=Back!$E$3)*(Balanço[Material]=Back!F31509))))</f>
        <v/>
      </c>
    </row>
    <row r="31510" spans="2:7">
      <c r="B31510" s="32">
        <f>SUMIF(Balanço[Estoque],Back!A31510,Balanço[Quantidade])</f>
        <v>0</v>
      </c>
      <c r="G31510" s="32" t="str" cm="1">
        <f t="array" ref="G31510">IF(F31510="","",SUM(_xlfn._xlws.FILTER(Balanço[Quantidade],(Balanço[Estoque]=Back!$E$3)*(Balanço[Material]=Back!F31510))))</f>
        <v/>
      </c>
    </row>
    <row r="31511" spans="2:7">
      <c r="B31511" s="32">
        <f>SUMIF(Balanço[Estoque],Back!A31511,Balanço[Quantidade])</f>
        <v>0</v>
      </c>
      <c r="G31511" s="32" t="str" cm="1">
        <f t="array" ref="G31511">IF(F31511="","",SUM(_xlfn._xlws.FILTER(Balanço[Quantidade],(Balanço[Estoque]=Back!$E$3)*(Balanço[Material]=Back!F31511))))</f>
        <v/>
      </c>
    </row>
    <row r="31512" spans="2:7">
      <c r="B31512" s="32">
        <f>SUMIF(Balanço[Estoque],Back!A31512,Balanço[Quantidade])</f>
        <v>0</v>
      </c>
      <c r="G31512" s="32" t="str" cm="1">
        <f t="array" ref="G31512">IF(F31512="","",SUM(_xlfn._xlws.FILTER(Balanço[Quantidade],(Balanço[Estoque]=Back!$E$3)*(Balanço[Material]=Back!F31512))))</f>
        <v/>
      </c>
    </row>
    <row r="31513" spans="2:7">
      <c r="B31513" s="32">
        <f>SUMIF(Balanço[Estoque],Back!A31513,Balanço[Quantidade])</f>
        <v>0</v>
      </c>
      <c r="G31513" s="32" t="str" cm="1">
        <f t="array" ref="G31513">IF(F31513="","",SUM(_xlfn._xlws.FILTER(Balanço[Quantidade],(Balanço[Estoque]=Back!$E$3)*(Balanço[Material]=Back!F31513))))</f>
        <v/>
      </c>
    </row>
    <row r="31514" spans="2:7">
      <c r="B31514" s="32">
        <f>SUMIF(Balanço[Estoque],Back!A31514,Balanço[Quantidade])</f>
        <v>0</v>
      </c>
      <c r="G31514" s="32" t="str" cm="1">
        <f t="array" ref="G31514">IF(F31514="","",SUM(_xlfn._xlws.FILTER(Balanço[Quantidade],(Balanço[Estoque]=Back!$E$3)*(Balanço[Material]=Back!F31514))))</f>
        <v/>
      </c>
    </row>
    <row r="31515" spans="2:7">
      <c r="B31515" s="32">
        <f>SUMIF(Balanço[Estoque],Back!A31515,Balanço[Quantidade])</f>
        <v>0</v>
      </c>
      <c r="G31515" s="32" t="str" cm="1">
        <f t="array" ref="G31515">IF(F31515="","",SUM(_xlfn._xlws.FILTER(Balanço[Quantidade],(Balanço[Estoque]=Back!$E$3)*(Balanço[Material]=Back!F31515))))</f>
        <v/>
      </c>
    </row>
    <row r="31516" spans="2:7">
      <c r="B31516" s="32">
        <f>SUMIF(Balanço[Estoque],Back!A31516,Balanço[Quantidade])</f>
        <v>0</v>
      </c>
      <c r="G31516" s="32" t="str" cm="1">
        <f t="array" ref="G31516">IF(F31516="","",SUM(_xlfn._xlws.FILTER(Balanço[Quantidade],(Balanço[Estoque]=Back!$E$3)*(Balanço[Material]=Back!F31516))))</f>
        <v/>
      </c>
    </row>
    <row r="31517" spans="2:7">
      <c r="B31517" s="32">
        <f>SUMIF(Balanço[Estoque],Back!A31517,Balanço[Quantidade])</f>
        <v>0</v>
      </c>
      <c r="G31517" s="32" t="str" cm="1">
        <f t="array" ref="G31517">IF(F31517="","",SUM(_xlfn._xlws.FILTER(Balanço[Quantidade],(Balanço[Estoque]=Back!$E$3)*(Balanço[Material]=Back!F31517))))</f>
        <v/>
      </c>
    </row>
    <row r="31518" spans="2:7">
      <c r="B31518" s="32">
        <f>SUMIF(Balanço[Estoque],Back!A31518,Balanço[Quantidade])</f>
        <v>0</v>
      </c>
      <c r="G31518" s="32" t="str" cm="1">
        <f t="array" ref="G31518">IF(F31518="","",SUM(_xlfn._xlws.FILTER(Balanço[Quantidade],(Balanço[Estoque]=Back!$E$3)*(Balanço[Material]=Back!F31518))))</f>
        <v/>
      </c>
    </row>
    <row r="31519" spans="2:7">
      <c r="B31519" s="32">
        <f>SUMIF(Balanço[Estoque],Back!A31519,Balanço[Quantidade])</f>
        <v>0</v>
      </c>
      <c r="G31519" s="32" t="str" cm="1">
        <f t="array" ref="G31519">IF(F31519="","",SUM(_xlfn._xlws.FILTER(Balanço[Quantidade],(Balanço[Estoque]=Back!$E$3)*(Balanço[Material]=Back!F31519))))</f>
        <v/>
      </c>
    </row>
    <row r="31520" spans="2:7">
      <c r="B31520" s="32">
        <f>SUMIF(Balanço[Estoque],Back!A31520,Balanço[Quantidade])</f>
        <v>0</v>
      </c>
      <c r="G31520" s="32" t="str" cm="1">
        <f t="array" ref="G31520">IF(F31520="","",SUM(_xlfn._xlws.FILTER(Balanço[Quantidade],(Balanço[Estoque]=Back!$E$3)*(Balanço[Material]=Back!F31520))))</f>
        <v/>
      </c>
    </row>
    <row r="31521" spans="2:7">
      <c r="B31521" s="32">
        <f>SUMIF(Balanço[Estoque],Back!A31521,Balanço[Quantidade])</f>
        <v>0</v>
      </c>
      <c r="G31521" s="32" t="str" cm="1">
        <f t="array" ref="G31521">IF(F31521="","",SUM(_xlfn._xlws.FILTER(Balanço[Quantidade],(Balanço[Estoque]=Back!$E$3)*(Balanço[Material]=Back!F31521))))</f>
        <v/>
      </c>
    </row>
    <row r="31522" spans="2:7">
      <c r="B31522" s="32">
        <f>SUMIF(Balanço[Estoque],Back!A31522,Balanço[Quantidade])</f>
        <v>0</v>
      </c>
      <c r="G31522" s="32" t="str" cm="1">
        <f t="array" ref="G31522">IF(F31522="","",SUM(_xlfn._xlws.FILTER(Balanço[Quantidade],(Balanço[Estoque]=Back!$E$3)*(Balanço[Material]=Back!F31522))))</f>
        <v/>
      </c>
    </row>
    <row r="31523" spans="2:7">
      <c r="B31523" s="32">
        <f>SUMIF(Balanço[Estoque],Back!A31523,Balanço[Quantidade])</f>
        <v>0</v>
      </c>
      <c r="G31523" s="32" t="str" cm="1">
        <f t="array" ref="G31523">IF(F31523="","",SUM(_xlfn._xlws.FILTER(Balanço[Quantidade],(Balanço[Estoque]=Back!$E$3)*(Balanço[Material]=Back!F31523))))</f>
        <v/>
      </c>
    </row>
    <row r="31524" spans="2:7">
      <c r="B31524" s="32">
        <f>SUMIF(Balanço[Estoque],Back!A31524,Balanço[Quantidade])</f>
        <v>0</v>
      </c>
      <c r="G31524" s="32" t="str" cm="1">
        <f t="array" ref="G31524">IF(F31524="","",SUM(_xlfn._xlws.FILTER(Balanço[Quantidade],(Balanço[Estoque]=Back!$E$3)*(Balanço[Material]=Back!F31524))))</f>
        <v/>
      </c>
    </row>
    <row r="31525" spans="2:7">
      <c r="B31525" s="32">
        <f>SUMIF(Balanço[Estoque],Back!A31525,Balanço[Quantidade])</f>
        <v>0</v>
      </c>
      <c r="G31525" s="32" t="str" cm="1">
        <f t="array" ref="G31525">IF(F31525="","",SUM(_xlfn._xlws.FILTER(Balanço[Quantidade],(Balanço[Estoque]=Back!$E$3)*(Balanço[Material]=Back!F31525))))</f>
        <v/>
      </c>
    </row>
    <row r="31526" spans="2:7">
      <c r="B31526" s="32">
        <f>SUMIF(Balanço[Estoque],Back!A31526,Balanço[Quantidade])</f>
        <v>0</v>
      </c>
      <c r="G31526" s="32" t="str" cm="1">
        <f t="array" ref="G31526">IF(F31526="","",SUM(_xlfn._xlws.FILTER(Balanço[Quantidade],(Balanço[Estoque]=Back!$E$3)*(Balanço[Material]=Back!F31526))))</f>
        <v/>
      </c>
    </row>
    <row r="31527" spans="2:7">
      <c r="B31527" s="32">
        <f>SUMIF(Balanço[Estoque],Back!A31527,Balanço[Quantidade])</f>
        <v>0</v>
      </c>
      <c r="G31527" s="32" t="str" cm="1">
        <f t="array" ref="G31527">IF(F31527="","",SUM(_xlfn._xlws.FILTER(Balanço[Quantidade],(Balanço[Estoque]=Back!$E$3)*(Balanço[Material]=Back!F31527))))</f>
        <v/>
      </c>
    </row>
    <row r="31528" spans="2:7">
      <c r="B31528" s="32">
        <f>SUMIF(Balanço[Estoque],Back!A31528,Balanço[Quantidade])</f>
        <v>0</v>
      </c>
      <c r="G31528" s="32" t="str" cm="1">
        <f t="array" ref="G31528">IF(F31528="","",SUM(_xlfn._xlws.FILTER(Balanço[Quantidade],(Balanço[Estoque]=Back!$E$3)*(Balanço[Material]=Back!F31528))))</f>
        <v/>
      </c>
    </row>
    <row r="31529" spans="2:7">
      <c r="B31529" s="32">
        <f>SUMIF(Balanço[Estoque],Back!A31529,Balanço[Quantidade])</f>
        <v>0</v>
      </c>
      <c r="G31529" s="32" t="str" cm="1">
        <f t="array" ref="G31529">IF(F31529="","",SUM(_xlfn._xlws.FILTER(Balanço[Quantidade],(Balanço[Estoque]=Back!$E$3)*(Balanço[Material]=Back!F31529))))</f>
        <v/>
      </c>
    </row>
    <row r="31530" spans="2:7">
      <c r="B31530" s="32">
        <f>SUMIF(Balanço[Estoque],Back!A31530,Balanço[Quantidade])</f>
        <v>0</v>
      </c>
      <c r="G31530" s="32" t="str" cm="1">
        <f t="array" ref="G31530">IF(F31530="","",SUM(_xlfn._xlws.FILTER(Balanço[Quantidade],(Balanço[Estoque]=Back!$E$3)*(Balanço[Material]=Back!F31530))))</f>
        <v/>
      </c>
    </row>
    <row r="31531" spans="2:7">
      <c r="B31531" s="32">
        <f>SUMIF(Balanço[Estoque],Back!A31531,Balanço[Quantidade])</f>
        <v>0</v>
      </c>
      <c r="G31531" s="32" t="str" cm="1">
        <f t="array" ref="G31531">IF(F31531="","",SUM(_xlfn._xlws.FILTER(Balanço[Quantidade],(Balanço[Estoque]=Back!$E$3)*(Balanço[Material]=Back!F31531))))</f>
        <v/>
      </c>
    </row>
    <row r="31532" spans="2:7">
      <c r="B31532" s="32">
        <f>SUMIF(Balanço[Estoque],Back!A31532,Balanço[Quantidade])</f>
        <v>0</v>
      </c>
      <c r="G31532" s="32" t="str" cm="1">
        <f t="array" ref="G31532">IF(F31532="","",SUM(_xlfn._xlws.FILTER(Balanço[Quantidade],(Balanço[Estoque]=Back!$E$3)*(Balanço[Material]=Back!F31532))))</f>
        <v/>
      </c>
    </row>
    <row r="31533" spans="2:7">
      <c r="B31533" s="32">
        <f>SUMIF(Balanço[Estoque],Back!A31533,Balanço[Quantidade])</f>
        <v>0</v>
      </c>
      <c r="G31533" s="32" t="str" cm="1">
        <f t="array" ref="G31533">IF(F31533="","",SUM(_xlfn._xlws.FILTER(Balanço[Quantidade],(Balanço[Estoque]=Back!$E$3)*(Balanço[Material]=Back!F31533))))</f>
        <v/>
      </c>
    </row>
    <row r="31534" spans="2:7">
      <c r="B31534" s="32">
        <f>SUMIF(Balanço[Estoque],Back!A31534,Balanço[Quantidade])</f>
        <v>0</v>
      </c>
      <c r="G31534" s="32" t="str" cm="1">
        <f t="array" ref="G31534">IF(F31534="","",SUM(_xlfn._xlws.FILTER(Balanço[Quantidade],(Balanço[Estoque]=Back!$E$3)*(Balanço[Material]=Back!F31534))))</f>
        <v/>
      </c>
    </row>
    <row r="31535" spans="2:7">
      <c r="B31535" s="32">
        <f>SUMIF(Balanço[Estoque],Back!A31535,Balanço[Quantidade])</f>
        <v>0</v>
      </c>
      <c r="G31535" s="32" t="str" cm="1">
        <f t="array" ref="G31535">IF(F31535="","",SUM(_xlfn._xlws.FILTER(Balanço[Quantidade],(Balanço[Estoque]=Back!$E$3)*(Balanço[Material]=Back!F31535))))</f>
        <v/>
      </c>
    </row>
    <row r="31536" spans="2:7">
      <c r="B31536" s="32">
        <f>SUMIF(Balanço[Estoque],Back!A31536,Balanço[Quantidade])</f>
        <v>0</v>
      </c>
      <c r="G31536" s="32" t="str" cm="1">
        <f t="array" ref="G31536">IF(F31536="","",SUM(_xlfn._xlws.FILTER(Balanço[Quantidade],(Balanço[Estoque]=Back!$E$3)*(Balanço[Material]=Back!F31536))))</f>
        <v/>
      </c>
    </row>
    <row r="31537" spans="2:7">
      <c r="B31537" s="32">
        <f>SUMIF(Balanço[Estoque],Back!A31537,Balanço[Quantidade])</f>
        <v>0</v>
      </c>
      <c r="G31537" s="32" t="str" cm="1">
        <f t="array" ref="G31537">IF(F31537="","",SUM(_xlfn._xlws.FILTER(Balanço[Quantidade],(Balanço[Estoque]=Back!$E$3)*(Balanço[Material]=Back!F31537))))</f>
        <v/>
      </c>
    </row>
    <row r="31538" spans="2:7">
      <c r="B31538" s="32">
        <f>SUMIF(Balanço[Estoque],Back!A31538,Balanço[Quantidade])</f>
        <v>0</v>
      </c>
      <c r="G31538" s="32" t="str" cm="1">
        <f t="array" ref="G31538">IF(F31538="","",SUM(_xlfn._xlws.FILTER(Balanço[Quantidade],(Balanço[Estoque]=Back!$E$3)*(Balanço[Material]=Back!F31538))))</f>
        <v/>
      </c>
    </row>
    <row r="31539" spans="2:7">
      <c r="B31539" s="32">
        <f>SUMIF(Balanço[Estoque],Back!A31539,Balanço[Quantidade])</f>
        <v>0</v>
      </c>
      <c r="G31539" s="32" t="str" cm="1">
        <f t="array" ref="G31539">IF(F31539="","",SUM(_xlfn._xlws.FILTER(Balanço[Quantidade],(Balanço[Estoque]=Back!$E$3)*(Balanço[Material]=Back!F31539))))</f>
        <v/>
      </c>
    </row>
    <row r="31540" spans="2:7">
      <c r="B31540" s="32">
        <f>SUMIF(Balanço[Estoque],Back!A31540,Balanço[Quantidade])</f>
        <v>0</v>
      </c>
      <c r="G31540" s="32" t="str" cm="1">
        <f t="array" ref="G31540">IF(F31540="","",SUM(_xlfn._xlws.FILTER(Balanço[Quantidade],(Balanço[Estoque]=Back!$E$3)*(Balanço[Material]=Back!F31540))))</f>
        <v/>
      </c>
    </row>
    <row r="31541" spans="2:7">
      <c r="B31541" s="32">
        <f>SUMIF(Balanço[Estoque],Back!A31541,Balanço[Quantidade])</f>
        <v>0</v>
      </c>
      <c r="G31541" s="32" t="str" cm="1">
        <f t="array" ref="G31541">IF(F31541="","",SUM(_xlfn._xlws.FILTER(Balanço[Quantidade],(Balanço[Estoque]=Back!$E$3)*(Balanço[Material]=Back!F31541))))</f>
        <v/>
      </c>
    </row>
    <row r="31542" spans="2:7">
      <c r="B31542" s="32">
        <f>SUMIF(Balanço[Estoque],Back!A31542,Balanço[Quantidade])</f>
        <v>0</v>
      </c>
      <c r="G31542" s="32" t="str" cm="1">
        <f t="array" ref="G31542">IF(F31542="","",SUM(_xlfn._xlws.FILTER(Balanço[Quantidade],(Balanço[Estoque]=Back!$E$3)*(Balanço[Material]=Back!F31542))))</f>
        <v/>
      </c>
    </row>
    <row r="31543" spans="2:7">
      <c r="B31543" s="32">
        <f>SUMIF(Balanço[Estoque],Back!A31543,Balanço[Quantidade])</f>
        <v>0</v>
      </c>
      <c r="G31543" s="32" t="str" cm="1">
        <f t="array" ref="G31543">IF(F31543="","",SUM(_xlfn._xlws.FILTER(Balanço[Quantidade],(Balanço[Estoque]=Back!$E$3)*(Balanço[Material]=Back!F31543))))</f>
        <v/>
      </c>
    </row>
    <row r="31544" spans="2:7">
      <c r="B31544" s="32">
        <f>SUMIF(Balanço[Estoque],Back!A31544,Balanço[Quantidade])</f>
        <v>0</v>
      </c>
      <c r="G31544" s="32" t="str" cm="1">
        <f t="array" ref="G31544">IF(F31544="","",SUM(_xlfn._xlws.FILTER(Balanço[Quantidade],(Balanço[Estoque]=Back!$E$3)*(Balanço[Material]=Back!F31544))))</f>
        <v/>
      </c>
    </row>
    <row r="31545" spans="2:7">
      <c r="B31545" s="32">
        <f>SUMIF(Balanço[Estoque],Back!A31545,Balanço[Quantidade])</f>
        <v>0</v>
      </c>
      <c r="G31545" s="32" t="str" cm="1">
        <f t="array" ref="G31545">IF(F31545="","",SUM(_xlfn._xlws.FILTER(Balanço[Quantidade],(Balanço[Estoque]=Back!$E$3)*(Balanço[Material]=Back!F31545))))</f>
        <v/>
      </c>
    </row>
    <row r="31546" spans="2:7">
      <c r="B31546" s="32">
        <f>SUMIF(Balanço[Estoque],Back!A31546,Balanço[Quantidade])</f>
        <v>0</v>
      </c>
      <c r="G31546" s="32" t="str" cm="1">
        <f t="array" ref="G31546">IF(F31546="","",SUM(_xlfn._xlws.FILTER(Balanço[Quantidade],(Balanço[Estoque]=Back!$E$3)*(Balanço[Material]=Back!F31546))))</f>
        <v/>
      </c>
    </row>
    <row r="31547" spans="2:7">
      <c r="B31547" s="32">
        <f>SUMIF(Balanço[Estoque],Back!A31547,Balanço[Quantidade])</f>
        <v>0</v>
      </c>
      <c r="G31547" s="32" t="str" cm="1">
        <f t="array" ref="G31547">IF(F31547="","",SUM(_xlfn._xlws.FILTER(Balanço[Quantidade],(Balanço[Estoque]=Back!$E$3)*(Balanço[Material]=Back!F31547))))</f>
        <v/>
      </c>
    </row>
    <row r="31548" spans="2:7">
      <c r="B31548" s="32">
        <f>SUMIF(Balanço[Estoque],Back!A31548,Balanço[Quantidade])</f>
        <v>0</v>
      </c>
      <c r="G31548" s="32" t="str" cm="1">
        <f t="array" ref="G31548">IF(F31548="","",SUM(_xlfn._xlws.FILTER(Balanço[Quantidade],(Balanço[Estoque]=Back!$E$3)*(Balanço[Material]=Back!F31548))))</f>
        <v/>
      </c>
    </row>
    <row r="31549" spans="2:7">
      <c r="B31549" s="32">
        <f>SUMIF(Balanço[Estoque],Back!A31549,Balanço[Quantidade])</f>
        <v>0</v>
      </c>
      <c r="G31549" s="32" t="str" cm="1">
        <f t="array" ref="G31549">IF(F31549="","",SUM(_xlfn._xlws.FILTER(Balanço[Quantidade],(Balanço[Estoque]=Back!$E$3)*(Balanço[Material]=Back!F31549))))</f>
        <v/>
      </c>
    </row>
    <row r="31550" spans="2:7">
      <c r="B31550" s="32">
        <f>SUMIF(Balanço[Estoque],Back!A31550,Balanço[Quantidade])</f>
        <v>0</v>
      </c>
      <c r="G31550" s="32" t="str" cm="1">
        <f t="array" ref="G31550">IF(F31550="","",SUM(_xlfn._xlws.FILTER(Balanço[Quantidade],(Balanço[Estoque]=Back!$E$3)*(Balanço[Material]=Back!F31550))))</f>
        <v/>
      </c>
    </row>
    <row r="31551" spans="2:7">
      <c r="B31551" s="32">
        <f>SUMIF(Balanço[Estoque],Back!A31551,Balanço[Quantidade])</f>
        <v>0</v>
      </c>
      <c r="G31551" s="32" t="str" cm="1">
        <f t="array" ref="G31551">IF(F31551="","",SUM(_xlfn._xlws.FILTER(Balanço[Quantidade],(Balanço[Estoque]=Back!$E$3)*(Balanço[Material]=Back!F31551))))</f>
        <v/>
      </c>
    </row>
    <row r="31552" spans="2:7">
      <c r="B31552" s="32">
        <f>SUMIF(Balanço[Estoque],Back!A31552,Balanço[Quantidade])</f>
        <v>0</v>
      </c>
      <c r="G31552" s="32" t="str" cm="1">
        <f t="array" ref="G31552">IF(F31552="","",SUM(_xlfn._xlws.FILTER(Balanço[Quantidade],(Balanço[Estoque]=Back!$E$3)*(Balanço[Material]=Back!F31552))))</f>
        <v/>
      </c>
    </row>
    <row r="31553" spans="2:7">
      <c r="B31553" s="32">
        <f>SUMIF(Balanço[Estoque],Back!A31553,Balanço[Quantidade])</f>
        <v>0</v>
      </c>
      <c r="G31553" s="32" t="str" cm="1">
        <f t="array" ref="G31553">IF(F31553="","",SUM(_xlfn._xlws.FILTER(Balanço[Quantidade],(Balanço[Estoque]=Back!$E$3)*(Balanço[Material]=Back!F31553))))</f>
        <v/>
      </c>
    </row>
    <row r="31554" spans="2:7">
      <c r="B31554" s="32">
        <f>SUMIF(Balanço[Estoque],Back!A31554,Balanço[Quantidade])</f>
        <v>0</v>
      </c>
      <c r="G31554" s="32" t="str" cm="1">
        <f t="array" ref="G31554">IF(F31554="","",SUM(_xlfn._xlws.FILTER(Balanço[Quantidade],(Balanço[Estoque]=Back!$E$3)*(Balanço[Material]=Back!F31554))))</f>
        <v/>
      </c>
    </row>
    <row r="31555" spans="2:7">
      <c r="B31555" s="32">
        <f>SUMIF(Balanço[Estoque],Back!A31555,Balanço[Quantidade])</f>
        <v>0</v>
      </c>
      <c r="G31555" s="32" t="str" cm="1">
        <f t="array" ref="G31555">IF(F31555="","",SUM(_xlfn._xlws.FILTER(Balanço[Quantidade],(Balanço[Estoque]=Back!$E$3)*(Balanço[Material]=Back!F31555))))</f>
        <v/>
      </c>
    </row>
    <row r="31556" spans="2:7">
      <c r="B31556" s="32">
        <f>SUMIF(Balanço[Estoque],Back!A31556,Balanço[Quantidade])</f>
        <v>0</v>
      </c>
      <c r="G31556" s="32" t="str" cm="1">
        <f t="array" ref="G31556">IF(F31556="","",SUM(_xlfn._xlws.FILTER(Balanço[Quantidade],(Balanço[Estoque]=Back!$E$3)*(Balanço[Material]=Back!F31556))))</f>
        <v/>
      </c>
    </row>
    <row r="31557" spans="2:7">
      <c r="B31557" s="32">
        <f>SUMIF(Balanço[Estoque],Back!A31557,Balanço[Quantidade])</f>
        <v>0</v>
      </c>
      <c r="G31557" s="32" t="str" cm="1">
        <f t="array" ref="G31557">IF(F31557="","",SUM(_xlfn._xlws.FILTER(Balanço[Quantidade],(Balanço[Estoque]=Back!$E$3)*(Balanço[Material]=Back!F31557))))</f>
        <v/>
      </c>
    </row>
    <row r="31558" spans="2:7">
      <c r="B31558" s="32">
        <f>SUMIF(Balanço[Estoque],Back!A31558,Balanço[Quantidade])</f>
        <v>0</v>
      </c>
      <c r="G31558" s="32" t="str" cm="1">
        <f t="array" ref="G31558">IF(F31558="","",SUM(_xlfn._xlws.FILTER(Balanço[Quantidade],(Balanço[Estoque]=Back!$E$3)*(Balanço[Material]=Back!F31558))))</f>
        <v/>
      </c>
    </row>
    <row r="31559" spans="2:7">
      <c r="B31559" s="32">
        <f>SUMIF(Balanço[Estoque],Back!A31559,Balanço[Quantidade])</f>
        <v>0</v>
      </c>
      <c r="G31559" s="32" t="str" cm="1">
        <f t="array" ref="G31559">IF(F31559="","",SUM(_xlfn._xlws.FILTER(Balanço[Quantidade],(Balanço[Estoque]=Back!$E$3)*(Balanço[Material]=Back!F31559))))</f>
        <v/>
      </c>
    </row>
    <row r="31560" spans="2:7">
      <c r="B31560" s="32">
        <f>SUMIF(Balanço[Estoque],Back!A31560,Balanço[Quantidade])</f>
        <v>0</v>
      </c>
      <c r="G31560" s="32" t="str" cm="1">
        <f t="array" ref="G31560">IF(F31560="","",SUM(_xlfn._xlws.FILTER(Balanço[Quantidade],(Balanço[Estoque]=Back!$E$3)*(Balanço[Material]=Back!F31560))))</f>
        <v/>
      </c>
    </row>
    <row r="31561" spans="2:7">
      <c r="B31561" s="32">
        <f>SUMIF(Balanço[Estoque],Back!A31561,Balanço[Quantidade])</f>
        <v>0</v>
      </c>
      <c r="G31561" s="32" t="str" cm="1">
        <f t="array" ref="G31561">IF(F31561="","",SUM(_xlfn._xlws.FILTER(Balanço[Quantidade],(Balanço[Estoque]=Back!$E$3)*(Balanço[Material]=Back!F31561))))</f>
        <v/>
      </c>
    </row>
    <row r="31562" spans="2:7">
      <c r="B31562" s="32">
        <f>SUMIF(Balanço[Estoque],Back!A31562,Balanço[Quantidade])</f>
        <v>0</v>
      </c>
      <c r="G31562" s="32" t="str" cm="1">
        <f t="array" ref="G31562">IF(F31562="","",SUM(_xlfn._xlws.FILTER(Balanço[Quantidade],(Balanço[Estoque]=Back!$E$3)*(Balanço[Material]=Back!F31562))))</f>
        <v/>
      </c>
    </row>
    <row r="31563" spans="2:7">
      <c r="B31563" s="32">
        <f>SUMIF(Balanço[Estoque],Back!A31563,Balanço[Quantidade])</f>
        <v>0</v>
      </c>
      <c r="G31563" s="32" t="str" cm="1">
        <f t="array" ref="G31563">IF(F31563="","",SUM(_xlfn._xlws.FILTER(Balanço[Quantidade],(Balanço[Estoque]=Back!$E$3)*(Balanço[Material]=Back!F31563))))</f>
        <v/>
      </c>
    </row>
    <row r="31564" spans="2:7">
      <c r="B31564" s="32">
        <f>SUMIF(Balanço[Estoque],Back!A31564,Balanço[Quantidade])</f>
        <v>0</v>
      </c>
      <c r="G31564" s="32" t="str" cm="1">
        <f t="array" ref="G31564">IF(F31564="","",SUM(_xlfn._xlws.FILTER(Balanço[Quantidade],(Balanço[Estoque]=Back!$E$3)*(Balanço[Material]=Back!F31564))))</f>
        <v/>
      </c>
    </row>
    <row r="31565" spans="2:7">
      <c r="B31565" s="32">
        <f>SUMIF(Balanço[Estoque],Back!A31565,Balanço[Quantidade])</f>
        <v>0</v>
      </c>
      <c r="G31565" s="32" t="str" cm="1">
        <f t="array" ref="G31565">IF(F31565="","",SUM(_xlfn._xlws.FILTER(Balanço[Quantidade],(Balanço[Estoque]=Back!$E$3)*(Balanço[Material]=Back!F31565))))</f>
        <v/>
      </c>
    </row>
    <row r="31566" spans="2:7">
      <c r="B31566" s="32">
        <f>SUMIF(Balanço[Estoque],Back!A31566,Balanço[Quantidade])</f>
        <v>0</v>
      </c>
      <c r="G31566" s="32" t="str" cm="1">
        <f t="array" ref="G31566">IF(F31566="","",SUM(_xlfn._xlws.FILTER(Balanço[Quantidade],(Balanço[Estoque]=Back!$E$3)*(Balanço[Material]=Back!F31566))))</f>
        <v/>
      </c>
    </row>
    <row r="31567" spans="2:7">
      <c r="B31567" s="32">
        <f>SUMIF(Balanço[Estoque],Back!A31567,Balanço[Quantidade])</f>
        <v>0</v>
      </c>
      <c r="G31567" s="32" t="str" cm="1">
        <f t="array" ref="G31567">IF(F31567="","",SUM(_xlfn._xlws.FILTER(Balanço[Quantidade],(Balanço[Estoque]=Back!$E$3)*(Balanço[Material]=Back!F31567))))</f>
        <v/>
      </c>
    </row>
    <row r="31568" spans="2:7">
      <c r="B31568" s="32">
        <f>SUMIF(Balanço[Estoque],Back!A31568,Balanço[Quantidade])</f>
        <v>0</v>
      </c>
      <c r="G31568" s="32" t="str" cm="1">
        <f t="array" ref="G31568">IF(F31568="","",SUM(_xlfn._xlws.FILTER(Balanço[Quantidade],(Balanço[Estoque]=Back!$E$3)*(Balanço[Material]=Back!F31568))))</f>
        <v/>
      </c>
    </row>
    <row r="31569" spans="2:7">
      <c r="B31569" s="32">
        <f>SUMIF(Balanço[Estoque],Back!A31569,Balanço[Quantidade])</f>
        <v>0</v>
      </c>
      <c r="G31569" s="32" t="str" cm="1">
        <f t="array" ref="G31569">IF(F31569="","",SUM(_xlfn._xlws.FILTER(Balanço[Quantidade],(Balanço[Estoque]=Back!$E$3)*(Balanço[Material]=Back!F31569))))</f>
        <v/>
      </c>
    </row>
    <row r="31570" spans="2:7">
      <c r="B31570" s="32">
        <f>SUMIF(Balanço[Estoque],Back!A31570,Balanço[Quantidade])</f>
        <v>0</v>
      </c>
      <c r="G31570" s="32" t="str" cm="1">
        <f t="array" ref="G31570">IF(F31570="","",SUM(_xlfn._xlws.FILTER(Balanço[Quantidade],(Balanço[Estoque]=Back!$E$3)*(Balanço[Material]=Back!F31570))))</f>
        <v/>
      </c>
    </row>
    <row r="31571" spans="2:7">
      <c r="B31571" s="32">
        <f>SUMIF(Balanço[Estoque],Back!A31571,Balanço[Quantidade])</f>
        <v>0</v>
      </c>
      <c r="G31571" s="32" t="str" cm="1">
        <f t="array" ref="G31571">IF(F31571="","",SUM(_xlfn._xlws.FILTER(Balanço[Quantidade],(Balanço[Estoque]=Back!$E$3)*(Balanço[Material]=Back!F31571))))</f>
        <v/>
      </c>
    </row>
    <row r="31572" spans="2:7">
      <c r="B31572" s="32">
        <f>SUMIF(Balanço[Estoque],Back!A31572,Balanço[Quantidade])</f>
        <v>0</v>
      </c>
      <c r="G31572" s="32" t="str" cm="1">
        <f t="array" ref="G31572">IF(F31572="","",SUM(_xlfn._xlws.FILTER(Balanço[Quantidade],(Balanço[Estoque]=Back!$E$3)*(Balanço[Material]=Back!F31572))))</f>
        <v/>
      </c>
    </row>
    <row r="31573" spans="2:7">
      <c r="B31573" s="32">
        <f>SUMIF(Balanço[Estoque],Back!A31573,Balanço[Quantidade])</f>
        <v>0</v>
      </c>
      <c r="G31573" s="32" t="str" cm="1">
        <f t="array" ref="G31573">IF(F31573="","",SUM(_xlfn._xlws.FILTER(Balanço[Quantidade],(Balanço[Estoque]=Back!$E$3)*(Balanço[Material]=Back!F31573))))</f>
        <v/>
      </c>
    </row>
    <row r="31574" spans="2:7">
      <c r="B31574" s="32">
        <f>SUMIF(Balanço[Estoque],Back!A31574,Balanço[Quantidade])</f>
        <v>0</v>
      </c>
      <c r="G31574" s="32" t="str" cm="1">
        <f t="array" ref="G31574">IF(F31574="","",SUM(_xlfn._xlws.FILTER(Balanço[Quantidade],(Balanço[Estoque]=Back!$E$3)*(Balanço[Material]=Back!F31574))))</f>
        <v/>
      </c>
    </row>
    <row r="31575" spans="2:7">
      <c r="B31575" s="32">
        <f>SUMIF(Balanço[Estoque],Back!A31575,Balanço[Quantidade])</f>
        <v>0</v>
      </c>
      <c r="G31575" s="32" t="str" cm="1">
        <f t="array" ref="G31575">IF(F31575="","",SUM(_xlfn._xlws.FILTER(Balanço[Quantidade],(Balanço[Estoque]=Back!$E$3)*(Balanço[Material]=Back!F31575))))</f>
        <v/>
      </c>
    </row>
    <row r="31576" spans="2:7">
      <c r="B31576" s="32">
        <f>SUMIF(Balanço[Estoque],Back!A31576,Balanço[Quantidade])</f>
        <v>0</v>
      </c>
      <c r="G31576" s="32" t="str" cm="1">
        <f t="array" ref="G31576">IF(F31576="","",SUM(_xlfn._xlws.FILTER(Balanço[Quantidade],(Balanço[Estoque]=Back!$E$3)*(Balanço[Material]=Back!F31576))))</f>
        <v/>
      </c>
    </row>
    <row r="31577" spans="2:7">
      <c r="B31577" s="32">
        <f>SUMIF(Balanço[Estoque],Back!A31577,Balanço[Quantidade])</f>
        <v>0</v>
      </c>
      <c r="G31577" s="32" t="str" cm="1">
        <f t="array" ref="G31577">IF(F31577="","",SUM(_xlfn._xlws.FILTER(Balanço[Quantidade],(Balanço[Estoque]=Back!$E$3)*(Balanço[Material]=Back!F31577))))</f>
        <v/>
      </c>
    </row>
    <row r="31578" spans="2:7">
      <c r="B31578" s="32">
        <f>SUMIF(Balanço[Estoque],Back!A31578,Balanço[Quantidade])</f>
        <v>0</v>
      </c>
      <c r="G31578" s="32" t="str" cm="1">
        <f t="array" ref="G31578">IF(F31578="","",SUM(_xlfn._xlws.FILTER(Balanço[Quantidade],(Balanço[Estoque]=Back!$E$3)*(Balanço[Material]=Back!F31578))))</f>
        <v/>
      </c>
    </row>
    <row r="31579" spans="2:7">
      <c r="B31579" s="32">
        <f>SUMIF(Balanço[Estoque],Back!A31579,Balanço[Quantidade])</f>
        <v>0</v>
      </c>
      <c r="G31579" s="32" t="str" cm="1">
        <f t="array" ref="G31579">IF(F31579="","",SUM(_xlfn._xlws.FILTER(Balanço[Quantidade],(Balanço[Estoque]=Back!$E$3)*(Balanço[Material]=Back!F31579))))</f>
        <v/>
      </c>
    </row>
    <row r="31580" spans="2:7">
      <c r="B31580" s="32">
        <f>SUMIF(Balanço[Estoque],Back!A31580,Balanço[Quantidade])</f>
        <v>0</v>
      </c>
      <c r="G31580" s="32" t="str" cm="1">
        <f t="array" ref="G31580">IF(F31580="","",SUM(_xlfn._xlws.FILTER(Balanço[Quantidade],(Balanço[Estoque]=Back!$E$3)*(Balanço[Material]=Back!F31580))))</f>
        <v/>
      </c>
    </row>
    <row r="31581" spans="2:7">
      <c r="B31581" s="32">
        <f>SUMIF(Balanço[Estoque],Back!A31581,Balanço[Quantidade])</f>
        <v>0</v>
      </c>
      <c r="G31581" s="32" t="str" cm="1">
        <f t="array" ref="G31581">IF(F31581="","",SUM(_xlfn._xlws.FILTER(Balanço[Quantidade],(Balanço[Estoque]=Back!$E$3)*(Balanço[Material]=Back!F31581))))</f>
        <v/>
      </c>
    </row>
    <row r="31582" spans="2:7">
      <c r="B31582" s="32">
        <f>SUMIF(Balanço[Estoque],Back!A31582,Balanço[Quantidade])</f>
        <v>0</v>
      </c>
      <c r="G31582" s="32" t="str" cm="1">
        <f t="array" ref="G31582">IF(F31582="","",SUM(_xlfn._xlws.FILTER(Balanço[Quantidade],(Balanço[Estoque]=Back!$E$3)*(Balanço[Material]=Back!F31582))))</f>
        <v/>
      </c>
    </row>
    <row r="31583" spans="2:7">
      <c r="B31583" s="32">
        <f>SUMIF(Balanço[Estoque],Back!A31583,Balanço[Quantidade])</f>
        <v>0</v>
      </c>
      <c r="G31583" s="32" t="str" cm="1">
        <f t="array" ref="G31583">IF(F31583="","",SUM(_xlfn._xlws.FILTER(Balanço[Quantidade],(Balanço[Estoque]=Back!$E$3)*(Balanço[Material]=Back!F31583))))</f>
        <v/>
      </c>
    </row>
    <row r="31584" spans="2:7">
      <c r="B31584" s="32">
        <f>SUMIF(Balanço[Estoque],Back!A31584,Balanço[Quantidade])</f>
        <v>0</v>
      </c>
      <c r="G31584" s="32" t="str" cm="1">
        <f t="array" ref="G31584">IF(F31584="","",SUM(_xlfn._xlws.FILTER(Balanço[Quantidade],(Balanço[Estoque]=Back!$E$3)*(Balanço[Material]=Back!F31584))))</f>
        <v/>
      </c>
    </row>
    <row r="31585" spans="2:7">
      <c r="B31585" s="32">
        <f>SUMIF(Balanço[Estoque],Back!A31585,Balanço[Quantidade])</f>
        <v>0</v>
      </c>
      <c r="G31585" s="32" t="str" cm="1">
        <f t="array" ref="G31585">IF(F31585="","",SUM(_xlfn._xlws.FILTER(Balanço[Quantidade],(Balanço[Estoque]=Back!$E$3)*(Balanço[Material]=Back!F31585))))</f>
        <v/>
      </c>
    </row>
    <row r="31586" spans="2:7">
      <c r="B31586" s="32">
        <f>SUMIF(Balanço[Estoque],Back!A31586,Balanço[Quantidade])</f>
        <v>0</v>
      </c>
      <c r="G31586" s="32" t="str" cm="1">
        <f t="array" ref="G31586">IF(F31586="","",SUM(_xlfn._xlws.FILTER(Balanço[Quantidade],(Balanço[Estoque]=Back!$E$3)*(Balanço[Material]=Back!F31586))))</f>
        <v/>
      </c>
    </row>
    <row r="31587" spans="2:7">
      <c r="B31587" s="32">
        <f>SUMIF(Balanço[Estoque],Back!A31587,Balanço[Quantidade])</f>
        <v>0</v>
      </c>
      <c r="G31587" s="32" t="str" cm="1">
        <f t="array" ref="G31587">IF(F31587="","",SUM(_xlfn._xlws.FILTER(Balanço[Quantidade],(Balanço[Estoque]=Back!$E$3)*(Balanço[Material]=Back!F31587))))</f>
        <v/>
      </c>
    </row>
    <row r="31588" spans="2:7">
      <c r="B31588" s="32">
        <f>SUMIF(Balanço[Estoque],Back!A31588,Balanço[Quantidade])</f>
        <v>0</v>
      </c>
      <c r="G31588" s="32" t="str" cm="1">
        <f t="array" ref="G31588">IF(F31588="","",SUM(_xlfn._xlws.FILTER(Balanço[Quantidade],(Balanço[Estoque]=Back!$E$3)*(Balanço[Material]=Back!F31588))))</f>
        <v/>
      </c>
    </row>
    <row r="31589" spans="2:7">
      <c r="B31589" s="32">
        <f>SUMIF(Balanço[Estoque],Back!A31589,Balanço[Quantidade])</f>
        <v>0</v>
      </c>
      <c r="G31589" s="32" t="str" cm="1">
        <f t="array" ref="G31589">IF(F31589="","",SUM(_xlfn._xlws.FILTER(Balanço[Quantidade],(Balanço[Estoque]=Back!$E$3)*(Balanço[Material]=Back!F31589))))</f>
        <v/>
      </c>
    </row>
    <row r="31590" spans="2:7">
      <c r="B31590" s="32">
        <f>SUMIF(Balanço[Estoque],Back!A31590,Balanço[Quantidade])</f>
        <v>0</v>
      </c>
      <c r="G31590" s="32" t="str" cm="1">
        <f t="array" ref="G31590">IF(F31590="","",SUM(_xlfn._xlws.FILTER(Balanço[Quantidade],(Balanço[Estoque]=Back!$E$3)*(Balanço[Material]=Back!F31590))))</f>
        <v/>
      </c>
    </row>
    <row r="31591" spans="2:7">
      <c r="B31591" s="32">
        <f>SUMIF(Balanço[Estoque],Back!A31591,Balanço[Quantidade])</f>
        <v>0</v>
      </c>
      <c r="G31591" s="32" t="str" cm="1">
        <f t="array" ref="G31591">IF(F31591="","",SUM(_xlfn._xlws.FILTER(Balanço[Quantidade],(Balanço[Estoque]=Back!$E$3)*(Balanço[Material]=Back!F31591))))</f>
        <v/>
      </c>
    </row>
    <row r="31592" spans="2:7">
      <c r="B31592" s="32">
        <f>SUMIF(Balanço[Estoque],Back!A31592,Balanço[Quantidade])</f>
        <v>0</v>
      </c>
      <c r="G31592" s="32" t="str" cm="1">
        <f t="array" ref="G31592">IF(F31592="","",SUM(_xlfn._xlws.FILTER(Balanço[Quantidade],(Balanço[Estoque]=Back!$E$3)*(Balanço[Material]=Back!F31592))))</f>
        <v/>
      </c>
    </row>
    <row r="31593" spans="2:7">
      <c r="B31593" s="32">
        <f>SUMIF(Balanço[Estoque],Back!A31593,Balanço[Quantidade])</f>
        <v>0</v>
      </c>
      <c r="G31593" s="32" t="str" cm="1">
        <f t="array" ref="G31593">IF(F31593="","",SUM(_xlfn._xlws.FILTER(Balanço[Quantidade],(Balanço[Estoque]=Back!$E$3)*(Balanço[Material]=Back!F31593))))</f>
        <v/>
      </c>
    </row>
    <row r="31594" spans="2:7">
      <c r="B31594" s="32">
        <f>SUMIF(Balanço[Estoque],Back!A31594,Balanço[Quantidade])</f>
        <v>0</v>
      </c>
      <c r="G31594" s="32" t="str" cm="1">
        <f t="array" ref="G31594">IF(F31594="","",SUM(_xlfn._xlws.FILTER(Balanço[Quantidade],(Balanço[Estoque]=Back!$E$3)*(Balanço[Material]=Back!F31594))))</f>
        <v/>
      </c>
    </row>
    <row r="31595" spans="2:7">
      <c r="B31595" s="32">
        <f>SUMIF(Balanço[Estoque],Back!A31595,Balanço[Quantidade])</f>
        <v>0</v>
      </c>
      <c r="G31595" s="32" t="str" cm="1">
        <f t="array" ref="G31595">IF(F31595="","",SUM(_xlfn._xlws.FILTER(Balanço[Quantidade],(Balanço[Estoque]=Back!$E$3)*(Balanço[Material]=Back!F31595))))</f>
        <v/>
      </c>
    </row>
    <row r="31596" spans="2:7">
      <c r="B31596" s="32">
        <f>SUMIF(Balanço[Estoque],Back!A31596,Balanço[Quantidade])</f>
        <v>0</v>
      </c>
      <c r="G31596" s="32" t="str" cm="1">
        <f t="array" ref="G31596">IF(F31596="","",SUM(_xlfn._xlws.FILTER(Balanço[Quantidade],(Balanço[Estoque]=Back!$E$3)*(Balanço[Material]=Back!F31596))))</f>
        <v/>
      </c>
    </row>
    <row r="31597" spans="2:7">
      <c r="B31597" s="32">
        <f>SUMIF(Balanço[Estoque],Back!A31597,Balanço[Quantidade])</f>
        <v>0</v>
      </c>
      <c r="G31597" s="32" t="str" cm="1">
        <f t="array" ref="G31597">IF(F31597="","",SUM(_xlfn._xlws.FILTER(Balanço[Quantidade],(Balanço[Estoque]=Back!$E$3)*(Balanço[Material]=Back!F31597))))</f>
        <v/>
      </c>
    </row>
    <row r="31598" spans="2:7">
      <c r="B31598" s="32">
        <f>SUMIF(Balanço[Estoque],Back!A31598,Balanço[Quantidade])</f>
        <v>0</v>
      </c>
      <c r="G31598" s="32" t="str" cm="1">
        <f t="array" ref="G31598">IF(F31598="","",SUM(_xlfn._xlws.FILTER(Balanço[Quantidade],(Balanço[Estoque]=Back!$E$3)*(Balanço[Material]=Back!F31598))))</f>
        <v/>
      </c>
    </row>
    <row r="31599" spans="2:7">
      <c r="B31599" s="32">
        <f>SUMIF(Balanço[Estoque],Back!A31599,Balanço[Quantidade])</f>
        <v>0</v>
      </c>
      <c r="G31599" s="32" t="str" cm="1">
        <f t="array" ref="G31599">IF(F31599="","",SUM(_xlfn._xlws.FILTER(Balanço[Quantidade],(Balanço[Estoque]=Back!$E$3)*(Balanço[Material]=Back!F31599))))</f>
        <v/>
      </c>
    </row>
    <row r="31600" spans="2:7">
      <c r="B31600" s="32">
        <f>SUMIF(Balanço[Estoque],Back!A31600,Balanço[Quantidade])</f>
        <v>0</v>
      </c>
      <c r="G31600" s="32" t="str" cm="1">
        <f t="array" ref="G31600">IF(F31600="","",SUM(_xlfn._xlws.FILTER(Balanço[Quantidade],(Balanço[Estoque]=Back!$E$3)*(Balanço[Material]=Back!F31600))))</f>
        <v/>
      </c>
    </row>
    <row r="31601" spans="2:7">
      <c r="B31601" s="32">
        <f>SUMIF(Balanço[Estoque],Back!A31601,Balanço[Quantidade])</f>
        <v>0</v>
      </c>
      <c r="G31601" s="32" t="str" cm="1">
        <f t="array" ref="G31601">IF(F31601="","",SUM(_xlfn._xlws.FILTER(Balanço[Quantidade],(Balanço[Estoque]=Back!$E$3)*(Balanço[Material]=Back!F31601))))</f>
        <v/>
      </c>
    </row>
    <row r="31602" spans="2:7">
      <c r="B31602" s="32">
        <f>SUMIF(Balanço[Estoque],Back!A31602,Balanço[Quantidade])</f>
        <v>0</v>
      </c>
      <c r="G31602" s="32" t="str" cm="1">
        <f t="array" ref="G31602">IF(F31602="","",SUM(_xlfn._xlws.FILTER(Balanço[Quantidade],(Balanço[Estoque]=Back!$E$3)*(Balanço[Material]=Back!F31602))))</f>
        <v/>
      </c>
    </row>
    <row r="31603" spans="2:7">
      <c r="B31603" s="32">
        <f>SUMIF(Balanço[Estoque],Back!A31603,Balanço[Quantidade])</f>
        <v>0</v>
      </c>
      <c r="G31603" s="32" t="str" cm="1">
        <f t="array" ref="G31603">IF(F31603="","",SUM(_xlfn._xlws.FILTER(Balanço[Quantidade],(Balanço[Estoque]=Back!$E$3)*(Balanço[Material]=Back!F31603))))</f>
        <v/>
      </c>
    </row>
    <row r="31604" spans="2:7">
      <c r="B31604" s="32">
        <f>SUMIF(Balanço[Estoque],Back!A31604,Balanço[Quantidade])</f>
        <v>0</v>
      </c>
      <c r="G31604" s="32" t="str" cm="1">
        <f t="array" ref="G31604">IF(F31604="","",SUM(_xlfn._xlws.FILTER(Balanço[Quantidade],(Balanço[Estoque]=Back!$E$3)*(Balanço[Material]=Back!F31604))))</f>
        <v/>
      </c>
    </row>
    <row r="31605" spans="2:7">
      <c r="B31605" s="32">
        <f>SUMIF(Balanço[Estoque],Back!A31605,Balanço[Quantidade])</f>
        <v>0</v>
      </c>
      <c r="G31605" s="32" t="str" cm="1">
        <f t="array" ref="G31605">IF(F31605="","",SUM(_xlfn._xlws.FILTER(Balanço[Quantidade],(Balanço[Estoque]=Back!$E$3)*(Balanço[Material]=Back!F31605))))</f>
        <v/>
      </c>
    </row>
    <row r="31606" spans="2:7">
      <c r="B31606" s="32">
        <f>SUMIF(Balanço[Estoque],Back!A31606,Balanço[Quantidade])</f>
        <v>0</v>
      </c>
      <c r="G31606" s="32" t="str" cm="1">
        <f t="array" ref="G31606">IF(F31606="","",SUM(_xlfn._xlws.FILTER(Balanço[Quantidade],(Balanço[Estoque]=Back!$E$3)*(Balanço[Material]=Back!F31606))))</f>
        <v/>
      </c>
    </row>
    <row r="31607" spans="2:7">
      <c r="B31607" s="32">
        <f>SUMIF(Balanço[Estoque],Back!A31607,Balanço[Quantidade])</f>
        <v>0</v>
      </c>
      <c r="G31607" s="32" t="str" cm="1">
        <f t="array" ref="G31607">IF(F31607="","",SUM(_xlfn._xlws.FILTER(Balanço[Quantidade],(Balanço[Estoque]=Back!$E$3)*(Balanço[Material]=Back!F31607))))</f>
        <v/>
      </c>
    </row>
    <row r="31608" spans="2:7">
      <c r="B31608" s="32">
        <f>SUMIF(Balanço[Estoque],Back!A31608,Balanço[Quantidade])</f>
        <v>0</v>
      </c>
      <c r="G31608" s="32" t="str" cm="1">
        <f t="array" ref="G31608">IF(F31608="","",SUM(_xlfn._xlws.FILTER(Balanço[Quantidade],(Balanço[Estoque]=Back!$E$3)*(Balanço[Material]=Back!F31608))))</f>
        <v/>
      </c>
    </row>
    <row r="31609" spans="2:7">
      <c r="B31609" s="32">
        <f>SUMIF(Balanço[Estoque],Back!A31609,Balanço[Quantidade])</f>
        <v>0</v>
      </c>
      <c r="G31609" s="32" t="str" cm="1">
        <f t="array" ref="G31609">IF(F31609="","",SUM(_xlfn._xlws.FILTER(Balanço[Quantidade],(Balanço[Estoque]=Back!$E$3)*(Balanço[Material]=Back!F31609))))</f>
        <v/>
      </c>
    </row>
    <row r="31610" spans="2:7">
      <c r="B31610" s="32">
        <f>SUMIF(Balanço[Estoque],Back!A31610,Balanço[Quantidade])</f>
        <v>0</v>
      </c>
      <c r="G31610" s="32" t="str" cm="1">
        <f t="array" ref="G31610">IF(F31610="","",SUM(_xlfn._xlws.FILTER(Balanço[Quantidade],(Balanço[Estoque]=Back!$E$3)*(Balanço[Material]=Back!F31610))))</f>
        <v/>
      </c>
    </row>
    <row r="31611" spans="2:7">
      <c r="B31611" s="32">
        <f>SUMIF(Balanço[Estoque],Back!A31611,Balanço[Quantidade])</f>
        <v>0</v>
      </c>
      <c r="G31611" s="32" t="str" cm="1">
        <f t="array" ref="G31611">IF(F31611="","",SUM(_xlfn._xlws.FILTER(Balanço[Quantidade],(Balanço[Estoque]=Back!$E$3)*(Balanço[Material]=Back!F31611))))</f>
        <v/>
      </c>
    </row>
    <row r="31612" spans="2:7">
      <c r="B31612" s="32">
        <f>SUMIF(Balanço[Estoque],Back!A31612,Balanço[Quantidade])</f>
        <v>0</v>
      </c>
      <c r="G31612" s="32" t="str" cm="1">
        <f t="array" ref="G31612">IF(F31612="","",SUM(_xlfn._xlws.FILTER(Balanço[Quantidade],(Balanço[Estoque]=Back!$E$3)*(Balanço[Material]=Back!F31612))))</f>
        <v/>
      </c>
    </row>
    <row r="31613" spans="2:7">
      <c r="B31613" s="32">
        <f>SUMIF(Balanço[Estoque],Back!A31613,Balanço[Quantidade])</f>
        <v>0</v>
      </c>
      <c r="G31613" s="32" t="str" cm="1">
        <f t="array" ref="G31613">IF(F31613="","",SUM(_xlfn._xlws.FILTER(Balanço[Quantidade],(Balanço[Estoque]=Back!$E$3)*(Balanço[Material]=Back!F31613))))</f>
        <v/>
      </c>
    </row>
    <row r="31614" spans="2:7">
      <c r="B31614" s="32">
        <f>SUMIF(Balanço[Estoque],Back!A31614,Balanço[Quantidade])</f>
        <v>0</v>
      </c>
      <c r="G31614" s="32" t="str" cm="1">
        <f t="array" ref="G31614">IF(F31614="","",SUM(_xlfn._xlws.FILTER(Balanço[Quantidade],(Balanço[Estoque]=Back!$E$3)*(Balanço[Material]=Back!F31614))))</f>
        <v/>
      </c>
    </row>
    <row r="31615" spans="2:7">
      <c r="B31615" s="32">
        <f>SUMIF(Balanço[Estoque],Back!A31615,Balanço[Quantidade])</f>
        <v>0</v>
      </c>
      <c r="G31615" s="32" t="str" cm="1">
        <f t="array" ref="G31615">IF(F31615="","",SUM(_xlfn._xlws.FILTER(Balanço[Quantidade],(Balanço[Estoque]=Back!$E$3)*(Balanço[Material]=Back!F31615))))</f>
        <v/>
      </c>
    </row>
    <row r="31616" spans="2:7">
      <c r="B31616" s="32">
        <f>SUMIF(Balanço[Estoque],Back!A31616,Balanço[Quantidade])</f>
        <v>0</v>
      </c>
      <c r="G31616" s="32" t="str" cm="1">
        <f t="array" ref="G31616">IF(F31616="","",SUM(_xlfn._xlws.FILTER(Balanço[Quantidade],(Balanço[Estoque]=Back!$E$3)*(Balanço[Material]=Back!F31616))))</f>
        <v/>
      </c>
    </row>
    <row r="31617" spans="2:7">
      <c r="B31617" s="32">
        <f>SUMIF(Balanço[Estoque],Back!A31617,Balanço[Quantidade])</f>
        <v>0</v>
      </c>
      <c r="G31617" s="32" t="str" cm="1">
        <f t="array" ref="G31617">IF(F31617="","",SUM(_xlfn._xlws.FILTER(Balanço[Quantidade],(Balanço[Estoque]=Back!$E$3)*(Balanço[Material]=Back!F31617))))</f>
        <v/>
      </c>
    </row>
    <row r="31618" spans="2:7">
      <c r="B31618" s="32">
        <f>SUMIF(Balanço[Estoque],Back!A31618,Balanço[Quantidade])</f>
        <v>0</v>
      </c>
      <c r="G31618" s="32" t="str" cm="1">
        <f t="array" ref="G31618">IF(F31618="","",SUM(_xlfn._xlws.FILTER(Balanço[Quantidade],(Balanço[Estoque]=Back!$E$3)*(Balanço[Material]=Back!F31618))))</f>
        <v/>
      </c>
    </row>
    <row r="31619" spans="2:7">
      <c r="B31619" s="32">
        <f>SUMIF(Balanço[Estoque],Back!A31619,Balanço[Quantidade])</f>
        <v>0</v>
      </c>
      <c r="G31619" s="32" t="str" cm="1">
        <f t="array" ref="G31619">IF(F31619="","",SUM(_xlfn._xlws.FILTER(Balanço[Quantidade],(Balanço[Estoque]=Back!$E$3)*(Balanço[Material]=Back!F31619))))</f>
        <v/>
      </c>
    </row>
    <row r="31620" spans="2:7">
      <c r="B31620" s="32">
        <f>SUMIF(Balanço[Estoque],Back!A31620,Balanço[Quantidade])</f>
        <v>0</v>
      </c>
      <c r="G31620" s="32" t="str" cm="1">
        <f t="array" ref="G31620">IF(F31620="","",SUM(_xlfn._xlws.FILTER(Balanço[Quantidade],(Balanço[Estoque]=Back!$E$3)*(Balanço[Material]=Back!F31620))))</f>
        <v/>
      </c>
    </row>
    <row r="31621" spans="2:7">
      <c r="B31621" s="32">
        <f>SUMIF(Balanço[Estoque],Back!A31621,Balanço[Quantidade])</f>
        <v>0</v>
      </c>
      <c r="G31621" s="32" t="str" cm="1">
        <f t="array" ref="G31621">IF(F31621="","",SUM(_xlfn._xlws.FILTER(Balanço[Quantidade],(Balanço[Estoque]=Back!$E$3)*(Balanço[Material]=Back!F31621))))</f>
        <v/>
      </c>
    </row>
    <row r="31622" spans="2:7">
      <c r="B31622" s="32">
        <f>SUMIF(Balanço[Estoque],Back!A31622,Balanço[Quantidade])</f>
        <v>0</v>
      </c>
      <c r="G31622" s="32" t="str" cm="1">
        <f t="array" ref="G31622">IF(F31622="","",SUM(_xlfn._xlws.FILTER(Balanço[Quantidade],(Balanço[Estoque]=Back!$E$3)*(Balanço[Material]=Back!F31622))))</f>
        <v/>
      </c>
    </row>
    <row r="31623" spans="2:7">
      <c r="B31623" s="32">
        <f>SUMIF(Balanço[Estoque],Back!A31623,Balanço[Quantidade])</f>
        <v>0</v>
      </c>
      <c r="G31623" s="32" t="str" cm="1">
        <f t="array" ref="G31623">IF(F31623="","",SUM(_xlfn._xlws.FILTER(Balanço[Quantidade],(Balanço[Estoque]=Back!$E$3)*(Balanço[Material]=Back!F31623))))</f>
        <v/>
      </c>
    </row>
    <row r="31624" spans="2:7">
      <c r="B31624" s="32">
        <f>SUMIF(Balanço[Estoque],Back!A31624,Balanço[Quantidade])</f>
        <v>0</v>
      </c>
      <c r="G31624" s="32" t="str" cm="1">
        <f t="array" ref="G31624">IF(F31624="","",SUM(_xlfn._xlws.FILTER(Balanço[Quantidade],(Balanço[Estoque]=Back!$E$3)*(Balanço[Material]=Back!F31624))))</f>
        <v/>
      </c>
    </row>
    <row r="31625" spans="2:7">
      <c r="B31625" s="32">
        <f>SUMIF(Balanço[Estoque],Back!A31625,Balanço[Quantidade])</f>
        <v>0</v>
      </c>
      <c r="G31625" s="32" t="str" cm="1">
        <f t="array" ref="G31625">IF(F31625="","",SUM(_xlfn._xlws.FILTER(Balanço[Quantidade],(Balanço[Estoque]=Back!$E$3)*(Balanço[Material]=Back!F31625))))</f>
        <v/>
      </c>
    </row>
    <row r="31626" spans="2:7">
      <c r="B31626" s="32">
        <f>SUMIF(Balanço[Estoque],Back!A31626,Balanço[Quantidade])</f>
        <v>0</v>
      </c>
      <c r="G31626" s="32" t="str" cm="1">
        <f t="array" ref="G31626">IF(F31626="","",SUM(_xlfn._xlws.FILTER(Balanço[Quantidade],(Balanço[Estoque]=Back!$E$3)*(Balanço[Material]=Back!F31626))))</f>
        <v/>
      </c>
    </row>
    <row r="31627" spans="2:7">
      <c r="B31627" s="32">
        <f>SUMIF(Balanço[Estoque],Back!A31627,Balanço[Quantidade])</f>
        <v>0</v>
      </c>
      <c r="G31627" s="32" t="str" cm="1">
        <f t="array" ref="G31627">IF(F31627="","",SUM(_xlfn._xlws.FILTER(Balanço[Quantidade],(Balanço[Estoque]=Back!$E$3)*(Balanço[Material]=Back!F31627))))</f>
        <v/>
      </c>
    </row>
    <row r="31628" spans="2:7">
      <c r="B31628" s="32">
        <f>SUMIF(Balanço[Estoque],Back!A31628,Balanço[Quantidade])</f>
        <v>0</v>
      </c>
      <c r="G31628" s="32" t="str" cm="1">
        <f t="array" ref="G31628">IF(F31628="","",SUM(_xlfn._xlws.FILTER(Balanço[Quantidade],(Balanço[Estoque]=Back!$E$3)*(Balanço[Material]=Back!F31628))))</f>
        <v/>
      </c>
    </row>
    <row r="31629" spans="2:7">
      <c r="B31629" s="32">
        <f>SUMIF(Balanço[Estoque],Back!A31629,Balanço[Quantidade])</f>
        <v>0</v>
      </c>
      <c r="G31629" s="32" t="str" cm="1">
        <f t="array" ref="G31629">IF(F31629="","",SUM(_xlfn._xlws.FILTER(Balanço[Quantidade],(Balanço[Estoque]=Back!$E$3)*(Balanço[Material]=Back!F31629))))</f>
        <v/>
      </c>
    </row>
    <row r="31630" spans="2:7">
      <c r="B31630" s="32">
        <f>SUMIF(Balanço[Estoque],Back!A31630,Balanço[Quantidade])</f>
        <v>0</v>
      </c>
      <c r="G31630" s="32" t="str" cm="1">
        <f t="array" ref="G31630">IF(F31630="","",SUM(_xlfn._xlws.FILTER(Balanço[Quantidade],(Balanço[Estoque]=Back!$E$3)*(Balanço[Material]=Back!F31630))))</f>
        <v/>
      </c>
    </row>
    <row r="31631" spans="2:7">
      <c r="B31631" s="32">
        <f>SUMIF(Balanço[Estoque],Back!A31631,Balanço[Quantidade])</f>
        <v>0</v>
      </c>
      <c r="G31631" s="32" t="str" cm="1">
        <f t="array" ref="G31631">IF(F31631="","",SUM(_xlfn._xlws.FILTER(Balanço[Quantidade],(Balanço[Estoque]=Back!$E$3)*(Balanço[Material]=Back!F31631))))</f>
        <v/>
      </c>
    </row>
    <row r="31632" spans="2:7">
      <c r="B31632" s="32">
        <f>SUMIF(Balanço[Estoque],Back!A31632,Balanço[Quantidade])</f>
        <v>0</v>
      </c>
      <c r="G31632" s="32" t="str" cm="1">
        <f t="array" ref="G31632">IF(F31632="","",SUM(_xlfn._xlws.FILTER(Balanço[Quantidade],(Balanço[Estoque]=Back!$E$3)*(Balanço[Material]=Back!F31632))))</f>
        <v/>
      </c>
    </row>
    <row r="31633" spans="2:7">
      <c r="B31633" s="32">
        <f>SUMIF(Balanço[Estoque],Back!A31633,Balanço[Quantidade])</f>
        <v>0</v>
      </c>
      <c r="G31633" s="32" t="str" cm="1">
        <f t="array" ref="G31633">IF(F31633="","",SUM(_xlfn._xlws.FILTER(Balanço[Quantidade],(Balanço[Estoque]=Back!$E$3)*(Balanço[Material]=Back!F31633))))</f>
        <v/>
      </c>
    </row>
    <row r="31634" spans="2:7">
      <c r="B31634" s="32">
        <f>SUMIF(Balanço[Estoque],Back!A31634,Balanço[Quantidade])</f>
        <v>0</v>
      </c>
      <c r="G31634" s="32" t="str" cm="1">
        <f t="array" ref="G31634">IF(F31634="","",SUM(_xlfn._xlws.FILTER(Balanço[Quantidade],(Balanço[Estoque]=Back!$E$3)*(Balanço[Material]=Back!F31634))))</f>
        <v/>
      </c>
    </row>
    <row r="31635" spans="2:7">
      <c r="B31635" s="32">
        <f>SUMIF(Balanço[Estoque],Back!A31635,Balanço[Quantidade])</f>
        <v>0</v>
      </c>
      <c r="G31635" s="32" t="str" cm="1">
        <f t="array" ref="G31635">IF(F31635="","",SUM(_xlfn._xlws.FILTER(Balanço[Quantidade],(Balanço[Estoque]=Back!$E$3)*(Balanço[Material]=Back!F31635))))</f>
        <v/>
      </c>
    </row>
    <row r="31636" spans="2:7">
      <c r="B31636" s="32">
        <f>SUMIF(Balanço[Estoque],Back!A31636,Balanço[Quantidade])</f>
        <v>0</v>
      </c>
      <c r="G31636" s="32" t="str" cm="1">
        <f t="array" ref="G31636">IF(F31636="","",SUM(_xlfn._xlws.FILTER(Balanço[Quantidade],(Balanço[Estoque]=Back!$E$3)*(Balanço[Material]=Back!F31636))))</f>
        <v/>
      </c>
    </row>
    <row r="31637" spans="2:7">
      <c r="B31637" s="32">
        <f>SUMIF(Balanço[Estoque],Back!A31637,Balanço[Quantidade])</f>
        <v>0</v>
      </c>
      <c r="G31637" s="32" t="str" cm="1">
        <f t="array" ref="G31637">IF(F31637="","",SUM(_xlfn._xlws.FILTER(Balanço[Quantidade],(Balanço[Estoque]=Back!$E$3)*(Balanço[Material]=Back!F31637))))</f>
        <v/>
      </c>
    </row>
    <row r="31638" spans="2:7">
      <c r="B31638" s="32">
        <f>SUMIF(Balanço[Estoque],Back!A31638,Balanço[Quantidade])</f>
        <v>0</v>
      </c>
      <c r="G31638" s="32" t="str" cm="1">
        <f t="array" ref="G31638">IF(F31638="","",SUM(_xlfn._xlws.FILTER(Balanço[Quantidade],(Balanço[Estoque]=Back!$E$3)*(Balanço[Material]=Back!F31638))))</f>
        <v/>
      </c>
    </row>
    <row r="31639" spans="2:7">
      <c r="B31639" s="32">
        <f>SUMIF(Balanço[Estoque],Back!A31639,Balanço[Quantidade])</f>
        <v>0</v>
      </c>
      <c r="G31639" s="32" t="str" cm="1">
        <f t="array" ref="G31639">IF(F31639="","",SUM(_xlfn._xlws.FILTER(Balanço[Quantidade],(Balanço[Estoque]=Back!$E$3)*(Balanço[Material]=Back!F31639))))</f>
        <v/>
      </c>
    </row>
    <row r="31640" spans="2:7">
      <c r="B31640" s="32">
        <f>SUMIF(Balanço[Estoque],Back!A31640,Balanço[Quantidade])</f>
        <v>0</v>
      </c>
      <c r="G31640" s="32" t="str" cm="1">
        <f t="array" ref="G31640">IF(F31640="","",SUM(_xlfn._xlws.FILTER(Balanço[Quantidade],(Balanço[Estoque]=Back!$E$3)*(Balanço[Material]=Back!F31640))))</f>
        <v/>
      </c>
    </row>
    <row r="31641" spans="2:7">
      <c r="B31641" s="32">
        <f>SUMIF(Balanço[Estoque],Back!A31641,Balanço[Quantidade])</f>
        <v>0</v>
      </c>
      <c r="G31641" s="32" t="str" cm="1">
        <f t="array" ref="G31641">IF(F31641="","",SUM(_xlfn._xlws.FILTER(Balanço[Quantidade],(Balanço[Estoque]=Back!$E$3)*(Balanço[Material]=Back!F31641))))</f>
        <v/>
      </c>
    </row>
    <row r="31642" spans="2:7">
      <c r="B31642" s="32">
        <f>SUMIF(Balanço[Estoque],Back!A31642,Balanço[Quantidade])</f>
        <v>0</v>
      </c>
      <c r="G31642" s="32" t="str" cm="1">
        <f t="array" ref="G31642">IF(F31642="","",SUM(_xlfn._xlws.FILTER(Balanço[Quantidade],(Balanço[Estoque]=Back!$E$3)*(Balanço[Material]=Back!F31642))))</f>
        <v/>
      </c>
    </row>
    <row r="31643" spans="2:7">
      <c r="B31643" s="32">
        <f>SUMIF(Balanço[Estoque],Back!A31643,Balanço[Quantidade])</f>
        <v>0</v>
      </c>
      <c r="G31643" s="32" t="str" cm="1">
        <f t="array" ref="G31643">IF(F31643="","",SUM(_xlfn._xlws.FILTER(Balanço[Quantidade],(Balanço[Estoque]=Back!$E$3)*(Balanço[Material]=Back!F31643))))</f>
        <v/>
      </c>
    </row>
    <row r="31644" spans="2:7">
      <c r="B31644" s="32">
        <f>SUMIF(Balanço[Estoque],Back!A31644,Balanço[Quantidade])</f>
        <v>0</v>
      </c>
      <c r="G31644" s="32" t="str" cm="1">
        <f t="array" ref="G31644">IF(F31644="","",SUM(_xlfn._xlws.FILTER(Balanço[Quantidade],(Balanço[Estoque]=Back!$E$3)*(Balanço[Material]=Back!F31644))))</f>
        <v/>
      </c>
    </row>
    <row r="31645" spans="2:7">
      <c r="B31645" s="32">
        <f>SUMIF(Balanço[Estoque],Back!A31645,Balanço[Quantidade])</f>
        <v>0</v>
      </c>
      <c r="G31645" s="32" t="str" cm="1">
        <f t="array" ref="G31645">IF(F31645="","",SUM(_xlfn._xlws.FILTER(Balanço[Quantidade],(Balanço[Estoque]=Back!$E$3)*(Balanço[Material]=Back!F31645))))</f>
        <v/>
      </c>
    </row>
    <row r="31646" spans="2:7">
      <c r="B31646" s="32">
        <f>SUMIF(Balanço[Estoque],Back!A31646,Balanço[Quantidade])</f>
        <v>0</v>
      </c>
      <c r="G31646" s="32" t="str" cm="1">
        <f t="array" ref="G31646">IF(F31646="","",SUM(_xlfn._xlws.FILTER(Balanço[Quantidade],(Balanço[Estoque]=Back!$E$3)*(Balanço[Material]=Back!F31646))))</f>
        <v/>
      </c>
    </row>
    <row r="31647" spans="2:7">
      <c r="B31647" s="32">
        <f>SUMIF(Balanço[Estoque],Back!A31647,Balanço[Quantidade])</f>
        <v>0</v>
      </c>
      <c r="G31647" s="32" t="str" cm="1">
        <f t="array" ref="G31647">IF(F31647="","",SUM(_xlfn._xlws.FILTER(Balanço[Quantidade],(Balanço[Estoque]=Back!$E$3)*(Balanço[Material]=Back!F31647))))</f>
        <v/>
      </c>
    </row>
    <row r="31648" spans="2:7">
      <c r="B31648" s="32">
        <f>SUMIF(Balanço[Estoque],Back!A31648,Balanço[Quantidade])</f>
        <v>0</v>
      </c>
      <c r="G31648" s="32" t="str" cm="1">
        <f t="array" ref="G31648">IF(F31648="","",SUM(_xlfn._xlws.FILTER(Balanço[Quantidade],(Balanço[Estoque]=Back!$E$3)*(Balanço[Material]=Back!F31648))))</f>
        <v/>
      </c>
    </row>
    <row r="31649" spans="2:7">
      <c r="B31649" s="32">
        <f>SUMIF(Balanço[Estoque],Back!A31649,Balanço[Quantidade])</f>
        <v>0</v>
      </c>
      <c r="G31649" s="32" t="str" cm="1">
        <f t="array" ref="G31649">IF(F31649="","",SUM(_xlfn._xlws.FILTER(Balanço[Quantidade],(Balanço[Estoque]=Back!$E$3)*(Balanço[Material]=Back!F31649))))</f>
        <v/>
      </c>
    </row>
    <row r="31650" spans="2:7">
      <c r="B31650" s="32">
        <f>SUMIF(Balanço[Estoque],Back!A31650,Balanço[Quantidade])</f>
        <v>0</v>
      </c>
      <c r="G31650" s="32" t="str" cm="1">
        <f t="array" ref="G31650">IF(F31650="","",SUM(_xlfn._xlws.FILTER(Balanço[Quantidade],(Balanço[Estoque]=Back!$E$3)*(Balanço[Material]=Back!F31650))))</f>
        <v/>
      </c>
    </row>
    <row r="31651" spans="2:7">
      <c r="B31651" s="32">
        <f>SUMIF(Balanço[Estoque],Back!A31651,Balanço[Quantidade])</f>
        <v>0</v>
      </c>
      <c r="G31651" s="32" t="str" cm="1">
        <f t="array" ref="G31651">IF(F31651="","",SUM(_xlfn._xlws.FILTER(Balanço[Quantidade],(Balanço[Estoque]=Back!$E$3)*(Balanço[Material]=Back!F31651))))</f>
        <v/>
      </c>
    </row>
    <row r="31652" spans="2:7">
      <c r="B31652" s="32">
        <f>SUMIF(Balanço[Estoque],Back!A31652,Balanço[Quantidade])</f>
        <v>0</v>
      </c>
      <c r="G31652" s="32" t="str" cm="1">
        <f t="array" ref="G31652">IF(F31652="","",SUM(_xlfn._xlws.FILTER(Balanço[Quantidade],(Balanço[Estoque]=Back!$E$3)*(Balanço[Material]=Back!F31652))))</f>
        <v/>
      </c>
    </row>
    <row r="31653" spans="2:7">
      <c r="B31653" s="32">
        <f>SUMIF(Balanço[Estoque],Back!A31653,Balanço[Quantidade])</f>
        <v>0</v>
      </c>
      <c r="G31653" s="32" t="str" cm="1">
        <f t="array" ref="G31653">IF(F31653="","",SUM(_xlfn._xlws.FILTER(Balanço[Quantidade],(Balanço[Estoque]=Back!$E$3)*(Balanço[Material]=Back!F31653))))</f>
        <v/>
      </c>
    </row>
    <row r="31654" spans="2:7">
      <c r="B31654" s="32">
        <f>SUMIF(Balanço[Estoque],Back!A31654,Balanço[Quantidade])</f>
        <v>0</v>
      </c>
      <c r="G31654" s="32" t="str" cm="1">
        <f t="array" ref="G31654">IF(F31654="","",SUM(_xlfn._xlws.FILTER(Balanço[Quantidade],(Balanço[Estoque]=Back!$E$3)*(Balanço[Material]=Back!F31654))))</f>
        <v/>
      </c>
    </row>
    <row r="31655" spans="2:7">
      <c r="B31655" s="32">
        <f>SUMIF(Balanço[Estoque],Back!A31655,Balanço[Quantidade])</f>
        <v>0</v>
      </c>
      <c r="G31655" s="32" t="str" cm="1">
        <f t="array" ref="G31655">IF(F31655="","",SUM(_xlfn._xlws.FILTER(Balanço[Quantidade],(Balanço[Estoque]=Back!$E$3)*(Balanço[Material]=Back!F31655))))</f>
        <v/>
      </c>
    </row>
    <row r="31656" spans="2:7">
      <c r="B31656" s="32">
        <f>SUMIF(Balanço[Estoque],Back!A31656,Balanço[Quantidade])</f>
        <v>0</v>
      </c>
      <c r="G31656" s="32" t="str" cm="1">
        <f t="array" ref="G31656">IF(F31656="","",SUM(_xlfn._xlws.FILTER(Balanço[Quantidade],(Balanço[Estoque]=Back!$E$3)*(Balanço[Material]=Back!F31656))))</f>
        <v/>
      </c>
    </row>
    <row r="31657" spans="2:7">
      <c r="B31657" s="32">
        <f>SUMIF(Balanço[Estoque],Back!A31657,Balanço[Quantidade])</f>
        <v>0</v>
      </c>
      <c r="G31657" s="32" t="str" cm="1">
        <f t="array" ref="G31657">IF(F31657="","",SUM(_xlfn._xlws.FILTER(Balanço[Quantidade],(Balanço[Estoque]=Back!$E$3)*(Balanço[Material]=Back!F31657))))</f>
        <v/>
      </c>
    </row>
    <row r="31658" spans="2:7">
      <c r="B31658" s="32">
        <f>SUMIF(Balanço[Estoque],Back!A31658,Balanço[Quantidade])</f>
        <v>0</v>
      </c>
      <c r="G31658" s="32" t="str" cm="1">
        <f t="array" ref="G31658">IF(F31658="","",SUM(_xlfn._xlws.FILTER(Balanço[Quantidade],(Balanço[Estoque]=Back!$E$3)*(Balanço[Material]=Back!F31658))))</f>
        <v/>
      </c>
    </row>
    <row r="31659" spans="2:7">
      <c r="B31659" s="32">
        <f>SUMIF(Balanço[Estoque],Back!A31659,Balanço[Quantidade])</f>
        <v>0</v>
      </c>
      <c r="G31659" s="32" t="str" cm="1">
        <f t="array" ref="G31659">IF(F31659="","",SUM(_xlfn._xlws.FILTER(Balanço[Quantidade],(Balanço[Estoque]=Back!$E$3)*(Balanço[Material]=Back!F31659))))</f>
        <v/>
      </c>
    </row>
    <row r="31660" spans="2:7">
      <c r="B31660" s="32">
        <f>SUMIF(Balanço[Estoque],Back!A31660,Balanço[Quantidade])</f>
        <v>0</v>
      </c>
      <c r="G31660" s="32" t="str" cm="1">
        <f t="array" ref="G31660">IF(F31660="","",SUM(_xlfn._xlws.FILTER(Balanço[Quantidade],(Balanço[Estoque]=Back!$E$3)*(Balanço[Material]=Back!F31660))))</f>
        <v/>
      </c>
    </row>
    <row r="31661" spans="2:7">
      <c r="B31661" s="32">
        <f>SUMIF(Balanço[Estoque],Back!A31661,Balanço[Quantidade])</f>
        <v>0</v>
      </c>
      <c r="G31661" s="32" t="str" cm="1">
        <f t="array" ref="G31661">IF(F31661="","",SUM(_xlfn._xlws.FILTER(Balanço[Quantidade],(Balanço[Estoque]=Back!$E$3)*(Balanço[Material]=Back!F31661))))</f>
        <v/>
      </c>
    </row>
    <row r="31662" spans="2:7">
      <c r="B31662" s="32">
        <f>SUMIF(Balanço[Estoque],Back!A31662,Balanço[Quantidade])</f>
        <v>0</v>
      </c>
      <c r="G31662" s="32" t="str" cm="1">
        <f t="array" ref="G31662">IF(F31662="","",SUM(_xlfn._xlws.FILTER(Balanço[Quantidade],(Balanço[Estoque]=Back!$E$3)*(Balanço[Material]=Back!F31662))))</f>
        <v/>
      </c>
    </row>
    <row r="31663" spans="2:7">
      <c r="B31663" s="32">
        <f>SUMIF(Balanço[Estoque],Back!A31663,Balanço[Quantidade])</f>
        <v>0</v>
      </c>
      <c r="G31663" s="32" t="str" cm="1">
        <f t="array" ref="G31663">IF(F31663="","",SUM(_xlfn._xlws.FILTER(Balanço[Quantidade],(Balanço[Estoque]=Back!$E$3)*(Balanço[Material]=Back!F31663))))</f>
        <v/>
      </c>
    </row>
    <row r="31664" spans="2:7">
      <c r="B31664" s="32">
        <f>SUMIF(Balanço[Estoque],Back!A31664,Balanço[Quantidade])</f>
        <v>0</v>
      </c>
      <c r="G31664" s="32" t="str" cm="1">
        <f t="array" ref="G31664">IF(F31664="","",SUM(_xlfn._xlws.FILTER(Balanço[Quantidade],(Balanço[Estoque]=Back!$E$3)*(Balanço[Material]=Back!F31664))))</f>
        <v/>
      </c>
    </row>
    <row r="31665" spans="2:7">
      <c r="B31665" s="32">
        <f>SUMIF(Balanço[Estoque],Back!A31665,Balanço[Quantidade])</f>
        <v>0</v>
      </c>
      <c r="G31665" s="32" t="str" cm="1">
        <f t="array" ref="G31665">IF(F31665="","",SUM(_xlfn._xlws.FILTER(Balanço[Quantidade],(Balanço[Estoque]=Back!$E$3)*(Balanço[Material]=Back!F31665))))</f>
        <v/>
      </c>
    </row>
    <row r="31666" spans="2:7">
      <c r="B31666" s="32">
        <f>SUMIF(Balanço[Estoque],Back!A31666,Balanço[Quantidade])</f>
        <v>0</v>
      </c>
      <c r="G31666" s="32" t="str" cm="1">
        <f t="array" ref="G31666">IF(F31666="","",SUM(_xlfn._xlws.FILTER(Balanço[Quantidade],(Balanço[Estoque]=Back!$E$3)*(Balanço[Material]=Back!F31666))))</f>
        <v/>
      </c>
    </row>
    <row r="31667" spans="2:7">
      <c r="B31667" s="32">
        <f>SUMIF(Balanço[Estoque],Back!A31667,Balanço[Quantidade])</f>
        <v>0</v>
      </c>
      <c r="G31667" s="32" t="str" cm="1">
        <f t="array" ref="G31667">IF(F31667="","",SUM(_xlfn._xlws.FILTER(Balanço[Quantidade],(Balanço[Estoque]=Back!$E$3)*(Balanço[Material]=Back!F31667))))</f>
        <v/>
      </c>
    </row>
    <row r="31668" spans="2:7">
      <c r="B31668" s="32">
        <f>SUMIF(Balanço[Estoque],Back!A31668,Balanço[Quantidade])</f>
        <v>0</v>
      </c>
      <c r="G31668" s="32" t="str" cm="1">
        <f t="array" ref="G31668">IF(F31668="","",SUM(_xlfn._xlws.FILTER(Balanço[Quantidade],(Balanço[Estoque]=Back!$E$3)*(Balanço[Material]=Back!F31668))))</f>
        <v/>
      </c>
    </row>
    <row r="31669" spans="2:7">
      <c r="B31669" s="32">
        <f>SUMIF(Balanço[Estoque],Back!A31669,Balanço[Quantidade])</f>
        <v>0</v>
      </c>
      <c r="G31669" s="32" t="str" cm="1">
        <f t="array" ref="G31669">IF(F31669="","",SUM(_xlfn._xlws.FILTER(Balanço[Quantidade],(Balanço[Estoque]=Back!$E$3)*(Balanço[Material]=Back!F31669))))</f>
        <v/>
      </c>
    </row>
    <row r="31670" spans="2:7">
      <c r="B31670" s="32">
        <f>SUMIF(Balanço[Estoque],Back!A31670,Balanço[Quantidade])</f>
        <v>0</v>
      </c>
      <c r="G31670" s="32" t="str" cm="1">
        <f t="array" ref="G31670">IF(F31670="","",SUM(_xlfn._xlws.FILTER(Balanço[Quantidade],(Balanço[Estoque]=Back!$E$3)*(Balanço[Material]=Back!F31670))))</f>
        <v/>
      </c>
    </row>
    <row r="31671" spans="2:7">
      <c r="B31671" s="32">
        <f>SUMIF(Balanço[Estoque],Back!A31671,Balanço[Quantidade])</f>
        <v>0</v>
      </c>
      <c r="G31671" s="32" t="str" cm="1">
        <f t="array" ref="G31671">IF(F31671="","",SUM(_xlfn._xlws.FILTER(Balanço[Quantidade],(Balanço[Estoque]=Back!$E$3)*(Balanço[Material]=Back!F31671))))</f>
        <v/>
      </c>
    </row>
    <row r="31672" spans="2:7">
      <c r="B31672" s="32">
        <f>SUMIF(Balanço[Estoque],Back!A31672,Balanço[Quantidade])</f>
        <v>0</v>
      </c>
      <c r="G31672" s="32" t="str" cm="1">
        <f t="array" ref="G31672">IF(F31672="","",SUM(_xlfn._xlws.FILTER(Balanço[Quantidade],(Balanço[Estoque]=Back!$E$3)*(Balanço[Material]=Back!F31672))))</f>
        <v/>
      </c>
    </row>
    <row r="31673" spans="2:7">
      <c r="B31673" s="32">
        <f>SUMIF(Balanço[Estoque],Back!A31673,Balanço[Quantidade])</f>
        <v>0</v>
      </c>
      <c r="G31673" s="32" t="str" cm="1">
        <f t="array" ref="G31673">IF(F31673="","",SUM(_xlfn._xlws.FILTER(Balanço[Quantidade],(Balanço[Estoque]=Back!$E$3)*(Balanço[Material]=Back!F31673))))</f>
        <v/>
      </c>
    </row>
    <row r="31674" spans="2:7">
      <c r="B31674" s="32">
        <f>SUMIF(Balanço[Estoque],Back!A31674,Balanço[Quantidade])</f>
        <v>0</v>
      </c>
      <c r="G31674" s="32" t="str" cm="1">
        <f t="array" ref="G31674">IF(F31674="","",SUM(_xlfn._xlws.FILTER(Balanço[Quantidade],(Balanço[Estoque]=Back!$E$3)*(Balanço[Material]=Back!F31674))))</f>
        <v/>
      </c>
    </row>
    <row r="31675" spans="2:7">
      <c r="B31675" s="32">
        <f>SUMIF(Balanço[Estoque],Back!A31675,Balanço[Quantidade])</f>
        <v>0</v>
      </c>
      <c r="G31675" s="32" t="str" cm="1">
        <f t="array" ref="G31675">IF(F31675="","",SUM(_xlfn._xlws.FILTER(Balanço[Quantidade],(Balanço[Estoque]=Back!$E$3)*(Balanço[Material]=Back!F31675))))</f>
        <v/>
      </c>
    </row>
    <row r="31676" spans="2:7">
      <c r="B31676" s="32">
        <f>SUMIF(Balanço[Estoque],Back!A31676,Balanço[Quantidade])</f>
        <v>0</v>
      </c>
      <c r="G31676" s="32" t="str" cm="1">
        <f t="array" ref="G31676">IF(F31676="","",SUM(_xlfn._xlws.FILTER(Balanço[Quantidade],(Balanço[Estoque]=Back!$E$3)*(Balanço[Material]=Back!F31676))))</f>
        <v/>
      </c>
    </row>
    <row r="31677" spans="2:7">
      <c r="B31677" s="32">
        <f>SUMIF(Balanço[Estoque],Back!A31677,Balanço[Quantidade])</f>
        <v>0</v>
      </c>
      <c r="G31677" s="32" t="str" cm="1">
        <f t="array" ref="G31677">IF(F31677="","",SUM(_xlfn._xlws.FILTER(Balanço[Quantidade],(Balanço[Estoque]=Back!$E$3)*(Balanço[Material]=Back!F31677))))</f>
        <v/>
      </c>
    </row>
    <row r="31678" spans="2:7">
      <c r="B31678" s="32">
        <f>SUMIF(Balanço[Estoque],Back!A31678,Balanço[Quantidade])</f>
        <v>0</v>
      </c>
      <c r="G31678" s="32" t="str" cm="1">
        <f t="array" ref="G31678">IF(F31678="","",SUM(_xlfn._xlws.FILTER(Balanço[Quantidade],(Balanço[Estoque]=Back!$E$3)*(Balanço[Material]=Back!F31678))))</f>
        <v/>
      </c>
    </row>
    <row r="31679" spans="2:7">
      <c r="B31679" s="32">
        <f>SUMIF(Balanço[Estoque],Back!A31679,Balanço[Quantidade])</f>
        <v>0</v>
      </c>
      <c r="G31679" s="32" t="str" cm="1">
        <f t="array" ref="G31679">IF(F31679="","",SUM(_xlfn._xlws.FILTER(Balanço[Quantidade],(Balanço[Estoque]=Back!$E$3)*(Balanço[Material]=Back!F31679))))</f>
        <v/>
      </c>
    </row>
    <row r="31680" spans="2:7">
      <c r="B31680" s="32">
        <f>SUMIF(Balanço[Estoque],Back!A31680,Balanço[Quantidade])</f>
        <v>0</v>
      </c>
      <c r="G31680" s="32" t="str" cm="1">
        <f t="array" ref="G31680">IF(F31680="","",SUM(_xlfn._xlws.FILTER(Balanço[Quantidade],(Balanço[Estoque]=Back!$E$3)*(Balanço[Material]=Back!F31680))))</f>
        <v/>
      </c>
    </row>
    <row r="31681" spans="2:7">
      <c r="B31681" s="32">
        <f>SUMIF(Balanço[Estoque],Back!A31681,Balanço[Quantidade])</f>
        <v>0</v>
      </c>
      <c r="G31681" s="32" t="str" cm="1">
        <f t="array" ref="G31681">IF(F31681="","",SUM(_xlfn._xlws.FILTER(Balanço[Quantidade],(Balanço[Estoque]=Back!$E$3)*(Balanço[Material]=Back!F31681))))</f>
        <v/>
      </c>
    </row>
    <row r="31682" spans="2:7">
      <c r="B31682" s="32">
        <f>SUMIF(Balanço[Estoque],Back!A31682,Balanço[Quantidade])</f>
        <v>0</v>
      </c>
      <c r="G31682" s="32" t="str" cm="1">
        <f t="array" ref="G31682">IF(F31682="","",SUM(_xlfn._xlws.FILTER(Balanço[Quantidade],(Balanço[Estoque]=Back!$E$3)*(Balanço[Material]=Back!F31682))))</f>
        <v/>
      </c>
    </row>
    <row r="31683" spans="2:7">
      <c r="B31683" s="32">
        <f>SUMIF(Balanço[Estoque],Back!A31683,Balanço[Quantidade])</f>
        <v>0</v>
      </c>
      <c r="G31683" s="32" t="str" cm="1">
        <f t="array" ref="G31683">IF(F31683="","",SUM(_xlfn._xlws.FILTER(Balanço[Quantidade],(Balanço[Estoque]=Back!$E$3)*(Balanço[Material]=Back!F31683))))</f>
        <v/>
      </c>
    </row>
    <row r="31684" spans="2:7">
      <c r="B31684" s="32">
        <f>SUMIF(Balanço[Estoque],Back!A31684,Balanço[Quantidade])</f>
        <v>0</v>
      </c>
      <c r="G31684" s="32" t="str" cm="1">
        <f t="array" ref="G31684">IF(F31684="","",SUM(_xlfn._xlws.FILTER(Balanço[Quantidade],(Balanço[Estoque]=Back!$E$3)*(Balanço[Material]=Back!F31684))))</f>
        <v/>
      </c>
    </row>
    <row r="31685" spans="2:7">
      <c r="B31685" s="32">
        <f>SUMIF(Balanço[Estoque],Back!A31685,Balanço[Quantidade])</f>
        <v>0</v>
      </c>
      <c r="G31685" s="32" t="str" cm="1">
        <f t="array" ref="G31685">IF(F31685="","",SUM(_xlfn._xlws.FILTER(Balanço[Quantidade],(Balanço[Estoque]=Back!$E$3)*(Balanço[Material]=Back!F31685))))</f>
        <v/>
      </c>
    </row>
    <row r="31686" spans="2:7">
      <c r="B31686" s="32">
        <f>SUMIF(Balanço[Estoque],Back!A31686,Balanço[Quantidade])</f>
        <v>0</v>
      </c>
      <c r="G31686" s="32" t="str" cm="1">
        <f t="array" ref="G31686">IF(F31686="","",SUM(_xlfn._xlws.FILTER(Balanço[Quantidade],(Balanço[Estoque]=Back!$E$3)*(Balanço[Material]=Back!F31686))))</f>
        <v/>
      </c>
    </row>
    <row r="31687" spans="2:7">
      <c r="B31687" s="32">
        <f>SUMIF(Balanço[Estoque],Back!A31687,Balanço[Quantidade])</f>
        <v>0</v>
      </c>
      <c r="G31687" s="32" t="str" cm="1">
        <f t="array" ref="G31687">IF(F31687="","",SUM(_xlfn._xlws.FILTER(Balanço[Quantidade],(Balanço[Estoque]=Back!$E$3)*(Balanço[Material]=Back!F31687))))</f>
        <v/>
      </c>
    </row>
    <row r="31688" spans="2:7">
      <c r="B31688" s="32">
        <f>SUMIF(Balanço[Estoque],Back!A31688,Balanço[Quantidade])</f>
        <v>0</v>
      </c>
      <c r="G31688" s="32" t="str" cm="1">
        <f t="array" ref="G31688">IF(F31688="","",SUM(_xlfn._xlws.FILTER(Balanço[Quantidade],(Balanço[Estoque]=Back!$E$3)*(Balanço[Material]=Back!F31688))))</f>
        <v/>
      </c>
    </row>
    <row r="31689" spans="2:7">
      <c r="B31689" s="32">
        <f>SUMIF(Balanço[Estoque],Back!A31689,Balanço[Quantidade])</f>
        <v>0</v>
      </c>
      <c r="G31689" s="32" t="str" cm="1">
        <f t="array" ref="G31689">IF(F31689="","",SUM(_xlfn._xlws.FILTER(Balanço[Quantidade],(Balanço[Estoque]=Back!$E$3)*(Balanço[Material]=Back!F31689))))</f>
        <v/>
      </c>
    </row>
    <row r="31690" spans="2:7">
      <c r="B31690" s="32">
        <f>SUMIF(Balanço[Estoque],Back!A31690,Balanço[Quantidade])</f>
        <v>0</v>
      </c>
      <c r="G31690" s="32" t="str" cm="1">
        <f t="array" ref="G31690">IF(F31690="","",SUM(_xlfn._xlws.FILTER(Balanço[Quantidade],(Balanço[Estoque]=Back!$E$3)*(Balanço[Material]=Back!F31690))))</f>
        <v/>
      </c>
    </row>
    <row r="31691" spans="2:7">
      <c r="B31691" s="32">
        <f>SUMIF(Balanço[Estoque],Back!A31691,Balanço[Quantidade])</f>
        <v>0</v>
      </c>
      <c r="G31691" s="32" t="str" cm="1">
        <f t="array" ref="G31691">IF(F31691="","",SUM(_xlfn._xlws.FILTER(Balanço[Quantidade],(Balanço[Estoque]=Back!$E$3)*(Balanço[Material]=Back!F31691))))</f>
        <v/>
      </c>
    </row>
    <row r="31692" spans="2:7">
      <c r="B31692" s="32">
        <f>SUMIF(Balanço[Estoque],Back!A31692,Balanço[Quantidade])</f>
        <v>0</v>
      </c>
      <c r="G31692" s="32" t="str" cm="1">
        <f t="array" ref="G31692">IF(F31692="","",SUM(_xlfn._xlws.FILTER(Balanço[Quantidade],(Balanço[Estoque]=Back!$E$3)*(Balanço[Material]=Back!F31692))))</f>
        <v/>
      </c>
    </row>
    <row r="31693" spans="2:7">
      <c r="B31693" s="32">
        <f>SUMIF(Balanço[Estoque],Back!A31693,Balanço[Quantidade])</f>
        <v>0</v>
      </c>
      <c r="G31693" s="32" t="str" cm="1">
        <f t="array" ref="G31693">IF(F31693="","",SUM(_xlfn._xlws.FILTER(Balanço[Quantidade],(Balanço[Estoque]=Back!$E$3)*(Balanço[Material]=Back!F31693))))</f>
        <v/>
      </c>
    </row>
    <row r="31694" spans="2:7">
      <c r="B31694" s="32">
        <f>SUMIF(Balanço[Estoque],Back!A31694,Balanço[Quantidade])</f>
        <v>0</v>
      </c>
      <c r="G31694" s="32" t="str" cm="1">
        <f t="array" ref="G31694">IF(F31694="","",SUM(_xlfn._xlws.FILTER(Balanço[Quantidade],(Balanço[Estoque]=Back!$E$3)*(Balanço[Material]=Back!F31694))))</f>
        <v/>
      </c>
    </row>
    <row r="31695" spans="2:7">
      <c r="B31695" s="32">
        <f>SUMIF(Balanço[Estoque],Back!A31695,Balanço[Quantidade])</f>
        <v>0</v>
      </c>
      <c r="G31695" s="32" t="str" cm="1">
        <f t="array" ref="G31695">IF(F31695="","",SUM(_xlfn._xlws.FILTER(Balanço[Quantidade],(Balanço[Estoque]=Back!$E$3)*(Balanço[Material]=Back!F31695))))</f>
        <v/>
      </c>
    </row>
    <row r="31696" spans="2:7">
      <c r="B31696" s="32">
        <f>SUMIF(Balanço[Estoque],Back!A31696,Balanço[Quantidade])</f>
        <v>0</v>
      </c>
      <c r="G31696" s="32" t="str" cm="1">
        <f t="array" ref="G31696">IF(F31696="","",SUM(_xlfn._xlws.FILTER(Balanço[Quantidade],(Balanço[Estoque]=Back!$E$3)*(Balanço[Material]=Back!F31696))))</f>
        <v/>
      </c>
    </row>
    <row r="31697" spans="2:7">
      <c r="B31697" s="32">
        <f>SUMIF(Balanço[Estoque],Back!A31697,Balanço[Quantidade])</f>
        <v>0</v>
      </c>
      <c r="G31697" s="32" t="str" cm="1">
        <f t="array" ref="G31697">IF(F31697="","",SUM(_xlfn._xlws.FILTER(Balanço[Quantidade],(Balanço[Estoque]=Back!$E$3)*(Balanço[Material]=Back!F31697))))</f>
        <v/>
      </c>
    </row>
    <row r="31698" spans="2:7">
      <c r="B31698" s="32">
        <f>SUMIF(Balanço[Estoque],Back!A31698,Balanço[Quantidade])</f>
        <v>0</v>
      </c>
      <c r="G31698" s="32" t="str" cm="1">
        <f t="array" ref="G31698">IF(F31698="","",SUM(_xlfn._xlws.FILTER(Balanço[Quantidade],(Balanço[Estoque]=Back!$E$3)*(Balanço[Material]=Back!F31698))))</f>
        <v/>
      </c>
    </row>
    <row r="31699" spans="2:7">
      <c r="B31699" s="32">
        <f>SUMIF(Balanço[Estoque],Back!A31699,Balanço[Quantidade])</f>
        <v>0</v>
      </c>
      <c r="G31699" s="32" t="str" cm="1">
        <f t="array" ref="G31699">IF(F31699="","",SUM(_xlfn._xlws.FILTER(Balanço[Quantidade],(Balanço[Estoque]=Back!$E$3)*(Balanço[Material]=Back!F31699))))</f>
        <v/>
      </c>
    </row>
    <row r="31700" spans="2:7">
      <c r="B31700" s="32">
        <f>SUMIF(Balanço[Estoque],Back!A31700,Balanço[Quantidade])</f>
        <v>0</v>
      </c>
      <c r="G31700" s="32" t="str" cm="1">
        <f t="array" ref="G31700">IF(F31700="","",SUM(_xlfn._xlws.FILTER(Balanço[Quantidade],(Balanço[Estoque]=Back!$E$3)*(Balanço[Material]=Back!F31700))))</f>
        <v/>
      </c>
    </row>
    <row r="31701" spans="2:7">
      <c r="B31701" s="32">
        <f>SUMIF(Balanço[Estoque],Back!A31701,Balanço[Quantidade])</f>
        <v>0</v>
      </c>
      <c r="G31701" s="32" t="str" cm="1">
        <f t="array" ref="G31701">IF(F31701="","",SUM(_xlfn._xlws.FILTER(Balanço[Quantidade],(Balanço[Estoque]=Back!$E$3)*(Balanço[Material]=Back!F31701))))</f>
        <v/>
      </c>
    </row>
    <row r="31702" spans="2:7">
      <c r="B31702" s="32">
        <f>SUMIF(Balanço[Estoque],Back!A31702,Balanço[Quantidade])</f>
        <v>0</v>
      </c>
      <c r="G31702" s="32" t="str" cm="1">
        <f t="array" ref="G31702">IF(F31702="","",SUM(_xlfn._xlws.FILTER(Balanço[Quantidade],(Balanço[Estoque]=Back!$E$3)*(Balanço[Material]=Back!F31702))))</f>
        <v/>
      </c>
    </row>
    <row r="31703" spans="2:7">
      <c r="B31703" s="32">
        <f>SUMIF(Balanço[Estoque],Back!A31703,Balanço[Quantidade])</f>
        <v>0</v>
      </c>
      <c r="G31703" s="32" t="str" cm="1">
        <f t="array" ref="G31703">IF(F31703="","",SUM(_xlfn._xlws.FILTER(Balanço[Quantidade],(Balanço[Estoque]=Back!$E$3)*(Balanço[Material]=Back!F31703))))</f>
        <v/>
      </c>
    </row>
    <row r="31704" spans="2:7">
      <c r="B31704" s="32">
        <f>SUMIF(Balanço[Estoque],Back!A31704,Balanço[Quantidade])</f>
        <v>0</v>
      </c>
      <c r="G31704" s="32" t="str" cm="1">
        <f t="array" ref="G31704">IF(F31704="","",SUM(_xlfn._xlws.FILTER(Balanço[Quantidade],(Balanço[Estoque]=Back!$E$3)*(Balanço[Material]=Back!F31704))))</f>
        <v/>
      </c>
    </row>
    <row r="31705" spans="2:7">
      <c r="B31705" s="32">
        <f>SUMIF(Balanço[Estoque],Back!A31705,Balanço[Quantidade])</f>
        <v>0</v>
      </c>
      <c r="G31705" s="32" t="str" cm="1">
        <f t="array" ref="G31705">IF(F31705="","",SUM(_xlfn._xlws.FILTER(Balanço[Quantidade],(Balanço[Estoque]=Back!$E$3)*(Balanço[Material]=Back!F31705))))</f>
        <v/>
      </c>
    </row>
    <row r="31706" spans="2:7">
      <c r="B31706" s="32">
        <f>SUMIF(Balanço[Estoque],Back!A31706,Balanço[Quantidade])</f>
        <v>0</v>
      </c>
      <c r="G31706" s="32" t="str" cm="1">
        <f t="array" ref="G31706">IF(F31706="","",SUM(_xlfn._xlws.FILTER(Balanço[Quantidade],(Balanço[Estoque]=Back!$E$3)*(Balanço[Material]=Back!F31706))))</f>
        <v/>
      </c>
    </row>
    <row r="31707" spans="2:7">
      <c r="B31707" s="32">
        <f>SUMIF(Balanço[Estoque],Back!A31707,Balanço[Quantidade])</f>
        <v>0</v>
      </c>
      <c r="G31707" s="32" t="str" cm="1">
        <f t="array" ref="G31707">IF(F31707="","",SUM(_xlfn._xlws.FILTER(Balanço[Quantidade],(Balanço[Estoque]=Back!$E$3)*(Balanço[Material]=Back!F31707))))</f>
        <v/>
      </c>
    </row>
    <row r="31708" spans="2:7">
      <c r="B31708" s="32">
        <f>SUMIF(Balanço[Estoque],Back!A31708,Balanço[Quantidade])</f>
        <v>0</v>
      </c>
      <c r="G31708" s="32" t="str" cm="1">
        <f t="array" ref="G31708">IF(F31708="","",SUM(_xlfn._xlws.FILTER(Balanço[Quantidade],(Balanço[Estoque]=Back!$E$3)*(Balanço[Material]=Back!F31708))))</f>
        <v/>
      </c>
    </row>
    <row r="31709" spans="2:7">
      <c r="B31709" s="32">
        <f>SUMIF(Balanço[Estoque],Back!A31709,Balanço[Quantidade])</f>
        <v>0</v>
      </c>
      <c r="G31709" s="32" t="str" cm="1">
        <f t="array" ref="G31709">IF(F31709="","",SUM(_xlfn._xlws.FILTER(Balanço[Quantidade],(Balanço[Estoque]=Back!$E$3)*(Balanço[Material]=Back!F31709))))</f>
        <v/>
      </c>
    </row>
    <row r="31710" spans="2:7">
      <c r="B31710" s="32">
        <f>SUMIF(Balanço[Estoque],Back!A31710,Balanço[Quantidade])</f>
        <v>0</v>
      </c>
      <c r="G31710" s="32" t="str" cm="1">
        <f t="array" ref="G31710">IF(F31710="","",SUM(_xlfn._xlws.FILTER(Balanço[Quantidade],(Balanço[Estoque]=Back!$E$3)*(Balanço[Material]=Back!F31710))))</f>
        <v/>
      </c>
    </row>
    <row r="31711" spans="2:7">
      <c r="B31711" s="32">
        <f>SUMIF(Balanço[Estoque],Back!A31711,Balanço[Quantidade])</f>
        <v>0</v>
      </c>
      <c r="G31711" s="32" t="str" cm="1">
        <f t="array" ref="G31711">IF(F31711="","",SUM(_xlfn._xlws.FILTER(Balanço[Quantidade],(Balanço[Estoque]=Back!$E$3)*(Balanço[Material]=Back!F31711))))</f>
        <v/>
      </c>
    </row>
    <row r="31712" spans="2:7">
      <c r="B31712" s="32">
        <f>SUMIF(Balanço[Estoque],Back!A31712,Balanço[Quantidade])</f>
        <v>0</v>
      </c>
      <c r="G31712" s="32" t="str" cm="1">
        <f t="array" ref="G31712">IF(F31712="","",SUM(_xlfn._xlws.FILTER(Balanço[Quantidade],(Balanço[Estoque]=Back!$E$3)*(Balanço[Material]=Back!F31712))))</f>
        <v/>
      </c>
    </row>
    <row r="31713" spans="2:7">
      <c r="B31713" s="32">
        <f>SUMIF(Balanço[Estoque],Back!A31713,Balanço[Quantidade])</f>
        <v>0</v>
      </c>
      <c r="G31713" s="32" t="str" cm="1">
        <f t="array" ref="G31713">IF(F31713="","",SUM(_xlfn._xlws.FILTER(Balanço[Quantidade],(Balanço[Estoque]=Back!$E$3)*(Balanço[Material]=Back!F31713))))</f>
        <v/>
      </c>
    </row>
    <row r="31714" spans="2:7">
      <c r="B31714" s="32">
        <f>SUMIF(Balanço[Estoque],Back!A31714,Balanço[Quantidade])</f>
        <v>0</v>
      </c>
      <c r="G31714" s="32" t="str" cm="1">
        <f t="array" ref="G31714">IF(F31714="","",SUM(_xlfn._xlws.FILTER(Balanço[Quantidade],(Balanço[Estoque]=Back!$E$3)*(Balanço[Material]=Back!F31714))))</f>
        <v/>
      </c>
    </row>
    <row r="31715" spans="2:7">
      <c r="B31715" s="32">
        <f>SUMIF(Balanço[Estoque],Back!A31715,Balanço[Quantidade])</f>
        <v>0</v>
      </c>
      <c r="G31715" s="32" t="str" cm="1">
        <f t="array" ref="G31715">IF(F31715="","",SUM(_xlfn._xlws.FILTER(Balanço[Quantidade],(Balanço[Estoque]=Back!$E$3)*(Balanço[Material]=Back!F31715))))</f>
        <v/>
      </c>
    </row>
    <row r="31716" spans="2:7">
      <c r="B31716" s="32">
        <f>SUMIF(Balanço[Estoque],Back!A31716,Balanço[Quantidade])</f>
        <v>0</v>
      </c>
      <c r="G31716" s="32" t="str" cm="1">
        <f t="array" ref="G31716">IF(F31716="","",SUM(_xlfn._xlws.FILTER(Balanço[Quantidade],(Balanço[Estoque]=Back!$E$3)*(Balanço[Material]=Back!F31716))))</f>
        <v/>
      </c>
    </row>
    <row r="31717" spans="2:7">
      <c r="B31717" s="32">
        <f>SUMIF(Balanço[Estoque],Back!A31717,Balanço[Quantidade])</f>
        <v>0</v>
      </c>
      <c r="G31717" s="32" t="str" cm="1">
        <f t="array" ref="G31717">IF(F31717="","",SUM(_xlfn._xlws.FILTER(Balanço[Quantidade],(Balanço[Estoque]=Back!$E$3)*(Balanço[Material]=Back!F31717))))</f>
        <v/>
      </c>
    </row>
    <row r="31718" spans="2:7">
      <c r="B31718" s="32">
        <f>SUMIF(Balanço[Estoque],Back!A31718,Balanço[Quantidade])</f>
        <v>0</v>
      </c>
      <c r="G31718" s="32" t="str" cm="1">
        <f t="array" ref="G31718">IF(F31718="","",SUM(_xlfn._xlws.FILTER(Balanço[Quantidade],(Balanço[Estoque]=Back!$E$3)*(Balanço[Material]=Back!F31718))))</f>
        <v/>
      </c>
    </row>
    <row r="31719" spans="2:7">
      <c r="B31719" s="32">
        <f>SUMIF(Balanço[Estoque],Back!A31719,Balanço[Quantidade])</f>
        <v>0</v>
      </c>
      <c r="G31719" s="32" t="str" cm="1">
        <f t="array" ref="G31719">IF(F31719="","",SUM(_xlfn._xlws.FILTER(Balanço[Quantidade],(Balanço[Estoque]=Back!$E$3)*(Balanço[Material]=Back!F31719))))</f>
        <v/>
      </c>
    </row>
    <row r="31720" spans="2:7">
      <c r="B31720" s="32">
        <f>SUMIF(Balanço[Estoque],Back!A31720,Balanço[Quantidade])</f>
        <v>0</v>
      </c>
      <c r="G31720" s="32" t="str" cm="1">
        <f t="array" ref="G31720">IF(F31720="","",SUM(_xlfn._xlws.FILTER(Balanço[Quantidade],(Balanço[Estoque]=Back!$E$3)*(Balanço[Material]=Back!F31720))))</f>
        <v/>
      </c>
    </row>
    <row r="31721" spans="2:7">
      <c r="B31721" s="32">
        <f>SUMIF(Balanço[Estoque],Back!A31721,Balanço[Quantidade])</f>
        <v>0</v>
      </c>
      <c r="G31721" s="32" t="str" cm="1">
        <f t="array" ref="G31721">IF(F31721="","",SUM(_xlfn._xlws.FILTER(Balanço[Quantidade],(Balanço[Estoque]=Back!$E$3)*(Balanço[Material]=Back!F31721))))</f>
        <v/>
      </c>
    </row>
    <row r="31722" spans="2:7">
      <c r="B31722" s="32">
        <f>SUMIF(Balanço[Estoque],Back!A31722,Balanço[Quantidade])</f>
        <v>0</v>
      </c>
      <c r="G31722" s="32" t="str" cm="1">
        <f t="array" ref="G31722">IF(F31722="","",SUM(_xlfn._xlws.FILTER(Balanço[Quantidade],(Balanço[Estoque]=Back!$E$3)*(Balanço[Material]=Back!F31722))))</f>
        <v/>
      </c>
    </row>
    <row r="31723" spans="2:7">
      <c r="B31723" s="32">
        <f>SUMIF(Balanço[Estoque],Back!A31723,Balanço[Quantidade])</f>
        <v>0</v>
      </c>
      <c r="G31723" s="32" t="str" cm="1">
        <f t="array" ref="G31723">IF(F31723="","",SUM(_xlfn._xlws.FILTER(Balanço[Quantidade],(Balanço[Estoque]=Back!$E$3)*(Balanço[Material]=Back!F31723))))</f>
        <v/>
      </c>
    </row>
    <row r="31724" spans="2:7">
      <c r="B31724" s="32">
        <f>SUMIF(Balanço[Estoque],Back!A31724,Balanço[Quantidade])</f>
        <v>0</v>
      </c>
      <c r="G31724" s="32" t="str" cm="1">
        <f t="array" ref="G31724">IF(F31724="","",SUM(_xlfn._xlws.FILTER(Balanço[Quantidade],(Balanço[Estoque]=Back!$E$3)*(Balanço[Material]=Back!F31724))))</f>
        <v/>
      </c>
    </row>
    <row r="31725" spans="2:7">
      <c r="B31725" s="32">
        <f>SUMIF(Balanço[Estoque],Back!A31725,Balanço[Quantidade])</f>
        <v>0</v>
      </c>
      <c r="G31725" s="32" t="str" cm="1">
        <f t="array" ref="G31725">IF(F31725="","",SUM(_xlfn._xlws.FILTER(Balanço[Quantidade],(Balanço[Estoque]=Back!$E$3)*(Balanço[Material]=Back!F31725))))</f>
        <v/>
      </c>
    </row>
    <row r="31726" spans="2:7">
      <c r="B31726" s="32">
        <f>SUMIF(Balanço[Estoque],Back!A31726,Balanço[Quantidade])</f>
        <v>0</v>
      </c>
      <c r="G31726" s="32" t="str" cm="1">
        <f t="array" ref="G31726">IF(F31726="","",SUM(_xlfn._xlws.FILTER(Balanço[Quantidade],(Balanço[Estoque]=Back!$E$3)*(Balanço[Material]=Back!F31726))))</f>
        <v/>
      </c>
    </row>
    <row r="31727" spans="2:7">
      <c r="B31727" s="32">
        <f>SUMIF(Balanço[Estoque],Back!A31727,Balanço[Quantidade])</f>
        <v>0</v>
      </c>
      <c r="G31727" s="32" t="str" cm="1">
        <f t="array" ref="G31727">IF(F31727="","",SUM(_xlfn._xlws.FILTER(Balanço[Quantidade],(Balanço[Estoque]=Back!$E$3)*(Balanço[Material]=Back!F31727))))</f>
        <v/>
      </c>
    </row>
    <row r="31728" spans="2:7">
      <c r="B31728" s="32">
        <f>SUMIF(Balanço[Estoque],Back!A31728,Balanço[Quantidade])</f>
        <v>0</v>
      </c>
      <c r="G31728" s="32" t="str" cm="1">
        <f t="array" ref="G31728">IF(F31728="","",SUM(_xlfn._xlws.FILTER(Balanço[Quantidade],(Balanço[Estoque]=Back!$E$3)*(Balanço[Material]=Back!F31728))))</f>
        <v/>
      </c>
    </row>
    <row r="31729" spans="2:7">
      <c r="B31729" s="32">
        <f>SUMIF(Balanço[Estoque],Back!A31729,Balanço[Quantidade])</f>
        <v>0</v>
      </c>
      <c r="G31729" s="32" t="str" cm="1">
        <f t="array" ref="G31729">IF(F31729="","",SUM(_xlfn._xlws.FILTER(Balanço[Quantidade],(Balanço[Estoque]=Back!$E$3)*(Balanço[Material]=Back!F31729))))</f>
        <v/>
      </c>
    </row>
    <row r="31730" spans="2:7">
      <c r="B31730" s="32">
        <f>SUMIF(Balanço[Estoque],Back!A31730,Balanço[Quantidade])</f>
        <v>0</v>
      </c>
      <c r="G31730" s="32" t="str" cm="1">
        <f t="array" ref="G31730">IF(F31730="","",SUM(_xlfn._xlws.FILTER(Balanço[Quantidade],(Balanço[Estoque]=Back!$E$3)*(Balanço[Material]=Back!F31730))))</f>
        <v/>
      </c>
    </row>
    <row r="31731" spans="2:7">
      <c r="B31731" s="32">
        <f>SUMIF(Balanço[Estoque],Back!A31731,Balanço[Quantidade])</f>
        <v>0</v>
      </c>
      <c r="G31731" s="32" t="str" cm="1">
        <f t="array" ref="G31731">IF(F31731="","",SUM(_xlfn._xlws.FILTER(Balanço[Quantidade],(Balanço[Estoque]=Back!$E$3)*(Balanço[Material]=Back!F31731))))</f>
        <v/>
      </c>
    </row>
    <row r="31732" spans="2:7">
      <c r="B31732" s="32">
        <f>SUMIF(Balanço[Estoque],Back!A31732,Balanço[Quantidade])</f>
        <v>0</v>
      </c>
      <c r="G31732" s="32" t="str" cm="1">
        <f t="array" ref="G31732">IF(F31732="","",SUM(_xlfn._xlws.FILTER(Balanço[Quantidade],(Balanço[Estoque]=Back!$E$3)*(Balanço[Material]=Back!F31732))))</f>
        <v/>
      </c>
    </row>
    <row r="31733" spans="2:7">
      <c r="B31733" s="32">
        <f>SUMIF(Balanço[Estoque],Back!A31733,Balanço[Quantidade])</f>
        <v>0</v>
      </c>
      <c r="G31733" s="32" t="str" cm="1">
        <f t="array" ref="G31733">IF(F31733="","",SUM(_xlfn._xlws.FILTER(Balanço[Quantidade],(Balanço[Estoque]=Back!$E$3)*(Balanço[Material]=Back!F31733))))</f>
        <v/>
      </c>
    </row>
    <row r="31734" spans="2:7">
      <c r="B31734" s="32">
        <f>SUMIF(Balanço[Estoque],Back!A31734,Balanço[Quantidade])</f>
        <v>0</v>
      </c>
      <c r="G31734" s="32" t="str" cm="1">
        <f t="array" ref="G31734">IF(F31734="","",SUM(_xlfn._xlws.FILTER(Balanço[Quantidade],(Balanço[Estoque]=Back!$E$3)*(Balanço[Material]=Back!F31734))))</f>
        <v/>
      </c>
    </row>
    <row r="31735" spans="2:7">
      <c r="B31735" s="32">
        <f>SUMIF(Balanço[Estoque],Back!A31735,Balanço[Quantidade])</f>
        <v>0</v>
      </c>
      <c r="G31735" s="32" t="str" cm="1">
        <f t="array" ref="G31735">IF(F31735="","",SUM(_xlfn._xlws.FILTER(Balanço[Quantidade],(Balanço[Estoque]=Back!$E$3)*(Balanço[Material]=Back!F31735))))</f>
        <v/>
      </c>
    </row>
    <row r="31736" spans="2:7">
      <c r="B31736" s="32">
        <f>SUMIF(Balanço[Estoque],Back!A31736,Balanço[Quantidade])</f>
        <v>0</v>
      </c>
      <c r="G31736" s="32" t="str" cm="1">
        <f t="array" ref="G31736">IF(F31736="","",SUM(_xlfn._xlws.FILTER(Balanço[Quantidade],(Balanço[Estoque]=Back!$E$3)*(Balanço[Material]=Back!F31736))))</f>
        <v/>
      </c>
    </row>
    <row r="31737" spans="2:7">
      <c r="B31737" s="32">
        <f>SUMIF(Balanço[Estoque],Back!A31737,Balanço[Quantidade])</f>
        <v>0</v>
      </c>
      <c r="G31737" s="32" t="str" cm="1">
        <f t="array" ref="G31737">IF(F31737="","",SUM(_xlfn._xlws.FILTER(Balanço[Quantidade],(Balanço[Estoque]=Back!$E$3)*(Balanço[Material]=Back!F31737))))</f>
        <v/>
      </c>
    </row>
    <row r="31738" spans="2:7">
      <c r="B31738" s="32">
        <f>SUMIF(Balanço[Estoque],Back!A31738,Balanço[Quantidade])</f>
        <v>0</v>
      </c>
      <c r="G31738" s="32" t="str" cm="1">
        <f t="array" ref="G31738">IF(F31738="","",SUM(_xlfn._xlws.FILTER(Balanço[Quantidade],(Balanço[Estoque]=Back!$E$3)*(Balanço[Material]=Back!F31738))))</f>
        <v/>
      </c>
    </row>
    <row r="31739" spans="2:7">
      <c r="B31739" s="32">
        <f>SUMIF(Balanço[Estoque],Back!A31739,Balanço[Quantidade])</f>
        <v>0</v>
      </c>
      <c r="G31739" s="32" t="str" cm="1">
        <f t="array" ref="G31739">IF(F31739="","",SUM(_xlfn._xlws.FILTER(Balanço[Quantidade],(Balanço[Estoque]=Back!$E$3)*(Balanço[Material]=Back!F31739))))</f>
        <v/>
      </c>
    </row>
    <row r="31740" spans="2:7">
      <c r="B31740" s="32">
        <f>SUMIF(Balanço[Estoque],Back!A31740,Balanço[Quantidade])</f>
        <v>0</v>
      </c>
      <c r="G31740" s="32" t="str" cm="1">
        <f t="array" ref="G31740">IF(F31740="","",SUM(_xlfn._xlws.FILTER(Balanço[Quantidade],(Balanço[Estoque]=Back!$E$3)*(Balanço[Material]=Back!F31740))))</f>
        <v/>
      </c>
    </row>
    <row r="31741" spans="2:7">
      <c r="B31741" s="32">
        <f>SUMIF(Balanço[Estoque],Back!A31741,Balanço[Quantidade])</f>
        <v>0</v>
      </c>
      <c r="G31741" s="32" t="str" cm="1">
        <f t="array" ref="G31741">IF(F31741="","",SUM(_xlfn._xlws.FILTER(Balanço[Quantidade],(Balanço[Estoque]=Back!$E$3)*(Balanço[Material]=Back!F31741))))</f>
        <v/>
      </c>
    </row>
    <row r="31742" spans="2:7">
      <c r="B31742" s="32">
        <f>SUMIF(Balanço[Estoque],Back!A31742,Balanço[Quantidade])</f>
        <v>0</v>
      </c>
      <c r="G31742" s="32" t="str" cm="1">
        <f t="array" ref="G31742">IF(F31742="","",SUM(_xlfn._xlws.FILTER(Balanço[Quantidade],(Balanço[Estoque]=Back!$E$3)*(Balanço[Material]=Back!F31742))))</f>
        <v/>
      </c>
    </row>
    <row r="31743" spans="2:7">
      <c r="B31743" s="32">
        <f>SUMIF(Balanço[Estoque],Back!A31743,Balanço[Quantidade])</f>
        <v>0</v>
      </c>
      <c r="G31743" s="32" t="str" cm="1">
        <f t="array" ref="G31743">IF(F31743="","",SUM(_xlfn._xlws.FILTER(Balanço[Quantidade],(Balanço[Estoque]=Back!$E$3)*(Balanço[Material]=Back!F31743))))</f>
        <v/>
      </c>
    </row>
    <row r="31744" spans="2:7">
      <c r="B31744" s="32">
        <f>SUMIF(Balanço[Estoque],Back!A31744,Balanço[Quantidade])</f>
        <v>0</v>
      </c>
      <c r="G31744" s="32" t="str" cm="1">
        <f t="array" ref="G31744">IF(F31744="","",SUM(_xlfn._xlws.FILTER(Balanço[Quantidade],(Balanço[Estoque]=Back!$E$3)*(Balanço[Material]=Back!F31744))))</f>
        <v/>
      </c>
    </row>
    <row r="31745" spans="2:7">
      <c r="B31745" s="32">
        <f>SUMIF(Balanço[Estoque],Back!A31745,Balanço[Quantidade])</f>
        <v>0</v>
      </c>
      <c r="G31745" s="32" t="str" cm="1">
        <f t="array" ref="G31745">IF(F31745="","",SUM(_xlfn._xlws.FILTER(Balanço[Quantidade],(Balanço[Estoque]=Back!$E$3)*(Balanço[Material]=Back!F31745))))</f>
        <v/>
      </c>
    </row>
    <row r="31746" spans="2:7">
      <c r="B31746" s="32">
        <f>SUMIF(Balanço[Estoque],Back!A31746,Balanço[Quantidade])</f>
        <v>0</v>
      </c>
      <c r="G31746" s="32" t="str" cm="1">
        <f t="array" ref="G31746">IF(F31746="","",SUM(_xlfn._xlws.FILTER(Balanço[Quantidade],(Balanço[Estoque]=Back!$E$3)*(Balanço[Material]=Back!F31746))))</f>
        <v/>
      </c>
    </row>
    <row r="31747" spans="2:7">
      <c r="B31747" s="32">
        <f>SUMIF(Balanço[Estoque],Back!A31747,Balanço[Quantidade])</f>
        <v>0</v>
      </c>
      <c r="G31747" s="32" t="str" cm="1">
        <f t="array" ref="G31747">IF(F31747="","",SUM(_xlfn._xlws.FILTER(Balanço[Quantidade],(Balanço[Estoque]=Back!$E$3)*(Balanço[Material]=Back!F31747))))</f>
        <v/>
      </c>
    </row>
    <row r="31748" spans="2:7">
      <c r="B31748" s="32">
        <f>SUMIF(Balanço[Estoque],Back!A31748,Balanço[Quantidade])</f>
        <v>0</v>
      </c>
      <c r="G31748" s="32" t="str" cm="1">
        <f t="array" ref="G31748">IF(F31748="","",SUM(_xlfn._xlws.FILTER(Balanço[Quantidade],(Balanço[Estoque]=Back!$E$3)*(Balanço[Material]=Back!F31748))))</f>
        <v/>
      </c>
    </row>
    <row r="31749" spans="2:7">
      <c r="B31749" s="32">
        <f>SUMIF(Balanço[Estoque],Back!A31749,Balanço[Quantidade])</f>
        <v>0</v>
      </c>
      <c r="G31749" s="32" t="str" cm="1">
        <f t="array" ref="G31749">IF(F31749="","",SUM(_xlfn._xlws.FILTER(Balanço[Quantidade],(Balanço[Estoque]=Back!$E$3)*(Balanço[Material]=Back!F31749))))</f>
        <v/>
      </c>
    </row>
    <row r="31750" spans="2:7">
      <c r="B31750" s="32">
        <f>SUMIF(Balanço[Estoque],Back!A31750,Balanço[Quantidade])</f>
        <v>0</v>
      </c>
      <c r="G31750" s="32" t="str" cm="1">
        <f t="array" ref="G31750">IF(F31750="","",SUM(_xlfn._xlws.FILTER(Balanço[Quantidade],(Balanço[Estoque]=Back!$E$3)*(Balanço[Material]=Back!F31750))))</f>
        <v/>
      </c>
    </row>
    <row r="31751" spans="2:7">
      <c r="B31751" s="32">
        <f>SUMIF(Balanço[Estoque],Back!A31751,Balanço[Quantidade])</f>
        <v>0</v>
      </c>
      <c r="G31751" s="32" t="str" cm="1">
        <f t="array" ref="G31751">IF(F31751="","",SUM(_xlfn._xlws.FILTER(Balanço[Quantidade],(Balanço[Estoque]=Back!$E$3)*(Balanço[Material]=Back!F31751))))</f>
        <v/>
      </c>
    </row>
    <row r="31752" spans="2:7">
      <c r="B31752" s="32">
        <f>SUMIF(Balanço[Estoque],Back!A31752,Balanço[Quantidade])</f>
        <v>0</v>
      </c>
      <c r="G31752" s="32" t="str" cm="1">
        <f t="array" ref="G31752">IF(F31752="","",SUM(_xlfn._xlws.FILTER(Balanço[Quantidade],(Balanço[Estoque]=Back!$E$3)*(Balanço[Material]=Back!F31752))))</f>
        <v/>
      </c>
    </row>
    <row r="31753" spans="2:7">
      <c r="B31753" s="32">
        <f>SUMIF(Balanço[Estoque],Back!A31753,Balanço[Quantidade])</f>
        <v>0</v>
      </c>
      <c r="G31753" s="32" t="str" cm="1">
        <f t="array" ref="G31753">IF(F31753="","",SUM(_xlfn._xlws.FILTER(Balanço[Quantidade],(Balanço[Estoque]=Back!$E$3)*(Balanço[Material]=Back!F31753))))</f>
        <v/>
      </c>
    </row>
    <row r="31754" spans="2:7">
      <c r="B31754" s="32">
        <f>SUMIF(Balanço[Estoque],Back!A31754,Balanço[Quantidade])</f>
        <v>0</v>
      </c>
      <c r="G31754" s="32" t="str" cm="1">
        <f t="array" ref="G31754">IF(F31754="","",SUM(_xlfn._xlws.FILTER(Balanço[Quantidade],(Balanço[Estoque]=Back!$E$3)*(Balanço[Material]=Back!F31754))))</f>
        <v/>
      </c>
    </row>
    <row r="31755" spans="2:7">
      <c r="B31755" s="32">
        <f>SUMIF(Balanço[Estoque],Back!A31755,Balanço[Quantidade])</f>
        <v>0</v>
      </c>
      <c r="G31755" s="32" t="str" cm="1">
        <f t="array" ref="G31755">IF(F31755="","",SUM(_xlfn._xlws.FILTER(Balanço[Quantidade],(Balanço[Estoque]=Back!$E$3)*(Balanço[Material]=Back!F31755))))</f>
        <v/>
      </c>
    </row>
    <row r="31756" spans="2:7">
      <c r="B31756" s="32">
        <f>SUMIF(Balanço[Estoque],Back!A31756,Balanço[Quantidade])</f>
        <v>0</v>
      </c>
      <c r="G31756" s="32" t="str" cm="1">
        <f t="array" ref="G31756">IF(F31756="","",SUM(_xlfn._xlws.FILTER(Balanço[Quantidade],(Balanço[Estoque]=Back!$E$3)*(Balanço[Material]=Back!F31756))))</f>
        <v/>
      </c>
    </row>
    <row r="31757" spans="2:7">
      <c r="B31757" s="32">
        <f>SUMIF(Balanço[Estoque],Back!A31757,Balanço[Quantidade])</f>
        <v>0</v>
      </c>
      <c r="G31757" s="32" t="str" cm="1">
        <f t="array" ref="G31757">IF(F31757="","",SUM(_xlfn._xlws.FILTER(Balanço[Quantidade],(Balanço[Estoque]=Back!$E$3)*(Balanço[Material]=Back!F31757))))</f>
        <v/>
      </c>
    </row>
    <row r="31758" spans="2:7">
      <c r="B31758" s="32">
        <f>SUMIF(Balanço[Estoque],Back!A31758,Balanço[Quantidade])</f>
        <v>0</v>
      </c>
      <c r="G31758" s="32" t="str" cm="1">
        <f t="array" ref="G31758">IF(F31758="","",SUM(_xlfn._xlws.FILTER(Balanço[Quantidade],(Balanço[Estoque]=Back!$E$3)*(Balanço[Material]=Back!F31758))))</f>
        <v/>
      </c>
    </row>
    <row r="31759" spans="2:7">
      <c r="B31759" s="32">
        <f>SUMIF(Balanço[Estoque],Back!A31759,Balanço[Quantidade])</f>
        <v>0</v>
      </c>
      <c r="G31759" s="32" t="str" cm="1">
        <f t="array" ref="G31759">IF(F31759="","",SUM(_xlfn._xlws.FILTER(Balanço[Quantidade],(Balanço[Estoque]=Back!$E$3)*(Balanço[Material]=Back!F31759))))</f>
        <v/>
      </c>
    </row>
    <row r="31760" spans="2:7">
      <c r="B31760" s="32">
        <f>SUMIF(Balanço[Estoque],Back!A31760,Balanço[Quantidade])</f>
        <v>0</v>
      </c>
      <c r="G31760" s="32" t="str" cm="1">
        <f t="array" ref="G31760">IF(F31760="","",SUM(_xlfn._xlws.FILTER(Balanço[Quantidade],(Balanço[Estoque]=Back!$E$3)*(Balanço[Material]=Back!F31760))))</f>
        <v/>
      </c>
    </row>
    <row r="31761" spans="2:7">
      <c r="B31761" s="32">
        <f>SUMIF(Balanço[Estoque],Back!A31761,Balanço[Quantidade])</f>
        <v>0</v>
      </c>
      <c r="G31761" s="32" t="str" cm="1">
        <f t="array" ref="G31761">IF(F31761="","",SUM(_xlfn._xlws.FILTER(Balanço[Quantidade],(Balanço[Estoque]=Back!$E$3)*(Balanço[Material]=Back!F31761))))</f>
        <v/>
      </c>
    </row>
    <row r="31762" spans="2:7">
      <c r="B31762" s="32">
        <f>SUMIF(Balanço[Estoque],Back!A31762,Balanço[Quantidade])</f>
        <v>0</v>
      </c>
      <c r="G31762" s="32" t="str" cm="1">
        <f t="array" ref="G31762">IF(F31762="","",SUM(_xlfn._xlws.FILTER(Balanço[Quantidade],(Balanço[Estoque]=Back!$E$3)*(Balanço[Material]=Back!F31762))))</f>
        <v/>
      </c>
    </row>
    <row r="31763" spans="2:7">
      <c r="B31763" s="32">
        <f>SUMIF(Balanço[Estoque],Back!A31763,Balanço[Quantidade])</f>
        <v>0</v>
      </c>
      <c r="G31763" s="32" t="str" cm="1">
        <f t="array" ref="G31763">IF(F31763="","",SUM(_xlfn._xlws.FILTER(Balanço[Quantidade],(Balanço[Estoque]=Back!$E$3)*(Balanço[Material]=Back!F31763))))</f>
        <v/>
      </c>
    </row>
    <row r="31764" spans="2:7">
      <c r="B31764" s="32">
        <f>SUMIF(Balanço[Estoque],Back!A31764,Balanço[Quantidade])</f>
        <v>0</v>
      </c>
      <c r="G31764" s="32" t="str" cm="1">
        <f t="array" ref="G31764">IF(F31764="","",SUM(_xlfn._xlws.FILTER(Balanço[Quantidade],(Balanço[Estoque]=Back!$E$3)*(Balanço[Material]=Back!F31764))))</f>
        <v/>
      </c>
    </row>
    <row r="31765" spans="2:7">
      <c r="B31765" s="32">
        <f>SUMIF(Balanço[Estoque],Back!A31765,Balanço[Quantidade])</f>
        <v>0</v>
      </c>
      <c r="G31765" s="32" t="str" cm="1">
        <f t="array" ref="G31765">IF(F31765="","",SUM(_xlfn._xlws.FILTER(Balanço[Quantidade],(Balanço[Estoque]=Back!$E$3)*(Balanço[Material]=Back!F31765))))</f>
        <v/>
      </c>
    </row>
    <row r="31766" spans="2:7">
      <c r="B31766" s="32">
        <f>SUMIF(Balanço[Estoque],Back!A31766,Balanço[Quantidade])</f>
        <v>0</v>
      </c>
      <c r="G31766" s="32" t="str" cm="1">
        <f t="array" ref="G31766">IF(F31766="","",SUM(_xlfn._xlws.FILTER(Balanço[Quantidade],(Balanço[Estoque]=Back!$E$3)*(Balanço[Material]=Back!F31766))))</f>
        <v/>
      </c>
    </row>
    <row r="31767" spans="2:7">
      <c r="B31767" s="32">
        <f>SUMIF(Balanço[Estoque],Back!A31767,Balanço[Quantidade])</f>
        <v>0</v>
      </c>
      <c r="G31767" s="32" t="str" cm="1">
        <f t="array" ref="G31767">IF(F31767="","",SUM(_xlfn._xlws.FILTER(Balanço[Quantidade],(Balanço[Estoque]=Back!$E$3)*(Balanço[Material]=Back!F31767))))</f>
        <v/>
      </c>
    </row>
    <row r="31768" spans="2:7">
      <c r="B31768" s="32">
        <f>SUMIF(Balanço[Estoque],Back!A31768,Balanço[Quantidade])</f>
        <v>0</v>
      </c>
      <c r="G31768" s="32" t="str" cm="1">
        <f t="array" ref="G31768">IF(F31768="","",SUM(_xlfn._xlws.FILTER(Balanço[Quantidade],(Balanço[Estoque]=Back!$E$3)*(Balanço[Material]=Back!F31768))))</f>
        <v/>
      </c>
    </row>
    <row r="31769" spans="2:7">
      <c r="B31769" s="32">
        <f>SUMIF(Balanço[Estoque],Back!A31769,Balanço[Quantidade])</f>
        <v>0</v>
      </c>
      <c r="G31769" s="32" t="str" cm="1">
        <f t="array" ref="G31769">IF(F31769="","",SUM(_xlfn._xlws.FILTER(Balanço[Quantidade],(Balanço[Estoque]=Back!$E$3)*(Balanço[Material]=Back!F31769))))</f>
        <v/>
      </c>
    </row>
    <row r="31770" spans="2:7">
      <c r="B31770" s="32">
        <f>SUMIF(Balanço[Estoque],Back!A31770,Balanço[Quantidade])</f>
        <v>0</v>
      </c>
      <c r="G31770" s="32" t="str" cm="1">
        <f t="array" ref="G31770">IF(F31770="","",SUM(_xlfn._xlws.FILTER(Balanço[Quantidade],(Balanço[Estoque]=Back!$E$3)*(Balanço[Material]=Back!F31770))))</f>
        <v/>
      </c>
    </row>
    <row r="31771" spans="2:7">
      <c r="B31771" s="32">
        <f>SUMIF(Balanço[Estoque],Back!A31771,Balanço[Quantidade])</f>
        <v>0</v>
      </c>
      <c r="G31771" s="32" t="str" cm="1">
        <f t="array" ref="G31771">IF(F31771="","",SUM(_xlfn._xlws.FILTER(Balanço[Quantidade],(Balanço[Estoque]=Back!$E$3)*(Balanço[Material]=Back!F31771))))</f>
        <v/>
      </c>
    </row>
    <row r="31772" spans="2:7">
      <c r="B31772" s="32">
        <f>SUMIF(Balanço[Estoque],Back!A31772,Balanço[Quantidade])</f>
        <v>0</v>
      </c>
      <c r="G31772" s="32" t="str" cm="1">
        <f t="array" ref="G31772">IF(F31772="","",SUM(_xlfn._xlws.FILTER(Balanço[Quantidade],(Balanço[Estoque]=Back!$E$3)*(Balanço[Material]=Back!F31772))))</f>
        <v/>
      </c>
    </row>
    <row r="31773" spans="2:7">
      <c r="B31773" s="32">
        <f>SUMIF(Balanço[Estoque],Back!A31773,Balanço[Quantidade])</f>
        <v>0</v>
      </c>
      <c r="G31773" s="32" t="str" cm="1">
        <f t="array" ref="G31773">IF(F31773="","",SUM(_xlfn._xlws.FILTER(Balanço[Quantidade],(Balanço[Estoque]=Back!$E$3)*(Balanço[Material]=Back!F31773))))</f>
        <v/>
      </c>
    </row>
    <row r="31774" spans="2:7">
      <c r="B31774" s="32">
        <f>SUMIF(Balanço[Estoque],Back!A31774,Balanço[Quantidade])</f>
        <v>0</v>
      </c>
      <c r="G31774" s="32" t="str" cm="1">
        <f t="array" ref="G31774">IF(F31774="","",SUM(_xlfn._xlws.FILTER(Balanço[Quantidade],(Balanço[Estoque]=Back!$E$3)*(Balanço[Material]=Back!F31774))))</f>
        <v/>
      </c>
    </row>
    <row r="31775" spans="2:7">
      <c r="B31775" s="32">
        <f>SUMIF(Balanço[Estoque],Back!A31775,Balanço[Quantidade])</f>
        <v>0</v>
      </c>
      <c r="G31775" s="32" t="str" cm="1">
        <f t="array" ref="G31775">IF(F31775="","",SUM(_xlfn._xlws.FILTER(Balanço[Quantidade],(Balanço[Estoque]=Back!$E$3)*(Balanço[Material]=Back!F31775))))</f>
        <v/>
      </c>
    </row>
    <row r="31776" spans="2:7">
      <c r="B31776" s="32">
        <f>SUMIF(Balanço[Estoque],Back!A31776,Balanço[Quantidade])</f>
        <v>0</v>
      </c>
      <c r="G31776" s="32" t="str" cm="1">
        <f t="array" ref="G31776">IF(F31776="","",SUM(_xlfn._xlws.FILTER(Balanço[Quantidade],(Balanço[Estoque]=Back!$E$3)*(Balanço[Material]=Back!F31776))))</f>
        <v/>
      </c>
    </row>
    <row r="31777" spans="2:7">
      <c r="B31777" s="32">
        <f>SUMIF(Balanço[Estoque],Back!A31777,Balanço[Quantidade])</f>
        <v>0</v>
      </c>
      <c r="G31777" s="32" t="str" cm="1">
        <f t="array" ref="G31777">IF(F31777="","",SUM(_xlfn._xlws.FILTER(Balanço[Quantidade],(Balanço[Estoque]=Back!$E$3)*(Balanço[Material]=Back!F31777))))</f>
        <v/>
      </c>
    </row>
    <row r="31778" spans="2:7">
      <c r="B31778" s="32">
        <f>SUMIF(Balanço[Estoque],Back!A31778,Balanço[Quantidade])</f>
        <v>0</v>
      </c>
      <c r="G31778" s="32" t="str" cm="1">
        <f t="array" ref="G31778">IF(F31778="","",SUM(_xlfn._xlws.FILTER(Balanço[Quantidade],(Balanço[Estoque]=Back!$E$3)*(Balanço[Material]=Back!F31778))))</f>
        <v/>
      </c>
    </row>
    <row r="31779" spans="2:7">
      <c r="B31779" s="32">
        <f>SUMIF(Balanço[Estoque],Back!A31779,Balanço[Quantidade])</f>
        <v>0</v>
      </c>
      <c r="G31779" s="32" t="str" cm="1">
        <f t="array" ref="G31779">IF(F31779="","",SUM(_xlfn._xlws.FILTER(Balanço[Quantidade],(Balanço[Estoque]=Back!$E$3)*(Balanço[Material]=Back!F31779))))</f>
        <v/>
      </c>
    </row>
    <row r="31780" spans="2:7">
      <c r="B31780" s="32">
        <f>SUMIF(Balanço[Estoque],Back!A31780,Balanço[Quantidade])</f>
        <v>0</v>
      </c>
      <c r="G31780" s="32" t="str" cm="1">
        <f t="array" ref="G31780">IF(F31780="","",SUM(_xlfn._xlws.FILTER(Balanço[Quantidade],(Balanço[Estoque]=Back!$E$3)*(Balanço[Material]=Back!F31780))))</f>
        <v/>
      </c>
    </row>
    <row r="31781" spans="2:7">
      <c r="B31781" s="32">
        <f>SUMIF(Balanço[Estoque],Back!A31781,Balanço[Quantidade])</f>
        <v>0</v>
      </c>
      <c r="G31781" s="32" t="str" cm="1">
        <f t="array" ref="G31781">IF(F31781="","",SUM(_xlfn._xlws.FILTER(Balanço[Quantidade],(Balanço[Estoque]=Back!$E$3)*(Balanço[Material]=Back!F31781))))</f>
        <v/>
      </c>
    </row>
    <row r="31782" spans="2:7">
      <c r="B31782" s="32">
        <f>SUMIF(Balanço[Estoque],Back!A31782,Balanço[Quantidade])</f>
        <v>0</v>
      </c>
      <c r="G31782" s="32" t="str" cm="1">
        <f t="array" ref="G31782">IF(F31782="","",SUM(_xlfn._xlws.FILTER(Balanço[Quantidade],(Balanço[Estoque]=Back!$E$3)*(Balanço[Material]=Back!F31782))))</f>
        <v/>
      </c>
    </row>
    <row r="31783" spans="2:7">
      <c r="B31783" s="32">
        <f>SUMIF(Balanço[Estoque],Back!A31783,Balanço[Quantidade])</f>
        <v>0</v>
      </c>
      <c r="G31783" s="32" t="str" cm="1">
        <f t="array" ref="G31783">IF(F31783="","",SUM(_xlfn._xlws.FILTER(Balanço[Quantidade],(Balanço[Estoque]=Back!$E$3)*(Balanço[Material]=Back!F31783))))</f>
        <v/>
      </c>
    </row>
    <row r="31784" spans="2:7">
      <c r="B31784" s="32">
        <f>SUMIF(Balanço[Estoque],Back!A31784,Balanço[Quantidade])</f>
        <v>0</v>
      </c>
      <c r="G31784" s="32" t="str" cm="1">
        <f t="array" ref="G31784">IF(F31784="","",SUM(_xlfn._xlws.FILTER(Balanço[Quantidade],(Balanço[Estoque]=Back!$E$3)*(Balanço[Material]=Back!F31784))))</f>
        <v/>
      </c>
    </row>
    <row r="31785" spans="2:7">
      <c r="B31785" s="32">
        <f>SUMIF(Balanço[Estoque],Back!A31785,Balanço[Quantidade])</f>
        <v>0</v>
      </c>
      <c r="G31785" s="32" t="str" cm="1">
        <f t="array" ref="G31785">IF(F31785="","",SUM(_xlfn._xlws.FILTER(Balanço[Quantidade],(Balanço[Estoque]=Back!$E$3)*(Balanço[Material]=Back!F31785))))</f>
        <v/>
      </c>
    </row>
    <row r="31786" spans="2:7">
      <c r="B31786" s="32">
        <f>SUMIF(Balanço[Estoque],Back!A31786,Balanço[Quantidade])</f>
        <v>0</v>
      </c>
      <c r="G31786" s="32" t="str" cm="1">
        <f t="array" ref="G31786">IF(F31786="","",SUM(_xlfn._xlws.FILTER(Balanço[Quantidade],(Balanço[Estoque]=Back!$E$3)*(Balanço[Material]=Back!F31786))))</f>
        <v/>
      </c>
    </row>
    <row r="31787" spans="2:7">
      <c r="B31787" s="32">
        <f>SUMIF(Balanço[Estoque],Back!A31787,Balanço[Quantidade])</f>
        <v>0</v>
      </c>
      <c r="G31787" s="32" t="str" cm="1">
        <f t="array" ref="G31787">IF(F31787="","",SUM(_xlfn._xlws.FILTER(Balanço[Quantidade],(Balanço[Estoque]=Back!$E$3)*(Balanço[Material]=Back!F31787))))</f>
        <v/>
      </c>
    </row>
    <row r="31788" spans="2:7">
      <c r="B31788" s="32">
        <f>SUMIF(Balanço[Estoque],Back!A31788,Balanço[Quantidade])</f>
        <v>0</v>
      </c>
      <c r="G31788" s="32" t="str" cm="1">
        <f t="array" ref="G31788">IF(F31788="","",SUM(_xlfn._xlws.FILTER(Balanço[Quantidade],(Balanço[Estoque]=Back!$E$3)*(Balanço[Material]=Back!F31788))))</f>
        <v/>
      </c>
    </row>
    <row r="31789" spans="2:7">
      <c r="B31789" s="32">
        <f>SUMIF(Balanço[Estoque],Back!A31789,Balanço[Quantidade])</f>
        <v>0</v>
      </c>
      <c r="G31789" s="32" t="str" cm="1">
        <f t="array" ref="G31789">IF(F31789="","",SUM(_xlfn._xlws.FILTER(Balanço[Quantidade],(Balanço[Estoque]=Back!$E$3)*(Balanço[Material]=Back!F31789))))</f>
        <v/>
      </c>
    </row>
    <row r="31790" spans="2:7">
      <c r="B31790" s="32">
        <f>SUMIF(Balanço[Estoque],Back!A31790,Balanço[Quantidade])</f>
        <v>0</v>
      </c>
      <c r="G31790" s="32" t="str" cm="1">
        <f t="array" ref="G31790">IF(F31790="","",SUM(_xlfn._xlws.FILTER(Balanço[Quantidade],(Balanço[Estoque]=Back!$E$3)*(Balanço[Material]=Back!F31790))))</f>
        <v/>
      </c>
    </row>
    <row r="31791" spans="2:7">
      <c r="B31791" s="32">
        <f>SUMIF(Balanço[Estoque],Back!A31791,Balanço[Quantidade])</f>
        <v>0</v>
      </c>
      <c r="G31791" s="32" t="str" cm="1">
        <f t="array" ref="G31791">IF(F31791="","",SUM(_xlfn._xlws.FILTER(Balanço[Quantidade],(Balanço[Estoque]=Back!$E$3)*(Balanço[Material]=Back!F31791))))</f>
        <v/>
      </c>
    </row>
    <row r="31792" spans="2:7">
      <c r="B31792" s="32">
        <f>SUMIF(Balanço[Estoque],Back!A31792,Balanço[Quantidade])</f>
        <v>0</v>
      </c>
      <c r="G31792" s="32" t="str" cm="1">
        <f t="array" ref="G31792">IF(F31792="","",SUM(_xlfn._xlws.FILTER(Balanço[Quantidade],(Balanço[Estoque]=Back!$E$3)*(Balanço[Material]=Back!F31792))))</f>
        <v/>
      </c>
    </row>
    <row r="31793" spans="2:7">
      <c r="B31793" s="32">
        <f>SUMIF(Balanço[Estoque],Back!A31793,Balanço[Quantidade])</f>
        <v>0</v>
      </c>
      <c r="G31793" s="32" t="str" cm="1">
        <f t="array" ref="G31793">IF(F31793="","",SUM(_xlfn._xlws.FILTER(Balanço[Quantidade],(Balanço[Estoque]=Back!$E$3)*(Balanço[Material]=Back!F31793))))</f>
        <v/>
      </c>
    </row>
    <row r="31794" spans="2:7">
      <c r="B31794" s="32">
        <f>SUMIF(Balanço[Estoque],Back!A31794,Balanço[Quantidade])</f>
        <v>0</v>
      </c>
      <c r="G31794" s="32" t="str" cm="1">
        <f t="array" ref="G31794">IF(F31794="","",SUM(_xlfn._xlws.FILTER(Balanço[Quantidade],(Balanço[Estoque]=Back!$E$3)*(Balanço[Material]=Back!F31794))))</f>
        <v/>
      </c>
    </row>
    <row r="31795" spans="2:7">
      <c r="B31795" s="32">
        <f>SUMIF(Balanço[Estoque],Back!A31795,Balanço[Quantidade])</f>
        <v>0</v>
      </c>
      <c r="G31795" s="32" t="str" cm="1">
        <f t="array" ref="G31795">IF(F31795="","",SUM(_xlfn._xlws.FILTER(Balanço[Quantidade],(Balanço[Estoque]=Back!$E$3)*(Balanço[Material]=Back!F31795))))</f>
        <v/>
      </c>
    </row>
    <row r="31796" spans="2:7">
      <c r="B31796" s="32">
        <f>SUMIF(Balanço[Estoque],Back!A31796,Balanço[Quantidade])</f>
        <v>0</v>
      </c>
      <c r="G31796" s="32" t="str" cm="1">
        <f t="array" ref="G31796">IF(F31796="","",SUM(_xlfn._xlws.FILTER(Balanço[Quantidade],(Balanço[Estoque]=Back!$E$3)*(Balanço[Material]=Back!F31796))))</f>
        <v/>
      </c>
    </row>
    <row r="31797" spans="2:7">
      <c r="B31797" s="32">
        <f>SUMIF(Balanço[Estoque],Back!A31797,Balanço[Quantidade])</f>
        <v>0</v>
      </c>
      <c r="G31797" s="32" t="str" cm="1">
        <f t="array" ref="G31797">IF(F31797="","",SUM(_xlfn._xlws.FILTER(Balanço[Quantidade],(Balanço[Estoque]=Back!$E$3)*(Balanço[Material]=Back!F31797))))</f>
        <v/>
      </c>
    </row>
    <row r="31798" spans="2:7">
      <c r="B31798" s="32">
        <f>SUMIF(Balanço[Estoque],Back!A31798,Balanço[Quantidade])</f>
        <v>0</v>
      </c>
      <c r="G31798" s="32" t="str" cm="1">
        <f t="array" ref="G31798">IF(F31798="","",SUM(_xlfn._xlws.FILTER(Balanço[Quantidade],(Balanço[Estoque]=Back!$E$3)*(Balanço[Material]=Back!F31798))))</f>
        <v/>
      </c>
    </row>
    <row r="31799" spans="2:7">
      <c r="B31799" s="32">
        <f>SUMIF(Balanço[Estoque],Back!A31799,Balanço[Quantidade])</f>
        <v>0</v>
      </c>
      <c r="G31799" s="32" t="str" cm="1">
        <f t="array" ref="G31799">IF(F31799="","",SUM(_xlfn._xlws.FILTER(Balanço[Quantidade],(Balanço[Estoque]=Back!$E$3)*(Balanço[Material]=Back!F31799))))</f>
        <v/>
      </c>
    </row>
    <row r="31800" spans="2:7">
      <c r="B31800" s="32">
        <f>SUMIF(Balanço[Estoque],Back!A31800,Balanço[Quantidade])</f>
        <v>0</v>
      </c>
      <c r="G31800" s="32" t="str" cm="1">
        <f t="array" ref="G31800">IF(F31800="","",SUM(_xlfn._xlws.FILTER(Balanço[Quantidade],(Balanço[Estoque]=Back!$E$3)*(Balanço[Material]=Back!F31800))))</f>
        <v/>
      </c>
    </row>
    <row r="31801" spans="2:7">
      <c r="B31801" s="32">
        <f>SUMIF(Balanço[Estoque],Back!A31801,Balanço[Quantidade])</f>
        <v>0</v>
      </c>
      <c r="G31801" s="32" t="str" cm="1">
        <f t="array" ref="G31801">IF(F31801="","",SUM(_xlfn._xlws.FILTER(Balanço[Quantidade],(Balanço[Estoque]=Back!$E$3)*(Balanço[Material]=Back!F31801))))</f>
        <v/>
      </c>
    </row>
    <row r="31802" spans="2:7">
      <c r="B31802" s="32">
        <f>SUMIF(Balanço[Estoque],Back!A31802,Balanço[Quantidade])</f>
        <v>0</v>
      </c>
      <c r="G31802" s="32" t="str" cm="1">
        <f t="array" ref="G31802">IF(F31802="","",SUM(_xlfn._xlws.FILTER(Balanço[Quantidade],(Balanço[Estoque]=Back!$E$3)*(Balanço[Material]=Back!F31802))))</f>
        <v/>
      </c>
    </row>
    <row r="31803" spans="2:7">
      <c r="B31803" s="32">
        <f>SUMIF(Balanço[Estoque],Back!A31803,Balanço[Quantidade])</f>
        <v>0</v>
      </c>
      <c r="G31803" s="32" t="str" cm="1">
        <f t="array" ref="G31803">IF(F31803="","",SUM(_xlfn._xlws.FILTER(Balanço[Quantidade],(Balanço[Estoque]=Back!$E$3)*(Balanço[Material]=Back!F31803))))</f>
        <v/>
      </c>
    </row>
    <row r="31804" spans="2:7">
      <c r="B31804" s="32">
        <f>SUMIF(Balanço[Estoque],Back!A31804,Balanço[Quantidade])</f>
        <v>0</v>
      </c>
      <c r="G31804" s="32" t="str" cm="1">
        <f t="array" ref="G31804">IF(F31804="","",SUM(_xlfn._xlws.FILTER(Balanço[Quantidade],(Balanço[Estoque]=Back!$E$3)*(Balanço[Material]=Back!F31804))))</f>
        <v/>
      </c>
    </row>
    <row r="31805" spans="2:7">
      <c r="B31805" s="32">
        <f>SUMIF(Balanço[Estoque],Back!A31805,Balanço[Quantidade])</f>
        <v>0</v>
      </c>
      <c r="G31805" s="32" t="str" cm="1">
        <f t="array" ref="G31805">IF(F31805="","",SUM(_xlfn._xlws.FILTER(Balanço[Quantidade],(Balanço[Estoque]=Back!$E$3)*(Balanço[Material]=Back!F31805))))</f>
        <v/>
      </c>
    </row>
    <row r="31806" spans="2:7">
      <c r="B31806" s="32">
        <f>SUMIF(Balanço[Estoque],Back!A31806,Balanço[Quantidade])</f>
        <v>0</v>
      </c>
      <c r="G31806" s="32" t="str" cm="1">
        <f t="array" ref="G31806">IF(F31806="","",SUM(_xlfn._xlws.FILTER(Balanço[Quantidade],(Balanço[Estoque]=Back!$E$3)*(Balanço[Material]=Back!F31806))))</f>
        <v/>
      </c>
    </row>
    <row r="31807" spans="2:7">
      <c r="B31807" s="32">
        <f>SUMIF(Balanço[Estoque],Back!A31807,Balanço[Quantidade])</f>
        <v>0</v>
      </c>
      <c r="G31807" s="32" t="str" cm="1">
        <f t="array" ref="G31807">IF(F31807="","",SUM(_xlfn._xlws.FILTER(Balanço[Quantidade],(Balanço[Estoque]=Back!$E$3)*(Balanço[Material]=Back!F31807))))</f>
        <v/>
      </c>
    </row>
    <row r="31808" spans="2:7">
      <c r="B31808" s="32">
        <f>SUMIF(Balanço[Estoque],Back!A31808,Balanço[Quantidade])</f>
        <v>0</v>
      </c>
      <c r="G31808" s="32" t="str" cm="1">
        <f t="array" ref="G31808">IF(F31808="","",SUM(_xlfn._xlws.FILTER(Balanço[Quantidade],(Balanço[Estoque]=Back!$E$3)*(Balanço[Material]=Back!F31808))))</f>
        <v/>
      </c>
    </row>
    <row r="31809" spans="2:7">
      <c r="B31809" s="32">
        <f>SUMIF(Balanço[Estoque],Back!A31809,Balanço[Quantidade])</f>
        <v>0</v>
      </c>
      <c r="G31809" s="32" t="str" cm="1">
        <f t="array" ref="G31809">IF(F31809="","",SUM(_xlfn._xlws.FILTER(Balanço[Quantidade],(Balanço[Estoque]=Back!$E$3)*(Balanço[Material]=Back!F31809))))</f>
        <v/>
      </c>
    </row>
    <row r="31810" spans="2:7">
      <c r="B31810" s="32">
        <f>SUMIF(Balanço[Estoque],Back!A31810,Balanço[Quantidade])</f>
        <v>0</v>
      </c>
      <c r="G31810" s="32" t="str" cm="1">
        <f t="array" ref="G31810">IF(F31810="","",SUM(_xlfn._xlws.FILTER(Balanço[Quantidade],(Balanço[Estoque]=Back!$E$3)*(Balanço[Material]=Back!F31810))))</f>
        <v/>
      </c>
    </row>
    <row r="31811" spans="2:7">
      <c r="B31811" s="32">
        <f>SUMIF(Balanço[Estoque],Back!A31811,Balanço[Quantidade])</f>
        <v>0</v>
      </c>
      <c r="G31811" s="32" t="str" cm="1">
        <f t="array" ref="G31811">IF(F31811="","",SUM(_xlfn._xlws.FILTER(Balanço[Quantidade],(Balanço[Estoque]=Back!$E$3)*(Balanço[Material]=Back!F31811))))</f>
        <v/>
      </c>
    </row>
    <row r="31812" spans="2:7">
      <c r="B31812" s="32">
        <f>SUMIF(Balanço[Estoque],Back!A31812,Balanço[Quantidade])</f>
        <v>0</v>
      </c>
      <c r="G31812" s="32" t="str" cm="1">
        <f t="array" ref="G31812">IF(F31812="","",SUM(_xlfn._xlws.FILTER(Balanço[Quantidade],(Balanço[Estoque]=Back!$E$3)*(Balanço[Material]=Back!F31812))))</f>
        <v/>
      </c>
    </row>
    <row r="31813" spans="2:7">
      <c r="B31813" s="32">
        <f>SUMIF(Balanço[Estoque],Back!A31813,Balanço[Quantidade])</f>
        <v>0</v>
      </c>
      <c r="G31813" s="32" t="str" cm="1">
        <f t="array" ref="G31813">IF(F31813="","",SUM(_xlfn._xlws.FILTER(Balanço[Quantidade],(Balanço[Estoque]=Back!$E$3)*(Balanço[Material]=Back!F31813))))</f>
        <v/>
      </c>
    </row>
    <row r="31814" spans="2:7">
      <c r="B31814" s="32">
        <f>SUMIF(Balanço[Estoque],Back!A31814,Balanço[Quantidade])</f>
        <v>0</v>
      </c>
      <c r="G31814" s="32" t="str" cm="1">
        <f t="array" ref="G31814">IF(F31814="","",SUM(_xlfn._xlws.FILTER(Balanço[Quantidade],(Balanço[Estoque]=Back!$E$3)*(Balanço[Material]=Back!F31814))))</f>
        <v/>
      </c>
    </row>
    <row r="31815" spans="2:7">
      <c r="B31815" s="32">
        <f>SUMIF(Balanço[Estoque],Back!A31815,Balanço[Quantidade])</f>
        <v>0</v>
      </c>
      <c r="G31815" s="32" t="str" cm="1">
        <f t="array" ref="G31815">IF(F31815="","",SUM(_xlfn._xlws.FILTER(Balanço[Quantidade],(Balanço[Estoque]=Back!$E$3)*(Balanço[Material]=Back!F31815))))</f>
        <v/>
      </c>
    </row>
    <row r="31816" spans="2:7">
      <c r="B31816" s="32">
        <f>SUMIF(Balanço[Estoque],Back!A31816,Balanço[Quantidade])</f>
        <v>0</v>
      </c>
      <c r="G31816" s="32" t="str" cm="1">
        <f t="array" ref="G31816">IF(F31816="","",SUM(_xlfn._xlws.FILTER(Balanço[Quantidade],(Balanço[Estoque]=Back!$E$3)*(Balanço[Material]=Back!F31816))))</f>
        <v/>
      </c>
    </row>
    <row r="31817" spans="2:7">
      <c r="B31817" s="32">
        <f>SUMIF(Balanço[Estoque],Back!A31817,Balanço[Quantidade])</f>
        <v>0</v>
      </c>
      <c r="G31817" s="32" t="str" cm="1">
        <f t="array" ref="G31817">IF(F31817="","",SUM(_xlfn._xlws.FILTER(Balanço[Quantidade],(Balanço[Estoque]=Back!$E$3)*(Balanço[Material]=Back!F31817))))</f>
        <v/>
      </c>
    </row>
    <row r="31818" spans="2:7">
      <c r="B31818" s="32">
        <f>SUMIF(Balanço[Estoque],Back!A31818,Balanço[Quantidade])</f>
        <v>0</v>
      </c>
      <c r="G31818" s="32" t="str" cm="1">
        <f t="array" ref="G31818">IF(F31818="","",SUM(_xlfn._xlws.FILTER(Balanço[Quantidade],(Balanço[Estoque]=Back!$E$3)*(Balanço[Material]=Back!F31818))))</f>
        <v/>
      </c>
    </row>
    <row r="31819" spans="2:7">
      <c r="B31819" s="32">
        <f>SUMIF(Balanço[Estoque],Back!A31819,Balanço[Quantidade])</f>
        <v>0</v>
      </c>
      <c r="G31819" s="32" t="str" cm="1">
        <f t="array" ref="G31819">IF(F31819="","",SUM(_xlfn._xlws.FILTER(Balanço[Quantidade],(Balanço[Estoque]=Back!$E$3)*(Balanço[Material]=Back!F31819))))</f>
        <v/>
      </c>
    </row>
    <row r="31820" spans="2:7">
      <c r="B31820" s="32">
        <f>SUMIF(Balanço[Estoque],Back!A31820,Balanço[Quantidade])</f>
        <v>0</v>
      </c>
      <c r="G31820" s="32" t="str" cm="1">
        <f t="array" ref="G31820">IF(F31820="","",SUM(_xlfn._xlws.FILTER(Balanço[Quantidade],(Balanço[Estoque]=Back!$E$3)*(Balanço[Material]=Back!F31820))))</f>
        <v/>
      </c>
    </row>
    <row r="31821" spans="2:7">
      <c r="B31821" s="32">
        <f>SUMIF(Balanço[Estoque],Back!A31821,Balanço[Quantidade])</f>
        <v>0</v>
      </c>
      <c r="G31821" s="32" t="str" cm="1">
        <f t="array" ref="G31821">IF(F31821="","",SUM(_xlfn._xlws.FILTER(Balanço[Quantidade],(Balanço[Estoque]=Back!$E$3)*(Balanço[Material]=Back!F31821))))</f>
        <v/>
      </c>
    </row>
    <row r="31822" spans="2:7">
      <c r="B31822" s="32">
        <f>SUMIF(Balanço[Estoque],Back!A31822,Balanço[Quantidade])</f>
        <v>0</v>
      </c>
      <c r="G31822" s="32" t="str" cm="1">
        <f t="array" ref="G31822">IF(F31822="","",SUM(_xlfn._xlws.FILTER(Balanço[Quantidade],(Balanço[Estoque]=Back!$E$3)*(Balanço[Material]=Back!F31822))))</f>
        <v/>
      </c>
    </row>
    <row r="31823" spans="2:7">
      <c r="B31823" s="32">
        <f>SUMIF(Balanço[Estoque],Back!A31823,Balanço[Quantidade])</f>
        <v>0</v>
      </c>
      <c r="G31823" s="32" t="str" cm="1">
        <f t="array" ref="G31823">IF(F31823="","",SUM(_xlfn._xlws.FILTER(Balanço[Quantidade],(Balanço[Estoque]=Back!$E$3)*(Balanço[Material]=Back!F31823))))</f>
        <v/>
      </c>
    </row>
    <row r="31824" spans="2:7">
      <c r="B31824" s="32">
        <f>SUMIF(Balanço[Estoque],Back!A31824,Balanço[Quantidade])</f>
        <v>0</v>
      </c>
      <c r="G31824" s="32" t="str" cm="1">
        <f t="array" ref="G31824">IF(F31824="","",SUM(_xlfn._xlws.FILTER(Balanço[Quantidade],(Balanço[Estoque]=Back!$E$3)*(Balanço[Material]=Back!F31824))))</f>
        <v/>
      </c>
    </row>
    <row r="31825" spans="2:7">
      <c r="B31825" s="32">
        <f>SUMIF(Balanço[Estoque],Back!A31825,Balanço[Quantidade])</f>
        <v>0</v>
      </c>
      <c r="G31825" s="32" t="str" cm="1">
        <f t="array" ref="G31825">IF(F31825="","",SUM(_xlfn._xlws.FILTER(Balanço[Quantidade],(Balanço[Estoque]=Back!$E$3)*(Balanço[Material]=Back!F31825))))</f>
        <v/>
      </c>
    </row>
    <row r="31826" spans="2:7">
      <c r="B31826" s="32">
        <f>SUMIF(Balanço[Estoque],Back!A31826,Balanço[Quantidade])</f>
        <v>0</v>
      </c>
      <c r="G31826" s="32" t="str" cm="1">
        <f t="array" ref="G31826">IF(F31826="","",SUM(_xlfn._xlws.FILTER(Balanço[Quantidade],(Balanço[Estoque]=Back!$E$3)*(Balanço[Material]=Back!F31826))))</f>
        <v/>
      </c>
    </row>
    <row r="31827" spans="2:7">
      <c r="B31827" s="32">
        <f>SUMIF(Balanço[Estoque],Back!A31827,Balanço[Quantidade])</f>
        <v>0</v>
      </c>
      <c r="G31827" s="32" t="str" cm="1">
        <f t="array" ref="G31827">IF(F31827="","",SUM(_xlfn._xlws.FILTER(Balanço[Quantidade],(Balanço[Estoque]=Back!$E$3)*(Balanço[Material]=Back!F31827))))</f>
        <v/>
      </c>
    </row>
    <row r="31828" spans="2:7">
      <c r="B31828" s="32">
        <f>SUMIF(Balanço[Estoque],Back!A31828,Balanço[Quantidade])</f>
        <v>0</v>
      </c>
      <c r="G31828" s="32" t="str" cm="1">
        <f t="array" ref="G31828">IF(F31828="","",SUM(_xlfn._xlws.FILTER(Balanço[Quantidade],(Balanço[Estoque]=Back!$E$3)*(Balanço[Material]=Back!F31828))))</f>
        <v/>
      </c>
    </row>
    <row r="31829" spans="2:7">
      <c r="B31829" s="32">
        <f>SUMIF(Balanço[Estoque],Back!A31829,Balanço[Quantidade])</f>
        <v>0</v>
      </c>
      <c r="G31829" s="32" t="str" cm="1">
        <f t="array" ref="G31829">IF(F31829="","",SUM(_xlfn._xlws.FILTER(Balanço[Quantidade],(Balanço[Estoque]=Back!$E$3)*(Balanço[Material]=Back!F31829))))</f>
        <v/>
      </c>
    </row>
    <row r="31830" spans="2:7">
      <c r="B31830" s="32">
        <f>SUMIF(Balanço[Estoque],Back!A31830,Balanço[Quantidade])</f>
        <v>0</v>
      </c>
      <c r="G31830" s="32" t="str" cm="1">
        <f t="array" ref="G31830">IF(F31830="","",SUM(_xlfn._xlws.FILTER(Balanço[Quantidade],(Balanço[Estoque]=Back!$E$3)*(Balanço[Material]=Back!F31830))))</f>
        <v/>
      </c>
    </row>
    <row r="31831" spans="2:7">
      <c r="B31831" s="32">
        <f>SUMIF(Balanço[Estoque],Back!A31831,Balanço[Quantidade])</f>
        <v>0</v>
      </c>
      <c r="G31831" s="32" t="str" cm="1">
        <f t="array" ref="G31831">IF(F31831="","",SUM(_xlfn._xlws.FILTER(Balanço[Quantidade],(Balanço[Estoque]=Back!$E$3)*(Balanço[Material]=Back!F31831))))</f>
        <v/>
      </c>
    </row>
    <row r="31832" spans="2:7">
      <c r="B31832" s="32">
        <f>SUMIF(Balanço[Estoque],Back!A31832,Balanço[Quantidade])</f>
        <v>0</v>
      </c>
      <c r="G31832" s="32" t="str" cm="1">
        <f t="array" ref="G31832">IF(F31832="","",SUM(_xlfn._xlws.FILTER(Balanço[Quantidade],(Balanço[Estoque]=Back!$E$3)*(Balanço[Material]=Back!F31832))))</f>
        <v/>
      </c>
    </row>
    <row r="31833" spans="2:7">
      <c r="B31833" s="32">
        <f>SUMIF(Balanço[Estoque],Back!A31833,Balanço[Quantidade])</f>
        <v>0</v>
      </c>
      <c r="G31833" s="32" t="str" cm="1">
        <f t="array" ref="G31833">IF(F31833="","",SUM(_xlfn._xlws.FILTER(Balanço[Quantidade],(Balanço[Estoque]=Back!$E$3)*(Balanço[Material]=Back!F31833))))</f>
        <v/>
      </c>
    </row>
    <row r="31834" spans="2:7">
      <c r="B31834" s="32">
        <f>SUMIF(Balanço[Estoque],Back!A31834,Balanço[Quantidade])</f>
        <v>0</v>
      </c>
      <c r="G31834" s="32" t="str" cm="1">
        <f t="array" ref="G31834">IF(F31834="","",SUM(_xlfn._xlws.FILTER(Balanço[Quantidade],(Balanço[Estoque]=Back!$E$3)*(Balanço[Material]=Back!F31834))))</f>
        <v/>
      </c>
    </row>
    <row r="31835" spans="2:7">
      <c r="B31835" s="32">
        <f>SUMIF(Balanço[Estoque],Back!A31835,Balanço[Quantidade])</f>
        <v>0</v>
      </c>
      <c r="G31835" s="32" t="str" cm="1">
        <f t="array" ref="G31835">IF(F31835="","",SUM(_xlfn._xlws.FILTER(Balanço[Quantidade],(Balanço[Estoque]=Back!$E$3)*(Balanço[Material]=Back!F31835))))</f>
        <v/>
      </c>
    </row>
    <row r="31836" spans="2:7">
      <c r="B31836" s="32">
        <f>SUMIF(Balanço[Estoque],Back!A31836,Balanço[Quantidade])</f>
        <v>0</v>
      </c>
      <c r="G31836" s="32" t="str" cm="1">
        <f t="array" ref="G31836">IF(F31836="","",SUM(_xlfn._xlws.FILTER(Balanço[Quantidade],(Balanço[Estoque]=Back!$E$3)*(Balanço[Material]=Back!F31836))))</f>
        <v/>
      </c>
    </row>
    <row r="31837" spans="2:7">
      <c r="B31837" s="32">
        <f>SUMIF(Balanço[Estoque],Back!A31837,Balanço[Quantidade])</f>
        <v>0</v>
      </c>
      <c r="G31837" s="32" t="str" cm="1">
        <f t="array" ref="G31837">IF(F31837="","",SUM(_xlfn._xlws.FILTER(Balanço[Quantidade],(Balanço[Estoque]=Back!$E$3)*(Balanço[Material]=Back!F31837))))</f>
        <v/>
      </c>
    </row>
    <row r="31838" spans="2:7">
      <c r="B31838" s="32">
        <f>SUMIF(Balanço[Estoque],Back!A31838,Balanço[Quantidade])</f>
        <v>0</v>
      </c>
      <c r="G31838" s="32" t="str" cm="1">
        <f t="array" ref="G31838">IF(F31838="","",SUM(_xlfn._xlws.FILTER(Balanço[Quantidade],(Balanço[Estoque]=Back!$E$3)*(Balanço[Material]=Back!F31838))))</f>
        <v/>
      </c>
    </row>
    <row r="31839" spans="2:7">
      <c r="B31839" s="32">
        <f>SUMIF(Balanço[Estoque],Back!A31839,Balanço[Quantidade])</f>
        <v>0</v>
      </c>
      <c r="G31839" s="32" t="str" cm="1">
        <f t="array" ref="G31839">IF(F31839="","",SUM(_xlfn._xlws.FILTER(Balanço[Quantidade],(Balanço[Estoque]=Back!$E$3)*(Balanço[Material]=Back!F31839))))</f>
        <v/>
      </c>
    </row>
    <row r="31840" spans="2:7">
      <c r="B31840" s="32">
        <f>SUMIF(Balanço[Estoque],Back!A31840,Balanço[Quantidade])</f>
        <v>0</v>
      </c>
      <c r="G31840" s="32" t="str" cm="1">
        <f t="array" ref="G31840">IF(F31840="","",SUM(_xlfn._xlws.FILTER(Balanço[Quantidade],(Balanço[Estoque]=Back!$E$3)*(Balanço[Material]=Back!F31840))))</f>
        <v/>
      </c>
    </row>
    <row r="31841" spans="2:7">
      <c r="B31841" s="32">
        <f>SUMIF(Balanço[Estoque],Back!A31841,Balanço[Quantidade])</f>
        <v>0</v>
      </c>
      <c r="G31841" s="32" t="str" cm="1">
        <f t="array" ref="G31841">IF(F31841="","",SUM(_xlfn._xlws.FILTER(Balanço[Quantidade],(Balanço[Estoque]=Back!$E$3)*(Balanço[Material]=Back!F31841))))</f>
        <v/>
      </c>
    </row>
    <row r="31842" spans="2:7">
      <c r="B31842" s="32">
        <f>SUMIF(Balanço[Estoque],Back!A31842,Balanço[Quantidade])</f>
        <v>0</v>
      </c>
      <c r="G31842" s="32" t="str" cm="1">
        <f t="array" ref="G31842">IF(F31842="","",SUM(_xlfn._xlws.FILTER(Balanço[Quantidade],(Balanço[Estoque]=Back!$E$3)*(Balanço[Material]=Back!F31842))))</f>
        <v/>
      </c>
    </row>
    <row r="31843" spans="2:7">
      <c r="B31843" s="32">
        <f>SUMIF(Balanço[Estoque],Back!A31843,Balanço[Quantidade])</f>
        <v>0</v>
      </c>
      <c r="G31843" s="32" t="str" cm="1">
        <f t="array" ref="G31843">IF(F31843="","",SUM(_xlfn._xlws.FILTER(Balanço[Quantidade],(Balanço[Estoque]=Back!$E$3)*(Balanço[Material]=Back!F31843))))</f>
        <v/>
      </c>
    </row>
    <row r="31844" spans="2:7">
      <c r="B31844" s="32">
        <f>SUMIF(Balanço[Estoque],Back!A31844,Balanço[Quantidade])</f>
        <v>0</v>
      </c>
      <c r="G31844" s="32" t="str" cm="1">
        <f t="array" ref="G31844">IF(F31844="","",SUM(_xlfn._xlws.FILTER(Balanço[Quantidade],(Balanço[Estoque]=Back!$E$3)*(Balanço[Material]=Back!F31844))))</f>
        <v/>
      </c>
    </row>
    <row r="31845" spans="2:7">
      <c r="B31845" s="32">
        <f>SUMIF(Balanço[Estoque],Back!A31845,Balanço[Quantidade])</f>
        <v>0</v>
      </c>
      <c r="G31845" s="32" t="str" cm="1">
        <f t="array" ref="G31845">IF(F31845="","",SUM(_xlfn._xlws.FILTER(Balanço[Quantidade],(Balanço[Estoque]=Back!$E$3)*(Balanço[Material]=Back!F31845))))</f>
        <v/>
      </c>
    </row>
    <row r="31846" spans="2:7">
      <c r="B31846" s="32">
        <f>SUMIF(Balanço[Estoque],Back!A31846,Balanço[Quantidade])</f>
        <v>0</v>
      </c>
      <c r="G31846" s="32" t="str" cm="1">
        <f t="array" ref="G31846">IF(F31846="","",SUM(_xlfn._xlws.FILTER(Balanço[Quantidade],(Balanço[Estoque]=Back!$E$3)*(Balanço[Material]=Back!F31846))))</f>
        <v/>
      </c>
    </row>
    <row r="31847" spans="2:7">
      <c r="B31847" s="32">
        <f>SUMIF(Balanço[Estoque],Back!A31847,Balanço[Quantidade])</f>
        <v>0</v>
      </c>
      <c r="G31847" s="32" t="str" cm="1">
        <f t="array" ref="G31847">IF(F31847="","",SUM(_xlfn._xlws.FILTER(Balanço[Quantidade],(Balanço[Estoque]=Back!$E$3)*(Balanço[Material]=Back!F31847))))</f>
        <v/>
      </c>
    </row>
    <row r="31848" spans="2:7">
      <c r="B31848" s="32">
        <f>SUMIF(Balanço[Estoque],Back!A31848,Balanço[Quantidade])</f>
        <v>0</v>
      </c>
      <c r="G31848" s="32" t="str" cm="1">
        <f t="array" ref="G31848">IF(F31848="","",SUM(_xlfn._xlws.FILTER(Balanço[Quantidade],(Balanço[Estoque]=Back!$E$3)*(Balanço[Material]=Back!F31848))))</f>
        <v/>
      </c>
    </row>
    <row r="31849" spans="2:7">
      <c r="B31849" s="32">
        <f>SUMIF(Balanço[Estoque],Back!A31849,Balanço[Quantidade])</f>
        <v>0</v>
      </c>
      <c r="G31849" s="32" t="str" cm="1">
        <f t="array" ref="G31849">IF(F31849="","",SUM(_xlfn._xlws.FILTER(Balanço[Quantidade],(Balanço[Estoque]=Back!$E$3)*(Balanço[Material]=Back!F31849))))</f>
        <v/>
      </c>
    </row>
    <row r="31850" spans="2:7">
      <c r="B31850" s="32">
        <f>SUMIF(Balanço[Estoque],Back!A31850,Balanço[Quantidade])</f>
        <v>0</v>
      </c>
      <c r="G31850" s="32" t="str" cm="1">
        <f t="array" ref="G31850">IF(F31850="","",SUM(_xlfn._xlws.FILTER(Balanço[Quantidade],(Balanço[Estoque]=Back!$E$3)*(Balanço[Material]=Back!F31850))))</f>
        <v/>
      </c>
    </row>
    <row r="31851" spans="2:7">
      <c r="B31851" s="32">
        <f>SUMIF(Balanço[Estoque],Back!A31851,Balanço[Quantidade])</f>
        <v>0</v>
      </c>
      <c r="G31851" s="32" t="str" cm="1">
        <f t="array" ref="G31851">IF(F31851="","",SUM(_xlfn._xlws.FILTER(Balanço[Quantidade],(Balanço[Estoque]=Back!$E$3)*(Balanço[Material]=Back!F31851))))</f>
        <v/>
      </c>
    </row>
    <row r="31852" spans="2:7">
      <c r="B31852" s="32">
        <f>SUMIF(Balanço[Estoque],Back!A31852,Balanço[Quantidade])</f>
        <v>0</v>
      </c>
      <c r="G31852" s="32" t="str" cm="1">
        <f t="array" ref="G31852">IF(F31852="","",SUM(_xlfn._xlws.FILTER(Balanço[Quantidade],(Balanço[Estoque]=Back!$E$3)*(Balanço[Material]=Back!F31852))))</f>
        <v/>
      </c>
    </row>
    <row r="31853" spans="2:7">
      <c r="B31853" s="32">
        <f>SUMIF(Balanço[Estoque],Back!A31853,Balanço[Quantidade])</f>
        <v>0</v>
      </c>
      <c r="G31853" s="32" t="str" cm="1">
        <f t="array" ref="G31853">IF(F31853="","",SUM(_xlfn._xlws.FILTER(Balanço[Quantidade],(Balanço[Estoque]=Back!$E$3)*(Balanço[Material]=Back!F31853))))</f>
        <v/>
      </c>
    </row>
    <row r="31854" spans="2:7">
      <c r="B31854" s="32">
        <f>SUMIF(Balanço[Estoque],Back!A31854,Balanço[Quantidade])</f>
        <v>0</v>
      </c>
      <c r="G31854" s="32" t="str" cm="1">
        <f t="array" ref="G31854">IF(F31854="","",SUM(_xlfn._xlws.FILTER(Balanço[Quantidade],(Balanço[Estoque]=Back!$E$3)*(Balanço[Material]=Back!F31854))))</f>
        <v/>
      </c>
    </row>
    <row r="31855" spans="2:7">
      <c r="B31855" s="32">
        <f>SUMIF(Balanço[Estoque],Back!A31855,Balanço[Quantidade])</f>
        <v>0</v>
      </c>
      <c r="G31855" s="32" t="str" cm="1">
        <f t="array" ref="G31855">IF(F31855="","",SUM(_xlfn._xlws.FILTER(Balanço[Quantidade],(Balanço[Estoque]=Back!$E$3)*(Balanço[Material]=Back!F31855))))</f>
        <v/>
      </c>
    </row>
    <row r="31856" spans="2:7">
      <c r="B31856" s="32">
        <f>SUMIF(Balanço[Estoque],Back!A31856,Balanço[Quantidade])</f>
        <v>0</v>
      </c>
      <c r="G31856" s="32" t="str" cm="1">
        <f t="array" ref="G31856">IF(F31856="","",SUM(_xlfn._xlws.FILTER(Balanço[Quantidade],(Balanço[Estoque]=Back!$E$3)*(Balanço[Material]=Back!F31856))))</f>
        <v/>
      </c>
    </row>
    <row r="31857" spans="2:7">
      <c r="B31857" s="32">
        <f>SUMIF(Balanço[Estoque],Back!A31857,Balanço[Quantidade])</f>
        <v>0</v>
      </c>
      <c r="G31857" s="32" t="str" cm="1">
        <f t="array" ref="G31857">IF(F31857="","",SUM(_xlfn._xlws.FILTER(Balanço[Quantidade],(Balanço[Estoque]=Back!$E$3)*(Balanço[Material]=Back!F31857))))</f>
        <v/>
      </c>
    </row>
    <row r="31858" spans="2:7">
      <c r="B31858" s="32">
        <f>SUMIF(Balanço[Estoque],Back!A31858,Balanço[Quantidade])</f>
        <v>0</v>
      </c>
      <c r="G31858" s="32" t="str" cm="1">
        <f t="array" ref="G31858">IF(F31858="","",SUM(_xlfn._xlws.FILTER(Balanço[Quantidade],(Balanço[Estoque]=Back!$E$3)*(Balanço[Material]=Back!F31858))))</f>
        <v/>
      </c>
    </row>
    <row r="31859" spans="2:7">
      <c r="B31859" s="32">
        <f>SUMIF(Balanço[Estoque],Back!A31859,Balanço[Quantidade])</f>
        <v>0</v>
      </c>
      <c r="G31859" s="32" t="str" cm="1">
        <f t="array" ref="G31859">IF(F31859="","",SUM(_xlfn._xlws.FILTER(Balanço[Quantidade],(Balanço[Estoque]=Back!$E$3)*(Balanço[Material]=Back!F31859))))</f>
        <v/>
      </c>
    </row>
    <row r="31860" spans="2:7">
      <c r="B31860" s="32">
        <f>SUMIF(Balanço[Estoque],Back!A31860,Balanço[Quantidade])</f>
        <v>0</v>
      </c>
      <c r="G31860" s="32" t="str" cm="1">
        <f t="array" ref="G31860">IF(F31860="","",SUM(_xlfn._xlws.FILTER(Balanço[Quantidade],(Balanço[Estoque]=Back!$E$3)*(Balanço[Material]=Back!F31860))))</f>
        <v/>
      </c>
    </row>
    <row r="31861" spans="2:7">
      <c r="B31861" s="32">
        <f>SUMIF(Balanço[Estoque],Back!A31861,Balanço[Quantidade])</f>
        <v>0</v>
      </c>
      <c r="G31861" s="32" t="str" cm="1">
        <f t="array" ref="G31861">IF(F31861="","",SUM(_xlfn._xlws.FILTER(Balanço[Quantidade],(Balanço[Estoque]=Back!$E$3)*(Balanço[Material]=Back!F31861))))</f>
        <v/>
      </c>
    </row>
    <row r="31862" spans="2:7">
      <c r="B31862" s="32">
        <f>SUMIF(Balanço[Estoque],Back!A31862,Balanço[Quantidade])</f>
        <v>0</v>
      </c>
      <c r="G31862" s="32" t="str" cm="1">
        <f t="array" ref="G31862">IF(F31862="","",SUM(_xlfn._xlws.FILTER(Balanço[Quantidade],(Balanço[Estoque]=Back!$E$3)*(Balanço[Material]=Back!F31862))))</f>
        <v/>
      </c>
    </row>
    <row r="31863" spans="2:7">
      <c r="B31863" s="32">
        <f>SUMIF(Balanço[Estoque],Back!A31863,Balanço[Quantidade])</f>
        <v>0</v>
      </c>
      <c r="G31863" s="32" t="str" cm="1">
        <f t="array" ref="G31863">IF(F31863="","",SUM(_xlfn._xlws.FILTER(Balanço[Quantidade],(Balanço[Estoque]=Back!$E$3)*(Balanço[Material]=Back!F31863))))</f>
        <v/>
      </c>
    </row>
    <row r="31864" spans="2:7">
      <c r="B31864" s="32">
        <f>SUMIF(Balanço[Estoque],Back!A31864,Balanço[Quantidade])</f>
        <v>0</v>
      </c>
      <c r="G31864" s="32" t="str" cm="1">
        <f t="array" ref="G31864">IF(F31864="","",SUM(_xlfn._xlws.FILTER(Balanço[Quantidade],(Balanço[Estoque]=Back!$E$3)*(Balanço[Material]=Back!F31864))))</f>
        <v/>
      </c>
    </row>
    <row r="31865" spans="2:7">
      <c r="B31865" s="32">
        <f>SUMIF(Balanço[Estoque],Back!A31865,Balanço[Quantidade])</f>
        <v>0</v>
      </c>
      <c r="G31865" s="32" t="str" cm="1">
        <f t="array" ref="G31865">IF(F31865="","",SUM(_xlfn._xlws.FILTER(Balanço[Quantidade],(Balanço[Estoque]=Back!$E$3)*(Balanço[Material]=Back!F31865))))</f>
        <v/>
      </c>
    </row>
    <row r="31866" spans="2:7">
      <c r="B31866" s="32">
        <f>SUMIF(Balanço[Estoque],Back!A31866,Balanço[Quantidade])</f>
        <v>0</v>
      </c>
      <c r="G31866" s="32" t="str" cm="1">
        <f t="array" ref="G31866">IF(F31866="","",SUM(_xlfn._xlws.FILTER(Balanço[Quantidade],(Balanço[Estoque]=Back!$E$3)*(Balanço[Material]=Back!F31866))))</f>
        <v/>
      </c>
    </row>
    <row r="31867" spans="2:7">
      <c r="B31867" s="32">
        <f>SUMIF(Balanço[Estoque],Back!A31867,Balanço[Quantidade])</f>
        <v>0</v>
      </c>
      <c r="G31867" s="32" t="str" cm="1">
        <f t="array" ref="G31867">IF(F31867="","",SUM(_xlfn._xlws.FILTER(Balanço[Quantidade],(Balanço[Estoque]=Back!$E$3)*(Balanço[Material]=Back!F31867))))</f>
        <v/>
      </c>
    </row>
    <row r="31868" spans="2:7">
      <c r="B31868" s="32">
        <f>SUMIF(Balanço[Estoque],Back!A31868,Balanço[Quantidade])</f>
        <v>0</v>
      </c>
      <c r="G31868" s="32" t="str" cm="1">
        <f t="array" ref="G31868">IF(F31868="","",SUM(_xlfn._xlws.FILTER(Balanço[Quantidade],(Balanço[Estoque]=Back!$E$3)*(Balanço[Material]=Back!F31868))))</f>
        <v/>
      </c>
    </row>
    <row r="31869" spans="2:7">
      <c r="B31869" s="32">
        <f>SUMIF(Balanço[Estoque],Back!A31869,Balanço[Quantidade])</f>
        <v>0</v>
      </c>
      <c r="G31869" s="32" t="str" cm="1">
        <f t="array" ref="G31869">IF(F31869="","",SUM(_xlfn._xlws.FILTER(Balanço[Quantidade],(Balanço[Estoque]=Back!$E$3)*(Balanço[Material]=Back!F31869))))</f>
        <v/>
      </c>
    </row>
    <row r="31870" spans="2:7">
      <c r="B31870" s="32">
        <f>SUMIF(Balanço[Estoque],Back!A31870,Balanço[Quantidade])</f>
        <v>0</v>
      </c>
      <c r="G31870" s="32" t="str" cm="1">
        <f t="array" ref="G31870">IF(F31870="","",SUM(_xlfn._xlws.FILTER(Balanço[Quantidade],(Balanço[Estoque]=Back!$E$3)*(Balanço[Material]=Back!F31870))))</f>
        <v/>
      </c>
    </row>
    <row r="31871" spans="2:7">
      <c r="B31871" s="32">
        <f>SUMIF(Balanço[Estoque],Back!A31871,Balanço[Quantidade])</f>
        <v>0</v>
      </c>
      <c r="G31871" s="32" t="str" cm="1">
        <f t="array" ref="G31871">IF(F31871="","",SUM(_xlfn._xlws.FILTER(Balanço[Quantidade],(Balanço[Estoque]=Back!$E$3)*(Balanço[Material]=Back!F31871))))</f>
        <v/>
      </c>
    </row>
    <row r="31872" spans="2:7">
      <c r="B31872" s="32">
        <f>SUMIF(Balanço[Estoque],Back!A31872,Balanço[Quantidade])</f>
        <v>0</v>
      </c>
      <c r="G31872" s="32" t="str" cm="1">
        <f t="array" ref="G31872">IF(F31872="","",SUM(_xlfn._xlws.FILTER(Balanço[Quantidade],(Balanço[Estoque]=Back!$E$3)*(Balanço[Material]=Back!F31872))))</f>
        <v/>
      </c>
    </row>
    <row r="31873" spans="2:7">
      <c r="B31873" s="32">
        <f>SUMIF(Balanço[Estoque],Back!A31873,Balanço[Quantidade])</f>
        <v>0</v>
      </c>
      <c r="G31873" s="32" t="str" cm="1">
        <f t="array" ref="G31873">IF(F31873="","",SUM(_xlfn._xlws.FILTER(Balanço[Quantidade],(Balanço[Estoque]=Back!$E$3)*(Balanço[Material]=Back!F31873))))</f>
        <v/>
      </c>
    </row>
    <row r="31874" spans="2:7">
      <c r="B31874" s="32">
        <f>SUMIF(Balanço[Estoque],Back!A31874,Balanço[Quantidade])</f>
        <v>0</v>
      </c>
      <c r="G31874" s="32" t="str" cm="1">
        <f t="array" ref="G31874">IF(F31874="","",SUM(_xlfn._xlws.FILTER(Balanço[Quantidade],(Balanço[Estoque]=Back!$E$3)*(Balanço[Material]=Back!F31874))))</f>
        <v/>
      </c>
    </row>
    <row r="31875" spans="2:7">
      <c r="B31875" s="32">
        <f>SUMIF(Balanço[Estoque],Back!A31875,Balanço[Quantidade])</f>
        <v>0</v>
      </c>
      <c r="G31875" s="32" t="str" cm="1">
        <f t="array" ref="G31875">IF(F31875="","",SUM(_xlfn._xlws.FILTER(Balanço[Quantidade],(Balanço[Estoque]=Back!$E$3)*(Balanço[Material]=Back!F31875))))</f>
        <v/>
      </c>
    </row>
    <row r="31876" spans="2:7">
      <c r="B31876" s="32">
        <f>SUMIF(Balanço[Estoque],Back!A31876,Balanço[Quantidade])</f>
        <v>0</v>
      </c>
      <c r="G31876" s="32" t="str" cm="1">
        <f t="array" ref="G31876">IF(F31876="","",SUM(_xlfn._xlws.FILTER(Balanço[Quantidade],(Balanço[Estoque]=Back!$E$3)*(Balanço[Material]=Back!F31876))))</f>
        <v/>
      </c>
    </row>
    <row r="31877" spans="2:7">
      <c r="B31877" s="32">
        <f>SUMIF(Balanço[Estoque],Back!A31877,Balanço[Quantidade])</f>
        <v>0</v>
      </c>
      <c r="G31877" s="32" t="str" cm="1">
        <f t="array" ref="G31877">IF(F31877="","",SUM(_xlfn._xlws.FILTER(Balanço[Quantidade],(Balanço[Estoque]=Back!$E$3)*(Balanço[Material]=Back!F31877))))</f>
        <v/>
      </c>
    </row>
    <row r="31878" spans="2:7">
      <c r="B31878" s="32">
        <f>SUMIF(Balanço[Estoque],Back!A31878,Balanço[Quantidade])</f>
        <v>0</v>
      </c>
      <c r="G31878" s="32" t="str" cm="1">
        <f t="array" ref="G31878">IF(F31878="","",SUM(_xlfn._xlws.FILTER(Balanço[Quantidade],(Balanço[Estoque]=Back!$E$3)*(Balanço[Material]=Back!F31878))))</f>
        <v/>
      </c>
    </row>
    <row r="31879" spans="2:7">
      <c r="B31879" s="32">
        <f>SUMIF(Balanço[Estoque],Back!A31879,Balanço[Quantidade])</f>
        <v>0</v>
      </c>
      <c r="G31879" s="32" t="str" cm="1">
        <f t="array" ref="G31879">IF(F31879="","",SUM(_xlfn._xlws.FILTER(Balanço[Quantidade],(Balanço[Estoque]=Back!$E$3)*(Balanço[Material]=Back!F31879))))</f>
        <v/>
      </c>
    </row>
    <row r="31880" spans="2:7">
      <c r="B31880" s="32">
        <f>SUMIF(Balanço[Estoque],Back!A31880,Balanço[Quantidade])</f>
        <v>0</v>
      </c>
      <c r="G31880" s="32" t="str" cm="1">
        <f t="array" ref="G31880">IF(F31880="","",SUM(_xlfn._xlws.FILTER(Balanço[Quantidade],(Balanço[Estoque]=Back!$E$3)*(Balanço[Material]=Back!F31880))))</f>
        <v/>
      </c>
    </row>
    <row r="31881" spans="2:7">
      <c r="B31881" s="32">
        <f>SUMIF(Balanço[Estoque],Back!A31881,Balanço[Quantidade])</f>
        <v>0</v>
      </c>
      <c r="G31881" s="32" t="str" cm="1">
        <f t="array" ref="G31881">IF(F31881="","",SUM(_xlfn._xlws.FILTER(Balanço[Quantidade],(Balanço[Estoque]=Back!$E$3)*(Balanço[Material]=Back!F31881))))</f>
        <v/>
      </c>
    </row>
    <row r="31882" spans="2:7">
      <c r="B31882" s="32">
        <f>SUMIF(Balanço[Estoque],Back!A31882,Balanço[Quantidade])</f>
        <v>0</v>
      </c>
      <c r="G31882" s="32" t="str" cm="1">
        <f t="array" ref="G31882">IF(F31882="","",SUM(_xlfn._xlws.FILTER(Balanço[Quantidade],(Balanço[Estoque]=Back!$E$3)*(Balanço[Material]=Back!F31882))))</f>
        <v/>
      </c>
    </row>
    <row r="31883" spans="2:7">
      <c r="B31883" s="32">
        <f>SUMIF(Balanço[Estoque],Back!A31883,Balanço[Quantidade])</f>
        <v>0</v>
      </c>
      <c r="G31883" s="32" t="str" cm="1">
        <f t="array" ref="G31883">IF(F31883="","",SUM(_xlfn._xlws.FILTER(Balanço[Quantidade],(Balanço[Estoque]=Back!$E$3)*(Balanço[Material]=Back!F31883))))</f>
        <v/>
      </c>
    </row>
    <row r="31884" spans="2:7">
      <c r="B31884" s="32">
        <f>SUMIF(Balanço[Estoque],Back!A31884,Balanço[Quantidade])</f>
        <v>0</v>
      </c>
      <c r="G31884" s="32" t="str" cm="1">
        <f t="array" ref="G31884">IF(F31884="","",SUM(_xlfn._xlws.FILTER(Balanço[Quantidade],(Balanço[Estoque]=Back!$E$3)*(Balanço[Material]=Back!F31884))))</f>
        <v/>
      </c>
    </row>
    <row r="31885" spans="2:7">
      <c r="B31885" s="32">
        <f>SUMIF(Balanço[Estoque],Back!A31885,Balanço[Quantidade])</f>
        <v>0</v>
      </c>
      <c r="G31885" s="32" t="str" cm="1">
        <f t="array" ref="G31885">IF(F31885="","",SUM(_xlfn._xlws.FILTER(Balanço[Quantidade],(Balanço[Estoque]=Back!$E$3)*(Balanço[Material]=Back!F31885))))</f>
        <v/>
      </c>
    </row>
    <row r="31886" spans="2:7">
      <c r="B31886" s="32">
        <f>SUMIF(Balanço[Estoque],Back!A31886,Balanço[Quantidade])</f>
        <v>0</v>
      </c>
      <c r="G31886" s="32" t="str" cm="1">
        <f t="array" ref="G31886">IF(F31886="","",SUM(_xlfn._xlws.FILTER(Balanço[Quantidade],(Balanço[Estoque]=Back!$E$3)*(Balanço[Material]=Back!F31886))))</f>
        <v/>
      </c>
    </row>
    <row r="31887" spans="2:7">
      <c r="B31887" s="32">
        <f>SUMIF(Balanço[Estoque],Back!A31887,Balanço[Quantidade])</f>
        <v>0</v>
      </c>
      <c r="G31887" s="32" t="str" cm="1">
        <f t="array" ref="G31887">IF(F31887="","",SUM(_xlfn._xlws.FILTER(Balanço[Quantidade],(Balanço[Estoque]=Back!$E$3)*(Balanço[Material]=Back!F31887))))</f>
        <v/>
      </c>
    </row>
    <row r="31888" spans="2:7">
      <c r="B31888" s="32">
        <f>SUMIF(Balanço[Estoque],Back!A31888,Balanço[Quantidade])</f>
        <v>0</v>
      </c>
      <c r="G31888" s="32" t="str" cm="1">
        <f t="array" ref="G31888">IF(F31888="","",SUM(_xlfn._xlws.FILTER(Balanço[Quantidade],(Balanço[Estoque]=Back!$E$3)*(Balanço[Material]=Back!F31888))))</f>
        <v/>
      </c>
    </row>
    <row r="31889" spans="2:7">
      <c r="B31889" s="32">
        <f>SUMIF(Balanço[Estoque],Back!A31889,Balanço[Quantidade])</f>
        <v>0</v>
      </c>
      <c r="G31889" s="32" t="str" cm="1">
        <f t="array" ref="G31889">IF(F31889="","",SUM(_xlfn._xlws.FILTER(Balanço[Quantidade],(Balanço[Estoque]=Back!$E$3)*(Balanço[Material]=Back!F31889))))</f>
        <v/>
      </c>
    </row>
    <row r="31890" spans="2:7">
      <c r="B31890" s="32">
        <f>SUMIF(Balanço[Estoque],Back!A31890,Balanço[Quantidade])</f>
        <v>0</v>
      </c>
      <c r="G31890" s="32" t="str" cm="1">
        <f t="array" ref="G31890">IF(F31890="","",SUM(_xlfn._xlws.FILTER(Balanço[Quantidade],(Balanço[Estoque]=Back!$E$3)*(Balanço[Material]=Back!F31890))))</f>
        <v/>
      </c>
    </row>
    <row r="31891" spans="2:7">
      <c r="B31891" s="32">
        <f>SUMIF(Balanço[Estoque],Back!A31891,Balanço[Quantidade])</f>
        <v>0</v>
      </c>
      <c r="G31891" s="32" t="str" cm="1">
        <f t="array" ref="G31891">IF(F31891="","",SUM(_xlfn._xlws.FILTER(Balanço[Quantidade],(Balanço[Estoque]=Back!$E$3)*(Balanço[Material]=Back!F31891))))</f>
        <v/>
      </c>
    </row>
    <row r="31892" spans="2:7">
      <c r="B31892" s="32">
        <f>SUMIF(Balanço[Estoque],Back!A31892,Balanço[Quantidade])</f>
        <v>0</v>
      </c>
      <c r="G31892" s="32" t="str" cm="1">
        <f t="array" ref="G31892">IF(F31892="","",SUM(_xlfn._xlws.FILTER(Balanço[Quantidade],(Balanço[Estoque]=Back!$E$3)*(Balanço[Material]=Back!F31892))))</f>
        <v/>
      </c>
    </row>
    <row r="31893" spans="2:7">
      <c r="B31893" s="32">
        <f>SUMIF(Balanço[Estoque],Back!A31893,Balanço[Quantidade])</f>
        <v>0</v>
      </c>
      <c r="G31893" s="32" t="str" cm="1">
        <f t="array" ref="G31893">IF(F31893="","",SUM(_xlfn._xlws.FILTER(Balanço[Quantidade],(Balanço[Estoque]=Back!$E$3)*(Balanço[Material]=Back!F31893))))</f>
        <v/>
      </c>
    </row>
    <row r="31894" spans="2:7">
      <c r="B31894" s="32">
        <f>SUMIF(Balanço[Estoque],Back!A31894,Balanço[Quantidade])</f>
        <v>0</v>
      </c>
      <c r="G31894" s="32" t="str" cm="1">
        <f t="array" ref="G31894">IF(F31894="","",SUM(_xlfn._xlws.FILTER(Balanço[Quantidade],(Balanço[Estoque]=Back!$E$3)*(Balanço[Material]=Back!F31894))))</f>
        <v/>
      </c>
    </row>
    <row r="31895" spans="2:7">
      <c r="B31895" s="32">
        <f>SUMIF(Balanço[Estoque],Back!A31895,Balanço[Quantidade])</f>
        <v>0</v>
      </c>
      <c r="G31895" s="32" t="str" cm="1">
        <f t="array" ref="G31895">IF(F31895="","",SUM(_xlfn._xlws.FILTER(Balanço[Quantidade],(Balanço[Estoque]=Back!$E$3)*(Balanço[Material]=Back!F31895))))</f>
        <v/>
      </c>
    </row>
    <row r="31896" spans="2:7">
      <c r="B31896" s="32">
        <f>SUMIF(Balanço[Estoque],Back!A31896,Balanço[Quantidade])</f>
        <v>0</v>
      </c>
      <c r="G31896" s="32" t="str" cm="1">
        <f t="array" ref="G31896">IF(F31896="","",SUM(_xlfn._xlws.FILTER(Balanço[Quantidade],(Balanço[Estoque]=Back!$E$3)*(Balanço[Material]=Back!F31896))))</f>
        <v/>
      </c>
    </row>
    <row r="31897" spans="2:7">
      <c r="B31897" s="32">
        <f>SUMIF(Balanço[Estoque],Back!A31897,Balanço[Quantidade])</f>
        <v>0</v>
      </c>
      <c r="G31897" s="32" t="str" cm="1">
        <f t="array" ref="G31897">IF(F31897="","",SUM(_xlfn._xlws.FILTER(Balanço[Quantidade],(Balanço[Estoque]=Back!$E$3)*(Balanço[Material]=Back!F31897))))</f>
        <v/>
      </c>
    </row>
    <row r="31898" spans="2:7">
      <c r="B31898" s="32">
        <f>SUMIF(Balanço[Estoque],Back!A31898,Balanço[Quantidade])</f>
        <v>0</v>
      </c>
      <c r="G31898" s="32" t="str" cm="1">
        <f t="array" ref="G31898">IF(F31898="","",SUM(_xlfn._xlws.FILTER(Balanço[Quantidade],(Balanço[Estoque]=Back!$E$3)*(Balanço[Material]=Back!F31898))))</f>
        <v/>
      </c>
    </row>
    <row r="31899" spans="2:7">
      <c r="B31899" s="32">
        <f>SUMIF(Balanço[Estoque],Back!A31899,Balanço[Quantidade])</f>
        <v>0</v>
      </c>
      <c r="G31899" s="32" t="str" cm="1">
        <f t="array" ref="G31899">IF(F31899="","",SUM(_xlfn._xlws.FILTER(Balanço[Quantidade],(Balanço[Estoque]=Back!$E$3)*(Balanço[Material]=Back!F31899))))</f>
        <v/>
      </c>
    </row>
    <row r="31900" spans="2:7">
      <c r="B31900" s="32">
        <f>SUMIF(Balanço[Estoque],Back!A31900,Balanço[Quantidade])</f>
        <v>0</v>
      </c>
      <c r="G31900" s="32" t="str" cm="1">
        <f t="array" ref="G31900">IF(F31900="","",SUM(_xlfn._xlws.FILTER(Balanço[Quantidade],(Balanço[Estoque]=Back!$E$3)*(Balanço[Material]=Back!F31900))))</f>
        <v/>
      </c>
    </row>
    <row r="31901" spans="2:7">
      <c r="B31901" s="32">
        <f>SUMIF(Balanço[Estoque],Back!A31901,Balanço[Quantidade])</f>
        <v>0</v>
      </c>
      <c r="G31901" s="32" t="str" cm="1">
        <f t="array" ref="G31901">IF(F31901="","",SUM(_xlfn._xlws.FILTER(Balanço[Quantidade],(Balanço[Estoque]=Back!$E$3)*(Balanço[Material]=Back!F31901))))</f>
        <v/>
      </c>
    </row>
    <row r="31902" spans="2:7">
      <c r="B31902" s="32">
        <f>SUMIF(Balanço[Estoque],Back!A31902,Balanço[Quantidade])</f>
        <v>0</v>
      </c>
      <c r="G31902" s="32" t="str" cm="1">
        <f t="array" ref="G31902">IF(F31902="","",SUM(_xlfn._xlws.FILTER(Balanço[Quantidade],(Balanço[Estoque]=Back!$E$3)*(Balanço[Material]=Back!F31902))))</f>
        <v/>
      </c>
    </row>
    <row r="31903" spans="2:7">
      <c r="B31903" s="32">
        <f>SUMIF(Balanço[Estoque],Back!A31903,Balanço[Quantidade])</f>
        <v>0</v>
      </c>
      <c r="G31903" s="32" t="str" cm="1">
        <f t="array" ref="G31903">IF(F31903="","",SUM(_xlfn._xlws.FILTER(Balanço[Quantidade],(Balanço[Estoque]=Back!$E$3)*(Balanço[Material]=Back!F31903))))</f>
        <v/>
      </c>
    </row>
    <row r="31904" spans="2:7">
      <c r="B31904" s="32">
        <f>SUMIF(Balanço[Estoque],Back!A31904,Balanço[Quantidade])</f>
        <v>0</v>
      </c>
      <c r="G31904" s="32" t="str" cm="1">
        <f t="array" ref="G31904">IF(F31904="","",SUM(_xlfn._xlws.FILTER(Balanço[Quantidade],(Balanço[Estoque]=Back!$E$3)*(Balanço[Material]=Back!F31904))))</f>
        <v/>
      </c>
    </row>
    <row r="31905" spans="2:7">
      <c r="B31905" s="32">
        <f>SUMIF(Balanço[Estoque],Back!A31905,Balanço[Quantidade])</f>
        <v>0</v>
      </c>
      <c r="G31905" s="32" t="str" cm="1">
        <f t="array" ref="G31905">IF(F31905="","",SUM(_xlfn._xlws.FILTER(Balanço[Quantidade],(Balanço[Estoque]=Back!$E$3)*(Balanço[Material]=Back!F31905))))</f>
        <v/>
      </c>
    </row>
    <row r="31906" spans="2:7">
      <c r="B31906" s="32">
        <f>SUMIF(Balanço[Estoque],Back!A31906,Balanço[Quantidade])</f>
        <v>0</v>
      </c>
      <c r="G31906" s="32" t="str" cm="1">
        <f t="array" ref="G31906">IF(F31906="","",SUM(_xlfn._xlws.FILTER(Balanço[Quantidade],(Balanço[Estoque]=Back!$E$3)*(Balanço[Material]=Back!F31906))))</f>
        <v/>
      </c>
    </row>
    <row r="31907" spans="2:7">
      <c r="B31907" s="32">
        <f>SUMIF(Balanço[Estoque],Back!A31907,Balanço[Quantidade])</f>
        <v>0</v>
      </c>
      <c r="G31907" s="32" t="str" cm="1">
        <f t="array" ref="G31907">IF(F31907="","",SUM(_xlfn._xlws.FILTER(Balanço[Quantidade],(Balanço[Estoque]=Back!$E$3)*(Balanço[Material]=Back!F31907))))</f>
        <v/>
      </c>
    </row>
    <row r="31908" spans="2:7">
      <c r="B31908" s="32">
        <f>SUMIF(Balanço[Estoque],Back!A31908,Balanço[Quantidade])</f>
        <v>0</v>
      </c>
      <c r="G31908" s="32" t="str" cm="1">
        <f t="array" ref="G31908">IF(F31908="","",SUM(_xlfn._xlws.FILTER(Balanço[Quantidade],(Balanço[Estoque]=Back!$E$3)*(Balanço[Material]=Back!F31908))))</f>
        <v/>
      </c>
    </row>
    <row r="31909" spans="2:7">
      <c r="B31909" s="32">
        <f>SUMIF(Balanço[Estoque],Back!A31909,Balanço[Quantidade])</f>
        <v>0</v>
      </c>
      <c r="G31909" s="32" t="str" cm="1">
        <f t="array" ref="G31909">IF(F31909="","",SUM(_xlfn._xlws.FILTER(Balanço[Quantidade],(Balanço[Estoque]=Back!$E$3)*(Balanço[Material]=Back!F31909))))</f>
        <v/>
      </c>
    </row>
    <row r="31910" spans="2:7">
      <c r="B31910" s="32">
        <f>SUMIF(Balanço[Estoque],Back!A31910,Balanço[Quantidade])</f>
        <v>0</v>
      </c>
      <c r="G31910" s="32" t="str" cm="1">
        <f t="array" ref="G31910">IF(F31910="","",SUM(_xlfn._xlws.FILTER(Balanço[Quantidade],(Balanço[Estoque]=Back!$E$3)*(Balanço[Material]=Back!F31910))))</f>
        <v/>
      </c>
    </row>
    <row r="31911" spans="2:7">
      <c r="B31911" s="32">
        <f>SUMIF(Balanço[Estoque],Back!A31911,Balanço[Quantidade])</f>
        <v>0</v>
      </c>
      <c r="G31911" s="32" t="str" cm="1">
        <f t="array" ref="G31911">IF(F31911="","",SUM(_xlfn._xlws.FILTER(Balanço[Quantidade],(Balanço[Estoque]=Back!$E$3)*(Balanço[Material]=Back!F31911))))</f>
        <v/>
      </c>
    </row>
    <row r="31912" spans="2:7">
      <c r="B31912" s="32">
        <f>SUMIF(Balanço[Estoque],Back!A31912,Balanço[Quantidade])</f>
        <v>0</v>
      </c>
      <c r="G31912" s="32" t="str" cm="1">
        <f t="array" ref="G31912">IF(F31912="","",SUM(_xlfn._xlws.FILTER(Balanço[Quantidade],(Balanço[Estoque]=Back!$E$3)*(Balanço[Material]=Back!F31912))))</f>
        <v/>
      </c>
    </row>
    <row r="31913" spans="2:7">
      <c r="B31913" s="32">
        <f>SUMIF(Balanço[Estoque],Back!A31913,Balanço[Quantidade])</f>
        <v>0</v>
      </c>
      <c r="G31913" s="32" t="str" cm="1">
        <f t="array" ref="G31913">IF(F31913="","",SUM(_xlfn._xlws.FILTER(Balanço[Quantidade],(Balanço[Estoque]=Back!$E$3)*(Balanço[Material]=Back!F31913))))</f>
        <v/>
      </c>
    </row>
    <row r="31914" spans="2:7">
      <c r="B31914" s="32">
        <f>SUMIF(Balanço[Estoque],Back!A31914,Balanço[Quantidade])</f>
        <v>0</v>
      </c>
      <c r="G31914" s="32" t="str" cm="1">
        <f t="array" ref="G31914">IF(F31914="","",SUM(_xlfn._xlws.FILTER(Balanço[Quantidade],(Balanço[Estoque]=Back!$E$3)*(Balanço[Material]=Back!F31914))))</f>
        <v/>
      </c>
    </row>
    <row r="31915" spans="2:7">
      <c r="B31915" s="32">
        <f>SUMIF(Balanço[Estoque],Back!A31915,Balanço[Quantidade])</f>
        <v>0</v>
      </c>
      <c r="G31915" s="32" t="str" cm="1">
        <f t="array" ref="G31915">IF(F31915="","",SUM(_xlfn._xlws.FILTER(Balanço[Quantidade],(Balanço[Estoque]=Back!$E$3)*(Balanço[Material]=Back!F31915))))</f>
        <v/>
      </c>
    </row>
    <row r="31916" spans="2:7">
      <c r="B31916" s="32">
        <f>SUMIF(Balanço[Estoque],Back!A31916,Balanço[Quantidade])</f>
        <v>0</v>
      </c>
      <c r="G31916" s="32" t="str" cm="1">
        <f t="array" ref="G31916">IF(F31916="","",SUM(_xlfn._xlws.FILTER(Balanço[Quantidade],(Balanço[Estoque]=Back!$E$3)*(Balanço[Material]=Back!F31916))))</f>
        <v/>
      </c>
    </row>
    <row r="31917" spans="2:7">
      <c r="B31917" s="32">
        <f>SUMIF(Balanço[Estoque],Back!A31917,Balanço[Quantidade])</f>
        <v>0</v>
      </c>
      <c r="G31917" s="32" t="str" cm="1">
        <f t="array" ref="G31917">IF(F31917="","",SUM(_xlfn._xlws.FILTER(Balanço[Quantidade],(Balanço[Estoque]=Back!$E$3)*(Balanço[Material]=Back!F31917))))</f>
        <v/>
      </c>
    </row>
    <row r="31918" spans="2:7">
      <c r="B31918" s="32">
        <f>SUMIF(Balanço[Estoque],Back!A31918,Balanço[Quantidade])</f>
        <v>0</v>
      </c>
      <c r="G31918" s="32" t="str" cm="1">
        <f t="array" ref="G31918">IF(F31918="","",SUM(_xlfn._xlws.FILTER(Balanço[Quantidade],(Balanço[Estoque]=Back!$E$3)*(Balanço[Material]=Back!F31918))))</f>
        <v/>
      </c>
    </row>
    <row r="31919" spans="2:7">
      <c r="B31919" s="32">
        <f>SUMIF(Balanço[Estoque],Back!A31919,Balanço[Quantidade])</f>
        <v>0</v>
      </c>
      <c r="G31919" s="32" t="str" cm="1">
        <f t="array" ref="G31919">IF(F31919="","",SUM(_xlfn._xlws.FILTER(Balanço[Quantidade],(Balanço[Estoque]=Back!$E$3)*(Balanço[Material]=Back!F31919))))</f>
        <v/>
      </c>
    </row>
    <row r="31920" spans="2:7">
      <c r="B31920" s="32">
        <f>SUMIF(Balanço[Estoque],Back!A31920,Balanço[Quantidade])</f>
        <v>0</v>
      </c>
      <c r="G31920" s="32" t="str" cm="1">
        <f t="array" ref="G31920">IF(F31920="","",SUM(_xlfn._xlws.FILTER(Balanço[Quantidade],(Balanço[Estoque]=Back!$E$3)*(Balanço[Material]=Back!F31920))))</f>
        <v/>
      </c>
    </row>
    <row r="31921" spans="2:7">
      <c r="B31921" s="32">
        <f>SUMIF(Balanço[Estoque],Back!A31921,Balanço[Quantidade])</f>
        <v>0</v>
      </c>
      <c r="G31921" s="32" t="str" cm="1">
        <f t="array" ref="G31921">IF(F31921="","",SUM(_xlfn._xlws.FILTER(Balanço[Quantidade],(Balanço[Estoque]=Back!$E$3)*(Balanço[Material]=Back!F31921))))</f>
        <v/>
      </c>
    </row>
    <row r="31922" spans="2:7">
      <c r="B31922" s="32">
        <f>SUMIF(Balanço[Estoque],Back!A31922,Balanço[Quantidade])</f>
        <v>0</v>
      </c>
      <c r="G31922" s="32" t="str" cm="1">
        <f t="array" ref="G31922">IF(F31922="","",SUM(_xlfn._xlws.FILTER(Balanço[Quantidade],(Balanço[Estoque]=Back!$E$3)*(Balanço[Material]=Back!F31922))))</f>
        <v/>
      </c>
    </row>
    <row r="31923" spans="2:7">
      <c r="B31923" s="32">
        <f>SUMIF(Balanço[Estoque],Back!A31923,Balanço[Quantidade])</f>
        <v>0</v>
      </c>
      <c r="G31923" s="32" t="str" cm="1">
        <f t="array" ref="G31923">IF(F31923="","",SUM(_xlfn._xlws.FILTER(Balanço[Quantidade],(Balanço[Estoque]=Back!$E$3)*(Balanço[Material]=Back!F31923))))</f>
        <v/>
      </c>
    </row>
    <row r="31924" spans="2:7">
      <c r="B31924" s="32">
        <f>SUMIF(Balanço[Estoque],Back!A31924,Balanço[Quantidade])</f>
        <v>0</v>
      </c>
      <c r="G31924" s="32" t="str" cm="1">
        <f t="array" ref="G31924">IF(F31924="","",SUM(_xlfn._xlws.FILTER(Balanço[Quantidade],(Balanço[Estoque]=Back!$E$3)*(Balanço[Material]=Back!F31924))))</f>
        <v/>
      </c>
    </row>
    <row r="31925" spans="2:7">
      <c r="B31925" s="32">
        <f>SUMIF(Balanço[Estoque],Back!A31925,Balanço[Quantidade])</f>
        <v>0</v>
      </c>
      <c r="G31925" s="32" t="str" cm="1">
        <f t="array" ref="G31925">IF(F31925="","",SUM(_xlfn._xlws.FILTER(Balanço[Quantidade],(Balanço[Estoque]=Back!$E$3)*(Balanço[Material]=Back!F31925))))</f>
        <v/>
      </c>
    </row>
    <row r="31926" spans="2:7">
      <c r="B31926" s="32">
        <f>SUMIF(Balanço[Estoque],Back!A31926,Balanço[Quantidade])</f>
        <v>0</v>
      </c>
      <c r="G31926" s="32" t="str" cm="1">
        <f t="array" ref="G31926">IF(F31926="","",SUM(_xlfn._xlws.FILTER(Balanço[Quantidade],(Balanço[Estoque]=Back!$E$3)*(Balanço[Material]=Back!F31926))))</f>
        <v/>
      </c>
    </row>
    <row r="31927" spans="2:7">
      <c r="B31927" s="32">
        <f>SUMIF(Balanço[Estoque],Back!A31927,Balanço[Quantidade])</f>
        <v>0</v>
      </c>
      <c r="G31927" s="32" t="str" cm="1">
        <f t="array" ref="G31927">IF(F31927="","",SUM(_xlfn._xlws.FILTER(Balanço[Quantidade],(Balanço[Estoque]=Back!$E$3)*(Balanço[Material]=Back!F31927))))</f>
        <v/>
      </c>
    </row>
    <row r="31928" spans="2:7">
      <c r="B31928" s="32">
        <f>SUMIF(Balanço[Estoque],Back!A31928,Balanço[Quantidade])</f>
        <v>0</v>
      </c>
      <c r="G31928" s="32" t="str" cm="1">
        <f t="array" ref="G31928">IF(F31928="","",SUM(_xlfn._xlws.FILTER(Balanço[Quantidade],(Balanço[Estoque]=Back!$E$3)*(Balanço[Material]=Back!F31928))))</f>
        <v/>
      </c>
    </row>
    <row r="31929" spans="2:7">
      <c r="B31929" s="32">
        <f>SUMIF(Balanço[Estoque],Back!A31929,Balanço[Quantidade])</f>
        <v>0</v>
      </c>
      <c r="G31929" s="32" t="str" cm="1">
        <f t="array" ref="G31929">IF(F31929="","",SUM(_xlfn._xlws.FILTER(Balanço[Quantidade],(Balanço[Estoque]=Back!$E$3)*(Balanço[Material]=Back!F31929))))</f>
        <v/>
      </c>
    </row>
    <row r="31930" spans="2:7">
      <c r="B31930" s="32">
        <f>SUMIF(Balanço[Estoque],Back!A31930,Balanço[Quantidade])</f>
        <v>0</v>
      </c>
      <c r="G31930" s="32" t="str" cm="1">
        <f t="array" ref="G31930">IF(F31930="","",SUM(_xlfn._xlws.FILTER(Balanço[Quantidade],(Balanço[Estoque]=Back!$E$3)*(Balanço[Material]=Back!F31930))))</f>
        <v/>
      </c>
    </row>
    <row r="31931" spans="2:7">
      <c r="B31931" s="32">
        <f>SUMIF(Balanço[Estoque],Back!A31931,Balanço[Quantidade])</f>
        <v>0</v>
      </c>
      <c r="G31931" s="32" t="str" cm="1">
        <f t="array" ref="G31931">IF(F31931="","",SUM(_xlfn._xlws.FILTER(Balanço[Quantidade],(Balanço[Estoque]=Back!$E$3)*(Balanço[Material]=Back!F31931))))</f>
        <v/>
      </c>
    </row>
    <row r="31932" spans="2:7">
      <c r="B31932" s="32">
        <f>SUMIF(Balanço[Estoque],Back!A31932,Balanço[Quantidade])</f>
        <v>0</v>
      </c>
      <c r="G31932" s="32" t="str" cm="1">
        <f t="array" ref="G31932">IF(F31932="","",SUM(_xlfn._xlws.FILTER(Balanço[Quantidade],(Balanço[Estoque]=Back!$E$3)*(Balanço[Material]=Back!F31932))))</f>
        <v/>
      </c>
    </row>
    <row r="31933" spans="2:7">
      <c r="B31933" s="32">
        <f>SUMIF(Balanço[Estoque],Back!A31933,Balanço[Quantidade])</f>
        <v>0</v>
      </c>
      <c r="G31933" s="32" t="str" cm="1">
        <f t="array" ref="G31933">IF(F31933="","",SUM(_xlfn._xlws.FILTER(Balanço[Quantidade],(Balanço[Estoque]=Back!$E$3)*(Balanço[Material]=Back!F31933))))</f>
        <v/>
      </c>
    </row>
    <row r="31934" spans="2:7">
      <c r="B31934" s="32">
        <f>SUMIF(Balanço[Estoque],Back!A31934,Balanço[Quantidade])</f>
        <v>0</v>
      </c>
      <c r="G31934" s="32" t="str" cm="1">
        <f t="array" ref="G31934">IF(F31934="","",SUM(_xlfn._xlws.FILTER(Balanço[Quantidade],(Balanço[Estoque]=Back!$E$3)*(Balanço[Material]=Back!F31934))))</f>
        <v/>
      </c>
    </row>
    <row r="31935" spans="2:7">
      <c r="B31935" s="32">
        <f>SUMIF(Balanço[Estoque],Back!A31935,Balanço[Quantidade])</f>
        <v>0</v>
      </c>
      <c r="G31935" s="32" t="str" cm="1">
        <f t="array" ref="G31935">IF(F31935="","",SUM(_xlfn._xlws.FILTER(Balanço[Quantidade],(Balanço[Estoque]=Back!$E$3)*(Balanço[Material]=Back!F31935))))</f>
        <v/>
      </c>
    </row>
    <row r="31936" spans="2:7">
      <c r="B31936" s="32">
        <f>SUMIF(Balanço[Estoque],Back!A31936,Balanço[Quantidade])</f>
        <v>0</v>
      </c>
      <c r="G31936" s="32" t="str" cm="1">
        <f t="array" ref="G31936">IF(F31936="","",SUM(_xlfn._xlws.FILTER(Balanço[Quantidade],(Balanço[Estoque]=Back!$E$3)*(Balanço[Material]=Back!F31936))))</f>
        <v/>
      </c>
    </row>
    <row r="31937" spans="2:7">
      <c r="B31937" s="32">
        <f>SUMIF(Balanço[Estoque],Back!A31937,Balanço[Quantidade])</f>
        <v>0</v>
      </c>
      <c r="G31937" s="32" t="str" cm="1">
        <f t="array" ref="G31937">IF(F31937="","",SUM(_xlfn._xlws.FILTER(Balanço[Quantidade],(Balanço[Estoque]=Back!$E$3)*(Balanço[Material]=Back!F31937))))</f>
        <v/>
      </c>
    </row>
    <row r="31938" spans="2:7">
      <c r="B31938" s="32">
        <f>SUMIF(Balanço[Estoque],Back!A31938,Balanço[Quantidade])</f>
        <v>0</v>
      </c>
      <c r="G31938" s="32" t="str" cm="1">
        <f t="array" ref="G31938">IF(F31938="","",SUM(_xlfn._xlws.FILTER(Balanço[Quantidade],(Balanço[Estoque]=Back!$E$3)*(Balanço[Material]=Back!F31938))))</f>
        <v/>
      </c>
    </row>
    <row r="31939" spans="2:7">
      <c r="B31939" s="32">
        <f>SUMIF(Balanço[Estoque],Back!A31939,Balanço[Quantidade])</f>
        <v>0</v>
      </c>
      <c r="G31939" s="32" t="str" cm="1">
        <f t="array" ref="G31939">IF(F31939="","",SUM(_xlfn._xlws.FILTER(Balanço[Quantidade],(Balanço[Estoque]=Back!$E$3)*(Balanço[Material]=Back!F31939))))</f>
        <v/>
      </c>
    </row>
    <row r="31940" spans="2:7">
      <c r="B31940" s="32">
        <f>SUMIF(Balanço[Estoque],Back!A31940,Balanço[Quantidade])</f>
        <v>0</v>
      </c>
      <c r="G31940" s="32" t="str" cm="1">
        <f t="array" ref="G31940">IF(F31940="","",SUM(_xlfn._xlws.FILTER(Balanço[Quantidade],(Balanço[Estoque]=Back!$E$3)*(Balanço[Material]=Back!F31940))))</f>
        <v/>
      </c>
    </row>
    <row r="31941" spans="2:7">
      <c r="B31941" s="32">
        <f>SUMIF(Balanço[Estoque],Back!A31941,Balanço[Quantidade])</f>
        <v>0</v>
      </c>
      <c r="G31941" s="32" t="str" cm="1">
        <f t="array" ref="G31941">IF(F31941="","",SUM(_xlfn._xlws.FILTER(Balanço[Quantidade],(Balanço[Estoque]=Back!$E$3)*(Balanço[Material]=Back!F31941))))</f>
        <v/>
      </c>
    </row>
    <row r="31942" spans="2:7">
      <c r="B31942" s="32">
        <f>SUMIF(Balanço[Estoque],Back!A31942,Balanço[Quantidade])</f>
        <v>0</v>
      </c>
      <c r="G31942" s="32" t="str" cm="1">
        <f t="array" ref="G31942">IF(F31942="","",SUM(_xlfn._xlws.FILTER(Balanço[Quantidade],(Balanço[Estoque]=Back!$E$3)*(Balanço[Material]=Back!F31942))))</f>
        <v/>
      </c>
    </row>
    <row r="31943" spans="2:7">
      <c r="B31943" s="32">
        <f>SUMIF(Balanço[Estoque],Back!A31943,Balanço[Quantidade])</f>
        <v>0</v>
      </c>
      <c r="G31943" s="32" t="str" cm="1">
        <f t="array" ref="G31943">IF(F31943="","",SUM(_xlfn._xlws.FILTER(Balanço[Quantidade],(Balanço[Estoque]=Back!$E$3)*(Balanço[Material]=Back!F31943))))</f>
        <v/>
      </c>
    </row>
    <row r="31944" spans="2:7">
      <c r="B31944" s="32">
        <f>SUMIF(Balanço[Estoque],Back!A31944,Balanço[Quantidade])</f>
        <v>0</v>
      </c>
      <c r="G31944" s="32" t="str" cm="1">
        <f t="array" ref="G31944">IF(F31944="","",SUM(_xlfn._xlws.FILTER(Balanço[Quantidade],(Balanço[Estoque]=Back!$E$3)*(Balanço[Material]=Back!F31944))))</f>
        <v/>
      </c>
    </row>
    <row r="31945" spans="2:7">
      <c r="B31945" s="32">
        <f>SUMIF(Balanço[Estoque],Back!A31945,Balanço[Quantidade])</f>
        <v>0</v>
      </c>
      <c r="G31945" s="32" t="str" cm="1">
        <f t="array" ref="G31945">IF(F31945="","",SUM(_xlfn._xlws.FILTER(Balanço[Quantidade],(Balanço[Estoque]=Back!$E$3)*(Balanço[Material]=Back!F31945))))</f>
        <v/>
      </c>
    </row>
    <row r="31946" spans="2:7">
      <c r="B31946" s="32">
        <f>SUMIF(Balanço[Estoque],Back!A31946,Balanço[Quantidade])</f>
        <v>0</v>
      </c>
      <c r="G31946" s="32" t="str" cm="1">
        <f t="array" ref="G31946">IF(F31946="","",SUM(_xlfn._xlws.FILTER(Balanço[Quantidade],(Balanço[Estoque]=Back!$E$3)*(Balanço[Material]=Back!F31946))))</f>
        <v/>
      </c>
    </row>
    <row r="31947" spans="2:7">
      <c r="B31947" s="32">
        <f>SUMIF(Balanço[Estoque],Back!A31947,Balanço[Quantidade])</f>
        <v>0</v>
      </c>
      <c r="G31947" s="32" t="str" cm="1">
        <f t="array" ref="G31947">IF(F31947="","",SUM(_xlfn._xlws.FILTER(Balanço[Quantidade],(Balanço[Estoque]=Back!$E$3)*(Balanço[Material]=Back!F31947))))</f>
        <v/>
      </c>
    </row>
    <row r="31948" spans="2:7">
      <c r="B31948" s="32">
        <f>SUMIF(Balanço[Estoque],Back!A31948,Balanço[Quantidade])</f>
        <v>0</v>
      </c>
      <c r="G31948" s="32" t="str" cm="1">
        <f t="array" ref="G31948">IF(F31948="","",SUM(_xlfn._xlws.FILTER(Balanço[Quantidade],(Balanço[Estoque]=Back!$E$3)*(Balanço[Material]=Back!F31948))))</f>
        <v/>
      </c>
    </row>
    <row r="31949" spans="2:7">
      <c r="B31949" s="32">
        <f>SUMIF(Balanço[Estoque],Back!A31949,Balanço[Quantidade])</f>
        <v>0</v>
      </c>
      <c r="G31949" s="32" t="str" cm="1">
        <f t="array" ref="G31949">IF(F31949="","",SUM(_xlfn._xlws.FILTER(Balanço[Quantidade],(Balanço[Estoque]=Back!$E$3)*(Balanço[Material]=Back!F31949))))</f>
        <v/>
      </c>
    </row>
    <row r="31950" spans="2:7">
      <c r="B31950" s="32">
        <f>SUMIF(Balanço[Estoque],Back!A31950,Balanço[Quantidade])</f>
        <v>0</v>
      </c>
      <c r="G31950" s="32" t="str" cm="1">
        <f t="array" ref="G31950">IF(F31950="","",SUM(_xlfn._xlws.FILTER(Balanço[Quantidade],(Balanço[Estoque]=Back!$E$3)*(Balanço[Material]=Back!F31950))))</f>
        <v/>
      </c>
    </row>
    <row r="31951" spans="2:7">
      <c r="B31951" s="32">
        <f>SUMIF(Balanço[Estoque],Back!A31951,Balanço[Quantidade])</f>
        <v>0</v>
      </c>
      <c r="G31951" s="32" t="str" cm="1">
        <f t="array" ref="G31951">IF(F31951="","",SUM(_xlfn._xlws.FILTER(Balanço[Quantidade],(Balanço[Estoque]=Back!$E$3)*(Balanço[Material]=Back!F31951))))</f>
        <v/>
      </c>
    </row>
    <row r="31952" spans="2:7">
      <c r="B31952" s="32">
        <f>SUMIF(Balanço[Estoque],Back!A31952,Balanço[Quantidade])</f>
        <v>0</v>
      </c>
      <c r="G31952" s="32" t="str" cm="1">
        <f t="array" ref="G31952">IF(F31952="","",SUM(_xlfn._xlws.FILTER(Balanço[Quantidade],(Balanço[Estoque]=Back!$E$3)*(Balanço[Material]=Back!F31952))))</f>
        <v/>
      </c>
    </row>
    <row r="31953" spans="2:7">
      <c r="B31953" s="32">
        <f>SUMIF(Balanço[Estoque],Back!A31953,Balanço[Quantidade])</f>
        <v>0</v>
      </c>
      <c r="G31953" s="32" t="str" cm="1">
        <f t="array" ref="G31953">IF(F31953="","",SUM(_xlfn._xlws.FILTER(Balanço[Quantidade],(Balanço[Estoque]=Back!$E$3)*(Balanço[Material]=Back!F31953))))</f>
        <v/>
      </c>
    </row>
    <row r="31954" spans="2:7">
      <c r="B31954" s="32">
        <f>SUMIF(Balanço[Estoque],Back!A31954,Balanço[Quantidade])</f>
        <v>0</v>
      </c>
      <c r="G31954" s="32" t="str" cm="1">
        <f t="array" ref="G31954">IF(F31954="","",SUM(_xlfn._xlws.FILTER(Balanço[Quantidade],(Balanço[Estoque]=Back!$E$3)*(Balanço[Material]=Back!F31954))))</f>
        <v/>
      </c>
    </row>
    <row r="31955" spans="2:7">
      <c r="B31955" s="32">
        <f>SUMIF(Balanço[Estoque],Back!A31955,Balanço[Quantidade])</f>
        <v>0</v>
      </c>
      <c r="G31955" s="32" t="str" cm="1">
        <f t="array" ref="G31955">IF(F31955="","",SUM(_xlfn._xlws.FILTER(Balanço[Quantidade],(Balanço[Estoque]=Back!$E$3)*(Balanço[Material]=Back!F31955))))</f>
        <v/>
      </c>
    </row>
    <row r="31956" spans="2:7">
      <c r="B31956" s="32">
        <f>SUMIF(Balanço[Estoque],Back!A31956,Balanço[Quantidade])</f>
        <v>0</v>
      </c>
      <c r="G31956" s="32" t="str" cm="1">
        <f t="array" ref="G31956">IF(F31956="","",SUM(_xlfn._xlws.FILTER(Balanço[Quantidade],(Balanço[Estoque]=Back!$E$3)*(Balanço[Material]=Back!F31956))))</f>
        <v/>
      </c>
    </row>
    <row r="31957" spans="2:7">
      <c r="B31957" s="32">
        <f>SUMIF(Balanço[Estoque],Back!A31957,Balanço[Quantidade])</f>
        <v>0</v>
      </c>
      <c r="G31957" s="32" t="str" cm="1">
        <f t="array" ref="G31957">IF(F31957="","",SUM(_xlfn._xlws.FILTER(Balanço[Quantidade],(Balanço[Estoque]=Back!$E$3)*(Balanço[Material]=Back!F31957))))</f>
        <v/>
      </c>
    </row>
    <row r="31958" spans="2:7">
      <c r="B31958" s="32">
        <f>SUMIF(Balanço[Estoque],Back!A31958,Balanço[Quantidade])</f>
        <v>0</v>
      </c>
      <c r="G31958" s="32" t="str" cm="1">
        <f t="array" ref="G31958">IF(F31958="","",SUM(_xlfn._xlws.FILTER(Balanço[Quantidade],(Balanço[Estoque]=Back!$E$3)*(Balanço[Material]=Back!F31958))))</f>
        <v/>
      </c>
    </row>
    <row r="31959" spans="2:7">
      <c r="B31959" s="32">
        <f>SUMIF(Balanço[Estoque],Back!A31959,Balanço[Quantidade])</f>
        <v>0</v>
      </c>
      <c r="G31959" s="32" t="str" cm="1">
        <f t="array" ref="G31959">IF(F31959="","",SUM(_xlfn._xlws.FILTER(Balanço[Quantidade],(Balanço[Estoque]=Back!$E$3)*(Balanço[Material]=Back!F31959))))</f>
        <v/>
      </c>
    </row>
    <row r="31960" spans="2:7">
      <c r="B31960" s="32">
        <f>SUMIF(Balanço[Estoque],Back!A31960,Balanço[Quantidade])</f>
        <v>0</v>
      </c>
      <c r="G31960" s="32" t="str" cm="1">
        <f t="array" ref="G31960">IF(F31960="","",SUM(_xlfn._xlws.FILTER(Balanço[Quantidade],(Balanço[Estoque]=Back!$E$3)*(Balanço[Material]=Back!F31960))))</f>
        <v/>
      </c>
    </row>
    <row r="31961" spans="2:7">
      <c r="B31961" s="32">
        <f>SUMIF(Balanço[Estoque],Back!A31961,Balanço[Quantidade])</f>
        <v>0</v>
      </c>
      <c r="G31961" s="32" t="str" cm="1">
        <f t="array" ref="G31961">IF(F31961="","",SUM(_xlfn._xlws.FILTER(Balanço[Quantidade],(Balanço[Estoque]=Back!$E$3)*(Balanço[Material]=Back!F31961))))</f>
        <v/>
      </c>
    </row>
    <row r="31962" spans="2:7">
      <c r="B31962" s="32">
        <f>SUMIF(Balanço[Estoque],Back!A31962,Balanço[Quantidade])</f>
        <v>0</v>
      </c>
      <c r="G31962" s="32" t="str" cm="1">
        <f t="array" ref="G31962">IF(F31962="","",SUM(_xlfn._xlws.FILTER(Balanço[Quantidade],(Balanço[Estoque]=Back!$E$3)*(Balanço[Material]=Back!F31962))))</f>
        <v/>
      </c>
    </row>
    <row r="31963" spans="2:7">
      <c r="B31963" s="32">
        <f>SUMIF(Balanço[Estoque],Back!A31963,Balanço[Quantidade])</f>
        <v>0</v>
      </c>
      <c r="G31963" s="32" t="str" cm="1">
        <f t="array" ref="G31963">IF(F31963="","",SUM(_xlfn._xlws.FILTER(Balanço[Quantidade],(Balanço[Estoque]=Back!$E$3)*(Balanço[Material]=Back!F31963))))</f>
        <v/>
      </c>
    </row>
    <row r="31964" spans="2:7">
      <c r="B31964" s="32">
        <f>SUMIF(Balanço[Estoque],Back!A31964,Balanço[Quantidade])</f>
        <v>0</v>
      </c>
      <c r="G31964" s="32" t="str" cm="1">
        <f t="array" ref="G31964">IF(F31964="","",SUM(_xlfn._xlws.FILTER(Balanço[Quantidade],(Balanço[Estoque]=Back!$E$3)*(Balanço[Material]=Back!F31964))))</f>
        <v/>
      </c>
    </row>
    <row r="31965" spans="2:7">
      <c r="B31965" s="32">
        <f>SUMIF(Balanço[Estoque],Back!A31965,Balanço[Quantidade])</f>
        <v>0</v>
      </c>
      <c r="G31965" s="32" t="str" cm="1">
        <f t="array" ref="G31965">IF(F31965="","",SUM(_xlfn._xlws.FILTER(Balanço[Quantidade],(Balanço[Estoque]=Back!$E$3)*(Balanço[Material]=Back!F31965))))</f>
        <v/>
      </c>
    </row>
    <row r="31966" spans="2:7">
      <c r="B31966" s="32">
        <f>SUMIF(Balanço[Estoque],Back!A31966,Balanço[Quantidade])</f>
        <v>0</v>
      </c>
      <c r="G31966" s="32" t="str" cm="1">
        <f t="array" ref="G31966">IF(F31966="","",SUM(_xlfn._xlws.FILTER(Balanço[Quantidade],(Balanço[Estoque]=Back!$E$3)*(Balanço[Material]=Back!F31966))))</f>
        <v/>
      </c>
    </row>
    <row r="31967" spans="2:7">
      <c r="B31967" s="32">
        <f>SUMIF(Balanço[Estoque],Back!A31967,Balanço[Quantidade])</f>
        <v>0</v>
      </c>
      <c r="G31967" s="32" t="str" cm="1">
        <f t="array" ref="G31967">IF(F31967="","",SUM(_xlfn._xlws.FILTER(Balanço[Quantidade],(Balanço[Estoque]=Back!$E$3)*(Balanço[Material]=Back!F31967))))</f>
        <v/>
      </c>
    </row>
    <row r="31968" spans="2:7">
      <c r="B31968" s="32">
        <f>SUMIF(Balanço[Estoque],Back!A31968,Balanço[Quantidade])</f>
        <v>0</v>
      </c>
      <c r="G31968" s="32" t="str" cm="1">
        <f t="array" ref="G31968">IF(F31968="","",SUM(_xlfn._xlws.FILTER(Balanço[Quantidade],(Balanço[Estoque]=Back!$E$3)*(Balanço[Material]=Back!F31968))))</f>
        <v/>
      </c>
    </row>
    <row r="31969" spans="2:7">
      <c r="B31969" s="32">
        <f>SUMIF(Balanço[Estoque],Back!A31969,Balanço[Quantidade])</f>
        <v>0</v>
      </c>
      <c r="G31969" s="32" t="str" cm="1">
        <f t="array" ref="G31969">IF(F31969="","",SUM(_xlfn._xlws.FILTER(Balanço[Quantidade],(Balanço[Estoque]=Back!$E$3)*(Balanço[Material]=Back!F31969))))</f>
        <v/>
      </c>
    </row>
    <row r="31970" spans="2:7">
      <c r="B31970" s="32">
        <f>SUMIF(Balanço[Estoque],Back!A31970,Balanço[Quantidade])</f>
        <v>0</v>
      </c>
      <c r="G31970" s="32" t="str" cm="1">
        <f t="array" ref="G31970">IF(F31970="","",SUM(_xlfn._xlws.FILTER(Balanço[Quantidade],(Balanço[Estoque]=Back!$E$3)*(Balanço[Material]=Back!F31970))))</f>
        <v/>
      </c>
    </row>
    <row r="31971" spans="2:7">
      <c r="B31971" s="32">
        <f>SUMIF(Balanço[Estoque],Back!A31971,Balanço[Quantidade])</f>
        <v>0</v>
      </c>
      <c r="G31971" s="32" t="str" cm="1">
        <f t="array" ref="G31971">IF(F31971="","",SUM(_xlfn._xlws.FILTER(Balanço[Quantidade],(Balanço[Estoque]=Back!$E$3)*(Balanço[Material]=Back!F31971))))</f>
        <v/>
      </c>
    </row>
    <row r="31972" spans="2:7">
      <c r="B31972" s="32">
        <f>SUMIF(Balanço[Estoque],Back!A31972,Balanço[Quantidade])</f>
        <v>0</v>
      </c>
      <c r="G31972" s="32" t="str" cm="1">
        <f t="array" ref="G31972">IF(F31972="","",SUM(_xlfn._xlws.FILTER(Balanço[Quantidade],(Balanço[Estoque]=Back!$E$3)*(Balanço[Material]=Back!F31972))))</f>
        <v/>
      </c>
    </row>
    <row r="31973" spans="2:7">
      <c r="B31973" s="32">
        <f>SUMIF(Balanço[Estoque],Back!A31973,Balanço[Quantidade])</f>
        <v>0</v>
      </c>
      <c r="G31973" s="32" t="str" cm="1">
        <f t="array" ref="G31973">IF(F31973="","",SUM(_xlfn._xlws.FILTER(Balanço[Quantidade],(Balanço[Estoque]=Back!$E$3)*(Balanço[Material]=Back!F31973))))</f>
        <v/>
      </c>
    </row>
    <row r="31974" spans="2:7">
      <c r="B31974" s="32">
        <f>SUMIF(Balanço[Estoque],Back!A31974,Balanço[Quantidade])</f>
        <v>0</v>
      </c>
      <c r="G31974" s="32" t="str" cm="1">
        <f t="array" ref="G31974">IF(F31974="","",SUM(_xlfn._xlws.FILTER(Balanço[Quantidade],(Balanço[Estoque]=Back!$E$3)*(Balanço[Material]=Back!F31974))))</f>
        <v/>
      </c>
    </row>
    <row r="31975" spans="2:7">
      <c r="B31975" s="32">
        <f>SUMIF(Balanço[Estoque],Back!A31975,Balanço[Quantidade])</f>
        <v>0</v>
      </c>
      <c r="G31975" s="32" t="str" cm="1">
        <f t="array" ref="G31975">IF(F31975="","",SUM(_xlfn._xlws.FILTER(Balanço[Quantidade],(Balanço[Estoque]=Back!$E$3)*(Balanço[Material]=Back!F31975))))</f>
        <v/>
      </c>
    </row>
    <row r="31976" spans="2:7">
      <c r="B31976" s="32">
        <f>SUMIF(Balanço[Estoque],Back!A31976,Balanço[Quantidade])</f>
        <v>0</v>
      </c>
      <c r="G31976" s="32" t="str" cm="1">
        <f t="array" ref="G31976">IF(F31976="","",SUM(_xlfn._xlws.FILTER(Balanço[Quantidade],(Balanço[Estoque]=Back!$E$3)*(Balanço[Material]=Back!F31976))))</f>
        <v/>
      </c>
    </row>
    <row r="31977" spans="2:7">
      <c r="B31977" s="32">
        <f>SUMIF(Balanço[Estoque],Back!A31977,Balanço[Quantidade])</f>
        <v>0</v>
      </c>
      <c r="G31977" s="32" t="str" cm="1">
        <f t="array" ref="G31977">IF(F31977="","",SUM(_xlfn._xlws.FILTER(Balanço[Quantidade],(Balanço[Estoque]=Back!$E$3)*(Balanço[Material]=Back!F31977))))</f>
        <v/>
      </c>
    </row>
    <row r="31978" spans="2:7">
      <c r="B31978" s="32">
        <f>SUMIF(Balanço[Estoque],Back!A31978,Balanço[Quantidade])</f>
        <v>0</v>
      </c>
      <c r="G31978" s="32" t="str" cm="1">
        <f t="array" ref="G31978">IF(F31978="","",SUM(_xlfn._xlws.FILTER(Balanço[Quantidade],(Balanço[Estoque]=Back!$E$3)*(Balanço[Material]=Back!F31978))))</f>
        <v/>
      </c>
    </row>
    <row r="31979" spans="2:7">
      <c r="B31979" s="32">
        <f>SUMIF(Balanço[Estoque],Back!A31979,Balanço[Quantidade])</f>
        <v>0</v>
      </c>
      <c r="G31979" s="32" t="str" cm="1">
        <f t="array" ref="G31979">IF(F31979="","",SUM(_xlfn._xlws.FILTER(Balanço[Quantidade],(Balanço[Estoque]=Back!$E$3)*(Balanço[Material]=Back!F31979))))</f>
        <v/>
      </c>
    </row>
    <row r="31980" spans="2:7">
      <c r="B31980" s="32">
        <f>SUMIF(Balanço[Estoque],Back!A31980,Balanço[Quantidade])</f>
        <v>0</v>
      </c>
      <c r="G31980" s="32" t="str" cm="1">
        <f t="array" ref="G31980">IF(F31980="","",SUM(_xlfn._xlws.FILTER(Balanço[Quantidade],(Balanço[Estoque]=Back!$E$3)*(Balanço[Material]=Back!F31980))))</f>
        <v/>
      </c>
    </row>
    <row r="31981" spans="2:7">
      <c r="B31981" s="32">
        <f>SUMIF(Balanço[Estoque],Back!A31981,Balanço[Quantidade])</f>
        <v>0</v>
      </c>
      <c r="G31981" s="32" t="str" cm="1">
        <f t="array" ref="G31981">IF(F31981="","",SUM(_xlfn._xlws.FILTER(Balanço[Quantidade],(Balanço[Estoque]=Back!$E$3)*(Balanço[Material]=Back!F31981))))</f>
        <v/>
      </c>
    </row>
    <row r="31982" spans="2:7">
      <c r="B31982" s="32">
        <f>SUMIF(Balanço[Estoque],Back!A31982,Balanço[Quantidade])</f>
        <v>0</v>
      </c>
      <c r="G31982" s="32" t="str" cm="1">
        <f t="array" ref="G31982">IF(F31982="","",SUM(_xlfn._xlws.FILTER(Balanço[Quantidade],(Balanço[Estoque]=Back!$E$3)*(Balanço[Material]=Back!F31982))))</f>
        <v/>
      </c>
    </row>
    <row r="31983" spans="2:7">
      <c r="B31983" s="32">
        <f>SUMIF(Balanço[Estoque],Back!A31983,Balanço[Quantidade])</f>
        <v>0</v>
      </c>
      <c r="G31983" s="32" t="str" cm="1">
        <f t="array" ref="G31983">IF(F31983="","",SUM(_xlfn._xlws.FILTER(Balanço[Quantidade],(Balanço[Estoque]=Back!$E$3)*(Balanço[Material]=Back!F31983))))</f>
        <v/>
      </c>
    </row>
    <row r="31984" spans="2:7">
      <c r="B31984" s="32">
        <f>SUMIF(Balanço[Estoque],Back!A31984,Balanço[Quantidade])</f>
        <v>0</v>
      </c>
      <c r="G31984" s="32" t="str" cm="1">
        <f t="array" ref="G31984">IF(F31984="","",SUM(_xlfn._xlws.FILTER(Balanço[Quantidade],(Balanço[Estoque]=Back!$E$3)*(Balanço[Material]=Back!F31984))))</f>
        <v/>
      </c>
    </row>
    <row r="31985" spans="2:7">
      <c r="B31985" s="32">
        <f>SUMIF(Balanço[Estoque],Back!A31985,Balanço[Quantidade])</f>
        <v>0</v>
      </c>
      <c r="G31985" s="32" t="str" cm="1">
        <f t="array" ref="G31985">IF(F31985="","",SUM(_xlfn._xlws.FILTER(Balanço[Quantidade],(Balanço[Estoque]=Back!$E$3)*(Balanço[Material]=Back!F31985))))</f>
        <v/>
      </c>
    </row>
    <row r="31986" spans="2:7">
      <c r="B31986" s="32">
        <f>SUMIF(Balanço[Estoque],Back!A31986,Balanço[Quantidade])</f>
        <v>0</v>
      </c>
      <c r="G31986" s="32" t="str" cm="1">
        <f t="array" ref="G31986">IF(F31986="","",SUM(_xlfn._xlws.FILTER(Balanço[Quantidade],(Balanço[Estoque]=Back!$E$3)*(Balanço[Material]=Back!F31986))))</f>
        <v/>
      </c>
    </row>
    <row r="31987" spans="2:7">
      <c r="B31987" s="32">
        <f>SUMIF(Balanço[Estoque],Back!A31987,Balanço[Quantidade])</f>
        <v>0</v>
      </c>
      <c r="G31987" s="32" t="str" cm="1">
        <f t="array" ref="G31987">IF(F31987="","",SUM(_xlfn._xlws.FILTER(Balanço[Quantidade],(Balanço[Estoque]=Back!$E$3)*(Balanço[Material]=Back!F31987))))</f>
        <v/>
      </c>
    </row>
    <row r="31988" spans="2:7">
      <c r="B31988" s="32">
        <f>SUMIF(Balanço[Estoque],Back!A31988,Balanço[Quantidade])</f>
        <v>0</v>
      </c>
      <c r="G31988" s="32" t="str" cm="1">
        <f t="array" ref="G31988">IF(F31988="","",SUM(_xlfn._xlws.FILTER(Balanço[Quantidade],(Balanço[Estoque]=Back!$E$3)*(Balanço[Material]=Back!F31988))))</f>
        <v/>
      </c>
    </row>
    <row r="31989" spans="2:7">
      <c r="B31989" s="32">
        <f>SUMIF(Balanço[Estoque],Back!A31989,Balanço[Quantidade])</f>
        <v>0</v>
      </c>
      <c r="G31989" s="32" t="str" cm="1">
        <f t="array" ref="G31989">IF(F31989="","",SUM(_xlfn._xlws.FILTER(Balanço[Quantidade],(Balanço[Estoque]=Back!$E$3)*(Balanço[Material]=Back!F31989))))</f>
        <v/>
      </c>
    </row>
    <row r="31990" spans="2:7">
      <c r="B31990" s="32">
        <f>SUMIF(Balanço[Estoque],Back!A31990,Balanço[Quantidade])</f>
        <v>0</v>
      </c>
      <c r="G31990" s="32" t="str" cm="1">
        <f t="array" ref="G31990">IF(F31990="","",SUM(_xlfn._xlws.FILTER(Balanço[Quantidade],(Balanço[Estoque]=Back!$E$3)*(Balanço[Material]=Back!F31990))))</f>
        <v/>
      </c>
    </row>
    <row r="31991" spans="2:7">
      <c r="B31991" s="32">
        <f>SUMIF(Balanço[Estoque],Back!A31991,Balanço[Quantidade])</f>
        <v>0</v>
      </c>
      <c r="G31991" s="32" t="str" cm="1">
        <f t="array" ref="G31991">IF(F31991="","",SUM(_xlfn._xlws.FILTER(Balanço[Quantidade],(Balanço[Estoque]=Back!$E$3)*(Balanço[Material]=Back!F31991))))</f>
        <v/>
      </c>
    </row>
    <row r="31992" spans="2:7">
      <c r="B31992" s="32">
        <f>SUMIF(Balanço[Estoque],Back!A31992,Balanço[Quantidade])</f>
        <v>0</v>
      </c>
      <c r="G31992" s="32" t="str" cm="1">
        <f t="array" ref="G31992">IF(F31992="","",SUM(_xlfn._xlws.FILTER(Balanço[Quantidade],(Balanço[Estoque]=Back!$E$3)*(Balanço[Material]=Back!F31992))))</f>
        <v/>
      </c>
    </row>
    <row r="31993" spans="2:7">
      <c r="B31993" s="32">
        <f>SUMIF(Balanço[Estoque],Back!A31993,Balanço[Quantidade])</f>
        <v>0</v>
      </c>
      <c r="G31993" s="32" t="str" cm="1">
        <f t="array" ref="G31993">IF(F31993="","",SUM(_xlfn._xlws.FILTER(Balanço[Quantidade],(Balanço[Estoque]=Back!$E$3)*(Balanço[Material]=Back!F31993))))</f>
        <v/>
      </c>
    </row>
    <row r="31994" spans="2:7">
      <c r="B31994" s="32">
        <f>SUMIF(Balanço[Estoque],Back!A31994,Balanço[Quantidade])</f>
        <v>0</v>
      </c>
      <c r="G31994" s="32" t="str" cm="1">
        <f t="array" ref="G31994">IF(F31994="","",SUM(_xlfn._xlws.FILTER(Balanço[Quantidade],(Balanço[Estoque]=Back!$E$3)*(Balanço[Material]=Back!F31994))))</f>
        <v/>
      </c>
    </row>
    <row r="31995" spans="2:7">
      <c r="B31995" s="32">
        <f>SUMIF(Balanço[Estoque],Back!A31995,Balanço[Quantidade])</f>
        <v>0</v>
      </c>
      <c r="G31995" s="32" t="str" cm="1">
        <f t="array" ref="G31995">IF(F31995="","",SUM(_xlfn._xlws.FILTER(Balanço[Quantidade],(Balanço[Estoque]=Back!$E$3)*(Balanço[Material]=Back!F31995))))</f>
        <v/>
      </c>
    </row>
    <row r="31996" spans="2:7">
      <c r="B31996" s="32">
        <f>SUMIF(Balanço[Estoque],Back!A31996,Balanço[Quantidade])</f>
        <v>0</v>
      </c>
      <c r="G31996" s="32" t="str" cm="1">
        <f t="array" ref="G31996">IF(F31996="","",SUM(_xlfn._xlws.FILTER(Balanço[Quantidade],(Balanço[Estoque]=Back!$E$3)*(Balanço[Material]=Back!F31996))))</f>
        <v/>
      </c>
    </row>
    <row r="31997" spans="2:7">
      <c r="B31997" s="32">
        <f>SUMIF(Balanço[Estoque],Back!A31997,Balanço[Quantidade])</f>
        <v>0</v>
      </c>
      <c r="G31997" s="32" t="str" cm="1">
        <f t="array" ref="G31997">IF(F31997="","",SUM(_xlfn._xlws.FILTER(Balanço[Quantidade],(Balanço[Estoque]=Back!$E$3)*(Balanço[Material]=Back!F31997))))</f>
        <v/>
      </c>
    </row>
    <row r="31998" spans="2:7">
      <c r="B31998" s="32">
        <f>SUMIF(Balanço[Estoque],Back!A31998,Balanço[Quantidade])</f>
        <v>0</v>
      </c>
      <c r="G31998" s="32" t="str" cm="1">
        <f t="array" ref="G31998">IF(F31998="","",SUM(_xlfn._xlws.FILTER(Balanço[Quantidade],(Balanço[Estoque]=Back!$E$3)*(Balanço[Material]=Back!F31998))))</f>
        <v/>
      </c>
    </row>
    <row r="31999" spans="2:7">
      <c r="B31999" s="32">
        <f>SUMIF(Balanço[Estoque],Back!A31999,Balanço[Quantidade])</f>
        <v>0</v>
      </c>
      <c r="G31999" s="32" t="str" cm="1">
        <f t="array" ref="G31999">IF(F31999="","",SUM(_xlfn._xlws.FILTER(Balanço[Quantidade],(Balanço[Estoque]=Back!$E$3)*(Balanço[Material]=Back!F31999))))</f>
        <v/>
      </c>
    </row>
    <row r="32000" spans="2:7">
      <c r="B32000" s="32">
        <f>SUMIF(Balanço[Estoque],Back!A32000,Balanço[Quantidade])</f>
        <v>0</v>
      </c>
      <c r="G32000" s="32" t="str" cm="1">
        <f t="array" ref="G32000">IF(F32000="","",SUM(_xlfn._xlws.FILTER(Balanço[Quantidade],(Balanço[Estoque]=Back!$E$3)*(Balanço[Material]=Back!F32000))))</f>
        <v/>
      </c>
    </row>
    <row r="32001" spans="2:7">
      <c r="B32001" s="32">
        <f>SUMIF(Balanço[Estoque],Back!A32001,Balanço[Quantidade])</f>
        <v>0</v>
      </c>
      <c r="G32001" s="32" t="str" cm="1">
        <f t="array" ref="G32001">IF(F32001="","",SUM(_xlfn._xlws.FILTER(Balanço[Quantidade],(Balanço[Estoque]=Back!$E$3)*(Balanço[Material]=Back!F32001))))</f>
        <v/>
      </c>
    </row>
    <row r="32002" spans="2:7">
      <c r="B32002" s="32">
        <f>SUMIF(Balanço[Estoque],Back!A32002,Balanço[Quantidade])</f>
        <v>0</v>
      </c>
      <c r="G32002" s="32" t="str" cm="1">
        <f t="array" ref="G32002">IF(F32002="","",SUM(_xlfn._xlws.FILTER(Balanço[Quantidade],(Balanço[Estoque]=Back!$E$3)*(Balanço[Material]=Back!F32002))))</f>
        <v/>
      </c>
    </row>
    <row r="32003" spans="2:7">
      <c r="B32003" s="32">
        <f>SUMIF(Balanço[Estoque],Back!A32003,Balanço[Quantidade])</f>
        <v>0</v>
      </c>
      <c r="G32003" s="32" t="str" cm="1">
        <f t="array" ref="G32003">IF(F32003="","",SUM(_xlfn._xlws.FILTER(Balanço[Quantidade],(Balanço[Estoque]=Back!$E$3)*(Balanço[Material]=Back!F32003))))</f>
        <v/>
      </c>
    </row>
    <row r="32004" spans="2:7">
      <c r="B32004" s="32">
        <f>SUMIF(Balanço[Estoque],Back!A32004,Balanço[Quantidade])</f>
        <v>0</v>
      </c>
      <c r="G32004" s="32" t="str" cm="1">
        <f t="array" ref="G32004">IF(F32004="","",SUM(_xlfn._xlws.FILTER(Balanço[Quantidade],(Balanço[Estoque]=Back!$E$3)*(Balanço[Material]=Back!F32004))))</f>
        <v/>
      </c>
    </row>
    <row r="32005" spans="2:7">
      <c r="B32005" s="32">
        <f>SUMIF(Balanço[Estoque],Back!A32005,Balanço[Quantidade])</f>
        <v>0</v>
      </c>
      <c r="G32005" s="32" t="str" cm="1">
        <f t="array" ref="G32005">IF(F32005="","",SUM(_xlfn._xlws.FILTER(Balanço[Quantidade],(Balanço[Estoque]=Back!$E$3)*(Balanço[Material]=Back!F32005))))</f>
        <v/>
      </c>
    </row>
    <row r="32006" spans="2:7">
      <c r="B32006" s="32">
        <f>SUMIF(Balanço[Estoque],Back!A32006,Balanço[Quantidade])</f>
        <v>0</v>
      </c>
      <c r="G32006" s="32" t="str" cm="1">
        <f t="array" ref="G32006">IF(F32006="","",SUM(_xlfn._xlws.FILTER(Balanço[Quantidade],(Balanço[Estoque]=Back!$E$3)*(Balanço[Material]=Back!F32006))))</f>
        <v/>
      </c>
    </row>
    <row r="32007" spans="2:7">
      <c r="B32007" s="32">
        <f>SUMIF(Balanço[Estoque],Back!A32007,Balanço[Quantidade])</f>
        <v>0</v>
      </c>
      <c r="G32007" s="32" t="str" cm="1">
        <f t="array" ref="G32007">IF(F32007="","",SUM(_xlfn._xlws.FILTER(Balanço[Quantidade],(Balanço[Estoque]=Back!$E$3)*(Balanço[Material]=Back!F32007))))</f>
        <v/>
      </c>
    </row>
    <row r="32008" spans="2:7">
      <c r="B32008" s="32">
        <f>SUMIF(Balanço[Estoque],Back!A32008,Balanço[Quantidade])</f>
        <v>0</v>
      </c>
      <c r="G32008" s="32" t="str" cm="1">
        <f t="array" ref="G32008">IF(F32008="","",SUM(_xlfn._xlws.FILTER(Balanço[Quantidade],(Balanço[Estoque]=Back!$E$3)*(Balanço[Material]=Back!F32008))))</f>
        <v/>
      </c>
    </row>
    <row r="32009" spans="2:7">
      <c r="B32009" s="32">
        <f>SUMIF(Balanço[Estoque],Back!A32009,Balanço[Quantidade])</f>
        <v>0</v>
      </c>
      <c r="G32009" s="32" t="str" cm="1">
        <f t="array" ref="G32009">IF(F32009="","",SUM(_xlfn._xlws.FILTER(Balanço[Quantidade],(Balanço[Estoque]=Back!$E$3)*(Balanço[Material]=Back!F32009))))</f>
        <v/>
      </c>
    </row>
    <row r="32010" spans="2:7">
      <c r="B32010" s="32">
        <f>SUMIF(Balanço[Estoque],Back!A32010,Balanço[Quantidade])</f>
        <v>0</v>
      </c>
      <c r="G32010" s="32" t="str" cm="1">
        <f t="array" ref="G32010">IF(F32010="","",SUM(_xlfn._xlws.FILTER(Balanço[Quantidade],(Balanço[Estoque]=Back!$E$3)*(Balanço[Material]=Back!F32010))))</f>
        <v/>
      </c>
    </row>
    <row r="32011" spans="2:7">
      <c r="B32011" s="32">
        <f>SUMIF(Balanço[Estoque],Back!A32011,Balanço[Quantidade])</f>
        <v>0</v>
      </c>
      <c r="G32011" s="32" t="str" cm="1">
        <f t="array" ref="G32011">IF(F32011="","",SUM(_xlfn._xlws.FILTER(Balanço[Quantidade],(Balanço[Estoque]=Back!$E$3)*(Balanço[Material]=Back!F32011))))</f>
        <v/>
      </c>
    </row>
    <row r="32012" spans="2:7">
      <c r="B32012" s="32">
        <f>SUMIF(Balanço[Estoque],Back!A32012,Balanço[Quantidade])</f>
        <v>0</v>
      </c>
      <c r="G32012" s="32" t="str" cm="1">
        <f t="array" ref="G32012">IF(F32012="","",SUM(_xlfn._xlws.FILTER(Balanço[Quantidade],(Balanço[Estoque]=Back!$E$3)*(Balanço[Material]=Back!F32012))))</f>
        <v/>
      </c>
    </row>
    <row r="32013" spans="2:7">
      <c r="B32013" s="32">
        <f>SUMIF(Balanço[Estoque],Back!A32013,Balanço[Quantidade])</f>
        <v>0</v>
      </c>
      <c r="G32013" s="32" t="str" cm="1">
        <f t="array" ref="G32013">IF(F32013="","",SUM(_xlfn._xlws.FILTER(Balanço[Quantidade],(Balanço[Estoque]=Back!$E$3)*(Balanço[Material]=Back!F32013))))</f>
        <v/>
      </c>
    </row>
    <row r="32014" spans="2:7">
      <c r="B32014" s="32">
        <f>SUMIF(Balanço[Estoque],Back!A32014,Balanço[Quantidade])</f>
        <v>0</v>
      </c>
      <c r="G32014" s="32" t="str" cm="1">
        <f t="array" ref="G32014">IF(F32014="","",SUM(_xlfn._xlws.FILTER(Balanço[Quantidade],(Balanço[Estoque]=Back!$E$3)*(Balanço[Material]=Back!F32014))))</f>
        <v/>
      </c>
    </row>
    <row r="32015" spans="2:7">
      <c r="B32015" s="32">
        <f>SUMIF(Balanço[Estoque],Back!A32015,Balanço[Quantidade])</f>
        <v>0</v>
      </c>
      <c r="G32015" s="32" t="str" cm="1">
        <f t="array" ref="G32015">IF(F32015="","",SUM(_xlfn._xlws.FILTER(Balanço[Quantidade],(Balanço[Estoque]=Back!$E$3)*(Balanço[Material]=Back!F32015))))</f>
        <v/>
      </c>
    </row>
    <row r="32016" spans="2:7">
      <c r="B32016" s="32">
        <f>SUMIF(Balanço[Estoque],Back!A32016,Balanço[Quantidade])</f>
        <v>0</v>
      </c>
      <c r="G32016" s="32" t="str" cm="1">
        <f t="array" ref="G32016">IF(F32016="","",SUM(_xlfn._xlws.FILTER(Balanço[Quantidade],(Balanço[Estoque]=Back!$E$3)*(Balanço[Material]=Back!F32016))))</f>
        <v/>
      </c>
    </row>
    <row r="32017" spans="2:7">
      <c r="B32017" s="32">
        <f>SUMIF(Balanço[Estoque],Back!A32017,Balanço[Quantidade])</f>
        <v>0</v>
      </c>
      <c r="G32017" s="32" t="str" cm="1">
        <f t="array" ref="G32017">IF(F32017="","",SUM(_xlfn._xlws.FILTER(Balanço[Quantidade],(Balanço[Estoque]=Back!$E$3)*(Balanço[Material]=Back!F32017))))</f>
        <v/>
      </c>
    </row>
    <row r="32018" spans="2:7">
      <c r="B32018" s="32">
        <f>SUMIF(Balanço[Estoque],Back!A32018,Balanço[Quantidade])</f>
        <v>0</v>
      </c>
      <c r="G32018" s="32" t="str" cm="1">
        <f t="array" ref="G32018">IF(F32018="","",SUM(_xlfn._xlws.FILTER(Balanço[Quantidade],(Balanço[Estoque]=Back!$E$3)*(Balanço[Material]=Back!F32018))))</f>
        <v/>
      </c>
    </row>
    <row r="32019" spans="2:7">
      <c r="B32019" s="32">
        <f>SUMIF(Balanço[Estoque],Back!A32019,Balanço[Quantidade])</f>
        <v>0</v>
      </c>
      <c r="G32019" s="32" t="str" cm="1">
        <f t="array" ref="G32019">IF(F32019="","",SUM(_xlfn._xlws.FILTER(Balanço[Quantidade],(Balanço[Estoque]=Back!$E$3)*(Balanço[Material]=Back!F32019))))</f>
        <v/>
      </c>
    </row>
    <row r="32020" spans="2:7">
      <c r="B32020" s="32">
        <f>SUMIF(Balanço[Estoque],Back!A32020,Balanço[Quantidade])</f>
        <v>0</v>
      </c>
      <c r="G32020" s="32" t="str" cm="1">
        <f t="array" ref="G32020">IF(F32020="","",SUM(_xlfn._xlws.FILTER(Balanço[Quantidade],(Balanço[Estoque]=Back!$E$3)*(Balanço[Material]=Back!F32020))))</f>
        <v/>
      </c>
    </row>
    <row r="32021" spans="2:7">
      <c r="B32021" s="32">
        <f>SUMIF(Balanço[Estoque],Back!A32021,Balanço[Quantidade])</f>
        <v>0</v>
      </c>
      <c r="G32021" s="32" t="str" cm="1">
        <f t="array" ref="G32021">IF(F32021="","",SUM(_xlfn._xlws.FILTER(Balanço[Quantidade],(Balanço[Estoque]=Back!$E$3)*(Balanço[Material]=Back!F32021))))</f>
        <v/>
      </c>
    </row>
    <row r="32022" spans="2:7">
      <c r="B32022" s="32">
        <f>SUMIF(Balanço[Estoque],Back!A32022,Balanço[Quantidade])</f>
        <v>0</v>
      </c>
      <c r="G32022" s="32" t="str" cm="1">
        <f t="array" ref="G32022">IF(F32022="","",SUM(_xlfn._xlws.FILTER(Balanço[Quantidade],(Balanço[Estoque]=Back!$E$3)*(Balanço[Material]=Back!F32022))))</f>
        <v/>
      </c>
    </row>
    <row r="32023" spans="2:7">
      <c r="B32023" s="32">
        <f>SUMIF(Balanço[Estoque],Back!A32023,Balanço[Quantidade])</f>
        <v>0</v>
      </c>
      <c r="G32023" s="32" t="str" cm="1">
        <f t="array" ref="G32023">IF(F32023="","",SUM(_xlfn._xlws.FILTER(Balanço[Quantidade],(Balanço[Estoque]=Back!$E$3)*(Balanço[Material]=Back!F32023))))</f>
        <v/>
      </c>
    </row>
    <row r="32024" spans="2:7">
      <c r="B32024" s="32">
        <f>SUMIF(Balanço[Estoque],Back!A32024,Balanço[Quantidade])</f>
        <v>0</v>
      </c>
      <c r="G32024" s="32" t="str" cm="1">
        <f t="array" ref="G32024">IF(F32024="","",SUM(_xlfn._xlws.FILTER(Balanço[Quantidade],(Balanço[Estoque]=Back!$E$3)*(Balanço[Material]=Back!F32024))))</f>
        <v/>
      </c>
    </row>
    <row r="32025" spans="2:7">
      <c r="B32025" s="32">
        <f>SUMIF(Balanço[Estoque],Back!A32025,Balanço[Quantidade])</f>
        <v>0</v>
      </c>
      <c r="G32025" s="32" t="str" cm="1">
        <f t="array" ref="G32025">IF(F32025="","",SUM(_xlfn._xlws.FILTER(Balanço[Quantidade],(Balanço[Estoque]=Back!$E$3)*(Balanço[Material]=Back!F32025))))</f>
        <v/>
      </c>
    </row>
    <row r="32026" spans="2:7">
      <c r="B32026" s="32">
        <f>SUMIF(Balanço[Estoque],Back!A32026,Balanço[Quantidade])</f>
        <v>0</v>
      </c>
      <c r="G32026" s="32" t="str" cm="1">
        <f t="array" ref="G32026">IF(F32026="","",SUM(_xlfn._xlws.FILTER(Balanço[Quantidade],(Balanço[Estoque]=Back!$E$3)*(Balanço[Material]=Back!F32026))))</f>
        <v/>
      </c>
    </row>
    <row r="32027" spans="2:7">
      <c r="B32027" s="32">
        <f>SUMIF(Balanço[Estoque],Back!A32027,Balanço[Quantidade])</f>
        <v>0</v>
      </c>
      <c r="G32027" s="32" t="str" cm="1">
        <f t="array" ref="G32027">IF(F32027="","",SUM(_xlfn._xlws.FILTER(Balanço[Quantidade],(Balanço[Estoque]=Back!$E$3)*(Balanço[Material]=Back!F32027))))</f>
        <v/>
      </c>
    </row>
    <row r="32028" spans="2:7">
      <c r="B32028" s="32">
        <f>SUMIF(Balanço[Estoque],Back!A32028,Balanço[Quantidade])</f>
        <v>0</v>
      </c>
      <c r="G32028" s="32" t="str" cm="1">
        <f t="array" ref="G32028">IF(F32028="","",SUM(_xlfn._xlws.FILTER(Balanço[Quantidade],(Balanço[Estoque]=Back!$E$3)*(Balanço[Material]=Back!F32028))))</f>
        <v/>
      </c>
    </row>
    <row r="32029" spans="2:7">
      <c r="B32029" s="32">
        <f>SUMIF(Balanço[Estoque],Back!A32029,Balanço[Quantidade])</f>
        <v>0</v>
      </c>
      <c r="G32029" s="32" t="str" cm="1">
        <f t="array" ref="G32029">IF(F32029="","",SUM(_xlfn._xlws.FILTER(Balanço[Quantidade],(Balanço[Estoque]=Back!$E$3)*(Balanço[Material]=Back!F32029))))</f>
        <v/>
      </c>
    </row>
    <row r="32030" spans="2:7">
      <c r="B32030" s="32">
        <f>SUMIF(Balanço[Estoque],Back!A32030,Balanço[Quantidade])</f>
        <v>0</v>
      </c>
      <c r="G32030" s="32" t="str" cm="1">
        <f t="array" ref="G32030">IF(F32030="","",SUM(_xlfn._xlws.FILTER(Balanço[Quantidade],(Balanço[Estoque]=Back!$E$3)*(Balanço[Material]=Back!F32030))))</f>
        <v/>
      </c>
    </row>
    <row r="32031" spans="2:7">
      <c r="B32031" s="32">
        <f>SUMIF(Balanço[Estoque],Back!A32031,Balanço[Quantidade])</f>
        <v>0</v>
      </c>
      <c r="G32031" s="32" t="str" cm="1">
        <f t="array" ref="G32031">IF(F32031="","",SUM(_xlfn._xlws.FILTER(Balanço[Quantidade],(Balanço[Estoque]=Back!$E$3)*(Balanço[Material]=Back!F32031))))</f>
        <v/>
      </c>
    </row>
    <row r="32032" spans="2:7">
      <c r="B32032" s="32">
        <f>SUMIF(Balanço[Estoque],Back!A32032,Balanço[Quantidade])</f>
        <v>0</v>
      </c>
      <c r="G32032" s="32" t="str" cm="1">
        <f t="array" ref="G32032">IF(F32032="","",SUM(_xlfn._xlws.FILTER(Balanço[Quantidade],(Balanço[Estoque]=Back!$E$3)*(Balanço[Material]=Back!F32032))))</f>
        <v/>
      </c>
    </row>
    <row r="32033" spans="2:7">
      <c r="B32033" s="32">
        <f>SUMIF(Balanço[Estoque],Back!A32033,Balanço[Quantidade])</f>
        <v>0</v>
      </c>
      <c r="G32033" s="32" t="str" cm="1">
        <f t="array" ref="G32033">IF(F32033="","",SUM(_xlfn._xlws.FILTER(Balanço[Quantidade],(Balanço[Estoque]=Back!$E$3)*(Balanço[Material]=Back!F32033))))</f>
        <v/>
      </c>
    </row>
    <row r="32034" spans="2:7">
      <c r="B32034" s="32">
        <f>SUMIF(Balanço[Estoque],Back!A32034,Balanço[Quantidade])</f>
        <v>0</v>
      </c>
      <c r="G32034" s="32" t="str" cm="1">
        <f t="array" ref="G32034">IF(F32034="","",SUM(_xlfn._xlws.FILTER(Balanço[Quantidade],(Balanço[Estoque]=Back!$E$3)*(Balanço[Material]=Back!F32034))))</f>
        <v/>
      </c>
    </row>
    <row r="32035" spans="2:7">
      <c r="B32035" s="32">
        <f>SUMIF(Balanço[Estoque],Back!A32035,Balanço[Quantidade])</f>
        <v>0</v>
      </c>
      <c r="G32035" s="32" t="str" cm="1">
        <f t="array" ref="G32035">IF(F32035="","",SUM(_xlfn._xlws.FILTER(Balanço[Quantidade],(Balanço[Estoque]=Back!$E$3)*(Balanço[Material]=Back!F32035))))</f>
        <v/>
      </c>
    </row>
    <row r="32036" spans="2:7">
      <c r="B32036" s="32">
        <f>SUMIF(Balanço[Estoque],Back!A32036,Balanço[Quantidade])</f>
        <v>0</v>
      </c>
      <c r="G32036" s="32" t="str" cm="1">
        <f t="array" ref="G32036">IF(F32036="","",SUM(_xlfn._xlws.FILTER(Balanço[Quantidade],(Balanço[Estoque]=Back!$E$3)*(Balanço[Material]=Back!F32036))))</f>
        <v/>
      </c>
    </row>
    <row r="32037" spans="2:7">
      <c r="B32037" s="32">
        <f>SUMIF(Balanço[Estoque],Back!A32037,Balanço[Quantidade])</f>
        <v>0</v>
      </c>
      <c r="G32037" s="32" t="str" cm="1">
        <f t="array" ref="G32037">IF(F32037="","",SUM(_xlfn._xlws.FILTER(Balanço[Quantidade],(Balanço[Estoque]=Back!$E$3)*(Balanço[Material]=Back!F32037))))</f>
        <v/>
      </c>
    </row>
    <row r="32038" spans="2:7">
      <c r="B32038" s="32">
        <f>SUMIF(Balanço[Estoque],Back!A32038,Balanço[Quantidade])</f>
        <v>0</v>
      </c>
      <c r="G32038" s="32" t="str" cm="1">
        <f t="array" ref="G32038">IF(F32038="","",SUM(_xlfn._xlws.FILTER(Balanço[Quantidade],(Balanço[Estoque]=Back!$E$3)*(Balanço[Material]=Back!F32038))))</f>
        <v/>
      </c>
    </row>
    <row r="32039" spans="2:7">
      <c r="B32039" s="32">
        <f>SUMIF(Balanço[Estoque],Back!A32039,Balanço[Quantidade])</f>
        <v>0</v>
      </c>
      <c r="G32039" s="32" t="str" cm="1">
        <f t="array" ref="G32039">IF(F32039="","",SUM(_xlfn._xlws.FILTER(Balanço[Quantidade],(Balanço[Estoque]=Back!$E$3)*(Balanço[Material]=Back!F32039))))</f>
        <v/>
      </c>
    </row>
    <row r="32040" spans="2:7">
      <c r="B32040" s="32">
        <f>SUMIF(Balanço[Estoque],Back!A32040,Balanço[Quantidade])</f>
        <v>0</v>
      </c>
      <c r="G32040" s="32" t="str" cm="1">
        <f t="array" ref="G32040">IF(F32040="","",SUM(_xlfn._xlws.FILTER(Balanço[Quantidade],(Balanço[Estoque]=Back!$E$3)*(Balanço[Material]=Back!F32040))))</f>
        <v/>
      </c>
    </row>
    <row r="32041" spans="2:7">
      <c r="B32041" s="32">
        <f>SUMIF(Balanço[Estoque],Back!A32041,Balanço[Quantidade])</f>
        <v>0</v>
      </c>
      <c r="G32041" s="32" t="str" cm="1">
        <f t="array" ref="G32041">IF(F32041="","",SUM(_xlfn._xlws.FILTER(Balanço[Quantidade],(Balanço[Estoque]=Back!$E$3)*(Balanço[Material]=Back!F32041))))</f>
        <v/>
      </c>
    </row>
    <row r="32042" spans="2:7">
      <c r="B32042" s="32">
        <f>SUMIF(Balanço[Estoque],Back!A32042,Balanço[Quantidade])</f>
        <v>0</v>
      </c>
      <c r="G32042" s="32" t="str" cm="1">
        <f t="array" ref="G32042">IF(F32042="","",SUM(_xlfn._xlws.FILTER(Balanço[Quantidade],(Balanço[Estoque]=Back!$E$3)*(Balanço[Material]=Back!F32042))))</f>
        <v/>
      </c>
    </row>
    <row r="32043" spans="2:7">
      <c r="B32043" s="32">
        <f>SUMIF(Balanço[Estoque],Back!A32043,Balanço[Quantidade])</f>
        <v>0</v>
      </c>
      <c r="G32043" s="32" t="str" cm="1">
        <f t="array" ref="G32043">IF(F32043="","",SUM(_xlfn._xlws.FILTER(Balanço[Quantidade],(Balanço[Estoque]=Back!$E$3)*(Balanço[Material]=Back!F32043))))</f>
        <v/>
      </c>
    </row>
    <row r="32044" spans="2:7">
      <c r="B32044" s="32">
        <f>SUMIF(Balanço[Estoque],Back!A32044,Balanço[Quantidade])</f>
        <v>0</v>
      </c>
      <c r="G32044" s="32" t="str" cm="1">
        <f t="array" ref="G32044">IF(F32044="","",SUM(_xlfn._xlws.FILTER(Balanço[Quantidade],(Balanço[Estoque]=Back!$E$3)*(Balanço[Material]=Back!F32044))))</f>
        <v/>
      </c>
    </row>
    <row r="32045" spans="2:7">
      <c r="B32045" s="32">
        <f>SUMIF(Balanço[Estoque],Back!A32045,Balanço[Quantidade])</f>
        <v>0</v>
      </c>
      <c r="G32045" s="32" t="str" cm="1">
        <f t="array" ref="G32045">IF(F32045="","",SUM(_xlfn._xlws.FILTER(Balanço[Quantidade],(Balanço[Estoque]=Back!$E$3)*(Balanço[Material]=Back!F32045))))</f>
        <v/>
      </c>
    </row>
    <row r="32046" spans="2:7">
      <c r="B32046" s="32">
        <f>SUMIF(Balanço[Estoque],Back!A32046,Balanço[Quantidade])</f>
        <v>0</v>
      </c>
      <c r="G32046" s="32" t="str" cm="1">
        <f t="array" ref="G32046">IF(F32046="","",SUM(_xlfn._xlws.FILTER(Balanço[Quantidade],(Balanço[Estoque]=Back!$E$3)*(Balanço[Material]=Back!F32046))))</f>
        <v/>
      </c>
    </row>
    <row r="32047" spans="2:7">
      <c r="B32047" s="32">
        <f>SUMIF(Balanço[Estoque],Back!A32047,Balanço[Quantidade])</f>
        <v>0</v>
      </c>
      <c r="G32047" s="32" t="str" cm="1">
        <f t="array" ref="G32047">IF(F32047="","",SUM(_xlfn._xlws.FILTER(Balanço[Quantidade],(Balanço[Estoque]=Back!$E$3)*(Balanço[Material]=Back!F32047))))</f>
        <v/>
      </c>
    </row>
    <row r="32048" spans="2:7">
      <c r="B32048" s="32">
        <f>SUMIF(Balanço[Estoque],Back!A32048,Balanço[Quantidade])</f>
        <v>0</v>
      </c>
      <c r="G32048" s="32" t="str" cm="1">
        <f t="array" ref="G32048">IF(F32048="","",SUM(_xlfn._xlws.FILTER(Balanço[Quantidade],(Balanço[Estoque]=Back!$E$3)*(Balanço[Material]=Back!F32048))))</f>
        <v/>
      </c>
    </row>
    <row r="32049" spans="2:7">
      <c r="B32049" s="32">
        <f>SUMIF(Balanço[Estoque],Back!A32049,Balanço[Quantidade])</f>
        <v>0</v>
      </c>
      <c r="G32049" s="32" t="str" cm="1">
        <f t="array" ref="G32049">IF(F32049="","",SUM(_xlfn._xlws.FILTER(Balanço[Quantidade],(Balanço[Estoque]=Back!$E$3)*(Balanço[Material]=Back!F32049))))</f>
        <v/>
      </c>
    </row>
    <row r="32050" spans="2:7">
      <c r="B32050" s="32">
        <f>SUMIF(Balanço[Estoque],Back!A32050,Balanço[Quantidade])</f>
        <v>0</v>
      </c>
      <c r="G32050" s="32" t="str" cm="1">
        <f t="array" ref="G32050">IF(F32050="","",SUM(_xlfn._xlws.FILTER(Balanço[Quantidade],(Balanço[Estoque]=Back!$E$3)*(Balanço[Material]=Back!F32050))))</f>
        <v/>
      </c>
    </row>
    <row r="32051" spans="2:7">
      <c r="B32051" s="32">
        <f>SUMIF(Balanço[Estoque],Back!A32051,Balanço[Quantidade])</f>
        <v>0</v>
      </c>
      <c r="G32051" s="32" t="str" cm="1">
        <f t="array" ref="G32051">IF(F32051="","",SUM(_xlfn._xlws.FILTER(Balanço[Quantidade],(Balanço[Estoque]=Back!$E$3)*(Balanço[Material]=Back!F32051))))</f>
        <v/>
      </c>
    </row>
    <row r="32052" spans="2:7">
      <c r="B32052" s="32">
        <f>SUMIF(Balanço[Estoque],Back!A32052,Balanço[Quantidade])</f>
        <v>0</v>
      </c>
      <c r="G32052" s="32" t="str" cm="1">
        <f t="array" ref="G32052">IF(F32052="","",SUM(_xlfn._xlws.FILTER(Balanço[Quantidade],(Balanço[Estoque]=Back!$E$3)*(Balanço[Material]=Back!F32052))))</f>
        <v/>
      </c>
    </row>
    <row r="32053" spans="2:7">
      <c r="B32053" s="32">
        <f>SUMIF(Balanço[Estoque],Back!A32053,Balanço[Quantidade])</f>
        <v>0</v>
      </c>
      <c r="G32053" s="32" t="str" cm="1">
        <f t="array" ref="G32053">IF(F32053="","",SUM(_xlfn._xlws.FILTER(Balanço[Quantidade],(Balanço[Estoque]=Back!$E$3)*(Balanço[Material]=Back!F32053))))</f>
        <v/>
      </c>
    </row>
    <row r="32054" spans="2:7">
      <c r="B32054" s="32">
        <f>SUMIF(Balanço[Estoque],Back!A32054,Balanço[Quantidade])</f>
        <v>0</v>
      </c>
      <c r="G32054" s="32" t="str" cm="1">
        <f t="array" ref="G32054">IF(F32054="","",SUM(_xlfn._xlws.FILTER(Balanço[Quantidade],(Balanço[Estoque]=Back!$E$3)*(Balanço[Material]=Back!F32054))))</f>
        <v/>
      </c>
    </row>
    <row r="32055" spans="2:7">
      <c r="B32055" s="32">
        <f>SUMIF(Balanço[Estoque],Back!A32055,Balanço[Quantidade])</f>
        <v>0</v>
      </c>
      <c r="G32055" s="32" t="str" cm="1">
        <f t="array" ref="G32055">IF(F32055="","",SUM(_xlfn._xlws.FILTER(Balanço[Quantidade],(Balanço[Estoque]=Back!$E$3)*(Balanço[Material]=Back!F32055))))</f>
        <v/>
      </c>
    </row>
    <row r="32056" spans="2:7">
      <c r="B32056" s="32">
        <f>SUMIF(Balanço[Estoque],Back!A32056,Balanço[Quantidade])</f>
        <v>0</v>
      </c>
      <c r="G32056" s="32" t="str" cm="1">
        <f t="array" ref="G32056">IF(F32056="","",SUM(_xlfn._xlws.FILTER(Balanço[Quantidade],(Balanço[Estoque]=Back!$E$3)*(Balanço[Material]=Back!F32056))))</f>
        <v/>
      </c>
    </row>
    <row r="32057" spans="2:7">
      <c r="B32057" s="32">
        <f>SUMIF(Balanço[Estoque],Back!A32057,Balanço[Quantidade])</f>
        <v>0</v>
      </c>
      <c r="G32057" s="32" t="str" cm="1">
        <f t="array" ref="G32057">IF(F32057="","",SUM(_xlfn._xlws.FILTER(Balanço[Quantidade],(Balanço[Estoque]=Back!$E$3)*(Balanço[Material]=Back!F32057))))</f>
        <v/>
      </c>
    </row>
    <row r="32058" spans="2:7">
      <c r="B32058" s="32">
        <f>SUMIF(Balanço[Estoque],Back!A32058,Balanço[Quantidade])</f>
        <v>0</v>
      </c>
      <c r="G32058" s="32" t="str" cm="1">
        <f t="array" ref="G32058">IF(F32058="","",SUM(_xlfn._xlws.FILTER(Balanço[Quantidade],(Balanço[Estoque]=Back!$E$3)*(Balanço[Material]=Back!F32058))))</f>
        <v/>
      </c>
    </row>
    <row r="32059" spans="2:7">
      <c r="B32059" s="32">
        <f>SUMIF(Balanço[Estoque],Back!A32059,Balanço[Quantidade])</f>
        <v>0</v>
      </c>
      <c r="G32059" s="32" t="str" cm="1">
        <f t="array" ref="G32059">IF(F32059="","",SUM(_xlfn._xlws.FILTER(Balanço[Quantidade],(Balanço[Estoque]=Back!$E$3)*(Balanço[Material]=Back!F32059))))</f>
        <v/>
      </c>
    </row>
    <row r="32060" spans="2:7">
      <c r="B32060" s="32">
        <f>SUMIF(Balanço[Estoque],Back!A32060,Balanço[Quantidade])</f>
        <v>0</v>
      </c>
      <c r="G32060" s="32" t="str" cm="1">
        <f t="array" ref="G32060">IF(F32060="","",SUM(_xlfn._xlws.FILTER(Balanço[Quantidade],(Balanço[Estoque]=Back!$E$3)*(Balanço[Material]=Back!F32060))))</f>
        <v/>
      </c>
    </row>
    <row r="32061" spans="2:7">
      <c r="B32061" s="32">
        <f>SUMIF(Balanço[Estoque],Back!A32061,Balanço[Quantidade])</f>
        <v>0</v>
      </c>
      <c r="G32061" s="32" t="str" cm="1">
        <f t="array" ref="G32061">IF(F32061="","",SUM(_xlfn._xlws.FILTER(Balanço[Quantidade],(Balanço[Estoque]=Back!$E$3)*(Balanço[Material]=Back!F32061))))</f>
        <v/>
      </c>
    </row>
    <row r="32062" spans="2:7">
      <c r="B32062" s="32">
        <f>SUMIF(Balanço[Estoque],Back!A32062,Balanço[Quantidade])</f>
        <v>0</v>
      </c>
      <c r="G32062" s="32" t="str" cm="1">
        <f t="array" ref="G32062">IF(F32062="","",SUM(_xlfn._xlws.FILTER(Balanço[Quantidade],(Balanço[Estoque]=Back!$E$3)*(Balanço[Material]=Back!F32062))))</f>
        <v/>
      </c>
    </row>
    <row r="32063" spans="2:7">
      <c r="B32063" s="32">
        <f>SUMIF(Balanço[Estoque],Back!A32063,Balanço[Quantidade])</f>
        <v>0</v>
      </c>
      <c r="G32063" s="32" t="str" cm="1">
        <f t="array" ref="G32063">IF(F32063="","",SUM(_xlfn._xlws.FILTER(Balanço[Quantidade],(Balanço[Estoque]=Back!$E$3)*(Balanço[Material]=Back!F32063))))</f>
        <v/>
      </c>
    </row>
    <row r="32064" spans="2:7">
      <c r="B32064" s="32">
        <f>SUMIF(Balanço[Estoque],Back!A32064,Balanço[Quantidade])</f>
        <v>0</v>
      </c>
      <c r="G32064" s="32" t="str" cm="1">
        <f t="array" ref="G32064">IF(F32064="","",SUM(_xlfn._xlws.FILTER(Balanço[Quantidade],(Balanço[Estoque]=Back!$E$3)*(Balanço[Material]=Back!F32064))))</f>
        <v/>
      </c>
    </row>
    <row r="32065" spans="2:7">
      <c r="B32065" s="32">
        <f>SUMIF(Balanço[Estoque],Back!A32065,Balanço[Quantidade])</f>
        <v>0</v>
      </c>
      <c r="G32065" s="32" t="str" cm="1">
        <f t="array" ref="G32065">IF(F32065="","",SUM(_xlfn._xlws.FILTER(Balanço[Quantidade],(Balanço[Estoque]=Back!$E$3)*(Balanço[Material]=Back!F32065))))</f>
        <v/>
      </c>
    </row>
    <row r="32066" spans="2:7">
      <c r="B32066" s="32">
        <f>SUMIF(Balanço[Estoque],Back!A32066,Balanço[Quantidade])</f>
        <v>0</v>
      </c>
      <c r="G32066" s="32" t="str" cm="1">
        <f t="array" ref="G32066">IF(F32066="","",SUM(_xlfn._xlws.FILTER(Balanço[Quantidade],(Balanço[Estoque]=Back!$E$3)*(Balanço[Material]=Back!F32066))))</f>
        <v/>
      </c>
    </row>
    <row r="32067" spans="2:7">
      <c r="B32067" s="32">
        <f>SUMIF(Balanço[Estoque],Back!A32067,Balanço[Quantidade])</f>
        <v>0</v>
      </c>
      <c r="G32067" s="32" t="str" cm="1">
        <f t="array" ref="G32067">IF(F32067="","",SUM(_xlfn._xlws.FILTER(Balanço[Quantidade],(Balanço[Estoque]=Back!$E$3)*(Balanço[Material]=Back!F32067))))</f>
        <v/>
      </c>
    </row>
    <row r="32068" spans="2:7">
      <c r="B32068" s="32">
        <f>SUMIF(Balanço[Estoque],Back!A32068,Balanço[Quantidade])</f>
        <v>0</v>
      </c>
      <c r="G32068" s="32" t="str" cm="1">
        <f t="array" ref="G32068">IF(F32068="","",SUM(_xlfn._xlws.FILTER(Balanço[Quantidade],(Balanço[Estoque]=Back!$E$3)*(Balanço[Material]=Back!F32068))))</f>
        <v/>
      </c>
    </row>
    <row r="32069" spans="2:7">
      <c r="B32069" s="32">
        <f>SUMIF(Balanço[Estoque],Back!A32069,Balanço[Quantidade])</f>
        <v>0</v>
      </c>
      <c r="G32069" s="32" t="str" cm="1">
        <f t="array" ref="G32069">IF(F32069="","",SUM(_xlfn._xlws.FILTER(Balanço[Quantidade],(Balanço[Estoque]=Back!$E$3)*(Balanço[Material]=Back!F32069))))</f>
        <v/>
      </c>
    </row>
    <row r="32070" spans="2:7">
      <c r="B32070" s="32">
        <f>SUMIF(Balanço[Estoque],Back!A32070,Balanço[Quantidade])</f>
        <v>0</v>
      </c>
      <c r="G32070" s="32" t="str" cm="1">
        <f t="array" ref="G32070">IF(F32070="","",SUM(_xlfn._xlws.FILTER(Balanço[Quantidade],(Balanço[Estoque]=Back!$E$3)*(Balanço[Material]=Back!F32070))))</f>
        <v/>
      </c>
    </row>
    <row r="32071" spans="2:7">
      <c r="B32071" s="32">
        <f>SUMIF(Balanço[Estoque],Back!A32071,Balanço[Quantidade])</f>
        <v>0</v>
      </c>
      <c r="G32071" s="32" t="str" cm="1">
        <f t="array" ref="G32071">IF(F32071="","",SUM(_xlfn._xlws.FILTER(Balanço[Quantidade],(Balanço[Estoque]=Back!$E$3)*(Balanço[Material]=Back!F32071))))</f>
        <v/>
      </c>
    </row>
    <row r="32072" spans="2:7">
      <c r="B32072" s="32">
        <f>SUMIF(Balanço[Estoque],Back!A32072,Balanço[Quantidade])</f>
        <v>0</v>
      </c>
      <c r="G32072" s="32" t="str" cm="1">
        <f t="array" ref="G32072">IF(F32072="","",SUM(_xlfn._xlws.FILTER(Balanço[Quantidade],(Balanço[Estoque]=Back!$E$3)*(Balanço[Material]=Back!F32072))))</f>
        <v/>
      </c>
    </row>
    <row r="32073" spans="2:7">
      <c r="B32073" s="32">
        <f>SUMIF(Balanço[Estoque],Back!A32073,Balanço[Quantidade])</f>
        <v>0</v>
      </c>
      <c r="G32073" s="32" t="str" cm="1">
        <f t="array" ref="G32073">IF(F32073="","",SUM(_xlfn._xlws.FILTER(Balanço[Quantidade],(Balanço[Estoque]=Back!$E$3)*(Balanço[Material]=Back!F32073))))</f>
        <v/>
      </c>
    </row>
    <row r="32074" spans="2:7">
      <c r="B32074" s="32">
        <f>SUMIF(Balanço[Estoque],Back!A32074,Balanço[Quantidade])</f>
        <v>0</v>
      </c>
      <c r="G32074" s="32" t="str" cm="1">
        <f t="array" ref="G32074">IF(F32074="","",SUM(_xlfn._xlws.FILTER(Balanço[Quantidade],(Balanço[Estoque]=Back!$E$3)*(Balanço[Material]=Back!F32074))))</f>
        <v/>
      </c>
    </row>
    <row r="32075" spans="2:7">
      <c r="B32075" s="32">
        <f>SUMIF(Balanço[Estoque],Back!A32075,Balanço[Quantidade])</f>
        <v>0</v>
      </c>
      <c r="G32075" s="32" t="str" cm="1">
        <f t="array" ref="G32075">IF(F32075="","",SUM(_xlfn._xlws.FILTER(Balanço[Quantidade],(Balanço[Estoque]=Back!$E$3)*(Balanço[Material]=Back!F32075))))</f>
        <v/>
      </c>
    </row>
    <row r="32076" spans="2:7">
      <c r="B32076" s="32">
        <f>SUMIF(Balanço[Estoque],Back!A32076,Balanço[Quantidade])</f>
        <v>0</v>
      </c>
      <c r="G32076" s="32" t="str" cm="1">
        <f t="array" ref="G32076">IF(F32076="","",SUM(_xlfn._xlws.FILTER(Balanço[Quantidade],(Balanço[Estoque]=Back!$E$3)*(Balanço[Material]=Back!F32076))))</f>
        <v/>
      </c>
    </row>
    <row r="32077" spans="2:7">
      <c r="B32077" s="32">
        <f>SUMIF(Balanço[Estoque],Back!A32077,Balanço[Quantidade])</f>
        <v>0</v>
      </c>
      <c r="G32077" s="32" t="str" cm="1">
        <f t="array" ref="G32077">IF(F32077="","",SUM(_xlfn._xlws.FILTER(Balanço[Quantidade],(Balanço[Estoque]=Back!$E$3)*(Balanço[Material]=Back!F32077))))</f>
        <v/>
      </c>
    </row>
    <row r="32078" spans="2:7">
      <c r="B32078" s="32">
        <f>SUMIF(Balanço[Estoque],Back!A32078,Balanço[Quantidade])</f>
        <v>0</v>
      </c>
      <c r="G32078" s="32" t="str" cm="1">
        <f t="array" ref="G32078">IF(F32078="","",SUM(_xlfn._xlws.FILTER(Balanço[Quantidade],(Balanço[Estoque]=Back!$E$3)*(Balanço[Material]=Back!F32078))))</f>
        <v/>
      </c>
    </row>
    <row r="32079" spans="2:7">
      <c r="B32079" s="32">
        <f>SUMIF(Balanço[Estoque],Back!A32079,Balanço[Quantidade])</f>
        <v>0</v>
      </c>
      <c r="G32079" s="32" t="str" cm="1">
        <f t="array" ref="G32079">IF(F32079="","",SUM(_xlfn._xlws.FILTER(Balanço[Quantidade],(Balanço[Estoque]=Back!$E$3)*(Balanço[Material]=Back!F32079))))</f>
        <v/>
      </c>
    </row>
    <row r="32080" spans="2:7">
      <c r="B32080" s="32">
        <f>SUMIF(Balanço[Estoque],Back!A32080,Balanço[Quantidade])</f>
        <v>0</v>
      </c>
      <c r="G32080" s="32" t="str" cm="1">
        <f t="array" ref="G32080">IF(F32080="","",SUM(_xlfn._xlws.FILTER(Balanço[Quantidade],(Balanço[Estoque]=Back!$E$3)*(Balanço[Material]=Back!F32080))))</f>
        <v/>
      </c>
    </row>
    <row r="32081" spans="2:7">
      <c r="B32081" s="32">
        <f>SUMIF(Balanço[Estoque],Back!A32081,Balanço[Quantidade])</f>
        <v>0</v>
      </c>
      <c r="G32081" s="32" t="str" cm="1">
        <f t="array" ref="G32081">IF(F32081="","",SUM(_xlfn._xlws.FILTER(Balanço[Quantidade],(Balanço[Estoque]=Back!$E$3)*(Balanço[Material]=Back!F32081))))</f>
        <v/>
      </c>
    </row>
    <row r="32082" spans="2:7">
      <c r="B32082" s="32">
        <f>SUMIF(Balanço[Estoque],Back!A32082,Balanço[Quantidade])</f>
        <v>0</v>
      </c>
      <c r="G32082" s="32" t="str" cm="1">
        <f t="array" ref="G32082">IF(F32082="","",SUM(_xlfn._xlws.FILTER(Balanço[Quantidade],(Balanço[Estoque]=Back!$E$3)*(Balanço[Material]=Back!F32082))))</f>
        <v/>
      </c>
    </row>
    <row r="32083" spans="2:7">
      <c r="B32083" s="32">
        <f>SUMIF(Balanço[Estoque],Back!A32083,Balanço[Quantidade])</f>
        <v>0</v>
      </c>
      <c r="G32083" s="32" t="str" cm="1">
        <f t="array" ref="G32083">IF(F32083="","",SUM(_xlfn._xlws.FILTER(Balanço[Quantidade],(Balanço[Estoque]=Back!$E$3)*(Balanço[Material]=Back!F32083))))</f>
        <v/>
      </c>
    </row>
    <row r="32084" spans="2:7">
      <c r="B32084" s="32">
        <f>SUMIF(Balanço[Estoque],Back!A32084,Balanço[Quantidade])</f>
        <v>0</v>
      </c>
      <c r="G32084" s="32" t="str" cm="1">
        <f t="array" ref="G32084">IF(F32084="","",SUM(_xlfn._xlws.FILTER(Balanço[Quantidade],(Balanço[Estoque]=Back!$E$3)*(Balanço[Material]=Back!F32084))))</f>
        <v/>
      </c>
    </row>
    <row r="32085" spans="2:7">
      <c r="B32085" s="32">
        <f>SUMIF(Balanço[Estoque],Back!A32085,Balanço[Quantidade])</f>
        <v>0</v>
      </c>
      <c r="G32085" s="32" t="str" cm="1">
        <f t="array" ref="G32085">IF(F32085="","",SUM(_xlfn._xlws.FILTER(Balanço[Quantidade],(Balanço[Estoque]=Back!$E$3)*(Balanço[Material]=Back!F32085))))</f>
        <v/>
      </c>
    </row>
    <row r="32086" spans="2:7">
      <c r="B32086" s="32">
        <f>SUMIF(Balanço[Estoque],Back!A32086,Balanço[Quantidade])</f>
        <v>0</v>
      </c>
      <c r="G32086" s="32" t="str" cm="1">
        <f t="array" ref="G32086">IF(F32086="","",SUM(_xlfn._xlws.FILTER(Balanço[Quantidade],(Balanço[Estoque]=Back!$E$3)*(Balanço[Material]=Back!F32086))))</f>
        <v/>
      </c>
    </row>
    <row r="32087" spans="2:7">
      <c r="B32087" s="32">
        <f>SUMIF(Balanço[Estoque],Back!A32087,Balanço[Quantidade])</f>
        <v>0</v>
      </c>
      <c r="G32087" s="32" t="str" cm="1">
        <f t="array" ref="G32087">IF(F32087="","",SUM(_xlfn._xlws.FILTER(Balanço[Quantidade],(Balanço[Estoque]=Back!$E$3)*(Balanço[Material]=Back!F32087))))</f>
        <v/>
      </c>
    </row>
    <row r="32088" spans="2:7">
      <c r="B32088" s="32">
        <f>SUMIF(Balanço[Estoque],Back!A32088,Balanço[Quantidade])</f>
        <v>0</v>
      </c>
      <c r="G32088" s="32" t="str" cm="1">
        <f t="array" ref="G32088">IF(F32088="","",SUM(_xlfn._xlws.FILTER(Balanço[Quantidade],(Balanço[Estoque]=Back!$E$3)*(Balanço[Material]=Back!F32088))))</f>
        <v/>
      </c>
    </row>
    <row r="32089" spans="2:7">
      <c r="B32089" s="32">
        <f>SUMIF(Balanço[Estoque],Back!A32089,Balanço[Quantidade])</f>
        <v>0</v>
      </c>
      <c r="G32089" s="32" t="str" cm="1">
        <f t="array" ref="G32089">IF(F32089="","",SUM(_xlfn._xlws.FILTER(Balanço[Quantidade],(Balanço[Estoque]=Back!$E$3)*(Balanço[Material]=Back!F32089))))</f>
        <v/>
      </c>
    </row>
    <row r="32090" spans="2:7">
      <c r="B32090" s="32">
        <f>SUMIF(Balanço[Estoque],Back!A32090,Balanço[Quantidade])</f>
        <v>0</v>
      </c>
      <c r="G32090" s="32" t="str" cm="1">
        <f t="array" ref="G32090">IF(F32090="","",SUM(_xlfn._xlws.FILTER(Balanço[Quantidade],(Balanço[Estoque]=Back!$E$3)*(Balanço[Material]=Back!F32090))))</f>
        <v/>
      </c>
    </row>
    <row r="32091" spans="2:7">
      <c r="B32091" s="32">
        <f>SUMIF(Balanço[Estoque],Back!A32091,Balanço[Quantidade])</f>
        <v>0</v>
      </c>
      <c r="G32091" s="32" t="str" cm="1">
        <f t="array" ref="G32091">IF(F32091="","",SUM(_xlfn._xlws.FILTER(Balanço[Quantidade],(Balanço[Estoque]=Back!$E$3)*(Balanço[Material]=Back!F32091))))</f>
        <v/>
      </c>
    </row>
    <row r="32092" spans="2:7">
      <c r="B32092" s="32">
        <f>SUMIF(Balanço[Estoque],Back!A32092,Balanço[Quantidade])</f>
        <v>0</v>
      </c>
      <c r="G32092" s="32" t="str" cm="1">
        <f t="array" ref="G32092">IF(F32092="","",SUM(_xlfn._xlws.FILTER(Balanço[Quantidade],(Balanço[Estoque]=Back!$E$3)*(Balanço[Material]=Back!F32092))))</f>
        <v/>
      </c>
    </row>
    <row r="32093" spans="2:7">
      <c r="B32093" s="32">
        <f>SUMIF(Balanço[Estoque],Back!A32093,Balanço[Quantidade])</f>
        <v>0</v>
      </c>
      <c r="G32093" s="32" t="str" cm="1">
        <f t="array" ref="G32093">IF(F32093="","",SUM(_xlfn._xlws.FILTER(Balanço[Quantidade],(Balanço[Estoque]=Back!$E$3)*(Balanço[Material]=Back!F32093))))</f>
        <v/>
      </c>
    </row>
    <row r="32094" spans="2:7">
      <c r="B32094" s="32">
        <f>SUMIF(Balanço[Estoque],Back!A32094,Balanço[Quantidade])</f>
        <v>0</v>
      </c>
      <c r="G32094" s="32" t="str" cm="1">
        <f t="array" ref="G32094">IF(F32094="","",SUM(_xlfn._xlws.FILTER(Balanço[Quantidade],(Balanço[Estoque]=Back!$E$3)*(Balanço[Material]=Back!F32094))))</f>
        <v/>
      </c>
    </row>
    <row r="32095" spans="2:7">
      <c r="B32095" s="32">
        <f>SUMIF(Balanço[Estoque],Back!A32095,Balanço[Quantidade])</f>
        <v>0</v>
      </c>
      <c r="G32095" s="32" t="str" cm="1">
        <f t="array" ref="G32095">IF(F32095="","",SUM(_xlfn._xlws.FILTER(Balanço[Quantidade],(Balanço[Estoque]=Back!$E$3)*(Balanço[Material]=Back!F32095))))</f>
        <v/>
      </c>
    </row>
    <row r="32096" spans="2:7">
      <c r="B32096" s="32">
        <f>SUMIF(Balanço[Estoque],Back!A32096,Balanço[Quantidade])</f>
        <v>0</v>
      </c>
      <c r="G32096" s="32" t="str" cm="1">
        <f t="array" ref="G32096">IF(F32096="","",SUM(_xlfn._xlws.FILTER(Balanço[Quantidade],(Balanço[Estoque]=Back!$E$3)*(Balanço[Material]=Back!F32096))))</f>
        <v/>
      </c>
    </row>
    <row r="32097" spans="2:7">
      <c r="B32097" s="32">
        <f>SUMIF(Balanço[Estoque],Back!A32097,Balanço[Quantidade])</f>
        <v>0</v>
      </c>
      <c r="G32097" s="32" t="str" cm="1">
        <f t="array" ref="G32097">IF(F32097="","",SUM(_xlfn._xlws.FILTER(Balanço[Quantidade],(Balanço[Estoque]=Back!$E$3)*(Balanço[Material]=Back!F32097))))</f>
        <v/>
      </c>
    </row>
    <row r="32098" spans="2:7">
      <c r="B32098" s="32">
        <f>SUMIF(Balanço[Estoque],Back!A32098,Balanço[Quantidade])</f>
        <v>0</v>
      </c>
      <c r="G32098" s="32" t="str" cm="1">
        <f t="array" ref="G32098">IF(F32098="","",SUM(_xlfn._xlws.FILTER(Balanço[Quantidade],(Balanço[Estoque]=Back!$E$3)*(Balanço[Material]=Back!F32098))))</f>
        <v/>
      </c>
    </row>
    <row r="32099" spans="2:7">
      <c r="B32099" s="32">
        <f>SUMIF(Balanço[Estoque],Back!A32099,Balanço[Quantidade])</f>
        <v>0</v>
      </c>
      <c r="G32099" s="32" t="str" cm="1">
        <f t="array" ref="G32099">IF(F32099="","",SUM(_xlfn._xlws.FILTER(Balanço[Quantidade],(Balanço[Estoque]=Back!$E$3)*(Balanço[Material]=Back!F32099))))</f>
        <v/>
      </c>
    </row>
    <row r="32100" spans="2:7">
      <c r="B32100" s="32">
        <f>SUMIF(Balanço[Estoque],Back!A32100,Balanço[Quantidade])</f>
        <v>0</v>
      </c>
      <c r="G32100" s="32" t="str" cm="1">
        <f t="array" ref="G32100">IF(F32100="","",SUM(_xlfn._xlws.FILTER(Balanço[Quantidade],(Balanço[Estoque]=Back!$E$3)*(Balanço[Material]=Back!F32100))))</f>
        <v/>
      </c>
    </row>
    <row r="32101" spans="2:7">
      <c r="B32101" s="32">
        <f>SUMIF(Balanço[Estoque],Back!A32101,Balanço[Quantidade])</f>
        <v>0</v>
      </c>
      <c r="G32101" s="32" t="str" cm="1">
        <f t="array" ref="G32101">IF(F32101="","",SUM(_xlfn._xlws.FILTER(Balanço[Quantidade],(Balanço[Estoque]=Back!$E$3)*(Balanço[Material]=Back!F32101))))</f>
        <v/>
      </c>
    </row>
    <row r="32102" spans="2:7">
      <c r="B32102" s="32">
        <f>SUMIF(Balanço[Estoque],Back!A32102,Balanço[Quantidade])</f>
        <v>0</v>
      </c>
      <c r="G32102" s="32" t="str" cm="1">
        <f t="array" ref="G32102">IF(F32102="","",SUM(_xlfn._xlws.FILTER(Balanço[Quantidade],(Balanço[Estoque]=Back!$E$3)*(Balanço[Material]=Back!F32102))))</f>
        <v/>
      </c>
    </row>
    <row r="32103" spans="2:7">
      <c r="B32103" s="32">
        <f>SUMIF(Balanço[Estoque],Back!A32103,Balanço[Quantidade])</f>
        <v>0</v>
      </c>
      <c r="G32103" s="32" t="str" cm="1">
        <f t="array" ref="G32103">IF(F32103="","",SUM(_xlfn._xlws.FILTER(Balanço[Quantidade],(Balanço[Estoque]=Back!$E$3)*(Balanço[Material]=Back!F32103))))</f>
        <v/>
      </c>
    </row>
    <row r="32104" spans="2:7">
      <c r="B32104" s="32">
        <f>SUMIF(Balanço[Estoque],Back!A32104,Balanço[Quantidade])</f>
        <v>0</v>
      </c>
      <c r="G32104" s="32" t="str" cm="1">
        <f t="array" ref="G32104">IF(F32104="","",SUM(_xlfn._xlws.FILTER(Balanço[Quantidade],(Balanço[Estoque]=Back!$E$3)*(Balanço[Material]=Back!F32104))))</f>
        <v/>
      </c>
    </row>
    <row r="32105" spans="2:7">
      <c r="B32105" s="32">
        <f>SUMIF(Balanço[Estoque],Back!A32105,Balanço[Quantidade])</f>
        <v>0</v>
      </c>
      <c r="G32105" s="32" t="str" cm="1">
        <f t="array" ref="G32105">IF(F32105="","",SUM(_xlfn._xlws.FILTER(Balanço[Quantidade],(Balanço[Estoque]=Back!$E$3)*(Balanço[Material]=Back!F32105))))</f>
        <v/>
      </c>
    </row>
    <row r="32106" spans="2:7">
      <c r="B32106" s="32">
        <f>SUMIF(Balanço[Estoque],Back!A32106,Balanço[Quantidade])</f>
        <v>0</v>
      </c>
      <c r="G32106" s="32" t="str" cm="1">
        <f t="array" ref="G32106">IF(F32106="","",SUM(_xlfn._xlws.FILTER(Balanço[Quantidade],(Balanço[Estoque]=Back!$E$3)*(Balanço[Material]=Back!F32106))))</f>
        <v/>
      </c>
    </row>
    <row r="32107" spans="2:7">
      <c r="B32107" s="32">
        <f>SUMIF(Balanço[Estoque],Back!A32107,Balanço[Quantidade])</f>
        <v>0</v>
      </c>
      <c r="G32107" s="32" t="str" cm="1">
        <f t="array" ref="G32107">IF(F32107="","",SUM(_xlfn._xlws.FILTER(Balanço[Quantidade],(Balanço[Estoque]=Back!$E$3)*(Balanço[Material]=Back!F32107))))</f>
        <v/>
      </c>
    </row>
    <row r="32108" spans="2:7">
      <c r="B32108" s="32">
        <f>SUMIF(Balanço[Estoque],Back!A32108,Balanço[Quantidade])</f>
        <v>0</v>
      </c>
      <c r="G32108" s="32" t="str" cm="1">
        <f t="array" ref="G32108">IF(F32108="","",SUM(_xlfn._xlws.FILTER(Balanço[Quantidade],(Balanço[Estoque]=Back!$E$3)*(Balanço[Material]=Back!F32108))))</f>
        <v/>
      </c>
    </row>
    <row r="32109" spans="2:7">
      <c r="B32109" s="32">
        <f>SUMIF(Balanço[Estoque],Back!A32109,Balanço[Quantidade])</f>
        <v>0</v>
      </c>
      <c r="G32109" s="32" t="str" cm="1">
        <f t="array" ref="G32109">IF(F32109="","",SUM(_xlfn._xlws.FILTER(Balanço[Quantidade],(Balanço[Estoque]=Back!$E$3)*(Balanço[Material]=Back!F32109))))</f>
        <v/>
      </c>
    </row>
    <row r="32110" spans="2:7">
      <c r="B32110" s="32">
        <f>SUMIF(Balanço[Estoque],Back!A32110,Balanço[Quantidade])</f>
        <v>0</v>
      </c>
      <c r="G32110" s="32" t="str" cm="1">
        <f t="array" ref="G32110">IF(F32110="","",SUM(_xlfn._xlws.FILTER(Balanço[Quantidade],(Balanço[Estoque]=Back!$E$3)*(Balanço[Material]=Back!F32110))))</f>
        <v/>
      </c>
    </row>
    <row r="32111" spans="2:7">
      <c r="B32111" s="32">
        <f>SUMIF(Balanço[Estoque],Back!A32111,Balanço[Quantidade])</f>
        <v>0</v>
      </c>
      <c r="G32111" s="32" t="str" cm="1">
        <f t="array" ref="G32111">IF(F32111="","",SUM(_xlfn._xlws.FILTER(Balanço[Quantidade],(Balanço[Estoque]=Back!$E$3)*(Balanço[Material]=Back!F32111))))</f>
        <v/>
      </c>
    </row>
    <row r="32112" spans="2:7">
      <c r="B32112" s="32">
        <f>SUMIF(Balanço[Estoque],Back!A32112,Balanço[Quantidade])</f>
        <v>0</v>
      </c>
      <c r="G32112" s="32" t="str" cm="1">
        <f t="array" ref="G32112">IF(F32112="","",SUM(_xlfn._xlws.FILTER(Balanço[Quantidade],(Balanço[Estoque]=Back!$E$3)*(Balanço[Material]=Back!F32112))))</f>
        <v/>
      </c>
    </row>
    <row r="32113" spans="2:7">
      <c r="B32113" s="32">
        <f>SUMIF(Balanço[Estoque],Back!A32113,Balanço[Quantidade])</f>
        <v>0</v>
      </c>
      <c r="G32113" s="32" t="str" cm="1">
        <f t="array" ref="G32113">IF(F32113="","",SUM(_xlfn._xlws.FILTER(Balanço[Quantidade],(Balanço[Estoque]=Back!$E$3)*(Balanço[Material]=Back!F32113))))</f>
        <v/>
      </c>
    </row>
    <row r="32114" spans="2:7">
      <c r="B32114" s="32">
        <f>SUMIF(Balanço[Estoque],Back!A32114,Balanço[Quantidade])</f>
        <v>0</v>
      </c>
      <c r="G32114" s="32" t="str" cm="1">
        <f t="array" ref="G32114">IF(F32114="","",SUM(_xlfn._xlws.FILTER(Balanço[Quantidade],(Balanço[Estoque]=Back!$E$3)*(Balanço[Material]=Back!F32114))))</f>
        <v/>
      </c>
    </row>
    <row r="32115" spans="2:7">
      <c r="B32115" s="32">
        <f>SUMIF(Balanço[Estoque],Back!A32115,Balanço[Quantidade])</f>
        <v>0</v>
      </c>
      <c r="G32115" s="32" t="str" cm="1">
        <f t="array" ref="G32115">IF(F32115="","",SUM(_xlfn._xlws.FILTER(Balanço[Quantidade],(Balanço[Estoque]=Back!$E$3)*(Balanço[Material]=Back!F32115))))</f>
        <v/>
      </c>
    </row>
    <row r="32116" spans="2:7">
      <c r="B32116" s="32">
        <f>SUMIF(Balanço[Estoque],Back!A32116,Balanço[Quantidade])</f>
        <v>0</v>
      </c>
      <c r="G32116" s="32" t="str" cm="1">
        <f t="array" ref="G32116">IF(F32116="","",SUM(_xlfn._xlws.FILTER(Balanço[Quantidade],(Balanço[Estoque]=Back!$E$3)*(Balanço[Material]=Back!F32116))))</f>
        <v/>
      </c>
    </row>
    <row r="32117" spans="2:7">
      <c r="B32117" s="32">
        <f>SUMIF(Balanço[Estoque],Back!A32117,Balanço[Quantidade])</f>
        <v>0</v>
      </c>
      <c r="G32117" s="32" t="str" cm="1">
        <f t="array" ref="G32117">IF(F32117="","",SUM(_xlfn._xlws.FILTER(Balanço[Quantidade],(Balanço[Estoque]=Back!$E$3)*(Balanço[Material]=Back!F32117))))</f>
        <v/>
      </c>
    </row>
    <row r="32118" spans="2:7">
      <c r="B32118" s="32">
        <f>SUMIF(Balanço[Estoque],Back!A32118,Balanço[Quantidade])</f>
        <v>0</v>
      </c>
      <c r="G32118" s="32" t="str" cm="1">
        <f t="array" ref="G32118">IF(F32118="","",SUM(_xlfn._xlws.FILTER(Balanço[Quantidade],(Balanço[Estoque]=Back!$E$3)*(Balanço[Material]=Back!F32118))))</f>
        <v/>
      </c>
    </row>
    <row r="32119" spans="2:7">
      <c r="B32119" s="32">
        <f>SUMIF(Balanço[Estoque],Back!A32119,Balanço[Quantidade])</f>
        <v>0</v>
      </c>
      <c r="G32119" s="32" t="str" cm="1">
        <f t="array" ref="G32119">IF(F32119="","",SUM(_xlfn._xlws.FILTER(Balanço[Quantidade],(Balanço[Estoque]=Back!$E$3)*(Balanço[Material]=Back!F32119))))</f>
        <v/>
      </c>
    </row>
    <row r="32120" spans="2:7">
      <c r="B32120" s="32">
        <f>SUMIF(Balanço[Estoque],Back!A32120,Balanço[Quantidade])</f>
        <v>0</v>
      </c>
      <c r="G32120" s="32" t="str" cm="1">
        <f t="array" ref="G32120">IF(F32120="","",SUM(_xlfn._xlws.FILTER(Balanço[Quantidade],(Balanço[Estoque]=Back!$E$3)*(Balanço[Material]=Back!F32120))))</f>
        <v/>
      </c>
    </row>
    <row r="32121" spans="2:7">
      <c r="B32121" s="32">
        <f>SUMIF(Balanço[Estoque],Back!A32121,Balanço[Quantidade])</f>
        <v>0</v>
      </c>
      <c r="G32121" s="32" t="str" cm="1">
        <f t="array" ref="G32121">IF(F32121="","",SUM(_xlfn._xlws.FILTER(Balanço[Quantidade],(Balanço[Estoque]=Back!$E$3)*(Balanço[Material]=Back!F32121))))</f>
        <v/>
      </c>
    </row>
    <row r="32122" spans="2:7">
      <c r="B32122" s="32">
        <f>SUMIF(Balanço[Estoque],Back!A32122,Balanço[Quantidade])</f>
        <v>0</v>
      </c>
      <c r="G32122" s="32" t="str" cm="1">
        <f t="array" ref="G32122">IF(F32122="","",SUM(_xlfn._xlws.FILTER(Balanço[Quantidade],(Balanço[Estoque]=Back!$E$3)*(Balanço[Material]=Back!F32122))))</f>
        <v/>
      </c>
    </row>
    <row r="32123" spans="2:7">
      <c r="B32123" s="32">
        <f>SUMIF(Balanço[Estoque],Back!A32123,Balanço[Quantidade])</f>
        <v>0</v>
      </c>
      <c r="G32123" s="32" t="str" cm="1">
        <f t="array" ref="G32123">IF(F32123="","",SUM(_xlfn._xlws.FILTER(Balanço[Quantidade],(Balanço[Estoque]=Back!$E$3)*(Balanço[Material]=Back!F32123))))</f>
        <v/>
      </c>
    </row>
    <row r="32124" spans="2:7">
      <c r="B32124" s="32">
        <f>SUMIF(Balanço[Estoque],Back!A32124,Balanço[Quantidade])</f>
        <v>0</v>
      </c>
      <c r="G32124" s="32" t="str" cm="1">
        <f t="array" ref="G32124">IF(F32124="","",SUM(_xlfn._xlws.FILTER(Balanço[Quantidade],(Balanço[Estoque]=Back!$E$3)*(Balanço[Material]=Back!F32124))))</f>
        <v/>
      </c>
    </row>
    <row r="32125" spans="2:7">
      <c r="B32125" s="32">
        <f>SUMIF(Balanço[Estoque],Back!A32125,Balanço[Quantidade])</f>
        <v>0</v>
      </c>
      <c r="G32125" s="32" t="str" cm="1">
        <f t="array" ref="G32125">IF(F32125="","",SUM(_xlfn._xlws.FILTER(Balanço[Quantidade],(Balanço[Estoque]=Back!$E$3)*(Balanço[Material]=Back!F32125))))</f>
        <v/>
      </c>
    </row>
    <row r="32126" spans="2:7">
      <c r="B32126" s="32">
        <f>SUMIF(Balanço[Estoque],Back!A32126,Balanço[Quantidade])</f>
        <v>0</v>
      </c>
      <c r="G32126" s="32" t="str" cm="1">
        <f t="array" ref="G32126">IF(F32126="","",SUM(_xlfn._xlws.FILTER(Balanço[Quantidade],(Balanço[Estoque]=Back!$E$3)*(Balanço[Material]=Back!F32126))))</f>
        <v/>
      </c>
    </row>
    <row r="32127" spans="2:7">
      <c r="B32127" s="32">
        <f>SUMIF(Balanço[Estoque],Back!A32127,Balanço[Quantidade])</f>
        <v>0</v>
      </c>
      <c r="G32127" s="32" t="str" cm="1">
        <f t="array" ref="G32127">IF(F32127="","",SUM(_xlfn._xlws.FILTER(Balanço[Quantidade],(Balanço[Estoque]=Back!$E$3)*(Balanço[Material]=Back!F32127))))</f>
        <v/>
      </c>
    </row>
    <row r="32128" spans="2:7">
      <c r="B32128" s="32">
        <f>SUMIF(Balanço[Estoque],Back!A32128,Balanço[Quantidade])</f>
        <v>0</v>
      </c>
      <c r="G32128" s="32" t="str" cm="1">
        <f t="array" ref="G32128">IF(F32128="","",SUM(_xlfn._xlws.FILTER(Balanço[Quantidade],(Balanço[Estoque]=Back!$E$3)*(Balanço[Material]=Back!F32128))))</f>
        <v/>
      </c>
    </row>
    <row r="32129" spans="2:7">
      <c r="B32129" s="32">
        <f>SUMIF(Balanço[Estoque],Back!A32129,Balanço[Quantidade])</f>
        <v>0</v>
      </c>
      <c r="G32129" s="32" t="str" cm="1">
        <f t="array" ref="G32129">IF(F32129="","",SUM(_xlfn._xlws.FILTER(Balanço[Quantidade],(Balanço[Estoque]=Back!$E$3)*(Balanço[Material]=Back!F32129))))</f>
        <v/>
      </c>
    </row>
    <row r="32130" spans="2:7">
      <c r="B32130" s="32">
        <f>SUMIF(Balanço[Estoque],Back!A32130,Balanço[Quantidade])</f>
        <v>0</v>
      </c>
      <c r="G32130" s="32" t="str" cm="1">
        <f t="array" ref="G32130">IF(F32130="","",SUM(_xlfn._xlws.FILTER(Balanço[Quantidade],(Balanço[Estoque]=Back!$E$3)*(Balanço[Material]=Back!F32130))))</f>
        <v/>
      </c>
    </row>
    <row r="32131" spans="2:7">
      <c r="B32131" s="32">
        <f>SUMIF(Balanço[Estoque],Back!A32131,Balanço[Quantidade])</f>
        <v>0</v>
      </c>
      <c r="G32131" s="32" t="str" cm="1">
        <f t="array" ref="G32131">IF(F32131="","",SUM(_xlfn._xlws.FILTER(Balanço[Quantidade],(Balanço[Estoque]=Back!$E$3)*(Balanço[Material]=Back!F32131))))</f>
        <v/>
      </c>
    </row>
    <row r="32132" spans="2:7">
      <c r="B32132" s="32">
        <f>SUMIF(Balanço[Estoque],Back!A32132,Balanço[Quantidade])</f>
        <v>0</v>
      </c>
      <c r="G32132" s="32" t="str" cm="1">
        <f t="array" ref="G32132">IF(F32132="","",SUM(_xlfn._xlws.FILTER(Balanço[Quantidade],(Balanço[Estoque]=Back!$E$3)*(Balanço[Material]=Back!F32132))))</f>
        <v/>
      </c>
    </row>
    <row r="32133" spans="2:7">
      <c r="B32133" s="32">
        <f>SUMIF(Balanço[Estoque],Back!A32133,Balanço[Quantidade])</f>
        <v>0</v>
      </c>
      <c r="G32133" s="32" t="str" cm="1">
        <f t="array" ref="G32133">IF(F32133="","",SUM(_xlfn._xlws.FILTER(Balanço[Quantidade],(Balanço[Estoque]=Back!$E$3)*(Balanço[Material]=Back!F32133))))</f>
        <v/>
      </c>
    </row>
    <row r="32134" spans="2:7">
      <c r="B32134" s="32">
        <f>SUMIF(Balanço[Estoque],Back!A32134,Balanço[Quantidade])</f>
        <v>0</v>
      </c>
      <c r="G32134" s="32" t="str" cm="1">
        <f t="array" ref="G32134">IF(F32134="","",SUM(_xlfn._xlws.FILTER(Balanço[Quantidade],(Balanço[Estoque]=Back!$E$3)*(Balanço[Material]=Back!F32134))))</f>
        <v/>
      </c>
    </row>
    <row r="32135" spans="2:7">
      <c r="B32135" s="32">
        <f>SUMIF(Balanço[Estoque],Back!A32135,Balanço[Quantidade])</f>
        <v>0</v>
      </c>
      <c r="G32135" s="32" t="str" cm="1">
        <f t="array" ref="G32135">IF(F32135="","",SUM(_xlfn._xlws.FILTER(Balanço[Quantidade],(Balanço[Estoque]=Back!$E$3)*(Balanço[Material]=Back!F32135))))</f>
        <v/>
      </c>
    </row>
    <row r="32136" spans="2:7">
      <c r="B32136" s="32">
        <f>SUMIF(Balanço[Estoque],Back!A32136,Balanço[Quantidade])</f>
        <v>0</v>
      </c>
      <c r="G32136" s="32" t="str" cm="1">
        <f t="array" ref="G32136">IF(F32136="","",SUM(_xlfn._xlws.FILTER(Balanço[Quantidade],(Balanço[Estoque]=Back!$E$3)*(Balanço[Material]=Back!F32136))))</f>
        <v/>
      </c>
    </row>
    <row r="32137" spans="2:7">
      <c r="B32137" s="32">
        <f>SUMIF(Balanço[Estoque],Back!A32137,Balanço[Quantidade])</f>
        <v>0</v>
      </c>
      <c r="G32137" s="32" t="str" cm="1">
        <f t="array" ref="G32137">IF(F32137="","",SUM(_xlfn._xlws.FILTER(Balanço[Quantidade],(Balanço[Estoque]=Back!$E$3)*(Balanço[Material]=Back!F32137))))</f>
        <v/>
      </c>
    </row>
    <row r="32138" spans="2:7">
      <c r="B32138" s="32">
        <f>SUMIF(Balanço[Estoque],Back!A32138,Balanço[Quantidade])</f>
        <v>0</v>
      </c>
      <c r="G32138" s="32" t="str" cm="1">
        <f t="array" ref="G32138">IF(F32138="","",SUM(_xlfn._xlws.FILTER(Balanço[Quantidade],(Balanço[Estoque]=Back!$E$3)*(Balanço[Material]=Back!F32138))))</f>
        <v/>
      </c>
    </row>
    <row r="32139" spans="2:7">
      <c r="B32139" s="32">
        <f>SUMIF(Balanço[Estoque],Back!A32139,Balanço[Quantidade])</f>
        <v>0</v>
      </c>
      <c r="G32139" s="32" t="str" cm="1">
        <f t="array" ref="G32139">IF(F32139="","",SUM(_xlfn._xlws.FILTER(Balanço[Quantidade],(Balanço[Estoque]=Back!$E$3)*(Balanço[Material]=Back!F32139))))</f>
        <v/>
      </c>
    </row>
    <row r="32140" spans="2:7">
      <c r="B32140" s="32">
        <f>SUMIF(Balanço[Estoque],Back!A32140,Balanço[Quantidade])</f>
        <v>0</v>
      </c>
      <c r="G32140" s="32" t="str" cm="1">
        <f t="array" ref="G32140">IF(F32140="","",SUM(_xlfn._xlws.FILTER(Balanço[Quantidade],(Balanço[Estoque]=Back!$E$3)*(Balanço[Material]=Back!F32140))))</f>
        <v/>
      </c>
    </row>
    <row r="32141" spans="2:7">
      <c r="B32141" s="32">
        <f>SUMIF(Balanço[Estoque],Back!A32141,Balanço[Quantidade])</f>
        <v>0</v>
      </c>
      <c r="G32141" s="32" t="str" cm="1">
        <f t="array" ref="G32141">IF(F32141="","",SUM(_xlfn._xlws.FILTER(Balanço[Quantidade],(Balanço[Estoque]=Back!$E$3)*(Balanço[Material]=Back!F32141))))</f>
        <v/>
      </c>
    </row>
    <row r="32142" spans="2:7">
      <c r="B32142" s="32">
        <f>SUMIF(Balanço[Estoque],Back!A32142,Balanço[Quantidade])</f>
        <v>0</v>
      </c>
      <c r="G32142" s="32" t="str" cm="1">
        <f t="array" ref="G32142">IF(F32142="","",SUM(_xlfn._xlws.FILTER(Balanço[Quantidade],(Balanço[Estoque]=Back!$E$3)*(Balanço[Material]=Back!F32142))))</f>
        <v/>
      </c>
    </row>
    <row r="32143" spans="2:7">
      <c r="B32143" s="32">
        <f>SUMIF(Balanço[Estoque],Back!A32143,Balanço[Quantidade])</f>
        <v>0</v>
      </c>
      <c r="G32143" s="32" t="str" cm="1">
        <f t="array" ref="G32143">IF(F32143="","",SUM(_xlfn._xlws.FILTER(Balanço[Quantidade],(Balanço[Estoque]=Back!$E$3)*(Balanço[Material]=Back!F32143))))</f>
        <v/>
      </c>
    </row>
    <row r="32144" spans="2:7">
      <c r="B32144" s="32">
        <f>SUMIF(Balanço[Estoque],Back!A32144,Balanço[Quantidade])</f>
        <v>0</v>
      </c>
      <c r="G32144" s="32" t="str" cm="1">
        <f t="array" ref="G32144">IF(F32144="","",SUM(_xlfn._xlws.FILTER(Balanço[Quantidade],(Balanço[Estoque]=Back!$E$3)*(Balanço[Material]=Back!F32144))))</f>
        <v/>
      </c>
    </row>
    <row r="32145" spans="2:7">
      <c r="B32145" s="32">
        <f>SUMIF(Balanço[Estoque],Back!A32145,Balanço[Quantidade])</f>
        <v>0</v>
      </c>
      <c r="G32145" s="32" t="str" cm="1">
        <f t="array" ref="G32145">IF(F32145="","",SUM(_xlfn._xlws.FILTER(Balanço[Quantidade],(Balanço[Estoque]=Back!$E$3)*(Balanço[Material]=Back!F32145))))</f>
        <v/>
      </c>
    </row>
    <row r="32146" spans="2:7">
      <c r="B32146" s="32">
        <f>SUMIF(Balanço[Estoque],Back!A32146,Balanço[Quantidade])</f>
        <v>0</v>
      </c>
      <c r="G32146" s="32" t="str" cm="1">
        <f t="array" ref="G32146">IF(F32146="","",SUM(_xlfn._xlws.FILTER(Balanço[Quantidade],(Balanço[Estoque]=Back!$E$3)*(Balanço[Material]=Back!F32146))))</f>
        <v/>
      </c>
    </row>
    <row r="32147" spans="2:7">
      <c r="B32147" s="32">
        <f>SUMIF(Balanço[Estoque],Back!A32147,Balanço[Quantidade])</f>
        <v>0</v>
      </c>
      <c r="G32147" s="32" t="str" cm="1">
        <f t="array" ref="G32147">IF(F32147="","",SUM(_xlfn._xlws.FILTER(Balanço[Quantidade],(Balanço[Estoque]=Back!$E$3)*(Balanço[Material]=Back!F32147))))</f>
        <v/>
      </c>
    </row>
    <row r="32148" spans="2:7">
      <c r="B32148" s="32">
        <f>SUMIF(Balanço[Estoque],Back!A32148,Balanço[Quantidade])</f>
        <v>0</v>
      </c>
      <c r="G32148" s="32" t="str" cm="1">
        <f t="array" ref="G32148">IF(F32148="","",SUM(_xlfn._xlws.FILTER(Balanço[Quantidade],(Balanço[Estoque]=Back!$E$3)*(Balanço[Material]=Back!F32148))))</f>
        <v/>
      </c>
    </row>
    <row r="32149" spans="2:7">
      <c r="B32149" s="32">
        <f>SUMIF(Balanço[Estoque],Back!A32149,Balanço[Quantidade])</f>
        <v>0</v>
      </c>
      <c r="G32149" s="32" t="str" cm="1">
        <f t="array" ref="G32149">IF(F32149="","",SUM(_xlfn._xlws.FILTER(Balanço[Quantidade],(Balanço[Estoque]=Back!$E$3)*(Balanço[Material]=Back!F32149))))</f>
        <v/>
      </c>
    </row>
    <row r="32150" spans="2:7">
      <c r="B32150" s="32">
        <f>SUMIF(Balanço[Estoque],Back!A32150,Balanço[Quantidade])</f>
        <v>0</v>
      </c>
      <c r="G32150" s="32" t="str" cm="1">
        <f t="array" ref="G32150">IF(F32150="","",SUM(_xlfn._xlws.FILTER(Balanço[Quantidade],(Balanço[Estoque]=Back!$E$3)*(Balanço[Material]=Back!F32150))))</f>
        <v/>
      </c>
    </row>
    <row r="32151" spans="2:7">
      <c r="B32151" s="32">
        <f>SUMIF(Balanço[Estoque],Back!A32151,Balanço[Quantidade])</f>
        <v>0</v>
      </c>
      <c r="G32151" s="32" t="str" cm="1">
        <f t="array" ref="G32151">IF(F32151="","",SUM(_xlfn._xlws.FILTER(Balanço[Quantidade],(Balanço[Estoque]=Back!$E$3)*(Balanço[Material]=Back!F32151))))</f>
        <v/>
      </c>
    </row>
    <row r="32152" spans="2:7">
      <c r="B32152" s="32">
        <f>SUMIF(Balanço[Estoque],Back!A32152,Balanço[Quantidade])</f>
        <v>0</v>
      </c>
      <c r="G32152" s="32" t="str" cm="1">
        <f t="array" ref="G32152">IF(F32152="","",SUM(_xlfn._xlws.FILTER(Balanço[Quantidade],(Balanço[Estoque]=Back!$E$3)*(Balanço[Material]=Back!F32152))))</f>
        <v/>
      </c>
    </row>
    <row r="32153" spans="2:7">
      <c r="B32153" s="32">
        <f>SUMIF(Balanço[Estoque],Back!A32153,Balanço[Quantidade])</f>
        <v>0</v>
      </c>
      <c r="G32153" s="32" t="str" cm="1">
        <f t="array" ref="G32153">IF(F32153="","",SUM(_xlfn._xlws.FILTER(Balanço[Quantidade],(Balanço[Estoque]=Back!$E$3)*(Balanço[Material]=Back!F32153))))</f>
        <v/>
      </c>
    </row>
    <row r="32154" spans="2:7">
      <c r="B32154" s="32">
        <f>SUMIF(Balanço[Estoque],Back!A32154,Balanço[Quantidade])</f>
        <v>0</v>
      </c>
      <c r="G32154" s="32" t="str" cm="1">
        <f t="array" ref="G32154">IF(F32154="","",SUM(_xlfn._xlws.FILTER(Balanço[Quantidade],(Balanço[Estoque]=Back!$E$3)*(Balanço[Material]=Back!F32154))))</f>
        <v/>
      </c>
    </row>
    <row r="32155" spans="2:7">
      <c r="B32155" s="32">
        <f>SUMIF(Balanço[Estoque],Back!A32155,Balanço[Quantidade])</f>
        <v>0</v>
      </c>
      <c r="G32155" s="32" t="str" cm="1">
        <f t="array" ref="G32155">IF(F32155="","",SUM(_xlfn._xlws.FILTER(Balanço[Quantidade],(Balanço[Estoque]=Back!$E$3)*(Balanço[Material]=Back!F32155))))</f>
        <v/>
      </c>
    </row>
    <row r="32156" spans="2:7">
      <c r="B32156" s="32">
        <f>SUMIF(Balanço[Estoque],Back!A32156,Balanço[Quantidade])</f>
        <v>0</v>
      </c>
      <c r="G32156" s="32" t="str" cm="1">
        <f t="array" ref="G32156">IF(F32156="","",SUM(_xlfn._xlws.FILTER(Balanço[Quantidade],(Balanço[Estoque]=Back!$E$3)*(Balanço[Material]=Back!F32156))))</f>
        <v/>
      </c>
    </row>
    <row r="32157" spans="2:7">
      <c r="B32157" s="32">
        <f>SUMIF(Balanço[Estoque],Back!A32157,Balanço[Quantidade])</f>
        <v>0</v>
      </c>
      <c r="G32157" s="32" t="str" cm="1">
        <f t="array" ref="G32157">IF(F32157="","",SUM(_xlfn._xlws.FILTER(Balanço[Quantidade],(Balanço[Estoque]=Back!$E$3)*(Balanço[Material]=Back!F32157))))</f>
        <v/>
      </c>
    </row>
    <row r="32158" spans="2:7">
      <c r="B32158" s="32">
        <f>SUMIF(Balanço[Estoque],Back!A32158,Balanço[Quantidade])</f>
        <v>0</v>
      </c>
      <c r="G32158" s="32" t="str" cm="1">
        <f t="array" ref="G32158">IF(F32158="","",SUM(_xlfn._xlws.FILTER(Balanço[Quantidade],(Balanço[Estoque]=Back!$E$3)*(Balanço[Material]=Back!F32158))))</f>
        <v/>
      </c>
    </row>
    <row r="32159" spans="2:7">
      <c r="B32159" s="32">
        <f>SUMIF(Balanço[Estoque],Back!A32159,Balanço[Quantidade])</f>
        <v>0</v>
      </c>
      <c r="G32159" s="32" t="str" cm="1">
        <f t="array" ref="G32159">IF(F32159="","",SUM(_xlfn._xlws.FILTER(Balanço[Quantidade],(Balanço[Estoque]=Back!$E$3)*(Balanço[Material]=Back!F32159))))</f>
        <v/>
      </c>
    </row>
    <row r="32160" spans="2:7">
      <c r="B32160" s="32">
        <f>SUMIF(Balanço[Estoque],Back!A32160,Balanço[Quantidade])</f>
        <v>0</v>
      </c>
      <c r="G32160" s="32" t="str" cm="1">
        <f t="array" ref="G32160">IF(F32160="","",SUM(_xlfn._xlws.FILTER(Balanço[Quantidade],(Balanço[Estoque]=Back!$E$3)*(Balanço[Material]=Back!F32160))))</f>
        <v/>
      </c>
    </row>
    <row r="32161" spans="2:7">
      <c r="B32161" s="32">
        <f>SUMIF(Balanço[Estoque],Back!A32161,Balanço[Quantidade])</f>
        <v>0</v>
      </c>
      <c r="G32161" s="32" t="str" cm="1">
        <f t="array" ref="G32161">IF(F32161="","",SUM(_xlfn._xlws.FILTER(Balanço[Quantidade],(Balanço[Estoque]=Back!$E$3)*(Balanço[Material]=Back!F32161))))</f>
        <v/>
      </c>
    </row>
    <row r="32162" spans="2:7">
      <c r="B32162" s="32">
        <f>SUMIF(Balanço[Estoque],Back!A32162,Balanço[Quantidade])</f>
        <v>0</v>
      </c>
      <c r="G32162" s="32" t="str" cm="1">
        <f t="array" ref="G32162">IF(F32162="","",SUM(_xlfn._xlws.FILTER(Balanço[Quantidade],(Balanço[Estoque]=Back!$E$3)*(Balanço[Material]=Back!F32162))))</f>
        <v/>
      </c>
    </row>
    <row r="32163" spans="2:7">
      <c r="B32163" s="32">
        <f>SUMIF(Balanço[Estoque],Back!A32163,Balanço[Quantidade])</f>
        <v>0</v>
      </c>
      <c r="G32163" s="32" t="str" cm="1">
        <f t="array" ref="G32163">IF(F32163="","",SUM(_xlfn._xlws.FILTER(Balanço[Quantidade],(Balanço[Estoque]=Back!$E$3)*(Balanço[Material]=Back!F32163))))</f>
        <v/>
      </c>
    </row>
    <row r="32164" spans="2:7">
      <c r="B32164" s="32">
        <f>SUMIF(Balanço[Estoque],Back!A32164,Balanço[Quantidade])</f>
        <v>0</v>
      </c>
      <c r="G32164" s="32" t="str" cm="1">
        <f t="array" ref="G32164">IF(F32164="","",SUM(_xlfn._xlws.FILTER(Balanço[Quantidade],(Balanço[Estoque]=Back!$E$3)*(Balanço[Material]=Back!F32164))))</f>
        <v/>
      </c>
    </row>
    <row r="32165" spans="2:7">
      <c r="B32165" s="32">
        <f>SUMIF(Balanço[Estoque],Back!A32165,Balanço[Quantidade])</f>
        <v>0</v>
      </c>
      <c r="G32165" s="32" t="str" cm="1">
        <f t="array" ref="G32165">IF(F32165="","",SUM(_xlfn._xlws.FILTER(Balanço[Quantidade],(Balanço[Estoque]=Back!$E$3)*(Balanço[Material]=Back!F32165))))</f>
        <v/>
      </c>
    </row>
    <row r="32166" spans="2:7">
      <c r="B32166" s="32">
        <f>SUMIF(Balanço[Estoque],Back!A32166,Balanço[Quantidade])</f>
        <v>0</v>
      </c>
      <c r="G32166" s="32" t="str" cm="1">
        <f t="array" ref="G32166">IF(F32166="","",SUM(_xlfn._xlws.FILTER(Balanço[Quantidade],(Balanço[Estoque]=Back!$E$3)*(Balanço[Material]=Back!F32166))))</f>
        <v/>
      </c>
    </row>
    <row r="32167" spans="2:7">
      <c r="B32167" s="32">
        <f>SUMIF(Balanço[Estoque],Back!A32167,Balanço[Quantidade])</f>
        <v>0</v>
      </c>
      <c r="G32167" s="32" t="str" cm="1">
        <f t="array" ref="G32167">IF(F32167="","",SUM(_xlfn._xlws.FILTER(Balanço[Quantidade],(Balanço[Estoque]=Back!$E$3)*(Balanço[Material]=Back!F32167))))</f>
        <v/>
      </c>
    </row>
    <row r="32168" spans="2:7">
      <c r="B32168" s="32">
        <f>SUMIF(Balanço[Estoque],Back!A32168,Balanço[Quantidade])</f>
        <v>0</v>
      </c>
      <c r="G32168" s="32" t="str" cm="1">
        <f t="array" ref="G32168">IF(F32168="","",SUM(_xlfn._xlws.FILTER(Balanço[Quantidade],(Balanço[Estoque]=Back!$E$3)*(Balanço[Material]=Back!F32168))))</f>
        <v/>
      </c>
    </row>
    <row r="32169" spans="2:7">
      <c r="B32169" s="32">
        <f>SUMIF(Balanço[Estoque],Back!A32169,Balanço[Quantidade])</f>
        <v>0</v>
      </c>
      <c r="G32169" s="32" t="str" cm="1">
        <f t="array" ref="G32169">IF(F32169="","",SUM(_xlfn._xlws.FILTER(Balanço[Quantidade],(Balanço[Estoque]=Back!$E$3)*(Balanço[Material]=Back!F32169))))</f>
        <v/>
      </c>
    </row>
    <row r="32170" spans="2:7">
      <c r="B32170" s="32">
        <f>SUMIF(Balanço[Estoque],Back!A32170,Balanço[Quantidade])</f>
        <v>0</v>
      </c>
      <c r="G32170" s="32" t="str" cm="1">
        <f t="array" ref="G32170">IF(F32170="","",SUM(_xlfn._xlws.FILTER(Balanço[Quantidade],(Balanço[Estoque]=Back!$E$3)*(Balanço[Material]=Back!F32170))))</f>
        <v/>
      </c>
    </row>
    <row r="32171" spans="2:7">
      <c r="B32171" s="32">
        <f>SUMIF(Balanço[Estoque],Back!A32171,Balanço[Quantidade])</f>
        <v>0</v>
      </c>
      <c r="G32171" s="32" t="str" cm="1">
        <f t="array" ref="G32171">IF(F32171="","",SUM(_xlfn._xlws.FILTER(Balanço[Quantidade],(Balanço[Estoque]=Back!$E$3)*(Balanço[Material]=Back!F32171))))</f>
        <v/>
      </c>
    </row>
    <row r="32172" spans="2:7">
      <c r="B32172" s="32">
        <f>SUMIF(Balanço[Estoque],Back!A32172,Balanço[Quantidade])</f>
        <v>0</v>
      </c>
      <c r="G32172" s="32" t="str" cm="1">
        <f t="array" ref="G32172">IF(F32172="","",SUM(_xlfn._xlws.FILTER(Balanço[Quantidade],(Balanço[Estoque]=Back!$E$3)*(Balanço[Material]=Back!F32172))))</f>
        <v/>
      </c>
    </row>
    <row r="32173" spans="2:7">
      <c r="B32173" s="32">
        <f>SUMIF(Balanço[Estoque],Back!A32173,Balanço[Quantidade])</f>
        <v>0</v>
      </c>
      <c r="G32173" s="32" t="str" cm="1">
        <f t="array" ref="G32173">IF(F32173="","",SUM(_xlfn._xlws.FILTER(Balanço[Quantidade],(Balanço[Estoque]=Back!$E$3)*(Balanço[Material]=Back!F32173))))</f>
        <v/>
      </c>
    </row>
    <row r="32174" spans="2:7">
      <c r="B32174" s="32">
        <f>SUMIF(Balanço[Estoque],Back!A32174,Balanço[Quantidade])</f>
        <v>0</v>
      </c>
      <c r="G32174" s="32" t="str" cm="1">
        <f t="array" ref="G32174">IF(F32174="","",SUM(_xlfn._xlws.FILTER(Balanço[Quantidade],(Balanço[Estoque]=Back!$E$3)*(Balanço[Material]=Back!F32174))))</f>
        <v/>
      </c>
    </row>
    <row r="32175" spans="2:7">
      <c r="B32175" s="32">
        <f>SUMIF(Balanço[Estoque],Back!A32175,Balanço[Quantidade])</f>
        <v>0</v>
      </c>
      <c r="G32175" s="32" t="str" cm="1">
        <f t="array" ref="G32175">IF(F32175="","",SUM(_xlfn._xlws.FILTER(Balanço[Quantidade],(Balanço[Estoque]=Back!$E$3)*(Balanço[Material]=Back!F32175))))</f>
        <v/>
      </c>
    </row>
    <row r="32176" spans="2:7">
      <c r="B32176" s="32">
        <f>SUMIF(Balanço[Estoque],Back!A32176,Balanço[Quantidade])</f>
        <v>0</v>
      </c>
      <c r="G32176" s="32" t="str" cm="1">
        <f t="array" ref="G32176">IF(F32176="","",SUM(_xlfn._xlws.FILTER(Balanço[Quantidade],(Balanço[Estoque]=Back!$E$3)*(Balanço[Material]=Back!F32176))))</f>
        <v/>
      </c>
    </row>
    <row r="32177" spans="2:7">
      <c r="B32177" s="32">
        <f>SUMIF(Balanço[Estoque],Back!A32177,Balanço[Quantidade])</f>
        <v>0</v>
      </c>
      <c r="G32177" s="32" t="str" cm="1">
        <f t="array" ref="G32177">IF(F32177="","",SUM(_xlfn._xlws.FILTER(Balanço[Quantidade],(Balanço[Estoque]=Back!$E$3)*(Balanço[Material]=Back!F32177))))</f>
        <v/>
      </c>
    </row>
    <row r="32178" spans="2:7">
      <c r="B32178" s="32">
        <f>SUMIF(Balanço[Estoque],Back!A32178,Balanço[Quantidade])</f>
        <v>0</v>
      </c>
      <c r="G32178" s="32" t="str" cm="1">
        <f t="array" ref="G32178">IF(F32178="","",SUM(_xlfn._xlws.FILTER(Balanço[Quantidade],(Balanço[Estoque]=Back!$E$3)*(Balanço[Material]=Back!F32178))))</f>
        <v/>
      </c>
    </row>
    <row r="32179" spans="2:7">
      <c r="B32179" s="32">
        <f>SUMIF(Balanço[Estoque],Back!A32179,Balanço[Quantidade])</f>
        <v>0</v>
      </c>
      <c r="G32179" s="32" t="str" cm="1">
        <f t="array" ref="G32179">IF(F32179="","",SUM(_xlfn._xlws.FILTER(Balanço[Quantidade],(Balanço[Estoque]=Back!$E$3)*(Balanço[Material]=Back!F32179))))</f>
        <v/>
      </c>
    </row>
    <row r="32180" spans="2:7">
      <c r="B32180" s="32">
        <f>SUMIF(Balanço[Estoque],Back!A32180,Balanço[Quantidade])</f>
        <v>0</v>
      </c>
      <c r="G32180" s="32" t="str" cm="1">
        <f t="array" ref="G32180">IF(F32180="","",SUM(_xlfn._xlws.FILTER(Balanço[Quantidade],(Balanço[Estoque]=Back!$E$3)*(Balanço[Material]=Back!F32180))))</f>
        <v/>
      </c>
    </row>
    <row r="32181" spans="2:7">
      <c r="B32181" s="32">
        <f>SUMIF(Balanço[Estoque],Back!A32181,Balanço[Quantidade])</f>
        <v>0</v>
      </c>
      <c r="G32181" s="32" t="str" cm="1">
        <f t="array" ref="G32181">IF(F32181="","",SUM(_xlfn._xlws.FILTER(Balanço[Quantidade],(Balanço[Estoque]=Back!$E$3)*(Balanço[Material]=Back!F32181))))</f>
        <v/>
      </c>
    </row>
    <row r="32182" spans="2:7">
      <c r="B32182" s="32">
        <f>SUMIF(Balanço[Estoque],Back!A32182,Balanço[Quantidade])</f>
        <v>0</v>
      </c>
      <c r="G32182" s="32" t="str" cm="1">
        <f t="array" ref="G32182">IF(F32182="","",SUM(_xlfn._xlws.FILTER(Balanço[Quantidade],(Balanço[Estoque]=Back!$E$3)*(Balanço[Material]=Back!F32182))))</f>
        <v/>
      </c>
    </row>
    <row r="32183" spans="2:7">
      <c r="B32183" s="32">
        <f>SUMIF(Balanço[Estoque],Back!A32183,Balanço[Quantidade])</f>
        <v>0</v>
      </c>
      <c r="G32183" s="32" t="str" cm="1">
        <f t="array" ref="G32183">IF(F32183="","",SUM(_xlfn._xlws.FILTER(Balanço[Quantidade],(Balanço[Estoque]=Back!$E$3)*(Balanço[Material]=Back!F32183))))</f>
        <v/>
      </c>
    </row>
    <row r="32184" spans="2:7">
      <c r="B32184" s="32">
        <f>SUMIF(Balanço[Estoque],Back!A32184,Balanço[Quantidade])</f>
        <v>0</v>
      </c>
      <c r="G32184" s="32" t="str" cm="1">
        <f t="array" ref="G32184">IF(F32184="","",SUM(_xlfn._xlws.FILTER(Balanço[Quantidade],(Balanço[Estoque]=Back!$E$3)*(Balanço[Material]=Back!F32184))))</f>
        <v/>
      </c>
    </row>
    <row r="32185" spans="2:7">
      <c r="B32185" s="32">
        <f>SUMIF(Balanço[Estoque],Back!A32185,Balanço[Quantidade])</f>
        <v>0</v>
      </c>
      <c r="G32185" s="32" t="str" cm="1">
        <f t="array" ref="G32185">IF(F32185="","",SUM(_xlfn._xlws.FILTER(Balanço[Quantidade],(Balanço[Estoque]=Back!$E$3)*(Balanço[Material]=Back!F32185))))</f>
        <v/>
      </c>
    </row>
    <row r="32186" spans="2:7">
      <c r="B32186" s="32">
        <f>SUMIF(Balanço[Estoque],Back!A32186,Balanço[Quantidade])</f>
        <v>0</v>
      </c>
      <c r="G32186" s="32" t="str" cm="1">
        <f t="array" ref="G32186">IF(F32186="","",SUM(_xlfn._xlws.FILTER(Balanço[Quantidade],(Balanço[Estoque]=Back!$E$3)*(Balanço[Material]=Back!F32186))))</f>
        <v/>
      </c>
    </row>
    <row r="32187" spans="2:7">
      <c r="B32187" s="32">
        <f>SUMIF(Balanço[Estoque],Back!A32187,Balanço[Quantidade])</f>
        <v>0</v>
      </c>
      <c r="G32187" s="32" t="str" cm="1">
        <f t="array" ref="G32187">IF(F32187="","",SUM(_xlfn._xlws.FILTER(Balanço[Quantidade],(Balanço[Estoque]=Back!$E$3)*(Balanço[Material]=Back!F32187))))</f>
        <v/>
      </c>
    </row>
    <row r="32188" spans="2:7">
      <c r="B32188" s="32">
        <f>SUMIF(Balanço[Estoque],Back!A32188,Balanço[Quantidade])</f>
        <v>0</v>
      </c>
      <c r="G32188" s="32" t="str" cm="1">
        <f t="array" ref="G32188">IF(F32188="","",SUM(_xlfn._xlws.FILTER(Balanço[Quantidade],(Balanço[Estoque]=Back!$E$3)*(Balanço[Material]=Back!F32188))))</f>
        <v/>
      </c>
    </row>
    <row r="32189" spans="2:7">
      <c r="B32189" s="32">
        <f>SUMIF(Balanço[Estoque],Back!A32189,Balanço[Quantidade])</f>
        <v>0</v>
      </c>
      <c r="G32189" s="32" t="str" cm="1">
        <f t="array" ref="G32189">IF(F32189="","",SUM(_xlfn._xlws.FILTER(Balanço[Quantidade],(Balanço[Estoque]=Back!$E$3)*(Balanço[Material]=Back!F32189))))</f>
        <v/>
      </c>
    </row>
    <row r="32190" spans="2:7">
      <c r="B32190" s="32">
        <f>SUMIF(Balanço[Estoque],Back!A32190,Balanço[Quantidade])</f>
        <v>0</v>
      </c>
      <c r="G32190" s="32" t="str" cm="1">
        <f t="array" ref="G32190">IF(F32190="","",SUM(_xlfn._xlws.FILTER(Balanço[Quantidade],(Balanço[Estoque]=Back!$E$3)*(Balanço[Material]=Back!F32190))))</f>
        <v/>
      </c>
    </row>
    <row r="32191" spans="2:7">
      <c r="B32191" s="32">
        <f>SUMIF(Balanço[Estoque],Back!A32191,Balanço[Quantidade])</f>
        <v>0</v>
      </c>
      <c r="G32191" s="32" t="str" cm="1">
        <f t="array" ref="G32191">IF(F32191="","",SUM(_xlfn._xlws.FILTER(Balanço[Quantidade],(Balanço[Estoque]=Back!$E$3)*(Balanço[Material]=Back!F32191))))</f>
        <v/>
      </c>
    </row>
    <row r="32192" spans="2:7">
      <c r="B32192" s="32">
        <f>SUMIF(Balanço[Estoque],Back!A32192,Balanço[Quantidade])</f>
        <v>0</v>
      </c>
      <c r="G32192" s="32" t="str" cm="1">
        <f t="array" ref="G32192">IF(F32192="","",SUM(_xlfn._xlws.FILTER(Balanço[Quantidade],(Balanço[Estoque]=Back!$E$3)*(Balanço[Material]=Back!F32192))))</f>
        <v/>
      </c>
    </row>
    <row r="32193" spans="2:7">
      <c r="B32193" s="32">
        <f>SUMIF(Balanço[Estoque],Back!A32193,Balanço[Quantidade])</f>
        <v>0</v>
      </c>
      <c r="G32193" s="32" t="str" cm="1">
        <f t="array" ref="G32193">IF(F32193="","",SUM(_xlfn._xlws.FILTER(Balanço[Quantidade],(Balanço[Estoque]=Back!$E$3)*(Balanço[Material]=Back!F32193))))</f>
        <v/>
      </c>
    </row>
    <row r="32194" spans="2:7">
      <c r="B32194" s="32">
        <f>SUMIF(Balanço[Estoque],Back!A32194,Balanço[Quantidade])</f>
        <v>0</v>
      </c>
      <c r="G32194" s="32" t="str" cm="1">
        <f t="array" ref="G32194">IF(F32194="","",SUM(_xlfn._xlws.FILTER(Balanço[Quantidade],(Balanço[Estoque]=Back!$E$3)*(Balanço[Material]=Back!F32194))))</f>
        <v/>
      </c>
    </row>
    <row r="32195" spans="2:7">
      <c r="B32195" s="32">
        <f>SUMIF(Balanço[Estoque],Back!A32195,Balanço[Quantidade])</f>
        <v>0</v>
      </c>
      <c r="G32195" s="32" t="str" cm="1">
        <f t="array" ref="G32195">IF(F32195="","",SUM(_xlfn._xlws.FILTER(Balanço[Quantidade],(Balanço[Estoque]=Back!$E$3)*(Balanço[Material]=Back!F32195))))</f>
        <v/>
      </c>
    </row>
    <row r="32196" spans="2:7">
      <c r="B32196" s="32">
        <f>SUMIF(Balanço[Estoque],Back!A32196,Balanço[Quantidade])</f>
        <v>0</v>
      </c>
      <c r="G32196" s="32" t="str" cm="1">
        <f t="array" ref="G32196">IF(F32196="","",SUM(_xlfn._xlws.FILTER(Balanço[Quantidade],(Balanço[Estoque]=Back!$E$3)*(Balanço[Material]=Back!F32196))))</f>
        <v/>
      </c>
    </row>
    <row r="32197" spans="2:7">
      <c r="B32197" s="32">
        <f>SUMIF(Balanço[Estoque],Back!A32197,Balanço[Quantidade])</f>
        <v>0</v>
      </c>
      <c r="G32197" s="32" t="str" cm="1">
        <f t="array" ref="G32197">IF(F32197="","",SUM(_xlfn._xlws.FILTER(Balanço[Quantidade],(Balanço[Estoque]=Back!$E$3)*(Balanço[Material]=Back!F32197))))</f>
        <v/>
      </c>
    </row>
    <row r="32198" spans="2:7">
      <c r="B32198" s="32">
        <f>SUMIF(Balanço[Estoque],Back!A32198,Balanço[Quantidade])</f>
        <v>0</v>
      </c>
      <c r="G32198" s="32" t="str" cm="1">
        <f t="array" ref="G32198">IF(F32198="","",SUM(_xlfn._xlws.FILTER(Balanço[Quantidade],(Balanço[Estoque]=Back!$E$3)*(Balanço[Material]=Back!F32198))))</f>
        <v/>
      </c>
    </row>
    <row r="32199" spans="2:7">
      <c r="B32199" s="32">
        <f>SUMIF(Balanço[Estoque],Back!A32199,Balanço[Quantidade])</f>
        <v>0</v>
      </c>
      <c r="G32199" s="32" t="str" cm="1">
        <f t="array" ref="G32199">IF(F32199="","",SUM(_xlfn._xlws.FILTER(Balanço[Quantidade],(Balanço[Estoque]=Back!$E$3)*(Balanço[Material]=Back!F32199))))</f>
        <v/>
      </c>
    </row>
    <row r="32200" spans="2:7">
      <c r="B32200" s="32">
        <f>SUMIF(Balanço[Estoque],Back!A32200,Balanço[Quantidade])</f>
        <v>0</v>
      </c>
      <c r="G32200" s="32" t="str" cm="1">
        <f t="array" ref="G32200">IF(F32200="","",SUM(_xlfn._xlws.FILTER(Balanço[Quantidade],(Balanço[Estoque]=Back!$E$3)*(Balanço[Material]=Back!F32200))))</f>
        <v/>
      </c>
    </row>
    <row r="32201" spans="2:7">
      <c r="B32201" s="32">
        <f>SUMIF(Balanço[Estoque],Back!A32201,Balanço[Quantidade])</f>
        <v>0</v>
      </c>
      <c r="G32201" s="32" t="str" cm="1">
        <f t="array" ref="G32201">IF(F32201="","",SUM(_xlfn._xlws.FILTER(Balanço[Quantidade],(Balanço[Estoque]=Back!$E$3)*(Balanço[Material]=Back!F32201))))</f>
        <v/>
      </c>
    </row>
    <row r="32202" spans="2:7">
      <c r="B32202" s="32">
        <f>SUMIF(Balanço[Estoque],Back!A32202,Balanço[Quantidade])</f>
        <v>0</v>
      </c>
      <c r="G32202" s="32" t="str" cm="1">
        <f t="array" ref="G32202">IF(F32202="","",SUM(_xlfn._xlws.FILTER(Balanço[Quantidade],(Balanço[Estoque]=Back!$E$3)*(Balanço[Material]=Back!F32202))))</f>
        <v/>
      </c>
    </row>
    <row r="32203" spans="2:7">
      <c r="B32203" s="32">
        <f>SUMIF(Balanço[Estoque],Back!A32203,Balanço[Quantidade])</f>
        <v>0</v>
      </c>
      <c r="G32203" s="32" t="str" cm="1">
        <f t="array" ref="G32203">IF(F32203="","",SUM(_xlfn._xlws.FILTER(Balanço[Quantidade],(Balanço[Estoque]=Back!$E$3)*(Balanço[Material]=Back!F32203))))</f>
        <v/>
      </c>
    </row>
    <row r="32204" spans="2:7">
      <c r="B32204" s="32">
        <f>SUMIF(Balanço[Estoque],Back!A32204,Balanço[Quantidade])</f>
        <v>0</v>
      </c>
      <c r="G32204" s="32" t="str" cm="1">
        <f t="array" ref="G32204">IF(F32204="","",SUM(_xlfn._xlws.FILTER(Balanço[Quantidade],(Balanço[Estoque]=Back!$E$3)*(Balanço[Material]=Back!F32204))))</f>
        <v/>
      </c>
    </row>
    <row r="32205" spans="2:7">
      <c r="B32205" s="32">
        <f>SUMIF(Balanço[Estoque],Back!A32205,Balanço[Quantidade])</f>
        <v>0</v>
      </c>
      <c r="G32205" s="32" t="str" cm="1">
        <f t="array" ref="G32205">IF(F32205="","",SUM(_xlfn._xlws.FILTER(Balanço[Quantidade],(Balanço[Estoque]=Back!$E$3)*(Balanço[Material]=Back!F32205))))</f>
        <v/>
      </c>
    </row>
    <row r="32206" spans="2:7">
      <c r="B32206" s="32">
        <f>SUMIF(Balanço[Estoque],Back!A32206,Balanço[Quantidade])</f>
        <v>0</v>
      </c>
      <c r="G32206" s="32" t="str" cm="1">
        <f t="array" ref="G32206">IF(F32206="","",SUM(_xlfn._xlws.FILTER(Balanço[Quantidade],(Balanço[Estoque]=Back!$E$3)*(Balanço[Material]=Back!F32206))))</f>
        <v/>
      </c>
    </row>
    <row r="32207" spans="2:7">
      <c r="B32207" s="32">
        <f>SUMIF(Balanço[Estoque],Back!A32207,Balanço[Quantidade])</f>
        <v>0</v>
      </c>
      <c r="G32207" s="32" t="str" cm="1">
        <f t="array" ref="G32207">IF(F32207="","",SUM(_xlfn._xlws.FILTER(Balanço[Quantidade],(Balanço[Estoque]=Back!$E$3)*(Balanço[Material]=Back!F32207))))</f>
        <v/>
      </c>
    </row>
    <row r="32208" spans="2:7">
      <c r="B32208" s="32">
        <f>SUMIF(Balanço[Estoque],Back!A32208,Balanço[Quantidade])</f>
        <v>0</v>
      </c>
      <c r="G32208" s="32" t="str" cm="1">
        <f t="array" ref="G32208">IF(F32208="","",SUM(_xlfn._xlws.FILTER(Balanço[Quantidade],(Balanço[Estoque]=Back!$E$3)*(Balanço[Material]=Back!F32208))))</f>
        <v/>
      </c>
    </row>
    <row r="32209" spans="2:7">
      <c r="B32209" s="32">
        <f>SUMIF(Balanço[Estoque],Back!A32209,Balanço[Quantidade])</f>
        <v>0</v>
      </c>
      <c r="G32209" s="32" t="str" cm="1">
        <f t="array" ref="G32209">IF(F32209="","",SUM(_xlfn._xlws.FILTER(Balanço[Quantidade],(Balanço[Estoque]=Back!$E$3)*(Balanço[Material]=Back!F32209))))</f>
        <v/>
      </c>
    </row>
    <row r="32210" spans="2:7">
      <c r="B32210" s="32">
        <f>SUMIF(Balanço[Estoque],Back!A32210,Balanço[Quantidade])</f>
        <v>0</v>
      </c>
      <c r="G32210" s="32" t="str" cm="1">
        <f t="array" ref="G32210">IF(F32210="","",SUM(_xlfn._xlws.FILTER(Balanço[Quantidade],(Balanço[Estoque]=Back!$E$3)*(Balanço[Material]=Back!F32210))))</f>
        <v/>
      </c>
    </row>
    <row r="32211" spans="2:7">
      <c r="B32211" s="32">
        <f>SUMIF(Balanço[Estoque],Back!A32211,Balanço[Quantidade])</f>
        <v>0</v>
      </c>
      <c r="G32211" s="32" t="str" cm="1">
        <f t="array" ref="G32211">IF(F32211="","",SUM(_xlfn._xlws.FILTER(Balanço[Quantidade],(Balanço[Estoque]=Back!$E$3)*(Balanço[Material]=Back!F32211))))</f>
        <v/>
      </c>
    </row>
    <row r="32212" spans="2:7">
      <c r="B32212" s="32">
        <f>SUMIF(Balanço[Estoque],Back!A32212,Balanço[Quantidade])</f>
        <v>0</v>
      </c>
      <c r="G32212" s="32" t="str" cm="1">
        <f t="array" ref="G32212">IF(F32212="","",SUM(_xlfn._xlws.FILTER(Balanço[Quantidade],(Balanço[Estoque]=Back!$E$3)*(Balanço[Material]=Back!F32212))))</f>
        <v/>
      </c>
    </row>
    <row r="32213" spans="2:7">
      <c r="B32213" s="32">
        <f>SUMIF(Balanço[Estoque],Back!A32213,Balanço[Quantidade])</f>
        <v>0</v>
      </c>
      <c r="G32213" s="32" t="str" cm="1">
        <f t="array" ref="G32213">IF(F32213="","",SUM(_xlfn._xlws.FILTER(Balanço[Quantidade],(Balanço[Estoque]=Back!$E$3)*(Balanço[Material]=Back!F32213))))</f>
        <v/>
      </c>
    </row>
    <row r="32214" spans="2:7">
      <c r="B32214" s="32">
        <f>SUMIF(Balanço[Estoque],Back!A32214,Balanço[Quantidade])</f>
        <v>0</v>
      </c>
      <c r="G32214" s="32" t="str" cm="1">
        <f t="array" ref="G32214">IF(F32214="","",SUM(_xlfn._xlws.FILTER(Balanço[Quantidade],(Balanço[Estoque]=Back!$E$3)*(Balanço[Material]=Back!F32214))))</f>
        <v/>
      </c>
    </row>
    <row r="32215" spans="2:7">
      <c r="B32215" s="32">
        <f>SUMIF(Balanço[Estoque],Back!A32215,Balanço[Quantidade])</f>
        <v>0</v>
      </c>
      <c r="G32215" s="32" t="str" cm="1">
        <f t="array" ref="G32215">IF(F32215="","",SUM(_xlfn._xlws.FILTER(Balanço[Quantidade],(Balanço[Estoque]=Back!$E$3)*(Balanço[Material]=Back!F32215))))</f>
        <v/>
      </c>
    </row>
    <row r="32216" spans="2:7">
      <c r="B32216" s="32">
        <f>SUMIF(Balanço[Estoque],Back!A32216,Balanço[Quantidade])</f>
        <v>0</v>
      </c>
      <c r="G32216" s="32" t="str" cm="1">
        <f t="array" ref="G32216">IF(F32216="","",SUM(_xlfn._xlws.FILTER(Balanço[Quantidade],(Balanço[Estoque]=Back!$E$3)*(Balanço[Material]=Back!F32216))))</f>
        <v/>
      </c>
    </row>
    <row r="32217" spans="2:7">
      <c r="B32217" s="32">
        <f>SUMIF(Balanço[Estoque],Back!A32217,Balanço[Quantidade])</f>
        <v>0</v>
      </c>
      <c r="G32217" s="32" t="str" cm="1">
        <f t="array" ref="G32217">IF(F32217="","",SUM(_xlfn._xlws.FILTER(Balanço[Quantidade],(Balanço[Estoque]=Back!$E$3)*(Balanço[Material]=Back!F32217))))</f>
        <v/>
      </c>
    </row>
    <row r="32218" spans="2:7">
      <c r="B32218" s="32">
        <f>SUMIF(Balanço[Estoque],Back!A32218,Balanço[Quantidade])</f>
        <v>0</v>
      </c>
      <c r="G32218" s="32" t="str" cm="1">
        <f t="array" ref="G32218">IF(F32218="","",SUM(_xlfn._xlws.FILTER(Balanço[Quantidade],(Balanço[Estoque]=Back!$E$3)*(Balanço[Material]=Back!F32218))))</f>
        <v/>
      </c>
    </row>
    <row r="32219" spans="2:7">
      <c r="B32219" s="32">
        <f>SUMIF(Balanço[Estoque],Back!A32219,Balanço[Quantidade])</f>
        <v>0</v>
      </c>
      <c r="G32219" s="32" t="str" cm="1">
        <f t="array" ref="G32219">IF(F32219="","",SUM(_xlfn._xlws.FILTER(Balanço[Quantidade],(Balanço[Estoque]=Back!$E$3)*(Balanço[Material]=Back!F32219))))</f>
        <v/>
      </c>
    </row>
    <row r="32220" spans="2:7">
      <c r="B32220" s="32">
        <f>SUMIF(Balanço[Estoque],Back!A32220,Balanço[Quantidade])</f>
        <v>0</v>
      </c>
      <c r="G32220" s="32" t="str" cm="1">
        <f t="array" ref="G32220">IF(F32220="","",SUM(_xlfn._xlws.FILTER(Balanço[Quantidade],(Balanço[Estoque]=Back!$E$3)*(Balanço[Material]=Back!F32220))))</f>
        <v/>
      </c>
    </row>
    <row r="32221" spans="2:7">
      <c r="B32221" s="32">
        <f>SUMIF(Balanço[Estoque],Back!A32221,Balanço[Quantidade])</f>
        <v>0</v>
      </c>
      <c r="G32221" s="32" t="str" cm="1">
        <f t="array" ref="G32221">IF(F32221="","",SUM(_xlfn._xlws.FILTER(Balanço[Quantidade],(Balanço[Estoque]=Back!$E$3)*(Balanço[Material]=Back!F32221))))</f>
        <v/>
      </c>
    </row>
    <row r="32222" spans="2:7">
      <c r="B32222" s="32">
        <f>SUMIF(Balanço[Estoque],Back!A32222,Balanço[Quantidade])</f>
        <v>0</v>
      </c>
      <c r="G32222" s="32" t="str" cm="1">
        <f t="array" ref="G32222">IF(F32222="","",SUM(_xlfn._xlws.FILTER(Balanço[Quantidade],(Balanço[Estoque]=Back!$E$3)*(Balanço[Material]=Back!F32222))))</f>
        <v/>
      </c>
    </row>
    <row r="32223" spans="2:7">
      <c r="B32223" s="32">
        <f>SUMIF(Balanço[Estoque],Back!A32223,Balanço[Quantidade])</f>
        <v>0</v>
      </c>
      <c r="G32223" s="32" t="str" cm="1">
        <f t="array" ref="G32223">IF(F32223="","",SUM(_xlfn._xlws.FILTER(Balanço[Quantidade],(Balanço[Estoque]=Back!$E$3)*(Balanço[Material]=Back!F32223))))</f>
        <v/>
      </c>
    </row>
    <row r="32224" spans="2:7">
      <c r="B32224" s="32">
        <f>SUMIF(Balanço[Estoque],Back!A32224,Balanço[Quantidade])</f>
        <v>0</v>
      </c>
      <c r="G32224" s="32" t="str" cm="1">
        <f t="array" ref="G32224">IF(F32224="","",SUM(_xlfn._xlws.FILTER(Balanço[Quantidade],(Balanço[Estoque]=Back!$E$3)*(Balanço[Material]=Back!F32224))))</f>
        <v/>
      </c>
    </row>
    <row r="32225" spans="2:7">
      <c r="B32225" s="32">
        <f>SUMIF(Balanço[Estoque],Back!A32225,Balanço[Quantidade])</f>
        <v>0</v>
      </c>
      <c r="G32225" s="32" t="str" cm="1">
        <f t="array" ref="G32225">IF(F32225="","",SUM(_xlfn._xlws.FILTER(Balanço[Quantidade],(Balanço[Estoque]=Back!$E$3)*(Balanço[Material]=Back!F32225))))</f>
        <v/>
      </c>
    </row>
    <row r="32226" spans="2:7">
      <c r="B32226" s="32">
        <f>SUMIF(Balanço[Estoque],Back!A32226,Balanço[Quantidade])</f>
        <v>0</v>
      </c>
      <c r="G32226" s="32" t="str" cm="1">
        <f t="array" ref="G32226">IF(F32226="","",SUM(_xlfn._xlws.FILTER(Balanço[Quantidade],(Balanço[Estoque]=Back!$E$3)*(Balanço[Material]=Back!F32226))))</f>
        <v/>
      </c>
    </row>
    <row r="32227" spans="2:7">
      <c r="B32227" s="32">
        <f>SUMIF(Balanço[Estoque],Back!A32227,Balanço[Quantidade])</f>
        <v>0</v>
      </c>
      <c r="G32227" s="32" t="str" cm="1">
        <f t="array" ref="G32227">IF(F32227="","",SUM(_xlfn._xlws.FILTER(Balanço[Quantidade],(Balanço[Estoque]=Back!$E$3)*(Balanço[Material]=Back!F32227))))</f>
        <v/>
      </c>
    </row>
    <row r="32228" spans="2:7">
      <c r="B32228" s="32">
        <f>SUMIF(Balanço[Estoque],Back!A32228,Balanço[Quantidade])</f>
        <v>0</v>
      </c>
      <c r="G32228" s="32" t="str" cm="1">
        <f t="array" ref="G32228">IF(F32228="","",SUM(_xlfn._xlws.FILTER(Balanço[Quantidade],(Balanço[Estoque]=Back!$E$3)*(Balanço[Material]=Back!F32228))))</f>
        <v/>
      </c>
    </row>
    <row r="32229" spans="2:7">
      <c r="B32229" s="32">
        <f>SUMIF(Balanço[Estoque],Back!A32229,Balanço[Quantidade])</f>
        <v>0</v>
      </c>
      <c r="G32229" s="32" t="str" cm="1">
        <f t="array" ref="G32229">IF(F32229="","",SUM(_xlfn._xlws.FILTER(Balanço[Quantidade],(Balanço[Estoque]=Back!$E$3)*(Balanço[Material]=Back!F32229))))</f>
        <v/>
      </c>
    </row>
    <row r="32230" spans="2:7">
      <c r="B32230" s="32">
        <f>SUMIF(Balanço[Estoque],Back!A32230,Balanço[Quantidade])</f>
        <v>0</v>
      </c>
      <c r="G32230" s="32" t="str" cm="1">
        <f t="array" ref="G32230">IF(F32230="","",SUM(_xlfn._xlws.FILTER(Balanço[Quantidade],(Balanço[Estoque]=Back!$E$3)*(Balanço[Material]=Back!F32230))))</f>
        <v/>
      </c>
    </row>
    <row r="32231" spans="2:7">
      <c r="B32231" s="32">
        <f>SUMIF(Balanço[Estoque],Back!A32231,Balanço[Quantidade])</f>
        <v>0</v>
      </c>
      <c r="G32231" s="32" t="str" cm="1">
        <f t="array" ref="G32231">IF(F32231="","",SUM(_xlfn._xlws.FILTER(Balanço[Quantidade],(Balanço[Estoque]=Back!$E$3)*(Balanço[Material]=Back!F32231))))</f>
        <v/>
      </c>
    </row>
    <row r="32232" spans="2:7">
      <c r="B32232" s="32">
        <f>SUMIF(Balanço[Estoque],Back!A32232,Balanço[Quantidade])</f>
        <v>0</v>
      </c>
      <c r="G32232" s="32" t="str" cm="1">
        <f t="array" ref="G32232">IF(F32232="","",SUM(_xlfn._xlws.FILTER(Balanço[Quantidade],(Balanço[Estoque]=Back!$E$3)*(Balanço[Material]=Back!F32232))))</f>
        <v/>
      </c>
    </row>
    <row r="32233" spans="2:7">
      <c r="B32233" s="32">
        <f>SUMIF(Balanço[Estoque],Back!A32233,Balanço[Quantidade])</f>
        <v>0</v>
      </c>
      <c r="G32233" s="32" t="str" cm="1">
        <f t="array" ref="G32233">IF(F32233="","",SUM(_xlfn._xlws.FILTER(Balanço[Quantidade],(Balanço[Estoque]=Back!$E$3)*(Balanço[Material]=Back!F32233))))</f>
        <v/>
      </c>
    </row>
    <row r="32234" spans="2:7">
      <c r="B32234" s="32">
        <f>SUMIF(Balanço[Estoque],Back!A32234,Balanço[Quantidade])</f>
        <v>0</v>
      </c>
      <c r="G32234" s="32" t="str" cm="1">
        <f t="array" ref="G32234">IF(F32234="","",SUM(_xlfn._xlws.FILTER(Balanço[Quantidade],(Balanço[Estoque]=Back!$E$3)*(Balanço[Material]=Back!F32234))))</f>
        <v/>
      </c>
    </row>
    <row r="32235" spans="2:7">
      <c r="B32235" s="32">
        <f>SUMIF(Balanço[Estoque],Back!A32235,Balanço[Quantidade])</f>
        <v>0</v>
      </c>
      <c r="G32235" s="32" t="str" cm="1">
        <f t="array" ref="G32235">IF(F32235="","",SUM(_xlfn._xlws.FILTER(Balanço[Quantidade],(Balanço[Estoque]=Back!$E$3)*(Balanço[Material]=Back!F32235))))</f>
        <v/>
      </c>
    </row>
    <row r="32236" spans="2:7">
      <c r="B32236" s="32">
        <f>SUMIF(Balanço[Estoque],Back!A32236,Balanço[Quantidade])</f>
        <v>0</v>
      </c>
      <c r="G32236" s="32" t="str" cm="1">
        <f t="array" ref="G32236">IF(F32236="","",SUM(_xlfn._xlws.FILTER(Balanço[Quantidade],(Balanço[Estoque]=Back!$E$3)*(Balanço[Material]=Back!F32236))))</f>
        <v/>
      </c>
    </row>
    <row r="32237" spans="2:7">
      <c r="B32237" s="32">
        <f>SUMIF(Balanço[Estoque],Back!A32237,Balanço[Quantidade])</f>
        <v>0</v>
      </c>
      <c r="G32237" s="32" t="str" cm="1">
        <f t="array" ref="G32237">IF(F32237="","",SUM(_xlfn._xlws.FILTER(Balanço[Quantidade],(Balanço[Estoque]=Back!$E$3)*(Balanço[Material]=Back!F32237))))</f>
        <v/>
      </c>
    </row>
    <row r="32238" spans="2:7">
      <c r="B32238" s="32">
        <f>SUMIF(Balanço[Estoque],Back!A32238,Balanço[Quantidade])</f>
        <v>0</v>
      </c>
      <c r="G32238" s="32" t="str" cm="1">
        <f t="array" ref="G32238">IF(F32238="","",SUM(_xlfn._xlws.FILTER(Balanço[Quantidade],(Balanço[Estoque]=Back!$E$3)*(Balanço[Material]=Back!F32238))))</f>
        <v/>
      </c>
    </row>
    <row r="32239" spans="2:7">
      <c r="B32239" s="32">
        <f>SUMIF(Balanço[Estoque],Back!A32239,Balanço[Quantidade])</f>
        <v>0</v>
      </c>
      <c r="G32239" s="32" t="str" cm="1">
        <f t="array" ref="G32239">IF(F32239="","",SUM(_xlfn._xlws.FILTER(Balanço[Quantidade],(Balanço[Estoque]=Back!$E$3)*(Balanço[Material]=Back!F32239))))</f>
        <v/>
      </c>
    </row>
    <row r="32240" spans="2:7">
      <c r="B32240" s="32">
        <f>SUMIF(Balanço[Estoque],Back!A32240,Balanço[Quantidade])</f>
        <v>0</v>
      </c>
      <c r="G32240" s="32" t="str" cm="1">
        <f t="array" ref="G32240">IF(F32240="","",SUM(_xlfn._xlws.FILTER(Balanço[Quantidade],(Balanço[Estoque]=Back!$E$3)*(Balanço[Material]=Back!F32240))))</f>
        <v/>
      </c>
    </row>
    <row r="32241" spans="2:7">
      <c r="B32241" s="32">
        <f>SUMIF(Balanço[Estoque],Back!A32241,Balanço[Quantidade])</f>
        <v>0</v>
      </c>
      <c r="G32241" s="32" t="str" cm="1">
        <f t="array" ref="G32241">IF(F32241="","",SUM(_xlfn._xlws.FILTER(Balanço[Quantidade],(Balanço[Estoque]=Back!$E$3)*(Balanço[Material]=Back!F32241))))</f>
        <v/>
      </c>
    </row>
    <row r="32242" spans="2:7">
      <c r="B32242" s="32">
        <f>SUMIF(Balanço[Estoque],Back!A32242,Balanço[Quantidade])</f>
        <v>0</v>
      </c>
      <c r="G32242" s="32" t="str" cm="1">
        <f t="array" ref="G32242">IF(F32242="","",SUM(_xlfn._xlws.FILTER(Balanço[Quantidade],(Balanço[Estoque]=Back!$E$3)*(Balanço[Material]=Back!F32242))))</f>
        <v/>
      </c>
    </row>
    <row r="32243" spans="2:7">
      <c r="B32243" s="32">
        <f>SUMIF(Balanço[Estoque],Back!A32243,Balanço[Quantidade])</f>
        <v>0</v>
      </c>
      <c r="G32243" s="32" t="str" cm="1">
        <f t="array" ref="G32243">IF(F32243="","",SUM(_xlfn._xlws.FILTER(Balanço[Quantidade],(Balanço[Estoque]=Back!$E$3)*(Balanço[Material]=Back!F32243))))</f>
        <v/>
      </c>
    </row>
    <row r="32244" spans="2:7">
      <c r="B32244" s="32">
        <f>SUMIF(Balanço[Estoque],Back!A32244,Balanço[Quantidade])</f>
        <v>0</v>
      </c>
      <c r="G32244" s="32" t="str" cm="1">
        <f t="array" ref="G32244">IF(F32244="","",SUM(_xlfn._xlws.FILTER(Balanço[Quantidade],(Balanço[Estoque]=Back!$E$3)*(Balanço[Material]=Back!F32244))))</f>
        <v/>
      </c>
    </row>
    <row r="32245" spans="2:7">
      <c r="B32245" s="32">
        <f>SUMIF(Balanço[Estoque],Back!A32245,Balanço[Quantidade])</f>
        <v>0</v>
      </c>
      <c r="G32245" s="32" t="str" cm="1">
        <f t="array" ref="G32245">IF(F32245="","",SUM(_xlfn._xlws.FILTER(Balanço[Quantidade],(Balanço[Estoque]=Back!$E$3)*(Balanço[Material]=Back!F32245))))</f>
        <v/>
      </c>
    </row>
    <row r="32246" spans="2:7">
      <c r="B32246" s="32">
        <f>SUMIF(Balanço[Estoque],Back!A32246,Balanço[Quantidade])</f>
        <v>0</v>
      </c>
      <c r="G32246" s="32" t="str" cm="1">
        <f t="array" ref="G32246">IF(F32246="","",SUM(_xlfn._xlws.FILTER(Balanço[Quantidade],(Balanço[Estoque]=Back!$E$3)*(Balanço[Material]=Back!F32246))))</f>
        <v/>
      </c>
    </row>
    <row r="32247" spans="2:7">
      <c r="B32247" s="32">
        <f>SUMIF(Balanço[Estoque],Back!A32247,Balanço[Quantidade])</f>
        <v>0</v>
      </c>
      <c r="G32247" s="32" t="str" cm="1">
        <f t="array" ref="G32247">IF(F32247="","",SUM(_xlfn._xlws.FILTER(Balanço[Quantidade],(Balanço[Estoque]=Back!$E$3)*(Balanço[Material]=Back!F32247))))</f>
        <v/>
      </c>
    </row>
    <row r="32248" spans="2:7">
      <c r="B32248" s="32">
        <f>SUMIF(Balanço[Estoque],Back!A32248,Balanço[Quantidade])</f>
        <v>0</v>
      </c>
      <c r="G32248" s="32" t="str" cm="1">
        <f t="array" ref="G32248">IF(F32248="","",SUM(_xlfn._xlws.FILTER(Balanço[Quantidade],(Balanço[Estoque]=Back!$E$3)*(Balanço[Material]=Back!F32248))))</f>
        <v/>
      </c>
    </row>
    <row r="32249" spans="2:7">
      <c r="B32249" s="32">
        <f>SUMIF(Balanço[Estoque],Back!A32249,Balanço[Quantidade])</f>
        <v>0</v>
      </c>
      <c r="G32249" s="32" t="str" cm="1">
        <f t="array" ref="G32249">IF(F32249="","",SUM(_xlfn._xlws.FILTER(Balanço[Quantidade],(Balanço[Estoque]=Back!$E$3)*(Balanço[Material]=Back!F32249))))</f>
        <v/>
      </c>
    </row>
    <row r="32250" spans="2:7">
      <c r="B32250" s="32">
        <f>SUMIF(Balanço[Estoque],Back!A32250,Balanço[Quantidade])</f>
        <v>0</v>
      </c>
      <c r="G32250" s="32" t="str" cm="1">
        <f t="array" ref="G32250">IF(F32250="","",SUM(_xlfn._xlws.FILTER(Balanço[Quantidade],(Balanço[Estoque]=Back!$E$3)*(Balanço[Material]=Back!F32250))))</f>
        <v/>
      </c>
    </row>
    <row r="32251" spans="2:7">
      <c r="B32251" s="32">
        <f>SUMIF(Balanço[Estoque],Back!A32251,Balanço[Quantidade])</f>
        <v>0</v>
      </c>
      <c r="G32251" s="32" t="str" cm="1">
        <f t="array" ref="G32251">IF(F32251="","",SUM(_xlfn._xlws.FILTER(Balanço[Quantidade],(Balanço[Estoque]=Back!$E$3)*(Balanço[Material]=Back!F32251))))</f>
        <v/>
      </c>
    </row>
    <row r="32252" spans="2:7">
      <c r="B32252" s="32">
        <f>SUMIF(Balanço[Estoque],Back!A32252,Balanço[Quantidade])</f>
        <v>0</v>
      </c>
      <c r="G32252" s="32" t="str" cm="1">
        <f t="array" ref="G32252">IF(F32252="","",SUM(_xlfn._xlws.FILTER(Balanço[Quantidade],(Balanço[Estoque]=Back!$E$3)*(Balanço[Material]=Back!F32252))))</f>
        <v/>
      </c>
    </row>
    <row r="32253" spans="2:7">
      <c r="B32253" s="32">
        <f>SUMIF(Balanço[Estoque],Back!A32253,Balanço[Quantidade])</f>
        <v>0</v>
      </c>
      <c r="G32253" s="32" t="str" cm="1">
        <f t="array" ref="G32253">IF(F32253="","",SUM(_xlfn._xlws.FILTER(Balanço[Quantidade],(Balanço[Estoque]=Back!$E$3)*(Balanço[Material]=Back!F32253))))</f>
        <v/>
      </c>
    </row>
    <row r="32254" spans="2:7">
      <c r="B32254" s="32">
        <f>SUMIF(Balanço[Estoque],Back!A32254,Balanço[Quantidade])</f>
        <v>0</v>
      </c>
      <c r="G32254" s="32" t="str" cm="1">
        <f t="array" ref="G32254">IF(F32254="","",SUM(_xlfn._xlws.FILTER(Balanço[Quantidade],(Balanço[Estoque]=Back!$E$3)*(Balanço[Material]=Back!F32254))))</f>
        <v/>
      </c>
    </row>
    <row r="32255" spans="2:7">
      <c r="B32255" s="32">
        <f>SUMIF(Balanço[Estoque],Back!A32255,Balanço[Quantidade])</f>
        <v>0</v>
      </c>
      <c r="G32255" s="32" t="str" cm="1">
        <f t="array" ref="G32255">IF(F32255="","",SUM(_xlfn._xlws.FILTER(Balanço[Quantidade],(Balanço[Estoque]=Back!$E$3)*(Balanço[Material]=Back!F32255))))</f>
        <v/>
      </c>
    </row>
    <row r="32256" spans="2:7">
      <c r="B32256" s="32">
        <f>SUMIF(Balanço[Estoque],Back!A32256,Balanço[Quantidade])</f>
        <v>0</v>
      </c>
      <c r="G32256" s="32" t="str" cm="1">
        <f t="array" ref="G32256">IF(F32256="","",SUM(_xlfn._xlws.FILTER(Balanço[Quantidade],(Balanço[Estoque]=Back!$E$3)*(Balanço[Material]=Back!F32256))))</f>
        <v/>
      </c>
    </row>
    <row r="32257" spans="2:7">
      <c r="B32257" s="32">
        <f>SUMIF(Balanço[Estoque],Back!A32257,Balanço[Quantidade])</f>
        <v>0</v>
      </c>
      <c r="G32257" s="32" t="str" cm="1">
        <f t="array" ref="G32257">IF(F32257="","",SUM(_xlfn._xlws.FILTER(Balanço[Quantidade],(Balanço[Estoque]=Back!$E$3)*(Balanço[Material]=Back!F32257))))</f>
        <v/>
      </c>
    </row>
    <row r="32258" spans="2:7">
      <c r="B32258" s="32">
        <f>SUMIF(Balanço[Estoque],Back!A32258,Balanço[Quantidade])</f>
        <v>0</v>
      </c>
      <c r="G32258" s="32" t="str" cm="1">
        <f t="array" ref="G32258">IF(F32258="","",SUM(_xlfn._xlws.FILTER(Balanço[Quantidade],(Balanço[Estoque]=Back!$E$3)*(Balanço[Material]=Back!F32258))))</f>
        <v/>
      </c>
    </row>
    <row r="32259" spans="2:7">
      <c r="B32259" s="32">
        <f>SUMIF(Balanço[Estoque],Back!A32259,Balanço[Quantidade])</f>
        <v>0</v>
      </c>
      <c r="G32259" s="32" t="str" cm="1">
        <f t="array" ref="G32259">IF(F32259="","",SUM(_xlfn._xlws.FILTER(Balanço[Quantidade],(Balanço[Estoque]=Back!$E$3)*(Balanço[Material]=Back!F32259))))</f>
        <v/>
      </c>
    </row>
    <row r="32260" spans="2:7">
      <c r="B32260" s="32">
        <f>SUMIF(Balanço[Estoque],Back!A32260,Balanço[Quantidade])</f>
        <v>0</v>
      </c>
      <c r="G32260" s="32" t="str" cm="1">
        <f t="array" ref="G32260">IF(F32260="","",SUM(_xlfn._xlws.FILTER(Balanço[Quantidade],(Balanço[Estoque]=Back!$E$3)*(Balanço[Material]=Back!F32260))))</f>
        <v/>
      </c>
    </row>
    <row r="32261" spans="2:7">
      <c r="B32261" s="32">
        <f>SUMIF(Balanço[Estoque],Back!A32261,Balanço[Quantidade])</f>
        <v>0</v>
      </c>
      <c r="G32261" s="32" t="str" cm="1">
        <f t="array" ref="G32261">IF(F32261="","",SUM(_xlfn._xlws.FILTER(Balanço[Quantidade],(Balanço[Estoque]=Back!$E$3)*(Balanço[Material]=Back!F32261))))</f>
        <v/>
      </c>
    </row>
    <row r="32262" spans="2:7">
      <c r="B32262" s="32">
        <f>SUMIF(Balanço[Estoque],Back!A32262,Balanço[Quantidade])</f>
        <v>0</v>
      </c>
      <c r="G32262" s="32" t="str" cm="1">
        <f t="array" ref="G32262">IF(F32262="","",SUM(_xlfn._xlws.FILTER(Balanço[Quantidade],(Balanço[Estoque]=Back!$E$3)*(Balanço[Material]=Back!F32262))))</f>
        <v/>
      </c>
    </row>
    <row r="32263" spans="2:7">
      <c r="B32263" s="32">
        <f>SUMIF(Balanço[Estoque],Back!A32263,Balanço[Quantidade])</f>
        <v>0</v>
      </c>
      <c r="G32263" s="32" t="str" cm="1">
        <f t="array" ref="G32263">IF(F32263="","",SUM(_xlfn._xlws.FILTER(Balanço[Quantidade],(Balanço[Estoque]=Back!$E$3)*(Balanço[Material]=Back!F32263))))</f>
        <v/>
      </c>
    </row>
    <row r="32264" spans="2:7">
      <c r="B32264" s="32">
        <f>SUMIF(Balanço[Estoque],Back!A32264,Balanço[Quantidade])</f>
        <v>0</v>
      </c>
      <c r="G32264" s="32" t="str" cm="1">
        <f t="array" ref="G32264">IF(F32264="","",SUM(_xlfn._xlws.FILTER(Balanço[Quantidade],(Balanço[Estoque]=Back!$E$3)*(Balanço[Material]=Back!F32264))))</f>
        <v/>
      </c>
    </row>
    <row r="32265" spans="2:7">
      <c r="B32265" s="32">
        <f>SUMIF(Balanço[Estoque],Back!A32265,Balanço[Quantidade])</f>
        <v>0</v>
      </c>
      <c r="G32265" s="32" t="str" cm="1">
        <f t="array" ref="G32265">IF(F32265="","",SUM(_xlfn._xlws.FILTER(Balanço[Quantidade],(Balanço[Estoque]=Back!$E$3)*(Balanço[Material]=Back!F32265))))</f>
        <v/>
      </c>
    </row>
    <row r="32266" spans="2:7">
      <c r="B32266" s="32">
        <f>SUMIF(Balanço[Estoque],Back!A32266,Balanço[Quantidade])</f>
        <v>0</v>
      </c>
      <c r="G32266" s="32" t="str" cm="1">
        <f t="array" ref="G32266">IF(F32266="","",SUM(_xlfn._xlws.FILTER(Balanço[Quantidade],(Balanço[Estoque]=Back!$E$3)*(Balanço[Material]=Back!F32266))))</f>
        <v/>
      </c>
    </row>
    <row r="32267" spans="2:7">
      <c r="B32267" s="32">
        <f>SUMIF(Balanço[Estoque],Back!A32267,Balanço[Quantidade])</f>
        <v>0</v>
      </c>
      <c r="G32267" s="32" t="str" cm="1">
        <f t="array" ref="G32267">IF(F32267="","",SUM(_xlfn._xlws.FILTER(Balanço[Quantidade],(Balanço[Estoque]=Back!$E$3)*(Balanço[Material]=Back!F32267))))</f>
        <v/>
      </c>
    </row>
    <row r="32268" spans="2:7">
      <c r="B32268" s="32">
        <f>SUMIF(Balanço[Estoque],Back!A32268,Balanço[Quantidade])</f>
        <v>0</v>
      </c>
      <c r="G32268" s="32" t="str" cm="1">
        <f t="array" ref="G32268">IF(F32268="","",SUM(_xlfn._xlws.FILTER(Balanço[Quantidade],(Balanço[Estoque]=Back!$E$3)*(Balanço[Material]=Back!F32268))))</f>
        <v/>
      </c>
    </row>
    <row r="32269" spans="2:7">
      <c r="B32269" s="32">
        <f>SUMIF(Balanço[Estoque],Back!A32269,Balanço[Quantidade])</f>
        <v>0</v>
      </c>
      <c r="G32269" s="32" t="str" cm="1">
        <f t="array" ref="G32269">IF(F32269="","",SUM(_xlfn._xlws.FILTER(Balanço[Quantidade],(Balanço[Estoque]=Back!$E$3)*(Balanço[Material]=Back!F32269))))</f>
        <v/>
      </c>
    </row>
    <row r="32270" spans="2:7">
      <c r="B32270" s="32">
        <f>SUMIF(Balanço[Estoque],Back!A32270,Balanço[Quantidade])</f>
        <v>0</v>
      </c>
      <c r="G32270" s="32" t="str" cm="1">
        <f t="array" ref="G32270">IF(F32270="","",SUM(_xlfn._xlws.FILTER(Balanço[Quantidade],(Balanço[Estoque]=Back!$E$3)*(Balanço[Material]=Back!F32270))))</f>
        <v/>
      </c>
    </row>
    <row r="32271" spans="2:7">
      <c r="B32271" s="32">
        <f>SUMIF(Balanço[Estoque],Back!A32271,Balanço[Quantidade])</f>
        <v>0</v>
      </c>
      <c r="G32271" s="32" t="str" cm="1">
        <f t="array" ref="G32271">IF(F32271="","",SUM(_xlfn._xlws.FILTER(Balanço[Quantidade],(Balanço[Estoque]=Back!$E$3)*(Balanço[Material]=Back!F32271))))</f>
        <v/>
      </c>
    </row>
    <row r="32272" spans="2:7">
      <c r="B32272" s="32">
        <f>SUMIF(Balanço[Estoque],Back!A32272,Balanço[Quantidade])</f>
        <v>0</v>
      </c>
      <c r="G32272" s="32" t="str" cm="1">
        <f t="array" ref="G32272">IF(F32272="","",SUM(_xlfn._xlws.FILTER(Balanço[Quantidade],(Balanço[Estoque]=Back!$E$3)*(Balanço[Material]=Back!F32272))))</f>
        <v/>
      </c>
    </row>
    <row r="32273" spans="2:7">
      <c r="B32273" s="32">
        <f>SUMIF(Balanço[Estoque],Back!A32273,Balanço[Quantidade])</f>
        <v>0</v>
      </c>
      <c r="G32273" s="32" t="str" cm="1">
        <f t="array" ref="G32273">IF(F32273="","",SUM(_xlfn._xlws.FILTER(Balanço[Quantidade],(Balanço[Estoque]=Back!$E$3)*(Balanço[Material]=Back!F32273))))</f>
        <v/>
      </c>
    </row>
    <row r="32274" spans="2:7">
      <c r="B32274" s="32">
        <f>SUMIF(Balanço[Estoque],Back!A32274,Balanço[Quantidade])</f>
        <v>0</v>
      </c>
      <c r="G32274" s="32" t="str" cm="1">
        <f t="array" ref="G32274">IF(F32274="","",SUM(_xlfn._xlws.FILTER(Balanço[Quantidade],(Balanço[Estoque]=Back!$E$3)*(Balanço[Material]=Back!F32274))))</f>
        <v/>
      </c>
    </row>
    <row r="32275" spans="2:7">
      <c r="B32275" s="32">
        <f>SUMIF(Balanço[Estoque],Back!A32275,Balanço[Quantidade])</f>
        <v>0</v>
      </c>
      <c r="G32275" s="32" t="str" cm="1">
        <f t="array" ref="G32275">IF(F32275="","",SUM(_xlfn._xlws.FILTER(Balanço[Quantidade],(Balanço[Estoque]=Back!$E$3)*(Balanço[Material]=Back!F32275))))</f>
        <v/>
      </c>
    </row>
    <row r="32276" spans="2:7">
      <c r="B32276" s="32">
        <f>SUMIF(Balanço[Estoque],Back!A32276,Balanço[Quantidade])</f>
        <v>0</v>
      </c>
      <c r="G32276" s="32" t="str" cm="1">
        <f t="array" ref="G32276">IF(F32276="","",SUM(_xlfn._xlws.FILTER(Balanço[Quantidade],(Balanço[Estoque]=Back!$E$3)*(Balanço[Material]=Back!F32276))))</f>
        <v/>
      </c>
    </row>
    <row r="32277" spans="2:7">
      <c r="B32277" s="32">
        <f>SUMIF(Balanço[Estoque],Back!A32277,Balanço[Quantidade])</f>
        <v>0</v>
      </c>
      <c r="G32277" s="32" t="str" cm="1">
        <f t="array" ref="G32277">IF(F32277="","",SUM(_xlfn._xlws.FILTER(Balanço[Quantidade],(Balanço[Estoque]=Back!$E$3)*(Balanço[Material]=Back!F32277))))</f>
        <v/>
      </c>
    </row>
    <row r="32278" spans="2:7">
      <c r="B32278" s="32">
        <f>SUMIF(Balanço[Estoque],Back!A32278,Balanço[Quantidade])</f>
        <v>0</v>
      </c>
      <c r="G32278" s="32" t="str" cm="1">
        <f t="array" ref="G32278">IF(F32278="","",SUM(_xlfn._xlws.FILTER(Balanço[Quantidade],(Balanço[Estoque]=Back!$E$3)*(Balanço[Material]=Back!F32278))))</f>
        <v/>
      </c>
    </row>
    <row r="32279" spans="2:7">
      <c r="B32279" s="32">
        <f>SUMIF(Balanço[Estoque],Back!A32279,Balanço[Quantidade])</f>
        <v>0</v>
      </c>
      <c r="G32279" s="32" t="str" cm="1">
        <f t="array" ref="G32279">IF(F32279="","",SUM(_xlfn._xlws.FILTER(Balanço[Quantidade],(Balanço[Estoque]=Back!$E$3)*(Balanço[Material]=Back!F32279))))</f>
        <v/>
      </c>
    </row>
    <row r="32280" spans="2:7">
      <c r="B32280" s="32">
        <f>SUMIF(Balanço[Estoque],Back!A32280,Balanço[Quantidade])</f>
        <v>0</v>
      </c>
      <c r="G32280" s="32" t="str" cm="1">
        <f t="array" ref="G32280">IF(F32280="","",SUM(_xlfn._xlws.FILTER(Balanço[Quantidade],(Balanço[Estoque]=Back!$E$3)*(Balanço[Material]=Back!F32280))))</f>
        <v/>
      </c>
    </row>
    <row r="32281" spans="2:7">
      <c r="B32281" s="32">
        <f>SUMIF(Balanço[Estoque],Back!A32281,Balanço[Quantidade])</f>
        <v>0</v>
      </c>
      <c r="G32281" s="32" t="str" cm="1">
        <f t="array" ref="G32281">IF(F32281="","",SUM(_xlfn._xlws.FILTER(Balanço[Quantidade],(Balanço[Estoque]=Back!$E$3)*(Balanço[Material]=Back!F32281))))</f>
        <v/>
      </c>
    </row>
    <row r="32282" spans="2:7">
      <c r="B32282" s="32">
        <f>SUMIF(Balanço[Estoque],Back!A32282,Balanço[Quantidade])</f>
        <v>0</v>
      </c>
      <c r="G32282" s="32" t="str" cm="1">
        <f t="array" ref="G32282">IF(F32282="","",SUM(_xlfn._xlws.FILTER(Balanço[Quantidade],(Balanço[Estoque]=Back!$E$3)*(Balanço[Material]=Back!F32282))))</f>
        <v/>
      </c>
    </row>
    <row r="32283" spans="2:7">
      <c r="B32283" s="32">
        <f>SUMIF(Balanço[Estoque],Back!A32283,Balanço[Quantidade])</f>
        <v>0</v>
      </c>
      <c r="G32283" s="32" t="str" cm="1">
        <f t="array" ref="G32283">IF(F32283="","",SUM(_xlfn._xlws.FILTER(Balanço[Quantidade],(Balanço[Estoque]=Back!$E$3)*(Balanço[Material]=Back!F32283))))</f>
        <v/>
      </c>
    </row>
    <row r="32284" spans="2:7">
      <c r="B32284" s="32">
        <f>SUMIF(Balanço[Estoque],Back!A32284,Balanço[Quantidade])</f>
        <v>0</v>
      </c>
      <c r="G32284" s="32" t="str" cm="1">
        <f t="array" ref="G32284">IF(F32284="","",SUM(_xlfn._xlws.FILTER(Balanço[Quantidade],(Balanço[Estoque]=Back!$E$3)*(Balanço[Material]=Back!F32284))))</f>
        <v/>
      </c>
    </row>
    <row r="32285" spans="2:7">
      <c r="B32285" s="32">
        <f>SUMIF(Balanço[Estoque],Back!A32285,Balanço[Quantidade])</f>
        <v>0</v>
      </c>
      <c r="G32285" s="32" t="str" cm="1">
        <f t="array" ref="G32285">IF(F32285="","",SUM(_xlfn._xlws.FILTER(Balanço[Quantidade],(Balanço[Estoque]=Back!$E$3)*(Balanço[Material]=Back!F32285))))</f>
        <v/>
      </c>
    </row>
    <row r="32286" spans="2:7">
      <c r="B32286" s="32">
        <f>SUMIF(Balanço[Estoque],Back!A32286,Balanço[Quantidade])</f>
        <v>0</v>
      </c>
      <c r="G32286" s="32" t="str" cm="1">
        <f t="array" ref="G32286">IF(F32286="","",SUM(_xlfn._xlws.FILTER(Balanço[Quantidade],(Balanço[Estoque]=Back!$E$3)*(Balanço[Material]=Back!F32286))))</f>
        <v/>
      </c>
    </row>
    <row r="32287" spans="2:7">
      <c r="B32287" s="32">
        <f>SUMIF(Balanço[Estoque],Back!A32287,Balanço[Quantidade])</f>
        <v>0</v>
      </c>
      <c r="G32287" s="32" t="str" cm="1">
        <f t="array" ref="G32287">IF(F32287="","",SUM(_xlfn._xlws.FILTER(Balanço[Quantidade],(Balanço[Estoque]=Back!$E$3)*(Balanço[Material]=Back!F32287))))</f>
        <v/>
      </c>
    </row>
    <row r="32288" spans="2:7">
      <c r="B32288" s="32">
        <f>SUMIF(Balanço[Estoque],Back!A32288,Balanço[Quantidade])</f>
        <v>0</v>
      </c>
      <c r="G32288" s="32" t="str" cm="1">
        <f t="array" ref="G32288">IF(F32288="","",SUM(_xlfn._xlws.FILTER(Balanço[Quantidade],(Balanço[Estoque]=Back!$E$3)*(Balanço[Material]=Back!F32288))))</f>
        <v/>
      </c>
    </row>
    <row r="32289" spans="2:7">
      <c r="B32289" s="32">
        <f>SUMIF(Balanço[Estoque],Back!A32289,Balanço[Quantidade])</f>
        <v>0</v>
      </c>
      <c r="G32289" s="32" t="str" cm="1">
        <f t="array" ref="G32289">IF(F32289="","",SUM(_xlfn._xlws.FILTER(Balanço[Quantidade],(Balanço[Estoque]=Back!$E$3)*(Balanço[Material]=Back!F32289))))</f>
        <v/>
      </c>
    </row>
    <row r="32290" spans="2:7">
      <c r="B32290" s="32">
        <f>SUMIF(Balanço[Estoque],Back!A32290,Balanço[Quantidade])</f>
        <v>0</v>
      </c>
      <c r="G32290" s="32" t="str" cm="1">
        <f t="array" ref="G32290">IF(F32290="","",SUM(_xlfn._xlws.FILTER(Balanço[Quantidade],(Balanço[Estoque]=Back!$E$3)*(Balanço[Material]=Back!F32290))))</f>
        <v/>
      </c>
    </row>
    <row r="32291" spans="2:7">
      <c r="B32291" s="32">
        <f>SUMIF(Balanço[Estoque],Back!A32291,Balanço[Quantidade])</f>
        <v>0</v>
      </c>
      <c r="G32291" s="32" t="str" cm="1">
        <f t="array" ref="G32291">IF(F32291="","",SUM(_xlfn._xlws.FILTER(Balanço[Quantidade],(Balanço[Estoque]=Back!$E$3)*(Balanço[Material]=Back!F32291))))</f>
        <v/>
      </c>
    </row>
    <row r="32292" spans="2:7">
      <c r="B32292" s="32">
        <f>SUMIF(Balanço[Estoque],Back!A32292,Balanço[Quantidade])</f>
        <v>0</v>
      </c>
      <c r="G32292" s="32" t="str" cm="1">
        <f t="array" ref="G32292">IF(F32292="","",SUM(_xlfn._xlws.FILTER(Balanço[Quantidade],(Balanço[Estoque]=Back!$E$3)*(Balanço[Material]=Back!F32292))))</f>
        <v/>
      </c>
    </row>
    <row r="32293" spans="2:7">
      <c r="B32293" s="32">
        <f>SUMIF(Balanço[Estoque],Back!A32293,Balanço[Quantidade])</f>
        <v>0</v>
      </c>
      <c r="G32293" s="32" t="str" cm="1">
        <f t="array" ref="G32293">IF(F32293="","",SUM(_xlfn._xlws.FILTER(Balanço[Quantidade],(Balanço[Estoque]=Back!$E$3)*(Balanço[Material]=Back!F32293))))</f>
        <v/>
      </c>
    </row>
    <row r="32294" spans="2:7">
      <c r="B32294" s="32">
        <f>SUMIF(Balanço[Estoque],Back!A32294,Balanço[Quantidade])</f>
        <v>0</v>
      </c>
      <c r="G32294" s="32" t="str" cm="1">
        <f t="array" ref="G32294">IF(F32294="","",SUM(_xlfn._xlws.FILTER(Balanço[Quantidade],(Balanço[Estoque]=Back!$E$3)*(Balanço[Material]=Back!F32294))))</f>
        <v/>
      </c>
    </row>
    <row r="32295" spans="2:7">
      <c r="B32295" s="32">
        <f>SUMIF(Balanço[Estoque],Back!A32295,Balanço[Quantidade])</f>
        <v>0</v>
      </c>
      <c r="G32295" s="32" t="str" cm="1">
        <f t="array" ref="G32295">IF(F32295="","",SUM(_xlfn._xlws.FILTER(Balanço[Quantidade],(Balanço[Estoque]=Back!$E$3)*(Balanço[Material]=Back!F32295))))</f>
        <v/>
      </c>
    </row>
    <row r="32296" spans="2:7">
      <c r="B32296" s="32">
        <f>SUMIF(Balanço[Estoque],Back!A32296,Balanço[Quantidade])</f>
        <v>0</v>
      </c>
      <c r="G32296" s="32" t="str" cm="1">
        <f t="array" ref="G32296">IF(F32296="","",SUM(_xlfn._xlws.FILTER(Balanço[Quantidade],(Balanço[Estoque]=Back!$E$3)*(Balanço[Material]=Back!F32296))))</f>
        <v/>
      </c>
    </row>
    <row r="32297" spans="2:7">
      <c r="B32297" s="32">
        <f>SUMIF(Balanço[Estoque],Back!A32297,Balanço[Quantidade])</f>
        <v>0</v>
      </c>
      <c r="G32297" s="32" t="str" cm="1">
        <f t="array" ref="G32297">IF(F32297="","",SUM(_xlfn._xlws.FILTER(Balanço[Quantidade],(Balanço[Estoque]=Back!$E$3)*(Balanço[Material]=Back!F32297))))</f>
        <v/>
      </c>
    </row>
    <row r="32298" spans="2:7">
      <c r="B32298" s="32">
        <f>SUMIF(Balanço[Estoque],Back!A32298,Balanço[Quantidade])</f>
        <v>0</v>
      </c>
      <c r="G32298" s="32" t="str" cm="1">
        <f t="array" ref="G32298">IF(F32298="","",SUM(_xlfn._xlws.FILTER(Balanço[Quantidade],(Balanço[Estoque]=Back!$E$3)*(Balanço[Material]=Back!F32298))))</f>
        <v/>
      </c>
    </row>
    <row r="32299" spans="2:7">
      <c r="B32299" s="32">
        <f>SUMIF(Balanço[Estoque],Back!A32299,Balanço[Quantidade])</f>
        <v>0</v>
      </c>
      <c r="G32299" s="32" t="str" cm="1">
        <f t="array" ref="G32299">IF(F32299="","",SUM(_xlfn._xlws.FILTER(Balanço[Quantidade],(Balanço[Estoque]=Back!$E$3)*(Balanço[Material]=Back!F32299))))</f>
        <v/>
      </c>
    </row>
    <row r="32300" spans="2:7">
      <c r="B32300" s="32">
        <f>SUMIF(Balanço[Estoque],Back!A32300,Balanço[Quantidade])</f>
        <v>0</v>
      </c>
      <c r="G32300" s="32" t="str" cm="1">
        <f t="array" ref="G32300">IF(F32300="","",SUM(_xlfn._xlws.FILTER(Balanço[Quantidade],(Balanço[Estoque]=Back!$E$3)*(Balanço[Material]=Back!F32300))))</f>
        <v/>
      </c>
    </row>
    <row r="32301" spans="2:7">
      <c r="B32301" s="32">
        <f>SUMIF(Balanço[Estoque],Back!A32301,Balanço[Quantidade])</f>
        <v>0</v>
      </c>
      <c r="G32301" s="32" t="str" cm="1">
        <f t="array" ref="G32301">IF(F32301="","",SUM(_xlfn._xlws.FILTER(Balanço[Quantidade],(Balanço[Estoque]=Back!$E$3)*(Balanço[Material]=Back!F32301))))</f>
        <v/>
      </c>
    </row>
    <row r="32302" spans="2:7">
      <c r="B32302" s="32">
        <f>SUMIF(Balanço[Estoque],Back!A32302,Balanço[Quantidade])</f>
        <v>0</v>
      </c>
      <c r="G32302" s="32" t="str" cm="1">
        <f t="array" ref="G32302">IF(F32302="","",SUM(_xlfn._xlws.FILTER(Balanço[Quantidade],(Balanço[Estoque]=Back!$E$3)*(Balanço[Material]=Back!F32302))))</f>
        <v/>
      </c>
    </row>
    <row r="32303" spans="2:7">
      <c r="B32303" s="32">
        <f>SUMIF(Balanço[Estoque],Back!A32303,Balanço[Quantidade])</f>
        <v>0</v>
      </c>
      <c r="G32303" s="32" t="str" cm="1">
        <f t="array" ref="G32303">IF(F32303="","",SUM(_xlfn._xlws.FILTER(Balanço[Quantidade],(Balanço[Estoque]=Back!$E$3)*(Balanço[Material]=Back!F32303))))</f>
        <v/>
      </c>
    </row>
    <row r="32304" spans="2:7">
      <c r="B32304" s="32">
        <f>SUMIF(Balanço[Estoque],Back!A32304,Balanço[Quantidade])</f>
        <v>0</v>
      </c>
      <c r="G32304" s="32" t="str" cm="1">
        <f t="array" ref="G32304">IF(F32304="","",SUM(_xlfn._xlws.FILTER(Balanço[Quantidade],(Balanço[Estoque]=Back!$E$3)*(Balanço[Material]=Back!F32304))))</f>
        <v/>
      </c>
    </row>
    <row r="32305" spans="2:7">
      <c r="B32305" s="32">
        <f>SUMIF(Balanço[Estoque],Back!A32305,Balanço[Quantidade])</f>
        <v>0</v>
      </c>
      <c r="G32305" s="32" t="str" cm="1">
        <f t="array" ref="G32305">IF(F32305="","",SUM(_xlfn._xlws.FILTER(Balanço[Quantidade],(Balanço[Estoque]=Back!$E$3)*(Balanço[Material]=Back!F32305))))</f>
        <v/>
      </c>
    </row>
    <row r="32306" spans="2:7">
      <c r="B32306" s="32">
        <f>SUMIF(Balanço[Estoque],Back!A32306,Balanço[Quantidade])</f>
        <v>0</v>
      </c>
      <c r="G32306" s="32" t="str" cm="1">
        <f t="array" ref="G32306">IF(F32306="","",SUM(_xlfn._xlws.FILTER(Balanço[Quantidade],(Balanço[Estoque]=Back!$E$3)*(Balanço[Material]=Back!F32306))))</f>
        <v/>
      </c>
    </row>
    <row r="32307" spans="2:7">
      <c r="B32307" s="32">
        <f>SUMIF(Balanço[Estoque],Back!A32307,Balanço[Quantidade])</f>
        <v>0</v>
      </c>
      <c r="G32307" s="32" t="str" cm="1">
        <f t="array" ref="G32307">IF(F32307="","",SUM(_xlfn._xlws.FILTER(Balanço[Quantidade],(Balanço[Estoque]=Back!$E$3)*(Balanço[Material]=Back!F32307))))</f>
        <v/>
      </c>
    </row>
    <row r="32308" spans="2:7">
      <c r="B32308" s="32">
        <f>SUMIF(Balanço[Estoque],Back!A32308,Balanço[Quantidade])</f>
        <v>0</v>
      </c>
      <c r="G32308" s="32" t="str" cm="1">
        <f t="array" ref="G32308">IF(F32308="","",SUM(_xlfn._xlws.FILTER(Balanço[Quantidade],(Balanço[Estoque]=Back!$E$3)*(Balanço[Material]=Back!F32308))))</f>
        <v/>
      </c>
    </row>
    <row r="32309" spans="2:7">
      <c r="B32309" s="32">
        <f>SUMIF(Balanço[Estoque],Back!A32309,Balanço[Quantidade])</f>
        <v>0</v>
      </c>
      <c r="G32309" s="32" t="str" cm="1">
        <f t="array" ref="G32309">IF(F32309="","",SUM(_xlfn._xlws.FILTER(Balanço[Quantidade],(Balanço[Estoque]=Back!$E$3)*(Balanço[Material]=Back!F32309))))</f>
        <v/>
      </c>
    </row>
    <row r="32310" spans="2:7">
      <c r="B32310" s="32">
        <f>SUMIF(Balanço[Estoque],Back!A32310,Balanço[Quantidade])</f>
        <v>0</v>
      </c>
      <c r="G32310" s="32" t="str" cm="1">
        <f t="array" ref="G32310">IF(F32310="","",SUM(_xlfn._xlws.FILTER(Balanço[Quantidade],(Balanço[Estoque]=Back!$E$3)*(Balanço[Material]=Back!F32310))))</f>
        <v/>
      </c>
    </row>
    <row r="32311" spans="2:7">
      <c r="B32311" s="32">
        <f>SUMIF(Balanço[Estoque],Back!A32311,Balanço[Quantidade])</f>
        <v>0</v>
      </c>
      <c r="G32311" s="32" t="str" cm="1">
        <f t="array" ref="G32311">IF(F32311="","",SUM(_xlfn._xlws.FILTER(Balanço[Quantidade],(Balanço[Estoque]=Back!$E$3)*(Balanço[Material]=Back!F32311))))</f>
        <v/>
      </c>
    </row>
    <row r="32312" spans="2:7">
      <c r="B32312" s="32">
        <f>SUMIF(Balanço[Estoque],Back!A32312,Balanço[Quantidade])</f>
        <v>0</v>
      </c>
      <c r="G32312" s="32" t="str" cm="1">
        <f t="array" ref="G32312">IF(F32312="","",SUM(_xlfn._xlws.FILTER(Balanço[Quantidade],(Balanço[Estoque]=Back!$E$3)*(Balanço[Material]=Back!F32312))))</f>
        <v/>
      </c>
    </row>
    <row r="32313" spans="2:7">
      <c r="B32313" s="32">
        <f>SUMIF(Balanço[Estoque],Back!A32313,Balanço[Quantidade])</f>
        <v>0</v>
      </c>
      <c r="G32313" s="32" t="str" cm="1">
        <f t="array" ref="G32313">IF(F32313="","",SUM(_xlfn._xlws.FILTER(Balanço[Quantidade],(Balanço[Estoque]=Back!$E$3)*(Balanço[Material]=Back!F32313))))</f>
        <v/>
      </c>
    </row>
    <row r="32314" spans="2:7">
      <c r="B32314" s="32">
        <f>SUMIF(Balanço[Estoque],Back!A32314,Balanço[Quantidade])</f>
        <v>0</v>
      </c>
      <c r="G32314" s="32" t="str" cm="1">
        <f t="array" ref="G32314">IF(F32314="","",SUM(_xlfn._xlws.FILTER(Balanço[Quantidade],(Balanço[Estoque]=Back!$E$3)*(Balanço[Material]=Back!F32314))))</f>
        <v/>
      </c>
    </row>
    <row r="32315" spans="2:7">
      <c r="B32315" s="32">
        <f>SUMIF(Balanço[Estoque],Back!A32315,Balanço[Quantidade])</f>
        <v>0</v>
      </c>
      <c r="G32315" s="32" t="str" cm="1">
        <f t="array" ref="G32315">IF(F32315="","",SUM(_xlfn._xlws.FILTER(Balanço[Quantidade],(Balanço[Estoque]=Back!$E$3)*(Balanço[Material]=Back!F32315))))</f>
        <v/>
      </c>
    </row>
    <row r="32316" spans="2:7">
      <c r="B32316" s="32">
        <f>SUMIF(Balanço[Estoque],Back!A32316,Balanço[Quantidade])</f>
        <v>0</v>
      </c>
      <c r="G32316" s="32" t="str" cm="1">
        <f t="array" ref="G32316">IF(F32316="","",SUM(_xlfn._xlws.FILTER(Balanço[Quantidade],(Balanço[Estoque]=Back!$E$3)*(Balanço[Material]=Back!F32316))))</f>
        <v/>
      </c>
    </row>
    <row r="32317" spans="2:7">
      <c r="B32317" s="32">
        <f>SUMIF(Balanço[Estoque],Back!A32317,Balanço[Quantidade])</f>
        <v>0</v>
      </c>
      <c r="G32317" s="32" t="str" cm="1">
        <f t="array" ref="G32317">IF(F32317="","",SUM(_xlfn._xlws.FILTER(Balanço[Quantidade],(Balanço[Estoque]=Back!$E$3)*(Balanço[Material]=Back!F32317))))</f>
        <v/>
      </c>
    </row>
    <row r="32318" spans="2:7">
      <c r="B32318" s="32">
        <f>SUMIF(Balanço[Estoque],Back!A32318,Balanço[Quantidade])</f>
        <v>0</v>
      </c>
      <c r="G32318" s="32" t="str" cm="1">
        <f t="array" ref="G32318">IF(F32318="","",SUM(_xlfn._xlws.FILTER(Balanço[Quantidade],(Balanço[Estoque]=Back!$E$3)*(Balanço[Material]=Back!F32318))))</f>
        <v/>
      </c>
    </row>
    <row r="32319" spans="2:7">
      <c r="B32319" s="32">
        <f>SUMIF(Balanço[Estoque],Back!A32319,Balanço[Quantidade])</f>
        <v>0</v>
      </c>
      <c r="G32319" s="32" t="str" cm="1">
        <f t="array" ref="G32319">IF(F32319="","",SUM(_xlfn._xlws.FILTER(Balanço[Quantidade],(Balanço[Estoque]=Back!$E$3)*(Balanço[Material]=Back!F32319))))</f>
        <v/>
      </c>
    </row>
    <row r="32320" spans="2:7">
      <c r="B32320" s="32">
        <f>SUMIF(Balanço[Estoque],Back!A32320,Balanço[Quantidade])</f>
        <v>0</v>
      </c>
      <c r="G32320" s="32" t="str" cm="1">
        <f t="array" ref="G32320">IF(F32320="","",SUM(_xlfn._xlws.FILTER(Balanço[Quantidade],(Balanço[Estoque]=Back!$E$3)*(Balanço[Material]=Back!F32320))))</f>
        <v/>
      </c>
    </row>
    <row r="32321" spans="2:7">
      <c r="B32321" s="32">
        <f>SUMIF(Balanço[Estoque],Back!A32321,Balanço[Quantidade])</f>
        <v>0</v>
      </c>
      <c r="G32321" s="32" t="str" cm="1">
        <f t="array" ref="G32321">IF(F32321="","",SUM(_xlfn._xlws.FILTER(Balanço[Quantidade],(Balanço[Estoque]=Back!$E$3)*(Balanço[Material]=Back!F32321))))</f>
        <v/>
      </c>
    </row>
    <row r="32322" spans="2:7">
      <c r="B32322" s="32">
        <f>SUMIF(Balanço[Estoque],Back!A32322,Balanço[Quantidade])</f>
        <v>0</v>
      </c>
      <c r="G32322" s="32" t="str" cm="1">
        <f t="array" ref="G32322">IF(F32322="","",SUM(_xlfn._xlws.FILTER(Balanço[Quantidade],(Balanço[Estoque]=Back!$E$3)*(Balanço[Material]=Back!F32322))))</f>
        <v/>
      </c>
    </row>
    <row r="32323" spans="2:7">
      <c r="B32323" s="32">
        <f>SUMIF(Balanço[Estoque],Back!A32323,Balanço[Quantidade])</f>
        <v>0</v>
      </c>
      <c r="G32323" s="32" t="str" cm="1">
        <f t="array" ref="G32323">IF(F32323="","",SUM(_xlfn._xlws.FILTER(Balanço[Quantidade],(Balanço[Estoque]=Back!$E$3)*(Balanço[Material]=Back!F32323))))</f>
        <v/>
      </c>
    </row>
    <row r="32324" spans="2:7">
      <c r="B32324" s="32">
        <f>SUMIF(Balanço[Estoque],Back!A32324,Balanço[Quantidade])</f>
        <v>0</v>
      </c>
      <c r="G32324" s="32" t="str" cm="1">
        <f t="array" ref="G32324">IF(F32324="","",SUM(_xlfn._xlws.FILTER(Balanço[Quantidade],(Balanço[Estoque]=Back!$E$3)*(Balanço[Material]=Back!F32324))))</f>
        <v/>
      </c>
    </row>
    <row r="32325" spans="2:7">
      <c r="B32325" s="32">
        <f>SUMIF(Balanço[Estoque],Back!A32325,Balanço[Quantidade])</f>
        <v>0</v>
      </c>
      <c r="G32325" s="32" t="str" cm="1">
        <f t="array" ref="G32325">IF(F32325="","",SUM(_xlfn._xlws.FILTER(Balanço[Quantidade],(Balanço[Estoque]=Back!$E$3)*(Balanço[Material]=Back!F32325))))</f>
        <v/>
      </c>
    </row>
    <row r="32326" spans="2:7">
      <c r="B32326" s="32">
        <f>SUMIF(Balanço[Estoque],Back!A32326,Balanço[Quantidade])</f>
        <v>0</v>
      </c>
      <c r="G32326" s="32" t="str" cm="1">
        <f t="array" ref="G32326">IF(F32326="","",SUM(_xlfn._xlws.FILTER(Balanço[Quantidade],(Balanço[Estoque]=Back!$E$3)*(Balanço[Material]=Back!F32326))))</f>
        <v/>
      </c>
    </row>
    <row r="32327" spans="2:7">
      <c r="B32327" s="32">
        <f>SUMIF(Balanço[Estoque],Back!A32327,Balanço[Quantidade])</f>
        <v>0</v>
      </c>
      <c r="G32327" s="32" t="str" cm="1">
        <f t="array" ref="G32327">IF(F32327="","",SUM(_xlfn._xlws.FILTER(Balanço[Quantidade],(Balanço[Estoque]=Back!$E$3)*(Balanço[Material]=Back!F32327))))</f>
        <v/>
      </c>
    </row>
    <row r="32328" spans="2:7">
      <c r="B32328" s="32">
        <f>SUMIF(Balanço[Estoque],Back!A32328,Balanço[Quantidade])</f>
        <v>0</v>
      </c>
      <c r="G32328" s="32" t="str" cm="1">
        <f t="array" ref="G32328">IF(F32328="","",SUM(_xlfn._xlws.FILTER(Balanço[Quantidade],(Balanço[Estoque]=Back!$E$3)*(Balanço[Material]=Back!F32328))))</f>
        <v/>
      </c>
    </row>
    <row r="32329" spans="2:7">
      <c r="B32329" s="32">
        <f>SUMIF(Balanço[Estoque],Back!A32329,Balanço[Quantidade])</f>
        <v>0</v>
      </c>
      <c r="G32329" s="32" t="str" cm="1">
        <f t="array" ref="G32329">IF(F32329="","",SUM(_xlfn._xlws.FILTER(Balanço[Quantidade],(Balanço[Estoque]=Back!$E$3)*(Balanço[Material]=Back!F32329))))</f>
        <v/>
      </c>
    </row>
    <row r="32330" spans="2:7">
      <c r="B32330" s="32">
        <f>SUMIF(Balanço[Estoque],Back!A32330,Balanço[Quantidade])</f>
        <v>0</v>
      </c>
      <c r="G32330" s="32" t="str" cm="1">
        <f t="array" ref="G32330">IF(F32330="","",SUM(_xlfn._xlws.FILTER(Balanço[Quantidade],(Balanço[Estoque]=Back!$E$3)*(Balanço[Material]=Back!F32330))))</f>
        <v/>
      </c>
    </row>
    <row r="32331" spans="2:7">
      <c r="B32331" s="32">
        <f>SUMIF(Balanço[Estoque],Back!A32331,Balanço[Quantidade])</f>
        <v>0</v>
      </c>
      <c r="G32331" s="32" t="str" cm="1">
        <f t="array" ref="G32331">IF(F32331="","",SUM(_xlfn._xlws.FILTER(Balanço[Quantidade],(Balanço[Estoque]=Back!$E$3)*(Balanço[Material]=Back!F32331))))</f>
        <v/>
      </c>
    </row>
    <row r="32332" spans="2:7">
      <c r="B32332" s="32">
        <f>SUMIF(Balanço[Estoque],Back!A32332,Balanço[Quantidade])</f>
        <v>0</v>
      </c>
      <c r="G32332" s="32" t="str" cm="1">
        <f t="array" ref="G32332">IF(F32332="","",SUM(_xlfn._xlws.FILTER(Balanço[Quantidade],(Balanço[Estoque]=Back!$E$3)*(Balanço[Material]=Back!F32332))))</f>
        <v/>
      </c>
    </row>
    <row r="32333" spans="2:7">
      <c r="B32333" s="32">
        <f>SUMIF(Balanço[Estoque],Back!A32333,Balanço[Quantidade])</f>
        <v>0</v>
      </c>
      <c r="G32333" s="32" t="str" cm="1">
        <f t="array" ref="G32333">IF(F32333="","",SUM(_xlfn._xlws.FILTER(Balanço[Quantidade],(Balanço[Estoque]=Back!$E$3)*(Balanço[Material]=Back!F32333))))</f>
        <v/>
      </c>
    </row>
    <row r="32334" spans="2:7">
      <c r="B32334" s="32">
        <f>SUMIF(Balanço[Estoque],Back!A32334,Balanço[Quantidade])</f>
        <v>0</v>
      </c>
      <c r="G32334" s="32" t="str" cm="1">
        <f t="array" ref="G32334">IF(F32334="","",SUM(_xlfn._xlws.FILTER(Balanço[Quantidade],(Balanço[Estoque]=Back!$E$3)*(Balanço[Material]=Back!F32334))))</f>
        <v/>
      </c>
    </row>
    <row r="32335" spans="2:7">
      <c r="B32335" s="32">
        <f>SUMIF(Balanço[Estoque],Back!A32335,Balanço[Quantidade])</f>
        <v>0</v>
      </c>
      <c r="G32335" s="32" t="str" cm="1">
        <f t="array" ref="G32335">IF(F32335="","",SUM(_xlfn._xlws.FILTER(Balanço[Quantidade],(Balanço[Estoque]=Back!$E$3)*(Balanço[Material]=Back!F32335))))</f>
        <v/>
      </c>
    </row>
    <row r="32336" spans="2:7">
      <c r="B32336" s="32">
        <f>SUMIF(Balanço[Estoque],Back!A32336,Balanço[Quantidade])</f>
        <v>0</v>
      </c>
      <c r="G32336" s="32" t="str" cm="1">
        <f t="array" ref="G32336">IF(F32336="","",SUM(_xlfn._xlws.FILTER(Balanço[Quantidade],(Balanço[Estoque]=Back!$E$3)*(Balanço[Material]=Back!F32336))))</f>
        <v/>
      </c>
    </row>
    <row r="32337" spans="2:7">
      <c r="B32337" s="32">
        <f>SUMIF(Balanço[Estoque],Back!A32337,Balanço[Quantidade])</f>
        <v>0</v>
      </c>
      <c r="G32337" s="32" t="str" cm="1">
        <f t="array" ref="G32337">IF(F32337="","",SUM(_xlfn._xlws.FILTER(Balanço[Quantidade],(Balanço[Estoque]=Back!$E$3)*(Balanço[Material]=Back!F32337))))</f>
        <v/>
      </c>
    </row>
    <row r="32338" spans="2:7">
      <c r="B32338" s="32">
        <f>SUMIF(Balanço[Estoque],Back!A32338,Balanço[Quantidade])</f>
        <v>0</v>
      </c>
      <c r="G32338" s="32" t="str" cm="1">
        <f t="array" ref="G32338">IF(F32338="","",SUM(_xlfn._xlws.FILTER(Balanço[Quantidade],(Balanço[Estoque]=Back!$E$3)*(Balanço[Material]=Back!F32338))))</f>
        <v/>
      </c>
    </row>
    <row r="32339" spans="2:7">
      <c r="B32339" s="32">
        <f>SUMIF(Balanço[Estoque],Back!A32339,Balanço[Quantidade])</f>
        <v>0</v>
      </c>
      <c r="G32339" s="32" t="str" cm="1">
        <f t="array" ref="G32339">IF(F32339="","",SUM(_xlfn._xlws.FILTER(Balanço[Quantidade],(Balanço[Estoque]=Back!$E$3)*(Balanço[Material]=Back!F32339))))</f>
        <v/>
      </c>
    </row>
    <row r="32340" spans="2:7">
      <c r="B32340" s="32">
        <f>SUMIF(Balanço[Estoque],Back!A32340,Balanço[Quantidade])</f>
        <v>0</v>
      </c>
      <c r="G32340" s="32" t="str" cm="1">
        <f t="array" ref="G32340">IF(F32340="","",SUM(_xlfn._xlws.FILTER(Balanço[Quantidade],(Balanço[Estoque]=Back!$E$3)*(Balanço[Material]=Back!F32340))))</f>
        <v/>
      </c>
    </row>
    <row r="32341" spans="2:7">
      <c r="B32341" s="32">
        <f>SUMIF(Balanço[Estoque],Back!A32341,Balanço[Quantidade])</f>
        <v>0</v>
      </c>
      <c r="G32341" s="32" t="str" cm="1">
        <f t="array" ref="G32341">IF(F32341="","",SUM(_xlfn._xlws.FILTER(Balanço[Quantidade],(Balanço[Estoque]=Back!$E$3)*(Balanço[Material]=Back!F32341))))</f>
        <v/>
      </c>
    </row>
    <row r="32342" spans="2:7">
      <c r="B32342" s="32">
        <f>SUMIF(Balanço[Estoque],Back!A32342,Balanço[Quantidade])</f>
        <v>0</v>
      </c>
      <c r="G32342" s="32" t="str" cm="1">
        <f t="array" ref="G32342">IF(F32342="","",SUM(_xlfn._xlws.FILTER(Balanço[Quantidade],(Balanço[Estoque]=Back!$E$3)*(Balanço[Material]=Back!F32342))))</f>
        <v/>
      </c>
    </row>
    <row r="32343" spans="2:7">
      <c r="B32343" s="32">
        <f>SUMIF(Balanço[Estoque],Back!A32343,Balanço[Quantidade])</f>
        <v>0</v>
      </c>
      <c r="G32343" s="32" t="str" cm="1">
        <f t="array" ref="G32343">IF(F32343="","",SUM(_xlfn._xlws.FILTER(Balanço[Quantidade],(Balanço[Estoque]=Back!$E$3)*(Balanço[Material]=Back!F32343))))</f>
        <v/>
      </c>
    </row>
    <row r="32344" spans="2:7">
      <c r="B32344" s="32">
        <f>SUMIF(Balanço[Estoque],Back!A32344,Balanço[Quantidade])</f>
        <v>0</v>
      </c>
      <c r="G32344" s="32" t="str" cm="1">
        <f t="array" ref="G32344">IF(F32344="","",SUM(_xlfn._xlws.FILTER(Balanço[Quantidade],(Balanço[Estoque]=Back!$E$3)*(Balanço[Material]=Back!F32344))))</f>
        <v/>
      </c>
    </row>
    <row r="32345" spans="2:7">
      <c r="B32345" s="32">
        <f>SUMIF(Balanço[Estoque],Back!A32345,Balanço[Quantidade])</f>
        <v>0</v>
      </c>
      <c r="G32345" s="32" t="str" cm="1">
        <f t="array" ref="G32345">IF(F32345="","",SUM(_xlfn._xlws.FILTER(Balanço[Quantidade],(Balanço[Estoque]=Back!$E$3)*(Balanço[Material]=Back!F32345))))</f>
        <v/>
      </c>
    </row>
    <row r="32346" spans="2:7">
      <c r="B32346" s="32">
        <f>SUMIF(Balanço[Estoque],Back!A32346,Balanço[Quantidade])</f>
        <v>0</v>
      </c>
      <c r="G32346" s="32" t="str" cm="1">
        <f t="array" ref="G32346">IF(F32346="","",SUM(_xlfn._xlws.FILTER(Balanço[Quantidade],(Balanço[Estoque]=Back!$E$3)*(Balanço[Material]=Back!F32346))))</f>
        <v/>
      </c>
    </row>
    <row r="32347" spans="2:7">
      <c r="B32347" s="32">
        <f>SUMIF(Balanço[Estoque],Back!A32347,Balanço[Quantidade])</f>
        <v>0</v>
      </c>
      <c r="G32347" s="32" t="str" cm="1">
        <f t="array" ref="G32347">IF(F32347="","",SUM(_xlfn._xlws.FILTER(Balanço[Quantidade],(Balanço[Estoque]=Back!$E$3)*(Balanço[Material]=Back!F32347))))</f>
        <v/>
      </c>
    </row>
    <row r="32348" spans="2:7">
      <c r="B32348" s="32">
        <f>SUMIF(Balanço[Estoque],Back!A32348,Balanço[Quantidade])</f>
        <v>0</v>
      </c>
      <c r="G32348" s="32" t="str" cm="1">
        <f t="array" ref="G32348">IF(F32348="","",SUM(_xlfn._xlws.FILTER(Balanço[Quantidade],(Balanço[Estoque]=Back!$E$3)*(Balanço[Material]=Back!F32348))))</f>
        <v/>
      </c>
    </row>
    <row r="32349" spans="2:7">
      <c r="B32349" s="32">
        <f>SUMIF(Balanço[Estoque],Back!A32349,Balanço[Quantidade])</f>
        <v>0</v>
      </c>
      <c r="G32349" s="32" t="str" cm="1">
        <f t="array" ref="G32349">IF(F32349="","",SUM(_xlfn._xlws.FILTER(Balanço[Quantidade],(Balanço[Estoque]=Back!$E$3)*(Balanço[Material]=Back!F32349))))</f>
        <v/>
      </c>
    </row>
    <row r="32350" spans="2:7">
      <c r="B32350" s="32">
        <f>SUMIF(Balanço[Estoque],Back!A32350,Balanço[Quantidade])</f>
        <v>0</v>
      </c>
      <c r="G32350" s="32" t="str" cm="1">
        <f t="array" ref="G32350">IF(F32350="","",SUM(_xlfn._xlws.FILTER(Balanço[Quantidade],(Balanço[Estoque]=Back!$E$3)*(Balanço[Material]=Back!F32350))))</f>
        <v/>
      </c>
    </row>
    <row r="32351" spans="2:7">
      <c r="B32351" s="32">
        <f>SUMIF(Balanço[Estoque],Back!A32351,Balanço[Quantidade])</f>
        <v>0</v>
      </c>
      <c r="G32351" s="32" t="str" cm="1">
        <f t="array" ref="G32351">IF(F32351="","",SUM(_xlfn._xlws.FILTER(Balanço[Quantidade],(Balanço[Estoque]=Back!$E$3)*(Balanço[Material]=Back!F32351))))</f>
        <v/>
      </c>
    </row>
    <row r="32352" spans="2:7">
      <c r="B32352" s="32">
        <f>SUMIF(Balanço[Estoque],Back!A32352,Balanço[Quantidade])</f>
        <v>0</v>
      </c>
      <c r="G32352" s="32" t="str" cm="1">
        <f t="array" ref="G32352">IF(F32352="","",SUM(_xlfn._xlws.FILTER(Balanço[Quantidade],(Balanço[Estoque]=Back!$E$3)*(Balanço[Material]=Back!F32352))))</f>
        <v/>
      </c>
    </row>
    <row r="32353" spans="2:7">
      <c r="B32353" s="32">
        <f>SUMIF(Balanço[Estoque],Back!A32353,Balanço[Quantidade])</f>
        <v>0</v>
      </c>
      <c r="G32353" s="32" t="str" cm="1">
        <f t="array" ref="G32353">IF(F32353="","",SUM(_xlfn._xlws.FILTER(Balanço[Quantidade],(Balanço[Estoque]=Back!$E$3)*(Balanço[Material]=Back!F32353))))</f>
        <v/>
      </c>
    </row>
    <row r="32354" spans="2:7">
      <c r="B32354" s="32">
        <f>SUMIF(Balanço[Estoque],Back!A32354,Balanço[Quantidade])</f>
        <v>0</v>
      </c>
      <c r="G32354" s="32" t="str" cm="1">
        <f t="array" ref="G32354">IF(F32354="","",SUM(_xlfn._xlws.FILTER(Balanço[Quantidade],(Balanço[Estoque]=Back!$E$3)*(Balanço[Material]=Back!F32354))))</f>
        <v/>
      </c>
    </row>
    <row r="32355" spans="2:7">
      <c r="B32355" s="32">
        <f>SUMIF(Balanço[Estoque],Back!A32355,Balanço[Quantidade])</f>
        <v>0</v>
      </c>
      <c r="G32355" s="32" t="str" cm="1">
        <f t="array" ref="G32355">IF(F32355="","",SUM(_xlfn._xlws.FILTER(Balanço[Quantidade],(Balanço[Estoque]=Back!$E$3)*(Balanço[Material]=Back!F32355))))</f>
        <v/>
      </c>
    </row>
    <row r="32356" spans="2:7">
      <c r="B32356" s="32">
        <f>SUMIF(Balanço[Estoque],Back!A32356,Balanço[Quantidade])</f>
        <v>0</v>
      </c>
      <c r="G32356" s="32" t="str" cm="1">
        <f t="array" ref="G32356">IF(F32356="","",SUM(_xlfn._xlws.FILTER(Balanço[Quantidade],(Balanço[Estoque]=Back!$E$3)*(Balanço[Material]=Back!F32356))))</f>
        <v/>
      </c>
    </row>
    <row r="32357" spans="2:7">
      <c r="B32357" s="32">
        <f>SUMIF(Balanço[Estoque],Back!A32357,Balanço[Quantidade])</f>
        <v>0</v>
      </c>
      <c r="G32357" s="32" t="str" cm="1">
        <f t="array" ref="G32357">IF(F32357="","",SUM(_xlfn._xlws.FILTER(Balanço[Quantidade],(Balanço[Estoque]=Back!$E$3)*(Balanço[Material]=Back!F32357))))</f>
        <v/>
      </c>
    </row>
    <row r="32358" spans="2:7">
      <c r="B32358" s="32">
        <f>SUMIF(Balanço[Estoque],Back!A32358,Balanço[Quantidade])</f>
        <v>0</v>
      </c>
      <c r="G32358" s="32" t="str" cm="1">
        <f t="array" ref="G32358">IF(F32358="","",SUM(_xlfn._xlws.FILTER(Balanço[Quantidade],(Balanço[Estoque]=Back!$E$3)*(Balanço[Material]=Back!F32358))))</f>
        <v/>
      </c>
    </row>
    <row r="32359" spans="2:7">
      <c r="B32359" s="32">
        <f>SUMIF(Balanço[Estoque],Back!A32359,Balanço[Quantidade])</f>
        <v>0</v>
      </c>
      <c r="G32359" s="32" t="str" cm="1">
        <f t="array" ref="G32359">IF(F32359="","",SUM(_xlfn._xlws.FILTER(Balanço[Quantidade],(Balanço[Estoque]=Back!$E$3)*(Balanço[Material]=Back!F32359))))</f>
        <v/>
      </c>
    </row>
    <row r="32360" spans="2:7">
      <c r="B32360" s="32">
        <f>SUMIF(Balanço[Estoque],Back!A32360,Balanço[Quantidade])</f>
        <v>0</v>
      </c>
      <c r="G32360" s="32" t="str" cm="1">
        <f t="array" ref="G32360">IF(F32360="","",SUM(_xlfn._xlws.FILTER(Balanço[Quantidade],(Balanço[Estoque]=Back!$E$3)*(Balanço[Material]=Back!F32360))))</f>
        <v/>
      </c>
    </row>
    <row r="32361" spans="2:7">
      <c r="B32361" s="32">
        <f>SUMIF(Balanço[Estoque],Back!A32361,Balanço[Quantidade])</f>
        <v>0</v>
      </c>
      <c r="G32361" s="32" t="str" cm="1">
        <f t="array" ref="G32361">IF(F32361="","",SUM(_xlfn._xlws.FILTER(Balanço[Quantidade],(Balanço[Estoque]=Back!$E$3)*(Balanço[Material]=Back!F32361))))</f>
        <v/>
      </c>
    </row>
    <row r="32362" spans="2:7">
      <c r="B32362" s="32">
        <f>SUMIF(Balanço[Estoque],Back!A32362,Balanço[Quantidade])</f>
        <v>0</v>
      </c>
      <c r="G32362" s="32" t="str" cm="1">
        <f t="array" ref="G32362">IF(F32362="","",SUM(_xlfn._xlws.FILTER(Balanço[Quantidade],(Balanço[Estoque]=Back!$E$3)*(Balanço[Material]=Back!F32362))))</f>
        <v/>
      </c>
    </row>
    <row r="32363" spans="2:7">
      <c r="B32363" s="32">
        <f>SUMIF(Balanço[Estoque],Back!A32363,Balanço[Quantidade])</f>
        <v>0</v>
      </c>
      <c r="G32363" s="32" t="str" cm="1">
        <f t="array" ref="G32363">IF(F32363="","",SUM(_xlfn._xlws.FILTER(Balanço[Quantidade],(Balanço[Estoque]=Back!$E$3)*(Balanço[Material]=Back!F32363))))</f>
        <v/>
      </c>
    </row>
    <row r="32364" spans="2:7">
      <c r="B32364" s="32">
        <f>SUMIF(Balanço[Estoque],Back!A32364,Balanço[Quantidade])</f>
        <v>0</v>
      </c>
      <c r="G32364" s="32" t="str" cm="1">
        <f t="array" ref="G32364">IF(F32364="","",SUM(_xlfn._xlws.FILTER(Balanço[Quantidade],(Balanço[Estoque]=Back!$E$3)*(Balanço[Material]=Back!F32364))))</f>
        <v/>
      </c>
    </row>
    <row r="32365" spans="2:7">
      <c r="B32365" s="32">
        <f>SUMIF(Balanço[Estoque],Back!A32365,Balanço[Quantidade])</f>
        <v>0</v>
      </c>
      <c r="G32365" s="32" t="str" cm="1">
        <f t="array" ref="G32365">IF(F32365="","",SUM(_xlfn._xlws.FILTER(Balanço[Quantidade],(Balanço[Estoque]=Back!$E$3)*(Balanço[Material]=Back!F32365))))</f>
        <v/>
      </c>
    </row>
    <row r="32366" spans="2:7">
      <c r="B32366" s="32">
        <f>SUMIF(Balanço[Estoque],Back!A32366,Balanço[Quantidade])</f>
        <v>0</v>
      </c>
      <c r="G32366" s="32" t="str" cm="1">
        <f t="array" ref="G32366">IF(F32366="","",SUM(_xlfn._xlws.FILTER(Balanço[Quantidade],(Balanço[Estoque]=Back!$E$3)*(Balanço[Material]=Back!F32366))))</f>
        <v/>
      </c>
    </row>
    <row r="32367" spans="2:7">
      <c r="B32367" s="32">
        <f>SUMIF(Balanço[Estoque],Back!A32367,Balanço[Quantidade])</f>
        <v>0</v>
      </c>
      <c r="G32367" s="32" t="str" cm="1">
        <f t="array" ref="G32367">IF(F32367="","",SUM(_xlfn._xlws.FILTER(Balanço[Quantidade],(Balanço[Estoque]=Back!$E$3)*(Balanço[Material]=Back!F32367))))</f>
        <v/>
      </c>
    </row>
    <row r="32368" spans="2:7">
      <c r="B32368" s="32">
        <f>SUMIF(Balanço[Estoque],Back!A32368,Balanço[Quantidade])</f>
        <v>0</v>
      </c>
      <c r="G32368" s="32" t="str" cm="1">
        <f t="array" ref="G32368">IF(F32368="","",SUM(_xlfn._xlws.FILTER(Balanço[Quantidade],(Balanço[Estoque]=Back!$E$3)*(Balanço[Material]=Back!F32368))))</f>
        <v/>
      </c>
    </row>
    <row r="32369" spans="2:7">
      <c r="B32369" s="32">
        <f>SUMIF(Balanço[Estoque],Back!A32369,Balanço[Quantidade])</f>
        <v>0</v>
      </c>
      <c r="G32369" s="32" t="str" cm="1">
        <f t="array" ref="G32369">IF(F32369="","",SUM(_xlfn._xlws.FILTER(Balanço[Quantidade],(Balanço[Estoque]=Back!$E$3)*(Balanço[Material]=Back!F32369))))</f>
        <v/>
      </c>
    </row>
    <row r="32370" spans="2:7">
      <c r="B32370" s="32">
        <f>SUMIF(Balanço[Estoque],Back!A32370,Balanço[Quantidade])</f>
        <v>0</v>
      </c>
      <c r="G32370" s="32" t="str" cm="1">
        <f t="array" ref="G32370">IF(F32370="","",SUM(_xlfn._xlws.FILTER(Balanço[Quantidade],(Balanço[Estoque]=Back!$E$3)*(Balanço[Material]=Back!F32370))))</f>
        <v/>
      </c>
    </row>
    <row r="32371" spans="2:7">
      <c r="B32371" s="32">
        <f>SUMIF(Balanço[Estoque],Back!A32371,Balanço[Quantidade])</f>
        <v>0</v>
      </c>
      <c r="G32371" s="32" t="str" cm="1">
        <f t="array" ref="G32371">IF(F32371="","",SUM(_xlfn._xlws.FILTER(Balanço[Quantidade],(Balanço[Estoque]=Back!$E$3)*(Balanço[Material]=Back!F32371))))</f>
        <v/>
      </c>
    </row>
    <row r="32372" spans="2:7">
      <c r="B32372" s="32">
        <f>SUMIF(Balanço[Estoque],Back!A32372,Balanço[Quantidade])</f>
        <v>0</v>
      </c>
      <c r="G32372" s="32" t="str" cm="1">
        <f t="array" ref="G32372">IF(F32372="","",SUM(_xlfn._xlws.FILTER(Balanço[Quantidade],(Balanço[Estoque]=Back!$E$3)*(Balanço[Material]=Back!F32372))))</f>
        <v/>
      </c>
    </row>
    <row r="32373" spans="2:7">
      <c r="B32373" s="32">
        <f>SUMIF(Balanço[Estoque],Back!A32373,Balanço[Quantidade])</f>
        <v>0</v>
      </c>
      <c r="G32373" s="32" t="str" cm="1">
        <f t="array" ref="G32373">IF(F32373="","",SUM(_xlfn._xlws.FILTER(Balanço[Quantidade],(Balanço[Estoque]=Back!$E$3)*(Balanço[Material]=Back!F32373))))</f>
        <v/>
      </c>
    </row>
    <row r="32374" spans="2:7">
      <c r="B32374" s="32">
        <f>SUMIF(Balanço[Estoque],Back!A32374,Balanço[Quantidade])</f>
        <v>0</v>
      </c>
      <c r="G32374" s="32" t="str" cm="1">
        <f t="array" ref="G32374">IF(F32374="","",SUM(_xlfn._xlws.FILTER(Balanço[Quantidade],(Balanço[Estoque]=Back!$E$3)*(Balanço[Material]=Back!F32374))))</f>
        <v/>
      </c>
    </row>
    <row r="32375" spans="2:7">
      <c r="B32375" s="32">
        <f>SUMIF(Balanço[Estoque],Back!A32375,Balanço[Quantidade])</f>
        <v>0</v>
      </c>
      <c r="G32375" s="32" t="str" cm="1">
        <f t="array" ref="G32375">IF(F32375="","",SUM(_xlfn._xlws.FILTER(Balanço[Quantidade],(Balanço[Estoque]=Back!$E$3)*(Balanço[Material]=Back!F32375))))</f>
        <v/>
      </c>
    </row>
    <row r="32376" spans="2:7">
      <c r="B32376" s="32">
        <f>SUMIF(Balanço[Estoque],Back!A32376,Balanço[Quantidade])</f>
        <v>0</v>
      </c>
      <c r="G32376" s="32" t="str" cm="1">
        <f t="array" ref="G32376">IF(F32376="","",SUM(_xlfn._xlws.FILTER(Balanço[Quantidade],(Balanço[Estoque]=Back!$E$3)*(Balanço[Material]=Back!F32376))))</f>
        <v/>
      </c>
    </row>
    <row r="32377" spans="2:7">
      <c r="B32377" s="32">
        <f>SUMIF(Balanço[Estoque],Back!A32377,Balanço[Quantidade])</f>
        <v>0</v>
      </c>
      <c r="G32377" s="32" t="str" cm="1">
        <f t="array" ref="G32377">IF(F32377="","",SUM(_xlfn._xlws.FILTER(Balanço[Quantidade],(Balanço[Estoque]=Back!$E$3)*(Balanço[Material]=Back!F32377))))</f>
        <v/>
      </c>
    </row>
    <row r="32378" spans="2:7">
      <c r="B32378" s="32">
        <f>SUMIF(Balanço[Estoque],Back!A32378,Balanço[Quantidade])</f>
        <v>0</v>
      </c>
      <c r="G32378" s="32" t="str" cm="1">
        <f t="array" ref="G32378">IF(F32378="","",SUM(_xlfn._xlws.FILTER(Balanço[Quantidade],(Balanço[Estoque]=Back!$E$3)*(Balanço[Material]=Back!F32378))))</f>
        <v/>
      </c>
    </row>
    <row r="32379" spans="2:7">
      <c r="B32379" s="32">
        <f>SUMIF(Balanço[Estoque],Back!A32379,Balanço[Quantidade])</f>
        <v>0</v>
      </c>
      <c r="G32379" s="32" t="str" cm="1">
        <f t="array" ref="G32379">IF(F32379="","",SUM(_xlfn._xlws.FILTER(Balanço[Quantidade],(Balanço[Estoque]=Back!$E$3)*(Balanço[Material]=Back!F32379))))</f>
        <v/>
      </c>
    </row>
    <row r="32380" spans="2:7">
      <c r="B32380" s="32">
        <f>SUMIF(Balanço[Estoque],Back!A32380,Balanço[Quantidade])</f>
        <v>0</v>
      </c>
      <c r="G32380" s="32" t="str" cm="1">
        <f t="array" ref="G32380">IF(F32380="","",SUM(_xlfn._xlws.FILTER(Balanço[Quantidade],(Balanço[Estoque]=Back!$E$3)*(Balanço[Material]=Back!F32380))))</f>
        <v/>
      </c>
    </row>
    <row r="32381" spans="2:7">
      <c r="B32381" s="32">
        <f>SUMIF(Balanço[Estoque],Back!A32381,Balanço[Quantidade])</f>
        <v>0</v>
      </c>
      <c r="G32381" s="32" t="str" cm="1">
        <f t="array" ref="G32381">IF(F32381="","",SUM(_xlfn._xlws.FILTER(Balanço[Quantidade],(Balanço[Estoque]=Back!$E$3)*(Balanço[Material]=Back!F32381))))</f>
        <v/>
      </c>
    </row>
    <row r="32382" spans="2:7">
      <c r="B32382" s="32">
        <f>SUMIF(Balanço[Estoque],Back!A32382,Balanço[Quantidade])</f>
        <v>0</v>
      </c>
      <c r="G32382" s="32" t="str" cm="1">
        <f t="array" ref="G32382">IF(F32382="","",SUM(_xlfn._xlws.FILTER(Balanço[Quantidade],(Balanço[Estoque]=Back!$E$3)*(Balanço[Material]=Back!F32382))))</f>
        <v/>
      </c>
    </row>
    <row r="32383" spans="2:7">
      <c r="B32383" s="32">
        <f>SUMIF(Balanço[Estoque],Back!A32383,Balanço[Quantidade])</f>
        <v>0</v>
      </c>
      <c r="G32383" s="32" t="str" cm="1">
        <f t="array" ref="G32383">IF(F32383="","",SUM(_xlfn._xlws.FILTER(Balanço[Quantidade],(Balanço[Estoque]=Back!$E$3)*(Balanço[Material]=Back!F32383))))</f>
        <v/>
      </c>
    </row>
    <row r="32384" spans="2:7">
      <c r="B32384" s="32">
        <f>SUMIF(Balanço[Estoque],Back!A32384,Balanço[Quantidade])</f>
        <v>0</v>
      </c>
      <c r="G32384" s="32" t="str" cm="1">
        <f t="array" ref="G32384">IF(F32384="","",SUM(_xlfn._xlws.FILTER(Balanço[Quantidade],(Balanço[Estoque]=Back!$E$3)*(Balanço[Material]=Back!F32384))))</f>
        <v/>
      </c>
    </row>
    <row r="32385" spans="2:7">
      <c r="B32385" s="32">
        <f>SUMIF(Balanço[Estoque],Back!A32385,Balanço[Quantidade])</f>
        <v>0</v>
      </c>
      <c r="G32385" s="32" t="str" cm="1">
        <f t="array" ref="G32385">IF(F32385="","",SUM(_xlfn._xlws.FILTER(Balanço[Quantidade],(Balanço[Estoque]=Back!$E$3)*(Balanço[Material]=Back!F32385))))</f>
        <v/>
      </c>
    </row>
    <row r="32386" spans="2:7">
      <c r="B32386" s="32">
        <f>SUMIF(Balanço[Estoque],Back!A32386,Balanço[Quantidade])</f>
        <v>0</v>
      </c>
      <c r="G32386" s="32" t="str" cm="1">
        <f t="array" ref="G32386">IF(F32386="","",SUM(_xlfn._xlws.FILTER(Balanço[Quantidade],(Balanço[Estoque]=Back!$E$3)*(Balanço[Material]=Back!F32386))))</f>
        <v/>
      </c>
    </row>
    <row r="32387" spans="2:7">
      <c r="B32387" s="32">
        <f>SUMIF(Balanço[Estoque],Back!A32387,Balanço[Quantidade])</f>
        <v>0</v>
      </c>
      <c r="G32387" s="32" t="str" cm="1">
        <f t="array" ref="G32387">IF(F32387="","",SUM(_xlfn._xlws.FILTER(Balanço[Quantidade],(Balanço[Estoque]=Back!$E$3)*(Balanço[Material]=Back!F32387))))</f>
        <v/>
      </c>
    </row>
    <row r="32388" spans="2:7">
      <c r="B32388" s="32">
        <f>SUMIF(Balanço[Estoque],Back!A32388,Balanço[Quantidade])</f>
        <v>0</v>
      </c>
      <c r="G32388" s="32" t="str" cm="1">
        <f t="array" ref="G32388">IF(F32388="","",SUM(_xlfn._xlws.FILTER(Balanço[Quantidade],(Balanço[Estoque]=Back!$E$3)*(Balanço[Material]=Back!F32388))))</f>
        <v/>
      </c>
    </row>
    <row r="32389" spans="2:7">
      <c r="B32389" s="32">
        <f>SUMIF(Balanço[Estoque],Back!A32389,Balanço[Quantidade])</f>
        <v>0</v>
      </c>
      <c r="G32389" s="32" t="str" cm="1">
        <f t="array" ref="G32389">IF(F32389="","",SUM(_xlfn._xlws.FILTER(Balanço[Quantidade],(Balanço[Estoque]=Back!$E$3)*(Balanço[Material]=Back!F32389))))</f>
        <v/>
      </c>
    </row>
    <row r="32390" spans="2:7">
      <c r="B32390" s="32">
        <f>SUMIF(Balanço[Estoque],Back!A32390,Balanço[Quantidade])</f>
        <v>0</v>
      </c>
      <c r="G32390" s="32" t="str" cm="1">
        <f t="array" ref="G32390">IF(F32390="","",SUM(_xlfn._xlws.FILTER(Balanço[Quantidade],(Balanço[Estoque]=Back!$E$3)*(Balanço[Material]=Back!F32390))))</f>
        <v/>
      </c>
    </row>
    <row r="32391" spans="2:7">
      <c r="B32391" s="32">
        <f>SUMIF(Balanço[Estoque],Back!A32391,Balanço[Quantidade])</f>
        <v>0</v>
      </c>
      <c r="G32391" s="32" t="str" cm="1">
        <f t="array" ref="G32391">IF(F32391="","",SUM(_xlfn._xlws.FILTER(Balanço[Quantidade],(Balanço[Estoque]=Back!$E$3)*(Balanço[Material]=Back!F32391))))</f>
        <v/>
      </c>
    </row>
    <row r="32392" spans="2:7">
      <c r="B32392" s="32">
        <f>SUMIF(Balanço[Estoque],Back!A32392,Balanço[Quantidade])</f>
        <v>0</v>
      </c>
      <c r="G32392" s="32" t="str" cm="1">
        <f t="array" ref="G32392">IF(F32392="","",SUM(_xlfn._xlws.FILTER(Balanço[Quantidade],(Balanço[Estoque]=Back!$E$3)*(Balanço[Material]=Back!F32392))))</f>
        <v/>
      </c>
    </row>
    <row r="32393" spans="2:7">
      <c r="B32393" s="32">
        <f>SUMIF(Balanço[Estoque],Back!A32393,Balanço[Quantidade])</f>
        <v>0</v>
      </c>
      <c r="G32393" s="32" t="str" cm="1">
        <f t="array" ref="G32393">IF(F32393="","",SUM(_xlfn._xlws.FILTER(Balanço[Quantidade],(Balanço[Estoque]=Back!$E$3)*(Balanço[Material]=Back!F32393))))</f>
        <v/>
      </c>
    </row>
    <row r="32394" spans="2:7">
      <c r="B32394" s="32">
        <f>SUMIF(Balanço[Estoque],Back!A32394,Balanço[Quantidade])</f>
        <v>0</v>
      </c>
      <c r="G32394" s="32" t="str" cm="1">
        <f t="array" ref="G32394">IF(F32394="","",SUM(_xlfn._xlws.FILTER(Balanço[Quantidade],(Balanço[Estoque]=Back!$E$3)*(Balanço[Material]=Back!F32394))))</f>
        <v/>
      </c>
    </row>
    <row r="32395" spans="2:7">
      <c r="B32395" s="32">
        <f>SUMIF(Balanço[Estoque],Back!A32395,Balanço[Quantidade])</f>
        <v>0</v>
      </c>
      <c r="G32395" s="32" t="str" cm="1">
        <f t="array" ref="G32395">IF(F32395="","",SUM(_xlfn._xlws.FILTER(Balanço[Quantidade],(Balanço[Estoque]=Back!$E$3)*(Balanço[Material]=Back!F32395))))</f>
        <v/>
      </c>
    </row>
    <row r="32396" spans="2:7">
      <c r="B32396" s="32">
        <f>SUMIF(Balanço[Estoque],Back!A32396,Balanço[Quantidade])</f>
        <v>0</v>
      </c>
      <c r="G32396" s="32" t="str" cm="1">
        <f t="array" ref="G32396">IF(F32396="","",SUM(_xlfn._xlws.FILTER(Balanço[Quantidade],(Balanço[Estoque]=Back!$E$3)*(Balanço[Material]=Back!F32396))))</f>
        <v/>
      </c>
    </row>
    <row r="32397" spans="2:7">
      <c r="B32397" s="32">
        <f>SUMIF(Balanço[Estoque],Back!A32397,Balanço[Quantidade])</f>
        <v>0</v>
      </c>
      <c r="G32397" s="32" t="str" cm="1">
        <f t="array" ref="G32397">IF(F32397="","",SUM(_xlfn._xlws.FILTER(Balanço[Quantidade],(Balanço[Estoque]=Back!$E$3)*(Balanço[Material]=Back!F32397))))</f>
        <v/>
      </c>
    </row>
    <row r="32398" spans="2:7">
      <c r="B32398" s="32">
        <f>SUMIF(Balanço[Estoque],Back!A32398,Balanço[Quantidade])</f>
        <v>0</v>
      </c>
      <c r="G32398" s="32" t="str" cm="1">
        <f t="array" ref="G32398">IF(F32398="","",SUM(_xlfn._xlws.FILTER(Balanço[Quantidade],(Balanço[Estoque]=Back!$E$3)*(Balanço[Material]=Back!F32398))))</f>
        <v/>
      </c>
    </row>
    <row r="32399" spans="2:7">
      <c r="B32399" s="32">
        <f>SUMIF(Balanço[Estoque],Back!A32399,Balanço[Quantidade])</f>
        <v>0</v>
      </c>
      <c r="G32399" s="32" t="str" cm="1">
        <f t="array" ref="G32399">IF(F32399="","",SUM(_xlfn._xlws.FILTER(Balanço[Quantidade],(Balanço[Estoque]=Back!$E$3)*(Balanço[Material]=Back!F32399))))</f>
        <v/>
      </c>
    </row>
    <row r="32400" spans="2:7">
      <c r="B32400" s="32">
        <f>SUMIF(Balanço[Estoque],Back!A32400,Balanço[Quantidade])</f>
        <v>0</v>
      </c>
      <c r="G32400" s="32" t="str" cm="1">
        <f t="array" ref="G32400">IF(F32400="","",SUM(_xlfn._xlws.FILTER(Balanço[Quantidade],(Balanço[Estoque]=Back!$E$3)*(Balanço[Material]=Back!F32400))))</f>
        <v/>
      </c>
    </row>
    <row r="32401" spans="2:7">
      <c r="B32401" s="32">
        <f>SUMIF(Balanço[Estoque],Back!A32401,Balanço[Quantidade])</f>
        <v>0</v>
      </c>
      <c r="G32401" s="32" t="str" cm="1">
        <f t="array" ref="G32401">IF(F32401="","",SUM(_xlfn._xlws.FILTER(Balanço[Quantidade],(Balanço[Estoque]=Back!$E$3)*(Balanço[Material]=Back!F32401))))</f>
        <v/>
      </c>
    </row>
    <row r="32402" spans="2:7">
      <c r="B32402" s="32">
        <f>SUMIF(Balanço[Estoque],Back!A32402,Balanço[Quantidade])</f>
        <v>0</v>
      </c>
      <c r="G32402" s="32" t="str" cm="1">
        <f t="array" ref="G32402">IF(F32402="","",SUM(_xlfn._xlws.FILTER(Balanço[Quantidade],(Balanço[Estoque]=Back!$E$3)*(Balanço[Material]=Back!F32402))))</f>
        <v/>
      </c>
    </row>
    <row r="32403" spans="2:7">
      <c r="B32403" s="32">
        <f>SUMIF(Balanço[Estoque],Back!A32403,Balanço[Quantidade])</f>
        <v>0</v>
      </c>
      <c r="G32403" s="32" t="str" cm="1">
        <f t="array" ref="G32403">IF(F32403="","",SUM(_xlfn._xlws.FILTER(Balanço[Quantidade],(Balanço[Estoque]=Back!$E$3)*(Balanço[Material]=Back!F32403))))</f>
        <v/>
      </c>
    </row>
    <row r="32404" spans="2:7">
      <c r="B32404" s="32">
        <f>SUMIF(Balanço[Estoque],Back!A32404,Balanço[Quantidade])</f>
        <v>0</v>
      </c>
      <c r="G32404" s="32" t="str" cm="1">
        <f t="array" ref="G32404">IF(F32404="","",SUM(_xlfn._xlws.FILTER(Balanço[Quantidade],(Balanço[Estoque]=Back!$E$3)*(Balanço[Material]=Back!F32404))))</f>
        <v/>
      </c>
    </row>
    <row r="32405" spans="2:7">
      <c r="B32405" s="32">
        <f>SUMIF(Balanço[Estoque],Back!A32405,Balanço[Quantidade])</f>
        <v>0</v>
      </c>
      <c r="G32405" s="32" t="str" cm="1">
        <f t="array" ref="G32405">IF(F32405="","",SUM(_xlfn._xlws.FILTER(Balanço[Quantidade],(Balanço[Estoque]=Back!$E$3)*(Balanço[Material]=Back!F32405))))</f>
        <v/>
      </c>
    </row>
    <row r="32406" spans="2:7">
      <c r="B32406" s="32">
        <f>SUMIF(Balanço[Estoque],Back!A32406,Balanço[Quantidade])</f>
        <v>0</v>
      </c>
      <c r="G32406" s="32" t="str" cm="1">
        <f t="array" ref="G32406">IF(F32406="","",SUM(_xlfn._xlws.FILTER(Balanço[Quantidade],(Balanço[Estoque]=Back!$E$3)*(Balanço[Material]=Back!F32406))))</f>
        <v/>
      </c>
    </row>
    <row r="32407" spans="2:7">
      <c r="B32407" s="32">
        <f>SUMIF(Balanço[Estoque],Back!A32407,Balanço[Quantidade])</f>
        <v>0</v>
      </c>
      <c r="G32407" s="32" t="str" cm="1">
        <f t="array" ref="G32407">IF(F32407="","",SUM(_xlfn._xlws.FILTER(Balanço[Quantidade],(Balanço[Estoque]=Back!$E$3)*(Balanço[Material]=Back!F32407))))</f>
        <v/>
      </c>
    </row>
    <row r="32408" spans="2:7">
      <c r="B32408" s="32">
        <f>SUMIF(Balanço[Estoque],Back!A32408,Balanço[Quantidade])</f>
        <v>0</v>
      </c>
      <c r="G32408" s="32" t="str" cm="1">
        <f t="array" ref="G32408">IF(F32408="","",SUM(_xlfn._xlws.FILTER(Balanço[Quantidade],(Balanço[Estoque]=Back!$E$3)*(Balanço[Material]=Back!F32408))))</f>
        <v/>
      </c>
    </row>
    <row r="32409" spans="2:7">
      <c r="B32409" s="32">
        <f>SUMIF(Balanço[Estoque],Back!A32409,Balanço[Quantidade])</f>
        <v>0</v>
      </c>
      <c r="G32409" s="32" t="str" cm="1">
        <f t="array" ref="G32409">IF(F32409="","",SUM(_xlfn._xlws.FILTER(Balanço[Quantidade],(Balanço[Estoque]=Back!$E$3)*(Balanço[Material]=Back!F32409))))</f>
        <v/>
      </c>
    </row>
    <row r="32410" spans="2:7">
      <c r="B32410" s="32">
        <f>SUMIF(Balanço[Estoque],Back!A32410,Balanço[Quantidade])</f>
        <v>0</v>
      </c>
      <c r="G32410" s="32" t="str" cm="1">
        <f t="array" ref="G32410">IF(F32410="","",SUM(_xlfn._xlws.FILTER(Balanço[Quantidade],(Balanço[Estoque]=Back!$E$3)*(Balanço[Material]=Back!F32410))))</f>
        <v/>
      </c>
    </row>
    <row r="32411" spans="2:7">
      <c r="B32411" s="32">
        <f>SUMIF(Balanço[Estoque],Back!A32411,Balanço[Quantidade])</f>
        <v>0</v>
      </c>
      <c r="G32411" s="32" t="str" cm="1">
        <f t="array" ref="G32411">IF(F32411="","",SUM(_xlfn._xlws.FILTER(Balanço[Quantidade],(Balanço[Estoque]=Back!$E$3)*(Balanço[Material]=Back!F32411))))</f>
        <v/>
      </c>
    </row>
    <row r="32412" spans="2:7">
      <c r="B32412" s="32">
        <f>SUMIF(Balanço[Estoque],Back!A32412,Balanço[Quantidade])</f>
        <v>0</v>
      </c>
      <c r="G32412" s="32" t="str" cm="1">
        <f t="array" ref="G32412">IF(F32412="","",SUM(_xlfn._xlws.FILTER(Balanço[Quantidade],(Balanço[Estoque]=Back!$E$3)*(Balanço[Material]=Back!F32412))))</f>
        <v/>
      </c>
    </row>
    <row r="32413" spans="2:7">
      <c r="B32413" s="32">
        <f>SUMIF(Balanço[Estoque],Back!A32413,Balanço[Quantidade])</f>
        <v>0</v>
      </c>
      <c r="G32413" s="32" t="str" cm="1">
        <f t="array" ref="G32413">IF(F32413="","",SUM(_xlfn._xlws.FILTER(Balanço[Quantidade],(Balanço[Estoque]=Back!$E$3)*(Balanço[Material]=Back!F32413))))</f>
        <v/>
      </c>
    </row>
    <row r="32414" spans="2:7">
      <c r="B32414" s="32">
        <f>SUMIF(Balanço[Estoque],Back!A32414,Balanço[Quantidade])</f>
        <v>0</v>
      </c>
      <c r="G32414" s="32" t="str" cm="1">
        <f t="array" ref="G32414">IF(F32414="","",SUM(_xlfn._xlws.FILTER(Balanço[Quantidade],(Balanço[Estoque]=Back!$E$3)*(Balanço[Material]=Back!F32414))))</f>
        <v/>
      </c>
    </row>
    <row r="32415" spans="2:7">
      <c r="B32415" s="32">
        <f>SUMIF(Balanço[Estoque],Back!A32415,Balanço[Quantidade])</f>
        <v>0</v>
      </c>
      <c r="G32415" s="32" t="str" cm="1">
        <f t="array" ref="G32415">IF(F32415="","",SUM(_xlfn._xlws.FILTER(Balanço[Quantidade],(Balanço[Estoque]=Back!$E$3)*(Balanço[Material]=Back!F32415))))</f>
        <v/>
      </c>
    </row>
    <row r="32416" spans="2:7">
      <c r="B32416" s="32">
        <f>SUMIF(Balanço[Estoque],Back!A32416,Balanço[Quantidade])</f>
        <v>0</v>
      </c>
      <c r="G32416" s="32" t="str" cm="1">
        <f t="array" ref="G32416">IF(F32416="","",SUM(_xlfn._xlws.FILTER(Balanço[Quantidade],(Balanço[Estoque]=Back!$E$3)*(Balanço[Material]=Back!F32416))))</f>
        <v/>
      </c>
    </row>
    <row r="32417" spans="2:7">
      <c r="B32417" s="32">
        <f>SUMIF(Balanço[Estoque],Back!A32417,Balanço[Quantidade])</f>
        <v>0</v>
      </c>
      <c r="G32417" s="32" t="str" cm="1">
        <f t="array" ref="G32417">IF(F32417="","",SUM(_xlfn._xlws.FILTER(Balanço[Quantidade],(Balanço[Estoque]=Back!$E$3)*(Balanço[Material]=Back!F32417))))</f>
        <v/>
      </c>
    </row>
    <row r="32418" spans="2:7">
      <c r="B32418" s="32">
        <f>SUMIF(Balanço[Estoque],Back!A32418,Balanço[Quantidade])</f>
        <v>0</v>
      </c>
      <c r="G32418" s="32" t="str" cm="1">
        <f t="array" ref="G32418">IF(F32418="","",SUM(_xlfn._xlws.FILTER(Balanço[Quantidade],(Balanço[Estoque]=Back!$E$3)*(Balanço[Material]=Back!F32418))))</f>
        <v/>
      </c>
    </row>
    <row r="32419" spans="2:7">
      <c r="B32419" s="32">
        <f>SUMIF(Balanço[Estoque],Back!A32419,Balanço[Quantidade])</f>
        <v>0</v>
      </c>
      <c r="G32419" s="32" t="str" cm="1">
        <f t="array" ref="G32419">IF(F32419="","",SUM(_xlfn._xlws.FILTER(Balanço[Quantidade],(Balanço[Estoque]=Back!$E$3)*(Balanço[Material]=Back!F32419))))</f>
        <v/>
      </c>
    </row>
    <row r="32420" spans="2:7">
      <c r="B32420" s="32">
        <f>SUMIF(Balanço[Estoque],Back!A32420,Balanço[Quantidade])</f>
        <v>0</v>
      </c>
      <c r="G32420" s="32" t="str" cm="1">
        <f t="array" ref="G32420">IF(F32420="","",SUM(_xlfn._xlws.FILTER(Balanço[Quantidade],(Balanço[Estoque]=Back!$E$3)*(Balanço[Material]=Back!F32420))))</f>
        <v/>
      </c>
    </row>
    <row r="32421" spans="2:7">
      <c r="B32421" s="32">
        <f>SUMIF(Balanço[Estoque],Back!A32421,Balanço[Quantidade])</f>
        <v>0</v>
      </c>
      <c r="G32421" s="32" t="str" cm="1">
        <f t="array" ref="G32421">IF(F32421="","",SUM(_xlfn._xlws.FILTER(Balanço[Quantidade],(Balanço[Estoque]=Back!$E$3)*(Balanço[Material]=Back!F32421))))</f>
        <v/>
      </c>
    </row>
    <row r="32422" spans="2:7">
      <c r="B32422" s="32">
        <f>SUMIF(Balanço[Estoque],Back!A32422,Balanço[Quantidade])</f>
        <v>0</v>
      </c>
      <c r="G32422" s="32" t="str" cm="1">
        <f t="array" ref="G32422">IF(F32422="","",SUM(_xlfn._xlws.FILTER(Balanço[Quantidade],(Balanço[Estoque]=Back!$E$3)*(Balanço[Material]=Back!F32422))))</f>
        <v/>
      </c>
    </row>
    <row r="32423" spans="2:7">
      <c r="B32423" s="32">
        <f>SUMIF(Balanço[Estoque],Back!A32423,Balanço[Quantidade])</f>
        <v>0</v>
      </c>
      <c r="G32423" s="32" t="str" cm="1">
        <f t="array" ref="G32423">IF(F32423="","",SUM(_xlfn._xlws.FILTER(Balanço[Quantidade],(Balanço[Estoque]=Back!$E$3)*(Balanço[Material]=Back!F32423))))</f>
        <v/>
      </c>
    </row>
    <row r="32424" spans="2:7">
      <c r="B32424" s="32">
        <f>SUMIF(Balanço[Estoque],Back!A32424,Balanço[Quantidade])</f>
        <v>0</v>
      </c>
      <c r="G32424" s="32" t="str" cm="1">
        <f t="array" ref="G32424">IF(F32424="","",SUM(_xlfn._xlws.FILTER(Balanço[Quantidade],(Balanço[Estoque]=Back!$E$3)*(Balanço[Material]=Back!F32424))))</f>
        <v/>
      </c>
    </row>
    <row r="32425" spans="2:7">
      <c r="B32425" s="32">
        <f>SUMIF(Balanço[Estoque],Back!A32425,Balanço[Quantidade])</f>
        <v>0</v>
      </c>
      <c r="G32425" s="32" t="str" cm="1">
        <f t="array" ref="G32425">IF(F32425="","",SUM(_xlfn._xlws.FILTER(Balanço[Quantidade],(Balanço[Estoque]=Back!$E$3)*(Balanço[Material]=Back!F32425))))</f>
        <v/>
      </c>
    </row>
    <row r="32426" spans="2:7">
      <c r="B32426" s="32">
        <f>SUMIF(Balanço[Estoque],Back!A32426,Balanço[Quantidade])</f>
        <v>0</v>
      </c>
      <c r="G32426" s="32" t="str" cm="1">
        <f t="array" ref="G32426">IF(F32426="","",SUM(_xlfn._xlws.FILTER(Balanço[Quantidade],(Balanço[Estoque]=Back!$E$3)*(Balanço[Material]=Back!F32426))))</f>
        <v/>
      </c>
    </row>
    <row r="32427" spans="2:7">
      <c r="B32427" s="32">
        <f>SUMIF(Balanço[Estoque],Back!A32427,Balanço[Quantidade])</f>
        <v>0</v>
      </c>
      <c r="G32427" s="32" t="str" cm="1">
        <f t="array" ref="G32427">IF(F32427="","",SUM(_xlfn._xlws.FILTER(Balanço[Quantidade],(Balanço[Estoque]=Back!$E$3)*(Balanço[Material]=Back!F32427))))</f>
        <v/>
      </c>
    </row>
    <row r="32428" spans="2:7">
      <c r="B32428" s="32">
        <f>SUMIF(Balanço[Estoque],Back!A32428,Balanço[Quantidade])</f>
        <v>0</v>
      </c>
      <c r="G32428" s="32" t="str" cm="1">
        <f t="array" ref="G32428">IF(F32428="","",SUM(_xlfn._xlws.FILTER(Balanço[Quantidade],(Balanço[Estoque]=Back!$E$3)*(Balanço[Material]=Back!F32428))))</f>
        <v/>
      </c>
    </row>
    <row r="32429" spans="2:7">
      <c r="B32429" s="32">
        <f>SUMIF(Balanço[Estoque],Back!A32429,Balanço[Quantidade])</f>
        <v>0</v>
      </c>
      <c r="G32429" s="32" t="str" cm="1">
        <f t="array" ref="G32429">IF(F32429="","",SUM(_xlfn._xlws.FILTER(Balanço[Quantidade],(Balanço[Estoque]=Back!$E$3)*(Balanço[Material]=Back!F32429))))</f>
        <v/>
      </c>
    </row>
    <row r="32430" spans="2:7">
      <c r="B32430" s="32">
        <f>SUMIF(Balanço[Estoque],Back!A32430,Balanço[Quantidade])</f>
        <v>0</v>
      </c>
      <c r="G32430" s="32" t="str" cm="1">
        <f t="array" ref="G32430">IF(F32430="","",SUM(_xlfn._xlws.FILTER(Balanço[Quantidade],(Balanço[Estoque]=Back!$E$3)*(Balanço[Material]=Back!F32430))))</f>
        <v/>
      </c>
    </row>
    <row r="32431" spans="2:7">
      <c r="B32431" s="32">
        <f>SUMIF(Balanço[Estoque],Back!A32431,Balanço[Quantidade])</f>
        <v>0</v>
      </c>
      <c r="G32431" s="32" t="str" cm="1">
        <f t="array" ref="G32431">IF(F32431="","",SUM(_xlfn._xlws.FILTER(Balanço[Quantidade],(Balanço[Estoque]=Back!$E$3)*(Balanço[Material]=Back!F32431))))</f>
        <v/>
      </c>
    </row>
    <row r="32432" spans="2:7">
      <c r="B32432" s="32">
        <f>SUMIF(Balanço[Estoque],Back!A32432,Balanço[Quantidade])</f>
        <v>0</v>
      </c>
      <c r="G32432" s="32" t="str" cm="1">
        <f t="array" ref="G32432">IF(F32432="","",SUM(_xlfn._xlws.FILTER(Balanço[Quantidade],(Balanço[Estoque]=Back!$E$3)*(Balanço[Material]=Back!F32432))))</f>
        <v/>
      </c>
    </row>
    <row r="32433" spans="2:7">
      <c r="B32433" s="32">
        <f>SUMIF(Balanço[Estoque],Back!A32433,Balanço[Quantidade])</f>
        <v>0</v>
      </c>
      <c r="G32433" s="32" t="str" cm="1">
        <f t="array" ref="G32433">IF(F32433="","",SUM(_xlfn._xlws.FILTER(Balanço[Quantidade],(Balanço[Estoque]=Back!$E$3)*(Balanço[Material]=Back!F32433))))</f>
        <v/>
      </c>
    </row>
    <row r="32434" spans="2:7">
      <c r="B32434" s="32">
        <f>SUMIF(Balanço[Estoque],Back!A32434,Balanço[Quantidade])</f>
        <v>0</v>
      </c>
      <c r="G32434" s="32" t="str" cm="1">
        <f t="array" ref="G32434">IF(F32434="","",SUM(_xlfn._xlws.FILTER(Balanço[Quantidade],(Balanço[Estoque]=Back!$E$3)*(Balanço[Material]=Back!F32434))))</f>
        <v/>
      </c>
    </row>
    <row r="32435" spans="2:7">
      <c r="B32435" s="32">
        <f>SUMIF(Balanço[Estoque],Back!A32435,Balanço[Quantidade])</f>
        <v>0</v>
      </c>
      <c r="G32435" s="32" t="str" cm="1">
        <f t="array" ref="G32435">IF(F32435="","",SUM(_xlfn._xlws.FILTER(Balanço[Quantidade],(Balanço[Estoque]=Back!$E$3)*(Balanço[Material]=Back!F32435))))</f>
        <v/>
      </c>
    </row>
    <row r="32436" spans="2:7">
      <c r="B32436" s="32">
        <f>SUMIF(Balanço[Estoque],Back!A32436,Balanço[Quantidade])</f>
        <v>0</v>
      </c>
      <c r="G32436" s="32" t="str" cm="1">
        <f t="array" ref="G32436">IF(F32436="","",SUM(_xlfn._xlws.FILTER(Balanço[Quantidade],(Balanço[Estoque]=Back!$E$3)*(Balanço[Material]=Back!F32436))))</f>
        <v/>
      </c>
    </row>
    <row r="32437" spans="2:7">
      <c r="B32437" s="32">
        <f>SUMIF(Balanço[Estoque],Back!A32437,Balanço[Quantidade])</f>
        <v>0</v>
      </c>
      <c r="G32437" s="32" t="str" cm="1">
        <f t="array" ref="G32437">IF(F32437="","",SUM(_xlfn._xlws.FILTER(Balanço[Quantidade],(Balanço[Estoque]=Back!$E$3)*(Balanço[Material]=Back!F32437))))</f>
        <v/>
      </c>
    </row>
    <row r="32438" spans="2:7">
      <c r="B32438" s="32">
        <f>SUMIF(Balanço[Estoque],Back!A32438,Balanço[Quantidade])</f>
        <v>0</v>
      </c>
      <c r="G32438" s="32" t="str" cm="1">
        <f t="array" ref="G32438">IF(F32438="","",SUM(_xlfn._xlws.FILTER(Balanço[Quantidade],(Balanço[Estoque]=Back!$E$3)*(Balanço[Material]=Back!F32438))))</f>
        <v/>
      </c>
    </row>
    <row r="32439" spans="2:7">
      <c r="B32439" s="32">
        <f>SUMIF(Balanço[Estoque],Back!A32439,Balanço[Quantidade])</f>
        <v>0</v>
      </c>
      <c r="G32439" s="32" t="str" cm="1">
        <f t="array" ref="G32439">IF(F32439="","",SUM(_xlfn._xlws.FILTER(Balanço[Quantidade],(Balanço[Estoque]=Back!$E$3)*(Balanço[Material]=Back!F32439))))</f>
        <v/>
      </c>
    </row>
    <row r="32440" spans="2:7">
      <c r="B32440" s="32">
        <f>SUMIF(Balanço[Estoque],Back!A32440,Balanço[Quantidade])</f>
        <v>0</v>
      </c>
      <c r="G32440" s="32" t="str" cm="1">
        <f t="array" ref="G32440">IF(F32440="","",SUM(_xlfn._xlws.FILTER(Balanço[Quantidade],(Balanço[Estoque]=Back!$E$3)*(Balanço[Material]=Back!F32440))))</f>
        <v/>
      </c>
    </row>
    <row r="32441" spans="2:7">
      <c r="B32441" s="32">
        <f>SUMIF(Balanço[Estoque],Back!A32441,Balanço[Quantidade])</f>
        <v>0</v>
      </c>
      <c r="G32441" s="32" t="str" cm="1">
        <f t="array" ref="G32441">IF(F32441="","",SUM(_xlfn._xlws.FILTER(Balanço[Quantidade],(Balanço[Estoque]=Back!$E$3)*(Balanço[Material]=Back!F32441))))</f>
        <v/>
      </c>
    </row>
    <row r="32442" spans="2:7">
      <c r="B32442" s="32">
        <f>SUMIF(Balanço[Estoque],Back!A32442,Balanço[Quantidade])</f>
        <v>0</v>
      </c>
      <c r="G32442" s="32" t="str" cm="1">
        <f t="array" ref="G32442">IF(F32442="","",SUM(_xlfn._xlws.FILTER(Balanço[Quantidade],(Balanço[Estoque]=Back!$E$3)*(Balanço[Material]=Back!F32442))))</f>
        <v/>
      </c>
    </row>
    <row r="32443" spans="2:7">
      <c r="B32443" s="32">
        <f>SUMIF(Balanço[Estoque],Back!A32443,Balanço[Quantidade])</f>
        <v>0</v>
      </c>
      <c r="G32443" s="32" t="str" cm="1">
        <f t="array" ref="G32443">IF(F32443="","",SUM(_xlfn._xlws.FILTER(Balanço[Quantidade],(Balanço[Estoque]=Back!$E$3)*(Balanço[Material]=Back!F32443))))</f>
        <v/>
      </c>
    </row>
    <row r="32444" spans="2:7">
      <c r="B32444" s="32">
        <f>SUMIF(Balanço[Estoque],Back!A32444,Balanço[Quantidade])</f>
        <v>0</v>
      </c>
      <c r="G32444" s="32" t="str" cm="1">
        <f t="array" ref="G32444">IF(F32444="","",SUM(_xlfn._xlws.FILTER(Balanço[Quantidade],(Balanço[Estoque]=Back!$E$3)*(Balanço[Material]=Back!F32444))))</f>
        <v/>
      </c>
    </row>
    <row r="32445" spans="2:7">
      <c r="B32445" s="32">
        <f>SUMIF(Balanço[Estoque],Back!A32445,Balanço[Quantidade])</f>
        <v>0</v>
      </c>
      <c r="G32445" s="32" t="str" cm="1">
        <f t="array" ref="G32445">IF(F32445="","",SUM(_xlfn._xlws.FILTER(Balanço[Quantidade],(Balanço[Estoque]=Back!$E$3)*(Balanço[Material]=Back!F32445))))</f>
        <v/>
      </c>
    </row>
    <row r="32446" spans="2:7">
      <c r="B32446" s="32">
        <f>SUMIF(Balanço[Estoque],Back!A32446,Balanço[Quantidade])</f>
        <v>0</v>
      </c>
      <c r="G32446" s="32" t="str" cm="1">
        <f t="array" ref="G32446">IF(F32446="","",SUM(_xlfn._xlws.FILTER(Balanço[Quantidade],(Balanço[Estoque]=Back!$E$3)*(Balanço[Material]=Back!F32446))))</f>
        <v/>
      </c>
    </row>
    <row r="32447" spans="2:7">
      <c r="B32447" s="32">
        <f>SUMIF(Balanço[Estoque],Back!A32447,Balanço[Quantidade])</f>
        <v>0</v>
      </c>
      <c r="G32447" s="32" t="str" cm="1">
        <f t="array" ref="G32447">IF(F32447="","",SUM(_xlfn._xlws.FILTER(Balanço[Quantidade],(Balanço[Estoque]=Back!$E$3)*(Balanço[Material]=Back!F32447))))</f>
        <v/>
      </c>
    </row>
    <row r="32448" spans="2:7">
      <c r="B32448" s="32">
        <f>SUMIF(Balanço[Estoque],Back!A32448,Balanço[Quantidade])</f>
        <v>0</v>
      </c>
      <c r="G32448" s="32" t="str" cm="1">
        <f t="array" ref="G32448">IF(F32448="","",SUM(_xlfn._xlws.FILTER(Balanço[Quantidade],(Balanço[Estoque]=Back!$E$3)*(Balanço[Material]=Back!F32448))))</f>
        <v/>
      </c>
    </row>
    <row r="32449" spans="2:7">
      <c r="B32449" s="32">
        <f>SUMIF(Balanço[Estoque],Back!A32449,Balanço[Quantidade])</f>
        <v>0</v>
      </c>
      <c r="G32449" s="32" t="str" cm="1">
        <f t="array" ref="G32449">IF(F32449="","",SUM(_xlfn._xlws.FILTER(Balanço[Quantidade],(Balanço[Estoque]=Back!$E$3)*(Balanço[Material]=Back!F32449))))</f>
        <v/>
      </c>
    </row>
    <row r="32450" spans="2:7">
      <c r="B32450" s="32">
        <f>SUMIF(Balanço[Estoque],Back!A32450,Balanço[Quantidade])</f>
        <v>0</v>
      </c>
      <c r="G32450" s="32" t="str" cm="1">
        <f t="array" ref="G32450">IF(F32450="","",SUM(_xlfn._xlws.FILTER(Balanço[Quantidade],(Balanço[Estoque]=Back!$E$3)*(Balanço[Material]=Back!F32450))))</f>
        <v/>
      </c>
    </row>
    <row r="32451" spans="2:7">
      <c r="B32451" s="32">
        <f>SUMIF(Balanço[Estoque],Back!A32451,Balanço[Quantidade])</f>
        <v>0</v>
      </c>
      <c r="G32451" s="32" t="str" cm="1">
        <f t="array" ref="G32451">IF(F32451="","",SUM(_xlfn._xlws.FILTER(Balanço[Quantidade],(Balanço[Estoque]=Back!$E$3)*(Balanço[Material]=Back!F32451))))</f>
        <v/>
      </c>
    </row>
    <row r="32452" spans="2:7">
      <c r="B32452" s="32">
        <f>SUMIF(Balanço[Estoque],Back!A32452,Balanço[Quantidade])</f>
        <v>0</v>
      </c>
      <c r="G32452" s="32" t="str" cm="1">
        <f t="array" ref="G32452">IF(F32452="","",SUM(_xlfn._xlws.FILTER(Balanço[Quantidade],(Balanço[Estoque]=Back!$E$3)*(Balanço[Material]=Back!F32452))))</f>
        <v/>
      </c>
    </row>
    <row r="32453" spans="2:7">
      <c r="B32453" s="32">
        <f>SUMIF(Balanço[Estoque],Back!A32453,Balanço[Quantidade])</f>
        <v>0</v>
      </c>
      <c r="G32453" s="32" t="str" cm="1">
        <f t="array" ref="G32453">IF(F32453="","",SUM(_xlfn._xlws.FILTER(Balanço[Quantidade],(Balanço[Estoque]=Back!$E$3)*(Balanço[Material]=Back!F32453))))</f>
        <v/>
      </c>
    </row>
    <row r="32454" spans="2:7">
      <c r="B32454" s="32">
        <f>SUMIF(Balanço[Estoque],Back!A32454,Balanço[Quantidade])</f>
        <v>0</v>
      </c>
      <c r="G32454" s="32" t="str" cm="1">
        <f t="array" ref="G32454">IF(F32454="","",SUM(_xlfn._xlws.FILTER(Balanço[Quantidade],(Balanço[Estoque]=Back!$E$3)*(Balanço[Material]=Back!F32454))))</f>
        <v/>
      </c>
    </row>
    <row r="32455" spans="2:7">
      <c r="B32455" s="32">
        <f>SUMIF(Balanço[Estoque],Back!A32455,Balanço[Quantidade])</f>
        <v>0</v>
      </c>
      <c r="G32455" s="32" t="str" cm="1">
        <f t="array" ref="G32455">IF(F32455="","",SUM(_xlfn._xlws.FILTER(Balanço[Quantidade],(Balanço[Estoque]=Back!$E$3)*(Balanço[Material]=Back!F32455))))</f>
        <v/>
      </c>
    </row>
    <row r="32456" spans="2:7">
      <c r="B32456" s="32">
        <f>SUMIF(Balanço[Estoque],Back!A32456,Balanço[Quantidade])</f>
        <v>0</v>
      </c>
      <c r="G32456" s="32" t="str" cm="1">
        <f t="array" ref="G32456">IF(F32456="","",SUM(_xlfn._xlws.FILTER(Balanço[Quantidade],(Balanço[Estoque]=Back!$E$3)*(Balanço[Material]=Back!F32456))))</f>
        <v/>
      </c>
    </row>
    <row r="32457" spans="2:7">
      <c r="B32457" s="32">
        <f>SUMIF(Balanço[Estoque],Back!A32457,Balanço[Quantidade])</f>
        <v>0</v>
      </c>
      <c r="G32457" s="32" t="str" cm="1">
        <f t="array" ref="G32457">IF(F32457="","",SUM(_xlfn._xlws.FILTER(Balanço[Quantidade],(Balanço[Estoque]=Back!$E$3)*(Balanço[Material]=Back!F32457))))</f>
        <v/>
      </c>
    </row>
    <row r="32458" spans="2:7">
      <c r="B32458" s="32">
        <f>SUMIF(Balanço[Estoque],Back!A32458,Balanço[Quantidade])</f>
        <v>0</v>
      </c>
      <c r="G32458" s="32" t="str" cm="1">
        <f t="array" ref="G32458">IF(F32458="","",SUM(_xlfn._xlws.FILTER(Balanço[Quantidade],(Balanço[Estoque]=Back!$E$3)*(Balanço[Material]=Back!F32458))))</f>
        <v/>
      </c>
    </row>
    <row r="32459" spans="2:7">
      <c r="B32459" s="32">
        <f>SUMIF(Balanço[Estoque],Back!A32459,Balanço[Quantidade])</f>
        <v>0</v>
      </c>
      <c r="G32459" s="32" t="str" cm="1">
        <f t="array" ref="G32459">IF(F32459="","",SUM(_xlfn._xlws.FILTER(Balanço[Quantidade],(Balanço[Estoque]=Back!$E$3)*(Balanço[Material]=Back!F32459))))</f>
        <v/>
      </c>
    </row>
    <row r="32460" spans="2:7">
      <c r="B32460" s="32">
        <f>SUMIF(Balanço[Estoque],Back!A32460,Balanço[Quantidade])</f>
        <v>0</v>
      </c>
      <c r="G32460" s="32" t="str" cm="1">
        <f t="array" ref="G32460">IF(F32460="","",SUM(_xlfn._xlws.FILTER(Balanço[Quantidade],(Balanço[Estoque]=Back!$E$3)*(Balanço[Material]=Back!F32460))))</f>
        <v/>
      </c>
    </row>
    <row r="32461" spans="2:7">
      <c r="B32461" s="32">
        <f>SUMIF(Balanço[Estoque],Back!A32461,Balanço[Quantidade])</f>
        <v>0</v>
      </c>
      <c r="G32461" s="32" t="str" cm="1">
        <f t="array" ref="G32461">IF(F32461="","",SUM(_xlfn._xlws.FILTER(Balanço[Quantidade],(Balanço[Estoque]=Back!$E$3)*(Balanço[Material]=Back!F32461))))</f>
        <v/>
      </c>
    </row>
    <row r="32462" spans="2:7">
      <c r="B32462" s="32">
        <f>SUMIF(Balanço[Estoque],Back!A32462,Balanço[Quantidade])</f>
        <v>0</v>
      </c>
      <c r="G32462" s="32" t="str" cm="1">
        <f t="array" ref="G32462">IF(F32462="","",SUM(_xlfn._xlws.FILTER(Balanço[Quantidade],(Balanço[Estoque]=Back!$E$3)*(Balanço[Material]=Back!F32462))))</f>
        <v/>
      </c>
    </row>
    <row r="32463" spans="2:7">
      <c r="B32463" s="32">
        <f>SUMIF(Balanço[Estoque],Back!A32463,Balanço[Quantidade])</f>
        <v>0</v>
      </c>
      <c r="G32463" s="32" t="str" cm="1">
        <f t="array" ref="G32463">IF(F32463="","",SUM(_xlfn._xlws.FILTER(Balanço[Quantidade],(Balanço[Estoque]=Back!$E$3)*(Balanço[Material]=Back!F32463))))</f>
        <v/>
      </c>
    </row>
    <row r="32464" spans="2:7">
      <c r="B32464" s="32">
        <f>SUMIF(Balanço[Estoque],Back!A32464,Balanço[Quantidade])</f>
        <v>0</v>
      </c>
      <c r="G32464" s="32" t="str" cm="1">
        <f t="array" ref="G32464">IF(F32464="","",SUM(_xlfn._xlws.FILTER(Balanço[Quantidade],(Balanço[Estoque]=Back!$E$3)*(Balanço[Material]=Back!F32464))))</f>
        <v/>
      </c>
    </row>
    <row r="32465" spans="2:7">
      <c r="B32465" s="32">
        <f>SUMIF(Balanço[Estoque],Back!A32465,Balanço[Quantidade])</f>
        <v>0</v>
      </c>
      <c r="G32465" s="32" t="str" cm="1">
        <f t="array" ref="G32465">IF(F32465="","",SUM(_xlfn._xlws.FILTER(Balanço[Quantidade],(Balanço[Estoque]=Back!$E$3)*(Balanço[Material]=Back!F32465))))</f>
        <v/>
      </c>
    </row>
    <row r="32466" spans="2:7">
      <c r="B32466" s="32">
        <f>SUMIF(Balanço[Estoque],Back!A32466,Balanço[Quantidade])</f>
        <v>0</v>
      </c>
      <c r="G32466" s="32" t="str" cm="1">
        <f t="array" ref="G32466">IF(F32466="","",SUM(_xlfn._xlws.FILTER(Balanço[Quantidade],(Balanço[Estoque]=Back!$E$3)*(Balanço[Material]=Back!F32466))))</f>
        <v/>
      </c>
    </row>
    <row r="32467" spans="2:7">
      <c r="B32467" s="32">
        <f>SUMIF(Balanço[Estoque],Back!A32467,Balanço[Quantidade])</f>
        <v>0</v>
      </c>
      <c r="G32467" s="32" t="str" cm="1">
        <f t="array" ref="G32467">IF(F32467="","",SUM(_xlfn._xlws.FILTER(Balanço[Quantidade],(Balanço[Estoque]=Back!$E$3)*(Balanço[Material]=Back!F32467))))</f>
        <v/>
      </c>
    </row>
    <row r="32468" spans="2:7">
      <c r="B32468" s="32">
        <f>SUMIF(Balanço[Estoque],Back!A32468,Balanço[Quantidade])</f>
        <v>0</v>
      </c>
      <c r="G32468" s="32" t="str" cm="1">
        <f t="array" ref="G32468">IF(F32468="","",SUM(_xlfn._xlws.FILTER(Balanço[Quantidade],(Balanço[Estoque]=Back!$E$3)*(Balanço[Material]=Back!F32468))))</f>
        <v/>
      </c>
    </row>
    <row r="32469" spans="2:7">
      <c r="B32469" s="32">
        <f>SUMIF(Balanço[Estoque],Back!A32469,Balanço[Quantidade])</f>
        <v>0</v>
      </c>
      <c r="G32469" s="32" t="str" cm="1">
        <f t="array" ref="G32469">IF(F32469="","",SUM(_xlfn._xlws.FILTER(Balanço[Quantidade],(Balanço[Estoque]=Back!$E$3)*(Balanço[Material]=Back!F32469))))</f>
        <v/>
      </c>
    </row>
    <row r="32470" spans="2:7">
      <c r="B32470" s="32">
        <f>SUMIF(Balanço[Estoque],Back!A32470,Balanço[Quantidade])</f>
        <v>0</v>
      </c>
      <c r="G32470" s="32" t="str" cm="1">
        <f t="array" ref="G32470">IF(F32470="","",SUM(_xlfn._xlws.FILTER(Balanço[Quantidade],(Balanço[Estoque]=Back!$E$3)*(Balanço[Material]=Back!F32470))))</f>
        <v/>
      </c>
    </row>
    <row r="32471" spans="2:7">
      <c r="B32471" s="32">
        <f>SUMIF(Balanço[Estoque],Back!A32471,Balanço[Quantidade])</f>
        <v>0</v>
      </c>
      <c r="G32471" s="32" t="str" cm="1">
        <f t="array" ref="G32471">IF(F32471="","",SUM(_xlfn._xlws.FILTER(Balanço[Quantidade],(Balanço[Estoque]=Back!$E$3)*(Balanço[Material]=Back!F32471))))</f>
        <v/>
      </c>
    </row>
    <row r="32472" spans="2:7">
      <c r="B32472" s="32">
        <f>SUMIF(Balanço[Estoque],Back!A32472,Balanço[Quantidade])</f>
        <v>0</v>
      </c>
      <c r="G32472" s="32" t="str" cm="1">
        <f t="array" ref="G32472">IF(F32472="","",SUM(_xlfn._xlws.FILTER(Balanço[Quantidade],(Balanço[Estoque]=Back!$E$3)*(Balanço[Material]=Back!F32472))))</f>
        <v/>
      </c>
    </row>
    <row r="32473" spans="2:7">
      <c r="B32473" s="32">
        <f>SUMIF(Balanço[Estoque],Back!A32473,Balanço[Quantidade])</f>
        <v>0</v>
      </c>
      <c r="G32473" s="32" t="str" cm="1">
        <f t="array" ref="G32473">IF(F32473="","",SUM(_xlfn._xlws.FILTER(Balanço[Quantidade],(Balanço[Estoque]=Back!$E$3)*(Balanço[Material]=Back!F32473))))</f>
        <v/>
      </c>
    </row>
    <row r="32474" spans="2:7">
      <c r="B32474" s="32">
        <f>SUMIF(Balanço[Estoque],Back!A32474,Balanço[Quantidade])</f>
        <v>0</v>
      </c>
      <c r="G32474" s="32" t="str" cm="1">
        <f t="array" ref="G32474">IF(F32474="","",SUM(_xlfn._xlws.FILTER(Balanço[Quantidade],(Balanço[Estoque]=Back!$E$3)*(Balanço[Material]=Back!F32474))))</f>
        <v/>
      </c>
    </row>
    <row r="32475" spans="2:7">
      <c r="B32475" s="32">
        <f>SUMIF(Balanço[Estoque],Back!A32475,Balanço[Quantidade])</f>
        <v>0</v>
      </c>
      <c r="G32475" s="32" t="str" cm="1">
        <f t="array" ref="G32475">IF(F32475="","",SUM(_xlfn._xlws.FILTER(Balanço[Quantidade],(Balanço[Estoque]=Back!$E$3)*(Balanço[Material]=Back!F32475))))</f>
        <v/>
      </c>
    </row>
    <row r="32476" spans="2:7">
      <c r="B32476" s="32">
        <f>SUMIF(Balanço[Estoque],Back!A32476,Balanço[Quantidade])</f>
        <v>0</v>
      </c>
      <c r="G32476" s="32" t="str" cm="1">
        <f t="array" ref="G32476">IF(F32476="","",SUM(_xlfn._xlws.FILTER(Balanço[Quantidade],(Balanço[Estoque]=Back!$E$3)*(Balanço[Material]=Back!F32476))))</f>
        <v/>
      </c>
    </row>
    <row r="32477" spans="2:7">
      <c r="B32477" s="32">
        <f>SUMIF(Balanço[Estoque],Back!A32477,Balanço[Quantidade])</f>
        <v>0</v>
      </c>
      <c r="G32477" s="32" t="str" cm="1">
        <f t="array" ref="G32477">IF(F32477="","",SUM(_xlfn._xlws.FILTER(Balanço[Quantidade],(Balanço[Estoque]=Back!$E$3)*(Balanço[Material]=Back!F32477))))</f>
        <v/>
      </c>
    </row>
    <row r="32478" spans="2:7">
      <c r="B32478" s="32">
        <f>SUMIF(Balanço[Estoque],Back!A32478,Balanço[Quantidade])</f>
        <v>0</v>
      </c>
      <c r="G32478" s="32" t="str" cm="1">
        <f t="array" ref="G32478">IF(F32478="","",SUM(_xlfn._xlws.FILTER(Balanço[Quantidade],(Balanço[Estoque]=Back!$E$3)*(Balanço[Material]=Back!F32478))))</f>
        <v/>
      </c>
    </row>
    <row r="32479" spans="2:7">
      <c r="B32479" s="32">
        <f>SUMIF(Balanço[Estoque],Back!A32479,Balanço[Quantidade])</f>
        <v>0</v>
      </c>
      <c r="G32479" s="32" t="str" cm="1">
        <f t="array" ref="G32479">IF(F32479="","",SUM(_xlfn._xlws.FILTER(Balanço[Quantidade],(Balanço[Estoque]=Back!$E$3)*(Balanço[Material]=Back!F32479))))</f>
        <v/>
      </c>
    </row>
    <row r="32480" spans="2:7">
      <c r="B32480" s="32">
        <f>SUMIF(Balanço[Estoque],Back!A32480,Balanço[Quantidade])</f>
        <v>0</v>
      </c>
      <c r="G32480" s="32" t="str" cm="1">
        <f t="array" ref="G32480">IF(F32480="","",SUM(_xlfn._xlws.FILTER(Balanço[Quantidade],(Balanço[Estoque]=Back!$E$3)*(Balanço[Material]=Back!F32480))))</f>
        <v/>
      </c>
    </row>
    <row r="32481" spans="2:7">
      <c r="B32481" s="32">
        <f>SUMIF(Balanço[Estoque],Back!A32481,Balanço[Quantidade])</f>
        <v>0</v>
      </c>
      <c r="G32481" s="32" t="str" cm="1">
        <f t="array" ref="G32481">IF(F32481="","",SUM(_xlfn._xlws.FILTER(Balanço[Quantidade],(Balanço[Estoque]=Back!$E$3)*(Balanço[Material]=Back!F32481))))</f>
        <v/>
      </c>
    </row>
    <row r="32482" spans="2:7">
      <c r="B32482" s="32">
        <f>SUMIF(Balanço[Estoque],Back!A32482,Balanço[Quantidade])</f>
        <v>0</v>
      </c>
      <c r="G32482" s="32" t="str" cm="1">
        <f t="array" ref="G32482">IF(F32482="","",SUM(_xlfn._xlws.FILTER(Balanço[Quantidade],(Balanço[Estoque]=Back!$E$3)*(Balanço[Material]=Back!F32482))))</f>
        <v/>
      </c>
    </row>
    <row r="32483" spans="2:7">
      <c r="B32483" s="32">
        <f>SUMIF(Balanço[Estoque],Back!A32483,Balanço[Quantidade])</f>
        <v>0</v>
      </c>
      <c r="G32483" s="32" t="str" cm="1">
        <f t="array" ref="G32483">IF(F32483="","",SUM(_xlfn._xlws.FILTER(Balanço[Quantidade],(Balanço[Estoque]=Back!$E$3)*(Balanço[Material]=Back!F32483))))</f>
        <v/>
      </c>
    </row>
    <row r="32484" spans="2:7">
      <c r="B32484" s="32">
        <f>SUMIF(Balanço[Estoque],Back!A32484,Balanço[Quantidade])</f>
        <v>0</v>
      </c>
      <c r="G32484" s="32" t="str" cm="1">
        <f t="array" ref="G32484">IF(F32484="","",SUM(_xlfn._xlws.FILTER(Balanço[Quantidade],(Balanço[Estoque]=Back!$E$3)*(Balanço[Material]=Back!F32484))))</f>
        <v/>
      </c>
    </row>
    <row r="32485" spans="2:7">
      <c r="B32485" s="32">
        <f>SUMIF(Balanço[Estoque],Back!A32485,Balanço[Quantidade])</f>
        <v>0</v>
      </c>
      <c r="G32485" s="32" t="str" cm="1">
        <f t="array" ref="G32485">IF(F32485="","",SUM(_xlfn._xlws.FILTER(Balanço[Quantidade],(Balanço[Estoque]=Back!$E$3)*(Balanço[Material]=Back!F32485))))</f>
        <v/>
      </c>
    </row>
    <row r="32486" spans="2:7">
      <c r="B32486" s="32">
        <f>SUMIF(Balanço[Estoque],Back!A32486,Balanço[Quantidade])</f>
        <v>0</v>
      </c>
      <c r="G32486" s="32" t="str" cm="1">
        <f t="array" ref="G32486">IF(F32486="","",SUM(_xlfn._xlws.FILTER(Balanço[Quantidade],(Balanço[Estoque]=Back!$E$3)*(Balanço[Material]=Back!F32486))))</f>
        <v/>
      </c>
    </row>
    <row r="32487" spans="2:7">
      <c r="B32487" s="32">
        <f>SUMIF(Balanço[Estoque],Back!A32487,Balanço[Quantidade])</f>
        <v>0</v>
      </c>
      <c r="G32487" s="32" t="str" cm="1">
        <f t="array" ref="G32487">IF(F32487="","",SUM(_xlfn._xlws.FILTER(Balanço[Quantidade],(Balanço[Estoque]=Back!$E$3)*(Balanço[Material]=Back!F32487))))</f>
        <v/>
      </c>
    </row>
    <row r="32488" spans="2:7">
      <c r="B32488" s="32">
        <f>SUMIF(Balanço[Estoque],Back!A32488,Balanço[Quantidade])</f>
        <v>0</v>
      </c>
      <c r="G32488" s="32" t="str" cm="1">
        <f t="array" ref="G32488">IF(F32488="","",SUM(_xlfn._xlws.FILTER(Balanço[Quantidade],(Balanço[Estoque]=Back!$E$3)*(Balanço[Material]=Back!F32488))))</f>
        <v/>
      </c>
    </row>
    <row r="32489" spans="2:7">
      <c r="B32489" s="32">
        <f>SUMIF(Balanço[Estoque],Back!A32489,Balanço[Quantidade])</f>
        <v>0</v>
      </c>
      <c r="G32489" s="32" t="str" cm="1">
        <f t="array" ref="G32489">IF(F32489="","",SUM(_xlfn._xlws.FILTER(Balanço[Quantidade],(Balanço[Estoque]=Back!$E$3)*(Balanço[Material]=Back!F32489))))</f>
        <v/>
      </c>
    </row>
    <row r="32490" spans="2:7">
      <c r="B32490" s="32">
        <f>SUMIF(Balanço[Estoque],Back!A32490,Balanço[Quantidade])</f>
        <v>0</v>
      </c>
      <c r="G32490" s="32" t="str" cm="1">
        <f t="array" ref="G32490">IF(F32490="","",SUM(_xlfn._xlws.FILTER(Balanço[Quantidade],(Balanço[Estoque]=Back!$E$3)*(Balanço[Material]=Back!F32490))))</f>
        <v/>
      </c>
    </row>
    <row r="32491" spans="2:7">
      <c r="B32491" s="32">
        <f>SUMIF(Balanço[Estoque],Back!A32491,Balanço[Quantidade])</f>
        <v>0</v>
      </c>
      <c r="G32491" s="32" t="str" cm="1">
        <f t="array" ref="G32491">IF(F32491="","",SUM(_xlfn._xlws.FILTER(Balanço[Quantidade],(Balanço[Estoque]=Back!$E$3)*(Balanço[Material]=Back!F32491))))</f>
        <v/>
      </c>
    </row>
    <row r="32492" spans="2:7">
      <c r="B32492" s="32">
        <f>SUMIF(Balanço[Estoque],Back!A32492,Balanço[Quantidade])</f>
        <v>0</v>
      </c>
      <c r="G32492" s="32" t="str" cm="1">
        <f t="array" ref="G32492">IF(F32492="","",SUM(_xlfn._xlws.FILTER(Balanço[Quantidade],(Balanço[Estoque]=Back!$E$3)*(Balanço[Material]=Back!F32492))))</f>
        <v/>
      </c>
    </row>
    <row r="32493" spans="2:7">
      <c r="B32493" s="32">
        <f>SUMIF(Balanço[Estoque],Back!A32493,Balanço[Quantidade])</f>
        <v>0</v>
      </c>
      <c r="G32493" s="32" t="str" cm="1">
        <f t="array" ref="G32493">IF(F32493="","",SUM(_xlfn._xlws.FILTER(Balanço[Quantidade],(Balanço[Estoque]=Back!$E$3)*(Balanço[Material]=Back!F32493))))</f>
        <v/>
      </c>
    </row>
    <row r="32494" spans="2:7">
      <c r="B32494" s="32">
        <f>SUMIF(Balanço[Estoque],Back!A32494,Balanço[Quantidade])</f>
        <v>0</v>
      </c>
      <c r="G32494" s="32" t="str" cm="1">
        <f t="array" ref="G32494">IF(F32494="","",SUM(_xlfn._xlws.FILTER(Balanço[Quantidade],(Balanço[Estoque]=Back!$E$3)*(Balanço[Material]=Back!F32494))))</f>
        <v/>
      </c>
    </row>
    <row r="32495" spans="2:7">
      <c r="B32495" s="32">
        <f>SUMIF(Balanço[Estoque],Back!A32495,Balanço[Quantidade])</f>
        <v>0</v>
      </c>
      <c r="G32495" s="32" t="str" cm="1">
        <f t="array" ref="G32495">IF(F32495="","",SUM(_xlfn._xlws.FILTER(Balanço[Quantidade],(Balanço[Estoque]=Back!$E$3)*(Balanço[Material]=Back!F32495))))</f>
        <v/>
      </c>
    </row>
    <row r="32496" spans="2:7">
      <c r="B32496" s="32">
        <f>SUMIF(Balanço[Estoque],Back!A32496,Balanço[Quantidade])</f>
        <v>0</v>
      </c>
      <c r="G32496" s="32" t="str" cm="1">
        <f t="array" ref="G32496">IF(F32496="","",SUM(_xlfn._xlws.FILTER(Balanço[Quantidade],(Balanço[Estoque]=Back!$E$3)*(Balanço[Material]=Back!F32496))))</f>
        <v/>
      </c>
    </row>
    <row r="32497" spans="2:7">
      <c r="B32497" s="32">
        <f>SUMIF(Balanço[Estoque],Back!A32497,Balanço[Quantidade])</f>
        <v>0</v>
      </c>
      <c r="G32497" s="32" t="str" cm="1">
        <f t="array" ref="G32497">IF(F32497="","",SUM(_xlfn._xlws.FILTER(Balanço[Quantidade],(Balanço[Estoque]=Back!$E$3)*(Balanço[Material]=Back!F32497))))</f>
        <v/>
      </c>
    </row>
    <row r="32498" spans="2:7">
      <c r="B32498" s="32">
        <f>SUMIF(Balanço[Estoque],Back!A32498,Balanço[Quantidade])</f>
        <v>0</v>
      </c>
      <c r="G32498" s="32" t="str" cm="1">
        <f t="array" ref="G32498">IF(F32498="","",SUM(_xlfn._xlws.FILTER(Balanço[Quantidade],(Balanço[Estoque]=Back!$E$3)*(Balanço[Material]=Back!F32498))))</f>
        <v/>
      </c>
    </row>
    <row r="32499" spans="2:7">
      <c r="B32499" s="32">
        <f>SUMIF(Balanço[Estoque],Back!A32499,Balanço[Quantidade])</f>
        <v>0</v>
      </c>
      <c r="G32499" s="32" t="str" cm="1">
        <f t="array" ref="G32499">IF(F32499="","",SUM(_xlfn._xlws.FILTER(Balanço[Quantidade],(Balanço[Estoque]=Back!$E$3)*(Balanço[Material]=Back!F32499))))</f>
        <v/>
      </c>
    </row>
    <row r="32500" spans="2:7">
      <c r="B32500" s="32">
        <f>SUMIF(Balanço[Estoque],Back!A32500,Balanço[Quantidade])</f>
        <v>0</v>
      </c>
      <c r="G32500" s="32" t="str" cm="1">
        <f t="array" ref="G32500">IF(F32500="","",SUM(_xlfn._xlws.FILTER(Balanço[Quantidade],(Balanço[Estoque]=Back!$E$3)*(Balanço[Material]=Back!F32500))))</f>
        <v/>
      </c>
    </row>
    <row r="32501" spans="2:7">
      <c r="B32501" s="32">
        <f>SUMIF(Balanço[Estoque],Back!A32501,Balanço[Quantidade])</f>
        <v>0</v>
      </c>
      <c r="G32501" s="32" t="str" cm="1">
        <f t="array" ref="G32501">IF(F32501="","",SUM(_xlfn._xlws.FILTER(Balanço[Quantidade],(Balanço[Estoque]=Back!$E$3)*(Balanço[Material]=Back!F32501))))</f>
        <v/>
      </c>
    </row>
    <row r="32502" spans="2:7">
      <c r="B32502" s="32">
        <f>SUMIF(Balanço[Estoque],Back!A32502,Balanço[Quantidade])</f>
        <v>0</v>
      </c>
      <c r="G32502" s="32" t="str" cm="1">
        <f t="array" ref="G32502">IF(F32502="","",SUM(_xlfn._xlws.FILTER(Balanço[Quantidade],(Balanço[Estoque]=Back!$E$3)*(Balanço[Material]=Back!F32502))))</f>
        <v/>
      </c>
    </row>
    <row r="32503" spans="2:7">
      <c r="B32503" s="32">
        <f>SUMIF(Balanço[Estoque],Back!A32503,Balanço[Quantidade])</f>
        <v>0</v>
      </c>
      <c r="G32503" s="32" t="str" cm="1">
        <f t="array" ref="G32503">IF(F32503="","",SUM(_xlfn._xlws.FILTER(Balanço[Quantidade],(Balanço[Estoque]=Back!$E$3)*(Balanço[Material]=Back!F32503))))</f>
        <v/>
      </c>
    </row>
    <row r="32504" spans="2:7">
      <c r="B32504" s="32">
        <f>SUMIF(Balanço[Estoque],Back!A32504,Balanço[Quantidade])</f>
        <v>0</v>
      </c>
      <c r="G32504" s="32" t="str" cm="1">
        <f t="array" ref="G32504">IF(F32504="","",SUM(_xlfn._xlws.FILTER(Balanço[Quantidade],(Balanço[Estoque]=Back!$E$3)*(Balanço[Material]=Back!F32504))))</f>
        <v/>
      </c>
    </row>
    <row r="32505" spans="2:7">
      <c r="B32505" s="32">
        <f>SUMIF(Balanço[Estoque],Back!A32505,Balanço[Quantidade])</f>
        <v>0</v>
      </c>
      <c r="G32505" s="32" t="str" cm="1">
        <f t="array" ref="G32505">IF(F32505="","",SUM(_xlfn._xlws.FILTER(Balanço[Quantidade],(Balanço[Estoque]=Back!$E$3)*(Balanço[Material]=Back!F32505))))</f>
        <v/>
      </c>
    </row>
    <row r="32506" spans="2:7">
      <c r="B32506" s="32">
        <f>SUMIF(Balanço[Estoque],Back!A32506,Balanço[Quantidade])</f>
        <v>0</v>
      </c>
      <c r="G32506" s="32" t="str" cm="1">
        <f t="array" ref="G32506">IF(F32506="","",SUM(_xlfn._xlws.FILTER(Balanço[Quantidade],(Balanço[Estoque]=Back!$E$3)*(Balanço[Material]=Back!F32506))))</f>
        <v/>
      </c>
    </row>
    <row r="32507" spans="2:7">
      <c r="B32507" s="32">
        <f>SUMIF(Balanço[Estoque],Back!A32507,Balanço[Quantidade])</f>
        <v>0</v>
      </c>
      <c r="G32507" s="32" t="str" cm="1">
        <f t="array" ref="G32507">IF(F32507="","",SUM(_xlfn._xlws.FILTER(Balanço[Quantidade],(Balanço[Estoque]=Back!$E$3)*(Balanço[Material]=Back!F32507))))</f>
        <v/>
      </c>
    </row>
    <row r="32508" spans="2:7">
      <c r="B32508" s="32">
        <f>SUMIF(Balanço[Estoque],Back!A32508,Balanço[Quantidade])</f>
        <v>0</v>
      </c>
      <c r="G32508" s="32" t="str" cm="1">
        <f t="array" ref="G32508">IF(F32508="","",SUM(_xlfn._xlws.FILTER(Balanço[Quantidade],(Balanço[Estoque]=Back!$E$3)*(Balanço[Material]=Back!F32508))))</f>
        <v/>
      </c>
    </row>
    <row r="32509" spans="2:7">
      <c r="B32509" s="32">
        <f>SUMIF(Balanço[Estoque],Back!A32509,Balanço[Quantidade])</f>
        <v>0</v>
      </c>
      <c r="G32509" s="32" t="str" cm="1">
        <f t="array" ref="G32509">IF(F32509="","",SUM(_xlfn._xlws.FILTER(Balanço[Quantidade],(Balanço[Estoque]=Back!$E$3)*(Balanço[Material]=Back!F32509))))</f>
        <v/>
      </c>
    </row>
    <row r="32510" spans="2:7">
      <c r="B32510" s="32">
        <f>SUMIF(Balanço[Estoque],Back!A32510,Balanço[Quantidade])</f>
        <v>0</v>
      </c>
      <c r="G32510" s="32" t="str" cm="1">
        <f t="array" ref="G32510">IF(F32510="","",SUM(_xlfn._xlws.FILTER(Balanço[Quantidade],(Balanço[Estoque]=Back!$E$3)*(Balanço[Material]=Back!F32510))))</f>
        <v/>
      </c>
    </row>
    <row r="32511" spans="2:7">
      <c r="B32511" s="32">
        <f>SUMIF(Balanço[Estoque],Back!A32511,Balanço[Quantidade])</f>
        <v>0</v>
      </c>
      <c r="G32511" s="32" t="str" cm="1">
        <f t="array" ref="G32511">IF(F32511="","",SUM(_xlfn._xlws.FILTER(Balanço[Quantidade],(Balanço[Estoque]=Back!$E$3)*(Balanço[Material]=Back!F32511))))</f>
        <v/>
      </c>
    </row>
    <row r="32512" spans="2:7">
      <c r="B32512" s="32">
        <f>SUMIF(Balanço[Estoque],Back!A32512,Balanço[Quantidade])</f>
        <v>0</v>
      </c>
      <c r="G32512" s="32" t="str" cm="1">
        <f t="array" ref="G32512">IF(F32512="","",SUM(_xlfn._xlws.FILTER(Balanço[Quantidade],(Balanço[Estoque]=Back!$E$3)*(Balanço[Material]=Back!F32512))))</f>
        <v/>
      </c>
    </row>
    <row r="32513" spans="2:7">
      <c r="B32513" s="32">
        <f>SUMIF(Balanço[Estoque],Back!A32513,Balanço[Quantidade])</f>
        <v>0</v>
      </c>
      <c r="G32513" s="32" t="str" cm="1">
        <f t="array" ref="G32513">IF(F32513="","",SUM(_xlfn._xlws.FILTER(Balanço[Quantidade],(Balanço[Estoque]=Back!$E$3)*(Balanço[Material]=Back!F32513))))</f>
        <v/>
      </c>
    </row>
    <row r="32514" spans="2:7">
      <c r="B32514" s="32">
        <f>SUMIF(Balanço[Estoque],Back!A32514,Balanço[Quantidade])</f>
        <v>0</v>
      </c>
      <c r="G32514" s="32" t="str" cm="1">
        <f t="array" ref="G32514">IF(F32514="","",SUM(_xlfn._xlws.FILTER(Balanço[Quantidade],(Balanço[Estoque]=Back!$E$3)*(Balanço[Material]=Back!F32514))))</f>
        <v/>
      </c>
    </row>
    <row r="32515" spans="2:7">
      <c r="B32515" s="32">
        <f>SUMIF(Balanço[Estoque],Back!A32515,Balanço[Quantidade])</f>
        <v>0</v>
      </c>
      <c r="G32515" s="32" t="str" cm="1">
        <f t="array" ref="G32515">IF(F32515="","",SUM(_xlfn._xlws.FILTER(Balanço[Quantidade],(Balanço[Estoque]=Back!$E$3)*(Balanço[Material]=Back!F32515))))</f>
        <v/>
      </c>
    </row>
    <row r="32516" spans="2:7">
      <c r="B32516" s="32">
        <f>SUMIF(Balanço[Estoque],Back!A32516,Balanço[Quantidade])</f>
        <v>0</v>
      </c>
      <c r="G32516" s="32" t="str" cm="1">
        <f t="array" ref="G32516">IF(F32516="","",SUM(_xlfn._xlws.FILTER(Balanço[Quantidade],(Balanço[Estoque]=Back!$E$3)*(Balanço[Material]=Back!F32516))))</f>
        <v/>
      </c>
    </row>
    <row r="32517" spans="2:7">
      <c r="B32517" s="32">
        <f>SUMIF(Balanço[Estoque],Back!A32517,Balanço[Quantidade])</f>
        <v>0</v>
      </c>
      <c r="G32517" s="32" t="str" cm="1">
        <f t="array" ref="G32517">IF(F32517="","",SUM(_xlfn._xlws.FILTER(Balanço[Quantidade],(Balanço[Estoque]=Back!$E$3)*(Balanço[Material]=Back!F32517))))</f>
        <v/>
      </c>
    </row>
    <row r="32518" spans="2:7">
      <c r="B32518" s="32">
        <f>SUMIF(Balanço[Estoque],Back!A32518,Balanço[Quantidade])</f>
        <v>0</v>
      </c>
      <c r="G32518" s="32" t="str" cm="1">
        <f t="array" ref="G32518">IF(F32518="","",SUM(_xlfn._xlws.FILTER(Balanço[Quantidade],(Balanço[Estoque]=Back!$E$3)*(Balanço[Material]=Back!F32518))))</f>
        <v/>
      </c>
    </row>
    <row r="32519" spans="2:7">
      <c r="B32519" s="32">
        <f>SUMIF(Balanço[Estoque],Back!A32519,Balanço[Quantidade])</f>
        <v>0</v>
      </c>
      <c r="G32519" s="32" t="str" cm="1">
        <f t="array" ref="G32519">IF(F32519="","",SUM(_xlfn._xlws.FILTER(Balanço[Quantidade],(Balanço[Estoque]=Back!$E$3)*(Balanço[Material]=Back!F32519))))</f>
        <v/>
      </c>
    </row>
    <row r="32520" spans="2:7">
      <c r="B32520" s="32">
        <f>SUMIF(Balanço[Estoque],Back!A32520,Balanço[Quantidade])</f>
        <v>0</v>
      </c>
      <c r="G32520" s="32" t="str" cm="1">
        <f t="array" ref="G32520">IF(F32520="","",SUM(_xlfn._xlws.FILTER(Balanço[Quantidade],(Balanço[Estoque]=Back!$E$3)*(Balanço[Material]=Back!F32520))))</f>
        <v/>
      </c>
    </row>
    <row r="32521" spans="2:7">
      <c r="B32521" s="32">
        <f>SUMIF(Balanço[Estoque],Back!A32521,Balanço[Quantidade])</f>
        <v>0</v>
      </c>
      <c r="G32521" s="32" t="str" cm="1">
        <f t="array" ref="G32521">IF(F32521="","",SUM(_xlfn._xlws.FILTER(Balanço[Quantidade],(Balanço[Estoque]=Back!$E$3)*(Balanço[Material]=Back!F32521))))</f>
        <v/>
      </c>
    </row>
    <row r="32522" spans="2:7">
      <c r="B32522" s="32">
        <f>SUMIF(Balanço[Estoque],Back!A32522,Balanço[Quantidade])</f>
        <v>0</v>
      </c>
      <c r="G32522" s="32" t="str" cm="1">
        <f t="array" ref="G32522">IF(F32522="","",SUM(_xlfn._xlws.FILTER(Balanço[Quantidade],(Balanço[Estoque]=Back!$E$3)*(Balanço[Material]=Back!F32522))))</f>
        <v/>
      </c>
    </row>
    <row r="32523" spans="2:7">
      <c r="B32523" s="32">
        <f>SUMIF(Balanço[Estoque],Back!A32523,Balanço[Quantidade])</f>
        <v>0</v>
      </c>
      <c r="G32523" s="32" t="str" cm="1">
        <f t="array" ref="G32523">IF(F32523="","",SUM(_xlfn._xlws.FILTER(Balanço[Quantidade],(Balanço[Estoque]=Back!$E$3)*(Balanço[Material]=Back!F32523))))</f>
        <v/>
      </c>
    </row>
    <row r="32524" spans="2:7">
      <c r="B32524" s="32">
        <f>SUMIF(Balanço[Estoque],Back!A32524,Balanço[Quantidade])</f>
        <v>0</v>
      </c>
      <c r="G32524" s="32" t="str" cm="1">
        <f t="array" ref="G32524">IF(F32524="","",SUM(_xlfn._xlws.FILTER(Balanço[Quantidade],(Balanço[Estoque]=Back!$E$3)*(Balanço[Material]=Back!F32524))))</f>
        <v/>
      </c>
    </row>
    <row r="32525" spans="2:7">
      <c r="B32525" s="32">
        <f>SUMIF(Balanço[Estoque],Back!A32525,Balanço[Quantidade])</f>
        <v>0</v>
      </c>
      <c r="G32525" s="32" t="str" cm="1">
        <f t="array" ref="G32525">IF(F32525="","",SUM(_xlfn._xlws.FILTER(Balanço[Quantidade],(Balanço[Estoque]=Back!$E$3)*(Balanço[Material]=Back!F32525))))</f>
        <v/>
      </c>
    </row>
    <row r="32526" spans="2:7">
      <c r="B32526" s="32">
        <f>SUMIF(Balanço[Estoque],Back!A32526,Balanço[Quantidade])</f>
        <v>0</v>
      </c>
      <c r="G32526" s="32" t="str" cm="1">
        <f t="array" ref="G32526">IF(F32526="","",SUM(_xlfn._xlws.FILTER(Balanço[Quantidade],(Balanço[Estoque]=Back!$E$3)*(Balanço[Material]=Back!F32526))))</f>
        <v/>
      </c>
    </row>
    <row r="32527" spans="2:7">
      <c r="B32527" s="32">
        <f>SUMIF(Balanço[Estoque],Back!A32527,Balanço[Quantidade])</f>
        <v>0</v>
      </c>
      <c r="G32527" s="32" t="str" cm="1">
        <f t="array" ref="G32527">IF(F32527="","",SUM(_xlfn._xlws.FILTER(Balanço[Quantidade],(Balanço[Estoque]=Back!$E$3)*(Balanço[Material]=Back!F32527))))</f>
        <v/>
      </c>
    </row>
    <row r="32528" spans="2:7">
      <c r="B32528" s="32">
        <f>SUMIF(Balanço[Estoque],Back!A32528,Balanço[Quantidade])</f>
        <v>0</v>
      </c>
      <c r="G32528" s="32" t="str" cm="1">
        <f t="array" ref="G32528">IF(F32528="","",SUM(_xlfn._xlws.FILTER(Balanço[Quantidade],(Balanço[Estoque]=Back!$E$3)*(Balanço[Material]=Back!F32528))))</f>
        <v/>
      </c>
    </row>
    <row r="32529" spans="2:7">
      <c r="B32529" s="32">
        <f>SUMIF(Balanço[Estoque],Back!A32529,Balanço[Quantidade])</f>
        <v>0</v>
      </c>
      <c r="G32529" s="32" t="str" cm="1">
        <f t="array" ref="G32529">IF(F32529="","",SUM(_xlfn._xlws.FILTER(Balanço[Quantidade],(Balanço[Estoque]=Back!$E$3)*(Balanço[Material]=Back!F32529))))</f>
        <v/>
      </c>
    </row>
    <row r="32530" spans="2:7">
      <c r="B32530" s="32">
        <f>SUMIF(Balanço[Estoque],Back!A32530,Balanço[Quantidade])</f>
        <v>0</v>
      </c>
      <c r="G32530" s="32" t="str" cm="1">
        <f t="array" ref="G32530">IF(F32530="","",SUM(_xlfn._xlws.FILTER(Balanço[Quantidade],(Balanço[Estoque]=Back!$E$3)*(Balanço[Material]=Back!F32530))))</f>
        <v/>
      </c>
    </row>
    <row r="32531" spans="2:7">
      <c r="B32531" s="32">
        <f>SUMIF(Balanço[Estoque],Back!A32531,Balanço[Quantidade])</f>
        <v>0</v>
      </c>
      <c r="G32531" s="32" t="str" cm="1">
        <f t="array" ref="G32531">IF(F32531="","",SUM(_xlfn._xlws.FILTER(Balanço[Quantidade],(Balanço[Estoque]=Back!$E$3)*(Balanço[Material]=Back!F32531))))</f>
        <v/>
      </c>
    </row>
    <row r="32532" spans="2:7">
      <c r="B32532" s="32">
        <f>SUMIF(Balanço[Estoque],Back!A32532,Balanço[Quantidade])</f>
        <v>0</v>
      </c>
      <c r="G32532" s="32" t="str" cm="1">
        <f t="array" ref="G32532">IF(F32532="","",SUM(_xlfn._xlws.FILTER(Balanço[Quantidade],(Balanço[Estoque]=Back!$E$3)*(Balanço[Material]=Back!F32532))))</f>
        <v/>
      </c>
    </row>
    <row r="32533" spans="2:7">
      <c r="B32533" s="32">
        <f>SUMIF(Balanço[Estoque],Back!A32533,Balanço[Quantidade])</f>
        <v>0</v>
      </c>
      <c r="G32533" s="32" t="str" cm="1">
        <f t="array" ref="G32533">IF(F32533="","",SUM(_xlfn._xlws.FILTER(Balanço[Quantidade],(Balanço[Estoque]=Back!$E$3)*(Balanço[Material]=Back!F32533))))</f>
        <v/>
      </c>
    </row>
    <row r="32534" spans="2:7">
      <c r="B32534" s="32">
        <f>SUMIF(Balanço[Estoque],Back!A32534,Balanço[Quantidade])</f>
        <v>0</v>
      </c>
      <c r="G32534" s="32" t="str" cm="1">
        <f t="array" ref="G32534">IF(F32534="","",SUM(_xlfn._xlws.FILTER(Balanço[Quantidade],(Balanço[Estoque]=Back!$E$3)*(Balanço[Material]=Back!F32534))))</f>
        <v/>
      </c>
    </row>
    <row r="32535" spans="2:7">
      <c r="B32535" s="32">
        <f>SUMIF(Balanço[Estoque],Back!A32535,Balanço[Quantidade])</f>
        <v>0</v>
      </c>
      <c r="G32535" s="32" t="str" cm="1">
        <f t="array" ref="G32535">IF(F32535="","",SUM(_xlfn._xlws.FILTER(Balanço[Quantidade],(Balanço[Estoque]=Back!$E$3)*(Balanço[Material]=Back!F32535))))</f>
        <v/>
      </c>
    </row>
    <row r="32536" spans="2:7">
      <c r="B32536" s="32">
        <f>SUMIF(Balanço[Estoque],Back!A32536,Balanço[Quantidade])</f>
        <v>0</v>
      </c>
      <c r="G32536" s="32" t="str" cm="1">
        <f t="array" ref="G32536">IF(F32536="","",SUM(_xlfn._xlws.FILTER(Balanço[Quantidade],(Balanço[Estoque]=Back!$E$3)*(Balanço[Material]=Back!F32536))))</f>
        <v/>
      </c>
    </row>
    <row r="32537" spans="2:7">
      <c r="B32537" s="32">
        <f>SUMIF(Balanço[Estoque],Back!A32537,Balanço[Quantidade])</f>
        <v>0</v>
      </c>
      <c r="G32537" s="32" t="str" cm="1">
        <f t="array" ref="G32537">IF(F32537="","",SUM(_xlfn._xlws.FILTER(Balanço[Quantidade],(Balanço[Estoque]=Back!$E$3)*(Balanço[Material]=Back!F32537))))</f>
        <v/>
      </c>
    </row>
    <row r="32538" spans="2:7">
      <c r="B32538" s="32">
        <f>SUMIF(Balanço[Estoque],Back!A32538,Balanço[Quantidade])</f>
        <v>0</v>
      </c>
      <c r="G32538" s="32" t="str" cm="1">
        <f t="array" ref="G32538">IF(F32538="","",SUM(_xlfn._xlws.FILTER(Balanço[Quantidade],(Balanço[Estoque]=Back!$E$3)*(Balanço[Material]=Back!F32538))))</f>
        <v/>
      </c>
    </row>
    <row r="32539" spans="2:7">
      <c r="B32539" s="32">
        <f>SUMIF(Balanço[Estoque],Back!A32539,Balanço[Quantidade])</f>
        <v>0</v>
      </c>
      <c r="G32539" s="32" t="str" cm="1">
        <f t="array" ref="G32539">IF(F32539="","",SUM(_xlfn._xlws.FILTER(Balanço[Quantidade],(Balanço[Estoque]=Back!$E$3)*(Balanço[Material]=Back!F32539))))</f>
        <v/>
      </c>
    </row>
    <row r="32540" spans="2:7">
      <c r="B32540" s="32">
        <f>SUMIF(Balanço[Estoque],Back!A32540,Balanço[Quantidade])</f>
        <v>0</v>
      </c>
      <c r="G32540" s="32" t="str" cm="1">
        <f t="array" ref="G32540">IF(F32540="","",SUM(_xlfn._xlws.FILTER(Balanço[Quantidade],(Balanço[Estoque]=Back!$E$3)*(Balanço[Material]=Back!F32540))))</f>
        <v/>
      </c>
    </row>
    <row r="32541" spans="2:7">
      <c r="B32541" s="32">
        <f>SUMIF(Balanço[Estoque],Back!A32541,Balanço[Quantidade])</f>
        <v>0</v>
      </c>
      <c r="G32541" s="32" t="str" cm="1">
        <f t="array" ref="G32541">IF(F32541="","",SUM(_xlfn._xlws.FILTER(Balanço[Quantidade],(Balanço[Estoque]=Back!$E$3)*(Balanço[Material]=Back!F32541))))</f>
        <v/>
      </c>
    </row>
    <row r="32542" spans="2:7">
      <c r="B32542" s="32">
        <f>SUMIF(Balanço[Estoque],Back!A32542,Balanço[Quantidade])</f>
        <v>0</v>
      </c>
      <c r="G32542" s="32" t="str" cm="1">
        <f t="array" ref="G32542">IF(F32542="","",SUM(_xlfn._xlws.FILTER(Balanço[Quantidade],(Balanço[Estoque]=Back!$E$3)*(Balanço[Material]=Back!F32542))))</f>
        <v/>
      </c>
    </row>
    <row r="32543" spans="2:7">
      <c r="B32543" s="32">
        <f>SUMIF(Balanço[Estoque],Back!A32543,Balanço[Quantidade])</f>
        <v>0</v>
      </c>
      <c r="G32543" s="32" t="str" cm="1">
        <f t="array" ref="G32543">IF(F32543="","",SUM(_xlfn._xlws.FILTER(Balanço[Quantidade],(Balanço[Estoque]=Back!$E$3)*(Balanço[Material]=Back!F32543))))</f>
        <v/>
      </c>
    </row>
    <row r="32544" spans="2:7">
      <c r="B32544" s="32">
        <f>SUMIF(Balanço[Estoque],Back!A32544,Balanço[Quantidade])</f>
        <v>0</v>
      </c>
      <c r="G32544" s="32" t="str" cm="1">
        <f t="array" ref="G32544">IF(F32544="","",SUM(_xlfn._xlws.FILTER(Balanço[Quantidade],(Balanço[Estoque]=Back!$E$3)*(Balanço[Material]=Back!F32544))))</f>
        <v/>
      </c>
    </row>
    <row r="32545" spans="2:7">
      <c r="B32545" s="32">
        <f>SUMIF(Balanço[Estoque],Back!A32545,Balanço[Quantidade])</f>
        <v>0</v>
      </c>
      <c r="G32545" s="32" t="str" cm="1">
        <f t="array" ref="G32545">IF(F32545="","",SUM(_xlfn._xlws.FILTER(Balanço[Quantidade],(Balanço[Estoque]=Back!$E$3)*(Balanço[Material]=Back!F32545))))</f>
        <v/>
      </c>
    </row>
    <row r="32546" spans="2:7">
      <c r="B32546" s="32">
        <f>SUMIF(Balanço[Estoque],Back!A32546,Balanço[Quantidade])</f>
        <v>0</v>
      </c>
      <c r="G32546" s="32" t="str" cm="1">
        <f t="array" ref="G32546">IF(F32546="","",SUM(_xlfn._xlws.FILTER(Balanço[Quantidade],(Balanço[Estoque]=Back!$E$3)*(Balanço[Material]=Back!F32546))))</f>
        <v/>
      </c>
    </row>
    <row r="32547" spans="2:7">
      <c r="B32547" s="32">
        <f>SUMIF(Balanço[Estoque],Back!A32547,Balanço[Quantidade])</f>
        <v>0</v>
      </c>
      <c r="G32547" s="32" t="str" cm="1">
        <f t="array" ref="G32547">IF(F32547="","",SUM(_xlfn._xlws.FILTER(Balanço[Quantidade],(Balanço[Estoque]=Back!$E$3)*(Balanço[Material]=Back!F32547))))</f>
        <v/>
      </c>
    </row>
    <row r="32548" spans="2:7">
      <c r="B32548" s="32">
        <f>SUMIF(Balanço[Estoque],Back!A32548,Balanço[Quantidade])</f>
        <v>0</v>
      </c>
      <c r="G32548" s="32" t="str" cm="1">
        <f t="array" ref="G32548">IF(F32548="","",SUM(_xlfn._xlws.FILTER(Balanço[Quantidade],(Balanço[Estoque]=Back!$E$3)*(Balanço[Material]=Back!F32548))))</f>
        <v/>
      </c>
    </row>
    <row r="32549" spans="2:7">
      <c r="B32549" s="32">
        <f>SUMIF(Balanço[Estoque],Back!A32549,Balanço[Quantidade])</f>
        <v>0</v>
      </c>
      <c r="G32549" s="32" t="str" cm="1">
        <f t="array" ref="G32549">IF(F32549="","",SUM(_xlfn._xlws.FILTER(Balanço[Quantidade],(Balanço[Estoque]=Back!$E$3)*(Balanço[Material]=Back!F32549))))</f>
        <v/>
      </c>
    </row>
    <row r="32550" spans="2:7">
      <c r="B32550" s="32">
        <f>SUMIF(Balanço[Estoque],Back!A32550,Balanço[Quantidade])</f>
        <v>0</v>
      </c>
      <c r="G32550" s="32" t="str" cm="1">
        <f t="array" ref="G32550">IF(F32550="","",SUM(_xlfn._xlws.FILTER(Balanço[Quantidade],(Balanço[Estoque]=Back!$E$3)*(Balanço[Material]=Back!F32550))))</f>
        <v/>
      </c>
    </row>
    <row r="32551" spans="2:7">
      <c r="B32551" s="32">
        <f>SUMIF(Balanço[Estoque],Back!A32551,Balanço[Quantidade])</f>
        <v>0</v>
      </c>
      <c r="G32551" s="32" t="str" cm="1">
        <f t="array" ref="G32551">IF(F32551="","",SUM(_xlfn._xlws.FILTER(Balanço[Quantidade],(Balanço[Estoque]=Back!$E$3)*(Balanço[Material]=Back!F32551))))</f>
        <v/>
      </c>
    </row>
    <row r="32552" spans="2:7">
      <c r="B32552" s="32">
        <f>SUMIF(Balanço[Estoque],Back!A32552,Balanço[Quantidade])</f>
        <v>0</v>
      </c>
      <c r="G32552" s="32" t="str" cm="1">
        <f t="array" ref="G32552">IF(F32552="","",SUM(_xlfn._xlws.FILTER(Balanço[Quantidade],(Balanço[Estoque]=Back!$E$3)*(Balanço[Material]=Back!F32552))))</f>
        <v/>
      </c>
    </row>
    <row r="32553" spans="2:7">
      <c r="B32553" s="32">
        <f>SUMIF(Balanço[Estoque],Back!A32553,Balanço[Quantidade])</f>
        <v>0</v>
      </c>
      <c r="G32553" s="32" t="str" cm="1">
        <f t="array" ref="G32553">IF(F32553="","",SUM(_xlfn._xlws.FILTER(Balanço[Quantidade],(Balanço[Estoque]=Back!$E$3)*(Balanço[Material]=Back!F32553))))</f>
        <v/>
      </c>
    </row>
    <row r="32554" spans="2:7">
      <c r="B32554" s="32">
        <f>SUMIF(Balanço[Estoque],Back!A32554,Balanço[Quantidade])</f>
        <v>0</v>
      </c>
      <c r="G32554" s="32" t="str" cm="1">
        <f t="array" ref="G32554">IF(F32554="","",SUM(_xlfn._xlws.FILTER(Balanço[Quantidade],(Balanço[Estoque]=Back!$E$3)*(Balanço[Material]=Back!F32554))))</f>
        <v/>
      </c>
    </row>
    <row r="32555" spans="2:7">
      <c r="B32555" s="32">
        <f>SUMIF(Balanço[Estoque],Back!A32555,Balanço[Quantidade])</f>
        <v>0</v>
      </c>
      <c r="G32555" s="32" t="str" cm="1">
        <f t="array" ref="G32555">IF(F32555="","",SUM(_xlfn._xlws.FILTER(Balanço[Quantidade],(Balanço[Estoque]=Back!$E$3)*(Balanço[Material]=Back!F32555))))</f>
        <v/>
      </c>
    </row>
    <row r="32556" spans="2:7">
      <c r="B32556" s="32">
        <f>SUMIF(Balanço[Estoque],Back!A32556,Balanço[Quantidade])</f>
        <v>0</v>
      </c>
      <c r="G32556" s="32" t="str" cm="1">
        <f t="array" ref="G32556">IF(F32556="","",SUM(_xlfn._xlws.FILTER(Balanço[Quantidade],(Balanço[Estoque]=Back!$E$3)*(Balanço[Material]=Back!F32556))))</f>
        <v/>
      </c>
    </row>
    <row r="32557" spans="2:7">
      <c r="B32557" s="32">
        <f>SUMIF(Balanço[Estoque],Back!A32557,Balanço[Quantidade])</f>
        <v>0</v>
      </c>
      <c r="G32557" s="32" t="str" cm="1">
        <f t="array" ref="G32557">IF(F32557="","",SUM(_xlfn._xlws.FILTER(Balanço[Quantidade],(Balanço[Estoque]=Back!$E$3)*(Balanço[Material]=Back!F32557))))</f>
        <v/>
      </c>
    </row>
    <row r="32558" spans="2:7">
      <c r="B32558" s="32">
        <f>SUMIF(Balanço[Estoque],Back!A32558,Balanço[Quantidade])</f>
        <v>0</v>
      </c>
      <c r="G32558" s="32" t="str" cm="1">
        <f t="array" ref="G32558">IF(F32558="","",SUM(_xlfn._xlws.FILTER(Balanço[Quantidade],(Balanço[Estoque]=Back!$E$3)*(Balanço[Material]=Back!F32558))))</f>
        <v/>
      </c>
    </row>
    <row r="32559" spans="2:7">
      <c r="B32559" s="32">
        <f>SUMIF(Balanço[Estoque],Back!A32559,Balanço[Quantidade])</f>
        <v>0</v>
      </c>
      <c r="G32559" s="32" t="str" cm="1">
        <f t="array" ref="G32559">IF(F32559="","",SUM(_xlfn._xlws.FILTER(Balanço[Quantidade],(Balanço[Estoque]=Back!$E$3)*(Balanço[Material]=Back!F32559))))</f>
        <v/>
      </c>
    </row>
    <row r="32560" spans="2:7">
      <c r="B32560" s="32">
        <f>SUMIF(Balanço[Estoque],Back!A32560,Balanço[Quantidade])</f>
        <v>0</v>
      </c>
      <c r="G32560" s="32" t="str" cm="1">
        <f t="array" ref="G32560">IF(F32560="","",SUM(_xlfn._xlws.FILTER(Balanço[Quantidade],(Balanço[Estoque]=Back!$E$3)*(Balanço[Material]=Back!F32560))))</f>
        <v/>
      </c>
    </row>
    <row r="32561" spans="2:7">
      <c r="B32561" s="32">
        <f>SUMIF(Balanço[Estoque],Back!A32561,Balanço[Quantidade])</f>
        <v>0</v>
      </c>
      <c r="G32561" s="32" t="str" cm="1">
        <f t="array" ref="G32561">IF(F32561="","",SUM(_xlfn._xlws.FILTER(Balanço[Quantidade],(Balanço[Estoque]=Back!$E$3)*(Balanço[Material]=Back!F32561))))</f>
        <v/>
      </c>
    </row>
    <row r="32562" spans="2:7">
      <c r="B32562" s="32">
        <f>SUMIF(Balanço[Estoque],Back!A32562,Balanço[Quantidade])</f>
        <v>0</v>
      </c>
      <c r="G32562" s="32" t="str" cm="1">
        <f t="array" ref="G32562">IF(F32562="","",SUM(_xlfn._xlws.FILTER(Balanço[Quantidade],(Balanço[Estoque]=Back!$E$3)*(Balanço[Material]=Back!F32562))))</f>
        <v/>
      </c>
    </row>
    <row r="32563" spans="2:7">
      <c r="B32563" s="32">
        <f>SUMIF(Balanço[Estoque],Back!A32563,Balanço[Quantidade])</f>
        <v>0</v>
      </c>
      <c r="G32563" s="32" t="str" cm="1">
        <f t="array" ref="G32563">IF(F32563="","",SUM(_xlfn._xlws.FILTER(Balanço[Quantidade],(Balanço[Estoque]=Back!$E$3)*(Balanço[Material]=Back!F32563))))</f>
        <v/>
      </c>
    </row>
    <row r="32564" spans="2:7">
      <c r="B32564" s="32">
        <f>SUMIF(Balanço[Estoque],Back!A32564,Balanço[Quantidade])</f>
        <v>0</v>
      </c>
      <c r="G32564" s="32" t="str" cm="1">
        <f t="array" ref="G32564">IF(F32564="","",SUM(_xlfn._xlws.FILTER(Balanço[Quantidade],(Balanço[Estoque]=Back!$E$3)*(Balanço[Material]=Back!F32564))))</f>
        <v/>
      </c>
    </row>
    <row r="32565" spans="2:7">
      <c r="B32565" s="32">
        <f>SUMIF(Balanço[Estoque],Back!A32565,Balanço[Quantidade])</f>
        <v>0</v>
      </c>
      <c r="G32565" s="32" t="str" cm="1">
        <f t="array" ref="G32565">IF(F32565="","",SUM(_xlfn._xlws.FILTER(Balanço[Quantidade],(Balanço[Estoque]=Back!$E$3)*(Balanço[Material]=Back!F32565))))</f>
        <v/>
      </c>
    </row>
    <row r="32566" spans="2:7">
      <c r="B32566" s="32">
        <f>SUMIF(Balanço[Estoque],Back!A32566,Balanço[Quantidade])</f>
        <v>0</v>
      </c>
      <c r="G32566" s="32" t="str" cm="1">
        <f t="array" ref="G32566">IF(F32566="","",SUM(_xlfn._xlws.FILTER(Balanço[Quantidade],(Balanço[Estoque]=Back!$E$3)*(Balanço[Material]=Back!F32566))))</f>
        <v/>
      </c>
    </row>
    <row r="32567" spans="2:7">
      <c r="B32567" s="32">
        <f>SUMIF(Balanço[Estoque],Back!A32567,Balanço[Quantidade])</f>
        <v>0</v>
      </c>
      <c r="G32567" s="32" t="str" cm="1">
        <f t="array" ref="G32567">IF(F32567="","",SUM(_xlfn._xlws.FILTER(Balanço[Quantidade],(Balanço[Estoque]=Back!$E$3)*(Balanço[Material]=Back!F32567))))</f>
        <v/>
      </c>
    </row>
    <row r="32568" spans="2:7">
      <c r="B32568" s="32">
        <f>SUMIF(Balanço[Estoque],Back!A32568,Balanço[Quantidade])</f>
        <v>0</v>
      </c>
      <c r="G32568" s="32" t="str" cm="1">
        <f t="array" ref="G32568">IF(F32568="","",SUM(_xlfn._xlws.FILTER(Balanço[Quantidade],(Balanço[Estoque]=Back!$E$3)*(Balanço[Material]=Back!F32568))))</f>
        <v/>
      </c>
    </row>
    <row r="32569" spans="2:7">
      <c r="B32569" s="32">
        <f>SUMIF(Balanço[Estoque],Back!A32569,Balanço[Quantidade])</f>
        <v>0</v>
      </c>
      <c r="G32569" s="32" t="str" cm="1">
        <f t="array" ref="G32569">IF(F32569="","",SUM(_xlfn._xlws.FILTER(Balanço[Quantidade],(Balanço[Estoque]=Back!$E$3)*(Balanço[Material]=Back!F32569))))</f>
        <v/>
      </c>
    </row>
    <row r="32570" spans="2:7">
      <c r="B32570" s="32">
        <f>SUMIF(Balanço[Estoque],Back!A32570,Balanço[Quantidade])</f>
        <v>0</v>
      </c>
      <c r="G32570" s="32" t="str" cm="1">
        <f t="array" ref="G32570">IF(F32570="","",SUM(_xlfn._xlws.FILTER(Balanço[Quantidade],(Balanço[Estoque]=Back!$E$3)*(Balanço[Material]=Back!F32570))))</f>
        <v/>
      </c>
    </row>
    <row r="32571" spans="2:7">
      <c r="B32571" s="32">
        <f>SUMIF(Balanço[Estoque],Back!A32571,Balanço[Quantidade])</f>
        <v>0</v>
      </c>
      <c r="G32571" s="32" t="str" cm="1">
        <f t="array" ref="G32571">IF(F32571="","",SUM(_xlfn._xlws.FILTER(Balanço[Quantidade],(Balanço[Estoque]=Back!$E$3)*(Balanço[Material]=Back!F32571))))</f>
        <v/>
      </c>
    </row>
    <row r="32572" spans="2:7">
      <c r="B32572" s="32">
        <f>SUMIF(Balanço[Estoque],Back!A32572,Balanço[Quantidade])</f>
        <v>0</v>
      </c>
      <c r="G32572" s="32" t="str" cm="1">
        <f t="array" ref="G32572">IF(F32572="","",SUM(_xlfn._xlws.FILTER(Balanço[Quantidade],(Balanço[Estoque]=Back!$E$3)*(Balanço[Material]=Back!F32572))))</f>
        <v/>
      </c>
    </row>
    <row r="32573" spans="2:7">
      <c r="B32573" s="32">
        <f>SUMIF(Balanço[Estoque],Back!A32573,Balanço[Quantidade])</f>
        <v>0</v>
      </c>
      <c r="G32573" s="32" t="str" cm="1">
        <f t="array" ref="G32573">IF(F32573="","",SUM(_xlfn._xlws.FILTER(Balanço[Quantidade],(Balanço[Estoque]=Back!$E$3)*(Balanço[Material]=Back!F32573))))</f>
        <v/>
      </c>
    </row>
    <row r="32574" spans="2:7">
      <c r="B32574" s="32">
        <f>SUMIF(Balanço[Estoque],Back!A32574,Balanço[Quantidade])</f>
        <v>0</v>
      </c>
      <c r="G32574" s="32" t="str" cm="1">
        <f t="array" ref="G32574">IF(F32574="","",SUM(_xlfn._xlws.FILTER(Balanço[Quantidade],(Balanço[Estoque]=Back!$E$3)*(Balanço[Material]=Back!F32574))))</f>
        <v/>
      </c>
    </row>
    <row r="32575" spans="2:7">
      <c r="B32575" s="32">
        <f>SUMIF(Balanço[Estoque],Back!A32575,Balanço[Quantidade])</f>
        <v>0</v>
      </c>
      <c r="G32575" s="32" t="str" cm="1">
        <f t="array" ref="G32575">IF(F32575="","",SUM(_xlfn._xlws.FILTER(Balanço[Quantidade],(Balanço[Estoque]=Back!$E$3)*(Balanço[Material]=Back!F32575))))</f>
        <v/>
      </c>
    </row>
    <row r="32576" spans="2:7">
      <c r="B32576" s="32">
        <f>SUMIF(Balanço[Estoque],Back!A32576,Balanço[Quantidade])</f>
        <v>0</v>
      </c>
      <c r="G32576" s="32" t="str" cm="1">
        <f t="array" ref="G32576">IF(F32576="","",SUM(_xlfn._xlws.FILTER(Balanço[Quantidade],(Balanço[Estoque]=Back!$E$3)*(Balanço[Material]=Back!F32576))))</f>
        <v/>
      </c>
    </row>
    <row r="32577" spans="2:7">
      <c r="B32577" s="32">
        <f>SUMIF(Balanço[Estoque],Back!A32577,Balanço[Quantidade])</f>
        <v>0</v>
      </c>
      <c r="G32577" s="32" t="str" cm="1">
        <f t="array" ref="G32577">IF(F32577="","",SUM(_xlfn._xlws.FILTER(Balanço[Quantidade],(Balanço[Estoque]=Back!$E$3)*(Balanço[Material]=Back!F32577))))</f>
        <v/>
      </c>
    </row>
    <row r="32578" spans="2:7">
      <c r="B32578" s="32">
        <f>SUMIF(Balanço[Estoque],Back!A32578,Balanço[Quantidade])</f>
        <v>0</v>
      </c>
      <c r="G32578" s="32" t="str" cm="1">
        <f t="array" ref="G32578">IF(F32578="","",SUM(_xlfn._xlws.FILTER(Balanço[Quantidade],(Balanço[Estoque]=Back!$E$3)*(Balanço[Material]=Back!F32578))))</f>
        <v/>
      </c>
    </row>
    <row r="32579" spans="2:7">
      <c r="B32579" s="32">
        <f>SUMIF(Balanço[Estoque],Back!A32579,Balanço[Quantidade])</f>
        <v>0</v>
      </c>
      <c r="G32579" s="32" t="str" cm="1">
        <f t="array" ref="G32579">IF(F32579="","",SUM(_xlfn._xlws.FILTER(Balanço[Quantidade],(Balanço[Estoque]=Back!$E$3)*(Balanço[Material]=Back!F32579))))</f>
        <v/>
      </c>
    </row>
    <row r="32580" spans="2:7">
      <c r="B32580" s="32">
        <f>SUMIF(Balanço[Estoque],Back!A32580,Balanço[Quantidade])</f>
        <v>0</v>
      </c>
      <c r="G32580" s="32" t="str" cm="1">
        <f t="array" ref="G32580">IF(F32580="","",SUM(_xlfn._xlws.FILTER(Balanço[Quantidade],(Balanço[Estoque]=Back!$E$3)*(Balanço[Material]=Back!F32580))))</f>
        <v/>
      </c>
    </row>
    <row r="32581" spans="2:7">
      <c r="B32581" s="32">
        <f>SUMIF(Balanço[Estoque],Back!A32581,Balanço[Quantidade])</f>
        <v>0</v>
      </c>
      <c r="G32581" s="32" t="str" cm="1">
        <f t="array" ref="G32581">IF(F32581="","",SUM(_xlfn._xlws.FILTER(Balanço[Quantidade],(Balanço[Estoque]=Back!$E$3)*(Balanço[Material]=Back!F32581))))</f>
        <v/>
      </c>
    </row>
    <row r="32582" spans="2:7">
      <c r="B32582" s="32">
        <f>SUMIF(Balanço[Estoque],Back!A32582,Balanço[Quantidade])</f>
        <v>0</v>
      </c>
      <c r="G32582" s="32" t="str" cm="1">
        <f t="array" ref="G32582">IF(F32582="","",SUM(_xlfn._xlws.FILTER(Balanço[Quantidade],(Balanço[Estoque]=Back!$E$3)*(Balanço[Material]=Back!F32582))))</f>
        <v/>
      </c>
    </row>
    <row r="32583" spans="2:7">
      <c r="B32583" s="32">
        <f>SUMIF(Balanço[Estoque],Back!A32583,Balanço[Quantidade])</f>
        <v>0</v>
      </c>
      <c r="G32583" s="32" t="str" cm="1">
        <f t="array" ref="G32583">IF(F32583="","",SUM(_xlfn._xlws.FILTER(Balanço[Quantidade],(Balanço[Estoque]=Back!$E$3)*(Balanço[Material]=Back!F32583))))</f>
        <v/>
      </c>
    </row>
    <row r="32584" spans="2:7">
      <c r="B32584" s="32">
        <f>SUMIF(Balanço[Estoque],Back!A32584,Balanço[Quantidade])</f>
        <v>0</v>
      </c>
      <c r="G32584" s="32" t="str" cm="1">
        <f t="array" ref="G32584">IF(F32584="","",SUM(_xlfn._xlws.FILTER(Balanço[Quantidade],(Balanço[Estoque]=Back!$E$3)*(Balanço[Material]=Back!F32584))))</f>
        <v/>
      </c>
    </row>
    <row r="32585" spans="2:7">
      <c r="B32585" s="32">
        <f>SUMIF(Balanço[Estoque],Back!A32585,Balanço[Quantidade])</f>
        <v>0</v>
      </c>
      <c r="G32585" s="32" t="str" cm="1">
        <f t="array" ref="G32585">IF(F32585="","",SUM(_xlfn._xlws.FILTER(Balanço[Quantidade],(Balanço[Estoque]=Back!$E$3)*(Balanço[Material]=Back!F32585))))</f>
        <v/>
      </c>
    </row>
    <row r="32586" spans="2:7">
      <c r="B32586" s="32">
        <f>SUMIF(Balanço[Estoque],Back!A32586,Balanço[Quantidade])</f>
        <v>0</v>
      </c>
      <c r="G32586" s="32" t="str" cm="1">
        <f t="array" ref="G32586">IF(F32586="","",SUM(_xlfn._xlws.FILTER(Balanço[Quantidade],(Balanço[Estoque]=Back!$E$3)*(Balanço[Material]=Back!F32586))))</f>
        <v/>
      </c>
    </row>
    <row r="32587" spans="2:7">
      <c r="B32587" s="32">
        <f>SUMIF(Balanço[Estoque],Back!A32587,Balanço[Quantidade])</f>
        <v>0</v>
      </c>
      <c r="G32587" s="32" t="str" cm="1">
        <f t="array" ref="G32587">IF(F32587="","",SUM(_xlfn._xlws.FILTER(Balanço[Quantidade],(Balanço[Estoque]=Back!$E$3)*(Balanço[Material]=Back!F32587))))</f>
        <v/>
      </c>
    </row>
    <row r="32588" spans="2:7">
      <c r="B32588" s="32">
        <f>SUMIF(Balanço[Estoque],Back!A32588,Balanço[Quantidade])</f>
        <v>0</v>
      </c>
      <c r="G32588" s="32" t="str" cm="1">
        <f t="array" ref="G32588">IF(F32588="","",SUM(_xlfn._xlws.FILTER(Balanço[Quantidade],(Balanço[Estoque]=Back!$E$3)*(Balanço[Material]=Back!F32588))))</f>
        <v/>
      </c>
    </row>
    <row r="32589" spans="2:7">
      <c r="B32589" s="32">
        <f>SUMIF(Balanço[Estoque],Back!A32589,Balanço[Quantidade])</f>
        <v>0</v>
      </c>
      <c r="G32589" s="32" t="str" cm="1">
        <f t="array" ref="G32589">IF(F32589="","",SUM(_xlfn._xlws.FILTER(Balanço[Quantidade],(Balanço[Estoque]=Back!$E$3)*(Balanço[Material]=Back!F32589))))</f>
        <v/>
      </c>
    </row>
    <row r="32590" spans="2:7">
      <c r="B32590" s="32">
        <f>SUMIF(Balanço[Estoque],Back!A32590,Balanço[Quantidade])</f>
        <v>0</v>
      </c>
      <c r="G32590" s="32" t="str" cm="1">
        <f t="array" ref="G32590">IF(F32590="","",SUM(_xlfn._xlws.FILTER(Balanço[Quantidade],(Balanço[Estoque]=Back!$E$3)*(Balanço[Material]=Back!F32590))))</f>
        <v/>
      </c>
    </row>
    <row r="32591" spans="2:7">
      <c r="B32591" s="32">
        <f>SUMIF(Balanço[Estoque],Back!A32591,Balanço[Quantidade])</f>
        <v>0</v>
      </c>
      <c r="G32591" s="32" t="str" cm="1">
        <f t="array" ref="G32591">IF(F32591="","",SUM(_xlfn._xlws.FILTER(Balanço[Quantidade],(Balanço[Estoque]=Back!$E$3)*(Balanço[Material]=Back!F32591))))</f>
        <v/>
      </c>
    </row>
    <row r="32592" spans="2:7">
      <c r="B32592" s="32">
        <f>SUMIF(Balanço[Estoque],Back!A32592,Balanço[Quantidade])</f>
        <v>0</v>
      </c>
      <c r="G32592" s="32" t="str" cm="1">
        <f t="array" ref="G32592">IF(F32592="","",SUM(_xlfn._xlws.FILTER(Balanço[Quantidade],(Balanço[Estoque]=Back!$E$3)*(Balanço[Material]=Back!F32592))))</f>
        <v/>
      </c>
    </row>
    <row r="32593" spans="2:7">
      <c r="B32593" s="32">
        <f>SUMIF(Balanço[Estoque],Back!A32593,Balanço[Quantidade])</f>
        <v>0</v>
      </c>
      <c r="G32593" s="32" t="str" cm="1">
        <f t="array" ref="G32593">IF(F32593="","",SUM(_xlfn._xlws.FILTER(Balanço[Quantidade],(Balanço[Estoque]=Back!$E$3)*(Balanço[Material]=Back!F32593))))</f>
        <v/>
      </c>
    </row>
    <row r="32594" spans="2:7">
      <c r="B32594" s="32">
        <f>SUMIF(Balanço[Estoque],Back!A32594,Balanço[Quantidade])</f>
        <v>0</v>
      </c>
      <c r="G32594" s="32" t="str" cm="1">
        <f t="array" ref="G32594">IF(F32594="","",SUM(_xlfn._xlws.FILTER(Balanço[Quantidade],(Balanço[Estoque]=Back!$E$3)*(Balanço[Material]=Back!F32594))))</f>
        <v/>
      </c>
    </row>
    <row r="32595" spans="2:7">
      <c r="B32595" s="32">
        <f>SUMIF(Balanço[Estoque],Back!A32595,Balanço[Quantidade])</f>
        <v>0</v>
      </c>
      <c r="G32595" s="32" t="str" cm="1">
        <f t="array" ref="G32595">IF(F32595="","",SUM(_xlfn._xlws.FILTER(Balanço[Quantidade],(Balanço[Estoque]=Back!$E$3)*(Balanço[Material]=Back!F32595))))</f>
        <v/>
      </c>
    </row>
    <row r="32596" spans="2:7">
      <c r="B32596" s="32">
        <f>SUMIF(Balanço[Estoque],Back!A32596,Balanço[Quantidade])</f>
        <v>0</v>
      </c>
      <c r="G32596" s="32" t="str" cm="1">
        <f t="array" ref="G32596">IF(F32596="","",SUM(_xlfn._xlws.FILTER(Balanço[Quantidade],(Balanço[Estoque]=Back!$E$3)*(Balanço[Material]=Back!F32596))))</f>
        <v/>
      </c>
    </row>
    <row r="32597" spans="2:7">
      <c r="B32597" s="32">
        <f>SUMIF(Balanço[Estoque],Back!A32597,Balanço[Quantidade])</f>
        <v>0</v>
      </c>
      <c r="G32597" s="32" t="str" cm="1">
        <f t="array" ref="G32597">IF(F32597="","",SUM(_xlfn._xlws.FILTER(Balanço[Quantidade],(Balanço[Estoque]=Back!$E$3)*(Balanço[Material]=Back!F32597))))</f>
        <v/>
      </c>
    </row>
    <row r="32598" spans="2:7">
      <c r="B32598" s="32">
        <f>SUMIF(Balanço[Estoque],Back!A32598,Balanço[Quantidade])</f>
        <v>0</v>
      </c>
      <c r="G32598" s="32" t="str" cm="1">
        <f t="array" ref="G32598">IF(F32598="","",SUM(_xlfn._xlws.FILTER(Balanço[Quantidade],(Balanço[Estoque]=Back!$E$3)*(Balanço[Material]=Back!F32598))))</f>
        <v/>
      </c>
    </row>
    <row r="32599" spans="2:7">
      <c r="B32599" s="32">
        <f>SUMIF(Balanço[Estoque],Back!A32599,Balanço[Quantidade])</f>
        <v>0</v>
      </c>
      <c r="G32599" s="32" t="str" cm="1">
        <f t="array" ref="G32599">IF(F32599="","",SUM(_xlfn._xlws.FILTER(Balanço[Quantidade],(Balanço[Estoque]=Back!$E$3)*(Balanço[Material]=Back!F32599))))</f>
        <v/>
      </c>
    </row>
    <row r="32600" spans="2:7">
      <c r="B32600" s="32">
        <f>SUMIF(Balanço[Estoque],Back!A32600,Balanço[Quantidade])</f>
        <v>0</v>
      </c>
      <c r="G32600" s="32" t="str" cm="1">
        <f t="array" ref="G32600">IF(F32600="","",SUM(_xlfn._xlws.FILTER(Balanço[Quantidade],(Balanço[Estoque]=Back!$E$3)*(Balanço[Material]=Back!F32600))))</f>
        <v/>
      </c>
    </row>
    <row r="32601" spans="2:7">
      <c r="B32601" s="32">
        <f>SUMIF(Balanço[Estoque],Back!A32601,Balanço[Quantidade])</f>
        <v>0</v>
      </c>
      <c r="G32601" s="32" t="str" cm="1">
        <f t="array" ref="G32601">IF(F32601="","",SUM(_xlfn._xlws.FILTER(Balanço[Quantidade],(Balanço[Estoque]=Back!$E$3)*(Balanço[Material]=Back!F32601))))</f>
        <v/>
      </c>
    </row>
    <row r="32602" spans="2:7">
      <c r="B32602" s="32">
        <f>SUMIF(Balanço[Estoque],Back!A32602,Balanço[Quantidade])</f>
        <v>0</v>
      </c>
      <c r="G32602" s="32" t="str" cm="1">
        <f t="array" ref="G32602">IF(F32602="","",SUM(_xlfn._xlws.FILTER(Balanço[Quantidade],(Balanço[Estoque]=Back!$E$3)*(Balanço[Material]=Back!F32602))))</f>
        <v/>
      </c>
    </row>
    <row r="32603" spans="2:7">
      <c r="B32603" s="32">
        <f>SUMIF(Balanço[Estoque],Back!A32603,Balanço[Quantidade])</f>
        <v>0</v>
      </c>
      <c r="G32603" s="32" t="str" cm="1">
        <f t="array" ref="G32603">IF(F32603="","",SUM(_xlfn._xlws.FILTER(Balanço[Quantidade],(Balanço[Estoque]=Back!$E$3)*(Balanço[Material]=Back!F32603))))</f>
        <v/>
      </c>
    </row>
    <row r="32604" spans="2:7">
      <c r="B32604" s="32">
        <f>SUMIF(Balanço[Estoque],Back!A32604,Balanço[Quantidade])</f>
        <v>0</v>
      </c>
      <c r="G32604" s="32" t="str" cm="1">
        <f t="array" ref="G32604">IF(F32604="","",SUM(_xlfn._xlws.FILTER(Balanço[Quantidade],(Balanço[Estoque]=Back!$E$3)*(Balanço[Material]=Back!F32604))))</f>
        <v/>
      </c>
    </row>
    <row r="32605" spans="2:7">
      <c r="B32605" s="32">
        <f>SUMIF(Balanço[Estoque],Back!A32605,Balanço[Quantidade])</f>
        <v>0</v>
      </c>
      <c r="G32605" s="32" t="str" cm="1">
        <f t="array" ref="G32605">IF(F32605="","",SUM(_xlfn._xlws.FILTER(Balanço[Quantidade],(Balanço[Estoque]=Back!$E$3)*(Balanço[Material]=Back!F32605))))</f>
        <v/>
      </c>
    </row>
    <row r="32606" spans="2:7">
      <c r="B32606" s="32">
        <f>SUMIF(Balanço[Estoque],Back!A32606,Balanço[Quantidade])</f>
        <v>0</v>
      </c>
      <c r="G32606" s="32" t="str" cm="1">
        <f t="array" ref="G32606">IF(F32606="","",SUM(_xlfn._xlws.FILTER(Balanço[Quantidade],(Balanço[Estoque]=Back!$E$3)*(Balanço[Material]=Back!F32606))))</f>
        <v/>
      </c>
    </row>
    <row r="32607" spans="2:7">
      <c r="B32607" s="32">
        <f>SUMIF(Balanço[Estoque],Back!A32607,Balanço[Quantidade])</f>
        <v>0</v>
      </c>
      <c r="G32607" s="32" t="str" cm="1">
        <f t="array" ref="G32607">IF(F32607="","",SUM(_xlfn._xlws.FILTER(Balanço[Quantidade],(Balanço[Estoque]=Back!$E$3)*(Balanço[Material]=Back!F32607))))</f>
        <v/>
      </c>
    </row>
    <row r="32608" spans="2:7">
      <c r="B32608" s="32">
        <f>SUMIF(Balanço[Estoque],Back!A32608,Balanço[Quantidade])</f>
        <v>0</v>
      </c>
      <c r="G32608" s="32" t="str" cm="1">
        <f t="array" ref="G32608">IF(F32608="","",SUM(_xlfn._xlws.FILTER(Balanço[Quantidade],(Balanço[Estoque]=Back!$E$3)*(Balanço[Material]=Back!F32608))))</f>
        <v/>
      </c>
    </row>
    <row r="32609" spans="2:7">
      <c r="B32609" s="32">
        <f>SUMIF(Balanço[Estoque],Back!A32609,Balanço[Quantidade])</f>
        <v>0</v>
      </c>
      <c r="G32609" s="32" t="str" cm="1">
        <f t="array" ref="G32609">IF(F32609="","",SUM(_xlfn._xlws.FILTER(Balanço[Quantidade],(Balanço[Estoque]=Back!$E$3)*(Balanço[Material]=Back!F32609))))</f>
        <v/>
      </c>
    </row>
    <row r="32610" spans="2:7">
      <c r="B32610" s="32">
        <f>SUMIF(Balanço[Estoque],Back!A32610,Balanço[Quantidade])</f>
        <v>0</v>
      </c>
      <c r="G32610" s="32" t="str" cm="1">
        <f t="array" ref="G32610">IF(F32610="","",SUM(_xlfn._xlws.FILTER(Balanço[Quantidade],(Balanço[Estoque]=Back!$E$3)*(Balanço[Material]=Back!F32610))))</f>
        <v/>
      </c>
    </row>
    <row r="32611" spans="2:7">
      <c r="B32611" s="32">
        <f>SUMIF(Balanço[Estoque],Back!A32611,Balanço[Quantidade])</f>
        <v>0</v>
      </c>
      <c r="G32611" s="32" t="str" cm="1">
        <f t="array" ref="G32611">IF(F32611="","",SUM(_xlfn._xlws.FILTER(Balanço[Quantidade],(Balanço[Estoque]=Back!$E$3)*(Balanço[Material]=Back!F32611))))</f>
        <v/>
      </c>
    </row>
    <row r="32612" spans="2:7">
      <c r="B32612" s="32">
        <f>SUMIF(Balanço[Estoque],Back!A32612,Balanço[Quantidade])</f>
        <v>0</v>
      </c>
      <c r="G32612" s="32" t="str" cm="1">
        <f t="array" ref="G32612">IF(F32612="","",SUM(_xlfn._xlws.FILTER(Balanço[Quantidade],(Balanço[Estoque]=Back!$E$3)*(Balanço[Material]=Back!F32612))))</f>
        <v/>
      </c>
    </row>
    <row r="32613" spans="2:7">
      <c r="B32613" s="32">
        <f>SUMIF(Balanço[Estoque],Back!A32613,Balanço[Quantidade])</f>
        <v>0</v>
      </c>
      <c r="G32613" s="32" t="str" cm="1">
        <f t="array" ref="G32613">IF(F32613="","",SUM(_xlfn._xlws.FILTER(Balanço[Quantidade],(Balanço[Estoque]=Back!$E$3)*(Balanço[Material]=Back!F32613))))</f>
        <v/>
      </c>
    </row>
    <row r="32614" spans="2:7">
      <c r="B32614" s="32">
        <f>SUMIF(Balanço[Estoque],Back!A32614,Balanço[Quantidade])</f>
        <v>0</v>
      </c>
      <c r="G32614" s="32" t="str" cm="1">
        <f t="array" ref="G32614">IF(F32614="","",SUM(_xlfn._xlws.FILTER(Balanço[Quantidade],(Balanço[Estoque]=Back!$E$3)*(Balanço[Material]=Back!F32614))))</f>
        <v/>
      </c>
    </row>
    <row r="32615" spans="2:7">
      <c r="B32615" s="32">
        <f>SUMIF(Balanço[Estoque],Back!A32615,Balanço[Quantidade])</f>
        <v>0</v>
      </c>
      <c r="G32615" s="32" t="str" cm="1">
        <f t="array" ref="G32615">IF(F32615="","",SUM(_xlfn._xlws.FILTER(Balanço[Quantidade],(Balanço[Estoque]=Back!$E$3)*(Balanço[Material]=Back!F32615))))</f>
        <v/>
      </c>
    </row>
    <row r="32616" spans="2:7">
      <c r="B32616" s="32">
        <f>SUMIF(Balanço[Estoque],Back!A32616,Balanço[Quantidade])</f>
        <v>0</v>
      </c>
      <c r="G32616" s="32" t="str" cm="1">
        <f t="array" ref="G32616">IF(F32616="","",SUM(_xlfn._xlws.FILTER(Balanço[Quantidade],(Balanço[Estoque]=Back!$E$3)*(Balanço[Material]=Back!F32616))))</f>
        <v/>
      </c>
    </row>
    <row r="32617" spans="2:7">
      <c r="B32617" s="32">
        <f>SUMIF(Balanço[Estoque],Back!A32617,Balanço[Quantidade])</f>
        <v>0</v>
      </c>
      <c r="G32617" s="32" t="str" cm="1">
        <f t="array" ref="G32617">IF(F32617="","",SUM(_xlfn._xlws.FILTER(Balanço[Quantidade],(Balanço[Estoque]=Back!$E$3)*(Balanço[Material]=Back!F32617))))</f>
        <v/>
      </c>
    </row>
    <row r="32618" spans="2:7">
      <c r="B32618" s="32">
        <f>SUMIF(Balanço[Estoque],Back!A32618,Balanço[Quantidade])</f>
        <v>0</v>
      </c>
      <c r="G32618" s="32" t="str" cm="1">
        <f t="array" ref="G32618">IF(F32618="","",SUM(_xlfn._xlws.FILTER(Balanço[Quantidade],(Balanço[Estoque]=Back!$E$3)*(Balanço[Material]=Back!F32618))))</f>
        <v/>
      </c>
    </row>
    <row r="32619" spans="2:7">
      <c r="B32619" s="32">
        <f>SUMIF(Balanço[Estoque],Back!A32619,Balanço[Quantidade])</f>
        <v>0</v>
      </c>
      <c r="G32619" s="32" t="str" cm="1">
        <f t="array" ref="G32619">IF(F32619="","",SUM(_xlfn._xlws.FILTER(Balanço[Quantidade],(Balanço[Estoque]=Back!$E$3)*(Balanço[Material]=Back!F32619))))</f>
        <v/>
      </c>
    </row>
    <row r="32620" spans="2:7">
      <c r="B32620" s="32">
        <f>SUMIF(Balanço[Estoque],Back!A32620,Balanço[Quantidade])</f>
        <v>0</v>
      </c>
      <c r="G32620" s="32" t="str" cm="1">
        <f t="array" ref="G32620">IF(F32620="","",SUM(_xlfn._xlws.FILTER(Balanço[Quantidade],(Balanço[Estoque]=Back!$E$3)*(Balanço[Material]=Back!F32620))))</f>
        <v/>
      </c>
    </row>
    <row r="32621" spans="2:7">
      <c r="B32621" s="32">
        <f>SUMIF(Balanço[Estoque],Back!A32621,Balanço[Quantidade])</f>
        <v>0</v>
      </c>
      <c r="G32621" s="32" t="str" cm="1">
        <f t="array" ref="G32621">IF(F32621="","",SUM(_xlfn._xlws.FILTER(Balanço[Quantidade],(Balanço[Estoque]=Back!$E$3)*(Balanço[Material]=Back!F32621))))</f>
        <v/>
      </c>
    </row>
    <row r="32622" spans="2:7">
      <c r="B32622" s="32">
        <f>SUMIF(Balanço[Estoque],Back!A32622,Balanço[Quantidade])</f>
        <v>0</v>
      </c>
      <c r="G32622" s="32" t="str" cm="1">
        <f t="array" ref="G32622">IF(F32622="","",SUM(_xlfn._xlws.FILTER(Balanço[Quantidade],(Balanço[Estoque]=Back!$E$3)*(Balanço[Material]=Back!F32622))))</f>
        <v/>
      </c>
    </row>
    <row r="32623" spans="2:7">
      <c r="B32623" s="32">
        <f>SUMIF(Balanço[Estoque],Back!A32623,Balanço[Quantidade])</f>
        <v>0</v>
      </c>
      <c r="G32623" s="32" t="str" cm="1">
        <f t="array" ref="G32623">IF(F32623="","",SUM(_xlfn._xlws.FILTER(Balanço[Quantidade],(Balanço[Estoque]=Back!$E$3)*(Balanço[Material]=Back!F32623))))</f>
        <v/>
      </c>
    </row>
    <row r="32624" spans="2:7">
      <c r="B32624" s="32">
        <f>SUMIF(Balanço[Estoque],Back!A32624,Balanço[Quantidade])</f>
        <v>0</v>
      </c>
      <c r="G32624" s="32" t="str" cm="1">
        <f t="array" ref="G32624">IF(F32624="","",SUM(_xlfn._xlws.FILTER(Balanço[Quantidade],(Balanço[Estoque]=Back!$E$3)*(Balanço[Material]=Back!F32624))))</f>
        <v/>
      </c>
    </row>
    <row r="32625" spans="2:7">
      <c r="B32625" s="32">
        <f>SUMIF(Balanço[Estoque],Back!A32625,Balanço[Quantidade])</f>
        <v>0</v>
      </c>
      <c r="G32625" s="32" t="str" cm="1">
        <f t="array" ref="G32625">IF(F32625="","",SUM(_xlfn._xlws.FILTER(Balanço[Quantidade],(Balanço[Estoque]=Back!$E$3)*(Balanço[Material]=Back!F32625))))</f>
        <v/>
      </c>
    </row>
    <row r="32626" spans="2:7">
      <c r="B32626" s="32">
        <f>SUMIF(Balanço[Estoque],Back!A32626,Balanço[Quantidade])</f>
        <v>0</v>
      </c>
      <c r="G32626" s="32" t="str" cm="1">
        <f t="array" ref="G32626">IF(F32626="","",SUM(_xlfn._xlws.FILTER(Balanço[Quantidade],(Balanço[Estoque]=Back!$E$3)*(Balanço[Material]=Back!F32626))))</f>
        <v/>
      </c>
    </row>
    <row r="32627" spans="2:7">
      <c r="B32627" s="32">
        <f>SUMIF(Balanço[Estoque],Back!A32627,Balanço[Quantidade])</f>
        <v>0</v>
      </c>
      <c r="G32627" s="32" t="str" cm="1">
        <f t="array" ref="G32627">IF(F32627="","",SUM(_xlfn._xlws.FILTER(Balanço[Quantidade],(Balanço[Estoque]=Back!$E$3)*(Balanço[Material]=Back!F32627))))</f>
        <v/>
      </c>
    </row>
    <row r="32628" spans="2:7">
      <c r="B32628" s="32">
        <f>SUMIF(Balanço[Estoque],Back!A32628,Balanço[Quantidade])</f>
        <v>0</v>
      </c>
      <c r="G32628" s="32" t="str" cm="1">
        <f t="array" ref="G32628">IF(F32628="","",SUM(_xlfn._xlws.FILTER(Balanço[Quantidade],(Balanço[Estoque]=Back!$E$3)*(Balanço[Material]=Back!F32628))))</f>
        <v/>
      </c>
    </row>
    <row r="32629" spans="2:7">
      <c r="B32629" s="32">
        <f>SUMIF(Balanço[Estoque],Back!A32629,Balanço[Quantidade])</f>
        <v>0</v>
      </c>
      <c r="G32629" s="32" t="str" cm="1">
        <f t="array" ref="G32629">IF(F32629="","",SUM(_xlfn._xlws.FILTER(Balanço[Quantidade],(Balanço[Estoque]=Back!$E$3)*(Balanço[Material]=Back!F32629))))</f>
        <v/>
      </c>
    </row>
    <row r="32630" spans="2:7">
      <c r="B32630" s="32">
        <f>SUMIF(Balanço[Estoque],Back!A32630,Balanço[Quantidade])</f>
        <v>0</v>
      </c>
      <c r="G32630" s="32" t="str" cm="1">
        <f t="array" ref="G32630">IF(F32630="","",SUM(_xlfn._xlws.FILTER(Balanço[Quantidade],(Balanço[Estoque]=Back!$E$3)*(Balanço[Material]=Back!F32630))))</f>
        <v/>
      </c>
    </row>
    <row r="32631" spans="2:7">
      <c r="B32631" s="32">
        <f>SUMIF(Balanço[Estoque],Back!A32631,Balanço[Quantidade])</f>
        <v>0</v>
      </c>
      <c r="G32631" s="32" t="str" cm="1">
        <f t="array" ref="G32631">IF(F32631="","",SUM(_xlfn._xlws.FILTER(Balanço[Quantidade],(Balanço[Estoque]=Back!$E$3)*(Balanço[Material]=Back!F32631))))</f>
        <v/>
      </c>
    </row>
    <row r="32632" spans="2:7">
      <c r="B32632" s="32">
        <f>SUMIF(Balanço[Estoque],Back!A32632,Balanço[Quantidade])</f>
        <v>0</v>
      </c>
      <c r="G32632" s="32" t="str" cm="1">
        <f t="array" ref="G32632">IF(F32632="","",SUM(_xlfn._xlws.FILTER(Balanço[Quantidade],(Balanço[Estoque]=Back!$E$3)*(Balanço[Material]=Back!F32632))))</f>
        <v/>
      </c>
    </row>
    <row r="32633" spans="2:7">
      <c r="B32633" s="32">
        <f>SUMIF(Balanço[Estoque],Back!A32633,Balanço[Quantidade])</f>
        <v>0</v>
      </c>
      <c r="G32633" s="32" t="str" cm="1">
        <f t="array" ref="G32633">IF(F32633="","",SUM(_xlfn._xlws.FILTER(Balanço[Quantidade],(Balanço[Estoque]=Back!$E$3)*(Balanço[Material]=Back!F32633))))</f>
        <v/>
      </c>
    </row>
    <row r="32634" spans="2:7">
      <c r="B32634" s="32">
        <f>SUMIF(Balanço[Estoque],Back!A32634,Balanço[Quantidade])</f>
        <v>0</v>
      </c>
      <c r="G32634" s="32" t="str" cm="1">
        <f t="array" ref="G32634">IF(F32634="","",SUM(_xlfn._xlws.FILTER(Balanço[Quantidade],(Balanço[Estoque]=Back!$E$3)*(Balanço[Material]=Back!F32634))))</f>
        <v/>
      </c>
    </row>
    <row r="32635" spans="2:7">
      <c r="B32635" s="32">
        <f>SUMIF(Balanço[Estoque],Back!A32635,Balanço[Quantidade])</f>
        <v>0</v>
      </c>
      <c r="G32635" s="32" t="str" cm="1">
        <f t="array" ref="G32635">IF(F32635="","",SUM(_xlfn._xlws.FILTER(Balanço[Quantidade],(Balanço[Estoque]=Back!$E$3)*(Balanço[Material]=Back!F32635))))</f>
        <v/>
      </c>
    </row>
    <row r="32636" spans="2:7">
      <c r="B32636" s="32">
        <f>SUMIF(Balanço[Estoque],Back!A32636,Balanço[Quantidade])</f>
        <v>0</v>
      </c>
      <c r="G32636" s="32" t="str" cm="1">
        <f t="array" ref="G32636">IF(F32636="","",SUM(_xlfn._xlws.FILTER(Balanço[Quantidade],(Balanço[Estoque]=Back!$E$3)*(Balanço[Material]=Back!F32636))))</f>
        <v/>
      </c>
    </row>
    <row r="32637" spans="2:7">
      <c r="B32637" s="32">
        <f>SUMIF(Balanço[Estoque],Back!A32637,Balanço[Quantidade])</f>
        <v>0</v>
      </c>
      <c r="G32637" s="32" t="str" cm="1">
        <f t="array" ref="G32637">IF(F32637="","",SUM(_xlfn._xlws.FILTER(Balanço[Quantidade],(Balanço[Estoque]=Back!$E$3)*(Balanço[Material]=Back!F32637))))</f>
        <v/>
      </c>
    </row>
    <row r="32638" spans="2:7">
      <c r="B32638" s="32">
        <f>SUMIF(Balanço[Estoque],Back!A32638,Balanço[Quantidade])</f>
        <v>0</v>
      </c>
      <c r="G32638" s="32" t="str" cm="1">
        <f t="array" ref="G32638">IF(F32638="","",SUM(_xlfn._xlws.FILTER(Balanço[Quantidade],(Balanço[Estoque]=Back!$E$3)*(Balanço[Material]=Back!F32638))))</f>
        <v/>
      </c>
    </row>
    <row r="32639" spans="2:7">
      <c r="B32639" s="32">
        <f>SUMIF(Balanço[Estoque],Back!A32639,Balanço[Quantidade])</f>
        <v>0</v>
      </c>
      <c r="G32639" s="32" t="str" cm="1">
        <f t="array" ref="G32639">IF(F32639="","",SUM(_xlfn._xlws.FILTER(Balanço[Quantidade],(Balanço[Estoque]=Back!$E$3)*(Balanço[Material]=Back!F32639))))</f>
        <v/>
      </c>
    </row>
    <row r="32640" spans="2:7">
      <c r="B32640" s="32">
        <f>SUMIF(Balanço[Estoque],Back!A32640,Balanço[Quantidade])</f>
        <v>0</v>
      </c>
      <c r="G32640" s="32" t="str" cm="1">
        <f t="array" ref="G32640">IF(F32640="","",SUM(_xlfn._xlws.FILTER(Balanço[Quantidade],(Balanço[Estoque]=Back!$E$3)*(Balanço[Material]=Back!F32640))))</f>
        <v/>
      </c>
    </row>
    <row r="32641" spans="2:7">
      <c r="B32641" s="32">
        <f>SUMIF(Balanço[Estoque],Back!A32641,Balanço[Quantidade])</f>
        <v>0</v>
      </c>
      <c r="G32641" s="32" t="str" cm="1">
        <f t="array" ref="G32641">IF(F32641="","",SUM(_xlfn._xlws.FILTER(Balanço[Quantidade],(Balanço[Estoque]=Back!$E$3)*(Balanço[Material]=Back!F32641))))</f>
        <v/>
      </c>
    </row>
    <row r="32642" spans="2:7">
      <c r="B32642" s="32">
        <f>SUMIF(Balanço[Estoque],Back!A32642,Balanço[Quantidade])</f>
        <v>0</v>
      </c>
      <c r="G32642" s="32" t="str" cm="1">
        <f t="array" ref="G32642">IF(F32642="","",SUM(_xlfn._xlws.FILTER(Balanço[Quantidade],(Balanço[Estoque]=Back!$E$3)*(Balanço[Material]=Back!F32642))))</f>
        <v/>
      </c>
    </row>
    <row r="32643" spans="2:7">
      <c r="B32643" s="32">
        <f>SUMIF(Balanço[Estoque],Back!A32643,Balanço[Quantidade])</f>
        <v>0</v>
      </c>
      <c r="G32643" s="32" t="str" cm="1">
        <f t="array" ref="G32643">IF(F32643="","",SUM(_xlfn._xlws.FILTER(Balanço[Quantidade],(Balanço[Estoque]=Back!$E$3)*(Balanço[Material]=Back!F32643))))</f>
        <v/>
      </c>
    </row>
    <row r="32644" spans="2:7">
      <c r="B32644" s="32">
        <f>SUMIF(Balanço[Estoque],Back!A32644,Balanço[Quantidade])</f>
        <v>0</v>
      </c>
      <c r="G32644" s="32" t="str" cm="1">
        <f t="array" ref="G32644">IF(F32644="","",SUM(_xlfn._xlws.FILTER(Balanço[Quantidade],(Balanço[Estoque]=Back!$E$3)*(Balanço[Material]=Back!F32644))))</f>
        <v/>
      </c>
    </row>
    <row r="32645" spans="2:7">
      <c r="B32645" s="32">
        <f>SUMIF(Balanço[Estoque],Back!A32645,Balanço[Quantidade])</f>
        <v>0</v>
      </c>
      <c r="G32645" s="32" t="str" cm="1">
        <f t="array" ref="G32645">IF(F32645="","",SUM(_xlfn._xlws.FILTER(Balanço[Quantidade],(Balanço[Estoque]=Back!$E$3)*(Balanço[Material]=Back!F32645))))</f>
        <v/>
      </c>
    </row>
    <row r="32646" spans="2:7">
      <c r="B32646" s="32">
        <f>SUMIF(Balanço[Estoque],Back!A32646,Balanço[Quantidade])</f>
        <v>0</v>
      </c>
      <c r="G32646" s="32" t="str" cm="1">
        <f t="array" ref="G32646">IF(F32646="","",SUM(_xlfn._xlws.FILTER(Balanço[Quantidade],(Balanço[Estoque]=Back!$E$3)*(Balanço[Material]=Back!F32646))))</f>
        <v/>
      </c>
    </row>
    <row r="32647" spans="2:7">
      <c r="B32647" s="32">
        <f>SUMIF(Balanço[Estoque],Back!A32647,Balanço[Quantidade])</f>
        <v>0</v>
      </c>
      <c r="G32647" s="32" t="str" cm="1">
        <f t="array" ref="G32647">IF(F32647="","",SUM(_xlfn._xlws.FILTER(Balanço[Quantidade],(Balanço[Estoque]=Back!$E$3)*(Balanço[Material]=Back!F32647))))</f>
        <v/>
      </c>
    </row>
    <row r="32648" spans="2:7">
      <c r="B32648" s="32">
        <f>SUMIF(Balanço[Estoque],Back!A32648,Balanço[Quantidade])</f>
        <v>0</v>
      </c>
      <c r="G32648" s="32" t="str" cm="1">
        <f t="array" ref="G32648">IF(F32648="","",SUM(_xlfn._xlws.FILTER(Balanço[Quantidade],(Balanço[Estoque]=Back!$E$3)*(Balanço[Material]=Back!F32648))))</f>
        <v/>
      </c>
    </row>
    <row r="32649" spans="2:7">
      <c r="B32649" s="32">
        <f>SUMIF(Balanço[Estoque],Back!A32649,Balanço[Quantidade])</f>
        <v>0</v>
      </c>
      <c r="G32649" s="32" t="str" cm="1">
        <f t="array" ref="G32649">IF(F32649="","",SUM(_xlfn._xlws.FILTER(Balanço[Quantidade],(Balanço[Estoque]=Back!$E$3)*(Balanço[Material]=Back!F32649))))</f>
        <v/>
      </c>
    </row>
    <row r="32650" spans="2:7">
      <c r="B32650" s="32">
        <f>SUMIF(Balanço[Estoque],Back!A32650,Balanço[Quantidade])</f>
        <v>0</v>
      </c>
      <c r="G32650" s="32" t="str" cm="1">
        <f t="array" ref="G32650">IF(F32650="","",SUM(_xlfn._xlws.FILTER(Balanço[Quantidade],(Balanço[Estoque]=Back!$E$3)*(Balanço[Material]=Back!F32650))))</f>
        <v/>
      </c>
    </row>
    <row r="32651" spans="2:7">
      <c r="B32651" s="32">
        <f>SUMIF(Balanço[Estoque],Back!A32651,Balanço[Quantidade])</f>
        <v>0</v>
      </c>
      <c r="G32651" s="32" t="str" cm="1">
        <f t="array" ref="G32651">IF(F32651="","",SUM(_xlfn._xlws.FILTER(Balanço[Quantidade],(Balanço[Estoque]=Back!$E$3)*(Balanço[Material]=Back!F32651))))</f>
        <v/>
      </c>
    </row>
    <row r="32652" spans="2:7">
      <c r="B32652" s="32">
        <f>SUMIF(Balanço[Estoque],Back!A32652,Balanço[Quantidade])</f>
        <v>0</v>
      </c>
      <c r="G32652" s="32" t="str" cm="1">
        <f t="array" ref="G32652">IF(F32652="","",SUM(_xlfn._xlws.FILTER(Balanço[Quantidade],(Balanço[Estoque]=Back!$E$3)*(Balanço[Material]=Back!F32652))))</f>
        <v/>
      </c>
    </row>
    <row r="32653" spans="2:7">
      <c r="B32653" s="32">
        <f>SUMIF(Balanço[Estoque],Back!A32653,Balanço[Quantidade])</f>
        <v>0</v>
      </c>
      <c r="G32653" s="32" t="str" cm="1">
        <f t="array" ref="G32653">IF(F32653="","",SUM(_xlfn._xlws.FILTER(Balanço[Quantidade],(Balanço[Estoque]=Back!$E$3)*(Balanço[Material]=Back!F32653))))</f>
        <v/>
      </c>
    </row>
    <row r="32654" spans="2:7">
      <c r="B32654" s="32">
        <f>SUMIF(Balanço[Estoque],Back!A32654,Balanço[Quantidade])</f>
        <v>0</v>
      </c>
      <c r="G32654" s="32" t="str" cm="1">
        <f t="array" ref="G32654">IF(F32654="","",SUM(_xlfn._xlws.FILTER(Balanço[Quantidade],(Balanço[Estoque]=Back!$E$3)*(Balanço[Material]=Back!F32654))))</f>
        <v/>
      </c>
    </row>
    <row r="32655" spans="2:7">
      <c r="B32655" s="32">
        <f>SUMIF(Balanço[Estoque],Back!A32655,Balanço[Quantidade])</f>
        <v>0</v>
      </c>
      <c r="G32655" s="32" t="str" cm="1">
        <f t="array" ref="G32655">IF(F32655="","",SUM(_xlfn._xlws.FILTER(Balanço[Quantidade],(Balanço[Estoque]=Back!$E$3)*(Balanço[Material]=Back!F32655))))</f>
        <v/>
      </c>
    </row>
    <row r="32656" spans="2:7">
      <c r="B32656" s="32">
        <f>SUMIF(Balanço[Estoque],Back!A32656,Balanço[Quantidade])</f>
        <v>0</v>
      </c>
      <c r="G32656" s="32" t="str" cm="1">
        <f t="array" ref="G32656">IF(F32656="","",SUM(_xlfn._xlws.FILTER(Balanço[Quantidade],(Balanço[Estoque]=Back!$E$3)*(Balanço[Material]=Back!F32656))))</f>
        <v/>
      </c>
    </row>
    <row r="32657" spans="2:7">
      <c r="B32657" s="32">
        <f>SUMIF(Balanço[Estoque],Back!A32657,Balanço[Quantidade])</f>
        <v>0</v>
      </c>
      <c r="G32657" s="32" t="str" cm="1">
        <f t="array" ref="G32657">IF(F32657="","",SUM(_xlfn._xlws.FILTER(Balanço[Quantidade],(Balanço[Estoque]=Back!$E$3)*(Balanço[Material]=Back!F32657))))</f>
        <v/>
      </c>
    </row>
    <row r="32658" spans="2:7">
      <c r="B32658" s="32">
        <f>SUMIF(Balanço[Estoque],Back!A32658,Balanço[Quantidade])</f>
        <v>0</v>
      </c>
      <c r="G32658" s="32" t="str" cm="1">
        <f t="array" ref="G32658">IF(F32658="","",SUM(_xlfn._xlws.FILTER(Balanço[Quantidade],(Balanço[Estoque]=Back!$E$3)*(Balanço[Material]=Back!F32658))))</f>
        <v/>
      </c>
    </row>
    <row r="32659" spans="2:7">
      <c r="B32659" s="32">
        <f>SUMIF(Balanço[Estoque],Back!A32659,Balanço[Quantidade])</f>
        <v>0</v>
      </c>
      <c r="G32659" s="32" t="str" cm="1">
        <f t="array" ref="G32659">IF(F32659="","",SUM(_xlfn._xlws.FILTER(Balanço[Quantidade],(Balanço[Estoque]=Back!$E$3)*(Balanço[Material]=Back!F32659))))</f>
        <v/>
      </c>
    </row>
    <row r="32660" spans="2:7">
      <c r="B32660" s="32">
        <f>SUMIF(Balanço[Estoque],Back!A32660,Balanço[Quantidade])</f>
        <v>0</v>
      </c>
      <c r="G32660" s="32" t="str" cm="1">
        <f t="array" ref="G32660">IF(F32660="","",SUM(_xlfn._xlws.FILTER(Balanço[Quantidade],(Balanço[Estoque]=Back!$E$3)*(Balanço[Material]=Back!F32660))))</f>
        <v/>
      </c>
    </row>
    <row r="32661" spans="2:7">
      <c r="B32661" s="32">
        <f>SUMIF(Balanço[Estoque],Back!A32661,Balanço[Quantidade])</f>
        <v>0</v>
      </c>
      <c r="G32661" s="32" t="str" cm="1">
        <f t="array" ref="G32661">IF(F32661="","",SUM(_xlfn._xlws.FILTER(Balanço[Quantidade],(Balanço[Estoque]=Back!$E$3)*(Balanço[Material]=Back!F32661))))</f>
        <v/>
      </c>
    </row>
    <row r="32662" spans="2:7">
      <c r="B32662" s="32">
        <f>SUMIF(Balanço[Estoque],Back!A32662,Balanço[Quantidade])</f>
        <v>0</v>
      </c>
      <c r="G32662" s="32" t="str" cm="1">
        <f t="array" ref="G32662">IF(F32662="","",SUM(_xlfn._xlws.FILTER(Balanço[Quantidade],(Balanço[Estoque]=Back!$E$3)*(Balanço[Material]=Back!F32662))))</f>
        <v/>
      </c>
    </row>
    <row r="32663" spans="2:7">
      <c r="B32663" s="32">
        <f>SUMIF(Balanço[Estoque],Back!A32663,Balanço[Quantidade])</f>
        <v>0</v>
      </c>
      <c r="G32663" s="32" t="str" cm="1">
        <f t="array" ref="G32663">IF(F32663="","",SUM(_xlfn._xlws.FILTER(Balanço[Quantidade],(Balanço[Estoque]=Back!$E$3)*(Balanço[Material]=Back!F32663))))</f>
        <v/>
      </c>
    </row>
    <row r="32664" spans="2:7">
      <c r="B32664" s="32">
        <f>SUMIF(Balanço[Estoque],Back!A32664,Balanço[Quantidade])</f>
        <v>0</v>
      </c>
      <c r="G32664" s="32" t="str" cm="1">
        <f t="array" ref="G32664">IF(F32664="","",SUM(_xlfn._xlws.FILTER(Balanço[Quantidade],(Balanço[Estoque]=Back!$E$3)*(Balanço[Material]=Back!F32664))))</f>
        <v/>
      </c>
    </row>
    <row r="32665" spans="2:7">
      <c r="B32665" s="32">
        <f>SUMIF(Balanço[Estoque],Back!A32665,Balanço[Quantidade])</f>
        <v>0</v>
      </c>
      <c r="G32665" s="32" t="str" cm="1">
        <f t="array" ref="G32665">IF(F32665="","",SUM(_xlfn._xlws.FILTER(Balanço[Quantidade],(Balanço[Estoque]=Back!$E$3)*(Balanço[Material]=Back!F32665))))</f>
        <v/>
      </c>
    </row>
    <row r="32666" spans="2:7">
      <c r="B32666" s="32">
        <f>SUMIF(Balanço[Estoque],Back!A32666,Balanço[Quantidade])</f>
        <v>0</v>
      </c>
      <c r="G32666" s="32" t="str" cm="1">
        <f t="array" ref="G32666">IF(F32666="","",SUM(_xlfn._xlws.FILTER(Balanço[Quantidade],(Balanço[Estoque]=Back!$E$3)*(Balanço[Material]=Back!F32666))))</f>
        <v/>
      </c>
    </row>
    <row r="32667" spans="2:7">
      <c r="B32667" s="32">
        <f>SUMIF(Balanço[Estoque],Back!A32667,Balanço[Quantidade])</f>
        <v>0</v>
      </c>
      <c r="G32667" s="32" t="str" cm="1">
        <f t="array" ref="G32667">IF(F32667="","",SUM(_xlfn._xlws.FILTER(Balanço[Quantidade],(Balanço[Estoque]=Back!$E$3)*(Balanço[Material]=Back!F32667))))</f>
        <v/>
      </c>
    </row>
    <row r="32668" spans="2:7">
      <c r="B32668" s="32">
        <f>SUMIF(Balanço[Estoque],Back!A32668,Balanço[Quantidade])</f>
        <v>0</v>
      </c>
      <c r="G32668" s="32" t="str" cm="1">
        <f t="array" ref="G32668">IF(F32668="","",SUM(_xlfn._xlws.FILTER(Balanço[Quantidade],(Balanço[Estoque]=Back!$E$3)*(Balanço[Material]=Back!F32668))))</f>
        <v/>
      </c>
    </row>
    <row r="32669" spans="2:7">
      <c r="B32669" s="32">
        <f>SUMIF(Balanço[Estoque],Back!A32669,Balanço[Quantidade])</f>
        <v>0</v>
      </c>
      <c r="G32669" s="32" t="str" cm="1">
        <f t="array" ref="G32669">IF(F32669="","",SUM(_xlfn._xlws.FILTER(Balanço[Quantidade],(Balanço[Estoque]=Back!$E$3)*(Balanço[Material]=Back!F32669))))</f>
        <v/>
      </c>
    </row>
    <row r="32670" spans="2:7">
      <c r="B32670" s="32">
        <f>SUMIF(Balanço[Estoque],Back!A32670,Balanço[Quantidade])</f>
        <v>0</v>
      </c>
      <c r="G32670" s="32" t="str" cm="1">
        <f t="array" ref="G32670">IF(F32670="","",SUM(_xlfn._xlws.FILTER(Balanço[Quantidade],(Balanço[Estoque]=Back!$E$3)*(Balanço[Material]=Back!F32670))))</f>
        <v/>
      </c>
    </row>
    <row r="32671" spans="2:7">
      <c r="B32671" s="32">
        <f>SUMIF(Balanço[Estoque],Back!A32671,Balanço[Quantidade])</f>
        <v>0</v>
      </c>
      <c r="G32671" s="32" t="str" cm="1">
        <f t="array" ref="G32671">IF(F32671="","",SUM(_xlfn._xlws.FILTER(Balanço[Quantidade],(Balanço[Estoque]=Back!$E$3)*(Balanço[Material]=Back!F32671))))</f>
        <v/>
      </c>
    </row>
    <row r="32672" spans="2:7">
      <c r="B32672" s="32">
        <f>SUMIF(Balanço[Estoque],Back!A32672,Balanço[Quantidade])</f>
        <v>0</v>
      </c>
      <c r="G32672" s="32" t="str" cm="1">
        <f t="array" ref="G32672">IF(F32672="","",SUM(_xlfn._xlws.FILTER(Balanço[Quantidade],(Balanço[Estoque]=Back!$E$3)*(Balanço[Material]=Back!F32672))))</f>
        <v/>
      </c>
    </row>
    <row r="32673" spans="2:7">
      <c r="B32673" s="32">
        <f>SUMIF(Balanço[Estoque],Back!A32673,Balanço[Quantidade])</f>
        <v>0</v>
      </c>
      <c r="G32673" s="32" t="str" cm="1">
        <f t="array" ref="G32673">IF(F32673="","",SUM(_xlfn._xlws.FILTER(Balanço[Quantidade],(Balanço[Estoque]=Back!$E$3)*(Balanço[Material]=Back!F32673))))</f>
        <v/>
      </c>
    </row>
    <row r="32674" spans="2:7">
      <c r="B32674" s="32">
        <f>SUMIF(Balanço[Estoque],Back!A32674,Balanço[Quantidade])</f>
        <v>0</v>
      </c>
      <c r="G32674" s="32" t="str" cm="1">
        <f t="array" ref="G32674">IF(F32674="","",SUM(_xlfn._xlws.FILTER(Balanço[Quantidade],(Balanço[Estoque]=Back!$E$3)*(Balanço[Material]=Back!F32674))))</f>
        <v/>
      </c>
    </row>
    <row r="32675" spans="2:7">
      <c r="B32675" s="32">
        <f>SUMIF(Balanço[Estoque],Back!A32675,Balanço[Quantidade])</f>
        <v>0</v>
      </c>
      <c r="G32675" s="32" t="str" cm="1">
        <f t="array" ref="G32675">IF(F32675="","",SUM(_xlfn._xlws.FILTER(Balanço[Quantidade],(Balanço[Estoque]=Back!$E$3)*(Balanço[Material]=Back!F32675))))</f>
        <v/>
      </c>
    </row>
    <row r="32676" spans="2:7">
      <c r="B32676" s="32">
        <f>SUMIF(Balanço[Estoque],Back!A32676,Balanço[Quantidade])</f>
        <v>0</v>
      </c>
      <c r="G32676" s="32" t="str" cm="1">
        <f t="array" ref="G32676">IF(F32676="","",SUM(_xlfn._xlws.FILTER(Balanço[Quantidade],(Balanço[Estoque]=Back!$E$3)*(Balanço[Material]=Back!F32676))))</f>
        <v/>
      </c>
    </row>
    <row r="32677" spans="2:7">
      <c r="B32677" s="32">
        <f>SUMIF(Balanço[Estoque],Back!A32677,Balanço[Quantidade])</f>
        <v>0</v>
      </c>
      <c r="G32677" s="32" t="str" cm="1">
        <f t="array" ref="G32677">IF(F32677="","",SUM(_xlfn._xlws.FILTER(Balanço[Quantidade],(Balanço[Estoque]=Back!$E$3)*(Balanço[Material]=Back!F32677))))</f>
        <v/>
      </c>
    </row>
    <row r="32678" spans="2:7">
      <c r="B32678" s="32">
        <f>SUMIF(Balanço[Estoque],Back!A32678,Balanço[Quantidade])</f>
        <v>0</v>
      </c>
      <c r="G32678" s="32" t="str" cm="1">
        <f t="array" ref="G32678">IF(F32678="","",SUM(_xlfn._xlws.FILTER(Balanço[Quantidade],(Balanço[Estoque]=Back!$E$3)*(Balanço[Material]=Back!F32678))))</f>
        <v/>
      </c>
    </row>
    <row r="32679" spans="2:7">
      <c r="B32679" s="32">
        <f>SUMIF(Balanço[Estoque],Back!A32679,Balanço[Quantidade])</f>
        <v>0</v>
      </c>
      <c r="G32679" s="32" t="str" cm="1">
        <f t="array" ref="G32679">IF(F32679="","",SUM(_xlfn._xlws.FILTER(Balanço[Quantidade],(Balanço[Estoque]=Back!$E$3)*(Balanço[Material]=Back!F32679))))</f>
        <v/>
      </c>
    </row>
    <row r="32680" spans="2:7">
      <c r="B32680" s="32">
        <f>SUMIF(Balanço[Estoque],Back!A32680,Balanço[Quantidade])</f>
        <v>0</v>
      </c>
      <c r="G32680" s="32" t="str" cm="1">
        <f t="array" ref="G32680">IF(F32680="","",SUM(_xlfn._xlws.FILTER(Balanço[Quantidade],(Balanço[Estoque]=Back!$E$3)*(Balanço[Material]=Back!F32680))))</f>
        <v/>
      </c>
    </row>
    <row r="32681" spans="2:7">
      <c r="B32681" s="32">
        <f>SUMIF(Balanço[Estoque],Back!A32681,Balanço[Quantidade])</f>
        <v>0</v>
      </c>
      <c r="G32681" s="32" t="str" cm="1">
        <f t="array" ref="G32681">IF(F32681="","",SUM(_xlfn._xlws.FILTER(Balanço[Quantidade],(Balanço[Estoque]=Back!$E$3)*(Balanço[Material]=Back!F32681))))</f>
        <v/>
      </c>
    </row>
    <row r="32682" spans="2:7">
      <c r="B32682" s="32">
        <f>SUMIF(Balanço[Estoque],Back!A32682,Balanço[Quantidade])</f>
        <v>0</v>
      </c>
      <c r="G32682" s="32" t="str" cm="1">
        <f t="array" ref="G32682">IF(F32682="","",SUM(_xlfn._xlws.FILTER(Balanço[Quantidade],(Balanço[Estoque]=Back!$E$3)*(Balanço[Material]=Back!F32682))))</f>
        <v/>
      </c>
    </row>
    <row r="32683" spans="2:7">
      <c r="B32683" s="32">
        <f>SUMIF(Balanço[Estoque],Back!A32683,Balanço[Quantidade])</f>
        <v>0</v>
      </c>
      <c r="G32683" s="32" t="str" cm="1">
        <f t="array" ref="G32683">IF(F32683="","",SUM(_xlfn._xlws.FILTER(Balanço[Quantidade],(Balanço[Estoque]=Back!$E$3)*(Balanço[Material]=Back!F32683))))</f>
        <v/>
      </c>
    </row>
    <row r="32684" spans="2:7">
      <c r="B32684" s="32">
        <f>SUMIF(Balanço[Estoque],Back!A32684,Balanço[Quantidade])</f>
        <v>0</v>
      </c>
      <c r="G32684" s="32" t="str" cm="1">
        <f t="array" ref="G32684">IF(F32684="","",SUM(_xlfn._xlws.FILTER(Balanço[Quantidade],(Balanço[Estoque]=Back!$E$3)*(Balanço[Material]=Back!F32684))))</f>
        <v/>
      </c>
    </row>
    <row r="32685" spans="2:7">
      <c r="B32685" s="32">
        <f>SUMIF(Balanço[Estoque],Back!A32685,Balanço[Quantidade])</f>
        <v>0</v>
      </c>
      <c r="G32685" s="32" t="str" cm="1">
        <f t="array" ref="G32685">IF(F32685="","",SUM(_xlfn._xlws.FILTER(Balanço[Quantidade],(Balanço[Estoque]=Back!$E$3)*(Balanço[Material]=Back!F32685))))</f>
        <v/>
      </c>
    </row>
    <row r="32686" spans="2:7">
      <c r="B32686" s="32">
        <f>SUMIF(Balanço[Estoque],Back!A32686,Balanço[Quantidade])</f>
        <v>0</v>
      </c>
      <c r="G32686" s="32" t="str" cm="1">
        <f t="array" ref="G32686">IF(F32686="","",SUM(_xlfn._xlws.FILTER(Balanço[Quantidade],(Balanço[Estoque]=Back!$E$3)*(Balanço[Material]=Back!F32686))))</f>
        <v/>
      </c>
    </row>
    <row r="32687" spans="2:7">
      <c r="B32687" s="32">
        <f>SUMIF(Balanço[Estoque],Back!A32687,Balanço[Quantidade])</f>
        <v>0</v>
      </c>
      <c r="G32687" s="32" t="str" cm="1">
        <f t="array" ref="G32687">IF(F32687="","",SUM(_xlfn._xlws.FILTER(Balanço[Quantidade],(Balanço[Estoque]=Back!$E$3)*(Balanço[Material]=Back!F32687))))</f>
        <v/>
      </c>
    </row>
    <row r="32688" spans="2:7">
      <c r="B32688" s="32">
        <f>SUMIF(Balanço[Estoque],Back!A32688,Balanço[Quantidade])</f>
        <v>0</v>
      </c>
      <c r="G32688" s="32" t="str" cm="1">
        <f t="array" ref="G32688">IF(F32688="","",SUM(_xlfn._xlws.FILTER(Balanço[Quantidade],(Balanço[Estoque]=Back!$E$3)*(Balanço[Material]=Back!F32688))))</f>
        <v/>
      </c>
    </row>
    <row r="32689" spans="2:7">
      <c r="B32689" s="32">
        <f>SUMIF(Balanço[Estoque],Back!A32689,Balanço[Quantidade])</f>
        <v>0</v>
      </c>
      <c r="G32689" s="32" t="str" cm="1">
        <f t="array" ref="G32689">IF(F32689="","",SUM(_xlfn._xlws.FILTER(Balanço[Quantidade],(Balanço[Estoque]=Back!$E$3)*(Balanço[Material]=Back!F32689))))</f>
        <v/>
      </c>
    </row>
    <row r="32690" spans="2:7">
      <c r="B32690" s="32">
        <f>SUMIF(Balanço[Estoque],Back!A32690,Balanço[Quantidade])</f>
        <v>0</v>
      </c>
      <c r="G32690" s="32" t="str" cm="1">
        <f t="array" ref="G32690">IF(F32690="","",SUM(_xlfn._xlws.FILTER(Balanço[Quantidade],(Balanço[Estoque]=Back!$E$3)*(Balanço[Material]=Back!F32690))))</f>
        <v/>
      </c>
    </row>
    <row r="32691" spans="2:7">
      <c r="B32691" s="32">
        <f>SUMIF(Balanço[Estoque],Back!A32691,Balanço[Quantidade])</f>
        <v>0</v>
      </c>
      <c r="G32691" s="32" t="str" cm="1">
        <f t="array" ref="G32691">IF(F32691="","",SUM(_xlfn._xlws.FILTER(Balanço[Quantidade],(Balanço[Estoque]=Back!$E$3)*(Balanço[Material]=Back!F32691))))</f>
        <v/>
      </c>
    </row>
    <row r="32692" spans="2:7">
      <c r="B32692" s="32">
        <f>SUMIF(Balanço[Estoque],Back!A32692,Balanço[Quantidade])</f>
        <v>0</v>
      </c>
      <c r="G32692" s="32" t="str" cm="1">
        <f t="array" ref="G32692">IF(F32692="","",SUM(_xlfn._xlws.FILTER(Balanço[Quantidade],(Balanço[Estoque]=Back!$E$3)*(Balanço[Material]=Back!F32692))))</f>
        <v/>
      </c>
    </row>
    <row r="32693" spans="2:7">
      <c r="B32693" s="32">
        <f>SUMIF(Balanço[Estoque],Back!A32693,Balanço[Quantidade])</f>
        <v>0</v>
      </c>
      <c r="G32693" s="32" t="str" cm="1">
        <f t="array" ref="G32693">IF(F32693="","",SUM(_xlfn._xlws.FILTER(Balanço[Quantidade],(Balanço[Estoque]=Back!$E$3)*(Balanço[Material]=Back!F32693))))</f>
        <v/>
      </c>
    </row>
    <row r="32694" spans="2:7">
      <c r="B32694" s="32">
        <f>SUMIF(Balanço[Estoque],Back!A32694,Balanço[Quantidade])</f>
        <v>0</v>
      </c>
      <c r="G32694" s="32" t="str" cm="1">
        <f t="array" ref="G32694">IF(F32694="","",SUM(_xlfn._xlws.FILTER(Balanço[Quantidade],(Balanço[Estoque]=Back!$E$3)*(Balanço[Material]=Back!F32694))))</f>
        <v/>
      </c>
    </row>
    <row r="32695" spans="2:7">
      <c r="B32695" s="32">
        <f>SUMIF(Balanço[Estoque],Back!A32695,Balanço[Quantidade])</f>
        <v>0</v>
      </c>
      <c r="G32695" s="32" t="str" cm="1">
        <f t="array" ref="G32695">IF(F32695="","",SUM(_xlfn._xlws.FILTER(Balanço[Quantidade],(Balanço[Estoque]=Back!$E$3)*(Balanço[Material]=Back!F32695))))</f>
        <v/>
      </c>
    </row>
    <row r="32696" spans="2:7">
      <c r="B32696" s="32">
        <f>SUMIF(Balanço[Estoque],Back!A32696,Balanço[Quantidade])</f>
        <v>0</v>
      </c>
      <c r="G32696" s="32" t="str" cm="1">
        <f t="array" ref="G32696">IF(F32696="","",SUM(_xlfn._xlws.FILTER(Balanço[Quantidade],(Balanço[Estoque]=Back!$E$3)*(Balanço[Material]=Back!F32696))))</f>
        <v/>
      </c>
    </row>
    <row r="32697" spans="2:7">
      <c r="B32697" s="32">
        <f>SUMIF(Balanço[Estoque],Back!A32697,Balanço[Quantidade])</f>
        <v>0</v>
      </c>
      <c r="G32697" s="32" t="str" cm="1">
        <f t="array" ref="G32697">IF(F32697="","",SUM(_xlfn._xlws.FILTER(Balanço[Quantidade],(Balanço[Estoque]=Back!$E$3)*(Balanço[Material]=Back!F32697))))</f>
        <v/>
      </c>
    </row>
    <row r="32698" spans="2:7">
      <c r="B32698" s="32">
        <f>SUMIF(Balanço[Estoque],Back!A32698,Balanço[Quantidade])</f>
        <v>0</v>
      </c>
      <c r="G32698" s="32" t="str" cm="1">
        <f t="array" ref="G32698">IF(F32698="","",SUM(_xlfn._xlws.FILTER(Balanço[Quantidade],(Balanço[Estoque]=Back!$E$3)*(Balanço[Material]=Back!F32698))))</f>
        <v/>
      </c>
    </row>
    <row r="32699" spans="2:7">
      <c r="B32699" s="32">
        <f>SUMIF(Balanço[Estoque],Back!A32699,Balanço[Quantidade])</f>
        <v>0</v>
      </c>
      <c r="G32699" s="32" t="str" cm="1">
        <f t="array" ref="G32699">IF(F32699="","",SUM(_xlfn._xlws.FILTER(Balanço[Quantidade],(Balanço[Estoque]=Back!$E$3)*(Balanço[Material]=Back!F32699))))</f>
        <v/>
      </c>
    </row>
    <row r="32700" spans="2:7">
      <c r="B32700" s="32">
        <f>SUMIF(Balanço[Estoque],Back!A32700,Balanço[Quantidade])</f>
        <v>0</v>
      </c>
      <c r="G32700" s="32" t="str" cm="1">
        <f t="array" ref="G32700">IF(F32700="","",SUM(_xlfn._xlws.FILTER(Balanço[Quantidade],(Balanço[Estoque]=Back!$E$3)*(Balanço[Material]=Back!F32700))))</f>
        <v/>
      </c>
    </row>
    <row r="32701" spans="2:7">
      <c r="B32701" s="32">
        <f>SUMIF(Balanço[Estoque],Back!A32701,Balanço[Quantidade])</f>
        <v>0</v>
      </c>
      <c r="G32701" s="32" t="str" cm="1">
        <f t="array" ref="G32701">IF(F32701="","",SUM(_xlfn._xlws.FILTER(Balanço[Quantidade],(Balanço[Estoque]=Back!$E$3)*(Balanço[Material]=Back!F32701))))</f>
        <v/>
      </c>
    </row>
    <row r="32702" spans="2:7">
      <c r="B32702" s="32">
        <f>SUMIF(Balanço[Estoque],Back!A32702,Balanço[Quantidade])</f>
        <v>0</v>
      </c>
      <c r="G32702" s="32" t="str" cm="1">
        <f t="array" ref="G32702">IF(F32702="","",SUM(_xlfn._xlws.FILTER(Balanço[Quantidade],(Balanço[Estoque]=Back!$E$3)*(Balanço[Material]=Back!F32702))))</f>
        <v/>
      </c>
    </row>
    <row r="32703" spans="2:7">
      <c r="B32703" s="32">
        <f>SUMIF(Balanço[Estoque],Back!A32703,Balanço[Quantidade])</f>
        <v>0</v>
      </c>
      <c r="G32703" s="32" t="str" cm="1">
        <f t="array" ref="G32703">IF(F32703="","",SUM(_xlfn._xlws.FILTER(Balanço[Quantidade],(Balanço[Estoque]=Back!$E$3)*(Balanço[Material]=Back!F32703))))</f>
        <v/>
      </c>
    </row>
    <row r="32704" spans="2:7">
      <c r="B32704" s="32">
        <f>SUMIF(Balanço[Estoque],Back!A32704,Balanço[Quantidade])</f>
        <v>0</v>
      </c>
      <c r="G32704" s="32" t="str" cm="1">
        <f t="array" ref="G32704">IF(F32704="","",SUM(_xlfn._xlws.FILTER(Balanço[Quantidade],(Balanço[Estoque]=Back!$E$3)*(Balanço[Material]=Back!F32704))))</f>
        <v/>
      </c>
    </row>
    <row r="32705" spans="2:7">
      <c r="B32705" s="32">
        <f>SUMIF(Balanço[Estoque],Back!A32705,Balanço[Quantidade])</f>
        <v>0</v>
      </c>
      <c r="G32705" s="32" t="str" cm="1">
        <f t="array" ref="G32705">IF(F32705="","",SUM(_xlfn._xlws.FILTER(Balanço[Quantidade],(Balanço[Estoque]=Back!$E$3)*(Balanço[Material]=Back!F32705))))</f>
        <v/>
      </c>
    </row>
    <row r="32706" spans="2:7">
      <c r="B32706" s="32">
        <f>SUMIF(Balanço[Estoque],Back!A32706,Balanço[Quantidade])</f>
        <v>0</v>
      </c>
      <c r="G32706" s="32" t="str" cm="1">
        <f t="array" ref="G32706">IF(F32706="","",SUM(_xlfn._xlws.FILTER(Balanço[Quantidade],(Balanço[Estoque]=Back!$E$3)*(Balanço[Material]=Back!F32706))))</f>
        <v/>
      </c>
    </row>
    <row r="32707" spans="2:7">
      <c r="B32707" s="32">
        <f>SUMIF(Balanço[Estoque],Back!A32707,Balanço[Quantidade])</f>
        <v>0</v>
      </c>
      <c r="G32707" s="32" t="str" cm="1">
        <f t="array" ref="G32707">IF(F32707="","",SUM(_xlfn._xlws.FILTER(Balanço[Quantidade],(Balanço[Estoque]=Back!$E$3)*(Balanço[Material]=Back!F32707))))</f>
        <v/>
      </c>
    </row>
    <row r="32708" spans="2:7">
      <c r="B32708" s="32">
        <f>SUMIF(Balanço[Estoque],Back!A32708,Balanço[Quantidade])</f>
        <v>0</v>
      </c>
      <c r="G32708" s="32" t="str" cm="1">
        <f t="array" ref="G32708">IF(F32708="","",SUM(_xlfn._xlws.FILTER(Balanço[Quantidade],(Balanço[Estoque]=Back!$E$3)*(Balanço[Material]=Back!F32708))))</f>
        <v/>
      </c>
    </row>
    <row r="32709" spans="2:7">
      <c r="B32709" s="32">
        <f>SUMIF(Balanço[Estoque],Back!A32709,Balanço[Quantidade])</f>
        <v>0</v>
      </c>
      <c r="G32709" s="32" t="str" cm="1">
        <f t="array" ref="G32709">IF(F32709="","",SUM(_xlfn._xlws.FILTER(Balanço[Quantidade],(Balanço[Estoque]=Back!$E$3)*(Balanço[Material]=Back!F32709))))</f>
        <v/>
      </c>
    </row>
    <row r="32710" spans="2:7">
      <c r="B32710" s="32">
        <f>SUMIF(Balanço[Estoque],Back!A32710,Balanço[Quantidade])</f>
        <v>0</v>
      </c>
      <c r="G32710" s="32" t="str" cm="1">
        <f t="array" ref="G32710">IF(F32710="","",SUM(_xlfn._xlws.FILTER(Balanço[Quantidade],(Balanço[Estoque]=Back!$E$3)*(Balanço[Material]=Back!F32710))))</f>
        <v/>
      </c>
    </row>
    <row r="32711" spans="2:7">
      <c r="B32711" s="32">
        <f>SUMIF(Balanço[Estoque],Back!A32711,Balanço[Quantidade])</f>
        <v>0</v>
      </c>
      <c r="G32711" s="32" t="str" cm="1">
        <f t="array" ref="G32711">IF(F32711="","",SUM(_xlfn._xlws.FILTER(Balanço[Quantidade],(Balanço[Estoque]=Back!$E$3)*(Balanço[Material]=Back!F32711))))</f>
        <v/>
      </c>
    </row>
    <row r="32712" spans="2:7">
      <c r="B32712" s="32">
        <f>SUMIF(Balanço[Estoque],Back!A32712,Balanço[Quantidade])</f>
        <v>0</v>
      </c>
      <c r="G32712" s="32" t="str" cm="1">
        <f t="array" ref="G32712">IF(F32712="","",SUM(_xlfn._xlws.FILTER(Balanço[Quantidade],(Balanço[Estoque]=Back!$E$3)*(Balanço[Material]=Back!F32712))))</f>
        <v/>
      </c>
    </row>
    <row r="32713" spans="2:7">
      <c r="B32713" s="32">
        <f>SUMIF(Balanço[Estoque],Back!A32713,Balanço[Quantidade])</f>
        <v>0</v>
      </c>
      <c r="G32713" s="32" t="str" cm="1">
        <f t="array" ref="G32713">IF(F32713="","",SUM(_xlfn._xlws.FILTER(Balanço[Quantidade],(Balanço[Estoque]=Back!$E$3)*(Balanço[Material]=Back!F32713))))</f>
        <v/>
      </c>
    </row>
    <row r="32714" spans="2:7">
      <c r="B32714" s="32">
        <f>SUMIF(Balanço[Estoque],Back!A32714,Balanço[Quantidade])</f>
        <v>0</v>
      </c>
      <c r="G32714" s="32" t="str" cm="1">
        <f t="array" ref="G32714">IF(F32714="","",SUM(_xlfn._xlws.FILTER(Balanço[Quantidade],(Balanço[Estoque]=Back!$E$3)*(Balanço[Material]=Back!F32714))))</f>
        <v/>
      </c>
    </row>
    <row r="32715" spans="2:7">
      <c r="B32715" s="32">
        <f>SUMIF(Balanço[Estoque],Back!A32715,Balanço[Quantidade])</f>
        <v>0</v>
      </c>
      <c r="G32715" s="32" t="str" cm="1">
        <f t="array" ref="G32715">IF(F32715="","",SUM(_xlfn._xlws.FILTER(Balanço[Quantidade],(Balanço[Estoque]=Back!$E$3)*(Balanço[Material]=Back!F32715))))</f>
        <v/>
      </c>
    </row>
    <row r="32716" spans="2:7">
      <c r="B32716" s="32">
        <f>SUMIF(Balanço[Estoque],Back!A32716,Balanço[Quantidade])</f>
        <v>0</v>
      </c>
      <c r="G32716" s="32" t="str" cm="1">
        <f t="array" ref="G32716">IF(F32716="","",SUM(_xlfn._xlws.FILTER(Balanço[Quantidade],(Balanço[Estoque]=Back!$E$3)*(Balanço[Material]=Back!F32716))))</f>
        <v/>
      </c>
    </row>
    <row r="32717" spans="2:7">
      <c r="B32717" s="32">
        <f>SUMIF(Balanço[Estoque],Back!A32717,Balanço[Quantidade])</f>
        <v>0</v>
      </c>
      <c r="G32717" s="32" t="str" cm="1">
        <f t="array" ref="G32717">IF(F32717="","",SUM(_xlfn._xlws.FILTER(Balanço[Quantidade],(Balanço[Estoque]=Back!$E$3)*(Balanço[Material]=Back!F32717))))</f>
        <v/>
      </c>
    </row>
    <row r="32718" spans="2:7">
      <c r="B32718" s="32">
        <f>SUMIF(Balanço[Estoque],Back!A32718,Balanço[Quantidade])</f>
        <v>0</v>
      </c>
      <c r="G32718" s="32" t="str" cm="1">
        <f t="array" ref="G32718">IF(F32718="","",SUM(_xlfn._xlws.FILTER(Balanço[Quantidade],(Balanço[Estoque]=Back!$E$3)*(Balanço[Material]=Back!F32718))))</f>
        <v/>
      </c>
    </row>
    <row r="32719" spans="2:7">
      <c r="B32719" s="32">
        <f>SUMIF(Balanço[Estoque],Back!A32719,Balanço[Quantidade])</f>
        <v>0</v>
      </c>
      <c r="G32719" s="32" t="str" cm="1">
        <f t="array" ref="G32719">IF(F32719="","",SUM(_xlfn._xlws.FILTER(Balanço[Quantidade],(Balanço[Estoque]=Back!$E$3)*(Balanço[Material]=Back!F32719))))</f>
        <v/>
      </c>
    </row>
    <row r="32720" spans="2:7">
      <c r="B32720" s="32">
        <f>SUMIF(Balanço[Estoque],Back!A32720,Balanço[Quantidade])</f>
        <v>0</v>
      </c>
      <c r="G32720" s="32" t="str" cm="1">
        <f t="array" ref="G32720">IF(F32720="","",SUM(_xlfn._xlws.FILTER(Balanço[Quantidade],(Balanço[Estoque]=Back!$E$3)*(Balanço[Material]=Back!F32720))))</f>
        <v/>
      </c>
    </row>
    <row r="32721" spans="2:7">
      <c r="B32721" s="32">
        <f>SUMIF(Balanço[Estoque],Back!A32721,Balanço[Quantidade])</f>
        <v>0</v>
      </c>
      <c r="G32721" s="32" t="str" cm="1">
        <f t="array" ref="G32721">IF(F32721="","",SUM(_xlfn._xlws.FILTER(Balanço[Quantidade],(Balanço[Estoque]=Back!$E$3)*(Balanço[Material]=Back!F32721))))</f>
        <v/>
      </c>
    </row>
    <row r="32722" spans="2:7">
      <c r="B32722" s="32">
        <f>SUMIF(Balanço[Estoque],Back!A32722,Balanço[Quantidade])</f>
        <v>0</v>
      </c>
      <c r="G32722" s="32" t="str" cm="1">
        <f t="array" ref="G32722">IF(F32722="","",SUM(_xlfn._xlws.FILTER(Balanço[Quantidade],(Balanço[Estoque]=Back!$E$3)*(Balanço[Material]=Back!F32722))))</f>
        <v/>
      </c>
    </row>
    <row r="32723" spans="2:7">
      <c r="B32723" s="32">
        <f>SUMIF(Balanço[Estoque],Back!A32723,Balanço[Quantidade])</f>
        <v>0</v>
      </c>
      <c r="G32723" s="32" t="str" cm="1">
        <f t="array" ref="G32723">IF(F32723="","",SUM(_xlfn._xlws.FILTER(Balanço[Quantidade],(Balanço[Estoque]=Back!$E$3)*(Balanço[Material]=Back!F32723))))</f>
        <v/>
      </c>
    </row>
    <row r="32724" spans="2:7">
      <c r="B32724" s="32">
        <f>SUMIF(Balanço[Estoque],Back!A32724,Balanço[Quantidade])</f>
        <v>0</v>
      </c>
      <c r="G32724" s="32" t="str" cm="1">
        <f t="array" ref="G32724">IF(F32724="","",SUM(_xlfn._xlws.FILTER(Balanço[Quantidade],(Balanço[Estoque]=Back!$E$3)*(Balanço[Material]=Back!F32724))))</f>
        <v/>
      </c>
    </row>
    <row r="32725" spans="2:7">
      <c r="B32725" s="32">
        <f>SUMIF(Balanço[Estoque],Back!A32725,Balanço[Quantidade])</f>
        <v>0</v>
      </c>
      <c r="G32725" s="32" t="str" cm="1">
        <f t="array" ref="G32725">IF(F32725="","",SUM(_xlfn._xlws.FILTER(Balanço[Quantidade],(Balanço[Estoque]=Back!$E$3)*(Balanço[Material]=Back!F32725))))</f>
        <v/>
      </c>
    </row>
    <row r="32726" spans="2:7">
      <c r="B32726" s="32">
        <f>SUMIF(Balanço[Estoque],Back!A32726,Balanço[Quantidade])</f>
        <v>0</v>
      </c>
      <c r="G32726" s="32" t="str" cm="1">
        <f t="array" ref="G32726">IF(F32726="","",SUM(_xlfn._xlws.FILTER(Balanço[Quantidade],(Balanço[Estoque]=Back!$E$3)*(Balanço[Material]=Back!F32726))))</f>
        <v/>
      </c>
    </row>
    <row r="32727" spans="2:7">
      <c r="B32727" s="32">
        <f>SUMIF(Balanço[Estoque],Back!A32727,Balanço[Quantidade])</f>
        <v>0</v>
      </c>
      <c r="G32727" s="32" t="str" cm="1">
        <f t="array" ref="G32727">IF(F32727="","",SUM(_xlfn._xlws.FILTER(Balanço[Quantidade],(Balanço[Estoque]=Back!$E$3)*(Balanço[Material]=Back!F32727))))</f>
        <v/>
      </c>
    </row>
    <row r="32728" spans="2:7">
      <c r="B32728" s="32">
        <f>SUMIF(Balanço[Estoque],Back!A32728,Balanço[Quantidade])</f>
        <v>0</v>
      </c>
      <c r="G32728" s="32" t="str" cm="1">
        <f t="array" ref="G32728">IF(F32728="","",SUM(_xlfn._xlws.FILTER(Balanço[Quantidade],(Balanço[Estoque]=Back!$E$3)*(Balanço[Material]=Back!F32728))))</f>
        <v/>
      </c>
    </row>
    <row r="32729" spans="2:7">
      <c r="B32729" s="32">
        <f>SUMIF(Balanço[Estoque],Back!A32729,Balanço[Quantidade])</f>
        <v>0</v>
      </c>
      <c r="G32729" s="32" t="str" cm="1">
        <f t="array" ref="G32729">IF(F32729="","",SUM(_xlfn._xlws.FILTER(Balanço[Quantidade],(Balanço[Estoque]=Back!$E$3)*(Balanço[Material]=Back!F32729))))</f>
        <v/>
      </c>
    </row>
    <row r="32730" spans="2:7">
      <c r="B32730" s="32">
        <f>SUMIF(Balanço[Estoque],Back!A32730,Balanço[Quantidade])</f>
        <v>0</v>
      </c>
      <c r="G32730" s="32" t="str" cm="1">
        <f t="array" ref="G32730">IF(F32730="","",SUM(_xlfn._xlws.FILTER(Balanço[Quantidade],(Balanço[Estoque]=Back!$E$3)*(Balanço[Material]=Back!F32730))))</f>
        <v/>
      </c>
    </row>
    <row r="32731" spans="2:7">
      <c r="B32731" s="32">
        <f>SUMIF(Balanço[Estoque],Back!A32731,Balanço[Quantidade])</f>
        <v>0</v>
      </c>
      <c r="G32731" s="32" t="str" cm="1">
        <f t="array" ref="G32731">IF(F32731="","",SUM(_xlfn._xlws.FILTER(Balanço[Quantidade],(Balanço[Estoque]=Back!$E$3)*(Balanço[Material]=Back!F32731))))</f>
        <v/>
      </c>
    </row>
    <row r="32732" spans="2:7">
      <c r="B32732" s="32">
        <f>SUMIF(Balanço[Estoque],Back!A32732,Balanço[Quantidade])</f>
        <v>0</v>
      </c>
      <c r="G32732" s="32" t="str" cm="1">
        <f t="array" ref="G32732">IF(F32732="","",SUM(_xlfn._xlws.FILTER(Balanço[Quantidade],(Balanço[Estoque]=Back!$E$3)*(Balanço[Material]=Back!F32732))))</f>
        <v/>
      </c>
    </row>
    <row r="32733" spans="2:7">
      <c r="B32733" s="32">
        <f>SUMIF(Balanço[Estoque],Back!A32733,Balanço[Quantidade])</f>
        <v>0</v>
      </c>
      <c r="G32733" s="32" t="str" cm="1">
        <f t="array" ref="G32733">IF(F32733="","",SUM(_xlfn._xlws.FILTER(Balanço[Quantidade],(Balanço[Estoque]=Back!$E$3)*(Balanço[Material]=Back!F32733))))</f>
        <v/>
      </c>
    </row>
    <row r="32734" spans="2:7">
      <c r="B32734" s="32">
        <f>SUMIF(Balanço[Estoque],Back!A32734,Balanço[Quantidade])</f>
        <v>0</v>
      </c>
      <c r="G32734" s="32" t="str" cm="1">
        <f t="array" ref="G32734">IF(F32734="","",SUM(_xlfn._xlws.FILTER(Balanço[Quantidade],(Balanço[Estoque]=Back!$E$3)*(Balanço[Material]=Back!F32734))))</f>
        <v/>
      </c>
    </row>
    <row r="32735" spans="2:7">
      <c r="B32735" s="32">
        <f>SUMIF(Balanço[Estoque],Back!A32735,Balanço[Quantidade])</f>
        <v>0</v>
      </c>
      <c r="G32735" s="32" t="str" cm="1">
        <f t="array" ref="G32735">IF(F32735="","",SUM(_xlfn._xlws.FILTER(Balanço[Quantidade],(Balanço[Estoque]=Back!$E$3)*(Balanço[Material]=Back!F32735))))</f>
        <v/>
      </c>
    </row>
    <row r="32736" spans="2:7">
      <c r="B32736" s="32">
        <f>SUMIF(Balanço[Estoque],Back!A32736,Balanço[Quantidade])</f>
        <v>0</v>
      </c>
      <c r="G32736" s="32" t="str" cm="1">
        <f t="array" ref="G32736">IF(F32736="","",SUM(_xlfn._xlws.FILTER(Balanço[Quantidade],(Balanço[Estoque]=Back!$E$3)*(Balanço[Material]=Back!F32736))))</f>
        <v/>
      </c>
    </row>
    <row r="32737" spans="2:7">
      <c r="B32737" s="32">
        <f>SUMIF(Balanço[Estoque],Back!A32737,Balanço[Quantidade])</f>
        <v>0</v>
      </c>
      <c r="G32737" s="32" t="str" cm="1">
        <f t="array" ref="G32737">IF(F32737="","",SUM(_xlfn._xlws.FILTER(Balanço[Quantidade],(Balanço[Estoque]=Back!$E$3)*(Balanço[Material]=Back!F32737))))</f>
        <v/>
      </c>
    </row>
    <row r="32738" spans="2:7">
      <c r="B32738" s="32">
        <f>SUMIF(Balanço[Estoque],Back!A32738,Balanço[Quantidade])</f>
        <v>0</v>
      </c>
      <c r="G32738" s="32" t="str" cm="1">
        <f t="array" ref="G32738">IF(F32738="","",SUM(_xlfn._xlws.FILTER(Balanço[Quantidade],(Balanço[Estoque]=Back!$E$3)*(Balanço[Material]=Back!F32738))))</f>
        <v/>
      </c>
    </row>
    <row r="32739" spans="2:7">
      <c r="B32739" s="32">
        <f>SUMIF(Balanço[Estoque],Back!A32739,Balanço[Quantidade])</f>
        <v>0</v>
      </c>
      <c r="G32739" s="32" t="str" cm="1">
        <f t="array" ref="G32739">IF(F32739="","",SUM(_xlfn._xlws.FILTER(Balanço[Quantidade],(Balanço[Estoque]=Back!$E$3)*(Balanço[Material]=Back!F32739))))</f>
        <v/>
      </c>
    </row>
    <row r="32740" spans="2:7">
      <c r="B32740" s="32">
        <f>SUMIF(Balanço[Estoque],Back!A32740,Balanço[Quantidade])</f>
        <v>0</v>
      </c>
      <c r="G32740" s="32" t="str" cm="1">
        <f t="array" ref="G32740">IF(F32740="","",SUM(_xlfn._xlws.FILTER(Balanço[Quantidade],(Balanço[Estoque]=Back!$E$3)*(Balanço[Material]=Back!F32740))))</f>
        <v/>
      </c>
    </row>
    <row r="32741" spans="2:7">
      <c r="B32741" s="32">
        <f>SUMIF(Balanço[Estoque],Back!A32741,Balanço[Quantidade])</f>
        <v>0</v>
      </c>
      <c r="G32741" s="32" t="str" cm="1">
        <f t="array" ref="G32741">IF(F32741="","",SUM(_xlfn._xlws.FILTER(Balanço[Quantidade],(Balanço[Estoque]=Back!$E$3)*(Balanço[Material]=Back!F32741))))</f>
        <v/>
      </c>
    </row>
    <row r="32742" spans="2:7">
      <c r="B32742" s="32">
        <f>SUMIF(Balanço[Estoque],Back!A32742,Balanço[Quantidade])</f>
        <v>0</v>
      </c>
      <c r="G32742" s="32" t="str" cm="1">
        <f t="array" ref="G32742">IF(F32742="","",SUM(_xlfn._xlws.FILTER(Balanço[Quantidade],(Balanço[Estoque]=Back!$E$3)*(Balanço[Material]=Back!F32742))))</f>
        <v/>
      </c>
    </row>
    <row r="32743" spans="2:7">
      <c r="B32743" s="32">
        <f>SUMIF(Balanço[Estoque],Back!A32743,Balanço[Quantidade])</f>
        <v>0</v>
      </c>
      <c r="G32743" s="32" t="str" cm="1">
        <f t="array" ref="G32743">IF(F32743="","",SUM(_xlfn._xlws.FILTER(Balanço[Quantidade],(Balanço[Estoque]=Back!$E$3)*(Balanço[Material]=Back!F32743))))</f>
        <v/>
      </c>
    </row>
    <row r="32744" spans="2:7">
      <c r="B32744" s="32">
        <f>SUMIF(Balanço[Estoque],Back!A32744,Balanço[Quantidade])</f>
        <v>0</v>
      </c>
      <c r="G32744" s="32" t="str" cm="1">
        <f t="array" ref="G32744">IF(F32744="","",SUM(_xlfn._xlws.FILTER(Balanço[Quantidade],(Balanço[Estoque]=Back!$E$3)*(Balanço[Material]=Back!F32744))))</f>
        <v/>
      </c>
    </row>
    <row r="32745" spans="2:7">
      <c r="B32745" s="32">
        <f>SUMIF(Balanço[Estoque],Back!A32745,Balanço[Quantidade])</f>
        <v>0</v>
      </c>
      <c r="G32745" s="32" t="str" cm="1">
        <f t="array" ref="G32745">IF(F32745="","",SUM(_xlfn._xlws.FILTER(Balanço[Quantidade],(Balanço[Estoque]=Back!$E$3)*(Balanço[Material]=Back!F32745))))</f>
        <v/>
      </c>
    </row>
    <row r="32746" spans="2:7">
      <c r="B32746" s="32">
        <f>SUMIF(Balanço[Estoque],Back!A32746,Balanço[Quantidade])</f>
        <v>0</v>
      </c>
      <c r="G32746" s="32" t="str" cm="1">
        <f t="array" ref="G32746">IF(F32746="","",SUM(_xlfn._xlws.FILTER(Balanço[Quantidade],(Balanço[Estoque]=Back!$E$3)*(Balanço[Material]=Back!F32746))))</f>
        <v/>
      </c>
    </row>
    <row r="32747" spans="2:7">
      <c r="B32747" s="32">
        <f>SUMIF(Balanço[Estoque],Back!A32747,Balanço[Quantidade])</f>
        <v>0</v>
      </c>
      <c r="G32747" s="32" t="str" cm="1">
        <f t="array" ref="G32747">IF(F32747="","",SUM(_xlfn._xlws.FILTER(Balanço[Quantidade],(Balanço[Estoque]=Back!$E$3)*(Balanço[Material]=Back!F32747))))</f>
        <v/>
      </c>
    </row>
    <row r="32748" spans="2:7">
      <c r="B32748" s="32">
        <f>SUMIF(Balanço[Estoque],Back!A32748,Balanço[Quantidade])</f>
        <v>0</v>
      </c>
      <c r="G32748" s="32" t="str" cm="1">
        <f t="array" ref="G32748">IF(F32748="","",SUM(_xlfn._xlws.FILTER(Balanço[Quantidade],(Balanço[Estoque]=Back!$E$3)*(Balanço[Material]=Back!F32748))))</f>
        <v/>
      </c>
    </row>
    <row r="32749" spans="2:7">
      <c r="B32749" s="32">
        <f>SUMIF(Balanço[Estoque],Back!A32749,Balanço[Quantidade])</f>
        <v>0</v>
      </c>
      <c r="G32749" s="32" t="str" cm="1">
        <f t="array" ref="G32749">IF(F32749="","",SUM(_xlfn._xlws.FILTER(Balanço[Quantidade],(Balanço[Estoque]=Back!$E$3)*(Balanço[Material]=Back!F32749))))</f>
        <v/>
      </c>
    </row>
    <row r="32750" spans="2:7">
      <c r="B32750" s="32">
        <f>SUMIF(Balanço[Estoque],Back!A32750,Balanço[Quantidade])</f>
        <v>0</v>
      </c>
      <c r="G32750" s="32" t="str" cm="1">
        <f t="array" ref="G32750">IF(F32750="","",SUM(_xlfn._xlws.FILTER(Balanço[Quantidade],(Balanço[Estoque]=Back!$E$3)*(Balanço[Material]=Back!F32750))))</f>
        <v/>
      </c>
    </row>
    <row r="32751" spans="2:7">
      <c r="B32751" s="32">
        <f>SUMIF(Balanço[Estoque],Back!A32751,Balanço[Quantidade])</f>
        <v>0</v>
      </c>
      <c r="G32751" s="32" t="str" cm="1">
        <f t="array" ref="G32751">IF(F32751="","",SUM(_xlfn._xlws.FILTER(Balanço[Quantidade],(Balanço[Estoque]=Back!$E$3)*(Balanço[Material]=Back!F32751))))</f>
        <v/>
      </c>
    </row>
    <row r="32752" spans="2:7">
      <c r="B32752" s="32">
        <f>SUMIF(Balanço[Estoque],Back!A32752,Balanço[Quantidade])</f>
        <v>0</v>
      </c>
      <c r="G32752" s="32" t="str" cm="1">
        <f t="array" ref="G32752">IF(F32752="","",SUM(_xlfn._xlws.FILTER(Balanço[Quantidade],(Balanço[Estoque]=Back!$E$3)*(Balanço[Material]=Back!F32752))))</f>
        <v/>
      </c>
    </row>
    <row r="32753" spans="2:7">
      <c r="B32753" s="32">
        <f>SUMIF(Balanço[Estoque],Back!A32753,Balanço[Quantidade])</f>
        <v>0</v>
      </c>
      <c r="G32753" s="32" t="str" cm="1">
        <f t="array" ref="G32753">IF(F32753="","",SUM(_xlfn._xlws.FILTER(Balanço[Quantidade],(Balanço[Estoque]=Back!$E$3)*(Balanço[Material]=Back!F32753))))</f>
        <v/>
      </c>
    </row>
    <row r="32754" spans="2:7">
      <c r="B32754" s="32">
        <f>SUMIF(Balanço[Estoque],Back!A32754,Balanço[Quantidade])</f>
        <v>0</v>
      </c>
      <c r="G32754" s="32" t="str" cm="1">
        <f t="array" ref="G32754">IF(F32754="","",SUM(_xlfn._xlws.FILTER(Balanço[Quantidade],(Balanço[Estoque]=Back!$E$3)*(Balanço[Material]=Back!F32754))))</f>
        <v/>
      </c>
    </row>
    <row r="32755" spans="2:7">
      <c r="B32755" s="32">
        <f>SUMIF(Balanço[Estoque],Back!A32755,Balanço[Quantidade])</f>
        <v>0</v>
      </c>
      <c r="G32755" s="32" t="str" cm="1">
        <f t="array" ref="G32755">IF(F32755="","",SUM(_xlfn._xlws.FILTER(Balanço[Quantidade],(Balanço[Estoque]=Back!$E$3)*(Balanço[Material]=Back!F32755))))</f>
        <v/>
      </c>
    </row>
    <row r="32756" spans="2:7">
      <c r="B32756" s="32">
        <f>SUMIF(Balanço[Estoque],Back!A32756,Balanço[Quantidade])</f>
        <v>0</v>
      </c>
      <c r="G32756" s="32" t="str" cm="1">
        <f t="array" ref="G32756">IF(F32756="","",SUM(_xlfn._xlws.FILTER(Balanço[Quantidade],(Balanço[Estoque]=Back!$E$3)*(Balanço[Material]=Back!F32756))))</f>
        <v/>
      </c>
    </row>
    <row r="32757" spans="2:7">
      <c r="B32757" s="32">
        <f>SUMIF(Balanço[Estoque],Back!A32757,Balanço[Quantidade])</f>
        <v>0</v>
      </c>
      <c r="G32757" s="32" t="str" cm="1">
        <f t="array" ref="G32757">IF(F32757="","",SUM(_xlfn._xlws.FILTER(Balanço[Quantidade],(Balanço[Estoque]=Back!$E$3)*(Balanço[Material]=Back!F32757))))</f>
        <v/>
      </c>
    </row>
    <row r="32758" spans="2:7">
      <c r="B32758" s="32">
        <f>SUMIF(Balanço[Estoque],Back!A32758,Balanço[Quantidade])</f>
        <v>0</v>
      </c>
      <c r="G32758" s="32" t="str" cm="1">
        <f t="array" ref="G32758">IF(F32758="","",SUM(_xlfn._xlws.FILTER(Balanço[Quantidade],(Balanço[Estoque]=Back!$E$3)*(Balanço[Material]=Back!F32758))))</f>
        <v/>
      </c>
    </row>
    <row r="32759" spans="2:7">
      <c r="B32759" s="32">
        <f>SUMIF(Balanço[Estoque],Back!A32759,Balanço[Quantidade])</f>
        <v>0</v>
      </c>
      <c r="G32759" s="32" t="str" cm="1">
        <f t="array" ref="G32759">IF(F32759="","",SUM(_xlfn._xlws.FILTER(Balanço[Quantidade],(Balanço[Estoque]=Back!$E$3)*(Balanço[Material]=Back!F32759))))</f>
        <v/>
      </c>
    </row>
    <row r="32760" spans="2:7">
      <c r="B32760" s="32">
        <f>SUMIF(Balanço[Estoque],Back!A32760,Balanço[Quantidade])</f>
        <v>0</v>
      </c>
      <c r="G32760" s="32" t="str" cm="1">
        <f t="array" ref="G32760">IF(F32760="","",SUM(_xlfn._xlws.FILTER(Balanço[Quantidade],(Balanço[Estoque]=Back!$E$3)*(Balanço[Material]=Back!F32760))))</f>
        <v/>
      </c>
    </row>
    <row r="32761" spans="2:7">
      <c r="B32761" s="32">
        <f>SUMIF(Balanço[Estoque],Back!A32761,Balanço[Quantidade])</f>
        <v>0</v>
      </c>
      <c r="G32761" s="32" t="str" cm="1">
        <f t="array" ref="G32761">IF(F32761="","",SUM(_xlfn._xlws.FILTER(Balanço[Quantidade],(Balanço[Estoque]=Back!$E$3)*(Balanço[Material]=Back!F32761))))</f>
        <v/>
      </c>
    </row>
    <row r="32762" spans="2:7">
      <c r="B32762" s="32">
        <f>SUMIF(Balanço[Estoque],Back!A32762,Balanço[Quantidade])</f>
        <v>0</v>
      </c>
      <c r="G32762" s="32" t="str" cm="1">
        <f t="array" ref="G32762">IF(F32762="","",SUM(_xlfn._xlws.FILTER(Balanço[Quantidade],(Balanço[Estoque]=Back!$E$3)*(Balanço[Material]=Back!F32762))))</f>
        <v/>
      </c>
    </row>
    <row r="32763" spans="2:7">
      <c r="B32763" s="32">
        <f>SUMIF(Balanço[Estoque],Back!A32763,Balanço[Quantidade])</f>
        <v>0</v>
      </c>
      <c r="G32763" s="32" t="str" cm="1">
        <f t="array" ref="G32763">IF(F32763="","",SUM(_xlfn._xlws.FILTER(Balanço[Quantidade],(Balanço[Estoque]=Back!$E$3)*(Balanço[Material]=Back!F32763))))</f>
        <v/>
      </c>
    </row>
    <row r="32764" spans="2:7">
      <c r="B32764" s="32">
        <f>SUMIF(Balanço[Estoque],Back!A32764,Balanço[Quantidade])</f>
        <v>0</v>
      </c>
      <c r="G32764" s="32" t="str" cm="1">
        <f t="array" ref="G32764">IF(F32764="","",SUM(_xlfn._xlws.FILTER(Balanço[Quantidade],(Balanço[Estoque]=Back!$E$3)*(Balanço[Material]=Back!F32764))))</f>
        <v/>
      </c>
    </row>
    <row r="32765" spans="2:7">
      <c r="B32765" s="32">
        <f>SUMIF(Balanço[Estoque],Back!A32765,Balanço[Quantidade])</f>
        <v>0</v>
      </c>
      <c r="G32765" s="32" t="str" cm="1">
        <f t="array" ref="G32765">IF(F32765="","",SUM(_xlfn._xlws.FILTER(Balanço[Quantidade],(Balanço[Estoque]=Back!$E$3)*(Balanço[Material]=Back!F32765))))</f>
        <v/>
      </c>
    </row>
    <row r="32766" spans="2:7">
      <c r="B32766" s="32">
        <f>SUMIF(Balanço[Estoque],Back!A32766,Balanço[Quantidade])</f>
        <v>0</v>
      </c>
      <c r="G32766" s="32" t="str" cm="1">
        <f t="array" ref="G32766">IF(F32766="","",SUM(_xlfn._xlws.FILTER(Balanço[Quantidade],(Balanço[Estoque]=Back!$E$3)*(Balanço[Material]=Back!F32766))))</f>
        <v/>
      </c>
    </row>
    <row r="32767" spans="2:7">
      <c r="B32767" s="32">
        <f>SUMIF(Balanço[Estoque],Back!A32767,Balanço[Quantidade])</f>
        <v>0</v>
      </c>
      <c r="G32767" s="32" t="str" cm="1">
        <f t="array" ref="G32767">IF(F32767="","",SUM(_xlfn._xlws.FILTER(Balanço[Quantidade],(Balanço[Estoque]=Back!$E$3)*(Balanço[Material]=Back!F32767))))</f>
        <v/>
      </c>
    </row>
    <row r="32768" spans="2:7">
      <c r="B32768" s="32">
        <f>SUMIF(Balanço[Estoque],Back!A32768,Balanço[Quantidade])</f>
        <v>0</v>
      </c>
      <c r="G32768" s="32" t="str" cm="1">
        <f t="array" ref="G32768">IF(F32768="","",SUM(_xlfn._xlws.FILTER(Balanço[Quantidade],(Balanço[Estoque]=Back!$E$3)*(Balanço[Material]=Back!F32768))))</f>
        <v/>
      </c>
    </row>
    <row r="32769" spans="2:7">
      <c r="B32769" s="32">
        <f>SUMIF(Balanço[Estoque],Back!A32769,Balanço[Quantidade])</f>
        <v>0</v>
      </c>
      <c r="G32769" s="32" t="str" cm="1">
        <f t="array" ref="G32769">IF(F32769="","",SUM(_xlfn._xlws.FILTER(Balanço[Quantidade],(Balanço[Estoque]=Back!$E$3)*(Balanço[Material]=Back!F32769))))</f>
        <v/>
      </c>
    </row>
    <row r="32770" spans="2:7">
      <c r="B32770" s="32">
        <f>SUMIF(Balanço[Estoque],Back!A32770,Balanço[Quantidade])</f>
        <v>0</v>
      </c>
      <c r="G32770" s="32" t="str" cm="1">
        <f t="array" ref="G32770">IF(F32770="","",SUM(_xlfn._xlws.FILTER(Balanço[Quantidade],(Balanço[Estoque]=Back!$E$3)*(Balanço[Material]=Back!F32770))))</f>
        <v/>
      </c>
    </row>
    <row r="32771" spans="2:7">
      <c r="B32771" s="32">
        <f>SUMIF(Balanço[Estoque],Back!A32771,Balanço[Quantidade])</f>
        <v>0</v>
      </c>
      <c r="G32771" s="32" t="str" cm="1">
        <f t="array" ref="G32771">IF(F32771="","",SUM(_xlfn._xlws.FILTER(Balanço[Quantidade],(Balanço[Estoque]=Back!$E$3)*(Balanço[Material]=Back!F32771))))</f>
        <v/>
      </c>
    </row>
    <row r="32772" spans="2:7">
      <c r="B32772" s="32">
        <f>SUMIF(Balanço[Estoque],Back!A32772,Balanço[Quantidade])</f>
        <v>0</v>
      </c>
      <c r="G32772" s="32" t="str" cm="1">
        <f t="array" ref="G32772">IF(F32772="","",SUM(_xlfn._xlws.FILTER(Balanço[Quantidade],(Balanço[Estoque]=Back!$E$3)*(Balanço[Material]=Back!F32772))))</f>
        <v/>
      </c>
    </row>
    <row r="32773" spans="2:7">
      <c r="B32773" s="32">
        <f>SUMIF(Balanço[Estoque],Back!A32773,Balanço[Quantidade])</f>
        <v>0</v>
      </c>
      <c r="G32773" s="32" t="str" cm="1">
        <f t="array" ref="G32773">IF(F32773="","",SUM(_xlfn._xlws.FILTER(Balanço[Quantidade],(Balanço[Estoque]=Back!$E$3)*(Balanço[Material]=Back!F32773))))</f>
        <v/>
      </c>
    </row>
    <row r="32774" spans="2:7">
      <c r="B32774" s="32">
        <f>SUMIF(Balanço[Estoque],Back!A32774,Balanço[Quantidade])</f>
        <v>0</v>
      </c>
      <c r="G32774" s="32" t="str" cm="1">
        <f t="array" ref="G32774">IF(F32774="","",SUM(_xlfn._xlws.FILTER(Balanço[Quantidade],(Balanço[Estoque]=Back!$E$3)*(Balanço[Material]=Back!F32774))))</f>
        <v/>
      </c>
    </row>
    <row r="32775" spans="2:7">
      <c r="B32775" s="32">
        <f>SUMIF(Balanço[Estoque],Back!A32775,Balanço[Quantidade])</f>
        <v>0</v>
      </c>
      <c r="G32775" s="32" t="str" cm="1">
        <f t="array" ref="G32775">IF(F32775="","",SUM(_xlfn._xlws.FILTER(Balanço[Quantidade],(Balanço[Estoque]=Back!$E$3)*(Balanço[Material]=Back!F32775))))</f>
        <v/>
      </c>
    </row>
    <row r="32776" spans="2:7">
      <c r="B32776" s="32">
        <f>SUMIF(Balanço[Estoque],Back!A32776,Balanço[Quantidade])</f>
        <v>0</v>
      </c>
      <c r="G32776" s="32" t="str" cm="1">
        <f t="array" ref="G32776">IF(F32776="","",SUM(_xlfn._xlws.FILTER(Balanço[Quantidade],(Balanço[Estoque]=Back!$E$3)*(Balanço[Material]=Back!F32776))))</f>
        <v/>
      </c>
    </row>
    <row r="32777" spans="2:7">
      <c r="B32777" s="32">
        <f>SUMIF(Balanço[Estoque],Back!A32777,Balanço[Quantidade])</f>
        <v>0</v>
      </c>
      <c r="G32777" s="32" t="str" cm="1">
        <f t="array" ref="G32777">IF(F32777="","",SUM(_xlfn._xlws.FILTER(Balanço[Quantidade],(Balanço[Estoque]=Back!$E$3)*(Balanço[Material]=Back!F32777))))</f>
        <v/>
      </c>
    </row>
    <row r="32778" spans="2:7">
      <c r="B32778" s="32">
        <f>SUMIF(Balanço[Estoque],Back!A32778,Balanço[Quantidade])</f>
        <v>0</v>
      </c>
      <c r="G32778" s="32" t="str" cm="1">
        <f t="array" ref="G32778">IF(F32778="","",SUM(_xlfn._xlws.FILTER(Balanço[Quantidade],(Balanço[Estoque]=Back!$E$3)*(Balanço[Material]=Back!F32778))))</f>
        <v/>
      </c>
    </row>
    <row r="32779" spans="2:7">
      <c r="B32779" s="32">
        <f>SUMIF(Balanço[Estoque],Back!A32779,Balanço[Quantidade])</f>
        <v>0</v>
      </c>
      <c r="G32779" s="32" t="str" cm="1">
        <f t="array" ref="G32779">IF(F32779="","",SUM(_xlfn._xlws.FILTER(Balanço[Quantidade],(Balanço[Estoque]=Back!$E$3)*(Balanço[Material]=Back!F32779))))</f>
        <v/>
      </c>
    </row>
    <row r="32780" spans="2:7">
      <c r="B32780" s="32">
        <f>SUMIF(Balanço[Estoque],Back!A32780,Balanço[Quantidade])</f>
        <v>0</v>
      </c>
      <c r="G32780" s="32" t="str" cm="1">
        <f t="array" ref="G32780">IF(F32780="","",SUM(_xlfn._xlws.FILTER(Balanço[Quantidade],(Balanço[Estoque]=Back!$E$3)*(Balanço[Material]=Back!F32780))))</f>
        <v/>
      </c>
    </row>
    <row r="32781" spans="2:7">
      <c r="B32781" s="32">
        <f>SUMIF(Balanço[Estoque],Back!A32781,Balanço[Quantidade])</f>
        <v>0</v>
      </c>
      <c r="G32781" s="32" t="str" cm="1">
        <f t="array" ref="G32781">IF(F32781="","",SUM(_xlfn._xlws.FILTER(Balanço[Quantidade],(Balanço[Estoque]=Back!$E$3)*(Balanço[Material]=Back!F32781))))</f>
        <v/>
      </c>
    </row>
    <row r="32782" spans="2:7">
      <c r="B32782" s="32">
        <f>SUMIF(Balanço[Estoque],Back!A32782,Balanço[Quantidade])</f>
        <v>0</v>
      </c>
      <c r="G32782" s="32" t="str" cm="1">
        <f t="array" ref="G32782">IF(F32782="","",SUM(_xlfn._xlws.FILTER(Balanço[Quantidade],(Balanço[Estoque]=Back!$E$3)*(Balanço[Material]=Back!F32782))))</f>
        <v/>
      </c>
    </row>
    <row r="32783" spans="2:7">
      <c r="B32783" s="32">
        <f>SUMIF(Balanço[Estoque],Back!A32783,Balanço[Quantidade])</f>
        <v>0</v>
      </c>
      <c r="G32783" s="32" t="str" cm="1">
        <f t="array" ref="G32783">IF(F32783="","",SUM(_xlfn._xlws.FILTER(Balanço[Quantidade],(Balanço[Estoque]=Back!$E$3)*(Balanço[Material]=Back!F32783))))</f>
        <v/>
      </c>
    </row>
    <row r="32784" spans="2:7">
      <c r="B32784" s="32">
        <f>SUMIF(Balanço[Estoque],Back!A32784,Balanço[Quantidade])</f>
        <v>0</v>
      </c>
      <c r="G32784" s="32" t="str" cm="1">
        <f t="array" ref="G32784">IF(F32784="","",SUM(_xlfn._xlws.FILTER(Balanço[Quantidade],(Balanço[Estoque]=Back!$E$3)*(Balanço[Material]=Back!F32784))))</f>
        <v/>
      </c>
    </row>
    <row r="32785" spans="2:7">
      <c r="B32785" s="32">
        <f>SUMIF(Balanço[Estoque],Back!A32785,Balanço[Quantidade])</f>
        <v>0</v>
      </c>
      <c r="G32785" s="32" t="str" cm="1">
        <f t="array" ref="G32785">IF(F32785="","",SUM(_xlfn._xlws.FILTER(Balanço[Quantidade],(Balanço[Estoque]=Back!$E$3)*(Balanço[Material]=Back!F32785))))</f>
        <v/>
      </c>
    </row>
    <row r="32786" spans="2:7">
      <c r="B32786" s="32">
        <f>SUMIF(Balanço[Estoque],Back!A32786,Balanço[Quantidade])</f>
        <v>0</v>
      </c>
      <c r="G32786" s="32" t="str" cm="1">
        <f t="array" ref="G32786">IF(F32786="","",SUM(_xlfn._xlws.FILTER(Balanço[Quantidade],(Balanço[Estoque]=Back!$E$3)*(Balanço[Material]=Back!F32786))))</f>
        <v/>
      </c>
    </row>
    <row r="32787" spans="2:7">
      <c r="B32787" s="32">
        <f>SUMIF(Balanço[Estoque],Back!A32787,Balanço[Quantidade])</f>
        <v>0</v>
      </c>
      <c r="G32787" s="32" t="str" cm="1">
        <f t="array" ref="G32787">IF(F32787="","",SUM(_xlfn._xlws.FILTER(Balanço[Quantidade],(Balanço[Estoque]=Back!$E$3)*(Balanço[Material]=Back!F32787))))</f>
        <v/>
      </c>
    </row>
    <row r="32788" spans="2:7">
      <c r="B32788" s="32">
        <f>SUMIF(Balanço[Estoque],Back!A32788,Balanço[Quantidade])</f>
        <v>0</v>
      </c>
      <c r="G32788" s="32" t="str" cm="1">
        <f t="array" ref="G32788">IF(F32788="","",SUM(_xlfn._xlws.FILTER(Balanço[Quantidade],(Balanço[Estoque]=Back!$E$3)*(Balanço[Material]=Back!F32788))))</f>
        <v/>
      </c>
    </row>
    <row r="32789" spans="2:7">
      <c r="B32789" s="32">
        <f>SUMIF(Balanço[Estoque],Back!A32789,Balanço[Quantidade])</f>
        <v>0</v>
      </c>
      <c r="G32789" s="32" t="str" cm="1">
        <f t="array" ref="G32789">IF(F32789="","",SUM(_xlfn._xlws.FILTER(Balanço[Quantidade],(Balanço[Estoque]=Back!$E$3)*(Balanço[Material]=Back!F32789))))</f>
        <v/>
      </c>
    </row>
    <row r="32790" spans="2:7">
      <c r="B32790" s="32">
        <f>SUMIF(Balanço[Estoque],Back!A32790,Balanço[Quantidade])</f>
        <v>0</v>
      </c>
      <c r="G32790" s="32" t="str" cm="1">
        <f t="array" ref="G32790">IF(F32790="","",SUM(_xlfn._xlws.FILTER(Balanço[Quantidade],(Balanço[Estoque]=Back!$E$3)*(Balanço[Material]=Back!F32790))))</f>
        <v/>
      </c>
    </row>
    <row r="32791" spans="2:7">
      <c r="B32791" s="32">
        <f>SUMIF(Balanço[Estoque],Back!A32791,Balanço[Quantidade])</f>
        <v>0</v>
      </c>
      <c r="G32791" s="32" t="str" cm="1">
        <f t="array" ref="G32791">IF(F32791="","",SUM(_xlfn._xlws.FILTER(Balanço[Quantidade],(Balanço[Estoque]=Back!$E$3)*(Balanço[Material]=Back!F32791))))</f>
        <v/>
      </c>
    </row>
    <row r="32792" spans="2:7">
      <c r="B32792" s="32">
        <f>SUMIF(Balanço[Estoque],Back!A32792,Balanço[Quantidade])</f>
        <v>0</v>
      </c>
      <c r="G32792" s="32" t="str" cm="1">
        <f t="array" ref="G32792">IF(F32792="","",SUM(_xlfn._xlws.FILTER(Balanço[Quantidade],(Balanço[Estoque]=Back!$E$3)*(Balanço[Material]=Back!F32792))))</f>
        <v/>
      </c>
    </row>
    <row r="32793" spans="2:7">
      <c r="B32793" s="32">
        <f>SUMIF(Balanço[Estoque],Back!A32793,Balanço[Quantidade])</f>
        <v>0</v>
      </c>
      <c r="G32793" s="32" t="str" cm="1">
        <f t="array" ref="G32793">IF(F32793="","",SUM(_xlfn._xlws.FILTER(Balanço[Quantidade],(Balanço[Estoque]=Back!$E$3)*(Balanço[Material]=Back!F32793))))</f>
        <v/>
      </c>
    </row>
    <row r="32794" spans="2:7">
      <c r="B32794" s="32">
        <f>SUMIF(Balanço[Estoque],Back!A32794,Balanço[Quantidade])</f>
        <v>0</v>
      </c>
      <c r="G32794" s="32" t="str" cm="1">
        <f t="array" ref="G32794">IF(F32794="","",SUM(_xlfn._xlws.FILTER(Balanço[Quantidade],(Balanço[Estoque]=Back!$E$3)*(Balanço[Material]=Back!F32794))))</f>
        <v/>
      </c>
    </row>
    <row r="32795" spans="2:7">
      <c r="B32795" s="32">
        <f>SUMIF(Balanço[Estoque],Back!A32795,Balanço[Quantidade])</f>
        <v>0</v>
      </c>
      <c r="G32795" s="32" t="str" cm="1">
        <f t="array" ref="G32795">IF(F32795="","",SUM(_xlfn._xlws.FILTER(Balanço[Quantidade],(Balanço[Estoque]=Back!$E$3)*(Balanço[Material]=Back!F32795))))</f>
        <v/>
      </c>
    </row>
    <row r="32796" spans="2:7">
      <c r="B32796" s="32">
        <f>SUMIF(Balanço[Estoque],Back!A32796,Balanço[Quantidade])</f>
        <v>0</v>
      </c>
      <c r="G32796" s="32" t="str" cm="1">
        <f t="array" ref="G32796">IF(F32796="","",SUM(_xlfn._xlws.FILTER(Balanço[Quantidade],(Balanço[Estoque]=Back!$E$3)*(Balanço[Material]=Back!F32796))))</f>
        <v/>
      </c>
    </row>
    <row r="32797" spans="2:7">
      <c r="B32797" s="32">
        <f>SUMIF(Balanço[Estoque],Back!A32797,Balanço[Quantidade])</f>
        <v>0</v>
      </c>
      <c r="G32797" s="32" t="str" cm="1">
        <f t="array" ref="G32797">IF(F32797="","",SUM(_xlfn._xlws.FILTER(Balanço[Quantidade],(Balanço[Estoque]=Back!$E$3)*(Balanço[Material]=Back!F32797))))</f>
        <v/>
      </c>
    </row>
    <row r="32798" spans="2:7">
      <c r="B32798" s="32">
        <f>SUMIF(Balanço[Estoque],Back!A32798,Balanço[Quantidade])</f>
        <v>0</v>
      </c>
      <c r="G32798" s="32" t="str" cm="1">
        <f t="array" ref="G32798">IF(F32798="","",SUM(_xlfn._xlws.FILTER(Balanço[Quantidade],(Balanço[Estoque]=Back!$E$3)*(Balanço[Material]=Back!F32798))))</f>
        <v/>
      </c>
    </row>
    <row r="32799" spans="2:7">
      <c r="B32799" s="32">
        <f>SUMIF(Balanço[Estoque],Back!A32799,Balanço[Quantidade])</f>
        <v>0</v>
      </c>
      <c r="G32799" s="32" t="str" cm="1">
        <f t="array" ref="G32799">IF(F32799="","",SUM(_xlfn._xlws.FILTER(Balanço[Quantidade],(Balanço[Estoque]=Back!$E$3)*(Balanço[Material]=Back!F32799))))</f>
        <v/>
      </c>
    </row>
    <row r="32800" spans="2:7">
      <c r="B32800" s="32">
        <f>SUMIF(Balanço[Estoque],Back!A32800,Balanço[Quantidade])</f>
        <v>0</v>
      </c>
      <c r="G32800" s="32" t="str" cm="1">
        <f t="array" ref="G32800">IF(F32800="","",SUM(_xlfn._xlws.FILTER(Balanço[Quantidade],(Balanço[Estoque]=Back!$E$3)*(Balanço[Material]=Back!F32800))))</f>
        <v/>
      </c>
    </row>
    <row r="32801" spans="2:7">
      <c r="B32801" s="32">
        <f>SUMIF(Balanço[Estoque],Back!A32801,Balanço[Quantidade])</f>
        <v>0</v>
      </c>
      <c r="G32801" s="32" t="str" cm="1">
        <f t="array" ref="G32801">IF(F32801="","",SUM(_xlfn._xlws.FILTER(Balanço[Quantidade],(Balanço[Estoque]=Back!$E$3)*(Balanço[Material]=Back!F32801))))</f>
        <v/>
      </c>
    </row>
    <row r="32802" spans="2:7">
      <c r="B32802" s="32">
        <f>SUMIF(Balanço[Estoque],Back!A32802,Balanço[Quantidade])</f>
        <v>0</v>
      </c>
      <c r="G32802" s="32" t="str" cm="1">
        <f t="array" ref="G32802">IF(F32802="","",SUM(_xlfn._xlws.FILTER(Balanço[Quantidade],(Balanço[Estoque]=Back!$E$3)*(Balanço[Material]=Back!F32802))))</f>
        <v/>
      </c>
    </row>
    <row r="32803" spans="2:7">
      <c r="B32803" s="32">
        <f>SUMIF(Balanço[Estoque],Back!A32803,Balanço[Quantidade])</f>
        <v>0</v>
      </c>
      <c r="G32803" s="32" t="str" cm="1">
        <f t="array" ref="G32803">IF(F32803="","",SUM(_xlfn._xlws.FILTER(Balanço[Quantidade],(Balanço[Estoque]=Back!$E$3)*(Balanço[Material]=Back!F32803))))</f>
        <v/>
      </c>
    </row>
    <row r="32804" spans="2:7">
      <c r="B32804" s="32">
        <f>SUMIF(Balanço[Estoque],Back!A32804,Balanço[Quantidade])</f>
        <v>0</v>
      </c>
      <c r="G32804" s="32" t="str" cm="1">
        <f t="array" ref="G32804">IF(F32804="","",SUM(_xlfn._xlws.FILTER(Balanço[Quantidade],(Balanço[Estoque]=Back!$E$3)*(Balanço[Material]=Back!F32804))))</f>
        <v/>
      </c>
    </row>
    <row r="32805" spans="2:7">
      <c r="B32805" s="32">
        <f>SUMIF(Balanço[Estoque],Back!A32805,Balanço[Quantidade])</f>
        <v>0</v>
      </c>
      <c r="G32805" s="32" t="str" cm="1">
        <f t="array" ref="G32805">IF(F32805="","",SUM(_xlfn._xlws.FILTER(Balanço[Quantidade],(Balanço[Estoque]=Back!$E$3)*(Balanço[Material]=Back!F32805))))</f>
        <v/>
      </c>
    </row>
    <row r="32806" spans="2:7">
      <c r="B32806" s="32">
        <f>SUMIF(Balanço[Estoque],Back!A32806,Balanço[Quantidade])</f>
        <v>0</v>
      </c>
      <c r="G32806" s="32" t="str" cm="1">
        <f t="array" ref="G32806">IF(F32806="","",SUM(_xlfn._xlws.FILTER(Balanço[Quantidade],(Balanço[Estoque]=Back!$E$3)*(Balanço[Material]=Back!F32806))))</f>
        <v/>
      </c>
    </row>
    <row r="32807" spans="2:7">
      <c r="B32807" s="32">
        <f>SUMIF(Balanço[Estoque],Back!A32807,Balanço[Quantidade])</f>
        <v>0</v>
      </c>
      <c r="G32807" s="32" t="str" cm="1">
        <f t="array" ref="G32807">IF(F32807="","",SUM(_xlfn._xlws.FILTER(Balanço[Quantidade],(Balanço[Estoque]=Back!$E$3)*(Balanço[Material]=Back!F32807))))</f>
        <v/>
      </c>
    </row>
    <row r="32808" spans="2:7">
      <c r="B32808" s="32">
        <f>SUMIF(Balanço[Estoque],Back!A32808,Balanço[Quantidade])</f>
        <v>0</v>
      </c>
      <c r="G32808" s="32" t="str" cm="1">
        <f t="array" ref="G32808">IF(F32808="","",SUM(_xlfn._xlws.FILTER(Balanço[Quantidade],(Balanço[Estoque]=Back!$E$3)*(Balanço[Material]=Back!F32808))))</f>
        <v/>
      </c>
    </row>
    <row r="32809" spans="2:7">
      <c r="B32809" s="32">
        <f>SUMIF(Balanço[Estoque],Back!A32809,Balanço[Quantidade])</f>
        <v>0</v>
      </c>
      <c r="G32809" s="32" t="str" cm="1">
        <f t="array" ref="G32809">IF(F32809="","",SUM(_xlfn._xlws.FILTER(Balanço[Quantidade],(Balanço[Estoque]=Back!$E$3)*(Balanço[Material]=Back!F32809))))</f>
        <v/>
      </c>
    </row>
    <row r="32810" spans="2:7">
      <c r="B32810" s="32">
        <f>SUMIF(Balanço[Estoque],Back!A32810,Balanço[Quantidade])</f>
        <v>0</v>
      </c>
      <c r="G32810" s="32" t="str" cm="1">
        <f t="array" ref="G32810">IF(F32810="","",SUM(_xlfn._xlws.FILTER(Balanço[Quantidade],(Balanço[Estoque]=Back!$E$3)*(Balanço[Material]=Back!F32810))))</f>
        <v/>
      </c>
    </row>
    <row r="32811" spans="2:7">
      <c r="B32811" s="32">
        <f>SUMIF(Balanço[Estoque],Back!A32811,Balanço[Quantidade])</f>
        <v>0</v>
      </c>
      <c r="G32811" s="32" t="str" cm="1">
        <f t="array" ref="G32811">IF(F32811="","",SUM(_xlfn._xlws.FILTER(Balanço[Quantidade],(Balanço[Estoque]=Back!$E$3)*(Balanço[Material]=Back!F32811))))</f>
        <v/>
      </c>
    </row>
    <row r="32812" spans="2:7">
      <c r="B32812" s="32">
        <f>SUMIF(Balanço[Estoque],Back!A32812,Balanço[Quantidade])</f>
        <v>0</v>
      </c>
      <c r="G32812" s="32" t="str" cm="1">
        <f t="array" ref="G32812">IF(F32812="","",SUM(_xlfn._xlws.FILTER(Balanço[Quantidade],(Balanço[Estoque]=Back!$E$3)*(Balanço[Material]=Back!F32812))))</f>
        <v/>
      </c>
    </row>
    <row r="32813" spans="2:7">
      <c r="B32813" s="32">
        <f>SUMIF(Balanço[Estoque],Back!A32813,Balanço[Quantidade])</f>
        <v>0</v>
      </c>
      <c r="G32813" s="32" t="str" cm="1">
        <f t="array" ref="G32813">IF(F32813="","",SUM(_xlfn._xlws.FILTER(Balanço[Quantidade],(Balanço[Estoque]=Back!$E$3)*(Balanço[Material]=Back!F32813))))</f>
        <v/>
      </c>
    </row>
    <row r="32814" spans="2:7">
      <c r="B32814" s="32">
        <f>SUMIF(Balanço[Estoque],Back!A32814,Balanço[Quantidade])</f>
        <v>0</v>
      </c>
      <c r="G32814" s="32" t="str" cm="1">
        <f t="array" ref="G32814">IF(F32814="","",SUM(_xlfn._xlws.FILTER(Balanço[Quantidade],(Balanço[Estoque]=Back!$E$3)*(Balanço[Material]=Back!F32814))))</f>
        <v/>
      </c>
    </row>
    <row r="32815" spans="2:7">
      <c r="B32815" s="32">
        <f>SUMIF(Balanço[Estoque],Back!A32815,Balanço[Quantidade])</f>
        <v>0</v>
      </c>
      <c r="G32815" s="32" t="str" cm="1">
        <f t="array" ref="G32815">IF(F32815="","",SUM(_xlfn._xlws.FILTER(Balanço[Quantidade],(Balanço[Estoque]=Back!$E$3)*(Balanço[Material]=Back!F32815))))</f>
        <v/>
      </c>
    </row>
    <row r="32816" spans="2:7">
      <c r="B32816" s="32">
        <f>SUMIF(Balanço[Estoque],Back!A32816,Balanço[Quantidade])</f>
        <v>0</v>
      </c>
      <c r="G32816" s="32" t="str" cm="1">
        <f t="array" ref="G32816">IF(F32816="","",SUM(_xlfn._xlws.FILTER(Balanço[Quantidade],(Balanço[Estoque]=Back!$E$3)*(Balanço[Material]=Back!F32816))))</f>
        <v/>
      </c>
    </row>
    <row r="32817" spans="2:7">
      <c r="B32817" s="32">
        <f>SUMIF(Balanço[Estoque],Back!A32817,Balanço[Quantidade])</f>
        <v>0</v>
      </c>
      <c r="G32817" s="32" t="str" cm="1">
        <f t="array" ref="G32817">IF(F32817="","",SUM(_xlfn._xlws.FILTER(Balanço[Quantidade],(Balanço[Estoque]=Back!$E$3)*(Balanço[Material]=Back!F32817))))</f>
        <v/>
      </c>
    </row>
    <row r="32818" spans="2:7">
      <c r="B32818" s="32">
        <f>SUMIF(Balanço[Estoque],Back!A32818,Balanço[Quantidade])</f>
        <v>0</v>
      </c>
      <c r="G32818" s="32" t="str" cm="1">
        <f t="array" ref="G32818">IF(F32818="","",SUM(_xlfn._xlws.FILTER(Balanço[Quantidade],(Balanço[Estoque]=Back!$E$3)*(Balanço[Material]=Back!F32818))))</f>
        <v/>
      </c>
    </row>
    <row r="32819" spans="2:7">
      <c r="B32819" s="32">
        <f>SUMIF(Balanço[Estoque],Back!A32819,Balanço[Quantidade])</f>
        <v>0</v>
      </c>
      <c r="G32819" s="32" t="str" cm="1">
        <f t="array" ref="G32819">IF(F32819="","",SUM(_xlfn._xlws.FILTER(Balanço[Quantidade],(Balanço[Estoque]=Back!$E$3)*(Balanço[Material]=Back!F32819))))</f>
        <v/>
      </c>
    </row>
    <row r="32820" spans="2:7">
      <c r="B32820" s="32">
        <f>SUMIF(Balanço[Estoque],Back!A32820,Balanço[Quantidade])</f>
        <v>0</v>
      </c>
      <c r="G32820" s="32" t="str" cm="1">
        <f t="array" ref="G32820">IF(F32820="","",SUM(_xlfn._xlws.FILTER(Balanço[Quantidade],(Balanço[Estoque]=Back!$E$3)*(Balanço[Material]=Back!F32820))))</f>
        <v/>
      </c>
    </row>
    <row r="32821" spans="2:7">
      <c r="B32821" s="32">
        <f>SUMIF(Balanço[Estoque],Back!A32821,Balanço[Quantidade])</f>
        <v>0</v>
      </c>
      <c r="G32821" s="32" t="str" cm="1">
        <f t="array" ref="G32821">IF(F32821="","",SUM(_xlfn._xlws.FILTER(Balanço[Quantidade],(Balanço[Estoque]=Back!$E$3)*(Balanço[Material]=Back!F32821))))</f>
        <v/>
      </c>
    </row>
    <row r="32822" spans="2:7">
      <c r="B32822" s="32">
        <f>SUMIF(Balanço[Estoque],Back!A32822,Balanço[Quantidade])</f>
        <v>0</v>
      </c>
      <c r="G32822" s="32" t="str" cm="1">
        <f t="array" ref="G32822">IF(F32822="","",SUM(_xlfn._xlws.FILTER(Balanço[Quantidade],(Balanço[Estoque]=Back!$E$3)*(Balanço[Material]=Back!F32822))))</f>
        <v/>
      </c>
    </row>
    <row r="32823" spans="2:7">
      <c r="B32823" s="32">
        <f>SUMIF(Balanço[Estoque],Back!A32823,Balanço[Quantidade])</f>
        <v>0</v>
      </c>
      <c r="G32823" s="32" t="str" cm="1">
        <f t="array" ref="G32823">IF(F32823="","",SUM(_xlfn._xlws.FILTER(Balanço[Quantidade],(Balanço[Estoque]=Back!$E$3)*(Balanço[Material]=Back!F32823))))</f>
        <v/>
      </c>
    </row>
    <row r="32824" spans="2:7">
      <c r="B32824" s="32">
        <f>SUMIF(Balanço[Estoque],Back!A32824,Balanço[Quantidade])</f>
        <v>0</v>
      </c>
      <c r="G32824" s="32" t="str" cm="1">
        <f t="array" ref="G32824">IF(F32824="","",SUM(_xlfn._xlws.FILTER(Balanço[Quantidade],(Balanço[Estoque]=Back!$E$3)*(Balanço[Material]=Back!F32824))))</f>
        <v/>
      </c>
    </row>
    <row r="32825" spans="2:7">
      <c r="B32825" s="32">
        <f>SUMIF(Balanço[Estoque],Back!A32825,Balanço[Quantidade])</f>
        <v>0</v>
      </c>
      <c r="G32825" s="32" t="str" cm="1">
        <f t="array" ref="G32825">IF(F32825="","",SUM(_xlfn._xlws.FILTER(Balanço[Quantidade],(Balanço[Estoque]=Back!$E$3)*(Balanço[Material]=Back!F32825))))</f>
        <v/>
      </c>
    </row>
    <row r="32826" spans="2:7">
      <c r="B32826" s="32">
        <f>SUMIF(Balanço[Estoque],Back!A32826,Balanço[Quantidade])</f>
        <v>0</v>
      </c>
      <c r="G32826" s="32" t="str" cm="1">
        <f t="array" ref="G32826">IF(F32826="","",SUM(_xlfn._xlws.FILTER(Balanço[Quantidade],(Balanço[Estoque]=Back!$E$3)*(Balanço[Material]=Back!F32826))))</f>
        <v/>
      </c>
    </row>
    <row r="32827" spans="2:7">
      <c r="B32827" s="32">
        <f>SUMIF(Balanço[Estoque],Back!A32827,Balanço[Quantidade])</f>
        <v>0</v>
      </c>
      <c r="G32827" s="32" t="str" cm="1">
        <f t="array" ref="G32827">IF(F32827="","",SUM(_xlfn._xlws.FILTER(Balanço[Quantidade],(Balanço[Estoque]=Back!$E$3)*(Balanço[Material]=Back!F32827))))</f>
        <v/>
      </c>
    </row>
    <row r="32828" spans="2:7">
      <c r="B32828" s="32">
        <f>SUMIF(Balanço[Estoque],Back!A32828,Balanço[Quantidade])</f>
        <v>0</v>
      </c>
      <c r="G32828" s="32" t="str" cm="1">
        <f t="array" ref="G32828">IF(F32828="","",SUM(_xlfn._xlws.FILTER(Balanço[Quantidade],(Balanço[Estoque]=Back!$E$3)*(Balanço[Material]=Back!F32828))))</f>
        <v/>
      </c>
    </row>
    <row r="32829" spans="2:7">
      <c r="B32829" s="32">
        <f>SUMIF(Balanço[Estoque],Back!A32829,Balanço[Quantidade])</f>
        <v>0</v>
      </c>
      <c r="G32829" s="32" t="str" cm="1">
        <f t="array" ref="G32829">IF(F32829="","",SUM(_xlfn._xlws.FILTER(Balanço[Quantidade],(Balanço[Estoque]=Back!$E$3)*(Balanço[Material]=Back!F32829))))</f>
        <v/>
      </c>
    </row>
    <row r="32830" spans="2:7">
      <c r="B32830" s="32">
        <f>SUMIF(Balanço[Estoque],Back!A32830,Balanço[Quantidade])</f>
        <v>0</v>
      </c>
      <c r="G32830" s="32" t="str" cm="1">
        <f t="array" ref="G32830">IF(F32830="","",SUM(_xlfn._xlws.FILTER(Balanço[Quantidade],(Balanço[Estoque]=Back!$E$3)*(Balanço[Material]=Back!F32830))))</f>
        <v/>
      </c>
    </row>
    <row r="32831" spans="2:7">
      <c r="B32831" s="32">
        <f>SUMIF(Balanço[Estoque],Back!A32831,Balanço[Quantidade])</f>
        <v>0</v>
      </c>
      <c r="G32831" s="32" t="str" cm="1">
        <f t="array" ref="G32831">IF(F32831="","",SUM(_xlfn._xlws.FILTER(Balanço[Quantidade],(Balanço[Estoque]=Back!$E$3)*(Balanço[Material]=Back!F32831))))</f>
        <v/>
      </c>
    </row>
    <row r="32832" spans="2:7">
      <c r="B32832" s="32">
        <f>SUMIF(Balanço[Estoque],Back!A32832,Balanço[Quantidade])</f>
        <v>0</v>
      </c>
      <c r="G32832" s="32" t="str" cm="1">
        <f t="array" ref="G32832">IF(F32832="","",SUM(_xlfn._xlws.FILTER(Balanço[Quantidade],(Balanço[Estoque]=Back!$E$3)*(Balanço[Material]=Back!F32832))))</f>
        <v/>
      </c>
    </row>
    <row r="32833" spans="2:7">
      <c r="B32833" s="32">
        <f>SUMIF(Balanço[Estoque],Back!A32833,Balanço[Quantidade])</f>
        <v>0</v>
      </c>
      <c r="G32833" s="32" t="str" cm="1">
        <f t="array" ref="G32833">IF(F32833="","",SUM(_xlfn._xlws.FILTER(Balanço[Quantidade],(Balanço[Estoque]=Back!$E$3)*(Balanço[Material]=Back!F32833))))</f>
        <v/>
      </c>
    </row>
    <row r="32834" spans="2:7">
      <c r="B32834" s="32">
        <f>SUMIF(Balanço[Estoque],Back!A32834,Balanço[Quantidade])</f>
        <v>0</v>
      </c>
      <c r="G32834" s="32" t="str" cm="1">
        <f t="array" ref="G32834">IF(F32834="","",SUM(_xlfn._xlws.FILTER(Balanço[Quantidade],(Balanço[Estoque]=Back!$E$3)*(Balanço[Material]=Back!F32834))))</f>
        <v/>
      </c>
    </row>
    <row r="32835" spans="2:7">
      <c r="B32835" s="32">
        <f>SUMIF(Balanço[Estoque],Back!A32835,Balanço[Quantidade])</f>
        <v>0</v>
      </c>
      <c r="G32835" s="32" t="str" cm="1">
        <f t="array" ref="G32835">IF(F32835="","",SUM(_xlfn._xlws.FILTER(Balanço[Quantidade],(Balanço[Estoque]=Back!$E$3)*(Balanço[Material]=Back!F32835))))</f>
        <v/>
      </c>
    </row>
    <row r="32836" spans="2:7">
      <c r="B32836" s="32">
        <f>SUMIF(Balanço[Estoque],Back!A32836,Balanço[Quantidade])</f>
        <v>0</v>
      </c>
      <c r="G32836" s="32" t="str" cm="1">
        <f t="array" ref="G32836">IF(F32836="","",SUM(_xlfn._xlws.FILTER(Balanço[Quantidade],(Balanço[Estoque]=Back!$E$3)*(Balanço[Material]=Back!F32836))))</f>
        <v/>
      </c>
    </row>
    <row r="32837" spans="2:7">
      <c r="B32837" s="32">
        <f>SUMIF(Balanço[Estoque],Back!A32837,Balanço[Quantidade])</f>
        <v>0</v>
      </c>
      <c r="G32837" s="32" t="str" cm="1">
        <f t="array" ref="G32837">IF(F32837="","",SUM(_xlfn._xlws.FILTER(Balanço[Quantidade],(Balanço[Estoque]=Back!$E$3)*(Balanço[Material]=Back!F32837))))</f>
        <v/>
      </c>
    </row>
    <row r="32838" spans="2:7">
      <c r="B32838" s="32">
        <f>SUMIF(Balanço[Estoque],Back!A32838,Balanço[Quantidade])</f>
        <v>0</v>
      </c>
      <c r="G32838" s="32" t="str" cm="1">
        <f t="array" ref="G32838">IF(F32838="","",SUM(_xlfn._xlws.FILTER(Balanço[Quantidade],(Balanço[Estoque]=Back!$E$3)*(Balanço[Material]=Back!F32838))))</f>
        <v/>
      </c>
    </row>
    <row r="32839" spans="2:7">
      <c r="B32839" s="32">
        <f>SUMIF(Balanço[Estoque],Back!A32839,Balanço[Quantidade])</f>
        <v>0</v>
      </c>
      <c r="G32839" s="32" t="str" cm="1">
        <f t="array" ref="G32839">IF(F32839="","",SUM(_xlfn._xlws.FILTER(Balanço[Quantidade],(Balanço[Estoque]=Back!$E$3)*(Balanço[Material]=Back!F32839))))</f>
        <v/>
      </c>
    </row>
    <row r="32840" spans="2:7">
      <c r="B32840" s="32">
        <f>SUMIF(Balanço[Estoque],Back!A32840,Balanço[Quantidade])</f>
        <v>0</v>
      </c>
      <c r="G32840" s="32" t="str" cm="1">
        <f t="array" ref="G32840">IF(F32840="","",SUM(_xlfn._xlws.FILTER(Balanço[Quantidade],(Balanço[Estoque]=Back!$E$3)*(Balanço[Material]=Back!F32840))))</f>
        <v/>
      </c>
    </row>
    <row r="32841" spans="2:7">
      <c r="B32841" s="32">
        <f>SUMIF(Balanço[Estoque],Back!A32841,Balanço[Quantidade])</f>
        <v>0</v>
      </c>
      <c r="G32841" s="32" t="str" cm="1">
        <f t="array" ref="G32841">IF(F32841="","",SUM(_xlfn._xlws.FILTER(Balanço[Quantidade],(Balanço[Estoque]=Back!$E$3)*(Balanço[Material]=Back!F32841))))</f>
        <v/>
      </c>
    </row>
    <row r="32842" spans="2:7">
      <c r="B32842" s="32">
        <f>SUMIF(Balanço[Estoque],Back!A32842,Balanço[Quantidade])</f>
        <v>0</v>
      </c>
      <c r="G32842" s="32" t="str" cm="1">
        <f t="array" ref="G32842">IF(F32842="","",SUM(_xlfn._xlws.FILTER(Balanço[Quantidade],(Balanço[Estoque]=Back!$E$3)*(Balanço[Material]=Back!F32842))))</f>
        <v/>
      </c>
    </row>
    <row r="32843" spans="2:7">
      <c r="B32843" s="32">
        <f>SUMIF(Balanço[Estoque],Back!A32843,Balanço[Quantidade])</f>
        <v>0</v>
      </c>
      <c r="G32843" s="32" t="str" cm="1">
        <f t="array" ref="G32843">IF(F32843="","",SUM(_xlfn._xlws.FILTER(Balanço[Quantidade],(Balanço[Estoque]=Back!$E$3)*(Balanço[Material]=Back!F32843))))</f>
        <v/>
      </c>
    </row>
    <row r="32844" spans="2:7">
      <c r="B32844" s="32">
        <f>SUMIF(Balanço[Estoque],Back!A32844,Balanço[Quantidade])</f>
        <v>0</v>
      </c>
      <c r="G32844" s="32" t="str" cm="1">
        <f t="array" ref="G32844">IF(F32844="","",SUM(_xlfn._xlws.FILTER(Balanço[Quantidade],(Balanço[Estoque]=Back!$E$3)*(Balanço[Material]=Back!F32844))))</f>
        <v/>
      </c>
    </row>
    <row r="32845" spans="2:7">
      <c r="B32845" s="32">
        <f>SUMIF(Balanço[Estoque],Back!A32845,Balanço[Quantidade])</f>
        <v>0</v>
      </c>
      <c r="G32845" s="32" t="str" cm="1">
        <f t="array" ref="G32845">IF(F32845="","",SUM(_xlfn._xlws.FILTER(Balanço[Quantidade],(Balanço[Estoque]=Back!$E$3)*(Balanço[Material]=Back!F32845))))</f>
        <v/>
      </c>
    </row>
    <row r="32846" spans="2:7">
      <c r="B32846" s="32">
        <f>SUMIF(Balanço[Estoque],Back!A32846,Balanço[Quantidade])</f>
        <v>0</v>
      </c>
      <c r="G32846" s="32" t="str" cm="1">
        <f t="array" ref="G32846">IF(F32846="","",SUM(_xlfn._xlws.FILTER(Balanço[Quantidade],(Balanço[Estoque]=Back!$E$3)*(Balanço[Material]=Back!F32846))))</f>
        <v/>
      </c>
    </row>
    <row r="32847" spans="2:7">
      <c r="B32847" s="32">
        <f>SUMIF(Balanço[Estoque],Back!A32847,Balanço[Quantidade])</f>
        <v>0</v>
      </c>
      <c r="G32847" s="32" t="str" cm="1">
        <f t="array" ref="G32847">IF(F32847="","",SUM(_xlfn._xlws.FILTER(Balanço[Quantidade],(Balanço[Estoque]=Back!$E$3)*(Balanço[Material]=Back!F32847))))</f>
        <v/>
      </c>
    </row>
    <row r="32848" spans="2:7">
      <c r="B32848" s="32">
        <f>SUMIF(Balanço[Estoque],Back!A32848,Balanço[Quantidade])</f>
        <v>0</v>
      </c>
      <c r="G32848" s="32" t="str" cm="1">
        <f t="array" ref="G32848">IF(F32848="","",SUM(_xlfn._xlws.FILTER(Balanço[Quantidade],(Balanço[Estoque]=Back!$E$3)*(Balanço[Material]=Back!F32848))))</f>
        <v/>
      </c>
    </row>
    <row r="32849" spans="2:7">
      <c r="B32849" s="32">
        <f>SUMIF(Balanço[Estoque],Back!A32849,Balanço[Quantidade])</f>
        <v>0</v>
      </c>
      <c r="G32849" s="32" t="str" cm="1">
        <f t="array" ref="G32849">IF(F32849="","",SUM(_xlfn._xlws.FILTER(Balanço[Quantidade],(Balanço[Estoque]=Back!$E$3)*(Balanço[Material]=Back!F32849))))</f>
        <v/>
      </c>
    </row>
    <row r="32850" spans="2:7">
      <c r="B32850" s="32">
        <f>SUMIF(Balanço[Estoque],Back!A32850,Balanço[Quantidade])</f>
        <v>0</v>
      </c>
      <c r="G32850" s="32" t="str" cm="1">
        <f t="array" ref="G32850">IF(F32850="","",SUM(_xlfn._xlws.FILTER(Balanço[Quantidade],(Balanço[Estoque]=Back!$E$3)*(Balanço[Material]=Back!F32850))))</f>
        <v/>
      </c>
    </row>
    <row r="32851" spans="2:7">
      <c r="B32851" s="32">
        <f>SUMIF(Balanço[Estoque],Back!A32851,Balanço[Quantidade])</f>
        <v>0</v>
      </c>
      <c r="G32851" s="32" t="str" cm="1">
        <f t="array" ref="G32851">IF(F32851="","",SUM(_xlfn._xlws.FILTER(Balanço[Quantidade],(Balanço[Estoque]=Back!$E$3)*(Balanço[Material]=Back!F32851))))</f>
        <v/>
      </c>
    </row>
    <row r="32852" spans="2:7">
      <c r="B32852" s="32">
        <f>SUMIF(Balanço[Estoque],Back!A32852,Balanço[Quantidade])</f>
        <v>0</v>
      </c>
      <c r="G32852" s="32" t="str" cm="1">
        <f t="array" ref="G32852">IF(F32852="","",SUM(_xlfn._xlws.FILTER(Balanço[Quantidade],(Balanço[Estoque]=Back!$E$3)*(Balanço[Material]=Back!F32852))))</f>
        <v/>
      </c>
    </row>
    <row r="32853" spans="2:7">
      <c r="B32853" s="32">
        <f>SUMIF(Balanço[Estoque],Back!A32853,Balanço[Quantidade])</f>
        <v>0</v>
      </c>
      <c r="G32853" s="32" t="str" cm="1">
        <f t="array" ref="G32853">IF(F32853="","",SUM(_xlfn._xlws.FILTER(Balanço[Quantidade],(Balanço[Estoque]=Back!$E$3)*(Balanço[Material]=Back!F32853))))</f>
        <v/>
      </c>
    </row>
    <row r="32854" spans="2:7">
      <c r="B32854" s="32">
        <f>SUMIF(Balanço[Estoque],Back!A32854,Balanço[Quantidade])</f>
        <v>0</v>
      </c>
      <c r="G32854" s="32" t="str" cm="1">
        <f t="array" ref="G32854">IF(F32854="","",SUM(_xlfn._xlws.FILTER(Balanço[Quantidade],(Balanço[Estoque]=Back!$E$3)*(Balanço[Material]=Back!F32854))))</f>
        <v/>
      </c>
    </row>
    <row r="32855" spans="2:7">
      <c r="B32855" s="32">
        <f>SUMIF(Balanço[Estoque],Back!A32855,Balanço[Quantidade])</f>
        <v>0</v>
      </c>
      <c r="G32855" s="32" t="str" cm="1">
        <f t="array" ref="G32855">IF(F32855="","",SUM(_xlfn._xlws.FILTER(Balanço[Quantidade],(Balanço[Estoque]=Back!$E$3)*(Balanço[Material]=Back!F32855))))</f>
        <v/>
      </c>
    </row>
    <row r="32856" spans="2:7">
      <c r="B32856" s="32">
        <f>SUMIF(Balanço[Estoque],Back!A32856,Balanço[Quantidade])</f>
        <v>0</v>
      </c>
      <c r="G32856" s="32" t="str" cm="1">
        <f t="array" ref="G32856">IF(F32856="","",SUM(_xlfn._xlws.FILTER(Balanço[Quantidade],(Balanço[Estoque]=Back!$E$3)*(Balanço[Material]=Back!F32856))))</f>
        <v/>
      </c>
    </row>
    <row r="32857" spans="2:7">
      <c r="B32857" s="32">
        <f>SUMIF(Balanço[Estoque],Back!A32857,Balanço[Quantidade])</f>
        <v>0</v>
      </c>
      <c r="G32857" s="32" t="str" cm="1">
        <f t="array" ref="G32857">IF(F32857="","",SUM(_xlfn._xlws.FILTER(Balanço[Quantidade],(Balanço[Estoque]=Back!$E$3)*(Balanço[Material]=Back!F32857))))</f>
        <v/>
      </c>
    </row>
    <row r="32858" spans="2:7">
      <c r="B32858" s="32">
        <f>SUMIF(Balanço[Estoque],Back!A32858,Balanço[Quantidade])</f>
        <v>0</v>
      </c>
      <c r="G32858" s="32" t="str" cm="1">
        <f t="array" ref="G32858">IF(F32858="","",SUM(_xlfn._xlws.FILTER(Balanço[Quantidade],(Balanço[Estoque]=Back!$E$3)*(Balanço[Material]=Back!F32858))))</f>
        <v/>
      </c>
    </row>
    <row r="32859" spans="2:7">
      <c r="B32859" s="32">
        <f>SUMIF(Balanço[Estoque],Back!A32859,Balanço[Quantidade])</f>
        <v>0</v>
      </c>
      <c r="G32859" s="32" t="str" cm="1">
        <f t="array" ref="G32859">IF(F32859="","",SUM(_xlfn._xlws.FILTER(Balanço[Quantidade],(Balanço[Estoque]=Back!$E$3)*(Balanço[Material]=Back!F32859))))</f>
        <v/>
      </c>
    </row>
    <row r="32860" spans="2:7">
      <c r="B32860" s="32">
        <f>SUMIF(Balanço[Estoque],Back!A32860,Balanço[Quantidade])</f>
        <v>0</v>
      </c>
      <c r="G32860" s="32" t="str" cm="1">
        <f t="array" ref="G32860">IF(F32860="","",SUM(_xlfn._xlws.FILTER(Balanço[Quantidade],(Balanço[Estoque]=Back!$E$3)*(Balanço[Material]=Back!F32860))))</f>
        <v/>
      </c>
    </row>
    <row r="32861" spans="2:7">
      <c r="B32861" s="32">
        <f>SUMIF(Balanço[Estoque],Back!A32861,Balanço[Quantidade])</f>
        <v>0</v>
      </c>
      <c r="G32861" s="32" t="str" cm="1">
        <f t="array" ref="G32861">IF(F32861="","",SUM(_xlfn._xlws.FILTER(Balanço[Quantidade],(Balanço[Estoque]=Back!$E$3)*(Balanço[Material]=Back!F32861))))</f>
        <v/>
      </c>
    </row>
    <row r="32862" spans="2:7">
      <c r="B32862" s="32">
        <f>SUMIF(Balanço[Estoque],Back!A32862,Balanço[Quantidade])</f>
        <v>0</v>
      </c>
      <c r="G32862" s="32" t="str" cm="1">
        <f t="array" ref="G32862">IF(F32862="","",SUM(_xlfn._xlws.FILTER(Balanço[Quantidade],(Balanço[Estoque]=Back!$E$3)*(Balanço[Material]=Back!F32862))))</f>
        <v/>
      </c>
    </row>
    <row r="32863" spans="2:7">
      <c r="B32863" s="32">
        <f>SUMIF(Balanço[Estoque],Back!A32863,Balanço[Quantidade])</f>
        <v>0</v>
      </c>
      <c r="G32863" s="32" t="str" cm="1">
        <f t="array" ref="G32863">IF(F32863="","",SUM(_xlfn._xlws.FILTER(Balanço[Quantidade],(Balanço[Estoque]=Back!$E$3)*(Balanço[Material]=Back!F32863))))</f>
        <v/>
      </c>
    </row>
    <row r="32864" spans="2:7">
      <c r="B32864" s="32">
        <f>SUMIF(Balanço[Estoque],Back!A32864,Balanço[Quantidade])</f>
        <v>0</v>
      </c>
      <c r="G32864" s="32" t="str" cm="1">
        <f t="array" ref="G32864">IF(F32864="","",SUM(_xlfn._xlws.FILTER(Balanço[Quantidade],(Balanço[Estoque]=Back!$E$3)*(Balanço[Material]=Back!F32864))))</f>
        <v/>
      </c>
    </row>
    <row r="32865" spans="2:7">
      <c r="B32865" s="32">
        <f>SUMIF(Balanço[Estoque],Back!A32865,Balanço[Quantidade])</f>
        <v>0</v>
      </c>
      <c r="G32865" s="32" t="str" cm="1">
        <f t="array" ref="G32865">IF(F32865="","",SUM(_xlfn._xlws.FILTER(Balanço[Quantidade],(Balanço[Estoque]=Back!$E$3)*(Balanço[Material]=Back!F32865))))</f>
        <v/>
      </c>
    </row>
    <row r="32866" spans="2:7">
      <c r="B32866" s="32">
        <f>SUMIF(Balanço[Estoque],Back!A32866,Balanço[Quantidade])</f>
        <v>0</v>
      </c>
      <c r="G32866" s="32" t="str" cm="1">
        <f t="array" ref="G32866">IF(F32866="","",SUM(_xlfn._xlws.FILTER(Balanço[Quantidade],(Balanço[Estoque]=Back!$E$3)*(Balanço[Material]=Back!F32866))))</f>
        <v/>
      </c>
    </row>
    <row r="32867" spans="2:7">
      <c r="B32867" s="32">
        <f>SUMIF(Balanço[Estoque],Back!A32867,Balanço[Quantidade])</f>
        <v>0</v>
      </c>
      <c r="G32867" s="32" t="str" cm="1">
        <f t="array" ref="G32867">IF(F32867="","",SUM(_xlfn._xlws.FILTER(Balanço[Quantidade],(Balanço[Estoque]=Back!$E$3)*(Balanço[Material]=Back!F32867))))</f>
        <v/>
      </c>
    </row>
    <row r="32868" spans="2:7">
      <c r="B32868" s="32">
        <f>SUMIF(Balanço[Estoque],Back!A32868,Balanço[Quantidade])</f>
        <v>0</v>
      </c>
      <c r="G32868" s="32" t="str" cm="1">
        <f t="array" ref="G32868">IF(F32868="","",SUM(_xlfn._xlws.FILTER(Balanço[Quantidade],(Balanço[Estoque]=Back!$E$3)*(Balanço[Material]=Back!F32868))))</f>
        <v/>
      </c>
    </row>
    <row r="32869" spans="2:7">
      <c r="B32869" s="32">
        <f>SUMIF(Balanço[Estoque],Back!A32869,Balanço[Quantidade])</f>
        <v>0</v>
      </c>
      <c r="G32869" s="32" t="str" cm="1">
        <f t="array" ref="G32869">IF(F32869="","",SUM(_xlfn._xlws.FILTER(Balanço[Quantidade],(Balanço[Estoque]=Back!$E$3)*(Balanço[Material]=Back!F32869))))</f>
        <v/>
      </c>
    </row>
    <row r="32870" spans="2:7">
      <c r="B32870" s="32">
        <f>SUMIF(Balanço[Estoque],Back!A32870,Balanço[Quantidade])</f>
        <v>0</v>
      </c>
      <c r="G32870" s="32" t="str" cm="1">
        <f t="array" ref="G32870">IF(F32870="","",SUM(_xlfn._xlws.FILTER(Balanço[Quantidade],(Balanço[Estoque]=Back!$E$3)*(Balanço[Material]=Back!F32870))))</f>
        <v/>
      </c>
    </row>
    <row r="32871" spans="2:7">
      <c r="B32871" s="32">
        <f>SUMIF(Balanço[Estoque],Back!A32871,Balanço[Quantidade])</f>
        <v>0</v>
      </c>
      <c r="G32871" s="32" t="str" cm="1">
        <f t="array" ref="G32871">IF(F32871="","",SUM(_xlfn._xlws.FILTER(Balanço[Quantidade],(Balanço[Estoque]=Back!$E$3)*(Balanço[Material]=Back!F32871))))</f>
        <v/>
      </c>
    </row>
    <row r="32872" spans="2:7">
      <c r="B32872" s="32">
        <f>SUMIF(Balanço[Estoque],Back!A32872,Balanço[Quantidade])</f>
        <v>0</v>
      </c>
      <c r="G32872" s="32" t="str" cm="1">
        <f t="array" ref="G32872">IF(F32872="","",SUM(_xlfn._xlws.FILTER(Balanço[Quantidade],(Balanço[Estoque]=Back!$E$3)*(Balanço[Material]=Back!F32872))))</f>
        <v/>
      </c>
    </row>
    <row r="32873" spans="2:7">
      <c r="B32873" s="32">
        <f>SUMIF(Balanço[Estoque],Back!A32873,Balanço[Quantidade])</f>
        <v>0</v>
      </c>
      <c r="G32873" s="32" t="str" cm="1">
        <f t="array" ref="G32873">IF(F32873="","",SUM(_xlfn._xlws.FILTER(Balanço[Quantidade],(Balanço[Estoque]=Back!$E$3)*(Balanço[Material]=Back!F32873))))</f>
        <v/>
      </c>
    </row>
    <row r="32874" spans="2:7">
      <c r="B32874" s="32">
        <f>SUMIF(Balanço[Estoque],Back!A32874,Balanço[Quantidade])</f>
        <v>0</v>
      </c>
      <c r="G32874" s="32" t="str" cm="1">
        <f t="array" ref="G32874">IF(F32874="","",SUM(_xlfn._xlws.FILTER(Balanço[Quantidade],(Balanço[Estoque]=Back!$E$3)*(Balanço[Material]=Back!F32874))))</f>
        <v/>
      </c>
    </row>
    <row r="32875" spans="2:7">
      <c r="B32875" s="32">
        <f>SUMIF(Balanço[Estoque],Back!A32875,Balanço[Quantidade])</f>
        <v>0</v>
      </c>
      <c r="G32875" s="32" t="str" cm="1">
        <f t="array" ref="G32875">IF(F32875="","",SUM(_xlfn._xlws.FILTER(Balanço[Quantidade],(Balanço[Estoque]=Back!$E$3)*(Balanço[Material]=Back!F32875))))</f>
        <v/>
      </c>
    </row>
    <row r="32876" spans="2:7">
      <c r="B32876" s="32">
        <f>SUMIF(Balanço[Estoque],Back!A32876,Balanço[Quantidade])</f>
        <v>0</v>
      </c>
      <c r="G32876" s="32" t="str" cm="1">
        <f t="array" ref="G32876">IF(F32876="","",SUM(_xlfn._xlws.FILTER(Balanço[Quantidade],(Balanço[Estoque]=Back!$E$3)*(Balanço[Material]=Back!F32876))))</f>
        <v/>
      </c>
    </row>
    <row r="32877" spans="2:7">
      <c r="B32877" s="32">
        <f>SUMIF(Balanço[Estoque],Back!A32877,Balanço[Quantidade])</f>
        <v>0</v>
      </c>
      <c r="G32877" s="32" t="str" cm="1">
        <f t="array" ref="G32877">IF(F32877="","",SUM(_xlfn._xlws.FILTER(Balanço[Quantidade],(Balanço[Estoque]=Back!$E$3)*(Balanço[Material]=Back!F32877))))</f>
        <v/>
      </c>
    </row>
    <row r="32878" spans="2:7">
      <c r="B32878" s="32">
        <f>SUMIF(Balanço[Estoque],Back!A32878,Balanço[Quantidade])</f>
        <v>0</v>
      </c>
      <c r="G32878" s="32" t="str" cm="1">
        <f t="array" ref="G32878">IF(F32878="","",SUM(_xlfn._xlws.FILTER(Balanço[Quantidade],(Balanço[Estoque]=Back!$E$3)*(Balanço[Material]=Back!F32878))))</f>
        <v/>
      </c>
    </row>
    <row r="32879" spans="2:7">
      <c r="B32879" s="32">
        <f>SUMIF(Balanço[Estoque],Back!A32879,Balanço[Quantidade])</f>
        <v>0</v>
      </c>
      <c r="G32879" s="32" t="str" cm="1">
        <f t="array" ref="G32879">IF(F32879="","",SUM(_xlfn._xlws.FILTER(Balanço[Quantidade],(Balanço[Estoque]=Back!$E$3)*(Balanço[Material]=Back!F32879))))</f>
        <v/>
      </c>
    </row>
    <row r="32880" spans="2:7">
      <c r="B32880" s="32">
        <f>SUMIF(Balanço[Estoque],Back!A32880,Balanço[Quantidade])</f>
        <v>0</v>
      </c>
      <c r="G32880" s="32" t="str" cm="1">
        <f t="array" ref="G32880">IF(F32880="","",SUM(_xlfn._xlws.FILTER(Balanço[Quantidade],(Balanço[Estoque]=Back!$E$3)*(Balanço[Material]=Back!F32880))))</f>
        <v/>
      </c>
    </row>
    <row r="32881" spans="2:7">
      <c r="B32881" s="32">
        <f>SUMIF(Balanço[Estoque],Back!A32881,Balanço[Quantidade])</f>
        <v>0</v>
      </c>
      <c r="G32881" s="32" t="str" cm="1">
        <f t="array" ref="G32881">IF(F32881="","",SUM(_xlfn._xlws.FILTER(Balanço[Quantidade],(Balanço[Estoque]=Back!$E$3)*(Balanço[Material]=Back!F32881))))</f>
        <v/>
      </c>
    </row>
    <row r="32882" spans="2:7">
      <c r="B32882" s="32">
        <f>SUMIF(Balanço[Estoque],Back!A32882,Balanço[Quantidade])</f>
        <v>0</v>
      </c>
      <c r="G32882" s="32" t="str" cm="1">
        <f t="array" ref="G32882">IF(F32882="","",SUM(_xlfn._xlws.FILTER(Balanço[Quantidade],(Balanço[Estoque]=Back!$E$3)*(Balanço[Material]=Back!F32882))))</f>
        <v/>
      </c>
    </row>
    <row r="32883" spans="2:7">
      <c r="B32883" s="32">
        <f>SUMIF(Balanço[Estoque],Back!A32883,Balanço[Quantidade])</f>
        <v>0</v>
      </c>
      <c r="G32883" s="32" t="str" cm="1">
        <f t="array" ref="G32883">IF(F32883="","",SUM(_xlfn._xlws.FILTER(Balanço[Quantidade],(Balanço[Estoque]=Back!$E$3)*(Balanço[Material]=Back!F32883))))</f>
        <v/>
      </c>
    </row>
    <row r="32884" spans="2:7">
      <c r="B32884" s="32">
        <f>SUMIF(Balanço[Estoque],Back!A32884,Balanço[Quantidade])</f>
        <v>0</v>
      </c>
      <c r="G32884" s="32" t="str" cm="1">
        <f t="array" ref="G32884">IF(F32884="","",SUM(_xlfn._xlws.FILTER(Balanço[Quantidade],(Balanço[Estoque]=Back!$E$3)*(Balanço[Material]=Back!F32884))))</f>
        <v/>
      </c>
    </row>
    <row r="32885" spans="2:7">
      <c r="B32885" s="32">
        <f>SUMIF(Balanço[Estoque],Back!A32885,Balanço[Quantidade])</f>
        <v>0</v>
      </c>
      <c r="G32885" s="32" t="str" cm="1">
        <f t="array" ref="G32885">IF(F32885="","",SUM(_xlfn._xlws.FILTER(Balanço[Quantidade],(Balanço[Estoque]=Back!$E$3)*(Balanço[Material]=Back!F32885))))</f>
        <v/>
      </c>
    </row>
    <row r="32886" spans="2:7">
      <c r="B32886" s="32">
        <f>SUMIF(Balanço[Estoque],Back!A32886,Balanço[Quantidade])</f>
        <v>0</v>
      </c>
      <c r="G32886" s="32" t="str" cm="1">
        <f t="array" ref="G32886">IF(F32886="","",SUM(_xlfn._xlws.FILTER(Balanço[Quantidade],(Balanço[Estoque]=Back!$E$3)*(Balanço[Material]=Back!F32886))))</f>
        <v/>
      </c>
    </row>
    <row r="32887" spans="2:7">
      <c r="B32887" s="32">
        <f>SUMIF(Balanço[Estoque],Back!A32887,Balanço[Quantidade])</f>
        <v>0</v>
      </c>
      <c r="G32887" s="32" t="str" cm="1">
        <f t="array" ref="G32887">IF(F32887="","",SUM(_xlfn._xlws.FILTER(Balanço[Quantidade],(Balanço[Estoque]=Back!$E$3)*(Balanço[Material]=Back!F32887))))</f>
        <v/>
      </c>
    </row>
    <row r="32888" spans="2:7">
      <c r="B32888" s="32">
        <f>SUMIF(Balanço[Estoque],Back!A32888,Balanço[Quantidade])</f>
        <v>0</v>
      </c>
      <c r="G32888" s="32" t="str" cm="1">
        <f t="array" ref="G32888">IF(F32888="","",SUM(_xlfn._xlws.FILTER(Balanço[Quantidade],(Balanço[Estoque]=Back!$E$3)*(Balanço[Material]=Back!F32888))))</f>
        <v/>
      </c>
    </row>
    <row r="32889" spans="2:7">
      <c r="B32889" s="32">
        <f>SUMIF(Balanço[Estoque],Back!A32889,Balanço[Quantidade])</f>
        <v>0</v>
      </c>
      <c r="G32889" s="32" t="str" cm="1">
        <f t="array" ref="G32889">IF(F32889="","",SUM(_xlfn._xlws.FILTER(Balanço[Quantidade],(Balanço[Estoque]=Back!$E$3)*(Balanço[Material]=Back!F32889))))</f>
        <v/>
      </c>
    </row>
    <row r="32890" spans="2:7">
      <c r="B32890" s="32">
        <f>SUMIF(Balanço[Estoque],Back!A32890,Balanço[Quantidade])</f>
        <v>0</v>
      </c>
      <c r="G32890" s="32" t="str" cm="1">
        <f t="array" ref="G32890">IF(F32890="","",SUM(_xlfn._xlws.FILTER(Balanço[Quantidade],(Balanço[Estoque]=Back!$E$3)*(Balanço[Material]=Back!F32890))))</f>
        <v/>
      </c>
    </row>
    <row r="32891" spans="2:7">
      <c r="B32891" s="32">
        <f>SUMIF(Balanço[Estoque],Back!A32891,Balanço[Quantidade])</f>
        <v>0</v>
      </c>
      <c r="G32891" s="32" t="str" cm="1">
        <f t="array" ref="G32891">IF(F32891="","",SUM(_xlfn._xlws.FILTER(Balanço[Quantidade],(Balanço[Estoque]=Back!$E$3)*(Balanço[Material]=Back!F32891))))</f>
        <v/>
      </c>
    </row>
    <row r="32892" spans="2:7">
      <c r="B32892" s="32">
        <f>SUMIF(Balanço[Estoque],Back!A32892,Balanço[Quantidade])</f>
        <v>0</v>
      </c>
      <c r="G32892" s="32" t="str" cm="1">
        <f t="array" ref="G32892">IF(F32892="","",SUM(_xlfn._xlws.FILTER(Balanço[Quantidade],(Balanço[Estoque]=Back!$E$3)*(Balanço[Material]=Back!F32892))))</f>
        <v/>
      </c>
    </row>
    <row r="32893" spans="2:7">
      <c r="B32893" s="32">
        <f>SUMIF(Balanço[Estoque],Back!A32893,Balanço[Quantidade])</f>
        <v>0</v>
      </c>
      <c r="G32893" s="32" t="str" cm="1">
        <f t="array" ref="G32893">IF(F32893="","",SUM(_xlfn._xlws.FILTER(Balanço[Quantidade],(Balanço[Estoque]=Back!$E$3)*(Balanço[Material]=Back!F32893))))</f>
        <v/>
      </c>
    </row>
    <row r="32894" spans="2:7">
      <c r="B32894" s="32">
        <f>SUMIF(Balanço[Estoque],Back!A32894,Balanço[Quantidade])</f>
        <v>0</v>
      </c>
      <c r="G32894" s="32" t="str" cm="1">
        <f t="array" ref="G32894">IF(F32894="","",SUM(_xlfn._xlws.FILTER(Balanço[Quantidade],(Balanço[Estoque]=Back!$E$3)*(Balanço[Material]=Back!F32894))))</f>
        <v/>
      </c>
    </row>
    <row r="32895" spans="2:7">
      <c r="B32895" s="32">
        <f>SUMIF(Balanço[Estoque],Back!A32895,Balanço[Quantidade])</f>
        <v>0</v>
      </c>
      <c r="G32895" s="32" t="str" cm="1">
        <f t="array" ref="G32895">IF(F32895="","",SUM(_xlfn._xlws.FILTER(Balanço[Quantidade],(Balanço[Estoque]=Back!$E$3)*(Balanço[Material]=Back!F32895))))</f>
        <v/>
      </c>
    </row>
    <row r="32896" spans="2:7">
      <c r="B32896" s="32">
        <f>SUMIF(Balanço[Estoque],Back!A32896,Balanço[Quantidade])</f>
        <v>0</v>
      </c>
      <c r="G32896" s="32" t="str" cm="1">
        <f t="array" ref="G32896">IF(F32896="","",SUM(_xlfn._xlws.FILTER(Balanço[Quantidade],(Balanço[Estoque]=Back!$E$3)*(Balanço[Material]=Back!F32896))))</f>
        <v/>
      </c>
    </row>
    <row r="32897" spans="2:7">
      <c r="B32897" s="32">
        <f>SUMIF(Balanço[Estoque],Back!A32897,Balanço[Quantidade])</f>
        <v>0</v>
      </c>
      <c r="G32897" s="32" t="str" cm="1">
        <f t="array" ref="G32897">IF(F32897="","",SUM(_xlfn._xlws.FILTER(Balanço[Quantidade],(Balanço[Estoque]=Back!$E$3)*(Balanço[Material]=Back!F32897))))</f>
        <v/>
      </c>
    </row>
    <row r="32898" spans="2:7">
      <c r="B32898" s="32">
        <f>SUMIF(Balanço[Estoque],Back!A32898,Balanço[Quantidade])</f>
        <v>0</v>
      </c>
      <c r="G32898" s="32" t="str" cm="1">
        <f t="array" ref="G32898">IF(F32898="","",SUM(_xlfn._xlws.FILTER(Balanço[Quantidade],(Balanço[Estoque]=Back!$E$3)*(Balanço[Material]=Back!F32898))))</f>
        <v/>
      </c>
    </row>
    <row r="32899" spans="2:7">
      <c r="B32899" s="32">
        <f>SUMIF(Balanço[Estoque],Back!A32899,Balanço[Quantidade])</f>
        <v>0</v>
      </c>
      <c r="G32899" s="32" t="str" cm="1">
        <f t="array" ref="G32899">IF(F32899="","",SUM(_xlfn._xlws.FILTER(Balanço[Quantidade],(Balanço[Estoque]=Back!$E$3)*(Balanço[Material]=Back!F32899))))</f>
        <v/>
      </c>
    </row>
    <row r="32900" spans="2:7">
      <c r="B32900" s="32">
        <f>SUMIF(Balanço[Estoque],Back!A32900,Balanço[Quantidade])</f>
        <v>0</v>
      </c>
      <c r="G32900" s="32" t="str" cm="1">
        <f t="array" ref="G32900">IF(F32900="","",SUM(_xlfn._xlws.FILTER(Balanço[Quantidade],(Balanço[Estoque]=Back!$E$3)*(Balanço[Material]=Back!F32900))))</f>
        <v/>
      </c>
    </row>
    <row r="32901" spans="2:7">
      <c r="B32901" s="32">
        <f>SUMIF(Balanço[Estoque],Back!A32901,Balanço[Quantidade])</f>
        <v>0</v>
      </c>
      <c r="G32901" s="32" t="str" cm="1">
        <f t="array" ref="G32901">IF(F32901="","",SUM(_xlfn._xlws.FILTER(Balanço[Quantidade],(Balanço[Estoque]=Back!$E$3)*(Balanço[Material]=Back!F32901))))</f>
        <v/>
      </c>
    </row>
    <row r="32902" spans="2:7">
      <c r="B32902" s="32">
        <f>SUMIF(Balanço[Estoque],Back!A32902,Balanço[Quantidade])</f>
        <v>0</v>
      </c>
      <c r="G32902" s="32" t="str" cm="1">
        <f t="array" ref="G32902">IF(F32902="","",SUM(_xlfn._xlws.FILTER(Balanço[Quantidade],(Balanço[Estoque]=Back!$E$3)*(Balanço[Material]=Back!F32902))))</f>
        <v/>
      </c>
    </row>
    <row r="32903" spans="2:7">
      <c r="B32903" s="32">
        <f>SUMIF(Balanço[Estoque],Back!A32903,Balanço[Quantidade])</f>
        <v>0</v>
      </c>
      <c r="G32903" s="32" t="str" cm="1">
        <f t="array" ref="G32903">IF(F32903="","",SUM(_xlfn._xlws.FILTER(Balanço[Quantidade],(Balanço[Estoque]=Back!$E$3)*(Balanço[Material]=Back!F32903))))</f>
        <v/>
      </c>
    </row>
    <row r="32904" spans="2:7">
      <c r="B32904" s="32">
        <f>SUMIF(Balanço[Estoque],Back!A32904,Balanço[Quantidade])</f>
        <v>0</v>
      </c>
      <c r="G32904" s="32" t="str" cm="1">
        <f t="array" ref="G32904">IF(F32904="","",SUM(_xlfn._xlws.FILTER(Balanço[Quantidade],(Balanço[Estoque]=Back!$E$3)*(Balanço[Material]=Back!F32904))))</f>
        <v/>
      </c>
    </row>
    <row r="32905" spans="2:7">
      <c r="B32905" s="32">
        <f>SUMIF(Balanço[Estoque],Back!A32905,Balanço[Quantidade])</f>
        <v>0</v>
      </c>
      <c r="G32905" s="32" t="str" cm="1">
        <f t="array" ref="G32905">IF(F32905="","",SUM(_xlfn._xlws.FILTER(Balanço[Quantidade],(Balanço[Estoque]=Back!$E$3)*(Balanço[Material]=Back!F32905))))</f>
        <v/>
      </c>
    </row>
    <row r="32906" spans="2:7">
      <c r="B32906" s="32">
        <f>SUMIF(Balanço[Estoque],Back!A32906,Balanço[Quantidade])</f>
        <v>0</v>
      </c>
      <c r="G32906" s="32" t="str" cm="1">
        <f t="array" ref="G32906">IF(F32906="","",SUM(_xlfn._xlws.FILTER(Balanço[Quantidade],(Balanço[Estoque]=Back!$E$3)*(Balanço[Material]=Back!F32906))))</f>
        <v/>
      </c>
    </row>
    <row r="32907" spans="2:7">
      <c r="B32907" s="32">
        <f>SUMIF(Balanço[Estoque],Back!A32907,Balanço[Quantidade])</f>
        <v>0</v>
      </c>
      <c r="G32907" s="32" t="str" cm="1">
        <f t="array" ref="G32907">IF(F32907="","",SUM(_xlfn._xlws.FILTER(Balanço[Quantidade],(Balanço[Estoque]=Back!$E$3)*(Balanço[Material]=Back!F32907))))</f>
        <v/>
      </c>
    </row>
    <row r="32908" spans="2:7">
      <c r="B32908" s="32">
        <f>SUMIF(Balanço[Estoque],Back!A32908,Balanço[Quantidade])</f>
        <v>0</v>
      </c>
      <c r="G32908" s="32" t="str" cm="1">
        <f t="array" ref="G32908">IF(F32908="","",SUM(_xlfn._xlws.FILTER(Balanço[Quantidade],(Balanço[Estoque]=Back!$E$3)*(Balanço[Material]=Back!F32908))))</f>
        <v/>
      </c>
    </row>
    <row r="32909" spans="2:7">
      <c r="B32909" s="32">
        <f>SUMIF(Balanço[Estoque],Back!A32909,Balanço[Quantidade])</f>
        <v>0</v>
      </c>
      <c r="G32909" s="32" t="str" cm="1">
        <f t="array" ref="G32909">IF(F32909="","",SUM(_xlfn._xlws.FILTER(Balanço[Quantidade],(Balanço[Estoque]=Back!$E$3)*(Balanço[Material]=Back!F32909))))</f>
        <v/>
      </c>
    </row>
    <row r="32910" spans="2:7">
      <c r="B32910" s="32">
        <f>SUMIF(Balanço[Estoque],Back!A32910,Balanço[Quantidade])</f>
        <v>0</v>
      </c>
      <c r="G32910" s="32" t="str" cm="1">
        <f t="array" ref="G32910">IF(F32910="","",SUM(_xlfn._xlws.FILTER(Balanço[Quantidade],(Balanço[Estoque]=Back!$E$3)*(Balanço[Material]=Back!F32910))))</f>
        <v/>
      </c>
    </row>
    <row r="32911" spans="2:7">
      <c r="B32911" s="32">
        <f>SUMIF(Balanço[Estoque],Back!A32911,Balanço[Quantidade])</f>
        <v>0</v>
      </c>
      <c r="G32911" s="32" t="str" cm="1">
        <f t="array" ref="G32911">IF(F32911="","",SUM(_xlfn._xlws.FILTER(Balanço[Quantidade],(Balanço[Estoque]=Back!$E$3)*(Balanço[Material]=Back!F32911))))</f>
        <v/>
      </c>
    </row>
    <row r="32912" spans="2:7">
      <c r="B32912" s="32">
        <f>SUMIF(Balanço[Estoque],Back!A32912,Balanço[Quantidade])</f>
        <v>0</v>
      </c>
      <c r="G32912" s="32" t="str" cm="1">
        <f t="array" ref="G32912">IF(F32912="","",SUM(_xlfn._xlws.FILTER(Balanço[Quantidade],(Balanço[Estoque]=Back!$E$3)*(Balanço[Material]=Back!F32912))))</f>
        <v/>
      </c>
    </row>
    <row r="32913" spans="2:7">
      <c r="B32913" s="32">
        <f>SUMIF(Balanço[Estoque],Back!A32913,Balanço[Quantidade])</f>
        <v>0</v>
      </c>
      <c r="G32913" s="32" t="str" cm="1">
        <f t="array" ref="G32913">IF(F32913="","",SUM(_xlfn._xlws.FILTER(Balanço[Quantidade],(Balanço[Estoque]=Back!$E$3)*(Balanço[Material]=Back!F32913))))</f>
        <v/>
      </c>
    </row>
    <row r="32914" spans="2:7">
      <c r="B32914" s="32">
        <f>SUMIF(Balanço[Estoque],Back!A32914,Balanço[Quantidade])</f>
        <v>0</v>
      </c>
      <c r="G32914" s="32" t="str" cm="1">
        <f t="array" ref="G32914">IF(F32914="","",SUM(_xlfn._xlws.FILTER(Balanço[Quantidade],(Balanço[Estoque]=Back!$E$3)*(Balanço[Material]=Back!F32914))))</f>
        <v/>
      </c>
    </row>
    <row r="32915" spans="2:7">
      <c r="B32915" s="32">
        <f>SUMIF(Balanço[Estoque],Back!A32915,Balanço[Quantidade])</f>
        <v>0</v>
      </c>
      <c r="G32915" s="32" t="str" cm="1">
        <f t="array" ref="G32915">IF(F32915="","",SUM(_xlfn._xlws.FILTER(Balanço[Quantidade],(Balanço[Estoque]=Back!$E$3)*(Balanço[Material]=Back!F32915))))</f>
        <v/>
      </c>
    </row>
    <row r="32916" spans="2:7">
      <c r="B32916" s="32">
        <f>SUMIF(Balanço[Estoque],Back!A32916,Balanço[Quantidade])</f>
        <v>0</v>
      </c>
      <c r="G32916" s="32" t="str" cm="1">
        <f t="array" ref="G32916">IF(F32916="","",SUM(_xlfn._xlws.FILTER(Balanço[Quantidade],(Balanço[Estoque]=Back!$E$3)*(Balanço[Material]=Back!F32916))))</f>
        <v/>
      </c>
    </row>
    <row r="32917" spans="2:7">
      <c r="B32917" s="32">
        <f>SUMIF(Balanço[Estoque],Back!A32917,Balanço[Quantidade])</f>
        <v>0</v>
      </c>
      <c r="G32917" s="32" t="str" cm="1">
        <f t="array" ref="G32917">IF(F32917="","",SUM(_xlfn._xlws.FILTER(Balanço[Quantidade],(Balanço[Estoque]=Back!$E$3)*(Balanço[Material]=Back!F32917))))</f>
        <v/>
      </c>
    </row>
    <row r="32918" spans="2:7">
      <c r="B32918" s="32">
        <f>SUMIF(Balanço[Estoque],Back!A32918,Balanço[Quantidade])</f>
        <v>0</v>
      </c>
      <c r="G32918" s="32" t="str" cm="1">
        <f t="array" ref="G32918">IF(F32918="","",SUM(_xlfn._xlws.FILTER(Balanço[Quantidade],(Balanço[Estoque]=Back!$E$3)*(Balanço[Material]=Back!F32918))))</f>
        <v/>
      </c>
    </row>
    <row r="32919" spans="2:7">
      <c r="B32919" s="32">
        <f>SUMIF(Balanço[Estoque],Back!A32919,Balanço[Quantidade])</f>
        <v>0</v>
      </c>
      <c r="G32919" s="32" t="str" cm="1">
        <f t="array" ref="G32919">IF(F32919="","",SUM(_xlfn._xlws.FILTER(Balanço[Quantidade],(Balanço[Estoque]=Back!$E$3)*(Balanço[Material]=Back!F32919))))</f>
        <v/>
      </c>
    </row>
    <row r="32920" spans="2:7">
      <c r="B32920" s="32">
        <f>SUMIF(Balanço[Estoque],Back!A32920,Balanço[Quantidade])</f>
        <v>0</v>
      </c>
      <c r="G32920" s="32" t="str" cm="1">
        <f t="array" ref="G32920">IF(F32920="","",SUM(_xlfn._xlws.FILTER(Balanço[Quantidade],(Balanço[Estoque]=Back!$E$3)*(Balanço[Material]=Back!F32920))))</f>
        <v/>
      </c>
    </row>
    <row r="32921" spans="2:7">
      <c r="B32921" s="32">
        <f>SUMIF(Balanço[Estoque],Back!A32921,Balanço[Quantidade])</f>
        <v>0</v>
      </c>
      <c r="G32921" s="32" t="str" cm="1">
        <f t="array" ref="G32921">IF(F32921="","",SUM(_xlfn._xlws.FILTER(Balanço[Quantidade],(Balanço[Estoque]=Back!$E$3)*(Balanço[Material]=Back!F32921))))</f>
        <v/>
      </c>
    </row>
    <row r="32922" spans="2:7">
      <c r="B32922" s="32">
        <f>SUMIF(Balanço[Estoque],Back!A32922,Balanço[Quantidade])</f>
        <v>0</v>
      </c>
      <c r="G32922" s="32" t="str" cm="1">
        <f t="array" ref="G32922">IF(F32922="","",SUM(_xlfn._xlws.FILTER(Balanço[Quantidade],(Balanço[Estoque]=Back!$E$3)*(Balanço[Material]=Back!F32922))))</f>
        <v/>
      </c>
    </row>
    <row r="32923" spans="2:7">
      <c r="B32923" s="32">
        <f>SUMIF(Balanço[Estoque],Back!A32923,Balanço[Quantidade])</f>
        <v>0</v>
      </c>
      <c r="G32923" s="32" t="str" cm="1">
        <f t="array" ref="G32923">IF(F32923="","",SUM(_xlfn._xlws.FILTER(Balanço[Quantidade],(Balanço[Estoque]=Back!$E$3)*(Balanço[Material]=Back!F32923))))</f>
        <v/>
      </c>
    </row>
    <row r="32924" spans="2:7">
      <c r="B32924" s="32">
        <f>SUMIF(Balanço[Estoque],Back!A32924,Balanço[Quantidade])</f>
        <v>0</v>
      </c>
      <c r="G32924" s="32" t="str" cm="1">
        <f t="array" ref="G32924">IF(F32924="","",SUM(_xlfn._xlws.FILTER(Balanço[Quantidade],(Balanço[Estoque]=Back!$E$3)*(Balanço[Material]=Back!F32924))))</f>
        <v/>
      </c>
    </row>
    <row r="32925" spans="2:7">
      <c r="B32925" s="32">
        <f>SUMIF(Balanço[Estoque],Back!A32925,Balanço[Quantidade])</f>
        <v>0</v>
      </c>
      <c r="G32925" s="32" t="str" cm="1">
        <f t="array" ref="G32925">IF(F32925="","",SUM(_xlfn._xlws.FILTER(Balanço[Quantidade],(Balanço[Estoque]=Back!$E$3)*(Balanço[Material]=Back!F32925))))</f>
        <v/>
      </c>
    </row>
    <row r="32926" spans="2:7">
      <c r="B32926" s="32">
        <f>SUMIF(Balanço[Estoque],Back!A32926,Balanço[Quantidade])</f>
        <v>0</v>
      </c>
      <c r="G32926" s="32" t="str" cm="1">
        <f t="array" ref="G32926">IF(F32926="","",SUM(_xlfn._xlws.FILTER(Balanço[Quantidade],(Balanço[Estoque]=Back!$E$3)*(Balanço[Material]=Back!F32926))))</f>
        <v/>
      </c>
    </row>
    <row r="32927" spans="2:7">
      <c r="B32927" s="32">
        <f>SUMIF(Balanço[Estoque],Back!A32927,Balanço[Quantidade])</f>
        <v>0</v>
      </c>
      <c r="G32927" s="32" t="str" cm="1">
        <f t="array" ref="G32927">IF(F32927="","",SUM(_xlfn._xlws.FILTER(Balanço[Quantidade],(Balanço[Estoque]=Back!$E$3)*(Balanço[Material]=Back!F32927))))</f>
        <v/>
      </c>
    </row>
    <row r="32928" spans="2:7">
      <c r="B32928" s="32">
        <f>SUMIF(Balanço[Estoque],Back!A32928,Balanço[Quantidade])</f>
        <v>0</v>
      </c>
      <c r="G32928" s="32" t="str" cm="1">
        <f t="array" ref="G32928">IF(F32928="","",SUM(_xlfn._xlws.FILTER(Balanço[Quantidade],(Balanço[Estoque]=Back!$E$3)*(Balanço[Material]=Back!F32928))))</f>
        <v/>
      </c>
    </row>
    <row r="32929" spans="2:7">
      <c r="B32929" s="32">
        <f>SUMIF(Balanço[Estoque],Back!A32929,Balanço[Quantidade])</f>
        <v>0</v>
      </c>
      <c r="G32929" s="32" t="str" cm="1">
        <f t="array" ref="G32929">IF(F32929="","",SUM(_xlfn._xlws.FILTER(Balanço[Quantidade],(Balanço[Estoque]=Back!$E$3)*(Balanço[Material]=Back!F32929))))</f>
        <v/>
      </c>
    </row>
    <row r="32930" spans="2:7">
      <c r="B32930" s="32">
        <f>SUMIF(Balanço[Estoque],Back!A32930,Balanço[Quantidade])</f>
        <v>0</v>
      </c>
      <c r="G32930" s="32" t="str" cm="1">
        <f t="array" ref="G32930">IF(F32930="","",SUM(_xlfn._xlws.FILTER(Balanço[Quantidade],(Balanço[Estoque]=Back!$E$3)*(Balanço[Material]=Back!F32930))))</f>
        <v/>
      </c>
    </row>
    <row r="32931" spans="2:7">
      <c r="B32931" s="32">
        <f>SUMIF(Balanço[Estoque],Back!A32931,Balanço[Quantidade])</f>
        <v>0</v>
      </c>
      <c r="G32931" s="32" t="str" cm="1">
        <f t="array" ref="G32931">IF(F32931="","",SUM(_xlfn._xlws.FILTER(Balanço[Quantidade],(Balanço[Estoque]=Back!$E$3)*(Balanço[Material]=Back!F32931))))</f>
        <v/>
      </c>
    </row>
    <row r="32932" spans="2:7">
      <c r="B32932" s="32">
        <f>SUMIF(Balanço[Estoque],Back!A32932,Balanço[Quantidade])</f>
        <v>0</v>
      </c>
      <c r="G32932" s="32" t="str" cm="1">
        <f t="array" ref="G32932">IF(F32932="","",SUM(_xlfn._xlws.FILTER(Balanço[Quantidade],(Balanço[Estoque]=Back!$E$3)*(Balanço[Material]=Back!F32932))))</f>
        <v/>
      </c>
    </row>
    <row r="32933" spans="2:7">
      <c r="B32933" s="32">
        <f>SUMIF(Balanço[Estoque],Back!A32933,Balanço[Quantidade])</f>
        <v>0</v>
      </c>
      <c r="G32933" s="32" t="str" cm="1">
        <f t="array" ref="G32933">IF(F32933="","",SUM(_xlfn._xlws.FILTER(Balanço[Quantidade],(Balanço[Estoque]=Back!$E$3)*(Balanço[Material]=Back!F32933))))</f>
        <v/>
      </c>
    </row>
    <row r="32934" spans="2:7">
      <c r="B32934" s="32">
        <f>SUMIF(Balanço[Estoque],Back!A32934,Balanço[Quantidade])</f>
        <v>0</v>
      </c>
      <c r="G32934" s="32" t="str" cm="1">
        <f t="array" ref="G32934">IF(F32934="","",SUM(_xlfn._xlws.FILTER(Balanço[Quantidade],(Balanço[Estoque]=Back!$E$3)*(Balanço[Material]=Back!F32934))))</f>
        <v/>
      </c>
    </row>
    <row r="32935" spans="2:7">
      <c r="B32935" s="32">
        <f>SUMIF(Balanço[Estoque],Back!A32935,Balanço[Quantidade])</f>
        <v>0</v>
      </c>
      <c r="G32935" s="32" t="str" cm="1">
        <f t="array" ref="G32935">IF(F32935="","",SUM(_xlfn._xlws.FILTER(Balanço[Quantidade],(Balanço[Estoque]=Back!$E$3)*(Balanço[Material]=Back!F32935))))</f>
        <v/>
      </c>
    </row>
    <row r="32936" spans="2:7">
      <c r="B32936" s="32">
        <f>SUMIF(Balanço[Estoque],Back!A32936,Balanço[Quantidade])</f>
        <v>0</v>
      </c>
      <c r="G32936" s="32" t="str" cm="1">
        <f t="array" ref="G32936">IF(F32936="","",SUM(_xlfn._xlws.FILTER(Balanço[Quantidade],(Balanço[Estoque]=Back!$E$3)*(Balanço[Material]=Back!F32936))))</f>
        <v/>
      </c>
    </row>
    <row r="32937" spans="2:7">
      <c r="B32937" s="32">
        <f>SUMIF(Balanço[Estoque],Back!A32937,Balanço[Quantidade])</f>
        <v>0</v>
      </c>
      <c r="G32937" s="32" t="str" cm="1">
        <f t="array" ref="G32937">IF(F32937="","",SUM(_xlfn._xlws.FILTER(Balanço[Quantidade],(Balanço[Estoque]=Back!$E$3)*(Balanço[Material]=Back!F32937))))</f>
        <v/>
      </c>
    </row>
    <row r="32938" spans="2:7">
      <c r="B32938" s="32">
        <f>SUMIF(Balanço[Estoque],Back!A32938,Balanço[Quantidade])</f>
        <v>0</v>
      </c>
      <c r="G32938" s="32" t="str" cm="1">
        <f t="array" ref="G32938">IF(F32938="","",SUM(_xlfn._xlws.FILTER(Balanço[Quantidade],(Balanço[Estoque]=Back!$E$3)*(Balanço[Material]=Back!F32938))))</f>
        <v/>
      </c>
    </row>
    <row r="32939" spans="2:7">
      <c r="B32939" s="32">
        <f>SUMIF(Balanço[Estoque],Back!A32939,Balanço[Quantidade])</f>
        <v>0</v>
      </c>
      <c r="G32939" s="32" t="str" cm="1">
        <f t="array" ref="G32939">IF(F32939="","",SUM(_xlfn._xlws.FILTER(Balanço[Quantidade],(Balanço[Estoque]=Back!$E$3)*(Balanço[Material]=Back!F32939))))</f>
        <v/>
      </c>
    </row>
    <row r="32940" spans="2:7">
      <c r="B32940" s="32">
        <f>SUMIF(Balanço[Estoque],Back!A32940,Balanço[Quantidade])</f>
        <v>0</v>
      </c>
      <c r="G32940" s="32" t="str" cm="1">
        <f t="array" ref="G32940">IF(F32940="","",SUM(_xlfn._xlws.FILTER(Balanço[Quantidade],(Balanço[Estoque]=Back!$E$3)*(Balanço[Material]=Back!F32940))))</f>
        <v/>
      </c>
    </row>
    <row r="32941" spans="2:7">
      <c r="B32941" s="32">
        <f>SUMIF(Balanço[Estoque],Back!A32941,Balanço[Quantidade])</f>
        <v>0</v>
      </c>
      <c r="G32941" s="32" t="str" cm="1">
        <f t="array" ref="G32941">IF(F32941="","",SUM(_xlfn._xlws.FILTER(Balanço[Quantidade],(Balanço[Estoque]=Back!$E$3)*(Balanço[Material]=Back!F32941))))</f>
        <v/>
      </c>
    </row>
    <row r="32942" spans="2:7">
      <c r="B32942" s="32">
        <f>SUMIF(Balanço[Estoque],Back!A32942,Balanço[Quantidade])</f>
        <v>0</v>
      </c>
      <c r="G32942" s="32" t="str" cm="1">
        <f t="array" ref="G32942">IF(F32942="","",SUM(_xlfn._xlws.FILTER(Balanço[Quantidade],(Balanço[Estoque]=Back!$E$3)*(Balanço[Material]=Back!F32942))))</f>
        <v/>
      </c>
    </row>
    <row r="32943" spans="2:7">
      <c r="B32943" s="32">
        <f>SUMIF(Balanço[Estoque],Back!A32943,Balanço[Quantidade])</f>
        <v>0</v>
      </c>
      <c r="G32943" s="32" t="str" cm="1">
        <f t="array" ref="G32943">IF(F32943="","",SUM(_xlfn._xlws.FILTER(Balanço[Quantidade],(Balanço[Estoque]=Back!$E$3)*(Balanço[Material]=Back!F32943))))</f>
        <v/>
      </c>
    </row>
    <row r="32944" spans="2:7">
      <c r="B32944" s="32">
        <f>SUMIF(Balanço[Estoque],Back!A32944,Balanço[Quantidade])</f>
        <v>0</v>
      </c>
      <c r="G32944" s="32" t="str" cm="1">
        <f t="array" ref="G32944">IF(F32944="","",SUM(_xlfn._xlws.FILTER(Balanço[Quantidade],(Balanço[Estoque]=Back!$E$3)*(Balanço[Material]=Back!F32944))))</f>
        <v/>
      </c>
    </row>
    <row r="32945" spans="2:7">
      <c r="B32945" s="32">
        <f>SUMIF(Balanço[Estoque],Back!A32945,Balanço[Quantidade])</f>
        <v>0</v>
      </c>
      <c r="G32945" s="32" t="str" cm="1">
        <f t="array" ref="G32945">IF(F32945="","",SUM(_xlfn._xlws.FILTER(Balanço[Quantidade],(Balanço[Estoque]=Back!$E$3)*(Balanço[Material]=Back!F32945))))</f>
        <v/>
      </c>
    </row>
    <row r="32946" spans="2:7">
      <c r="B32946" s="32">
        <f>SUMIF(Balanço[Estoque],Back!A32946,Balanço[Quantidade])</f>
        <v>0</v>
      </c>
      <c r="G32946" s="32" t="str" cm="1">
        <f t="array" ref="G32946">IF(F32946="","",SUM(_xlfn._xlws.FILTER(Balanço[Quantidade],(Balanço[Estoque]=Back!$E$3)*(Balanço[Material]=Back!F32946))))</f>
        <v/>
      </c>
    </row>
    <row r="32947" spans="2:7">
      <c r="B32947" s="32">
        <f>SUMIF(Balanço[Estoque],Back!A32947,Balanço[Quantidade])</f>
        <v>0</v>
      </c>
      <c r="G32947" s="32" t="str" cm="1">
        <f t="array" ref="G32947">IF(F32947="","",SUM(_xlfn._xlws.FILTER(Balanço[Quantidade],(Balanço[Estoque]=Back!$E$3)*(Balanço[Material]=Back!F32947))))</f>
        <v/>
      </c>
    </row>
    <row r="32948" spans="2:7">
      <c r="B32948" s="32">
        <f>SUMIF(Balanço[Estoque],Back!A32948,Balanço[Quantidade])</f>
        <v>0</v>
      </c>
      <c r="G32948" s="32" t="str" cm="1">
        <f t="array" ref="G32948">IF(F32948="","",SUM(_xlfn._xlws.FILTER(Balanço[Quantidade],(Balanço[Estoque]=Back!$E$3)*(Balanço[Material]=Back!F32948))))</f>
        <v/>
      </c>
    </row>
    <row r="32949" spans="2:7">
      <c r="B32949" s="32">
        <f>SUMIF(Balanço[Estoque],Back!A32949,Balanço[Quantidade])</f>
        <v>0</v>
      </c>
      <c r="G32949" s="32" t="str" cm="1">
        <f t="array" ref="G32949">IF(F32949="","",SUM(_xlfn._xlws.FILTER(Balanço[Quantidade],(Balanço[Estoque]=Back!$E$3)*(Balanço[Material]=Back!F32949))))</f>
        <v/>
      </c>
    </row>
    <row r="32950" spans="2:7">
      <c r="B32950" s="32">
        <f>SUMIF(Balanço[Estoque],Back!A32950,Balanço[Quantidade])</f>
        <v>0</v>
      </c>
      <c r="G32950" s="32" t="str" cm="1">
        <f t="array" ref="G32950">IF(F32950="","",SUM(_xlfn._xlws.FILTER(Balanço[Quantidade],(Balanço[Estoque]=Back!$E$3)*(Balanço[Material]=Back!F32950))))</f>
        <v/>
      </c>
    </row>
    <row r="32951" spans="2:7">
      <c r="B32951" s="32">
        <f>SUMIF(Balanço[Estoque],Back!A32951,Balanço[Quantidade])</f>
        <v>0</v>
      </c>
      <c r="G32951" s="32" t="str" cm="1">
        <f t="array" ref="G32951">IF(F32951="","",SUM(_xlfn._xlws.FILTER(Balanço[Quantidade],(Balanço[Estoque]=Back!$E$3)*(Balanço[Material]=Back!F32951))))</f>
        <v/>
      </c>
    </row>
    <row r="32952" spans="2:7">
      <c r="B32952" s="32">
        <f>SUMIF(Balanço[Estoque],Back!A32952,Balanço[Quantidade])</f>
        <v>0</v>
      </c>
      <c r="G32952" s="32" t="str" cm="1">
        <f t="array" ref="G32952">IF(F32952="","",SUM(_xlfn._xlws.FILTER(Balanço[Quantidade],(Balanço[Estoque]=Back!$E$3)*(Balanço[Material]=Back!F32952))))</f>
        <v/>
      </c>
    </row>
    <row r="32953" spans="2:7">
      <c r="B32953" s="32">
        <f>SUMIF(Balanço[Estoque],Back!A32953,Balanço[Quantidade])</f>
        <v>0</v>
      </c>
      <c r="G32953" s="32" t="str" cm="1">
        <f t="array" ref="G32953">IF(F32953="","",SUM(_xlfn._xlws.FILTER(Balanço[Quantidade],(Balanço[Estoque]=Back!$E$3)*(Balanço[Material]=Back!F32953))))</f>
        <v/>
      </c>
    </row>
    <row r="32954" spans="2:7">
      <c r="B32954" s="32">
        <f>SUMIF(Balanço[Estoque],Back!A32954,Balanço[Quantidade])</f>
        <v>0</v>
      </c>
      <c r="G32954" s="32" t="str" cm="1">
        <f t="array" ref="G32954">IF(F32954="","",SUM(_xlfn._xlws.FILTER(Balanço[Quantidade],(Balanço[Estoque]=Back!$E$3)*(Balanço[Material]=Back!F32954))))</f>
        <v/>
      </c>
    </row>
    <row r="32955" spans="2:7">
      <c r="B32955" s="32">
        <f>SUMIF(Balanço[Estoque],Back!A32955,Balanço[Quantidade])</f>
        <v>0</v>
      </c>
      <c r="G32955" s="32" t="str" cm="1">
        <f t="array" ref="G32955">IF(F32955="","",SUM(_xlfn._xlws.FILTER(Balanço[Quantidade],(Balanço[Estoque]=Back!$E$3)*(Balanço[Material]=Back!F32955))))</f>
        <v/>
      </c>
    </row>
    <row r="32956" spans="2:7">
      <c r="B32956" s="32">
        <f>SUMIF(Balanço[Estoque],Back!A32956,Balanço[Quantidade])</f>
        <v>0</v>
      </c>
      <c r="G32956" s="32" t="str" cm="1">
        <f t="array" ref="G32956">IF(F32956="","",SUM(_xlfn._xlws.FILTER(Balanço[Quantidade],(Balanço[Estoque]=Back!$E$3)*(Balanço[Material]=Back!F32956))))</f>
        <v/>
      </c>
    </row>
    <row r="32957" spans="2:7">
      <c r="B32957" s="32">
        <f>SUMIF(Balanço[Estoque],Back!A32957,Balanço[Quantidade])</f>
        <v>0</v>
      </c>
      <c r="G32957" s="32" t="str" cm="1">
        <f t="array" ref="G32957">IF(F32957="","",SUM(_xlfn._xlws.FILTER(Balanço[Quantidade],(Balanço[Estoque]=Back!$E$3)*(Balanço[Material]=Back!F32957))))</f>
        <v/>
      </c>
    </row>
    <row r="32958" spans="2:7">
      <c r="B32958" s="32">
        <f>SUMIF(Balanço[Estoque],Back!A32958,Balanço[Quantidade])</f>
        <v>0</v>
      </c>
      <c r="G32958" s="32" t="str" cm="1">
        <f t="array" ref="G32958">IF(F32958="","",SUM(_xlfn._xlws.FILTER(Balanço[Quantidade],(Balanço[Estoque]=Back!$E$3)*(Balanço[Material]=Back!F32958))))</f>
        <v/>
      </c>
    </row>
    <row r="32959" spans="2:7">
      <c r="B32959" s="32">
        <f>SUMIF(Balanço[Estoque],Back!A32959,Balanço[Quantidade])</f>
        <v>0</v>
      </c>
      <c r="G32959" s="32" t="str" cm="1">
        <f t="array" ref="G32959">IF(F32959="","",SUM(_xlfn._xlws.FILTER(Balanço[Quantidade],(Balanço[Estoque]=Back!$E$3)*(Balanço[Material]=Back!F32959))))</f>
        <v/>
      </c>
    </row>
    <row r="32960" spans="2:7">
      <c r="B32960" s="32">
        <f>SUMIF(Balanço[Estoque],Back!A32960,Balanço[Quantidade])</f>
        <v>0</v>
      </c>
      <c r="G32960" s="32" t="str" cm="1">
        <f t="array" ref="G32960">IF(F32960="","",SUM(_xlfn._xlws.FILTER(Balanço[Quantidade],(Balanço[Estoque]=Back!$E$3)*(Balanço[Material]=Back!F32960))))</f>
        <v/>
      </c>
    </row>
    <row r="32961" spans="2:7">
      <c r="B32961" s="32">
        <f>SUMIF(Balanço[Estoque],Back!A32961,Balanço[Quantidade])</f>
        <v>0</v>
      </c>
      <c r="G32961" s="32" t="str" cm="1">
        <f t="array" ref="G32961">IF(F32961="","",SUM(_xlfn._xlws.FILTER(Balanço[Quantidade],(Balanço[Estoque]=Back!$E$3)*(Balanço[Material]=Back!F32961))))</f>
        <v/>
      </c>
    </row>
    <row r="32962" spans="2:7">
      <c r="B32962" s="32">
        <f>SUMIF(Balanço[Estoque],Back!A32962,Balanço[Quantidade])</f>
        <v>0</v>
      </c>
      <c r="G32962" s="32" t="str" cm="1">
        <f t="array" ref="G32962">IF(F32962="","",SUM(_xlfn._xlws.FILTER(Balanço[Quantidade],(Balanço[Estoque]=Back!$E$3)*(Balanço[Material]=Back!F32962))))</f>
        <v/>
      </c>
    </row>
    <row r="32963" spans="2:7">
      <c r="B32963" s="32">
        <f>SUMIF(Balanço[Estoque],Back!A32963,Balanço[Quantidade])</f>
        <v>0</v>
      </c>
      <c r="G32963" s="32" t="str" cm="1">
        <f t="array" ref="G32963">IF(F32963="","",SUM(_xlfn._xlws.FILTER(Balanço[Quantidade],(Balanço[Estoque]=Back!$E$3)*(Balanço[Material]=Back!F32963))))</f>
        <v/>
      </c>
    </row>
    <row r="32964" spans="2:7">
      <c r="B32964" s="32">
        <f>SUMIF(Balanço[Estoque],Back!A32964,Balanço[Quantidade])</f>
        <v>0</v>
      </c>
      <c r="G32964" s="32" t="str" cm="1">
        <f t="array" ref="G32964">IF(F32964="","",SUM(_xlfn._xlws.FILTER(Balanço[Quantidade],(Balanço[Estoque]=Back!$E$3)*(Balanço[Material]=Back!F32964))))</f>
        <v/>
      </c>
    </row>
    <row r="32965" spans="2:7">
      <c r="B32965" s="32">
        <f>SUMIF(Balanço[Estoque],Back!A32965,Balanço[Quantidade])</f>
        <v>0</v>
      </c>
      <c r="G32965" s="32" t="str" cm="1">
        <f t="array" ref="G32965">IF(F32965="","",SUM(_xlfn._xlws.FILTER(Balanço[Quantidade],(Balanço[Estoque]=Back!$E$3)*(Balanço[Material]=Back!F32965))))</f>
        <v/>
      </c>
    </row>
    <row r="32966" spans="2:7">
      <c r="B32966" s="32">
        <f>SUMIF(Balanço[Estoque],Back!A32966,Balanço[Quantidade])</f>
        <v>0</v>
      </c>
      <c r="G32966" s="32" t="str" cm="1">
        <f t="array" ref="G32966">IF(F32966="","",SUM(_xlfn._xlws.FILTER(Balanço[Quantidade],(Balanço[Estoque]=Back!$E$3)*(Balanço[Material]=Back!F32966))))</f>
        <v/>
      </c>
    </row>
    <row r="32967" spans="2:7">
      <c r="B32967" s="32">
        <f>SUMIF(Balanço[Estoque],Back!A32967,Balanço[Quantidade])</f>
        <v>0</v>
      </c>
      <c r="G32967" s="32" t="str" cm="1">
        <f t="array" ref="G32967">IF(F32967="","",SUM(_xlfn._xlws.FILTER(Balanço[Quantidade],(Balanço[Estoque]=Back!$E$3)*(Balanço[Material]=Back!F32967))))</f>
        <v/>
      </c>
    </row>
    <row r="32968" spans="2:7">
      <c r="B32968" s="32">
        <f>SUMIF(Balanço[Estoque],Back!A32968,Balanço[Quantidade])</f>
        <v>0</v>
      </c>
      <c r="G32968" s="32" t="str" cm="1">
        <f t="array" ref="G32968">IF(F32968="","",SUM(_xlfn._xlws.FILTER(Balanço[Quantidade],(Balanço[Estoque]=Back!$E$3)*(Balanço[Material]=Back!F32968))))</f>
        <v/>
      </c>
    </row>
    <row r="32969" spans="2:7">
      <c r="B32969" s="32">
        <f>SUMIF(Balanço[Estoque],Back!A32969,Balanço[Quantidade])</f>
        <v>0</v>
      </c>
      <c r="G32969" s="32" t="str" cm="1">
        <f t="array" ref="G32969">IF(F32969="","",SUM(_xlfn._xlws.FILTER(Balanço[Quantidade],(Balanço[Estoque]=Back!$E$3)*(Balanço[Material]=Back!F32969))))</f>
        <v/>
      </c>
    </row>
    <row r="32970" spans="2:7">
      <c r="B32970" s="32">
        <f>SUMIF(Balanço[Estoque],Back!A32970,Balanço[Quantidade])</f>
        <v>0</v>
      </c>
      <c r="G32970" s="32" t="str" cm="1">
        <f t="array" ref="G32970">IF(F32970="","",SUM(_xlfn._xlws.FILTER(Balanço[Quantidade],(Balanço[Estoque]=Back!$E$3)*(Balanço[Material]=Back!F32970))))</f>
        <v/>
      </c>
    </row>
    <row r="32971" spans="2:7">
      <c r="B32971" s="32">
        <f>SUMIF(Balanço[Estoque],Back!A32971,Balanço[Quantidade])</f>
        <v>0</v>
      </c>
      <c r="G32971" s="32" t="str" cm="1">
        <f t="array" ref="G32971">IF(F32971="","",SUM(_xlfn._xlws.FILTER(Balanço[Quantidade],(Balanço[Estoque]=Back!$E$3)*(Balanço[Material]=Back!F32971))))</f>
        <v/>
      </c>
    </row>
    <row r="32972" spans="2:7">
      <c r="B32972" s="32">
        <f>SUMIF(Balanço[Estoque],Back!A32972,Balanço[Quantidade])</f>
        <v>0</v>
      </c>
      <c r="G32972" s="32" t="str" cm="1">
        <f t="array" ref="G32972">IF(F32972="","",SUM(_xlfn._xlws.FILTER(Balanço[Quantidade],(Balanço[Estoque]=Back!$E$3)*(Balanço[Material]=Back!F32972))))</f>
        <v/>
      </c>
    </row>
    <row r="32973" spans="2:7">
      <c r="B32973" s="32">
        <f>SUMIF(Balanço[Estoque],Back!A32973,Balanço[Quantidade])</f>
        <v>0</v>
      </c>
      <c r="G32973" s="32" t="str" cm="1">
        <f t="array" ref="G32973">IF(F32973="","",SUM(_xlfn._xlws.FILTER(Balanço[Quantidade],(Balanço[Estoque]=Back!$E$3)*(Balanço[Material]=Back!F32973))))</f>
        <v/>
      </c>
    </row>
    <row r="32974" spans="2:7">
      <c r="B32974" s="32">
        <f>SUMIF(Balanço[Estoque],Back!A32974,Balanço[Quantidade])</f>
        <v>0</v>
      </c>
      <c r="G32974" s="32" t="str" cm="1">
        <f t="array" ref="G32974">IF(F32974="","",SUM(_xlfn._xlws.FILTER(Balanço[Quantidade],(Balanço[Estoque]=Back!$E$3)*(Balanço[Material]=Back!F32974))))</f>
        <v/>
      </c>
    </row>
    <row r="32975" spans="2:7">
      <c r="B32975" s="32">
        <f>SUMIF(Balanço[Estoque],Back!A32975,Balanço[Quantidade])</f>
        <v>0</v>
      </c>
      <c r="G32975" s="32" t="str" cm="1">
        <f t="array" ref="G32975">IF(F32975="","",SUM(_xlfn._xlws.FILTER(Balanço[Quantidade],(Balanço[Estoque]=Back!$E$3)*(Balanço[Material]=Back!F32975))))</f>
        <v/>
      </c>
    </row>
    <row r="32976" spans="2:7">
      <c r="B32976" s="32">
        <f>SUMIF(Balanço[Estoque],Back!A32976,Balanço[Quantidade])</f>
        <v>0</v>
      </c>
      <c r="G32976" s="32" t="str" cm="1">
        <f t="array" ref="G32976">IF(F32976="","",SUM(_xlfn._xlws.FILTER(Balanço[Quantidade],(Balanço[Estoque]=Back!$E$3)*(Balanço[Material]=Back!F32976))))</f>
        <v/>
      </c>
    </row>
    <row r="32977" spans="2:7">
      <c r="B32977" s="32">
        <f>SUMIF(Balanço[Estoque],Back!A32977,Balanço[Quantidade])</f>
        <v>0</v>
      </c>
      <c r="G32977" s="32" t="str" cm="1">
        <f t="array" ref="G32977">IF(F32977="","",SUM(_xlfn._xlws.FILTER(Balanço[Quantidade],(Balanço[Estoque]=Back!$E$3)*(Balanço[Material]=Back!F32977))))</f>
        <v/>
      </c>
    </row>
    <row r="32978" spans="2:7">
      <c r="B32978" s="32">
        <f>SUMIF(Balanço[Estoque],Back!A32978,Balanço[Quantidade])</f>
        <v>0</v>
      </c>
      <c r="G32978" s="32" t="str" cm="1">
        <f t="array" ref="G32978">IF(F32978="","",SUM(_xlfn._xlws.FILTER(Balanço[Quantidade],(Balanço[Estoque]=Back!$E$3)*(Balanço[Material]=Back!F32978))))</f>
        <v/>
      </c>
    </row>
    <row r="32979" spans="2:7">
      <c r="B32979" s="32">
        <f>SUMIF(Balanço[Estoque],Back!A32979,Balanço[Quantidade])</f>
        <v>0</v>
      </c>
      <c r="G32979" s="32" t="str" cm="1">
        <f t="array" ref="G32979">IF(F32979="","",SUM(_xlfn._xlws.FILTER(Balanço[Quantidade],(Balanço[Estoque]=Back!$E$3)*(Balanço[Material]=Back!F32979))))</f>
        <v/>
      </c>
    </row>
    <row r="32980" spans="2:7">
      <c r="B32980" s="32">
        <f>SUMIF(Balanço[Estoque],Back!A32980,Balanço[Quantidade])</f>
        <v>0</v>
      </c>
      <c r="G32980" s="32" t="str" cm="1">
        <f t="array" ref="G32980">IF(F32980="","",SUM(_xlfn._xlws.FILTER(Balanço[Quantidade],(Balanço[Estoque]=Back!$E$3)*(Balanço[Material]=Back!F32980))))</f>
        <v/>
      </c>
    </row>
    <row r="32981" spans="2:7">
      <c r="B32981" s="32">
        <f>SUMIF(Balanço[Estoque],Back!A32981,Balanço[Quantidade])</f>
        <v>0</v>
      </c>
      <c r="G32981" s="32" t="str" cm="1">
        <f t="array" ref="G32981">IF(F32981="","",SUM(_xlfn._xlws.FILTER(Balanço[Quantidade],(Balanço[Estoque]=Back!$E$3)*(Balanço[Material]=Back!F32981))))</f>
        <v/>
      </c>
    </row>
    <row r="32982" spans="2:7">
      <c r="B32982" s="32">
        <f>SUMIF(Balanço[Estoque],Back!A32982,Balanço[Quantidade])</f>
        <v>0</v>
      </c>
      <c r="G32982" s="32" t="str" cm="1">
        <f t="array" ref="G32982">IF(F32982="","",SUM(_xlfn._xlws.FILTER(Balanço[Quantidade],(Balanço[Estoque]=Back!$E$3)*(Balanço[Material]=Back!F32982))))</f>
        <v/>
      </c>
    </row>
    <row r="32983" spans="2:7">
      <c r="B32983" s="32">
        <f>SUMIF(Balanço[Estoque],Back!A32983,Balanço[Quantidade])</f>
        <v>0</v>
      </c>
      <c r="G32983" s="32" t="str" cm="1">
        <f t="array" ref="G32983">IF(F32983="","",SUM(_xlfn._xlws.FILTER(Balanço[Quantidade],(Balanço[Estoque]=Back!$E$3)*(Balanço[Material]=Back!F32983))))</f>
        <v/>
      </c>
    </row>
    <row r="32984" spans="2:7">
      <c r="B32984" s="32">
        <f>SUMIF(Balanço[Estoque],Back!A32984,Balanço[Quantidade])</f>
        <v>0</v>
      </c>
      <c r="G32984" s="32" t="str" cm="1">
        <f t="array" ref="G32984">IF(F32984="","",SUM(_xlfn._xlws.FILTER(Balanço[Quantidade],(Balanço[Estoque]=Back!$E$3)*(Balanço[Material]=Back!F32984))))</f>
        <v/>
      </c>
    </row>
    <row r="32985" spans="2:7">
      <c r="B32985" s="32">
        <f>SUMIF(Balanço[Estoque],Back!A32985,Balanço[Quantidade])</f>
        <v>0</v>
      </c>
      <c r="G32985" s="32" t="str" cm="1">
        <f t="array" ref="G32985">IF(F32985="","",SUM(_xlfn._xlws.FILTER(Balanço[Quantidade],(Balanço[Estoque]=Back!$E$3)*(Balanço[Material]=Back!F32985))))</f>
        <v/>
      </c>
    </row>
    <row r="32986" spans="2:7">
      <c r="B32986" s="32">
        <f>SUMIF(Balanço[Estoque],Back!A32986,Balanço[Quantidade])</f>
        <v>0</v>
      </c>
      <c r="G32986" s="32" t="str" cm="1">
        <f t="array" ref="G32986">IF(F32986="","",SUM(_xlfn._xlws.FILTER(Balanço[Quantidade],(Balanço[Estoque]=Back!$E$3)*(Balanço[Material]=Back!F32986))))</f>
        <v/>
      </c>
    </row>
    <row r="32987" spans="2:7">
      <c r="B32987" s="32">
        <f>SUMIF(Balanço[Estoque],Back!A32987,Balanço[Quantidade])</f>
        <v>0</v>
      </c>
      <c r="G32987" s="32" t="str" cm="1">
        <f t="array" ref="G32987">IF(F32987="","",SUM(_xlfn._xlws.FILTER(Balanço[Quantidade],(Balanço[Estoque]=Back!$E$3)*(Balanço[Material]=Back!F32987))))</f>
        <v/>
      </c>
    </row>
    <row r="32988" spans="2:7">
      <c r="B32988" s="32">
        <f>SUMIF(Balanço[Estoque],Back!A32988,Balanço[Quantidade])</f>
        <v>0</v>
      </c>
      <c r="G32988" s="32" t="str" cm="1">
        <f t="array" ref="G32988">IF(F32988="","",SUM(_xlfn._xlws.FILTER(Balanço[Quantidade],(Balanço[Estoque]=Back!$E$3)*(Balanço[Material]=Back!F32988))))</f>
        <v/>
      </c>
    </row>
    <row r="32989" spans="2:7">
      <c r="B32989" s="32">
        <f>SUMIF(Balanço[Estoque],Back!A32989,Balanço[Quantidade])</f>
        <v>0</v>
      </c>
      <c r="G32989" s="32" t="str" cm="1">
        <f t="array" ref="G32989">IF(F32989="","",SUM(_xlfn._xlws.FILTER(Balanço[Quantidade],(Balanço[Estoque]=Back!$E$3)*(Balanço[Material]=Back!F32989))))</f>
        <v/>
      </c>
    </row>
    <row r="32990" spans="2:7">
      <c r="B32990" s="32">
        <f>SUMIF(Balanço[Estoque],Back!A32990,Balanço[Quantidade])</f>
        <v>0</v>
      </c>
      <c r="G32990" s="32" t="str" cm="1">
        <f t="array" ref="G32990">IF(F32990="","",SUM(_xlfn._xlws.FILTER(Balanço[Quantidade],(Balanço[Estoque]=Back!$E$3)*(Balanço[Material]=Back!F32990))))</f>
        <v/>
      </c>
    </row>
    <row r="32991" spans="2:7">
      <c r="B32991" s="32">
        <f>SUMIF(Balanço[Estoque],Back!A32991,Balanço[Quantidade])</f>
        <v>0</v>
      </c>
      <c r="G32991" s="32" t="str" cm="1">
        <f t="array" ref="G32991">IF(F32991="","",SUM(_xlfn._xlws.FILTER(Balanço[Quantidade],(Balanço[Estoque]=Back!$E$3)*(Balanço[Material]=Back!F32991))))</f>
        <v/>
      </c>
    </row>
    <row r="32992" spans="2:7">
      <c r="B32992" s="32">
        <f>SUMIF(Balanço[Estoque],Back!A32992,Balanço[Quantidade])</f>
        <v>0</v>
      </c>
      <c r="G32992" s="32" t="str" cm="1">
        <f t="array" ref="G32992">IF(F32992="","",SUM(_xlfn._xlws.FILTER(Balanço[Quantidade],(Balanço[Estoque]=Back!$E$3)*(Balanço[Material]=Back!F32992))))</f>
        <v/>
      </c>
    </row>
    <row r="32993" spans="2:7">
      <c r="B32993" s="32">
        <f>SUMIF(Balanço[Estoque],Back!A32993,Balanço[Quantidade])</f>
        <v>0</v>
      </c>
      <c r="G32993" s="32" t="str" cm="1">
        <f t="array" ref="G32993">IF(F32993="","",SUM(_xlfn._xlws.FILTER(Balanço[Quantidade],(Balanço[Estoque]=Back!$E$3)*(Balanço[Material]=Back!F32993))))</f>
        <v/>
      </c>
    </row>
    <row r="32994" spans="2:7">
      <c r="B32994" s="32">
        <f>SUMIF(Balanço[Estoque],Back!A32994,Balanço[Quantidade])</f>
        <v>0</v>
      </c>
      <c r="G32994" s="32" t="str" cm="1">
        <f t="array" ref="G32994">IF(F32994="","",SUM(_xlfn._xlws.FILTER(Balanço[Quantidade],(Balanço[Estoque]=Back!$E$3)*(Balanço[Material]=Back!F32994))))</f>
        <v/>
      </c>
    </row>
    <row r="32995" spans="2:7">
      <c r="B32995" s="32">
        <f>SUMIF(Balanço[Estoque],Back!A32995,Balanço[Quantidade])</f>
        <v>0</v>
      </c>
      <c r="G32995" s="32" t="str" cm="1">
        <f t="array" ref="G32995">IF(F32995="","",SUM(_xlfn._xlws.FILTER(Balanço[Quantidade],(Balanço[Estoque]=Back!$E$3)*(Balanço[Material]=Back!F32995))))</f>
        <v/>
      </c>
    </row>
    <row r="32996" spans="2:7">
      <c r="B32996" s="32">
        <f>SUMIF(Balanço[Estoque],Back!A32996,Balanço[Quantidade])</f>
        <v>0</v>
      </c>
      <c r="G32996" s="32" t="str" cm="1">
        <f t="array" ref="G32996">IF(F32996="","",SUM(_xlfn._xlws.FILTER(Balanço[Quantidade],(Balanço[Estoque]=Back!$E$3)*(Balanço[Material]=Back!F32996))))</f>
        <v/>
      </c>
    </row>
    <row r="32997" spans="2:7">
      <c r="B32997" s="32">
        <f>SUMIF(Balanço[Estoque],Back!A32997,Balanço[Quantidade])</f>
        <v>0</v>
      </c>
      <c r="G32997" s="32" t="str" cm="1">
        <f t="array" ref="G32997">IF(F32997="","",SUM(_xlfn._xlws.FILTER(Balanço[Quantidade],(Balanço[Estoque]=Back!$E$3)*(Balanço[Material]=Back!F32997))))</f>
        <v/>
      </c>
    </row>
    <row r="32998" spans="2:7">
      <c r="B32998" s="32">
        <f>SUMIF(Balanço[Estoque],Back!A32998,Balanço[Quantidade])</f>
        <v>0</v>
      </c>
      <c r="G32998" s="32" t="str" cm="1">
        <f t="array" ref="G32998">IF(F32998="","",SUM(_xlfn._xlws.FILTER(Balanço[Quantidade],(Balanço[Estoque]=Back!$E$3)*(Balanço[Material]=Back!F32998))))</f>
        <v/>
      </c>
    </row>
    <row r="32999" spans="2:7">
      <c r="B32999" s="32">
        <f>SUMIF(Balanço[Estoque],Back!A32999,Balanço[Quantidade])</f>
        <v>0</v>
      </c>
      <c r="G32999" s="32" t="str" cm="1">
        <f t="array" ref="G32999">IF(F32999="","",SUM(_xlfn._xlws.FILTER(Balanço[Quantidade],(Balanço[Estoque]=Back!$E$3)*(Balanço[Material]=Back!F32999))))</f>
        <v/>
      </c>
    </row>
    <row r="33000" spans="2:7">
      <c r="B33000" s="32">
        <f>SUMIF(Balanço[Estoque],Back!A33000,Balanço[Quantidade])</f>
        <v>0</v>
      </c>
      <c r="G33000" s="32" t="str" cm="1">
        <f t="array" ref="G33000">IF(F33000="","",SUM(_xlfn._xlws.FILTER(Balanço[Quantidade],(Balanço[Estoque]=Back!$E$3)*(Balanço[Material]=Back!F33000))))</f>
        <v/>
      </c>
    </row>
    <row r="33001" spans="2:7">
      <c r="B33001" s="32">
        <f>SUMIF(Balanço[Estoque],Back!A33001,Balanço[Quantidade])</f>
        <v>0</v>
      </c>
      <c r="G33001" s="32" t="str" cm="1">
        <f t="array" ref="G33001">IF(F33001="","",SUM(_xlfn._xlws.FILTER(Balanço[Quantidade],(Balanço[Estoque]=Back!$E$3)*(Balanço[Material]=Back!F33001))))</f>
        <v/>
      </c>
    </row>
    <row r="33002" spans="2:7">
      <c r="B33002" s="32">
        <f>SUMIF(Balanço[Estoque],Back!A33002,Balanço[Quantidade])</f>
        <v>0</v>
      </c>
      <c r="G33002" s="32" t="str" cm="1">
        <f t="array" ref="G33002">IF(F33002="","",SUM(_xlfn._xlws.FILTER(Balanço[Quantidade],(Balanço[Estoque]=Back!$E$3)*(Balanço[Material]=Back!F33002))))</f>
        <v/>
      </c>
    </row>
    <row r="33003" spans="2:7">
      <c r="B33003" s="32">
        <f>SUMIF(Balanço[Estoque],Back!A33003,Balanço[Quantidade])</f>
        <v>0</v>
      </c>
      <c r="G33003" s="32" t="str" cm="1">
        <f t="array" ref="G33003">IF(F33003="","",SUM(_xlfn._xlws.FILTER(Balanço[Quantidade],(Balanço[Estoque]=Back!$E$3)*(Balanço[Material]=Back!F33003))))</f>
        <v/>
      </c>
    </row>
    <row r="33004" spans="2:7">
      <c r="B33004" s="32">
        <f>SUMIF(Balanço[Estoque],Back!A33004,Balanço[Quantidade])</f>
        <v>0</v>
      </c>
      <c r="G33004" s="32" t="str" cm="1">
        <f t="array" ref="G33004">IF(F33004="","",SUM(_xlfn._xlws.FILTER(Balanço[Quantidade],(Balanço[Estoque]=Back!$E$3)*(Balanço[Material]=Back!F33004))))</f>
        <v/>
      </c>
    </row>
    <row r="33005" spans="2:7">
      <c r="B33005" s="32">
        <f>SUMIF(Balanço[Estoque],Back!A33005,Balanço[Quantidade])</f>
        <v>0</v>
      </c>
      <c r="G33005" s="32" t="str" cm="1">
        <f t="array" ref="G33005">IF(F33005="","",SUM(_xlfn._xlws.FILTER(Balanço[Quantidade],(Balanço[Estoque]=Back!$E$3)*(Balanço[Material]=Back!F33005))))</f>
        <v/>
      </c>
    </row>
    <row r="33006" spans="2:7">
      <c r="B33006" s="32">
        <f>SUMIF(Balanço[Estoque],Back!A33006,Balanço[Quantidade])</f>
        <v>0</v>
      </c>
      <c r="G33006" s="32" t="str" cm="1">
        <f t="array" ref="G33006">IF(F33006="","",SUM(_xlfn._xlws.FILTER(Balanço[Quantidade],(Balanço[Estoque]=Back!$E$3)*(Balanço[Material]=Back!F33006))))</f>
        <v/>
      </c>
    </row>
    <row r="33007" spans="2:7">
      <c r="B33007" s="32">
        <f>SUMIF(Balanço[Estoque],Back!A33007,Balanço[Quantidade])</f>
        <v>0</v>
      </c>
      <c r="G33007" s="32" t="str" cm="1">
        <f t="array" ref="G33007">IF(F33007="","",SUM(_xlfn._xlws.FILTER(Balanço[Quantidade],(Balanço[Estoque]=Back!$E$3)*(Balanço[Material]=Back!F33007))))</f>
        <v/>
      </c>
    </row>
    <row r="33008" spans="2:7">
      <c r="B33008" s="32">
        <f>SUMIF(Balanço[Estoque],Back!A33008,Balanço[Quantidade])</f>
        <v>0</v>
      </c>
      <c r="G33008" s="32" t="str" cm="1">
        <f t="array" ref="G33008">IF(F33008="","",SUM(_xlfn._xlws.FILTER(Balanço[Quantidade],(Balanço[Estoque]=Back!$E$3)*(Balanço[Material]=Back!F33008))))</f>
        <v/>
      </c>
    </row>
    <row r="33009" spans="2:7">
      <c r="B33009" s="32">
        <f>SUMIF(Balanço[Estoque],Back!A33009,Balanço[Quantidade])</f>
        <v>0</v>
      </c>
      <c r="G33009" s="32" t="str" cm="1">
        <f t="array" ref="G33009">IF(F33009="","",SUM(_xlfn._xlws.FILTER(Balanço[Quantidade],(Balanço[Estoque]=Back!$E$3)*(Balanço[Material]=Back!F33009))))</f>
        <v/>
      </c>
    </row>
    <row r="33010" spans="2:7">
      <c r="B33010" s="32">
        <f>SUMIF(Balanço[Estoque],Back!A33010,Balanço[Quantidade])</f>
        <v>0</v>
      </c>
      <c r="G33010" s="32" t="str" cm="1">
        <f t="array" ref="G33010">IF(F33010="","",SUM(_xlfn._xlws.FILTER(Balanço[Quantidade],(Balanço[Estoque]=Back!$E$3)*(Balanço[Material]=Back!F33010))))</f>
        <v/>
      </c>
    </row>
    <row r="33011" spans="2:7">
      <c r="B33011" s="32">
        <f>SUMIF(Balanço[Estoque],Back!A33011,Balanço[Quantidade])</f>
        <v>0</v>
      </c>
      <c r="G33011" s="32" t="str" cm="1">
        <f t="array" ref="G33011">IF(F33011="","",SUM(_xlfn._xlws.FILTER(Balanço[Quantidade],(Balanço[Estoque]=Back!$E$3)*(Balanço[Material]=Back!F33011))))</f>
        <v/>
      </c>
    </row>
    <row r="33012" spans="2:7">
      <c r="B33012" s="32">
        <f>SUMIF(Balanço[Estoque],Back!A33012,Balanço[Quantidade])</f>
        <v>0</v>
      </c>
      <c r="G33012" s="32" t="str" cm="1">
        <f t="array" ref="G33012">IF(F33012="","",SUM(_xlfn._xlws.FILTER(Balanço[Quantidade],(Balanço[Estoque]=Back!$E$3)*(Balanço[Material]=Back!F33012))))</f>
        <v/>
      </c>
    </row>
    <row r="33013" spans="2:7">
      <c r="B33013" s="32">
        <f>SUMIF(Balanço[Estoque],Back!A33013,Balanço[Quantidade])</f>
        <v>0</v>
      </c>
      <c r="G33013" s="32" t="str" cm="1">
        <f t="array" ref="G33013">IF(F33013="","",SUM(_xlfn._xlws.FILTER(Balanço[Quantidade],(Balanço[Estoque]=Back!$E$3)*(Balanço[Material]=Back!F33013))))</f>
        <v/>
      </c>
    </row>
    <row r="33014" spans="2:7">
      <c r="B33014" s="32">
        <f>SUMIF(Balanço[Estoque],Back!A33014,Balanço[Quantidade])</f>
        <v>0</v>
      </c>
      <c r="G33014" s="32" t="str" cm="1">
        <f t="array" ref="G33014">IF(F33014="","",SUM(_xlfn._xlws.FILTER(Balanço[Quantidade],(Balanço[Estoque]=Back!$E$3)*(Balanço[Material]=Back!F33014))))</f>
        <v/>
      </c>
    </row>
    <row r="33015" spans="2:7">
      <c r="B33015" s="32">
        <f>SUMIF(Balanço[Estoque],Back!A33015,Balanço[Quantidade])</f>
        <v>0</v>
      </c>
      <c r="G33015" s="32" t="str" cm="1">
        <f t="array" ref="G33015">IF(F33015="","",SUM(_xlfn._xlws.FILTER(Balanço[Quantidade],(Balanço[Estoque]=Back!$E$3)*(Balanço[Material]=Back!F33015))))</f>
        <v/>
      </c>
    </row>
    <row r="33016" spans="2:7">
      <c r="B33016" s="32">
        <f>SUMIF(Balanço[Estoque],Back!A33016,Balanço[Quantidade])</f>
        <v>0</v>
      </c>
      <c r="G33016" s="32" t="str" cm="1">
        <f t="array" ref="G33016">IF(F33016="","",SUM(_xlfn._xlws.FILTER(Balanço[Quantidade],(Balanço[Estoque]=Back!$E$3)*(Balanço[Material]=Back!F33016))))</f>
        <v/>
      </c>
    </row>
    <row r="33017" spans="2:7">
      <c r="B33017" s="32">
        <f>SUMIF(Balanço[Estoque],Back!A33017,Balanço[Quantidade])</f>
        <v>0</v>
      </c>
      <c r="G33017" s="32" t="str" cm="1">
        <f t="array" ref="G33017">IF(F33017="","",SUM(_xlfn._xlws.FILTER(Balanço[Quantidade],(Balanço[Estoque]=Back!$E$3)*(Balanço[Material]=Back!F33017))))</f>
        <v/>
      </c>
    </row>
    <row r="33018" spans="2:7">
      <c r="B33018" s="32">
        <f>SUMIF(Balanço[Estoque],Back!A33018,Balanço[Quantidade])</f>
        <v>0</v>
      </c>
      <c r="G33018" s="32" t="str" cm="1">
        <f t="array" ref="G33018">IF(F33018="","",SUM(_xlfn._xlws.FILTER(Balanço[Quantidade],(Balanço[Estoque]=Back!$E$3)*(Balanço[Material]=Back!F33018))))</f>
        <v/>
      </c>
    </row>
    <row r="33019" spans="2:7">
      <c r="B33019" s="32">
        <f>SUMIF(Balanço[Estoque],Back!A33019,Balanço[Quantidade])</f>
        <v>0</v>
      </c>
      <c r="G33019" s="32" t="str" cm="1">
        <f t="array" ref="G33019">IF(F33019="","",SUM(_xlfn._xlws.FILTER(Balanço[Quantidade],(Balanço[Estoque]=Back!$E$3)*(Balanço[Material]=Back!F33019))))</f>
        <v/>
      </c>
    </row>
    <row r="33020" spans="2:7">
      <c r="B33020" s="32">
        <f>SUMIF(Balanço[Estoque],Back!A33020,Balanço[Quantidade])</f>
        <v>0</v>
      </c>
      <c r="G33020" s="32" t="str" cm="1">
        <f t="array" ref="G33020">IF(F33020="","",SUM(_xlfn._xlws.FILTER(Balanço[Quantidade],(Balanço[Estoque]=Back!$E$3)*(Balanço[Material]=Back!F33020))))</f>
        <v/>
      </c>
    </row>
    <row r="33021" spans="2:7">
      <c r="B33021" s="32">
        <f>SUMIF(Balanço[Estoque],Back!A33021,Balanço[Quantidade])</f>
        <v>0</v>
      </c>
      <c r="G33021" s="32" t="str" cm="1">
        <f t="array" ref="G33021">IF(F33021="","",SUM(_xlfn._xlws.FILTER(Balanço[Quantidade],(Balanço[Estoque]=Back!$E$3)*(Balanço[Material]=Back!F33021))))</f>
        <v/>
      </c>
    </row>
    <row r="33022" spans="2:7">
      <c r="B33022" s="32">
        <f>SUMIF(Balanço[Estoque],Back!A33022,Balanço[Quantidade])</f>
        <v>0</v>
      </c>
      <c r="G33022" s="32" t="str" cm="1">
        <f t="array" ref="G33022">IF(F33022="","",SUM(_xlfn._xlws.FILTER(Balanço[Quantidade],(Balanço[Estoque]=Back!$E$3)*(Balanço[Material]=Back!F33022))))</f>
        <v/>
      </c>
    </row>
    <row r="33023" spans="2:7">
      <c r="B33023" s="32">
        <f>SUMIF(Balanço[Estoque],Back!A33023,Balanço[Quantidade])</f>
        <v>0</v>
      </c>
      <c r="G33023" s="32" t="str" cm="1">
        <f t="array" ref="G33023">IF(F33023="","",SUM(_xlfn._xlws.FILTER(Balanço[Quantidade],(Balanço[Estoque]=Back!$E$3)*(Balanço[Material]=Back!F33023))))</f>
        <v/>
      </c>
    </row>
    <row r="33024" spans="2:7">
      <c r="B33024" s="32">
        <f>SUMIF(Balanço[Estoque],Back!A33024,Balanço[Quantidade])</f>
        <v>0</v>
      </c>
      <c r="G33024" s="32" t="str" cm="1">
        <f t="array" ref="G33024">IF(F33024="","",SUM(_xlfn._xlws.FILTER(Balanço[Quantidade],(Balanço[Estoque]=Back!$E$3)*(Balanço[Material]=Back!F33024))))</f>
        <v/>
      </c>
    </row>
    <row r="33025" spans="2:7">
      <c r="B33025" s="32">
        <f>SUMIF(Balanço[Estoque],Back!A33025,Balanço[Quantidade])</f>
        <v>0</v>
      </c>
      <c r="G33025" s="32" t="str" cm="1">
        <f t="array" ref="G33025">IF(F33025="","",SUM(_xlfn._xlws.FILTER(Balanço[Quantidade],(Balanço[Estoque]=Back!$E$3)*(Balanço[Material]=Back!F33025))))</f>
        <v/>
      </c>
    </row>
    <row r="33026" spans="2:7">
      <c r="B33026" s="32">
        <f>SUMIF(Balanço[Estoque],Back!A33026,Balanço[Quantidade])</f>
        <v>0</v>
      </c>
      <c r="G33026" s="32" t="str" cm="1">
        <f t="array" ref="G33026">IF(F33026="","",SUM(_xlfn._xlws.FILTER(Balanço[Quantidade],(Balanço[Estoque]=Back!$E$3)*(Balanço[Material]=Back!F33026))))</f>
        <v/>
      </c>
    </row>
    <row r="33027" spans="2:7">
      <c r="B33027" s="32">
        <f>SUMIF(Balanço[Estoque],Back!A33027,Balanço[Quantidade])</f>
        <v>0</v>
      </c>
      <c r="G33027" s="32" t="str" cm="1">
        <f t="array" ref="G33027">IF(F33027="","",SUM(_xlfn._xlws.FILTER(Balanço[Quantidade],(Balanço[Estoque]=Back!$E$3)*(Balanço[Material]=Back!F33027))))</f>
        <v/>
      </c>
    </row>
    <row r="33028" spans="2:7">
      <c r="B33028" s="32">
        <f>SUMIF(Balanço[Estoque],Back!A33028,Balanço[Quantidade])</f>
        <v>0</v>
      </c>
      <c r="G33028" s="32" t="str" cm="1">
        <f t="array" ref="G33028">IF(F33028="","",SUM(_xlfn._xlws.FILTER(Balanço[Quantidade],(Balanço[Estoque]=Back!$E$3)*(Balanço[Material]=Back!F33028))))</f>
        <v/>
      </c>
    </row>
    <row r="33029" spans="2:7">
      <c r="B33029" s="32">
        <f>SUMIF(Balanço[Estoque],Back!A33029,Balanço[Quantidade])</f>
        <v>0</v>
      </c>
      <c r="G33029" s="32" t="str" cm="1">
        <f t="array" ref="G33029">IF(F33029="","",SUM(_xlfn._xlws.FILTER(Balanço[Quantidade],(Balanço[Estoque]=Back!$E$3)*(Balanço[Material]=Back!F33029))))</f>
        <v/>
      </c>
    </row>
    <row r="33030" spans="2:7">
      <c r="B33030" s="32">
        <f>SUMIF(Balanço[Estoque],Back!A33030,Balanço[Quantidade])</f>
        <v>0</v>
      </c>
      <c r="G33030" s="32" t="str" cm="1">
        <f t="array" ref="G33030">IF(F33030="","",SUM(_xlfn._xlws.FILTER(Balanço[Quantidade],(Balanço[Estoque]=Back!$E$3)*(Balanço[Material]=Back!F33030))))</f>
        <v/>
      </c>
    </row>
    <row r="33031" spans="2:7">
      <c r="B33031" s="32">
        <f>SUMIF(Balanço[Estoque],Back!A33031,Balanço[Quantidade])</f>
        <v>0</v>
      </c>
      <c r="G33031" s="32" t="str" cm="1">
        <f t="array" ref="G33031">IF(F33031="","",SUM(_xlfn._xlws.FILTER(Balanço[Quantidade],(Balanço[Estoque]=Back!$E$3)*(Balanço[Material]=Back!F33031))))</f>
        <v/>
      </c>
    </row>
    <row r="33032" spans="2:7">
      <c r="B33032" s="32">
        <f>SUMIF(Balanço[Estoque],Back!A33032,Balanço[Quantidade])</f>
        <v>0</v>
      </c>
      <c r="G33032" s="32" t="str" cm="1">
        <f t="array" ref="G33032">IF(F33032="","",SUM(_xlfn._xlws.FILTER(Balanço[Quantidade],(Balanço[Estoque]=Back!$E$3)*(Balanço[Material]=Back!F33032))))</f>
        <v/>
      </c>
    </row>
    <row r="33033" spans="2:7">
      <c r="B33033" s="32">
        <f>SUMIF(Balanço[Estoque],Back!A33033,Balanço[Quantidade])</f>
        <v>0</v>
      </c>
      <c r="G33033" s="32" t="str" cm="1">
        <f t="array" ref="G33033">IF(F33033="","",SUM(_xlfn._xlws.FILTER(Balanço[Quantidade],(Balanço[Estoque]=Back!$E$3)*(Balanço[Material]=Back!F33033))))</f>
        <v/>
      </c>
    </row>
    <row r="33034" spans="2:7">
      <c r="B33034" s="32">
        <f>SUMIF(Balanço[Estoque],Back!A33034,Balanço[Quantidade])</f>
        <v>0</v>
      </c>
      <c r="G33034" s="32" t="str" cm="1">
        <f t="array" ref="G33034">IF(F33034="","",SUM(_xlfn._xlws.FILTER(Balanço[Quantidade],(Balanço[Estoque]=Back!$E$3)*(Balanço[Material]=Back!F33034))))</f>
        <v/>
      </c>
    </row>
    <row r="33035" spans="2:7">
      <c r="B33035" s="32">
        <f>SUMIF(Balanço[Estoque],Back!A33035,Balanço[Quantidade])</f>
        <v>0</v>
      </c>
      <c r="G33035" s="32" t="str" cm="1">
        <f t="array" ref="G33035">IF(F33035="","",SUM(_xlfn._xlws.FILTER(Balanço[Quantidade],(Balanço[Estoque]=Back!$E$3)*(Balanço[Material]=Back!F33035))))</f>
        <v/>
      </c>
    </row>
    <row r="33036" spans="2:7">
      <c r="B33036" s="32">
        <f>SUMIF(Balanço[Estoque],Back!A33036,Balanço[Quantidade])</f>
        <v>0</v>
      </c>
      <c r="G33036" s="32" t="str" cm="1">
        <f t="array" ref="G33036">IF(F33036="","",SUM(_xlfn._xlws.FILTER(Balanço[Quantidade],(Balanço[Estoque]=Back!$E$3)*(Balanço[Material]=Back!F33036))))</f>
        <v/>
      </c>
    </row>
    <row r="33037" spans="2:7">
      <c r="B33037" s="32">
        <f>SUMIF(Balanço[Estoque],Back!A33037,Balanço[Quantidade])</f>
        <v>0</v>
      </c>
      <c r="G33037" s="32" t="str" cm="1">
        <f t="array" ref="G33037">IF(F33037="","",SUM(_xlfn._xlws.FILTER(Balanço[Quantidade],(Balanço[Estoque]=Back!$E$3)*(Balanço[Material]=Back!F33037))))</f>
        <v/>
      </c>
    </row>
    <row r="33038" spans="2:7">
      <c r="B33038" s="32">
        <f>SUMIF(Balanço[Estoque],Back!A33038,Balanço[Quantidade])</f>
        <v>0</v>
      </c>
      <c r="G33038" s="32" t="str" cm="1">
        <f t="array" ref="G33038">IF(F33038="","",SUM(_xlfn._xlws.FILTER(Balanço[Quantidade],(Balanço[Estoque]=Back!$E$3)*(Balanço[Material]=Back!F33038))))</f>
        <v/>
      </c>
    </row>
    <row r="33039" spans="2:7">
      <c r="B33039" s="32">
        <f>SUMIF(Balanço[Estoque],Back!A33039,Balanço[Quantidade])</f>
        <v>0</v>
      </c>
      <c r="G33039" s="32" t="str" cm="1">
        <f t="array" ref="G33039">IF(F33039="","",SUM(_xlfn._xlws.FILTER(Balanço[Quantidade],(Balanço[Estoque]=Back!$E$3)*(Balanço[Material]=Back!F33039))))</f>
        <v/>
      </c>
    </row>
    <row r="33040" spans="2:7">
      <c r="B33040" s="32">
        <f>SUMIF(Balanço[Estoque],Back!A33040,Balanço[Quantidade])</f>
        <v>0</v>
      </c>
      <c r="G33040" s="32" t="str" cm="1">
        <f t="array" ref="G33040">IF(F33040="","",SUM(_xlfn._xlws.FILTER(Balanço[Quantidade],(Balanço[Estoque]=Back!$E$3)*(Balanço[Material]=Back!F33040))))</f>
        <v/>
      </c>
    </row>
    <row r="33041" spans="2:7">
      <c r="B33041" s="32">
        <f>SUMIF(Balanço[Estoque],Back!A33041,Balanço[Quantidade])</f>
        <v>0</v>
      </c>
      <c r="G33041" s="32" t="str" cm="1">
        <f t="array" ref="G33041">IF(F33041="","",SUM(_xlfn._xlws.FILTER(Balanço[Quantidade],(Balanço[Estoque]=Back!$E$3)*(Balanço[Material]=Back!F33041))))</f>
        <v/>
      </c>
    </row>
    <row r="33042" spans="2:7">
      <c r="B33042" s="32">
        <f>SUMIF(Balanço[Estoque],Back!A33042,Balanço[Quantidade])</f>
        <v>0</v>
      </c>
      <c r="G33042" s="32" t="str" cm="1">
        <f t="array" ref="G33042">IF(F33042="","",SUM(_xlfn._xlws.FILTER(Balanço[Quantidade],(Balanço[Estoque]=Back!$E$3)*(Balanço[Material]=Back!F33042))))</f>
        <v/>
      </c>
    </row>
    <row r="33043" spans="2:7">
      <c r="B33043" s="32">
        <f>SUMIF(Balanço[Estoque],Back!A33043,Balanço[Quantidade])</f>
        <v>0</v>
      </c>
      <c r="G33043" s="32" t="str" cm="1">
        <f t="array" ref="G33043">IF(F33043="","",SUM(_xlfn._xlws.FILTER(Balanço[Quantidade],(Balanço[Estoque]=Back!$E$3)*(Balanço[Material]=Back!F33043))))</f>
        <v/>
      </c>
    </row>
    <row r="33044" spans="2:7">
      <c r="B33044" s="32">
        <f>SUMIF(Balanço[Estoque],Back!A33044,Balanço[Quantidade])</f>
        <v>0</v>
      </c>
      <c r="G33044" s="32" t="str" cm="1">
        <f t="array" ref="G33044">IF(F33044="","",SUM(_xlfn._xlws.FILTER(Balanço[Quantidade],(Balanço[Estoque]=Back!$E$3)*(Balanço[Material]=Back!F33044))))</f>
        <v/>
      </c>
    </row>
    <row r="33045" spans="2:7">
      <c r="B33045" s="32">
        <f>SUMIF(Balanço[Estoque],Back!A33045,Balanço[Quantidade])</f>
        <v>0</v>
      </c>
      <c r="G33045" s="32" t="str" cm="1">
        <f t="array" ref="G33045">IF(F33045="","",SUM(_xlfn._xlws.FILTER(Balanço[Quantidade],(Balanço[Estoque]=Back!$E$3)*(Balanço[Material]=Back!F33045))))</f>
        <v/>
      </c>
    </row>
    <row r="33046" spans="2:7">
      <c r="B33046" s="32">
        <f>SUMIF(Balanço[Estoque],Back!A33046,Balanço[Quantidade])</f>
        <v>0</v>
      </c>
      <c r="G33046" s="32" t="str" cm="1">
        <f t="array" ref="G33046">IF(F33046="","",SUM(_xlfn._xlws.FILTER(Balanço[Quantidade],(Balanço[Estoque]=Back!$E$3)*(Balanço[Material]=Back!F33046))))</f>
        <v/>
      </c>
    </row>
    <row r="33047" spans="2:7">
      <c r="B33047" s="32">
        <f>SUMIF(Balanço[Estoque],Back!A33047,Balanço[Quantidade])</f>
        <v>0</v>
      </c>
      <c r="G33047" s="32" t="str" cm="1">
        <f t="array" ref="G33047">IF(F33047="","",SUM(_xlfn._xlws.FILTER(Balanço[Quantidade],(Balanço[Estoque]=Back!$E$3)*(Balanço[Material]=Back!F33047))))</f>
        <v/>
      </c>
    </row>
    <row r="33048" spans="2:7">
      <c r="B33048" s="32">
        <f>SUMIF(Balanço[Estoque],Back!A33048,Balanço[Quantidade])</f>
        <v>0</v>
      </c>
      <c r="G33048" s="32" t="str" cm="1">
        <f t="array" ref="G33048">IF(F33048="","",SUM(_xlfn._xlws.FILTER(Balanço[Quantidade],(Balanço[Estoque]=Back!$E$3)*(Balanço[Material]=Back!F33048))))</f>
        <v/>
      </c>
    </row>
    <row r="33049" spans="2:7">
      <c r="B33049" s="32">
        <f>SUMIF(Balanço[Estoque],Back!A33049,Balanço[Quantidade])</f>
        <v>0</v>
      </c>
      <c r="G33049" s="32" t="str" cm="1">
        <f t="array" ref="G33049">IF(F33049="","",SUM(_xlfn._xlws.FILTER(Balanço[Quantidade],(Balanço[Estoque]=Back!$E$3)*(Balanço[Material]=Back!F33049))))</f>
        <v/>
      </c>
    </row>
    <row r="33050" spans="2:7">
      <c r="B33050" s="32">
        <f>SUMIF(Balanço[Estoque],Back!A33050,Balanço[Quantidade])</f>
        <v>0</v>
      </c>
      <c r="G33050" s="32" t="str" cm="1">
        <f t="array" ref="G33050">IF(F33050="","",SUM(_xlfn._xlws.FILTER(Balanço[Quantidade],(Balanço[Estoque]=Back!$E$3)*(Balanço[Material]=Back!F33050))))</f>
        <v/>
      </c>
    </row>
    <row r="33051" spans="2:7">
      <c r="B33051" s="32">
        <f>SUMIF(Balanço[Estoque],Back!A33051,Balanço[Quantidade])</f>
        <v>0</v>
      </c>
      <c r="G33051" s="32" t="str" cm="1">
        <f t="array" ref="G33051">IF(F33051="","",SUM(_xlfn._xlws.FILTER(Balanço[Quantidade],(Balanço[Estoque]=Back!$E$3)*(Balanço[Material]=Back!F33051))))</f>
        <v/>
      </c>
    </row>
    <row r="33052" spans="2:7">
      <c r="B33052" s="32">
        <f>SUMIF(Balanço[Estoque],Back!A33052,Balanço[Quantidade])</f>
        <v>0</v>
      </c>
      <c r="G33052" s="32" t="str" cm="1">
        <f t="array" ref="G33052">IF(F33052="","",SUM(_xlfn._xlws.FILTER(Balanço[Quantidade],(Balanço[Estoque]=Back!$E$3)*(Balanço[Material]=Back!F33052))))</f>
        <v/>
      </c>
    </row>
    <row r="33053" spans="2:7">
      <c r="B33053" s="32">
        <f>SUMIF(Balanço[Estoque],Back!A33053,Balanço[Quantidade])</f>
        <v>0</v>
      </c>
      <c r="G33053" s="32" t="str" cm="1">
        <f t="array" ref="G33053">IF(F33053="","",SUM(_xlfn._xlws.FILTER(Balanço[Quantidade],(Balanço[Estoque]=Back!$E$3)*(Balanço[Material]=Back!F33053))))</f>
        <v/>
      </c>
    </row>
    <row r="33054" spans="2:7">
      <c r="B33054" s="32">
        <f>SUMIF(Balanço[Estoque],Back!A33054,Balanço[Quantidade])</f>
        <v>0</v>
      </c>
      <c r="G33054" s="32" t="str" cm="1">
        <f t="array" ref="G33054">IF(F33054="","",SUM(_xlfn._xlws.FILTER(Balanço[Quantidade],(Balanço[Estoque]=Back!$E$3)*(Balanço[Material]=Back!F33054))))</f>
        <v/>
      </c>
    </row>
    <row r="33055" spans="2:7">
      <c r="B33055" s="32">
        <f>SUMIF(Balanço[Estoque],Back!A33055,Balanço[Quantidade])</f>
        <v>0</v>
      </c>
      <c r="G33055" s="32" t="str" cm="1">
        <f t="array" ref="G33055">IF(F33055="","",SUM(_xlfn._xlws.FILTER(Balanço[Quantidade],(Balanço[Estoque]=Back!$E$3)*(Balanço[Material]=Back!F33055))))</f>
        <v/>
      </c>
    </row>
    <row r="33056" spans="2:7">
      <c r="B33056" s="32">
        <f>SUMIF(Balanço[Estoque],Back!A33056,Balanço[Quantidade])</f>
        <v>0</v>
      </c>
      <c r="G33056" s="32" t="str" cm="1">
        <f t="array" ref="G33056">IF(F33056="","",SUM(_xlfn._xlws.FILTER(Balanço[Quantidade],(Balanço[Estoque]=Back!$E$3)*(Balanço[Material]=Back!F33056))))</f>
        <v/>
      </c>
    </row>
    <row r="33057" spans="2:7">
      <c r="B33057" s="32">
        <f>SUMIF(Balanço[Estoque],Back!A33057,Balanço[Quantidade])</f>
        <v>0</v>
      </c>
      <c r="G33057" s="32" t="str" cm="1">
        <f t="array" ref="G33057">IF(F33057="","",SUM(_xlfn._xlws.FILTER(Balanço[Quantidade],(Balanço[Estoque]=Back!$E$3)*(Balanço[Material]=Back!F33057))))</f>
        <v/>
      </c>
    </row>
    <row r="33058" spans="2:7">
      <c r="B33058" s="32">
        <f>SUMIF(Balanço[Estoque],Back!A33058,Balanço[Quantidade])</f>
        <v>0</v>
      </c>
      <c r="G33058" s="32" t="str" cm="1">
        <f t="array" ref="G33058">IF(F33058="","",SUM(_xlfn._xlws.FILTER(Balanço[Quantidade],(Balanço[Estoque]=Back!$E$3)*(Balanço[Material]=Back!F33058))))</f>
        <v/>
      </c>
    </row>
    <row r="33059" spans="2:7">
      <c r="B33059" s="32">
        <f>SUMIF(Balanço[Estoque],Back!A33059,Balanço[Quantidade])</f>
        <v>0</v>
      </c>
      <c r="G33059" s="32" t="str" cm="1">
        <f t="array" ref="G33059">IF(F33059="","",SUM(_xlfn._xlws.FILTER(Balanço[Quantidade],(Balanço[Estoque]=Back!$E$3)*(Balanço[Material]=Back!F33059))))</f>
        <v/>
      </c>
    </row>
    <row r="33060" spans="2:7">
      <c r="B33060" s="32">
        <f>SUMIF(Balanço[Estoque],Back!A33060,Balanço[Quantidade])</f>
        <v>0</v>
      </c>
      <c r="G33060" s="32" t="str" cm="1">
        <f t="array" ref="G33060">IF(F33060="","",SUM(_xlfn._xlws.FILTER(Balanço[Quantidade],(Balanço[Estoque]=Back!$E$3)*(Balanço[Material]=Back!F33060))))</f>
        <v/>
      </c>
    </row>
    <row r="33061" spans="2:7">
      <c r="B33061" s="32">
        <f>SUMIF(Balanço[Estoque],Back!A33061,Balanço[Quantidade])</f>
        <v>0</v>
      </c>
      <c r="G33061" s="32" t="str" cm="1">
        <f t="array" ref="G33061">IF(F33061="","",SUM(_xlfn._xlws.FILTER(Balanço[Quantidade],(Balanço[Estoque]=Back!$E$3)*(Balanço[Material]=Back!F33061))))</f>
        <v/>
      </c>
    </row>
    <row r="33062" spans="2:7">
      <c r="B33062" s="32">
        <f>SUMIF(Balanço[Estoque],Back!A33062,Balanço[Quantidade])</f>
        <v>0</v>
      </c>
      <c r="G33062" s="32" t="str" cm="1">
        <f t="array" ref="G33062">IF(F33062="","",SUM(_xlfn._xlws.FILTER(Balanço[Quantidade],(Balanço[Estoque]=Back!$E$3)*(Balanço[Material]=Back!F33062))))</f>
        <v/>
      </c>
    </row>
    <row r="33063" spans="2:7">
      <c r="B33063" s="32">
        <f>SUMIF(Balanço[Estoque],Back!A33063,Balanço[Quantidade])</f>
        <v>0</v>
      </c>
      <c r="G33063" s="32" t="str" cm="1">
        <f t="array" ref="G33063">IF(F33063="","",SUM(_xlfn._xlws.FILTER(Balanço[Quantidade],(Balanço[Estoque]=Back!$E$3)*(Balanço[Material]=Back!F33063))))</f>
        <v/>
      </c>
    </row>
    <row r="33064" spans="2:7">
      <c r="B33064" s="32">
        <f>SUMIF(Balanço[Estoque],Back!A33064,Balanço[Quantidade])</f>
        <v>0</v>
      </c>
      <c r="G33064" s="32" t="str" cm="1">
        <f t="array" ref="G33064">IF(F33064="","",SUM(_xlfn._xlws.FILTER(Balanço[Quantidade],(Balanço[Estoque]=Back!$E$3)*(Balanço[Material]=Back!F33064))))</f>
        <v/>
      </c>
    </row>
    <row r="33065" spans="2:7">
      <c r="B33065" s="32">
        <f>SUMIF(Balanço[Estoque],Back!A33065,Balanço[Quantidade])</f>
        <v>0</v>
      </c>
      <c r="G33065" s="32" t="str" cm="1">
        <f t="array" ref="G33065">IF(F33065="","",SUM(_xlfn._xlws.FILTER(Balanço[Quantidade],(Balanço[Estoque]=Back!$E$3)*(Balanço[Material]=Back!F33065))))</f>
        <v/>
      </c>
    </row>
    <row r="33066" spans="2:7">
      <c r="B33066" s="32">
        <f>SUMIF(Balanço[Estoque],Back!A33066,Balanço[Quantidade])</f>
        <v>0</v>
      </c>
      <c r="G33066" s="32" t="str" cm="1">
        <f t="array" ref="G33066">IF(F33066="","",SUM(_xlfn._xlws.FILTER(Balanço[Quantidade],(Balanço[Estoque]=Back!$E$3)*(Balanço[Material]=Back!F33066))))</f>
        <v/>
      </c>
    </row>
    <row r="33067" spans="2:7">
      <c r="B33067" s="32">
        <f>SUMIF(Balanço[Estoque],Back!A33067,Balanço[Quantidade])</f>
        <v>0</v>
      </c>
      <c r="G33067" s="32" t="str" cm="1">
        <f t="array" ref="G33067">IF(F33067="","",SUM(_xlfn._xlws.FILTER(Balanço[Quantidade],(Balanço[Estoque]=Back!$E$3)*(Balanço[Material]=Back!F33067))))</f>
        <v/>
      </c>
    </row>
    <row r="33068" spans="2:7">
      <c r="B33068" s="32">
        <f>SUMIF(Balanço[Estoque],Back!A33068,Balanço[Quantidade])</f>
        <v>0</v>
      </c>
      <c r="G33068" s="32" t="str" cm="1">
        <f t="array" ref="G33068">IF(F33068="","",SUM(_xlfn._xlws.FILTER(Balanço[Quantidade],(Balanço[Estoque]=Back!$E$3)*(Balanço[Material]=Back!F33068))))</f>
        <v/>
      </c>
    </row>
    <row r="33069" spans="2:7">
      <c r="B33069" s="32">
        <f>SUMIF(Balanço[Estoque],Back!A33069,Balanço[Quantidade])</f>
        <v>0</v>
      </c>
      <c r="G33069" s="32" t="str" cm="1">
        <f t="array" ref="G33069">IF(F33069="","",SUM(_xlfn._xlws.FILTER(Balanço[Quantidade],(Balanço[Estoque]=Back!$E$3)*(Balanço[Material]=Back!F33069))))</f>
        <v/>
      </c>
    </row>
    <row r="33070" spans="2:7">
      <c r="B33070" s="32">
        <f>SUMIF(Balanço[Estoque],Back!A33070,Balanço[Quantidade])</f>
        <v>0</v>
      </c>
      <c r="G33070" s="32" t="str" cm="1">
        <f t="array" ref="G33070">IF(F33070="","",SUM(_xlfn._xlws.FILTER(Balanço[Quantidade],(Balanço[Estoque]=Back!$E$3)*(Balanço[Material]=Back!F33070))))</f>
        <v/>
      </c>
    </row>
    <row r="33071" spans="2:7">
      <c r="B33071" s="32">
        <f>SUMIF(Balanço[Estoque],Back!A33071,Balanço[Quantidade])</f>
        <v>0</v>
      </c>
      <c r="G33071" s="32" t="str" cm="1">
        <f t="array" ref="G33071">IF(F33071="","",SUM(_xlfn._xlws.FILTER(Balanço[Quantidade],(Balanço[Estoque]=Back!$E$3)*(Balanço[Material]=Back!F33071))))</f>
        <v/>
      </c>
    </row>
    <row r="33072" spans="2:7">
      <c r="B33072" s="32">
        <f>SUMIF(Balanço[Estoque],Back!A33072,Balanço[Quantidade])</f>
        <v>0</v>
      </c>
      <c r="G33072" s="32" t="str" cm="1">
        <f t="array" ref="G33072">IF(F33072="","",SUM(_xlfn._xlws.FILTER(Balanço[Quantidade],(Balanço[Estoque]=Back!$E$3)*(Balanço[Material]=Back!F33072))))</f>
        <v/>
      </c>
    </row>
    <row r="33073" spans="2:7">
      <c r="B33073" s="32">
        <f>SUMIF(Balanço[Estoque],Back!A33073,Balanço[Quantidade])</f>
        <v>0</v>
      </c>
      <c r="G33073" s="32" t="str" cm="1">
        <f t="array" ref="G33073">IF(F33073="","",SUM(_xlfn._xlws.FILTER(Balanço[Quantidade],(Balanço[Estoque]=Back!$E$3)*(Balanço[Material]=Back!F33073))))</f>
        <v/>
      </c>
    </row>
    <row r="33074" spans="2:7">
      <c r="B33074" s="32">
        <f>SUMIF(Balanço[Estoque],Back!A33074,Balanço[Quantidade])</f>
        <v>0</v>
      </c>
      <c r="G33074" s="32" t="str" cm="1">
        <f t="array" ref="G33074">IF(F33074="","",SUM(_xlfn._xlws.FILTER(Balanço[Quantidade],(Balanço[Estoque]=Back!$E$3)*(Balanço[Material]=Back!F33074))))</f>
        <v/>
      </c>
    </row>
    <row r="33075" spans="2:7">
      <c r="B33075" s="32">
        <f>SUMIF(Balanço[Estoque],Back!A33075,Balanço[Quantidade])</f>
        <v>0</v>
      </c>
      <c r="G33075" s="32" t="str" cm="1">
        <f t="array" ref="G33075">IF(F33075="","",SUM(_xlfn._xlws.FILTER(Balanço[Quantidade],(Balanço[Estoque]=Back!$E$3)*(Balanço[Material]=Back!F33075))))</f>
        <v/>
      </c>
    </row>
    <row r="33076" spans="2:7">
      <c r="B33076" s="32">
        <f>SUMIF(Balanço[Estoque],Back!A33076,Balanço[Quantidade])</f>
        <v>0</v>
      </c>
      <c r="G33076" s="32" t="str" cm="1">
        <f t="array" ref="G33076">IF(F33076="","",SUM(_xlfn._xlws.FILTER(Balanço[Quantidade],(Balanço[Estoque]=Back!$E$3)*(Balanço[Material]=Back!F33076))))</f>
        <v/>
      </c>
    </row>
    <row r="33077" spans="2:7">
      <c r="B33077" s="32">
        <f>SUMIF(Balanço[Estoque],Back!A33077,Balanço[Quantidade])</f>
        <v>0</v>
      </c>
      <c r="G33077" s="32" t="str" cm="1">
        <f t="array" ref="G33077">IF(F33077="","",SUM(_xlfn._xlws.FILTER(Balanço[Quantidade],(Balanço[Estoque]=Back!$E$3)*(Balanço[Material]=Back!F33077))))</f>
        <v/>
      </c>
    </row>
    <row r="33078" spans="2:7">
      <c r="B33078" s="32">
        <f>SUMIF(Balanço[Estoque],Back!A33078,Balanço[Quantidade])</f>
        <v>0</v>
      </c>
      <c r="G33078" s="32" t="str" cm="1">
        <f t="array" ref="G33078">IF(F33078="","",SUM(_xlfn._xlws.FILTER(Balanço[Quantidade],(Balanço[Estoque]=Back!$E$3)*(Balanço[Material]=Back!F33078))))</f>
        <v/>
      </c>
    </row>
    <row r="33079" spans="2:7">
      <c r="B33079" s="32">
        <f>SUMIF(Balanço[Estoque],Back!A33079,Balanço[Quantidade])</f>
        <v>0</v>
      </c>
      <c r="G33079" s="32" t="str" cm="1">
        <f t="array" ref="G33079">IF(F33079="","",SUM(_xlfn._xlws.FILTER(Balanço[Quantidade],(Balanço[Estoque]=Back!$E$3)*(Balanço[Material]=Back!F33079))))</f>
        <v/>
      </c>
    </row>
    <row r="33080" spans="2:7">
      <c r="B33080" s="32">
        <f>SUMIF(Balanço[Estoque],Back!A33080,Balanço[Quantidade])</f>
        <v>0</v>
      </c>
      <c r="G33080" s="32" t="str" cm="1">
        <f t="array" ref="G33080">IF(F33080="","",SUM(_xlfn._xlws.FILTER(Balanço[Quantidade],(Balanço[Estoque]=Back!$E$3)*(Balanço[Material]=Back!F33080))))</f>
        <v/>
      </c>
    </row>
    <row r="33081" spans="2:7">
      <c r="B33081" s="32">
        <f>SUMIF(Balanço[Estoque],Back!A33081,Balanço[Quantidade])</f>
        <v>0</v>
      </c>
      <c r="G33081" s="32" t="str" cm="1">
        <f t="array" ref="G33081">IF(F33081="","",SUM(_xlfn._xlws.FILTER(Balanço[Quantidade],(Balanço[Estoque]=Back!$E$3)*(Balanço[Material]=Back!F33081))))</f>
        <v/>
      </c>
    </row>
    <row r="33082" spans="2:7">
      <c r="B33082" s="32">
        <f>SUMIF(Balanço[Estoque],Back!A33082,Balanço[Quantidade])</f>
        <v>0</v>
      </c>
      <c r="G33082" s="32" t="str" cm="1">
        <f t="array" ref="G33082">IF(F33082="","",SUM(_xlfn._xlws.FILTER(Balanço[Quantidade],(Balanço[Estoque]=Back!$E$3)*(Balanço[Material]=Back!F33082))))</f>
        <v/>
      </c>
    </row>
    <row r="33083" spans="2:7">
      <c r="B33083" s="32">
        <f>SUMIF(Balanço[Estoque],Back!A33083,Balanço[Quantidade])</f>
        <v>0</v>
      </c>
      <c r="G33083" s="32" t="str" cm="1">
        <f t="array" ref="G33083">IF(F33083="","",SUM(_xlfn._xlws.FILTER(Balanço[Quantidade],(Balanço[Estoque]=Back!$E$3)*(Balanço[Material]=Back!F33083))))</f>
        <v/>
      </c>
    </row>
    <row r="33084" spans="2:7">
      <c r="B33084" s="32">
        <f>SUMIF(Balanço[Estoque],Back!A33084,Balanço[Quantidade])</f>
        <v>0</v>
      </c>
      <c r="G33084" s="32" t="str" cm="1">
        <f t="array" ref="G33084">IF(F33084="","",SUM(_xlfn._xlws.FILTER(Balanço[Quantidade],(Balanço[Estoque]=Back!$E$3)*(Balanço[Material]=Back!F33084))))</f>
        <v/>
      </c>
    </row>
    <row r="33085" spans="2:7">
      <c r="B33085" s="32">
        <f>SUMIF(Balanço[Estoque],Back!A33085,Balanço[Quantidade])</f>
        <v>0</v>
      </c>
      <c r="G33085" s="32" t="str" cm="1">
        <f t="array" ref="G33085">IF(F33085="","",SUM(_xlfn._xlws.FILTER(Balanço[Quantidade],(Balanço[Estoque]=Back!$E$3)*(Balanço[Material]=Back!F33085))))</f>
        <v/>
      </c>
    </row>
    <row r="33086" spans="2:7">
      <c r="B33086" s="32">
        <f>SUMIF(Balanço[Estoque],Back!A33086,Balanço[Quantidade])</f>
        <v>0</v>
      </c>
      <c r="G33086" s="32" t="str" cm="1">
        <f t="array" ref="G33086">IF(F33086="","",SUM(_xlfn._xlws.FILTER(Balanço[Quantidade],(Balanço[Estoque]=Back!$E$3)*(Balanço[Material]=Back!F33086))))</f>
        <v/>
      </c>
    </row>
    <row r="33087" spans="2:7">
      <c r="B33087" s="32">
        <f>SUMIF(Balanço[Estoque],Back!A33087,Balanço[Quantidade])</f>
        <v>0</v>
      </c>
      <c r="G33087" s="32" t="str" cm="1">
        <f t="array" ref="G33087">IF(F33087="","",SUM(_xlfn._xlws.FILTER(Balanço[Quantidade],(Balanço[Estoque]=Back!$E$3)*(Balanço[Material]=Back!F33087))))</f>
        <v/>
      </c>
    </row>
    <row r="33088" spans="2:7">
      <c r="B33088" s="32">
        <f>SUMIF(Balanço[Estoque],Back!A33088,Balanço[Quantidade])</f>
        <v>0</v>
      </c>
      <c r="G33088" s="32" t="str" cm="1">
        <f t="array" ref="G33088">IF(F33088="","",SUM(_xlfn._xlws.FILTER(Balanço[Quantidade],(Balanço[Estoque]=Back!$E$3)*(Balanço[Material]=Back!F33088))))</f>
        <v/>
      </c>
    </row>
    <row r="33089" spans="2:7">
      <c r="B33089" s="32">
        <f>SUMIF(Balanço[Estoque],Back!A33089,Balanço[Quantidade])</f>
        <v>0</v>
      </c>
      <c r="G33089" s="32" t="str" cm="1">
        <f t="array" ref="G33089">IF(F33089="","",SUM(_xlfn._xlws.FILTER(Balanço[Quantidade],(Balanço[Estoque]=Back!$E$3)*(Balanço[Material]=Back!F33089))))</f>
        <v/>
      </c>
    </row>
    <row r="33090" spans="2:7">
      <c r="B33090" s="32">
        <f>SUMIF(Balanço[Estoque],Back!A33090,Balanço[Quantidade])</f>
        <v>0</v>
      </c>
      <c r="G33090" s="32" t="str" cm="1">
        <f t="array" ref="G33090">IF(F33090="","",SUM(_xlfn._xlws.FILTER(Balanço[Quantidade],(Balanço[Estoque]=Back!$E$3)*(Balanço[Material]=Back!F33090))))</f>
        <v/>
      </c>
    </row>
    <row r="33091" spans="2:7">
      <c r="B33091" s="32">
        <f>SUMIF(Balanço[Estoque],Back!A33091,Balanço[Quantidade])</f>
        <v>0</v>
      </c>
      <c r="G33091" s="32" t="str" cm="1">
        <f t="array" ref="G33091">IF(F33091="","",SUM(_xlfn._xlws.FILTER(Balanço[Quantidade],(Balanço[Estoque]=Back!$E$3)*(Balanço[Material]=Back!F33091))))</f>
        <v/>
      </c>
    </row>
    <row r="33092" spans="2:7">
      <c r="B33092" s="32">
        <f>SUMIF(Balanço[Estoque],Back!A33092,Balanço[Quantidade])</f>
        <v>0</v>
      </c>
      <c r="G33092" s="32" t="str" cm="1">
        <f t="array" ref="G33092">IF(F33092="","",SUM(_xlfn._xlws.FILTER(Balanço[Quantidade],(Balanço[Estoque]=Back!$E$3)*(Balanço[Material]=Back!F33092))))</f>
        <v/>
      </c>
    </row>
    <row r="33093" spans="2:7">
      <c r="B33093" s="32">
        <f>SUMIF(Balanço[Estoque],Back!A33093,Balanço[Quantidade])</f>
        <v>0</v>
      </c>
      <c r="G33093" s="32" t="str" cm="1">
        <f t="array" ref="G33093">IF(F33093="","",SUM(_xlfn._xlws.FILTER(Balanço[Quantidade],(Balanço[Estoque]=Back!$E$3)*(Balanço[Material]=Back!F33093))))</f>
        <v/>
      </c>
    </row>
    <row r="33094" spans="2:7">
      <c r="B33094" s="32">
        <f>SUMIF(Balanço[Estoque],Back!A33094,Balanço[Quantidade])</f>
        <v>0</v>
      </c>
      <c r="G33094" s="32" t="str" cm="1">
        <f t="array" ref="G33094">IF(F33094="","",SUM(_xlfn._xlws.FILTER(Balanço[Quantidade],(Balanço[Estoque]=Back!$E$3)*(Balanço[Material]=Back!F33094))))</f>
        <v/>
      </c>
    </row>
    <row r="33095" spans="2:7">
      <c r="B33095" s="32">
        <f>SUMIF(Balanço[Estoque],Back!A33095,Balanço[Quantidade])</f>
        <v>0</v>
      </c>
      <c r="G33095" s="32" t="str" cm="1">
        <f t="array" ref="G33095">IF(F33095="","",SUM(_xlfn._xlws.FILTER(Balanço[Quantidade],(Balanço[Estoque]=Back!$E$3)*(Balanço[Material]=Back!F33095))))</f>
        <v/>
      </c>
    </row>
    <row r="33096" spans="2:7">
      <c r="B33096" s="32">
        <f>SUMIF(Balanço[Estoque],Back!A33096,Balanço[Quantidade])</f>
        <v>0</v>
      </c>
      <c r="G33096" s="32" t="str" cm="1">
        <f t="array" ref="G33096">IF(F33096="","",SUM(_xlfn._xlws.FILTER(Balanço[Quantidade],(Balanço[Estoque]=Back!$E$3)*(Balanço[Material]=Back!F33096))))</f>
        <v/>
      </c>
    </row>
    <row r="33097" spans="2:7">
      <c r="B33097" s="32">
        <f>SUMIF(Balanço[Estoque],Back!A33097,Balanço[Quantidade])</f>
        <v>0</v>
      </c>
      <c r="G33097" s="32" t="str" cm="1">
        <f t="array" ref="G33097">IF(F33097="","",SUM(_xlfn._xlws.FILTER(Balanço[Quantidade],(Balanço[Estoque]=Back!$E$3)*(Balanço[Material]=Back!F33097))))</f>
        <v/>
      </c>
    </row>
    <row r="33098" spans="2:7">
      <c r="B33098" s="32">
        <f>SUMIF(Balanço[Estoque],Back!A33098,Balanço[Quantidade])</f>
        <v>0</v>
      </c>
      <c r="G33098" s="32" t="str" cm="1">
        <f t="array" ref="G33098">IF(F33098="","",SUM(_xlfn._xlws.FILTER(Balanço[Quantidade],(Balanço[Estoque]=Back!$E$3)*(Balanço[Material]=Back!F33098))))</f>
        <v/>
      </c>
    </row>
    <row r="33099" spans="2:7">
      <c r="B33099" s="32">
        <f>SUMIF(Balanço[Estoque],Back!A33099,Balanço[Quantidade])</f>
        <v>0</v>
      </c>
      <c r="G33099" s="32" t="str" cm="1">
        <f t="array" ref="G33099">IF(F33099="","",SUM(_xlfn._xlws.FILTER(Balanço[Quantidade],(Balanço[Estoque]=Back!$E$3)*(Balanço[Material]=Back!F33099))))</f>
        <v/>
      </c>
    </row>
    <row r="33100" spans="2:7">
      <c r="B33100" s="32">
        <f>SUMIF(Balanço[Estoque],Back!A33100,Balanço[Quantidade])</f>
        <v>0</v>
      </c>
      <c r="G33100" s="32" t="str" cm="1">
        <f t="array" ref="G33100">IF(F33100="","",SUM(_xlfn._xlws.FILTER(Balanço[Quantidade],(Balanço[Estoque]=Back!$E$3)*(Balanço[Material]=Back!F33100))))</f>
        <v/>
      </c>
    </row>
    <row r="33101" spans="2:7">
      <c r="B33101" s="32">
        <f>SUMIF(Balanço[Estoque],Back!A33101,Balanço[Quantidade])</f>
        <v>0</v>
      </c>
      <c r="G33101" s="32" t="str" cm="1">
        <f t="array" ref="G33101">IF(F33101="","",SUM(_xlfn._xlws.FILTER(Balanço[Quantidade],(Balanço[Estoque]=Back!$E$3)*(Balanço[Material]=Back!F33101))))</f>
        <v/>
      </c>
    </row>
    <row r="33102" spans="2:7">
      <c r="B33102" s="32">
        <f>SUMIF(Balanço[Estoque],Back!A33102,Balanço[Quantidade])</f>
        <v>0</v>
      </c>
      <c r="G33102" s="32" t="str" cm="1">
        <f t="array" ref="G33102">IF(F33102="","",SUM(_xlfn._xlws.FILTER(Balanço[Quantidade],(Balanço[Estoque]=Back!$E$3)*(Balanço[Material]=Back!F33102))))</f>
        <v/>
      </c>
    </row>
    <row r="33103" spans="2:7">
      <c r="B33103" s="32">
        <f>SUMIF(Balanço[Estoque],Back!A33103,Balanço[Quantidade])</f>
        <v>0</v>
      </c>
      <c r="G33103" s="32" t="str" cm="1">
        <f t="array" ref="G33103">IF(F33103="","",SUM(_xlfn._xlws.FILTER(Balanço[Quantidade],(Balanço[Estoque]=Back!$E$3)*(Balanço[Material]=Back!F33103))))</f>
        <v/>
      </c>
    </row>
    <row r="33104" spans="2:7">
      <c r="B33104" s="32">
        <f>SUMIF(Balanço[Estoque],Back!A33104,Balanço[Quantidade])</f>
        <v>0</v>
      </c>
      <c r="G33104" s="32" t="str" cm="1">
        <f t="array" ref="G33104">IF(F33104="","",SUM(_xlfn._xlws.FILTER(Balanço[Quantidade],(Balanço[Estoque]=Back!$E$3)*(Balanço[Material]=Back!F33104))))</f>
        <v/>
      </c>
    </row>
    <row r="33105" spans="2:7">
      <c r="B33105" s="32">
        <f>SUMIF(Balanço[Estoque],Back!A33105,Balanço[Quantidade])</f>
        <v>0</v>
      </c>
      <c r="G33105" s="32" t="str" cm="1">
        <f t="array" ref="G33105">IF(F33105="","",SUM(_xlfn._xlws.FILTER(Balanço[Quantidade],(Balanço[Estoque]=Back!$E$3)*(Balanço[Material]=Back!F33105))))</f>
        <v/>
      </c>
    </row>
    <row r="33106" spans="2:7">
      <c r="B33106" s="32">
        <f>SUMIF(Balanço[Estoque],Back!A33106,Balanço[Quantidade])</f>
        <v>0</v>
      </c>
      <c r="G33106" s="32" t="str" cm="1">
        <f t="array" ref="G33106">IF(F33106="","",SUM(_xlfn._xlws.FILTER(Balanço[Quantidade],(Balanço[Estoque]=Back!$E$3)*(Balanço[Material]=Back!F33106))))</f>
        <v/>
      </c>
    </row>
    <row r="33107" spans="2:7">
      <c r="B33107" s="32">
        <f>SUMIF(Balanço[Estoque],Back!A33107,Balanço[Quantidade])</f>
        <v>0</v>
      </c>
      <c r="G33107" s="32" t="str" cm="1">
        <f t="array" ref="G33107">IF(F33107="","",SUM(_xlfn._xlws.FILTER(Balanço[Quantidade],(Balanço[Estoque]=Back!$E$3)*(Balanço[Material]=Back!F33107))))</f>
        <v/>
      </c>
    </row>
    <row r="33108" spans="2:7">
      <c r="B33108" s="32">
        <f>SUMIF(Balanço[Estoque],Back!A33108,Balanço[Quantidade])</f>
        <v>0</v>
      </c>
      <c r="G33108" s="32" t="str" cm="1">
        <f t="array" ref="G33108">IF(F33108="","",SUM(_xlfn._xlws.FILTER(Balanço[Quantidade],(Balanço[Estoque]=Back!$E$3)*(Balanço[Material]=Back!F33108))))</f>
        <v/>
      </c>
    </row>
    <row r="33109" spans="2:7">
      <c r="B33109" s="32">
        <f>SUMIF(Balanço[Estoque],Back!A33109,Balanço[Quantidade])</f>
        <v>0</v>
      </c>
      <c r="G33109" s="32" t="str" cm="1">
        <f t="array" ref="G33109">IF(F33109="","",SUM(_xlfn._xlws.FILTER(Balanço[Quantidade],(Balanço[Estoque]=Back!$E$3)*(Balanço[Material]=Back!F33109))))</f>
        <v/>
      </c>
    </row>
    <row r="33110" spans="2:7">
      <c r="B33110" s="32">
        <f>SUMIF(Balanço[Estoque],Back!A33110,Balanço[Quantidade])</f>
        <v>0</v>
      </c>
      <c r="G33110" s="32" t="str" cm="1">
        <f t="array" ref="G33110">IF(F33110="","",SUM(_xlfn._xlws.FILTER(Balanço[Quantidade],(Balanço[Estoque]=Back!$E$3)*(Balanço[Material]=Back!F33110))))</f>
        <v/>
      </c>
    </row>
    <row r="33111" spans="2:7">
      <c r="B33111" s="32">
        <f>SUMIF(Balanço[Estoque],Back!A33111,Balanço[Quantidade])</f>
        <v>0</v>
      </c>
      <c r="G33111" s="32" t="str" cm="1">
        <f t="array" ref="G33111">IF(F33111="","",SUM(_xlfn._xlws.FILTER(Balanço[Quantidade],(Balanço[Estoque]=Back!$E$3)*(Balanço[Material]=Back!F33111))))</f>
        <v/>
      </c>
    </row>
    <row r="33112" spans="2:7">
      <c r="B33112" s="32">
        <f>SUMIF(Balanço[Estoque],Back!A33112,Balanço[Quantidade])</f>
        <v>0</v>
      </c>
      <c r="G33112" s="32" t="str" cm="1">
        <f t="array" ref="G33112">IF(F33112="","",SUM(_xlfn._xlws.FILTER(Balanço[Quantidade],(Balanço[Estoque]=Back!$E$3)*(Balanço[Material]=Back!F33112))))</f>
        <v/>
      </c>
    </row>
    <row r="33113" spans="2:7">
      <c r="B33113" s="32">
        <f>SUMIF(Balanço[Estoque],Back!A33113,Balanço[Quantidade])</f>
        <v>0</v>
      </c>
      <c r="G33113" s="32" t="str" cm="1">
        <f t="array" ref="G33113">IF(F33113="","",SUM(_xlfn._xlws.FILTER(Balanço[Quantidade],(Balanço[Estoque]=Back!$E$3)*(Balanço[Material]=Back!F33113))))</f>
        <v/>
      </c>
    </row>
    <row r="33114" spans="2:7">
      <c r="B33114" s="32">
        <f>SUMIF(Balanço[Estoque],Back!A33114,Balanço[Quantidade])</f>
        <v>0</v>
      </c>
      <c r="G33114" s="32" t="str" cm="1">
        <f t="array" ref="G33114">IF(F33114="","",SUM(_xlfn._xlws.FILTER(Balanço[Quantidade],(Balanço[Estoque]=Back!$E$3)*(Balanço[Material]=Back!F33114))))</f>
        <v/>
      </c>
    </row>
    <row r="33115" spans="2:7">
      <c r="B33115" s="32">
        <f>SUMIF(Balanço[Estoque],Back!A33115,Balanço[Quantidade])</f>
        <v>0</v>
      </c>
      <c r="G33115" s="32" t="str" cm="1">
        <f t="array" ref="G33115">IF(F33115="","",SUM(_xlfn._xlws.FILTER(Balanço[Quantidade],(Balanço[Estoque]=Back!$E$3)*(Balanço[Material]=Back!F33115))))</f>
        <v/>
      </c>
    </row>
    <row r="33116" spans="2:7">
      <c r="B33116" s="32">
        <f>SUMIF(Balanço[Estoque],Back!A33116,Balanço[Quantidade])</f>
        <v>0</v>
      </c>
      <c r="G33116" s="32" t="str" cm="1">
        <f t="array" ref="G33116">IF(F33116="","",SUM(_xlfn._xlws.FILTER(Balanço[Quantidade],(Balanço[Estoque]=Back!$E$3)*(Balanço[Material]=Back!F33116))))</f>
        <v/>
      </c>
    </row>
    <row r="33117" spans="2:7">
      <c r="B33117" s="32">
        <f>SUMIF(Balanço[Estoque],Back!A33117,Balanço[Quantidade])</f>
        <v>0</v>
      </c>
      <c r="G33117" s="32" t="str" cm="1">
        <f t="array" ref="G33117">IF(F33117="","",SUM(_xlfn._xlws.FILTER(Balanço[Quantidade],(Balanço[Estoque]=Back!$E$3)*(Balanço[Material]=Back!F33117))))</f>
        <v/>
      </c>
    </row>
    <row r="33118" spans="2:7">
      <c r="B33118" s="32">
        <f>SUMIF(Balanço[Estoque],Back!A33118,Balanço[Quantidade])</f>
        <v>0</v>
      </c>
      <c r="G33118" s="32" t="str" cm="1">
        <f t="array" ref="G33118">IF(F33118="","",SUM(_xlfn._xlws.FILTER(Balanço[Quantidade],(Balanço[Estoque]=Back!$E$3)*(Balanço[Material]=Back!F33118))))</f>
        <v/>
      </c>
    </row>
    <row r="33119" spans="2:7">
      <c r="B33119" s="32">
        <f>SUMIF(Balanço[Estoque],Back!A33119,Balanço[Quantidade])</f>
        <v>0</v>
      </c>
      <c r="G33119" s="32" t="str" cm="1">
        <f t="array" ref="G33119">IF(F33119="","",SUM(_xlfn._xlws.FILTER(Balanço[Quantidade],(Balanço[Estoque]=Back!$E$3)*(Balanço[Material]=Back!F33119))))</f>
        <v/>
      </c>
    </row>
    <row r="33120" spans="2:7">
      <c r="B33120" s="32">
        <f>SUMIF(Balanço[Estoque],Back!A33120,Balanço[Quantidade])</f>
        <v>0</v>
      </c>
      <c r="G33120" s="32" t="str" cm="1">
        <f t="array" ref="G33120">IF(F33120="","",SUM(_xlfn._xlws.FILTER(Balanço[Quantidade],(Balanço[Estoque]=Back!$E$3)*(Balanço[Material]=Back!F33120))))</f>
        <v/>
      </c>
    </row>
    <row r="33121" spans="2:7">
      <c r="B33121" s="32">
        <f>SUMIF(Balanço[Estoque],Back!A33121,Balanço[Quantidade])</f>
        <v>0</v>
      </c>
      <c r="G33121" s="32" t="str" cm="1">
        <f t="array" ref="G33121">IF(F33121="","",SUM(_xlfn._xlws.FILTER(Balanço[Quantidade],(Balanço[Estoque]=Back!$E$3)*(Balanço[Material]=Back!F33121))))</f>
        <v/>
      </c>
    </row>
    <row r="33122" spans="2:7">
      <c r="B33122" s="32">
        <f>SUMIF(Balanço[Estoque],Back!A33122,Balanço[Quantidade])</f>
        <v>0</v>
      </c>
      <c r="G33122" s="32" t="str" cm="1">
        <f t="array" ref="G33122">IF(F33122="","",SUM(_xlfn._xlws.FILTER(Balanço[Quantidade],(Balanço[Estoque]=Back!$E$3)*(Balanço[Material]=Back!F33122))))</f>
        <v/>
      </c>
    </row>
    <row r="33123" spans="2:7">
      <c r="B33123" s="32">
        <f>SUMIF(Balanço[Estoque],Back!A33123,Balanço[Quantidade])</f>
        <v>0</v>
      </c>
      <c r="G33123" s="32" t="str" cm="1">
        <f t="array" ref="G33123">IF(F33123="","",SUM(_xlfn._xlws.FILTER(Balanço[Quantidade],(Balanço[Estoque]=Back!$E$3)*(Balanço[Material]=Back!F33123))))</f>
        <v/>
      </c>
    </row>
    <row r="33124" spans="2:7">
      <c r="B33124" s="32">
        <f>SUMIF(Balanço[Estoque],Back!A33124,Balanço[Quantidade])</f>
        <v>0</v>
      </c>
      <c r="G33124" s="32" t="str" cm="1">
        <f t="array" ref="G33124">IF(F33124="","",SUM(_xlfn._xlws.FILTER(Balanço[Quantidade],(Balanço[Estoque]=Back!$E$3)*(Balanço[Material]=Back!F33124))))</f>
        <v/>
      </c>
    </row>
    <row r="33125" spans="2:7">
      <c r="B33125" s="32">
        <f>SUMIF(Balanço[Estoque],Back!A33125,Balanço[Quantidade])</f>
        <v>0</v>
      </c>
      <c r="G33125" s="32" t="str" cm="1">
        <f t="array" ref="G33125">IF(F33125="","",SUM(_xlfn._xlws.FILTER(Balanço[Quantidade],(Balanço[Estoque]=Back!$E$3)*(Balanço[Material]=Back!F33125))))</f>
        <v/>
      </c>
    </row>
    <row r="33126" spans="2:7">
      <c r="B33126" s="32">
        <f>SUMIF(Balanço[Estoque],Back!A33126,Balanço[Quantidade])</f>
        <v>0</v>
      </c>
      <c r="G33126" s="32" t="str" cm="1">
        <f t="array" ref="G33126">IF(F33126="","",SUM(_xlfn._xlws.FILTER(Balanço[Quantidade],(Balanço[Estoque]=Back!$E$3)*(Balanço[Material]=Back!F33126))))</f>
        <v/>
      </c>
    </row>
    <row r="33127" spans="2:7">
      <c r="B33127" s="32">
        <f>SUMIF(Balanço[Estoque],Back!A33127,Balanço[Quantidade])</f>
        <v>0</v>
      </c>
      <c r="G33127" s="32" t="str" cm="1">
        <f t="array" ref="G33127">IF(F33127="","",SUM(_xlfn._xlws.FILTER(Balanço[Quantidade],(Balanço[Estoque]=Back!$E$3)*(Balanço[Material]=Back!F33127))))</f>
        <v/>
      </c>
    </row>
    <row r="33128" spans="2:7">
      <c r="B33128" s="32">
        <f>SUMIF(Balanço[Estoque],Back!A33128,Balanço[Quantidade])</f>
        <v>0</v>
      </c>
      <c r="G33128" s="32" t="str" cm="1">
        <f t="array" ref="G33128">IF(F33128="","",SUM(_xlfn._xlws.FILTER(Balanço[Quantidade],(Balanço[Estoque]=Back!$E$3)*(Balanço[Material]=Back!F33128))))</f>
        <v/>
      </c>
    </row>
    <row r="33129" spans="2:7">
      <c r="B33129" s="32">
        <f>SUMIF(Balanço[Estoque],Back!A33129,Balanço[Quantidade])</f>
        <v>0</v>
      </c>
      <c r="G33129" s="32" t="str" cm="1">
        <f t="array" ref="G33129">IF(F33129="","",SUM(_xlfn._xlws.FILTER(Balanço[Quantidade],(Balanço[Estoque]=Back!$E$3)*(Balanço[Material]=Back!F33129))))</f>
        <v/>
      </c>
    </row>
    <row r="33130" spans="2:7">
      <c r="B33130" s="32">
        <f>SUMIF(Balanço[Estoque],Back!A33130,Balanço[Quantidade])</f>
        <v>0</v>
      </c>
      <c r="G33130" s="32" t="str" cm="1">
        <f t="array" ref="G33130">IF(F33130="","",SUM(_xlfn._xlws.FILTER(Balanço[Quantidade],(Balanço[Estoque]=Back!$E$3)*(Balanço[Material]=Back!F33130))))</f>
        <v/>
      </c>
    </row>
    <row r="33131" spans="2:7">
      <c r="B33131" s="32">
        <f>SUMIF(Balanço[Estoque],Back!A33131,Balanço[Quantidade])</f>
        <v>0</v>
      </c>
      <c r="G33131" s="32" t="str" cm="1">
        <f t="array" ref="G33131">IF(F33131="","",SUM(_xlfn._xlws.FILTER(Balanço[Quantidade],(Balanço[Estoque]=Back!$E$3)*(Balanço[Material]=Back!F33131))))</f>
        <v/>
      </c>
    </row>
    <row r="33132" spans="2:7">
      <c r="B33132" s="32">
        <f>SUMIF(Balanço[Estoque],Back!A33132,Balanço[Quantidade])</f>
        <v>0</v>
      </c>
      <c r="G33132" s="32" t="str" cm="1">
        <f t="array" ref="G33132">IF(F33132="","",SUM(_xlfn._xlws.FILTER(Balanço[Quantidade],(Balanço[Estoque]=Back!$E$3)*(Balanço[Material]=Back!F33132))))</f>
        <v/>
      </c>
    </row>
    <row r="33133" spans="2:7">
      <c r="B33133" s="32">
        <f>SUMIF(Balanço[Estoque],Back!A33133,Balanço[Quantidade])</f>
        <v>0</v>
      </c>
      <c r="G33133" s="32" t="str" cm="1">
        <f t="array" ref="G33133">IF(F33133="","",SUM(_xlfn._xlws.FILTER(Balanço[Quantidade],(Balanço[Estoque]=Back!$E$3)*(Balanço[Material]=Back!F33133))))</f>
        <v/>
      </c>
    </row>
    <row r="33134" spans="2:7">
      <c r="B33134" s="32">
        <f>SUMIF(Balanço[Estoque],Back!A33134,Balanço[Quantidade])</f>
        <v>0</v>
      </c>
      <c r="G33134" s="32" t="str" cm="1">
        <f t="array" ref="G33134">IF(F33134="","",SUM(_xlfn._xlws.FILTER(Balanço[Quantidade],(Balanço[Estoque]=Back!$E$3)*(Balanço[Material]=Back!F33134))))</f>
        <v/>
      </c>
    </row>
    <row r="33135" spans="2:7">
      <c r="B33135" s="32">
        <f>SUMIF(Balanço[Estoque],Back!A33135,Balanço[Quantidade])</f>
        <v>0</v>
      </c>
      <c r="G33135" s="32" t="str" cm="1">
        <f t="array" ref="G33135">IF(F33135="","",SUM(_xlfn._xlws.FILTER(Balanço[Quantidade],(Balanço[Estoque]=Back!$E$3)*(Balanço[Material]=Back!F33135))))</f>
        <v/>
      </c>
    </row>
    <row r="33136" spans="2:7">
      <c r="B33136" s="32">
        <f>SUMIF(Balanço[Estoque],Back!A33136,Balanço[Quantidade])</f>
        <v>0</v>
      </c>
      <c r="G33136" s="32" t="str" cm="1">
        <f t="array" ref="G33136">IF(F33136="","",SUM(_xlfn._xlws.FILTER(Balanço[Quantidade],(Balanço[Estoque]=Back!$E$3)*(Balanço[Material]=Back!F33136))))</f>
        <v/>
      </c>
    </row>
    <row r="33137" spans="2:7">
      <c r="B33137" s="32">
        <f>SUMIF(Balanço[Estoque],Back!A33137,Balanço[Quantidade])</f>
        <v>0</v>
      </c>
      <c r="G33137" s="32" t="str" cm="1">
        <f t="array" ref="G33137">IF(F33137="","",SUM(_xlfn._xlws.FILTER(Balanço[Quantidade],(Balanço[Estoque]=Back!$E$3)*(Balanço[Material]=Back!F33137))))</f>
        <v/>
      </c>
    </row>
    <row r="33138" spans="2:7">
      <c r="B33138" s="32">
        <f>SUMIF(Balanço[Estoque],Back!A33138,Balanço[Quantidade])</f>
        <v>0</v>
      </c>
      <c r="G33138" s="32" t="str" cm="1">
        <f t="array" ref="G33138">IF(F33138="","",SUM(_xlfn._xlws.FILTER(Balanço[Quantidade],(Balanço[Estoque]=Back!$E$3)*(Balanço[Material]=Back!F33138))))</f>
        <v/>
      </c>
    </row>
    <row r="33139" spans="2:7">
      <c r="B33139" s="32">
        <f>SUMIF(Balanço[Estoque],Back!A33139,Balanço[Quantidade])</f>
        <v>0</v>
      </c>
      <c r="G33139" s="32" t="str" cm="1">
        <f t="array" ref="G33139">IF(F33139="","",SUM(_xlfn._xlws.FILTER(Balanço[Quantidade],(Balanço[Estoque]=Back!$E$3)*(Balanço[Material]=Back!F33139))))</f>
        <v/>
      </c>
    </row>
    <row r="33140" spans="2:7">
      <c r="B33140" s="32">
        <f>SUMIF(Balanço[Estoque],Back!A33140,Balanço[Quantidade])</f>
        <v>0</v>
      </c>
      <c r="G33140" s="32" t="str" cm="1">
        <f t="array" ref="G33140">IF(F33140="","",SUM(_xlfn._xlws.FILTER(Balanço[Quantidade],(Balanço[Estoque]=Back!$E$3)*(Balanço[Material]=Back!F33140))))</f>
        <v/>
      </c>
    </row>
    <row r="33141" spans="2:7">
      <c r="B33141" s="32">
        <f>SUMIF(Balanço[Estoque],Back!A33141,Balanço[Quantidade])</f>
        <v>0</v>
      </c>
      <c r="G33141" s="32" t="str" cm="1">
        <f t="array" ref="G33141">IF(F33141="","",SUM(_xlfn._xlws.FILTER(Balanço[Quantidade],(Balanço[Estoque]=Back!$E$3)*(Balanço[Material]=Back!F33141))))</f>
        <v/>
      </c>
    </row>
    <row r="33142" spans="2:7">
      <c r="B33142" s="32">
        <f>SUMIF(Balanço[Estoque],Back!A33142,Balanço[Quantidade])</f>
        <v>0</v>
      </c>
      <c r="G33142" s="32" t="str" cm="1">
        <f t="array" ref="G33142">IF(F33142="","",SUM(_xlfn._xlws.FILTER(Balanço[Quantidade],(Balanço[Estoque]=Back!$E$3)*(Balanço[Material]=Back!F33142))))</f>
        <v/>
      </c>
    </row>
    <row r="33143" spans="2:7">
      <c r="B33143" s="32">
        <f>SUMIF(Balanço[Estoque],Back!A33143,Balanço[Quantidade])</f>
        <v>0</v>
      </c>
      <c r="G33143" s="32" t="str" cm="1">
        <f t="array" ref="G33143">IF(F33143="","",SUM(_xlfn._xlws.FILTER(Balanço[Quantidade],(Balanço[Estoque]=Back!$E$3)*(Balanço[Material]=Back!F33143))))</f>
        <v/>
      </c>
    </row>
    <row r="33144" spans="2:7">
      <c r="B33144" s="32">
        <f>SUMIF(Balanço[Estoque],Back!A33144,Balanço[Quantidade])</f>
        <v>0</v>
      </c>
      <c r="G33144" s="32" t="str" cm="1">
        <f t="array" ref="G33144">IF(F33144="","",SUM(_xlfn._xlws.FILTER(Balanço[Quantidade],(Balanço[Estoque]=Back!$E$3)*(Balanço[Material]=Back!F33144))))</f>
        <v/>
      </c>
    </row>
    <row r="33145" spans="2:7">
      <c r="B33145" s="32">
        <f>SUMIF(Balanço[Estoque],Back!A33145,Balanço[Quantidade])</f>
        <v>0</v>
      </c>
      <c r="G33145" s="32" t="str" cm="1">
        <f t="array" ref="G33145">IF(F33145="","",SUM(_xlfn._xlws.FILTER(Balanço[Quantidade],(Balanço[Estoque]=Back!$E$3)*(Balanço[Material]=Back!F33145))))</f>
        <v/>
      </c>
    </row>
    <row r="33146" spans="2:7">
      <c r="B33146" s="32">
        <f>SUMIF(Balanço[Estoque],Back!A33146,Balanço[Quantidade])</f>
        <v>0</v>
      </c>
      <c r="G33146" s="32" t="str" cm="1">
        <f t="array" ref="G33146">IF(F33146="","",SUM(_xlfn._xlws.FILTER(Balanço[Quantidade],(Balanço[Estoque]=Back!$E$3)*(Balanço[Material]=Back!F33146))))</f>
        <v/>
      </c>
    </row>
    <row r="33147" spans="2:7">
      <c r="B33147" s="32">
        <f>SUMIF(Balanço[Estoque],Back!A33147,Balanço[Quantidade])</f>
        <v>0</v>
      </c>
      <c r="G33147" s="32" t="str" cm="1">
        <f t="array" ref="G33147">IF(F33147="","",SUM(_xlfn._xlws.FILTER(Balanço[Quantidade],(Balanço[Estoque]=Back!$E$3)*(Balanço[Material]=Back!F33147))))</f>
        <v/>
      </c>
    </row>
    <row r="33148" spans="2:7">
      <c r="B33148" s="32">
        <f>SUMIF(Balanço[Estoque],Back!A33148,Balanço[Quantidade])</f>
        <v>0</v>
      </c>
      <c r="G33148" s="32" t="str" cm="1">
        <f t="array" ref="G33148">IF(F33148="","",SUM(_xlfn._xlws.FILTER(Balanço[Quantidade],(Balanço[Estoque]=Back!$E$3)*(Balanço[Material]=Back!F33148))))</f>
        <v/>
      </c>
    </row>
    <row r="33149" spans="2:7">
      <c r="B33149" s="32">
        <f>SUMIF(Balanço[Estoque],Back!A33149,Balanço[Quantidade])</f>
        <v>0</v>
      </c>
      <c r="G33149" s="32" t="str" cm="1">
        <f t="array" ref="G33149">IF(F33149="","",SUM(_xlfn._xlws.FILTER(Balanço[Quantidade],(Balanço[Estoque]=Back!$E$3)*(Balanço[Material]=Back!F33149))))</f>
        <v/>
      </c>
    </row>
    <row r="33150" spans="2:7">
      <c r="B33150" s="32">
        <f>SUMIF(Balanço[Estoque],Back!A33150,Balanço[Quantidade])</f>
        <v>0</v>
      </c>
      <c r="G33150" s="32" t="str" cm="1">
        <f t="array" ref="G33150">IF(F33150="","",SUM(_xlfn._xlws.FILTER(Balanço[Quantidade],(Balanço[Estoque]=Back!$E$3)*(Balanço[Material]=Back!F33150))))</f>
        <v/>
      </c>
    </row>
    <row r="33151" spans="2:7">
      <c r="B33151" s="32">
        <f>SUMIF(Balanço[Estoque],Back!A33151,Balanço[Quantidade])</f>
        <v>0</v>
      </c>
      <c r="G33151" s="32" t="str" cm="1">
        <f t="array" ref="G33151">IF(F33151="","",SUM(_xlfn._xlws.FILTER(Balanço[Quantidade],(Balanço[Estoque]=Back!$E$3)*(Balanço[Material]=Back!F33151))))</f>
        <v/>
      </c>
    </row>
    <row r="33152" spans="2:7">
      <c r="B33152" s="32">
        <f>SUMIF(Balanço[Estoque],Back!A33152,Balanço[Quantidade])</f>
        <v>0</v>
      </c>
      <c r="G33152" s="32" t="str" cm="1">
        <f t="array" ref="G33152">IF(F33152="","",SUM(_xlfn._xlws.FILTER(Balanço[Quantidade],(Balanço[Estoque]=Back!$E$3)*(Balanço[Material]=Back!F33152))))</f>
        <v/>
      </c>
    </row>
    <row r="33153" spans="2:7">
      <c r="B33153" s="32">
        <f>SUMIF(Balanço[Estoque],Back!A33153,Balanço[Quantidade])</f>
        <v>0</v>
      </c>
      <c r="G33153" s="32" t="str" cm="1">
        <f t="array" ref="G33153">IF(F33153="","",SUM(_xlfn._xlws.FILTER(Balanço[Quantidade],(Balanço[Estoque]=Back!$E$3)*(Balanço[Material]=Back!F33153))))</f>
        <v/>
      </c>
    </row>
    <row r="33154" spans="2:7">
      <c r="B33154" s="32">
        <f>SUMIF(Balanço[Estoque],Back!A33154,Balanço[Quantidade])</f>
        <v>0</v>
      </c>
      <c r="G33154" s="32" t="str" cm="1">
        <f t="array" ref="G33154">IF(F33154="","",SUM(_xlfn._xlws.FILTER(Balanço[Quantidade],(Balanço[Estoque]=Back!$E$3)*(Balanço[Material]=Back!F33154))))</f>
        <v/>
      </c>
    </row>
    <row r="33155" spans="2:7">
      <c r="B33155" s="32">
        <f>SUMIF(Balanço[Estoque],Back!A33155,Balanço[Quantidade])</f>
        <v>0</v>
      </c>
      <c r="G33155" s="32" t="str" cm="1">
        <f t="array" ref="G33155">IF(F33155="","",SUM(_xlfn._xlws.FILTER(Balanço[Quantidade],(Balanço[Estoque]=Back!$E$3)*(Balanço[Material]=Back!F33155))))</f>
        <v/>
      </c>
    </row>
    <row r="33156" spans="2:7">
      <c r="B33156" s="32">
        <f>SUMIF(Balanço[Estoque],Back!A33156,Balanço[Quantidade])</f>
        <v>0</v>
      </c>
      <c r="G33156" s="32" t="str" cm="1">
        <f t="array" ref="G33156">IF(F33156="","",SUM(_xlfn._xlws.FILTER(Balanço[Quantidade],(Balanço[Estoque]=Back!$E$3)*(Balanço[Material]=Back!F33156))))</f>
        <v/>
      </c>
    </row>
    <row r="33157" spans="2:7">
      <c r="B33157" s="32">
        <f>SUMIF(Balanço[Estoque],Back!A33157,Balanço[Quantidade])</f>
        <v>0</v>
      </c>
      <c r="G33157" s="32" t="str" cm="1">
        <f t="array" ref="G33157">IF(F33157="","",SUM(_xlfn._xlws.FILTER(Balanço[Quantidade],(Balanço[Estoque]=Back!$E$3)*(Balanço[Material]=Back!F33157))))</f>
        <v/>
      </c>
    </row>
    <row r="33158" spans="2:7">
      <c r="B33158" s="32">
        <f>SUMIF(Balanço[Estoque],Back!A33158,Balanço[Quantidade])</f>
        <v>0</v>
      </c>
      <c r="G33158" s="32" t="str" cm="1">
        <f t="array" ref="G33158">IF(F33158="","",SUM(_xlfn._xlws.FILTER(Balanço[Quantidade],(Balanço[Estoque]=Back!$E$3)*(Balanço[Material]=Back!F33158))))</f>
        <v/>
      </c>
    </row>
    <row r="33159" spans="2:7">
      <c r="B33159" s="32">
        <f>SUMIF(Balanço[Estoque],Back!A33159,Balanço[Quantidade])</f>
        <v>0</v>
      </c>
      <c r="G33159" s="32" t="str" cm="1">
        <f t="array" ref="G33159">IF(F33159="","",SUM(_xlfn._xlws.FILTER(Balanço[Quantidade],(Balanço[Estoque]=Back!$E$3)*(Balanço[Material]=Back!F33159))))</f>
        <v/>
      </c>
    </row>
    <row r="33160" spans="2:7">
      <c r="B33160" s="32">
        <f>SUMIF(Balanço[Estoque],Back!A33160,Balanço[Quantidade])</f>
        <v>0</v>
      </c>
      <c r="G33160" s="32" t="str" cm="1">
        <f t="array" ref="G33160">IF(F33160="","",SUM(_xlfn._xlws.FILTER(Balanço[Quantidade],(Balanço[Estoque]=Back!$E$3)*(Balanço[Material]=Back!F33160))))</f>
        <v/>
      </c>
    </row>
    <row r="33161" spans="2:7">
      <c r="B33161" s="32">
        <f>SUMIF(Balanço[Estoque],Back!A33161,Balanço[Quantidade])</f>
        <v>0</v>
      </c>
      <c r="G33161" s="32" t="str" cm="1">
        <f t="array" ref="G33161">IF(F33161="","",SUM(_xlfn._xlws.FILTER(Balanço[Quantidade],(Balanço[Estoque]=Back!$E$3)*(Balanço[Material]=Back!F33161))))</f>
        <v/>
      </c>
    </row>
    <row r="33162" spans="2:7">
      <c r="B33162" s="32">
        <f>SUMIF(Balanço[Estoque],Back!A33162,Balanço[Quantidade])</f>
        <v>0</v>
      </c>
      <c r="G33162" s="32" t="str" cm="1">
        <f t="array" ref="G33162">IF(F33162="","",SUM(_xlfn._xlws.FILTER(Balanço[Quantidade],(Balanço[Estoque]=Back!$E$3)*(Balanço[Material]=Back!F33162))))</f>
        <v/>
      </c>
    </row>
    <row r="33163" spans="2:7">
      <c r="B33163" s="32">
        <f>SUMIF(Balanço[Estoque],Back!A33163,Balanço[Quantidade])</f>
        <v>0</v>
      </c>
      <c r="G33163" s="32" t="str" cm="1">
        <f t="array" ref="G33163">IF(F33163="","",SUM(_xlfn._xlws.FILTER(Balanço[Quantidade],(Balanço[Estoque]=Back!$E$3)*(Balanço[Material]=Back!F33163))))</f>
        <v/>
      </c>
    </row>
    <row r="33164" spans="2:7">
      <c r="B33164" s="32">
        <f>SUMIF(Balanço[Estoque],Back!A33164,Balanço[Quantidade])</f>
        <v>0</v>
      </c>
      <c r="G33164" s="32" t="str" cm="1">
        <f t="array" ref="G33164">IF(F33164="","",SUM(_xlfn._xlws.FILTER(Balanço[Quantidade],(Balanço[Estoque]=Back!$E$3)*(Balanço[Material]=Back!F33164))))</f>
        <v/>
      </c>
    </row>
    <row r="33165" spans="2:7">
      <c r="B33165" s="32">
        <f>SUMIF(Balanço[Estoque],Back!A33165,Balanço[Quantidade])</f>
        <v>0</v>
      </c>
      <c r="G33165" s="32" t="str" cm="1">
        <f t="array" ref="G33165">IF(F33165="","",SUM(_xlfn._xlws.FILTER(Balanço[Quantidade],(Balanço[Estoque]=Back!$E$3)*(Balanço[Material]=Back!F33165))))</f>
        <v/>
      </c>
    </row>
    <row r="33166" spans="2:7">
      <c r="B33166" s="32">
        <f>SUMIF(Balanço[Estoque],Back!A33166,Balanço[Quantidade])</f>
        <v>0</v>
      </c>
      <c r="G33166" s="32" t="str" cm="1">
        <f t="array" ref="G33166">IF(F33166="","",SUM(_xlfn._xlws.FILTER(Balanço[Quantidade],(Balanço[Estoque]=Back!$E$3)*(Balanço[Material]=Back!F33166))))</f>
        <v/>
      </c>
    </row>
    <row r="33167" spans="2:7">
      <c r="B33167" s="32">
        <f>SUMIF(Balanço[Estoque],Back!A33167,Balanço[Quantidade])</f>
        <v>0</v>
      </c>
      <c r="G33167" s="32" t="str" cm="1">
        <f t="array" ref="G33167">IF(F33167="","",SUM(_xlfn._xlws.FILTER(Balanço[Quantidade],(Balanço[Estoque]=Back!$E$3)*(Balanço[Material]=Back!F33167))))</f>
        <v/>
      </c>
    </row>
    <row r="33168" spans="2:7">
      <c r="B33168" s="32">
        <f>SUMIF(Balanço[Estoque],Back!A33168,Balanço[Quantidade])</f>
        <v>0</v>
      </c>
      <c r="G33168" s="32" t="str" cm="1">
        <f t="array" ref="G33168">IF(F33168="","",SUM(_xlfn._xlws.FILTER(Balanço[Quantidade],(Balanço[Estoque]=Back!$E$3)*(Balanço[Material]=Back!F33168))))</f>
        <v/>
      </c>
    </row>
    <row r="33169" spans="2:7">
      <c r="B33169" s="32">
        <f>SUMIF(Balanço[Estoque],Back!A33169,Balanço[Quantidade])</f>
        <v>0</v>
      </c>
      <c r="G33169" s="32" t="str" cm="1">
        <f t="array" ref="G33169">IF(F33169="","",SUM(_xlfn._xlws.FILTER(Balanço[Quantidade],(Balanço[Estoque]=Back!$E$3)*(Balanço[Material]=Back!F33169))))</f>
        <v/>
      </c>
    </row>
    <row r="33170" spans="2:7">
      <c r="B33170" s="32">
        <f>SUMIF(Balanço[Estoque],Back!A33170,Balanço[Quantidade])</f>
        <v>0</v>
      </c>
      <c r="G33170" s="32" t="str" cm="1">
        <f t="array" ref="G33170">IF(F33170="","",SUM(_xlfn._xlws.FILTER(Balanço[Quantidade],(Balanço[Estoque]=Back!$E$3)*(Balanço[Material]=Back!F33170))))</f>
        <v/>
      </c>
    </row>
    <row r="33171" spans="2:7">
      <c r="B33171" s="32">
        <f>SUMIF(Balanço[Estoque],Back!A33171,Balanço[Quantidade])</f>
        <v>0</v>
      </c>
      <c r="G33171" s="32" t="str" cm="1">
        <f t="array" ref="G33171">IF(F33171="","",SUM(_xlfn._xlws.FILTER(Balanço[Quantidade],(Balanço[Estoque]=Back!$E$3)*(Balanço[Material]=Back!F33171))))</f>
        <v/>
      </c>
    </row>
    <row r="33172" spans="2:7">
      <c r="B33172" s="32">
        <f>SUMIF(Balanço[Estoque],Back!A33172,Balanço[Quantidade])</f>
        <v>0</v>
      </c>
      <c r="G33172" s="32" t="str" cm="1">
        <f t="array" ref="G33172">IF(F33172="","",SUM(_xlfn._xlws.FILTER(Balanço[Quantidade],(Balanço[Estoque]=Back!$E$3)*(Balanço[Material]=Back!F33172))))</f>
        <v/>
      </c>
    </row>
    <row r="33173" spans="2:7">
      <c r="B33173" s="32">
        <f>SUMIF(Balanço[Estoque],Back!A33173,Balanço[Quantidade])</f>
        <v>0</v>
      </c>
      <c r="G33173" s="32" t="str" cm="1">
        <f t="array" ref="G33173">IF(F33173="","",SUM(_xlfn._xlws.FILTER(Balanço[Quantidade],(Balanço[Estoque]=Back!$E$3)*(Balanço[Material]=Back!F33173))))</f>
        <v/>
      </c>
    </row>
    <row r="33174" spans="2:7">
      <c r="B33174" s="32">
        <f>SUMIF(Balanço[Estoque],Back!A33174,Balanço[Quantidade])</f>
        <v>0</v>
      </c>
      <c r="G33174" s="32" t="str" cm="1">
        <f t="array" ref="G33174">IF(F33174="","",SUM(_xlfn._xlws.FILTER(Balanço[Quantidade],(Balanço[Estoque]=Back!$E$3)*(Balanço[Material]=Back!F33174))))</f>
        <v/>
      </c>
    </row>
    <row r="33175" spans="2:7">
      <c r="B33175" s="32">
        <f>SUMIF(Balanço[Estoque],Back!A33175,Balanço[Quantidade])</f>
        <v>0</v>
      </c>
      <c r="G33175" s="32" t="str" cm="1">
        <f t="array" ref="G33175">IF(F33175="","",SUM(_xlfn._xlws.FILTER(Balanço[Quantidade],(Balanço[Estoque]=Back!$E$3)*(Balanço[Material]=Back!F33175))))</f>
        <v/>
      </c>
    </row>
    <row r="33176" spans="2:7">
      <c r="B33176" s="32">
        <f>SUMIF(Balanço[Estoque],Back!A33176,Balanço[Quantidade])</f>
        <v>0</v>
      </c>
      <c r="G33176" s="32" t="str" cm="1">
        <f t="array" ref="G33176">IF(F33176="","",SUM(_xlfn._xlws.FILTER(Balanço[Quantidade],(Balanço[Estoque]=Back!$E$3)*(Balanço[Material]=Back!F33176))))</f>
        <v/>
      </c>
    </row>
    <row r="33177" spans="2:7">
      <c r="B33177" s="32">
        <f>SUMIF(Balanço[Estoque],Back!A33177,Balanço[Quantidade])</f>
        <v>0</v>
      </c>
      <c r="G33177" s="32" t="str" cm="1">
        <f t="array" ref="G33177">IF(F33177="","",SUM(_xlfn._xlws.FILTER(Balanço[Quantidade],(Balanço[Estoque]=Back!$E$3)*(Balanço[Material]=Back!F33177))))</f>
        <v/>
      </c>
    </row>
    <row r="33178" spans="2:7">
      <c r="B33178" s="32">
        <f>SUMIF(Balanço[Estoque],Back!A33178,Balanço[Quantidade])</f>
        <v>0</v>
      </c>
      <c r="G33178" s="32" t="str" cm="1">
        <f t="array" ref="G33178">IF(F33178="","",SUM(_xlfn._xlws.FILTER(Balanço[Quantidade],(Balanço[Estoque]=Back!$E$3)*(Balanço[Material]=Back!F33178))))</f>
        <v/>
      </c>
    </row>
    <row r="33179" spans="2:7">
      <c r="B33179" s="32">
        <f>SUMIF(Balanço[Estoque],Back!A33179,Balanço[Quantidade])</f>
        <v>0</v>
      </c>
      <c r="G33179" s="32" t="str" cm="1">
        <f t="array" ref="G33179">IF(F33179="","",SUM(_xlfn._xlws.FILTER(Balanço[Quantidade],(Balanço[Estoque]=Back!$E$3)*(Balanço[Material]=Back!F33179))))</f>
        <v/>
      </c>
    </row>
    <row r="33180" spans="2:7">
      <c r="B33180" s="32">
        <f>SUMIF(Balanço[Estoque],Back!A33180,Balanço[Quantidade])</f>
        <v>0</v>
      </c>
      <c r="G33180" s="32" t="str" cm="1">
        <f t="array" ref="G33180">IF(F33180="","",SUM(_xlfn._xlws.FILTER(Balanço[Quantidade],(Balanço[Estoque]=Back!$E$3)*(Balanço[Material]=Back!F33180))))</f>
        <v/>
      </c>
    </row>
    <row r="33181" spans="2:7">
      <c r="B33181" s="32">
        <f>SUMIF(Balanço[Estoque],Back!A33181,Balanço[Quantidade])</f>
        <v>0</v>
      </c>
      <c r="G33181" s="32" t="str" cm="1">
        <f t="array" ref="G33181">IF(F33181="","",SUM(_xlfn._xlws.FILTER(Balanço[Quantidade],(Balanço[Estoque]=Back!$E$3)*(Balanço[Material]=Back!F33181))))</f>
        <v/>
      </c>
    </row>
    <row r="33182" spans="2:7">
      <c r="B33182" s="32">
        <f>SUMIF(Balanço[Estoque],Back!A33182,Balanço[Quantidade])</f>
        <v>0</v>
      </c>
      <c r="G33182" s="32" t="str" cm="1">
        <f t="array" ref="G33182">IF(F33182="","",SUM(_xlfn._xlws.FILTER(Balanço[Quantidade],(Balanço[Estoque]=Back!$E$3)*(Balanço[Material]=Back!F33182))))</f>
        <v/>
      </c>
    </row>
    <row r="33183" spans="2:7">
      <c r="B33183" s="32">
        <f>SUMIF(Balanço[Estoque],Back!A33183,Balanço[Quantidade])</f>
        <v>0</v>
      </c>
      <c r="G33183" s="32" t="str" cm="1">
        <f t="array" ref="G33183">IF(F33183="","",SUM(_xlfn._xlws.FILTER(Balanço[Quantidade],(Balanço[Estoque]=Back!$E$3)*(Balanço[Material]=Back!F33183))))</f>
        <v/>
      </c>
    </row>
    <row r="33184" spans="2:7">
      <c r="B33184" s="32">
        <f>SUMIF(Balanço[Estoque],Back!A33184,Balanço[Quantidade])</f>
        <v>0</v>
      </c>
      <c r="G33184" s="32" t="str" cm="1">
        <f t="array" ref="G33184">IF(F33184="","",SUM(_xlfn._xlws.FILTER(Balanço[Quantidade],(Balanço[Estoque]=Back!$E$3)*(Balanço[Material]=Back!F33184))))</f>
        <v/>
      </c>
    </row>
    <row r="33185" spans="2:7">
      <c r="B33185" s="32">
        <f>SUMIF(Balanço[Estoque],Back!A33185,Balanço[Quantidade])</f>
        <v>0</v>
      </c>
      <c r="G33185" s="32" t="str" cm="1">
        <f t="array" ref="G33185">IF(F33185="","",SUM(_xlfn._xlws.FILTER(Balanço[Quantidade],(Balanço[Estoque]=Back!$E$3)*(Balanço[Material]=Back!F33185))))</f>
        <v/>
      </c>
    </row>
    <row r="33186" spans="2:7">
      <c r="B33186" s="32">
        <f>SUMIF(Balanço[Estoque],Back!A33186,Balanço[Quantidade])</f>
        <v>0</v>
      </c>
      <c r="G33186" s="32" t="str" cm="1">
        <f t="array" ref="G33186">IF(F33186="","",SUM(_xlfn._xlws.FILTER(Balanço[Quantidade],(Balanço[Estoque]=Back!$E$3)*(Balanço[Material]=Back!F33186))))</f>
        <v/>
      </c>
    </row>
    <row r="33187" spans="2:7">
      <c r="B33187" s="32">
        <f>SUMIF(Balanço[Estoque],Back!A33187,Balanço[Quantidade])</f>
        <v>0</v>
      </c>
      <c r="G33187" s="32" t="str" cm="1">
        <f t="array" ref="G33187">IF(F33187="","",SUM(_xlfn._xlws.FILTER(Balanço[Quantidade],(Balanço[Estoque]=Back!$E$3)*(Balanço[Material]=Back!F33187))))</f>
        <v/>
      </c>
    </row>
    <row r="33188" spans="2:7">
      <c r="B33188" s="32">
        <f>SUMIF(Balanço[Estoque],Back!A33188,Balanço[Quantidade])</f>
        <v>0</v>
      </c>
      <c r="G33188" s="32" t="str" cm="1">
        <f t="array" ref="G33188">IF(F33188="","",SUM(_xlfn._xlws.FILTER(Balanço[Quantidade],(Balanço[Estoque]=Back!$E$3)*(Balanço[Material]=Back!F33188))))</f>
        <v/>
      </c>
    </row>
    <row r="33189" spans="2:7">
      <c r="B33189" s="32">
        <f>SUMIF(Balanço[Estoque],Back!A33189,Balanço[Quantidade])</f>
        <v>0</v>
      </c>
      <c r="G33189" s="32" t="str" cm="1">
        <f t="array" ref="G33189">IF(F33189="","",SUM(_xlfn._xlws.FILTER(Balanço[Quantidade],(Balanço[Estoque]=Back!$E$3)*(Balanço[Material]=Back!F33189))))</f>
        <v/>
      </c>
    </row>
    <row r="33190" spans="2:7">
      <c r="B33190" s="32">
        <f>SUMIF(Balanço[Estoque],Back!A33190,Balanço[Quantidade])</f>
        <v>0</v>
      </c>
      <c r="G33190" s="32" t="str" cm="1">
        <f t="array" ref="G33190">IF(F33190="","",SUM(_xlfn._xlws.FILTER(Balanço[Quantidade],(Balanço[Estoque]=Back!$E$3)*(Balanço[Material]=Back!F33190))))</f>
        <v/>
      </c>
    </row>
    <row r="33191" spans="2:7">
      <c r="B33191" s="32">
        <f>SUMIF(Balanço[Estoque],Back!A33191,Balanço[Quantidade])</f>
        <v>0</v>
      </c>
      <c r="G33191" s="32" t="str" cm="1">
        <f t="array" ref="G33191">IF(F33191="","",SUM(_xlfn._xlws.FILTER(Balanço[Quantidade],(Balanço[Estoque]=Back!$E$3)*(Balanço[Material]=Back!F33191))))</f>
        <v/>
      </c>
    </row>
    <row r="33192" spans="2:7">
      <c r="B33192" s="32">
        <f>SUMIF(Balanço[Estoque],Back!A33192,Balanço[Quantidade])</f>
        <v>0</v>
      </c>
      <c r="G33192" s="32" t="str" cm="1">
        <f t="array" ref="G33192">IF(F33192="","",SUM(_xlfn._xlws.FILTER(Balanço[Quantidade],(Balanço[Estoque]=Back!$E$3)*(Balanço[Material]=Back!F33192))))</f>
        <v/>
      </c>
    </row>
    <row r="33193" spans="2:7">
      <c r="B33193" s="32">
        <f>SUMIF(Balanço[Estoque],Back!A33193,Balanço[Quantidade])</f>
        <v>0</v>
      </c>
      <c r="G33193" s="32" t="str" cm="1">
        <f t="array" ref="G33193">IF(F33193="","",SUM(_xlfn._xlws.FILTER(Balanço[Quantidade],(Balanço[Estoque]=Back!$E$3)*(Balanço[Material]=Back!F33193))))</f>
        <v/>
      </c>
    </row>
    <row r="33194" spans="2:7">
      <c r="B33194" s="32">
        <f>SUMIF(Balanço[Estoque],Back!A33194,Balanço[Quantidade])</f>
        <v>0</v>
      </c>
      <c r="G33194" s="32" t="str" cm="1">
        <f t="array" ref="G33194">IF(F33194="","",SUM(_xlfn._xlws.FILTER(Balanço[Quantidade],(Balanço[Estoque]=Back!$E$3)*(Balanço[Material]=Back!F33194))))</f>
        <v/>
      </c>
    </row>
    <row r="33195" spans="2:7">
      <c r="B33195" s="32">
        <f>SUMIF(Balanço[Estoque],Back!A33195,Balanço[Quantidade])</f>
        <v>0</v>
      </c>
      <c r="G33195" s="32" t="str" cm="1">
        <f t="array" ref="G33195">IF(F33195="","",SUM(_xlfn._xlws.FILTER(Balanço[Quantidade],(Balanço[Estoque]=Back!$E$3)*(Balanço[Material]=Back!F33195))))</f>
        <v/>
      </c>
    </row>
    <row r="33196" spans="2:7">
      <c r="B33196" s="32">
        <f>SUMIF(Balanço[Estoque],Back!A33196,Balanço[Quantidade])</f>
        <v>0</v>
      </c>
      <c r="G33196" s="32" t="str" cm="1">
        <f t="array" ref="G33196">IF(F33196="","",SUM(_xlfn._xlws.FILTER(Balanço[Quantidade],(Balanço[Estoque]=Back!$E$3)*(Balanço[Material]=Back!F33196))))</f>
        <v/>
      </c>
    </row>
    <row r="33197" spans="2:7">
      <c r="B33197" s="32">
        <f>SUMIF(Balanço[Estoque],Back!A33197,Balanço[Quantidade])</f>
        <v>0</v>
      </c>
      <c r="G33197" s="32" t="str" cm="1">
        <f t="array" ref="G33197">IF(F33197="","",SUM(_xlfn._xlws.FILTER(Balanço[Quantidade],(Balanço[Estoque]=Back!$E$3)*(Balanço[Material]=Back!F33197))))</f>
        <v/>
      </c>
    </row>
    <row r="33198" spans="2:7">
      <c r="B33198" s="32">
        <f>SUMIF(Balanço[Estoque],Back!A33198,Balanço[Quantidade])</f>
        <v>0</v>
      </c>
      <c r="G33198" s="32" t="str" cm="1">
        <f t="array" ref="G33198">IF(F33198="","",SUM(_xlfn._xlws.FILTER(Balanço[Quantidade],(Balanço[Estoque]=Back!$E$3)*(Balanço[Material]=Back!F33198))))</f>
        <v/>
      </c>
    </row>
    <row r="33199" spans="2:7">
      <c r="B33199" s="32">
        <f>SUMIF(Balanço[Estoque],Back!A33199,Balanço[Quantidade])</f>
        <v>0</v>
      </c>
      <c r="G33199" s="32" t="str" cm="1">
        <f t="array" ref="G33199">IF(F33199="","",SUM(_xlfn._xlws.FILTER(Balanço[Quantidade],(Balanço[Estoque]=Back!$E$3)*(Balanço[Material]=Back!F33199))))</f>
        <v/>
      </c>
    </row>
    <row r="33200" spans="2:7">
      <c r="B33200" s="32">
        <f>SUMIF(Balanço[Estoque],Back!A33200,Balanço[Quantidade])</f>
        <v>0</v>
      </c>
      <c r="G33200" s="32" t="str" cm="1">
        <f t="array" ref="G33200">IF(F33200="","",SUM(_xlfn._xlws.FILTER(Balanço[Quantidade],(Balanço[Estoque]=Back!$E$3)*(Balanço[Material]=Back!F33200))))</f>
        <v/>
      </c>
    </row>
    <row r="33201" spans="2:7">
      <c r="B33201" s="32">
        <f>SUMIF(Balanço[Estoque],Back!A33201,Balanço[Quantidade])</f>
        <v>0</v>
      </c>
      <c r="G33201" s="32" t="str" cm="1">
        <f t="array" ref="G33201">IF(F33201="","",SUM(_xlfn._xlws.FILTER(Balanço[Quantidade],(Balanço[Estoque]=Back!$E$3)*(Balanço[Material]=Back!F33201))))</f>
        <v/>
      </c>
    </row>
    <row r="33202" spans="2:7">
      <c r="B33202" s="32">
        <f>SUMIF(Balanço[Estoque],Back!A33202,Balanço[Quantidade])</f>
        <v>0</v>
      </c>
      <c r="G33202" s="32" t="str" cm="1">
        <f t="array" ref="G33202">IF(F33202="","",SUM(_xlfn._xlws.FILTER(Balanço[Quantidade],(Balanço[Estoque]=Back!$E$3)*(Balanço[Material]=Back!F33202))))</f>
        <v/>
      </c>
    </row>
    <row r="33203" spans="2:7">
      <c r="B33203" s="32">
        <f>SUMIF(Balanço[Estoque],Back!A33203,Balanço[Quantidade])</f>
        <v>0</v>
      </c>
      <c r="G33203" s="32" t="str" cm="1">
        <f t="array" ref="G33203">IF(F33203="","",SUM(_xlfn._xlws.FILTER(Balanço[Quantidade],(Balanço[Estoque]=Back!$E$3)*(Balanço[Material]=Back!F33203))))</f>
        <v/>
      </c>
    </row>
    <row r="33204" spans="2:7">
      <c r="B33204" s="32">
        <f>SUMIF(Balanço[Estoque],Back!A33204,Balanço[Quantidade])</f>
        <v>0</v>
      </c>
      <c r="G33204" s="32" t="str" cm="1">
        <f t="array" ref="G33204">IF(F33204="","",SUM(_xlfn._xlws.FILTER(Balanço[Quantidade],(Balanço[Estoque]=Back!$E$3)*(Balanço[Material]=Back!F33204))))</f>
        <v/>
      </c>
    </row>
    <row r="33205" spans="2:7">
      <c r="B33205" s="32">
        <f>SUMIF(Balanço[Estoque],Back!A33205,Balanço[Quantidade])</f>
        <v>0</v>
      </c>
      <c r="G33205" s="32" t="str" cm="1">
        <f t="array" ref="G33205">IF(F33205="","",SUM(_xlfn._xlws.FILTER(Balanço[Quantidade],(Balanço[Estoque]=Back!$E$3)*(Balanço[Material]=Back!F33205))))</f>
        <v/>
      </c>
    </row>
    <row r="33206" spans="2:7">
      <c r="B33206" s="32">
        <f>SUMIF(Balanço[Estoque],Back!A33206,Balanço[Quantidade])</f>
        <v>0</v>
      </c>
      <c r="G33206" s="32" t="str" cm="1">
        <f t="array" ref="G33206">IF(F33206="","",SUM(_xlfn._xlws.FILTER(Balanço[Quantidade],(Balanço[Estoque]=Back!$E$3)*(Balanço[Material]=Back!F33206))))</f>
        <v/>
      </c>
    </row>
    <row r="33207" spans="2:7">
      <c r="B33207" s="32">
        <f>SUMIF(Balanço[Estoque],Back!A33207,Balanço[Quantidade])</f>
        <v>0</v>
      </c>
      <c r="G33207" s="32" t="str" cm="1">
        <f t="array" ref="G33207">IF(F33207="","",SUM(_xlfn._xlws.FILTER(Balanço[Quantidade],(Balanço[Estoque]=Back!$E$3)*(Balanço[Material]=Back!F33207))))</f>
        <v/>
      </c>
    </row>
    <row r="33208" spans="2:7">
      <c r="B33208" s="32">
        <f>SUMIF(Balanço[Estoque],Back!A33208,Balanço[Quantidade])</f>
        <v>0</v>
      </c>
      <c r="G33208" s="32" t="str" cm="1">
        <f t="array" ref="G33208">IF(F33208="","",SUM(_xlfn._xlws.FILTER(Balanço[Quantidade],(Balanço[Estoque]=Back!$E$3)*(Balanço[Material]=Back!F33208))))</f>
        <v/>
      </c>
    </row>
    <row r="33209" spans="2:7">
      <c r="B33209" s="32">
        <f>SUMIF(Balanço[Estoque],Back!A33209,Balanço[Quantidade])</f>
        <v>0</v>
      </c>
      <c r="G33209" s="32" t="str" cm="1">
        <f t="array" ref="G33209">IF(F33209="","",SUM(_xlfn._xlws.FILTER(Balanço[Quantidade],(Balanço[Estoque]=Back!$E$3)*(Balanço[Material]=Back!F33209))))</f>
        <v/>
      </c>
    </row>
    <row r="33210" spans="2:7">
      <c r="B33210" s="32">
        <f>SUMIF(Balanço[Estoque],Back!A33210,Balanço[Quantidade])</f>
        <v>0</v>
      </c>
      <c r="G33210" s="32" t="str" cm="1">
        <f t="array" ref="G33210">IF(F33210="","",SUM(_xlfn._xlws.FILTER(Balanço[Quantidade],(Balanço[Estoque]=Back!$E$3)*(Balanço[Material]=Back!F33210))))</f>
        <v/>
      </c>
    </row>
    <row r="33211" spans="2:7">
      <c r="B33211" s="32">
        <f>SUMIF(Balanço[Estoque],Back!A33211,Balanço[Quantidade])</f>
        <v>0</v>
      </c>
      <c r="G33211" s="32" t="str" cm="1">
        <f t="array" ref="G33211">IF(F33211="","",SUM(_xlfn._xlws.FILTER(Balanço[Quantidade],(Balanço[Estoque]=Back!$E$3)*(Balanço[Material]=Back!F33211))))</f>
        <v/>
      </c>
    </row>
    <row r="33212" spans="2:7">
      <c r="B33212" s="32">
        <f>SUMIF(Balanço[Estoque],Back!A33212,Balanço[Quantidade])</f>
        <v>0</v>
      </c>
      <c r="G33212" s="32" t="str" cm="1">
        <f t="array" ref="G33212">IF(F33212="","",SUM(_xlfn._xlws.FILTER(Balanço[Quantidade],(Balanço[Estoque]=Back!$E$3)*(Balanço[Material]=Back!F33212))))</f>
        <v/>
      </c>
    </row>
    <row r="33213" spans="2:7">
      <c r="B33213" s="32">
        <f>SUMIF(Balanço[Estoque],Back!A33213,Balanço[Quantidade])</f>
        <v>0</v>
      </c>
      <c r="G33213" s="32" t="str" cm="1">
        <f t="array" ref="G33213">IF(F33213="","",SUM(_xlfn._xlws.FILTER(Balanço[Quantidade],(Balanço[Estoque]=Back!$E$3)*(Balanço[Material]=Back!F33213))))</f>
        <v/>
      </c>
    </row>
    <row r="33214" spans="2:7">
      <c r="B33214" s="32">
        <f>SUMIF(Balanço[Estoque],Back!A33214,Balanço[Quantidade])</f>
        <v>0</v>
      </c>
      <c r="G33214" s="32" t="str" cm="1">
        <f t="array" ref="G33214">IF(F33214="","",SUM(_xlfn._xlws.FILTER(Balanço[Quantidade],(Balanço[Estoque]=Back!$E$3)*(Balanço[Material]=Back!F33214))))</f>
        <v/>
      </c>
    </row>
    <row r="33215" spans="2:7">
      <c r="B33215" s="32">
        <f>SUMIF(Balanço[Estoque],Back!A33215,Balanço[Quantidade])</f>
        <v>0</v>
      </c>
      <c r="G33215" s="32" t="str" cm="1">
        <f t="array" ref="G33215">IF(F33215="","",SUM(_xlfn._xlws.FILTER(Balanço[Quantidade],(Balanço[Estoque]=Back!$E$3)*(Balanço[Material]=Back!F33215))))</f>
        <v/>
      </c>
    </row>
    <row r="33216" spans="2:7">
      <c r="B33216" s="32">
        <f>SUMIF(Balanço[Estoque],Back!A33216,Balanço[Quantidade])</f>
        <v>0</v>
      </c>
      <c r="G33216" s="32" t="str" cm="1">
        <f t="array" ref="G33216">IF(F33216="","",SUM(_xlfn._xlws.FILTER(Balanço[Quantidade],(Balanço[Estoque]=Back!$E$3)*(Balanço[Material]=Back!F33216))))</f>
        <v/>
      </c>
    </row>
    <row r="33217" spans="2:7">
      <c r="B33217" s="32">
        <f>SUMIF(Balanço[Estoque],Back!A33217,Balanço[Quantidade])</f>
        <v>0</v>
      </c>
      <c r="G33217" s="32" t="str" cm="1">
        <f t="array" ref="G33217">IF(F33217="","",SUM(_xlfn._xlws.FILTER(Balanço[Quantidade],(Balanço[Estoque]=Back!$E$3)*(Balanço[Material]=Back!F33217))))</f>
        <v/>
      </c>
    </row>
    <row r="33218" spans="2:7">
      <c r="B33218" s="32">
        <f>SUMIF(Balanço[Estoque],Back!A33218,Balanço[Quantidade])</f>
        <v>0</v>
      </c>
      <c r="G33218" s="32" t="str" cm="1">
        <f t="array" ref="G33218">IF(F33218="","",SUM(_xlfn._xlws.FILTER(Balanço[Quantidade],(Balanço[Estoque]=Back!$E$3)*(Balanço[Material]=Back!F33218))))</f>
        <v/>
      </c>
    </row>
    <row r="33219" spans="2:7">
      <c r="B33219" s="32">
        <f>SUMIF(Balanço[Estoque],Back!A33219,Balanço[Quantidade])</f>
        <v>0</v>
      </c>
      <c r="G33219" s="32" t="str" cm="1">
        <f t="array" ref="G33219">IF(F33219="","",SUM(_xlfn._xlws.FILTER(Balanço[Quantidade],(Balanço[Estoque]=Back!$E$3)*(Balanço[Material]=Back!F33219))))</f>
        <v/>
      </c>
    </row>
    <row r="33220" spans="2:7">
      <c r="B33220" s="32">
        <f>SUMIF(Balanço[Estoque],Back!A33220,Balanço[Quantidade])</f>
        <v>0</v>
      </c>
      <c r="G33220" s="32" t="str" cm="1">
        <f t="array" ref="G33220">IF(F33220="","",SUM(_xlfn._xlws.FILTER(Balanço[Quantidade],(Balanço[Estoque]=Back!$E$3)*(Balanço[Material]=Back!F33220))))</f>
        <v/>
      </c>
    </row>
    <row r="33221" spans="2:7">
      <c r="B33221" s="32">
        <f>SUMIF(Balanço[Estoque],Back!A33221,Balanço[Quantidade])</f>
        <v>0</v>
      </c>
      <c r="G33221" s="32" t="str" cm="1">
        <f t="array" ref="G33221">IF(F33221="","",SUM(_xlfn._xlws.FILTER(Balanço[Quantidade],(Balanço[Estoque]=Back!$E$3)*(Balanço[Material]=Back!F33221))))</f>
        <v/>
      </c>
    </row>
    <row r="33222" spans="2:7">
      <c r="B33222" s="32">
        <f>SUMIF(Balanço[Estoque],Back!A33222,Balanço[Quantidade])</f>
        <v>0</v>
      </c>
      <c r="G33222" s="32" t="str" cm="1">
        <f t="array" ref="G33222">IF(F33222="","",SUM(_xlfn._xlws.FILTER(Balanço[Quantidade],(Balanço[Estoque]=Back!$E$3)*(Balanço[Material]=Back!F33222))))</f>
        <v/>
      </c>
    </row>
    <row r="33223" spans="2:7">
      <c r="B33223" s="32">
        <f>SUMIF(Balanço[Estoque],Back!A33223,Balanço[Quantidade])</f>
        <v>0</v>
      </c>
      <c r="G33223" s="32" t="str" cm="1">
        <f t="array" ref="G33223">IF(F33223="","",SUM(_xlfn._xlws.FILTER(Balanço[Quantidade],(Balanço[Estoque]=Back!$E$3)*(Balanço[Material]=Back!F33223))))</f>
        <v/>
      </c>
    </row>
    <row r="33224" spans="2:7">
      <c r="B33224" s="32">
        <f>SUMIF(Balanço[Estoque],Back!A33224,Balanço[Quantidade])</f>
        <v>0</v>
      </c>
      <c r="G33224" s="32" t="str" cm="1">
        <f t="array" ref="G33224">IF(F33224="","",SUM(_xlfn._xlws.FILTER(Balanço[Quantidade],(Balanço[Estoque]=Back!$E$3)*(Balanço[Material]=Back!F33224))))</f>
        <v/>
      </c>
    </row>
    <row r="33225" spans="2:7">
      <c r="B33225" s="32">
        <f>SUMIF(Balanço[Estoque],Back!A33225,Balanço[Quantidade])</f>
        <v>0</v>
      </c>
      <c r="G33225" s="32" t="str" cm="1">
        <f t="array" ref="G33225">IF(F33225="","",SUM(_xlfn._xlws.FILTER(Balanço[Quantidade],(Balanço[Estoque]=Back!$E$3)*(Balanço[Material]=Back!F33225))))</f>
        <v/>
      </c>
    </row>
    <row r="33226" spans="2:7">
      <c r="B33226" s="32">
        <f>SUMIF(Balanço[Estoque],Back!A33226,Balanço[Quantidade])</f>
        <v>0</v>
      </c>
      <c r="G33226" s="32" t="str" cm="1">
        <f t="array" ref="G33226">IF(F33226="","",SUM(_xlfn._xlws.FILTER(Balanço[Quantidade],(Balanço[Estoque]=Back!$E$3)*(Balanço[Material]=Back!F33226))))</f>
        <v/>
      </c>
    </row>
    <row r="33227" spans="2:7">
      <c r="B33227" s="32">
        <f>SUMIF(Balanço[Estoque],Back!A33227,Balanço[Quantidade])</f>
        <v>0</v>
      </c>
      <c r="G33227" s="32" t="str" cm="1">
        <f t="array" ref="G33227">IF(F33227="","",SUM(_xlfn._xlws.FILTER(Balanço[Quantidade],(Balanço[Estoque]=Back!$E$3)*(Balanço[Material]=Back!F33227))))</f>
        <v/>
      </c>
    </row>
    <row r="33228" spans="2:7">
      <c r="B33228" s="32">
        <f>SUMIF(Balanço[Estoque],Back!A33228,Balanço[Quantidade])</f>
        <v>0</v>
      </c>
      <c r="G33228" s="32" t="str" cm="1">
        <f t="array" ref="G33228">IF(F33228="","",SUM(_xlfn._xlws.FILTER(Balanço[Quantidade],(Balanço[Estoque]=Back!$E$3)*(Balanço[Material]=Back!F33228))))</f>
        <v/>
      </c>
    </row>
    <row r="33229" spans="2:7">
      <c r="B33229" s="32">
        <f>SUMIF(Balanço[Estoque],Back!A33229,Balanço[Quantidade])</f>
        <v>0</v>
      </c>
      <c r="G33229" s="32" t="str" cm="1">
        <f t="array" ref="G33229">IF(F33229="","",SUM(_xlfn._xlws.FILTER(Balanço[Quantidade],(Balanço[Estoque]=Back!$E$3)*(Balanço[Material]=Back!F33229))))</f>
        <v/>
      </c>
    </row>
    <row r="33230" spans="2:7">
      <c r="B33230" s="32">
        <f>SUMIF(Balanço[Estoque],Back!A33230,Balanço[Quantidade])</f>
        <v>0</v>
      </c>
      <c r="G33230" s="32" t="str" cm="1">
        <f t="array" ref="G33230">IF(F33230="","",SUM(_xlfn._xlws.FILTER(Balanço[Quantidade],(Balanço[Estoque]=Back!$E$3)*(Balanço[Material]=Back!F33230))))</f>
        <v/>
      </c>
    </row>
    <row r="33231" spans="2:7">
      <c r="B33231" s="32">
        <f>SUMIF(Balanço[Estoque],Back!A33231,Balanço[Quantidade])</f>
        <v>0</v>
      </c>
      <c r="G33231" s="32" t="str" cm="1">
        <f t="array" ref="G33231">IF(F33231="","",SUM(_xlfn._xlws.FILTER(Balanço[Quantidade],(Balanço[Estoque]=Back!$E$3)*(Balanço[Material]=Back!F33231))))</f>
        <v/>
      </c>
    </row>
    <row r="33232" spans="2:7">
      <c r="B33232" s="32">
        <f>SUMIF(Balanço[Estoque],Back!A33232,Balanço[Quantidade])</f>
        <v>0</v>
      </c>
      <c r="G33232" s="32" t="str" cm="1">
        <f t="array" ref="G33232">IF(F33232="","",SUM(_xlfn._xlws.FILTER(Balanço[Quantidade],(Balanço[Estoque]=Back!$E$3)*(Balanço[Material]=Back!F33232))))</f>
        <v/>
      </c>
    </row>
    <row r="33233" spans="2:7">
      <c r="B33233" s="32">
        <f>SUMIF(Balanço[Estoque],Back!A33233,Balanço[Quantidade])</f>
        <v>0</v>
      </c>
      <c r="G33233" s="32" t="str" cm="1">
        <f t="array" ref="G33233">IF(F33233="","",SUM(_xlfn._xlws.FILTER(Balanço[Quantidade],(Balanço[Estoque]=Back!$E$3)*(Balanço[Material]=Back!F33233))))</f>
        <v/>
      </c>
    </row>
    <row r="33234" spans="2:7">
      <c r="B33234" s="32">
        <f>SUMIF(Balanço[Estoque],Back!A33234,Balanço[Quantidade])</f>
        <v>0</v>
      </c>
      <c r="G33234" s="32" t="str" cm="1">
        <f t="array" ref="G33234">IF(F33234="","",SUM(_xlfn._xlws.FILTER(Balanço[Quantidade],(Balanço[Estoque]=Back!$E$3)*(Balanço[Material]=Back!F33234))))</f>
        <v/>
      </c>
    </row>
    <row r="33235" spans="2:7">
      <c r="B33235" s="32">
        <f>SUMIF(Balanço[Estoque],Back!A33235,Balanço[Quantidade])</f>
        <v>0</v>
      </c>
      <c r="G33235" s="32" t="str" cm="1">
        <f t="array" ref="G33235">IF(F33235="","",SUM(_xlfn._xlws.FILTER(Balanço[Quantidade],(Balanço[Estoque]=Back!$E$3)*(Balanço[Material]=Back!F33235))))</f>
        <v/>
      </c>
    </row>
    <row r="33236" spans="2:7">
      <c r="B33236" s="32">
        <f>SUMIF(Balanço[Estoque],Back!A33236,Balanço[Quantidade])</f>
        <v>0</v>
      </c>
      <c r="G33236" s="32" t="str" cm="1">
        <f t="array" ref="G33236">IF(F33236="","",SUM(_xlfn._xlws.FILTER(Balanço[Quantidade],(Balanço[Estoque]=Back!$E$3)*(Balanço[Material]=Back!F33236))))</f>
        <v/>
      </c>
    </row>
    <row r="33237" spans="2:7">
      <c r="B33237" s="32">
        <f>SUMIF(Balanço[Estoque],Back!A33237,Balanço[Quantidade])</f>
        <v>0</v>
      </c>
      <c r="G33237" s="32" t="str" cm="1">
        <f t="array" ref="G33237">IF(F33237="","",SUM(_xlfn._xlws.FILTER(Balanço[Quantidade],(Balanço[Estoque]=Back!$E$3)*(Balanço[Material]=Back!F33237))))</f>
        <v/>
      </c>
    </row>
    <row r="33238" spans="2:7">
      <c r="B33238" s="32">
        <f>SUMIF(Balanço[Estoque],Back!A33238,Balanço[Quantidade])</f>
        <v>0</v>
      </c>
      <c r="G33238" s="32" t="str" cm="1">
        <f t="array" ref="G33238">IF(F33238="","",SUM(_xlfn._xlws.FILTER(Balanço[Quantidade],(Balanço[Estoque]=Back!$E$3)*(Balanço[Material]=Back!F33238))))</f>
        <v/>
      </c>
    </row>
    <row r="33239" spans="2:7">
      <c r="B33239" s="32">
        <f>SUMIF(Balanço[Estoque],Back!A33239,Balanço[Quantidade])</f>
        <v>0</v>
      </c>
      <c r="G33239" s="32" t="str" cm="1">
        <f t="array" ref="G33239">IF(F33239="","",SUM(_xlfn._xlws.FILTER(Balanço[Quantidade],(Balanço[Estoque]=Back!$E$3)*(Balanço[Material]=Back!F33239))))</f>
        <v/>
      </c>
    </row>
    <row r="33240" spans="2:7">
      <c r="B33240" s="32">
        <f>SUMIF(Balanço[Estoque],Back!A33240,Balanço[Quantidade])</f>
        <v>0</v>
      </c>
      <c r="G33240" s="32" t="str" cm="1">
        <f t="array" ref="G33240">IF(F33240="","",SUM(_xlfn._xlws.FILTER(Balanço[Quantidade],(Balanço[Estoque]=Back!$E$3)*(Balanço[Material]=Back!F33240))))</f>
        <v/>
      </c>
    </row>
    <row r="33241" spans="2:7">
      <c r="B33241" s="32">
        <f>SUMIF(Balanço[Estoque],Back!A33241,Balanço[Quantidade])</f>
        <v>0</v>
      </c>
      <c r="G33241" s="32" t="str" cm="1">
        <f t="array" ref="G33241">IF(F33241="","",SUM(_xlfn._xlws.FILTER(Balanço[Quantidade],(Balanço[Estoque]=Back!$E$3)*(Balanço[Material]=Back!F33241))))</f>
        <v/>
      </c>
    </row>
    <row r="33242" spans="2:7">
      <c r="B33242" s="32">
        <f>SUMIF(Balanço[Estoque],Back!A33242,Balanço[Quantidade])</f>
        <v>0</v>
      </c>
      <c r="G33242" s="32" t="str" cm="1">
        <f t="array" ref="G33242">IF(F33242="","",SUM(_xlfn._xlws.FILTER(Balanço[Quantidade],(Balanço[Estoque]=Back!$E$3)*(Balanço[Material]=Back!F33242))))</f>
        <v/>
      </c>
    </row>
    <row r="33243" spans="2:7">
      <c r="B33243" s="32">
        <f>SUMIF(Balanço[Estoque],Back!A33243,Balanço[Quantidade])</f>
        <v>0</v>
      </c>
      <c r="G33243" s="32" t="str" cm="1">
        <f t="array" ref="G33243">IF(F33243="","",SUM(_xlfn._xlws.FILTER(Balanço[Quantidade],(Balanço[Estoque]=Back!$E$3)*(Balanço[Material]=Back!F33243))))</f>
        <v/>
      </c>
    </row>
    <row r="33244" spans="2:7">
      <c r="B33244" s="32">
        <f>SUMIF(Balanço[Estoque],Back!A33244,Balanço[Quantidade])</f>
        <v>0</v>
      </c>
      <c r="G33244" s="32" t="str" cm="1">
        <f t="array" ref="G33244">IF(F33244="","",SUM(_xlfn._xlws.FILTER(Balanço[Quantidade],(Balanço[Estoque]=Back!$E$3)*(Balanço[Material]=Back!F33244))))</f>
        <v/>
      </c>
    </row>
    <row r="33245" spans="2:7">
      <c r="B33245" s="32">
        <f>SUMIF(Balanço[Estoque],Back!A33245,Balanço[Quantidade])</f>
        <v>0</v>
      </c>
      <c r="G33245" s="32" t="str" cm="1">
        <f t="array" ref="G33245">IF(F33245="","",SUM(_xlfn._xlws.FILTER(Balanço[Quantidade],(Balanço[Estoque]=Back!$E$3)*(Balanço[Material]=Back!F33245))))</f>
        <v/>
      </c>
    </row>
    <row r="33246" spans="2:7">
      <c r="B33246" s="32">
        <f>SUMIF(Balanço[Estoque],Back!A33246,Balanço[Quantidade])</f>
        <v>0</v>
      </c>
      <c r="G33246" s="32" t="str" cm="1">
        <f t="array" ref="G33246">IF(F33246="","",SUM(_xlfn._xlws.FILTER(Balanço[Quantidade],(Balanço[Estoque]=Back!$E$3)*(Balanço[Material]=Back!F33246))))</f>
        <v/>
      </c>
    </row>
    <row r="33247" spans="2:7">
      <c r="B33247" s="32">
        <f>SUMIF(Balanço[Estoque],Back!A33247,Balanço[Quantidade])</f>
        <v>0</v>
      </c>
      <c r="G33247" s="32" t="str" cm="1">
        <f t="array" ref="G33247">IF(F33247="","",SUM(_xlfn._xlws.FILTER(Balanço[Quantidade],(Balanço[Estoque]=Back!$E$3)*(Balanço[Material]=Back!F33247))))</f>
        <v/>
      </c>
    </row>
    <row r="33248" spans="2:7">
      <c r="B33248" s="32">
        <f>SUMIF(Balanço[Estoque],Back!A33248,Balanço[Quantidade])</f>
        <v>0</v>
      </c>
      <c r="G33248" s="32" t="str" cm="1">
        <f t="array" ref="G33248">IF(F33248="","",SUM(_xlfn._xlws.FILTER(Balanço[Quantidade],(Balanço[Estoque]=Back!$E$3)*(Balanço[Material]=Back!F33248))))</f>
        <v/>
      </c>
    </row>
    <row r="33249" spans="2:7">
      <c r="B33249" s="32">
        <f>SUMIF(Balanço[Estoque],Back!A33249,Balanço[Quantidade])</f>
        <v>0</v>
      </c>
      <c r="G33249" s="32" t="str" cm="1">
        <f t="array" ref="G33249">IF(F33249="","",SUM(_xlfn._xlws.FILTER(Balanço[Quantidade],(Balanço[Estoque]=Back!$E$3)*(Balanço[Material]=Back!F33249))))</f>
        <v/>
      </c>
    </row>
    <row r="33250" spans="2:7">
      <c r="B33250" s="32">
        <f>SUMIF(Balanço[Estoque],Back!A33250,Balanço[Quantidade])</f>
        <v>0</v>
      </c>
      <c r="G33250" s="32" t="str" cm="1">
        <f t="array" ref="G33250">IF(F33250="","",SUM(_xlfn._xlws.FILTER(Balanço[Quantidade],(Balanço[Estoque]=Back!$E$3)*(Balanço[Material]=Back!F33250))))</f>
        <v/>
      </c>
    </row>
    <row r="33251" spans="2:7">
      <c r="B33251" s="32">
        <f>SUMIF(Balanço[Estoque],Back!A33251,Balanço[Quantidade])</f>
        <v>0</v>
      </c>
      <c r="G33251" s="32" t="str" cm="1">
        <f t="array" ref="G33251">IF(F33251="","",SUM(_xlfn._xlws.FILTER(Balanço[Quantidade],(Balanço[Estoque]=Back!$E$3)*(Balanço[Material]=Back!F33251))))</f>
        <v/>
      </c>
    </row>
    <row r="33252" spans="2:7">
      <c r="B33252" s="32">
        <f>SUMIF(Balanço[Estoque],Back!A33252,Balanço[Quantidade])</f>
        <v>0</v>
      </c>
      <c r="G33252" s="32" t="str" cm="1">
        <f t="array" ref="G33252">IF(F33252="","",SUM(_xlfn._xlws.FILTER(Balanço[Quantidade],(Balanço[Estoque]=Back!$E$3)*(Balanço[Material]=Back!F33252))))</f>
        <v/>
      </c>
    </row>
    <row r="33253" spans="2:7">
      <c r="B33253" s="32">
        <f>SUMIF(Balanço[Estoque],Back!A33253,Balanço[Quantidade])</f>
        <v>0</v>
      </c>
      <c r="G33253" s="32" t="str" cm="1">
        <f t="array" ref="G33253">IF(F33253="","",SUM(_xlfn._xlws.FILTER(Balanço[Quantidade],(Balanço[Estoque]=Back!$E$3)*(Balanço[Material]=Back!F33253))))</f>
        <v/>
      </c>
    </row>
    <row r="33254" spans="2:7">
      <c r="B33254" s="32">
        <f>SUMIF(Balanço[Estoque],Back!A33254,Balanço[Quantidade])</f>
        <v>0</v>
      </c>
      <c r="G33254" s="32" t="str" cm="1">
        <f t="array" ref="G33254">IF(F33254="","",SUM(_xlfn._xlws.FILTER(Balanço[Quantidade],(Balanço[Estoque]=Back!$E$3)*(Balanço[Material]=Back!F33254))))</f>
        <v/>
      </c>
    </row>
    <row r="33255" spans="2:7">
      <c r="B33255" s="32">
        <f>SUMIF(Balanço[Estoque],Back!A33255,Balanço[Quantidade])</f>
        <v>0</v>
      </c>
      <c r="G33255" s="32" t="str" cm="1">
        <f t="array" ref="G33255">IF(F33255="","",SUM(_xlfn._xlws.FILTER(Balanço[Quantidade],(Balanço[Estoque]=Back!$E$3)*(Balanço[Material]=Back!F33255))))</f>
        <v/>
      </c>
    </row>
    <row r="33256" spans="2:7">
      <c r="B33256" s="32">
        <f>SUMIF(Balanço[Estoque],Back!A33256,Balanço[Quantidade])</f>
        <v>0</v>
      </c>
      <c r="G33256" s="32" t="str" cm="1">
        <f t="array" ref="G33256">IF(F33256="","",SUM(_xlfn._xlws.FILTER(Balanço[Quantidade],(Balanço[Estoque]=Back!$E$3)*(Balanço[Material]=Back!F33256))))</f>
        <v/>
      </c>
    </row>
    <row r="33257" spans="2:7">
      <c r="B33257" s="32">
        <f>SUMIF(Balanço[Estoque],Back!A33257,Balanço[Quantidade])</f>
        <v>0</v>
      </c>
      <c r="G33257" s="32" t="str" cm="1">
        <f t="array" ref="G33257">IF(F33257="","",SUM(_xlfn._xlws.FILTER(Balanço[Quantidade],(Balanço[Estoque]=Back!$E$3)*(Balanço[Material]=Back!F33257))))</f>
        <v/>
      </c>
    </row>
    <row r="33258" spans="2:7">
      <c r="B33258" s="32">
        <f>SUMIF(Balanço[Estoque],Back!A33258,Balanço[Quantidade])</f>
        <v>0</v>
      </c>
      <c r="G33258" s="32" t="str" cm="1">
        <f t="array" ref="G33258">IF(F33258="","",SUM(_xlfn._xlws.FILTER(Balanço[Quantidade],(Balanço[Estoque]=Back!$E$3)*(Balanço[Material]=Back!F33258))))</f>
        <v/>
      </c>
    </row>
    <row r="33259" spans="2:7">
      <c r="B33259" s="32">
        <f>SUMIF(Balanço[Estoque],Back!A33259,Balanço[Quantidade])</f>
        <v>0</v>
      </c>
      <c r="G33259" s="32" t="str" cm="1">
        <f t="array" ref="G33259">IF(F33259="","",SUM(_xlfn._xlws.FILTER(Balanço[Quantidade],(Balanço[Estoque]=Back!$E$3)*(Balanço[Material]=Back!F33259))))</f>
        <v/>
      </c>
    </row>
    <row r="33260" spans="2:7">
      <c r="B33260" s="32">
        <f>SUMIF(Balanço[Estoque],Back!A33260,Balanço[Quantidade])</f>
        <v>0</v>
      </c>
      <c r="G33260" s="32" t="str" cm="1">
        <f t="array" ref="G33260">IF(F33260="","",SUM(_xlfn._xlws.FILTER(Balanço[Quantidade],(Balanço[Estoque]=Back!$E$3)*(Balanço[Material]=Back!F33260))))</f>
        <v/>
      </c>
    </row>
    <row r="33261" spans="2:7">
      <c r="B33261" s="32">
        <f>SUMIF(Balanço[Estoque],Back!A33261,Balanço[Quantidade])</f>
        <v>0</v>
      </c>
      <c r="G33261" s="32" t="str" cm="1">
        <f t="array" ref="G33261">IF(F33261="","",SUM(_xlfn._xlws.FILTER(Balanço[Quantidade],(Balanço[Estoque]=Back!$E$3)*(Balanço[Material]=Back!F33261))))</f>
        <v/>
      </c>
    </row>
    <row r="33262" spans="2:7">
      <c r="B33262" s="32">
        <f>SUMIF(Balanço[Estoque],Back!A33262,Balanço[Quantidade])</f>
        <v>0</v>
      </c>
      <c r="G33262" s="32" t="str" cm="1">
        <f t="array" ref="G33262">IF(F33262="","",SUM(_xlfn._xlws.FILTER(Balanço[Quantidade],(Balanço[Estoque]=Back!$E$3)*(Balanço[Material]=Back!F33262))))</f>
        <v/>
      </c>
    </row>
    <row r="33263" spans="2:7">
      <c r="B33263" s="32">
        <f>SUMIF(Balanço[Estoque],Back!A33263,Balanço[Quantidade])</f>
        <v>0</v>
      </c>
      <c r="G33263" s="32" t="str" cm="1">
        <f t="array" ref="G33263">IF(F33263="","",SUM(_xlfn._xlws.FILTER(Balanço[Quantidade],(Balanço[Estoque]=Back!$E$3)*(Balanço[Material]=Back!F33263))))</f>
        <v/>
      </c>
    </row>
    <row r="33264" spans="2:7">
      <c r="B33264" s="32">
        <f>SUMIF(Balanço[Estoque],Back!A33264,Balanço[Quantidade])</f>
        <v>0</v>
      </c>
      <c r="G33264" s="32" t="str" cm="1">
        <f t="array" ref="G33264">IF(F33264="","",SUM(_xlfn._xlws.FILTER(Balanço[Quantidade],(Balanço[Estoque]=Back!$E$3)*(Balanço[Material]=Back!F33264))))</f>
        <v/>
      </c>
    </row>
    <row r="33265" spans="2:7">
      <c r="B33265" s="32">
        <f>SUMIF(Balanço[Estoque],Back!A33265,Balanço[Quantidade])</f>
        <v>0</v>
      </c>
      <c r="G33265" s="32" t="str" cm="1">
        <f t="array" ref="G33265">IF(F33265="","",SUM(_xlfn._xlws.FILTER(Balanço[Quantidade],(Balanço[Estoque]=Back!$E$3)*(Balanço[Material]=Back!F33265))))</f>
        <v/>
      </c>
    </row>
    <row r="33266" spans="2:7">
      <c r="B33266" s="32">
        <f>SUMIF(Balanço[Estoque],Back!A33266,Balanço[Quantidade])</f>
        <v>0</v>
      </c>
      <c r="G33266" s="32" t="str" cm="1">
        <f t="array" ref="G33266">IF(F33266="","",SUM(_xlfn._xlws.FILTER(Balanço[Quantidade],(Balanço[Estoque]=Back!$E$3)*(Balanço[Material]=Back!F33266))))</f>
        <v/>
      </c>
    </row>
    <row r="33267" spans="2:7">
      <c r="B33267" s="32">
        <f>SUMIF(Balanço[Estoque],Back!A33267,Balanço[Quantidade])</f>
        <v>0</v>
      </c>
      <c r="G33267" s="32" t="str" cm="1">
        <f t="array" ref="G33267">IF(F33267="","",SUM(_xlfn._xlws.FILTER(Balanço[Quantidade],(Balanço[Estoque]=Back!$E$3)*(Balanço[Material]=Back!F33267))))</f>
        <v/>
      </c>
    </row>
    <row r="33268" spans="2:7">
      <c r="B33268" s="32">
        <f>SUMIF(Balanço[Estoque],Back!A33268,Balanço[Quantidade])</f>
        <v>0</v>
      </c>
      <c r="G33268" s="32" t="str" cm="1">
        <f t="array" ref="G33268">IF(F33268="","",SUM(_xlfn._xlws.FILTER(Balanço[Quantidade],(Balanço[Estoque]=Back!$E$3)*(Balanço[Material]=Back!F33268))))</f>
        <v/>
      </c>
    </row>
    <row r="33269" spans="2:7">
      <c r="B33269" s="32">
        <f>SUMIF(Balanço[Estoque],Back!A33269,Balanço[Quantidade])</f>
        <v>0</v>
      </c>
      <c r="G33269" s="32" t="str" cm="1">
        <f t="array" ref="G33269">IF(F33269="","",SUM(_xlfn._xlws.FILTER(Balanço[Quantidade],(Balanço[Estoque]=Back!$E$3)*(Balanço[Material]=Back!F33269))))</f>
        <v/>
      </c>
    </row>
    <row r="33270" spans="2:7">
      <c r="B33270" s="32">
        <f>SUMIF(Balanço[Estoque],Back!A33270,Balanço[Quantidade])</f>
        <v>0</v>
      </c>
      <c r="G33270" s="32" t="str" cm="1">
        <f t="array" ref="G33270">IF(F33270="","",SUM(_xlfn._xlws.FILTER(Balanço[Quantidade],(Balanço[Estoque]=Back!$E$3)*(Balanço[Material]=Back!F33270))))</f>
        <v/>
      </c>
    </row>
    <row r="33271" spans="2:7">
      <c r="B33271" s="32">
        <f>SUMIF(Balanço[Estoque],Back!A33271,Balanço[Quantidade])</f>
        <v>0</v>
      </c>
      <c r="G33271" s="32" t="str" cm="1">
        <f t="array" ref="G33271">IF(F33271="","",SUM(_xlfn._xlws.FILTER(Balanço[Quantidade],(Balanço[Estoque]=Back!$E$3)*(Balanço[Material]=Back!F33271))))</f>
        <v/>
      </c>
    </row>
    <row r="33272" spans="2:7">
      <c r="B33272" s="32">
        <f>SUMIF(Balanço[Estoque],Back!A33272,Balanço[Quantidade])</f>
        <v>0</v>
      </c>
      <c r="G33272" s="32" t="str" cm="1">
        <f t="array" ref="G33272">IF(F33272="","",SUM(_xlfn._xlws.FILTER(Balanço[Quantidade],(Balanço[Estoque]=Back!$E$3)*(Balanço[Material]=Back!F33272))))</f>
        <v/>
      </c>
    </row>
    <row r="33273" spans="2:7">
      <c r="B33273" s="32">
        <f>SUMIF(Balanço[Estoque],Back!A33273,Balanço[Quantidade])</f>
        <v>0</v>
      </c>
      <c r="G33273" s="32" t="str" cm="1">
        <f t="array" ref="G33273">IF(F33273="","",SUM(_xlfn._xlws.FILTER(Balanço[Quantidade],(Balanço[Estoque]=Back!$E$3)*(Balanço[Material]=Back!F33273))))</f>
        <v/>
      </c>
    </row>
    <row r="33274" spans="2:7">
      <c r="B33274" s="32">
        <f>SUMIF(Balanço[Estoque],Back!A33274,Balanço[Quantidade])</f>
        <v>0</v>
      </c>
      <c r="G33274" s="32" t="str" cm="1">
        <f t="array" ref="G33274">IF(F33274="","",SUM(_xlfn._xlws.FILTER(Balanço[Quantidade],(Balanço[Estoque]=Back!$E$3)*(Balanço[Material]=Back!F33274))))</f>
        <v/>
      </c>
    </row>
    <row r="33275" spans="2:7">
      <c r="B33275" s="32">
        <f>SUMIF(Balanço[Estoque],Back!A33275,Balanço[Quantidade])</f>
        <v>0</v>
      </c>
      <c r="G33275" s="32" t="str" cm="1">
        <f t="array" ref="G33275">IF(F33275="","",SUM(_xlfn._xlws.FILTER(Balanço[Quantidade],(Balanço[Estoque]=Back!$E$3)*(Balanço[Material]=Back!F33275))))</f>
        <v/>
      </c>
    </row>
    <row r="33276" spans="2:7">
      <c r="B33276" s="32">
        <f>SUMIF(Balanço[Estoque],Back!A33276,Balanço[Quantidade])</f>
        <v>0</v>
      </c>
      <c r="G33276" s="32" t="str" cm="1">
        <f t="array" ref="G33276">IF(F33276="","",SUM(_xlfn._xlws.FILTER(Balanço[Quantidade],(Balanço[Estoque]=Back!$E$3)*(Balanço[Material]=Back!F33276))))</f>
        <v/>
      </c>
    </row>
    <row r="33277" spans="2:7">
      <c r="B33277" s="32">
        <f>SUMIF(Balanço[Estoque],Back!A33277,Balanço[Quantidade])</f>
        <v>0</v>
      </c>
      <c r="G33277" s="32" t="str" cm="1">
        <f t="array" ref="G33277">IF(F33277="","",SUM(_xlfn._xlws.FILTER(Balanço[Quantidade],(Balanço[Estoque]=Back!$E$3)*(Balanço[Material]=Back!F33277))))</f>
        <v/>
      </c>
    </row>
    <row r="33278" spans="2:7">
      <c r="B33278" s="32">
        <f>SUMIF(Balanço[Estoque],Back!A33278,Balanço[Quantidade])</f>
        <v>0</v>
      </c>
      <c r="G33278" s="32" t="str" cm="1">
        <f t="array" ref="G33278">IF(F33278="","",SUM(_xlfn._xlws.FILTER(Balanço[Quantidade],(Balanço[Estoque]=Back!$E$3)*(Balanço[Material]=Back!F33278))))</f>
        <v/>
      </c>
    </row>
    <row r="33279" spans="2:7">
      <c r="B33279" s="32">
        <f>SUMIF(Balanço[Estoque],Back!A33279,Balanço[Quantidade])</f>
        <v>0</v>
      </c>
      <c r="G33279" s="32" t="str" cm="1">
        <f t="array" ref="G33279">IF(F33279="","",SUM(_xlfn._xlws.FILTER(Balanço[Quantidade],(Balanço[Estoque]=Back!$E$3)*(Balanço[Material]=Back!F33279))))</f>
        <v/>
      </c>
    </row>
    <row r="33280" spans="2:7">
      <c r="B33280" s="32">
        <f>SUMIF(Balanço[Estoque],Back!A33280,Balanço[Quantidade])</f>
        <v>0</v>
      </c>
      <c r="G33280" s="32" t="str" cm="1">
        <f t="array" ref="G33280">IF(F33280="","",SUM(_xlfn._xlws.FILTER(Balanço[Quantidade],(Balanço[Estoque]=Back!$E$3)*(Balanço[Material]=Back!F33280))))</f>
        <v/>
      </c>
    </row>
    <row r="33281" spans="2:7">
      <c r="B33281" s="32">
        <f>SUMIF(Balanço[Estoque],Back!A33281,Balanço[Quantidade])</f>
        <v>0</v>
      </c>
      <c r="G33281" s="32" t="str" cm="1">
        <f t="array" ref="G33281">IF(F33281="","",SUM(_xlfn._xlws.FILTER(Balanço[Quantidade],(Balanço[Estoque]=Back!$E$3)*(Balanço[Material]=Back!F33281))))</f>
        <v/>
      </c>
    </row>
    <row r="33282" spans="2:7">
      <c r="B33282" s="32">
        <f>SUMIF(Balanço[Estoque],Back!A33282,Balanço[Quantidade])</f>
        <v>0</v>
      </c>
      <c r="G33282" s="32" t="str" cm="1">
        <f t="array" ref="G33282">IF(F33282="","",SUM(_xlfn._xlws.FILTER(Balanço[Quantidade],(Balanço[Estoque]=Back!$E$3)*(Balanço[Material]=Back!F33282))))</f>
        <v/>
      </c>
    </row>
    <row r="33283" spans="2:7">
      <c r="B33283" s="32">
        <f>SUMIF(Balanço[Estoque],Back!A33283,Balanço[Quantidade])</f>
        <v>0</v>
      </c>
      <c r="G33283" s="32" t="str" cm="1">
        <f t="array" ref="G33283">IF(F33283="","",SUM(_xlfn._xlws.FILTER(Balanço[Quantidade],(Balanço[Estoque]=Back!$E$3)*(Balanço[Material]=Back!F33283))))</f>
        <v/>
      </c>
    </row>
    <row r="33284" spans="2:7">
      <c r="B33284" s="32">
        <f>SUMIF(Balanço[Estoque],Back!A33284,Balanço[Quantidade])</f>
        <v>0</v>
      </c>
      <c r="G33284" s="32" t="str" cm="1">
        <f t="array" ref="G33284">IF(F33284="","",SUM(_xlfn._xlws.FILTER(Balanço[Quantidade],(Balanço[Estoque]=Back!$E$3)*(Balanço[Material]=Back!F33284))))</f>
        <v/>
      </c>
    </row>
    <row r="33285" spans="2:7">
      <c r="B33285" s="32">
        <f>SUMIF(Balanço[Estoque],Back!A33285,Balanço[Quantidade])</f>
        <v>0</v>
      </c>
      <c r="G33285" s="32" t="str" cm="1">
        <f t="array" ref="G33285">IF(F33285="","",SUM(_xlfn._xlws.FILTER(Balanço[Quantidade],(Balanço[Estoque]=Back!$E$3)*(Balanço[Material]=Back!F33285))))</f>
        <v/>
      </c>
    </row>
    <row r="33286" spans="2:7">
      <c r="B33286" s="32">
        <f>SUMIF(Balanço[Estoque],Back!A33286,Balanço[Quantidade])</f>
        <v>0</v>
      </c>
      <c r="G33286" s="32" t="str" cm="1">
        <f t="array" ref="G33286">IF(F33286="","",SUM(_xlfn._xlws.FILTER(Balanço[Quantidade],(Balanço[Estoque]=Back!$E$3)*(Balanço[Material]=Back!F33286))))</f>
        <v/>
      </c>
    </row>
    <row r="33287" spans="2:7">
      <c r="B33287" s="32">
        <f>SUMIF(Balanço[Estoque],Back!A33287,Balanço[Quantidade])</f>
        <v>0</v>
      </c>
      <c r="G33287" s="32" t="str" cm="1">
        <f t="array" ref="G33287">IF(F33287="","",SUM(_xlfn._xlws.FILTER(Balanço[Quantidade],(Balanço[Estoque]=Back!$E$3)*(Balanço[Material]=Back!F33287))))</f>
        <v/>
      </c>
    </row>
    <row r="33288" spans="2:7">
      <c r="B33288" s="32">
        <f>SUMIF(Balanço[Estoque],Back!A33288,Balanço[Quantidade])</f>
        <v>0</v>
      </c>
      <c r="G33288" s="32" t="str" cm="1">
        <f t="array" ref="G33288">IF(F33288="","",SUM(_xlfn._xlws.FILTER(Balanço[Quantidade],(Balanço[Estoque]=Back!$E$3)*(Balanço[Material]=Back!F33288))))</f>
        <v/>
      </c>
    </row>
    <row r="33289" spans="2:7">
      <c r="B33289" s="32">
        <f>SUMIF(Balanço[Estoque],Back!A33289,Balanço[Quantidade])</f>
        <v>0</v>
      </c>
      <c r="G33289" s="32" t="str" cm="1">
        <f t="array" ref="G33289">IF(F33289="","",SUM(_xlfn._xlws.FILTER(Balanço[Quantidade],(Balanço[Estoque]=Back!$E$3)*(Balanço[Material]=Back!F33289))))</f>
        <v/>
      </c>
    </row>
    <row r="33290" spans="2:7">
      <c r="B33290" s="32">
        <f>SUMIF(Balanço[Estoque],Back!A33290,Balanço[Quantidade])</f>
        <v>0</v>
      </c>
      <c r="G33290" s="32" t="str" cm="1">
        <f t="array" ref="G33290">IF(F33290="","",SUM(_xlfn._xlws.FILTER(Balanço[Quantidade],(Balanço[Estoque]=Back!$E$3)*(Balanço[Material]=Back!F33290))))</f>
        <v/>
      </c>
    </row>
    <row r="33291" spans="2:7">
      <c r="B33291" s="32">
        <f>SUMIF(Balanço[Estoque],Back!A33291,Balanço[Quantidade])</f>
        <v>0</v>
      </c>
      <c r="G33291" s="32" t="str" cm="1">
        <f t="array" ref="G33291">IF(F33291="","",SUM(_xlfn._xlws.FILTER(Balanço[Quantidade],(Balanço[Estoque]=Back!$E$3)*(Balanço[Material]=Back!F33291))))</f>
        <v/>
      </c>
    </row>
    <row r="33292" spans="2:7">
      <c r="B33292" s="32">
        <f>SUMIF(Balanço[Estoque],Back!A33292,Balanço[Quantidade])</f>
        <v>0</v>
      </c>
      <c r="G33292" s="32" t="str" cm="1">
        <f t="array" ref="G33292">IF(F33292="","",SUM(_xlfn._xlws.FILTER(Balanço[Quantidade],(Balanço[Estoque]=Back!$E$3)*(Balanço[Material]=Back!F33292))))</f>
        <v/>
      </c>
    </row>
    <row r="33293" spans="2:7">
      <c r="B33293" s="32">
        <f>SUMIF(Balanço[Estoque],Back!A33293,Balanço[Quantidade])</f>
        <v>0</v>
      </c>
      <c r="G33293" s="32" t="str" cm="1">
        <f t="array" ref="G33293">IF(F33293="","",SUM(_xlfn._xlws.FILTER(Balanço[Quantidade],(Balanço[Estoque]=Back!$E$3)*(Balanço[Material]=Back!F33293))))</f>
        <v/>
      </c>
    </row>
    <row r="33294" spans="2:7">
      <c r="B33294" s="32">
        <f>SUMIF(Balanço[Estoque],Back!A33294,Balanço[Quantidade])</f>
        <v>0</v>
      </c>
      <c r="G33294" s="32" t="str" cm="1">
        <f t="array" ref="G33294">IF(F33294="","",SUM(_xlfn._xlws.FILTER(Balanço[Quantidade],(Balanço[Estoque]=Back!$E$3)*(Balanço[Material]=Back!F33294))))</f>
        <v/>
      </c>
    </row>
    <row r="33295" spans="2:7">
      <c r="B33295" s="32">
        <f>SUMIF(Balanço[Estoque],Back!A33295,Balanço[Quantidade])</f>
        <v>0</v>
      </c>
      <c r="G33295" s="32" t="str" cm="1">
        <f t="array" ref="G33295">IF(F33295="","",SUM(_xlfn._xlws.FILTER(Balanço[Quantidade],(Balanço[Estoque]=Back!$E$3)*(Balanço[Material]=Back!F33295))))</f>
        <v/>
      </c>
    </row>
    <row r="33296" spans="2:7">
      <c r="B33296" s="32">
        <f>SUMIF(Balanço[Estoque],Back!A33296,Balanço[Quantidade])</f>
        <v>0</v>
      </c>
      <c r="G33296" s="32" t="str" cm="1">
        <f t="array" ref="G33296">IF(F33296="","",SUM(_xlfn._xlws.FILTER(Balanço[Quantidade],(Balanço[Estoque]=Back!$E$3)*(Balanço[Material]=Back!F33296))))</f>
        <v/>
      </c>
    </row>
    <row r="33297" spans="2:7">
      <c r="B33297" s="32">
        <f>SUMIF(Balanço[Estoque],Back!A33297,Balanço[Quantidade])</f>
        <v>0</v>
      </c>
      <c r="G33297" s="32" t="str" cm="1">
        <f t="array" ref="G33297">IF(F33297="","",SUM(_xlfn._xlws.FILTER(Balanço[Quantidade],(Balanço[Estoque]=Back!$E$3)*(Balanço[Material]=Back!F33297))))</f>
        <v/>
      </c>
    </row>
    <row r="33298" spans="2:7">
      <c r="B33298" s="32">
        <f>SUMIF(Balanço[Estoque],Back!A33298,Balanço[Quantidade])</f>
        <v>0</v>
      </c>
      <c r="G33298" s="32" t="str" cm="1">
        <f t="array" ref="G33298">IF(F33298="","",SUM(_xlfn._xlws.FILTER(Balanço[Quantidade],(Balanço[Estoque]=Back!$E$3)*(Balanço[Material]=Back!F33298))))</f>
        <v/>
      </c>
    </row>
    <row r="33299" spans="2:7">
      <c r="B33299" s="32">
        <f>SUMIF(Balanço[Estoque],Back!A33299,Balanço[Quantidade])</f>
        <v>0</v>
      </c>
      <c r="G33299" s="32" t="str" cm="1">
        <f t="array" ref="G33299">IF(F33299="","",SUM(_xlfn._xlws.FILTER(Balanço[Quantidade],(Balanço[Estoque]=Back!$E$3)*(Balanço[Material]=Back!F33299))))</f>
        <v/>
      </c>
    </row>
    <row r="33300" spans="2:7">
      <c r="B33300" s="32">
        <f>SUMIF(Balanço[Estoque],Back!A33300,Balanço[Quantidade])</f>
        <v>0</v>
      </c>
      <c r="G33300" s="32" t="str" cm="1">
        <f t="array" ref="G33300">IF(F33300="","",SUM(_xlfn._xlws.FILTER(Balanço[Quantidade],(Balanço[Estoque]=Back!$E$3)*(Balanço[Material]=Back!F33300))))</f>
        <v/>
      </c>
    </row>
    <row r="33301" spans="2:7">
      <c r="B33301" s="32">
        <f>SUMIF(Balanço[Estoque],Back!A33301,Balanço[Quantidade])</f>
        <v>0</v>
      </c>
      <c r="G33301" s="32" t="str" cm="1">
        <f t="array" ref="G33301">IF(F33301="","",SUM(_xlfn._xlws.FILTER(Balanço[Quantidade],(Balanço[Estoque]=Back!$E$3)*(Balanço[Material]=Back!F33301))))</f>
        <v/>
      </c>
    </row>
    <row r="33302" spans="2:7">
      <c r="B33302" s="32">
        <f>SUMIF(Balanço[Estoque],Back!A33302,Balanço[Quantidade])</f>
        <v>0</v>
      </c>
      <c r="G33302" s="32" t="str" cm="1">
        <f t="array" ref="G33302">IF(F33302="","",SUM(_xlfn._xlws.FILTER(Balanço[Quantidade],(Balanço[Estoque]=Back!$E$3)*(Balanço[Material]=Back!F33302))))</f>
        <v/>
      </c>
    </row>
    <row r="33303" spans="2:7">
      <c r="B33303" s="32">
        <f>SUMIF(Balanço[Estoque],Back!A33303,Balanço[Quantidade])</f>
        <v>0</v>
      </c>
      <c r="G33303" s="32" t="str" cm="1">
        <f t="array" ref="G33303">IF(F33303="","",SUM(_xlfn._xlws.FILTER(Balanço[Quantidade],(Balanço[Estoque]=Back!$E$3)*(Balanço[Material]=Back!F33303))))</f>
        <v/>
      </c>
    </row>
    <row r="33304" spans="2:7">
      <c r="B33304" s="32">
        <f>SUMIF(Balanço[Estoque],Back!A33304,Balanço[Quantidade])</f>
        <v>0</v>
      </c>
      <c r="G33304" s="32" t="str" cm="1">
        <f t="array" ref="G33304">IF(F33304="","",SUM(_xlfn._xlws.FILTER(Balanço[Quantidade],(Balanço[Estoque]=Back!$E$3)*(Balanço[Material]=Back!F33304))))</f>
        <v/>
      </c>
    </row>
    <row r="33305" spans="2:7">
      <c r="B33305" s="32">
        <f>SUMIF(Balanço[Estoque],Back!A33305,Balanço[Quantidade])</f>
        <v>0</v>
      </c>
      <c r="G33305" s="32" t="str" cm="1">
        <f t="array" ref="G33305">IF(F33305="","",SUM(_xlfn._xlws.FILTER(Balanço[Quantidade],(Balanço[Estoque]=Back!$E$3)*(Balanço[Material]=Back!F33305))))</f>
        <v/>
      </c>
    </row>
    <row r="33306" spans="2:7">
      <c r="B33306" s="32">
        <f>SUMIF(Balanço[Estoque],Back!A33306,Balanço[Quantidade])</f>
        <v>0</v>
      </c>
      <c r="G33306" s="32" t="str" cm="1">
        <f t="array" ref="G33306">IF(F33306="","",SUM(_xlfn._xlws.FILTER(Balanço[Quantidade],(Balanço[Estoque]=Back!$E$3)*(Balanço[Material]=Back!F33306))))</f>
        <v/>
      </c>
    </row>
    <row r="33307" spans="2:7">
      <c r="B33307" s="32">
        <f>SUMIF(Balanço[Estoque],Back!A33307,Balanço[Quantidade])</f>
        <v>0</v>
      </c>
      <c r="G33307" s="32" t="str" cm="1">
        <f t="array" ref="G33307">IF(F33307="","",SUM(_xlfn._xlws.FILTER(Balanço[Quantidade],(Balanço[Estoque]=Back!$E$3)*(Balanço[Material]=Back!F33307))))</f>
        <v/>
      </c>
    </row>
    <row r="33308" spans="2:7">
      <c r="B33308" s="32">
        <f>SUMIF(Balanço[Estoque],Back!A33308,Balanço[Quantidade])</f>
        <v>0</v>
      </c>
      <c r="G33308" s="32" t="str" cm="1">
        <f t="array" ref="G33308">IF(F33308="","",SUM(_xlfn._xlws.FILTER(Balanço[Quantidade],(Balanço[Estoque]=Back!$E$3)*(Balanço[Material]=Back!F33308))))</f>
        <v/>
      </c>
    </row>
    <row r="33309" spans="2:7">
      <c r="B33309" s="32">
        <f>SUMIF(Balanço[Estoque],Back!A33309,Balanço[Quantidade])</f>
        <v>0</v>
      </c>
      <c r="G33309" s="32" t="str" cm="1">
        <f t="array" ref="G33309">IF(F33309="","",SUM(_xlfn._xlws.FILTER(Balanço[Quantidade],(Balanço[Estoque]=Back!$E$3)*(Balanço[Material]=Back!F33309))))</f>
        <v/>
      </c>
    </row>
    <row r="33310" spans="2:7">
      <c r="B33310" s="32">
        <f>SUMIF(Balanço[Estoque],Back!A33310,Balanço[Quantidade])</f>
        <v>0</v>
      </c>
      <c r="G33310" s="32" t="str" cm="1">
        <f t="array" ref="G33310">IF(F33310="","",SUM(_xlfn._xlws.FILTER(Balanço[Quantidade],(Balanço[Estoque]=Back!$E$3)*(Balanço[Material]=Back!F33310))))</f>
        <v/>
      </c>
    </row>
    <row r="33311" spans="2:7">
      <c r="B33311" s="32">
        <f>SUMIF(Balanço[Estoque],Back!A33311,Balanço[Quantidade])</f>
        <v>0</v>
      </c>
      <c r="G33311" s="32" t="str" cm="1">
        <f t="array" ref="G33311">IF(F33311="","",SUM(_xlfn._xlws.FILTER(Balanço[Quantidade],(Balanço[Estoque]=Back!$E$3)*(Balanço[Material]=Back!F33311))))</f>
        <v/>
      </c>
    </row>
    <row r="33312" spans="2:7">
      <c r="B33312" s="32">
        <f>SUMIF(Balanço[Estoque],Back!A33312,Balanço[Quantidade])</f>
        <v>0</v>
      </c>
      <c r="G33312" s="32" t="str" cm="1">
        <f t="array" ref="G33312">IF(F33312="","",SUM(_xlfn._xlws.FILTER(Balanço[Quantidade],(Balanço[Estoque]=Back!$E$3)*(Balanço[Material]=Back!F33312))))</f>
        <v/>
      </c>
    </row>
    <row r="33313" spans="2:7">
      <c r="B33313" s="32">
        <f>SUMIF(Balanço[Estoque],Back!A33313,Balanço[Quantidade])</f>
        <v>0</v>
      </c>
      <c r="G33313" s="32" t="str" cm="1">
        <f t="array" ref="G33313">IF(F33313="","",SUM(_xlfn._xlws.FILTER(Balanço[Quantidade],(Balanço[Estoque]=Back!$E$3)*(Balanço[Material]=Back!F33313))))</f>
        <v/>
      </c>
    </row>
    <row r="33314" spans="2:7">
      <c r="B33314" s="32">
        <f>SUMIF(Balanço[Estoque],Back!A33314,Balanço[Quantidade])</f>
        <v>0</v>
      </c>
      <c r="G33314" s="32" t="str" cm="1">
        <f t="array" ref="G33314">IF(F33314="","",SUM(_xlfn._xlws.FILTER(Balanço[Quantidade],(Balanço[Estoque]=Back!$E$3)*(Balanço[Material]=Back!F33314))))</f>
        <v/>
      </c>
    </row>
    <row r="33315" spans="2:7">
      <c r="B33315" s="32">
        <f>SUMIF(Balanço[Estoque],Back!A33315,Balanço[Quantidade])</f>
        <v>0</v>
      </c>
      <c r="G33315" s="32" t="str" cm="1">
        <f t="array" ref="G33315">IF(F33315="","",SUM(_xlfn._xlws.FILTER(Balanço[Quantidade],(Balanço[Estoque]=Back!$E$3)*(Balanço[Material]=Back!F33315))))</f>
        <v/>
      </c>
    </row>
    <row r="33316" spans="2:7">
      <c r="B33316" s="32">
        <f>SUMIF(Balanço[Estoque],Back!A33316,Balanço[Quantidade])</f>
        <v>0</v>
      </c>
      <c r="G33316" s="32" t="str" cm="1">
        <f t="array" ref="G33316">IF(F33316="","",SUM(_xlfn._xlws.FILTER(Balanço[Quantidade],(Balanço[Estoque]=Back!$E$3)*(Balanço[Material]=Back!F33316))))</f>
        <v/>
      </c>
    </row>
    <row r="33317" spans="2:7">
      <c r="B33317" s="32">
        <f>SUMIF(Balanço[Estoque],Back!A33317,Balanço[Quantidade])</f>
        <v>0</v>
      </c>
      <c r="G33317" s="32" t="str" cm="1">
        <f t="array" ref="G33317">IF(F33317="","",SUM(_xlfn._xlws.FILTER(Balanço[Quantidade],(Balanço[Estoque]=Back!$E$3)*(Balanço[Material]=Back!F33317))))</f>
        <v/>
      </c>
    </row>
    <row r="33318" spans="2:7">
      <c r="B33318" s="32">
        <f>SUMIF(Balanço[Estoque],Back!A33318,Balanço[Quantidade])</f>
        <v>0</v>
      </c>
      <c r="G33318" s="32" t="str" cm="1">
        <f t="array" ref="G33318">IF(F33318="","",SUM(_xlfn._xlws.FILTER(Balanço[Quantidade],(Balanço[Estoque]=Back!$E$3)*(Balanço[Material]=Back!F33318))))</f>
        <v/>
      </c>
    </row>
    <row r="33319" spans="2:7">
      <c r="B33319" s="32">
        <f>SUMIF(Balanço[Estoque],Back!A33319,Balanço[Quantidade])</f>
        <v>0</v>
      </c>
      <c r="G33319" s="32" t="str" cm="1">
        <f t="array" ref="G33319">IF(F33319="","",SUM(_xlfn._xlws.FILTER(Balanço[Quantidade],(Balanço[Estoque]=Back!$E$3)*(Balanço[Material]=Back!F33319))))</f>
        <v/>
      </c>
    </row>
    <row r="33320" spans="2:7">
      <c r="B33320" s="32">
        <f>SUMIF(Balanço[Estoque],Back!A33320,Balanço[Quantidade])</f>
        <v>0</v>
      </c>
      <c r="G33320" s="32" t="str" cm="1">
        <f t="array" ref="G33320">IF(F33320="","",SUM(_xlfn._xlws.FILTER(Balanço[Quantidade],(Balanço[Estoque]=Back!$E$3)*(Balanço[Material]=Back!F33320))))</f>
        <v/>
      </c>
    </row>
    <row r="33321" spans="2:7">
      <c r="B33321" s="32">
        <f>SUMIF(Balanço[Estoque],Back!A33321,Balanço[Quantidade])</f>
        <v>0</v>
      </c>
      <c r="G33321" s="32" t="str" cm="1">
        <f t="array" ref="G33321">IF(F33321="","",SUM(_xlfn._xlws.FILTER(Balanço[Quantidade],(Balanço[Estoque]=Back!$E$3)*(Balanço[Material]=Back!F33321))))</f>
        <v/>
      </c>
    </row>
    <row r="33322" spans="2:7">
      <c r="B33322" s="32">
        <f>SUMIF(Balanço[Estoque],Back!A33322,Balanço[Quantidade])</f>
        <v>0</v>
      </c>
      <c r="G33322" s="32" t="str" cm="1">
        <f t="array" ref="G33322">IF(F33322="","",SUM(_xlfn._xlws.FILTER(Balanço[Quantidade],(Balanço[Estoque]=Back!$E$3)*(Balanço[Material]=Back!F33322))))</f>
        <v/>
      </c>
    </row>
    <row r="33323" spans="2:7">
      <c r="B33323" s="32">
        <f>SUMIF(Balanço[Estoque],Back!A33323,Balanço[Quantidade])</f>
        <v>0</v>
      </c>
      <c r="G33323" s="32" t="str" cm="1">
        <f t="array" ref="G33323">IF(F33323="","",SUM(_xlfn._xlws.FILTER(Balanço[Quantidade],(Balanço[Estoque]=Back!$E$3)*(Balanço[Material]=Back!F33323))))</f>
        <v/>
      </c>
    </row>
    <row r="33324" spans="2:7">
      <c r="B33324" s="32">
        <f>SUMIF(Balanço[Estoque],Back!A33324,Balanço[Quantidade])</f>
        <v>0</v>
      </c>
      <c r="G33324" s="32" t="str" cm="1">
        <f t="array" ref="G33324">IF(F33324="","",SUM(_xlfn._xlws.FILTER(Balanço[Quantidade],(Balanço[Estoque]=Back!$E$3)*(Balanço[Material]=Back!F33324))))</f>
        <v/>
      </c>
    </row>
    <row r="33325" spans="2:7">
      <c r="B33325" s="32">
        <f>SUMIF(Balanço[Estoque],Back!A33325,Balanço[Quantidade])</f>
        <v>0</v>
      </c>
      <c r="G33325" s="32" t="str" cm="1">
        <f t="array" ref="G33325">IF(F33325="","",SUM(_xlfn._xlws.FILTER(Balanço[Quantidade],(Balanço[Estoque]=Back!$E$3)*(Balanço[Material]=Back!F33325))))</f>
        <v/>
      </c>
    </row>
    <row r="33326" spans="2:7">
      <c r="B33326" s="32">
        <f>SUMIF(Balanço[Estoque],Back!A33326,Balanço[Quantidade])</f>
        <v>0</v>
      </c>
      <c r="G33326" s="32" t="str" cm="1">
        <f t="array" ref="G33326">IF(F33326="","",SUM(_xlfn._xlws.FILTER(Balanço[Quantidade],(Balanço[Estoque]=Back!$E$3)*(Balanço[Material]=Back!F33326))))</f>
        <v/>
      </c>
    </row>
    <row r="33327" spans="2:7">
      <c r="B33327" s="32">
        <f>SUMIF(Balanço[Estoque],Back!A33327,Balanço[Quantidade])</f>
        <v>0</v>
      </c>
      <c r="G33327" s="32" t="str" cm="1">
        <f t="array" ref="G33327">IF(F33327="","",SUM(_xlfn._xlws.FILTER(Balanço[Quantidade],(Balanço[Estoque]=Back!$E$3)*(Balanço[Material]=Back!F33327))))</f>
        <v/>
      </c>
    </row>
    <row r="33328" spans="2:7">
      <c r="B33328" s="32">
        <f>SUMIF(Balanço[Estoque],Back!A33328,Balanço[Quantidade])</f>
        <v>0</v>
      </c>
      <c r="G33328" s="32" t="str" cm="1">
        <f t="array" ref="G33328">IF(F33328="","",SUM(_xlfn._xlws.FILTER(Balanço[Quantidade],(Balanço[Estoque]=Back!$E$3)*(Balanço[Material]=Back!F33328))))</f>
        <v/>
      </c>
    </row>
    <row r="33329" spans="2:7">
      <c r="B33329" s="32">
        <f>SUMIF(Balanço[Estoque],Back!A33329,Balanço[Quantidade])</f>
        <v>0</v>
      </c>
      <c r="G33329" s="32" t="str" cm="1">
        <f t="array" ref="G33329">IF(F33329="","",SUM(_xlfn._xlws.FILTER(Balanço[Quantidade],(Balanço[Estoque]=Back!$E$3)*(Balanço[Material]=Back!F33329))))</f>
        <v/>
      </c>
    </row>
    <row r="33330" spans="2:7">
      <c r="B33330" s="32">
        <f>SUMIF(Balanço[Estoque],Back!A33330,Balanço[Quantidade])</f>
        <v>0</v>
      </c>
      <c r="G33330" s="32" t="str" cm="1">
        <f t="array" ref="G33330">IF(F33330="","",SUM(_xlfn._xlws.FILTER(Balanço[Quantidade],(Balanço[Estoque]=Back!$E$3)*(Balanço[Material]=Back!F33330))))</f>
        <v/>
      </c>
    </row>
    <row r="33331" spans="2:7">
      <c r="B33331" s="32">
        <f>SUMIF(Balanço[Estoque],Back!A33331,Balanço[Quantidade])</f>
        <v>0</v>
      </c>
      <c r="G33331" s="32" t="str" cm="1">
        <f t="array" ref="G33331">IF(F33331="","",SUM(_xlfn._xlws.FILTER(Balanço[Quantidade],(Balanço[Estoque]=Back!$E$3)*(Balanço[Material]=Back!F33331))))</f>
        <v/>
      </c>
    </row>
    <row r="33332" spans="2:7">
      <c r="B33332" s="32">
        <f>SUMIF(Balanço[Estoque],Back!A33332,Balanço[Quantidade])</f>
        <v>0</v>
      </c>
      <c r="G33332" s="32" t="str" cm="1">
        <f t="array" ref="G33332">IF(F33332="","",SUM(_xlfn._xlws.FILTER(Balanço[Quantidade],(Balanço[Estoque]=Back!$E$3)*(Balanço[Material]=Back!F33332))))</f>
        <v/>
      </c>
    </row>
    <row r="33333" spans="2:7">
      <c r="B33333" s="32">
        <f>SUMIF(Balanço[Estoque],Back!A33333,Balanço[Quantidade])</f>
        <v>0</v>
      </c>
      <c r="G33333" s="32" t="str" cm="1">
        <f t="array" ref="G33333">IF(F33333="","",SUM(_xlfn._xlws.FILTER(Balanço[Quantidade],(Balanço[Estoque]=Back!$E$3)*(Balanço[Material]=Back!F33333))))</f>
        <v/>
      </c>
    </row>
    <row r="33334" spans="2:7">
      <c r="B33334" s="32">
        <f>SUMIF(Balanço[Estoque],Back!A33334,Balanço[Quantidade])</f>
        <v>0</v>
      </c>
      <c r="G33334" s="32" t="str" cm="1">
        <f t="array" ref="G33334">IF(F33334="","",SUM(_xlfn._xlws.FILTER(Balanço[Quantidade],(Balanço[Estoque]=Back!$E$3)*(Balanço[Material]=Back!F33334))))</f>
        <v/>
      </c>
    </row>
    <row r="33335" spans="2:7">
      <c r="B33335" s="32">
        <f>SUMIF(Balanço[Estoque],Back!A33335,Balanço[Quantidade])</f>
        <v>0</v>
      </c>
      <c r="G33335" s="32" t="str" cm="1">
        <f t="array" ref="G33335">IF(F33335="","",SUM(_xlfn._xlws.FILTER(Balanço[Quantidade],(Balanço[Estoque]=Back!$E$3)*(Balanço[Material]=Back!F33335))))</f>
        <v/>
      </c>
    </row>
    <row r="33336" spans="2:7">
      <c r="B33336" s="32">
        <f>SUMIF(Balanço[Estoque],Back!A33336,Balanço[Quantidade])</f>
        <v>0</v>
      </c>
      <c r="G33336" s="32" t="str" cm="1">
        <f t="array" ref="G33336">IF(F33336="","",SUM(_xlfn._xlws.FILTER(Balanço[Quantidade],(Balanço[Estoque]=Back!$E$3)*(Balanço[Material]=Back!F33336))))</f>
        <v/>
      </c>
    </row>
    <row r="33337" spans="2:7">
      <c r="B33337" s="32">
        <f>SUMIF(Balanço[Estoque],Back!A33337,Balanço[Quantidade])</f>
        <v>0</v>
      </c>
      <c r="G33337" s="32" t="str" cm="1">
        <f t="array" ref="G33337">IF(F33337="","",SUM(_xlfn._xlws.FILTER(Balanço[Quantidade],(Balanço[Estoque]=Back!$E$3)*(Balanço[Material]=Back!F33337))))</f>
        <v/>
      </c>
    </row>
    <row r="33338" spans="2:7">
      <c r="B33338" s="32">
        <f>SUMIF(Balanço[Estoque],Back!A33338,Balanço[Quantidade])</f>
        <v>0</v>
      </c>
      <c r="G33338" s="32" t="str" cm="1">
        <f t="array" ref="G33338">IF(F33338="","",SUM(_xlfn._xlws.FILTER(Balanço[Quantidade],(Balanço[Estoque]=Back!$E$3)*(Balanço[Material]=Back!F33338))))</f>
        <v/>
      </c>
    </row>
    <row r="33339" spans="2:7">
      <c r="B33339" s="32">
        <f>SUMIF(Balanço[Estoque],Back!A33339,Balanço[Quantidade])</f>
        <v>0</v>
      </c>
      <c r="G33339" s="32" t="str" cm="1">
        <f t="array" ref="G33339">IF(F33339="","",SUM(_xlfn._xlws.FILTER(Balanço[Quantidade],(Balanço[Estoque]=Back!$E$3)*(Balanço[Material]=Back!F33339))))</f>
        <v/>
      </c>
    </row>
    <row r="33340" spans="2:7">
      <c r="B33340" s="32">
        <f>SUMIF(Balanço[Estoque],Back!A33340,Balanço[Quantidade])</f>
        <v>0</v>
      </c>
      <c r="G33340" s="32" t="str" cm="1">
        <f t="array" ref="G33340">IF(F33340="","",SUM(_xlfn._xlws.FILTER(Balanço[Quantidade],(Balanço[Estoque]=Back!$E$3)*(Balanço[Material]=Back!F33340))))</f>
        <v/>
      </c>
    </row>
    <row r="33341" spans="2:7">
      <c r="B33341" s="32">
        <f>SUMIF(Balanço[Estoque],Back!A33341,Balanço[Quantidade])</f>
        <v>0</v>
      </c>
      <c r="G33341" s="32" t="str" cm="1">
        <f t="array" ref="G33341">IF(F33341="","",SUM(_xlfn._xlws.FILTER(Balanço[Quantidade],(Balanço[Estoque]=Back!$E$3)*(Balanço[Material]=Back!F33341))))</f>
        <v/>
      </c>
    </row>
    <row r="33342" spans="2:7">
      <c r="B33342" s="32">
        <f>SUMIF(Balanço[Estoque],Back!A33342,Balanço[Quantidade])</f>
        <v>0</v>
      </c>
      <c r="G33342" s="32" t="str" cm="1">
        <f t="array" ref="G33342">IF(F33342="","",SUM(_xlfn._xlws.FILTER(Balanço[Quantidade],(Balanço[Estoque]=Back!$E$3)*(Balanço[Material]=Back!F33342))))</f>
        <v/>
      </c>
    </row>
    <row r="33343" spans="2:7">
      <c r="B33343" s="32">
        <f>SUMIF(Balanço[Estoque],Back!A33343,Balanço[Quantidade])</f>
        <v>0</v>
      </c>
      <c r="G33343" s="32" t="str" cm="1">
        <f t="array" ref="G33343">IF(F33343="","",SUM(_xlfn._xlws.FILTER(Balanço[Quantidade],(Balanço[Estoque]=Back!$E$3)*(Balanço[Material]=Back!F33343))))</f>
        <v/>
      </c>
    </row>
    <row r="33344" spans="2:7">
      <c r="B33344" s="32">
        <f>SUMIF(Balanço[Estoque],Back!A33344,Balanço[Quantidade])</f>
        <v>0</v>
      </c>
      <c r="G33344" s="32" t="str" cm="1">
        <f t="array" ref="G33344">IF(F33344="","",SUM(_xlfn._xlws.FILTER(Balanço[Quantidade],(Balanço[Estoque]=Back!$E$3)*(Balanço[Material]=Back!F33344))))</f>
        <v/>
      </c>
    </row>
    <row r="33345" spans="2:7">
      <c r="B33345" s="32">
        <f>SUMIF(Balanço[Estoque],Back!A33345,Balanço[Quantidade])</f>
        <v>0</v>
      </c>
      <c r="G33345" s="32" t="str" cm="1">
        <f t="array" ref="G33345">IF(F33345="","",SUM(_xlfn._xlws.FILTER(Balanço[Quantidade],(Balanço[Estoque]=Back!$E$3)*(Balanço[Material]=Back!F33345))))</f>
        <v/>
      </c>
    </row>
    <row r="33346" spans="2:7">
      <c r="B33346" s="32">
        <f>SUMIF(Balanço[Estoque],Back!A33346,Balanço[Quantidade])</f>
        <v>0</v>
      </c>
      <c r="G33346" s="32" t="str" cm="1">
        <f t="array" ref="G33346">IF(F33346="","",SUM(_xlfn._xlws.FILTER(Balanço[Quantidade],(Balanço[Estoque]=Back!$E$3)*(Balanço[Material]=Back!F33346))))</f>
        <v/>
      </c>
    </row>
    <row r="33347" spans="2:7">
      <c r="B33347" s="32">
        <f>SUMIF(Balanço[Estoque],Back!A33347,Balanço[Quantidade])</f>
        <v>0</v>
      </c>
      <c r="G33347" s="32" t="str" cm="1">
        <f t="array" ref="G33347">IF(F33347="","",SUM(_xlfn._xlws.FILTER(Balanço[Quantidade],(Balanço[Estoque]=Back!$E$3)*(Balanço[Material]=Back!F33347))))</f>
        <v/>
      </c>
    </row>
    <row r="33348" spans="2:7">
      <c r="B33348" s="32">
        <f>SUMIF(Balanço[Estoque],Back!A33348,Balanço[Quantidade])</f>
        <v>0</v>
      </c>
      <c r="G33348" s="32" t="str" cm="1">
        <f t="array" ref="G33348">IF(F33348="","",SUM(_xlfn._xlws.FILTER(Balanço[Quantidade],(Balanço[Estoque]=Back!$E$3)*(Balanço[Material]=Back!F33348))))</f>
        <v/>
      </c>
    </row>
    <row r="33349" spans="2:7">
      <c r="B33349" s="32">
        <f>SUMIF(Balanço[Estoque],Back!A33349,Balanço[Quantidade])</f>
        <v>0</v>
      </c>
      <c r="G33349" s="32" t="str" cm="1">
        <f t="array" ref="G33349">IF(F33349="","",SUM(_xlfn._xlws.FILTER(Balanço[Quantidade],(Balanço[Estoque]=Back!$E$3)*(Balanço[Material]=Back!F33349))))</f>
        <v/>
      </c>
    </row>
    <row r="33350" spans="2:7">
      <c r="B33350" s="32">
        <f>SUMIF(Balanço[Estoque],Back!A33350,Balanço[Quantidade])</f>
        <v>0</v>
      </c>
      <c r="G33350" s="32" t="str" cm="1">
        <f t="array" ref="G33350">IF(F33350="","",SUM(_xlfn._xlws.FILTER(Balanço[Quantidade],(Balanço[Estoque]=Back!$E$3)*(Balanço[Material]=Back!F33350))))</f>
        <v/>
      </c>
    </row>
    <row r="33351" spans="2:7">
      <c r="B33351" s="32">
        <f>SUMIF(Balanço[Estoque],Back!A33351,Balanço[Quantidade])</f>
        <v>0</v>
      </c>
      <c r="G33351" s="32" t="str" cm="1">
        <f t="array" ref="G33351">IF(F33351="","",SUM(_xlfn._xlws.FILTER(Balanço[Quantidade],(Balanço[Estoque]=Back!$E$3)*(Balanço[Material]=Back!F33351))))</f>
        <v/>
      </c>
    </row>
    <row r="33352" spans="2:7">
      <c r="B33352" s="32">
        <f>SUMIF(Balanço[Estoque],Back!A33352,Balanço[Quantidade])</f>
        <v>0</v>
      </c>
      <c r="G33352" s="32" t="str" cm="1">
        <f t="array" ref="G33352">IF(F33352="","",SUM(_xlfn._xlws.FILTER(Balanço[Quantidade],(Balanço[Estoque]=Back!$E$3)*(Balanço[Material]=Back!F33352))))</f>
        <v/>
      </c>
    </row>
    <row r="33353" spans="2:7">
      <c r="B33353" s="32">
        <f>SUMIF(Balanço[Estoque],Back!A33353,Balanço[Quantidade])</f>
        <v>0</v>
      </c>
      <c r="G33353" s="32" t="str" cm="1">
        <f t="array" ref="G33353">IF(F33353="","",SUM(_xlfn._xlws.FILTER(Balanço[Quantidade],(Balanço[Estoque]=Back!$E$3)*(Balanço[Material]=Back!F33353))))</f>
        <v/>
      </c>
    </row>
    <row r="33354" spans="2:7">
      <c r="B33354" s="32">
        <f>SUMIF(Balanço[Estoque],Back!A33354,Balanço[Quantidade])</f>
        <v>0</v>
      </c>
      <c r="G33354" s="32" t="str" cm="1">
        <f t="array" ref="G33354">IF(F33354="","",SUM(_xlfn._xlws.FILTER(Balanço[Quantidade],(Balanço[Estoque]=Back!$E$3)*(Balanço[Material]=Back!F33354))))</f>
        <v/>
      </c>
    </row>
    <row r="33355" spans="2:7">
      <c r="B33355" s="32">
        <f>SUMIF(Balanço[Estoque],Back!A33355,Balanço[Quantidade])</f>
        <v>0</v>
      </c>
      <c r="G33355" s="32" t="str" cm="1">
        <f t="array" ref="G33355">IF(F33355="","",SUM(_xlfn._xlws.FILTER(Balanço[Quantidade],(Balanço[Estoque]=Back!$E$3)*(Balanço[Material]=Back!F33355))))</f>
        <v/>
      </c>
    </row>
    <row r="33356" spans="2:7">
      <c r="B33356" s="32">
        <f>SUMIF(Balanço[Estoque],Back!A33356,Balanço[Quantidade])</f>
        <v>0</v>
      </c>
      <c r="G33356" s="32" t="str" cm="1">
        <f t="array" ref="G33356">IF(F33356="","",SUM(_xlfn._xlws.FILTER(Balanço[Quantidade],(Balanço[Estoque]=Back!$E$3)*(Balanço[Material]=Back!F33356))))</f>
        <v/>
      </c>
    </row>
    <row r="33357" spans="2:7">
      <c r="B33357" s="32">
        <f>SUMIF(Balanço[Estoque],Back!A33357,Balanço[Quantidade])</f>
        <v>0</v>
      </c>
      <c r="G33357" s="32" t="str" cm="1">
        <f t="array" ref="G33357">IF(F33357="","",SUM(_xlfn._xlws.FILTER(Balanço[Quantidade],(Balanço[Estoque]=Back!$E$3)*(Balanço[Material]=Back!F33357))))</f>
        <v/>
      </c>
    </row>
    <row r="33358" spans="2:7">
      <c r="B33358" s="32">
        <f>SUMIF(Balanço[Estoque],Back!A33358,Balanço[Quantidade])</f>
        <v>0</v>
      </c>
      <c r="G33358" s="32" t="str" cm="1">
        <f t="array" ref="G33358">IF(F33358="","",SUM(_xlfn._xlws.FILTER(Balanço[Quantidade],(Balanço[Estoque]=Back!$E$3)*(Balanço[Material]=Back!F33358))))</f>
        <v/>
      </c>
    </row>
    <row r="33359" spans="2:7">
      <c r="B33359" s="32">
        <f>SUMIF(Balanço[Estoque],Back!A33359,Balanço[Quantidade])</f>
        <v>0</v>
      </c>
      <c r="G33359" s="32" t="str" cm="1">
        <f t="array" ref="G33359">IF(F33359="","",SUM(_xlfn._xlws.FILTER(Balanço[Quantidade],(Balanço[Estoque]=Back!$E$3)*(Balanço[Material]=Back!F33359))))</f>
        <v/>
      </c>
    </row>
    <row r="33360" spans="2:7">
      <c r="B33360" s="32">
        <f>SUMIF(Balanço[Estoque],Back!A33360,Balanço[Quantidade])</f>
        <v>0</v>
      </c>
      <c r="G33360" s="32" t="str" cm="1">
        <f t="array" ref="G33360">IF(F33360="","",SUM(_xlfn._xlws.FILTER(Balanço[Quantidade],(Balanço[Estoque]=Back!$E$3)*(Balanço[Material]=Back!F33360))))</f>
        <v/>
      </c>
    </row>
    <row r="33361" spans="2:7">
      <c r="B33361" s="32">
        <f>SUMIF(Balanço[Estoque],Back!A33361,Balanço[Quantidade])</f>
        <v>0</v>
      </c>
      <c r="G33361" s="32" t="str" cm="1">
        <f t="array" ref="G33361">IF(F33361="","",SUM(_xlfn._xlws.FILTER(Balanço[Quantidade],(Balanço[Estoque]=Back!$E$3)*(Balanço[Material]=Back!F33361))))</f>
        <v/>
      </c>
    </row>
    <row r="33362" spans="2:7">
      <c r="B33362" s="32">
        <f>SUMIF(Balanço[Estoque],Back!A33362,Balanço[Quantidade])</f>
        <v>0</v>
      </c>
      <c r="G33362" s="32" t="str" cm="1">
        <f t="array" ref="G33362">IF(F33362="","",SUM(_xlfn._xlws.FILTER(Balanço[Quantidade],(Balanço[Estoque]=Back!$E$3)*(Balanço[Material]=Back!F33362))))</f>
        <v/>
      </c>
    </row>
    <row r="33363" spans="2:7">
      <c r="B33363" s="32">
        <f>SUMIF(Balanço[Estoque],Back!A33363,Balanço[Quantidade])</f>
        <v>0</v>
      </c>
      <c r="G33363" s="32" t="str" cm="1">
        <f t="array" ref="G33363">IF(F33363="","",SUM(_xlfn._xlws.FILTER(Balanço[Quantidade],(Balanço[Estoque]=Back!$E$3)*(Balanço[Material]=Back!F33363))))</f>
        <v/>
      </c>
    </row>
    <row r="33364" spans="2:7">
      <c r="B33364" s="32">
        <f>SUMIF(Balanço[Estoque],Back!A33364,Balanço[Quantidade])</f>
        <v>0</v>
      </c>
      <c r="G33364" s="32" t="str" cm="1">
        <f t="array" ref="G33364">IF(F33364="","",SUM(_xlfn._xlws.FILTER(Balanço[Quantidade],(Balanço[Estoque]=Back!$E$3)*(Balanço[Material]=Back!F33364))))</f>
        <v/>
      </c>
    </row>
    <row r="33365" spans="2:7">
      <c r="B33365" s="32">
        <f>SUMIF(Balanço[Estoque],Back!A33365,Balanço[Quantidade])</f>
        <v>0</v>
      </c>
      <c r="G33365" s="32" t="str" cm="1">
        <f t="array" ref="G33365">IF(F33365="","",SUM(_xlfn._xlws.FILTER(Balanço[Quantidade],(Balanço[Estoque]=Back!$E$3)*(Balanço[Material]=Back!F33365))))</f>
        <v/>
      </c>
    </row>
    <row r="33366" spans="2:7">
      <c r="B33366" s="32">
        <f>SUMIF(Balanço[Estoque],Back!A33366,Balanço[Quantidade])</f>
        <v>0</v>
      </c>
      <c r="G33366" s="32" t="str" cm="1">
        <f t="array" ref="G33366">IF(F33366="","",SUM(_xlfn._xlws.FILTER(Balanço[Quantidade],(Balanço[Estoque]=Back!$E$3)*(Balanço[Material]=Back!F33366))))</f>
        <v/>
      </c>
    </row>
    <row r="33367" spans="2:7">
      <c r="B33367" s="32">
        <f>SUMIF(Balanço[Estoque],Back!A33367,Balanço[Quantidade])</f>
        <v>0</v>
      </c>
      <c r="G33367" s="32" t="str" cm="1">
        <f t="array" ref="G33367">IF(F33367="","",SUM(_xlfn._xlws.FILTER(Balanço[Quantidade],(Balanço[Estoque]=Back!$E$3)*(Balanço[Material]=Back!F33367))))</f>
        <v/>
      </c>
    </row>
    <row r="33368" spans="2:7">
      <c r="B33368" s="32">
        <f>SUMIF(Balanço[Estoque],Back!A33368,Balanço[Quantidade])</f>
        <v>0</v>
      </c>
      <c r="G33368" s="32" t="str" cm="1">
        <f t="array" ref="G33368">IF(F33368="","",SUM(_xlfn._xlws.FILTER(Balanço[Quantidade],(Balanço[Estoque]=Back!$E$3)*(Balanço[Material]=Back!F33368))))</f>
        <v/>
      </c>
    </row>
    <row r="33369" spans="2:7">
      <c r="B33369" s="32">
        <f>SUMIF(Balanço[Estoque],Back!A33369,Balanço[Quantidade])</f>
        <v>0</v>
      </c>
      <c r="G33369" s="32" t="str" cm="1">
        <f t="array" ref="G33369">IF(F33369="","",SUM(_xlfn._xlws.FILTER(Balanço[Quantidade],(Balanço[Estoque]=Back!$E$3)*(Balanço[Material]=Back!F33369))))</f>
        <v/>
      </c>
    </row>
    <row r="33370" spans="2:7">
      <c r="B33370" s="32">
        <f>SUMIF(Balanço[Estoque],Back!A33370,Balanço[Quantidade])</f>
        <v>0</v>
      </c>
      <c r="G33370" s="32" t="str" cm="1">
        <f t="array" ref="G33370">IF(F33370="","",SUM(_xlfn._xlws.FILTER(Balanço[Quantidade],(Balanço[Estoque]=Back!$E$3)*(Balanço[Material]=Back!F33370))))</f>
        <v/>
      </c>
    </row>
    <row r="33371" spans="2:7">
      <c r="B33371" s="32">
        <f>SUMIF(Balanço[Estoque],Back!A33371,Balanço[Quantidade])</f>
        <v>0</v>
      </c>
      <c r="G33371" s="32" t="str" cm="1">
        <f t="array" ref="G33371">IF(F33371="","",SUM(_xlfn._xlws.FILTER(Balanço[Quantidade],(Balanço[Estoque]=Back!$E$3)*(Balanço[Material]=Back!F33371))))</f>
        <v/>
      </c>
    </row>
    <row r="33372" spans="2:7">
      <c r="B33372" s="32">
        <f>SUMIF(Balanço[Estoque],Back!A33372,Balanço[Quantidade])</f>
        <v>0</v>
      </c>
      <c r="G33372" s="32" t="str" cm="1">
        <f t="array" ref="G33372">IF(F33372="","",SUM(_xlfn._xlws.FILTER(Balanço[Quantidade],(Balanço[Estoque]=Back!$E$3)*(Balanço[Material]=Back!F33372))))</f>
        <v/>
      </c>
    </row>
    <row r="33373" spans="2:7">
      <c r="B33373" s="32">
        <f>SUMIF(Balanço[Estoque],Back!A33373,Balanço[Quantidade])</f>
        <v>0</v>
      </c>
      <c r="G33373" s="32" t="str" cm="1">
        <f t="array" ref="G33373">IF(F33373="","",SUM(_xlfn._xlws.FILTER(Balanço[Quantidade],(Balanço[Estoque]=Back!$E$3)*(Balanço[Material]=Back!F33373))))</f>
        <v/>
      </c>
    </row>
    <row r="33374" spans="2:7">
      <c r="B33374" s="32">
        <f>SUMIF(Balanço[Estoque],Back!A33374,Balanço[Quantidade])</f>
        <v>0</v>
      </c>
      <c r="G33374" s="32" t="str" cm="1">
        <f t="array" ref="G33374">IF(F33374="","",SUM(_xlfn._xlws.FILTER(Balanço[Quantidade],(Balanço[Estoque]=Back!$E$3)*(Balanço[Material]=Back!F33374))))</f>
        <v/>
      </c>
    </row>
    <row r="33375" spans="2:7">
      <c r="B33375" s="32">
        <f>SUMIF(Balanço[Estoque],Back!A33375,Balanço[Quantidade])</f>
        <v>0</v>
      </c>
      <c r="G33375" s="32" t="str" cm="1">
        <f t="array" ref="G33375">IF(F33375="","",SUM(_xlfn._xlws.FILTER(Balanço[Quantidade],(Balanço[Estoque]=Back!$E$3)*(Balanço[Material]=Back!F33375))))</f>
        <v/>
      </c>
    </row>
    <row r="33376" spans="2:7">
      <c r="B33376" s="32">
        <f>SUMIF(Balanço[Estoque],Back!A33376,Balanço[Quantidade])</f>
        <v>0</v>
      </c>
      <c r="G33376" s="32" t="str" cm="1">
        <f t="array" ref="G33376">IF(F33376="","",SUM(_xlfn._xlws.FILTER(Balanço[Quantidade],(Balanço[Estoque]=Back!$E$3)*(Balanço[Material]=Back!F33376))))</f>
        <v/>
      </c>
    </row>
    <row r="33377" spans="2:7">
      <c r="B33377" s="32">
        <f>SUMIF(Balanço[Estoque],Back!A33377,Balanço[Quantidade])</f>
        <v>0</v>
      </c>
      <c r="G33377" s="32" t="str" cm="1">
        <f t="array" ref="G33377">IF(F33377="","",SUM(_xlfn._xlws.FILTER(Balanço[Quantidade],(Balanço[Estoque]=Back!$E$3)*(Balanço[Material]=Back!F33377))))</f>
        <v/>
      </c>
    </row>
    <row r="33378" spans="2:7">
      <c r="B33378" s="32">
        <f>SUMIF(Balanço[Estoque],Back!A33378,Balanço[Quantidade])</f>
        <v>0</v>
      </c>
      <c r="G33378" s="32" t="str" cm="1">
        <f t="array" ref="G33378">IF(F33378="","",SUM(_xlfn._xlws.FILTER(Balanço[Quantidade],(Balanço[Estoque]=Back!$E$3)*(Balanço[Material]=Back!F33378))))</f>
        <v/>
      </c>
    </row>
    <row r="33379" spans="2:7">
      <c r="B33379" s="32">
        <f>SUMIF(Balanço[Estoque],Back!A33379,Balanço[Quantidade])</f>
        <v>0</v>
      </c>
      <c r="G33379" s="32" t="str" cm="1">
        <f t="array" ref="G33379">IF(F33379="","",SUM(_xlfn._xlws.FILTER(Balanço[Quantidade],(Balanço[Estoque]=Back!$E$3)*(Balanço[Material]=Back!F33379))))</f>
        <v/>
      </c>
    </row>
    <row r="33380" spans="2:7">
      <c r="B33380" s="32">
        <f>SUMIF(Balanço[Estoque],Back!A33380,Balanço[Quantidade])</f>
        <v>0</v>
      </c>
      <c r="G33380" s="32" t="str" cm="1">
        <f t="array" ref="G33380">IF(F33380="","",SUM(_xlfn._xlws.FILTER(Balanço[Quantidade],(Balanço[Estoque]=Back!$E$3)*(Balanço[Material]=Back!F33380))))</f>
        <v/>
      </c>
    </row>
    <row r="33381" spans="2:7">
      <c r="B33381" s="32">
        <f>SUMIF(Balanço[Estoque],Back!A33381,Balanço[Quantidade])</f>
        <v>0</v>
      </c>
      <c r="G33381" s="32" t="str" cm="1">
        <f t="array" ref="G33381">IF(F33381="","",SUM(_xlfn._xlws.FILTER(Balanço[Quantidade],(Balanço[Estoque]=Back!$E$3)*(Balanço[Material]=Back!F33381))))</f>
        <v/>
      </c>
    </row>
    <row r="33382" spans="2:7">
      <c r="B33382" s="32">
        <f>SUMIF(Balanço[Estoque],Back!A33382,Balanço[Quantidade])</f>
        <v>0</v>
      </c>
      <c r="G33382" s="32" t="str" cm="1">
        <f t="array" ref="G33382">IF(F33382="","",SUM(_xlfn._xlws.FILTER(Balanço[Quantidade],(Balanço[Estoque]=Back!$E$3)*(Balanço[Material]=Back!F33382))))</f>
        <v/>
      </c>
    </row>
    <row r="33383" spans="2:7">
      <c r="B33383" s="32">
        <f>SUMIF(Balanço[Estoque],Back!A33383,Balanço[Quantidade])</f>
        <v>0</v>
      </c>
      <c r="G33383" s="32" t="str" cm="1">
        <f t="array" ref="G33383">IF(F33383="","",SUM(_xlfn._xlws.FILTER(Balanço[Quantidade],(Balanço[Estoque]=Back!$E$3)*(Balanço[Material]=Back!F33383))))</f>
        <v/>
      </c>
    </row>
    <row r="33384" spans="2:7">
      <c r="B33384" s="32">
        <f>SUMIF(Balanço[Estoque],Back!A33384,Balanço[Quantidade])</f>
        <v>0</v>
      </c>
      <c r="G33384" s="32" t="str" cm="1">
        <f t="array" ref="G33384">IF(F33384="","",SUM(_xlfn._xlws.FILTER(Balanço[Quantidade],(Balanço[Estoque]=Back!$E$3)*(Balanço[Material]=Back!F33384))))</f>
        <v/>
      </c>
    </row>
    <row r="33385" spans="2:7">
      <c r="B33385" s="32">
        <f>SUMIF(Balanço[Estoque],Back!A33385,Balanço[Quantidade])</f>
        <v>0</v>
      </c>
      <c r="G33385" s="32" t="str" cm="1">
        <f t="array" ref="G33385">IF(F33385="","",SUM(_xlfn._xlws.FILTER(Balanço[Quantidade],(Balanço[Estoque]=Back!$E$3)*(Balanço[Material]=Back!F33385))))</f>
        <v/>
      </c>
    </row>
    <row r="33386" spans="2:7">
      <c r="B33386" s="32">
        <f>SUMIF(Balanço[Estoque],Back!A33386,Balanço[Quantidade])</f>
        <v>0</v>
      </c>
      <c r="G33386" s="32" t="str" cm="1">
        <f t="array" ref="G33386">IF(F33386="","",SUM(_xlfn._xlws.FILTER(Balanço[Quantidade],(Balanço[Estoque]=Back!$E$3)*(Balanço[Material]=Back!F33386))))</f>
        <v/>
      </c>
    </row>
    <row r="33387" spans="2:7">
      <c r="B33387" s="32">
        <f>SUMIF(Balanço[Estoque],Back!A33387,Balanço[Quantidade])</f>
        <v>0</v>
      </c>
      <c r="G33387" s="32" t="str" cm="1">
        <f t="array" ref="G33387">IF(F33387="","",SUM(_xlfn._xlws.FILTER(Balanço[Quantidade],(Balanço[Estoque]=Back!$E$3)*(Balanço[Material]=Back!F33387))))</f>
        <v/>
      </c>
    </row>
    <row r="33388" spans="2:7">
      <c r="B33388" s="32">
        <f>SUMIF(Balanço[Estoque],Back!A33388,Balanço[Quantidade])</f>
        <v>0</v>
      </c>
      <c r="G33388" s="32" t="str" cm="1">
        <f t="array" ref="G33388">IF(F33388="","",SUM(_xlfn._xlws.FILTER(Balanço[Quantidade],(Balanço[Estoque]=Back!$E$3)*(Balanço[Material]=Back!F33388))))</f>
        <v/>
      </c>
    </row>
    <row r="33389" spans="2:7">
      <c r="B33389" s="32">
        <f>SUMIF(Balanço[Estoque],Back!A33389,Balanço[Quantidade])</f>
        <v>0</v>
      </c>
      <c r="G33389" s="32" t="str" cm="1">
        <f t="array" ref="G33389">IF(F33389="","",SUM(_xlfn._xlws.FILTER(Balanço[Quantidade],(Balanço[Estoque]=Back!$E$3)*(Balanço[Material]=Back!F33389))))</f>
        <v/>
      </c>
    </row>
    <row r="33390" spans="2:7">
      <c r="B33390" s="32">
        <f>SUMIF(Balanço[Estoque],Back!A33390,Balanço[Quantidade])</f>
        <v>0</v>
      </c>
      <c r="G33390" s="32" t="str" cm="1">
        <f t="array" ref="G33390">IF(F33390="","",SUM(_xlfn._xlws.FILTER(Balanço[Quantidade],(Balanço[Estoque]=Back!$E$3)*(Balanço[Material]=Back!F33390))))</f>
        <v/>
      </c>
    </row>
    <row r="33391" spans="2:7">
      <c r="B33391" s="32">
        <f>SUMIF(Balanço[Estoque],Back!A33391,Balanço[Quantidade])</f>
        <v>0</v>
      </c>
      <c r="G33391" s="32" t="str" cm="1">
        <f t="array" ref="G33391">IF(F33391="","",SUM(_xlfn._xlws.FILTER(Balanço[Quantidade],(Balanço[Estoque]=Back!$E$3)*(Balanço[Material]=Back!F33391))))</f>
        <v/>
      </c>
    </row>
    <row r="33392" spans="2:7">
      <c r="B33392" s="32">
        <f>SUMIF(Balanço[Estoque],Back!A33392,Balanço[Quantidade])</f>
        <v>0</v>
      </c>
      <c r="G33392" s="32" t="str" cm="1">
        <f t="array" ref="G33392">IF(F33392="","",SUM(_xlfn._xlws.FILTER(Balanço[Quantidade],(Balanço[Estoque]=Back!$E$3)*(Balanço[Material]=Back!F33392))))</f>
        <v/>
      </c>
    </row>
    <row r="33393" spans="2:7">
      <c r="B33393" s="32">
        <f>SUMIF(Balanço[Estoque],Back!A33393,Balanço[Quantidade])</f>
        <v>0</v>
      </c>
      <c r="G33393" s="32" t="str" cm="1">
        <f t="array" ref="G33393">IF(F33393="","",SUM(_xlfn._xlws.FILTER(Balanço[Quantidade],(Balanço[Estoque]=Back!$E$3)*(Balanço[Material]=Back!F33393))))</f>
        <v/>
      </c>
    </row>
    <row r="33394" spans="2:7">
      <c r="B33394" s="32">
        <f>SUMIF(Balanço[Estoque],Back!A33394,Balanço[Quantidade])</f>
        <v>0</v>
      </c>
      <c r="G33394" s="32" t="str" cm="1">
        <f t="array" ref="G33394">IF(F33394="","",SUM(_xlfn._xlws.FILTER(Balanço[Quantidade],(Balanço[Estoque]=Back!$E$3)*(Balanço[Material]=Back!F33394))))</f>
        <v/>
      </c>
    </row>
    <row r="33395" spans="2:7">
      <c r="B33395" s="32">
        <f>SUMIF(Balanço[Estoque],Back!A33395,Balanço[Quantidade])</f>
        <v>0</v>
      </c>
      <c r="G33395" s="32" t="str" cm="1">
        <f t="array" ref="G33395">IF(F33395="","",SUM(_xlfn._xlws.FILTER(Balanço[Quantidade],(Balanço[Estoque]=Back!$E$3)*(Balanço[Material]=Back!F33395))))</f>
        <v/>
      </c>
    </row>
    <row r="33396" spans="2:7">
      <c r="B33396" s="32">
        <f>SUMIF(Balanço[Estoque],Back!A33396,Balanço[Quantidade])</f>
        <v>0</v>
      </c>
      <c r="G33396" s="32" t="str" cm="1">
        <f t="array" ref="G33396">IF(F33396="","",SUM(_xlfn._xlws.FILTER(Balanço[Quantidade],(Balanço[Estoque]=Back!$E$3)*(Balanço[Material]=Back!F33396))))</f>
        <v/>
      </c>
    </row>
    <row r="33397" spans="2:7">
      <c r="B33397" s="32">
        <f>SUMIF(Balanço[Estoque],Back!A33397,Balanço[Quantidade])</f>
        <v>0</v>
      </c>
      <c r="G33397" s="32" t="str" cm="1">
        <f t="array" ref="G33397">IF(F33397="","",SUM(_xlfn._xlws.FILTER(Balanço[Quantidade],(Balanço[Estoque]=Back!$E$3)*(Balanço[Material]=Back!F33397))))</f>
        <v/>
      </c>
    </row>
    <row r="33398" spans="2:7">
      <c r="B33398" s="32">
        <f>SUMIF(Balanço[Estoque],Back!A33398,Balanço[Quantidade])</f>
        <v>0</v>
      </c>
      <c r="G33398" s="32" t="str" cm="1">
        <f t="array" ref="G33398">IF(F33398="","",SUM(_xlfn._xlws.FILTER(Balanço[Quantidade],(Balanço[Estoque]=Back!$E$3)*(Balanço[Material]=Back!F33398))))</f>
        <v/>
      </c>
    </row>
    <row r="33399" spans="2:7">
      <c r="B33399" s="32">
        <f>SUMIF(Balanço[Estoque],Back!A33399,Balanço[Quantidade])</f>
        <v>0</v>
      </c>
      <c r="G33399" s="32" t="str" cm="1">
        <f t="array" ref="G33399">IF(F33399="","",SUM(_xlfn._xlws.FILTER(Balanço[Quantidade],(Balanço[Estoque]=Back!$E$3)*(Balanço[Material]=Back!F33399))))</f>
        <v/>
      </c>
    </row>
    <row r="33400" spans="2:7">
      <c r="B33400" s="32">
        <f>SUMIF(Balanço[Estoque],Back!A33400,Balanço[Quantidade])</f>
        <v>0</v>
      </c>
      <c r="G33400" s="32" t="str" cm="1">
        <f t="array" ref="G33400">IF(F33400="","",SUM(_xlfn._xlws.FILTER(Balanço[Quantidade],(Balanço[Estoque]=Back!$E$3)*(Balanço[Material]=Back!F33400))))</f>
        <v/>
      </c>
    </row>
    <row r="33401" spans="2:7">
      <c r="B33401" s="32">
        <f>SUMIF(Balanço[Estoque],Back!A33401,Balanço[Quantidade])</f>
        <v>0</v>
      </c>
      <c r="G33401" s="32" t="str" cm="1">
        <f t="array" ref="G33401">IF(F33401="","",SUM(_xlfn._xlws.FILTER(Balanço[Quantidade],(Balanço[Estoque]=Back!$E$3)*(Balanço[Material]=Back!F33401))))</f>
        <v/>
      </c>
    </row>
    <row r="33402" spans="2:7">
      <c r="B33402" s="32">
        <f>SUMIF(Balanço[Estoque],Back!A33402,Balanço[Quantidade])</f>
        <v>0</v>
      </c>
      <c r="G33402" s="32" t="str" cm="1">
        <f t="array" ref="G33402">IF(F33402="","",SUM(_xlfn._xlws.FILTER(Balanço[Quantidade],(Balanço[Estoque]=Back!$E$3)*(Balanço[Material]=Back!F33402))))</f>
        <v/>
      </c>
    </row>
    <row r="33403" spans="2:7">
      <c r="B33403" s="32">
        <f>SUMIF(Balanço[Estoque],Back!A33403,Balanço[Quantidade])</f>
        <v>0</v>
      </c>
      <c r="G33403" s="32" t="str" cm="1">
        <f t="array" ref="G33403">IF(F33403="","",SUM(_xlfn._xlws.FILTER(Balanço[Quantidade],(Balanço[Estoque]=Back!$E$3)*(Balanço[Material]=Back!F33403))))</f>
        <v/>
      </c>
    </row>
    <row r="33404" spans="2:7">
      <c r="B33404" s="32">
        <f>SUMIF(Balanço[Estoque],Back!A33404,Balanço[Quantidade])</f>
        <v>0</v>
      </c>
      <c r="G33404" s="32" t="str" cm="1">
        <f t="array" ref="G33404">IF(F33404="","",SUM(_xlfn._xlws.FILTER(Balanço[Quantidade],(Balanço[Estoque]=Back!$E$3)*(Balanço[Material]=Back!F33404))))</f>
        <v/>
      </c>
    </row>
    <row r="33405" spans="2:7">
      <c r="B33405" s="32">
        <f>SUMIF(Balanço[Estoque],Back!A33405,Balanço[Quantidade])</f>
        <v>0</v>
      </c>
      <c r="G33405" s="32" t="str" cm="1">
        <f t="array" ref="G33405">IF(F33405="","",SUM(_xlfn._xlws.FILTER(Balanço[Quantidade],(Balanço[Estoque]=Back!$E$3)*(Balanço[Material]=Back!F33405))))</f>
        <v/>
      </c>
    </row>
    <row r="33406" spans="2:7">
      <c r="B33406" s="32">
        <f>SUMIF(Balanço[Estoque],Back!A33406,Balanço[Quantidade])</f>
        <v>0</v>
      </c>
      <c r="G33406" s="32" t="str" cm="1">
        <f t="array" ref="G33406">IF(F33406="","",SUM(_xlfn._xlws.FILTER(Balanço[Quantidade],(Balanço[Estoque]=Back!$E$3)*(Balanço[Material]=Back!F33406))))</f>
        <v/>
      </c>
    </row>
    <row r="33407" spans="2:7">
      <c r="B33407" s="32">
        <f>SUMIF(Balanço[Estoque],Back!A33407,Balanço[Quantidade])</f>
        <v>0</v>
      </c>
      <c r="G33407" s="32" t="str" cm="1">
        <f t="array" ref="G33407">IF(F33407="","",SUM(_xlfn._xlws.FILTER(Balanço[Quantidade],(Balanço[Estoque]=Back!$E$3)*(Balanço[Material]=Back!F33407))))</f>
        <v/>
      </c>
    </row>
    <row r="33408" spans="2:7">
      <c r="B33408" s="32">
        <f>SUMIF(Balanço[Estoque],Back!A33408,Balanço[Quantidade])</f>
        <v>0</v>
      </c>
      <c r="G33408" s="32" t="str" cm="1">
        <f t="array" ref="G33408">IF(F33408="","",SUM(_xlfn._xlws.FILTER(Balanço[Quantidade],(Balanço[Estoque]=Back!$E$3)*(Balanço[Material]=Back!F33408))))</f>
        <v/>
      </c>
    </row>
    <row r="33409" spans="2:7">
      <c r="B33409" s="32">
        <f>SUMIF(Balanço[Estoque],Back!A33409,Balanço[Quantidade])</f>
        <v>0</v>
      </c>
      <c r="G33409" s="32" t="str" cm="1">
        <f t="array" ref="G33409">IF(F33409="","",SUM(_xlfn._xlws.FILTER(Balanço[Quantidade],(Balanço[Estoque]=Back!$E$3)*(Balanço[Material]=Back!F33409))))</f>
        <v/>
      </c>
    </row>
    <row r="33410" spans="2:7">
      <c r="B33410" s="32">
        <f>SUMIF(Balanço[Estoque],Back!A33410,Balanço[Quantidade])</f>
        <v>0</v>
      </c>
      <c r="G33410" s="32" t="str" cm="1">
        <f t="array" ref="G33410">IF(F33410="","",SUM(_xlfn._xlws.FILTER(Balanço[Quantidade],(Balanço[Estoque]=Back!$E$3)*(Balanço[Material]=Back!F33410))))</f>
        <v/>
      </c>
    </row>
    <row r="33411" spans="2:7">
      <c r="B33411" s="32">
        <f>SUMIF(Balanço[Estoque],Back!A33411,Balanço[Quantidade])</f>
        <v>0</v>
      </c>
      <c r="G33411" s="32" t="str" cm="1">
        <f t="array" ref="G33411">IF(F33411="","",SUM(_xlfn._xlws.FILTER(Balanço[Quantidade],(Balanço[Estoque]=Back!$E$3)*(Balanço[Material]=Back!F33411))))</f>
        <v/>
      </c>
    </row>
    <row r="33412" spans="2:7">
      <c r="B33412" s="32">
        <f>SUMIF(Balanço[Estoque],Back!A33412,Balanço[Quantidade])</f>
        <v>0</v>
      </c>
      <c r="G33412" s="32" t="str" cm="1">
        <f t="array" ref="G33412">IF(F33412="","",SUM(_xlfn._xlws.FILTER(Balanço[Quantidade],(Balanço[Estoque]=Back!$E$3)*(Balanço[Material]=Back!F33412))))</f>
        <v/>
      </c>
    </row>
    <row r="33413" spans="2:7">
      <c r="B33413" s="32">
        <f>SUMIF(Balanço[Estoque],Back!A33413,Balanço[Quantidade])</f>
        <v>0</v>
      </c>
      <c r="G33413" s="32" t="str" cm="1">
        <f t="array" ref="G33413">IF(F33413="","",SUM(_xlfn._xlws.FILTER(Balanço[Quantidade],(Balanço[Estoque]=Back!$E$3)*(Balanço[Material]=Back!F33413))))</f>
        <v/>
      </c>
    </row>
    <row r="33414" spans="2:7">
      <c r="B33414" s="32">
        <f>SUMIF(Balanço[Estoque],Back!A33414,Balanço[Quantidade])</f>
        <v>0</v>
      </c>
      <c r="G33414" s="32" t="str" cm="1">
        <f t="array" ref="G33414">IF(F33414="","",SUM(_xlfn._xlws.FILTER(Balanço[Quantidade],(Balanço[Estoque]=Back!$E$3)*(Balanço[Material]=Back!F33414))))</f>
        <v/>
      </c>
    </row>
    <row r="33415" spans="2:7">
      <c r="B33415" s="32">
        <f>SUMIF(Balanço[Estoque],Back!A33415,Balanço[Quantidade])</f>
        <v>0</v>
      </c>
      <c r="G33415" s="32" t="str" cm="1">
        <f t="array" ref="G33415">IF(F33415="","",SUM(_xlfn._xlws.FILTER(Balanço[Quantidade],(Balanço[Estoque]=Back!$E$3)*(Balanço[Material]=Back!F33415))))</f>
        <v/>
      </c>
    </row>
    <row r="33416" spans="2:7">
      <c r="B33416" s="32">
        <f>SUMIF(Balanço[Estoque],Back!A33416,Balanço[Quantidade])</f>
        <v>0</v>
      </c>
      <c r="G33416" s="32" t="str" cm="1">
        <f t="array" ref="G33416">IF(F33416="","",SUM(_xlfn._xlws.FILTER(Balanço[Quantidade],(Balanço[Estoque]=Back!$E$3)*(Balanço[Material]=Back!F33416))))</f>
        <v/>
      </c>
    </row>
    <row r="33417" spans="2:7">
      <c r="B33417" s="32">
        <f>SUMIF(Balanço[Estoque],Back!A33417,Balanço[Quantidade])</f>
        <v>0</v>
      </c>
      <c r="G33417" s="32" t="str" cm="1">
        <f t="array" ref="G33417">IF(F33417="","",SUM(_xlfn._xlws.FILTER(Balanço[Quantidade],(Balanço[Estoque]=Back!$E$3)*(Balanço[Material]=Back!F33417))))</f>
        <v/>
      </c>
    </row>
    <row r="33418" spans="2:7">
      <c r="B33418" s="32">
        <f>SUMIF(Balanço[Estoque],Back!A33418,Balanço[Quantidade])</f>
        <v>0</v>
      </c>
      <c r="G33418" s="32" t="str" cm="1">
        <f t="array" ref="G33418">IF(F33418="","",SUM(_xlfn._xlws.FILTER(Balanço[Quantidade],(Balanço[Estoque]=Back!$E$3)*(Balanço[Material]=Back!F33418))))</f>
        <v/>
      </c>
    </row>
    <row r="33419" spans="2:7">
      <c r="B33419" s="32">
        <f>SUMIF(Balanço[Estoque],Back!A33419,Balanço[Quantidade])</f>
        <v>0</v>
      </c>
      <c r="G33419" s="32" t="str" cm="1">
        <f t="array" ref="G33419">IF(F33419="","",SUM(_xlfn._xlws.FILTER(Balanço[Quantidade],(Balanço[Estoque]=Back!$E$3)*(Balanço[Material]=Back!F33419))))</f>
        <v/>
      </c>
    </row>
    <row r="33420" spans="2:7">
      <c r="B33420" s="32">
        <f>SUMIF(Balanço[Estoque],Back!A33420,Balanço[Quantidade])</f>
        <v>0</v>
      </c>
      <c r="G33420" s="32" t="str" cm="1">
        <f t="array" ref="G33420">IF(F33420="","",SUM(_xlfn._xlws.FILTER(Balanço[Quantidade],(Balanço[Estoque]=Back!$E$3)*(Balanço[Material]=Back!F33420))))</f>
        <v/>
      </c>
    </row>
    <row r="33421" spans="2:7">
      <c r="B33421" s="32">
        <f>SUMIF(Balanço[Estoque],Back!A33421,Balanço[Quantidade])</f>
        <v>0</v>
      </c>
      <c r="G33421" s="32" t="str" cm="1">
        <f t="array" ref="G33421">IF(F33421="","",SUM(_xlfn._xlws.FILTER(Balanço[Quantidade],(Balanço[Estoque]=Back!$E$3)*(Balanço[Material]=Back!F33421))))</f>
        <v/>
      </c>
    </row>
    <row r="33422" spans="2:7">
      <c r="B33422" s="32">
        <f>SUMIF(Balanço[Estoque],Back!A33422,Balanço[Quantidade])</f>
        <v>0</v>
      </c>
      <c r="G33422" s="32" t="str" cm="1">
        <f t="array" ref="G33422">IF(F33422="","",SUM(_xlfn._xlws.FILTER(Balanço[Quantidade],(Balanço[Estoque]=Back!$E$3)*(Balanço[Material]=Back!F33422))))</f>
        <v/>
      </c>
    </row>
    <row r="33423" spans="2:7">
      <c r="B33423" s="32">
        <f>SUMIF(Balanço[Estoque],Back!A33423,Balanço[Quantidade])</f>
        <v>0</v>
      </c>
      <c r="G33423" s="32" t="str" cm="1">
        <f t="array" ref="G33423">IF(F33423="","",SUM(_xlfn._xlws.FILTER(Balanço[Quantidade],(Balanço[Estoque]=Back!$E$3)*(Balanço[Material]=Back!F33423))))</f>
        <v/>
      </c>
    </row>
    <row r="33424" spans="2:7">
      <c r="B33424" s="32">
        <f>SUMIF(Balanço[Estoque],Back!A33424,Balanço[Quantidade])</f>
        <v>0</v>
      </c>
      <c r="G33424" s="32" t="str" cm="1">
        <f t="array" ref="G33424">IF(F33424="","",SUM(_xlfn._xlws.FILTER(Balanço[Quantidade],(Balanço[Estoque]=Back!$E$3)*(Balanço[Material]=Back!F33424))))</f>
        <v/>
      </c>
    </row>
    <row r="33425" spans="2:7">
      <c r="B33425" s="32">
        <f>SUMIF(Balanço[Estoque],Back!A33425,Balanço[Quantidade])</f>
        <v>0</v>
      </c>
      <c r="G33425" s="32" t="str" cm="1">
        <f t="array" ref="G33425">IF(F33425="","",SUM(_xlfn._xlws.FILTER(Balanço[Quantidade],(Balanço[Estoque]=Back!$E$3)*(Balanço[Material]=Back!F33425))))</f>
        <v/>
      </c>
    </row>
    <row r="33426" spans="2:7">
      <c r="B33426" s="32">
        <f>SUMIF(Balanço[Estoque],Back!A33426,Balanço[Quantidade])</f>
        <v>0</v>
      </c>
      <c r="G33426" s="32" t="str" cm="1">
        <f t="array" ref="G33426">IF(F33426="","",SUM(_xlfn._xlws.FILTER(Balanço[Quantidade],(Balanço[Estoque]=Back!$E$3)*(Balanço[Material]=Back!F33426))))</f>
        <v/>
      </c>
    </row>
    <row r="33427" spans="2:7">
      <c r="B33427" s="32">
        <f>SUMIF(Balanço[Estoque],Back!A33427,Balanço[Quantidade])</f>
        <v>0</v>
      </c>
      <c r="G33427" s="32" t="str" cm="1">
        <f t="array" ref="G33427">IF(F33427="","",SUM(_xlfn._xlws.FILTER(Balanço[Quantidade],(Balanço[Estoque]=Back!$E$3)*(Balanço[Material]=Back!F33427))))</f>
        <v/>
      </c>
    </row>
    <row r="33428" spans="2:7">
      <c r="B33428" s="32">
        <f>SUMIF(Balanço[Estoque],Back!A33428,Balanço[Quantidade])</f>
        <v>0</v>
      </c>
      <c r="G33428" s="32" t="str" cm="1">
        <f t="array" ref="G33428">IF(F33428="","",SUM(_xlfn._xlws.FILTER(Balanço[Quantidade],(Balanço[Estoque]=Back!$E$3)*(Balanço[Material]=Back!F33428))))</f>
        <v/>
      </c>
    </row>
    <row r="33429" spans="2:7">
      <c r="B33429" s="32">
        <f>SUMIF(Balanço[Estoque],Back!A33429,Balanço[Quantidade])</f>
        <v>0</v>
      </c>
      <c r="G33429" s="32" t="str" cm="1">
        <f t="array" ref="G33429">IF(F33429="","",SUM(_xlfn._xlws.FILTER(Balanço[Quantidade],(Balanço[Estoque]=Back!$E$3)*(Balanço[Material]=Back!F33429))))</f>
        <v/>
      </c>
    </row>
    <row r="33430" spans="2:7">
      <c r="B33430" s="32">
        <f>SUMIF(Balanço[Estoque],Back!A33430,Balanço[Quantidade])</f>
        <v>0</v>
      </c>
      <c r="G33430" s="32" t="str" cm="1">
        <f t="array" ref="G33430">IF(F33430="","",SUM(_xlfn._xlws.FILTER(Balanço[Quantidade],(Balanço[Estoque]=Back!$E$3)*(Balanço[Material]=Back!F33430))))</f>
        <v/>
      </c>
    </row>
    <row r="33431" spans="2:7">
      <c r="B33431" s="32">
        <f>SUMIF(Balanço[Estoque],Back!A33431,Balanço[Quantidade])</f>
        <v>0</v>
      </c>
      <c r="G33431" s="32" t="str" cm="1">
        <f t="array" ref="G33431">IF(F33431="","",SUM(_xlfn._xlws.FILTER(Balanço[Quantidade],(Balanço[Estoque]=Back!$E$3)*(Balanço[Material]=Back!F33431))))</f>
        <v/>
      </c>
    </row>
    <row r="33432" spans="2:7">
      <c r="B33432" s="32">
        <f>SUMIF(Balanço[Estoque],Back!A33432,Balanço[Quantidade])</f>
        <v>0</v>
      </c>
      <c r="G33432" s="32" t="str" cm="1">
        <f t="array" ref="G33432">IF(F33432="","",SUM(_xlfn._xlws.FILTER(Balanço[Quantidade],(Balanço[Estoque]=Back!$E$3)*(Balanço[Material]=Back!F33432))))</f>
        <v/>
      </c>
    </row>
    <row r="33433" spans="2:7">
      <c r="B33433" s="32">
        <f>SUMIF(Balanço[Estoque],Back!A33433,Balanço[Quantidade])</f>
        <v>0</v>
      </c>
      <c r="G33433" s="32" t="str" cm="1">
        <f t="array" ref="G33433">IF(F33433="","",SUM(_xlfn._xlws.FILTER(Balanço[Quantidade],(Balanço[Estoque]=Back!$E$3)*(Balanço[Material]=Back!F33433))))</f>
        <v/>
      </c>
    </row>
    <row r="33434" spans="2:7">
      <c r="B33434" s="32">
        <f>SUMIF(Balanço[Estoque],Back!A33434,Balanço[Quantidade])</f>
        <v>0</v>
      </c>
      <c r="G33434" s="32" t="str" cm="1">
        <f t="array" ref="G33434">IF(F33434="","",SUM(_xlfn._xlws.FILTER(Balanço[Quantidade],(Balanço[Estoque]=Back!$E$3)*(Balanço[Material]=Back!F33434))))</f>
        <v/>
      </c>
    </row>
    <row r="33435" spans="2:7">
      <c r="B33435" s="32">
        <f>SUMIF(Balanço[Estoque],Back!A33435,Balanço[Quantidade])</f>
        <v>0</v>
      </c>
      <c r="G33435" s="32" t="str" cm="1">
        <f t="array" ref="G33435">IF(F33435="","",SUM(_xlfn._xlws.FILTER(Balanço[Quantidade],(Balanço[Estoque]=Back!$E$3)*(Balanço[Material]=Back!F33435))))</f>
        <v/>
      </c>
    </row>
    <row r="33436" spans="2:7">
      <c r="B33436" s="32">
        <f>SUMIF(Balanço[Estoque],Back!A33436,Balanço[Quantidade])</f>
        <v>0</v>
      </c>
      <c r="G33436" s="32" t="str" cm="1">
        <f t="array" ref="G33436">IF(F33436="","",SUM(_xlfn._xlws.FILTER(Balanço[Quantidade],(Balanço[Estoque]=Back!$E$3)*(Balanço[Material]=Back!F33436))))</f>
        <v/>
      </c>
    </row>
    <row r="33437" spans="2:7">
      <c r="B33437" s="32">
        <f>SUMIF(Balanço[Estoque],Back!A33437,Balanço[Quantidade])</f>
        <v>0</v>
      </c>
      <c r="G33437" s="32" t="str" cm="1">
        <f t="array" ref="G33437">IF(F33437="","",SUM(_xlfn._xlws.FILTER(Balanço[Quantidade],(Balanço[Estoque]=Back!$E$3)*(Balanço[Material]=Back!F33437))))</f>
        <v/>
      </c>
    </row>
    <row r="33438" spans="2:7">
      <c r="B33438" s="32">
        <f>SUMIF(Balanço[Estoque],Back!A33438,Balanço[Quantidade])</f>
        <v>0</v>
      </c>
      <c r="G33438" s="32" t="str" cm="1">
        <f t="array" ref="G33438">IF(F33438="","",SUM(_xlfn._xlws.FILTER(Balanço[Quantidade],(Balanço[Estoque]=Back!$E$3)*(Balanço[Material]=Back!F33438))))</f>
        <v/>
      </c>
    </row>
    <row r="33439" spans="2:7">
      <c r="B33439" s="32">
        <f>SUMIF(Balanço[Estoque],Back!A33439,Balanço[Quantidade])</f>
        <v>0</v>
      </c>
      <c r="G33439" s="32" t="str" cm="1">
        <f t="array" ref="G33439">IF(F33439="","",SUM(_xlfn._xlws.FILTER(Balanço[Quantidade],(Balanço[Estoque]=Back!$E$3)*(Balanço[Material]=Back!F33439))))</f>
        <v/>
      </c>
    </row>
    <row r="33440" spans="2:7">
      <c r="B33440" s="32">
        <f>SUMIF(Balanço[Estoque],Back!A33440,Balanço[Quantidade])</f>
        <v>0</v>
      </c>
      <c r="G33440" s="32" t="str" cm="1">
        <f t="array" ref="G33440">IF(F33440="","",SUM(_xlfn._xlws.FILTER(Balanço[Quantidade],(Balanço[Estoque]=Back!$E$3)*(Balanço[Material]=Back!F33440))))</f>
        <v/>
      </c>
    </row>
    <row r="33441" spans="2:7">
      <c r="B33441" s="32">
        <f>SUMIF(Balanço[Estoque],Back!A33441,Balanço[Quantidade])</f>
        <v>0</v>
      </c>
      <c r="G33441" s="32" t="str" cm="1">
        <f t="array" ref="G33441">IF(F33441="","",SUM(_xlfn._xlws.FILTER(Balanço[Quantidade],(Balanço[Estoque]=Back!$E$3)*(Balanço[Material]=Back!F33441))))</f>
        <v/>
      </c>
    </row>
    <row r="33442" spans="2:7">
      <c r="B33442" s="32">
        <f>SUMIF(Balanço[Estoque],Back!A33442,Balanço[Quantidade])</f>
        <v>0</v>
      </c>
      <c r="G33442" s="32" t="str" cm="1">
        <f t="array" ref="G33442">IF(F33442="","",SUM(_xlfn._xlws.FILTER(Balanço[Quantidade],(Balanço[Estoque]=Back!$E$3)*(Balanço[Material]=Back!F33442))))</f>
        <v/>
      </c>
    </row>
    <row r="33443" spans="2:7">
      <c r="B33443" s="32">
        <f>SUMIF(Balanço[Estoque],Back!A33443,Balanço[Quantidade])</f>
        <v>0</v>
      </c>
      <c r="G33443" s="32" t="str" cm="1">
        <f t="array" ref="G33443">IF(F33443="","",SUM(_xlfn._xlws.FILTER(Balanço[Quantidade],(Balanço[Estoque]=Back!$E$3)*(Balanço[Material]=Back!F33443))))</f>
        <v/>
      </c>
    </row>
    <row r="33444" spans="2:7">
      <c r="B33444" s="32">
        <f>SUMIF(Balanço[Estoque],Back!A33444,Balanço[Quantidade])</f>
        <v>0</v>
      </c>
      <c r="G33444" s="32" t="str" cm="1">
        <f t="array" ref="G33444">IF(F33444="","",SUM(_xlfn._xlws.FILTER(Balanço[Quantidade],(Balanço[Estoque]=Back!$E$3)*(Balanço[Material]=Back!F33444))))</f>
        <v/>
      </c>
    </row>
    <row r="33445" spans="2:7">
      <c r="B33445" s="32">
        <f>SUMIF(Balanço[Estoque],Back!A33445,Balanço[Quantidade])</f>
        <v>0</v>
      </c>
      <c r="G33445" s="32" t="str" cm="1">
        <f t="array" ref="G33445">IF(F33445="","",SUM(_xlfn._xlws.FILTER(Balanço[Quantidade],(Balanço[Estoque]=Back!$E$3)*(Balanço[Material]=Back!F33445))))</f>
        <v/>
      </c>
    </row>
    <row r="33446" spans="2:7">
      <c r="B33446" s="32">
        <f>SUMIF(Balanço[Estoque],Back!A33446,Balanço[Quantidade])</f>
        <v>0</v>
      </c>
      <c r="G33446" s="32" t="str" cm="1">
        <f t="array" ref="G33446">IF(F33446="","",SUM(_xlfn._xlws.FILTER(Balanço[Quantidade],(Balanço[Estoque]=Back!$E$3)*(Balanço[Material]=Back!F33446))))</f>
        <v/>
      </c>
    </row>
    <row r="33447" spans="2:7">
      <c r="B33447" s="32">
        <f>SUMIF(Balanço[Estoque],Back!A33447,Balanço[Quantidade])</f>
        <v>0</v>
      </c>
      <c r="G33447" s="32" t="str" cm="1">
        <f t="array" ref="G33447">IF(F33447="","",SUM(_xlfn._xlws.FILTER(Balanço[Quantidade],(Balanço[Estoque]=Back!$E$3)*(Balanço[Material]=Back!F33447))))</f>
        <v/>
      </c>
    </row>
    <row r="33448" spans="2:7">
      <c r="B33448" s="32">
        <f>SUMIF(Balanço[Estoque],Back!A33448,Balanço[Quantidade])</f>
        <v>0</v>
      </c>
      <c r="G33448" s="32" t="str" cm="1">
        <f t="array" ref="G33448">IF(F33448="","",SUM(_xlfn._xlws.FILTER(Balanço[Quantidade],(Balanço[Estoque]=Back!$E$3)*(Balanço[Material]=Back!F33448))))</f>
        <v/>
      </c>
    </row>
    <row r="33449" spans="2:7">
      <c r="B33449" s="32">
        <f>SUMIF(Balanço[Estoque],Back!A33449,Balanço[Quantidade])</f>
        <v>0</v>
      </c>
      <c r="G33449" s="32" t="str" cm="1">
        <f t="array" ref="G33449">IF(F33449="","",SUM(_xlfn._xlws.FILTER(Balanço[Quantidade],(Balanço[Estoque]=Back!$E$3)*(Balanço[Material]=Back!F33449))))</f>
        <v/>
      </c>
    </row>
    <row r="33450" spans="2:7">
      <c r="B33450" s="32">
        <f>SUMIF(Balanço[Estoque],Back!A33450,Balanço[Quantidade])</f>
        <v>0</v>
      </c>
      <c r="G33450" s="32" t="str" cm="1">
        <f t="array" ref="G33450">IF(F33450="","",SUM(_xlfn._xlws.FILTER(Balanço[Quantidade],(Balanço[Estoque]=Back!$E$3)*(Balanço[Material]=Back!F33450))))</f>
        <v/>
      </c>
    </row>
    <row r="33451" spans="2:7">
      <c r="B33451" s="32">
        <f>SUMIF(Balanço[Estoque],Back!A33451,Balanço[Quantidade])</f>
        <v>0</v>
      </c>
      <c r="G33451" s="32" t="str" cm="1">
        <f t="array" ref="G33451">IF(F33451="","",SUM(_xlfn._xlws.FILTER(Balanço[Quantidade],(Balanço[Estoque]=Back!$E$3)*(Balanço[Material]=Back!F33451))))</f>
        <v/>
      </c>
    </row>
    <row r="33452" spans="2:7">
      <c r="B33452" s="32">
        <f>SUMIF(Balanço[Estoque],Back!A33452,Balanço[Quantidade])</f>
        <v>0</v>
      </c>
      <c r="G33452" s="32" t="str" cm="1">
        <f t="array" ref="G33452">IF(F33452="","",SUM(_xlfn._xlws.FILTER(Balanço[Quantidade],(Balanço[Estoque]=Back!$E$3)*(Balanço[Material]=Back!F33452))))</f>
        <v/>
      </c>
    </row>
    <row r="33453" spans="2:7">
      <c r="B33453" s="32">
        <f>SUMIF(Balanço[Estoque],Back!A33453,Balanço[Quantidade])</f>
        <v>0</v>
      </c>
      <c r="G33453" s="32" t="str" cm="1">
        <f t="array" ref="G33453">IF(F33453="","",SUM(_xlfn._xlws.FILTER(Balanço[Quantidade],(Balanço[Estoque]=Back!$E$3)*(Balanço[Material]=Back!F33453))))</f>
        <v/>
      </c>
    </row>
    <row r="33454" spans="2:7">
      <c r="B33454" s="32">
        <f>SUMIF(Balanço[Estoque],Back!A33454,Balanço[Quantidade])</f>
        <v>0</v>
      </c>
      <c r="G33454" s="32" t="str" cm="1">
        <f t="array" ref="G33454">IF(F33454="","",SUM(_xlfn._xlws.FILTER(Balanço[Quantidade],(Balanço[Estoque]=Back!$E$3)*(Balanço[Material]=Back!F33454))))</f>
        <v/>
      </c>
    </row>
    <row r="33455" spans="2:7">
      <c r="B33455" s="32">
        <f>SUMIF(Balanço[Estoque],Back!A33455,Balanço[Quantidade])</f>
        <v>0</v>
      </c>
      <c r="G33455" s="32" t="str" cm="1">
        <f t="array" ref="G33455">IF(F33455="","",SUM(_xlfn._xlws.FILTER(Balanço[Quantidade],(Balanço[Estoque]=Back!$E$3)*(Balanço[Material]=Back!F33455))))</f>
        <v/>
      </c>
    </row>
    <row r="33456" spans="2:7">
      <c r="B33456" s="32">
        <f>SUMIF(Balanço[Estoque],Back!A33456,Balanço[Quantidade])</f>
        <v>0</v>
      </c>
      <c r="G33456" s="32" t="str" cm="1">
        <f t="array" ref="G33456">IF(F33456="","",SUM(_xlfn._xlws.FILTER(Balanço[Quantidade],(Balanço[Estoque]=Back!$E$3)*(Balanço[Material]=Back!F33456))))</f>
        <v/>
      </c>
    </row>
    <row r="33457" spans="2:7">
      <c r="B33457" s="32">
        <f>SUMIF(Balanço[Estoque],Back!A33457,Balanço[Quantidade])</f>
        <v>0</v>
      </c>
      <c r="G33457" s="32" t="str" cm="1">
        <f t="array" ref="G33457">IF(F33457="","",SUM(_xlfn._xlws.FILTER(Balanço[Quantidade],(Balanço[Estoque]=Back!$E$3)*(Balanço[Material]=Back!F33457))))</f>
        <v/>
      </c>
    </row>
    <row r="33458" spans="2:7">
      <c r="B33458" s="32">
        <f>SUMIF(Balanço[Estoque],Back!A33458,Balanço[Quantidade])</f>
        <v>0</v>
      </c>
      <c r="G33458" s="32" t="str" cm="1">
        <f t="array" ref="G33458">IF(F33458="","",SUM(_xlfn._xlws.FILTER(Balanço[Quantidade],(Balanço[Estoque]=Back!$E$3)*(Balanço[Material]=Back!F33458))))</f>
        <v/>
      </c>
    </row>
    <row r="33459" spans="2:7">
      <c r="B33459" s="32">
        <f>SUMIF(Balanço[Estoque],Back!A33459,Balanço[Quantidade])</f>
        <v>0</v>
      </c>
      <c r="G33459" s="32" t="str" cm="1">
        <f t="array" ref="G33459">IF(F33459="","",SUM(_xlfn._xlws.FILTER(Balanço[Quantidade],(Balanço[Estoque]=Back!$E$3)*(Balanço[Material]=Back!F33459))))</f>
        <v/>
      </c>
    </row>
    <row r="33460" spans="2:7">
      <c r="B33460" s="32">
        <f>SUMIF(Balanço[Estoque],Back!A33460,Balanço[Quantidade])</f>
        <v>0</v>
      </c>
      <c r="G33460" s="32" t="str" cm="1">
        <f t="array" ref="G33460">IF(F33460="","",SUM(_xlfn._xlws.FILTER(Balanço[Quantidade],(Balanço[Estoque]=Back!$E$3)*(Balanço[Material]=Back!F33460))))</f>
        <v/>
      </c>
    </row>
    <row r="33461" spans="2:7">
      <c r="B33461" s="32">
        <f>SUMIF(Balanço[Estoque],Back!A33461,Balanço[Quantidade])</f>
        <v>0</v>
      </c>
      <c r="G33461" s="32" t="str" cm="1">
        <f t="array" ref="G33461">IF(F33461="","",SUM(_xlfn._xlws.FILTER(Balanço[Quantidade],(Balanço[Estoque]=Back!$E$3)*(Balanço[Material]=Back!F33461))))</f>
        <v/>
      </c>
    </row>
    <row r="33462" spans="2:7">
      <c r="B33462" s="32">
        <f>SUMIF(Balanço[Estoque],Back!A33462,Balanço[Quantidade])</f>
        <v>0</v>
      </c>
      <c r="G33462" s="32" t="str" cm="1">
        <f t="array" ref="G33462">IF(F33462="","",SUM(_xlfn._xlws.FILTER(Balanço[Quantidade],(Balanço[Estoque]=Back!$E$3)*(Balanço[Material]=Back!F33462))))</f>
        <v/>
      </c>
    </row>
    <row r="33463" spans="2:7">
      <c r="B33463" s="32">
        <f>SUMIF(Balanço[Estoque],Back!A33463,Balanço[Quantidade])</f>
        <v>0</v>
      </c>
      <c r="G33463" s="32" t="str" cm="1">
        <f t="array" ref="G33463">IF(F33463="","",SUM(_xlfn._xlws.FILTER(Balanço[Quantidade],(Balanço[Estoque]=Back!$E$3)*(Balanço[Material]=Back!F33463))))</f>
        <v/>
      </c>
    </row>
    <row r="33464" spans="2:7">
      <c r="B33464" s="32">
        <f>SUMIF(Balanço[Estoque],Back!A33464,Balanço[Quantidade])</f>
        <v>0</v>
      </c>
      <c r="G33464" s="32" t="str" cm="1">
        <f t="array" ref="G33464">IF(F33464="","",SUM(_xlfn._xlws.FILTER(Balanço[Quantidade],(Balanço[Estoque]=Back!$E$3)*(Balanço[Material]=Back!F33464))))</f>
        <v/>
      </c>
    </row>
    <row r="33465" spans="2:7">
      <c r="B33465" s="32">
        <f>SUMIF(Balanço[Estoque],Back!A33465,Balanço[Quantidade])</f>
        <v>0</v>
      </c>
      <c r="G33465" s="32" t="str" cm="1">
        <f t="array" ref="G33465">IF(F33465="","",SUM(_xlfn._xlws.FILTER(Balanço[Quantidade],(Balanço[Estoque]=Back!$E$3)*(Balanço[Material]=Back!F33465))))</f>
        <v/>
      </c>
    </row>
    <row r="33466" spans="2:7">
      <c r="B33466" s="32">
        <f>SUMIF(Balanço[Estoque],Back!A33466,Balanço[Quantidade])</f>
        <v>0</v>
      </c>
      <c r="G33466" s="32" t="str" cm="1">
        <f t="array" ref="G33466">IF(F33466="","",SUM(_xlfn._xlws.FILTER(Balanço[Quantidade],(Balanço[Estoque]=Back!$E$3)*(Balanço[Material]=Back!F33466))))</f>
        <v/>
      </c>
    </row>
    <row r="33467" spans="2:7">
      <c r="B33467" s="32">
        <f>SUMIF(Balanço[Estoque],Back!A33467,Balanço[Quantidade])</f>
        <v>0</v>
      </c>
      <c r="G33467" s="32" t="str" cm="1">
        <f t="array" ref="G33467">IF(F33467="","",SUM(_xlfn._xlws.FILTER(Balanço[Quantidade],(Balanço[Estoque]=Back!$E$3)*(Balanço[Material]=Back!F33467))))</f>
        <v/>
      </c>
    </row>
    <row r="33468" spans="2:7">
      <c r="B33468" s="32">
        <f>SUMIF(Balanço[Estoque],Back!A33468,Balanço[Quantidade])</f>
        <v>0</v>
      </c>
      <c r="G33468" s="32" t="str" cm="1">
        <f t="array" ref="G33468">IF(F33468="","",SUM(_xlfn._xlws.FILTER(Balanço[Quantidade],(Balanço[Estoque]=Back!$E$3)*(Balanço[Material]=Back!F33468))))</f>
        <v/>
      </c>
    </row>
    <row r="33469" spans="2:7">
      <c r="B33469" s="32">
        <f>SUMIF(Balanço[Estoque],Back!A33469,Balanço[Quantidade])</f>
        <v>0</v>
      </c>
      <c r="G33469" s="32" t="str" cm="1">
        <f t="array" ref="G33469">IF(F33469="","",SUM(_xlfn._xlws.FILTER(Balanço[Quantidade],(Balanço[Estoque]=Back!$E$3)*(Balanço[Material]=Back!F33469))))</f>
        <v/>
      </c>
    </row>
    <row r="33470" spans="2:7">
      <c r="B33470" s="32">
        <f>SUMIF(Balanço[Estoque],Back!A33470,Balanço[Quantidade])</f>
        <v>0</v>
      </c>
      <c r="G33470" s="32" t="str" cm="1">
        <f t="array" ref="G33470">IF(F33470="","",SUM(_xlfn._xlws.FILTER(Balanço[Quantidade],(Balanço[Estoque]=Back!$E$3)*(Balanço[Material]=Back!F33470))))</f>
        <v/>
      </c>
    </row>
    <row r="33471" spans="2:7">
      <c r="B33471" s="32">
        <f>SUMIF(Balanço[Estoque],Back!A33471,Balanço[Quantidade])</f>
        <v>0</v>
      </c>
      <c r="G33471" s="32" t="str" cm="1">
        <f t="array" ref="G33471">IF(F33471="","",SUM(_xlfn._xlws.FILTER(Balanço[Quantidade],(Balanço[Estoque]=Back!$E$3)*(Balanço[Material]=Back!F33471))))</f>
        <v/>
      </c>
    </row>
    <row r="33472" spans="2:7">
      <c r="B33472" s="32">
        <f>SUMIF(Balanço[Estoque],Back!A33472,Balanço[Quantidade])</f>
        <v>0</v>
      </c>
      <c r="G33472" s="32" t="str" cm="1">
        <f t="array" ref="G33472">IF(F33472="","",SUM(_xlfn._xlws.FILTER(Balanço[Quantidade],(Balanço[Estoque]=Back!$E$3)*(Balanço[Material]=Back!F33472))))</f>
        <v/>
      </c>
    </row>
    <row r="33473" spans="2:7">
      <c r="B33473" s="32">
        <f>SUMIF(Balanço[Estoque],Back!A33473,Balanço[Quantidade])</f>
        <v>0</v>
      </c>
      <c r="G33473" s="32" t="str" cm="1">
        <f t="array" ref="G33473">IF(F33473="","",SUM(_xlfn._xlws.FILTER(Balanço[Quantidade],(Balanço[Estoque]=Back!$E$3)*(Balanço[Material]=Back!F33473))))</f>
        <v/>
      </c>
    </row>
    <row r="33474" spans="2:7">
      <c r="B33474" s="32">
        <f>SUMIF(Balanço[Estoque],Back!A33474,Balanço[Quantidade])</f>
        <v>0</v>
      </c>
      <c r="G33474" s="32" t="str" cm="1">
        <f t="array" ref="G33474">IF(F33474="","",SUM(_xlfn._xlws.FILTER(Balanço[Quantidade],(Balanço[Estoque]=Back!$E$3)*(Balanço[Material]=Back!F33474))))</f>
        <v/>
      </c>
    </row>
    <row r="33475" spans="2:7">
      <c r="B33475" s="32">
        <f>SUMIF(Balanço[Estoque],Back!A33475,Balanço[Quantidade])</f>
        <v>0</v>
      </c>
      <c r="G33475" s="32" t="str" cm="1">
        <f t="array" ref="G33475">IF(F33475="","",SUM(_xlfn._xlws.FILTER(Balanço[Quantidade],(Balanço[Estoque]=Back!$E$3)*(Balanço[Material]=Back!F33475))))</f>
        <v/>
      </c>
    </row>
    <row r="33476" spans="2:7">
      <c r="B33476" s="32">
        <f>SUMIF(Balanço[Estoque],Back!A33476,Balanço[Quantidade])</f>
        <v>0</v>
      </c>
      <c r="G33476" s="32" t="str" cm="1">
        <f t="array" ref="G33476">IF(F33476="","",SUM(_xlfn._xlws.FILTER(Balanço[Quantidade],(Balanço[Estoque]=Back!$E$3)*(Balanço[Material]=Back!F33476))))</f>
        <v/>
      </c>
    </row>
    <row r="33477" spans="2:7">
      <c r="B33477" s="32">
        <f>SUMIF(Balanço[Estoque],Back!A33477,Balanço[Quantidade])</f>
        <v>0</v>
      </c>
      <c r="G33477" s="32" t="str" cm="1">
        <f t="array" ref="G33477">IF(F33477="","",SUM(_xlfn._xlws.FILTER(Balanço[Quantidade],(Balanço[Estoque]=Back!$E$3)*(Balanço[Material]=Back!F33477))))</f>
        <v/>
      </c>
    </row>
    <row r="33478" spans="2:7">
      <c r="B33478" s="32">
        <f>SUMIF(Balanço[Estoque],Back!A33478,Balanço[Quantidade])</f>
        <v>0</v>
      </c>
      <c r="G33478" s="32" t="str" cm="1">
        <f t="array" ref="G33478">IF(F33478="","",SUM(_xlfn._xlws.FILTER(Balanço[Quantidade],(Balanço[Estoque]=Back!$E$3)*(Balanço[Material]=Back!F33478))))</f>
        <v/>
      </c>
    </row>
    <row r="33479" spans="2:7">
      <c r="B33479" s="32">
        <f>SUMIF(Balanço[Estoque],Back!A33479,Balanço[Quantidade])</f>
        <v>0</v>
      </c>
      <c r="G33479" s="32" t="str" cm="1">
        <f t="array" ref="G33479">IF(F33479="","",SUM(_xlfn._xlws.FILTER(Balanço[Quantidade],(Balanço[Estoque]=Back!$E$3)*(Balanço[Material]=Back!F33479))))</f>
        <v/>
      </c>
    </row>
    <row r="33480" spans="2:7">
      <c r="B33480" s="32">
        <f>SUMIF(Balanço[Estoque],Back!A33480,Balanço[Quantidade])</f>
        <v>0</v>
      </c>
      <c r="G33480" s="32" t="str" cm="1">
        <f t="array" ref="G33480">IF(F33480="","",SUM(_xlfn._xlws.FILTER(Balanço[Quantidade],(Balanço[Estoque]=Back!$E$3)*(Balanço[Material]=Back!F33480))))</f>
        <v/>
      </c>
    </row>
    <row r="33481" spans="2:7">
      <c r="B33481" s="32">
        <f>SUMIF(Balanço[Estoque],Back!A33481,Balanço[Quantidade])</f>
        <v>0</v>
      </c>
      <c r="G33481" s="32" t="str" cm="1">
        <f t="array" ref="G33481">IF(F33481="","",SUM(_xlfn._xlws.FILTER(Balanço[Quantidade],(Balanço[Estoque]=Back!$E$3)*(Balanço[Material]=Back!F33481))))</f>
        <v/>
      </c>
    </row>
    <row r="33482" spans="2:7">
      <c r="B33482" s="32">
        <f>SUMIF(Balanço[Estoque],Back!A33482,Balanço[Quantidade])</f>
        <v>0</v>
      </c>
      <c r="G33482" s="32" t="str" cm="1">
        <f t="array" ref="G33482">IF(F33482="","",SUM(_xlfn._xlws.FILTER(Balanço[Quantidade],(Balanço[Estoque]=Back!$E$3)*(Balanço[Material]=Back!F33482))))</f>
        <v/>
      </c>
    </row>
    <row r="33483" spans="2:7">
      <c r="B33483" s="32">
        <f>SUMIF(Balanço[Estoque],Back!A33483,Balanço[Quantidade])</f>
        <v>0</v>
      </c>
      <c r="G33483" s="32" t="str" cm="1">
        <f t="array" ref="G33483">IF(F33483="","",SUM(_xlfn._xlws.FILTER(Balanço[Quantidade],(Balanço[Estoque]=Back!$E$3)*(Balanço[Material]=Back!F33483))))</f>
        <v/>
      </c>
    </row>
    <row r="33484" spans="2:7">
      <c r="B33484" s="32">
        <f>SUMIF(Balanço[Estoque],Back!A33484,Balanço[Quantidade])</f>
        <v>0</v>
      </c>
      <c r="G33484" s="32" t="str" cm="1">
        <f t="array" ref="G33484">IF(F33484="","",SUM(_xlfn._xlws.FILTER(Balanço[Quantidade],(Balanço[Estoque]=Back!$E$3)*(Balanço[Material]=Back!F33484))))</f>
        <v/>
      </c>
    </row>
    <row r="33485" spans="2:7">
      <c r="B33485" s="32">
        <f>SUMIF(Balanço[Estoque],Back!A33485,Balanço[Quantidade])</f>
        <v>0</v>
      </c>
      <c r="G33485" s="32" t="str" cm="1">
        <f t="array" ref="G33485">IF(F33485="","",SUM(_xlfn._xlws.FILTER(Balanço[Quantidade],(Balanço[Estoque]=Back!$E$3)*(Balanço[Material]=Back!F33485))))</f>
        <v/>
      </c>
    </row>
    <row r="33486" spans="2:7">
      <c r="B33486" s="32">
        <f>SUMIF(Balanço[Estoque],Back!A33486,Balanço[Quantidade])</f>
        <v>0</v>
      </c>
      <c r="G33486" s="32" t="str" cm="1">
        <f t="array" ref="G33486">IF(F33486="","",SUM(_xlfn._xlws.FILTER(Balanço[Quantidade],(Balanço[Estoque]=Back!$E$3)*(Balanço[Material]=Back!F33486))))</f>
        <v/>
      </c>
    </row>
    <row r="33487" spans="2:7">
      <c r="B33487" s="32">
        <f>SUMIF(Balanço[Estoque],Back!A33487,Balanço[Quantidade])</f>
        <v>0</v>
      </c>
      <c r="G33487" s="32" t="str" cm="1">
        <f t="array" ref="G33487">IF(F33487="","",SUM(_xlfn._xlws.FILTER(Balanço[Quantidade],(Balanço[Estoque]=Back!$E$3)*(Balanço[Material]=Back!F33487))))</f>
        <v/>
      </c>
    </row>
    <row r="33488" spans="2:7">
      <c r="B33488" s="32">
        <f>SUMIF(Balanço[Estoque],Back!A33488,Balanço[Quantidade])</f>
        <v>0</v>
      </c>
      <c r="G33488" s="32" t="str" cm="1">
        <f t="array" ref="G33488">IF(F33488="","",SUM(_xlfn._xlws.FILTER(Balanço[Quantidade],(Balanço[Estoque]=Back!$E$3)*(Balanço[Material]=Back!F33488))))</f>
        <v/>
      </c>
    </row>
    <row r="33489" spans="2:7">
      <c r="B33489" s="32">
        <f>SUMIF(Balanço[Estoque],Back!A33489,Balanço[Quantidade])</f>
        <v>0</v>
      </c>
      <c r="G33489" s="32" t="str" cm="1">
        <f t="array" ref="G33489">IF(F33489="","",SUM(_xlfn._xlws.FILTER(Balanço[Quantidade],(Balanço[Estoque]=Back!$E$3)*(Balanço[Material]=Back!F33489))))</f>
        <v/>
      </c>
    </row>
    <row r="33490" spans="2:7">
      <c r="B33490" s="32">
        <f>SUMIF(Balanço[Estoque],Back!A33490,Balanço[Quantidade])</f>
        <v>0</v>
      </c>
      <c r="G33490" s="32" t="str" cm="1">
        <f t="array" ref="G33490">IF(F33490="","",SUM(_xlfn._xlws.FILTER(Balanço[Quantidade],(Balanço[Estoque]=Back!$E$3)*(Balanço[Material]=Back!F33490))))</f>
        <v/>
      </c>
    </row>
    <row r="33491" spans="2:7">
      <c r="B33491" s="32">
        <f>SUMIF(Balanço[Estoque],Back!A33491,Balanço[Quantidade])</f>
        <v>0</v>
      </c>
      <c r="G33491" s="32" t="str" cm="1">
        <f t="array" ref="G33491">IF(F33491="","",SUM(_xlfn._xlws.FILTER(Balanço[Quantidade],(Balanço[Estoque]=Back!$E$3)*(Balanço[Material]=Back!F33491))))</f>
        <v/>
      </c>
    </row>
    <row r="33492" spans="2:7">
      <c r="B33492" s="32">
        <f>SUMIF(Balanço[Estoque],Back!A33492,Balanço[Quantidade])</f>
        <v>0</v>
      </c>
      <c r="G33492" s="32" t="str" cm="1">
        <f t="array" ref="G33492">IF(F33492="","",SUM(_xlfn._xlws.FILTER(Balanço[Quantidade],(Balanço[Estoque]=Back!$E$3)*(Balanço[Material]=Back!F33492))))</f>
        <v/>
      </c>
    </row>
    <row r="33493" spans="2:7">
      <c r="B33493" s="32">
        <f>SUMIF(Balanço[Estoque],Back!A33493,Balanço[Quantidade])</f>
        <v>0</v>
      </c>
      <c r="G33493" s="32" t="str" cm="1">
        <f t="array" ref="G33493">IF(F33493="","",SUM(_xlfn._xlws.FILTER(Balanço[Quantidade],(Balanço[Estoque]=Back!$E$3)*(Balanço[Material]=Back!F33493))))</f>
        <v/>
      </c>
    </row>
    <row r="33494" spans="2:7">
      <c r="B33494" s="32">
        <f>SUMIF(Balanço[Estoque],Back!A33494,Balanço[Quantidade])</f>
        <v>0</v>
      </c>
      <c r="G33494" s="32" t="str" cm="1">
        <f t="array" ref="G33494">IF(F33494="","",SUM(_xlfn._xlws.FILTER(Balanço[Quantidade],(Balanço[Estoque]=Back!$E$3)*(Balanço[Material]=Back!F33494))))</f>
        <v/>
      </c>
    </row>
    <row r="33495" spans="2:7">
      <c r="B33495" s="32">
        <f>SUMIF(Balanço[Estoque],Back!A33495,Balanço[Quantidade])</f>
        <v>0</v>
      </c>
      <c r="G33495" s="32" t="str" cm="1">
        <f t="array" ref="G33495">IF(F33495="","",SUM(_xlfn._xlws.FILTER(Balanço[Quantidade],(Balanço[Estoque]=Back!$E$3)*(Balanço[Material]=Back!F33495))))</f>
        <v/>
      </c>
    </row>
    <row r="33496" spans="2:7">
      <c r="B33496" s="32">
        <f>SUMIF(Balanço[Estoque],Back!A33496,Balanço[Quantidade])</f>
        <v>0</v>
      </c>
      <c r="G33496" s="32" t="str" cm="1">
        <f t="array" ref="G33496">IF(F33496="","",SUM(_xlfn._xlws.FILTER(Balanço[Quantidade],(Balanço[Estoque]=Back!$E$3)*(Balanço[Material]=Back!F33496))))</f>
        <v/>
      </c>
    </row>
    <row r="33497" spans="2:7">
      <c r="B33497" s="32">
        <f>SUMIF(Balanço[Estoque],Back!A33497,Balanço[Quantidade])</f>
        <v>0</v>
      </c>
      <c r="G33497" s="32" t="str" cm="1">
        <f t="array" ref="G33497">IF(F33497="","",SUM(_xlfn._xlws.FILTER(Balanço[Quantidade],(Balanço[Estoque]=Back!$E$3)*(Balanço[Material]=Back!F33497))))</f>
        <v/>
      </c>
    </row>
    <row r="33498" spans="2:7">
      <c r="B33498" s="32">
        <f>SUMIF(Balanço[Estoque],Back!A33498,Balanço[Quantidade])</f>
        <v>0</v>
      </c>
      <c r="G33498" s="32" t="str" cm="1">
        <f t="array" ref="G33498">IF(F33498="","",SUM(_xlfn._xlws.FILTER(Balanço[Quantidade],(Balanço[Estoque]=Back!$E$3)*(Balanço[Material]=Back!F33498))))</f>
        <v/>
      </c>
    </row>
    <row r="33499" spans="2:7">
      <c r="B33499" s="32">
        <f>SUMIF(Balanço[Estoque],Back!A33499,Balanço[Quantidade])</f>
        <v>0</v>
      </c>
      <c r="G33499" s="32" t="str" cm="1">
        <f t="array" ref="G33499">IF(F33499="","",SUM(_xlfn._xlws.FILTER(Balanço[Quantidade],(Balanço[Estoque]=Back!$E$3)*(Balanço[Material]=Back!F33499))))</f>
        <v/>
      </c>
    </row>
    <row r="33500" spans="2:7">
      <c r="B33500" s="32">
        <f>SUMIF(Balanço[Estoque],Back!A33500,Balanço[Quantidade])</f>
        <v>0</v>
      </c>
      <c r="G33500" s="32" t="str" cm="1">
        <f t="array" ref="G33500">IF(F33500="","",SUM(_xlfn._xlws.FILTER(Balanço[Quantidade],(Balanço[Estoque]=Back!$E$3)*(Balanço[Material]=Back!F33500))))</f>
        <v/>
      </c>
    </row>
    <row r="33501" spans="2:7">
      <c r="B33501" s="32">
        <f>SUMIF(Balanço[Estoque],Back!A33501,Balanço[Quantidade])</f>
        <v>0</v>
      </c>
      <c r="G33501" s="32" t="str" cm="1">
        <f t="array" ref="G33501">IF(F33501="","",SUM(_xlfn._xlws.FILTER(Balanço[Quantidade],(Balanço[Estoque]=Back!$E$3)*(Balanço[Material]=Back!F33501))))</f>
        <v/>
      </c>
    </row>
    <row r="33502" spans="2:7">
      <c r="B33502" s="32">
        <f>SUMIF(Balanço[Estoque],Back!A33502,Balanço[Quantidade])</f>
        <v>0</v>
      </c>
      <c r="G33502" s="32" t="str" cm="1">
        <f t="array" ref="G33502">IF(F33502="","",SUM(_xlfn._xlws.FILTER(Balanço[Quantidade],(Balanço[Estoque]=Back!$E$3)*(Balanço[Material]=Back!F33502))))</f>
        <v/>
      </c>
    </row>
    <row r="33503" spans="2:7">
      <c r="B33503" s="32">
        <f>SUMIF(Balanço[Estoque],Back!A33503,Balanço[Quantidade])</f>
        <v>0</v>
      </c>
      <c r="G33503" s="32" t="str" cm="1">
        <f t="array" ref="G33503">IF(F33503="","",SUM(_xlfn._xlws.FILTER(Balanço[Quantidade],(Balanço[Estoque]=Back!$E$3)*(Balanço[Material]=Back!F33503))))</f>
        <v/>
      </c>
    </row>
    <row r="33504" spans="2:7">
      <c r="B33504" s="32">
        <f>SUMIF(Balanço[Estoque],Back!A33504,Balanço[Quantidade])</f>
        <v>0</v>
      </c>
      <c r="G33504" s="32" t="str" cm="1">
        <f t="array" ref="G33504">IF(F33504="","",SUM(_xlfn._xlws.FILTER(Balanço[Quantidade],(Balanço[Estoque]=Back!$E$3)*(Balanço[Material]=Back!F33504))))</f>
        <v/>
      </c>
    </row>
    <row r="33505" spans="2:7">
      <c r="B33505" s="32">
        <f>SUMIF(Balanço[Estoque],Back!A33505,Balanço[Quantidade])</f>
        <v>0</v>
      </c>
      <c r="G33505" s="32" t="str" cm="1">
        <f t="array" ref="G33505">IF(F33505="","",SUM(_xlfn._xlws.FILTER(Balanço[Quantidade],(Balanço[Estoque]=Back!$E$3)*(Balanço[Material]=Back!F33505))))</f>
        <v/>
      </c>
    </row>
    <row r="33506" spans="2:7">
      <c r="B33506" s="32">
        <f>SUMIF(Balanço[Estoque],Back!A33506,Balanço[Quantidade])</f>
        <v>0</v>
      </c>
      <c r="G33506" s="32" t="str" cm="1">
        <f t="array" ref="G33506">IF(F33506="","",SUM(_xlfn._xlws.FILTER(Balanço[Quantidade],(Balanço[Estoque]=Back!$E$3)*(Balanço[Material]=Back!F33506))))</f>
        <v/>
      </c>
    </row>
    <row r="33507" spans="2:7">
      <c r="B33507" s="32">
        <f>SUMIF(Balanço[Estoque],Back!A33507,Balanço[Quantidade])</f>
        <v>0</v>
      </c>
      <c r="G33507" s="32" t="str" cm="1">
        <f t="array" ref="G33507">IF(F33507="","",SUM(_xlfn._xlws.FILTER(Balanço[Quantidade],(Balanço[Estoque]=Back!$E$3)*(Balanço[Material]=Back!F33507))))</f>
        <v/>
      </c>
    </row>
    <row r="33508" spans="2:7">
      <c r="B33508" s="32">
        <f>SUMIF(Balanço[Estoque],Back!A33508,Balanço[Quantidade])</f>
        <v>0</v>
      </c>
      <c r="G33508" s="32" t="str" cm="1">
        <f t="array" ref="G33508">IF(F33508="","",SUM(_xlfn._xlws.FILTER(Balanço[Quantidade],(Balanço[Estoque]=Back!$E$3)*(Balanço[Material]=Back!F33508))))</f>
        <v/>
      </c>
    </row>
    <row r="33509" spans="2:7">
      <c r="B33509" s="32">
        <f>SUMIF(Balanço[Estoque],Back!A33509,Balanço[Quantidade])</f>
        <v>0</v>
      </c>
      <c r="G33509" s="32" t="str" cm="1">
        <f t="array" ref="G33509">IF(F33509="","",SUM(_xlfn._xlws.FILTER(Balanço[Quantidade],(Balanço[Estoque]=Back!$E$3)*(Balanço[Material]=Back!F33509))))</f>
        <v/>
      </c>
    </row>
    <row r="33510" spans="2:7">
      <c r="B33510" s="32">
        <f>SUMIF(Balanço[Estoque],Back!A33510,Balanço[Quantidade])</f>
        <v>0</v>
      </c>
      <c r="G33510" s="32" t="str" cm="1">
        <f t="array" ref="G33510">IF(F33510="","",SUM(_xlfn._xlws.FILTER(Balanço[Quantidade],(Balanço[Estoque]=Back!$E$3)*(Balanço[Material]=Back!F33510))))</f>
        <v/>
      </c>
    </row>
    <row r="33511" spans="2:7">
      <c r="B33511" s="32">
        <f>SUMIF(Balanço[Estoque],Back!A33511,Balanço[Quantidade])</f>
        <v>0</v>
      </c>
      <c r="G33511" s="32" t="str" cm="1">
        <f t="array" ref="G33511">IF(F33511="","",SUM(_xlfn._xlws.FILTER(Balanço[Quantidade],(Balanço[Estoque]=Back!$E$3)*(Balanço[Material]=Back!F33511))))</f>
        <v/>
      </c>
    </row>
    <row r="33512" spans="2:7">
      <c r="B33512" s="32">
        <f>SUMIF(Balanço[Estoque],Back!A33512,Balanço[Quantidade])</f>
        <v>0</v>
      </c>
      <c r="G33512" s="32" t="str" cm="1">
        <f t="array" ref="G33512">IF(F33512="","",SUM(_xlfn._xlws.FILTER(Balanço[Quantidade],(Balanço[Estoque]=Back!$E$3)*(Balanço[Material]=Back!F33512))))</f>
        <v/>
      </c>
    </row>
    <row r="33513" spans="2:7">
      <c r="B33513" s="32">
        <f>SUMIF(Balanço[Estoque],Back!A33513,Balanço[Quantidade])</f>
        <v>0</v>
      </c>
      <c r="G33513" s="32" t="str" cm="1">
        <f t="array" ref="G33513">IF(F33513="","",SUM(_xlfn._xlws.FILTER(Balanço[Quantidade],(Balanço[Estoque]=Back!$E$3)*(Balanço[Material]=Back!F33513))))</f>
        <v/>
      </c>
    </row>
    <row r="33514" spans="2:7">
      <c r="B33514" s="32">
        <f>SUMIF(Balanço[Estoque],Back!A33514,Balanço[Quantidade])</f>
        <v>0</v>
      </c>
      <c r="G33514" s="32" t="str" cm="1">
        <f t="array" ref="G33514">IF(F33514="","",SUM(_xlfn._xlws.FILTER(Balanço[Quantidade],(Balanço[Estoque]=Back!$E$3)*(Balanço[Material]=Back!F33514))))</f>
        <v/>
      </c>
    </row>
    <row r="33515" spans="2:7">
      <c r="B33515" s="32">
        <f>SUMIF(Balanço[Estoque],Back!A33515,Balanço[Quantidade])</f>
        <v>0</v>
      </c>
      <c r="G33515" s="32" t="str" cm="1">
        <f t="array" ref="G33515">IF(F33515="","",SUM(_xlfn._xlws.FILTER(Balanço[Quantidade],(Balanço[Estoque]=Back!$E$3)*(Balanço[Material]=Back!F33515))))</f>
        <v/>
      </c>
    </row>
    <row r="33516" spans="2:7">
      <c r="B33516" s="32">
        <f>SUMIF(Balanço[Estoque],Back!A33516,Balanço[Quantidade])</f>
        <v>0</v>
      </c>
      <c r="G33516" s="32" t="str" cm="1">
        <f t="array" ref="G33516">IF(F33516="","",SUM(_xlfn._xlws.FILTER(Balanço[Quantidade],(Balanço[Estoque]=Back!$E$3)*(Balanço[Material]=Back!F33516))))</f>
        <v/>
      </c>
    </row>
    <row r="33517" spans="2:7">
      <c r="B33517" s="32">
        <f>SUMIF(Balanço[Estoque],Back!A33517,Balanço[Quantidade])</f>
        <v>0</v>
      </c>
      <c r="G33517" s="32" t="str" cm="1">
        <f t="array" ref="G33517">IF(F33517="","",SUM(_xlfn._xlws.FILTER(Balanço[Quantidade],(Balanço[Estoque]=Back!$E$3)*(Balanço[Material]=Back!F33517))))</f>
        <v/>
      </c>
    </row>
    <row r="33518" spans="2:7">
      <c r="B33518" s="32">
        <f>SUMIF(Balanço[Estoque],Back!A33518,Balanço[Quantidade])</f>
        <v>0</v>
      </c>
      <c r="G33518" s="32" t="str" cm="1">
        <f t="array" ref="G33518">IF(F33518="","",SUM(_xlfn._xlws.FILTER(Balanço[Quantidade],(Balanço[Estoque]=Back!$E$3)*(Balanço[Material]=Back!F33518))))</f>
        <v/>
      </c>
    </row>
    <row r="33519" spans="2:7">
      <c r="B33519" s="32">
        <f>SUMIF(Balanço[Estoque],Back!A33519,Balanço[Quantidade])</f>
        <v>0</v>
      </c>
      <c r="G33519" s="32" t="str" cm="1">
        <f t="array" ref="G33519">IF(F33519="","",SUM(_xlfn._xlws.FILTER(Balanço[Quantidade],(Balanço[Estoque]=Back!$E$3)*(Balanço[Material]=Back!F33519))))</f>
        <v/>
      </c>
    </row>
    <row r="33520" spans="2:7">
      <c r="B33520" s="32">
        <f>SUMIF(Balanço[Estoque],Back!A33520,Balanço[Quantidade])</f>
        <v>0</v>
      </c>
      <c r="G33520" s="32" t="str" cm="1">
        <f t="array" ref="G33520">IF(F33520="","",SUM(_xlfn._xlws.FILTER(Balanço[Quantidade],(Balanço[Estoque]=Back!$E$3)*(Balanço[Material]=Back!F33520))))</f>
        <v/>
      </c>
    </row>
    <row r="33521" spans="2:7">
      <c r="B33521" s="32">
        <f>SUMIF(Balanço[Estoque],Back!A33521,Balanço[Quantidade])</f>
        <v>0</v>
      </c>
      <c r="G33521" s="32" t="str" cm="1">
        <f t="array" ref="G33521">IF(F33521="","",SUM(_xlfn._xlws.FILTER(Balanço[Quantidade],(Balanço[Estoque]=Back!$E$3)*(Balanço[Material]=Back!F33521))))</f>
        <v/>
      </c>
    </row>
    <row r="33522" spans="2:7">
      <c r="B33522" s="32">
        <f>SUMIF(Balanço[Estoque],Back!A33522,Balanço[Quantidade])</f>
        <v>0</v>
      </c>
      <c r="G33522" s="32" t="str" cm="1">
        <f t="array" ref="G33522">IF(F33522="","",SUM(_xlfn._xlws.FILTER(Balanço[Quantidade],(Balanço[Estoque]=Back!$E$3)*(Balanço[Material]=Back!F33522))))</f>
        <v/>
      </c>
    </row>
    <row r="33523" spans="2:7">
      <c r="B33523" s="32">
        <f>SUMIF(Balanço[Estoque],Back!A33523,Balanço[Quantidade])</f>
        <v>0</v>
      </c>
      <c r="G33523" s="32" t="str" cm="1">
        <f t="array" ref="G33523">IF(F33523="","",SUM(_xlfn._xlws.FILTER(Balanço[Quantidade],(Balanço[Estoque]=Back!$E$3)*(Balanço[Material]=Back!F33523))))</f>
        <v/>
      </c>
    </row>
    <row r="33524" spans="2:7">
      <c r="B33524" s="32">
        <f>SUMIF(Balanço[Estoque],Back!A33524,Balanço[Quantidade])</f>
        <v>0</v>
      </c>
      <c r="G33524" s="32" t="str" cm="1">
        <f t="array" ref="G33524">IF(F33524="","",SUM(_xlfn._xlws.FILTER(Balanço[Quantidade],(Balanço[Estoque]=Back!$E$3)*(Balanço[Material]=Back!F33524))))</f>
        <v/>
      </c>
    </row>
    <row r="33525" spans="2:7">
      <c r="B33525" s="32">
        <f>SUMIF(Balanço[Estoque],Back!A33525,Balanço[Quantidade])</f>
        <v>0</v>
      </c>
      <c r="G33525" s="32" t="str" cm="1">
        <f t="array" ref="G33525">IF(F33525="","",SUM(_xlfn._xlws.FILTER(Balanço[Quantidade],(Balanço[Estoque]=Back!$E$3)*(Balanço[Material]=Back!F33525))))</f>
        <v/>
      </c>
    </row>
    <row r="33526" spans="2:7">
      <c r="B33526" s="32">
        <f>SUMIF(Balanço[Estoque],Back!A33526,Balanço[Quantidade])</f>
        <v>0</v>
      </c>
      <c r="G33526" s="32" t="str" cm="1">
        <f t="array" ref="G33526">IF(F33526="","",SUM(_xlfn._xlws.FILTER(Balanço[Quantidade],(Balanço[Estoque]=Back!$E$3)*(Balanço[Material]=Back!F33526))))</f>
        <v/>
      </c>
    </row>
    <row r="33527" spans="2:7">
      <c r="B33527" s="32">
        <f>SUMIF(Balanço[Estoque],Back!A33527,Balanço[Quantidade])</f>
        <v>0</v>
      </c>
      <c r="G33527" s="32" t="str" cm="1">
        <f t="array" ref="G33527">IF(F33527="","",SUM(_xlfn._xlws.FILTER(Balanço[Quantidade],(Balanço[Estoque]=Back!$E$3)*(Balanço[Material]=Back!F33527))))</f>
        <v/>
      </c>
    </row>
    <row r="33528" spans="2:7">
      <c r="B33528" s="32">
        <f>SUMIF(Balanço[Estoque],Back!A33528,Balanço[Quantidade])</f>
        <v>0</v>
      </c>
      <c r="G33528" s="32" t="str" cm="1">
        <f t="array" ref="G33528">IF(F33528="","",SUM(_xlfn._xlws.FILTER(Balanço[Quantidade],(Balanço[Estoque]=Back!$E$3)*(Balanço[Material]=Back!F33528))))</f>
        <v/>
      </c>
    </row>
    <row r="33529" spans="2:7">
      <c r="B33529" s="32">
        <f>SUMIF(Balanço[Estoque],Back!A33529,Balanço[Quantidade])</f>
        <v>0</v>
      </c>
      <c r="G33529" s="32" t="str" cm="1">
        <f t="array" ref="G33529">IF(F33529="","",SUM(_xlfn._xlws.FILTER(Balanço[Quantidade],(Balanço[Estoque]=Back!$E$3)*(Balanço[Material]=Back!F33529))))</f>
        <v/>
      </c>
    </row>
    <row r="33530" spans="2:7">
      <c r="B33530" s="32">
        <f>SUMIF(Balanço[Estoque],Back!A33530,Balanço[Quantidade])</f>
        <v>0</v>
      </c>
      <c r="G33530" s="32" t="str" cm="1">
        <f t="array" ref="G33530">IF(F33530="","",SUM(_xlfn._xlws.FILTER(Balanço[Quantidade],(Balanço[Estoque]=Back!$E$3)*(Balanço[Material]=Back!F33530))))</f>
        <v/>
      </c>
    </row>
    <row r="33531" spans="2:7">
      <c r="B33531" s="32">
        <f>SUMIF(Balanço[Estoque],Back!A33531,Balanço[Quantidade])</f>
        <v>0</v>
      </c>
      <c r="G33531" s="32" t="str" cm="1">
        <f t="array" ref="G33531">IF(F33531="","",SUM(_xlfn._xlws.FILTER(Balanço[Quantidade],(Balanço[Estoque]=Back!$E$3)*(Balanço[Material]=Back!F33531))))</f>
        <v/>
      </c>
    </row>
    <row r="33532" spans="2:7">
      <c r="B33532" s="32">
        <f>SUMIF(Balanço[Estoque],Back!A33532,Balanço[Quantidade])</f>
        <v>0</v>
      </c>
      <c r="G33532" s="32" t="str" cm="1">
        <f t="array" ref="G33532">IF(F33532="","",SUM(_xlfn._xlws.FILTER(Balanço[Quantidade],(Balanço[Estoque]=Back!$E$3)*(Balanço[Material]=Back!F33532))))</f>
        <v/>
      </c>
    </row>
    <row r="33533" spans="2:7">
      <c r="B33533" s="32">
        <f>SUMIF(Balanço[Estoque],Back!A33533,Balanço[Quantidade])</f>
        <v>0</v>
      </c>
      <c r="G33533" s="32" t="str" cm="1">
        <f t="array" ref="G33533">IF(F33533="","",SUM(_xlfn._xlws.FILTER(Balanço[Quantidade],(Balanço[Estoque]=Back!$E$3)*(Balanço[Material]=Back!F33533))))</f>
        <v/>
      </c>
    </row>
    <row r="33534" spans="2:7">
      <c r="B33534" s="32">
        <f>SUMIF(Balanço[Estoque],Back!A33534,Balanço[Quantidade])</f>
        <v>0</v>
      </c>
      <c r="G33534" s="32" t="str" cm="1">
        <f t="array" ref="G33534">IF(F33534="","",SUM(_xlfn._xlws.FILTER(Balanço[Quantidade],(Balanço[Estoque]=Back!$E$3)*(Balanço[Material]=Back!F33534))))</f>
        <v/>
      </c>
    </row>
    <row r="33535" spans="2:7">
      <c r="B33535" s="32">
        <f>SUMIF(Balanço[Estoque],Back!A33535,Balanço[Quantidade])</f>
        <v>0</v>
      </c>
      <c r="G33535" s="32" t="str" cm="1">
        <f t="array" ref="G33535">IF(F33535="","",SUM(_xlfn._xlws.FILTER(Balanço[Quantidade],(Balanço[Estoque]=Back!$E$3)*(Balanço[Material]=Back!F33535))))</f>
        <v/>
      </c>
    </row>
    <row r="33536" spans="2:7">
      <c r="B33536" s="32">
        <f>SUMIF(Balanço[Estoque],Back!A33536,Balanço[Quantidade])</f>
        <v>0</v>
      </c>
      <c r="G33536" s="32" t="str" cm="1">
        <f t="array" ref="G33536">IF(F33536="","",SUM(_xlfn._xlws.FILTER(Balanço[Quantidade],(Balanço[Estoque]=Back!$E$3)*(Balanço[Material]=Back!F33536))))</f>
        <v/>
      </c>
    </row>
    <row r="33537" spans="2:7">
      <c r="B33537" s="32">
        <f>SUMIF(Balanço[Estoque],Back!A33537,Balanço[Quantidade])</f>
        <v>0</v>
      </c>
      <c r="G33537" s="32" t="str" cm="1">
        <f t="array" ref="G33537">IF(F33537="","",SUM(_xlfn._xlws.FILTER(Balanço[Quantidade],(Balanço[Estoque]=Back!$E$3)*(Balanço[Material]=Back!F33537))))</f>
        <v/>
      </c>
    </row>
    <row r="33538" spans="2:7">
      <c r="B33538" s="32">
        <f>SUMIF(Balanço[Estoque],Back!A33538,Balanço[Quantidade])</f>
        <v>0</v>
      </c>
      <c r="G33538" s="32" t="str" cm="1">
        <f t="array" ref="G33538">IF(F33538="","",SUM(_xlfn._xlws.FILTER(Balanço[Quantidade],(Balanço[Estoque]=Back!$E$3)*(Balanço[Material]=Back!F33538))))</f>
        <v/>
      </c>
    </row>
    <row r="33539" spans="2:7">
      <c r="B33539" s="32">
        <f>SUMIF(Balanço[Estoque],Back!A33539,Balanço[Quantidade])</f>
        <v>0</v>
      </c>
      <c r="G33539" s="32" t="str" cm="1">
        <f t="array" ref="G33539">IF(F33539="","",SUM(_xlfn._xlws.FILTER(Balanço[Quantidade],(Balanço[Estoque]=Back!$E$3)*(Balanço[Material]=Back!F33539))))</f>
        <v/>
      </c>
    </row>
    <row r="33540" spans="2:7">
      <c r="B33540" s="32">
        <f>SUMIF(Balanço[Estoque],Back!A33540,Balanço[Quantidade])</f>
        <v>0</v>
      </c>
      <c r="G33540" s="32" t="str" cm="1">
        <f t="array" ref="G33540">IF(F33540="","",SUM(_xlfn._xlws.FILTER(Balanço[Quantidade],(Balanço[Estoque]=Back!$E$3)*(Balanço[Material]=Back!F33540))))</f>
        <v/>
      </c>
    </row>
    <row r="33541" spans="2:7">
      <c r="B33541" s="32">
        <f>SUMIF(Balanço[Estoque],Back!A33541,Balanço[Quantidade])</f>
        <v>0</v>
      </c>
      <c r="G33541" s="32" t="str" cm="1">
        <f t="array" ref="G33541">IF(F33541="","",SUM(_xlfn._xlws.FILTER(Balanço[Quantidade],(Balanço[Estoque]=Back!$E$3)*(Balanço[Material]=Back!F33541))))</f>
        <v/>
      </c>
    </row>
    <row r="33542" spans="2:7">
      <c r="B33542" s="32">
        <f>SUMIF(Balanço[Estoque],Back!A33542,Balanço[Quantidade])</f>
        <v>0</v>
      </c>
      <c r="G33542" s="32" t="str" cm="1">
        <f t="array" ref="G33542">IF(F33542="","",SUM(_xlfn._xlws.FILTER(Balanço[Quantidade],(Balanço[Estoque]=Back!$E$3)*(Balanço[Material]=Back!F33542))))</f>
        <v/>
      </c>
    </row>
    <row r="33543" spans="2:7">
      <c r="B33543" s="32">
        <f>SUMIF(Balanço[Estoque],Back!A33543,Balanço[Quantidade])</f>
        <v>0</v>
      </c>
      <c r="G33543" s="32" t="str" cm="1">
        <f t="array" ref="G33543">IF(F33543="","",SUM(_xlfn._xlws.FILTER(Balanço[Quantidade],(Balanço[Estoque]=Back!$E$3)*(Balanço[Material]=Back!F33543))))</f>
        <v/>
      </c>
    </row>
    <row r="33544" spans="2:7">
      <c r="B33544" s="32">
        <f>SUMIF(Balanço[Estoque],Back!A33544,Balanço[Quantidade])</f>
        <v>0</v>
      </c>
      <c r="G33544" s="32" t="str" cm="1">
        <f t="array" ref="G33544">IF(F33544="","",SUM(_xlfn._xlws.FILTER(Balanço[Quantidade],(Balanço[Estoque]=Back!$E$3)*(Balanço[Material]=Back!F33544))))</f>
        <v/>
      </c>
    </row>
    <row r="33545" spans="2:7">
      <c r="B33545" s="32">
        <f>SUMIF(Balanço[Estoque],Back!A33545,Balanço[Quantidade])</f>
        <v>0</v>
      </c>
      <c r="G33545" s="32" t="str" cm="1">
        <f t="array" ref="G33545">IF(F33545="","",SUM(_xlfn._xlws.FILTER(Balanço[Quantidade],(Balanço[Estoque]=Back!$E$3)*(Balanço[Material]=Back!F33545))))</f>
        <v/>
      </c>
    </row>
    <row r="33546" spans="2:7">
      <c r="B33546" s="32">
        <f>SUMIF(Balanço[Estoque],Back!A33546,Balanço[Quantidade])</f>
        <v>0</v>
      </c>
      <c r="G33546" s="32" t="str" cm="1">
        <f t="array" ref="G33546">IF(F33546="","",SUM(_xlfn._xlws.FILTER(Balanço[Quantidade],(Balanço[Estoque]=Back!$E$3)*(Balanço[Material]=Back!F33546))))</f>
        <v/>
      </c>
    </row>
    <row r="33547" spans="2:7">
      <c r="B33547" s="32">
        <f>SUMIF(Balanço[Estoque],Back!A33547,Balanço[Quantidade])</f>
        <v>0</v>
      </c>
      <c r="G33547" s="32" t="str" cm="1">
        <f t="array" ref="G33547">IF(F33547="","",SUM(_xlfn._xlws.FILTER(Balanço[Quantidade],(Balanço[Estoque]=Back!$E$3)*(Balanço[Material]=Back!F33547))))</f>
        <v/>
      </c>
    </row>
    <row r="33548" spans="2:7">
      <c r="B33548" s="32">
        <f>SUMIF(Balanço[Estoque],Back!A33548,Balanço[Quantidade])</f>
        <v>0</v>
      </c>
      <c r="G33548" s="32" t="str" cm="1">
        <f t="array" ref="G33548">IF(F33548="","",SUM(_xlfn._xlws.FILTER(Balanço[Quantidade],(Balanço[Estoque]=Back!$E$3)*(Balanço[Material]=Back!F33548))))</f>
        <v/>
      </c>
    </row>
    <row r="33549" spans="2:7">
      <c r="B33549" s="32">
        <f>SUMIF(Balanço[Estoque],Back!A33549,Balanço[Quantidade])</f>
        <v>0</v>
      </c>
      <c r="G33549" s="32" t="str" cm="1">
        <f t="array" ref="G33549">IF(F33549="","",SUM(_xlfn._xlws.FILTER(Balanço[Quantidade],(Balanço[Estoque]=Back!$E$3)*(Balanço[Material]=Back!F33549))))</f>
        <v/>
      </c>
    </row>
    <row r="33550" spans="2:7">
      <c r="B33550" s="32">
        <f>SUMIF(Balanço[Estoque],Back!A33550,Balanço[Quantidade])</f>
        <v>0</v>
      </c>
      <c r="G33550" s="32" t="str" cm="1">
        <f t="array" ref="G33550">IF(F33550="","",SUM(_xlfn._xlws.FILTER(Balanço[Quantidade],(Balanço[Estoque]=Back!$E$3)*(Balanço[Material]=Back!F33550))))</f>
        <v/>
      </c>
    </row>
    <row r="33551" spans="2:7">
      <c r="B33551" s="32">
        <f>SUMIF(Balanço[Estoque],Back!A33551,Balanço[Quantidade])</f>
        <v>0</v>
      </c>
      <c r="G33551" s="32" t="str" cm="1">
        <f t="array" ref="G33551">IF(F33551="","",SUM(_xlfn._xlws.FILTER(Balanço[Quantidade],(Balanço[Estoque]=Back!$E$3)*(Balanço[Material]=Back!F33551))))</f>
        <v/>
      </c>
    </row>
    <row r="33552" spans="2:7">
      <c r="B33552" s="32">
        <f>SUMIF(Balanço[Estoque],Back!A33552,Balanço[Quantidade])</f>
        <v>0</v>
      </c>
      <c r="G33552" s="32" t="str" cm="1">
        <f t="array" ref="G33552">IF(F33552="","",SUM(_xlfn._xlws.FILTER(Balanço[Quantidade],(Balanço[Estoque]=Back!$E$3)*(Balanço[Material]=Back!F33552))))</f>
        <v/>
      </c>
    </row>
    <row r="33553" spans="2:7">
      <c r="B33553" s="32">
        <f>SUMIF(Balanço[Estoque],Back!A33553,Balanço[Quantidade])</f>
        <v>0</v>
      </c>
      <c r="G33553" s="32" t="str" cm="1">
        <f t="array" ref="G33553">IF(F33553="","",SUM(_xlfn._xlws.FILTER(Balanço[Quantidade],(Balanço[Estoque]=Back!$E$3)*(Balanço[Material]=Back!F33553))))</f>
        <v/>
      </c>
    </row>
    <row r="33554" spans="2:7">
      <c r="B33554" s="32">
        <f>SUMIF(Balanço[Estoque],Back!A33554,Balanço[Quantidade])</f>
        <v>0</v>
      </c>
      <c r="G33554" s="32" t="str" cm="1">
        <f t="array" ref="G33554">IF(F33554="","",SUM(_xlfn._xlws.FILTER(Balanço[Quantidade],(Balanço[Estoque]=Back!$E$3)*(Balanço[Material]=Back!F33554))))</f>
        <v/>
      </c>
    </row>
    <row r="33555" spans="2:7">
      <c r="B33555" s="32">
        <f>SUMIF(Balanço[Estoque],Back!A33555,Balanço[Quantidade])</f>
        <v>0</v>
      </c>
      <c r="G33555" s="32" t="str" cm="1">
        <f t="array" ref="G33555">IF(F33555="","",SUM(_xlfn._xlws.FILTER(Balanço[Quantidade],(Balanço[Estoque]=Back!$E$3)*(Balanço[Material]=Back!F33555))))</f>
        <v/>
      </c>
    </row>
    <row r="33556" spans="2:7">
      <c r="B33556" s="32">
        <f>SUMIF(Balanço[Estoque],Back!A33556,Balanço[Quantidade])</f>
        <v>0</v>
      </c>
      <c r="G33556" s="32" t="str" cm="1">
        <f t="array" ref="G33556">IF(F33556="","",SUM(_xlfn._xlws.FILTER(Balanço[Quantidade],(Balanço[Estoque]=Back!$E$3)*(Balanço[Material]=Back!F33556))))</f>
        <v/>
      </c>
    </row>
    <row r="33557" spans="2:7">
      <c r="B33557" s="32">
        <f>SUMIF(Balanço[Estoque],Back!A33557,Balanço[Quantidade])</f>
        <v>0</v>
      </c>
      <c r="G33557" s="32" t="str" cm="1">
        <f t="array" ref="G33557">IF(F33557="","",SUM(_xlfn._xlws.FILTER(Balanço[Quantidade],(Balanço[Estoque]=Back!$E$3)*(Balanço[Material]=Back!F33557))))</f>
        <v/>
      </c>
    </row>
    <row r="33558" spans="2:7">
      <c r="B33558" s="32">
        <f>SUMIF(Balanço[Estoque],Back!A33558,Balanço[Quantidade])</f>
        <v>0</v>
      </c>
      <c r="G33558" s="32" t="str" cm="1">
        <f t="array" ref="G33558">IF(F33558="","",SUM(_xlfn._xlws.FILTER(Balanço[Quantidade],(Balanço[Estoque]=Back!$E$3)*(Balanço[Material]=Back!F33558))))</f>
        <v/>
      </c>
    </row>
    <row r="33559" spans="2:7">
      <c r="B33559" s="32">
        <f>SUMIF(Balanço[Estoque],Back!A33559,Balanço[Quantidade])</f>
        <v>0</v>
      </c>
      <c r="G33559" s="32" t="str" cm="1">
        <f t="array" ref="G33559">IF(F33559="","",SUM(_xlfn._xlws.FILTER(Balanço[Quantidade],(Balanço[Estoque]=Back!$E$3)*(Balanço[Material]=Back!F33559))))</f>
        <v/>
      </c>
    </row>
    <row r="33560" spans="2:7">
      <c r="B33560" s="32">
        <f>SUMIF(Balanço[Estoque],Back!A33560,Balanço[Quantidade])</f>
        <v>0</v>
      </c>
      <c r="G33560" s="32" t="str" cm="1">
        <f t="array" ref="G33560">IF(F33560="","",SUM(_xlfn._xlws.FILTER(Balanço[Quantidade],(Balanço[Estoque]=Back!$E$3)*(Balanço[Material]=Back!F33560))))</f>
        <v/>
      </c>
    </row>
    <row r="33561" spans="2:7">
      <c r="B33561" s="32">
        <f>SUMIF(Balanço[Estoque],Back!A33561,Balanço[Quantidade])</f>
        <v>0</v>
      </c>
      <c r="G33561" s="32" t="str" cm="1">
        <f t="array" ref="G33561">IF(F33561="","",SUM(_xlfn._xlws.FILTER(Balanço[Quantidade],(Balanço[Estoque]=Back!$E$3)*(Balanço[Material]=Back!F33561))))</f>
        <v/>
      </c>
    </row>
    <row r="33562" spans="2:7">
      <c r="B33562" s="32">
        <f>SUMIF(Balanço[Estoque],Back!A33562,Balanço[Quantidade])</f>
        <v>0</v>
      </c>
      <c r="G33562" s="32" t="str" cm="1">
        <f t="array" ref="G33562">IF(F33562="","",SUM(_xlfn._xlws.FILTER(Balanço[Quantidade],(Balanço[Estoque]=Back!$E$3)*(Balanço[Material]=Back!F33562))))</f>
        <v/>
      </c>
    </row>
    <row r="33563" spans="2:7">
      <c r="B33563" s="32">
        <f>SUMIF(Balanço[Estoque],Back!A33563,Balanço[Quantidade])</f>
        <v>0</v>
      </c>
      <c r="G33563" s="32" t="str" cm="1">
        <f t="array" ref="G33563">IF(F33563="","",SUM(_xlfn._xlws.FILTER(Balanço[Quantidade],(Balanço[Estoque]=Back!$E$3)*(Balanço[Material]=Back!F33563))))</f>
        <v/>
      </c>
    </row>
    <row r="33564" spans="2:7">
      <c r="B33564" s="32">
        <f>SUMIF(Balanço[Estoque],Back!A33564,Balanço[Quantidade])</f>
        <v>0</v>
      </c>
      <c r="G33564" s="32" t="str" cm="1">
        <f t="array" ref="G33564">IF(F33564="","",SUM(_xlfn._xlws.FILTER(Balanço[Quantidade],(Balanço[Estoque]=Back!$E$3)*(Balanço[Material]=Back!F33564))))</f>
        <v/>
      </c>
    </row>
    <row r="33565" spans="2:7">
      <c r="B33565" s="32">
        <f>SUMIF(Balanço[Estoque],Back!A33565,Balanço[Quantidade])</f>
        <v>0</v>
      </c>
      <c r="G33565" s="32" t="str" cm="1">
        <f t="array" ref="G33565">IF(F33565="","",SUM(_xlfn._xlws.FILTER(Balanço[Quantidade],(Balanço[Estoque]=Back!$E$3)*(Balanço[Material]=Back!F33565))))</f>
        <v/>
      </c>
    </row>
    <row r="33566" spans="2:7">
      <c r="B33566" s="32">
        <f>SUMIF(Balanço[Estoque],Back!A33566,Balanço[Quantidade])</f>
        <v>0</v>
      </c>
      <c r="G33566" s="32" t="str" cm="1">
        <f t="array" ref="G33566">IF(F33566="","",SUM(_xlfn._xlws.FILTER(Balanço[Quantidade],(Balanço[Estoque]=Back!$E$3)*(Balanço[Material]=Back!F33566))))</f>
        <v/>
      </c>
    </row>
    <row r="33567" spans="2:7">
      <c r="B33567" s="32">
        <f>SUMIF(Balanço[Estoque],Back!A33567,Balanço[Quantidade])</f>
        <v>0</v>
      </c>
      <c r="G33567" s="32" t="str" cm="1">
        <f t="array" ref="G33567">IF(F33567="","",SUM(_xlfn._xlws.FILTER(Balanço[Quantidade],(Balanço[Estoque]=Back!$E$3)*(Balanço[Material]=Back!F33567))))</f>
        <v/>
      </c>
    </row>
    <row r="33568" spans="2:7">
      <c r="B33568" s="32">
        <f>SUMIF(Balanço[Estoque],Back!A33568,Balanço[Quantidade])</f>
        <v>0</v>
      </c>
      <c r="G33568" s="32" t="str" cm="1">
        <f t="array" ref="G33568">IF(F33568="","",SUM(_xlfn._xlws.FILTER(Balanço[Quantidade],(Balanço[Estoque]=Back!$E$3)*(Balanço[Material]=Back!F33568))))</f>
        <v/>
      </c>
    </row>
    <row r="33569" spans="2:7">
      <c r="B33569" s="32">
        <f>SUMIF(Balanço[Estoque],Back!A33569,Balanço[Quantidade])</f>
        <v>0</v>
      </c>
      <c r="G33569" s="32" t="str" cm="1">
        <f t="array" ref="G33569">IF(F33569="","",SUM(_xlfn._xlws.FILTER(Balanço[Quantidade],(Balanço[Estoque]=Back!$E$3)*(Balanço[Material]=Back!F33569))))</f>
        <v/>
      </c>
    </row>
    <row r="33570" spans="2:7">
      <c r="B33570" s="32">
        <f>SUMIF(Balanço[Estoque],Back!A33570,Balanço[Quantidade])</f>
        <v>0</v>
      </c>
      <c r="G33570" s="32" t="str" cm="1">
        <f t="array" ref="G33570">IF(F33570="","",SUM(_xlfn._xlws.FILTER(Balanço[Quantidade],(Balanço[Estoque]=Back!$E$3)*(Balanço[Material]=Back!F33570))))</f>
        <v/>
      </c>
    </row>
    <row r="33571" spans="2:7">
      <c r="B33571" s="32">
        <f>SUMIF(Balanço[Estoque],Back!A33571,Balanço[Quantidade])</f>
        <v>0</v>
      </c>
      <c r="G33571" s="32" t="str" cm="1">
        <f t="array" ref="G33571">IF(F33571="","",SUM(_xlfn._xlws.FILTER(Balanço[Quantidade],(Balanço[Estoque]=Back!$E$3)*(Balanço[Material]=Back!F33571))))</f>
        <v/>
      </c>
    </row>
    <row r="33572" spans="2:7">
      <c r="B33572" s="32">
        <f>SUMIF(Balanço[Estoque],Back!A33572,Balanço[Quantidade])</f>
        <v>0</v>
      </c>
      <c r="G33572" s="32" t="str" cm="1">
        <f t="array" ref="G33572">IF(F33572="","",SUM(_xlfn._xlws.FILTER(Balanço[Quantidade],(Balanço[Estoque]=Back!$E$3)*(Balanço[Material]=Back!F33572))))</f>
        <v/>
      </c>
    </row>
    <row r="33573" spans="2:7">
      <c r="B33573" s="32">
        <f>SUMIF(Balanço[Estoque],Back!A33573,Balanço[Quantidade])</f>
        <v>0</v>
      </c>
      <c r="G33573" s="32" t="str" cm="1">
        <f t="array" ref="G33573">IF(F33573="","",SUM(_xlfn._xlws.FILTER(Balanço[Quantidade],(Balanço[Estoque]=Back!$E$3)*(Balanço[Material]=Back!F33573))))</f>
        <v/>
      </c>
    </row>
    <row r="33574" spans="2:7">
      <c r="B33574" s="32">
        <f>SUMIF(Balanço[Estoque],Back!A33574,Balanço[Quantidade])</f>
        <v>0</v>
      </c>
      <c r="G33574" s="32" t="str" cm="1">
        <f t="array" ref="G33574">IF(F33574="","",SUM(_xlfn._xlws.FILTER(Balanço[Quantidade],(Balanço[Estoque]=Back!$E$3)*(Balanço[Material]=Back!F33574))))</f>
        <v/>
      </c>
    </row>
    <row r="33575" spans="2:7">
      <c r="B33575" s="32">
        <f>SUMIF(Balanço[Estoque],Back!A33575,Balanço[Quantidade])</f>
        <v>0</v>
      </c>
      <c r="G33575" s="32" t="str" cm="1">
        <f t="array" ref="G33575">IF(F33575="","",SUM(_xlfn._xlws.FILTER(Balanço[Quantidade],(Balanço[Estoque]=Back!$E$3)*(Balanço[Material]=Back!F33575))))</f>
        <v/>
      </c>
    </row>
    <row r="33576" spans="2:7">
      <c r="B33576" s="32">
        <f>SUMIF(Balanço[Estoque],Back!A33576,Balanço[Quantidade])</f>
        <v>0</v>
      </c>
      <c r="G33576" s="32" t="str" cm="1">
        <f t="array" ref="G33576">IF(F33576="","",SUM(_xlfn._xlws.FILTER(Balanço[Quantidade],(Balanço[Estoque]=Back!$E$3)*(Balanço[Material]=Back!F33576))))</f>
        <v/>
      </c>
    </row>
    <row r="33577" spans="2:7">
      <c r="B33577" s="32">
        <f>SUMIF(Balanço[Estoque],Back!A33577,Balanço[Quantidade])</f>
        <v>0</v>
      </c>
      <c r="G33577" s="32" t="str" cm="1">
        <f t="array" ref="G33577">IF(F33577="","",SUM(_xlfn._xlws.FILTER(Balanço[Quantidade],(Balanço[Estoque]=Back!$E$3)*(Balanço[Material]=Back!F33577))))</f>
        <v/>
      </c>
    </row>
    <row r="33578" spans="2:7">
      <c r="B33578" s="32">
        <f>SUMIF(Balanço[Estoque],Back!A33578,Balanço[Quantidade])</f>
        <v>0</v>
      </c>
      <c r="G33578" s="32" t="str" cm="1">
        <f t="array" ref="G33578">IF(F33578="","",SUM(_xlfn._xlws.FILTER(Balanço[Quantidade],(Balanço[Estoque]=Back!$E$3)*(Balanço[Material]=Back!F33578))))</f>
        <v/>
      </c>
    </row>
    <row r="33579" spans="2:7">
      <c r="B33579" s="32">
        <f>SUMIF(Balanço[Estoque],Back!A33579,Balanço[Quantidade])</f>
        <v>0</v>
      </c>
      <c r="G33579" s="32" t="str" cm="1">
        <f t="array" ref="G33579">IF(F33579="","",SUM(_xlfn._xlws.FILTER(Balanço[Quantidade],(Balanço[Estoque]=Back!$E$3)*(Balanço[Material]=Back!F33579))))</f>
        <v/>
      </c>
    </row>
    <row r="33580" spans="2:7">
      <c r="B33580" s="32">
        <f>SUMIF(Balanço[Estoque],Back!A33580,Balanço[Quantidade])</f>
        <v>0</v>
      </c>
      <c r="G33580" s="32" t="str" cm="1">
        <f t="array" ref="G33580">IF(F33580="","",SUM(_xlfn._xlws.FILTER(Balanço[Quantidade],(Balanço[Estoque]=Back!$E$3)*(Balanço[Material]=Back!F33580))))</f>
        <v/>
      </c>
    </row>
    <row r="33581" spans="2:7">
      <c r="B33581" s="32">
        <f>SUMIF(Balanço[Estoque],Back!A33581,Balanço[Quantidade])</f>
        <v>0</v>
      </c>
      <c r="G33581" s="32" t="str" cm="1">
        <f t="array" ref="G33581">IF(F33581="","",SUM(_xlfn._xlws.FILTER(Balanço[Quantidade],(Balanço[Estoque]=Back!$E$3)*(Balanço[Material]=Back!F33581))))</f>
        <v/>
      </c>
    </row>
    <row r="33582" spans="2:7">
      <c r="B33582" s="32">
        <f>SUMIF(Balanço[Estoque],Back!A33582,Balanço[Quantidade])</f>
        <v>0</v>
      </c>
      <c r="G33582" s="32" t="str" cm="1">
        <f t="array" ref="G33582">IF(F33582="","",SUM(_xlfn._xlws.FILTER(Balanço[Quantidade],(Balanço[Estoque]=Back!$E$3)*(Balanço[Material]=Back!F33582))))</f>
        <v/>
      </c>
    </row>
    <row r="33583" spans="2:7">
      <c r="B33583" s="32">
        <f>SUMIF(Balanço[Estoque],Back!A33583,Balanço[Quantidade])</f>
        <v>0</v>
      </c>
      <c r="G33583" s="32" t="str" cm="1">
        <f t="array" ref="G33583">IF(F33583="","",SUM(_xlfn._xlws.FILTER(Balanço[Quantidade],(Balanço[Estoque]=Back!$E$3)*(Balanço[Material]=Back!F33583))))</f>
        <v/>
      </c>
    </row>
    <row r="33584" spans="2:7">
      <c r="B33584" s="32">
        <f>SUMIF(Balanço[Estoque],Back!A33584,Balanço[Quantidade])</f>
        <v>0</v>
      </c>
      <c r="G33584" s="32" t="str" cm="1">
        <f t="array" ref="G33584">IF(F33584="","",SUM(_xlfn._xlws.FILTER(Balanço[Quantidade],(Balanço[Estoque]=Back!$E$3)*(Balanço[Material]=Back!F33584))))</f>
        <v/>
      </c>
    </row>
    <row r="33585" spans="2:7">
      <c r="B33585" s="32">
        <f>SUMIF(Balanço[Estoque],Back!A33585,Balanço[Quantidade])</f>
        <v>0</v>
      </c>
      <c r="G33585" s="32" t="str" cm="1">
        <f t="array" ref="G33585">IF(F33585="","",SUM(_xlfn._xlws.FILTER(Balanço[Quantidade],(Balanço[Estoque]=Back!$E$3)*(Balanço[Material]=Back!F33585))))</f>
        <v/>
      </c>
    </row>
    <row r="33586" spans="2:7">
      <c r="B33586" s="32">
        <f>SUMIF(Balanço[Estoque],Back!A33586,Balanço[Quantidade])</f>
        <v>0</v>
      </c>
      <c r="G33586" s="32" t="str" cm="1">
        <f t="array" ref="G33586">IF(F33586="","",SUM(_xlfn._xlws.FILTER(Balanço[Quantidade],(Balanço[Estoque]=Back!$E$3)*(Balanço[Material]=Back!F33586))))</f>
        <v/>
      </c>
    </row>
    <row r="33587" spans="2:7">
      <c r="B33587" s="32">
        <f>SUMIF(Balanço[Estoque],Back!A33587,Balanço[Quantidade])</f>
        <v>0</v>
      </c>
      <c r="G33587" s="32" t="str" cm="1">
        <f t="array" ref="G33587">IF(F33587="","",SUM(_xlfn._xlws.FILTER(Balanço[Quantidade],(Balanço[Estoque]=Back!$E$3)*(Balanço[Material]=Back!F33587))))</f>
        <v/>
      </c>
    </row>
    <row r="33588" spans="2:7">
      <c r="B33588" s="32">
        <f>SUMIF(Balanço[Estoque],Back!A33588,Balanço[Quantidade])</f>
        <v>0</v>
      </c>
      <c r="G33588" s="32" t="str" cm="1">
        <f t="array" ref="G33588">IF(F33588="","",SUM(_xlfn._xlws.FILTER(Balanço[Quantidade],(Balanço[Estoque]=Back!$E$3)*(Balanço[Material]=Back!F33588))))</f>
        <v/>
      </c>
    </row>
    <row r="33589" spans="2:7">
      <c r="B33589" s="32">
        <f>SUMIF(Balanço[Estoque],Back!A33589,Balanço[Quantidade])</f>
        <v>0</v>
      </c>
      <c r="G33589" s="32" t="str" cm="1">
        <f t="array" ref="G33589">IF(F33589="","",SUM(_xlfn._xlws.FILTER(Balanço[Quantidade],(Balanço[Estoque]=Back!$E$3)*(Balanço[Material]=Back!F33589))))</f>
        <v/>
      </c>
    </row>
    <row r="33590" spans="2:7">
      <c r="B33590" s="32">
        <f>SUMIF(Balanço[Estoque],Back!A33590,Balanço[Quantidade])</f>
        <v>0</v>
      </c>
      <c r="G33590" s="32" t="str" cm="1">
        <f t="array" ref="G33590">IF(F33590="","",SUM(_xlfn._xlws.FILTER(Balanço[Quantidade],(Balanço[Estoque]=Back!$E$3)*(Balanço[Material]=Back!F33590))))</f>
        <v/>
      </c>
    </row>
    <row r="33591" spans="2:7">
      <c r="B33591" s="32">
        <f>SUMIF(Balanço[Estoque],Back!A33591,Balanço[Quantidade])</f>
        <v>0</v>
      </c>
      <c r="G33591" s="32" t="str" cm="1">
        <f t="array" ref="G33591">IF(F33591="","",SUM(_xlfn._xlws.FILTER(Balanço[Quantidade],(Balanço[Estoque]=Back!$E$3)*(Balanço[Material]=Back!F33591))))</f>
        <v/>
      </c>
    </row>
    <row r="33592" spans="2:7">
      <c r="B33592" s="32">
        <f>SUMIF(Balanço[Estoque],Back!A33592,Balanço[Quantidade])</f>
        <v>0</v>
      </c>
      <c r="G33592" s="32" t="str" cm="1">
        <f t="array" ref="G33592">IF(F33592="","",SUM(_xlfn._xlws.FILTER(Balanço[Quantidade],(Balanço[Estoque]=Back!$E$3)*(Balanço[Material]=Back!F33592))))</f>
        <v/>
      </c>
    </row>
    <row r="33593" spans="2:7">
      <c r="B33593" s="32">
        <f>SUMIF(Balanço[Estoque],Back!A33593,Balanço[Quantidade])</f>
        <v>0</v>
      </c>
      <c r="G33593" s="32" t="str" cm="1">
        <f t="array" ref="G33593">IF(F33593="","",SUM(_xlfn._xlws.FILTER(Balanço[Quantidade],(Balanço[Estoque]=Back!$E$3)*(Balanço[Material]=Back!F33593))))</f>
        <v/>
      </c>
    </row>
    <row r="33594" spans="2:7">
      <c r="B33594" s="32">
        <f>SUMIF(Balanço[Estoque],Back!A33594,Balanço[Quantidade])</f>
        <v>0</v>
      </c>
      <c r="G33594" s="32" t="str" cm="1">
        <f t="array" ref="G33594">IF(F33594="","",SUM(_xlfn._xlws.FILTER(Balanço[Quantidade],(Balanço[Estoque]=Back!$E$3)*(Balanço[Material]=Back!F33594))))</f>
        <v/>
      </c>
    </row>
    <row r="33595" spans="2:7">
      <c r="B33595" s="32">
        <f>SUMIF(Balanço[Estoque],Back!A33595,Balanço[Quantidade])</f>
        <v>0</v>
      </c>
      <c r="G33595" s="32" t="str" cm="1">
        <f t="array" ref="G33595">IF(F33595="","",SUM(_xlfn._xlws.FILTER(Balanço[Quantidade],(Balanço[Estoque]=Back!$E$3)*(Balanço[Material]=Back!F33595))))</f>
        <v/>
      </c>
    </row>
    <row r="33596" spans="2:7">
      <c r="B33596" s="32">
        <f>SUMIF(Balanço[Estoque],Back!A33596,Balanço[Quantidade])</f>
        <v>0</v>
      </c>
      <c r="G33596" s="32" t="str" cm="1">
        <f t="array" ref="G33596">IF(F33596="","",SUM(_xlfn._xlws.FILTER(Balanço[Quantidade],(Balanço[Estoque]=Back!$E$3)*(Balanço[Material]=Back!F33596))))</f>
        <v/>
      </c>
    </row>
    <row r="33597" spans="2:7">
      <c r="B33597" s="32">
        <f>SUMIF(Balanço[Estoque],Back!A33597,Balanço[Quantidade])</f>
        <v>0</v>
      </c>
      <c r="G33597" s="32" t="str" cm="1">
        <f t="array" ref="G33597">IF(F33597="","",SUM(_xlfn._xlws.FILTER(Balanço[Quantidade],(Balanço[Estoque]=Back!$E$3)*(Balanço[Material]=Back!F33597))))</f>
        <v/>
      </c>
    </row>
    <row r="33598" spans="2:7">
      <c r="B33598" s="32">
        <f>SUMIF(Balanço[Estoque],Back!A33598,Balanço[Quantidade])</f>
        <v>0</v>
      </c>
      <c r="G33598" s="32" t="str" cm="1">
        <f t="array" ref="G33598">IF(F33598="","",SUM(_xlfn._xlws.FILTER(Balanço[Quantidade],(Balanço[Estoque]=Back!$E$3)*(Balanço[Material]=Back!F33598))))</f>
        <v/>
      </c>
    </row>
    <row r="33599" spans="2:7">
      <c r="B33599" s="32">
        <f>SUMIF(Balanço[Estoque],Back!A33599,Balanço[Quantidade])</f>
        <v>0</v>
      </c>
      <c r="G33599" s="32" t="str" cm="1">
        <f t="array" ref="G33599">IF(F33599="","",SUM(_xlfn._xlws.FILTER(Balanço[Quantidade],(Balanço[Estoque]=Back!$E$3)*(Balanço[Material]=Back!F33599))))</f>
        <v/>
      </c>
    </row>
    <row r="33600" spans="2:7">
      <c r="B33600" s="32">
        <f>SUMIF(Balanço[Estoque],Back!A33600,Balanço[Quantidade])</f>
        <v>0</v>
      </c>
      <c r="G33600" s="32" t="str" cm="1">
        <f t="array" ref="G33600">IF(F33600="","",SUM(_xlfn._xlws.FILTER(Balanço[Quantidade],(Balanço[Estoque]=Back!$E$3)*(Balanço[Material]=Back!F33600))))</f>
        <v/>
      </c>
    </row>
    <row r="33601" spans="2:7">
      <c r="B33601" s="32">
        <f>SUMIF(Balanço[Estoque],Back!A33601,Balanço[Quantidade])</f>
        <v>0</v>
      </c>
      <c r="G33601" s="32" t="str" cm="1">
        <f t="array" ref="G33601">IF(F33601="","",SUM(_xlfn._xlws.FILTER(Balanço[Quantidade],(Balanço[Estoque]=Back!$E$3)*(Balanço[Material]=Back!F33601))))</f>
        <v/>
      </c>
    </row>
    <row r="33602" spans="2:7">
      <c r="B33602" s="32">
        <f>SUMIF(Balanço[Estoque],Back!A33602,Balanço[Quantidade])</f>
        <v>0</v>
      </c>
      <c r="G33602" s="32" t="str" cm="1">
        <f t="array" ref="G33602">IF(F33602="","",SUM(_xlfn._xlws.FILTER(Balanço[Quantidade],(Balanço[Estoque]=Back!$E$3)*(Balanço[Material]=Back!F33602))))</f>
        <v/>
      </c>
    </row>
    <row r="33603" spans="2:7">
      <c r="B33603" s="32">
        <f>SUMIF(Balanço[Estoque],Back!A33603,Balanço[Quantidade])</f>
        <v>0</v>
      </c>
      <c r="G33603" s="32" t="str" cm="1">
        <f t="array" ref="G33603">IF(F33603="","",SUM(_xlfn._xlws.FILTER(Balanço[Quantidade],(Balanço[Estoque]=Back!$E$3)*(Balanço[Material]=Back!F33603))))</f>
        <v/>
      </c>
    </row>
    <row r="33604" spans="2:7">
      <c r="B33604" s="32">
        <f>SUMIF(Balanço[Estoque],Back!A33604,Balanço[Quantidade])</f>
        <v>0</v>
      </c>
      <c r="G33604" s="32" t="str" cm="1">
        <f t="array" ref="G33604">IF(F33604="","",SUM(_xlfn._xlws.FILTER(Balanço[Quantidade],(Balanço[Estoque]=Back!$E$3)*(Balanço[Material]=Back!F33604))))</f>
        <v/>
      </c>
    </row>
    <row r="33605" spans="2:7">
      <c r="B33605" s="32">
        <f>SUMIF(Balanço[Estoque],Back!A33605,Balanço[Quantidade])</f>
        <v>0</v>
      </c>
      <c r="G33605" s="32" t="str" cm="1">
        <f t="array" ref="G33605">IF(F33605="","",SUM(_xlfn._xlws.FILTER(Balanço[Quantidade],(Balanço[Estoque]=Back!$E$3)*(Balanço[Material]=Back!F33605))))</f>
        <v/>
      </c>
    </row>
    <row r="33606" spans="2:7">
      <c r="B33606" s="32">
        <f>SUMIF(Balanço[Estoque],Back!A33606,Balanço[Quantidade])</f>
        <v>0</v>
      </c>
      <c r="G33606" s="32" t="str" cm="1">
        <f t="array" ref="G33606">IF(F33606="","",SUM(_xlfn._xlws.FILTER(Balanço[Quantidade],(Balanço[Estoque]=Back!$E$3)*(Balanço[Material]=Back!F33606))))</f>
        <v/>
      </c>
    </row>
    <row r="33607" spans="2:7">
      <c r="B33607" s="32">
        <f>SUMIF(Balanço[Estoque],Back!A33607,Balanço[Quantidade])</f>
        <v>0</v>
      </c>
      <c r="G33607" s="32" t="str" cm="1">
        <f t="array" ref="G33607">IF(F33607="","",SUM(_xlfn._xlws.FILTER(Balanço[Quantidade],(Balanço[Estoque]=Back!$E$3)*(Balanço[Material]=Back!F33607))))</f>
        <v/>
      </c>
    </row>
    <row r="33608" spans="2:7">
      <c r="B33608" s="32">
        <f>SUMIF(Balanço[Estoque],Back!A33608,Balanço[Quantidade])</f>
        <v>0</v>
      </c>
      <c r="G33608" s="32" t="str" cm="1">
        <f t="array" ref="G33608">IF(F33608="","",SUM(_xlfn._xlws.FILTER(Balanço[Quantidade],(Balanço[Estoque]=Back!$E$3)*(Balanço[Material]=Back!F33608))))</f>
        <v/>
      </c>
    </row>
    <row r="33609" spans="2:7">
      <c r="B33609" s="32">
        <f>SUMIF(Balanço[Estoque],Back!A33609,Balanço[Quantidade])</f>
        <v>0</v>
      </c>
      <c r="G33609" s="32" t="str" cm="1">
        <f t="array" ref="G33609">IF(F33609="","",SUM(_xlfn._xlws.FILTER(Balanço[Quantidade],(Balanço[Estoque]=Back!$E$3)*(Balanço[Material]=Back!F33609))))</f>
        <v/>
      </c>
    </row>
    <row r="33610" spans="2:7">
      <c r="B33610" s="32">
        <f>SUMIF(Balanço[Estoque],Back!A33610,Balanço[Quantidade])</f>
        <v>0</v>
      </c>
      <c r="G33610" s="32" t="str" cm="1">
        <f t="array" ref="G33610">IF(F33610="","",SUM(_xlfn._xlws.FILTER(Balanço[Quantidade],(Balanço[Estoque]=Back!$E$3)*(Balanço[Material]=Back!F33610))))</f>
        <v/>
      </c>
    </row>
    <row r="33611" spans="2:7">
      <c r="B33611" s="32">
        <f>SUMIF(Balanço[Estoque],Back!A33611,Balanço[Quantidade])</f>
        <v>0</v>
      </c>
      <c r="G33611" s="32" t="str" cm="1">
        <f t="array" ref="G33611">IF(F33611="","",SUM(_xlfn._xlws.FILTER(Balanço[Quantidade],(Balanço[Estoque]=Back!$E$3)*(Balanço[Material]=Back!F33611))))</f>
        <v/>
      </c>
    </row>
    <row r="33612" spans="2:7">
      <c r="B33612" s="32">
        <f>SUMIF(Balanço[Estoque],Back!A33612,Balanço[Quantidade])</f>
        <v>0</v>
      </c>
      <c r="G33612" s="32" t="str" cm="1">
        <f t="array" ref="G33612">IF(F33612="","",SUM(_xlfn._xlws.FILTER(Balanço[Quantidade],(Balanço[Estoque]=Back!$E$3)*(Balanço[Material]=Back!F33612))))</f>
        <v/>
      </c>
    </row>
    <row r="33613" spans="2:7">
      <c r="B33613" s="32">
        <f>SUMIF(Balanço[Estoque],Back!A33613,Balanço[Quantidade])</f>
        <v>0</v>
      </c>
      <c r="G33613" s="32" t="str" cm="1">
        <f t="array" ref="G33613">IF(F33613="","",SUM(_xlfn._xlws.FILTER(Balanço[Quantidade],(Balanço[Estoque]=Back!$E$3)*(Balanço[Material]=Back!F33613))))</f>
        <v/>
      </c>
    </row>
    <row r="33614" spans="2:7">
      <c r="B33614" s="32">
        <f>SUMIF(Balanço[Estoque],Back!A33614,Balanço[Quantidade])</f>
        <v>0</v>
      </c>
      <c r="G33614" s="32" t="str" cm="1">
        <f t="array" ref="G33614">IF(F33614="","",SUM(_xlfn._xlws.FILTER(Balanço[Quantidade],(Balanço[Estoque]=Back!$E$3)*(Balanço[Material]=Back!F33614))))</f>
        <v/>
      </c>
    </row>
    <row r="33615" spans="2:7">
      <c r="B33615" s="32">
        <f>SUMIF(Balanço[Estoque],Back!A33615,Balanço[Quantidade])</f>
        <v>0</v>
      </c>
      <c r="G33615" s="32" t="str" cm="1">
        <f t="array" ref="G33615">IF(F33615="","",SUM(_xlfn._xlws.FILTER(Balanço[Quantidade],(Balanço[Estoque]=Back!$E$3)*(Balanço[Material]=Back!F33615))))</f>
        <v/>
      </c>
    </row>
    <row r="33616" spans="2:7">
      <c r="B33616" s="32">
        <f>SUMIF(Balanço[Estoque],Back!A33616,Balanço[Quantidade])</f>
        <v>0</v>
      </c>
      <c r="G33616" s="32" t="str" cm="1">
        <f t="array" ref="G33616">IF(F33616="","",SUM(_xlfn._xlws.FILTER(Balanço[Quantidade],(Balanço[Estoque]=Back!$E$3)*(Balanço[Material]=Back!F33616))))</f>
        <v/>
      </c>
    </row>
    <row r="33617" spans="2:7">
      <c r="B33617" s="32">
        <f>SUMIF(Balanço[Estoque],Back!A33617,Balanço[Quantidade])</f>
        <v>0</v>
      </c>
      <c r="G33617" s="32" t="str" cm="1">
        <f t="array" ref="G33617">IF(F33617="","",SUM(_xlfn._xlws.FILTER(Balanço[Quantidade],(Balanço[Estoque]=Back!$E$3)*(Balanço[Material]=Back!F33617))))</f>
        <v/>
      </c>
    </row>
    <row r="33618" spans="2:7">
      <c r="B33618" s="32">
        <f>SUMIF(Balanço[Estoque],Back!A33618,Balanço[Quantidade])</f>
        <v>0</v>
      </c>
      <c r="G33618" s="32" t="str" cm="1">
        <f t="array" ref="G33618">IF(F33618="","",SUM(_xlfn._xlws.FILTER(Balanço[Quantidade],(Balanço[Estoque]=Back!$E$3)*(Balanço[Material]=Back!F33618))))</f>
        <v/>
      </c>
    </row>
    <row r="33619" spans="2:7">
      <c r="B33619" s="32">
        <f>SUMIF(Balanço[Estoque],Back!A33619,Balanço[Quantidade])</f>
        <v>0</v>
      </c>
      <c r="G33619" s="32" t="str" cm="1">
        <f t="array" ref="G33619">IF(F33619="","",SUM(_xlfn._xlws.FILTER(Balanço[Quantidade],(Balanço[Estoque]=Back!$E$3)*(Balanço[Material]=Back!F33619))))</f>
        <v/>
      </c>
    </row>
    <row r="33620" spans="2:7">
      <c r="B33620" s="32">
        <f>SUMIF(Balanço[Estoque],Back!A33620,Balanço[Quantidade])</f>
        <v>0</v>
      </c>
      <c r="G33620" s="32" t="str" cm="1">
        <f t="array" ref="G33620">IF(F33620="","",SUM(_xlfn._xlws.FILTER(Balanço[Quantidade],(Balanço[Estoque]=Back!$E$3)*(Balanço[Material]=Back!F33620))))</f>
        <v/>
      </c>
    </row>
    <row r="33621" spans="2:7">
      <c r="B33621" s="32">
        <f>SUMIF(Balanço[Estoque],Back!A33621,Balanço[Quantidade])</f>
        <v>0</v>
      </c>
      <c r="G33621" s="32" t="str" cm="1">
        <f t="array" ref="G33621">IF(F33621="","",SUM(_xlfn._xlws.FILTER(Balanço[Quantidade],(Balanço[Estoque]=Back!$E$3)*(Balanço[Material]=Back!F33621))))</f>
        <v/>
      </c>
    </row>
    <row r="33622" spans="2:7">
      <c r="B33622" s="32">
        <f>SUMIF(Balanço[Estoque],Back!A33622,Balanço[Quantidade])</f>
        <v>0</v>
      </c>
      <c r="G33622" s="32" t="str" cm="1">
        <f t="array" ref="G33622">IF(F33622="","",SUM(_xlfn._xlws.FILTER(Balanço[Quantidade],(Balanço[Estoque]=Back!$E$3)*(Balanço[Material]=Back!F33622))))</f>
        <v/>
      </c>
    </row>
    <row r="33623" spans="2:7">
      <c r="B33623" s="32">
        <f>SUMIF(Balanço[Estoque],Back!A33623,Balanço[Quantidade])</f>
        <v>0</v>
      </c>
      <c r="G33623" s="32" t="str" cm="1">
        <f t="array" ref="G33623">IF(F33623="","",SUM(_xlfn._xlws.FILTER(Balanço[Quantidade],(Balanço[Estoque]=Back!$E$3)*(Balanço[Material]=Back!F33623))))</f>
        <v/>
      </c>
    </row>
    <row r="33624" spans="2:7">
      <c r="B33624" s="32">
        <f>SUMIF(Balanço[Estoque],Back!A33624,Balanço[Quantidade])</f>
        <v>0</v>
      </c>
      <c r="G33624" s="32" t="str" cm="1">
        <f t="array" ref="G33624">IF(F33624="","",SUM(_xlfn._xlws.FILTER(Balanço[Quantidade],(Balanço[Estoque]=Back!$E$3)*(Balanço[Material]=Back!F33624))))</f>
        <v/>
      </c>
    </row>
    <row r="33625" spans="2:7">
      <c r="B33625" s="32">
        <f>SUMIF(Balanço[Estoque],Back!A33625,Balanço[Quantidade])</f>
        <v>0</v>
      </c>
      <c r="G33625" s="32" t="str" cm="1">
        <f t="array" ref="G33625">IF(F33625="","",SUM(_xlfn._xlws.FILTER(Balanço[Quantidade],(Balanço[Estoque]=Back!$E$3)*(Balanço[Material]=Back!F33625))))</f>
        <v/>
      </c>
    </row>
    <row r="33626" spans="2:7">
      <c r="B33626" s="32">
        <f>SUMIF(Balanço[Estoque],Back!A33626,Balanço[Quantidade])</f>
        <v>0</v>
      </c>
      <c r="G33626" s="32" t="str" cm="1">
        <f t="array" ref="G33626">IF(F33626="","",SUM(_xlfn._xlws.FILTER(Balanço[Quantidade],(Balanço[Estoque]=Back!$E$3)*(Balanço[Material]=Back!F33626))))</f>
        <v/>
      </c>
    </row>
    <row r="33627" spans="2:7">
      <c r="B33627" s="32">
        <f>SUMIF(Balanço[Estoque],Back!A33627,Balanço[Quantidade])</f>
        <v>0</v>
      </c>
      <c r="G33627" s="32" t="str" cm="1">
        <f t="array" ref="G33627">IF(F33627="","",SUM(_xlfn._xlws.FILTER(Balanço[Quantidade],(Balanço[Estoque]=Back!$E$3)*(Balanço[Material]=Back!F33627))))</f>
        <v/>
      </c>
    </row>
    <row r="33628" spans="2:7">
      <c r="B33628" s="32">
        <f>SUMIF(Balanço[Estoque],Back!A33628,Balanço[Quantidade])</f>
        <v>0</v>
      </c>
      <c r="G33628" s="32" t="str" cm="1">
        <f t="array" ref="G33628">IF(F33628="","",SUM(_xlfn._xlws.FILTER(Balanço[Quantidade],(Balanço[Estoque]=Back!$E$3)*(Balanço[Material]=Back!F33628))))</f>
        <v/>
      </c>
    </row>
    <row r="33629" spans="2:7">
      <c r="B33629" s="32">
        <f>SUMIF(Balanço[Estoque],Back!A33629,Balanço[Quantidade])</f>
        <v>0</v>
      </c>
      <c r="G33629" s="32" t="str" cm="1">
        <f t="array" ref="G33629">IF(F33629="","",SUM(_xlfn._xlws.FILTER(Balanço[Quantidade],(Balanço[Estoque]=Back!$E$3)*(Balanço[Material]=Back!F33629))))</f>
        <v/>
      </c>
    </row>
    <row r="33630" spans="2:7">
      <c r="B33630" s="32">
        <f>SUMIF(Balanço[Estoque],Back!A33630,Balanço[Quantidade])</f>
        <v>0</v>
      </c>
      <c r="G33630" s="32" t="str" cm="1">
        <f t="array" ref="G33630">IF(F33630="","",SUM(_xlfn._xlws.FILTER(Balanço[Quantidade],(Balanço[Estoque]=Back!$E$3)*(Balanço[Material]=Back!F33630))))</f>
        <v/>
      </c>
    </row>
    <row r="33631" spans="2:7">
      <c r="B33631" s="32">
        <f>SUMIF(Balanço[Estoque],Back!A33631,Balanço[Quantidade])</f>
        <v>0</v>
      </c>
      <c r="G33631" s="32" t="str" cm="1">
        <f t="array" ref="G33631">IF(F33631="","",SUM(_xlfn._xlws.FILTER(Balanço[Quantidade],(Balanço[Estoque]=Back!$E$3)*(Balanço[Material]=Back!F33631))))</f>
        <v/>
      </c>
    </row>
    <row r="33632" spans="2:7">
      <c r="B33632" s="32">
        <f>SUMIF(Balanço[Estoque],Back!A33632,Balanço[Quantidade])</f>
        <v>0</v>
      </c>
      <c r="G33632" s="32" t="str" cm="1">
        <f t="array" ref="G33632">IF(F33632="","",SUM(_xlfn._xlws.FILTER(Balanço[Quantidade],(Balanço[Estoque]=Back!$E$3)*(Balanço[Material]=Back!F33632))))</f>
        <v/>
      </c>
    </row>
    <row r="33633" spans="2:7">
      <c r="B33633" s="32">
        <f>SUMIF(Balanço[Estoque],Back!A33633,Balanço[Quantidade])</f>
        <v>0</v>
      </c>
      <c r="G33633" s="32" t="str" cm="1">
        <f t="array" ref="G33633">IF(F33633="","",SUM(_xlfn._xlws.FILTER(Balanço[Quantidade],(Balanço[Estoque]=Back!$E$3)*(Balanço[Material]=Back!F33633))))</f>
        <v/>
      </c>
    </row>
    <row r="33634" spans="2:7">
      <c r="B33634" s="32">
        <f>SUMIF(Balanço[Estoque],Back!A33634,Balanço[Quantidade])</f>
        <v>0</v>
      </c>
      <c r="G33634" s="32" t="str" cm="1">
        <f t="array" ref="G33634">IF(F33634="","",SUM(_xlfn._xlws.FILTER(Balanço[Quantidade],(Balanço[Estoque]=Back!$E$3)*(Balanço[Material]=Back!F33634))))</f>
        <v/>
      </c>
    </row>
    <row r="33635" spans="2:7">
      <c r="B33635" s="32">
        <f>SUMIF(Balanço[Estoque],Back!A33635,Balanço[Quantidade])</f>
        <v>0</v>
      </c>
      <c r="G33635" s="32" t="str" cm="1">
        <f t="array" ref="G33635">IF(F33635="","",SUM(_xlfn._xlws.FILTER(Balanço[Quantidade],(Balanço[Estoque]=Back!$E$3)*(Balanço[Material]=Back!F33635))))</f>
        <v/>
      </c>
    </row>
    <row r="33636" spans="2:7">
      <c r="B33636" s="32">
        <f>SUMIF(Balanço[Estoque],Back!A33636,Balanço[Quantidade])</f>
        <v>0</v>
      </c>
      <c r="G33636" s="32" t="str" cm="1">
        <f t="array" ref="G33636">IF(F33636="","",SUM(_xlfn._xlws.FILTER(Balanço[Quantidade],(Balanço[Estoque]=Back!$E$3)*(Balanço[Material]=Back!F33636))))</f>
        <v/>
      </c>
    </row>
    <row r="33637" spans="2:7">
      <c r="B33637" s="32">
        <f>SUMIF(Balanço[Estoque],Back!A33637,Balanço[Quantidade])</f>
        <v>0</v>
      </c>
      <c r="G33637" s="32" t="str" cm="1">
        <f t="array" ref="G33637">IF(F33637="","",SUM(_xlfn._xlws.FILTER(Balanço[Quantidade],(Balanço[Estoque]=Back!$E$3)*(Balanço[Material]=Back!F33637))))</f>
        <v/>
      </c>
    </row>
    <row r="33638" spans="2:7">
      <c r="B33638" s="32">
        <f>SUMIF(Balanço[Estoque],Back!A33638,Balanço[Quantidade])</f>
        <v>0</v>
      </c>
      <c r="G33638" s="32" t="str" cm="1">
        <f t="array" ref="G33638">IF(F33638="","",SUM(_xlfn._xlws.FILTER(Balanço[Quantidade],(Balanço[Estoque]=Back!$E$3)*(Balanço[Material]=Back!F33638))))</f>
        <v/>
      </c>
    </row>
    <row r="33639" spans="2:7">
      <c r="B33639" s="32">
        <f>SUMIF(Balanço[Estoque],Back!A33639,Balanço[Quantidade])</f>
        <v>0</v>
      </c>
      <c r="G33639" s="32" t="str" cm="1">
        <f t="array" ref="G33639">IF(F33639="","",SUM(_xlfn._xlws.FILTER(Balanço[Quantidade],(Balanço[Estoque]=Back!$E$3)*(Balanço[Material]=Back!F33639))))</f>
        <v/>
      </c>
    </row>
    <row r="33640" spans="2:7">
      <c r="B33640" s="32">
        <f>SUMIF(Balanço[Estoque],Back!A33640,Balanço[Quantidade])</f>
        <v>0</v>
      </c>
      <c r="G33640" s="32" t="str" cm="1">
        <f t="array" ref="G33640">IF(F33640="","",SUM(_xlfn._xlws.FILTER(Balanço[Quantidade],(Balanço[Estoque]=Back!$E$3)*(Balanço[Material]=Back!F33640))))</f>
        <v/>
      </c>
    </row>
    <row r="33641" spans="2:7">
      <c r="B33641" s="32">
        <f>SUMIF(Balanço[Estoque],Back!A33641,Balanço[Quantidade])</f>
        <v>0</v>
      </c>
      <c r="G33641" s="32" t="str" cm="1">
        <f t="array" ref="G33641">IF(F33641="","",SUM(_xlfn._xlws.FILTER(Balanço[Quantidade],(Balanço[Estoque]=Back!$E$3)*(Balanço[Material]=Back!F33641))))</f>
        <v/>
      </c>
    </row>
    <row r="33642" spans="2:7">
      <c r="B33642" s="32">
        <f>SUMIF(Balanço[Estoque],Back!A33642,Balanço[Quantidade])</f>
        <v>0</v>
      </c>
      <c r="G33642" s="32" t="str" cm="1">
        <f t="array" ref="G33642">IF(F33642="","",SUM(_xlfn._xlws.FILTER(Balanço[Quantidade],(Balanço[Estoque]=Back!$E$3)*(Balanço[Material]=Back!F33642))))</f>
        <v/>
      </c>
    </row>
    <row r="33643" spans="2:7">
      <c r="B33643" s="32">
        <f>SUMIF(Balanço[Estoque],Back!A33643,Balanço[Quantidade])</f>
        <v>0</v>
      </c>
      <c r="G33643" s="32" t="str" cm="1">
        <f t="array" ref="G33643">IF(F33643="","",SUM(_xlfn._xlws.FILTER(Balanço[Quantidade],(Balanço[Estoque]=Back!$E$3)*(Balanço[Material]=Back!F33643))))</f>
        <v/>
      </c>
    </row>
    <row r="33644" spans="2:7">
      <c r="B33644" s="32">
        <f>SUMIF(Balanço[Estoque],Back!A33644,Balanço[Quantidade])</f>
        <v>0</v>
      </c>
      <c r="G33644" s="32" t="str" cm="1">
        <f t="array" ref="G33644">IF(F33644="","",SUM(_xlfn._xlws.FILTER(Balanço[Quantidade],(Balanço[Estoque]=Back!$E$3)*(Balanço[Material]=Back!F33644))))</f>
        <v/>
      </c>
    </row>
    <row r="33645" spans="2:7">
      <c r="B33645" s="32">
        <f>SUMIF(Balanço[Estoque],Back!A33645,Balanço[Quantidade])</f>
        <v>0</v>
      </c>
      <c r="G33645" s="32" t="str" cm="1">
        <f t="array" ref="G33645">IF(F33645="","",SUM(_xlfn._xlws.FILTER(Balanço[Quantidade],(Balanço[Estoque]=Back!$E$3)*(Balanço[Material]=Back!F33645))))</f>
        <v/>
      </c>
    </row>
    <row r="33646" spans="2:7">
      <c r="B33646" s="32">
        <f>SUMIF(Balanço[Estoque],Back!A33646,Balanço[Quantidade])</f>
        <v>0</v>
      </c>
      <c r="G33646" s="32" t="str" cm="1">
        <f t="array" ref="G33646">IF(F33646="","",SUM(_xlfn._xlws.FILTER(Balanço[Quantidade],(Balanço[Estoque]=Back!$E$3)*(Balanço[Material]=Back!F33646))))</f>
        <v/>
      </c>
    </row>
    <row r="33647" spans="2:7">
      <c r="B33647" s="32">
        <f>SUMIF(Balanço[Estoque],Back!A33647,Balanço[Quantidade])</f>
        <v>0</v>
      </c>
      <c r="G33647" s="32" t="str" cm="1">
        <f t="array" ref="G33647">IF(F33647="","",SUM(_xlfn._xlws.FILTER(Balanço[Quantidade],(Balanço[Estoque]=Back!$E$3)*(Balanço[Material]=Back!F33647))))</f>
        <v/>
      </c>
    </row>
    <row r="33648" spans="2:7">
      <c r="B33648" s="32">
        <f>SUMIF(Balanço[Estoque],Back!A33648,Balanço[Quantidade])</f>
        <v>0</v>
      </c>
      <c r="G33648" s="32" t="str" cm="1">
        <f t="array" ref="G33648">IF(F33648="","",SUM(_xlfn._xlws.FILTER(Balanço[Quantidade],(Balanço[Estoque]=Back!$E$3)*(Balanço[Material]=Back!F33648))))</f>
        <v/>
      </c>
    </row>
    <row r="33649" spans="2:7">
      <c r="B33649" s="32">
        <f>SUMIF(Balanço[Estoque],Back!A33649,Balanço[Quantidade])</f>
        <v>0</v>
      </c>
      <c r="G33649" s="32" t="str" cm="1">
        <f t="array" ref="G33649">IF(F33649="","",SUM(_xlfn._xlws.FILTER(Balanço[Quantidade],(Balanço[Estoque]=Back!$E$3)*(Balanço[Material]=Back!F33649))))</f>
        <v/>
      </c>
    </row>
    <row r="33650" spans="2:7">
      <c r="B33650" s="32">
        <f>SUMIF(Balanço[Estoque],Back!A33650,Balanço[Quantidade])</f>
        <v>0</v>
      </c>
      <c r="G33650" s="32" t="str" cm="1">
        <f t="array" ref="G33650">IF(F33650="","",SUM(_xlfn._xlws.FILTER(Balanço[Quantidade],(Balanço[Estoque]=Back!$E$3)*(Balanço[Material]=Back!F33650))))</f>
        <v/>
      </c>
    </row>
    <row r="33651" spans="2:7">
      <c r="B33651" s="32">
        <f>SUMIF(Balanço[Estoque],Back!A33651,Balanço[Quantidade])</f>
        <v>0</v>
      </c>
      <c r="G33651" s="32" t="str" cm="1">
        <f t="array" ref="G33651">IF(F33651="","",SUM(_xlfn._xlws.FILTER(Balanço[Quantidade],(Balanço[Estoque]=Back!$E$3)*(Balanço[Material]=Back!F33651))))</f>
        <v/>
      </c>
    </row>
    <row r="33652" spans="2:7">
      <c r="B33652" s="32">
        <f>SUMIF(Balanço[Estoque],Back!A33652,Balanço[Quantidade])</f>
        <v>0</v>
      </c>
      <c r="G33652" s="32" t="str" cm="1">
        <f t="array" ref="G33652">IF(F33652="","",SUM(_xlfn._xlws.FILTER(Balanço[Quantidade],(Balanço[Estoque]=Back!$E$3)*(Balanço[Material]=Back!F33652))))</f>
        <v/>
      </c>
    </row>
    <row r="33653" spans="2:7">
      <c r="B33653" s="32">
        <f>SUMIF(Balanço[Estoque],Back!A33653,Balanço[Quantidade])</f>
        <v>0</v>
      </c>
      <c r="G33653" s="32" t="str" cm="1">
        <f t="array" ref="G33653">IF(F33653="","",SUM(_xlfn._xlws.FILTER(Balanço[Quantidade],(Balanço[Estoque]=Back!$E$3)*(Balanço[Material]=Back!F33653))))</f>
        <v/>
      </c>
    </row>
    <row r="33654" spans="2:7">
      <c r="B33654" s="32">
        <f>SUMIF(Balanço[Estoque],Back!A33654,Balanço[Quantidade])</f>
        <v>0</v>
      </c>
      <c r="G33654" s="32" t="str" cm="1">
        <f t="array" ref="G33654">IF(F33654="","",SUM(_xlfn._xlws.FILTER(Balanço[Quantidade],(Balanço[Estoque]=Back!$E$3)*(Balanço[Material]=Back!F33654))))</f>
        <v/>
      </c>
    </row>
    <row r="33655" spans="2:7">
      <c r="B33655" s="32">
        <f>SUMIF(Balanço[Estoque],Back!A33655,Balanço[Quantidade])</f>
        <v>0</v>
      </c>
      <c r="G33655" s="32" t="str" cm="1">
        <f t="array" ref="G33655">IF(F33655="","",SUM(_xlfn._xlws.FILTER(Balanço[Quantidade],(Balanço[Estoque]=Back!$E$3)*(Balanço[Material]=Back!F33655))))</f>
        <v/>
      </c>
    </row>
    <row r="33656" spans="2:7">
      <c r="B33656" s="32">
        <f>SUMIF(Balanço[Estoque],Back!A33656,Balanço[Quantidade])</f>
        <v>0</v>
      </c>
      <c r="G33656" s="32" t="str" cm="1">
        <f t="array" ref="G33656">IF(F33656="","",SUM(_xlfn._xlws.FILTER(Balanço[Quantidade],(Balanço[Estoque]=Back!$E$3)*(Balanço[Material]=Back!F33656))))</f>
        <v/>
      </c>
    </row>
    <row r="33657" spans="2:7">
      <c r="B33657" s="32">
        <f>SUMIF(Balanço[Estoque],Back!A33657,Balanço[Quantidade])</f>
        <v>0</v>
      </c>
      <c r="G33657" s="32" t="str" cm="1">
        <f t="array" ref="G33657">IF(F33657="","",SUM(_xlfn._xlws.FILTER(Balanço[Quantidade],(Balanço[Estoque]=Back!$E$3)*(Balanço[Material]=Back!F33657))))</f>
        <v/>
      </c>
    </row>
    <row r="33658" spans="2:7">
      <c r="B33658" s="32">
        <f>SUMIF(Balanço[Estoque],Back!A33658,Balanço[Quantidade])</f>
        <v>0</v>
      </c>
      <c r="G33658" s="32" t="str" cm="1">
        <f t="array" ref="G33658">IF(F33658="","",SUM(_xlfn._xlws.FILTER(Balanço[Quantidade],(Balanço[Estoque]=Back!$E$3)*(Balanço[Material]=Back!F33658))))</f>
        <v/>
      </c>
    </row>
    <row r="33659" spans="2:7">
      <c r="B33659" s="32">
        <f>SUMIF(Balanço[Estoque],Back!A33659,Balanço[Quantidade])</f>
        <v>0</v>
      </c>
      <c r="G33659" s="32" t="str" cm="1">
        <f t="array" ref="G33659">IF(F33659="","",SUM(_xlfn._xlws.FILTER(Balanço[Quantidade],(Balanço[Estoque]=Back!$E$3)*(Balanço[Material]=Back!F33659))))</f>
        <v/>
      </c>
    </row>
    <row r="33660" spans="2:7">
      <c r="B33660" s="32">
        <f>SUMIF(Balanço[Estoque],Back!A33660,Balanço[Quantidade])</f>
        <v>0</v>
      </c>
      <c r="G33660" s="32" t="str" cm="1">
        <f t="array" ref="G33660">IF(F33660="","",SUM(_xlfn._xlws.FILTER(Balanço[Quantidade],(Balanço[Estoque]=Back!$E$3)*(Balanço[Material]=Back!F33660))))</f>
        <v/>
      </c>
    </row>
    <row r="33661" spans="2:7">
      <c r="B33661" s="32">
        <f>SUMIF(Balanço[Estoque],Back!A33661,Balanço[Quantidade])</f>
        <v>0</v>
      </c>
      <c r="G33661" s="32" t="str" cm="1">
        <f t="array" ref="G33661">IF(F33661="","",SUM(_xlfn._xlws.FILTER(Balanço[Quantidade],(Balanço[Estoque]=Back!$E$3)*(Balanço[Material]=Back!F33661))))</f>
        <v/>
      </c>
    </row>
    <row r="33662" spans="2:7">
      <c r="B33662" s="32">
        <f>SUMIF(Balanço[Estoque],Back!A33662,Balanço[Quantidade])</f>
        <v>0</v>
      </c>
      <c r="G33662" s="32" t="str" cm="1">
        <f t="array" ref="G33662">IF(F33662="","",SUM(_xlfn._xlws.FILTER(Balanço[Quantidade],(Balanço[Estoque]=Back!$E$3)*(Balanço[Material]=Back!F33662))))</f>
        <v/>
      </c>
    </row>
    <row r="33663" spans="2:7">
      <c r="B33663" s="32">
        <f>SUMIF(Balanço[Estoque],Back!A33663,Balanço[Quantidade])</f>
        <v>0</v>
      </c>
      <c r="G33663" s="32" t="str" cm="1">
        <f t="array" ref="G33663">IF(F33663="","",SUM(_xlfn._xlws.FILTER(Balanço[Quantidade],(Balanço[Estoque]=Back!$E$3)*(Balanço[Material]=Back!F33663))))</f>
        <v/>
      </c>
    </row>
    <row r="33664" spans="2:7">
      <c r="B33664" s="32">
        <f>SUMIF(Balanço[Estoque],Back!A33664,Balanço[Quantidade])</f>
        <v>0</v>
      </c>
      <c r="G33664" s="32" t="str" cm="1">
        <f t="array" ref="G33664">IF(F33664="","",SUM(_xlfn._xlws.FILTER(Balanço[Quantidade],(Balanço[Estoque]=Back!$E$3)*(Balanço[Material]=Back!F33664))))</f>
        <v/>
      </c>
    </row>
    <row r="33665" spans="2:7">
      <c r="B33665" s="32">
        <f>SUMIF(Balanço[Estoque],Back!A33665,Balanço[Quantidade])</f>
        <v>0</v>
      </c>
      <c r="G33665" s="32" t="str" cm="1">
        <f t="array" ref="G33665">IF(F33665="","",SUM(_xlfn._xlws.FILTER(Balanço[Quantidade],(Balanço[Estoque]=Back!$E$3)*(Balanço[Material]=Back!F33665))))</f>
        <v/>
      </c>
    </row>
    <row r="33666" spans="2:7">
      <c r="B33666" s="32">
        <f>SUMIF(Balanço[Estoque],Back!A33666,Balanço[Quantidade])</f>
        <v>0</v>
      </c>
      <c r="G33666" s="32" t="str" cm="1">
        <f t="array" ref="G33666">IF(F33666="","",SUM(_xlfn._xlws.FILTER(Balanço[Quantidade],(Balanço[Estoque]=Back!$E$3)*(Balanço[Material]=Back!F33666))))</f>
        <v/>
      </c>
    </row>
    <row r="33667" spans="2:7">
      <c r="B33667" s="32">
        <f>SUMIF(Balanço[Estoque],Back!A33667,Balanço[Quantidade])</f>
        <v>0</v>
      </c>
      <c r="G33667" s="32" t="str" cm="1">
        <f t="array" ref="G33667">IF(F33667="","",SUM(_xlfn._xlws.FILTER(Balanço[Quantidade],(Balanço[Estoque]=Back!$E$3)*(Balanço[Material]=Back!F33667))))</f>
        <v/>
      </c>
    </row>
    <row r="33668" spans="2:7">
      <c r="B33668" s="32">
        <f>SUMIF(Balanço[Estoque],Back!A33668,Balanço[Quantidade])</f>
        <v>0</v>
      </c>
      <c r="G33668" s="32" t="str" cm="1">
        <f t="array" ref="G33668">IF(F33668="","",SUM(_xlfn._xlws.FILTER(Balanço[Quantidade],(Balanço[Estoque]=Back!$E$3)*(Balanço[Material]=Back!F33668))))</f>
        <v/>
      </c>
    </row>
    <row r="33669" spans="2:7">
      <c r="B33669" s="32">
        <f>SUMIF(Balanço[Estoque],Back!A33669,Balanço[Quantidade])</f>
        <v>0</v>
      </c>
      <c r="G33669" s="32" t="str" cm="1">
        <f t="array" ref="G33669">IF(F33669="","",SUM(_xlfn._xlws.FILTER(Balanço[Quantidade],(Balanço[Estoque]=Back!$E$3)*(Balanço[Material]=Back!F33669))))</f>
        <v/>
      </c>
    </row>
    <row r="33670" spans="2:7">
      <c r="B33670" s="32">
        <f>SUMIF(Balanço[Estoque],Back!A33670,Balanço[Quantidade])</f>
        <v>0</v>
      </c>
      <c r="G33670" s="32" t="str" cm="1">
        <f t="array" ref="G33670">IF(F33670="","",SUM(_xlfn._xlws.FILTER(Balanço[Quantidade],(Balanço[Estoque]=Back!$E$3)*(Balanço[Material]=Back!F33670))))</f>
        <v/>
      </c>
    </row>
    <row r="33671" spans="2:7">
      <c r="B33671" s="32">
        <f>SUMIF(Balanço[Estoque],Back!A33671,Balanço[Quantidade])</f>
        <v>0</v>
      </c>
      <c r="G33671" s="32" t="str" cm="1">
        <f t="array" ref="G33671">IF(F33671="","",SUM(_xlfn._xlws.FILTER(Balanço[Quantidade],(Balanço[Estoque]=Back!$E$3)*(Balanço[Material]=Back!F33671))))</f>
        <v/>
      </c>
    </row>
    <row r="33672" spans="2:7">
      <c r="B33672" s="32">
        <f>SUMIF(Balanço[Estoque],Back!A33672,Balanço[Quantidade])</f>
        <v>0</v>
      </c>
      <c r="G33672" s="32" t="str" cm="1">
        <f t="array" ref="G33672">IF(F33672="","",SUM(_xlfn._xlws.FILTER(Balanço[Quantidade],(Balanço[Estoque]=Back!$E$3)*(Balanço[Material]=Back!F33672))))</f>
        <v/>
      </c>
    </row>
    <row r="33673" spans="2:7">
      <c r="B33673" s="32">
        <f>SUMIF(Balanço[Estoque],Back!A33673,Balanço[Quantidade])</f>
        <v>0</v>
      </c>
      <c r="G33673" s="32" t="str" cm="1">
        <f t="array" ref="G33673">IF(F33673="","",SUM(_xlfn._xlws.FILTER(Balanço[Quantidade],(Balanço[Estoque]=Back!$E$3)*(Balanço[Material]=Back!F33673))))</f>
        <v/>
      </c>
    </row>
    <row r="33674" spans="2:7">
      <c r="B33674" s="32">
        <f>SUMIF(Balanço[Estoque],Back!A33674,Balanço[Quantidade])</f>
        <v>0</v>
      </c>
      <c r="G33674" s="32" t="str" cm="1">
        <f t="array" ref="G33674">IF(F33674="","",SUM(_xlfn._xlws.FILTER(Balanço[Quantidade],(Balanço[Estoque]=Back!$E$3)*(Balanço[Material]=Back!F33674))))</f>
        <v/>
      </c>
    </row>
    <row r="33675" spans="2:7">
      <c r="B33675" s="32">
        <f>SUMIF(Balanço[Estoque],Back!A33675,Balanço[Quantidade])</f>
        <v>0</v>
      </c>
      <c r="G33675" s="32" t="str" cm="1">
        <f t="array" ref="G33675">IF(F33675="","",SUM(_xlfn._xlws.FILTER(Balanço[Quantidade],(Balanço[Estoque]=Back!$E$3)*(Balanço[Material]=Back!F33675))))</f>
        <v/>
      </c>
    </row>
    <row r="33676" spans="2:7">
      <c r="B33676" s="32">
        <f>SUMIF(Balanço[Estoque],Back!A33676,Balanço[Quantidade])</f>
        <v>0</v>
      </c>
      <c r="G33676" s="32" t="str" cm="1">
        <f t="array" ref="G33676">IF(F33676="","",SUM(_xlfn._xlws.FILTER(Balanço[Quantidade],(Balanço[Estoque]=Back!$E$3)*(Balanço[Material]=Back!F33676))))</f>
        <v/>
      </c>
    </row>
    <row r="33677" spans="2:7">
      <c r="B33677" s="32">
        <f>SUMIF(Balanço[Estoque],Back!A33677,Balanço[Quantidade])</f>
        <v>0</v>
      </c>
      <c r="G33677" s="32" t="str" cm="1">
        <f t="array" ref="G33677">IF(F33677="","",SUM(_xlfn._xlws.FILTER(Balanço[Quantidade],(Balanço[Estoque]=Back!$E$3)*(Balanço[Material]=Back!F33677))))</f>
        <v/>
      </c>
    </row>
    <row r="33678" spans="2:7">
      <c r="B33678" s="32">
        <f>SUMIF(Balanço[Estoque],Back!A33678,Balanço[Quantidade])</f>
        <v>0</v>
      </c>
      <c r="G33678" s="32" t="str" cm="1">
        <f t="array" ref="G33678">IF(F33678="","",SUM(_xlfn._xlws.FILTER(Balanço[Quantidade],(Balanço[Estoque]=Back!$E$3)*(Balanço[Material]=Back!F33678))))</f>
        <v/>
      </c>
    </row>
    <row r="33679" spans="2:7">
      <c r="B33679" s="32">
        <f>SUMIF(Balanço[Estoque],Back!A33679,Balanço[Quantidade])</f>
        <v>0</v>
      </c>
      <c r="G33679" s="32" t="str" cm="1">
        <f t="array" ref="G33679">IF(F33679="","",SUM(_xlfn._xlws.FILTER(Balanço[Quantidade],(Balanço[Estoque]=Back!$E$3)*(Balanço[Material]=Back!F33679))))</f>
        <v/>
      </c>
    </row>
    <row r="33680" spans="2:7">
      <c r="B33680" s="32">
        <f>SUMIF(Balanço[Estoque],Back!A33680,Balanço[Quantidade])</f>
        <v>0</v>
      </c>
      <c r="G33680" s="32" t="str" cm="1">
        <f t="array" ref="G33680">IF(F33680="","",SUM(_xlfn._xlws.FILTER(Balanço[Quantidade],(Balanço[Estoque]=Back!$E$3)*(Balanço[Material]=Back!F33680))))</f>
        <v/>
      </c>
    </row>
    <row r="33681" spans="2:7">
      <c r="B33681" s="32">
        <f>SUMIF(Balanço[Estoque],Back!A33681,Balanço[Quantidade])</f>
        <v>0</v>
      </c>
      <c r="G33681" s="32" t="str" cm="1">
        <f t="array" ref="G33681">IF(F33681="","",SUM(_xlfn._xlws.FILTER(Balanço[Quantidade],(Balanço[Estoque]=Back!$E$3)*(Balanço[Material]=Back!F33681))))</f>
        <v/>
      </c>
    </row>
    <row r="33682" spans="2:7">
      <c r="B33682" s="32">
        <f>SUMIF(Balanço[Estoque],Back!A33682,Balanço[Quantidade])</f>
        <v>0</v>
      </c>
      <c r="G33682" s="32" t="str" cm="1">
        <f t="array" ref="G33682">IF(F33682="","",SUM(_xlfn._xlws.FILTER(Balanço[Quantidade],(Balanço[Estoque]=Back!$E$3)*(Balanço[Material]=Back!F33682))))</f>
        <v/>
      </c>
    </row>
    <row r="33683" spans="2:7">
      <c r="B33683" s="32">
        <f>SUMIF(Balanço[Estoque],Back!A33683,Balanço[Quantidade])</f>
        <v>0</v>
      </c>
      <c r="G33683" s="32" t="str" cm="1">
        <f t="array" ref="G33683">IF(F33683="","",SUM(_xlfn._xlws.FILTER(Balanço[Quantidade],(Balanço[Estoque]=Back!$E$3)*(Balanço[Material]=Back!F33683))))</f>
        <v/>
      </c>
    </row>
    <row r="33684" spans="2:7">
      <c r="B33684" s="32">
        <f>SUMIF(Balanço[Estoque],Back!A33684,Balanço[Quantidade])</f>
        <v>0</v>
      </c>
      <c r="G33684" s="32" t="str" cm="1">
        <f t="array" ref="G33684">IF(F33684="","",SUM(_xlfn._xlws.FILTER(Balanço[Quantidade],(Balanço[Estoque]=Back!$E$3)*(Balanço[Material]=Back!F33684))))</f>
        <v/>
      </c>
    </row>
    <row r="33685" spans="2:7">
      <c r="B33685" s="32">
        <f>SUMIF(Balanço[Estoque],Back!A33685,Balanço[Quantidade])</f>
        <v>0</v>
      </c>
      <c r="G33685" s="32" t="str" cm="1">
        <f t="array" ref="G33685">IF(F33685="","",SUM(_xlfn._xlws.FILTER(Balanço[Quantidade],(Balanço[Estoque]=Back!$E$3)*(Balanço[Material]=Back!F33685))))</f>
        <v/>
      </c>
    </row>
    <row r="33686" spans="2:7">
      <c r="B33686" s="32">
        <f>SUMIF(Balanço[Estoque],Back!A33686,Balanço[Quantidade])</f>
        <v>0</v>
      </c>
      <c r="G33686" s="32" t="str" cm="1">
        <f t="array" ref="G33686">IF(F33686="","",SUM(_xlfn._xlws.FILTER(Balanço[Quantidade],(Balanço[Estoque]=Back!$E$3)*(Balanço[Material]=Back!F33686))))</f>
        <v/>
      </c>
    </row>
    <row r="33687" spans="2:7">
      <c r="B33687" s="32">
        <f>SUMIF(Balanço[Estoque],Back!A33687,Balanço[Quantidade])</f>
        <v>0</v>
      </c>
      <c r="G33687" s="32" t="str" cm="1">
        <f t="array" ref="G33687">IF(F33687="","",SUM(_xlfn._xlws.FILTER(Balanço[Quantidade],(Balanço[Estoque]=Back!$E$3)*(Balanço[Material]=Back!F33687))))</f>
        <v/>
      </c>
    </row>
    <row r="33688" spans="2:7">
      <c r="B33688" s="32">
        <f>SUMIF(Balanço[Estoque],Back!A33688,Balanço[Quantidade])</f>
        <v>0</v>
      </c>
      <c r="G33688" s="32" t="str" cm="1">
        <f t="array" ref="G33688">IF(F33688="","",SUM(_xlfn._xlws.FILTER(Balanço[Quantidade],(Balanço[Estoque]=Back!$E$3)*(Balanço[Material]=Back!F33688))))</f>
        <v/>
      </c>
    </row>
    <row r="33689" spans="2:7">
      <c r="B33689" s="32">
        <f>SUMIF(Balanço[Estoque],Back!A33689,Balanço[Quantidade])</f>
        <v>0</v>
      </c>
      <c r="G33689" s="32" t="str" cm="1">
        <f t="array" ref="G33689">IF(F33689="","",SUM(_xlfn._xlws.FILTER(Balanço[Quantidade],(Balanço[Estoque]=Back!$E$3)*(Balanço[Material]=Back!F33689))))</f>
        <v/>
      </c>
    </row>
    <row r="33690" spans="2:7">
      <c r="B33690" s="32">
        <f>SUMIF(Balanço[Estoque],Back!A33690,Balanço[Quantidade])</f>
        <v>0</v>
      </c>
      <c r="G33690" s="32" t="str" cm="1">
        <f t="array" ref="G33690">IF(F33690="","",SUM(_xlfn._xlws.FILTER(Balanço[Quantidade],(Balanço[Estoque]=Back!$E$3)*(Balanço[Material]=Back!F33690))))</f>
        <v/>
      </c>
    </row>
    <row r="33691" spans="2:7">
      <c r="B33691" s="32">
        <f>SUMIF(Balanço[Estoque],Back!A33691,Balanço[Quantidade])</f>
        <v>0</v>
      </c>
      <c r="G33691" s="32" t="str" cm="1">
        <f t="array" ref="G33691">IF(F33691="","",SUM(_xlfn._xlws.FILTER(Balanço[Quantidade],(Balanço[Estoque]=Back!$E$3)*(Balanço[Material]=Back!F33691))))</f>
        <v/>
      </c>
    </row>
    <row r="33692" spans="2:7">
      <c r="B33692" s="32">
        <f>SUMIF(Balanço[Estoque],Back!A33692,Balanço[Quantidade])</f>
        <v>0</v>
      </c>
      <c r="G33692" s="32" t="str" cm="1">
        <f t="array" ref="G33692">IF(F33692="","",SUM(_xlfn._xlws.FILTER(Balanço[Quantidade],(Balanço[Estoque]=Back!$E$3)*(Balanço[Material]=Back!F33692))))</f>
        <v/>
      </c>
    </row>
    <row r="33693" spans="2:7">
      <c r="B33693" s="32">
        <f>SUMIF(Balanço[Estoque],Back!A33693,Balanço[Quantidade])</f>
        <v>0</v>
      </c>
      <c r="G33693" s="32" t="str" cm="1">
        <f t="array" ref="G33693">IF(F33693="","",SUM(_xlfn._xlws.FILTER(Balanço[Quantidade],(Balanço[Estoque]=Back!$E$3)*(Balanço[Material]=Back!F33693))))</f>
        <v/>
      </c>
    </row>
    <row r="33694" spans="2:7">
      <c r="B33694" s="32">
        <f>SUMIF(Balanço[Estoque],Back!A33694,Balanço[Quantidade])</f>
        <v>0</v>
      </c>
      <c r="G33694" s="32" t="str" cm="1">
        <f t="array" ref="G33694">IF(F33694="","",SUM(_xlfn._xlws.FILTER(Balanço[Quantidade],(Balanço[Estoque]=Back!$E$3)*(Balanço[Material]=Back!F33694))))</f>
        <v/>
      </c>
    </row>
    <row r="33695" spans="2:7">
      <c r="B33695" s="32">
        <f>SUMIF(Balanço[Estoque],Back!A33695,Balanço[Quantidade])</f>
        <v>0</v>
      </c>
      <c r="G33695" s="32" t="str" cm="1">
        <f t="array" ref="G33695">IF(F33695="","",SUM(_xlfn._xlws.FILTER(Balanço[Quantidade],(Balanço[Estoque]=Back!$E$3)*(Balanço[Material]=Back!F33695))))</f>
        <v/>
      </c>
    </row>
    <row r="33696" spans="2:7">
      <c r="B33696" s="32">
        <f>SUMIF(Balanço[Estoque],Back!A33696,Balanço[Quantidade])</f>
        <v>0</v>
      </c>
      <c r="G33696" s="32" t="str" cm="1">
        <f t="array" ref="G33696">IF(F33696="","",SUM(_xlfn._xlws.FILTER(Balanço[Quantidade],(Balanço[Estoque]=Back!$E$3)*(Balanço[Material]=Back!F33696))))</f>
        <v/>
      </c>
    </row>
    <row r="33697" spans="2:7">
      <c r="B33697" s="32">
        <f>SUMIF(Balanço[Estoque],Back!A33697,Balanço[Quantidade])</f>
        <v>0</v>
      </c>
      <c r="G33697" s="32" t="str" cm="1">
        <f t="array" ref="G33697">IF(F33697="","",SUM(_xlfn._xlws.FILTER(Balanço[Quantidade],(Balanço[Estoque]=Back!$E$3)*(Balanço[Material]=Back!F33697))))</f>
        <v/>
      </c>
    </row>
    <row r="33698" spans="2:7">
      <c r="B33698" s="32">
        <f>SUMIF(Balanço[Estoque],Back!A33698,Balanço[Quantidade])</f>
        <v>0</v>
      </c>
      <c r="G33698" s="32" t="str" cm="1">
        <f t="array" ref="G33698">IF(F33698="","",SUM(_xlfn._xlws.FILTER(Balanço[Quantidade],(Balanço[Estoque]=Back!$E$3)*(Balanço[Material]=Back!F33698))))</f>
        <v/>
      </c>
    </row>
    <row r="33699" spans="2:7">
      <c r="B33699" s="32">
        <f>SUMIF(Balanço[Estoque],Back!A33699,Balanço[Quantidade])</f>
        <v>0</v>
      </c>
      <c r="G33699" s="32" t="str" cm="1">
        <f t="array" ref="G33699">IF(F33699="","",SUM(_xlfn._xlws.FILTER(Balanço[Quantidade],(Balanço[Estoque]=Back!$E$3)*(Balanço[Material]=Back!F33699))))</f>
        <v/>
      </c>
    </row>
    <row r="33700" spans="2:7">
      <c r="B33700" s="32">
        <f>SUMIF(Balanço[Estoque],Back!A33700,Balanço[Quantidade])</f>
        <v>0</v>
      </c>
      <c r="G33700" s="32" t="str" cm="1">
        <f t="array" ref="G33700">IF(F33700="","",SUM(_xlfn._xlws.FILTER(Balanço[Quantidade],(Balanço[Estoque]=Back!$E$3)*(Balanço[Material]=Back!F33700))))</f>
        <v/>
      </c>
    </row>
    <row r="33701" spans="2:7">
      <c r="B33701" s="32">
        <f>SUMIF(Balanço[Estoque],Back!A33701,Balanço[Quantidade])</f>
        <v>0</v>
      </c>
      <c r="G33701" s="32" t="str" cm="1">
        <f t="array" ref="G33701">IF(F33701="","",SUM(_xlfn._xlws.FILTER(Balanço[Quantidade],(Balanço[Estoque]=Back!$E$3)*(Balanço[Material]=Back!F33701))))</f>
        <v/>
      </c>
    </row>
    <row r="33702" spans="2:7">
      <c r="B33702" s="32">
        <f>SUMIF(Balanço[Estoque],Back!A33702,Balanço[Quantidade])</f>
        <v>0</v>
      </c>
      <c r="G33702" s="32" t="str" cm="1">
        <f t="array" ref="G33702">IF(F33702="","",SUM(_xlfn._xlws.FILTER(Balanço[Quantidade],(Balanço[Estoque]=Back!$E$3)*(Balanço[Material]=Back!F33702))))</f>
        <v/>
      </c>
    </row>
    <row r="33703" spans="2:7">
      <c r="B33703" s="32">
        <f>SUMIF(Balanço[Estoque],Back!A33703,Balanço[Quantidade])</f>
        <v>0</v>
      </c>
      <c r="G33703" s="32" t="str" cm="1">
        <f t="array" ref="G33703">IF(F33703="","",SUM(_xlfn._xlws.FILTER(Balanço[Quantidade],(Balanço[Estoque]=Back!$E$3)*(Balanço[Material]=Back!F33703))))</f>
        <v/>
      </c>
    </row>
    <row r="33704" spans="2:7">
      <c r="B33704" s="32">
        <f>SUMIF(Balanço[Estoque],Back!A33704,Balanço[Quantidade])</f>
        <v>0</v>
      </c>
      <c r="G33704" s="32" t="str" cm="1">
        <f t="array" ref="G33704">IF(F33704="","",SUM(_xlfn._xlws.FILTER(Balanço[Quantidade],(Balanço[Estoque]=Back!$E$3)*(Balanço[Material]=Back!F33704))))</f>
        <v/>
      </c>
    </row>
    <row r="33705" spans="2:7">
      <c r="B33705" s="32">
        <f>SUMIF(Balanço[Estoque],Back!A33705,Balanço[Quantidade])</f>
        <v>0</v>
      </c>
      <c r="G33705" s="32" t="str" cm="1">
        <f t="array" ref="G33705">IF(F33705="","",SUM(_xlfn._xlws.FILTER(Balanço[Quantidade],(Balanço[Estoque]=Back!$E$3)*(Balanço[Material]=Back!F33705))))</f>
        <v/>
      </c>
    </row>
    <row r="33706" spans="2:7">
      <c r="B33706" s="32">
        <f>SUMIF(Balanço[Estoque],Back!A33706,Balanço[Quantidade])</f>
        <v>0</v>
      </c>
      <c r="G33706" s="32" t="str" cm="1">
        <f t="array" ref="G33706">IF(F33706="","",SUM(_xlfn._xlws.FILTER(Balanço[Quantidade],(Balanço[Estoque]=Back!$E$3)*(Balanço[Material]=Back!F33706))))</f>
        <v/>
      </c>
    </row>
    <row r="33707" spans="2:7">
      <c r="B33707" s="32">
        <f>SUMIF(Balanço[Estoque],Back!A33707,Balanço[Quantidade])</f>
        <v>0</v>
      </c>
      <c r="G33707" s="32" t="str" cm="1">
        <f t="array" ref="G33707">IF(F33707="","",SUM(_xlfn._xlws.FILTER(Balanço[Quantidade],(Balanço[Estoque]=Back!$E$3)*(Balanço[Material]=Back!F33707))))</f>
        <v/>
      </c>
    </row>
    <row r="33708" spans="2:7">
      <c r="B33708" s="32">
        <f>SUMIF(Balanço[Estoque],Back!A33708,Balanço[Quantidade])</f>
        <v>0</v>
      </c>
      <c r="G33708" s="32" t="str" cm="1">
        <f t="array" ref="G33708">IF(F33708="","",SUM(_xlfn._xlws.FILTER(Balanço[Quantidade],(Balanço[Estoque]=Back!$E$3)*(Balanço[Material]=Back!F33708))))</f>
        <v/>
      </c>
    </row>
    <row r="33709" spans="2:7">
      <c r="B33709" s="32">
        <f>SUMIF(Balanço[Estoque],Back!A33709,Balanço[Quantidade])</f>
        <v>0</v>
      </c>
      <c r="G33709" s="32" t="str" cm="1">
        <f t="array" ref="G33709">IF(F33709="","",SUM(_xlfn._xlws.FILTER(Balanço[Quantidade],(Balanço[Estoque]=Back!$E$3)*(Balanço[Material]=Back!F33709))))</f>
        <v/>
      </c>
    </row>
    <row r="33710" spans="2:7">
      <c r="B33710" s="32">
        <f>SUMIF(Balanço[Estoque],Back!A33710,Balanço[Quantidade])</f>
        <v>0</v>
      </c>
      <c r="G33710" s="32" t="str" cm="1">
        <f t="array" ref="G33710">IF(F33710="","",SUM(_xlfn._xlws.FILTER(Balanço[Quantidade],(Balanço[Estoque]=Back!$E$3)*(Balanço[Material]=Back!F33710))))</f>
        <v/>
      </c>
    </row>
    <row r="33711" spans="2:7">
      <c r="B33711" s="32">
        <f>SUMIF(Balanço[Estoque],Back!A33711,Balanço[Quantidade])</f>
        <v>0</v>
      </c>
      <c r="G33711" s="32" t="str" cm="1">
        <f t="array" ref="G33711">IF(F33711="","",SUM(_xlfn._xlws.FILTER(Balanço[Quantidade],(Balanço[Estoque]=Back!$E$3)*(Balanço[Material]=Back!F33711))))</f>
        <v/>
      </c>
    </row>
    <row r="33712" spans="2:7">
      <c r="B33712" s="32">
        <f>SUMIF(Balanço[Estoque],Back!A33712,Balanço[Quantidade])</f>
        <v>0</v>
      </c>
      <c r="G33712" s="32" t="str" cm="1">
        <f t="array" ref="G33712">IF(F33712="","",SUM(_xlfn._xlws.FILTER(Balanço[Quantidade],(Balanço[Estoque]=Back!$E$3)*(Balanço[Material]=Back!F33712))))</f>
        <v/>
      </c>
    </row>
    <row r="33713" spans="2:7">
      <c r="B33713" s="32">
        <f>SUMIF(Balanço[Estoque],Back!A33713,Balanço[Quantidade])</f>
        <v>0</v>
      </c>
      <c r="G33713" s="32" t="str" cm="1">
        <f t="array" ref="G33713">IF(F33713="","",SUM(_xlfn._xlws.FILTER(Balanço[Quantidade],(Balanço[Estoque]=Back!$E$3)*(Balanço[Material]=Back!F33713))))</f>
        <v/>
      </c>
    </row>
    <row r="33714" spans="2:7">
      <c r="B33714" s="32">
        <f>SUMIF(Balanço[Estoque],Back!A33714,Balanço[Quantidade])</f>
        <v>0</v>
      </c>
      <c r="G33714" s="32" t="str" cm="1">
        <f t="array" ref="G33714">IF(F33714="","",SUM(_xlfn._xlws.FILTER(Balanço[Quantidade],(Balanço[Estoque]=Back!$E$3)*(Balanço[Material]=Back!F33714))))</f>
        <v/>
      </c>
    </row>
    <row r="33715" spans="2:7">
      <c r="B33715" s="32">
        <f>SUMIF(Balanço[Estoque],Back!A33715,Balanço[Quantidade])</f>
        <v>0</v>
      </c>
      <c r="G33715" s="32" t="str" cm="1">
        <f t="array" ref="G33715">IF(F33715="","",SUM(_xlfn._xlws.FILTER(Balanço[Quantidade],(Balanço[Estoque]=Back!$E$3)*(Balanço[Material]=Back!F33715))))</f>
        <v/>
      </c>
    </row>
    <row r="33716" spans="2:7">
      <c r="B33716" s="32">
        <f>SUMIF(Balanço[Estoque],Back!A33716,Balanço[Quantidade])</f>
        <v>0</v>
      </c>
      <c r="G33716" s="32" t="str" cm="1">
        <f t="array" ref="G33716">IF(F33716="","",SUM(_xlfn._xlws.FILTER(Balanço[Quantidade],(Balanço[Estoque]=Back!$E$3)*(Balanço[Material]=Back!F33716))))</f>
        <v/>
      </c>
    </row>
    <row r="33717" spans="2:7">
      <c r="B33717" s="32">
        <f>SUMIF(Balanço[Estoque],Back!A33717,Balanço[Quantidade])</f>
        <v>0</v>
      </c>
      <c r="G33717" s="32" t="str" cm="1">
        <f t="array" ref="G33717">IF(F33717="","",SUM(_xlfn._xlws.FILTER(Balanço[Quantidade],(Balanço[Estoque]=Back!$E$3)*(Balanço[Material]=Back!F33717))))</f>
        <v/>
      </c>
    </row>
    <row r="33718" spans="2:7">
      <c r="B33718" s="32">
        <f>SUMIF(Balanço[Estoque],Back!A33718,Balanço[Quantidade])</f>
        <v>0</v>
      </c>
      <c r="G33718" s="32" t="str" cm="1">
        <f t="array" ref="G33718">IF(F33718="","",SUM(_xlfn._xlws.FILTER(Balanço[Quantidade],(Balanço[Estoque]=Back!$E$3)*(Balanço[Material]=Back!F33718))))</f>
        <v/>
      </c>
    </row>
    <row r="33719" spans="2:7">
      <c r="B33719" s="32">
        <f>SUMIF(Balanço[Estoque],Back!A33719,Balanço[Quantidade])</f>
        <v>0</v>
      </c>
      <c r="G33719" s="32" t="str" cm="1">
        <f t="array" ref="G33719">IF(F33719="","",SUM(_xlfn._xlws.FILTER(Balanço[Quantidade],(Balanço[Estoque]=Back!$E$3)*(Balanço[Material]=Back!F33719))))</f>
        <v/>
      </c>
    </row>
    <row r="33720" spans="2:7">
      <c r="B33720" s="32">
        <f>SUMIF(Balanço[Estoque],Back!A33720,Balanço[Quantidade])</f>
        <v>0</v>
      </c>
      <c r="G33720" s="32" t="str" cm="1">
        <f t="array" ref="G33720">IF(F33720="","",SUM(_xlfn._xlws.FILTER(Balanço[Quantidade],(Balanço[Estoque]=Back!$E$3)*(Balanço[Material]=Back!F33720))))</f>
        <v/>
      </c>
    </row>
    <row r="33721" spans="2:7">
      <c r="B33721" s="32">
        <f>SUMIF(Balanço[Estoque],Back!A33721,Balanço[Quantidade])</f>
        <v>0</v>
      </c>
      <c r="G33721" s="32" t="str" cm="1">
        <f t="array" ref="G33721">IF(F33721="","",SUM(_xlfn._xlws.FILTER(Balanço[Quantidade],(Balanço[Estoque]=Back!$E$3)*(Balanço[Material]=Back!F33721))))</f>
        <v/>
      </c>
    </row>
    <row r="33722" spans="2:7">
      <c r="B33722" s="32">
        <f>SUMIF(Balanço[Estoque],Back!A33722,Balanço[Quantidade])</f>
        <v>0</v>
      </c>
      <c r="G33722" s="32" t="str" cm="1">
        <f t="array" ref="G33722">IF(F33722="","",SUM(_xlfn._xlws.FILTER(Balanço[Quantidade],(Balanço[Estoque]=Back!$E$3)*(Balanço[Material]=Back!F33722))))</f>
        <v/>
      </c>
    </row>
    <row r="33723" spans="2:7">
      <c r="B33723" s="32">
        <f>SUMIF(Balanço[Estoque],Back!A33723,Balanço[Quantidade])</f>
        <v>0</v>
      </c>
      <c r="G33723" s="32" t="str" cm="1">
        <f t="array" ref="G33723">IF(F33723="","",SUM(_xlfn._xlws.FILTER(Balanço[Quantidade],(Balanço[Estoque]=Back!$E$3)*(Balanço[Material]=Back!F33723))))</f>
        <v/>
      </c>
    </row>
    <row r="33724" spans="2:7">
      <c r="B33724" s="32">
        <f>SUMIF(Balanço[Estoque],Back!A33724,Balanço[Quantidade])</f>
        <v>0</v>
      </c>
      <c r="G33724" s="32" t="str" cm="1">
        <f t="array" ref="G33724">IF(F33724="","",SUM(_xlfn._xlws.FILTER(Balanço[Quantidade],(Balanço[Estoque]=Back!$E$3)*(Balanço[Material]=Back!F33724))))</f>
        <v/>
      </c>
    </row>
    <row r="33725" spans="2:7">
      <c r="B33725" s="32">
        <f>SUMIF(Balanço[Estoque],Back!A33725,Balanço[Quantidade])</f>
        <v>0</v>
      </c>
      <c r="G33725" s="32" t="str" cm="1">
        <f t="array" ref="G33725">IF(F33725="","",SUM(_xlfn._xlws.FILTER(Balanço[Quantidade],(Balanço[Estoque]=Back!$E$3)*(Balanço[Material]=Back!F33725))))</f>
        <v/>
      </c>
    </row>
    <row r="33726" spans="2:7">
      <c r="B33726" s="32">
        <f>SUMIF(Balanço[Estoque],Back!A33726,Balanço[Quantidade])</f>
        <v>0</v>
      </c>
      <c r="G33726" s="32" t="str" cm="1">
        <f t="array" ref="G33726">IF(F33726="","",SUM(_xlfn._xlws.FILTER(Balanço[Quantidade],(Balanço[Estoque]=Back!$E$3)*(Balanço[Material]=Back!F33726))))</f>
        <v/>
      </c>
    </row>
    <row r="33727" spans="2:7">
      <c r="B33727" s="32">
        <f>SUMIF(Balanço[Estoque],Back!A33727,Balanço[Quantidade])</f>
        <v>0</v>
      </c>
      <c r="G33727" s="32" t="str" cm="1">
        <f t="array" ref="G33727">IF(F33727="","",SUM(_xlfn._xlws.FILTER(Balanço[Quantidade],(Balanço[Estoque]=Back!$E$3)*(Balanço[Material]=Back!F33727))))</f>
        <v/>
      </c>
    </row>
    <row r="33728" spans="2:7">
      <c r="B33728" s="32">
        <f>SUMIF(Balanço[Estoque],Back!A33728,Balanço[Quantidade])</f>
        <v>0</v>
      </c>
      <c r="G33728" s="32" t="str" cm="1">
        <f t="array" ref="G33728">IF(F33728="","",SUM(_xlfn._xlws.FILTER(Balanço[Quantidade],(Balanço[Estoque]=Back!$E$3)*(Balanço[Material]=Back!F33728))))</f>
        <v/>
      </c>
    </row>
    <row r="33729" spans="2:7">
      <c r="B33729" s="32">
        <f>SUMIF(Balanço[Estoque],Back!A33729,Balanço[Quantidade])</f>
        <v>0</v>
      </c>
      <c r="G33729" s="32" t="str" cm="1">
        <f t="array" ref="G33729">IF(F33729="","",SUM(_xlfn._xlws.FILTER(Balanço[Quantidade],(Balanço[Estoque]=Back!$E$3)*(Balanço[Material]=Back!F33729))))</f>
        <v/>
      </c>
    </row>
    <row r="33730" spans="2:7">
      <c r="B33730" s="32">
        <f>SUMIF(Balanço[Estoque],Back!A33730,Balanço[Quantidade])</f>
        <v>0</v>
      </c>
      <c r="G33730" s="32" t="str" cm="1">
        <f t="array" ref="G33730">IF(F33730="","",SUM(_xlfn._xlws.FILTER(Balanço[Quantidade],(Balanço[Estoque]=Back!$E$3)*(Balanço[Material]=Back!F33730))))</f>
        <v/>
      </c>
    </row>
    <row r="33731" spans="2:7">
      <c r="B33731" s="32">
        <f>SUMIF(Balanço[Estoque],Back!A33731,Balanço[Quantidade])</f>
        <v>0</v>
      </c>
      <c r="G33731" s="32" t="str" cm="1">
        <f t="array" ref="G33731">IF(F33731="","",SUM(_xlfn._xlws.FILTER(Balanço[Quantidade],(Balanço[Estoque]=Back!$E$3)*(Balanço[Material]=Back!F33731))))</f>
        <v/>
      </c>
    </row>
    <row r="33732" spans="2:7">
      <c r="B33732" s="32">
        <f>SUMIF(Balanço[Estoque],Back!A33732,Balanço[Quantidade])</f>
        <v>0</v>
      </c>
      <c r="G33732" s="32" t="str" cm="1">
        <f t="array" ref="G33732">IF(F33732="","",SUM(_xlfn._xlws.FILTER(Balanço[Quantidade],(Balanço[Estoque]=Back!$E$3)*(Balanço[Material]=Back!F33732))))</f>
        <v/>
      </c>
    </row>
    <row r="33733" spans="2:7">
      <c r="B33733" s="32">
        <f>SUMIF(Balanço[Estoque],Back!A33733,Balanço[Quantidade])</f>
        <v>0</v>
      </c>
      <c r="G33733" s="32" t="str" cm="1">
        <f t="array" ref="G33733">IF(F33733="","",SUM(_xlfn._xlws.FILTER(Balanço[Quantidade],(Balanço[Estoque]=Back!$E$3)*(Balanço[Material]=Back!F33733))))</f>
        <v/>
      </c>
    </row>
    <row r="33734" spans="2:7">
      <c r="B33734" s="32">
        <f>SUMIF(Balanço[Estoque],Back!A33734,Balanço[Quantidade])</f>
        <v>0</v>
      </c>
      <c r="G33734" s="32" t="str" cm="1">
        <f t="array" ref="G33734">IF(F33734="","",SUM(_xlfn._xlws.FILTER(Balanço[Quantidade],(Balanço[Estoque]=Back!$E$3)*(Balanço[Material]=Back!F33734))))</f>
        <v/>
      </c>
    </row>
    <row r="33735" spans="2:7">
      <c r="B33735" s="32">
        <f>SUMIF(Balanço[Estoque],Back!A33735,Balanço[Quantidade])</f>
        <v>0</v>
      </c>
      <c r="G33735" s="32" t="str" cm="1">
        <f t="array" ref="G33735">IF(F33735="","",SUM(_xlfn._xlws.FILTER(Balanço[Quantidade],(Balanço[Estoque]=Back!$E$3)*(Balanço[Material]=Back!F33735))))</f>
        <v/>
      </c>
    </row>
    <row r="33736" spans="2:7">
      <c r="B33736" s="32">
        <f>SUMIF(Balanço[Estoque],Back!A33736,Balanço[Quantidade])</f>
        <v>0</v>
      </c>
      <c r="G33736" s="32" t="str" cm="1">
        <f t="array" ref="G33736">IF(F33736="","",SUM(_xlfn._xlws.FILTER(Balanço[Quantidade],(Balanço[Estoque]=Back!$E$3)*(Balanço[Material]=Back!F33736))))</f>
        <v/>
      </c>
    </row>
    <row r="33737" spans="2:7">
      <c r="B33737" s="32">
        <f>SUMIF(Balanço[Estoque],Back!A33737,Balanço[Quantidade])</f>
        <v>0</v>
      </c>
      <c r="G33737" s="32" t="str" cm="1">
        <f t="array" ref="G33737">IF(F33737="","",SUM(_xlfn._xlws.FILTER(Balanço[Quantidade],(Balanço[Estoque]=Back!$E$3)*(Balanço[Material]=Back!F33737))))</f>
        <v/>
      </c>
    </row>
    <row r="33738" spans="2:7">
      <c r="B33738" s="32">
        <f>SUMIF(Balanço[Estoque],Back!A33738,Balanço[Quantidade])</f>
        <v>0</v>
      </c>
      <c r="G33738" s="32" t="str" cm="1">
        <f t="array" ref="G33738">IF(F33738="","",SUM(_xlfn._xlws.FILTER(Balanço[Quantidade],(Balanço[Estoque]=Back!$E$3)*(Balanço[Material]=Back!F33738))))</f>
        <v/>
      </c>
    </row>
    <row r="33739" spans="2:7">
      <c r="B33739" s="32">
        <f>SUMIF(Balanço[Estoque],Back!A33739,Balanço[Quantidade])</f>
        <v>0</v>
      </c>
      <c r="G33739" s="32" t="str" cm="1">
        <f t="array" ref="G33739">IF(F33739="","",SUM(_xlfn._xlws.FILTER(Balanço[Quantidade],(Balanço[Estoque]=Back!$E$3)*(Balanço[Material]=Back!F33739))))</f>
        <v/>
      </c>
    </row>
    <row r="33740" spans="2:7">
      <c r="B33740" s="32">
        <f>SUMIF(Balanço[Estoque],Back!A33740,Balanço[Quantidade])</f>
        <v>0</v>
      </c>
      <c r="G33740" s="32" t="str" cm="1">
        <f t="array" ref="G33740">IF(F33740="","",SUM(_xlfn._xlws.FILTER(Balanço[Quantidade],(Balanço[Estoque]=Back!$E$3)*(Balanço[Material]=Back!F33740))))</f>
        <v/>
      </c>
    </row>
    <row r="33741" spans="2:7">
      <c r="B33741" s="32">
        <f>SUMIF(Balanço[Estoque],Back!A33741,Balanço[Quantidade])</f>
        <v>0</v>
      </c>
      <c r="G33741" s="32" t="str" cm="1">
        <f t="array" ref="G33741">IF(F33741="","",SUM(_xlfn._xlws.FILTER(Balanço[Quantidade],(Balanço[Estoque]=Back!$E$3)*(Balanço[Material]=Back!F33741))))</f>
        <v/>
      </c>
    </row>
    <row r="33742" spans="2:7">
      <c r="B33742" s="32">
        <f>SUMIF(Balanço[Estoque],Back!A33742,Balanço[Quantidade])</f>
        <v>0</v>
      </c>
      <c r="G33742" s="32" t="str" cm="1">
        <f t="array" ref="G33742">IF(F33742="","",SUM(_xlfn._xlws.FILTER(Balanço[Quantidade],(Balanço[Estoque]=Back!$E$3)*(Balanço[Material]=Back!F33742))))</f>
        <v/>
      </c>
    </row>
    <row r="33743" spans="2:7">
      <c r="B33743" s="32">
        <f>SUMIF(Balanço[Estoque],Back!A33743,Balanço[Quantidade])</f>
        <v>0</v>
      </c>
      <c r="G33743" s="32" t="str" cm="1">
        <f t="array" ref="G33743">IF(F33743="","",SUM(_xlfn._xlws.FILTER(Balanço[Quantidade],(Balanço[Estoque]=Back!$E$3)*(Balanço[Material]=Back!F33743))))</f>
        <v/>
      </c>
    </row>
    <row r="33744" spans="2:7">
      <c r="B33744" s="32">
        <f>SUMIF(Balanço[Estoque],Back!A33744,Balanço[Quantidade])</f>
        <v>0</v>
      </c>
      <c r="G33744" s="32" t="str" cm="1">
        <f t="array" ref="G33744">IF(F33744="","",SUM(_xlfn._xlws.FILTER(Balanço[Quantidade],(Balanço[Estoque]=Back!$E$3)*(Balanço[Material]=Back!F33744))))</f>
        <v/>
      </c>
    </row>
    <row r="33745" spans="2:7">
      <c r="B33745" s="32">
        <f>SUMIF(Balanço[Estoque],Back!A33745,Balanço[Quantidade])</f>
        <v>0</v>
      </c>
      <c r="G33745" s="32" t="str" cm="1">
        <f t="array" ref="G33745">IF(F33745="","",SUM(_xlfn._xlws.FILTER(Balanço[Quantidade],(Balanço[Estoque]=Back!$E$3)*(Balanço[Material]=Back!F33745))))</f>
        <v/>
      </c>
    </row>
    <row r="33746" spans="2:7">
      <c r="B33746" s="32">
        <f>SUMIF(Balanço[Estoque],Back!A33746,Balanço[Quantidade])</f>
        <v>0</v>
      </c>
      <c r="G33746" s="32" t="str" cm="1">
        <f t="array" ref="G33746">IF(F33746="","",SUM(_xlfn._xlws.FILTER(Balanço[Quantidade],(Balanço[Estoque]=Back!$E$3)*(Balanço[Material]=Back!F33746))))</f>
        <v/>
      </c>
    </row>
    <row r="33747" spans="2:7">
      <c r="B33747" s="32">
        <f>SUMIF(Balanço[Estoque],Back!A33747,Balanço[Quantidade])</f>
        <v>0</v>
      </c>
      <c r="G33747" s="32" t="str" cm="1">
        <f t="array" ref="G33747">IF(F33747="","",SUM(_xlfn._xlws.FILTER(Balanço[Quantidade],(Balanço[Estoque]=Back!$E$3)*(Balanço[Material]=Back!F33747))))</f>
        <v/>
      </c>
    </row>
    <row r="33748" spans="2:7">
      <c r="B33748" s="32">
        <f>SUMIF(Balanço[Estoque],Back!A33748,Balanço[Quantidade])</f>
        <v>0</v>
      </c>
      <c r="G33748" s="32" t="str" cm="1">
        <f t="array" ref="G33748">IF(F33748="","",SUM(_xlfn._xlws.FILTER(Balanço[Quantidade],(Balanço[Estoque]=Back!$E$3)*(Balanço[Material]=Back!F33748))))</f>
        <v/>
      </c>
    </row>
    <row r="33749" spans="2:7">
      <c r="B33749" s="32">
        <f>SUMIF(Balanço[Estoque],Back!A33749,Balanço[Quantidade])</f>
        <v>0</v>
      </c>
      <c r="G33749" s="32" t="str" cm="1">
        <f t="array" ref="G33749">IF(F33749="","",SUM(_xlfn._xlws.FILTER(Balanço[Quantidade],(Balanço[Estoque]=Back!$E$3)*(Balanço[Material]=Back!F33749))))</f>
        <v/>
      </c>
    </row>
    <row r="33750" spans="2:7">
      <c r="B33750" s="32">
        <f>SUMIF(Balanço[Estoque],Back!A33750,Balanço[Quantidade])</f>
        <v>0</v>
      </c>
      <c r="G33750" s="32" t="str" cm="1">
        <f t="array" ref="G33750">IF(F33750="","",SUM(_xlfn._xlws.FILTER(Balanço[Quantidade],(Balanço[Estoque]=Back!$E$3)*(Balanço[Material]=Back!F33750))))</f>
        <v/>
      </c>
    </row>
    <row r="33751" spans="2:7">
      <c r="B33751" s="32">
        <f>SUMIF(Balanço[Estoque],Back!A33751,Balanço[Quantidade])</f>
        <v>0</v>
      </c>
      <c r="G33751" s="32" t="str" cm="1">
        <f t="array" ref="G33751">IF(F33751="","",SUM(_xlfn._xlws.FILTER(Balanço[Quantidade],(Balanço[Estoque]=Back!$E$3)*(Balanço[Material]=Back!F33751))))</f>
        <v/>
      </c>
    </row>
    <row r="33752" spans="2:7">
      <c r="B33752" s="32">
        <f>SUMIF(Balanço[Estoque],Back!A33752,Balanço[Quantidade])</f>
        <v>0</v>
      </c>
      <c r="G33752" s="32" t="str" cm="1">
        <f t="array" ref="G33752">IF(F33752="","",SUM(_xlfn._xlws.FILTER(Balanço[Quantidade],(Balanço[Estoque]=Back!$E$3)*(Balanço[Material]=Back!F33752))))</f>
        <v/>
      </c>
    </row>
    <row r="33753" spans="2:7">
      <c r="B33753" s="32">
        <f>SUMIF(Balanço[Estoque],Back!A33753,Balanço[Quantidade])</f>
        <v>0</v>
      </c>
      <c r="G33753" s="32" t="str" cm="1">
        <f t="array" ref="G33753">IF(F33753="","",SUM(_xlfn._xlws.FILTER(Balanço[Quantidade],(Balanço[Estoque]=Back!$E$3)*(Balanço[Material]=Back!F33753))))</f>
        <v/>
      </c>
    </row>
    <row r="33754" spans="2:7">
      <c r="B33754" s="32">
        <f>SUMIF(Balanço[Estoque],Back!A33754,Balanço[Quantidade])</f>
        <v>0</v>
      </c>
      <c r="G33754" s="32" t="str" cm="1">
        <f t="array" ref="G33754">IF(F33754="","",SUM(_xlfn._xlws.FILTER(Balanço[Quantidade],(Balanço[Estoque]=Back!$E$3)*(Balanço[Material]=Back!F33754))))</f>
        <v/>
      </c>
    </row>
    <row r="33755" spans="2:7">
      <c r="B33755" s="32">
        <f>SUMIF(Balanço[Estoque],Back!A33755,Balanço[Quantidade])</f>
        <v>0</v>
      </c>
      <c r="G33755" s="32" t="str" cm="1">
        <f t="array" ref="G33755">IF(F33755="","",SUM(_xlfn._xlws.FILTER(Balanço[Quantidade],(Balanço[Estoque]=Back!$E$3)*(Balanço[Material]=Back!F33755))))</f>
        <v/>
      </c>
    </row>
    <row r="33756" spans="2:7">
      <c r="B33756" s="32">
        <f>SUMIF(Balanço[Estoque],Back!A33756,Balanço[Quantidade])</f>
        <v>0</v>
      </c>
      <c r="G33756" s="32" t="str" cm="1">
        <f t="array" ref="G33756">IF(F33756="","",SUM(_xlfn._xlws.FILTER(Balanço[Quantidade],(Balanço[Estoque]=Back!$E$3)*(Balanço[Material]=Back!F33756))))</f>
        <v/>
      </c>
    </row>
    <row r="33757" spans="2:7">
      <c r="B33757" s="32">
        <f>SUMIF(Balanço[Estoque],Back!A33757,Balanço[Quantidade])</f>
        <v>0</v>
      </c>
      <c r="G33757" s="32" t="str" cm="1">
        <f t="array" ref="G33757">IF(F33757="","",SUM(_xlfn._xlws.FILTER(Balanço[Quantidade],(Balanço[Estoque]=Back!$E$3)*(Balanço[Material]=Back!F33757))))</f>
        <v/>
      </c>
    </row>
    <row r="33758" spans="2:7">
      <c r="B33758" s="32">
        <f>SUMIF(Balanço[Estoque],Back!A33758,Balanço[Quantidade])</f>
        <v>0</v>
      </c>
      <c r="G33758" s="32" t="str" cm="1">
        <f t="array" ref="G33758">IF(F33758="","",SUM(_xlfn._xlws.FILTER(Balanço[Quantidade],(Balanço[Estoque]=Back!$E$3)*(Balanço[Material]=Back!F33758))))</f>
        <v/>
      </c>
    </row>
    <row r="33759" spans="2:7">
      <c r="B33759" s="32">
        <f>SUMIF(Balanço[Estoque],Back!A33759,Balanço[Quantidade])</f>
        <v>0</v>
      </c>
      <c r="G33759" s="32" t="str" cm="1">
        <f t="array" ref="G33759">IF(F33759="","",SUM(_xlfn._xlws.FILTER(Balanço[Quantidade],(Balanço[Estoque]=Back!$E$3)*(Balanço[Material]=Back!F33759))))</f>
        <v/>
      </c>
    </row>
    <row r="33760" spans="2:7">
      <c r="B33760" s="32">
        <f>SUMIF(Balanço[Estoque],Back!A33760,Balanço[Quantidade])</f>
        <v>0</v>
      </c>
      <c r="G33760" s="32" t="str" cm="1">
        <f t="array" ref="G33760">IF(F33760="","",SUM(_xlfn._xlws.FILTER(Balanço[Quantidade],(Balanço[Estoque]=Back!$E$3)*(Balanço[Material]=Back!F33760))))</f>
        <v/>
      </c>
    </row>
    <row r="33761" spans="2:7">
      <c r="B33761" s="32">
        <f>SUMIF(Balanço[Estoque],Back!A33761,Balanço[Quantidade])</f>
        <v>0</v>
      </c>
      <c r="G33761" s="32" t="str" cm="1">
        <f t="array" ref="G33761">IF(F33761="","",SUM(_xlfn._xlws.FILTER(Balanço[Quantidade],(Balanço[Estoque]=Back!$E$3)*(Balanço[Material]=Back!F33761))))</f>
        <v/>
      </c>
    </row>
    <row r="33762" spans="2:7">
      <c r="B33762" s="32">
        <f>SUMIF(Balanço[Estoque],Back!A33762,Balanço[Quantidade])</f>
        <v>0</v>
      </c>
      <c r="G33762" s="32" t="str" cm="1">
        <f t="array" ref="G33762">IF(F33762="","",SUM(_xlfn._xlws.FILTER(Balanço[Quantidade],(Balanço[Estoque]=Back!$E$3)*(Balanço[Material]=Back!F33762))))</f>
        <v/>
      </c>
    </row>
    <row r="33763" spans="2:7">
      <c r="B33763" s="32">
        <f>SUMIF(Balanço[Estoque],Back!A33763,Balanço[Quantidade])</f>
        <v>0</v>
      </c>
      <c r="G33763" s="32" t="str" cm="1">
        <f t="array" ref="G33763">IF(F33763="","",SUM(_xlfn._xlws.FILTER(Balanço[Quantidade],(Balanço[Estoque]=Back!$E$3)*(Balanço[Material]=Back!F33763))))</f>
        <v/>
      </c>
    </row>
    <row r="33764" spans="2:7">
      <c r="B33764" s="32">
        <f>SUMIF(Balanço[Estoque],Back!A33764,Balanço[Quantidade])</f>
        <v>0</v>
      </c>
      <c r="G33764" s="32" t="str" cm="1">
        <f t="array" ref="G33764">IF(F33764="","",SUM(_xlfn._xlws.FILTER(Balanço[Quantidade],(Balanço[Estoque]=Back!$E$3)*(Balanço[Material]=Back!F33764))))</f>
        <v/>
      </c>
    </row>
    <row r="33765" spans="2:7">
      <c r="B33765" s="32">
        <f>SUMIF(Balanço[Estoque],Back!A33765,Balanço[Quantidade])</f>
        <v>0</v>
      </c>
      <c r="G33765" s="32" t="str" cm="1">
        <f t="array" ref="G33765">IF(F33765="","",SUM(_xlfn._xlws.FILTER(Balanço[Quantidade],(Balanço[Estoque]=Back!$E$3)*(Balanço[Material]=Back!F33765))))</f>
        <v/>
      </c>
    </row>
    <row r="33766" spans="2:7">
      <c r="B33766" s="32">
        <f>SUMIF(Balanço[Estoque],Back!A33766,Balanço[Quantidade])</f>
        <v>0</v>
      </c>
      <c r="G33766" s="32" t="str" cm="1">
        <f t="array" ref="G33766">IF(F33766="","",SUM(_xlfn._xlws.FILTER(Balanço[Quantidade],(Balanço[Estoque]=Back!$E$3)*(Balanço[Material]=Back!F33766))))</f>
        <v/>
      </c>
    </row>
    <row r="33767" spans="2:7">
      <c r="B33767" s="32">
        <f>SUMIF(Balanço[Estoque],Back!A33767,Balanço[Quantidade])</f>
        <v>0</v>
      </c>
      <c r="G33767" s="32" t="str" cm="1">
        <f t="array" ref="G33767">IF(F33767="","",SUM(_xlfn._xlws.FILTER(Balanço[Quantidade],(Balanço[Estoque]=Back!$E$3)*(Balanço[Material]=Back!F33767))))</f>
        <v/>
      </c>
    </row>
    <row r="33768" spans="2:7">
      <c r="B33768" s="32">
        <f>SUMIF(Balanço[Estoque],Back!A33768,Balanço[Quantidade])</f>
        <v>0</v>
      </c>
      <c r="G33768" s="32" t="str" cm="1">
        <f t="array" ref="G33768">IF(F33768="","",SUM(_xlfn._xlws.FILTER(Balanço[Quantidade],(Balanço[Estoque]=Back!$E$3)*(Balanço[Material]=Back!F33768))))</f>
        <v/>
      </c>
    </row>
    <row r="33769" spans="2:7">
      <c r="B33769" s="32">
        <f>SUMIF(Balanço[Estoque],Back!A33769,Balanço[Quantidade])</f>
        <v>0</v>
      </c>
      <c r="G33769" s="32" t="str" cm="1">
        <f t="array" ref="G33769">IF(F33769="","",SUM(_xlfn._xlws.FILTER(Balanço[Quantidade],(Balanço[Estoque]=Back!$E$3)*(Balanço[Material]=Back!F33769))))</f>
        <v/>
      </c>
    </row>
    <row r="33770" spans="2:7">
      <c r="B33770" s="32">
        <f>SUMIF(Balanço[Estoque],Back!A33770,Balanço[Quantidade])</f>
        <v>0</v>
      </c>
      <c r="G33770" s="32" t="str" cm="1">
        <f t="array" ref="G33770">IF(F33770="","",SUM(_xlfn._xlws.FILTER(Balanço[Quantidade],(Balanço[Estoque]=Back!$E$3)*(Balanço[Material]=Back!F33770))))</f>
        <v/>
      </c>
    </row>
    <row r="33771" spans="2:7">
      <c r="B33771" s="32">
        <f>SUMIF(Balanço[Estoque],Back!A33771,Balanço[Quantidade])</f>
        <v>0</v>
      </c>
      <c r="G33771" s="32" t="str" cm="1">
        <f t="array" ref="G33771">IF(F33771="","",SUM(_xlfn._xlws.FILTER(Balanço[Quantidade],(Balanço[Estoque]=Back!$E$3)*(Balanço[Material]=Back!F33771))))</f>
        <v/>
      </c>
    </row>
    <row r="33772" spans="2:7">
      <c r="B33772" s="32">
        <f>SUMIF(Balanço[Estoque],Back!A33772,Balanço[Quantidade])</f>
        <v>0</v>
      </c>
      <c r="G33772" s="32" t="str" cm="1">
        <f t="array" ref="G33772">IF(F33772="","",SUM(_xlfn._xlws.FILTER(Balanço[Quantidade],(Balanço[Estoque]=Back!$E$3)*(Balanço[Material]=Back!F33772))))</f>
        <v/>
      </c>
    </row>
    <row r="33773" spans="2:7">
      <c r="B33773" s="32">
        <f>SUMIF(Balanço[Estoque],Back!A33773,Balanço[Quantidade])</f>
        <v>0</v>
      </c>
      <c r="G33773" s="32" t="str" cm="1">
        <f t="array" ref="G33773">IF(F33773="","",SUM(_xlfn._xlws.FILTER(Balanço[Quantidade],(Balanço[Estoque]=Back!$E$3)*(Balanço[Material]=Back!F33773))))</f>
        <v/>
      </c>
    </row>
    <row r="33774" spans="2:7">
      <c r="B33774" s="32">
        <f>SUMIF(Balanço[Estoque],Back!A33774,Balanço[Quantidade])</f>
        <v>0</v>
      </c>
      <c r="G33774" s="32" t="str" cm="1">
        <f t="array" ref="G33774">IF(F33774="","",SUM(_xlfn._xlws.FILTER(Balanço[Quantidade],(Balanço[Estoque]=Back!$E$3)*(Balanço[Material]=Back!F33774))))</f>
        <v/>
      </c>
    </row>
    <row r="33775" spans="2:7">
      <c r="B33775" s="32">
        <f>SUMIF(Balanço[Estoque],Back!A33775,Balanço[Quantidade])</f>
        <v>0</v>
      </c>
      <c r="G33775" s="32" t="str" cm="1">
        <f t="array" ref="G33775">IF(F33775="","",SUM(_xlfn._xlws.FILTER(Balanço[Quantidade],(Balanço[Estoque]=Back!$E$3)*(Balanço[Material]=Back!F33775))))</f>
        <v/>
      </c>
    </row>
    <row r="33776" spans="2:7">
      <c r="B33776" s="32">
        <f>SUMIF(Balanço[Estoque],Back!A33776,Balanço[Quantidade])</f>
        <v>0</v>
      </c>
      <c r="G33776" s="32" t="str" cm="1">
        <f t="array" ref="G33776">IF(F33776="","",SUM(_xlfn._xlws.FILTER(Balanço[Quantidade],(Balanço[Estoque]=Back!$E$3)*(Balanço[Material]=Back!F33776))))</f>
        <v/>
      </c>
    </row>
    <row r="33777" spans="2:7">
      <c r="B33777" s="32">
        <f>SUMIF(Balanço[Estoque],Back!A33777,Balanço[Quantidade])</f>
        <v>0</v>
      </c>
      <c r="G33777" s="32" t="str" cm="1">
        <f t="array" ref="G33777">IF(F33777="","",SUM(_xlfn._xlws.FILTER(Balanço[Quantidade],(Balanço[Estoque]=Back!$E$3)*(Balanço[Material]=Back!F33777))))</f>
        <v/>
      </c>
    </row>
    <row r="33778" spans="2:7">
      <c r="B33778" s="32">
        <f>SUMIF(Balanço[Estoque],Back!A33778,Balanço[Quantidade])</f>
        <v>0</v>
      </c>
      <c r="G33778" s="32" t="str" cm="1">
        <f t="array" ref="G33778">IF(F33778="","",SUM(_xlfn._xlws.FILTER(Balanço[Quantidade],(Balanço[Estoque]=Back!$E$3)*(Balanço[Material]=Back!F33778))))</f>
        <v/>
      </c>
    </row>
    <row r="33779" spans="2:7">
      <c r="B33779" s="32">
        <f>SUMIF(Balanço[Estoque],Back!A33779,Balanço[Quantidade])</f>
        <v>0</v>
      </c>
      <c r="G33779" s="32" t="str" cm="1">
        <f t="array" ref="G33779">IF(F33779="","",SUM(_xlfn._xlws.FILTER(Balanço[Quantidade],(Balanço[Estoque]=Back!$E$3)*(Balanço[Material]=Back!F33779))))</f>
        <v/>
      </c>
    </row>
    <row r="33780" spans="2:7">
      <c r="B33780" s="32">
        <f>SUMIF(Balanço[Estoque],Back!A33780,Balanço[Quantidade])</f>
        <v>0</v>
      </c>
      <c r="G33780" s="32" t="str" cm="1">
        <f t="array" ref="G33780">IF(F33780="","",SUM(_xlfn._xlws.FILTER(Balanço[Quantidade],(Balanço[Estoque]=Back!$E$3)*(Balanço[Material]=Back!F33780))))</f>
        <v/>
      </c>
    </row>
    <row r="33781" spans="2:7">
      <c r="B33781" s="32">
        <f>SUMIF(Balanço[Estoque],Back!A33781,Balanço[Quantidade])</f>
        <v>0</v>
      </c>
      <c r="G33781" s="32" t="str" cm="1">
        <f t="array" ref="G33781">IF(F33781="","",SUM(_xlfn._xlws.FILTER(Balanço[Quantidade],(Balanço[Estoque]=Back!$E$3)*(Balanço[Material]=Back!F33781))))</f>
        <v/>
      </c>
    </row>
    <row r="33782" spans="2:7">
      <c r="B33782" s="32">
        <f>SUMIF(Balanço[Estoque],Back!A33782,Balanço[Quantidade])</f>
        <v>0</v>
      </c>
      <c r="G33782" s="32" t="str" cm="1">
        <f t="array" ref="G33782">IF(F33782="","",SUM(_xlfn._xlws.FILTER(Balanço[Quantidade],(Balanço[Estoque]=Back!$E$3)*(Balanço[Material]=Back!F33782))))</f>
        <v/>
      </c>
    </row>
    <row r="33783" spans="2:7">
      <c r="B33783" s="32">
        <f>SUMIF(Balanço[Estoque],Back!A33783,Balanço[Quantidade])</f>
        <v>0</v>
      </c>
      <c r="G33783" s="32" t="str" cm="1">
        <f t="array" ref="G33783">IF(F33783="","",SUM(_xlfn._xlws.FILTER(Balanço[Quantidade],(Balanço[Estoque]=Back!$E$3)*(Balanço[Material]=Back!F33783))))</f>
        <v/>
      </c>
    </row>
    <row r="33784" spans="2:7">
      <c r="B33784" s="32">
        <f>SUMIF(Balanço[Estoque],Back!A33784,Balanço[Quantidade])</f>
        <v>0</v>
      </c>
      <c r="G33784" s="32" t="str" cm="1">
        <f t="array" ref="G33784">IF(F33784="","",SUM(_xlfn._xlws.FILTER(Balanço[Quantidade],(Balanço[Estoque]=Back!$E$3)*(Balanço[Material]=Back!F33784))))</f>
        <v/>
      </c>
    </row>
    <row r="33785" spans="2:7">
      <c r="B33785" s="32">
        <f>SUMIF(Balanço[Estoque],Back!A33785,Balanço[Quantidade])</f>
        <v>0</v>
      </c>
      <c r="G33785" s="32" t="str" cm="1">
        <f t="array" ref="G33785">IF(F33785="","",SUM(_xlfn._xlws.FILTER(Balanço[Quantidade],(Balanço[Estoque]=Back!$E$3)*(Balanço[Material]=Back!F33785))))</f>
        <v/>
      </c>
    </row>
    <row r="33786" spans="2:7">
      <c r="B33786" s="32">
        <f>SUMIF(Balanço[Estoque],Back!A33786,Balanço[Quantidade])</f>
        <v>0</v>
      </c>
      <c r="G33786" s="32" t="str" cm="1">
        <f t="array" ref="G33786">IF(F33786="","",SUM(_xlfn._xlws.FILTER(Balanço[Quantidade],(Balanço[Estoque]=Back!$E$3)*(Balanço[Material]=Back!F33786))))</f>
        <v/>
      </c>
    </row>
    <row r="33787" spans="2:7">
      <c r="B33787" s="32">
        <f>SUMIF(Balanço[Estoque],Back!A33787,Balanço[Quantidade])</f>
        <v>0</v>
      </c>
      <c r="G33787" s="32" t="str" cm="1">
        <f t="array" ref="G33787">IF(F33787="","",SUM(_xlfn._xlws.FILTER(Balanço[Quantidade],(Balanço[Estoque]=Back!$E$3)*(Balanço[Material]=Back!F33787))))</f>
        <v/>
      </c>
    </row>
    <row r="33788" spans="2:7">
      <c r="B33788" s="32">
        <f>SUMIF(Balanço[Estoque],Back!A33788,Balanço[Quantidade])</f>
        <v>0</v>
      </c>
      <c r="G33788" s="32" t="str" cm="1">
        <f t="array" ref="G33788">IF(F33788="","",SUM(_xlfn._xlws.FILTER(Balanço[Quantidade],(Balanço[Estoque]=Back!$E$3)*(Balanço[Material]=Back!F33788))))</f>
        <v/>
      </c>
    </row>
    <row r="33789" spans="2:7">
      <c r="B33789" s="32">
        <f>SUMIF(Balanço[Estoque],Back!A33789,Balanço[Quantidade])</f>
        <v>0</v>
      </c>
      <c r="G33789" s="32" t="str" cm="1">
        <f t="array" ref="G33789">IF(F33789="","",SUM(_xlfn._xlws.FILTER(Balanço[Quantidade],(Balanço[Estoque]=Back!$E$3)*(Balanço[Material]=Back!F33789))))</f>
        <v/>
      </c>
    </row>
    <row r="33790" spans="2:7">
      <c r="B33790" s="32">
        <f>SUMIF(Balanço[Estoque],Back!A33790,Balanço[Quantidade])</f>
        <v>0</v>
      </c>
      <c r="G33790" s="32" t="str" cm="1">
        <f t="array" ref="G33790">IF(F33790="","",SUM(_xlfn._xlws.FILTER(Balanço[Quantidade],(Balanço[Estoque]=Back!$E$3)*(Balanço[Material]=Back!F33790))))</f>
        <v/>
      </c>
    </row>
    <row r="33791" spans="2:7">
      <c r="B33791" s="32">
        <f>SUMIF(Balanço[Estoque],Back!A33791,Balanço[Quantidade])</f>
        <v>0</v>
      </c>
      <c r="G33791" s="32" t="str" cm="1">
        <f t="array" ref="G33791">IF(F33791="","",SUM(_xlfn._xlws.FILTER(Balanço[Quantidade],(Balanço[Estoque]=Back!$E$3)*(Balanço[Material]=Back!F33791))))</f>
        <v/>
      </c>
    </row>
    <row r="33792" spans="2:7">
      <c r="B33792" s="32">
        <f>SUMIF(Balanço[Estoque],Back!A33792,Balanço[Quantidade])</f>
        <v>0</v>
      </c>
      <c r="G33792" s="32" t="str" cm="1">
        <f t="array" ref="G33792">IF(F33792="","",SUM(_xlfn._xlws.FILTER(Balanço[Quantidade],(Balanço[Estoque]=Back!$E$3)*(Balanço[Material]=Back!F33792))))</f>
        <v/>
      </c>
    </row>
    <row r="33793" spans="2:7">
      <c r="B33793" s="32">
        <f>SUMIF(Balanço[Estoque],Back!A33793,Balanço[Quantidade])</f>
        <v>0</v>
      </c>
      <c r="G33793" s="32" t="str" cm="1">
        <f t="array" ref="G33793">IF(F33793="","",SUM(_xlfn._xlws.FILTER(Balanço[Quantidade],(Balanço[Estoque]=Back!$E$3)*(Balanço[Material]=Back!F33793))))</f>
        <v/>
      </c>
    </row>
    <row r="33794" spans="2:7">
      <c r="B33794" s="32">
        <f>SUMIF(Balanço[Estoque],Back!A33794,Balanço[Quantidade])</f>
        <v>0</v>
      </c>
      <c r="G33794" s="32" t="str" cm="1">
        <f t="array" ref="G33794">IF(F33794="","",SUM(_xlfn._xlws.FILTER(Balanço[Quantidade],(Balanço[Estoque]=Back!$E$3)*(Balanço[Material]=Back!F33794))))</f>
        <v/>
      </c>
    </row>
    <row r="33795" spans="2:7">
      <c r="B33795" s="32">
        <f>SUMIF(Balanço[Estoque],Back!A33795,Balanço[Quantidade])</f>
        <v>0</v>
      </c>
      <c r="G33795" s="32" t="str" cm="1">
        <f t="array" ref="G33795">IF(F33795="","",SUM(_xlfn._xlws.FILTER(Balanço[Quantidade],(Balanço[Estoque]=Back!$E$3)*(Balanço[Material]=Back!F33795))))</f>
        <v/>
      </c>
    </row>
    <row r="33796" spans="2:7">
      <c r="B33796" s="32">
        <f>SUMIF(Balanço[Estoque],Back!A33796,Balanço[Quantidade])</f>
        <v>0</v>
      </c>
      <c r="G33796" s="32" t="str" cm="1">
        <f t="array" ref="G33796">IF(F33796="","",SUM(_xlfn._xlws.FILTER(Balanço[Quantidade],(Balanço[Estoque]=Back!$E$3)*(Balanço[Material]=Back!F33796))))</f>
        <v/>
      </c>
    </row>
    <row r="33797" spans="2:7">
      <c r="B33797" s="32">
        <f>SUMIF(Balanço[Estoque],Back!A33797,Balanço[Quantidade])</f>
        <v>0</v>
      </c>
      <c r="G33797" s="32" t="str" cm="1">
        <f t="array" ref="G33797">IF(F33797="","",SUM(_xlfn._xlws.FILTER(Balanço[Quantidade],(Balanço[Estoque]=Back!$E$3)*(Balanço[Material]=Back!F33797))))</f>
        <v/>
      </c>
    </row>
    <row r="33798" spans="2:7">
      <c r="B33798" s="32">
        <f>SUMIF(Balanço[Estoque],Back!A33798,Balanço[Quantidade])</f>
        <v>0</v>
      </c>
      <c r="G33798" s="32" t="str" cm="1">
        <f t="array" ref="G33798">IF(F33798="","",SUM(_xlfn._xlws.FILTER(Balanço[Quantidade],(Balanço[Estoque]=Back!$E$3)*(Balanço[Material]=Back!F33798))))</f>
        <v/>
      </c>
    </row>
    <row r="33799" spans="2:7">
      <c r="B33799" s="32">
        <f>SUMIF(Balanço[Estoque],Back!A33799,Balanço[Quantidade])</f>
        <v>0</v>
      </c>
      <c r="G33799" s="32" t="str" cm="1">
        <f t="array" ref="G33799">IF(F33799="","",SUM(_xlfn._xlws.FILTER(Balanço[Quantidade],(Balanço[Estoque]=Back!$E$3)*(Balanço[Material]=Back!F33799))))</f>
        <v/>
      </c>
    </row>
    <row r="33800" spans="2:7">
      <c r="B33800" s="32">
        <f>SUMIF(Balanço[Estoque],Back!A33800,Balanço[Quantidade])</f>
        <v>0</v>
      </c>
      <c r="G33800" s="32" t="str" cm="1">
        <f t="array" ref="G33800">IF(F33800="","",SUM(_xlfn._xlws.FILTER(Balanço[Quantidade],(Balanço[Estoque]=Back!$E$3)*(Balanço[Material]=Back!F33800))))</f>
        <v/>
      </c>
    </row>
    <row r="33801" spans="2:7">
      <c r="B33801" s="32">
        <f>SUMIF(Balanço[Estoque],Back!A33801,Balanço[Quantidade])</f>
        <v>0</v>
      </c>
      <c r="G33801" s="32" t="str" cm="1">
        <f t="array" ref="G33801">IF(F33801="","",SUM(_xlfn._xlws.FILTER(Balanço[Quantidade],(Balanço[Estoque]=Back!$E$3)*(Balanço[Material]=Back!F33801))))</f>
        <v/>
      </c>
    </row>
    <row r="33802" spans="2:7">
      <c r="B33802" s="32">
        <f>SUMIF(Balanço[Estoque],Back!A33802,Balanço[Quantidade])</f>
        <v>0</v>
      </c>
      <c r="G33802" s="32" t="str" cm="1">
        <f t="array" ref="G33802">IF(F33802="","",SUM(_xlfn._xlws.FILTER(Balanço[Quantidade],(Balanço[Estoque]=Back!$E$3)*(Balanço[Material]=Back!F33802))))</f>
        <v/>
      </c>
    </row>
    <row r="33803" spans="2:7">
      <c r="B33803" s="32">
        <f>SUMIF(Balanço[Estoque],Back!A33803,Balanço[Quantidade])</f>
        <v>0</v>
      </c>
      <c r="G33803" s="32" t="str" cm="1">
        <f t="array" ref="G33803">IF(F33803="","",SUM(_xlfn._xlws.FILTER(Balanço[Quantidade],(Balanço[Estoque]=Back!$E$3)*(Balanço[Material]=Back!F33803))))</f>
        <v/>
      </c>
    </row>
    <row r="33804" spans="2:7">
      <c r="B33804" s="32">
        <f>SUMIF(Balanço[Estoque],Back!A33804,Balanço[Quantidade])</f>
        <v>0</v>
      </c>
      <c r="G33804" s="32" t="str" cm="1">
        <f t="array" ref="G33804">IF(F33804="","",SUM(_xlfn._xlws.FILTER(Balanço[Quantidade],(Balanço[Estoque]=Back!$E$3)*(Balanço[Material]=Back!F33804))))</f>
        <v/>
      </c>
    </row>
    <row r="33805" spans="2:7">
      <c r="B33805" s="32">
        <f>SUMIF(Balanço[Estoque],Back!A33805,Balanço[Quantidade])</f>
        <v>0</v>
      </c>
      <c r="G33805" s="32" t="str" cm="1">
        <f t="array" ref="G33805">IF(F33805="","",SUM(_xlfn._xlws.FILTER(Balanço[Quantidade],(Balanço[Estoque]=Back!$E$3)*(Balanço[Material]=Back!F33805))))</f>
        <v/>
      </c>
    </row>
    <row r="33806" spans="2:7">
      <c r="B33806" s="32">
        <f>SUMIF(Balanço[Estoque],Back!A33806,Balanço[Quantidade])</f>
        <v>0</v>
      </c>
      <c r="G33806" s="32" t="str" cm="1">
        <f t="array" ref="G33806">IF(F33806="","",SUM(_xlfn._xlws.FILTER(Balanço[Quantidade],(Balanço[Estoque]=Back!$E$3)*(Balanço[Material]=Back!F33806))))</f>
        <v/>
      </c>
    </row>
    <row r="33807" spans="2:7">
      <c r="B33807" s="32">
        <f>SUMIF(Balanço[Estoque],Back!A33807,Balanço[Quantidade])</f>
        <v>0</v>
      </c>
      <c r="G33807" s="32" t="str" cm="1">
        <f t="array" ref="G33807">IF(F33807="","",SUM(_xlfn._xlws.FILTER(Balanço[Quantidade],(Balanço[Estoque]=Back!$E$3)*(Balanço[Material]=Back!F33807))))</f>
        <v/>
      </c>
    </row>
    <row r="33808" spans="2:7">
      <c r="B33808" s="32">
        <f>SUMIF(Balanço[Estoque],Back!A33808,Balanço[Quantidade])</f>
        <v>0</v>
      </c>
      <c r="G33808" s="32" t="str" cm="1">
        <f t="array" ref="G33808">IF(F33808="","",SUM(_xlfn._xlws.FILTER(Balanço[Quantidade],(Balanço[Estoque]=Back!$E$3)*(Balanço[Material]=Back!F33808))))</f>
        <v/>
      </c>
    </row>
    <row r="33809" spans="2:7">
      <c r="B33809" s="32">
        <f>SUMIF(Balanço[Estoque],Back!A33809,Balanço[Quantidade])</f>
        <v>0</v>
      </c>
      <c r="G33809" s="32" t="str" cm="1">
        <f t="array" ref="G33809">IF(F33809="","",SUM(_xlfn._xlws.FILTER(Balanço[Quantidade],(Balanço[Estoque]=Back!$E$3)*(Balanço[Material]=Back!F33809))))</f>
        <v/>
      </c>
    </row>
    <row r="33810" spans="2:7">
      <c r="B33810" s="32">
        <f>SUMIF(Balanço[Estoque],Back!A33810,Balanço[Quantidade])</f>
        <v>0</v>
      </c>
      <c r="G33810" s="32" t="str" cm="1">
        <f t="array" ref="G33810">IF(F33810="","",SUM(_xlfn._xlws.FILTER(Balanço[Quantidade],(Balanço[Estoque]=Back!$E$3)*(Balanço[Material]=Back!F33810))))</f>
        <v/>
      </c>
    </row>
    <row r="33811" spans="2:7">
      <c r="B33811" s="32">
        <f>SUMIF(Balanço[Estoque],Back!A33811,Balanço[Quantidade])</f>
        <v>0</v>
      </c>
      <c r="G33811" s="32" t="str" cm="1">
        <f t="array" ref="G33811">IF(F33811="","",SUM(_xlfn._xlws.FILTER(Balanço[Quantidade],(Balanço[Estoque]=Back!$E$3)*(Balanço[Material]=Back!F33811))))</f>
        <v/>
      </c>
    </row>
    <row r="33812" spans="2:7">
      <c r="B33812" s="32">
        <f>SUMIF(Balanço[Estoque],Back!A33812,Balanço[Quantidade])</f>
        <v>0</v>
      </c>
      <c r="G33812" s="32" t="str" cm="1">
        <f t="array" ref="G33812">IF(F33812="","",SUM(_xlfn._xlws.FILTER(Balanço[Quantidade],(Balanço[Estoque]=Back!$E$3)*(Balanço[Material]=Back!F33812))))</f>
        <v/>
      </c>
    </row>
    <row r="33813" spans="2:7">
      <c r="B33813" s="32">
        <f>SUMIF(Balanço[Estoque],Back!A33813,Balanço[Quantidade])</f>
        <v>0</v>
      </c>
      <c r="G33813" s="32" t="str" cm="1">
        <f t="array" ref="G33813">IF(F33813="","",SUM(_xlfn._xlws.FILTER(Balanço[Quantidade],(Balanço[Estoque]=Back!$E$3)*(Balanço[Material]=Back!F33813))))</f>
        <v/>
      </c>
    </row>
    <row r="33814" spans="2:7">
      <c r="B33814" s="32">
        <f>SUMIF(Balanço[Estoque],Back!A33814,Balanço[Quantidade])</f>
        <v>0</v>
      </c>
      <c r="G33814" s="32" t="str" cm="1">
        <f t="array" ref="G33814">IF(F33814="","",SUM(_xlfn._xlws.FILTER(Balanço[Quantidade],(Balanço[Estoque]=Back!$E$3)*(Balanço[Material]=Back!F33814))))</f>
        <v/>
      </c>
    </row>
    <row r="33815" spans="2:7">
      <c r="B33815" s="32">
        <f>SUMIF(Balanço[Estoque],Back!A33815,Balanço[Quantidade])</f>
        <v>0</v>
      </c>
      <c r="G33815" s="32" t="str" cm="1">
        <f t="array" ref="G33815">IF(F33815="","",SUM(_xlfn._xlws.FILTER(Balanço[Quantidade],(Balanço[Estoque]=Back!$E$3)*(Balanço[Material]=Back!F33815))))</f>
        <v/>
      </c>
    </row>
    <row r="33816" spans="2:7">
      <c r="B33816" s="32">
        <f>SUMIF(Balanço[Estoque],Back!A33816,Balanço[Quantidade])</f>
        <v>0</v>
      </c>
      <c r="G33816" s="32" t="str" cm="1">
        <f t="array" ref="G33816">IF(F33816="","",SUM(_xlfn._xlws.FILTER(Balanço[Quantidade],(Balanço[Estoque]=Back!$E$3)*(Balanço[Material]=Back!F33816))))</f>
        <v/>
      </c>
    </row>
    <row r="33817" spans="2:7">
      <c r="B33817" s="32">
        <f>SUMIF(Balanço[Estoque],Back!A33817,Balanço[Quantidade])</f>
        <v>0</v>
      </c>
      <c r="G33817" s="32" t="str" cm="1">
        <f t="array" ref="G33817">IF(F33817="","",SUM(_xlfn._xlws.FILTER(Balanço[Quantidade],(Balanço[Estoque]=Back!$E$3)*(Balanço[Material]=Back!F33817))))</f>
        <v/>
      </c>
    </row>
    <row r="33818" spans="2:7">
      <c r="B33818" s="32">
        <f>SUMIF(Balanço[Estoque],Back!A33818,Balanço[Quantidade])</f>
        <v>0</v>
      </c>
      <c r="G33818" s="32" t="str" cm="1">
        <f t="array" ref="G33818">IF(F33818="","",SUM(_xlfn._xlws.FILTER(Balanço[Quantidade],(Balanço[Estoque]=Back!$E$3)*(Balanço[Material]=Back!F33818))))</f>
        <v/>
      </c>
    </row>
    <row r="33819" spans="2:7">
      <c r="B33819" s="32">
        <f>SUMIF(Balanço[Estoque],Back!A33819,Balanço[Quantidade])</f>
        <v>0</v>
      </c>
      <c r="G33819" s="32" t="str" cm="1">
        <f t="array" ref="G33819">IF(F33819="","",SUM(_xlfn._xlws.FILTER(Balanço[Quantidade],(Balanço[Estoque]=Back!$E$3)*(Balanço[Material]=Back!F33819))))</f>
        <v/>
      </c>
    </row>
    <row r="33820" spans="2:7">
      <c r="B33820" s="32">
        <f>SUMIF(Balanço[Estoque],Back!A33820,Balanço[Quantidade])</f>
        <v>0</v>
      </c>
      <c r="G33820" s="32" t="str" cm="1">
        <f t="array" ref="G33820">IF(F33820="","",SUM(_xlfn._xlws.FILTER(Balanço[Quantidade],(Balanço[Estoque]=Back!$E$3)*(Balanço[Material]=Back!F33820))))</f>
        <v/>
      </c>
    </row>
    <row r="33821" spans="2:7">
      <c r="B33821" s="32">
        <f>SUMIF(Balanço[Estoque],Back!A33821,Balanço[Quantidade])</f>
        <v>0</v>
      </c>
      <c r="G33821" s="32" t="str" cm="1">
        <f t="array" ref="G33821">IF(F33821="","",SUM(_xlfn._xlws.FILTER(Balanço[Quantidade],(Balanço[Estoque]=Back!$E$3)*(Balanço[Material]=Back!F33821))))</f>
        <v/>
      </c>
    </row>
    <row r="33822" spans="2:7">
      <c r="B33822" s="32">
        <f>SUMIF(Balanço[Estoque],Back!A33822,Balanço[Quantidade])</f>
        <v>0</v>
      </c>
      <c r="G33822" s="32" t="str" cm="1">
        <f t="array" ref="G33822">IF(F33822="","",SUM(_xlfn._xlws.FILTER(Balanço[Quantidade],(Balanço[Estoque]=Back!$E$3)*(Balanço[Material]=Back!F33822))))</f>
        <v/>
      </c>
    </row>
    <row r="33823" spans="2:7">
      <c r="B33823" s="32">
        <f>SUMIF(Balanço[Estoque],Back!A33823,Balanço[Quantidade])</f>
        <v>0</v>
      </c>
      <c r="G33823" s="32" t="str" cm="1">
        <f t="array" ref="G33823">IF(F33823="","",SUM(_xlfn._xlws.FILTER(Balanço[Quantidade],(Balanço[Estoque]=Back!$E$3)*(Balanço[Material]=Back!F33823))))</f>
        <v/>
      </c>
    </row>
    <row r="33824" spans="2:7">
      <c r="B33824" s="32">
        <f>SUMIF(Balanço[Estoque],Back!A33824,Balanço[Quantidade])</f>
        <v>0</v>
      </c>
      <c r="G33824" s="32" t="str" cm="1">
        <f t="array" ref="G33824">IF(F33824="","",SUM(_xlfn._xlws.FILTER(Balanço[Quantidade],(Balanço[Estoque]=Back!$E$3)*(Balanço[Material]=Back!F33824))))</f>
        <v/>
      </c>
    </row>
    <row r="33825" spans="2:7">
      <c r="B33825" s="32">
        <f>SUMIF(Balanço[Estoque],Back!A33825,Balanço[Quantidade])</f>
        <v>0</v>
      </c>
      <c r="G33825" s="32" t="str" cm="1">
        <f t="array" ref="G33825">IF(F33825="","",SUM(_xlfn._xlws.FILTER(Balanço[Quantidade],(Balanço[Estoque]=Back!$E$3)*(Balanço[Material]=Back!F33825))))</f>
        <v/>
      </c>
    </row>
    <row r="33826" spans="2:7">
      <c r="B33826" s="32">
        <f>SUMIF(Balanço[Estoque],Back!A33826,Balanço[Quantidade])</f>
        <v>0</v>
      </c>
      <c r="G33826" s="32" t="str" cm="1">
        <f t="array" ref="G33826">IF(F33826="","",SUM(_xlfn._xlws.FILTER(Balanço[Quantidade],(Balanço[Estoque]=Back!$E$3)*(Balanço[Material]=Back!F33826))))</f>
        <v/>
      </c>
    </row>
    <row r="33827" spans="2:7">
      <c r="B33827" s="32">
        <f>SUMIF(Balanço[Estoque],Back!A33827,Balanço[Quantidade])</f>
        <v>0</v>
      </c>
      <c r="G33827" s="32" t="str" cm="1">
        <f t="array" ref="G33827">IF(F33827="","",SUM(_xlfn._xlws.FILTER(Balanço[Quantidade],(Balanço[Estoque]=Back!$E$3)*(Balanço[Material]=Back!F33827))))</f>
        <v/>
      </c>
    </row>
    <row r="33828" spans="2:7">
      <c r="B33828" s="32">
        <f>SUMIF(Balanço[Estoque],Back!A33828,Balanço[Quantidade])</f>
        <v>0</v>
      </c>
      <c r="G33828" s="32" t="str" cm="1">
        <f t="array" ref="G33828">IF(F33828="","",SUM(_xlfn._xlws.FILTER(Balanço[Quantidade],(Balanço[Estoque]=Back!$E$3)*(Balanço[Material]=Back!F33828))))</f>
        <v/>
      </c>
    </row>
    <row r="33829" spans="2:7">
      <c r="B33829" s="32">
        <f>SUMIF(Balanço[Estoque],Back!A33829,Balanço[Quantidade])</f>
        <v>0</v>
      </c>
      <c r="G33829" s="32" t="str" cm="1">
        <f t="array" ref="G33829">IF(F33829="","",SUM(_xlfn._xlws.FILTER(Balanço[Quantidade],(Balanço[Estoque]=Back!$E$3)*(Balanço[Material]=Back!F33829))))</f>
        <v/>
      </c>
    </row>
    <row r="33830" spans="2:7">
      <c r="B33830" s="32">
        <f>SUMIF(Balanço[Estoque],Back!A33830,Balanço[Quantidade])</f>
        <v>0</v>
      </c>
      <c r="G33830" s="32" t="str" cm="1">
        <f t="array" ref="G33830">IF(F33830="","",SUM(_xlfn._xlws.FILTER(Balanço[Quantidade],(Balanço[Estoque]=Back!$E$3)*(Balanço[Material]=Back!F33830))))</f>
        <v/>
      </c>
    </row>
    <row r="33831" spans="2:7">
      <c r="B33831" s="32">
        <f>SUMIF(Balanço[Estoque],Back!A33831,Balanço[Quantidade])</f>
        <v>0</v>
      </c>
      <c r="G33831" s="32" t="str" cm="1">
        <f t="array" ref="G33831">IF(F33831="","",SUM(_xlfn._xlws.FILTER(Balanço[Quantidade],(Balanço[Estoque]=Back!$E$3)*(Balanço[Material]=Back!F33831))))</f>
        <v/>
      </c>
    </row>
    <row r="33832" spans="2:7">
      <c r="B33832" s="32">
        <f>SUMIF(Balanço[Estoque],Back!A33832,Balanço[Quantidade])</f>
        <v>0</v>
      </c>
      <c r="G33832" s="32" t="str" cm="1">
        <f t="array" ref="G33832">IF(F33832="","",SUM(_xlfn._xlws.FILTER(Balanço[Quantidade],(Balanço[Estoque]=Back!$E$3)*(Balanço[Material]=Back!F33832))))</f>
        <v/>
      </c>
    </row>
    <row r="33833" spans="2:7">
      <c r="B33833" s="32">
        <f>SUMIF(Balanço[Estoque],Back!A33833,Balanço[Quantidade])</f>
        <v>0</v>
      </c>
      <c r="G33833" s="32" t="str" cm="1">
        <f t="array" ref="G33833">IF(F33833="","",SUM(_xlfn._xlws.FILTER(Balanço[Quantidade],(Balanço[Estoque]=Back!$E$3)*(Balanço[Material]=Back!F33833))))</f>
        <v/>
      </c>
    </row>
    <row r="33834" spans="2:7">
      <c r="B33834" s="32">
        <f>SUMIF(Balanço[Estoque],Back!A33834,Balanço[Quantidade])</f>
        <v>0</v>
      </c>
      <c r="G33834" s="32" t="str" cm="1">
        <f t="array" ref="G33834">IF(F33834="","",SUM(_xlfn._xlws.FILTER(Balanço[Quantidade],(Balanço[Estoque]=Back!$E$3)*(Balanço[Material]=Back!F33834))))</f>
        <v/>
      </c>
    </row>
    <row r="33835" spans="2:7">
      <c r="B33835" s="32">
        <f>SUMIF(Balanço[Estoque],Back!A33835,Balanço[Quantidade])</f>
        <v>0</v>
      </c>
      <c r="G33835" s="32" t="str" cm="1">
        <f t="array" ref="G33835">IF(F33835="","",SUM(_xlfn._xlws.FILTER(Balanço[Quantidade],(Balanço[Estoque]=Back!$E$3)*(Balanço[Material]=Back!F33835))))</f>
        <v/>
      </c>
    </row>
    <row r="33836" spans="2:7">
      <c r="B33836" s="32">
        <f>SUMIF(Balanço[Estoque],Back!A33836,Balanço[Quantidade])</f>
        <v>0</v>
      </c>
      <c r="G33836" s="32" t="str" cm="1">
        <f t="array" ref="G33836">IF(F33836="","",SUM(_xlfn._xlws.FILTER(Balanço[Quantidade],(Balanço[Estoque]=Back!$E$3)*(Balanço[Material]=Back!F33836))))</f>
        <v/>
      </c>
    </row>
    <row r="33837" spans="2:7">
      <c r="B33837" s="32">
        <f>SUMIF(Balanço[Estoque],Back!A33837,Balanço[Quantidade])</f>
        <v>0</v>
      </c>
      <c r="G33837" s="32" t="str" cm="1">
        <f t="array" ref="G33837">IF(F33837="","",SUM(_xlfn._xlws.FILTER(Balanço[Quantidade],(Balanço[Estoque]=Back!$E$3)*(Balanço[Material]=Back!F33837))))</f>
        <v/>
      </c>
    </row>
    <row r="33838" spans="2:7">
      <c r="B33838" s="32">
        <f>SUMIF(Balanço[Estoque],Back!A33838,Balanço[Quantidade])</f>
        <v>0</v>
      </c>
      <c r="G33838" s="32" t="str" cm="1">
        <f t="array" ref="G33838">IF(F33838="","",SUM(_xlfn._xlws.FILTER(Balanço[Quantidade],(Balanço[Estoque]=Back!$E$3)*(Balanço[Material]=Back!F33838))))</f>
        <v/>
      </c>
    </row>
    <row r="33839" spans="2:7">
      <c r="B33839" s="32">
        <f>SUMIF(Balanço[Estoque],Back!A33839,Balanço[Quantidade])</f>
        <v>0</v>
      </c>
      <c r="G33839" s="32" t="str" cm="1">
        <f t="array" ref="G33839">IF(F33839="","",SUM(_xlfn._xlws.FILTER(Balanço[Quantidade],(Balanço[Estoque]=Back!$E$3)*(Balanço[Material]=Back!F33839))))</f>
        <v/>
      </c>
    </row>
    <row r="33840" spans="2:7">
      <c r="B33840" s="32">
        <f>SUMIF(Balanço[Estoque],Back!A33840,Balanço[Quantidade])</f>
        <v>0</v>
      </c>
      <c r="G33840" s="32" t="str" cm="1">
        <f t="array" ref="G33840">IF(F33840="","",SUM(_xlfn._xlws.FILTER(Balanço[Quantidade],(Balanço[Estoque]=Back!$E$3)*(Balanço[Material]=Back!F33840))))</f>
        <v/>
      </c>
    </row>
    <row r="33841" spans="2:7">
      <c r="B33841" s="32">
        <f>SUMIF(Balanço[Estoque],Back!A33841,Balanço[Quantidade])</f>
        <v>0</v>
      </c>
      <c r="G33841" s="32" t="str" cm="1">
        <f t="array" ref="G33841">IF(F33841="","",SUM(_xlfn._xlws.FILTER(Balanço[Quantidade],(Balanço[Estoque]=Back!$E$3)*(Balanço[Material]=Back!F33841))))</f>
        <v/>
      </c>
    </row>
    <row r="33842" spans="2:7">
      <c r="B33842" s="32">
        <f>SUMIF(Balanço[Estoque],Back!A33842,Balanço[Quantidade])</f>
        <v>0</v>
      </c>
      <c r="G33842" s="32" t="str" cm="1">
        <f t="array" ref="G33842">IF(F33842="","",SUM(_xlfn._xlws.FILTER(Balanço[Quantidade],(Balanço[Estoque]=Back!$E$3)*(Balanço[Material]=Back!F33842))))</f>
        <v/>
      </c>
    </row>
    <row r="33843" spans="2:7">
      <c r="B33843" s="32">
        <f>SUMIF(Balanço[Estoque],Back!A33843,Balanço[Quantidade])</f>
        <v>0</v>
      </c>
      <c r="G33843" s="32" t="str" cm="1">
        <f t="array" ref="G33843">IF(F33843="","",SUM(_xlfn._xlws.FILTER(Balanço[Quantidade],(Balanço[Estoque]=Back!$E$3)*(Balanço[Material]=Back!F33843))))</f>
        <v/>
      </c>
    </row>
    <row r="33844" spans="2:7">
      <c r="B33844" s="32">
        <f>SUMIF(Balanço[Estoque],Back!A33844,Balanço[Quantidade])</f>
        <v>0</v>
      </c>
      <c r="G33844" s="32" t="str" cm="1">
        <f t="array" ref="G33844">IF(F33844="","",SUM(_xlfn._xlws.FILTER(Balanço[Quantidade],(Balanço[Estoque]=Back!$E$3)*(Balanço[Material]=Back!F33844))))</f>
        <v/>
      </c>
    </row>
    <row r="33845" spans="2:7">
      <c r="B33845" s="32">
        <f>SUMIF(Balanço[Estoque],Back!A33845,Balanço[Quantidade])</f>
        <v>0</v>
      </c>
      <c r="G33845" s="32" t="str" cm="1">
        <f t="array" ref="G33845">IF(F33845="","",SUM(_xlfn._xlws.FILTER(Balanço[Quantidade],(Balanço[Estoque]=Back!$E$3)*(Balanço[Material]=Back!F33845))))</f>
        <v/>
      </c>
    </row>
    <row r="33846" spans="2:7">
      <c r="B33846" s="32">
        <f>SUMIF(Balanço[Estoque],Back!A33846,Balanço[Quantidade])</f>
        <v>0</v>
      </c>
      <c r="G33846" s="32" t="str" cm="1">
        <f t="array" ref="G33846">IF(F33846="","",SUM(_xlfn._xlws.FILTER(Balanço[Quantidade],(Balanço[Estoque]=Back!$E$3)*(Balanço[Material]=Back!F33846))))</f>
        <v/>
      </c>
    </row>
    <row r="33847" spans="2:7">
      <c r="B33847" s="32">
        <f>SUMIF(Balanço[Estoque],Back!A33847,Balanço[Quantidade])</f>
        <v>0</v>
      </c>
      <c r="G33847" s="32" t="str" cm="1">
        <f t="array" ref="G33847">IF(F33847="","",SUM(_xlfn._xlws.FILTER(Balanço[Quantidade],(Balanço[Estoque]=Back!$E$3)*(Balanço[Material]=Back!F33847))))</f>
        <v/>
      </c>
    </row>
    <row r="33848" spans="2:7">
      <c r="B33848" s="32">
        <f>SUMIF(Balanço[Estoque],Back!A33848,Balanço[Quantidade])</f>
        <v>0</v>
      </c>
      <c r="G33848" s="32" t="str" cm="1">
        <f t="array" ref="G33848">IF(F33848="","",SUM(_xlfn._xlws.FILTER(Balanço[Quantidade],(Balanço[Estoque]=Back!$E$3)*(Balanço[Material]=Back!F33848))))</f>
        <v/>
      </c>
    </row>
    <row r="33849" spans="2:7">
      <c r="B33849" s="32">
        <f>SUMIF(Balanço[Estoque],Back!A33849,Balanço[Quantidade])</f>
        <v>0</v>
      </c>
      <c r="G33849" s="32" t="str" cm="1">
        <f t="array" ref="G33849">IF(F33849="","",SUM(_xlfn._xlws.FILTER(Balanço[Quantidade],(Balanço[Estoque]=Back!$E$3)*(Balanço[Material]=Back!F33849))))</f>
        <v/>
      </c>
    </row>
    <row r="33850" spans="2:7">
      <c r="B33850" s="32">
        <f>SUMIF(Balanço[Estoque],Back!A33850,Balanço[Quantidade])</f>
        <v>0</v>
      </c>
      <c r="G33850" s="32" t="str" cm="1">
        <f t="array" ref="G33850">IF(F33850="","",SUM(_xlfn._xlws.FILTER(Balanço[Quantidade],(Balanço[Estoque]=Back!$E$3)*(Balanço[Material]=Back!F33850))))</f>
        <v/>
      </c>
    </row>
    <row r="33851" spans="2:7">
      <c r="B33851" s="32">
        <f>SUMIF(Balanço[Estoque],Back!A33851,Balanço[Quantidade])</f>
        <v>0</v>
      </c>
      <c r="G33851" s="32" t="str" cm="1">
        <f t="array" ref="G33851">IF(F33851="","",SUM(_xlfn._xlws.FILTER(Balanço[Quantidade],(Balanço[Estoque]=Back!$E$3)*(Balanço[Material]=Back!F33851))))</f>
        <v/>
      </c>
    </row>
    <row r="33852" spans="2:7">
      <c r="B33852" s="32">
        <f>SUMIF(Balanço[Estoque],Back!A33852,Balanço[Quantidade])</f>
        <v>0</v>
      </c>
      <c r="G33852" s="32" t="str" cm="1">
        <f t="array" ref="G33852">IF(F33852="","",SUM(_xlfn._xlws.FILTER(Balanço[Quantidade],(Balanço[Estoque]=Back!$E$3)*(Balanço[Material]=Back!F33852))))</f>
        <v/>
      </c>
    </row>
    <row r="33853" spans="2:7">
      <c r="B33853" s="32">
        <f>SUMIF(Balanço[Estoque],Back!A33853,Balanço[Quantidade])</f>
        <v>0</v>
      </c>
      <c r="G33853" s="32" t="str" cm="1">
        <f t="array" ref="G33853">IF(F33853="","",SUM(_xlfn._xlws.FILTER(Balanço[Quantidade],(Balanço[Estoque]=Back!$E$3)*(Balanço[Material]=Back!F33853))))</f>
        <v/>
      </c>
    </row>
    <row r="33854" spans="2:7">
      <c r="B33854" s="32">
        <f>SUMIF(Balanço[Estoque],Back!A33854,Balanço[Quantidade])</f>
        <v>0</v>
      </c>
      <c r="G33854" s="32" t="str" cm="1">
        <f t="array" ref="G33854">IF(F33854="","",SUM(_xlfn._xlws.FILTER(Balanço[Quantidade],(Balanço[Estoque]=Back!$E$3)*(Balanço[Material]=Back!F33854))))</f>
        <v/>
      </c>
    </row>
    <row r="33855" spans="2:7">
      <c r="B33855" s="32">
        <f>SUMIF(Balanço[Estoque],Back!A33855,Balanço[Quantidade])</f>
        <v>0</v>
      </c>
      <c r="G33855" s="32" t="str" cm="1">
        <f t="array" ref="G33855">IF(F33855="","",SUM(_xlfn._xlws.FILTER(Balanço[Quantidade],(Balanço[Estoque]=Back!$E$3)*(Balanço[Material]=Back!F33855))))</f>
        <v/>
      </c>
    </row>
    <row r="33856" spans="2:7">
      <c r="B33856" s="32">
        <f>SUMIF(Balanço[Estoque],Back!A33856,Balanço[Quantidade])</f>
        <v>0</v>
      </c>
      <c r="G33856" s="32" t="str" cm="1">
        <f t="array" ref="G33856">IF(F33856="","",SUM(_xlfn._xlws.FILTER(Balanço[Quantidade],(Balanço[Estoque]=Back!$E$3)*(Balanço[Material]=Back!F33856))))</f>
        <v/>
      </c>
    </row>
    <row r="33857" spans="2:7">
      <c r="B33857" s="32">
        <f>SUMIF(Balanço[Estoque],Back!A33857,Balanço[Quantidade])</f>
        <v>0</v>
      </c>
      <c r="G33857" s="32" t="str" cm="1">
        <f t="array" ref="G33857">IF(F33857="","",SUM(_xlfn._xlws.FILTER(Balanço[Quantidade],(Balanço[Estoque]=Back!$E$3)*(Balanço[Material]=Back!F33857))))</f>
        <v/>
      </c>
    </row>
    <row r="33858" spans="2:7">
      <c r="B33858" s="32">
        <f>SUMIF(Balanço[Estoque],Back!A33858,Balanço[Quantidade])</f>
        <v>0</v>
      </c>
      <c r="G33858" s="32" t="str" cm="1">
        <f t="array" ref="G33858">IF(F33858="","",SUM(_xlfn._xlws.FILTER(Balanço[Quantidade],(Balanço[Estoque]=Back!$E$3)*(Balanço[Material]=Back!F33858))))</f>
        <v/>
      </c>
    </row>
    <row r="33859" spans="2:7">
      <c r="B33859" s="32">
        <f>SUMIF(Balanço[Estoque],Back!A33859,Balanço[Quantidade])</f>
        <v>0</v>
      </c>
      <c r="G33859" s="32" t="str" cm="1">
        <f t="array" ref="G33859">IF(F33859="","",SUM(_xlfn._xlws.FILTER(Balanço[Quantidade],(Balanço[Estoque]=Back!$E$3)*(Balanço[Material]=Back!F33859))))</f>
        <v/>
      </c>
    </row>
    <row r="33860" spans="2:7">
      <c r="B33860" s="32">
        <f>SUMIF(Balanço[Estoque],Back!A33860,Balanço[Quantidade])</f>
        <v>0</v>
      </c>
      <c r="G33860" s="32" t="str" cm="1">
        <f t="array" ref="G33860">IF(F33860="","",SUM(_xlfn._xlws.FILTER(Balanço[Quantidade],(Balanço[Estoque]=Back!$E$3)*(Balanço[Material]=Back!F33860))))</f>
        <v/>
      </c>
    </row>
    <row r="33861" spans="2:7">
      <c r="B33861" s="32">
        <f>SUMIF(Balanço[Estoque],Back!A33861,Balanço[Quantidade])</f>
        <v>0</v>
      </c>
      <c r="G33861" s="32" t="str" cm="1">
        <f t="array" ref="G33861">IF(F33861="","",SUM(_xlfn._xlws.FILTER(Balanço[Quantidade],(Balanço[Estoque]=Back!$E$3)*(Balanço[Material]=Back!F33861))))</f>
        <v/>
      </c>
    </row>
    <row r="33862" spans="2:7">
      <c r="B33862" s="32">
        <f>SUMIF(Balanço[Estoque],Back!A33862,Balanço[Quantidade])</f>
        <v>0</v>
      </c>
      <c r="G33862" s="32" t="str" cm="1">
        <f t="array" ref="G33862">IF(F33862="","",SUM(_xlfn._xlws.FILTER(Balanço[Quantidade],(Balanço[Estoque]=Back!$E$3)*(Balanço[Material]=Back!F33862))))</f>
        <v/>
      </c>
    </row>
    <row r="33863" spans="2:7">
      <c r="B33863" s="32">
        <f>SUMIF(Balanço[Estoque],Back!A33863,Balanço[Quantidade])</f>
        <v>0</v>
      </c>
      <c r="G33863" s="32" t="str" cm="1">
        <f t="array" ref="G33863">IF(F33863="","",SUM(_xlfn._xlws.FILTER(Balanço[Quantidade],(Balanço[Estoque]=Back!$E$3)*(Balanço[Material]=Back!F33863))))</f>
        <v/>
      </c>
    </row>
    <row r="33864" spans="2:7">
      <c r="B33864" s="32">
        <f>SUMIF(Balanço[Estoque],Back!A33864,Balanço[Quantidade])</f>
        <v>0</v>
      </c>
      <c r="G33864" s="32" t="str" cm="1">
        <f t="array" ref="G33864">IF(F33864="","",SUM(_xlfn._xlws.FILTER(Balanço[Quantidade],(Balanço[Estoque]=Back!$E$3)*(Balanço[Material]=Back!F33864))))</f>
        <v/>
      </c>
    </row>
    <row r="33865" spans="2:7">
      <c r="B33865" s="32">
        <f>SUMIF(Balanço[Estoque],Back!A33865,Balanço[Quantidade])</f>
        <v>0</v>
      </c>
      <c r="G33865" s="32" t="str" cm="1">
        <f t="array" ref="G33865">IF(F33865="","",SUM(_xlfn._xlws.FILTER(Balanço[Quantidade],(Balanço[Estoque]=Back!$E$3)*(Balanço[Material]=Back!F33865))))</f>
        <v/>
      </c>
    </row>
    <row r="33866" spans="2:7">
      <c r="B33866" s="32">
        <f>SUMIF(Balanço[Estoque],Back!A33866,Balanço[Quantidade])</f>
        <v>0</v>
      </c>
      <c r="G33866" s="32" t="str" cm="1">
        <f t="array" ref="G33866">IF(F33866="","",SUM(_xlfn._xlws.FILTER(Balanço[Quantidade],(Balanço[Estoque]=Back!$E$3)*(Balanço[Material]=Back!F33866))))</f>
        <v/>
      </c>
    </row>
    <row r="33867" spans="2:7">
      <c r="B33867" s="32">
        <f>SUMIF(Balanço[Estoque],Back!A33867,Balanço[Quantidade])</f>
        <v>0</v>
      </c>
      <c r="G33867" s="32" t="str" cm="1">
        <f t="array" ref="G33867">IF(F33867="","",SUM(_xlfn._xlws.FILTER(Balanço[Quantidade],(Balanço[Estoque]=Back!$E$3)*(Balanço[Material]=Back!F33867))))</f>
        <v/>
      </c>
    </row>
    <row r="33868" spans="2:7">
      <c r="B33868" s="32">
        <f>SUMIF(Balanço[Estoque],Back!A33868,Balanço[Quantidade])</f>
        <v>0</v>
      </c>
      <c r="G33868" s="32" t="str" cm="1">
        <f t="array" ref="G33868">IF(F33868="","",SUM(_xlfn._xlws.FILTER(Balanço[Quantidade],(Balanço[Estoque]=Back!$E$3)*(Balanço[Material]=Back!F33868))))</f>
        <v/>
      </c>
    </row>
    <row r="33869" spans="2:7">
      <c r="B33869" s="32">
        <f>SUMIF(Balanço[Estoque],Back!A33869,Balanço[Quantidade])</f>
        <v>0</v>
      </c>
      <c r="G33869" s="32" t="str" cm="1">
        <f t="array" ref="G33869">IF(F33869="","",SUM(_xlfn._xlws.FILTER(Balanço[Quantidade],(Balanço[Estoque]=Back!$E$3)*(Balanço[Material]=Back!F33869))))</f>
        <v/>
      </c>
    </row>
    <row r="33870" spans="2:7">
      <c r="B33870" s="32">
        <f>SUMIF(Balanço[Estoque],Back!A33870,Balanço[Quantidade])</f>
        <v>0</v>
      </c>
      <c r="G33870" s="32" t="str" cm="1">
        <f t="array" ref="G33870">IF(F33870="","",SUM(_xlfn._xlws.FILTER(Balanço[Quantidade],(Balanço[Estoque]=Back!$E$3)*(Balanço[Material]=Back!F33870))))</f>
        <v/>
      </c>
    </row>
    <row r="33871" spans="2:7">
      <c r="B33871" s="32">
        <f>SUMIF(Balanço[Estoque],Back!A33871,Balanço[Quantidade])</f>
        <v>0</v>
      </c>
      <c r="G33871" s="32" t="str" cm="1">
        <f t="array" ref="G33871">IF(F33871="","",SUM(_xlfn._xlws.FILTER(Balanço[Quantidade],(Balanço[Estoque]=Back!$E$3)*(Balanço[Material]=Back!F33871))))</f>
        <v/>
      </c>
    </row>
    <row r="33872" spans="2:7">
      <c r="B33872" s="32">
        <f>SUMIF(Balanço[Estoque],Back!A33872,Balanço[Quantidade])</f>
        <v>0</v>
      </c>
      <c r="G33872" s="32" t="str" cm="1">
        <f t="array" ref="G33872">IF(F33872="","",SUM(_xlfn._xlws.FILTER(Balanço[Quantidade],(Balanço[Estoque]=Back!$E$3)*(Balanço[Material]=Back!F33872))))</f>
        <v/>
      </c>
    </row>
    <row r="33873" spans="2:7">
      <c r="B33873" s="32">
        <f>SUMIF(Balanço[Estoque],Back!A33873,Balanço[Quantidade])</f>
        <v>0</v>
      </c>
      <c r="G33873" s="32" t="str" cm="1">
        <f t="array" ref="G33873">IF(F33873="","",SUM(_xlfn._xlws.FILTER(Balanço[Quantidade],(Balanço[Estoque]=Back!$E$3)*(Balanço[Material]=Back!F33873))))</f>
        <v/>
      </c>
    </row>
    <row r="33874" spans="2:7">
      <c r="B33874" s="32">
        <f>SUMIF(Balanço[Estoque],Back!A33874,Balanço[Quantidade])</f>
        <v>0</v>
      </c>
      <c r="G33874" s="32" t="str" cm="1">
        <f t="array" ref="G33874">IF(F33874="","",SUM(_xlfn._xlws.FILTER(Balanço[Quantidade],(Balanço[Estoque]=Back!$E$3)*(Balanço[Material]=Back!F33874))))</f>
        <v/>
      </c>
    </row>
    <row r="33875" spans="2:7">
      <c r="B33875" s="32">
        <f>SUMIF(Balanço[Estoque],Back!A33875,Balanço[Quantidade])</f>
        <v>0</v>
      </c>
      <c r="G33875" s="32" t="str" cm="1">
        <f t="array" ref="G33875">IF(F33875="","",SUM(_xlfn._xlws.FILTER(Balanço[Quantidade],(Balanço[Estoque]=Back!$E$3)*(Balanço[Material]=Back!F33875))))</f>
        <v/>
      </c>
    </row>
    <row r="33876" spans="2:7">
      <c r="B33876" s="32">
        <f>SUMIF(Balanço[Estoque],Back!A33876,Balanço[Quantidade])</f>
        <v>0</v>
      </c>
      <c r="G33876" s="32" t="str" cm="1">
        <f t="array" ref="G33876">IF(F33876="","",SUM(_xlfn._xlws.FILTER(Balanço[Quantidade],(Balanço[Estoque]=Back!$E$3)*(Balanço[Material]=Back!F33876))))</f>
        <v/>
      </c>
    </row>
    <row r="33877" spans="2:7">
      <c r="B33877" s="32">
        <f>SUMIF(Balanço[Estoque],Back!A33877,Balanço[Quantidade])</f>
        <v>0</v>
      </c>
      <c r="G33877" s="32" t="str" cm="1">
        <f t="array" ref="G33877">IF(F33877="","",SUM(_xlfn._xlws.FILTER(Balanço[Quantidade],(Balanço[Estoque]=Back!$E$3)*(Balanço[Material]=Back!F33877))))</f>
        <v/>
      </c>
    </row>
    <row r="33878" spans="2:7">
      <c r="B33878" s="32">
        <f>SUMIF(Balanço[Estoque],Back!A33878,Balanço[Quantidade])</f>
        <v>0</v>
      </c>
      <c r="G33878" s="32" t="str" cm="1">
        <f t="array" ref="G33878">IF(F33878="","",SUM(_xlfn._xlws.FILTER(Balanço[Quantidade],(Balanço[Estoque]=Back!$E$3)*(Balanço[Material]=Back!F33878))))</f>
        <v/>
      </c>
    </row>
    <row r="33879" spans="2:7">
      <c r="B33879" s="32">
        <f>SUMIF(Balanço[Estoque],Back!A33879,Balanço[Quantidade])</f>
        <v>0</v>
      </c>
      <c r="G33879" s="32" t="str" cm="1">
        <f t="array" ref="G33879">IF(F33879="","",SUM(_xlfn._xlws.FILTER(Balanço[Quantidade],(Balanço[Estoque]=Back!$E$3)*(Balanço[Material]=Back!F33879))))</f>
        <v/>
      </c>
    </row>
    <row r="33880" spans="2:7">
      <c r="B33880" s="32">
        <f>SUMIF(Balanço[Estoque],Back!A33880,Balanço[Quantidade])</f>
        <v>0</v>
      </c>
      <c r="G33880" s="32" t="str" cm="1">
        <f t="array" ref="G33880">IF(F33880="","",SUM(_xlfn._xlws.FILTER(Balanço[Quantidade],(Balanço[Estoque]=Back!$E$3)*(Balanço[Material]=Back!F33880))))</f>
        <v/>
      </c>
    </row>
    <row r="33881" spans="2:7">
      <c r="B33881" s="32">
        <f>SUMIF(Balanço[Estoque],Back!A33881,Balanço[Quantidade])</f>
        <v>0</v>
      </c>
      <c r="G33881" s="32" t="str" cm="1">
        <f t="array" ref="G33881">IF(F33881="","",SUM(_xlfn._xlws.FILTER(Balanço[Quantidade],(Balanço[Estoque]=Back!$E$3)*(Balanço[Material]=Back!F33881))))</f>
        <v/>
      </c>
    </row>
    <row r="33882" spans="2:7">
      <c r="B33882" s="32">
        <f>SUMIF(Balanço[Estoque],Back!A33882,Balanço[Quantidade])</f>
        <v>0</v>
      </c>
      <c r="G33882" s="32" t="str" cm="1">
        <f t="array" ref="G33882">IF(F33882="","",SUM(_xlfn._xlws.FILTER(Balanço[Quantidade],(Balanço[Estoque]=Back!$E$3)*(Balanço[Material]=Back!F33882))))</f>
        <v/>
      </c>
    </row>
    <row r="33883" spans="2:7">
      <c r="B33883" s="32">
        <f>SUMIF(Balanço[Estoque],Back!A33883,Balanço[Quantidade])</f>
        <v>0</v>
      </c>
      <c r="G33883" s="32" t="str" cm="1">
        <f t="array" ref="G33883">IF(F33883="","",SUM(_xlfn._xlws.FILTER(Balanço[Quantidade],(Balanço[Estoque]=Back!$E$3)*(Balanço[Material]=Back!F33883))))</f>
        <v/>
      </c>
    </row>
    <row r="33884" spans="2:7">
      <c r="B33884" s="32">
        <f>SUMIF(Balanço[Estoque],Back!A33884,Balanço[Quantidade])</f>
        <v>0</v>
      </c>
      <c r="G33884" s="32" t="str" cm="1">
        <f t="array" ref="G33884">IF(F33884="","",SUM(_xlfn._xlws.FILTER(Balanço[Quantidade],(Balanço[Estoque]=Back!$E$3)*(Balanço[Material]=Back!F33884))))</f>
        <v/>
      </c>
    </row>
    <row r="33885" spans="2:7">
      <c r="B33885" s="32">
        <f>SUMIF(Balanço[Estoque],Back!A33885,Balanço[Quantidade])</f>
        <v>0</v>
      </c>
      <c r="G33885" s="32" t="str" cm="1">
        <f t="array" ref="G33885">IF(F33885="","",SUM(_xlfn._xlws.FILTER(Balanço[Quantidade],(Balanço[Estoque]=Back!$E$3)*(Balanço[Material]=Back!F33885))))</f>
        <v/>
      </c>
    </row>
    <row r="33886" spans="2:7">
      <c r="B33886" s="32">
        <f>SUMIF(Balanço[Estoque],Back!A33886,Balanço[Quantidade])</f>
        <v>0</v>
      </c>
      <c r="G33886" s="32" t="str" cm="1">
        <f t="array" ref="G33886">IF(F33886="","",SUM(_xlfn._xlws.FILTER(Balanço[Quantidade],(Balanço[Estoque]=Back!$E$3)*(Balanço[Material]=Back!F33886))))</f>
        <v/>
      </c>
    </row>
    <row r="33887" spans="2:7">
      <c r="B33887" s="32">
        <f>SUMIF(Balanço[Estoque],Back!A33887,Balanço[Quantidade])</f>
        <v>0</v>
      </c>
      <c r="G33887" s="32" t="str" cm="1">
        <f t="array" ref="G33887">IF(F33887="","",SUM(_xlfn._xlws.FILTER(Balanço[Quantidade],(Balanço[Estoque]=Back!$E$3)*(Balanço[Material]=Back!F33887))))</f>
        <v/>
      </c>
    </row>
    <row r="33888" spans="2:7">
      <c r="B33888" s="32">
        <f>SUMIF(Balanço[Estoque],Back!A33888,Balanço[Quantidade])</f>
        <v>0</v>
      </c>
      <c r="G33888" s="32" t="str" cm="1">
        <f t="array" ref="G33888">IF(F33888="","",SUM(_xlfn._xlws.FILTER(Balanço[Quantidade],(Balanço[Estoque]=Back!$E$3)*(Balanço[Material]=Back!F33888))))</f>
        <v/>
      </c>
    </row>
    <row r="33889" spans="2:7">
      <c r="B33889" s="32">
        <f>SUMIF(Balanço[Estoque],Back!A33889,Balanço[Quantidade])</f>
        <v>0</v>
      </c>
      <c r="G33889" s="32" t="str" cm="1">
        <f t="array" ref="G33889">IF(F33889="","",SUM(_xlfn._xlws.FILTER(Balanço[Quantidade],(Balanço[Estoque]=Back!$E$3)*(Balanço[Material]=Back!F33889))))</f>
        <v/>
      </c>
    </row>
    <row r="33890" spans="2:7">
      <c r="B33890" s="32">
        <f>SUMIF(Balanço[Estoque],Back!A33890,Balanço[Quantidade])</f>
        <v>0</v>
      </c>
      <c r="G33890" s="32" t="str" cm="1">
        <f t="array" ref="G33890">IF(F33890="","",SUM(_xlfn._xlws.FILTER(Balanço[Quantidade],(Balanço[Estoque]=Back!$E$3)*(Balanço[Material]=Back!F33890))))</f>
        <v/>
      </c>
    </row>
    <row r="33891" spans="2:7">
      <c r="B33891" s="32">
        <f>SUMIF(Balanço[Estoque],Back!A33891,Balanço[Quantidade])</f>
        <v>0</v>
      </c>
      <c r="G33891" s="32" t="str" cm="1">
        <f t="array" ref="G33891">IF(F33891="","",SUM(_xlfn._xlws.FILTER(Balanço[Quantidade],(Balanço[Estoque]=Back!$E$3)*(Balanço[Material]=Back!F33891))))</f>
        <v/>
      </c>
    </row>
    <row r="33892" spans="2:7">
      <c r="B33892" s="32">
        <f>SUMIF(Balanço[Estoque],Back!A33892,Balanço[Quantidade])</f>
        <v>0</v>
      </c>
      <c r="G33892" s="32" t="str" cm="1">
        <f t="array" ref="G33892">IF(F33892="","",SUM(_xlfn._xlws.FILTER(Balanço[Quantidade],(Balanço[Estoque]=Back!$E$3)*(Balanço[Material]=Back!F33892))))</f>
        <v/>
      </c>
    </row>
    <row r="33893" spans="2:7">
      <c r="B33893" s="32">
        <f>SUMIF(Balanço[Estoque],Back!A33893,Balanço[Quantidade])</f>
        <v>0</v>
      </c>
      <c r="G33893" s="32" t="str" cm="1">
        <f t="array" ref="G33893">IF(F33893="","",SUM(_xlfn._xlws.FILTER(Balanço[Quantidade],(Balanço[Estoque]=Back!$E$3)*(Balanço[Material]=Back!F33893))))</f>
        <v/>
      </c>
    </row>
    <row r="33894" spans="2:7">
      <c r="B33894" s="32">
        <f>SUMIF(Balanço[Estoque],Back!A33894,Balanço[Quantidade])</f>
        <v>0</v>
      </c>
      <c r="G33894" s="32" t="str" cm="1">
        <f t="array" ref="G33894">IF(F33894="","",SUM(_xlfn._xlws.FILTER(Balanço[Quantidade],(Balanço[Estoque]=Back!$E$3)*(Balanço[Material]=Back!F33894))))</f>
        <v/>
      </c>
    </row>
    <row r="33895" spans="2:7">
      <c r="B33895" s="32">
        <f>SUMIF(Balanço[Estoque],Back!A33895,Balanço[Quantidade])</f>
        <v>0</v>
      </c>
      <c r="G33895" s="32" t="str" cm="1">
        <f t="array" ref="G33895">IF(F33895="","",SUM(_xlfn._xlws.FILTER(Balanço[Quantidade],(Balanço[Estoque]=Back!$E$3)*(Balanço[Material]=Back!F33895))))</f>
        <v/>
      </c>
    </row>
    <row r="33896" spans="2:7">
      <c r="B33896" s="32">
        <f>SUMIF(Balanço[Estoque],Back!A33896,Balanço[Quantidade])</f>
        <v>0</v>
      </c>
      <c r="G33896" s="32" t="str" cm="1">
        <f t="array" ref="G33896">IF(F33896="","",SUM(_xlfn._xlws.FILTER(Balanço[Quantidade],(Balanço[Estoque]=Back!$E$3)*(Balanço[Material]=Back!F33896))))</f>
        <v/>
      </c>
    </row>
    <row r="33897" spans="2:7">
      <c r="B33897" s="32">
        <f>SUMIF(Balanço[Estoque],Back!A33897,Balanço[Quantidade])</f>
        <v>0</v>
      </c>
      <c r="G33897" s="32" t="str" cm="1">
        <f t="array" ref="G33897">IF(F33897="","",SUM(_xlfn._xlws.FILTER(Balanço[Quantidade],(Balanço[Estoque]=Back!$E$3)*(Balanço[Material]=Back!F33897))))</f>
        <v/>
      </c>
    </row>
    <row r="33898" spans="2:7">
      <c r="B33898" s="32">
        <f>SUMIF(Balanço[Estoque],Back!A33898,Balanço[Quantidade])</f>
        <v>0</v>
      </c>
      <c r="G33898" s="32" t="str" cm="1">
        <f t="array" ref="G33898">IF(F33898="","",SUM(_xlfn._xlws.FILTER(Balanço[Quantidade],(Balanço[Estoque]=Back!$E$3)*(Balanço[Material]=Back!F33898))))</f>
        <v/>
      </c>
    </row>
    <row r="33899" spans="2:7">
      <c r="B33899" s="32">
        <f>SUMIF(Balanço[Estoque],Back!A33899,Balanço[Quantidade])</f>
        <v>0</v>
      </c>
      <c r="G33899" s="32" t="str" cm="1">
        <f t="array" ref="G33899">IF(F33899="","",SUM(_xlfn._xlws.FILTER(Balanço[Quantidade],(Balanço[Estoque]=Back!$E$3)*(Balanço[Material]=Back!F33899))))</f>
        <v/>
      </c>
    </row>
    <row r="33900" spans="2:7">
      <c r="B33900" s="32">
        <f>SUMIF(Balanço[Estoque],Back!A33900,Balanço[Quantidade])</f>
        <v>0</v>
      </c>
      <c r="G33900" s="32" t="str" cm="1">
        <f t="array" ref="G33900">IF(F33900="","",SUM(_xlfn._xlws.FILTER(Balanço[Quantidade],(Balanço[Estoque]=Back!$E$3)*(Balanço[Material]=Back!F33900))))</f>
        <v/>
      </c>
    </row>
    <row r="33901" spans="2:7">
      <c r="B33901" s="32">
        <f>SUMIF(Balanço[Estoque],Back!A33901,Balanço[Quantidade])</f>
        <v>0</v>
      </c>
      <c r="G33901" s="32" t="str" cm="1">
        <f t="array" ref="G33901">IF(F33901="","",SUM(_xlfn._xlws.FILTER(Balanço[Quantidade],(Balanço[Estoque]=Back!$E$3)*(Balanço[Material]=Back!F33901))))</f>
        <v/>
      </c>
    </row>
    <row r="33902" spans="2:7">
      <c r="B33902" s="32">
        <f>SUMIF(Balanço[Estoque],Back!A33902,Balanço[Quantidade])</f>
        <v>0</v>
      </c>
      <c r="G33902" s="32" t="str" cm="1">
        <f t="array" ref="G33902">IF(F33902="","",SUM(_xlfn._xlws.FILTER(Balanço[Quantidade],(Balanço[Estoque]=Back!$E$3)*(Balanço[Material]=Back!F33902))))</f>
        <v/>
      </c>
    </row>
    <row r="33903" spans="2:7">
      <c r="B33903" s="32">
        <f>SUMIF(Balanço[Estoque],Back!A33903,Balanço[Quantidade])</f>
        <v>0</v>
      </c>
      <c r="G33903" s="32" t="str" cm="1">
        <f t="array" ref="G33903">IF(F33903="","",SUM(_xlfn._xlws.FILTER(Balanço[Quantidade],(Balanço[Estoque]=Back!$E$3)*(Balanço[Material]=Back!F33903))))</f>
        <v/>
      </c>
    </row>
    <row r="33904" spans="2:7">
      <c r="B33904" s="32">
        <f>SUMIF(Balanço[Estoque],Back!A33904,Balanço[Quantidade])</f>
        <v>0</v>
      </c>
      <c r="G33904" s="32" t="str" cm="1">
        <f t="array" ref="G33904">IF(F33904="","",SUM(_xlfn._xlws.FILTER(Balanço[Quantidade],(Balanço[Estoque]=Back!$E$3)*(Balanço[Material]=Back!F33904))))</f>
        <v/>
      </c>
    </row>
    <row r="33905" spans="2:7">
      <c r="B33905" s="32">
        <f>SUMIF(Balanço[Estoque],Back!A33905,Balanço[Quantidade])</f>
        <v>0</v>
      </c>
      <c r="G33905" s="32" t="str" cm="1">
        <f t="array" ref="G33905">IF(F33905="","",SUM(_xlfn._xlws.FILTER(Balanço[Quantidade],(Balanço[Estoque]=Back!$E$3)*(Balanço[Material]=Back!F33905))))</f>
        <v/>
      </c>
    </row>
    <row r="33906" spans="2:7">
      <c r="B33906" s="32">
        <f>SUMIF(Balanço[Estoque],Back!A33906,Balanço[Quantidade])</f>
        <v>0</v>
      </c>
      <c r="G33906" s="32" t="str" cm="1">
        <f t="array" ref="G33906">IF(F33906="","",SUM(_xlfn._xlws.FILTER(Balanço[Quantidade],(Balanço[Estoque]=Back!$E$3)*(Balanço[Material]=Back!F33906))))</f>
        <v/>
      </c>
    </row>
    <row r="33907" spans="2:7">
      <c r="B33907" s="32">
        <f>SUMIF(Balanço[Estoque],Back!A33907,Balanço[Quantidade])</f>
        <v>0</v>
      </c>
      <c r="G33907" s="32" t="str" cm="1">
        <f t="array" ref="G33907">IF(F33907="","",SUM(_xlfn._xlws.FILTER(Balanço[Quantidade],(Balanço[Estoque]=Back!$E$3)*(Balanço[Material]=Back!F33907))))</f>
        <v/>
      </c>
    </row>
    <row r="33908" spans="2:7">
      <c r="B33908" s="32">
        <f>SUMIF(Balanço[Estoque],Back!A33908,Balanço[Quantidade])</f>
        <v>0</v>
      </c>
      <c r="G33908" s="32" t="str" cm="1">
        <f t="array" ref="G33908">IF(F33908="","",SUM(_xlfn._xlws.FILTER(Balanço[Quantidade],(Balanço[Estoque]=Back!$E$3)*(Balanço[Material]=Back!F33908))))</f>
        <v/>
      </c>
    </row>
    <row r="33909" spans="2:7">
      <c r="B33909" s="32">
        <f>SUMIF(Balanço[Estoque],Back!A33909,Balanço[Quantidade])</f>
        <v>0</v>
      </c>
      <c r="G33909" s="32" t="str" cm="1">
        <f t="array" ref="G33909">IF(F33909="","",SUM(_xlfn._xlws.FILTER(Balanço[Quantidade],(Balanço[Estoque]=Back!$E$3)*(Balanço[Material]=Back!F33909))))</f>
        <v/>
      </c>
    </row>
    <row r="33910" spans="2:7">
      <c r="B33910" s="32">
        <f>SUMIF(Balanço[Estoque],Back!A33910,Balanço[Quantidade])</f>
        <v>0</v>
      </c>
      <c r="G33910" s="32" t="str" cm="1">
        <f t="array" ref="G33910">IF(F33910="","",SUM(_xlfn._xlws.FILTER(Balanço[Quantidade],(Balanço[Estoque]=Back!$E$3)*(Balanço[Material]=Back!F33910))))</f>
        <v/>
      </c>
    </row>
    <row r="33911" spans="2:7">
      <c r="B33911" s="32">
        <f>SUMIF(Balanço[Estoque],Back!A33911,Balanço[Quantidade])</f>
        <v>0</v>
      </c>
      <c r="G33911" s="32" t="str" cm="1">
        <f t="array" ref="G33911">IF(F33911="","",SUM(_xlfn._xlws.FILTER(Balanço[Quantidade],(Balanço[Estoque]=Back!$E$3)*(Balanço[Material]=Back!F33911))))</f>
        <v/>
      </c>
    </row>
    <row r="33912" spans="2:7">
      <c r="B33912" s="32">
        <f>SUMIF(Balanço[Estoque],Back!A33912,Balanço[Quantidade])</f>
        <v>0</v>
      </c>
      <c r="G33912" s="32" t="str" cm="1">
        <f t="array" ref="G33912">IF(F33912="","",SUM(_xlfn._xlws.FILTER(Balanço[Quantidade],(Balanço[Estoque]=Back!$E$3)*(Balanço[Material]=Back!F33912))))</f>
        <v/>
      </c>
    </row>
    <row r="33913" spans="2:7">
      <c r="B33913" s="32">
        <f>SUMIF(Balanço[Estoque],Back!A33913,Balanço[Quantidade])</f>
        <v>0</v>
      </c>
      <c r="G33913" s="32" t="str" cm="1">
        <f t="array" ref="G33913">IF(F33913="","",SUM(_xlfn._xlws.FILTER(Balanço[Quantidade],(Balanço[Estoque]=Back!$E$3)*(Balanço[Material]=Back!F33913))))</f>
        <v/>
      </c>
    </row>
    <row r="33914" spans="2:7">
      <c r="B33914" s="32">
        <f>SUMIF(Balanço[Estoque],Back!A33914,Balanço[Quantidade])</f>
        <v>0</v>
      </c>
      <c r="G33914" s="32" t="str" cm="1">
        <f t="array" ref="G33914">IF(F33914="","",SUM(_xlfn._xlws.FILTER(Balanço[Quantidade],(Balanço[Estoque]=Back!$E$3)*(Balanço[Material]=Back!F33914))))</f>
        <v/>
      </c>
    </row>
    <row r="33915" spans="2:7">
      <c r="B33915" s="32">
        <f>SUMIF(Balanço[Estoque],Back!A33915,Balanço[Quantidade])</f>
        <v>0</v>
      </c>
      <c r="G33915" s="32" t="str" cm="1">
        <f t="array" ref="G33915">IF(F33915="","",SUM(_xlfn._xlws.FILTER(Balanço[Quantidade],(Balanço[Estoque]=Back!$E$3)*(Balanço[Material]=Back!F33915))))</f>
        <v/>
      </c>
    </row>
    <row r="33916" spans="2:7">
      <c r="B33916" s="32">
        <f>SUMIF(Balanço[Estoque],Back!A33916,Balanço[Quantidade])</f>
        <v>0</v>
      </c>
      <c r="G33916" s="32" t="str" cm="1">
        <f t="array" ref="G33916">IF(F33916="","",SUM(_xlfn._xlws.FILTER(Balanço[Quantidade],(Balanço[Estoque]=Back!$E$3)*(Balanço[Material]=Back!F33916))))</f>
        <v/>
      </c>
    </row>
    <row r="33917" spans="2:7">
      <c r="B33917" s="32">
        <f>SUMIF(Balanço[Estoque],Back!A33917,Balanço[Quantidade])</f>
        <v>0</v>
      </c>
      <c r="G33917" s="32" t="str" cm="1">
        <f t="array" ref="G33917">IF(F33917="","",SUM(_xlfn._xlws.FILTER(Balanço[Quantidade],(Balanço[Estoque]=Back!$E$3)*(Balanço[Material]=Back!F33917))))</f>
        <v/>
      </c>
    </row>
    <row r="33918" spans="2:7">
      <c r="B33918" s="32">
        <f>SUMIF(Balanço[Estoque],Back!A33918,Balanço[Quantidade])</f>
        <v>0</v>
      </c>
      <c r="G33918" s="32" t="str" cm="1">
        <f t="array" ref="G33918">IF(F33918="","",SUM(_xlfn._xlws.FILTER(Balanço[Quantidade],(Balanço[Estoque]=Back!$E$3)*(Balanço[Material]=Back!F33918))))</f>
        <v/>
      </c>
    </row>
    <row r="33919" spans="2:7">
      <c r="B33919" s="32">
        <f>SUMIF(Balanço[Estoque],Back!A33919,Balanço[Quantidade])</f>
        <v>0</v>
      </c>
      <c r="G33919" s="32" t="str" cm="1">
        <f t="array" ref="G33919">IF(F33919="","",SUM(_xlfn._xlws.FILTER(Balanço[Quantidade],(Balanço[Estoque]=Back!$E$3)*(Balanço[Material]=Back!F33919))))</f>
        <v/>
      </c>
    </row>
    <row r="33920" spans="2:7">
      <c r="B33920" s="32">
        <f>SUMIF(Balanço[Estoque],Back!A33920,Balanço[Quantidade])</f>
        <v>0</v>
      </c>
      <c r="G33920" s="32" t="str" cm="1">
        <f t="array" ref="G33920">IF(F33920="","",SUM(_xlfn._xlws.FILTER(Balanço[Quantidade],(Balanço[Estoque]=Back!$E$3)*(Balanço[Material]=Back!F33920))))</f>
        <v/>
      </c>
    </row>
    <row r="33921" spans="2:7">
      <c r="B33921" s="32">
        <f>SUMIF(Balanço[Estoque],Back!A33921,Balanço[Quantidade])</f>
        <v>0</v>
      </c>
      <c r="G33921" s="32" t="str" cm="1">
        <f t="array" ref="G33921">IF(F33921="","",SUM(_xlfn._xlws.FILTER(Balanço[Quantidade],(Balanço[Estoque]=Back!$E$3)*(Balanço[Material]=Back!F33921))))</f>
        <v/>
      </c>
    </row>
    <row r="33922" spans="2:7">
      <c r="B33922" s="32">
        <f>SUMIF(Balanço[Estoque],Back!A33922,Balanço[Quantidade])</f>
        <v>0</v>
      </c>
      <c r="G33922" s="32" t="str" cm="1">
        <f t="array" ref="G33922">IF(F33922="","",SUM(_xlfn._xlws.FILTER(Balanço[Quantidade],(Balanço[Estoque]=Back!$E$3)*(Balanço[Material]=Back!F33922))))</f>
        <v/>
      </c>
    </row>
    <row r="33923" spans="2:7">
      <c r="B33923" s="32">
        <f>SUMIF(Balanço[Estoque],Back!A33923,Balanço[Quantidade])</f>
        <v>0</v>
      </c>
      <c r="G33923" s="32" t="str" cm="1">
        <f t="array" ref="G33923">IF(F33923="","",SUM(_xlfn._xlws.FILTER(Balanço[Quantidade],(Balanço[Estoque]=Back!$E$3)*(Balanço[Material]=Back!F33923))))</f>
        <v/>
      </c>
    </row>
    <row r="33924" spans="2:7">
      <c r="B33924" s="32">
        <f>SUMIF(Balanço[Estoque],Back!A33924,Balanço[Quantidade])</f>
        <v>0</v>
      </c>
      <c r="G33924" s="32" t="str" cm="1">
        <f t="array" ref="G33924">IF(F33924="","",SUM(_xlfn._xlws.FILTER(Balanço[Quantidade],(Balanço[Estoque]=Back!$E$3)*(Balanço[Material]=Back!F33924))))</f>
        <v/>
      </c>
    </row>
    <row r="33925" spans="2:7">
      <c r="B33925" s="32">
        <f>SUMIF(Balanço[Estoque],Back!A33925,Balanço[Quantidade])</f>
        <v>0</v>
      </c>
      <c r="G33925" s="32" t="str" cm="1">
        <f t="array" ref="G33925">IF(F33925="","",SUM(_xlfn._xlws.FILTER(Balanço[Quantidade],(Balanço[Estoque]=Back!$E$3)*(Balanço[Material]=Back!F33925))))</f>
        <v/>
      </c>
    </row>
    <row r="33926" spans="2:7">
      <c r="B33926" s="32">
        <f>SUMIF(Balanço[Estoque],Back!A33926,Balanço[Quantidade])</f>
        <v>0</v>
      </c>
      <c r="G33926" s="32" t="str" cm="1">
        <f t="array" ref="G33926">IF(F33926="","",SUM(_xlfn._xlws.FILTER(Balanço[Quantidade],(Balanço[Estoque]=Back!$E$3)*(Balanço[Material]=Back!F33926))))</f>
        <v/>
      </c>
    </row>
    <row r="33927" spans="2:7">
      <c r="B33927" s="32">
        <f>SUMIF(Balanço[Estoque],Back!A33927,Balanço[Quantidade])</f>
        <v>0</v>
      </c>
      <c r="G33927" s="32" t="str" cm="1">
        <f t="array" ref="G33927">IF(F33927="","",SUM(_xlfn._xlws.FILTER(Balanço[Quantidade],(Balanço[Estoque]=Back!$E$3)*(Balanço[Material]=Back!F33927))))</f>
        <v/>
      </c>
    </row>
    <row r="33928" spans="2:7">
      <c r="B33928" s="32">
        <f>SUMIF(Balanço[Estoque],Back!A33928,Balanço[Quantidade])</f>
        <v>0</v>
      </c>
      <c r="G33928" s="32" t="str" cm="1">
        <f t="array" ref="G33928">IF(F33928="","",SUM(_xlfn._xlws.FILTER(Balanço[Quantidade],(Balanço[Estoque]=Back!$E$3)*(Balanço[Material]=Back!F33928))))</f>
        <v/>
      </c>
    </row>
    <row r="33929" spans="2:7">
      <c r="B33929" s="32">
        <f>SUMIF(Balanço[Estoque],Back!A33929,Balanço[Quantidade])</f>
        <v>0</v>
      </c>
      <c r="G33929" s="32" t="str" cm="1">
        <f t="array" ref="G33929">IF(F33929="","",SUM(_xlfn._xlws.FILTER(Balanço[Quantidade],(Balanço[Estoque]=Back!$E$3)*(Balanço[Material]=Back!F33929))))</f>
        <v/>
      </c>
    </row>
    <row r="33930" spans="2:7">
      <c r="B33930" s="32">
        <f>SUMIF(Balanço[Estoque],Back!A33930,Balanço[Quantidade])</f>
        <v>0</v>
      </c>
      <c r="G33930" s="32" t="str" cm="1">
        <f t="array" ref="G33930">IF(F33930="","",SUM(_xlfn._xlws.FILTER(Balanço[Quantidade],(Balanço[Estoque]=Back!$E$3)*(Balanço[Material]=Back!F33930))))</f>
        <v/>
      </c>
    </row>
    <row r="33931" spans="2:7">
      <c r="B33931" s="32">
        <f>SUMIF(Balanço[Estoque],Back!A33931,Balanço[Quantidade])</f>
        <v>0</v>
      </c>
      <c r="G33931" s="32" t="str" cm="1">
        <f t="array" ref="G33931">IF(F33931="","",SUM(_xlfn._xlws.FILTER(Balanço[Quantidade],(Balanço[Estoque]=Back!$E$3)*(Balanço[Material]=Back!F33931))))</f>
        <v/>
      </c>
    </row>
    <row r="33932" spans="2:7">
      <c r="B33932" s="32">
        <f>SUMIF(Balanço[Estoque],Back!A33932,Balanço[Quantidade])</f>
        <v>0</v>
      </c>
      <c r="G33932" s="32" t="str" cm="1">
        <f t="array" ref="G33932">IF(F33932="","",SUM(_xlfn._xlws.FILTER(Balanço[Quantidade],(Balanço[Estoque]=Back!$E$3)*(Balanço[Material]=Back!F33932))))</f>
        <v/>
      </c>
    </row>
    <row r="33933" spans="2:7">
      <c r="B33933" s="32">
        <f>SUMIF(Balanço[Estoque],Back!A33933,Balanço[Quantidade])</f>
        <v>0</v>
      </c>
      <c r="G33933" s="32" t="str" cm="1">
        <f t="array" ref="G33933">IF(F33933="","",SUM(_xlfn._xlws.FILTER(Balanço[Quantidade],(Balanço[Estoque]=Back!$E$3)*(Balanço[Material]=Back!F33933))))</f>
        <v/>
      </c>
    </row>
    <row r="33934" spans="2:7">
      <c r="B33934" s="32">
        <f>SUMIF(Balanço[Estoque],Back!A33934,Balanço[Quantidade])</f>
        <v>0</v>
      </c>
      <c r="G33934" s="32" t="str" cm="1">
        <f t="array" ref="G33934">IF(F33934="","",SUM(_xlfn._xlws.FILTER(Balanço[Quantidade],(Balanço[Estoque]=Back!$E$3)*(Balanço[Material]=Back!F33934))))</f>
        <v/>
      </c>
    </row>
    <row r="33935" spans="2:7">
      <c r="B33935" s="32">
        <f>SUMIF(Balanço[Estoque],Back!A33935,Balanço[Quantidade])</f>
        <v>0</v>
      </c>
      <c r="G33935" s="32" t="str" cm="1">
        <f t="array" ref="G33935">IF(F33935="","",SUM(_xlfn._xlws.FILTER(Balanço[Quantidade],(Balanço[Estoque]=Back!$E$3)*(Balanço[Material]=Back!F33935))))</f>
        <v/>
      </c>
    </row>
    <row r="33936" spans="2:7">
      <c r="B33936" s="32">
        <f>SUMIF(Balanço[Estoque],Back!A33936,Balanço[Quantidade])</f>
        <v>0</v>
      </c>
      <c r="G33936" s="32" t="str" cm="1">
        <f t="array" ref="G33936">IF(F33936="","",SUM(_xlfn._xlws.FILTER(Balanço[Quantidade],(Balanço[Estoque]=Back!$E$3)*(Balanço[Material]=Back!F33936))))</f>
        <v/>
      </c>
    </row>
    <row r="33937" spans="2:7">
      <c r="B33937" s="32">
        <f>SUMIF(Balanço[Estoque],Back!A33937,Balanço[Quantidade])</f>
        <v>0</v>
      </c>
      <c r="G33937" s="32" t="str" cm="1">
        <f t="array" ref="G33937">IF(F33937="","",SUM(_xlfn._xlws.FILTER(Balanço[Quantidade],(Balanço[Estoque]=Back!$E$3)*(Balanço[Material]=Back!F33937))))</f>
        <v/>
      </c>
    </row>
    <row r="33938" spans="2:7">
      <c r="B33938" s="32">
        <f>SUMIF(Balanço[Estoque],Back!A33938,Balanço[Quantidade])</f>
        <v>0</v>
      </c>
      <c r="G33938" s="32" t="str" cm="1">
        <f t="array" ref="G33938">IF(F33938="","",SUM(_xlfn._xlws.FILTER(Balanço[Quantidade],(Balanço[Estoque]=Back!$E$3)*(Balanço[Material]=Back!F33938))))</f>
        <v/>
      </c>
    </row>
    <row r="33939" spans="2:7">
      <c r="B33939" s="32">
        <f>SUMIF(Balanço[Estoque],Back!A33939,Balanço[Quantidade])</f>
        <v>0</v>
      </c>
      <c r="G33939" s="32" t="str" cm="1">
        <f t="array" ref="G33939">IF(F33939="","",SUM(_xlfn._xlws.FILTER(Balanço[Quantidade],(Balanço[Estoque]=Back!$E$3)*(Balanço[Material]=Back!F33939))))</f>
        <v/>
      </c>
    </row>
    <row r="33940" spans="2:7">
      <c r="B33940" s="32">
        <f>SUMIF(Balanço[Estoque],Back!A33940,Balanço[Quantidade])</f>
        <v>0</v>
      </c>
      <c r="G33940" s="32" t="str" cm="1">
        <f t="array" ref="G33940">IF(F33940="","",SUM(_xlfn._xlws.FILTER(Balanço[Quantidade],(Balanço[Estoque]=Back!$E$3)*(Balanço[Material]=Back!F33940))))</f>
        <v/>
      </c>
    </row>
    <row r="33941" spans="2:7">
      <c r="B33941" s="32">
        <f>SUMIF(Balanço[Estoque],Back!A33941,Balanço[Quantidade])</f>
        <v>0</v>
      </c>
      <c r="G33941" s="32" t="str" cm="1">
        <f t="array" ref="G33941">IF(F33941="","",SUM(_xlfn._xlws.FILTER(Balanço[Quantidade],(Balanço[Estoque]=Back!$E$3)*(Balanço[Material]=Back!F33941))))</f>
        <v/>
      </c>
    </row>
    <row r="33942" spans="2:7">
      <c r="B33942" s="32">
        <f>SUMIF(Balanço[Estoque],Back!A33942,Balanço[Quantidade])</f>
        <v>0</v>
      </c>
      <c r="G33942" s="32" t="str" cm="1">
        <f t="array" ref="G33942">IF(F33942="","",SUM(_xlfn._xlws.FILTER(Balanço[Quantidade],(Balanço[Estoque]=Back!$E$3)*(Balanço[Material]=Back!F33942))))</f>
        <v/>
      </c>
    </row>
    <row r="33943" spans="2:7">
      <c r="B33943" s="32">
        <f>SUMIF(Balanço[Estoque],Back!A33943,Balanço[Quantidade])</f>
        <v>0</v>
      </c>
      <c r="G33943" s="32" t="str" cm="1">
        <f t="array" ref="G33943">IF(F33943="","",SUM(_xlfn._xlws.FILTER(Balanço[Quantidade],(Balanço[Estoque]=Back!$E$3)*(Balanço[Material]=Back!F33943))))</f>
        <v/>
      </c>
    </row>
    <row r="33944" spans="2:7">
      <c r="B33944" s="32">
        <f>SUMIF(Balanço[Estoque],Back!A33944,Balanço[Quantidade])</f>
        <v>0</v>
      </c>
      <c r="G33944" s="32" t="str" cm="1">
        <f t="array" ref="G33944">IF(F33944="","",SUM(_xlfn._xlws.FILTER(Balanço[Quantidade],(Balanço[Estoque]=Back!$E$3)*(Balanço[Material]=Back!F33944))))</f>
        <v/>
      </c>
    </row>
    <row r="33945" spans="2:7">
      <c r="B33945" s="32">
        <f>SUMIF(Balanço[Estoque],Back!A33945,Balanço[Quantidade])</f>
        <v>0</v>
      </c>
      <c r="G33945" s="32" t="str" cm="1">
        <f t="array" ref="G33945">IF(F33945="","",SUM(_xlfn._xlws.FILTER(Balanço[Quantidade],(Balanço[Estoque]=Back!$E$3)*(Balanço[Material]=Back!F33945))))</f>
        <v/>
      </c>
    </row>
    <row r="33946" spans="2:7">
      <c r="B33946" s="32">
        <f>SUMIF(Balanço[Estoque],Back!A33946,Balanço[Quantidade])</f>
        <v>0</v>
      </c>
      <c r="G33946" s="32" t="str" cm="1">
        <f t="array" ref="G33946">IF(F33946="","",SUM(_xlfn._xlws.FILTER(Balanço[Quantidade],(Balanço[Estoque]=Back!$E$3)*(Balanço[Material]=Back!F33946))))</f>
        <v/>
      </c>
    </row>
    <row r="33947" spans="2:7">
      <c r="B33947" s="32">
        <f>SUMIF(Balanço[Estoque],Back!A33947,Balanço[Quantidade])</f>
        <v>0</v>
      </c>
      <c r="G33947" s="32" t="str" cm="1">
        <f t="array" ref="G33947">IF(F33947="","",SUM(_xlfn._xlws.FILTER(Balanço[Quantidade],(Balanço[Estoque]=Back!$E$3)*(Balanço[Material]=Back!F33947))))</f>
        <v/>
      </c>
    </row>
    <row r="33948" spans="2:7">
      <c r="B33948" s="32">
        <f>SUMIF(Balanço[Estoque],Back!A33948,Balanço[Quantidade])</f>
        <v>0</v>
      </c>
      <c r="G33948" s="32" t="str" cm="1">
        <f t="array" ref="G33948">IF(F33948="","",SUM(_xlfn._xlws.FILTER(Balanço[Quantidade],(Balanço[Estoque]=Back!$E$3)*(Balanço[Material]=Back!F33948))))</f>
        <v/>
      </c>
    </row>
    <row r="33949" spans="2:7">
      <c r="B33949" s="32">
        <f>SUMIF(Balanço[Estoque],Back!A33949,Balanço[Quantidade])</f>
        <v>0</v>
      </c>
      <c r="G33949" s="32" t="str" cm="1">
        <f t="array" ref="G33949">IF(F33949="","",SUM(_xlfn._xlws.FILTER(Balanço[Quantidade],(Balanço[Estoque]=Back!$E$3)*(Balanço[Material]=Back!F33949))))</f>
        <v/>
      </c>
    </row>
    <row r="33950" spans="2:7">
      <c r="B33950" s="32">
        <f>SUMIF(Balanço[Estoque],Back!A33950,Balanço[Quantidade])</f>
        <v>0</v>
      </c>
      <c r="G33950" s="32" t="str" cm="1">
        <f t="array" ref="G33950">IF(F33950="","",SUM(_xlfn._xlws.FILTER(Balanço[Quantidade],(Balanço[Estoque]=Back!$E$3)*(Balanço[Material]=Back!F33950))))</f>
        <v/>
      </c>
    </row>
    <row r="33951" spans="2:7">
      <c r="B33951" s="32">
        <f>SUMIF(Balanço[Estoque],Back!A33951,Balanço[Quantidade])</f>
        <v>0</v>
      </c>
      <c r="G33951" s="32" t="str" cm="1">
        <f t="array" ref="G33951">IF(F33951="","",SUM(_xlfn._xlws.FILTER(Balanço[Quantidade],(Balanço[Estoque]=Back!$E$3)*(Balanço[Material]=Back!F33951))))</f>
        <v/>
      </c>
    </row>
    <row r="33952" spans="2:7">
      <c r="B33952" s="32">
        <f>SUMIF(Balanço[Estoque],Back!A33952,Balanço[Quantidade])</f>
        <v>0</v>
      </c>
      <c r="G33952" s="32" t="str" cm="1">
        <f t="array" ref="G33952">IF(F33952="","",SUM(_xlfn._xlws.FILTER(Balanço[Quantidade],(Balanço[Estoque]=Back!$E$3)*(Balanço[Material]=Back!F33952))))</f>
        <v/>
      </c>
    </row>
    <row r="33953" spans="2:7">
      <c r="B33953" s="32">
        <f>SUMIF(Balanço[Estoque],Back!A33953,Balanço[Quantidade])</f>
        <v>0</v>
      </c>
      <c r="G33953" s="32" t="str" cm="1">
        <f t="array" ref="G33953">IF(F33953="","",SUM(_xlfn._xlws.FILTER(Balanço[Quantidade],(Balanço[Estoque]=Back!$E$3)*(Balanço[Material]=Back!F33953))))</f>
        <v/>
      </c>
    </row>
    <row r="33954" spans="2:7">
      <c r="B33954" s="32">
        <f>SUMIF(Balanço[Estoque],Back!A33954,Balanço[Quantidade])</f>
        <v>0</v>
      </c>
      <c r="G33954" s="32" t="str" cm="1">
        <f t="array" ref="G33954">IF(F33954="","",SUM(_xlfn._xlws.FILTER(Balanço[Quantidade],(Balanço[Estoque]=Back!$E$3)*(Balanço[Material]=Back!F33954))))</f>
        <v/>
      </c>
    </row>
    <row r="33955" spans="2:7">
      <c r="B33955" s="32">
        <f>SUMIF(Balanço[Estoque],Back!A33955,Balanço[Quantidade])</f>
        <v>0</v>
      </c>
      <c r="G33955" s="32" t="str" cm="1">
        <f t="array" ref="G33955">IF(F33955="","",SUM(_xlfn._xlws.FILTER(Balanço[Quantidade],(Balanço[Estoque]=Back!$E$3)*(Balanço[Material]=Back!F33955))))</f>
        <v/>
      </c>
    </row>
    <row r="33956" spans="2:7">
      <c r="B33956" s="32">
        <f>SUMIF(Balanço[Estoque],Back!A33956,Balanço[Quantidade])</f>
        <v>0</v>
      </c>
      <c r="G33956" s="32" t="str" cm="1">
        <f t="array" ref="G33956">IF(F33956="","",SUM(_xlfn._xlws.FILTER(Balanço[Quantidade],(Balanço[Estoque]=Back!$E$3)*(Balanço[Material]=Back!F33956))))</f>
        <v/>
      </c>
    </row>
    <row r="33957" spans="2:7">
      <c r="B33957" s="32">
        <f>SUMIF(Balanço[Estoque],Back!A33957,Balanço[Quantidade])</f>
        <v>0</v>
      </c>
      <c r="G33957" s="32" t="str" cm="1">
        <f t="array" ref="G33957">IF(F33957="","",SUM(_xlfn._xlws.FILTER(Balanço[Quantidade],(Balanço[Estoque]=Back!$E$3)*(Balanço[Material]=Back!F33957))))</f>
        <v/>
      </c>
    </row>
    <row r="33958" spans="2:7">
      <c r="B33958" s="32">
        <f>SUMIF(Balanço[Estoque],Back!A33958,Balanço[Quantidade])</f>
        <v>0</v>
      </c>
      <c r="G33958" s="32" t="str" cm="1">
        <f t="array" ref="G33958">IF(F33958="","",SUM(_xlfn._xlws.FILTER(Balanço[Quantidade],(Balanço[Estoque]=Back!$E$3)*(Balanço[Material]=Back!F33958))))</f>
        <v/>
      </c>
    </row>
    <row r="33959" spans="2:7">
      <c r="B33959" s="32">
        <f>SUMIF(Balanço[Estoque],Back!A33959,Balanço[Quantidade])</f>
        <v>0</v>
      </c>
      <c r="G33959" s="32" t="str" cm="1">
        <f t="array" ref="G33959">IF(F33959="","",SUM(_xlfn._xlws.FILTER(Balanço[Quantidade],(Balanço[Estoque]=Back!$E$3)*(Balanço[Material]=Back!F33959))))</f>
        <v/>
      </c>
    </row>
    <row r="33960" spans="2:7">
      <c r="B33960" s="32">
        <f>SUMIF(Balanço[Estoque],Back!A33960,Balanço[Quantidade])</f>
        <v>0</v>
      </c>
      <c r="G33960" s="32" t="str" cm="1">
        <f t="array" ref="G33960">IF(F33960="","",SUM(_xlfn._xlws.FILTER(Balanço[Quantidade],(Balanço[Estoque]=Back!$E$3)*(Balanço[Material]=Back!F33960))))</f>
        <v/>
      </c>
    </row>
    <row r="33961" spans="2:7">
      <c r="B33961" s="32">
        <f>SUMIF(Balanço[Estoque],Back!A33961,Balanço[Quantidade])</f>
        <v>0</v>
      </c>
      <c r="G33961" s="32" t="str" cm="1">
        <f t="array" ref="G33961">IF(F33961="","",SUM(_xlfn._xlws.FILTER(Balanço[Quantidade],(Balanço[Estoque]=Back!$E$3)*(Balanço[Material]=Back!F33961))))</f>
        <v/>
      </c>
    </row>
    <row r="33962" spans="2:7">
      <c r="B33962" s="32">
        <f>SUMIF(Balanço[Estoque],Back!A33962,Balanço[Quantidade])</f>
        <v>0</v>
      </c>
      <c r="G33962" s="32" t="str" cm="1">
        <f t="array" ref="G33962">IF(F33962="","",SUM(_xlfn._xlws.FILTER(Balanço[Quantidade],(Balanço[Estoque]=Back!$E$3)*(Balanço[Material]=Back!F33962))))</f>
        <v/>
      </c>
    </row>
    <row r="33963" spans="2:7">
      <c r="B33963" s="32">
        <f>SUMIF(Balanço[Estoque],Back!A33963,Balanço[Quantidade])</f>
        <v>0</v>
      </c>
      <c r="G33963" s="32" t="str" cm="1">
        <f t="array" ref="G33963">IF(F33963="","",SUM(_xlfn._xlws.FILTER(Balanço[Quantidade],(Balanço[Estoque]=Back!$E$3)*(Balanço[Material]=Back!F33963))))</f>
        <v/>
      </c>
    </row>
    <row r="33964" spans="2:7">
      <c r="B33964" s="32">
        <f>SUMIF(Balanço[Estoque],Back!A33964,Balanço[Quantidade])</f>
        <v>0</v>
      </c>
      <c r="G33964" s="32" t="str" cm="1">
        <f t="array" ref="G33964">IF(F33964="","",SUM(_xlfn._xlws.FILTER(Balanço[Quantidade],(Balanço[Estoque]=Back!$E$3)*(Balanço[Material]=Back!F33964))))</f>
        <v/>
      </c>
    </row>
    <row r="33965" spans="2:7">
      <c r="B33965" s="32">
        <f>SUMIF(Balanço[Estoque],Back!A33965,Balanço[Quantidade])</f>
        <v>0</v>
      </c>
      <c r="G33965" s="32" t="str" cm="1">
        <f t="array" ref="G33965">IF(F33965="","",SUM(_xlfn._xlws.FILTER(Balanço[Quantidade],(Balanço[Estoque]=Back!$E$3)*(Balanço[Material]=Back!F33965))))</f>
        <v/>
      </c>
    </row>
    <row r="33966" spans="2:7">
      <c r="B33966" s="32">
        <f>SUMIF(Balanço[Estoque],Back!A33966,Balanço[Quantidade])</f>
        <v>0</v>
      </c>
      <c r="G33966" s="32" t="str" cm="1">
        <f t="array" ref="G33966">IF(F33966="","",SUM(_xlfn._xlws.FILTER(Balanço[Quantidade],(Balanço[Estoque]=Back!$E$3)*(Balanço[Material]=Back!F33966))))</f>
        <v/>
      </c>
    </row>
    <row r="33967" spans="2:7">
      <c r="B33967" s="32">
        <f>SUMIF(Balanço[Estoque],Back!A33967,Balanço[Quantidade])</f>
        <v>0</v>
      </c>
      <c r="G33967" s="32" t="str" cm="1">
        <f t="array" ref="G33967">IF(F33967="","",SUM(_xlfn._xlws.FILTER(Balanço[Quantidade],(Balanço[Estoque]=Back!$E$3)*(Balanço[Material]=Back!F33967))))</f>
        <v/>
      </c>
    </row>
    <row r="33968" spans="2:7">
      <c r="B33968" s="32">
        <f>SUMIF(Balanço[Estoque],Back!A33968,Balanço[Quantidade])</f>
        <v>0</v>
      </c>
      <c r="G33968" s="32" t="str" cm="1">
        <f t="array" ref="G33968">IF(F33968="","",SUM(_xlfn._xlws.FILTER(Balanço[Quantidade],(Balanço[Estoque]=Back!$E$3)*(Balanço[Material]=Back!F33968))))</f>
        <v/>
      </c>
    </row>
    <row r="33969" spans="2:7">
      <c r="B33969" s="32">
        <f>SUMIF(Balanço[Estoque],Back!A33969,Balanço[Quantidade])</f>
        <v>0</v>
      </c>
      <c r="G33969" s="32" t="str" cm="1">
        <f t="array" ref="G33969">IF(F33969="","",SUM(_xlfn._xlws.FILTER(Balanço[Quantidade],(Balanço[Estoque]=Back!$E$3)*(Balanço[Material]=Back!F33969))))</f>
        <v/>
      </c>
    </row>
    <row r="33970" spans="2:7">
      <c r="B33970" s="32">
        <f>SUMIF(Balanço[Estoque],Back!A33970,Balanço[Quantidade])</f>
        <v>0</v>
      </c>
      <c r="G33970" s="32" t="str" cm="1">
        <f t="array" ref="G33970">IF(F33970="","",SUM(_xlfn._xlws.FILTER(Balanço[Quantidade],(Balanço[Estoque]=Back!$E$3)*(Balanço[Material]=Back!F33970))))</f>
        <v/>
      </c>
    </row>
    <row r="33971" spans="2:7">
      <c r="B33971" s="32">
        <f>SUMIF(Balanço[Estoque],Back!A33971,Balanço[Quantidade])</f>
        <v>0</v>
      </c>
      <c r="G33971" s="32" t="str" cm="1">
        <f t="array" ref="G33971">IF(F33971="","",SUM(_xlfn._xlws.FILTER(Balanço[Quantidade],(Balanço[Estoque]=Back!$E$3)*(Balanço[Material]=Back!F33971))))</f>
        <v/>
      </c>
    </row>
    <row r="33972" spans="2:7">
      <c r="B33972" s="32">
        <f>SUMIF(Balanço[Estoque],Back!A33972,Balanço[Quantidade])</f>
        <v>0</v>
      </c>
      <c r="G33972" s="32" t="str" cm="1">
        <f t="array" ref="G33972">IF(F33972="","",SUM(_xlfn._xlws.FILTER(Balanço[Quantidade],(Balanço[Estoque]=Back!$E$3)*(Balanço[Material]=Back!F33972))))</f>
        <v/>
      </c>
    </row>
    <row r="33973" spans="2:7">
      <c r="B33973" s="32">
        <f>SUMIF(Balanço[Estoque],Back!A33973,Balanço[Quantidade])</f>
        <v>0</v>
      </c>
      <c r="G33973" s="32" t="str" cm="1">
        <f t="array" ref="G33973">IF(F33973="","",SUM(_xlfn._xlws.FILTER(Balanço[Quantidade],(Balanço[Estoque]=Back!$E$3)*(Balanço[Material]=Back!F33973))))</f>
        <v/>
      </c>
    </row>
    <row r="33974" spans="2:7">
      <c r="B33974" s="32">
        <f>SUMIF(Balanço[Estoque],Back!A33974,Balanço[Quantidade])</f>
        <v>0</v>
      </c>
      <c r="G33974" s="32" t="str" cm="1">
        <f t="array" ref="G33974">IF(F33974="","",SUM(_xlfn._xlws.FILTER(Balanço[Quantidade],(Balanço[Estoque]=Back!$E$3)*(Balanço[Material]=Back!F33974))))</f>
        <v/>
      </c>
    </row>
    <row r="33975" spans="2:7">
      <c r="B33975" s="32">
        <f>SUMIF(Balanço[Estoque],Back!A33975,Balanço[Quantidade])</f>
        <v>0</v>
      </c>
      <c r="G33975" s="32" t="str" cm="1">
        <f t="array" ref="G33975">IF(F33975="","",SUM(_xlfn._xlws.FILTER(Balanço[Quantidade],(Balanço[Estoque]=Back!$E$3)*(Balanço[Material]=Back!F33975))))</f>
        <v/>
      </c>
    </row>
    <row r="33976" spans="2:7">
      <c r="B33976" s="32">
        <f>SUMIF(Balanço[Estoque],Back!A33976,Balanço[Quantidade])</f>
        <v>0</v>
      </c>
      <c r="G33976" s="32" t="str" cm="1">
        <f t="array" ref="G33976">IF(F33976="","",SUM(_xlfn._xlws.FILTER(Balanço[Quantidade],(Balanço[Estoque]=Back!$E$3)*(Balanço[Material]=Back!F33976))))</f>
        <v/>
      </c>
    </row>
    <row r="33977" spans="2:7">
      <c r="B33977" s="32">
        <f>SUMIF(Balanço[Estoque],Back!A33977,Balanço[Quantidade])</f>
        <v>0</v>
      </c>
      <c r="G33977" s="32" t="str" cm="1">
        <f t="array" ref="G33977">IF(F33977="","",SUM(_xlfn._xlws.FILTER(Balanço[Quantidade],(Balanço[Estoque]=Back!$E$3)*(Balanço[Material]=Back!F33977))))</f>
        <v/>
      </c>
    </row>
    <row r="33978" spans="2:7">
      <c r="B33978" s="32">
        <f>SUMIF(Balanço[Estoque],Back!A33978,Balanço[Quantidade])</f>
        <v>0</v>
      </c>
      <c r="G33978" s="32" t="str" cm="1">
        <f t="array" ref="G33978">IF(F33978="","",SUM(_xlfn._xlws.FILTER(Balanço[Quantidade],(Balanço[Estoque]=Back!$E$3)*(Balanço[Material]=Back!F33978))))</f>
        <v/>
      </c>
    </row>
    <row r="33979" spans="2:7">
      <c r="B33979" s="32">
        <f>SUMIF(Balanço[Estoque],Back!A33979,Balanço[Quantidade])</f>
        <v>0</v>
      </c>
      <c r="G33979" s="32" t="str" cm="1">
        <f t="array" ref="G33979">IF(F33979="","",SUM(_xlfn._xlws.FILTER(Balanço[Quantidade],(Balanço[Estoque]=Back!$E$3)*(Balanço[Material]=Back!F33979))))</f>
        <v/>
      </c>
    </row>
    <row r="33980" spans="2:7">
      <c r="B33980" s="32">
        <f>SUMIF(Balanço[Estoque],Back!A33980,Balanço[Quantidade])</f>
        <v>0</v>
      </c>
      <c r="G33980" s="32" t="str" cm="1">
        <f t="array" ref="G33980">IF(F33980="","",SUM(_xlfn._xlws.FILTER(Balanço[Quantidade],(Balanço[Estoque]=Back!$E$3)*(Balanço[Material]=Back!F33980))))</f>
        <v/>
      </c>
    </row>
    <row r="33981" spans="2:7">
      <c r="B33981" s="32">
        <f>SUMIF(Balanço[Estoque],Back!A33981,Balanço[Quantidade])</f>
        <v>0</v>
      </c>
      <c r="G33981" s="32" t="str" cm="1">
        <f t="array" ref="G33981">IF(F33981="","",SUM(_xlfn._xlws.FILTER(Balanço[Quantidade],(Balanço[Estoque]=Back!$E$3)*(Balanço[Material]=Back!F33981))))</f>
        <v/>
      </c>
    </row>
    <row r="33982" spans="2:7">
      <c r="B33982" s="32">
        <f>SUMIF(Balanço[Estoque],Back!A33982,Balanço[Quantidade])</f>
        <v>0</v>
      </c>
      <c r="G33982" s="32" t="str" cm="1">
        <f t="array" ref="G33982">IF(F33982="","",SUM(_xlfn._xlws.FILTER(Balanço[Quantidade],(Balanço[Estoque]=Back!$E$3)*(Balanço[Material]=Back!F33982))))</f>
        <v/>
      </c>
    </row>
    <row r="33983" spans="2:7">
      <c r="B33983" s="32">
        <f>SUMIF(Balanço[Estoque],Back!A33983,Balanço[Quantidade])</f>
        <v>0</v>
      </c>
      <c r="G33983" s="32" t="str" cm="1">
        <f t="array" ref="G33983">IF(F33983="","",SUM(_xlfn._xlws.FILTER(Balanço[Quantidade],(Balanço[Estoque]=Back!$E$3)*(Balanço[Material]=Back!F33983))))</f>
        <v/>
      </c>
    </row>
    <row r="33984" spans="2:7">
      <c r="B33984" s="32">
        <f>SUMIF(Balanço[Estoque],Back!A33984,Balanço[Quantidade])</f>
        <v>0</v>
      </c>
      <c r="G33984" s="32" t="str" cm="1">
        <f t="array" ref="G33984">IF(F33984="","",SUM(_xlfn._xlws.FILTER(Balanço[Quantidade],(Balanço[Estoque]=Back!$E$3)*(Balanço[Material]=Back!F33984))))</f>
        <v/>
      </c>
    </row>
    <row r="33985" spans="2:7">
      <c r="B33985" s="32">
        <f>SUMIF(Balanço[Estoque],Back!A33985,Balanço[Quantidade])</f>
        <v>0</v>
      </c>
      <c r="G33985" s="32" t="str" cm="1">
        <f t="array" ref="G33985">IF(F33985="","",SUM(_xlfn._xlws.FILTER(Balanço[Quantidade],(Balanço[Estoque]=Back!$E$3)*(Balanço[Material]=Back!F33985))))</f>
        <v/>
      </c>
    </row>
    <row r="33986" spans="2:7">
      <c r="B33986" s="32">
        <f>SUMIF(Balanço[Estoque],Back!A33986,Balanço[Quantidade])</f>
        <v>0</v>
      </c>
      <c r="G33986" s="32" t="str" cm="1">
        <f t="array" ref="G33986">IF(F33986="","",SUM(_xlfn._xlws.FILTER(Balanço[Quantidade],(Balanço[Estoque]=Back!$E$3)*(Balanço[Material]=Back!F33986))))</f>
        <v/>
      </c>
    </row>
    <row r="33987" spans="2:7">
      <c r="B33987" s="32">
        <f>SUMIF(Balanço[Estoque],Back!A33987,Balanço[Quantidade])</f>
        <v>0</v>
      </c>
      <c r="G33987" s="32" t="str" cm="1">
        <f t="array" ref="G33987">IF(F33987="","",SUM(_xlfn._xlws.FILTER(Balanço[Quantidade],(Balanço[Estoque]=Back!$E$3)*(Balanço[Material]=Back!F33987))))</f>
        <v/>
      </c>
    </row>
    <row r="33988" spans="2:7">
      <c r="B33988" s="32">
        <f>SUMIF(Balanço[Estoque],Back!A33988,Balanço[Quantidade])</f>
        <v>0</v>
      </c>
      <c r="G33988" s="32" t="str" cm="1">
        <f t="array" ref="G33988">IF(F33988="","",SUM(_xlfn._xlws.FILTER(Balanço[Quantidade],(Balanço[Estoque]=Back!$E$3)*(Balanço[Material]=Back!F33988))))</f>
        <v/>
      </c>
    </row>
    <row r="33989" spans="2:7">
      <c r="B33989" s="32">
        <f>SUMIF(Balanço[Estoque],Back!A33989,Balanço[Quantidade])</f>
        <v>0</v>
      </c>
      <c r="G33989" s="32" t="str" cm="1">
        <f t="array" ref="G33989">IF(F33989="","",SUM(_xlfn._xlws.FILTER(Balanço[Quantidade],(Balanço[Estoque]=Back!$E$3)*(Balanço[Material]=Back!F33989))))</f>
        <v/>
      </c>
    </row>
    <row r="33990" spans="2:7">
      <c r="B33990" s="32">
        <f>SUMIF(Balanço[Estoque],Back!A33990,Balanço[Quantidade])</f>
        <v>0</v>
      </c>
      <c r="G33990" s="32" t="str" cm="1">
        <f t="array" ref="G33990">IF(F33990="","",SUM(_xlfn._xlws.FILTER(Balanço[Quantidade],(Balanço[Estoque]=Back!$E$3)*(Balanço[Material]=Back!F33990))))</f>
        <v/>
      </c>
    </row>
    <row r="33991" spans="2:7">
      <c r="B33991" s="32">
        <f>SUMIF(Balanço[Estoque],Back!A33991,Balanço[Quantidade])</f>
        <v>0</v>
      </c>
      <c r="G33991" s="32" t="str" cm="1">
        <f t="array" ref="G33991">IF(F33991="","",SUM(_xlfn._xlws.FILTER(Balanço[Quantidade],(Balanço[Estoque]=Back!$E$3)*(Balanço[Material]=Back!F33991))))</f>
        <v/>
      </c>
    </row>
    <row r="33992" spans="2:7">
      <c r="B33992" s="32">
        <f>SUMIF(Balanço[Estoque],Back!A33992,Balanço[Quantidade])</f>
        <v>0</v>
      </c>
      <c r="G33992" s="32" t="str" cm="1">
        <f t="array" ref="G33992">IF(F33992="","",SUM(_xlfn._xlws.FILTER(Balanço[Quantidade],(Balanço[Estoque]=Back!$E$3)*(Balanço[Material]=Back!F33992))))</f>
        <v/>
      </c>
    </row>
    <row r="33993" spans="2:7">
      <c r="B33993" s="32">
        <f>SUMIF(Balanço[Estoque],Back!A33993,Balanço[Quantidade])</f>
        <v>0</v>
      </c>
      <c r="G33993" s="32" t="str" cm="1">
        <f t="array" ref="G33993">IF(F33993="","",SUM(_xlfn._xlws.FILTER(Balanço[Quantidade],(Balanço[Estoque]=Back!$E$3)*(Balanço[Material]=Back!F33993))))</f>
        <v/>
      </c>
    </row>
    <row r="33994" spans="2:7">
      <c r="B33994" s="32">
        <f>SUMIF(Balanço[Estoque],Back!A33994,Balanço[Quantidade])</f>
        <v>0</v>
      </c>
      <c r="G33994" s="32" t="str" cm="1">
        <f t="array" ref="G33994">IF(F33994="","",SUM(_xlfn._xlws.FILTER(Balanço[Quantidade],(Balanço[Estoque]=Back!$E$3)*(Balanço[Material]=Back!F33994))))</f>
        <v/>
      </c>
    </row>
    <row r="33995" spans="2:7">
      <c r="B33995" s="32">
        <f>SUMIF(Balanço[Estoque],Back!A33995,Balanço[Quantidade])</f>
        <v>0</v>
      </c>
      <c r="G33995" s="32" t="str" cm="1">
        <f t="array" ref="G33995">IF(F33995="","",SUM(_xlfn._xlws.FILTER(Balanço[Quantidade],(Balanço[Estoque]=Back!$E$3)*(Balanço[Material]=Back!F33995))))</f>
        <v/>
      </c>
    </row>
    <row r="33996" spans="2:7">
      <c r="B33996" s="32">
        <f>SUMIF(Balanço[Estoque],Back!A33996,Balanço[Quantidade])</f>
        <v>0</v>
      </c>
      <c r="G33996" s="32" t="str" cm="1">
        <f t="array" ref="G33996">IF(F33996="","",SUM(_xlfn._xlws.FILTER(Balanço[Quantidade],(Balanço[Estoque]=Back!$E$3)*(Balanço[Material]=Back!F33996))))</f>
        <v/>
      </c>
    </row>
    <row r="33997" spans="2:7">
      <c r="B33997" s="32">
        <f>SUMIF(Balanço[Estoque],Back!A33997,Balanço[Quantidade])</f>
        <v>0</v>
      </c>
      <c r="G33997" s="32" t="str" cm="1">
        <f t="array" ref="G33997">IF(F33997="","",SUM(_xlfn._xlws.FILTER(Balanço[Quantidade],(Balanço[Estoque]=Back!$E$3)*(Balanço[Material]=Back!F33997))))</f>
        <v/>
      </c>
    </row>
    <row r="33998" spans="2:7">
      <c r="B33998" s="32">
        <f>SUMIF(Balanço[Estoque],Back!A33998,Balanço[Quantidade])</f>
        <v>0</v>
      </c>
      <c r="G33998" s="32" t="str" cm="1">
        <f t="array" ref="G33998">IF(F33998="","",SUM(_xlfn._xlws.FILTER(Balanço[Quantidade],(Balanço[Estoque]=Back!$E$3)*(Balanço[Material]=Back!F33998))))</f>
        <v/>
      </c>
    </row>
    <row r="33999" spans="2:7">
      <c r="B33999" s="32">
        <f>SUMIF(Balanço[Estoque],Back!A33999,Balanço[Quantidade])</f>
        <v>0</v>
      </c>
      <c r="G33999" s="32" t="str" cm="1">
        <f t="array" ref="G33999">IF(F33999="","",SUM(_xlfn._xlws.FILTER(Balanço[Quantidade],(Balanço[Estoque]=Back!$E$3)*(Balanço[Material]=Back!F33999))))</f>
        <v/>
      </c>
    </row>
    <row r="34000" spans="2:7">
      <c r="B34000" s="32">
        <f>SUMIF(Balanço[Estoque],Back!A34000,Balanço[Quantidade])</f>
        <v>0</v>
      </c>
      <c r="G34000" s="32" t="str" cm="1">
        <f t="array" ref="G34000">IF(F34000="","",SUM(_xlfn._xlws.FILTER(Balanço[Quantidade],(Balanço[Estoque]=Back!$E$3)*(Balanço[Material]=Back!F34000))))</f>
        <v/>
      </c>
    </row>
    <row r="34001" spans="2:7">
      <c r="B34001" s="32">
        <f>SUMIF(Balanço[Estoque],Back!A34001,Balanço[Quantidade])</f>
        <v>0</v>
      </c>
      <c r="G34001" s="32" t="str" cm="1">
        <f t="array" ref="G34001">IF(F34001="","",SUM(_xlfn._xlws.FILTER(Balanço[Quantidade],(Balanço[Estoque]=Back!$E$3)*(Balanço[Material]=Back!F34001))))</f>
        <v/>
      </c>
    </row>
    <row r="34002" spans="2:7">
      <c r="B34002" s="32">
        <f>SUMIF(Balanço[Estoque],Back!A34002,Balanço[Quantidade])</f>
        <v>0</v>
      </c>
      <c r="G34002" s="32" t="str" cm="1">
        <f t="array" ref="G34002">IF(F34002="","",SUM(_xlfn._xlws.FILTER(Balanço[Quantidade],(Balanço[Estoque]=Back!$E$3)*(Balanço[Material]=Back!F34002))))</f>
        <v/>
      </c>
    </row>
    <row r="34003" spans="2:7">
      <c r="B34003" s="32">
        <f>SUMIF(Balanço[Estoque],Back!A34003,Balanço[Quantidade])</f>
        <v>0</v>
      </c>
      <c r="G34003" s="32" t="str" cm="1">
        <f t="array" ref="G34003">IF(F34003="","",SUM(_xlfn._xlws.FILTER(Balanço[Quantidade],(Balanço[Estoque]=Back!$E$3)*(Balanço[Material]=Back!F34003))))</f>
        <v/>
      </c>
    </row>
    <row r="34004" spans="2:7">
      <c r="B34004" s="32">
        <f>SUMIF(Balanço[Estoque],Back!A34004,Balanço[Quantidade])</f>
        <v>0</v>
      </c>
      <c r="G34004" s="32" t="str" cm="1">
        <f t="array" ref="G34004">IF(F34004="","",SUM(_xlfn._xlws.FILTER(Balanço[Quantidade],(Balanço[Estoque]=Back!$E$3)*(Balanço[Material]=Back!F34004))))</f>
        <v/>
      </c>
    </row>
    <row r="34005" spans="2:7">
      <c r="B34005" s="32">
        <f>SUMIF(Balanço[Estoque],Back!A34005,Balanço[Quantidade])</f>
        <v>0</v>
      </c>
      <c r="G34005" s="32" t="str" cm="1">
        <f t="array" ref="G34005">IF(F34005="","",SUM(_xlfn._xlws.FILTER(Balanço[Quantidade],(Balanço[Estoque]=Back!$E$3)*(Balanço[Material]=Back!F34005))))</f>
        <v/>
      </c>
    </row>
    <row r="34006" spans="2:7">
      <c r="B34006" s="32">
        <f>SUMIF(Balanço[Estoque],Back!A34006,Balanço[Quantidade])</f>
        <v>0</v>
      </c>
      <c r="G34006" s="32" t="str" cm="1">
        <f t="array" ref="G34006">IF(F34006="","",SUM(_xlfn._xlws.FILTER(Balanço[Quantidade],(Balanço[Estoque]=Back!$E$3)*(Balanço[Material]=Back!F34006))))</f>
        <v/>
      </c>
    </row>
    <row r="34007" spans="2:7">
      <c r="B34007" s="32">
        <f>SUMIF(Balanço[Estoque],Back!A34007,Balanço[Quantidade])</f>
        <v>0</v>
      </c>
      <c r="G34007" s="32" t="str" cm="1">
        <f t="array" ref="G34007">IF(F34007="","",SUM(_xlfn._xlws.FILTER(Balanço[Quantidade],(Balanço[Estoque]=Back!$E$3)*(Balanço[Material]=Back!F34007))))</f>
        <v/>
      </c>
    </row>
    <row r="34008" spans="2:7">
      <c r="B34008" s="32">
        <f>SUMIF(Balanço[Estoque],Back!A34008,Balanço[Quantidade])</f>
        <v>0</v>
      </c>
      <c r="G34008" s="32" t="str" cm="1">
        <f t="array" ref="G34008">IF(F34008="","",SUM(_xlfn._xlws.FILTER(Balanço[Quantidade],(Balanço[Estoque]=Back!$E$3)*(Balanço[Material]=Back!F34008))))</f>
        <v/>
      </c>
    </row>
    <row r="34009" spans="2:7">
      <c r="B34009" s="32">
        <f>SUMIF(Balanço[Estoque],Back!A34009,Balanço[Quantidade])</f>
        <v>0</v>
      </c>
      <c r="G34009" s="32" t="str" cm="1">
        <f t="array" ref="G34009">IF(F34009="","",SUM(_xlfn._xlws.FILTER(Balanço[Quantidade],(Balanço[Estoque]=Back!$E$3)*(Balanço[Material]=Back!F34009))))</f>
        <v/>
      </c>
    </row>
    <row r="34010" spans="2:7">
      <c r="B34010" s="32">
        <f>SUMIF(Balanço[Estoque],Back!A34010,Balanço[Quantidade])</f>
        <v>0</v>
      </c>
      <c r="G34010" s="32" t="str" cm="1">
        <f t="array" ref="G34010">IF(F34010="","",SUM(_xlfn._xlws.FILTER(Balanço[Quantidade],(Balanço[Estoque]=Back!$E$3)*(Balanço[Material]=Back!F34010))))</f>
        <v/>
      </c>
    </row>
    <row r="34011" spans="2:7">
      <c r="B34011" s="32">
        <f>SUMIF(Balanço[Estoque],Back!A34011,Balanço[Quantidade])</f>
        <v>0</v>
      </c>
      <c r="G34011" s="32" t="str" cm="1">
        <f t="array" ref="G34011">IF(F34011="","",SUM(_xlfn._xlws.FILTER(Balanço[Quantidade],(Balanço[Estoque]=Back!$E$3)*(Balanço[Material]=Back!F34011))))</f>
        <v/>
      </c>
    </row>
    <row r="34012" spans="2:7">
      <c r="B34012" s="32">
        <f>SUMIF(Balanço[Estoque],Back!A34012,Balanço[Quantidade])</f>
        <v>0</v>
      </c>
      <c r="G34012" s="32" t="str" cm="1">
        <f t="array" ref="G34012">IF(F34012="","",SUM(_xlfn._xlws.FILTER(Balanço[Quantidade],(Balanço[Estoque]=Back!$E$3)*(Balanço[Material]=Back!F34012))))</f>
        <v/>
      </c>
    </row>
    <row r="34013" spans="2:7">
      <c r="B34013" s="32">
        <f>SUMIF(Balanço[Estoque],Back!A34013,Balanço[Quantidade])</f>
        <v>0</v>
      </c>
      <c r="G34013" s="32" t="str" cm="1">
        <f t="array" ref="G34013">IF(F34013="","",SUM(_xlfn._xlws.FILTER(Balanço[Quantidade],(Balanço[Estoque]=Back!$E$3)*(Balanço[Material]=Back!F34013))))</f>
        <v/>
      </c>
    </row>
    <row r="34014" spans="2:7">
      <c r="B34014" s="32">
        <f>SUMIF(Balanço[Estoque],Back!A34014,Balanço[Quantidade])</f>
        <v>0</v>
      </c>
      <c r="G34014" s="32" t="str" cm="1">
        <f t="array" ref="G34014">IF(F34014="","",SUM(_xlfn._xlws.FILTER(Balanço[Quantidade],(Balanço[Estoque]=Back!$E$3)*(Balanço[Material]=Back!F34014))))</f>
        <v/>
      </c>
    </row>
    <row r="34015" spans="2:7">
      <c r="B34015" s="32">
        <f>SUMIF(Balanço[Estoque],Back!A34015,Balanço[Quantidade])</f>
        <v>0</v>
      </c>
      <c r="G34015" s="32" t="str" cm="1">
        <f t="array" ref="G34015">IF(F34015="","",SUM(_xlfn._xlws.FILTER(Balanço[Quantidade],(Balanço[Estoque]=Back!$E$3)*(Balanço[Material]=Back!F34015))))</f>
        <v/>
      </c>
    </row>
    <row r="34016" spans="2:7">
      <c r="B34016" s="32">
        <f>SUMIF(Balanço[Estoque],Back!A34016,Balanço[Quantidade])</f>
        <v>0</v>
      </c>
      <c r="G34016" s="32" t="str" cm="1">
        <f t="array" ref="G34016">IF(F34016="","",SUM(_xlfn._xlws.FILTER(Balanço[Quantidade],(Balanço[Estoque]=Back!$E$3)*(Balanço[Material]=Back!F34016))))</f>
        <v/>
      </c>
    </row>
    <row r="34017" spans="2:7">
      <c r="B34017" s="32">
        <f>SUMIF(Balanço[Estoque],Back!A34017,Balanço[Quantidade])</f>
        <v>0</v>
      </c>
      <c r="G34017" s="32" t="str" cm="1">
        <f t="array" ref="G34017">IF(F34017="","",SUM(_xlfn._xlws.FILTER(Balanço[Quantidade],(Balanço[Estoque]=Back!$E$3)*(Balanço[Material]=Back!F34017))))</f>
        <v/>
      </c>
    </row>
    <row r="34018" spans="2:7">
      <c r="B34018" s="32">
        <f>SUMIF(Balanço[Estoque],Back!A34018,Balanço[Quantidade])</f>
        <v>0</v>
      </c>
      <c r="G34018" s="32" t="str" cm="1">
        <f t="array" ref="G34018">IF(F34018="","",SUM(_xlfn._xlws.FILTER(Balanço[Quantidade],(Balanço[Estoque]=Back!$E$3)*(Balanço[Material]=Back!F34018))))</f>
        <v/>
      </c>
    </row>
    <row r="34019" spans="2:7">
      <c r="B34019" s="32">
        <f>SUMIF(Balanço[Estoque],Back!A34019,Balanço[Quantidade])</f>
        <v>0</v>
      </c>
      <c r="G34019" s="32" t="str" cm="1">
        <f t="array" ref="G34019">IF(F34019="","",SUM(_xlfn._xlws.FILTER(Balanço[Quantidade],(Balanço[Estoque]=Back!$E$3)*(Balanço[Material]=Back!F34019))))</f>
        <v/>
      </c>
    </row>
    <row r="34020" spans="2:7">
      <c r="B34020" s="32">
        <f>SUMIF(Balanço[Estoque],Back!A34020,Balanço[Quantidade])</f>
        <v>0</v>
      </c>
      <c r="G34020" s="32" t="str" cm="1">
        <f t="array" ref="G34020">IF(F34020="","",SUM(_xlfn._xlws.FILTER(Balanço[Quantidade],(Balanço[Estoque]=Back!$E$3)*(Balanço[Material]=Back!F34020))))</f>
        <v/>
      </c>
    </row>
    <row r="34021" spans="2:7">
      <c r="B34021" s="32">
        <f>SUMIF(Balanço[Estoque],Back!A34021,Balanço[Quantidade])</f>
        <v>0</v>
      </c>
      <c r="G34021" s="32" t="str" cm="1">
        <f t="array" ref="G34021">IF(F34021="","",SUM(_xlfn._xlws.FILTER(Balanço[Quantidade],(Balanço[Estoque]=Back!$E$3)*(Balanço[Material]=Back!F34021))))</f>
        <v/>
      </c>
    </row>
    <row r="34022" spans="2:7">
      <c r="B34022" s="32">
        <f>SUMIF(Balanço[Estoque],Back!A34022,Balanço[Quantidade])</f>
        <v>0</v>
      </c>
      <c r="G34022" s="32" t="str" cm="1">
        <f t="array" ref="G34022">IF(F34022="","",SUM(_xlfn._xlws.FILTER(Balanço[Quantidade],(Balanço[Estoque]=Back!$E$3)*(Balanço[Material]=Back!F34022))))</f>
        <v/>
      </c>
    </row>
    <row r="34023" spans="2:7">
      <c r="B34023" s="32">
        <f>SUMIF(Balanço[Estoque],Back!A34023,Balanço[Quantidade])</f>
        <v>0</v>
      </c>
      <c r="G34023" s="32" t="str" cm="1">
        <f t="array" ref="G34023">IF(F34023="","",SUM(_xlfn._xlws.FILTER(Balanço[Quantidade],(Balanço[Estoque]=Back!$E$3)*(Balanço[Material]=Back!F34023))))</f>
        <v/>
      </c>
    </row>
    <row r="34024" spans="2:7">
      <c r="B34024" s="32">
        <f>SUMIF(Balanço[Estoque],Back!A34024,Balanço[Quantidade])</f>
        <v>0</v>
      </c>
      <c r="G34024" s="32" t="str" cm="1">
        <f t="array" ref="G34024">IF(F34024="","",SUM(_xlfn._xlws.FILTER(Balanço[Quantidade],(Balanço[Estoque]=Back!$E$3)*(Balanço[Material]=Back!F34024))))</f>
        <v/>
      </c>
    </row>
    <row r="34025" spans="2:7">
      <c r="B34025" s="32">
        <f>SUMIF(Balanço[Estoque],Back!A34025,Balanço[Quantidade])</f>
        <v>0</v>
      </c>
      <c r="G34025" s="32" t="str" cm="1">
        <f t="array" ref="G34025">IF(F34025="","",SUM(_xlfn._xlws.FILTER(Balanço[Quantidade],(Balanço[Estoque]=Back!$E$3)*(Balanço[Material]=Back!F34025))))</f>
        <v/>
      </c>
    </row>
    <row r="34026" spans="2:7">
      <c r="B34026" s="32">
        <f>SUMIF(Balanço[Estoque],Back!A34026,Balanço[Quantidade])</f>
        <v>0</v>
      </c>
      <c r="G34026" s="32" t="str" cm="1">
        <f t="array" ref="G34026">IF(F34026="","",SUM(_xlfn._xlws.FILTER(Balanço[Quantidade],(Balanço[Estoque]=Back!$E$3)*(Balanço[Material]=Back!F34026))))</f>
        <v/>
      </c>
    </row>
    <row r="34027" spans="2:7">
      <c r="B34027" s="32">
        <f>SUMIF(Balanço[Estoque],Back!A34027,Balanço[Quantidade])</f>
        <v>0</v>
      </c>
      <c r="G34027" s="32" t="str" cm="1">
        <f t="array" ref="G34027">IF(F34027="","",SUM(_xlfn._xlws.FILTER(Balanço[Quantidade],(Balanço[Estoque]=Back!$E$3)*(Balanço[Material]=Back!F34027))))</f>
        <v/>
      </c>
    </row>
    <row r="34028" spans="2:7">
      <c r="B34028" s="32">
        <f>SUMIF(Balanço[Estoque],Back!A34028,Balanço[Quantidade])</f>
        <v>0</v>
      </c>
      <c r="G34028" s="32" t="str" cm="1">
        <f t="array" ref="G34028">IF(F34028="","",SUM(_xlfn._xlws.FILTER(Balanço[Quantidade],(Balanço[Estoque]=Back!$E$3)*(Balanço[Material]=Back!F34028))))</f>
        <v/>
      </c>
    </row>
    <row r="34029" spans="2:7">
      <c r="B34029" s="32">
        <f>SUMIF(Balanço[Estoque],Back!A34029,Balanço[Quantidade])</f>
        <v>0</v>
      </c>
      <c r="G34029" s="32" t="str" cm="1">
        <f t="array" ref="G34029">IF(F34029="","",SUM(_xlfn._xlws.FILTER(Balanço[Quantidade],(Balanço[Estoque]=Back!$E$3)*(Balanço[Material]=Back!F34029))))</f>
        <v/>
      </c>
    </row>
    <row r="34030" spans="2:7">
      <c r="B34030" s="32">
        <f>SUMIF(Balanço[Estoque],Back!A34030,Balanço[Quantidade])</f>
        <v>0</v>
      </c>
      <c r="G34030" s="32" t="str" cm="1">
        <f t="array" ref="G34030">IF(F34030="","",SUM(_xlfn._xlws.FILTER(Balanço[Quantidade],(Balanço[Estoque]=Back!$E$3)*(Balanço[Material]=Back!F34030))))</f>
        <v/>
      </c>
    </row>
    <row r="34031" spans="2:7">
      <c r="B34031" s="32">
        <f>SUMIF(Balanço[Estoque],Back!A34031,Balanço[Quantidade])</f>
        <v>0</v>
      </c>
      <c r="G34031" s="32" t="str" cm="1">
        <f t="array" ref="G34031">IF(F34031="","",SUM(_xlfn._xlws.FILTER(Balanço[Quantidade],(Balanço[Estoque]=Back!$E$3)*(Balanço[Material]=Back!F34031))))</f>
        <v/>
      </c>
    </row>
    <row r="34032" spans="2:7">
      <c r="B34032" s="32">
        <f>SUMIF(Balanço[Estoque],Back!A34032,Balanço[Quantidade])</f>
        <v>0</v>
      </c>
      <c r="G34032" s="32" t="str" cm="1">
        <f t="array" ref="G34032">IF(F34032="","",SUM(_xlfn._xlws.FILTER(Balanço[Quantidade],(Balanço[Estoque]=Back!$E$3)*(Balanço[Material]=Back!F34032))))</f>
        <v/>
      </c>
    </row>
    <row r="34033" spans="2:7">
      <c r="B34033" s="32">
        <f>SUMIF(Balanço[Estoque],Back!A34033,Balanço[Quantidade])</f>
        <v>0</v>
      </c>
      <c r="G34033" s="32" t="str" cm="1">
        <f t="array" ref="G34033">IF(F34033="","",SUM(_xlfn._xlws.FILTER(Balanço[Quantidade],(Balanço[Estoque]=Back!$E$3)*(Balanço[Material]=Back!F34033))))</f>
        <v/>
      </c>
    </row>
    <row r="34034" spans="2:7">
      <c r="B34034" s="32">
        <f>SUMIF(Balanço[Estoque],Back!A34034,Balanço[Quantidade])</f>
        <v>0</v>
      </c>
      <c r="G34034" s="32" t="str" cm="1">
        <f t="array" ref="G34034">IF(F34034="","",SUM(_xlfn._xlws.FILTER(Balanço[Quantidade],(Balanço[Estoque]=Back!$E$3)*(Balanço[Material]=Back!F34034))))</f>
        <v/>
      </c>
    </row>
    <row r="34035" spans="2:7">
      <c r="B34035" s="32">
        <f>SUMIF(Balanço[Estoque],Back!A34035,Balanço[Quantidade])</f>
        <v>0</v>
      </c>
      <c r="G34035" s="32" t="str" cm="1">
        <f t="array" ref="G34035">IF(F34035="","",SUM(_xlfn._xlws.FILTER(Balanço[Quantidade],(Balanço[Estoque]=Back!$E$3)*(Balanço[Material]=Back!F34035))))</f>
        <v/>
      </c>
    </row>
    <row r="34036" spans="2:7">
      <c r="B34036" s="32">
        <f>SUMIF(Balanço[Estoque],Back!A34036,Balanço[Quantidade])</f>
        <v>0</v>
      </c>
      <c r="G34036" s="32" t="str" cm="1">
        <f t="array" ref="G34036">IF(F34036="","",SUM(_xlfn._xlws.FILTER(Balanço[Quantidade],(Balanço[Estoque]=Back!$E$3)*(Balanço[Material]=Back!F34036))))</f>
        <v/>
      </c>
    </row>
    <row r="34037" spans="2:7">
      <c r="B34037" s="32">
        <f>SUMIF(Balanço[Estoque],Back!A34037,Balanço[Quantidade])</f>
        <v>0</v>
      </c>
      <c r="G34037" s="32" t="str" cm="1">
        <f t="array" ref="G34037">IF(F34037="","",SUM(_xlfn._xlws.FILTER(Balanço[Quantidade],(Balanço[Estoque]=Back!$E$3)*(Balanço[Material]=Back!F34037))))</f>
        <v/>
      </c>
    </row>
    <row r="34038" spans="2:7">
      <c r="B34038" s="32">
        <f>SUMIF(Balanço[Estoque],Back!A34038,Balanço[Quantidade])</f>
        <v>0</v>
      </c>
      <c r="G34038" s="32" t="str" cm="1">
        <f t="array" ref="G34038">IF(F34038="","",SUM(_xlfn._xlws.FILTER(Balanço[Quantidade],(Balanço[Estoque]=Back!$E$3)*(Balanço[Material]=Back!F34038))))</f>
        <v/>
      </c>
    </row>
    <row r="34039" spans="2:7">
      <c r="B34039" s="32">
        <f>SUMIF(Balanço[Estoque],Back!A34039,Balanço[Quantidade])</f>
        <v>0</v>
      </c>
      <c r="G34039" s="32" t="str" cm="1">
        <f t="array" ref="G34039">IF(F34039="","",SUM(_xlfn._xlws.FILTER(Balanço[Quantidade],(Balanço[Estoque]=Back!$E$3)*(Balanço[Material]=Back!F34039))))</f>
        <v/>
      </c>
    </row>
    <row r="34040" spans="2:7">
      <c r="B34040" s="32">
        <f>SUMIF(Balanço[Estoque],Back!A34040,Balanço[Quantidade])</f>
        <v>0</v>
      </c>
      <c r="G34040" s="32" t="str" cm="1">
        <f t="array" ref="G34040">IF(F34040="","",SUM(_xlfn._xlws.FILTER(Balanço[Quantidade],(Balanço[Estoque]=Back!$E$3)*(Balanço[Material]=Back!F34040))))</f>
        <v/>
      </c>
    </row>
    <row r="34041" spans="2:7">
      <c r="B34041" s="32">
        <f>SUMIF(Balanço[Estoque],Back!A34041,Balanço[Quantidade])</f>
        <v>0</v>
      </c>
      <c r="G34041" s="32" t="str" cm="1">
        <f t="array" ref="G34041">IF(F34041="","",SUM(_xlfn._xlws.FILTER(Balanço[Quantidade],(Balanço[Estoque]=Back!$E$3)*(Balanço[Material]=Back!F34041))))</f>
        <v/>
      </c>
    </row>
    <row r="34042" spans="2:7">
      <c r="B34042" s="32">
        <f>SUMIF(Balanço[Estoque],Back!A34042,Balanço[Quantidade])</f>
        <v>0</v>
      </c>
      <c r="G34042" s="32" t="str" cm="1">
        <f t="array" ref="G34042">IF(F34042="","",SUM(_xlfn._xlws.FILTER(Balanço[Quantidade],(Balanço[Estoque]=Back!$E$3)*(Balanço[Material]=Back!F34042))))</f>
        <v/>
      </c>
    </row>
    <row r="34043" spans="2:7">
      <c r="B34043" s="32">
        <f>SUMIF(Balanço[Estoque],Back!A34043,Balanço[Quantidade])</f>
        <v>0</v>
      </c>
      <c r="G34043" s="32" t="str" cm="1">
        <f t="array" ref="G34043">IF(F34043="","",SUM(_xlfn._xlws.FILTER(Balanço[Quantidade],(Balanço[Estoque]=Back!$E$3)*(Balanço[Material]=Back!F34043))))</f>
        <v/>
      </c>
    </row>
    <row r="34044" spans="2:7">
      <c r="B34044" s="32">
        <f>SUMIF(Balanço[Estoque],Back!A34044,Balanço[Quantidade])</f>
        <v>0</v>
      </c>
      <c r="G34044" s="32" t="str" cm="1">
        <f t="array" ref="G34044">IF(F34044="","",SUM(_xlfn._xlws.FILTER(Balanço[Quantidade],(Balanço[Estoque]=Back!$E$3)*(Balanço[Material]=Back!F34044))))</f>
        <v/>
      </c>
    </row>
    <row r="34045" spans="2:7">
      <c r="B34045" s="32">
        <f>SUMIF(Balanço[Estoque],Back!A34045,Balanço[Quantidade])</f>
        <v>0</v>
      </c>
      <c r="G34045" s="32" t="str" cm="1">
        <f t="array" ref="G34045">IF(F34045="","",SUM(_xlfn._xlws.FILTER(Balanço[Quantidade],(Balanço[Estoque]=Back!$E$3)*(Balanço[Material]=Back!F34045))))</f>
        <v/>
      </c>
    </row>
    <row r="34046" spans="2:7">
      <c r="B34046" s="32">
        <f>SUMIF(Balanço[Estoque],Back!A34046,Balanço[Quantidade])</f>
        <v>0</v>
      </c>
      <c r="G34046" s="32" t="str" cm="1">
        <f t="array" ref="G34046">IF(F34046="","",SUM(_xlfn._xlws.FILTER(Balanço[Quantidade],(Balanço[Estoque]=Back!$E$3)*(Balanço[Material]=Back!F34046))))</f>
        <v/>
      </c>
    </row>
    <row r="34047" spans="2:7">
      <c r="B34047" s="32">
        <f>SUMIF(Balanço[Estoque],Back!A34047,Balanço[Quantidade])</f>
        <v>0</v>
      </c>
      <c r="G34047" s="32" t="str" cm="1">
        <f t="array" ref="G34047">IF(F34047="","",SUM(_xlfn._xlws.FILTER(Balanço[Quantidade],(Balanço[Estoque]=Back!$E$3)*(Balanço[Material]=Back!F34047))))</f>
        <v/>
      </c>
    </row>
    <row r="34048" spans="2:7">
      <c r="B34048" s="32">
        <f>SUMIF(Balanço[Estoque],Back!A34048,Balanço[Quantidade])</f>
        <v>0</v>
      </c>
      <c r="G34048" s="32" t="str" cm="1">
        <f t="array" ref="G34048">IF(F34048="","",SUM(_xlfn._xlws.FILTER(Balanço[Quantidade],(Balanço[Estoque]=Back!$E$3)*(Balanço[Material]=Back!F34048))))</f>
        <v/>
      </c>
    </row>
    <row r="34049" spans="2:7">
      <c r="B34049" s="32">
        <f>SUMIF(Balanço[Estoque],Back!A34049,Balanço[Quantidade])</f>
        <v>0</v>
      </c>
      <c r="G34049" s="32" t="str" cm="1">
        <f t="array" ref="G34049">IF(F34049="","",SUM(_xlfn._xlws.FILTER(Balanço[Quantidade],(Balanço[Estoque]=Back!$E$3)*(Balanço[Material]=Back!F34049))))</f>
        <v/>
      </c>
    </row>
    <row r="34050" spans="2:7">
      <c r="B34050" s="32">
        <f>SUMIF(Balanço[Estoque],Back!A34050,Balanço[Quantidade])</f>
        <v>0</v>
      </c>
      <c r="G34050" s="32" t="str" cm="1">
        <f t="array" ref="G34050">IF(F34050="","",SUM(_xlfn._xlws.FILTER(Balanço[Quantidade],(Balanço[Estoque]=Back!$E$3)*(Balanço[Material]=Back!F34050))))</f>
        <v/>
      </c>
    </row>
    <row r="34051" spans="2:7">
      <c r="B34051" s="32">
        <f>SUMIF(Balanço[Estoque],Back!A34051,Balanço[Quantidade])</f>
        <v>0</v>
      </c>
      <c r="G34051" s="32" t="str" cm="1">
        <f t="array" ref="G34051">IF(F34051="","",SUM(_xlfn._xlws.FILTER(Balanço[Quantidade],(Balanço[Estoque]=Back!$E$3)*(Balanço[Material]=Back!F34051))))</f>
        <v/>
      </c>
    </row>
    <row r="34052" spans="2:7">
      <c r="B34052" s="32">
        <f>SUMIF(Balanço[Estoque],Back!A34052,Balanço[Quantidade])</f>
        <v>0</v>
      </c>
      <c r="G34052" s="32" t="str" cm="1">
        <f t="array" ref="G34052">IF(F34052="","",SUM(_xlfn._xlws.FILTER(Balanço[Quantidade],(Balanço[Estoque]=Back!$E$3)*(Balanço[Material]=Back!F34052))))</f>
        <v/>
      </c>
    </row>
    <row r="34053" spans="2:7">
      <c r="B34053" s="32">
        <f>SUMIF(Balanço[Estoque],Back!A34053,Balanço[Quantidade])</f>
        <v>0</v>
      </c>
      <c r="G34053" s="32" t="str" cm="1">
        <f t="array" ref="G34053">IF(F34053="","",SUM(_xlfn._xlws.FILTER(Balanço[Quantidade],(Balanço[Estoque]=Back!$E$3)*(Balanço[Material]=Back!F34053))))</f>
        <v/>
      </c>
    </row>
    <row r="34054" spans="2:7">
      <c r="B34054" s="32">
        <f>SUMIF(Balanço[Estoque],Back!A34054,Balanço[Quantidade])</f>
        <v>0</v>
      </c>
      <c r="G34054" s="32" t="str" cm="1">
        <f t="array" ref="G34054">IF(F34054="","",SUM(_xlfn._xlws.FILTER(Balanço[Quantidade],(Balanço[Estoque]=Back!$E$3)*(Balanço[Material]=Back!F34054))))</f>
        <v/>
      </c>
    </row>
    <row r="34055" spans="2:7">
      <c r="B34055" s="32">
        <f>SUMIF(Balanço[Estoque],Back!A34055,Balanço[Quantidade])</f>
        <v>0</v>
      </c>
      <c r="G34055" s="32" t="str" cm="1">
        <f t="array" ref="G34055">IF(F34055="","",SUM(_xlfn._xlws.FILTER(Balanço[Quantidade],(Balanço[Estoque]=Back!$E$3)*(Balanço[Material]=Back!F34055))))</f>
        <v/>
      </c>
    </row>
    <row r="34056" spans="2:7">
      <c r="B34056" s="32">
        <f>SUMIF(Balanço[Estoque],Back!A34056,Balanço[Quantidade])</f>
        <v>0</v>
      </c>
      <c r="G34056" s="32" t="str" cm="1">
        <f t="array" ref="G34056">IF(F34056="","",SUM(_xlfn._xlws.FILTER(Balanço[Quantidade],(Balanço[Estoque]=Back!$E$3)*(Balanço[Material]=Back!F34056))))</f>
        <v/>
      </c>
    </row>
    <row r="34057" spans="2:7">
      <c r="B34057" s="32">
        <f>SUMIF(Balanço[Estoque],Back!A34057,Balanço[Quantidade])</f>
        <v>0</v>
      </c>
      <c r="G34057" s="32" t="str" cm="1">
        <f t="array" ref="G34057">IF(F34057="","",SUM(_xlfn._xlws.FILTER(Balanço[Quantidade],(Balanço[Estoque]=Back!$E$3)*(Balanço[Material]=Back!F34057))))</f>
        <v/>
      </c>
    </row>
    <row r="34058" spans="2:7">
      <c r="B34058" s="32">
        <f>SUMIF(Balanço[Estoque],Back!A34058,Balanço[Quantidade])</f>
        <v>0</v>
      </c>
      <c r="G34058" s="32" t="str" cm="1">
        <f t="array" ref="G34058">IF(F34058="","",SUM(_xlfn._xlws.FILTER(Balanço[Quantidade],(Balanço[Estoque]=Back!$E$3)*(Balanço[Material]=Back!F34058))))</f>
        <v/>
      </c>
    </row>
    <row r="34059" spans="2:7">
      <c r="B34059" s="32">
        <f>SUMIF(Balanço[Estoque],Back!A34059,Balanço[Quantidade])</f>
        <v>0</v>
      </c>
      <c r="G34059" s="32" t="str" cm="1">
        <f t="array" ref="G34059">IF(F34059="","",SUM(_xlfn._xlws.FILTER(Balanço[Quantidade],(Balanço[Estoque]=Back!$E$3)*(Balanço[Material]=Back!F34059))))</f>
        <v/>
      </c>
    </row>
    <row r="34060" spans="2:7">
      <c r="B34060" s="32">
        <f>SUMIF(Balanço[Estoque],Back!A34060,Balanço[Quantidade])</f>
        <v>0</v>
      </c>
      <c r="G34060" s="32" t="str" cm="1">
        <f t="array" ref="G34060">IF(F34060="","",SUM(_xlfn._xlws.FILTER(Balanço[Quantidade],(Balanço[Estoque]=Back!$E$3)*(Balanço[Material]=Back!F34060))))</f>
        <v/>
      </c>
    </row>
    <row r="34061" spans="2:7">
      <c r="B34061" s="32">
        <f>SUMIF(Balanço[Estoque],Back!A34061,Balanço[Quantidade])</f>
        <v>0</v>
      </c>
      <c r="G34061" s="32" t="str" cm="1">
        <f t="array" ref="G34061">IF(F34061="","",SUM(_xlfn._xlws.FILTER(Balanço[Quantidade],(Balanço[Estoque]=Back!$E$3)*(Balanço[Material]=Back!F34061))))</f>
        <v/>
      </c>
    </row>
    <row r="34062" spans="2:7">
      <c r="B34062" s="32">
        <f>SUMIF(Balanço[Estoque],Back!A34062,Balanço[Quantidade])</f>
        <v>0</v>
      </c>
      <c r="G34062" s="32" t="str" cm="1">
        <f t="array" ref="G34062">IF(F34062="","",SUM(_xlfn._xlws.FILTER(Balanço[Quantidade],(Balanço[Estoque]=Back!$E$3)*(Balanço[Material]=Back!F34062))))</f>
        <v/>
      </c>
    </row>
    <row r="34063" spans="2:7">
      <c r="B34063" s="32">
        <f>SUMIF(Balanço[Estoque],Back!A34063,Balanço[Quantidade])</f>
        <v>0</v>
      </c>
      <c r="G34063" s="32" t="str" cm="1">
        <f t="array" ref="G34063">IF(F34063="","",SUM(_xlfn._xlws.FILTER(Balanço[Quantidade],(Balanço[Estoque]=Back!$E$3)*(Balanço[Material]=Back!F34063))))</f>
        <v/>
      </c>
    </row>
    <row r="34064" spans="2:7">
      <c r="B34064" s="32">
        <f>SUMIF(Balanço[Estoque],Back!A34064,Balanço[Quantidade])</f>
        <v>0</v>
      </c>
      <c r="G34064" s="32" t="str" cm="1">
        <f t="array" ref="G34064">IF(F34064="","",SUM(_xlfn._xlws.FILTER(Balanço[Quantidade],(Balanço[Estoque]=Back!$E$3)*(Balanço[Material]=Back!F34064))))</f>
        <v/>
      </c>
    </row>
    <row r="34065" spans="2:7">
      <c r="B34065" s="32">
        <f>SUMIF(Balanço[Estoque],Back!A34065,Balanço[Quantidade])</f>
        <v>0</v>
      </c>
      <c r="G34065" s="32" t="str" cm="1">
        <f t="array" ref="G34065">IF(F34065="","",SUM(_xlfn._xlws.FILTER(Balanço[Quantidade],(Balanço[Estoque]=Back!$E$3)*(Balanço[Material]=Back!F34065))))</f>
        <v/>
      </c>
    </row>
    <row r="34066" spans="2:7">
      <c r="B34066" s="32">
        <f>SUMIF(Balanço[Estoque],Back!A34066,Balanço[Quantidade])</f>
        <v>0</v>
      </c>
      <c r="G34066" s="32" t="str" cm="1">
        <f t="array" ref="G34066">IF(F34066="","",SUM(_xlfn._xlws.FILTER(Balanço[Quantidade],(Balanço[Estoque]=Back!$E$3)*(Balanço[Material]=Back!F34066))))</f>
        <v/>
      </c>
    </row>
    <row r="34067" spans="2:7">
      <c r="B34067" s="32">
        <f>SUMIF(Balanço[Estoque],Back!A34067,Balanço[Quantidade])</f>
        <v>0</v>
      </c>
      <c r="G34067" s="32" t="str" cm="1">
        <f t="array" ref="G34067">IF(F34067="","",SUM(_xlfn._xlws.FILTER(Balanço[Quantidade],(Balanço[Estoque]=Back!$E$3)*(Balanço[Material]=Back!F34067))))</f>
        <v/>
      </c>
    </row>
    <row r="34068" spans="2:7">
      <c r="B34068" s="32">
        <f>SUMIF(Balanço[Estoque],Back!A34068,Balanço[Quantidade])</f>
        <v>0</v>
      </c>
      <c r="G34068" s="32" t="str" cm="1">
        <f t="array" ref="G34068">IF(F34068="","",SUM(_xlfn._xlws.FILTER(Balanço[Quantidade],(Balanço[Estoque]=Back!$E$3)*(Balanço[Material]=Back!F34068))))</f>
        <v/>
      </c>
    </row>
    <row r="34069" spans="2:7">
      <c r="B34069" s="32">
        <f>SUMIF(Balanço[Estoque],Back!A34069,Balanço[Quantidade])</f>
        <v>0</v>
      </c>
      <c r="G34069" s="32" t="str" cm="1">
        <f t="array" ref="G34069">IF(F34069="","",SUM(_xlfn._xlws.FILTER(Balanço[Quantidade],(Balanço[Estoque]=Back!$E$3)*(Balanço[Material]=Back!F34069))))</f>
        <v/>
      </c>
    </row>
    <row r="34070" spans="2:7">
      <c r="B34070" s="32">
        <f>SUMIF(Balanço[Estoque],Back!A34070,Balanço[Quantidade])</f>
        <v>0</v>
      </c>
      <c r="G34070" s="32" t="str" cm="1">
        <f t="array" ref="G34070">IF(F34070="","",SUM(_xlfn._xlws.FILTER(Balanço[Quantidade],(Balanço[Estoque]=Back!$E$3)*(Balanço[Material]=Back!F34070))))</f>
        <v/>
      </c>
    </row>
    <row r="34071" spans="2:7">
      <c r="B34071" s="32">
        <f>SUMIF(Balanço[Estoque],Back!A34071,Balanço[Quantidade])</f>
        <v>0</v>
      </c>
      <c r="G34071" s="32" t="str" cm="1">
        <f t="array" ref="G34071">IF(F34071="","",SUM(_xlfn._xlws.FILTER(Balanço[Quantidade],(Balanço[Estoque]=Back!$E$3)*(Balanço[Material]=Back!F34071))))</f>
        <v/>
      </c>
    </row>
    <row r="34072" spans="2:7">
      <c r="B34072" s="32">
        <f>SUMIF(Balanço[Estoque],Back!A34072,Balanço[Quantidade])</f>
        <v>0</v>
      </c>
      <c r="G34072" s="32" t="str" cm="1">
        <f t="array" ref="G34072">IF(F34072="","",SUM(_xlfn._xlws.FILTER(Balanço[Quantidade],(Balanço[Estoque]=Back!$E$3)*(Balanço[Material]=Back!F34072))))</f>
        <v/>
      </c>
    </row>
    <row r="34073" spans="2:7">
      <c r="B34073" s="32">
        <f>SUMIF(Balanço[Estoque],Back!A34073,Balanço[Quantidade])</f>
        <v>0</v>
      </c>
      <c r="G34073" s="32" t="str" cm="1">
        <f t="array" ref="G34073">IF(F34073="","",SUM(_xlfn._xlws.FILTER(Balanço[Quantidade],(Balanço[Estoque]=Back!$E$3)*(Balanço[Material]=Back!F34073))))</f>
        <v/>
      </c>
    </row>
    <row r="34074" spans="2:7">
      <c r="B34074" s="32">
        <f>SUMIF(Balanço[Estoque],Back!A34074,Balanço[Quantidade])</f>
        <v>0</v>
      </c>
      <c r="G34074" s="32" t="str" cm="1">
        <f t="array" ref="G34074">IF(F34074="","",SUM(_xlfn._xlws.FILTER(Balanço[Quantidade],(Balanço[Estoque]=Back!$E$3)*(Balanço[Material]=Back!F34074))))</f>
        <v/>
      </c>
    </row>
    <row r="34075" spans="2:7">
      <c r="B34075" s="32">
        <f>SUMIF(Balanço[Estoque],Back!A34075,Balanço[Quantidade])</f>
        <v>0</v>
      </c>
      <c r="G34075" s="32" t="str" cm="1">
        <f t="array" ref="G34075">IF(F34075="","",SUM(_xlfn._xlws.FILTER(Balanço[Quantidade],(Balanço[Estoque]=Back!$E$3)*(Balanço[Material]=Back!F34075))))</f>
        <v/>
      </c>
    </row>
    <row r="34076" spans="2:7">
      <c r="B34076" s="32">
        <f>SUMIF(Balanço[Estoque],Back!A34076,Balanço[Quantidade])</f>
        <v>0</v>
      </c>
      <c r="G34076" s="32" t="str" cm="1">
        <f t="array" ref="G34076">IF(F34076="","",SUM(_xlfn._xlws.FILTER(Balanço[Quantidade],(Balanço[Estoque]=Back!$E$3)*(Balanço[Material]=Back!F34076))))</f>
        <v/>
      </c>
    </row>
    <row r="34077" spans="2:7">
      <c r="B34077" s="32">
        <f>SUMIF(Balanço[Estoque],Back!A34077,Balanço[Quantidade])</f>
        <v>0</v>
      </c>
      <c r="G34077" s="32" t="str" cm="1">
        <f t="array" ref="G34077">IF(F34077="","",SUM(_xlfn._xlws.FILTER(Balanço[Quantidade],(Balanço[Estoque]=Back!$E$3)*(Balanço[Material]=Back!F34077))))</f>
        <v/>
      </c>
    </row>
    <row r="34078" spans="2:7">
      <c r="B34078" s="32">
        <f>SUMIF(Balanço[Estoque],Back!A34078,Balanço[Quantidade])</f>
        <v>0</v>
      </c>
      <c r="G34078" s="32" t="str" cm="1">
        <f t="array" ref="G34078">IF(F34078="","",SUM(_xlfn._xlws.FILTER(Balanço[Quantidade],(Balanço[Estoque]=Back!$E$3)*(Balanço[Material]=Back!F34078))))</f>
        <v/>
      </c>
    </row>
    <row r="34079" spans="2:7">
      <c r="B34079" s="32">
        <f>SUMIF(Balanço[Estoque],Back!A34079,Balanço[Quantidade])</f>
        <v>0</v>
      </c>
      <c r="G34079" s="32" t="str" cm="1">
        <f t="array" ref="G34079">IF(F34079="","",SUM(_xlfn._xlws.FILTER(Balanço[Quantidade],(Balanço[Estoque]=Back!$E$3)*(Balanço[Material]=Back!F34079))))</f>
        <v/>
      </c>
    </row>
    <row r="34080" spans="2:7">
      <c r="B34080" s="32">
        <f>SUMIF(Balanço[Estoque],Back!A34080,Balanço[Quantidade])</f>
        <v>0</v>
      </c>
      <c r="G34080" s="32" t="str" cm="1">
        <f t="array" ref="G34080">IF(F34080="","",SUM(_xlfn._xlws.FILTER(Balanço[Quantidade],(Balanço[Estoque]=Back!$E$3)*(Balanço[Material]=Back!F34080))))</f>
        <v/>
      </c>
    </row>
    <row r="34081" spans="2:7">
      <c r="B34081" s="32">
        <f>SUMIF(Balanço[Estoque],Back!A34081,Balanço[Quantidade])</f>
        <v>0</v>
      </c>
      <c r="G34081" s="32" t="str" cm="1">
        <f t="array" ref="G34081">IF(F34081="","",SUM(_xlfn._xlws.FILTER(Balanço[Quantidade],(Balanço[Estoque]=Back!$E$3)*(Balanço[Material]=Back!F34081))))</f>
        <v/>
      </c>
    </row>
    <row r="34082" spans="2:7">
      <c r="B34082" s="32">
        <f>SUMIF(Balanço[Estoque],Back!A34082,Balanço[Quantidade])</f>
        <v>0</v>
      </c>
      <c r="G34082" s="32" t="str" cm="1">
        <f t="array" ref="G34082">IF(F34082="","",SUM(_xlfn._xlws.FILTER(Balanço[Quantidade],(Balanço[Estoque]=Back!$E$3)*(Balanço[Material]=Back!F34082))))</f>
        <v/>
      </c>
    </row>
    <row r="34083" spans="2:7">
      <c r="B34083" s="32">
        <f>SUMIF(Balanço[Estoque],Back!A34083,Balanço[Quantidade])</f>
        <v>0</v>
      </c>
      <c r="G34083" s="32" t="str" cm="1">
        <f t="array" ref="G34083">IF(F34083="","",SUM(_xlfn._xlws.FILTER(Balanço[Quantidade],(Balanço[Estoque]=Back!$E$3)*(Balanço[Material]=Back!F34083))))</f>
        <v/>
      </c>
    </row>
    <row r="34084" spans="2:7">
      <c r="B34084" s="32">
        <f>SUMIF(Balanço[Estoque],Back!A34084,Balanço[Quantidade])</f>
        <v>0</v>
      </c>
      <c r="G34084" s="32" t="str" cm="1">
        <f t="array" ref="G34084">IF(F34084="","",SUM(_xlfn._xlws.FILTER(Balanço[Quantidade],(Balanço[Estoque]=Back!$E$3)*(Balanço[Material]=Back!F34084))))</f>
        <v/>
      </c>
    </row>
    <row r="34085" spans="2:7">
      <c r="B34085" s="32">
        <f>SUMIF(Balanço[Estoque],Back!A34085,Balanço[Quantidade])</f>
        <v>0</v>
      </c>
      <c r="G34085" s="32" t="str" cm="1">
        <f t="array" ref="G34085">IF(F34085="","",SUM(_xlfn._xlws.FILTER(Balanço[Quantidade],(Balanço[Estoque]=Back!$E$3)*(Balanço[Material]=Back!F34085))))</f>
        <v/>
      </c>
    </row>
    <row r="34086" spans="2:7">
      <c r="B34086" s="32">
        <f>SUMIF(Balanço[Estoque],Back!A34086,Balanço[Quantidade])</f>
        <v>0</v>
      </c>
      <c r="G34086" s="32" t="str" cm="1">
        <f t="array" ref="G34086">IF(F34086="","",SUM(_xlfn._xlws.FILTER(Balanço[Quantidade],(Balanço[Estoque]=Back!$E$3)*(Balanço[Material]=Back!F34086))))</f>
        <v/>
      </c>
    </row>
    <row r="34087" spans="2:7">
      <c r="B34087" s="32">
        <f>SUMIF(Balanço[Estoque],Back!A34087,Balanço[Quantidade])</f>
        <v>0</v>
      </c>
      <c r="G34087" s="32" t="str" cm="1">
        <f t="array" ref="G34087">IF(F34087="","",SUM(_xlfn._xlws.FILTER(Balanço[Quantidade],(Balanço[Estoque]=Back!$E$3)*(Balanço[Material]=Back!F34087))))</f>
        <v/>
      </c>
    </row>
    <row r="34088" spans="2:7">
      <c r="B34088" s="32">
        <f>SUMIF(Balanço[Estoque],Back!A34088,Balanço[Quantidade])</f>
        <v>0</v>
      </c>
      <c r="G34088" s="32" t="str" cm="1">
        <f t="array" ref="G34088">IF(F34088="","",SUM(_xlfn._xlws.FILTER(Balanço[Quantidade],(Balanço[Estoque]=Back!$E$3)*(Balanço[Material]=Back!F34088))))</f>
        <v/>
      </c>
    </row>
    <row r="34089" spans="2:7">
      <c r="B34089" s="32">
        <f>SUMIF(Balanço[Estoque],Back!A34089,Balanço[Quantidade])</f>
        <v>0</v>
      </c>
      <c r="G34089" s="32" t="str" cm="1">
        <f t="array" ref="G34089">IF(F34089="","",SUM(_xlfn._xlws.FILTER(Balanço[Quantidade],(Balanço[Estoque]=Back!$E$3)*(Balanço[Material]=Back!F34089))))</f>
        <v/>
      </c>
    </row>
    <row r="34090" spans="2:7">
      <c r="B34090" s="32">
        <f>SUMIF(Balanço[Estoque],Back!A34090,Balanço[Quantidade])</f>
        <v>0</v>
      </c>
      <c r="G34090" s="32" t="str" cm="1">
        <f t="array" ref="G34090">IF(F34090="","",SUM(_xlfn._xlws.FILTER(Balanço[Quantidade],(Balanço[Estoque]=Back!$E$3)*(Balanço[Material]=Back!F34090))))</f>
        <v/>
      </c>
    </row>
    <row r="34091" spans="2:7">
      <c r="B34091" s="32">
        <f>SUMIF(Balanço[Estoque],Back!A34091,Balanço[Quantidade])</f>
        <v>0</v>
      </c>
      <c r="G34091" s="32" t="str" cm="1">
        <f t="array" ref="G34091">IF(F34091="","",SUM(_xlfn._xlws.FILTER(Balanço[Quantidade],(Balanço[Estoque]=Back!$E$3)*(Balanço[Material]=Back!F34091))))</f>
        <v/>
      </c>
    </row>
    <row r="34092" spans="2:7">
      <c r="B34092" s="32">
        <f>SUMIF(Balanço[Estoque],Back!A34092,Balanço[Quantidade])</f>
        <v>0</v>
      </c>
      <c r="G34092" s="32" t="str" cm="1">
        <f t="array" ref="G34092">IF(F34092="","",SUM(_xlfn._xlws.FILTER(Balanço[Quantidade],(Balanço[Estoque]=Back!$E$3)*(Balanço[Material]=Back!F34092))))</f>
        <v/>
      </c>
    </row>
    <row r="34093" spans="2:7">
      <c r="B34093" s="32">
        <f>SUMIF(Balanço[Estoque],Back!A34093,Balanço[Quantidade])</f>
        <v>0</v>
      </c>
      <c r="G34093" s="32" t="str" cm="1">
        <f t="array" ref="G34093">IF(F34093="","",SUM(_xlfn._xlws.FILTER(Balanço[Quantidade],(Balanço[Estoque]=Back!$E$3)*(Balanço[Material]=Back!F34093))))</f>
        <v/>
      </c>
    </row>
    <row r="34094" spans="2:7">
      <c r="B34094" s="32">
        <f>SUMIF(Balanço[Estoque],Back!A34094,Balanço[Quantidade])</f>
        <v>0</v>
      </c>
      <c r="G34094" s="32" t="str" cm="1">
        <f t="array" ref="G34094">IF(F34094="","",SUM(_xlfn._xlws.FILTER(Balanço[Quantidade],(Balanço[Estoque]=Back!$E$3)*(Balanço[Material]=Back!F34094))))</f>
        <v/>
      </c>
    </row>
    <row r="34095" spans="2:7">
      <c r="B34095" s="32">
        <f>SUMIF(Balanço[Estoque],Back!A34095,Balanço[Quantidade])</f>
        <v>0</v>
      </c>
      <c r="G34095" s="32" t="str" cm="1">
        <f t="array" ref="G34095">IF(F34095="","",SUM(_xlfn._xlws.FILTER(Balanço[Quantidade],(Balanço[Estoque]=Back!$E$3)*(Balanço[Material]=Back!F34095))))</f>
        <v/>
      </c>
    </row>
    <row r="34096" spans="2:7">
      <c r="B34096" s="32">
        <f>SUMIF(Balanço[Estoque],Back!A34096,Balanço[Quantidade])</f>
        <v>0</v>
      </c>
      <c r="G34096" s="32" t="str" cm="1">
        <f t="array" ref="G34096">IF(F34096="","",SUM(_xlfn._xlws.FILTER(Balanço[Quantidade],(Balanço[Estoque]=Back!$E$3)*(Balanço[Material]=Back!F34096))))</f>
        <v/>
      </c>
    </row>
    <row r="34097" spans="2:7">
      <c r="B34097" s="32">
        <f>SUMIF(Balanço[Estoque],Back!A34097,Balanço[Quantidade])</f>
        <v>0</v>
      </c>
      <c r="G34097" s="32" t="str" cm="1">
        <f t="array" ref="G34097">IF(F34097="","",SUM(_xlfn._xlws.FILTER(Balanço[Quantidade],(Balanço[Estoque]=Back!$E$3)*(Balanço[Material]=Back!F34097))))</f>
        <v/>
      </c>
    </row>
    <row r="34098" spans="2:7">
      <c r="B34098" s="32">
        <f>SUMIF(Balanço[Estoque],Back!A34098,Balanço[Quantidade])</f>
        <v>0</v>
      </c>
      <c r="G34098" s="32" t="str" cm="1">
        <f t="array" ref="G34098">IF(F34098="","",SUM(_xlfn._xlws.FILTER(Balanço[Quantidade],(Balanço[Estoque]=Back!$E$3)*(Balanço[Material]=Back!F34098))))</f>
        <v/>
      </c>
    </row>
    <row r="34099" spans="2:7">
      <c r="B34099" s="32">
        <f>SUMIF(Balanço[Estoque],Back!A34099,Balanço[Quantidade])</f>
        <v>0</v>
      </c>
      <c r="G34099" s="32" t="str" cm="1">
        <f t="array" ref="G34099">IF(F34099="","",SUM(_xlfn._xlws.FILTER(Balanço[Quantidade],(Balanço[Estoque]=Back!$E$3)*(Balanço[Material]=Back!F34099))))</f>
        <v/>
      </c>
    </row>
    <row r="34100" spans="2:7">
      <c r="B34100" s="32">
        <f>SUMIF(Balanço[Estoque],Back!A34100,Balanço[Quantidade])</f>
        <v>0</v>
      </c>
      <c r="G34100" s="32" t="str" cm="1">
        <f t="array" ref="G34100">IF(F34100="","",SUM(_xlfn._xlws.FILTER(Balanço[Quantidade],(Balanço[Estoque]=Back!$E$3)*(Balanço[Material]=Back!F34100))))</f>
        <v/>
      </c>
    </row>
    <row r="34101" spans="2:7">
      <c r="B34101" s="32">
        <f>SUMIF(Balanço[Estoque],Back!A34101,Balanço[Quantidade])</f>
        <v>0</v>
      </c>
      <c r="G34101" s="32" t="str" cm="1">
        <f t="array" ref="G34101">IF(F34101="","",SUM(_xlfn._xlws.FILTER(Balanço[Quantidade],(Balanço[Estoque]=Back!$E$3)*(Balanço[Material]=Back!F34101))))</f>
        <v/>
      </c>
    </row>
    <row r="34102" spans="2:7">
      <c r="B34102" s="32">
        <f>SUMIF(Balanço[Estoque],Back!A34102,Balanço[Quantidade])</f>
        <v>0</v>
      </c>
      <c r="G34102" s="32" t="str" cm="1">
        <f t="array" ref="G34102">IF(F34102="","",SUM(_xlfn._xlws.FILTER(Balanço[Quantidade],(Balanço[Estoque]=Back!$E$3)*(Balanço[Material]=Back!F34102))))</f>
        <v/>
      </c>
    </row>
    <row r="34103" spans="2:7">
      <c r="B34103" s="32">
        <f>SUMIF(Balanço[Estoque],Back!A34103,Balanço[Quantidade])</f>
        <v>0</v>
      </c>
      <c r="G34103" s="32" t="str" cm="1">
        <f t="array" ref="G34103">IF(F34103="","",SUM(_xlfn._xlws.FILTER(Balanço[Quantidade],(Balanço[Estoque]=Back!$E$3)*(Balanço[Material]=Back!F34103))))</f>
        <v/>
      </c>
    </row>
    <row r="34104" spans="2:7">
      <c r="B34104" s="32">
        <f>SUMIF(Balanço[Estoque],Back!A34104,Balanço[Quantidade])</f>
        <v>0</v>
      </c>
      <c r="G34104" s="32" t="str" cm="1">
        <f t="array" ref="G34104">IF(F34104="","",SUM(_xlfn._xlws.FILTER(Balanço[Quantidade],(Balanço[Estoque]=Back!$E$3)*(Balanço[Material]=Back!F34104))))</f>
        <v/>
      </c>
    </row>
    <row r="34105" spans="2:7">
      <c r="B34105" s="32">
        <f>SUMIF(Balanço[Estoque],Back!A34105,Balanço[Quantidade])</f>
        <v>0</v>
      </c>
      <c r="G34105" s="32" t="str" cm="1">
        <f t="array" ref="G34105">IF(F34105="","",SUM(_xlfn._xlws.FILTER(Balanço[Quantidade],(Balanço[Estoque]=Back!$E$3)*(Balanço[Material]=Back!F34105))))</f>
        <v/>
      </c>
    </row>
    <row r="34106" spans="2:7">
      <c r="B34106" s="32">
        <f>SUMIF(Balanço[Estoque],Back!A34106,Balanço[Quantidade])</f>
        <v>0</v>
      </c>
      <c r="G34106" s="32" t="str" cm="1">
        <f t="array" ref="G34106">IF(F34106="","",SUM(_xlfn._xlws.FILTER(Balanço[Quantidade],(Balanço[Estoque]=Back!$E$3)*(Balanço[Material]=Back!F34106))))</f>
        <v/>
      </c>
    </row>
    <row r="34107" spans="2:7">
      <c r="B34107" s="32">
        <f>SUMIF(Balanço[Estoque],Back!A34107,Balanço[Quantidade])</f>
        <v>0</v>
      </c>
      <c r="G34107" s="32" t="str" cm="1">
        <f t="array" ref="G34107">IF(F34107="","",SUM(_xlfn._xlws.FILTER(Balanço[Quantidade],(Balanço[Estoque]=Back!$E$3)*(Balanço[Material]=Back!F34107))))</f>
        <v/>
      </c>
    </row>
    <row r="34108" spans="2:7">
      <c r="B34108" s="32">
        <f>SUMIF(Balanço[Estoque],Back!A34108,Balanço[Quantidade])</f>
        <v>0</v>
      </c>
      <c r="G34108" s="32" t="str" cm="1">
        <f t="array" ref="G34108">IF(F34108="","",SUM(_xlfn._xlws.FILTER(Balanço[Quantidade],(Balanço[Estoque]=Back!$E$3)*(Balanço[Material]=Back!F34108))))</f>
        <v/>
      </c>
    </row>
    <row r="34109" spans="2:7">
      <c r="B34109" s="32">
        <f>SUMIF(Balanço[Estoque],Back!A34109,Balanço[Quantidade])</f>
        <v>0</v>
      </c>
      <c r="G34109" s="32" t="str" cm="1">
        <f t="array" ref="G34109">IF(F34109="","",SUM(_xlfn._xlws.FILTER(Balanço[Quantidade],(Balanço[Estoque]=Back!$E$3)*(Balanço[Material]=Back!F34109))))</f>
        <v/>
      </c>
    </row>
    <row r="34110" spans="2:7">
      <c r="B34110" s="32">
        <f>SUMIF(Balanço[Estoque],Back!A34110,Balanço[Quantidade])</f>
        <v>0</v>
      </c>
      <c r="G34110" s="32" t="str" cm="1">
        <f t="array" ref="G34110">IF(F34110="","",SUM(_xlfn._xlws.FILTER(Balanço[Quantidade],(Balanço[Estoque]=Back!$E$3)*(Balanço[Material]=Back!F34110))))</f>
        <v/>
      </c>
    </row>
    <row r="34111" spans="2:7">
      <c r="B34111" s="32">
        <f>SUMIF(Balanço[Estoque],Back!A34111,Balanço[Quantidade])</f>
        <v>0</v>
      </c>
      <c r="G34111" s="32" t="str" cm="1">
        <f t="array" ref="G34111">IF(F34111="","",SUM(_xlfn._xlws.FILTER(Balanço[Quantidade],(Balanço[Estoque]=Back!$E$3)*(Balanço[Material]=Back!F34111))))</f>
        <v/>
      </c>
    </row>
    <row r="34112" spans="2:7">
      <c r="B34112" s="32">
        <f>SUMIF(Balanço[Estoque],Back!A34112,Balanço[Quantidade])</f>
        <v>0</v>
      </c>
      <c r="G34112" s="32" t="str" cm="1">
        <f t="array" ref="G34112">IF(F34112="","",SUM(_xlfn._xlws.FILTER(Balanço[Quantidade],(Balanço[Estoque]=Back!$E$3)*(Balanço[Material]=Back!F34112))))</f>
        <v/>
      </c>
    </row>
    <row r="34113" spans="2:7">
      <c r="B34113" s="32">
        <f>SUMIF(Balanço[Estoque],Back!A34113,Balanço[Quantidade])</f>
        <v>0</v>
      </c>
      <c r="G34113" s="32" t="str" cm="1">
        <f t="array" ref="G34113">IF(F34113="","",SUM(_xlfn._xlws.FILTER(Balanço[Quantidade],(Balanço[Estoque]=Back!$E$3)*(Balanço[Material]=Back!F34113))))</f>
        <v/>
      </c>
    </row>
    <row r="34114" spans="2:7">
      <c r="B34114" s="32">
        <f>SUMIF(Balanço[Estoque],Back!A34114,Balanço[Quantidade])</f>
        <v>0</v>
      </c>
      <c r="G34114" s="32" t="str" cm="1">
        <f t="array" ref="G34114">IF(F34114="","",SUM(_xlfn._xlws.FILTER(Balanço[Quantidade],(Balanço[Estoque]=Back!$E$3)*(Balanço[Material]=Back!F34114))))</f>
        <v/>
      </c>
    </row>
    <row r="34115" spans="2:7">
      <c r="B34115" s="32">
        <f>SUMIF(Balanço[Estoque],Back!A34115,Balanço[Quantidade])</f>
        <v>0</v>
      </c>
      <c r="G34115" s="32" t="str" cm="1">
        <f t="array" ref="G34115">IF(F34115="","",SUM(_xlfn._xlws.FILTER(Balanço[Quantidade],(Balanço[Estoque]=Back!$E$3)*(Balanço[Material]=Back!F34115))))</f>
        <v/>
      </c>
    </row>
    <row r="34116" spans="2:7">
      <c r="B34116" s="32">
        <f>SUMIF(Balanço[Estoque],Back!A34116,Balanço[Quantidade])</f>
        <v>0</v>
      </c>
      <c r="G34116" s="32" t="str" cm="1">
        <f t="array" ref="G34116">IF(F34116="","",SUM(_xlfn._xlws.FILTER(Balanço[Quantidade],(Balanço[Estoque]=Back!$E$3)*(Balanço[Material]=Back!F34116))))</f>
        <v/>
      </c>
    </row>
    <row r="34117" spans="2:7">
      <c r="B34117" s="32">
        <f>SUMIF(Balanço[Estoque],Back!A34117,Balanço[Quantidade])</f>
        <v>0</v>
      </c>
      <c r="G34117" s="32" t="str" cm="1">
        <f t="array" ref="G34117">IF(F34117="","",SUM(_xlfn._xlws.FILTER(Balanço[Quantidade],(Balanço[Estoque]=Back!$E$3)*(Balanço[Material]=Back!F34117))))</f>
        <v/>
      </c>
    </row>
    <row r="34118" spans="2:7">
      <c r="B34118" s="32">
        <f>SUMIF(Balanço[Estoque],Back!A34118,Balanço[Quantidade])</f>
        <v>0</v>
      </c>
      <c r="G34118" s="32" t="str" cm="1">
        <f t="array" ref="G34118">IF(F34118="","",SUM(_xlfn._xlws.FILTER(Balanço[Quantidade],(Balanço[Estoque]=Back!$E$3)*(Balanço[Material]=Back!F34118))))</f>
        <v/>
      </c>
    </row>
    <row r="34119" spans="2:7">
      <c r="B34119" s="32">
        <f>SUMIF(Balanço[Estoque],Back!A34119,Balanço[Quantidade])</f>
        <v>0</v>
      </c>
      <c r="G34119" s="32" t="str" cm="1">
        <f t="array" ref="G34119">IF(F34119="","",SUM(_xlfn._xlws.FILTER(Balanço[Quantidade],(Balanço[Estoque]=Back!$E$3)*(Balanço[Material]=Back!F34119))))</f>
        <v/>
      </c>
    </row>
    <row r="34120" spans="2:7">
      <c r="B34120" s="32">
        <f>SUMIF(Balanço[Estoque],Back!A34120,Balanço[Quantidade])</f>
        <v>0</v>
      </c>
      <c r="G34120" s="32" t="str" cm="1">
        <f t="array" ref="G34120">IF(F34120="","",SUM(_xlfn._xlws.FILTER(Balanço[Quantidade],(Balanço[Estoque]=Back!$E$3)*(Balanço[Material]=Back!F34120))))</f>
        <v/>
      </c>
    </row>
    <row r="34121" spans="2:7">
      <c r="B34121" s="32">
        <f>SUMIF(Balanço[Estoque],Back!A34121,Balanço[Quantidade])</f>
        <v>0</v>
      </c>
      <c r="G34121" s="32" t="str" cm="1">
        <f t="array" ref="G34121">IF(F34121="","",SUM(_xlfn._xlws.FILTER(Balanço[Quantidade],(Balanço[Estoque]=Back!$E$3)*(Balanço[Material]=Back!F34121))))</f>
        <v/>
      </c>
    </row>
    <row r="34122" spans="2:7">
      <c r="B34122" s="32">
        <f>SUMIF(Balanço[Estoque],Back!A34122,Balanço[Quantidade])</f>
        <v>0</v>
      </c>
      <c r="G34122" s="32" t="str" cm="1">
        <f t="array" ref="G34122">IF(F34122="","",SUM(_xlfn._xlws.FILTER(Balanço[Quantidade],(Balanço[Estoque]=Back!$E$3)*(Balanço[Material]=Back!F34122))))</f>
        <v/>
      </c>
    </row>
    <row r="34123" spans="2:7">
      <c r="B34123" s="32">
        <f>SUMIF(Balanço[Estoque],Back!A34123,Balanço[Quantidade])</f>
        <v>0</v>
      </c>
      <c r="G34123" s="32" t="str" cm="1">
        <f t="array" ref="G34123">IF(F34123="","",SUM(_xlfn._xlws.FILTER(Balanço[Quantidade],(Balanço[Estoque]=Back!$E$3)*(Balanço[Material]=Back!F34123))))</f>
        <v/>
      </c>
    </row>
    <row r="34124" spans="2:7">
      <c r="B34124" s="32">
        <f>SUMIF(Balanço[Estoque],Back!A34124,Balanço[Quantidade])</f>
        <v>0</v>
      </c>
      <c r="G34124" s="32" t="str" cm="1">
        <f t="array" ref="G34124">IF(F34124="","",SUM(_xlfn._xlws.FILTER(Balanço[Quantidade],(Balanço[Estoque]=Back!$E$3)*(Balanço[Material]=Back!F34124))))</f>
        <v/>
      </c>
    </row>
    <row r="34125" spans="2:7">
      <c r="B34125" s="32">
        <f>SUMIF(Balanço[Estoque],Back!A34125,Balanço[Quantidade])</f>
        <v>0</v>
      </c>
      <c r="G34125" s="32" t="str" cm="1">
        <f t="array" ref="G34125">IF(F34125="","",SUM(_xlfn._xlws.FILTER(Balanço[Quantidade],(Balanço[Estoque]=Back!$E$3)*(Balanço[Material]=Back!F34125))))</f>
        <v/>
      </c>
    </row>
    <row r="34126" spans="2:7">
      <c r="B34126" s="32">
        <f>SUMIF(Balanço[Estoque],Back!A34126,Balanço[Quantidade])</f>
        <v>0</v>
      </c>
      <c r="G34126" s="32" t="str" cm="1">
        <f t="array" ref="G34126">IF(F34126="","",SUM(_xlfn._xlws.FILTER(Balanço[Quantidade],(Balanço[Estoque]=Back!$E$3)*(Balanço[Material]=Back!F34126))))</f>
        <v/>
      </c>
    </row>
    <row r="34127" spans="2:7">
      <c r="B34127" s="32">
        <f>SUMIF(Balanço[Estoque],Back!A34127,Balanço[Quantidade])</f>
        <v>0</v>
      </c>
      <c r="G34127" s="32" t="str" cm="1">
        <f t="array" ref="G34127">IF(F34127="","",SUM(_xlfn._xlws.FILTER(Balanço[Quantidade],(Balanço[Estoque]=Back!$E$3)*(Balanço[Material]=Back!F34127))))</f>
        <v/>
      </c>
    </row>
    <row r="34128" spans="2:7">
      <c r="B34128" s="32">
        <f>SUMIF(Balanço[Estoque],Back!A34128,Balanço[Quantidade])</f>
        <v>0</v>
      </c>
      <c r="G34128" s="32" t="str" cm="1">
        <f t="array" ref="G34128">IF(F34128="","",SUM(_xlfn._xlws.FILTER(Balanço[Quantidade],(Balanço[Estoque]=Back!$E$3)*(Balanço[Material]=Back!F34128))))</f>
        <v/>
      </c>
    </row>
    <row r="34129" spans="2:7">
      <c r="B34129" s="32">
        <f>SUMIF(Balanço[Estoque],Back!A34129,Balanço[Quantidade])</f>
        <v>0</v>
      </c>
      <c r="G34129" s="32" t="str" cm="1">
        <f t="array" ref="G34129">IF(F34129="","",SUM(_xlfn._xlws.FILTER(Balanço[Quantidade],(Balanço[Estoque]=Back!$E$3)*(Balanço[Material]=Back!F34129))))</f>
        <v/>
      </c>
    </row>
    <row r="34130" spans="2:7">
      <c r="B34130" s="32">
        <f>SUMIF(Balanço[Estoque],Back!A34130,Balanço[Quantidade])</f>
        <v>0</v>
      </c>
      <c r="G34130" s="32" t="str" cm="1">
        <f t="array" ref="G34130">IF(F34130="","",SUM(_xlfn._xlws.FILTER(Balanço[Quantidade],(Balanço[Estoque]=Back!$E$3)*(Balanço[Material]=Back!F34130))))</f>
        <v/>
      </c>
    </row>
    <row r="34131" spans="2:7">
      <c r="B34131" s="32">
        <f>SUMIF(Balanço[Estoque],Back!A34131,Balanço[Quantidade])</f>
        <v>0</v>
      </c>
      <c r="G34131" s="32" t="str" cm="1">
        <f t="array" ref="G34131">IF(F34131="","",SUM(_xlfn._xlws.FILTER(Balanço[Quantidade],(Balanço[Estoque]=Back!$E$3)*(Balanço[Material]=Back!F34131))))</f>
        <v/>
      </c>
    </row>
    <row r="34132" spans="2:7">
      <c r="B34132" s="32">
        <f>SUMIF(Balanço[Estoque],Back!A34132,Balanço[Quantidade])</f>
        <v>0</v>
      </c>
      <c r="G34132" s="32" t="str" cm="1">
        <f t="array" ref="G34132">IF(F34132="","",SUM(_xlfn._xlws.FILTER(Balanço[Quantidade],(Balanço[Estoque]=Back!$E$3)*(Balanço[Material]=Back!F34132))))</f>
        <v/>
      </c>
    </row>
    <row r="34133" spans="2:7">
      <c r="B34133" s="32">
        <f>SUMIF(Balanço[Estoque],Back!A34133,Balanço[Quantidade])</f>
        <v>0</v>
      </c>
      <c r="G34133" s="32" t="str" cm="1">
        <f t="array" ref="G34133">IF(F34133="","",SUM(_xlfn._xlws.FILTER(Balanço[Quantidade],(Balanço[Estoque]=Back!$E$3)*(Balanço[Material]=Back!F34133))))</f>
        <v/>
      </c>
    </row>
    <row r="34134" spans="2:7">
      <c r="B34134" s="32">
        <f>SUMIF(Balanço[Estoque],Back!A34134,Balanço[Quantidade])</f>
        <v>0</v>
      </c>
      <c r="G34134" s="32" t="str" cm="1">
        <f t="array" ref="G34134">IF(F34134="","",SUM(_xlfn._xlws.FILTER(Balanço[Quantidade],(Balanço[Estoque]=Back!$E$3)*(Balanço[Material]=Back!F34134))))</f>
        <v/>
      </c>
    </row>
    <row r="34135" spans="2:7">
      <c r="B34135" s="32">
        <f>SUMIF(Balanço[Estoque],Back!A34135,Balanço[Quantidade])</f>
        <v>0</v>
      </c>
      <c r="G34135" s="32" t="str" cm="1">
        <f t="array" ref="G34135">IF(F34135="","",SUM(_xlfn._xlws.FILTER(Balanço[Quantidade],(Balanço[Estoque]=Back!$E$3)*(Balanço[Material]=Back!F34135))))</f>
        <v/>
      </c>
    </row>
    <row r="34136" spans="2:7">
      <c r="B34136" s="32">
        <f>SUMIF(Balanço[Estoque],Back!A34136,Balanço[Quantidade])</f>
        <v>0</v>
      </c>
      <c r="G34136" s="32" t="str" cm="1">
        <f t="array" ref="G34136">IF(F34136="","",SUM(_xlfn._xlws.FILTER(Balanço[Quantidade],(Balanço[Estoque]=Back!$E$3)*(Balanço[Material]=Back!F34136))))</f>
        <v/>
      </c>
    </row>
    <row r="34137" spans="2:7">
      <c r="B34137" s="32">
        <f>SUMIF(Balanço[Estoque],Back!A34137,Balanço[Quantidade])</f>
        <v>0</v>
      </c>
      <c r="G34137" s="32" t="str" cm="1">
        <f t="array" ref="G34137">IF(F34137="","",SUM(_xlfn._xlws.FILTER(Balanço[Quantidade],(Balanço[Estoque]=Back!$E$3)*(Balanço[Material]=Back!F34137))))</f>
        <v/>
      </c>
    </row>
    <row r="34138" spans="2:7">
      <c r="B34138" s="32">
        <f>SUMIF(Balanço[Estoque],Back!A34138,Balanço[Quantidade])</f>
        <v>0</v>
      </c>
      <c r="G34138" s="32" t="str" cm="1">
        <f t="array" ref="G34138">IF(F34138="","",SUM(_xlfn._xlws.FILTER(Balanço[Quantidade],(Balanço[Estoque]=Back!$E$3)*(Balanço[Material]=Back!F34138))))</f>
        <v/>
      </c>
    </row>
    <row r="34139" spans="2:7">
      <c r="B34139" s="32">
        <f>SUMIF(Balanço[Estoque],Back!A34139,Balanço[Quantidade])</f>
        <v>0</v>
      </c>
      <c r="G34139" s="32" t="str" cm="1">
        <f t="array" ref="G34139">IF(F34139="","",SUM(_xlfn._xlws.FILTER(Balanço[Quantidade],(Balanço[Estoque]=Back!$E$3)*(Balanço[Material]=Back!F34139))))</f>
        <v/>
      </c>
    </row>
    <row r="34140" spans="2:7">
      <c r="B34140" s="32">
        <f>SUMIF(Balanço[Estoque],Back!A34140,Balanço[Quantidade])</f>
        <v>0</v>
      </c>
      <c r="G34140" s="32" t="str" cm="1">
        <f t="array" ref="G34140">IF(F34140="","",SUM(_xlfn._xlws.FILTER(Balanço[Quantidade],(Balanço[Estoque]=Back!$E$3)*(Balanço[Material]=Back!F34140))))</f>
        <v/>
      </c>
    </row>
    <row r="34141" spans="2:7">
      <c r="B34141" s="32">
        <f>SUMIF(Balanço[Estoque],Back!A34141,Balanço[Quantidade])</f>
        <v>0</v>
      </c>
      <c r="G34141" s="32" t="str" cm="1">
        <f t="array" ref="G34141">IF(F34141="","",SUM(_xlfn._xlws.FILTER(Balanço[Quantidade],(Balanço[Estoque]=Back!$E$3)*(Balanço[Material]=Back!F34141))))</f>
        <v/>
      </c>
    </row>
    <row r="34142" spans="2:7">
      <c r="B34142" s="32">
        <f>SUMIF(Balanço[Estoque],Back!A34142,Balanço[Quantidade])</f>
        <v>0</v>
      </c>
      <c r="G34142" s="32" t="str" cm="1">
        <f t="array" ref="G34142">IF(F34142="","",SUM(_xlfn._xlws.FILTER(Balanço[Quantidade],(Balanço[Estoque]=Back!$E$3)*(Balanço[Material]=Back!F34142))))</f>
        <v/>
      </c>
    </row>
    <row r="34143" spans="2:7">
      <c r="B34143" s="32">
        <f>SUMIF(Balanço[Estoque],Back!A34143,Balanço[Quantidade])</f>
        <v>0</v>
      </c>
      <c r="G34143" s="32" t="str" cm="1">
        <f t="array" ref="G34143">IF(F34143="","",SUM(_xlfn._xlws.FILTER(Balanço[Quantidade],(Balanço[Estoque]=Back!$E$3)*(Balanço[Material]=Back!F34143))))</f>
        <v/>
      </c>
    </row>
    <row r="34144" spans="2:7">
      <c r="B34144" s="32">
        <f>SUMIF(Balanço[Estoque],Back!A34144,Balanço[Quantidade])</f>
        <v>0</v>
      </c>
      <c r="G34144" s="32" t="str" cm="1">
        <f t="array" ref="G34144">IF(F34144="","",SUM(_xlfn._xlws.FILTER(Balanço[Quantidade],(Balanço[Estoque]=Back!$E$3)*(Balanço[Material]=Back!F34144))))</f>
        <v/>
      </c>
    </row>
    <row r="34145" spans="2:7">
      <c r="B34145" s="32">
        <f>SUMIF(Balanço[Estoque],Back!A34145,Balanço[Quantidade])</f>
        <v>0</v>
      </c>
      <c r="G34145" s="32" t="str" cm="1">
        <f t="array" ref="G34145">IF(F34145="","",SUM(_xlfn._xlws.FILTER(Balanço[Quantidade],(Balanço[Estoque]=Back!$E$3)*(Balanço[Material]=Back!F34145))))</f>
        <v/>
      </c>
    </row>
    <row r="34146" spans="2:7">
      <c r="B34146" s="32">
        <f>SUMIF(Balanço[Estoque],Back!A34146,Balanço[Quantidade])</f>
        <v>0</v>
      </c>
      <c r="G34146" s="32" t="str" cm="1">
        <f t="array" ref="G34146">IF(F34146="","",SUM(_xlfn._xlws.FILTER(Balanço[Quantidade],(Balanço[Estoque]=Back!$E$3)*(Balanço[Material]=Back!F34146))))</f>
        <v/>
      </c>
    </row>
    <row r="34147" spans="2:7">
      <c r="B34147" s="32">
        <f>SUMIF(Balanço[Estoque],Back!A34147,Balanço[Quantidade])</f>
        <v>0</v>
      </c>
      <c r="G34147" s="32" t="str" cm="1">
        <f t="array" ref="G34147">IF(F34147="","",SUM(_xlfn._xlws.FILTER(Balanço[Quantidade],(Balanço[Estoque]=Back!$E$3)*(Balanço[Material]=Back!F34147))))</f>
        <v/>
      </c>
    </row>
    <row r="34148" spans="2:7">
      <c r="B34148" s="32">
        <f>SUMIF(Balanço[Estoque],Back!A34148,Balanço[Quantidade])</f>
        <v>0</v>
      </c>
      <c r="G34148" s="32" t="str" cm="1">
        <f t="array" ref="G34148">IF(F34148="","",SUM(_xlfn._xlws.FILTER(Balanço[Quantidade],(Balanço[Estoque]=Back!$E$3)*(Balanço[Material]=Back!F34148))))</f>
        <v/>
      </c>
    </row>
    <row r="34149" spans="2:7">
      <c r="B34149" s="32">
        <f>SUMIF(Balanço[Estoque],Back!A34149,Balanço[Quantidade])</f>
        <v>0</v>
      </c>
      <c r="G34149" s="32" t="str" cm="1">
        <f t="array" ref="G34149">IF(F34149="","",SUM(_xlfn._xlws.FILTER(Balanço[Quantidade],(Balanço[Estoque]=Back!$E$3)*(Balanço[Material]=Back!F34149))))</f>
        <v/>
      </c>
    </row>
    <row r="34150" spans="2:7">
      <c r="B34150" s="32">
        <f>SUMIF(Balanço[Estoque],Back!A34150,Balanço[Quantidade])</f>
        <v>0</v>
      </c>
      <c r="G34150" s="32" t="str" cm="1">
        <f t="array" ref="G34150">IF(F34150="","",SUM(_xlfn._xlws.FILTER(Balanço[Quantidade],(Balanço[Estoque]=Back!$E$3)*(Balanço[Material]=Back!F34150))))</f>
        <v/>
      </c>
    </row>
    <row r="34151" spans="2:7">
      <c r="B34151" s="32">
        <f>SUMIF(Balanço[Estoque],Back!A34151,Balanço[Quantidade])</f>
        <v>0</v>
      </c>
      <c r="G34151" s="32" t="str" cm="1">
        <f t="array" ref="G34151">IF(F34151="","",SUM(_xlfn._xlws.FILTER(Balanço[Quantidade],(Balanço[Estoque]=Back!$E$3)*(Balanço[Material]=Back!F34151))))</f>
        <v/>
      </c>
    </row>
    <row r="34152" spans="2:7">
      <c r="B34152" s="32">
        <f>SUMIF(Balanço[Estoque],Back!A34152,Balanço[Quantidade])</f>
        <v>0</v>
      </c>
      <c r="G34152" s="32" t="str" cm="1">
        <f t="array" ref="G34152">IF(F34152="","",SUM(_xlfn._xlws.FILTER(Balanço[Quantidade],(Balanço[Estoque]=Back!$E$3)*(Balanço[Material]=Back!F34152))))</f>
        <v/>
      </c>
    </row>
    <row r="34153" spans="2:7">
      <c r="B34153" s="32">
        <f>SUMIF(Balanço[Estoque],Back!A34153,Balanço[Quantidade])</f>
        <v>0</v>
      </c>
      <c r="G34153" s="32" t="str" cm="1">
        <f t="array" ref="G34153">IF(F34153="","",SUM(_xlfn._xlws.FILTER(Balanço[Quantidade],(Balanço[Estoque]=Back!$E$3)*(Balanço[Material]=Back!F34153))))</f>
        <v/>
      </c>
    </row>
    <row r="34154" spans="2:7">
      <c r="B34154" s="32">
        <f>SUMIF(Balanço[Estoque],Back!A34154,Balanço[Quantidade])</f>
        <v>0</v>
      </c>
      <c r="G34154" s="32" t="str" cm="1">
        <f t="array" ref="G34154">IF(F34154="","",SUM(_xlfn._xlws.FILTER(Balanço[Quantidade],(Balanço[Estoque]=Back!$E$3)*(Balanço[Material]=Back!F34154))))</f>
        <v/>
      </c>
    </row>
    <row r="34155" spans="2:7">
      <c r="B34155" s="32">
        <f>SUMIF(Balanço[Estoque],Back!A34155,Balanço[Quantidade])</f>
        <v>0</v>
      </c>
      <c r="G34155" s="32" t="str" cm="1">
        <f t="array" ref="G34155">IF(F34155="","",SUM(_xlfn._xlws.FILTER(Balanço[Quantidade],(Balanço[Estoque]=Back!$E$3)*(Balanço[Material]=Back!F34155))))</f>
        <v/>
      </c>
    </row>
    <row r="34156" spans="2:7">
      <c r="B34156" s="32">
        <f>SUMIF(Balanço[Estoque],Back!A34156,Balanço[Quantidade])</f>
        <v>0</v>
      </c>
      <c r="G34156" s="32" t="str" cm="1">
        <f t="array" ref="G34156">IF(F34156="","",SUM(_xlfn._xlws.FILTER(Balanço[Quantidade],(Balanço[Estoque]=Back!$E$3)*(Balanço[Material]=Back!F34156))))</f>
        <v/>
      </c>
    </row>
    <row r="34157" spans="2:7">
      <c r="B34157" s="32">
        <f>SUMIF(Balanço[Estoque],Back!A34157,Balanço[Quantidade])</f>
        <v>0</v>
      </c>
      <c r="G34157" s="32" t="str" cm="1">
        <f t="array" ref="G34157">IF(F34157="","",SUM(_xlfn._xlws.FILTER(Balanço[Quantidade],(Balanço[Estoque]=Back!$E$3)*(Balanço[Material]=Back!F34157))))</f>
        <v/>
      </c>
    </row>
    <row r="34158" spans="2:7">
      <c r="B34158" s="32">
        <f>SUMIF(Balanço[Estoque],Back!A34158,Balanço[Quantidade])</f>
        <v>0</v>
      </c>
      <c r="G34158" s="32" t="str" cm="1">
        <f t="array" ref="G34158">IF(F34158="","",SUM(_xlfn._xlws.FILTER(Balanço[Quantidade],(Balanço[Estoque]=Back!$E$3)*(Balanço[Material]=Back!F34158))))</f>
        <v/>
      </c>
    </row>
    <row r="34159" spans="2:7">
      <c r="B34159" s="32">
        <f>SUMIF(Balanço[Estoque],Back!A34159,Balanço[Quantidade])</f>
        <v>0</v>
      </c>
      <c r="G34159" s="32" t="str" cm="1">
        <f t="array" ref="G34159">IF(F34159="","",SUM(_xlfn._xlws.FILTER(Balanço[Quantidade],(Balanço[Estoque]=Back!$E$3)*(Balanço[Material]=Back!F34159))))</f>
        <v/>
      </c>
    </row>
    <row r="34160" spans="2:7">
      <c r="B34160" s="32">
        <f>SUMIF(Balanço[Estoque],Back!A34160,Balanço[Quantidade])</f>
        <v>0</v>
      </c>
      <c r="G34160" s="32" t="str" cm="1">
        <f t="array" ref="G34160">IF(F34160="","",SUM(_xlfn._xlws.FILTER(Balanço[Quantidade],(Balanço[Estoque]=Back!$E$3)*(Balanço[Material]=Back!F34160))))</f>
        <v/>
      </c>
    </row>
    <row r="34161" spans="2:7">
      <c r="B34161" s="32">
        <f>SUMIF(Balanço[Estoque],Back!A34161,Balanço[Quantidade])</f>
        <v>0</v>
      </c>
      <c r="G34161" s="32" t="str" cm="1">
        <f t="array" ref="G34161">IF(F34161="","",SUM(_xlfn._xlws.FILTER(Balanço[Quantidade],(Balanço[Estoque]=Back!$E$3)*(Balanço[Material]=Back!F34161))))</f>
        <v/>
      </c>
    </row>
    <row r="34162" spans="2:7">
      <c r="B34162" s="32">
        <f>SUMIF(Balanço[Estoque],Back!A34162,Balanço[Quantidade])</f>
        <v>0</v>
      </c>
      <c r="G34162" s="32" t="str" cm="1">
        <f t="array" ref="G34162">IF(F34162="","",SUM(_xlfn._xlws.FILTER(Balanço[Quantidade],(Balanço[Estoque]=Back!$E$3)*(Balanço[Material]=Back!F34162))))</f>
        <v/>
      </c>
    </row>
    <row r="34163" spans="2:7">
      <c r="B34163" s="32">
        <f>SUMIF(Balanço[Estoque],Back!A34163,Balanço[Quantidade])</f>
        <v>0</v>
      </c>
      <c r="G34163" s="32" t="str" cm="1">
        <f t="array" ref="G34163">IF(F34163="","",SUM(_xlfn._xlws.FILTER(Balanço[Quantidade],(Balanço[Estoque]=Back!$E$3)*(Balanço[Material]=Back!F34163))))</f>
        <v/>
      </c>
    </row>
    <row r="34164" spans="2:7">
      <c r="B34164" s="32">
        <f>SUMIF(Balanço[Estoque],Back!A34164,Balanço[Quantidade])</f>
        <v>0</v>
      </c>
      <c r="G34164" s="32" t="str" cm="1">
        <f t="array" ref="G34164">IF(F34164="","",SUM(_xlfn._xlws.FILTER(Balanço[Quantidade],(Balanço[Estoque]=Back!$E$3)*(Balanço[Material]=Back!F34164))))</f>
        <v/>
      </c>
    </row>
    <row r="34165" spans="2:7">
      <c r="B34165" s="32">
        <f>SUMIF(Balanço[Estoque],Back!A34165,Balanço[Quantidade])</f>
        <v>0</v>
      </c>
      <c r="G34165" s="32" t="str" cm="1">
        <f t="array" ref="G34165">IF(F34165="","",SUM(_xlfn._xlws.FILTER(Balanço[Quantidade],(Balanço[Estoque]=Back!$E$3)*(Balanço[Material]=Back!F34165))))</f>
        <v/>
      </c>
    </row>
    <row r="34166" spans="2:7">
      <c r="B34166" s="32">
        <f>SUMIF(Balanço[Estoque],Back!A34166,Balanço[Quantidade])</f>
        <v>0</v>
      </c>
      <c r="G34166" s="32" t="str" cm="1">
        <f t="array" ref="G34166">IF(F34166="","",SUM(_xlfn._xlws.FILTER(Balanço[Quantidade],(Balanço[Estoque]=Back!$E$3)*(Balanço[Material]=Back!F34166))))</f>
        <v/>
      </c>
    </row>
    <row r="34167" spans="2:7">
      <c r="B34167" s="32">
        <f>SUMIF(Balanço[Estoque],Back!A34167,Balanço[Quantidade])</f>
        <v>0</v>
      </c>
      <c r="G34167" s="32" t="str" cm="1">
        <f t="array" ref="G34167">IF(F34167="","",SUM(_xlfn._xlws.FILTER(Balanço[Quantidade],(Balanço[Estoque]=Back!$E$3)*(Balanço[Material]=Back!F34167))))</f>
        <v/>
      </c>
    </row>
    <row r="34168" spans="2:7">
      <c r="B34168" s="32">
        <f>SUMIF(Balanço[Estoque],Back!A34168,Balanço[Quantidade])</f>
        <v>0</v>
      </c>
      <c r="G34168" s="32" t="str" cm="1">
        <f t="array" ref="G34168">IF(F34168="","",SUM(_xlfn._xlws.FILTER(Balanço[Quantidade],(Balanço[Estoque]=Back!$E$3)*(Balanço[Material]=Back!F34168))))</f>
        <v/>
      </c>
    </row>
    <row r="34169" spans="2:7">
      <c r="B34169" s="32">
        <f>SUMIF(Balanço[Estoque],Back!A34169,Balanço[Quantidade])</f>
        <v>0</v>
      </c>
      <c r="G34169" s="32" t="str" cm="1">
        <f t="array" ref="G34169">IF(F34169="","",SUM(_xlfn._xlws.FILTER(Balanço[Quantidade],(Balanço[Estoque]=Back!$E$3)*(Balanço[Material]=Back!F34169))))</f>
        <v/>
      </c>
    </row>
    <row r="34170" spans="2:7">
      <c r="B34170" s="32">
        <f>SUMIF(Balanço[Estoque],Back!A34170,Balanço[Quantidade])</f>
        <v>0</v>
      </c>
      <c r="G34170" s="32" t="str" cm="1">
        <f t="array" ref="G34170">IF(F34170="","",SUM(_xlfn._xlws.FILTER(Balanço[Quantidade],(Balanço[Estoque]=Back!$E$3)*(Balanço[Material]=Back!F34170))))</f>
        <v/>
      </c>
    </row>
    <row r="34171" spans="2:7">
      <c r="B34171" s="32">
        <f>SUMIF(Balanço[Estoque],Back!A34171,Balanço[Quantidade])</f>
        <v>0</v>
      </c>
      <c r="G34171" s="32" t="str" cm="1">
        <f t="array" ref="G34171">IF(F34171="","",SUM(_xlfn._xlws.FILTER(Balanço[Quantidade],(Balanço[Estoque]=Back!$E$3)*(Balanço[Material]=Back!F34171))))</f>
        <v/>
      </c>
    </row>
    <row r="34172" spans="2:7">
      <c r="B34172" s="32">
        <f>SUMIF(Balanço[Estoque],Back!A34172,Balanço[Quantidade])</f>
        <v>0</v>
      </c>
      <c r="G34172" s="32" t="str" cm="1">
        <f t="array" ref="G34172">IF(F34172="","",SUM(_xlfn._xlws.FILTER(Balanço[Quantidade],(Balanço[Estoque]=Back!$E$3)*(Balanço[Material]=Back!F34172))))</f>
        <v/>
      </c>
    </row>
    <row r="34173" spans="2:7">
      <c r="B34173" s="32">
        <f>SUMIF(Balanço[Estoque],Back!A34173,Balanço[Quantidade])</f>
        <v>0</v>
      </c>
      <c r="G34173" s="32" t="str" cm="1">
        <f t="array" ref="G34173">IF(F34173="","",SUM(_xlfn._xlws.FILTER(Balanço[Quantidade],(Balanço[Estoque]=Back!$E$3)*(Balanço[Material]=Back!F34173))))</f>
        <v/>
      </c>
    </row>
    <row r="34174" spans="2:7">
      <c r="B34174" s="32">
        <f>SUMIF(Balanço[Estoque],Back!A34174,Balanço[Quantidade])</f>
        <v>0</v>
      </c>
      <c r="G34174" s="32" t="str" cm="1">
        <f t="array" ref="G34174">IF(F34174="","",SUM(_xlfn._xlws.FILTER(Balanço[Quantidade],(Balanço[Estoque]=Back!$E$3)*(Balanço[Material]=Back!F34174))))</f>
        <v/>
      </c>
    </row>
    <row r="34175" spans="2:7">
      <c r="B34175" s="32">
        <f>SUMIF(Balanço[Estoque],Back!A34175,Balanço[Quantidade])</f>
        <v>0</v>
      </c>
      <c r="G34175" s="32" t="str" cm="1">
        <f t="array" ref="G34175">IF(F34175="","",SUM(_xlfn._xlws.FILTER(Balanço[Quantidade],(Balanço[Estoque]=Back!$E$3)*(Balanço[Material]=Back!F34175))))</f>
        <v/>
      </c>
    </row>
    <row r="34176" spans="2:7">
      <c r="B34176" s="32">
        <f>SUMIF(Balanço[Estoque],Back!A34176,Balanço[Quantidade])</f>
        <v>0</v>
      </c>
      <c r="G34176" s="32" t="str" cm="1">
        <f t="array" ref="G34176">IF(F34176="","",SUM(_xlfn._xlws.FILTER(Balanço[Quantidade],(Balanço[Estoque]=Back!$E$3)*(Balanço[Material]=Back!F34176))))</f>
        <v/>
      </c>
    </row>
    <row r="34177" spans="2:7">
      <c r="B34177" s="32">
        <f>SUMIF(Balanço[Estoque],Back!A34177,Balanço[Quantidade])</f>
        <v>0</v>
      </c>
      <c r="G34177" s="32" t="str" cm="1">
        <f t="array" ref="G34177">IF(F34177="","",SUM(_xlfn._xlws.FILTER(Balanço[Quantidade],(Balanço[Estoque]=Back!$E$3)*(Balanço[Material]=Back!F34177))))</f>
        <v/>
      </c>
    </row>
    <row r="34178" spans="2:7">
      <c r="B34178" s="32">
        <f>SUMIF(Balanço[Estoque],Back!A34178,Balanço[Quantidade])</f>
        <v>0</v>
      </c>
      <c r="G34178" s="32" t="str" cm="1">
        <f t="array" ref="G34178">IF(F34178="","",SUM(_xlfn._xlws.FILTER(Balanço[Quantidade],(Balanço[Estoque]=Back!$E$3)*(Balanço[Material]=Back!F34178))))</f>
        <v/>
      </c>
    </row>
    <row r="34179" spans="2:7">
      <c r="B34179" s="32">
        <f>SUMIF(Balanço[Estoque],Back!A34179,Balanço[Quantidade])</f>
        <v>0</v>
      </c>
      <c r="G34179" s="32" t="str" cm="1">
        <f t="array" ref="G34179">IF(F34179="","",SUM(_xlfn._xlws.FILTER(Balanço[Quantidade],(Balanço[Estoque]=Back!$E$3)*(Balanço[Material]=Back!F34179))))</f>
        <v/>
      </c>
    </row>
    <row r="34180" spans="2:7">
      <c r="B34180" s="32">
        <f>SUMIF(Balanço[Estoque],Back!A34180,Balanço[Quantidade])</f>
        <v>0</v>
      </c>
      <c r="G34180" s="32" t="str" cm="1">
        <f t="array" ref="G34180">IF(F34180="","",SUM(_xlfn._xlws.FILTER(Balanço[Quantidade],(Balanço[Estoque]=Back!$E$3)*(Balanço[Material]=Back!F34180))))</f>
        <v/>
      </c>
    </row>
    <row r="34181" spans="2:7">
      <c r="B34181" s="32">
        <f>SUMIF(Balanço[Estoque],Back!A34181,Balanço[Quantidade])</f>
        <v>0</v>
      </c>
      <c r="G34181" s="32" t="str" cm="1">
        <f t="array" ref="G34181">IF(F34181="","",SUM(_xlfn._xlws.FILTER(Balanço[Quantidade],(Balanço[Estoque]=Back!$E$3)*(Balanço[Material]=Back!F34181))))</f>
        <v/>
      </c>
    </row>
    <row r="34182" spans="2:7">
      <c r="B34182" s="32">
        <f>SUMIF(Balanço[Estoque],Back!A34182,Balanço[Quantidade])</f>
        <v>0</v>
      </c>
      <c r="G34182" s="32" t="str" cm="1">
        <f t="array" ref="G34182">IF(F34182="","",SUM(_xlfn._xlws.FILTER(Balanço[Quantidade],(Balanço[Estoque]=Back!$E$3)*(Balanço[Material]=Back!F34182))))</f>
        <v/>
      </c>
    </row>
    <row r="34183" spans="2:7">
      <c r="B34183" s="32">
        <f>SUMIF(Balanço[Estoque],Back!A34183,Balanço[Quantidade])</f>
        <v>0</v>
      </c>
      <c r="G34183" s="32" t="str" cm="1">
        <f t="array" ref="G34183">IF(F34183="","",SUM(_xlfn._xlws.FILTER(Balanço[Quantidade],(Balanço[Estoque]=Back!$E$3)*(Balanço[Material]=Back!F34183))))</f>
        <v/>
      </c>
    </row>
    <row r="34184" spans="2:7">
      <c r="B34184" s="32">
        <f>SUMIF(Balanço[Estoque],Back!A34184,Balanço[Quantidade])</f>
        <v>0</v>
      </c>
      <c r="G34184" s="32" t="str" cm="1">
        <f t="array" ref="G34184">IF(F34184="","",SUM(_xlfn._xlws.FILTER(Balanço[Quantidade],(Balanço[Estoque]=Back!$E$3)*(Balanço[Material]=Back!F34184))))</f>
        <v/>
      </c>
    </row>
    <row r="34185" spans="2:7">
      <c r="B34185" s="32">
        <f>SUMIF(Balanço[Estoque],Back!A34185,Balanço[Quantidade])</f>
        <v>0</v>
      </c>
      <c r="G34185" s="32" t="str" cm="1">
        <f t="array" ref="G34185">IF(F34185="","",SUM(_xlfn._xlws.FILTER(Balanço[Quantidade],(Balanço[Estoque]=Back!$E$3)*(Balanço[Material]=Back!F34185))))</f>
        <v/>
      </c>
    </row>
    <row r="34186" spans="2:7">
      <c r="B34186" s="32">
        <f>SUMIF(Balanço[Estoque],Back!A34186,Balanço[Quantidade])</f>
        <v>0</v>
      </c>
      <c r="G34186" s="32" t="str" cm="1">
        <f t="array" ref="G34186">IF(F34186="","",SUM(_xlfn._xlws.FILTER(Balanço[Quantidade],(Balanço[Estoque]=Back!$E$3)*(Balanço[Material]=Back!F34186))))</f>
        <v/>
      </c>
    </row>
    <row r="34187" spans="2:7">
      <c r="B34187" s="32">
        <f>SUMIF(Balanço[Estoque],Back!A34187,Balanço[Quantidade])</f>
        <v>0</v>
      </c>
      <c r="G34187" s="32" t="str" cm="1">
        <f t="array" ref="G34187">IF(F34187="","",SUM(_xlfn._xlws.FILTER(Balanço[Quantidade],(Balanço[Estoque]=Back!$E$3)*(Balanço[Material]=Back!F34187))))</f>
        <v/>
      </c>
    </row>
    <row r="34188" spans="2:7">
      <c r="B34188" s="32">
        <f>SUMIF(Balanço[Estoque],Back!A34188,Balanço[Quantidade])</f>
        <v>0</v>
      </c>
      <c r="G34188" s="32" t="str" cm="1">
        <f t="array" ref="G34188">IF(F34188="","",SUM(_xlfn._xlws.FILTER(Balanço[Quantidade],(Balanço[Estoque]=Back!$E$3)*(Balanço[Material]=Back!F34188))))</f>
        <v/>
      </c>
    </row>
    <row r="34189" spans="2:7">
      <c r="B34189" s="32">
        <f>SUMIF(Balanço[Estoque],Back!A34189,Balanço[Quantidade])</f>
        <v>0</v>
      </c>
      <c r="G34189" s="32" t="str" cm="1">
        <f t="array" ref="G34189">IF(F34189="","",SUM(_xlfn._xlws.FILTER(Balanço[Quantidade],(Balanço[Estoque]=Back!$E$3)*(Balanço[Material]=Back!F34189))))</f>
        <v/>
      </c>
    </row>
    <row r="34190" spans="2:7">
      <c r="B34190" s="32">
        <f>SUMIF(Balanço[Estoque],Back!A34190,Balanço[Quantidade])</f>
        <v>0</v>
      </c>
      <c r="G34190" s="32" t="str" cm="1">
        <f t="array" ref="G34190">IF(F34190="","",SUM(_xlfn._xlws.FILTER(Balanço[Quantidade],(Balanço[Estoque]=Back!$E$3)*(Balanço[Material]=Back!F34190))))</f>
        <v/>
      </c>
    </row>
    <row r="34191" spans="2:7">
      <c r="B34191" s="32">
        <f>SUMIF(Balanço[Estoque],Back!A34191,Balanço[Quantidade])</f>
        <v>0</v>
      </c>
      <c r="G34191" s="32" t="str" cm="1">
        <f t="array" ref="G34191">IF(F34191="","",SUM(_xlfn._xlws.FILTER(Balanço[Quantidade],(Balanço[Estoque]=Back!$E$3)*(Balanço[Material]=Back!F34191))))</f>
        <v/>
      </c>
    </row>
    <row r="34192" spans="2:7">
      <c r="B34192" s="32">
        <f>SUMIF(Balanço[Estoque],Back!A34192,Balanço[Quantidade])</f>
        <v>0</v>
      </c>
      <c r="G34192" s="32" t="str" cm="1">
        <f t="array" ref="G34192">IF(F34192="","",SUM(_xlfn._xlws.FILTER(Balanço[Quantidade],(Balanço[Estoque]=Back!$E$3)*(Balanço[Material]=Back!F34192))))</f>
        <v/>
      </c>
    </row>
    <row r="34193" spans="2:7">
      <c r="B34193" s="32">
        <f>SUMIF(Balanço[Estoque],Back!A34193,Balanço[Quantidade])</f>
        <v>0</v>
      </c>
      <c r="G34193" s="32" t="str" cm="1">
        <f t="array" ref="G34193">IF(F34193="","",SUM(_xlfn._xlws.FILTER(Balanço[Quantidade],(Balanço[Estoque]=Back!$E$3)*(Balanço[Material]=Back!F34193))))</f>
        <v/>
      </c>
    </row>
    <row r="34194" spans="2:7">
      <c r="B34194" s="32">
        <f>SUMIF(Balanço[Estoque],Back!A34194,Balanço[Quantidade])</f>
        <v>0</v>
      </c>
      <c r="G34194" s="32" t="str" cm="1">
        <f t="array" ref="G34194">IF(F34194="","",SUM(_xlfn._xlws.FILTER(Balanço[Quantidade],(Balanço[Estoque]=Back!$E$3)*(Balanço[Material]=Back!F34194))))</f>
        <v/>
      </c>
    </row>
    <row r="34195" spans="2:7">
      <c r="B34195" s="32">
        <f>SUMIF(Balanço[Estoque],Back!A34195,Balanço[Quantidade])</f>
        <v>0</v>
      </c>
      <c r="G34195" s="32" t="str" cm="1">
        <f t="array" ref="G34195">IF(F34195="","",SUM(_xlfn._xlws.FILTER(Balanço[Quantidade],(Balanço[Estoque]=Back!$E$3)*(Balanço[Material]=Back!F34195))))</f>
        <v/>
      </c>
    </row>
    <row r="34196" spans="2:7">
      <c r="B34196" s="32">
        <f>SUMIF(Balanço[Estoque],Back!A34196,Balanço[Quantidade])</f>
        <v>0</v>
      </c>
      <c r="G34196" s="32" t="str" cm="1">
        <f t="array" ref="G34196">IF(F34196="","",SUM(_xlfn._xlws.FILTER(Balanço[Quantidade],(Balanço[Estoque]=Back!$E$3)*(Balanço[Material]=Back!F34196))))</f>
        <v/>
      </c>
    </row>
    <row r="34197" spans="2:7">
      <c r="B34197" s="32">
        <f>SUMIF(Balanço[Estoque],Back!A34197,Balanço[Quantidade])</f>
        <v>0</v>
      </c>
      <c r="G34197" s="32" t="str" cm="1">
        <f t="array" ref="G34197">IF(F34197="","",SUM(_xlfn._xlws.FILTER(Balanço[Quantidade],(Balanço[Estoque]=Back!$E$3)*(Balanço[Material]=Back!F34197))))</f>
        <v/>
      </c>
    </row>
    <row r="34198" spans="2:7">
      <c r="B34198" s="32">
        <f>SUMIF(Balanço[Estoque],Back!A34198,Balanço[Quantidade])</f>
        <v>0</v>
      </c>
      <c r="G34198" s="32" t="str" cm="1">
        <f t="array" ref="G34198">IF(F34198="","",SUM(_xlfn._xlws.FILTER(Balanço[Quantidade],(Balanço[Estoque]=Back!$E$3)*(Balanço[Material]=Back!F34198))))</f>
        <v/>
      </c>
    </row>
    <row r="34199" spans="2:7">
      <c r="B34199" s="32">
        <f>SUMIF(Balanço[Estoque],Back!A34199,Balanço[Quantidade])</f>
        <v>0</v>
      </c>
      <c r="G34199" s="32" t="str" cm="1">
        <f t="array" ref="G34199">IF(F34199="","",SUM(_xlfn._xlws.FILTER(Balanço[Quantidade],(Balanço[Estoque]=Back!$E$3)*(Balanço[Material]=Back!F34199))))</f>
        <v/>
      </c>
    </row>
    <row r="34200" spans="2:7">
      <c r="B34200" s="32">
        <f>SUMIF(Balanço[Estoque],Back!A34200,Balanço[Quantidade])</f>
        <v>0</v>
      </c>
      <c r="G34200" s="32" t="str" cm="1">
        <f t="array" ref="G34200">IF(F34200="","",SUM(_xlfn._xlws.FILTER(Balanço[Quantidade],(Balanço[Estoque]=Back!$E$3)*(Balanço[Material]=Back!F34200))))</f>
        <v/>
      </c>
    </row>
    <row r="34201" spans="2:7">
      <c r="B34201" s="32">
        <f>SUMIF(Balanço[Estoque],Back!A34201,Balanço[Quantidade])</f>
        <v>0</v>
      </c>
      <c r="G34201" s="32" t="str" cm="1">
        <f t="array" ref="G34201">IF(F34201="","",SUM(_xlfn._xlws.FILTER(Balanço[Quantidade],(Balanço[Estoque]=Back!$E$3)*(Balanço[Material]=Back!F34201))))</f>
        <v/>
      </c>
    </row>
    <row r="34202" spans="2:7">
      <c r="B34202" s="32">
        <f>SUMIF(Balanço[Estoque],Back!A34202,Balanço[Quantidade])</f>
        <v>0</v>
      </c>
      <c r="G34202" s="32" t="str" cm="1">
        <f t="array" ref="G34202">IF(F34202="","",SUM(_xlfn._xlws.FILTER(Balanço[Quantidade],(Balanço[Estoque]=Back!$E$3)*(Balanço[Material]=Back!F34202))))</f>
        <v/>
      </c>
    </row>
    <row r="34203" spans="2:7">
      <c r="B34203" s="32">
        <f>SUMIF(Balanço[Estoque],Back!A34203,Balanço[Quantidade])</f>
        <v>0</v>
      </c>
      <c r="G34203" s="32" t="str" cm="1">
        <f t="array" ref="G34203">IF(F34203="","",SUM(_xlfn._xlws.FILTER(Balanço[Quantidade],(Balanço[Estoque]=Back!$E$3)*(Balanço[Material]=Back!F34203))))</f>
        <v/>
      </c>
    </row>
    <row r="34204" spans="2:7">
      <c r="B34204" s="32">
        <f>SUMIF(Balanço[Estoque],Back!A34204,Balanço[Quantidade])</f>
        <v>0</v>
      </c>
      <c r="G34204" s="32" t="str" cm="1">
        <f t="array" ref="G34204">IF(F34204="","",SUM(_xlfn._xlws.FILTER(Balanço[Quantidade],(Balanço[Estoque]=Back!$E$3)*(Balanço[Material]=Back!F34204))))</f>
        <v/>
      </c>
    </row>
    <row r="34205" spans="2:7">
      <c r="B34205" s="32">
        <f>SUMIF(Balanço[Estoque],Back!A34205,Balanço[Quantidade])</f>
        <v>0</v>
      </c>
      <c r="G34205" s="32" t="str" cm="1">
        <f t="array" ref="G34205">IF(F34205="","",SUM(_xlfn._xlws.FILTER(Balanço[Quantidade],(Balanço[Estoque]=Back!$E$3)*(Balanço[Material]=Back!F34205))))</f>
        <v/>
      </c>
    </row>
    <row r="34206" spans="2:7">
      <c r="B34206" s="32">
        <f>SUMIF(Balanço[Estoque],Back!A34206,Balanço[Quantidade])</f>
        <v>0</v>
      </c>
      <c r="G34206" s="32" t="str" cm="1">
        <f t="array" ref="G34206">IF(F34206="","",SUM(_xlfn._xlws.FILTER(Balanço[Quantidade],(Balanço[Estoque]=Back!$E$3)*(Balanço[Material]=Back!F34206))))</f>
        <v/>
      </c>
    </row>
    <row r="34207" spans="2:7">
      <c r="B34207" s="32">
        <f>SUMIF(Balanço[Estoque],Back!A34207,Balanço[Quantidade])</f>
        <v>0</v>
      </c>
      <c r="G34207" s="32" t="str" cm="1">
        <f t="array" ref="G34207">IF(F34207="","",SUM(_xlfn._xlws.FILTER(Balanço[Quantidade],(Balanço[Estoque]=Back!$E$3)*(Balanço[Material]=Back!F34207))))</f>
        <v/>
      </c>
    </row>
    <row r="34208" spans="2:7">
      <c r="B34208" s="32">
        <f>SUMIF(Balanço[Estoque],Back!A34208,Balanço[Quantidade])</f>
        <v>0</v>
      </c>
      <c r="G34208" s="32" t="str" cm="1">
        <f t="array" ref="G34208">IF(F34208="","",SUM(_xlfn._xlws.FILTER(Balanço[Quantidade],(Balanço[Estoque]=Back!$E$3)*(Balanço[Material]=Back!F34208))))</f>
        <v/>
      </c>
    </row>
    <row r="34209" spans="2:7">
      <c r="B34209" s="32">
        <f>SUMIF(Balanço[Estoque],Back!A34209,Balanço[Quantidade])</f>
        <v>0</v>
      </c>
      <c r="G34209" s="32" t="str" cm="1">
        <f t="array" ref="G34209">IF(F34209="","",SUM(_xlfn._xlws.FILTER(Balanço[Quantidade],(Balanço[Estoque]=Back!$E$3)*(Balanço[Material]=Back!F34209))))</f>
        <v/>
      </c>
    </row>
    <row r="34210" spans="2:7">
      <c r="B34210" s="32">
        <f>SUMIF(Balanço[Estoque],Back!A34210,Balanço[Quantidade])</f>
        <v>0</v>
      </c>
      <c r="G34210" s="32" t="str" cm="1">
        <f t="array" ref="G34210">IF(F34210="","",SUM(_xlfn._xlws.FILTER(Balanço[Quantidade],(Balanço[Estoque]=Back!$E$3)*(Balanço[Material]=Back!F34210))))</f>
        <v/>
      </c>
    </row>
    <row r="34211" spans="2:7">
      <c r="B34211" s="32">
        <f>SUMIF(Balanço[Estoque],Back!A34211,Balanço[Quantidade])</f>
        <v>0</v>
      </c>
      <c r="G34211" s="32" t="str" cm="1">
        <f t="array" ref="G34211">IF(F34211="","",SUM(_xlfn._xlws.FILTER(Balanço[Quantidade],(Balanço[Estoque]=Back!$E$3)*(Balanço[Material]=Back!F34211))))</f>
        <v/>
      </c>
    </row>
    <row r="34212" spans="2:7">
      <c r="B34212" s="32">
        <f>SUMIF(Balanço[Estoque],Back!A34212,Balanço[Quantidade])</f>
        <v>0</v>
      </c>
      <c r="G34212" s="32" t="str" cm="1">
        <f t="array" ref="G34212">IF(F34212="","",SUM(_xlfn._xlws.FILTER(Balanço[Quantidade],(Balanço[Estoque]=Back!$E$3)*(Balanço[Material]=Back!F34212))))</f>
        <v/>
      </c>
    </row>
    <row r="34213" spans="2:7">
      <c r="B34213" s="32">
        <f>SUMIF(Balanço[Estoque],Back!A34213,Balanço[Quantidade])</f>
        <v>0</v>
      </c>
      <c r="G34213" s="32" t="str" cm="1">
        <f t="array" ref="G34213">IF(F34213="","",SUM(_xlfn._xlws.FILTER(Balanço[Quantidade],(Balanço[Estoque]=Back!$E$3)*(Balanço[Material]=Back!F34213))))</f>
        <v/>
      </c>
    </row>
    <row r="34214" spans="2:7">
      <c r="B34214" s="32">
        <f>SUMIF(Balanço[Estoque],Back!A34214,Balanço[Quantidade])</f>
        <v>0</v>
      </c>
      <c r="G34214" s="32" t="str" cm="1">
        <f t="array" ref="G34214">IF(F34214="","",SUM(_xlfn._xlws.FILTER(Balanço[Quantidade],(Balanço[Estoque]=Back!$E$3)*(Balanço[Material]=Back!F34214))))</f>
        <v/>
      </c>
    </row>
    <row r="34215" spans="2:7">
      <c r="B34215" s="32">
        <f>SUMIF(Balanço[Estoque],Back!A34215,Balanço[Quantidade])</f>
        <v>0</v>
      </c>
      <c r="G34215" s="32" t="str" cm="1">
        <f t="array" ref="G34215">IF(F34215="","",SUM(_xlfn._xlws.FILTER(Balanço[Quantidade],(Balanço[Estoque]=Back!$E$3)*(Balanço[Material]=Back!F34215))))</f>
        <v/>
      </c>
    </row>
    <row r="34216" spans="2:7">
      <c r="B34216" s="32">
        <f>SUMIF(Balanço[Estoque],Back!A34216,Balanço[Quantidade])</f>
        <v>0</v>
      </c>
      <c r="G34216" s="32" t="str" cm="1">
        <f t="array" ref="G34216">IF(F34216="","",SUM(_xlfn._xlws.FILTER(Balanço[Quantidade],(Balanço[Estoque]=Back!$E$3)*(Balanço[Material]=Back!F34216))))</f>
        <v/>
      </c>
    </row>
    <row r="34217" spans="2:7">
      <c r="B34217" s="32">
        <f>SUMIF(Balanço[Estoque],Back!A34217,Balanço[Quantidade])</f>
        <v>0</v>
      </c>
      <c r="G34217" s="32" t="str" cm="1">
        <f t="array" ref="G34217">IF(F34217="","",SUM(_xlfn._xlws.FILTER(Balanço[Quantidade],(Balanço[Estoque]=Back!$E$3)*(Balanço[Material]=Back!F34217))))</f>
        <v/>
      </c>
    </row>
    <row r="34218" spans="2:7">
      <c r="B34218" s="32">
        <f>SUMIF(Balanço[Estoque],Back!A34218,Balanço[Quantidade])</f>
        <v>0</v>
      </c>
      <c r="G34218" s="32" t="str" cm="1">
        <f t="array" ref="G34218">IF(F34218="","",SUM(_xlfn._xlws.FILTER(Balanço[Quantidade],(Balanço[Estoque]=Back!$E$3)*(Balanço[Material]=Back!F34218))))</f>
        <v/>
      </c>
    </row>
    <row r="34219" spans="2:7">
      <c r="B34219" s="32">
        <f>SUMIF(Balanço[Estoque],Back!A34219,Balanço[Quantidade])</f>
        <v>0</v>
      </c>
      <c r="G34219" s="32" t="str" cm="1">
        <f t="array" ref="G34219">IF(F34219="","",SUM(_xlfn._xlws.FILTER(Balanço[Quantidade],(Balanço[Estoque]=Back!$E$3)*(Balanço[Material]=Back!F34219))))</f>
        <v/>
      </c>
    </row>
    <row r="34220" spans="2:7">
      <c r="B34220" s="32">
        <f>SUMIF(Balanço[Estoque],Back!A34220,Balanço[Quantidade])</f>
        <v>0</v>
      </c>
      <c r="G34220" s="32" t="str" cm="1">
        <f t="array" ref="G34220">IF(F34220="","",SUM(_xlfn._xlws.FILTER(Balanço[Quantidade],(Balanço[Estoque]=Back!$E$3)*(Balanço[Material]=Back!F34220))))</f>
        <v/>
      </c>
    </row>
    <row r="34221" spans="2:7">
      <c r="B34221" s="32">
        <f>SUMIF(Balanço[Estoque],Back!A34221,Balanço[Quantidade])</f>
        <v>0</v>
      </c>
      <c r="G34221" s="32" t="str" cm="1">
        <f t="array" ref="G34221">IF(F34221="","",SUM(_xlfn._xlws.FILTER(Balanço[Quantidade],(Balanço[Estoque]=Back!$E$3)*(Balanço[Material]=Back!F34221))))</f>
        <v/>
      </c>
    </row>
    <row r="34222" spans="2:7">
      <c r="B34222" s="32">
        <f>SUMIF(Balanço[Estoque],Back!A34222,Balanço[Quantidade])</f>
        <v>0</v>
      </c>
      <c r="G34222" s="32" t="str" cm="1">
        <f t="array" ref="G34222">IF(F34222="","",SUM(_xlfn._xlws.FILTER(Balanço[Quantidade],(Balanço[Estoque]=Back!$E$3)*(Balanço[Material]=Back!F34222))))</f>
        <v/>
      </c>
    </row>
    <row r="34223" spans="2:7">
      <c r="B34223" s="32">
        <f>SUMIF(Balanço[Estoque],Back!A34223,Balanço[Quantidade])</f>
        <v>0</v>
      </c>
      <c r="G34223" s="32" t="str" cm="1">
        <f t="array" ref="G34223">IF(F34223="","",SUM(_xlfn._xlws.FILTER(Balanço[Quantidade],(Balanço[Estoque]=Back!$E$3)*(Balanço[Material]=Back!F34223))))</f>
        <v/>
      </c>
    </row>
    <row r="34224" spans="2:7">
      <c r="B34224" s="32">
        <f>SUMIF(Balanço[Estoque],Back!A34224,Balanço[Quantidade])</f>
        <v>0</v>
      </c>
      <c r="G34224" s="32" t="str" cm="1">
        <f t="array" ref="G34224">IF(F34224="","",SUM(_xlfn._xlws.FILTER(Balanço[Quantidade],(Balanço[Estoque]=Back!$E$3)*(Balanço[Material]=Back!F34224))))</f>
        <v/>
      </c>
    </row>
    <row r="34225" spans="2:7">
      <c r="B34225" s="32">
        <f>SUMIF(Balanço[Estoque],Back!A34225,Balanço[Quantidade])</f>
        <v>0</v>
      </c>
      <c r="G34225" s="32" t="str" cm="1">
        <f t="array" ref="G34225">IF(F34225="","",SUM(_xlfn._xlws.FILTER(Balanço[Quantidade],(Balanço[Estoque]=Back!$E$3)*(Balanço[Material]=Back!F34225))))</f>
        <v/>
      </c>
    </row>
    <row r="34226" spans="2:7">
      <c r="B34226" s="32">
        <f>SUMIF(Balanço[Estoque],Back!A34226,Balanço[Quantidade])</f>
        <v>0</v>
      </c>
      <c r="G34226" s="32" t="str" cm="1">
        <f t="array" ref="G34226">IF(F34226="","",SUM(_xlfn._xlws.FILTER(Balanço[Quantidade],(Balanço[Estoque]=Back!$E$3)*(Balanço[Material]=Back!F34226))))</f>
        <v/>
      </c>
    </row>
    <row r="34227" spans="2:7">
      <c r="B34227" s="32">
        <f>SUMIF(Balanço[Estoque],Back!A34227,Balanço[Quantidade])</f>
        <v>0</v>
      </c>
      <c r="G34227" s="32" t="str" cm="1">
        <f t="array" ref="G34227">IF(F34227="","",SUM(_xlfn._xlws.FILTER(Balanço[Quantidade],(Balanço[Estoque]=Back!$E$3)*(Balanço[Material]=Back!F34227))))</f>
        <v/>
      </c>
    </row>
    <row r="34228" spans="2:7">
      <c r="B34228" s="32">
        <f>SUMIF(Balanço[Estoque],Back!A34228,Balanço[Quantidade])</f>
        <v>0</v>
      </c>
      <c r="G34228" s="32" t="str" cm="1">
        <f t="array" ref="G34228">IF(F34228="","",SUM(_xlfn._xlws.FILTER(Balanço[Quantidade],(Balanço[Estoque]=Back!$E$3)*(Balanço[Material]=Back!F34228))))</f>
        <v/>
      </c>
    </row>
    <row r="34229" spans="2:7">
      <c r="B34229" s="32">
        <f>SUMIF(Balanço[Estoque],Back!A34229,Balanço[Quantidade])</f>
        <v>0</v>
      </c>
      <c r="G34229" s="32" t="str" cm="1">
        <f t="array" ref="G34229">IF(F34229="","",SUM(_xlfn._xlws.FILTER(Balanço[Quantidade],(Balanço[Estoque]=Back!$E$3)*(Balanço[Material]=Back!F34229))))</f>
        <v/>
      </c>
    </row>
    <row r="34230" spans="2:7">
      <c r="B34230" s="32">
        <f>SUMIF(Balanço[Estoque],Back!A34230,Balanço[Quantidade])</f>
        <v>0</v>
      </c>
      <c r="G34230" s="32" t="str" cm="1">
        <f t="array" ref="G34230">IF(F34230="","",SUM(_xlfn._xlws.FILTER(Balanço[Quantidade],(Balanço[Estoque]=Back!$E$3)*(Balanço[Material]=Back!F34230))))</f>
        <v/>
      </c>
    </row>
    <row r="34231" spans="2:7">
      <c r="B34231" s="32">
        <f>SUMIF(Balanço[Estoque],Back!A34231,Balanço[Quantidade])</f>
        <v>0</v>
      </c>
      <c r="G34231" s="32" t="str" cm="1">
        <f t="array" ref="G34231">IF(F34231="","",SUM(_xlfn._xlws.FILTER(Balanço[Quantidade],(Balanço[Estoque]=Back!$E$3)*(Balanço[Material]=Back!F34231))))</f>
        <v/>
      </c>
    </row>
    <row r="34232" spans="2:7">
      <c r="B34232" s="32">
        <f>SUMIF(Balanço[Estoque],Back!A34232,Balanço[Quantidade])</f>
        <v>0</v>
      </c>
      <c r="G34232" s="32" t="str" cm="1">
        <f t="array" ref="G34232">IF(F34232="","",SUM(_xlfn._xlws.FILTER(Balanço[Quantidade],(Balanço[Estoque]=Back!$E$3)*(Balanço[Material]=Back!F34232))))</f>
        <v/>
      </c>
    </row>
    <row r="34233" spans="2:7">
      <c r="B34233" s="32">
        <f>SUMIF(Balanço[Estoque],Back!A34233,Balanço[Quantidade])</f>
        <v>0</v>
      </c>
      <c r="G34233" s="32" t="str" cm="1">
        <f t="array" ref="G34233">IF(F34233="","",SUM(_xlfn._xlws.FILTER(Balanço[Quantidade],(Balanço[Estoque]=Back!$E$3)*(Balanço[Material]=Back!F34233))))</f>
        <v/>
      </c>
    </row>
    <row r="34234" spans="2:7">
      <c r="B34234" s="32">
        <f>SUMIF(Balanço[Estoque],Back!A34234,Balanço[Quantidade])</f>
        <v>0</v>
      </c>
      <c r="G34234" s="32" t="str" cm="1">
        <f t="array" ref="G34234">IF(F34234="","",SUM(_xlfn._xlws.FILTER(Balanço[Quantidade],(Balanço[Estoque]=Back!$E$3)*(Balanço[Material]=Back!F34234))))</f>
        <v/>
      </c>
    </row>
    <row r="34235" spans="2:7">
      <c r="B34235" s="32">
        <f>SUMIF(Balanço[Estoque],Back!A34235,Balanço[Quantidade])</f>
        <v>0</v>
      </c>
      <c r="G34235" s="32" t="str" cm="1">
        <f t="array" ref="G34235">IF(F34235="","",SUM(_xlfn._xlws.FILTER(Balanço[Quantidade],(Balanço[Estoque]=Back!$E$3)*(Balanço[Material]=Back!F34235))))</f>
        <v/>
      </c>
    </row>
    <row r="34236" spans="2:7">
      <c r="B34236" s="32">
        <f>SUMIF(Balanço[Estoque],Back!A34236,Balanço[Quantidade])</f>
        <v>0</v>
      </c>
      <c r="G34236" s="32" t="str" cm="1">
        <f t="array" ref="G34236">IF(F34236="","",SUM(_xlfn._xlws.FILTER(Balanço[Quantidade],(Balanço[Estoque]=Back!$E$3)*(Balanço[Material]=Back!F34236))))</f>
        <v/>
      </c>
    </row>
    <row r="34237" spans="2:7">
      <c r="B34237" s="32">
        <f>SUMIF(Balanço[Estoque],Back!A34237,Balanço[Quantidade])</f>
        <v>0</v>
      </c>
      <c r="G34237" s="32" t="str" cm="1">
        <f t="array" ref="G34237">IF(F34237="","",SUM(_xlfn._xlws.FILTER(Balanço[Quantidade],(Balanço[Estoque]=Back!$E$3)*(Balanço[Material]=Back!F34237))))</f>
        <v/>
      </c>
    </row>
    <row r="34238" spans="2:7">
      <c r="B34238" s="32">
        <f>SUMIF(Balanço[Estoque],Back!A34238,Balanço[Quantidade])</f>
        <v>0</v>
      </c>
      <c r="G34238" s="32" t="str" cm="1">
        <f t="array" ref="G34238">IF(F34238="","",SUM(_xlfn._xlws.FILTER(Balanço[Quantidade],(Balanço[Estoque]=Back!$E$3)*(Balanço[Material]=Back!F34238))))</f>
        <v/>
      </c>
    </row>
    <row r="34239" spans="2:7">
      <c r="B34239" s="32">
        <f>SUMIF(Balanço[Estoque],Back!A34239,Balanço[Quantidade])</f>
        <v>0</v>
      </c>
      <c r="G34239" s="32" t="str" cm="1">
        <f t="array" ref="G34239">IF(F34239="","",SUM(_xlfn._xlws.FILTER(Balanço[Quantidade],(Balanço[Estoque]=Back!$E$3)*(Balanço[Material]=Back!F34239))))</f>
        <v/>
      </c>
    </row>
    <row r="34240" spans="2:7">
      <c r="B34240" s="32">
        <f>SUMIF(Balanço[Estoque],Back!A34240,Balanço[Quantidade])</f>
        <v>0</v>
      </c>
      <c r="G34240" s="32" t="str" cm="1">
        <f t="array" ref="G34240">IF(F34240="","",SUM(_xlfn._xlws.FILTER(Balanço[Quantidade],(Balanço[Estoque]=Back!$E$3)*(Balanço[Material]=Back!F34240))))</f>
        <v/>
      </c>
    </row>
    <row r="34241" spans="2:7">
      <c r="B34241" s="32">
        <f>SUMIF(Balanço[Estoque],Back!A34241,Balanço[Quantidade])</f>
        <v>0</v>
      </c>
      <c r="G34241" s="32" t="str" cm="1">
        <f t="array" ref="G34241">IF(F34241="","",SUM(_xlfn._xlws.FILTER(Balanço[Quantidade],(Balanço[Estoque]=Back!$E$3)*(Balanço[Material]=Back!F34241))))</f>
        <v/>
      </c>
    </row>
    <row r="34242" spans="2:7">
      <c r="B34242" s="32">
        <f>SUMIF(Balanço[Estoque],Back!A34242,Balanço[Quantidade])</f>
        <v>0</v>
      </c>
      <c r="G34242" s="32" t="str" cm="1">
        <f t="array" ref="G34242">IF(F34242="","",SUM(_xlfn._xlws.FILTER(Balanço[Quantidade],(Balanço[Estoque]=Back!$E$3)*(Balanço[Material]=Back!F34242))))</f>
        <v/>
      </c>
    </row>
    <row r="34243" spans="2:7">
      <c r="B34243" s="32">
        <f>SUMIF(Balanço[Estoque],Back!A34243,Balanço[Quantidade])</f>
        <v>0</v>
      </c>
      <c r="G34243" s="32" t="str" cm="1">
        <f t="array" ref="G34243">IF(F34243="","",SUM(_xlfn._xlws.FILTER(Balanço[Quantidade],(Balanço[Estoque]=Back!$E$3)*(Balanço[Material]=Back!F34243))))</f>
        <v/>
      </c>
    </row>
    <row r="34244" spans="2:7">
      <c r="B34244" s="32">
        <f>SUMIF(Balanço[Estoque],Back!A34244,Balanço[Quantidade])</f>
        <v>0</v>
      </c>
      <c r="G34244" s="32" t="str" cm="1">
        <f t="array" ref="G34244">IF(F34244="","",SUM(_xlfn._xlws.FILTER(Balanço[Quantidade],(Balanço[Estoque]=Back!$E$3)*(Balanço[Material]=Back!F34244))))</f>
        <v/>
      </c>
    </row>
    <row r="34245" spans="2:7">
      <c r="B34245" s="32">
        <f>SUMIF(Balanço[Estoque],Back!A34245,Balanço[Quantidade])</f>
        <v>0</v>
      </c>
      <c r="G34245" s="32" t="str" cm="1">
        <f t="array" ref="G34245">IF(F34245="","",SUM(_xlfn._xlws.FILTER(Balanço[Quantidade],(Balanço[Estoque]=Back!$E$3)*(Balanço[Material]=Back!F34245))))</f>
        <v/>
      </c>
    </row>
    <row r="34246" spans="2:7">
      <c r="B34246" s="32">
        <f>SUMIF(Balanço[Estoque],Back!A34246,Balanço[Quantidade])</f>
        <v>0</v>
      </c>
      <c r="G34246" s="32" t="str" cm="1">
        <f t="array" ref="G34246">IF(F34246="","",SUM(_xlfn._xlws.FILTER(Balanço[Quantidade],(Balanço[Estoque]=Back!$E$3)*(Balanço[Material]=Back!F34246))))</f>
        <v/>
      </c>
    </row>
    <row r="34247" spans="2:7">
      <c r="B34247" s="32">
        <f>SUMIF(Balanço[Estoque],Back!A34247,Balanço[Quantidade])</f>
        <v>0</v>
      </c>
      <c r="G34247" s="32" t="str" cm="1">
        <f t="array" ref="G34247">IF(F34247="","",SUM(_xlfn._xlws.FILTER(Balanço[Quantidade],(Balanço[Estoque]=Back!$E$3)*(Balanço[Material]=Back!F34247))))</f>
        <v/>
      </c>
    </row>
    <row r="34248" spans="2:7">
      <c r="B34248" s="32">
        <f>SUMIF(Balanço[Estoque],Back!A34248,Balanço[Quantidade])</f>
        <v>0</v>
      </c>
      <c r="G34248" s="32" t="str" cm="1">
        <f t="array" ref="G34248">IF(F34248="","",SUM(_xlfn._xlws.FILTER(Balanço[Quantidade],(Balanço[Estoque]=Back!$E$3)*(Balanço[Material]=Back!F34248))))</f>
        <v/>
      </c>
    </row>
    <row r="34249" spans="2:7">
      <c r="B34249" s="32">
        <f>SUMIF(Balanço[Estoque],Back!A34249,Balanço[Quantidade])</f>
        <v>0</v>
      </c>
      <c r="G34249" s="32" t="str" cm="1">
        <f t="array" ref="G34249">IF(F34249="","",SUM(_xlfn._xlws.FILTER(Balanço[Quantidade],(Balanço[Estoque]=Back!$E$3)*(Balanço[Material]=Back!F34249))))</f>
        <v/>
      </c>
    </row>
    <row r="34250" spans="2:7">
      <c r="B34250" s="32">
        <f>SUMIF(Balanço[Estoque],Back!A34250,Balanço[Quantidade])</f>
        <v>0</v>
      </c>
      <c r="G34250" s="32" t="str" cm="1">
        <f t="array" ref="G34250">IF(F34250="","",SUM(_xlfn._xlws.FILTER(Balanço[Quantidade],(Balanço[Estoque]=Back!$E$3)*(Balanço[Material]=Back!F34250))))</f>
        <v/>
      </c>
    </row>
    <row r="34251" spans="2:7">
      <c r="B34251" s="32">
        <f>SUMIF(Balanço[Estoque],Back!A34251,Balanço[Quantidade])</f>
        <v>0</v>
      </c>
      <c r="G34251" s="32" t="str" cm="1">
        <f t="array" ref="G34251">IF(F34251="","",SUM(_xlfn._xlws.FILTER(Balanço[Quantidade],(Balanço[Estoque]=Back!$E$3)*(Balanço[Material]=Back!F34251))))</f>
        <v/>
      </c>
    </row>
    <row r="34252" spans="2:7">
      <c r="B34252" s="32">
        <f>SUMIF(Balanço[Estoque],Back!A34252,Balanço[Quantidade])</f>
        <v>0</v>
      </c>
      <c r="G34252" s="32" t="str" cm="1">
        <f t="array" ref="G34252">IF(F34252="","",SUM(_xlfn._xlws.FILTER(Balanço[Quantidade],(Balanço[Estoque]=Back!$E$3)*(Balanço[Material]=Back!F34252))))</f>
        <v/>
      </c>
    </row>
    <row r="34253" spans="2:7">
      <c r="B34253" s="32">
        <f>SUMIF(Balanço[Estoque],Back!A34253,Balanço[Quantidade])</f>
        <v>0</v>
      </c>
      <c r="G34253" s="32" t="str" cm="1">
        <f t="array" ref="G34253">IF(F34253="","",SUM(_xlfn._xlws.FILTER(Balanço[Quantidade],(Balanço[Estoque]=Back!$E$3)*(Balanço[Material]=Back!F34253))))</f>
        <v/>
      </c>
    </row>
    <row r="34254" spans="2:7">
      <c r="B34254" s="32">
        <f>SUMIF(Balanço[Estoque],Back!A34254,Balanço[Quantidade])</f>
        <v>0</v>
      </c>
      <c r="G34254" s="32" t="str" cm="1">
        <f t="array" ref="G34254">IF(F34254="","",SUM(_xlfn._xlws.FILTER(Balanço[Quantidade],(Balanço[Estoque]=Back!$E$3)*(Balanço[Material]=Back!F34254))))</f>
        <v/>
      </c>
    </row>
    <row r="34255" spans="2:7">
      <c r="B34255" s="32">
        <f>SUMIF(Balanço[Estoque],Back!A34255,Balanço[Quantidade])</f>
        <v>0</v>
      </c>
      <c r="G34255" s="32" t="str" cm="1">
        <f t="array" ref="G34255">IF(F34255="","",SUM(_xlfn._xlws.FILTER(Balanço[Quantidade],(Balanço[Estoque]=Back!$E$3)*(Balanço[Material]=Back!F34255))))</f>
        <v/>
      </c>
    </row>
    <row r="34256" spans="2:7">
      <c r="B34256" s="32">
        <f>SUMIF(Balanço[Estoque],Back!A34256,Balanço[Quantidade])</f>
        <v>0</v>
      </c>
      <c r="G34256" s="32" t="str" cm="1">
        <f t="array" ref="G34256">IF(F34256="","",SUM(_xlfn._xlws.FILTER(Balanço[Quantidade],(Balanço[Estoque]=Back!$E$3)*(Balanço[Material]=Back!F34256))))</f>
        <v/>
      </c>
    </row>
    <row r="34257" spans="2:7">
      <c r="B34257" s="32">
        <f>SUMIF(Balanço[Estoque],Back!A34257,Balanço[Quantidade])</f>
        <v>0</v>
      </c>
      <c r="G34257" s="32" t="str" cm="1">
        <f t="array" ref="G34257">IF(F34257="","",SUM(_xlfn._xlws.FILTER(Balanço[Quantidade],(Balanço[Estoque]=Back!$E$3)*(Balanço[Material]=Back!F34257))))</f>
        <v/>
      </c>
    </row>
    <row r="34258" spans="2:7">
      <c r="B34258" s="32">
        <f>SUMIF(Balanço[Estoque],Back!A34258,Balanço[Quantidade])</f>
        <v>0</v>
      </c>
      <c r="G34258" s="32" t="str" cm="1">
        <f t="array" ref="G34258">IF(F34258="","",SUM(_xlfn._xlws.FILTER(Balanço[Quantidade],(Balanço[Estoque]=Back!$E$3)*(Balanço[Material]=Back!F34258))))</f>
        <v/>
      </c>
    </row>
    <row r="34259" spans="2:7">
      <c r="B34259" s="32">
        <f>SUMIF(Balanço[Estoque],Back!A34259,Balanço[Quantidade])</f>
        <v>0</v>
      </c>
      <c r="G34259" s="32" t="str" cm="1">
        <f t="array" ref="G34259">IF(F34259="","",SUM(_xlfn._xlws.FILTER(Balanço[Quantidade],(Balanço[Estoque]=Back!$E$3)*(Balanço[Material]=Back!F34259))))</f>
        <v/>
      </c>
    </row>
    <row r="34260" spans="2:7">
      <c r="B34260" s="32">
        <f>SUMIF(Balanço[Estoque],Back!A34260,Balanço[Quantidade])</f>
        <v>0</v>
      </c>
      <c r="G34260" s="32" t="str" cm="1">
        <f t="array" ref="G34260">IF(F34260="","",SUM(_xlfn._xlws.FILTER(Balanço[Quantidade],(Balanço[Estoque]=Back!$E$3)*(Balanço[Material]=Back!F34260))))</f>
        <v/>
      </c>
    </row>
    <row r="34261" spans="2:7">
      <c r="B34261" s="32">
        <f>SUMIF(Balanço[Estoque],Back!A34261,Balanço[Quantidade])</f>
        <v>0</v>
      </c>
      <c r="G34261" s="32" t="str" cm="1">
        <f t="array" ref="G34261">IF(F34261="","",SUM(_xlfn._xlws.FILTER(Balanço[Quantidade],(Balanço[Estoque]=Back!$E$3)*(Balanço[Material]=Back!F34261))))</f>
        <v/>
      </c>
    </row>
    <row r="34262" spans="2:7">
      <c r="B34262" s="32">
        <f>SUMIF(Balanço[Estoque],Back!A34262,Balanço[Quantidade])</f>
        <v>0</v>
      </c>
      <c r="G34262" s="32" t="str" cm="1">
        <f t="array" ref="G34262">IF(F34262="","",SUM(_xlfn._xlws.FILTER(Balanço[Quantidade],(Balanço[Estoque]=Back!$E$3)*(Balanço[Material]=Back!F34262))))</f>
        <v/>
      </c>
    </row>
    <row r="34263" spans="2:7">
      <c r="B34263" s="32">
        <f>SUMIF(Balanço[Estoque],Back!A34263,Balanço[Quantidade])</f>
        <v>0</v>
      </c>
      <c r="G34263" s="32" t="str" cm="1">
        <f t="array" ref="G34263">IF(F34263="","",SUM(_xlfn._xlws.FILTER(Balanço[Quantidade],(Balanço[Estoque]=Back!$E$3)*(Balanço[Material]=Back!F34263))))</f>
        <v/>
      </c>
    </row>
    <row r="34264" spans="2:7">
      <c r="B34264" s="32">
        <f>SUMIF(Balanço[Estoque],Back!A34264,Balanço[Quantidade])</f>
        <v>0</v>
      </c>
      <c r="G34264" s="32" t="str" cm="1">
        <f t="array" ref="G34264">IF(F34264="","",SUM(_xlfn._xlws.FILTER(Balanço[Quantidade],(Balanço[Estoque]=Back!$E$3)*(Balanço[Material]=Back!F34264))))</f>
        <v/>
      </c>
    </row>
    <row r="34265" spans="2:7">
      <c r="B34265" s="32">
        <f>SUMIF(Balanço[Estoque],Back!A34265,Balanço[Quantidade])</f>
        <v>0</v>
      </c>
      <c r="G34265" s="32" t="str" cm="1">
        <f t="array" ref="G34265">IF(F34265="","",SUM(_xlfn._xlws.FILTER(Balanço[Quantidade],(Balanço[Estoque]=Back!$E$3)*(Balanço[Material]=Back!F34265))))</f>
        <v/>
      </c>
    </row>
    <row r="34266" spans="2:7">
      <c r="B34266" s="32">
        <f>SUMIF(Balanço[Estoque],Back!A34266,Balanço[Quantidade])</f>
        <v>0</v>
      </c>
      <c r="G34266" s="32" t="str" cm="1">
        <f t="array" ref="G34266">IF(F34266="","",SUM(_xlfn._xlws.FILTER(Balanço[Quantidade],(Balanço[Estoque]=Back!$E$3)*(Balanço[Material]=Back!F34266))))</f>
        <v/>
      </c>
    </row>
    <row r="34267" spans="2:7">
      <c r="B34267" s="32">
        <f>SUMIF(Balanço[Estoque],Back!A34267,Balanço[Quantidade])</f>
        <v>0</v>
      </c>
      <c r="G34267" s="32" t="str" cm="1">
        <f t="array" ref="G34267">IF(F34267="","",SUM(_xlfn._xlws.FILTER(Balanço[Quantidade],(Balanço[Estoque]=Back!$E$3)*(Balanço[Material]=Back!F34267))))</f>
        <v/>
      </c>
    </row>
    <row r="34268" spans="2:7">
      <c r="B34268" s="32">
        <f>SUMIF(Balanço[Estoque],Back!A34268,Balanço[Quantidade])</f>
        <v>0</v>
      </c>
      <c r="G34268" s="32" t="str" cm="1">
        <f t="array" ref="G34268">IF(F34268="","",SUM(_xlfn._xlws.FILTER(Balanço[Quantidade],(Balanço[Estoque]=Back!$E$3)*(Balanço[Material]=Back!F34268))))</f>
        <v/>
      </c>
    </row>
    <row r="34269" spans="2:7">
      <c r="B34269" s="32">
        <f>SUMIF(Balanço[Estoque],Back!A34269,Balanço[Quantidade])</f>
        <v>0</v>
      </c>
      <c r="G34269" s="32" t="str" cm="1">
        <f t="array" ref="G34269">IF(F34269="","",SUM(_xlfn._xlws.FILTER(Balanço[Quantidade],(Balanço[Estoque]=Back!$E$3)*(Balanço[Material]=Back!F34269))))</f>
        <v/>
      </c>
    </row>
    <row r="34270" spans="2:7">
      <c r="B34270" s="32">
        <f>SUMIF(Balanço[Estoque],Back!A34270,Balanço[Quantidade])</f>
        <v>0</v>
      </c>
      <c r="G34270" s="32" t="str" cm="1">
        <f t="array" ref="G34270">IF(F34270="","",SUM(_xlfn._xlws.FILTER(Balanço[Quantidade],(Balanço[Estoque]=Back!$E$3)*(Balanço[Material]=Back!F34270))))</f>
        <v/>
      </c>
    </row>
    <row r="34271" spans="2:7">
      <c r="B34271" s="32">
        <f>SUMIF(Balanço[Estoque],Back!A34271,Balanço[Quantidade])</f>
        <v>0</v>
      </c>
      <c r="G34271" s="32" t="str" cm="1">
        <f t="array" ref="G34271">IF(F34271="","",SUM(_xlfn._xlws.FILTER(Balanço[Quantidade],(Balanço[Estoque]=Back!$E$3)*(Balanço[Material]=Back!F34271))))</f>
        <v/>
      </c>
    </row>
    <row r="34272" spans="2:7">
      <c r="B34272" s="32">
        <f>SUMIF(Balanço[Estoque],Back!A34272,Balanço[Quantidade])</f>
        <v>0</v>
      </c>
      <c r="G34272" s="32" t="str" cm="1">
        <f t="array" ref="G34272">IF(F34272="","",SUM(_xlfn._xlws.FILTER(Balanço[Quantidade],(Balanço[Estoque]=Back!$E$3)*(Balanço[Material]=Back!F34272))))</f>
        <v/>
      </c>
    </row>
    <row r="34273" spans="2:7">
      <c r="B34273" s="32">
        <f>SUMIF(Balanço[Estoque],Back!A34273,Balanço[Quantidade])</f>
        <v>0</v>
      </c>
      <c r="G34273" s="32" t="str" cm="1">
        <f t="array" ref="G34273">IF(F34273="","",SUM(_xlfn._xlws.FILTER(Balanço[Quantidade],(Balanço[Estoque]=Back!$E$3)*(Balanço[Material]=Back!F34273))))</f>
        <v/>
      </c>
    </row>
    <row r="34274" spans="2:7">
      <c r="B34274" s="32">
        <f>SUMIF(Balanço[Estoque],Back!A34274,Balanço[Quantidade])</f>
        <v>0</v>
      </c>
      <c r="G34274" s="32" t="str" cm="1">
        <f t="array" ref="G34274">IF(F34274="","",SUM(_xlfn._xlws.FILTER(Balanço[Quantidade],(Balanço[Estoque]=Back!$E$3)*(Balanço[Material]=Back!F34274))))</f>
        <v/>
      </c>
    </row>
    <row r="34275" spans="2:7">
      <c r="B34275" s="32">
        <f>SUMIF(Balanço[Estoque],Back!A34275,Balanço[Quantidade])</f>
        <v>0</v>
      </c>
      <c r="G34275" s="32" t="str" cm="1">
        <f t="array" ref="G34275">IF(F34275="","",SUM(_xlfn._xlws.FILTER(Balanço[Quantidade],(Balanço[Estoque]=Back!$E$3)*(Balanço[Material]=Back!F34275))))</f>
        <v/>
      </c>
    </row>
    <row r="34276" spans="2:7">
      <c r="B34276" s="32">
        <f>SUMIF(Balanço[Estoque],Back!A34276,Balanço[Quantidade])</f>
        <v>0</v>
      </c>
      <c r="G34276" s="32" t="str" cm="1">
        <f t="array" ref="G34276">IF(F34276="","",SUM(_xlfn._xlws.FILTER(Balanço[Quantidade],(Balanço[Estoque]=Back!$E$3)*(Balanço[Material]=Back!F34276))))</f>
        <v/>
      </c>
    </row>
    <row r="34277" spans="2:7">
      <c r="B34277" s="32">
        <f>SUMIF(Balanço[Estoque],Back!A34277,Balanço[Quantidade])</f>
        <v>0</v>
      </c>
      <c r="G34277" s="32" t="str" cm="1">
        <f t="array" ref="G34277">IF(F34277="","",SUM(_xlfn._xlws.FILTER(Balanço[Quantidade],(Balanço[Estoque]=Back!$E$3)*(Balanço[Material]=Back!F34277))))</f>
        <v/>
      </c>
    </row>
    <row r="34278" spans="2:7">
      <c r="B34278" s="32">
        <f>SUMIF(Balanço[Estoque],Back!A34278,Balanço[Quantidade])</f>
        <v>0</v>
      </c>
      <c r="G34278" s="32" t="str" cm="1">
        <f t="array" ref="G34278">IF(F34278="","",SUM(_xlfn._xlws.FILTER(Balanço[Quantidade],(Balanço[Estoque]=Back!$E$3)*(Balanço[Material]=Back!F34278))))</f>
        <v/>
      </c>
    </row>
    <row r="34279" spans="2:7">
      <c r="B34279" s="32">
        <f>SUMIF(Balanço[Estoque],Back!A34279,Balanço[Quantidade])</f>
        <v>0</v>
      </c>
      <c r="G34279" s="32" t="str" cm="1">
        <f t="array" ref="G34279">IF(F34279="","",SUM(_xlfn._xlws.FILTER(Balanço[Quantidade],(Balanço[Estoque]=Back!$E$3)*(Balanço[Material]=Back!F34279))))</f>
        <v/>
      </c>
    </row>
    <row r="34280" spans="2:7">
      <c r="B34280" s="32">
        <f>SUMIF(Balanço[Estoque],Back!A34280,Balanço[Quantidade])</f>
        <v>0</v>
      </c>
      <c r="G34280" s="32" t="str" cm="1">
        <f t="array" ref="G34280">IF(F34280="","",SUM(_xlfn._xlws.FILTER(Balanço[Quantidade],(Balanço[Estoque]=Back!$E$3)*(Balanço[Material]=Back!F34280))))</f>
        <v/>
      </c>
    </row>
    <row r="34281" spans="2:7">
      <c r="B34281" s="32">
        <f>SUMIF(Balanço[Estoque],Back!A34281,Balanço[Quantidade])</f>
        <v>0</v>
      </c>
      <c r="G34281" s="32" t="str" cm="1">
        <f t="array" ref="G34281">IF(F34281="","",SUM(_xlfn._xlws.FILTER(Balanço[Quantidade],(Balanço[Estoque]=Back!$E$3)*(Balanço[Material]=Back!F34281))))</f>
        <v/>
      </c>
    </row>
    <row r="34282" spans="2:7">
      <c r="B34282" s="32">
        <f>SUMIF(Balanço[Estoque],Back!A34282,Balanço[Quantidade])</f>
        <v>0</v>
      </c>
      <c r="G34282" s="32" t="str" cm="1">
        <f t="array" ref="G34282">IF(F34282="","",SUM(_xlfn._xlws.FILTER(Balanço[Quantidade],(Balanço[Estoque]=Back!$E$3)*(Balanço[Material]=Back!F34282))))</f>
        <v/>
      </c>
    </row>
    <row r="34283" spans="2:7">
      <c r="B34283" s="32">
        <f>SUMIF(Balanço[Estoque],Back!A34283,Balanço[Quantidade])</f>
        <v>0</v>
      </c>
      <c r="G34283" s="32" t="str" cm="1">
        <f t="array" ref="G34283">IF(F34283="","",SUM(_xlfn._xlws.FILTER(Balanço[Quantidade],(Balanço[Estoque]=Back!$E$3)*(Balanço[Material]=Back!F34283))))</f>
        <v/>
      </c>
    </row>
    <row r="34284" spans="2:7">
      <c r="B34284" s="32">
        <f>SUMIF(Balanço[Estoque],Back!A34284,Balanço[Quantidade])</f>
        <v>0</v>
      </c>
      <c r="G34284" s="32" t="str" cm="1">
        <f t="array" ref="G34284">IF(F34284="","",SUM(_xlfn._xlws.FILTER(Balanço[Quantidade],(Balanço[Estoque]=Back!$E$3)*(Balanço[Material]=Back!F34284))))</f>
        <v/>
      </c>
    </row>
    <row r="34285" spans="2:7">
      <c r="B34285" s="32">
        <f>SUMIF(Balanço[Estoque],Back!A34285,Balanço[Quantidade])</f>
        <v>0</v>
      </c>
      <c r="G34285" s="32" t="str" cm="1">
        <f t="array" ref="G34285">IF(F34285="","",SUM(_xlfn._xlws.FILTER(Balanço[Quantidade],(Balanço[Estoque]=Back!$E$3)*(Balanço[Material]=Back!F34285))))</f>
        <v/>
      </c>
    </row>
    <row r="34286" spans="2:7">
      <c r="B34286" s="32">
        <f>SUMIF(Balanço[Estoque],Back!A34286,Balanço[Quantidade])</f>
        <v>0</v>
      </c>
      <c r="G34286" s="32" t="str" cm="1">
        <f t="array" ref="G34286">IF(F34286="","",SUM(_xlfn._xlws.FILTER(Balanço[Quantidade],(Balanço[Estoque]=Back!$E$3)*(Balanço[Material]=Back!F34286))))</f>
        <v/>
      </c>
    </row>
    <row r="34287" spans="2:7">
      <c r="B34287" s="32">
        <f>SUMIF(Balanço[Estoque],Back!A34287,Balanço[Quantidade])</f>
        <v>0</v>
      </c>
      <c r="G34287" s="32" t="str" cm="1">
        <f t="array" ref="G34287">IF(F34287="","",SUM(_xlfn._xlws.FILTER(Balanço[Quantidade],(Balanço[Estoque]=Back!$E$3)*(Balanço[Material]=Back!F34287))))</f>
        <v/>
      </c>
    </row>
    <row r="34288" spans="2:7">
      <c r="B34288" s="32">
        <f>SUMIF(Balanço[Estoque],Back!A34288,Balanço[Quantidade])</f>
        <v>0</v>
      </c>
      <c r="G34288" s="32" t="str" cm="1">
        <f t="array" ref="G34288">IF(F34288="","",SUM(_xlfn._xlws.FILTER(Balanço[Quantidade],(Balanço[Estoque]=Back!$E$3)*(Balanço[Material]=Back!F34288))))</f>
        <v/>
      </c>
    </row>
    <row r="34289" spans="2:7">
      <c r="B34289" s="32">
        <f>SUMIF(Balanço[Estoque],Back!A34289,Balanço[Quantidade])</f>
        <v>0</v>
      </c>
      <c r="G34289" s="32" t="str" cm="1">
        <f t="array" ref="G34289">IF(F34289="","",SUM(_xlfn._xlws.FILTER(Balanço[Quantidade],(Balanço[Estoque]=Back!$E$3)*(Balanço[Material]=Back!F34289))))</f>
        <v/>
      </c>
    </row>
    <row r="34290" spans="2:7">
      <c r="B34290" s="32">
        <f>SUMIF(Balanço[Estoque],Back!A34290,Balanço[Quantidade])</f>
        <v>0</v>
      </c>
      <c r="G34290" s="32" t="str" cm="1">
        <f t="array" ref="G34290">IF(F34290="","",SUM(_xlfn._xlws.FILTER(Balanço[Quantidade],(Balanço[Estoque]=Back!$E$3)*(Balanço[Material]=Back!F34290))))</f>
        <v/>
      </c>
    </row>
    <row r="34291" spans="2:7">
      <c r="B34291" s="32">
        <f>SUMIF(Balanço[Estoque],Back!A34291,Balanço[Quantidade])</f>
        <v>0</v>
      </c>
      <c r="G34291" s="32" t="str" cm="1">
        <f t="array" ref="G34291">IF(F34291="","",SUM(_xlfn._xlws.FILTER(Balanço[Quantidade],(Balanço[Estoque]=Back!$E$3)*(Balanço[Material]=Back!F34291))))</f>
        <v/>
      </c>
    </row>
    <row r="34292" spans="2:7">
      <c r="B34292" s="32">
        <f>SUMIF(Balanço[Estoque],Back!A34292,Balanço[Quantidade])</f>
        <v>0</v>
      </c>
      <c r="G34292" s="32" t="str" cm="1">
        <f t="array" ref="G34292">IF(F34292="","",SUM(_xlfn._xlws.FILTER(Balanço[Quantidade],(Balanço[Estoque]=Back!$E$3)*(Balanço[Material]=Back!F34292))))</f>
        <v/>
      </c>
    </row>
    <row r="34293" spans="2:7">
      <c r="B34293" s="32">
        <f>SUMIF(Balanço[Estoque],Back!A34293,Balanço[Quantidade])</f>
        <v>0</v>
      </c>
      <c r="G34293" s="32" t="str" cm="1">
        <f t="array" ref="G34293">IF(F34293="","",SUM(_xlfn._xlws.FILTER(Balanço[Quantidade],(Balanço[Estoque]=Back!$E$3)*(Balanço[Material]=Back!F34293))))</f>
        <v/>
      </c>
    </row>
    <row r="34294" spans="2:7">
      <c r="B34294" s="32">
        <f>SUMIF(Balanço[Estoque],Back!A34294,Balanço[Quantidade])</f>
        <v>0</v>
      </c>
      <c r="G34294" s="32" t="str" cm="1">
        <f t="array" ref="G34294">IF(F34294="","",SUM(_xlfn._xlws.FILTER(Balanço[Quantidade],(Balanço[Estoque]=Back!$E$3)*(Balanço[Material]=Back!F34294))))</f>
        <v/>
      </c>
    </row>
    <row r="34295" spans="2:7">
      <c r="B34295" s="32">
        <f>SUMIF(Balanço[Estoque],Back!A34295,Balanço[Quantidade])</f>
        <v>0</v>
      </c>
      <c r="G34295" s="32" t="str" cm="1">
        <f t="array" ref="G34295">IF(F34295="","",SUM(_xlfn._xlws.FILTER(Balanço[Quantidade],(Balanço[Estoque]=Back!$E$3)*(Balanço[Material]=Back!F34295))))</f>
        <v/>
      </c>
    </row>
    <row r="34296" spans="2:7">
      <c r="B34296" s="32">
        <f>SUMIF(Balanço[Estoque],Back!A34296,Balanço[Quantidade])</f>
        <v>0</v>
      </c>
      <c r="G34296" s="32" t="str" cm="1">
        <f t="array" ref="G34296">IF(F34296="","",SUM(_xlfn._xlws.FILTER(Balanço[Quantidade],(Balanço[Estoque]=Back!$E$3)*(Balanço[Material]=Back!F34296))))</f>
        <v/>
      </c>
    </row>
    <row r="34297" spans="2:7">
      <c r="B34297" s="32">
        <f>SUMIF(Balanço[Estoque],Back!A34297,Balanço[Quantidade])</f>
        <v>0</v>
      </c>
      <c r="G34297" s="32" t="str" cm="1">
        <f t="array" ref="G34297">IF(F34297="","",SUM(_xlfn._xlws.FILTER(Balanço[Quantidade],(Balanço[Estoque]=Back!$E$3)*(Balanço[Material]=Back!F34297))))</f>
        <v/>
      </c>
    </row>
    <row r="34298" spans="2:7">
      <c r="B34298" s="32">
        <f>SUMIF(Balanço[Estoque],Back!A34298,Balanço[Quantidade])</f>
        <v>0</v>
      </c>
      <c r="G34298" s="32" t="str" cm="1">
        <f t="array" ref="G34298">IF(F34298="","",SUM(_xlfn._xlws.FILTER(Balanço[Quantidade],(Balanço[Estoque]=Back!$E$3)*(Balanço[Material]=Back!F34298))))</f>
        <v/>
      </c>
    </row>
    <row r="34299" spans="2:7">
      <c r="B34299" s="32">
        <f>SUMIF(Balanço[Estoque],Back!A34299,Balanço[Quantidade])</f>
        <v>0</v>
      </c>
      <c r="G34299" s="32" t="str" cm="1">
        <f t="array" ref="G34299">IF(F34299="","",SUM(_xlfn._xlws.FILTER(Balanço[Quantidade],(Balanço[Estoque]=Back!$E$3)*(Balanço[Material]=Back!F34299))))</f>
        <v/>
      </c>
    </row>
    <row r="34300" spans="2:7">
      <c r="B34300" s="32">
        <f>SUMIF(Balanço[Estoque],Back!A34300,Balanço[Quantidade])</f>
        <v>0</v>
      </c>
      <c r="G34300" s="32" t="str" cm="1">
        <f t="array" ref="G34300">IF(F34300="","",SUM(_xlfn._xlws.FILTER(Balanço[Quantidade],(Balanço[Estoque]=Back!$E$3)*(Balanço[Material]=Back!F34300))))</f>
        <v/>
      </c>
    </row>
    <row r="34301" spans="2:7">
      <c r="B34301" s="32">
        <f>SUMIF(Balanço[Estoque],Back!A34301,Balanço[Quantidade])</f>
        <v>0</v>
      </c>
      <c r="G34301" s="32" t="str" cm="1">
        <f t="array" ref="G34301">IF(F34301="","",SUM(_xlfn._xlws.FILTER(Balanço[Quantidade],(Balanço[Estoque]=Back!$E$3)*(Balanço[Material]=Back!F34301))))</f>
        <v/>
      </c>
    </row>
    <row r="34302" spans="2:7">
      <c r="B34302" s="32">
        <f>SUMIF(Balanço[Estoque],Back!A34302,Balanço[Quantidade])</f>
        <v>0</v>
      </c>
      <c r="G34302" s="32" t="str" cm="1">
        <f t="array" ref="G34302">IF(F34302="","",SUM(_xlfn._xlws.FILTER(Balanço[Quantidade],(Balanço[Estoque]=Back!$E$3)*(Balanço[Material]=Back!F34302))))</f>
        <v/>
      </c>
    </row>
    <row r="34303" spans="2:7">
      <c r="B34303" s="32">
        <f>SUMIF(Balanço[Estoque],Back!A34303,Balanço[Quantidade])</f>
        <v>0</v>
      </c>
      <c r="G34303" s="32" t="str" cm="1">
        <f t="array" ref="G34303">IF(F34303="","",SUM(_xlfn._xlws.FILTER(Balanço[Quantidade],(Balanço[Estoque]=Back!$E$3)*(Balanço[Material]=Back!F34303))))</f>
        <v/>
      </c>
    </row>
    <row r="34304" spans="2:7">
      <c r="B34304" s="32">
        <f>SUMIF(Balanço[Estoque],Back!A34304,Balanço[Quantidade])</f>
        <v>0</v>
      </c>
      <c r="G34304" s="32" t="str" cm="1">
        <f t="array" ref="G34304">IF(F34304="","",SUM(_xlfn._xlws.FILTER(Balanço[Quantidade],(Balanço[Estoque]=Back!$E$3)*(Balanço[Material]=Back!F34304))))</f>
        <v/>
      </c>
    </row>
    <row r="34305" spans="2:7">
      <c r="B34305" s="32">
        <f>SUMIF(Balanço[Estoque],Back!A34305,Balanço[Quantidade])</f>
        <v>0</v>
      </c>
      <c r="G34305" s="32" t="str" cm="1">
        <f t="array" ref="G34305">IF(F34305="","",SUM(_xlfn._xlws.FILTER(Balanço[Quantidade],(Balanço[Estoque]=Back!$E$3)*(Balanço[Material]=Back!F34305))))</f>
        <v/>
      </c>
    </row>
    <row r="34306" spans="2:7">
      <c r="B34306" s="32">
        <f>SUMIF(Balanço[Estoque],Back!A34306,Balanço[Quantidade])</f>
        <v>0</v>
      </c>
      <c r="G34306" s="32" t="str" cm="1">
        <f t="array" ref="G34306">IF(F34306="","",SUM(_xlfn._xlws.FILTER(Balanço[Quantidade],(Balanço[Estoque]=Back!$E$3)*(Balanço[Material]=Back!F34306))))</f>
        <v/>
      </c>
    </row>
    <row r="34307" spans="2:7">
      <c r="B34307" s="32">
        <f>SUMIF(Balanço[Estoque],Back!A34307,Balanço[Quantidade])</f>
        <v>0</v>
      </c>
      <c r="G34307" s="32" t="str" cm="1">
        <f t="array" ref="G34307">IF(F34307="","",SUM(_xlfn._xlws.FILTER(Balanço[Quantidade],(Balanço[Estoque]=Back!$E$3)*(Balanço[Material]=Back!F34307))))</f>
        <v/>
      </c>
    </row>
    <row r="34308" spans="2:7">
      <c r="B34308" s="32">
        <f>SUMIF(Balanço[Estoque],Back!A34308,Balanço[Quantidade])</f>
        <v>0</v>
      </c>
      <c r="G34308" s="32" t="str" cm="1">
        <f t="array" ref="G34308">IF(F34308="","",SUM(_xlfn._xlws.FILTER(Balanço[Quantidade],(Balanço[Estoque]=Back!$E$3)*(Balanço[Material]=Back!F34308))))</f>
        <v/>
      </c>
    </row>
    <row r="34309" spans="2:7">
      <c r="B34309" s="32">
        <f>SUMIF(Balanço[Estoque],Back!A34309,Balanço[Quantidade])</f>
        <v>0</v>
      </c>
      <c r="G34309" s="32" t="str" cm="1">
        <f t="array" ref="G34309">IF(F34309="","",SUM(_xlfn._xlws.FILTER(Balanço[Quantidade],(Balanço[Estoque]=Back!$E$3)*(Balanço[Material]=Back!F34309))))</f>
        <v/>
      </c>
    </row>
    <row r="34310" spans="2:7">
      <c r="B34310" s="32">
        <f>SUMIF(Balanço[Estoque],Back!A34310,Balanço[Quantidade])</f>
        <v>0</v>
      </c>
      <c r="G34310" s="32" t="str" cm="1">
        <f t="array" ref="G34310">IF(F34310="","",SUM(_xlfn._xlws.FILTER(Balanço[Quantidade],(Balanço[Estoque]=Back!$E$3)*(Balanço[Material]=Back!F34310))))</f>
        <v/>
      </c>
    </row>
    <row r="34311" spans="2:7">
      <c r="B34311" s="32">
        <f>SUMIF(Balanço[Estoque],Back!A34311,Balanço[Quantidade])</f>
        <v>0</v>
      </c>
      <c r="G34311" s="32" t="str" cm="1">
        <f t="array" ref="G34311">IF(F34311="","",SUM(_xlfn._xlws.FILTER(Balanço[Quantidade],(Balanço[Estoque]=Back!$E$3)*(Balanço[Material]=Back!F34311))))</f>
        <v/>
      </c>
    </row>
    <row r="34312" spans="2:7">
      <c r="B34312" s="32">
        <f>SUMIF(Balanço[Estoque],Back!A34312,Balanço[Quantidade])</f>
        <v>0</v>
      </c>
      <c r="G34312" s="32" t="str" cm="1">
        <f t="array" ref="G34312">IF(F34312="","",SUM(_xlfn._xlws.FILTER(Balanço[Quantidade],(Balanço[Estoque]=Back!$E$3)*(Balanço[Material]=Back!F34312))))</f>
        <v/>
      </c>
    </row>
    <row r="34313" spans="2:7">
      <c r="B34313" s="32">
        <f>SUMIF(Balanço[Estoque],Back!A34313,Balanço[Quantidade])</f>
        <v>0</v>
      </c>
      <c r="G34313" s="32" t="str" cm="1">
        <f t="array" ref="G34313">IF(F34313="","",SUM(_xlfn._xlws.FILTER(Balanço[Quantidade],(Balanço[Estoque]=Back!$E$3)*(Balanço[Material]=Back!F34313))))</f>
        <v/>
      </c>
    </row>
    <row r="34314" spans="2:7">
      <c r="B34314" s="32">
        <f>SUMIF(Balanço[Estoque],Back!A34314,Balanço[Quantidade])</f>
        <v>0</v>
      </c>
      <c r="G34314" s="32" t="str" cm="1">
        <f t="array" ref="G34314">IF(F34314="","",SUM(_xlfn._xlws.FILTER(Balanço[Quantidade],(Balanço[Estoque]=Back!$E$3)*(Balanço[Material]=Back!F34314))))</f>
        <v/>
      </c>
    </row>
    <row r="34315" spans="2:7">
      <c r="B34315" s="32">
        <f>SUMIF(Balanço[Estoque],Back!A34315,Balanço[Quantidade])</f>
        <v>0</v>
      </c>
      <c r="G34315" s="32" t="str" cm="1">
        <f t="array" ref="G34315">IF(F34315="","",SUM(_xlfn._xlws.FILTER(Balanço[Quantidade],(Balanço[Estoque]=Back!$E$3)*(Balanço[Material]=Back!F34315))))</f>
        <v/>
      </c>
    </row>
    <row r="34316" spans="2:7">
      <c r="B34316" s="32">
        <f>SUMIF(Balanço[Estoque],Back!A34316,Balanço[Quantidade])</f>
        <v>0</v>
      </c>
      <c r="G34316" s="32" t="str" cm="1">
        <f t="array" ref="G34316">IF(F34316="","",SUM(_xlfn._xlws.FILTER(Balanço[Quantidade],(Balanço[Estoque]=Back!$E$3)*(Balanço[Material]=Back!F34316))))</f>
        <v/>
      </c>
    </row>
    <row r="34317" spans="2:7">
      <c r="B34317" s="32">
        <f>SUMIF(Balanço[Estoque],Back!A34317,Balanço[Quantidade])</f>
        <v>0</v>
      </c>
      <c r="G34317" s="32" t="str" cm="1">
        <f t="array" ref="G34317">IF(F34317="","",SUM(_xlfn._xlws.FILTER(Balanço[Quantidade],(Balanço[Estoque]=Back!$E$3)*(Balanço[Material]=Back!F34317))))</f>
        <v/>
      </c>
    </row>
    <row r="34318" spans="2:7">
      <c r="B34318" s="32">
        <f>SUMIF(Balanço[Estoque],Back!A34318,Balanço[Quantidade])</f>
        <v>0</v>
      </c>
      <c r="G34318" s="32" t="str" cm="1">
        <f t="array" ref="G34318">IF(F34318="","",SUM(_xlfn._xlws.FILTER(Balanço[Quantidade],(Balanço[Estoque]=Back!$E$3)*(Balanço[Material]=Back!F34318))))</f>
        <v/>
      </c>
    </row>
    <row r="34319" spans="2:7">
      <c r="B34319" s="32">
        <f>SUMIF(Balanço[Estoque],Back!A34319,Balanço[Quantidade])</f>
        <v>0</v>
      </c>
      <c r="G34319" s="32" t="str" cm="1">
        <f t="array" ref="G34319">IF(F34319="","",SUM(_xlfn._xlws.FILTER(Balanço[Quantidade],(Balanço[Estoque]=Back!$E$3)*(Balanço[Material]=Back!F34319))))</f>
        <v/>
      </c>
    </row>
    <row r="34320" spans="2:7">
      <c r="B34320" s="32">
        <f>SUMIF(Balanço[Estoque],Back!A34320,Balanço[Quantidade])</f>
        <v>0</v>
      </c>
      <c r="G34320" s="32" t="str" cm="1">
        <f t="array" ref="G34320">IF(F34320="","",SUM(_xlfn._xlws.FILTER(Balanço[Quantidade],(Balanço[Estoque]=Back!$E$3)*(Balanço[Material]=Back!F34320))))</f>
        <v/>
      </c>
    </row>
    <row r="34321" spans="2:7">
      <c r="B34321" s="32">
        <f>SUMIF(Balanço[Estoque],Back!A34321,Balanço[Quantidade])</f>
        <v>0</v>
      </c>
      <c r="G34321" s="32" t="str" cm="1">
        <f t="array" ref="G34321">IF(F34321="","",SUM(_xlfn._xlws.FILTER(Balanço[Quantidade],(Balanço[Estoque]=Back!$E$3)*(Balanço[Material]=Back!F34321))))</f>
        <v/>
      </c>
    </row>
    <row r="34322" spans="2:7">
      <c r="B34322" s="32">
        <f>SUMIF(Balanço[Estoque],Back!A34322,Balanço[Quantidade])</f>
        <v>0</v>
      </c>
      <c r="G34322" s="32" t="str" cm="1">
        <f t="array" ref="G34322">IF(F34322="","",SUM(_xlfn._xlws.FILTER(Balanço[Quantidade],(Balanço[Estoque]=Back!$E$3)*(Balanço[Material]=Back!F34322))))</f>
        <v/>
      </c>
    </row>
    <row r="34323" spans="2:7">
      <c r="B34323" s="32">
        <f>SUMIF(Balanço[Estoque],Back!A34323,Balanço[Quantidade])</f>
        <v>0</v>
      </c>
      <c r="G34323" s="32" t="str" cm="1">
        <f t="array" ref="G34323">IF(F34323="","",SUM(_xlfn._xlws.FILTER(Balanço[Quantidade],(Balanço[Estoque]=Back!$E$3)*(Balanço[Material]=Back!F34323))))</f>
        <v/>
      </c>
    </row>
    <row r="34324" spans="2:7">
      <c r="B34324" s="32">
        <f>SUMIF(Balanço[Estoque],Back!A34324,Balanço[Quantidade])</f>
        <v>0</v>
      </c>
      <c r="G34324" s="32" t="str" cm="1">
        <f t="array" ref="G34324">IF(F34324="","",SUM(_xlfn._xlws.FILTER(Balanço[Quantidade],(Balanço[Estoque]=Back!$E$3)*(Balanço[Material]=Back!F34324))))</f>
        <v/>
      </c>
    </row>
    <row r="34325" spans="2:7">
      <c r="B34325" s="32">
        <f>SUMIF(Balanço[Estoque],Back!A34325,Balanço[Quantidade])</f>
        <v>0</v>
      </c>
      <c r="G34325" s="32" t="str" cm="1">
        <f t="array" ref="G34325">IF(F34325="","",SUM(_xlfn._xlws.FILTER(Balanço[Quantidade],(Balanço[Estoque]=Back!$E$3)*(Balanço[Material]=Back!F34325))))</f>
        <v/>
      </c>
    </row>
    <row r="34326" spans="2:7">
      <c r="B34326" s="32">
        <f>SUMIF(Balanço[Estoque],Back!A34326,Balanço[Quantidade])</f>
        <v>0</v>
      </c>
      <c r="G34326" s="32" t="str" cm="1">
        <f t="array" ref="G34326">IF(F34326="","",SUM(_xlfn._xlws.FILTER(Balanço[Quantidade],(Balanço[Estoque]=Back!$E$3)*(Balanço[Material]=Back!F34326))))</f>
        <v/>
      </c>
    </row>
    <row r="34327" spans="2:7">
      <c r="B34327" s="32">
        <f>SUMIF(Balanço[Estoque],Back!A34327,Balanço[Quantidade])</f>
        <v>0</v>
      </c>
      <c r="G34327" s="32" t="str" cm="1">
        <f t="array" ref="G34327">IF(F34327="","",SUM(_xlfn._xlws.FILTER(Balanço[Quantidade],(Balanço[Estoque]=Back!$E$3)*(Balanço[Material]=Back!F34327))))</f>
        <v/>
      </c>
    </row>
    <row r="34328" spans="2:7">
      <c r="B34328" s="32">
        <f>SUMIF(Balanço[Estoque],Back!A34328,Balanço[Quantidade])</f>
        <v>0</v>
      </c>
      <c r="G34328" s="32" t="str" cm="1">
        <f t="array" ref="G34328">IF(F34328="","",SUM(_xlfn._xlws.FILTER(Balanço[Quantidade],(Balanço[Estoque]=Back!$E$3)*(Balanço[Material]=Back!F34328))))</f>
        <v/>
      </c>
    </row>
    <row r="34329" spans="2:7">
      <c r="B34329" s="32">
        <f>SUMIF(Balanço[Estoque],Back!A34329,Balanço[Quantidade])</f>
        <v>0</v>
      </c>
      <c r="G34329" s="32" t="str" cm="1">
        <f t="array" ref="G34329">IF(F34329="","",SUM(_xlfn._xlws.FILTER(Balanço[Quantidade],(Balanço[Estoque]=Back!$E$3)*(Balanço[Material]=Back!F34329))))</f>
        <v/>
      </c>
    </row>
    <row r="34330" spans="2:7">
      <c r="B34330" s="32">
        <f>SUMIF(Balanço[Estoque],Back!A34330,Balanço[Quantidade])</f>
        <v>0</v>
      </c>
      <c r="G34330" s="32" t="str" cm="1">
        <f t="array" ref="G34330">IF(F34330="","",SUM(_xlfn._xlws.FILTER(Balanço[Quantidade],(Balanço[Estoque]=Back!$E$3)*(Balanço[Material]=Back!F34330))))</f>
        <v/>
      </c>
    </row>
    <row r="34331" spans="2:7">
      <c r="B34331" s="32">
        <f>SUMIF(Balanço[Estoque],Back!A34331,Balanço[Quantidade])</f>
        <v>0</v>
      </c>
      <c r="G34331" s="32" t="str" cm="1">
        <f t="array" ref="G34331">IF(F34331="","",SUM(_xlfn._xlws.FILTER(Balanço[Quantidade],(Balanço[Estoque]=Back!$E$3)*(Balanço[Material]=Back!F34331))))</f>
        <v/>
      </c>
    </row>
    <row r="34332" spans="2:7">
      <c r="B34332" s="32">
        <f>SUMIF(Balanço[Estoque],Back!A34332,Balanço[Quantidade])</f>
        <v>0</v>
      </c>
      <c r="G34332" s="32" t="str" cm="1">
        <f t="array" ref="G34332">IF(F34332="","",SUM(_xlfn._xlws.FILTER(Balanço[Quantidade],(Balanço[Estoque]=Back!$E$3)*(Balanço[Material]=Back!F34332))))</f>
        <v/>
      </c>
    </row>
    <row r="34333" spans="2:7">
      <c r="B34333" s="32">
        <f>SUMIF(Balanço[Estoque],Back!A34333,Balanço[Quantidade])</f>
        <v>0</v>
      </c>
      <c r="G34333" s="32" t="str" cm="1">
        <f t="array" ref="G34333">IF(F34333="","",SUM(_xlfn._xlws.FILTER(Balanço[Quantidade],(Balanço[Estoque]=Back!$E$3)*(Balanço[Material]=Back!F34333))))</f>
        <v/>
      </c>
    </row>
    <row r="34334" spans="2:7">
      <c r="B34334" s="32">
        <f>SUMIF(Balanço[Estoque],Back!A34334,Balanço[Quantidade])</f>
        <v>0</v>
      </c>
      <c r="G34334" s="32" t="str" cm="1">
        <f t="array" ref="G34334">IF(F34334="","",SUM(_xlfn._xlws.FILTER(Balanço[Quantidade],(Balanço[Estoque]=Back!$E$3)*(Balanço[Material]=Back!F34334))))</f>
        <v/>
      </c>
    </row>
    <row r="34335" spans="2:7">
      <c r="B34335" s="32">
        <f>SUMIF(Balanço[Estoque],Back!A34335,Balanço[Quantidade])</f>
        <v>0</v>
      </c>
      <c r="G34335" s="32" t="str" cm="1">
        <f t="array" ref="G34335">IF(F34335="","",SUM(_xlfn._xlws.FILTER(Balanço[Quantidade],(Balanço[Estoque]=Back!$E$3)*(Balanço[Material]=Back!F34335))))</f>
        <v/>
      </c>
    </row>
    <row r="34336" spans="2:7">
      <c r="B34336" s="32">
        <f>SUMIF(Balanço[Estoque],Back!A34336,Balanço[Quantidade])</f>
        <v>0</v>
      </c>
      <c r="G34336" s="32" t="str" cm="1">
        <f t="array" ref="G34336">IF(F34336="","",SUM(_xlfn._xlws.FILTER(Balanço[Quantidade],(Balanço[Estoque]=Back!$E$3)*(Balanço[Material]=Back!F34336))))</f>
        <v/>
      </c>
    </row>
    <row r="34337" spans="2:7">
      <c r="B34337" s="32">
        <f>SUMIF(Balanço[Estoque],Back!A34337,Balanço[Quantidade])</f>
        <v>0</v>
      </c>
      <c r="G34337" s="32" t="str" cm="1">
        <f t="array" ref="G34337">IF(F34337="","",SUM(_xlfn._xlws.FILTER(Balanço[Quantidade],(Balanço[Estoque]=Back!$E$3)*(Balanço[Material]=Back!F34337))))</f>
        <v/>
      </c>
    </row>
    <row r="34338" spans="2:7">
      <c r="B34338" s="32">
        <f>SUMIF(Balanço[Estoque],Back!A34338,Balanço[Quantidade])</f>
        <v>0</v>
      </c>
      <c r="G34338" s="32" t="str" cm="1">
        <f t="array" ref="G34338">IF(F34338="","",SUM(_xlfn._xlws.FILTER(Balanço[Quantidade],(Balanço[Estoque]=Back!$E$3)*(Balanço[Material]=Back!F34338))))</f>
        <v/>
      </c>
    </row>
    <row r="34339" spans="2:7">
      <c r="B34339" s="32">
        <f>SUMIF(Balanço[Estoque],Back!A34339,Balanço[Quantidade])</f>
        <v>0</v>
      </c>
      <c r="G34339" s="32" t="str" cm="1">
        <f t="array" ref="G34339">IF(F34339="","",SUM(_xlfn._xlws.FILTER(Balanço[Quantidade],(Balanço[Estoque]=Back!$E$3)*(Balanço[Material]=Back!F34339))))</f>
        <v/>
      </c>
    </row>
    <row r="34340" spans="2:7">
      <c r="B34340" s="32">
        <f>SUMIF(Balanço[Estoque],Back!A34340,Balanço[Quantidade])</f>
        <v>0</v>
      </c>
      <c r="G34340" s="32" t="str" cm="1">
        <f t="array" ref="G34340">IF(F34340="","",SUM(_xlfn._xlws.FILTER(Balanço[Quantidade],(Balanço[Estoque]=Back!$E$3)*(Balanço[Material]=Back!F34340))))</f>
        <v/>
      </c>
    </row>
    <row r="34341" spans="2:7">
      <c r="B34341" s="32">
        <f>SUMIF(Balanço[Estoque],Back!A34341,Balanço[Quantidade])</f>
        <v>0</v>
      </c>
      <c r="G34341" s="32" t="str" cm="1">
        <f t="array" ref="G34341">IF(F34341="","",SUM(_xlfn._xlws.FILTER(Balanço[Quantidade],(Balanço[Estoque]=Back!$E$3)*(Balanço[Material]=Back!F34341))))</f>
        <v/>
      </c>
    </row>
    <row r="34342" spans="2:7">
      <c r="B34342" s="32">
        <f>SUMIF(Balanço[Estoque],Back!A34342,Balanço[Quantidade])</f>
        <v>0</v>
      </c>
      <c r="G34342" s="32" t="str" cm="1">
        <f t="array" ref="G34342">IF(F34342="","",SUM(_xlfn._xlws.FILTER(Balanço[Quantidade],(Balanço[Estoque]=Back!$E$3)*(Balanço[Material]=Back!F34342))))</f>
        <v/>
      </c>
    </row>
    <row r="34343" spans="2:7">
      <c r="B34343" s="32">
        <f>SUMIF(Balanço[Estoque],Back!A34343,Balanço[Quantidade])</f>
        <v>0</v>
      </c>
      <c r="G34343" s="32" t="str" cm="1">
        <f t="array" ref="G34343">IF(F34343="","",SUM(_xlfn._xlws.FILTER(Balanço[Quantidade],(Balanço[Estoque]=Back!$E$3)*(Balanço[Material]=Back!F34343))))</f>
        <v/>
      </c>
    </row>
    <row r="34344" spans="2:7">
      <c r="B34344" s="32">
        <f>SUMIF(Balanço[Estoque],Back!A34344,Balanço[Quantidade])</f>
        <v>0</v>
      </c>
      <c r="G34344" s="32" t="str" cm="1">
        <f t="array" ref="G34344">IF(F34344="","",SUM(_xlfn._xlws.FILTER(Balanço[Quantidade],(Balanço[Estoque]=Back!$E$3)*(Balanço[Material]=Back!F34344))))</f>
        <v/>
      </c>
    </row>
    <row r="34345" spans="2:7">
      <c r="B34345" s="32">
        <f>SUMIF(Balanço[Estoque],Back!A34345,Balanço[Quantidade])</f>
        <v>0</v>
      </c>
      <c r="G34345" s="32" t="str" cm="1">
        <f t="array" ref="G34345">IF(F34345="","",SUM(_xlfn._xlws.FILTER(Balanço[Quantidade],(Balanço[Estoque]=Back!$E$3)*(Balanço[Material]=Back!F34345))))</f>
        <v/>
      </c>
    </row>
    <row r="34346" spans="2:7">
      <c r="B34346" s="32">
        <f>SUMIF(Balanço[Estoque],Back!A34346,Balanço[Quantidade])</f>
        <v>0</v>
      </c>
      <c r="G34346" s="32" t="str" cm="1">
        <f t="array" ref="G34346">IF(F34346="","",SUM(_xlfn._xlws.FILTER(Balanço[Quantidade],(Balanço[Estoque]=Back!$E$3)*(Balanço[Material]=Back!F34346))))</f>
        <v/>
      </c>
    </row>
    <row r="34347" spans="2:7">
      <c r="B34347" s="32">
        <f>SUMIF(Balanço[Estoque],Back!A34347,Balanço[Quantidade])</f>
        <v>0</v>
      </c>
      <c r="G34347" s="32" t="str" cm="1">
        <f t="array" ref="G34347">IF(F34347="","",SUM(_xlfn._xlws.FILTER(Balanço[Quantidade],(Balanço[Estoque]=Back!$E$3)*(Balanço[Material]=Back!F34347))))</f>
        <v/>
      </c>
    </row>
    <row r="34348" spans="2:7">
      <c r="B34348" s="32">
        <f>SUMIF(Balanço[Estoque],Back!A34348,Balanço[Quantidade])</f>
        <v>0</v>
      </c>
      <c r="G34348" s="32" t="str" cm="1">
        <f t="array" ref="G34348">IF(F34348="","",SUM(_xlfn._xlws.FILTER(Balanço[Quantidade],(Balanço[Estoque]=Back!$E$3)*(Balanço[Material]=Back!F34348))))</f>
        <v/>
      </c>
    </row>
    <row r="34349" spans="2:7">
      <c r="B34349" s="32">
        <f>SUMIF(Balanço[Estoque],Back!A34349,Balanço[Quantidade])</f>
        <v>0</v>
      </c>
      <c r="G34349" s="32" t="str" cm="1">
        <f t="array" ref="G34349">IF(F34349="","",SUM(_xlfn._xlws.FILTER(Balanço[Quantidade],(Balanço[Estoque]=Back!$E$3)*(Balanço[Material]=Back!F34349))))</f>
        <v/>
      </c>
    </row>
    <row r="34350" spans="2:7">
      <c r="B34350" s="32">
        <f>SUMIF(Balanço[Estoque],Back!A34350,Balanço[Quantidade])</f>
        <v>0</v>
      </c>
      <c r="G34350" s="32" t="str" cm="1">
        <f t="array" ref="G34350">IF(F34350="","",SUM(_xlfn._xlws.FILTER(Balanço[Quantidade],(Balanço[Estoque]=Back!$E$3)*(Balanço[Material]=Back!F34350))))</f>
        <v/>
      </c>
    </row>
    <row r="34351" spans="2:7">
      <c r="B34351" s="32">
        <f>SUMIF(Balanço[Estoque],Back!A34351,Balanço[Quantidade])</f>
        <v>0</v>
      </c>
      <c r="G34351" s="32" t="str" cm="1">
        <f t="array" ref="G34351">IF(F34351="","",SUM(_xlfn._xlws.FILTER(Balanço[Quantidade],(Balanço[Estoque]=Back!$E$3)*(Balanço[Material]=Back!F34351))))</f>
        <v/>
      </c>
    </row>
    <row r="34352" spans="2:7">
      <c r="B34352" s="32">
        <f>SUMIF(Balanço[Estoque],Back!A34352,Balanço[Quantidade])</f>
        <v>0</v>
      </c>
      <c r="G34352" s="32" t="str" cm="1">
        <f t="array" ref="G34352">IF(F34352="","",SUM(_xlfn._xlws.FILTER(Balanço[Quantidade],(Balanço[Estoque]=Back!$E$3)*(Balanço[Material]=Back!F34352))))</f>
        <v/>
      </c>
    </row>
    <row r="34353" spans="2:7">
      <c r="B34353" s="32">
        <f>SUMIF(Balanço[Estoque],Back!A34353,Balanço[Quantidade])</f>
        <v>0</v>
      </c>
      <c r="G34353" s="32" t="str" cm="1">
        <f t="array" ref="G34353">IF(F34353="","",SUM(_xlfn._xlws.FILTER(Balanço[Quantidade],(Balanço[Estoque]=Back!$E$3)*(Balanço[Material]=Back!F34353))))</f>
        <v/>
      </c>
    </row>
    <row r="34354" spans="2:7">
      <c r="B34354" s="32">
        <f>SUMIF(Balanço[Estoque],Back!A34354,Balanço[Quantidade])</f>
        <v>0</v>
      </c>
      <c r="G34354" s="32" t="str" cm="1">
        <f t="array" ref="G34354">IF(F34354="","",SUM(_xlfn._xlws.FILTER(Balanço[Quantidade],(Balanço[Estoque]=Back!$E$3)*(Balanço[Material]=Back!F34354))))</f>
        <v/>
      </c>
    </row>
    <row r="34355" spans="2:7">
      <c r="B34355" s="32">
        <f>SUMIF(Balanço[Estoque],Back!A34355,Balanço[Quantidade])</f>
        <v>0</v>
      </c>
      <c r="G34355" s="32" t="str" cm="1">
        <f t="array" ref="G34355">IF(F34355="","",SUM(_xlfn._xlws.FILTER(Balanço[Quantidade],(Balanço[Estoque]=Back!$E$3)*(Balanço[Material]=Back!F34355))))</f>
        <v/>
      </c>
    </row>
    <row r="34356" spans="2:7">
      <c r="B34356" s="32">
        <f>SUMIF(Balanço[Estoque],Back!A34356,Balanço[Quantidade])</f>
        <v>0</v>
      </c>
      <c r="G34356" s="32" t="str" cm="1">
        <f t="array" ref="G34356">IF(F34356="","",SUM(_xlfn._xlws.FILTER(Balanço[Quantidade],(Balanço[Estoque]=Back!$E$3)*(Balanço[Material]=Back!F34356))))</f>
        <v/>
      </c>
    </row>
    <row r="34357" spans="2:7">
      <c r="B34357" s="32">
        <f>SUMIF(Balanço[Estoque],Back!A34357,Balanço[Quantidade])</f>
        <v>0</v>
      </c>
      <c r="G34357" s="32" t="str" cm="1">
        <f t="array" ref="G34357">IF(F34357="","",SUM(_xlfn._xlws.FILTER(Balanço[Quantidade],(Balanço[Estoque]=Back!$E$3)*(Balanço[Material]=Back!F34357))))</f>
        <v/>
      </c>
    </row>
    <row r="34358" spans="2:7">
      <c r="B34358" s="32">
        <f>SUMIF(Balanço[Estoque],Back!A34358,Balanço[Quantidade])</f>
        <v>0</v>
      </c>
      <c r="G34358" s="32" t="str" cm="1">
        <f t="array" ref="G34358">IF(F34358="","",SUM(_xlfn._xlws.FILTER(Balanço[Quantidade],(Balanço[Estoque]=Back!$E$3)*(Balanço[Material]=Back!F34358))))</f>
        <v/>
      </c>
    </row>
    <row r="34359" spans="2:7">
      <c r="B34359" s="32">
        <f>SUMIF(Balanço[Estoque],Back!A34359,Balanço[Quantidade])</f>
        <v>0</v>
      </c>
      <c r="G34359" s="32" t="str" cm="1">
        <f t="array" ref="G34359">IF(F34359="","",SUM(_xlfn._xlws.FILTER(Balanço[Quantidade],(Balanço[Estoque]=Back!$E$3)*(Balanço[Material]=Back!F34359))))</f>
        <v/>
      </c>
    </row>
    <row r="34360" spans="2:7">
      <c r="B34360" s="32">
        <f>SUMIF(Balanço[Estoque],Back!A34360,Balanço[Quantidade])</f>
        <v>0</v>
      </c>
      <c r="G34360" s="32" t="str" cm="1">
        <f t="array" ref="G34360">IF(F34360="","",SUM(_xlfn._xlws.FILTER(Balanço[Quantidade],(Balanço[Estoque]=Back!$E$3)*(Balanço[Material]=Back!F34360))))</f>
        <v/>
      </c>
    </row>
    <row r="34361" spans="2:7">
      <c r="B34361" s="32">
        <f>SUMIF(Balanço[Estoque],Back!A34361,Balanço[Quantidade])</f>
        <v>0</v>
      </c>
      <c r="G34361" s="32" t="str" cm="1">
        <f t="array" ref="G34361">IF(F34361="","",SUM(_xlfn._xlws.FILTER(Balanço[Quantidade],(Balanço[Estoque]=Back!$E$3)*(Balanço[Material]=Back!F34361))))</f>
        <v/>
      </c>
    </row>
    <row r="34362" spans="2:7">
      <c r="B34362" s="32">
        <f>SUMIF(Balanço[Estoque],Back!A34362,Balanço[Quantidade])</f>
        <v>0</v>
      </c>
      <c r="G34362" s="32" t="str" cm="1">
        <f t="array" ref="G34362">IF(F34362="","",SUM(_xlfn._xlws.FILTER(Balanço[Quantidade],(Balanço[Estoque]=Back!$E$3)*(Balanço[Material]=Back!F34362))))</f>
        <v/>
      </c>
    </row>
    <row r="34363" spans="2:7">
      <c r="B34363" s="32">
        <f>SUMIF(Balanço[Estoque],Back!A34363,Balanço[Quantidade])</f>
        <v>0</v>
      </c>
      <c r="G34363" s="32" t="str" cm="1">
        <f t="array" ref="G34363">IF(F34363="","",SUM(_xlfn._xlws.FILTER(Balanço[Quantidade],(Balanço[Estoque]=Back!$E$3)*(Balanço[Material]=Back!F34363))))</f>
        <v/>
      </c>
    </row>
    <row r="34364" spans="2:7">
      <c r="B34364" s="32">
        <f>SUMIF(Balanço[Estoque],Back!A34364,Balanço[Quantidade])</f>
        <v>0</v>
      </c>
      <c r="G34364" s="32" t="str" cm="1">
        <f t="array" ref="G34364">IF(F34364="","",SUM(_xlfn._xlws.FILTER(Balanço[Quantidade],(Balanço[Estoque]=Back!$E$3)*(Balanço[Material]=Back!F34364))))</f>
        <v/>
      </c>
    </row>
    <row r="34365" spans="2:7">
      <c r="B34365" s="32">
        <f>SUMIF(Balanço[Estoque],Back!A34365,Balanço[Quantidade])</f>
        <v>0</v>
      </c>
      <c r="G34365" s="32" t="str" cm="1">
        <f t="array" ref="G34365">IF(F34365="","",SUM(_xlfn._xlws.FILTER(Balanço[Quantidade],(Balanço[Estoque]=Back!$E$3)*(Balanço[Material]=Back!F34365))))</f>
        <v/>
      </c>
    </row>
    <row r="34366" spans="2:7">
      <c r="B34366" s="32">
        <f>SUMIF(Balanço[Estoque],Back!A34366,Balanço[Quantidade])</f>
        <v>0</v>
      </c>
      <c r="G34366" s="32" t="str" cm="1">
        <f t="array" ref="G34366">IF(F34366="","",SUM(_xlfn._xlws.FILTER(Balanço[Quantidade],(Balanço[Estoque]=Back!$E$3)*(Balanço[Material]=Back!F34366))))</f>
        <v/>
      </c>
    </row>
    <row r="34367" spans="2:7">
      <c r="B34367" s="32">
        <f>SUMIF(Balanço[Estoque],Back!A34367,Balanço[Quantidade])</f>
        <v>0</v>
      </c>
      <c r="G34367" s="32" t="str" cm="1">
        <f t="array" ref="G34367">IF(F34367="","",SUM(_xlfn._xlws.FILTER(Balanço[Quantidade],(Balanço[Estoque]=Back!$E$3)*(Balanço[Material]=Back!F34367))))</f>
        <v/>
      </c>
    </row>
    <row r="34368" spans="2:7">
      <c r="B34368" s="32">
        <f>SUMIF(Balanço[Estoque],Back!A34368,Balanço[Quantidade])</f>
        <v>0</v>
      </c>
      <c r="G34368" s="32" t="str" cm="1">
        <f t="array" ref="G34368">IF(F34368="","",SUM(_xlfn._xlws.FILTER(Balanço[Quantidade],(Balanço[Estoque]=Back!$E$3)*(Balanço[Material]=Back!F34368))))</f>
        <v/>
      </c>
    </row>
    <row r="34369" spans="2:7">
      <c r="B34369" s="32">
        <f>SUMIF(Balanço[Estoque],Back!A34369,Balanço[Quantidade])</f>
        <v>0</v>
      </c>
      <c r="G34369" s="32" t="str" cm="1">
        <f t="array" ref="G34369">IF(F34369="","",SUM(_xlfn._xlws.FILTER(Balanço[Quantidade],(Balanço[Estoque]=Back!$E$3)*(Balanço[Material]=Back!F34369))))</f>
        <v/>
      </c>
    </row>
    <row r="34370" spans="2:7">
      <c r="B34370" s="32">
        <f>SUMIF(Balanço[Estoque],Back!A34370,Balanço[Quantidade])</f>
        <v>0</v>
      </c>
      <c r="G34370" s="32" t="str" cm="1">
        <f t="array" ref="G34370">IF(F34370="","",SUM(_xlfn._xlws.FILTER(Balanço[Quantidade],(Balanço[Estoque]=Back!$E$3)*(Balanço[Material]=Back!F34370))))</f>
        <v/>
      </c>
    </row>
    <row r="34371" spans="2:7">
      <c r="B34371" s="32">
        <f>SUMIF(Balanço[Estoque],Back!A34371,Balanço[Quantidade])</f>
        <v>0</v>
      </c>
      <c r="G34371" s="32" t="str" cm="1">
        <f t="array" ref="G34371">IF(F34371="","",SUM(_xlfn._xlws.FILTER(Balanço[Quantidade],(Balanço[Estoque]=Back!$E$3)*(Balanço[Material]=Back!F34371))))</f>
        <v/>
      </c>
    </row>
    <row r="34372" spans="2:7">
      <c r="B34372" s="32">
        <f>SUMIF(Balanço[Estoque],Back!A34372,Balanço[Quantidade])</f>
        <v>0</v>
      </c>
      <c r="G34372" s="32" t="str" cm="1">
        <f t="array" ref="G34372">IF(F34372="","",SUM(_xlfn._xlws.FILTER(Balanço[Quantidade],(Balanço[Estoque]=Back!$E$3)*(Balanço[Material]=Back!F34372))))</f>
        <v/>
      </c>
    </row>
    <row r="34373" spans="2:7">
      <c r="B34373" s="32">
        <f>SUMIF(Balanço[Estoque],Back!A34373,Balanço[Quantidade])</f>
        <v>0</v>
      </c>
      <c r="G34373" s="32" t="str" cm="1">
        <f t="array" ref="G34373">IF(F34373="","",SUM(_xlfn._xlws.FILTER(Balanço[Quantidade],(Balanço[Estoque]=Back!$E$3)*(Balanço[Material]=Back!F34373))))</f>
        <v/>
      </c>
    </row>
    <row r="34374" spans="2:7">
      <c r="B34374" s="32">
        <f>SUMIF(Balanço[Estoque],Back!A34374,Balanço[Quantidade])</f>
        <v>0</v>
      </c>
      <c r="G34374" s="32" t="str" cm="1">
        <f t="array" ref="G34374">IF(F34374="","",SUM(_xlfn._xlws.FILTER(Balanço[Quantidade],(Balanço[Estoque]=Back!$E$3)*(Balanço[Material]=Back!F34374))))</f>
        <v/>
      </c>
    </row>
    <row r="34375" spans="2:7">
      <c r="B34375" s="32">
        <f>SUMIF(Balanço[Estoque],Back!A34375,Balanço[Quantidade])</f>
        <v>0</v>
      </c>
      <c r="G34375" s="32" t="str" cm="1">
        <f t="array" ref="G34375">IF(F34375="","",SUM(_xlfn._xlws.FILTER(Balanço[Quantidade],(Balanço[Estoque]=Back!$E$3)*(Balanço[Material]=Back!F34375))))</f>
        <v/>
      </c>
    </row>
    <row r="34376" spans="2:7">
      <c r="B34376" s="32">
        <f>SUMIF(Balanço[Estoque],Back!A34376,Balanço[Quantidade])</f>
        <v>0</v>
      </c>
      <c r="G34376" s="32" t="str" cm="1">
        <f t="array" ref="G34376">IF(F34376="","",SUM(_xlfn._xlws.FILTER(Balanço[Quantidade],(Balanço[Estoque]=Back!$E$3)*(Balanço[Material]=Back!F34376))))</f>
        <v/>
      </c>
    </row>
    <row r="34377" spans="2:7">
      <c r="B34377" s="32">
        <f>SUMIF(Balanço[Estoque],Back!A34377,Balanço[Quantidade])</f>
        <v>0</v>
      </c>
      <c r="G34377" s="32" t="str" cm="1">
        <f t="array" ref="G34377">IF(F34377="","",SUM(_xlfn._xlws.FILTER(Balanço[Quantidade],(Balanço[Estoque]=Back!$E$3)*(Balanço[Material]=Back!F34377))))</f>
        <v/>
      </c>
    </row>
    <row r="34378" spans="2:7">
      <c r="B34378" s="32">
        <f>SUMIF(Balanço[Estoque],Back!A34378,Balanço[Quantidade])</f>
        <v>0</v>
      </c>
      <c r="G34378" s="32" t="str" cm="1">
        <f t="array" ref="G34378">IF(F34378="","",SUM(_xlfn._xlws.FILTER(Balanço[Quantidade],(Balanço[Estoque]=Back!$E$3)*(Balanço[Material]=Back!F34378))))</f>
        <v/>
      </c>
    </row>
    <row r="34379" spans="2:7">
      <c r="B34379" s="32">
        <f>SUMIF(Balanço[Estoque],Back!A34379,Balanço[Quantidade])</f>
        <v>0</v>
      </c>
      <c r="G34379" s="32" t="str" cm="1">
        <f t="array" ref="G34379">IF(F34379="","",SUM(_xlfn._xlws.FILTER(Balanço[Quantidade],(Balanço[Estoque]=Back!$E$3)*(Balanço[Material]=Back!F34379))))</f>
        <v/>
      </c>
    </row>
    <row r="34380" spans="2:7">
      <c r="B34380" s="32">
        <f>SUMIF(Balanço[Estoque],Back!A34380,Balanço[Quantidade])</f>
        <v>0</v>
      </c>
      <c r="G34380" s="32" t="str" cm="1">
        <f t="array" ref="G34380">IF(F34380="","",SUM(_xlfn._xlws.FILTER(Balanço[Quantidade],(Balanço[Estoque]=Back!$E$3)*(Balanço[Material]=Back!F34380))))</f>
        <v/>
      </c>
    </row>
    <row r="34381" spans="2:7">
      <c r="B34381" s="32">
        <f>SUMIF(Balanço[Estoque],Back!A34381,Balanço[Quantidade])</f>
        <v>0</v>
      </c>
      <c r="G34381" s="32" t="str" cm="1">
        <f t="array" ref="G34381">IF(F34381="","",SUM(_xlfn._xlws.FILTER(Balanço[Quantidade],(Balanço[Estoque]=Back!$E$3)*(Balanço[Material]=Back!F34381))))</f>
        <v/>
      </c>
    </row>
    <row r="34382" spans="2:7">
      <c r="B34382" s="32">
        <f>SUMIF(Balanço[Estoque],Back!A34382,Balanço[Quantidade])</f>
        <v>0</v>
      </c>
      <c r="G34382" s="32" t="str" cm="1">
        <f t="array" ref="G34382">IF(F34382="","",SUM(_xlfn._xlws.FILTER(Balanço[Quantidade],(Balanço[Estoque]=Back!$E$3)*(Balanço[Material]=Back!F34382))))</f>
        <v/>
      </c>
    </row>
    <row r="34383" spans="2:7">
      <c r="B34383" s="32">
        <f>SUMIF(Balanço[Estoque],Back!A34383,Balanço[Quantidade])</f>
        <v>0</v>
      </c>
      <c r="G34383" s="32" t="str" cm="1">
        <f t="array" ref="G34383">IF(F34383="","",SUM(_xlfn._xlws.FILTER(Balanço[Quantidade],(Balanço[Estoque]=Back!$E$3)*(Balanço[Material]=Back!F34383))))</f>
        <v/>
      </c>
    </row>
    <row r="34384" spans="2:7">
      <c r="B34384" s="32">
        <f>SUMIF(Balanço[Estoque],Back!A34384,Balanço[Quantidade])</f>
        <v>0</v>
      </c>
      <c r="G34384" s="32" t="str" cm="1">
        <f t="array" ref="G34384">IF(F34384="","",SUM(_xlfn._xlws.FILTER(Balanço[Quantidade],(Balanço[Estoque]=Back!$E$3)*(Balanço[Material]=Back!F34384))))</f>
        <v/>
      </c>
    </row>
    <row r="34385" spans="2:7">
      <c r="B34385" s="32">
        <f>SUMIF(Balanço[Estoque],Back!A34385,Balanço[Quantidade])</f>
        <v>0</v>
      </c>
      <c r="G34385" s="32" t="str" cm="1">
        <f t="array" ref="G34385">IF(F34385="","",SUM(_xlfn._xlws.FILTER(Balanço[Quantidade],(Balanço[Estoque]=Back!$E$3)*(Balanço[Material]=Back!F34385))))</f>
        <v/>
      </c>
    </row>
    <row r="34386" spans="2:7">
      <c r="B34386" s="32">
        <f>SUMIF(Balanço[Estoque],Back!A34386,Balanço[Quantidade])</f>
        <v>0</v>
      </c>
      <c r="G34386" s="32" t="str" cm="1">
        <f t="array" ref="G34386">IF(F34386="","",SUM(_xlfn._xlws.FILTER(Balanço[Quantidade],(Balanço[Estoque]=Back!$E$3)*(Balanço[Material]=Back!F34386))))</f>
        <v/>
      </c>
    </row>
    <row r="34387" spans="2:7">
      <c r="B34387" s="32">
        <f>SUMIF(Balanço[Estoque],Back!A34387,Balanço[Quantidade])</f>
        <v>0</v>
      </c>
      <c r="G34387" s="32" t="str" cm="1">
        <f t="array" ref="G34387">IF(F34387="","",SUM(_xlfn._xlws.FILTER(Balanço[Quantidade],(Balanço[Estoque]=Back!$E$3)*(Balanço[Material]=Back!F34387))))</f>
        <v/>
      </c>
    </row>
    <row r="34388" spans="2:7">
      <c r="B34388" s="32">
        <f>SUMIF(Balanço[Estoque],Back!A34388,Balanço[Quantidade])</f>
        <v>0</v>
      </c>
      <c r="G34388" s="32" t="str" cm="1">
        <f t="array" ref="G34388">IF(F34388="","",SUM(_xlfn._xlws.FILTER(Balanço[Quantidade],(Balanço[Estoque]=Back!$E$3)*(Balanço[Material]=Back!F34388))))</f>
        <v/>
      </c>
    </row>
    <row r="34389" spans="2:7">
      <c r="B34389" s="32">
        <f>SUMIF(Balanço[Estoque],Back!A34389,Balanço[Quantidade])</f>
        <v>0</v>
      </c>
      <c r="G34389" s="32" t="str" cm="1">
        <f t="array" ref="G34389">IF(F34389="","",SUM(_xlfn._xlws.FILTER(Balanço[Quantidade],(Balanço[Estoque]=Back!$E$3)*(Balanço[Material]=Back!F34389))))</f>
        <v/>
      </c>
    </row>
    <row r="34390" spans="2:7">
      <c r="B34390" s="32">
        <f>SUMIF(Balanço[Estoque],Back!A34390,Balanço[Quantidade])</f>
        <v>0</v>
      </c>
      <c r="G34390" s="32" t="str" cm="1">
        <f t="array" ref="G34390">IF(F34390="","",SUM(_xlfn._xlws.FILTER(Balanço[Quantidade],(Balanço[Estoque]=Back!$E$3)*(Balanço[Material]=Back!F34390))))</f>
        <v/>
      </c>
    </row>
    <row r="34391" spans="2:7">
      <c r="B34391" s="32">
        <f>SUMIF(Balanço[Estoque],Back!A34391,Balanço[Quantidade])</f>
        <v>0</v>
      </c>
      <c r="G34391" s="32" t="str" cm="1">
        <f t="array" ref="G34391">IF(F34391="","",SUM(_xlfn._xlws.FILTER(Balanço[Quantidade],(Balanço[Estoque]=Back!$E$3)*(Balanço[Material]=Back!F34391))))</f>
        <v/>
      </c>
    </row>
    <row r="34392" spans="2:7">
      <c r="B34392" s="32">
        <f>SUMIF(Balanço[Estoque],Back!A34392,Balanço[Quantidade])</f>
        <v>0</v>
      </c>
      <c r="G34392" s="32" t="str" cm="1">
        <f t="array" ref="G34392">IF(F34392="","",SUM(_xlfn._xlws.FILTER(Balanço[Quantidade],(Balanço[Estoque]=Back!$E$3)*(Balanço[Material]=Back!F34392))))</f>
        <v/>
      </c>
    </row>
    <row r="34393" spans="2:7">
      <c r="B34393" s="32">
        <f>SUMIF(Balanço[Estoque],Back!A34393,Balanço[Quantidade])</f>
        <v>0</v>
      </c>
      <c r="G34393" s="32" t="str" cm="1">
        <f t="array" ref="G34393">IF(F34393="","",SUM(_xlfn._xlws.FILTER(Balanço[Quantidade],(Balanço[Estoque]=Back!$E$3)*(Balanço[Material]=Back!F34393))))</f>
        <v/>
      </c>
    </row>
    <row r="34394" spans="2:7">
      <c r="B34394" s="32">
        <f>SUMIF(Balanço[Estoque],Back!A34394,Balanço[Quantidade])</f>
        <v>0</v>
      </c>
      <c r="G34394" s="32" t="str" cm="1">
        <f t="array" ref="G34394">IF(F34394="","",SUM(_xlfn._xlws.FILTER(Balanço[Quantidade],(Balanço[Estoque]=Back!$E$3)*(Balanço[Material]=Back!F34394))))</f>
        <v/>
      </c>
    </row>
    <row r="34395" spans="2:7">
      <c r="B34395" s="32">
        <f>SUMIF(Balanço[Estoque],Back!A34395,Balanço[Quantidade])</f>
        <v>0</v>
      </c>
      <c r="G34395" s="32" t="str" cm="1">
        <f t="array" ref="G34395">IF(F34395="","",SUM(_xlfn._xlws.FILTER(Balanço[Quantidade],(Balanço[Estoque]=Back!$E$3)*(Balanço[Material]=Back!F34395))))</f>
        <v/>
      </c>
    </row>
    <row r="34396" spans="2:7">
      <c r="B34396" s="32">
        <f>SUMIF(Balanço[Estoque],Back!A34396,Balanço[Quantidade])</f>
        <v>0</v>
      </c>
      <c r="G34396" s="32" t="str" cm="1">
        <f t="array" ref="G34396">IF(F34396="","",SUM(_xlfn._xlws.FILTER(Balanço[Quantidade],(Balanço[Estoque]=Back!$E$3)*(Balanço[Material]=Back!F34396))))</f>
        <v/>
      </c>
    </row>
    <row r="34397" spans="2:7">
      <c r="B34397" s="32">
        <f>SUMIF(Balanço[Estoque],Back!A34397,Balanço[Quantidade])</f>
        <v>0</v>
      </c>
      <c r="G34397" s="32" t="str" cm="1">
        <f t="array" ref="G34397">IF(F34397="","",SUM(_xlfn._xlws.FILTER(Balanço[Quantidade],(Balanço[Estoque]=Back!$E$3)*(Balanço[Material]=Back!F34397))))</f>
        <v/>
      </c>
    </row>
    <row r="34398" spans="2:7">
      <c r="B34398" s="32">
        <f>SUMIF(Balanço[Estoque],Back!A34398,Balanço[Quantidade])</f>
        <v>0</v>
      </c>
      <c r="G34398" s="32" t="str" cm="1">
        <f t="array" ref="G34398">IF(F34398="","",SUM(_xlfn._xlws.FILTER(Balanço[Quantidade],(Balanço[Estoque]=Back!$E$3)*(Balanço[Material]=Back!F34398))))</f>
        <v/>
      </c>
    </row>
    <row r="34399" spans="2:7">
      <c r="B34399" s="32">
        <f>SUMIF(Balanço[Estoque],Back!A34399,Balanço[Quantidade])</f>
        <v>0</v>
      </c>
      <c r="G34399" s="32" t="str" cm="1">
        <f t="array" ref="G34399">IF(F34399="","",SUM(_xlfn._xlws.FILTER(Balanço[Quantidade],(Balanço[Estoque]=Back!$E$3)*(Balanço[Material]=Back!F34399))))</f>
        <v/>
      </c>
    </row>
    <row r="34400" spans="2:7">
      <c r="B34400" s="32">
        <f>SUMIF(Balanço[Estoque],Back!A34400,Balanço[Quantidade])</f>
        <v>0</v>
      </c>
      <c r="G34400" s="32" t="str" cm="1">
        <f t="array" ref="G34400">IF(F34400="","",SUM(_xlfn._xlws.FILTER(Balanço[Quantidade],(Balanço[Estoque]=Back!$E$3)*(Balanço[Material]=Back!F34400))))</f>
        <v/>
      </c>
    </row>
    <row r="34401" spans="2:7">
      <c r="B34401" s="32">
        <f>SUMIF(Balanço[Estoque],Back!A34401,Balanço[Quantidade])</f>
        <v>0</v>
      </c>
      <c r="G34401" s="32" t="str" cm="1">
        <f t="array" ref="G34401">IF(F34401="","",SUM(_xlfn._xlws.FILTER(Balanço[Quantidade],(Balanço[Estoque]=Back!$E$3)*(Balanço[Material]=Back!F34401))))</f>
        <v/>
      </c>
    </row>
    <row r="34402" spans="2:7">
      <c r="B34402" s="32">
        <f>SUMIF(Balanço[Estoque],Back!A34402,Balanço[Quantidade])</f>
        <v>0</v>
      </c>
      <c r="G34402" s="32" t="str" cm="1">
        <f t="array" ref="G34402">IF(F34402="","",SUM(_xlfn._xlws.FILTER(Balanço[Quantidade],(Balanço[Estoque]=Back!$E$3)*(Balanço[Material]=Back!F34402))))</f>
        <v/>
      </c>
    </row>
    <row r="34403" spans="2:7">
      <c r="B34403" s="32">
        <f>SUMIF(Balanço[Estoque],Back!A34403,Balanço[Quantidade])</f>
        <v>0</v>
      </c>
      <c r="G34403" s="32" t="str" cm="1">
        <f t="array" ref="G34403">IF(F34403="","",SUM(_xlfn._xlws.FILTER(Balanço[Quantidade],(Balanço[Estoque]=Back!$E$3)*(Balanço[Material]=Back!F34403))))</f>
        <v/>
      </c>
    </row>
    <row r="34404" spans="2:7">
      <c r="B34404" s="32">
        <f>SUMIF(Balanço[Estoque],Back!A34404,Balanço[Quantidade])</f>
        <v>0</v>
      </c>
      <c r="G34404" s="32" t="str" cm="1">
        <f t="array" ref="G34404">IF(F34404="","",SUM(_xlfn._xlws.FILTER(Balanço[Quantidade],(Balanço[Estoque]=Back!$E$3)*(Balanço[Material]=Back!F34404))))</f>
        <v/>
      </c>
    </row>
    <row r="34405" spans="2:7">
      <c r="B34405" s="32">
        <f>SUMIF(Balanço[Estoque],Back!A34405,Balanço[Quantidade])</f>
        <v>0</v>
      </c>
      <c r="G34405" s="32" t="str" cm="1">
        <f t="array" ref="G34405">IF(F34405="","",SUM(_xlfn._xlws.FILTER(Balanço[Quantidade],(Balanço[Estoque]=Back!$E$3)*(Balanço[Material]=Back!F34405))))</f>
        <v/>
      </c>
    </row>
    <row r="34406" spans="2:7">
      <c r="B34406" s="32">
        <f>SUMIF(Balanço[Estoque],Back!A34406,Balanço[Quantidade])</f>
        <v>0</v>
      </c>
      <c r="G34406" s="32" t="str" cm="1">
        <f t="array" ref="G34406">IF(F34406="","",SUM(_xlfn._xlws.FILTER(Balanço[Quantidade],(Balanço[Estoque]=Back!$E$3)*(Balanço[Material]=Back!F34406))))</f>
        <v/>
      </c>
    </row>
    <row r="34407" spans="2:7">
      <c r="B34407" s="32">
        <f>SUMIF(Balanço[Estoque],Back!A34407,Balanço[Quantidade])</f>
        <v>0</v>
      </c>
      <c r="G34407" s="32" t="str" cm="1">
        <f t="array" ref="G34407">IF(F34407="","",SUM(_xlfn._xlws.FILTER(Balanço[Quantidade],(Balanço[Estoque]=Back!$E$3)*(Balanço[Material]=Back!F34407))))</f>
        <v/>
      </c>
    </row>
    <row r="34408" spans="2:7">
      <c r="B34408" s="32">
        <f>SUMIF(Balanço[Estoque],Back!A34408,Balanço[Quantidade])</f>
        <v>0</v>
      </c>
      <c r="G34408" s="32" t="str" cm="1">
        <f t="array" ref="G34408">IF(F34408="","",SUM(_xlfn._xlws.FILTER(Balanço[Quantidade],(Balanço[Estoque]=Back!$E$3)*(Balanço[Material]=Back!F34408))))</f>
        <v/>
      </c>
    </row>
    <row r="34409" spans="2:7">
      <c r="B34409" s="32">
        <f>SUMIF(Balanço[Estoque],Back!A34409,Balanço[Quantidade])</f>
        <v>0</v>
      </c>
      <c r="G34409" s="32" t="str" cm="1">
        <f t="array" ref="G34409">IF(F34409="","",SUM(_xlfn._xlws.FILTER(Balanço[Quantidade],(Balanço[Estoque]=Back!$E$3)*(Balanço[Material]=Back!F34409))))</f>
        <v/>
      </c>
    </row>
    <row r="34410" spans="2:7">
      <c r="B34410" s="32">
        <f>SUMIF(Balanço[Estoque],Back!A34410,Balanço[Quantidade])</f>
        <v>0</v>
      </c>
      <c r="G34410" s="32" t="str" cm="1">
        <f t="array" ref="G34410">IF(F34410="","",SUM(_xlfn._xlws.FILTER(Balanço[Quantidade],(Balanço[Estoque]=Back!$E$3)*(Balanço[Material]=Back!F34410))))</f>
        <v/>
      </c>
    </row>
    <row r="34411" spans="2:7">
      <c r="B34411" s="32">
        <f>SUMIF(Balanço[Estoque],Back!A34411,Balanço[Quantidade])</f>
        <v>0</v>
      </c>
      <c r="G34411" s="32" t="str" cm="1">
        <f t="array" ref="G34411">IF(F34411="","",SUM(_xlfn._xlws.FILTER(Balanço[Quantidade],(Balanço[Estoque]=Back!$E$3)*(Balanço[Material]=Back!F34411))))</f>
        <v/>
      </c>
    </row>
    <row r="34412" spans="2:7">
      <c r="B34412" s="32">
        <f>SUMIF(Balanço[Estoque],Back!A34412,Balanço[Quantidade])</f>
        <v>0</v>
      </c>
      <c r="G34412" s="32" t="str" cm="1">
        <f t="array" ref="G34412">IF(F34412="","",SUM(_xlfn._xlws.FILTER(Balanço[Quantidade],(Balanço[Estoque]=Back!$E$3)*(Balanço[Material]=Back!F34412))))</f>
        <v/>
      </c>
    </row>
    <row r="34413" spans="2:7">
      <c r="B34413" s="32">
        <f>SUMIF(Balanço[Estoque],Back!A34413,Balanço[Quantidade])</f>
        <v>0</v>
      </c>
      <c r="G34413" s="32" t="str" cm="1">
        <f t="array" ref="G34413">IF(F34413="","",SUM(_xlfn._xlws.FILTER(Balanço[Quantidade],(Balanço[Estoque]=Back!$E$3)*(Balanço[Material]=Back!F34413))))</f>
        <v/>
      </c>
    </row>
    <row r="34414" spans="2:7">
      <c r="B34414" s="32">
        <f>SUMIF(Balanço[Estoque],Back!A34414,Balanço[Quantidade])</f>
        <v>0</v>
      </c>
      <c r="G34414" s="32" t="str" cm="1">
        <f t="array" ref="G34414">IF(F34414="","",SUM(_xlfn._xlws.FILTER(Balanço[Quantidade],(Balanço[Estoque]=Back!$E$3)*(Balanço[Material]=Back!F34414))))</f>
        <v/>
      </c>
    </row>
    <row r="34415" spans="2:7">
      <c r="B34415" s="32">
        <f>SUMIF(Balanço[Estoque],Back!A34415,Balanço[Quantidade])</f>
        <v>0</v>
      </c>
      <c r="G34415" s="32" t="str" cm="1">
        <f t="array" ref="G34415">IF(F34415="","",SUM(_xlfn._xlws.FILTER(Balanço[Quantidade],(Balanço[Estoque]=Back!$E$3)*(Balanço[Material]=Back!F34415))))</f>
        <v/>
      </c>
    </row>
    <row r="34416" spans="2:7">
      <c r="B34416" s="32">
        <f>SUMIF(Balanço[Estoque],Back!A34416,Balanço[Quantidade])</f>
        <v>0</v>
      </c>
      <c r="G34416" s="32" t="str" cm="1">
        <f t="array" ref="G34416">IF(F34416="","",SUM(_xlfn._xlws.FILTER(Balanço[Quantidade],(Balanço[Estoque]=Back!$E$3)*(Balanço[Material]=Back!F34416))))</f>
        <v/>
      </c>
    </row>
    <row r="34417" spans="2:7">
      <c r="B34417" s="32">
        <f>SUMIF(Balanço[Estoque],Back!A34417,Balanço[Quantidade])</f>
        <v>0</v>
      </c>
      <c r="G34417" s="32" t="str" cm="1">
        <f t="array" ref="G34417">IF(F34417="","",SUM(_xlfn._xlws.FILTER(Balanço[Quantidade],(Balanço[Estoque]=Back!$E$3)*(Balanço[Material]=Back!F34417))))</f>
        <v/>
      </c>
    </row>
    <row r="34418" spans="2:7">
      <c r="B34418" s="32">
        <f>SUMIF(Balanço[Estoque],Back!A34418,Balanço[Quantidade])</f>
        <v>0</v>
      </c>
      <c r="G34418" s="32" t="str" cm="1">
        <f t="array" ref="G34418">IF(F34418="","",SUM(_xlfn._xlws.FILTER(Balanço[Quantidade],(Balanço[Estoque]=Back!$E$3)*(Balanço[Material]=Back!F34418))))</f>
        <v/>
      </c>
    </row>
    <row r="34419" spans="2:7">
      <c r="B34419" s="32">
        <f>SUMIF(Balanço[Estoque],Back!A34419,Balanço[Quantidade])</f>
        <v>0</v>
      </c>
      <c r="G34419" s="32" t="str" cm="1">
        <f t="array" ref="G34419">IF(F34419="","",SUM(_xlfn._xlws.FILTER(Balanço[Quantidade],(Balanço[Estoque]=Back!$E$3)*(Balanço[Material]=Back!F34419))))</f>
        <v/>
      </c>
    </row>
    <row r="34420" spans="2:7">
      <c r="B34420" s="32">
        <f>SUMIF(Balanço[Estoque],Back!A34420,Balanço[Quantidade])</f>
        <v>0</v>
      </c>
      <c r="G34420" s="32" t="str" cm="1">
        <f t="array" ref="G34420">IF(F34420="","",SUM(_xlfn._xlws.FILTER(Balanço[Quantidade],(Balanço[Estoque]=Back!$E$3)*(Balanço[Material]=Back!F34420))))</f>
        <v/>
      </c>
    </row>
    <row r="34421" spans="2:7">
      <c r="B34421" s="32">
        <f>SUMIF(Balanço[Estoque],Back!A34421,Balanço[Quantidade])</f>
        <v>0</v>
      </c>
      <c r="G34421" s="32" t="str" cm="1">
        <f t="array" ref="G34421">IF(F34421="","",SUM(_xlfn._xlws.FILTER(Balanço[Quantidade],(Balanço[Estoque]=Back!$E$3)*(Balanço[Material]=Back!F34421))))</f>
        <v/>
      </c>
    </row>
    <row r="34422" spans="2:7">
      <c r="B34422" s="32">
        <f>SUMIF(Balanço[Estoque],Back!A34422,Balanço[Quantidade])</f>
        <v>0</v>
      </c>
      <c r="G34422" s="32" t="str" cm="1">
        <f t="array" ref="G34422">IF(F34422="","",SUM(_xlfn._xlws.FILTER(Balanço[Quantidade],(Balanço[Estoque]=Back!$E$3)*(Balanço[Material]=Back!F34422))))</f>
        <v/>
      </c>
    </row>
    <row r="34423" spans="2:7">
      <c r="B34423" s="32">
        <f>SUMIF(Balanço[Estoque],Back!A34423,Balanço[Quantidade])</f>
        <v>0</v>
      </c>
      <c r="G34423" s="32" t="str" cm="1">
        <f t="array" ref="G34423">IF(F34423="","",SUM(_xlfn._xlws.FILTER(Balanço[Quantidade],(Balanço[Estoque]=Back!$E$3)*(Balanço[Material]=Back!F34423))))</f>
        <v/>
      </c>
    </row>
    <row r="34424" spans="2:7">
      <c r="B34424" s="32">
        <f>SUMIF(Balanço[Estoque],Back!A34424,Balanço[Quantidade])</f>
        <v>0</v>
      </c>
      <c r="G34424" s="32" t="str" cm="1">
        <f t="array" ref="G34424">IF(F34424="","",SUM(_xlfn._xlws.FILTER(Balanço[Quantidade],(Balanço[Estoque]=Back!$E$3)*(Balanço[Material]=Back!F34424))))</f>
        <v/>
      </c>
    </row>
    <row r="34425" spans="2:7">
      <c r="B34425" s="32">
        <f>SUMIF(Balanço[Estoque],Back!A34425,Balanço[Quantidade])</f>
        <v>0</v>
      </c>
      <c r="G34425" s="32" t="str" cm="1">
        <f t="array" ref="G34425">IF(F34425="","",SUM(_xlfn._xlws.FILTER(Balanço[Quantidade],(Balanço[Estoque]=Back!$E$3)*(Balanço[Material]=Back!F34425))))</f>
        <v/>
      </c>
    </row>
    <row r="34426" spans="2:7">
      <c r="B34426" s="32">
        <f>SUMIF(Balanço[Estoque],Back!A34426,Balanço[Quantidade])</f>
        <v>0</v>
      </c>
      <c r="G34426" s="32" t="str" cm="1">
        <f t="array" ref="G34426">IF(F34426="","",SUM(_xlfn._xlws.FILTER(Balanço[Quantidade],(Balanço[Estoque]=Back!$E$3)*(Balanço[Material]=Back!F34426))))</f>
        <v/>
      </c>
    </row>
    <row r="34427" spans="2:7">
      <c r="B34427" s="32">
        <f>SUMIF(Balanço[Estoque],Back!A34427,Balanço[Quantidade])</f>
        <v>0</v>
      </c>
      <c r="G34427" s="32" t="str" cm="1">
        <f t="array" ref="G34427">IF(F34427="","",SUM(_xlfn._xlws.FILTER(Balanço[Quantidade],(Balanço[Estoque]=Back!$E$3)*(Balanço[Material]=Back!F34427))))</f>
        <v/>
      </c>
    </row>
    <row r="34428" spans="2:7">
      <c r="B34428" s="32">
        <f>SUMIF(Balanço[Estoque],Back!A34428,Balanço[Quantidade])</f>
        <v>0</v>
      </c>
      <c r="G34428" s="32" t="str" cm="1">
        <f t="array" ref="G34428">IF(F34428="","",SUM(_xlfn._xlws.FILTER(Balanço[Quantidade],(Balanço[Estoque]=Back!$E$3)*(Balanço[Material]=Back!F34428))))</f>
        <v/>
      </c>
    </row>
    <row r="34429" spans="2:7">
      <c r="B34429" s="32">
        <f>SUMIF(Balanço[Estoque],Back!A34429,Balanço[Quantidade])</f>
        <v>0</v>
      </c>
      <c r="G34429" s="32" t="str" cm="1">
        <f t="array" ref="G34429">IF(F34429="","",SUM(_xlfn._xlws.FILTER(Balanço[Quantidade],(Balanço[Estoque]=Back!$E$3)*(Balanço[Material]=Back!F34429))))</f>
        <v/>
      </c>
    </row>
    <row r="34430" spans="2:7">
      <c r="B34430" s="32">
        <f>SUMIF(Balanço[Estoque],Back!A34430,Balanço[Quantidade])</f>
        <v>0</v>
      </c>
      <c r="G34430" s="32" t="str" cm="1">
        <f t="array" ref="G34430">IF(F34430="","",SUM(_xlfn._xlws.FILTER(Balanço[Quantidade],(Balanço[Estoque]=Back!$E$3)*(Balanço[Material]=Back!F34430))))</f>
        <v/>
      </c>
    </row>
    <row r="34431" spans="2:7">
      <c r="B34431" s="32">
        <f>SUMIF(Balanço[Estoque],Back!A34431,Balanço[Quantidade])</f>
        <v>0</v>
      </c>
      <c r="G34431" s="32" t="str" cm="1">
        <f t="array" ref="G34431">IF(F34431="","",SUM(_xlfn._xlws.FILTER(Balanço[Quantidade],(Balanço[Estoque]=Back!$E$3)*(Balanço[Material]=Back!F34431))))</f>
        <v/>
      </c>
    </row>
    <row r="34432" spans="2:7">
      <c r="B34432" s="32">
        <f>SUMIF(Balanço[Estoque],Back!A34432,Balanço[Quantidade])</f>
        <v>0</v>
      </c>
      <c r="G34432" s="32" t="str" cm="1">
        <f t="array" ref="G34432">IF(F34432="","",SUM(_xlfn._xlws.FILTER(Balanço[Quantidade],(Balanço[Estoque]=Back!$E$3)*(Balanço[Material]=Back!F34432))))</f>
        <v/>
      </c>
    </row>
    <row r="34433" spans="2:7">
      <c r="B34433" s="32">
        <f>SUMIF(Balanço[Estoque],Back!A34433,Balanço[Quantidade])</f>
        <v>0</v>
      </c>
      <c r="G34433" s="32" t="str" cm="1">
        <f t="array" ref="G34433">IF(F34433="","",SUM(_xlfn._xlws.FILTER(Balanço[Quantidade],(Balanço[Estoque]=Back!$E$3)*(Balanço[Material]=Back!F34433))))</f>
        <v/>
      </c>
    </row>
    <row r="34434" spans="2:7">
      <c r="B34434" s="32">
        <f>SUMIF(Balanço[Estoque],Back!A34434,Balanço[Quantidade])</f>
        <v>0</v>
      </c>
      <c r="G34434" s="32" t="str" cm="1">
        <f t="array" ref="G34434">IF(F34434="","",SUM(_xlfn._xlws.FILTER(Balanço[Quantidade],(Balanço[Estoque]=Back!$E$3)*(Balanço[Material]=Back!F34434))))</f>
        <v/>
      </c>
    </row>
    <row r="34435" spans="2:7">
      <c r="B34435" s="32">
        <f>SUMIF(Balanço[Estoque],Back!A34435,Balanço[Quantidade])</f>
        <v>0</v>
      </c>
      <c r="G34435" s="32" t="str" cm="1">
        <f t="array" ref="G34435">IF(F34435="","",SUM(_xlfn._xlws.FILTER(Balanço[Quantidade],(Balanço[Estoque]=Back!$E$3)*(Balanço[Material]=Back!F34435))))</f>
        <v/>
      </c>
    </row>
    <row r="34436" spans="2:7">
      <c r="B34436" s="32">
        <f>SUMIF(Balanço[Estoque],Back!A34436,Balanço[Quantidade])</f>
        <v>0</v>
      </c>
      <c r="G34436" s="32" t="str" cm="1">
        <f t="array" ref="G34436">IF(F34436="","",SUM(_xlfn._xlws.FILTER(Balanço[Quantidade],(Balanço[Estoque]=Back!$E$3)*(Balanço[Material]=Back!F34436))))</f>
        <v/>
      </c>
    </row>
    <row r="34437" spans="2:7">
      <c r="B34437" s="32">
        <f>SUMIF(Balanço[Estoque],Back!A34437,Balanço[Quantidade])</f>
        <v>0</v>
      </c>
      <c r="G34437" s="32" t="str" cm="1">
        <f t="array" ref="G34437">IF(F34437="","",SUM(_xlfn._xlws.FILTER(Balanço[Quantidade],(Balanço[Estoque]=Back!$E$3)*(Balanço[Material]=Back!F34437))))</f>
        <v/>
      </c>
    </row>
    <row r="34438" spans="2:7">
      <c r="B34438" s="32">
        <f>SUMIF(Balanço[Estoque],Back!A34438,Balanço[Quantidade])</f>
        <v>0</v>
      </c>
      <c r="G34438" s="32" t="str" cm="1">
        <f t="array" ref="G34438">IF(F34438="","",SUM(_xlfn._xlws.FILTER(Balanço[Quantidade],(Balanço[Estoque]=Back!$E$3)*(Balanço[Material]=Back!F34438))))</f>
        <v/>
      </c>
    </row>
    <row r="34439" spans="2:7">
      <c r="B34439" s="32">
        <f>SUMIF(Balanço[Estoque],Back!A34439,Balanço[Quantidade])</f>
        <v>0</v>
      </c>
      <c r="G34439" s="32" t="str" cm="1">
        <f t="array" ref="G34439">IF(F34439="","",SUM(_xlfn._xlws.FILTER(Balanço[Quantidade],(Balanço[Estoque]=Back!$E$3)*(Balanço[Material]=Back!F34439))))</f>
        <v/>
      </c>
    </row>
    <row r="34440" spans="2:7">
      <c r="B34440" s="32">
        <f>SUMIF(Balanço[Estoque],Back!A34440,Balanço[Quantidade])</f>
        <v>0</v>
      </c>
      <c r="G34440" s="32" t="str" cm="1">
        <f t="array" ref="G34440">IF(F34440="","",SUM(_xlfn._xlws.FILTER(Balanço[Quantidade],(Balanço[Estoque]=Back!$E$3)*(Balanço[Material]=Back!F34440))))</f>
        <v/>
      </c>
    </row>
    <row r="34441" spans="2:7">
      <c r="B34441" s="32">
        <f>SUMIF(Balanço[Estoque],Back!A34441,Balanço[Quantidade])</f>
        <v>0</v>
      </c>
      <c r="G34441" s="32" t="str" cm="1">
        <f t="array" ref="G34441">IF(F34441="","",SUM(_xlfn._xlws.FILTER(Balanço[Quantidade],(Balanço[Estoque]=Back!$E$3)*(Balanço[Material]=Back!F34441))))</f>
        <v/>
      </c>
    </row>
    <row r="34442" spans="2:7">
      <c r="B34442" s="32">
        <f>SUMIF(Balanço[Estoque],Back!A34442,Balanço[Quantidade])</f>
        <v>0</v>
      </c>
      <c r="G34442" s="32" t="str" cm="1">
        <f t="array" ref="G34442">IF(F34442="","",SUM(_xlfn._xlws.FILTER(Balanço[Quantidade],(Balanço[Estoque]=Back!$E$3)*(Balanço[Material]=Back!F34442))))</f>
        <v/>
      </c>
    </row>
    <row r="34443" spans="2:7">
      <c r="B34443" s="32">
        <f>SUMIF(Balanço[Estoque],Back!A34443,Balanço[Quantidade])</f>
        <v>0</v>
      </c>
      <c r="G34443" s="32" t="str" cm="1">
        <f t="array" ref="G34443">IF(F34443="","",SUM(_xlfn._xlws.FILTER(Balanço[Quantidade],(Balanço[Estoque]=Back!$E$3)*(Balanço[Material]=Back!F34443))))</f>
        <v/>
      </c>
    </row>
    <row r="34444" spans="2:7">
      <c r="B34444" s="32">
        <f>SUMIF(Balanço[Estoque],Back!A34444,Balanço[Quantidade])</f>
        <v>0</v>
      </c>
      <c r="G34444" s="32" t="str" cm="1">
        <f t="array" ref="G34444">IF(F34444="","",SUM(_xlfn._xlws.FILTER(Balanço[Quantidade],(Balanço[Estoque]=Back!$E$3)*(Balanço[Material]=Back!F34444))))</f>
        <v/>
      </c>
    </row>
    <row r="34445" spans="2:7">
      <c r="B34445" s="32">
        <f>SUMIF(Balanço[Estoque],Back!A34445,Balanço[Quantidade])</f>
        <v>0</v>
      </c>
      <c r="G34445" s="32" t="str" cm="1">
        <f t="array" ref="G34445">IF(F34445="","",SUM(_xlfn._xlws.FILTER(Balanço[Quantidade],(Balanço[Estoque]=Back!$E$3)*(Balanço[Material]=Back!F34445))))</f>
        <v/>
      </c>
    </row>
    <row r="34446" spans="2:7">
      <c r="B34446" s="32">
        <f>SUMIF(Balanço[Estoque],Back!A34446,Balanço[Quantidade])</f>
        <v>0</v>
      </c>
      <c r="G34446" s="32" t="str" cm="1">
        <f t="array" ref="G34446">IF(F34446="","",SUM(_xlfn._xlws.FILTER(Balanço[Quantidade],(Balanço[Estoque]=Back!$E$3)*(Balanço[Material]=Back!F34446))))</f>
        <v/>
      </c>
    </row>
    <row r="34447" spans="2:7">
      <c r="B34447" s="32">
        <f>SUMIF(Balanço[Estoque],Back!A34447,Balanço[Quantidade])</f>
        <v>0</v>
      </c>
      <c r="G34447" s="32" t="str" cm="1">
        <f t="array" ref="G34447">IF(F34447="","",SUM(_xlfn._xlws.FILTER(Balanço[Quantidade],(Balanço[Estoque]=Back!$E$3)*(Balanço[Material]=Back!F34447))))</f>
        <v/>
      </c>
    </row>
    <row r="34448" spans="2:7">
      <c r="B34448" s="32">
        <f>SUMIF(Balanço[Estoque],Back!A34448,Balanço[Quantidade])</f>
        <v>0</v>
      </c>
      <c r="G34448" s="32" t="str" cm="1">
        <f t="array" ref="G34448">IF(F34448="","",SUM(_xlfn._xlws.FILTER(Balanço[Quantidade],(Balanço[Estoque]=Back!$E$3)*(Balanço[Material]=Back!F34448))))</f>
        <v/>
      </c>
    </row>
    <row r="34449" spans="2:7">
      <c r="B34449" s="32">
        <f>SUMIF(Balanço[Estoque],Back!A34449,Balanço[Quantidade])</f>
        <v>0</v>
      </c>
      <c r="G34449" s="32" t="str" cm="1">
        <f t="array" ref="G34449">IF(F34449="","",SUM(_xlfn._xlws.FILTER(Balanço[Quantidade],(Balanço[Estoque]=Back!$E$3)*(Balanço[Material]=Back!F34449))))</f>
        <v/>
      </c>
    </row>
    <row r="34450" spans="2:7">
      <c r="B34450" s="32">
        <f>SUMIF(Balanço[Estoque],Back!A34450,Balanço[Quantidade])</f>
        <v>0</v>
      </c>
      <c r="G34450" s="32" t="str" cm="1">
        <f t="array" ref="G34450">IF(F34450="","",SUM(_xlfn._xlws.FILTER(Balanço[Quantidade],(Balanço[Estoque]=Back!$E$3)*(Balanço[Material]=Back!F34450))))</f>
        <v/>
      </c>
    </row>
    <row r="34451" spans="2:7">
      <c r="B34451" s="32">
        <f>SUMIF(Balanço[Estoque],Back!A34451,Balanço[Quantidade])</f>
        <v>0</v>
      </c>
      <c r="G34451" s="32" t="str" cm="1">
        <f t="array" ref="G34451">IF(F34451="","",SUM(_xlfn._xlws.FILTER(Balanço[Quantidade],(Balanço[Estoque]=Back!$E$3)*(Balanço[Material]=Back!F34451))))</f>
        <v/>
      </c>
    </row>
    <row r="34452" spans="2:7">
      <c r="B34452" s="32">
        <f>SUMIF(Balanço[Estoque],Back!A34452,Balanço[Quantidade])</f>
        <v>0</v>
      </c>
      <c r="G34452" s="32" t="str" cm="1">
        <f t="array" ref="G34452">IF(F34452="","",SUM(_xlfn._xlws.FILTER(Balanço[Quantidade],(Balanço[Estoque]=Back!$E$3)*(Balanço[Material]=Back!F34452))))</f>
        <v/>
      </c>
    </row>
    <row r="34453" spans="2:7">
      <c r="B34453" s="32">
        <f>SUMIF(Balanço[Estoque],Back!A34453,Balanço[Quantidade])</f>
        <v>0</v>
      </c>
      <c r="G34453" s="32" t="str" cm="1">
        <f t="array" ref="G34453">IF(F34453="","",SUM(_xlfn._xlws.FILTER(Balanço[Quantidade],(Balanço[Estoque]=Back!$E$3)*(Balanço[Material]=Back!F34453))))</f>
        <v/>
      </c>
    </row>
    <row r="34454" spans="2:7">
      <c r="B34454" s="32">
        <f>SUMIF(Balanço[Estoque],Back!A34454,Balanço[Quantidade])</f>
        <v>0</v>
      </c>
      <c r="G34454" s="32" t="str" cm="1">
        <f t="array" ref="G34454">IF(F34454="","",SUM(_xlfn._xlws.FILTER(Balanço[Quantidade],(Balanço[Estoque]=Back!$E$3)*(Balanço[Material]=Back!F34454))))</f>
        <v/>
      </c>
    </row>
    <row r="34455" spans="2:7">
      <c r="B34455" s="32">
        <f>SUMIF(Balanço[Estoque],Back!A34455,Balanço[Quantidade])</f>
        <v>0</v>
      </c>
      <c r="G34455" s="32" t="str" cm="1">
        <f t="array" ref="G34455">IF(F34455="","",SUM(_xlfn._xlws.FILTER(Balanço[Quantidade],(Balanço[Estoque]=Back!$E$3)*(Balanço[Material]=Back!F34455))))</f>
        <v/>
      </c>
    </row>
    <row r="34456" spans="2:7">
      <c r="B34456" s="32">
        <f>SUMIF(Balanço[Estoque],Back!A34456,Balanço[Quantidade])</f>
        <v>0</v>
      </c>
      <c r="G34456" s="32" t="str" cm="1">
        <f t="array" ref="G34456">IF(F34456="","",SUM(_xlfn._xlws.FILTER(Balanço[Quantidade],(Balanço[Estoque]=Back!$E$3)*(Balanço[Material]=Back!F34456))))</f>
        <v/>
      </c>
    </row>
    <row r="34457" spans="2:7">
      <c r="B34457" s="32">
        <f>SUMIF(Balanço[Estoque],Back!A34457,Balanço[Quantidade])</f>
        <v>0</v>
      </c>
      <c r="G34457" s="32" t="str" cm="1">
        <f t="array" ref="G34457">IF(F34457="","",SUM(_xlfn._xlws.FILTER(Balanço[Quantidade],(Balanço[Estoque]=Back!$E$3)*(Balanço[Material]=Back!F34457))))</f>
        <v/>
      </c>
    </row>
    <row r="34458" spans="2:7">
      <c r="B34458" s="32">
        <f>SUMIF(Balanço[Estoque],Back!A34458,Balanço[Quantidade])</f>
        <v>0</v>
      </c>
      <c r="G34458" s="32" t="str" cm="1">
        <f t="array" ref="G34458">IF(F34458="","",SUM(_xlfn._xlws.FILTER(Balanço[Quantidade],(Balanço[Estoque]=Back!$E$3)*(Balanço[Material]=Back!F34458))))</f>
        <v/>
      </c>
    </row>
    <row r="34459" spans="2:7">
      <c r="B34459" s="32">
        <f>SUMIF(Balanço[Estoque],Back!A34459,Balanço[Quantidade])</f>
        <v>0</v>
      </c>
      <c r="G34459" s="32" t="str" cm="1">
        <f t="array" ref="G34459">IF(F34459="","",SUM(_xlfn._xlws.FILTER(Balanço[Quantidade],(Balanço[Estoque]=Back!$E$3)*(Balanço[Material]=Back!F34459))))</f>
        <v/>
      </c>
    </row>
    <row r="34460" spans="2:7">
      <c r="B34460" s="32">
        <f>SUMIF(Balanço[Estoque],Back!A34460,Balanço[Quantidade])</f>
        <v>0</v>
      </c>
      <c r="G34460" s="32" t="str" cm="1">
        <f t="array" ref="G34460">IF(F34460="","",SUM(_xlfn._xlws.FILTER(Balanço[Quantidade],(Balanço[Estoque]=Back!$E$3)*(Balanço[Material]=Back!F34460))))</f>
        <v/>
      </c>
    </row>
    <row r="34461" spans="2:7">
      <c r="B34461" s="32">
        <f>SUMIF(Balanço[Estoque],Back!A34461,Balanço[Quantidade])</f>
        <v>0</v>
      </c>
      <c r="G34461" s="32" t="str" cm="1">
        <f t="array" ref="G34461">IF(F34461="","",SUM(_xlfn._xlws.FILTER(Balanço[Quantidade],(Balanço[Estoque]=Back!$E$3)*(Balanço[Material]=Back!F34461))))</f>
        <v/>
      </c>
    </row>
    <row r="34462" spans="2:7">
      <c r="B34462" s="32">
        <f>SUMIF(Balanço[Estoque],Back!A34462,Balanço[Quantidade])</f>
        <v>0</v>
      </c>
      <c r="G34462" s="32" t="str" cm="1">
        <f t="array" ref="G34462">IF(F34462="","",SUM(_xlfn._xlws.FILTER(Balanço[Quantidade],(Balanço[Estoque]=Back!$E$3)*(Balanço[Material]=Back!F34462))))</f>
        <v/>
      </c>
    </row>
    <row r="34463" spans="2:7">
      <c r="B34463" s="32">
        <f>SUMIF(Balanço[Estoque],Back!A34463,Balanço[Quantidade])</f>
        <v>0</v>
      </c>
      <c r="G34463" s="32" t="str" cm="1">
        <f t="array" ref="G34463">IF(F34463="","",SUM(_xlfn._xlws.FILTER(Balanço[Quantidade],(Balanço[Estoque]=Back!$E$3)*(Balanço[Material]=Back!F34463))))</f>
        <v/>
      </c>
    </row>
    <row r="34464" spans="2:7">
      <c r="B34464" s="32">
        <f>SUMIF(Balanço[Estoque],Back!A34464,Balanço[Quantidade])</f>
        <v>0</v>
      </c>
      <c r="G34464" s="32" t="str" cm="1">
        <f t="array" ref="G34464">IF(F34464="","",SUM(_xlfn._xlws.FILTER(Balanço[Quantidade],(Balanço[Estoque]=Back!$E$3)*(Balanço[Material]=Back!F34464))))</f>
        <v/>
      </c>
    </row>
    <row r="34465" spans="2:7">
      <c r="B34465" s="32">
        <f>SUMIF(Balanço[Estoque],Back!A34465,Balanço[Quantidade])</f>
        <v>0</v>
      </c>
      <c r="G34465" s="32" t="str" cm="1">
        <f t="array" ref="G34465">IF(F34465="","",SUM(_xlfn._xlws.FILTER(Balanço[Quantidade],(Balanço[Estoque]=Back!$E$3)*(Balanço[Material]=Back!F34465))))</f>
        <v/>
      </c>
    </row>
    <row r="34466" spans="2:7">
      <c r="B34466" s="32">
        <f>SUMIF(Balanço[Estoque],Back!A34466,Balanço[Quantidade])</f>
        <v>0</v>
      </c>
      <c r="G34466" s="32" t="str" cm="1">
        <f t="array" ref="G34466">IF(F34466="","",SUM(_xlfn._xlws.FILTER(Balanço[Quantidade],(Balanço[Estoque]=Back!$E$3)*(Balanço[Material]=Back!F34466))))</f>
        <v/>
      </c>
    </row>
    <row r="34467" spans="2:7">
      <c r="B34467" s="32">
        <f>SUMIF(Balanço[Estoque],Back!A34467,Balanço[Quantidade])</f>
        <v>0</v>
      </c>
      <c r="G34467" s="32" t="str" cm="1">
        <f t="array" ref="G34467">IF(F34467="","",SUM(_xlfn._xlws.FILTER(Balanço[Quantidade],(Balanço[Estoque]=Back!$E$3)*(Balanço[Material]=Back!F34467))))</f>
        <v/>
      </c>
    </row>
    <row r="34468" spans="2:7">
      <c r="B34468" s="32">
        <f>SUMIF(Balanço[Estoque],Back!A34468,Balanço[Quantidade])</f>
        <v>0</v>
      </c>
      <c r="G34468" s="32" t="str" cm="1">
        <f t="array" ref="G34468">IF(F34468="","",SUM(_xlfn._xlws.FILTER(Balanço[Quantidade],(Balanço[Estoque]=Back!$E$3)*(Balanço[Material]=Back!F34468))))</f>
        <v/>
      </c>
    </row>
    <row r="34469" spans="2:7">
      <c r="B34469" s="32">
        <f>SUMIF(Balanço[Estoque],Back!A34469,Balanço[Quantidade])</f>
        <v>0</v>
      </c>
      <c r="G34469" s="32" t="str" cm="1">
        <f t="array" ref="G34469">IF(F34469="","",SUM(_xlfn._xlws.FILTER(Balanço[Quantidade],(Balanço[Estoque]=Back!$E$3)*(Balanço[Material]=Back!F34469))))</f>
        <v/>
      </c>
    </row>
    <row r="34470" spans="2:7">
      <c r="B34470" s="32">
        <f>SUMIF(Balanço[Estoque],Back!A34470,Balanço[Quantidade])</f>
        <v>0</v>
      </c>
      <c r="G34470" s="32" t="str" cm="1">
        <f t="array" ref="G34470">IF(F34470="","",SUM(_xlfn._xlws.FILTER(Balanço[Quantidade],(Balanço[Estoque]=Back!$E$3)*(Balanço[Material]=Back!F34470))))</f>
        <v/>
      </c>
    </row>
    <row r="34471" spans="2:7">
      <c r="B34471" s="32">
        <f>SUMIF(Balanço[Estoque],Back!A34471,Balanço[Quantidade])</f>
        <v>0</v>
      </c>
      <c r="G34471" s="32" t="str" cm="1">
        <f t="array" ref="G34471">IF(F34471="","",SUM(_xlfn._xlws.FILTER(Balanço[Quantidade],(Balanço[Estoque]=Back!$E$3)*(Balanço[Material]=Back!F34471))))</f>
        <v/>
      </c>
    </row>
    <row r="34472" spans="2:7">
      <c r="B34472" s="32">
        <f>SUMIF(Balanço[Estoque],Back!A34472,Balanço[Quantidade])</f>
        <v>0</v>
      </c>
      <c r="G34472" s="32" t="str" cm="1">
        <f t="array" ref="G34472">IF(F34472="","",SUM(_xlfn._xlws.FILTER(Balanço[Quantidade],(Balanço[Estoque]=Back!$E$3)*(Balanço[Material]=Back!F34472))))</f>
        <v/>
      </c>
    </row>
    <row r="34473" spans="2:7">
      <c r="B34473" s="32">
        <f>SUMIF(Balanço[Estoque],Back!A34473,Balanço[Quantidade])</f>
        <v>0</v>
      </c>
      <c r="G34473" s="32" t="str" cm="1">
        <f t="array" ref="G34473">IF(F34473="","",SUM(_xlfn._xlws.FILTER(Balanço[Quantidade],(Balanço[Estoque]=Back!$E$3)*(Balanço[Material]=Back!F34473))))</f>
        <v/>
      </c>
    </row>
    <row r="34474" spans="2:7">
      <c r="B34474" s="32">
        <f>SUMIF(Balanço[Estoque],Back!A34474,Balanço[Quantidade])</f>
        <v>0</v>
      </c>
      <c r="G34474" s="32" t="str" cm="1">
        <f t="array" ref="G34474">IF(F34474="","",SUM(_xlfn._xlws.FILTER(Balanço[Quantidade],(Balanço[Estoque]=Back!$E$3)*(Balanço[Material]=Back!F34474))))</f>
        <v/>
      </c>
    </row>
    <row r="34475" spans="2:7">
      <c r="B34475" s="32">
        <f>SUMIF(Balanço[Estoque],Back!A34475,Balanço[Quantidade])</f>
        <v>0</v>
      </c>
      <c r="G34475" s="32" t="str" cm="1">
        <f t="array" ref="G34475">IF(F34475="","",SUM(_xlfn._xlws.FILTER(Balanço[Quantidade],(Balanço[Estoque]=Back!$E$3)*(Balanço[Material]=Back!F34475))))</f>
        <v/>
      </c>
    </row>
    <row r="34476" spans="2:7">
      <c r="B34476" s="32">
        <f>SUMIF(Balanço[Estoque],Back!A34476,Balanço[Quantidade])</f>
        <v>0</v>
      </c>
      <c r="G34476" s="32" t="str" cm="1">
        <f t="array" ref="G34476">IF(F34476="","",SUM(_xlfn._xlws.FILTER(Balanço[Quantidade],(Balanço[Estoque]=Back!$E$3)*(Balanço[Material]=Back!F34476))))</f>
        <v/>
      </c>
    </row>
    <row r="34477" spans="2:7">
      <c r="B34477" s="32">
        <f>SUMIF(Balanço[Estoque],Back!A34477,Balanço[Quantidade])</f>
        <v>0</v>
      </c>
      <c r="G34477" s="32" t="str" cm="1">
        <f t="array" ref="G34477">IF(F34477="","",SUM(_xlfn._xlws.FILTER(Balanço[Quantidade],(Balanço[Estoque]=Back!$E$3)*(Balanço[Material]=Back!F34477))))</f>
        <v/>
      </c>
    </row>
    <row r="34478" spans="2:7">
      <c r="B34478" s="32">
        <f>SUMIF(Balanço[Estoque],Back!A34478,Balanço[Quantidade])</f>
        <v>0</v>
      </c>
      <c r="G34478" s="32" t="str" cm="1">
        <f t="array" ref="G34478">IF(F34478="","",SUM(_xlfn._xlws.FILTER(Balanço[Quantidade],(Balanço[Estoque]=Back!$E$3)*(Balanço[Material]=Back!F34478))))</f>
        <v/>
      </c>
    </row>
    <row r="34479" spans="2:7">
      <c r="B34479" s="32">
        <f>SUMIF(Balanço[Estoque],Back!A34479,Balanço[Quantidade])</f>
        <v>0</v>
      </c>
      <c r="G34479" s="32" t="str" cm="1">
        <f t="array" ref="G34479">IF(F34479="","",SUM(_xlfn._xlws.FILTER(Balanço[Quantidade],(Balanço[Estoque]=Back!$E$3)*(Balanço[Material]=Back!F34479))))</f>
        <v/>
      </c>
    </row>
    <row r="34480" spans="2:7">
      <c r="B34480" s="32">
        <f>SUMIF(Balanço[Estoque],Back!A34480,Balanço[Quantidade])</f>
        <v>0</v>
      </c>
      <c r="G34480" s="32" t="str" cm="1">
        <f t="array" ref="G34480">IF(F34480="","",SUM(_xlfn._xlws.FILTER(Balanço[Quantidade],(Balanço[Estoque]=Back!$E$3)*(Balanço[Material]=Back!F34480))))</f>
        <v/>
      </c>
    </row>
    <row r="34481" spans="2:7">
      <c r="B34481" s="32">
        <f>SUMIF(Balanço[Estoque],Back!A34481,Balanço[Quantidade])</f>
        <v>0</v>
      </c>
      <c r="G34481" s="32" t="str" cm="1">
        <f t="array" ref="G34481">IF(F34481="","",SUM(_xlfn._xlws.FILTER(Balanço[Quantidade],(Balanço[Estoque]=Back!$E$3)*(Balanço[Material]=Back!F34481))))</f>
        <v/>
      </c>
    </row>
    <row r="34482" spans="2:7">
      <c r="B34482" s="32">
        <f>SUMIF(Balanço[Estoque],Back!A34482,Balanço[Quantidade])</f>
        <v>0</v>
      </c>
      <c r="G34482" s="32" t="str" cm="1">
        <f t="array" ref="G34482">IF(F34482="","",SUM(_xlfn._xlws.FILTER(Balanço[Quantidade],(Balanço[Estoque]=Back!$E$3)*(Balanço[Material]=Back!F34482))))</f>
        <v/>
      </c>
    </row>
    <row r="34483" spans="2:7">
      <c r="B34483" s="32">
        <f>SUMIF(Balanço[Estoque],Back!A34483,Balanço[Quantidade])</f>
        <v>0</v>
      </c>
      <c r="G34483" s="32" t="str" cm="1">
        <f t="array" ref="G34483">IF(F34483="","",SUM(_xlfn._xlws.FILTER(Balanço[Quantidade],(Balanço[Estoque]=Back!$E$3)*(Balanço[Material]=Back!F34483))))</f>
        <v/>
      </c>
    </row>
    <row r="34484" spans="2:7">
      <c r="B34484" s="32">
        <f>SUMIF(Balanço[Estoque],Back!A34484,Balanço[Quantidade])</f>
        <v>0</v>
      </c>
      <c r="G34484" s="32" t="str" cm="1">
        <f t="array" ref="G34484">IF(F34484="","",SUM(_xlfn._xlws.FILTER(Balanço[Quantidade],(Balanço[Estoque]=Back!$E$3)*(Balanço[Material]=Back!F34484))))</f>
        <v/>
      </c>
    </row>
    <row r="34485" spans="2:7">
      <c r="B34485" s="32">
        <f>SUMIF(Balanço[Estoque],Back!A34485,Balanço[Quantidade])</f>
        <v>0</v>
      </c>
      <c r="G34485" s="32" t="str" cm="1">
        <f t="array" ref="G34485">IF(F34485="","",SUM(_xlfn._xlws.FILTER(Balanço[Quantidade],(Balanço[Estoque]=Back!$E$3)*(Balanço[Material]=Back!F34485))))</f>
        <v/>
      </c>
    </row>
    <row r="34486" spans="2:7">
      <c r="B34486" s="32">
        <f>SUMIF(Balanço[Estoque],Back!A34486,Balanço[Quantidade])</f>
        <v>0</v>
      </c>
      <c r="G34486" s="32" t="str" cm="1">
        <f t="array" ref="G34486">IF(F34486="","",SUM(_xlfn._xlws.FILTER(Balanço[Quantidade],(Balanço[Estoque]=Back!$E$3)*(Balanço[Material]=Back!F34486))))</f>
        <v/>
      </c>
    </row>
    <row r="34487" spans="2:7">
      <c r="B34487" s="32">
        <f>SUMIF(Balanço[Estoque],Back!A34487,Balanço[Quantidade])</f>
        <v>0</v>
      </c>
      <c r="G34487" s="32" t="str" cm="1">
        <f t="array" ref="G34487">IF(F34487="","",SUM(_xlfn._xlws.FILTER(Balanço[Quantidade],(Balanço[Estoque]=Back!$E$3)*(Balanço[Material]=Back!F34487))))</f>
        <v/>
      </c>
    </row>
    <row r="34488" spans="2:7">
      <c r="B34488" s="32">
        <f>SUMIF(Balanço[Estoque],Back!A34488,Balanço[Quantidade])</f>
        <v>0</v>
      </c>
      <c r="G34488" s="32" t="str" cm="1">
        <f t="array" ref="G34488">IF(F34488="","",SUM(_xlfn._xlws.FILTER(Balanço[Quantidade],(Balanço[Estoque]=Back!$E$3)*(Balanço[Material]=Back!F34488))))</f>
        <v/>
      </c>
    </row>
    <row r="34489" spans="2:7">
      <c r="B34489" s="32">
        <f>SUMIF(Balanço[Estoque],Back!A34489,Balanço[Quantidade])</f>
        <v>0</v>
      </c>
      <c r="G34489" s="32" t="str" cm="1">
        <f t="array" ref="G34489">IF(F34489="","",SUM(_xlfn._xlws.FILTER(Balanço[Quantidade],(Balanço[Estoque]=Back!$E$3)*(Balanço[Material]=Back!F34489))))</f>
        <v/>
      </c>
    </row>
    <row r="34490" spans="2:7">
      <c r="B34490" s="32">
        <f>SUMIF(Balanço[Estoque],Back!A34490,Balanço[Quantidade])</f>
        <v>0</v>
      </c>
      <c r="G34490" s="32" t="str" cm="1">
        <f t="array" ref="G34490">IF(F34490="","",SUM(_xlfn._xlws.FILTER(Balanço[Quantidade],(Balanço[Estoque]=Back!$E$3)*(Balanço[Material]=Back!F34490))))</f>
        <v/>
      </c>
    </row>
    <row r="34491" spans="2:7">
      <c r="B34491" s="32">
        <f>SUMIF(Balanço[Estoque],Back!A34491,Balanço[Quantidade])</f>
        <v>0</v>
      </c>
      <c r="G34491" s="32" t="str" cm="1">
        <f t="array" ref="G34491">IF(F34491="","",SUM(_xlfn._xlws.FILTER(Balanço[Quantidade],(Balanço[Estoque]=Back!$E$3)*(Balanço[Material]=Back!F34491))))</f>
        <v/>
      </c>
    </row>
    <row r="34492" spans="2:7">
      <c r="B34492" s="32">
        <f>SUMIF(Balanço[Estoque],Back!A34492,Balanço[Quantidade])</f>
        <v>0</v>
      </c>
      <c r="G34492" s="32" t="str" cm="1">
        <f t="array" ref="G34492">IF(F34492="","",SUM(_xlfn._xlws.FILTER(Balanço[Quantidade],(Balanço[Estoque]=Back!$E$3)*(Balanço[Material]=Back!F34492))))</f>
        <v/>
      </c>
    </row>
    <row r="34493" spans="2:7">
      <c r="B34493" s="32">
        <f>SUMIF(Balanço[Estoque],Back!A34493,Balanço[Quantidade])</f>
        <v>0</v>
      </c>
      <c r="G34493" s="32" t="str" cm="1">
        <f t="array" ref="G34493">IF(F34493="","",SUM(_xlfn._xlws.FILTER(Balanço[Quantidade],(Balanço[Estoque]=Back!$E$3)*(Balanço[Material]=Back!F34493))))</f>
        <v/>
      </c>
    </row>
    <row r="34494" spans="2:7">
      <c r="B34494" s="32">
        <f>SUMIF(Balanço[Estoque],Back!A34494,Balanço[Quantidade])</f>
        <v>0</v>
      </c>
      <c r="G34494" s="32" t="str" cm="1">
        <f t="array" ref="G34494">IF(F34494="","",SUM(_xlfn._xlws.FILTER(Balanço[Quantidade],(Balanço[Estoque]=Back!$E$3)*(Balanço[Material]=Back!F34494))))</f>
        <v/>
      </c>
    </row>
    <row r="34495" spans="2:7">
      <c r="B34495" s="32">
        <f>SUMIF(Balanço[Estoque],Back!A34495,Balanço[Quantidade])</f>
        <v>0</v>
      </c>
      <c r="G34495" s="32" t="str" cm="1">
        <f t="array" ref="G34495">IF(F34495="","",SUM(_xlfn._xlws.FILTER(Balanço[Quantidade],(Balanço[Estoque]=Back!$E$3)*(Balanço[Material]=Back!F34495))))</f>
        <v/>
      </c>
    </row>
    <row r="34496" spans="2:7">
      <c r="B34496" s="32">
        <f>SUMIF(Balanço[Estoque],Back!A34496,Balanço[Quantidade])</f>
        <v>0</v>
      </c>
      <c r="G34496" s="32" t="str" cm="1">
        <f t="array" ref="G34496">IF(F34496="","",SUM(_xlfn._xlws.FILTER(Balanço[Quantidade],(Balanço[Estoque]=Back!$E$3)*(Balanço[Material]=Back!F34496))))</f>
        <v/>
      </c>
    </row>
    <row r="34497" spans="2:7">
      <c r="B34497" s="32">
        <f>SUMIF(Balanço[Estoque],Back!A34497,Balanço[Quantidade])</f>
        <v>0</v>
      </c>
      <c r="G34497" s="32" t="str" cm="1">
        <f t="array" ref="G34497">IF(F34497="","",SUM(_xlfn._xlws.FILTER(Balanço[Quantidade],(Balanço[Estoque]=Back!$E$3)*(Balanço[Material]=Back!F34497))))</f>
        <v/>
      </c>
    </row>
    <row r="34498" spans="2:7">
      <c r="B34498" s="32">
        <f>SUMIF(Balanço[Estoque],Back!A34498,Balanço[Quantidade])</f>
        <v>0</v>
      </c>
      <c r="G34498" s="32" t="str" cm="1">
        <f t="array" ref="G34498">IF(F34498="","",SUM(_xlfn._xlws.FILTER(Balanço[Quantidade],(Balanço[Estoque]=Back!$E$3)*(Balanço[Material]=Back!F34498))))</f>
        <v/>
      </c>
    </row>
    <row r="34499" spans="2:7">
      <c r="B34499" s="32">
        <f>SUMIF(Balanço[Estoque],Back!A34499,Balanço[Quantidade])</f>
        <v>0</v>
      </c>
      <c r="G34499" s="32" t="str" cm="1">
        <f t="array" ref="G34499">IF(F34499="","",SUM(_xlfn._xlws.FILTER(Balanço[Quantidade],(Balanço[Estoque]=Back!$E$3)*(Balanço[Material]=Back!F34499))))</f>
        <v/>
      </c>
    </row>
    <row r="34500" spans="2:7">
      <c r="B34500" s="32">
        <f>SUMIF(Balanço[Estoque],Back!A34500,Balanço[Quantidade])</f>
        <v>0</v>
      </c>
      <c r="G34500" s="32" t="str" cm="1">
        <f t="array" ref="G34500">IF(F34500="","",SUM(_xlfn._xlws.FILTER(Balanço[Quantidade],(Balanço[Estoque]=Back!$E$3)*(Balanço[Material]=Back!F34500))))</f>
        <v/>
      </c>
    </row>
    <row r="34501" spans="2:7">
      <c r="B34501" s="32">
        <f>SUMIF(Balanço[Estoque],Back!A34501,Balanço[Quantidade])</f>
        <v>0</v>
      </c>
      <c r="G34501" s="32" t="str" cm="1">
        <f t="array" ref="G34501">IF(F34501="","",SUM(_xlfn._xlws.FILTER(Balanço[Quantidade],(Balanço[Estoque]=Back!$E$3)*(Balanço[Material]=Back!F34501))))</f>
        <v/>
      </c>
    </row>
    <row r="34502" spans="2:7">
      <c r="B34502" s="32">
        <f>SUMIF(Balanço[Estoque],Back!A34502,Balanço[Quantidade])</f>
        <v>0</v>
      </c>
      <c r="G34502" s="32" t="str" cm="1">
        <f t="array" ref="G34502">IF(F34502="","",SUM(_xlfn._xlws.FILTER(Balanço[Quantidade],(Balanço[Estoque]=Back!$E$3)*(Balanço[Material]=Back!F34502))))</f>
        <v/>
      </c>
    </row>
    <row r="34503" spans="2:7">
      <c r="B34503" s="32">
        <f>SUMIF(Balanço[Estoque],Back!A34503,Balanço[Quantidade])</f>
        <v>0</v>
      </c>
      <c r="G34503" s="32" t="str" cm="1">
        <f t="array" ref="G34503">IF(F34503="","",SUM(_xlfn._xlws.FILTER(Balanço[Quantidade],(Balanço[Estoque]=Back!$E$3)*(Balanço[Material]=Back!F34503))))</f>
        <v/>
      </c>
    </row>
    <row r="34504" spans="2:7">
      <c r="B34504" s="32">
        <f>SUMIF(Balanço[Estoque],Back!A34504,Balanço[Quantidade])</f>
        <v>0</v>
      </c>
      <c r="G34504" s="32" t="str" cm="1">
        <f t="array" ref="G34504">IF(F34504="","",SUM(_xlfn._xlws.FILTER(Balanço[Quantidade],(Balanço[Estoque]=Back!$E$3)*(Balanço[Material]=Back!F34504))))</f>
        <v/>
      </c>
    </row>
    <row r="34505" spans="2:7">
      <c r="B34505" s="32">
        <f>SUMIF(Balanço[Estoque],Back!A34505,Balanço[Quantidade])</f>
        <v>0</v>
      </c>
      <c r="G34505" s="32" t="str" cm="1">
        <f t="array" ref="G34505">IF(F34505="","",SUM(_xlfn._xlws.FILTER(Balanço[Quantidade],(Balanço[Estoque]=Back!$E$3)*(Balanço[Material]=Back!F34505))))</f>
        <v/>
      </c>
    </row>
    <row r="34506" spans="2:7">
      <c r="B34506" s="32">
        <f>SUMIF(Balanço[Estoque],Back!A34506,Balanço[Quantidade])</f>
        <v>0</v>
      </c>
      <c r="G34506" s="32" t="str" cm="1">
        <f t="array" ref="G34506">IF(F34506="","",SUM(_xlfn._xlws.FILTER(Balanço[Quantidade],(Balanço[Estoque]=Back!$E$3)*(Balanço[Material]=Back!F34506))))</f>
        <v/>
      </c>
    </row>
    <row r="34507" spans="2:7">
      <c r="B34507" s="32">
        <f>SUMIF(Balanço[Estoque],Back!A34507,Balanço[Quantidade])</f>
        <v>0</v>
      </c>
      <c r="G34507" s="32" t="str" cm="1">
        <f t="array" ref="G34507">IF(F34507="","",SUM(_xlfn._xlws.FILTER(Balanço[Quantidade],(Balanço[Estoque]=Back!$E$3)*(Balanço[Material]=Back!F34507))))</f>
        <v/>
      </c>
    </row>
    <row r="34508" spans="2:7">
      <c r="B34508" s="32">
        <f>SUMIF(Balanço[Estoque],Back!A34508,Balanço[Quantidade])</f>
        <v>0</v>
      </c>
      <c r="G34508" s="32" t="str" cm="1">
        <f t="array" ref="G34508">IF(F34508="","",SUM(_xlfn._xlws.FILTER(Balanço[Quantidade],(Balanço[Estoque]=Back!$E$3)*(Balanço[Material]=Back!F34508))))</f>
        <v/>
      </c>
    </row>
    <row r="34509" spans="2:7">
      <c r="B34509" s="32">
        <f>SUMIF(Balanço[Estoque],Back!A34509,Balanço[Quantidade])</f>
        <v>0</v>
      </c>
      <c r="G34509" s="32" t="str" cm="1">
        <f t="array" ref="G34509">IF(F34509="","",SUM(_xlfn._xlws.FILTER(Balanço[Quantidade],(Balanço[Estoque]=Back!$E$3)*(Balanço[Material]=Back!F34509))))</f>
        <v/>
      </c>
    </row>
    <row r="34510" spans="2:7">
      <c r="B34510" s="32">
        <f>SUMIF(Balanço[Estoque],Back!A34510,Balanço[Quantidade])</f>
        <v>0</v>
      </c>
      <c r="G34510" s="32" t="str" cm="1">
        <f t="array" ref="G34510">IF(F34510="","",SUM(_xlfn._xlws.FILTER(Balanço[Quantidade],(Balanço[Estoque]=Back!$E$3)*(Balanço[Material]=Back!F34510))))</f>
        <v/>
      </c>
    </row>
    <row r="34511" spans="2:7">
      <c r="B34511" s="32">
        <f>SUMIF(Balanço[Estoque],Back!A34511,Balanço[Quantidade])</f>
        <v>0</v>
      </c>
      <c r="G34511" s="32" t="str" cm="1">
        <f t="array" ref="G34511">IF(F34511="","",SUM(_xlfn._xlws.FILTER(Balanço[Quantidade],(Balanço[Estoque]=Back!$E$3)*(Balanço[Material]=Back!F34511))))</f>
        <v/>
      </c>
    </row>
    <row r="34512" spans="2:7">
      <c r="B34512" s="32">
        <f>SUMIF(Balanço[Estoque],Back!A34512,Balanço[Quantidade])</f>
        <v>0</v>
      </c>
      <c r="G34512" s="32" t="str" cm="1">
        <f t="array" ref="G34512">IF(F34512="","",SUM(_xlfn._xlws.FILTER(Balanço[Quantidade],(Balanço[Estoque]=Back!$E$3)*(Balanço[Material]=Back!F34512))))</f>
        <v/>
      </c>
    </row>
    <row r="34513" spans="2:7">
      <c r="B34513" s="32">
        <f>SUMIF(Balanço[Estoque],Back!A34513,Balanço[Quantidade])</f>
        <v>0</v>
      </c>
      <c r="G34513" s="32" t="str" cm="1">
        <f t="array" ref="G34513">IF(F34513="","",SUM(_xlfn._xlws.FILTER(Balanço[Quantidade],(Balanço[Estoque]=Back!$E$3)*(Balanço[Material]=Back!F34513))))</f>
        <v/>
      </c>
    </row>
    <row r="34514" spans="2:7">
      <c r="B34514" s="32">
        <f>SUMIF(Balanço[Estoque],Back!A34514,Balanço[Quantidade])</f>
        <v>0</v>
      </c>
      <c r="G34514" s="32" t="str" cm="1">
        <f t="array" ref="G34514">IF(F34514="","",SUM(_xlfn._xlws.FILTER(Balanço[Quantidade],(Balanço[Estoque]=Back!$E$3)*(Balanço[Material]=Back!F34514))))</f>
        <v/>
      </c>
    </row>
    <row r="34515" spans="2:7">
      <c r="B34515" s="32">
        <f>SUMIF(Balanço[Estoque],Back!A34515,Balanço[Quantidade])</f>
        <v>0</v>
      </c>
      <c r="G34515" s="32" t="str" cm="1">
        <f t="array" ref="G34515">IF(F34515="","",SUM(_xlfn._xlws.FILTER(Balanço[Quantidade],(Balanço[Estoque]=Back!$E$3)*(Balanço[Material]=Back!F34515))))</f>
        <v/>
      </c>
    </row>
    <row r="34516" spans="2:7">
      <c r="B34516" s="32">
        <f>SUMIF(Balanço[Estoque],Back!A34516,Balanço[Quantidade])</f>
        <v>0</v>
      </c>
      <c r="G34516" s="32" t="str" cm="1">
        <f t="array" ref="G34516">IF(F34516="","",SUM(_xlfn._xlws.FILTER(Balanço[Quantidade],(Balanço[Estoque]=Back!$E$3)*(Balanço[Material]=Back!F34516))))</f>
        <v/>
      </c>
    </row>
    <row r="34517" spans="2:7">
      <c r="B34517" s="32">
        <f>SUMIF(Balanço[Estoque],Back!A34517,Balanço[Quantidade])</f>
        <v>0</v>
      </c>
      <c r="G34517" s="32" t="str" cm="1">
        <f t="array" ref="G34517">IF(F34517="","",SUM(_xlfn._xlws.FILTER(Balanço[Quantidade],(Balanço[Estoque]=Back!$E$3)*(Balanço[Material]=Back!F34517))))</f>
        <v/>
      </c>
    </row>
    <row r="34518" spans="2:7">
      <c r="B34518" s="32">
        <f>SUMIF(Balanço[Estoque],Back!A34518,Balanço[Quantidade])</f>
        <v>0</v>
      </c>
      <c r="G34518" s="32" t="str" cm="1">
        <f t="array" ref="G34518">IF(F34518="","",SUM(_xlfn._xlws.FILTER(Balanço[Quantidade],(Balanço[Estoque]=Back!$E$3)*(Balanço[Material]=Back!F34518))))</f>
        <v/>
      </c>
    </row>
    <row r="34519" spans="2:7">
      <c r="B34519" s="32">
        <f>SUMIF(Balanço[Estoque],Back!A34519,Balanço[Quantidade])</f>
        <v>0</v>
      </c>
      <c r="G34519" s="32" t="str" cm="1">
        <f t="array" ref="G34519">IF(F34519="","",SUM(_xlfn._xlws.FILTER(Balanço[Quantidade],(Balanço[Estoque]=Back!$E$3)*(Balanço[Material]=Back!F34519))))</f>
        <v/>
      </c>
    </row>
    <row r="34520" spans="2:7">
      <c r="B34520" s="32">
        <f>SUMIF(Balanço[Estoque],Back!A34520,Balanço[Quantidade])</f>
        <v>0</v>
      </c>
      <c r="G34520" s="32" t="str" cm="1">
        <f t="array" ref="G34520">IF(F34520="","",SUM(_xlfn._xlws.FILTER(Balanço[Quantidade],(Balanço[Estoque]=Back!$E$3)*(Balanço[Material]=Back!F34520))))</f>
        <v/>
      </c>
    </row>
    <row r="34521" spans="2:7">
      <c r="B34521" s="32">
        <f>SUMIF(Balanço[Estoque],Back!A34521,Balanço[Quantidade])</f>
        <v>0</v>
      </c>
      <c r="G34521" s="32" t="str" cm="1">
        <f t="array" ref="G34521">IF(F34521="","",SUM(_xlfn._xlws.FILTER(Balanço[Quantidade],(Balanço[Estoque]=Back!$E$3)*(Balanço[Material]=Back!F34521))))</f>
        <v/>
      </c>
    </row>
    <row r="34522" spans="2:7">
      <c r="B34522" s="32">
        <f>SUMIF(Balanço[Estoque],Back!A34522,Balanço[Quantidade])</f>
        <v>0</v>
      </c>
      <c r="G34522" s="32" t="str" cm="1">
        <f t="array" ref="G34522">IF(F34522="","",SUM(_xlfn._xlws.FILTER(Balanço[Quantidade],(Balanço[Estoque]=Back!$E$3)*(Balanço[Material]=Back!F34522))))</f>
        <v/>
      </c>
    </row>
    <row r="34523" spans="2:7">
      <c r="B34523" s="32">
        <f>SUMIF(Balanço[Estoque],Back!A34523,Balanço[Quantidade])</f>
        <v>0</v>
      </c>
      <c r="G34523" s="32" t="str" cm="1">
        <f t="array" ref="G34523">IF(F34523="","",SUM(_xlfn._xlws.FILTER(Balanço[Quantidade],(Balanço[Estoque]=Back!$E$3)*(Balanço[Material]=Back!F34523))))</f>
        <v/>
      </c>
    </row>
    <row r="34524" spans="2:7">
      <c r="B34524" s="32">
        <f>SUMIF(Balanço[Estoque],Back!A34524,Balanço[Quantidade])</f>
        <v>0</v>
      </c>
      <c r="G34524" s="32" t="str" cm="1">
        <f t="array" ref="G34524">IF(F34524="","",SUM(_xlfn._xlws.FILTER(Balanço[Quantidade],(Balanço[Estoque]=Back!$E$3)*(Balanço[Material]=Back!F34524))))</f>
        <v/>
      </c>
    </row>
    <row r="34525" spans="2:7">
      <c r="B34525" s="32">
        <f>SUMIF(Balanço[Estoque],Back!A34525,Balanço[Quantidade])</f>
        <v>0</v>
      </c>
      <c r="G34525" s="32" t="str" cm="1">
        <f t="array" ref="G34525">IF(F34525="","",SUM(_xlfn._xlws.FILTER(Balanço[Quantidade],(Balanço[Estoque]=Back!$E$3)*(Balanço[Material]=Back!F34525))))</f>
        <v/>
      </c>
    </row>
    <row r="34526" spans="2:7">
      <c r="B34526" s="32">
        <f>SUMIF(Balanço[Estoque],Back!A34526,Balanço[Quantidade])</f>
        <v>0</v>
      </c>
      <c r="G34526" s="32" t="str" cm="1">
        <f t="array" ref="G34526">IF(F34526="","",SUM(_xlfn._xlws.FILTER(Balanço[Quantidade],(Balanço[Estoque]=Back!$E$3)*(Balanço[Material]=Back!F34526))))</f>
        <v/>
      </c>
    </row>
    <row r="34527" spans="2:7">
      <c r="B34527" s="32">
        <f>SUMIF(Balanço[Estoque],Back!A34527,Balanço[Quantidade])</f>
        <v>0</v>
      </c>
      <c r="G34527" s="32" t="str" cm="1">
        <f t="array" ref="G34527">IF(F34527="","",SUM(_xlfn._xlws.FILTER(Balanço[Quantidade],(Balanço[Estoque]=Back!$E$3)*(Balanço[Material]=Back!F34527))))</f>
        <v/>
      </c>
    </row>
    <row r="34528" spans="2:7">
      <c r="B34528" s="32">
        <f>SUMIF(Balanço[Estoque],Back!A34528,Balanço[Quantidade])</f>
        <v>0</v>
      </c>
      <c r="G34528" s="32" t="str" cm="1">
        <f t="array" ref="G34528">IF(F34528="","",SUM(_xlfn._xlws.FILTER(Balanço[Quantidade],(Balanço[Estoque]=Back!$E$3)*(Balanço[Material]=Back!F34528))))</f>
        <v/>
      </c>
    </row>
    <row r="34529" spans="2:7">
      <c r="B34529" s="32">
        <f>SUMIF(Balanço[Estoque],Back!A34529,Balanço[Quantidade])</f>
        <v>0</v>
      </c>
      <c r="G34529" s="32" t="str" cm="1">
        <f t="array" ref="G34529">IF(F34529="","",SUM(_xlfn._xlws.FILTER(Balanço[Quantidade],(Balanço[Estoque]=Back!$E$3)*(Balanço[Material]=Back!F34529))))</f>
        <v/>
      </c>
    </row>
    <row r="34530" spans="2:7">
      <c r="B34530" s="32">
        <f>SUMIF(Balanço[Estoque],Back!A34530,Balanço[Quantidade])</f>
        <v>0</v>
      </c>
      <c r="G34530" s="32" t="str" cm="1">
        <f t="array" ref="G34530">IF(F34530="","",SUM(_xlfn._xlws.FILTER(Balanço[Quantidade],(Balanço[Estoque]=Back!$E$3)*(Balanço[Material]=Back!F34530))))</f>
        <v/>
      </c>
    </row>
    <row r="34531" spans="2:7">
      <c r="B34531" s="32">
        <f>SUMIF(Balanço[Estoque],Back!A34531,Balanço[Quantidade])</f>
        <v>0</v>
      </c>
      <c r="G34531" s="32" t="str" cm="1">
        <f t="array" ref="G34531">IF(F34531="","",SUM(_xlfn._xlws.FILTER(Balanço[Quantidade],(Balanço[Estoque]=Back!$E$3)*(Balanço[Material]=Back!F34531))))</f>
        <v/>
      </c>
    </row>
    <row r="34532" spans="2:7">
      <c r="B34532" s="32">
        <f>SUMIF(Balanço[Estoque],Back!A34532,Balanço[Quantidade])</f>
        <v>0</v>
      </c>
      <c r="G34532" s="32" t="str" cm="1">
        <f t="array" ref="G34532">IF(F34532="","",SUM(_xlfn._xlws.FILTER(Balanço[Quantidade],(Balanço[Estoque]=Back!$E$3)*(Balanço[Material]=Back!F34532))))</f>
        <v/>
      </c>
    </row>
    <row r="34533" spans="2:7">
      <c r="B34533" s="32">
        <f>SUMIF(Balanço[Estoque],Back!A34533,Balanço[Quantidade])</f>
        <v>0</v>
      </c>
      <c r="G34533" s="32" t="str" cm="1">
        <f t="array" ref="G34533">IF(F34533="","",SUM(_xlfn._xlws.FILTER(Balanço[Quantidade],(Balanço[Estoque]=Back!$E$3)*(Balanço[Material]=Back!F34533))))</f>
        <v/>
      </c>
    </row>
    <row r="34534" spans="2:7">
      <c r="B34534" s="32">
        <f>SUMIF(Balanço[Estoque],Back!A34534,Balanço[Quantidade])</f>
        <v>0</v>
      </c>
      <c r="G34534" s="32" t="str" cm="1">
        <f t="array" ref="G34534">IF(F34534="","",SUM(_xlfn._xlws.FILTER(Balanço[Quantidade],(Balanço[Estoque]=Back!$E$3)*(Balanço[Material]=Back!F34534))))</f>
        <v/>
      </c>
    </row>
    <row r="34535" spans="2:7">
      <c r="B34535" s="32">
        <f>SUMIF(Balanço[Estoque],Back!A34535,Balanço[Quantidade])</f>
        <v>0</v>
      </c>
      <c r="G34535" s="32" t="str" cm="1">
        <f t="array" ref="G34535">IF(F34535="","",SUM(_xlfn._xlws.FILTER(Balanço[Quantidade],(Balanço[Estoque]=Back!$E$3)*(Balanço[Material]=Back!F34535))))</f>
        <v/>
      </c>
    </row>
    <row r="34536" spans="2:7">
      <c r="B34536" s="32">
        <f>SUMIF(Balanço[Estoque],Back!A34536,Balanço[Quantidade])</f>
        <v>0</v>
      </c>
      <c r="G34536" s="32" t="str" cm="1">
        <f t="array" ref="G34536">IF(F34536="","",SUM(_xlfn._xlws.FILTER(Balanço[Quantidade],(Balanço[Estoque]=Back!$E$3)*(Balanço[Material]=Back!F34536))))</f>
        <v/>
      </c>
    </row>
    <row r="34537" spans="2:7">
      <c r="B34537" s="32">
        <f>SUMIF(Balanço[Estoque],Back!A34537,Balanço[Quantidade])</f>
        <v>0</v>
      </c>
      <c r="G34537" s="32" t="str" cm="1">
        <f t="array" ref="G34537">IF(F34537="","",SUM(_xlfn._xlws.FILTER(Balanço[Quantidade],(Balanço[Estoque]=Back!$E$3)*(Balanço[Material]=Back!F34537))))</f>
        <v/>
      </c>
    </row>
    <row r="34538" spans="2:7">
      <c r="B34538" s="32">
        <f>SUMIF(Balanço[Estoque],Back!A34538,Balanço[Quantidade])</f>
        <v>0</v>
      </c>
      <c r="G34538" s="32" t="str" cm="1">
        <f t="array" ref="G34538">IF(F34538="","",SUM(_xlfn._xlws.FILTER(Balanço[Quantidade],(Balanço[Estoque]=Back!$E$3)*(Balanço[Material]=Back!F34538))))</f>
        <v/>
      </c>
    </row>
    <row r="34539" spans="2:7">
      <c r="B34539" s="32">
        <f>SUMIF(Balanço[Estoque],Back!A34539,Balanço[Quantidade])</f>
        <v>0</v>
      </c>
      <c r="G34539" s="32" t="str" cm="1">
        <f t="array" ref="G34539">IF(F34539="","",SUM(_xlfn._xlws.FILTER(Balanço[Quantidade],(Balanço[Estoque]=Back!$E$3)*(Balanço[Material]=Back!F34539))))</f>
        <v/>
      </c>
    </row>
    <row r="34540" spans="2:7">
      <c r="B34540" s="32">
        <f>SUMIF(Balanço[Estoque],Back!A34540,Balanço[Quantidade])</f>
        <v>0</v>
      </c>
      <c r="G34540" s="32" t="str" cm="1">
        <f t="array" ref="G34540">IF(F34540="","",SUM(_xlfn._xlws.FILTER(Balanço[Quantidade],(Balanço[Estoque]=Back!$E$3)*(Balanço[Material]=Back!F34540))))</f>
        <v/>
      </c>
    </row>
    <row r="34541" spans="2:7">
      <c r="B34541" s="32">
        <f>SUMIF(Balanço[Estoque],Back!A34541,Balanço[Quantidade])</f>
        <v>0</v>
      </c>
      <c r="G34541" s="32" t="str" cm="1">
        <f t="array" ref="G34541">IF(F34541="","",SUM(_xlfn._xlws.FILTER(Balanço[Quantidade],(Balanço[Estoque]=Back!$E$3)*(Balanço[Material]=Back!F34541))))</f>
        <v/>
      </c>
    </row>
    <row r="34542" spans="2:7">
      <c r="B34542" s="32">
        <f>SUMIF(Balanço[Estoque],Back!A34542,Balanço[Quantidade])</f>
        <v>0</v>
      </c>
      <c r="G34542" s="32" t="str" cm="1">
        <f t="array" ref="G34542">IF(F34542="","",SUM(_xlfn._xlws.FILTER(Balanço[Quantidade],(Balanço[Estoque]=Back!$E$3)*(Balanço[Material]=Back!F34542))))</f>
        <v/>
      </c>
    </row>
    <row r="34543" spans="2:7">
      <c r="B34543" s="32">
        <f>SUMIF(Balanço[Estoque],Back!A34543,Balanço[Quantidade])</f>
        <v>0</v>
      </c>
      <c r="G34543" s="32" t="str" cm="1">
        <f t="array" ref="G34543">IF(F34543="","",SUM(_xlfn._xlws.FILTER(Balanço[Quantidade],(Balanço[Estoque]=Back!$E$3)*(Balanço[Material]=Back!F34543))))</f>
        <v/>
      </c>
    </row>
    <row r="34544" spans="2:7">
      <c r="B34544" s="32">
        <f>SUMIF(Balanço[Estoque],Back!A34544,Balanço[Quantidade])</f>
        <v>0</v>
      </c>
      <c r="G34544" s="32" t="str" cm="1">
        <f t="array" ref="G34544">IF(F34544="","",SUM(_xlfn._xlws.FILTER(Balanço[Quantidade],(Balanço[Estoque]=Back!$E$3)*(Balanço[Material]=Back!F34544))))</f>
        <v/>
      </c>
    </row>
    <row r="34545" spans="2:7">
      <c r="B34545" s="32">
        <f>SUMIF(Balanço[Estoque],Back!A34545,Balanço[Quantidade])</f>
        <v>0</v>
      </c>
      <c r="G34545" s="32" t="str" cm="1">
        <f t="array" ref="G34545">IF(F34545="","",SUM(_xlfn._xlws.FILTER(Balanço[Quantidade],(Balanço[Estoque]=Back!$E$3)*(Balanço[Material]=Back!F34545))))</f>
        <v/>
      </c>
    </row>
    <row r="34546" spans="2:7">
      <c r="B34546" s="32">
        <f>SUMIF(Balanço[Estoque],Back!A34546,Balanço[Quantidade])</f>
        <v>0</v>
      </c>
      <c r="G34546" s="32" t="str" cm="1">
        <f t="array" ref="G34546">IF(F34546="","",SUM(_xlfn._xlws.FILTER(Balanço[Quantidade],(Balanço[Estoque]=Back!$E$3)*(Balanço[Material]=Back!F34546))))</f>
        <v/>
      </c>
    </row>
    <row r="34547" spans="2:7">
      <c r="B34547" s="32">
        <f>SUMIF(Balanço[Estoque],Back!A34547,Balanço[Quantidade])</f>
        <v>0</v>
      </c>
      <c r="G34547" s="32" t="str" cm="1">
        <f t="array" ref="G34547">IF(F34547="","",SUM(_xlfn._xlws.FILTER(Balanço[Quantidade],(Balanço[Estoque]=Back!$E$3)*(Balanço[Material]=Back!F34547))))</f>
        <v/>
      </c>
    </row>
    <row r="34548" spans="2:7">
      <c r="B34548" s="32">
        <f>SUMIF(Balanço[Estoque],Back!A34548,Balanço[Quantidade])</f>
        <v>0</v>
      </c>
      <c r="G34548" s="32" t="str" cm="1">
        <f t="array" ref="G34548">IF(F34548="","",SUM(_xlfn._xlws.FILTER(Balanço[Quantidade],(Balanço[Estoque]=Back!$E$3)*(Balanço[Material]=Back!F34548))))</f>
        <v/>
      </c>
    </row>
    <row r="34549" spans="2:7">
      <c r="B34549" s="32">
        <f>SUMIF(Balanço[Estoque],Back!A34549,Balanço[Quantidade])</f>
        <v>0</v>
      </c>
      <c r="G34549" s="32" t="str" cm="1">
        <f t="array" ref="G34549">IF(F34549="","",SUM(_xlfn._xlws.FILTER(Balanço[Quantidade],(Balanço[Estoque]=Back!$E$3)*(Balanço[Material]=Back!F34549))))</f>
        <v/>
      </c>
    </row>
    <row r="34550" spans="2:7">
      <c r="B34550" s="32">
        <f>SUMIF(Balanço[Estoque],Back!A34550,Balanço[Quantidade])</f>
        <v>0</v>
      </c>
      <c r="G34550" s="32" t="str" cm="1">
        <f t="array" ref="G34550">IF(F34550="","",SUM(_xlfn._xlws.FILTER(Balanço[Quantidade],(Balanço[Estoque]=Back!$E$3)*(Balanço[Material]=Back!F34550))))</f>
        <v/>
      </c>
    </row>
    <row r="34551" spans="2:7">
      <c r="B34551" s="32">
        <f>SUMIF(Balanço[Estoque],Back!A34551,Balanço[Quantidade])</f>
        <v>0</v>
      </c>
      <c r="G34551" s="32" t="str" cm="1">
        <f t="array" ref="G34551">IF(F34551="","",SUM(_xlfn._xlws.FILTER(Balanço[Quantidade],(Balanço[Estoque]=Back!$E$3)*(Balanço[Material]=Back!F34551))))</f>
        <v/>
      </c>
    </row>
    <row r="34552" spans="2:7">
      <c r="B34552" s="32">
        <f>SUMIF(Balanço[Estoque],Back!A34552,Balanço[Quantidade])</f>
        <v>0</v>
      </c>
      <c r="G34552" s="32" t="str" cm="1">
        <f t="array" ref="G34552">IF(F34552="","",SUM(_xlfn._xlws.FILTER(Balanço[Quantidade],(Balanço[Estoque]=Back!$E$3)*(Balanço[Material]=Back!F34552))))</f>
        <v/>
      </c>
    </row>
    <row r="34553" spans="2:7">
      <c r="B34553" s="32">
        <f>SUMIF(Balanço[Estoque],Back!A34553,Balanço[Quantidade])</f>
        <v>0</v>
      </c>
      <c r="G34553" s="32" t="str" cm="1">
        <f t="array" ref="G34553">IF(F34553="","",SUM(_xlfn._xlws.FILTER(Balanço[Quantidade],(Balanço[Estoque]=Back!$E$3)*(Balanço[Material]=Back!F34553))))</f>
        <v/>
      </c>
    </row>
    <row r="34554" spans="2:7">
      <c r="B34554" s="32">
        <f>SUMIF(Balanço[Estoque],Back!A34554,Balanço[Quantidade])</f>
        <v>0</v>
      </c>
      <c r="G34554" s="32" t="str" cm="1">
        <f t="array" ref="G34554">IF(F34554="","",SUM(_xlfn._xlws.FILTER(Balanço[Quantidade],(Balanço[Estoque]=Back!$E$3)*(Balanço[Material]=Back!F34554))))</f>
        <v/>
      </c>
    </row>
    <row r="34555" spans="2:7">
      <c r="B34555" s="32">
        <f>SUMIF(Balanço[Estoque],Back!A34555,Balanço[Quantidade])</f>
        <v>0</v>
      </c>
      <c r="G34555" s="32" t="str" cm="1">
        <f t="array" ref="G34555">IF(F34555="","",SUM(_xlfn._xlws.FILTER(Balanço[Quantidade],(Balanço[Estoque]=Back!$E$3)*(Balanço[Material]=Back!F34555))))</f>
        <v/>
      </c>
    </row>
    <row r="34556" spans="2:7">
      <c r="B34556" s="32">
        <f>SUMIF(Balanço[Estoque],Back!A34556,Balanço[Quantidade])</f>
        <v>0</v>
      </c>
      <c r="G34556" s="32" t="str" cm="1">
        <f t="array" ref="G34556">IF(F34556="","",SUM(_xlfn._xlws.FILTER(Balanço[Quantidade],(Balanço[Estoque]=Back!$E$3)*(Balanço[Material]=Back!F34556))))</f>
        <v/>
      </c>
    </row>
    <row r="34557" spans="2:7">
      <c r="B34557" s="32">
        <f>SUMIF(Balanço[Estoque],Back!A34557,Balanço[Quantidade])</f>
        <v>0</v>
      </c>
      <c r="G34557" s="32" t="str" cm="1">
        <f t="array" ref="G34557">IF(F34557="","",SUM(_xlfn._xlws.FILTER(Balanço[Quantidade],(Balanço[Estoque]=Back!$E$3)*(Balanço[Material]=Back!F34557))))</f>
        <v/>
      </c>
    </row>
    <row r="34558" spans="2:7">
      <c r="B34558" s="32">
        <f>SUMIF(Balanço[Estoque],Back!A34558,Balanço[Quantidade])</f>
        <v>0</v>
      </c>
      <c r="G34558" s="32" t="str" cm="1">
        <f t="array" ref="G34558">IF(F34558="","",SUM(_xlfn._xlws.FILTER(Balanço[Quantidade],(Balanço[Estoque]=Back!$E$3)*(Balanço[Material]=Back!F34558))))</f>
        <v/>
      </c>
    </row>
    <row r="34559" spans="2:7">
      <c r="B34559" s="32">
        <f>SUMIF(Balanço[Estoque],Back!A34559,Balanço[Quantidade])</f>
        <v>0</v>
      </c>
      <c r="G34559" s="32" t="str" cm="1">
        <f t="array" ref="G34559">IF(F34559="","",SUM(_xlfn._xlws.FILTER(Balanço[Quantidade],(Balanço[Estoque]=Back!$E$3)*(Balanço[Material]=Back!F34559))))</f>
        <v/>
      </c>
    </row>
    <row r="34560" spans="2:7">
      <c r="B34560" s="32">
        <f>SUMIF(Balanço[Estoque],Back!A34560,Balanço[Quantidade])</f>
        <v>0</v>
      </c>
      <c r="G34560" s="32" t="str" cm="1">
        <f t="array" ref="G34560">IF(F34560="","",SUM(_xlfn._xlws.FILTER(Balanço[Quantidade],(Balanço[Estoque]=Back!$E$3)*(Balanço[Material]=Back!F34560))))</f>
        <v/>
      </c>
    </row>
    <row r="34561" spans="2:7">
      <c r="B34561" s="32">
        <f>SUMIF(Balanço[Estoque],Back!A34561,Balanço[Quantidade])</f>
        <v>0</v>
      </c>
      <c r="G34561" s="32" t="str" cm="1">
        <f t="array" ref="G34561">IF(F34561="","",SUM(_xlfn._xlws.FILTER(Balanço[Quantidade],(Balanço[Estoque]=Back!$E$3)*(Balanço[Material]=Back!F34561))))</f>
        <v/>
      </c>
    </row>
    <row r="34562" spans="2:7">
      <c r="B34562" s="32">
        <f>SUMIF(Balanço[Estoque],Back!A34562,Balanço[Quantidade])</f>
        <v>0</v>
      </c>
      <c r="G34562" s="32" t="str" cm="1">
        <f t="array" ref="G34562">IF(F34562="","",SUM(_xlfn._xlws.FILTER(Balanço[Quantidade],(Balanço[Estoque]=Back!$E$3)*(Balanço[Material]=Back!F34562))))</f>
        <v/>
      </c>
    </row>
    <row r="34563" spans="2:7">
      <c r="B34563" s="32">
        <f>SUMIF(Balanço[Estoque],Back!A34563,Balanço[Quantidade])</f>
        <v>0</v>
      </c>
      <c r="G34563" s="32" t="str" cm="1">
        <f t="array" ref="G34563">IF(F34563="","",SUM(_xlfn._xlws.FILTER(Balanço[Quantidade],(Balanço[Estoque]=Back!$E$3)*(Balanço[Material]=Back!F34563))))</f>
        <v/>
      </c>
    </row>
    <row r="34564" spans="2:7">
      <c r="B34564" s="32">
        <f>SUMIF(Balanço[Estoque],Back!A34564,Balanço[Quantidade])</f>
        <v>0</v>
      </c>
      <c r="G34564" s="32" t="str" cm="1">
        <f t="array" ref="G34564">IF(F34564="","",SUM(_xlfn._xlws.FILTER(Balanço[Quantidade],(Balanço[Estoque]=Back!$E$3)*(Balanço[Material]=Back!F34564))))</f>
        <v/>
      </c>
    </row>
    <row r="34565" spans="2:7">
      <c r="B34565" s="32">
        <f>SUMIF(Balanço[Estoque],Back!A34565,Balanço[Quantidade])</f>
        <v>0</v>
      </c>
      <c r="G34565" s="32" t="str" cm="1">
        <f t="array" ref="G34565">IF(F34565="","",SUM(_xlfn._xlws.FILTER(Balanço[Quantidade],(Balanço[Estoque]=Back!$E$3)*(Balanço[Material]=Back!F34565))))</f>
        <v/>
      </c>
    </row>
    <row r="34566" spans="2:7">
      <c r="B34566" s="32">
        <f>SUMIF(Balanço[Estoque],Back!A34566,Balanço[Quantidade])</f>
        <v>0</v>
      </c>
      <c r="G34566" s="32" t="str" cm="1">
        <f t="array" ref="G34566">IF(F34566="","",SUM(_xlfn._xlws.FILTER(Balanço[Quantidade],(Balanço[Estoque]=Back!$E$3)*(Balanço[Material]=Back!F34566))))</f>
        <v/>
      </c>
    </row>
    <row r="34567" spans="2:7">
      <c r="B34567" s="32">
        <f>SUMIF(Balanço[Estoque],Back!A34567,Balanço[Quantidade])</f>
        <v>0</v>
      </c>
      <c r="G34567" s="32" t="str" cm="1">
        <f t="array" ref="G34567">IF(F34567="","",SUM(_xlfn._xlws.FILTER(Balanço[Quantidade],(Balanço[Estoque]=Back!$E$3)*(Balanço[Material]=Back!F34567))))</f>
        <v/>
      </c>
    </row>
    <row r="34568" spans="2:7">
      <c r="B34568" s="32">
        <f>SUMIF(Balanço[Estoque],Back!A34568,Balanço[Quantidade])</f>
        <v>0</v>
      </c>
      <c r="G34568" s="32" t="str" cm="1">
        <f t="array" ref="G34568">IF(F34568="","",SUM(_xlfn._xlws.FILTER(Balanço[Quantidade],(Balanço[Estoque]=Back!$E$3)*(Balanço[Material]=Back!F34568))))</f>
        <v/>
      </c>
    </row>
    <row r="34569" spans="2:7">
      <c r="B34569" s="32">
        <f>SUMIF(Balanço[Estoque],Back!A34569,Balanço[Quantidade])</f>
        <v>0</v>
      </c>
      <c r="G34569" s="32" t="str" cm="1">
        <f t="array" ref="G34569">IF(F34569="","",SUM(_xlfn._xlws.FILTER(Balanço[Quantidade],(Balanço[Estoque]=Back!$E$3)*(Balanço[Material]=Back!F34569))))</f>
        <v/>
      </c>
    </row>
    <row r="34570" spans="2:7">
      <c r="B34570" s="32">
        <f>SUMIF(Balanço[Estoque],Back!A34570,Balanço[Quantidade])</f>
        <v>0</v>
      </c>
      <c r="G34570" s="32" t="str" cm="1">
        <f t="array" ref="G34570">IF(F34570="","",SUM(_xlfn._xlws.FILTER(Balanço[Quantidade],(Balanço[Estoque]=Back!$E$3)*(Balanço[Material]=Back!F34570))))</f>
        <v/>
      </c>
    </row>
    <row r="34571" spans="2:7">
      <c r="B34571" s="32">
        <f>SUMIF(Balanço[Estoque],Back!A34571,Balanço[Quantidade])</f>
        <v>0</v>
      </c>
      <c r="G34571" s="32" t="str" cm="1">
        <f t="array" ref="G34571">IF(F34571="","",SUM(_xlfn._xlws.FILTER(Balanço[Quantidade],(Balanço[Estoque]=Back!$E$3)*(Balanço[Material]=Back!F34571))))</f>
        <v/>
      </c>
    </row>
    <row r="34572" spans="2:7">
      <c r="B34572" s="32">
        <f>SUMIF(Balanço[Estoque],Back!A34572,Balanço[Quantidade])</f>
        <v>0</v>
      </c>
      <c r="G34572" s="32" t="str" cm="1">
        <f t="array" ref="G34572">IF(F34572="","",SUM(_xlfn._xlws.FILTER(Balanço[Quantidade],(Balanço[Estoque]=Back!$E$3)*(Balanço[Material]=Back!F34572))))</f>
        <v/>
      </c>
    </row>
    <row r="34573" spans="2:7">
      <c r="B34573" s="32">
        <f>SUMIF(Balanço[Estoque],Back!A34573,Balanço[Quantidade])</f>
        <v>0</v>
      </c>
      <c r="G34573" s="32" t="str" cm="1">
        <f t="array" ref="G34573">IF(F34573="","",SUM(_xlfn._xlws.FILTER(Balanço[Quantidade],(Balanço[Estoque]=Back!$E$3)*(Balanço[Material]=Back!F34573))))</f>
        <v/>
      </c>
    </row>
    <row r="34574" spans="2:7">
      <c r="B34574" s="32">
        <f>SUMIF(Balanço[Estoque],Back!A34574,Balanço[Quantidade])</f>
        <v>0</v>
      </c>
      <c r="G34574" s="32" t="str" cm="1">
        <f t="array" ref="G34574">IF(F34574="","",SUM(_xlfn._xlws.FILTER(Balanço[Quantidade],(Balanço[Estoque]=Back!$E$3)*(Balanço[Material]=Back!F34574))))</f>
        <v/>
      </c>
    </row>
    <row r="34575" spans="2:7">
      <c r="B34575" s="32">
        <f>SUMIF(Balanço[Estoque],Back!A34575,Balanço[Quantidade])</f>
        <v>0</v>
      </c>
      <c r="G34575" s="32" t="str" cm="1">
        <f t="array" ref="G34575">IF(F34575="","",SUM(_xlfn._xlws.FILTER(Balanço[Quantidade],(Balanço[Estoque]=Back!$E$3)*(Balanço[Material]=Back!F34575))))</f>
        <v/>
      </c>
    </row>
    <row r="34576" spans="2:7">
      <c r="B34576" s="32">
        <f>SUMIF(Balanço[Estoque],Back!A34576,Balanço[Quantidade])</f>
        <v>0</v>
      </c>
      <c r="G34576" s="32" t="str" cm="1">
        <f t="array" ref="G34576">IF(F34576="","",SUM(_xlfn._xlws.FILTER(Balanço[Quantidade],(Balanço[Estoque]=Back!$E$3)*(Balanço[Material]=Back!F34576))))</f>
        <v/>
      </c>
    </row>
    <row r="34577" spans="2:7">
      <c r="B34577" s="32">
        <f>SUMIF(Balanço[Estoque],Back!A34577,Balanço[Quantidade])</f>
        <v>0</v>
      </c>
      <c r="G34577" s="32" t="str" cm="1">
        <f t="array" ref="G34577">IF(F34577="","",SUM(_xlfn._xlws.FILTER(Balanço[Quantidade],(Balanço[Estoque]=Back!$E$3)*(Balanço[Material]=Back!F34577))))</f>
        <v/>
      </c>
    </row>
    <row r="34578" spans="2:7">
      <c r="B34578" s="32">
        <f>SUMIF(Balanço[Estoque],Back!A34578,Balanço[Quantidade])</f>
        <v>0</v>
      </c>
      <c r="G34578" s="32" t="str" cm="1">
        <f t="array" ref="G34578">IF(F34578="","",SUM(_xlfn._xlws.FILTER(Balanço[Quantidade],(Balanço[Estoque]=Back!$E$3)*(Balanço[Material]=Back!F34578))))</f>
        <v/>
      </c>
    </row>
    <row r="34579" spans="2:7">
      <c r="B34579" s="32">
        <f>SUMIF(Balanço[Estoque],Back!A34579,Balanço[Quantidade])</f>
        <v>0</v>
      </c>
      <c r="G34579" s="32" t="str" cm="1">
        <f t="array" ref="G34579">IF(F34579="","",SUM(_xlfn._xlws.FILTER(Balanço[Quantidade],(Balanço[Estoque]=Back!$E$3)*(Balanço[Material]=Back!F34579))))</f>
        <v/>
      </c>
    </row>
    <row r="34580" spans="2:7">
      <c r="B34580" s="32">
        <f>SUMIF(Balanço[Estoque],Back!A34580,Balanço[Quantidade])</f>
        <v>0</v>
      </c>
      <c r="G34580" s="32" t="str" cm="1">
        <f t="array" ref="G34580">IF(F34580="","",SUM(_xlfn._xlws.FILTER(Balanço[Quantidade],(Balanço[Estoque]=Back!$E$3)*(Balanço[Material]=Back!F34580))))</f>
        <v/>
      </c>
    </row>
    <row r="34581" spans="2:7">
      <c r="B34581" s="32">
        <f>SUMIF(Balanço[Estoque],Back!A34581,Balanço[Quantidade])</f>
        <v>0</v>
      </c>
      <c r="G34581" s="32" t="str" cm="1">
        <f t="array" ref="G34581">IF(F34581="","",SUM(_xlfn._xlws.FILTER(Balanço[Quantidade],(Balanço[Estoque]=Back!$E$3)*(Balanço[Material]=Back!F34581))))</f>
        <v/>
      </c>
    </row>
    <row r="34582" spans="2:7">
      <c r="B34582" s="32">
        <f>SUMIF(Balanço[Estoque],Back!A34582,Balanço[Quantidade])</f>
        <v>0</v>
      </c>
      <c r="G34582" s="32" t="str" cm="1">
        <f t="array" ref="G34582">IF(F34582="","",SUM(_xlfn._xlws.FILTER(Balanço[Quantidade],(Balanço[Estoque]=Back!$E$3)*(Balanço[Material]=Back!F34582))))</f>
        <v/>
      </c>
    </row>
    <row r="34583" spans="2:7">
      <c r="B34583" s="32">
        <f>SUMIF(Balanço[Estoque],Back!A34583,Balanço[Quantidade])</f>
        <v>0</v>
      </c>
      <c r="G34583" s="32" t="str" cm="1">
        <f t="array" ref="G34583">IF(F34583="","",SUM(_xlfn._xlws.FILTER(Balanço[Quantidade],(Balanço[Estoque]=Back!$E$3)*(Balanço[Material]=Back!F34583))))</f>
        <v/>
      </c>
    </row>
    <row r="34584" spans="2:7">
      <c r="B34584" s="32">
        <f>SUMIF(Balanço[Estoque],Back!A34584,Balanço[Quantidade])</f>
        <v>0</v>
      </c>
      <c r="G34584" s="32" t="str" cm="1">
        <f t="array" ref="G34584">IF(F34584="","",SUM(_xlfn._xlws.FILTER(Balanço[Quantidade],(Balanço[Estoque]=Back!$E$3)*(Balanço[Material]=Back!F34584))))</f>
        <v/>
      </c>
    </row>
    <row r="34585" spans="2:7">
      <c r="B34585" s="32">
        <f>SUMIF(Balanço[Estoque],Back!A34585,Balanço[Quantidade])</f>
        <v>0</v>
      </c>
      <c r="G34585" s="32" t="str" cm="1">
        <f t="array" ref="G34585">IF(F34585="","",SUM(_xlfn._xlws.FILTER(Balanço[Quantidade],(Balanço[Estoque]=Back!$E$3)*(Balanço[Material]=Back!F34585))))</f>
        <v/>
      </c>
    </row>
    <row r="34586" spans="2:7">
      <c r="B34586" s="32">
        <f>SUMIF(Balanço[Estoque],Back!A34586,Balanço[Quantidade])</f>
        <v>0</v>
      </c>
      <c r="G34586" s="32" t="str" cm="1">
        <f t="array" ref="G34586">IF(F34586="","",SUM(_xlfn._xlws.FILTER(Balanço[Quantidade],(Balanço[Estoque]=Back!$E$3)*(Balanço[Material]=Back!F34586))))</f>
        <v/>
      </c>
    </row>
    <row r="34587" spans="2:7">
      <c r="B34587" s="32">
        <f>SUMIF(Balanço[Estoque],Back!A34587,Balanço[Quantidade])</f>
        <v>0</v>
      </c>
      <c r="G34587" s="32" t="str" cm="1">
        <f t="array" ref="G34587">IF(F34587="","",SUM(_xlfn._xlws.FILTER(Balanço[Quantidade],(Balanço[Estoque]=Back!$E$3)*(Balanço[Material]=Back!F34587))))</f>
        <v/>
      </c>
    </row>
    <row r="34588" spans="2:7">
      <c r="B34588" s="32">
        <f>SUMIF(Balanço[Estoque],Back!A34588,Balanço[Quantidade])</f>
        <v>0</v>
      </c>
      <c r="G34588" s="32" t="str" cm="1">
        <f t="array" ref="G34588">IF(F34588="","",SUM(_xlfn._xlws.FILTER(Balanço[Quantidade],(Balanço[Estoque]=Back!$E$3)*(Balanço[Material]=Back!F34588))))</f>
        <v/>
      </c>
    </row>
    <row r="34589" spans="2:7">
      <c r="B34589" s="32">
        <f>SUMIF(Balanço[Estoque],Back!A34589,Balanço[Quantidade])</f>
        <v>0</v>
      </c>
      <c r="G34589" s="32" t="str" cm="1">
        <f t="array" ref="G34589">IF(F34589="","",SUM(_xlfn._xlws.FILTER(Balanço[Quantidade],(Balanço[Estoque]=Back!$E$3)*(Balanço[Material]=Back!F34589))))</f>
        <v/>
      </c>
    </row>
    <row r="34590" spans="2:7">
      <c r="B34590" s="32">
        <f>SUMIF(Balanço[Estoque],Back!A34590,Balanço[Quantidade])</f>
        <v>0</v>
      </c>
      <c r="G34590" s="32" t="str" cm="1">
        <f t="array" ref="G34590">IF(F34590="","",SUM(_xlfn._xlws.FILTER(Balanço[Quantidade],(Balanço[Estoque]=Back!$E$3)*(Balanço[Material]=Back!F34590))))</f>
        <v/>
      </c>
    </row>
    <row r="34591" spans="2:7">
      <c r="B34591" s="32">
        <f>SUMIF(Balanço[Estoque],Back!A34591,Balanço[Quantidade])</f>
        <v>0</v>
      </c>
      <c r="G34591" s="32" t="str" cm="1">
        <f t="array" ref="G34591">IF(F34591="","",SUM(_xlfn._xlws.FILTER(Balanço[Quantidade],(Balanço[Estoque]=Back!$E$3)*(Balanço[Material]=Back!F34591))))</f>
        <v/>
      </c>
    </row>
    <row r="34592" spans="2:7">
      <c r="B34592" s="32">
        <f>SUMIF(Balanço[Estoque],Back!A34592,Balanço[Quantidade])</f>
        <v>0</v>
      </c>
      <c r="G34592" s="32" t="str" cm="1">
        <f t="array" ref="G34592">IF(F34592="","",SUM(_xlfn._xlws.FILTER(Balanço[Quantidade],(Balanço[Estoque]=Back!$E$3)*(Balanço[Material]=Back!F34592))))</f>
        <v/>
      </c>
    </row>
    <row r="34593" spans="2:7">
      <c r="B34593" s="32">
        <f>SUMIF(Balanço[Estoque],Back!A34593,Balanço[Quantidade])</f>
        <v>0</v>
      </c>
      <c r="G34593" s="32" t="str" cm="1">
        <f t="array" ref="G34593">IF(F34593="","",SUM(_xlfn._xlws.FILTER(Balanço[Quantidade],(Balanço[Estoque]=Back!$E$3)*(Balanço[Material]=Back!F34593))))</f>
        <v/>
      </c>
    </row>
    <row r="34594" spans="2:7">
      <c r="B34594" s="32">
        <f>SUMIF(Balanço[Estoque],Back!A34594,Balanço[Quantidade])</f>
        <v>0</v>
      </c>
      <c r="G34594" s="32" t="str" cm="1">
        <f t="array" ref="G34594">IF(F34594="","",SUM(_xlfn._xlws.FILTER(Balanço[Quantidade],(Balanço[Estoque]=Back!$E$3)*(Balanço[Material]=Back!F34594))))</f>
        <v/>
      </c>
    </row>
    <row r="34595" spans="2:7">
      <c r="B34595" s="32">
        <f>SUMIF(Balanço[Estoque],Back!A34595,Balanço[Quantidade])</f>
        <v>0</v>
      </c>
      <c r="G34595" s="32" t="str" cm="1">
        <f t="array" ref="G34595">IF(F34595="","",SUM(_xlfn._xlws.FILTER(Balanço[Quantidade],(Balanço[Estoque]=Back!$E$3)*(Balanço[Material]=Back!F34595))))</f>
        <v/>
      </c>
    </row>
    <row r="34596" spans="2:7">
      <c r="B34596" s="32">
        <f>SUMIF(Balanço[Estoque],Back!A34596,Balanço[Quantidade])</f>
        <v>0</v>
      </c>
      <c r="G34596" s="32" t="str" cm="1">
        <f t="array" ref="G34596">IF(F34596="","",SUM(_xlfn._xlws.FILTER(Balanço[Quantidade],(Balanço[Estoque]=Back!$E$3)*(Balanço[Material]=Back!F34596))))</f>
        <v/>
      </c>
    </row>
    <row r="34597" spans="2:7">
      <c r="B34597" s="32">
        <f>SUMIF(Balanço[Estoque],Back!A34597,Balanço[Quantidade])</f>
        <v>0</v>
      </c>
      <c r="G34597" s="32" t="str" cm="1">
        <f t="array" ref="G34597">IF(F34597="","",SUM(_xlfn._xlws.FILTER(Balanço[Quantidade],(Balanço[Estoque]=Back!$E$3)*(Balanço[Material]=Back!F34597))))</f>
        <v/>
      </c>
    </row>
    <row r="34598" spans="2:7">
      <c r="B34598" s="32">
        <f>SUMIF(Balanço[Estoque],Back!A34598,Balanço[Quantidade])</f>
        <v>0</v>
      </c>
      <c r="G34598" s="32" t="str" cm="1">
        <f t="array" ref="G34598">IF(F34598="","",SUM(_xlfn._xlws.FILTER(Balanço[Quantidade],(Balanço[Estoque]=Back!$E$3)*(Balanço[Material]=Back!F34598))))</f>
        <v/>
      </c>
    </row>
    <row r="34599" spans="2:7">
      <c r="B34599" s="32">
        <f>SUMIF(Balanço[Estoque],Back!A34599,Balanço[Quantidade])</f>
        <v>0</v>
      </c>
      <c r="G34599" s="32" t="str" cm="1">
        <f t="array" ref="G34599">IF(F34599="","",SUM(_xlfn._xlws.FILTER(Balanço[Quantidade],(Balanço[Estoque]=Back!$E$3)*(Balanço[Material]=Back!F34599))))</f>
        <v/>
      </c>
    </row>
    <row r="34600" spans="2:7">
      <c r="B34600" s="32">
        <f>SUMIF(Balanço[Estoque],Back!A34600,Balanço[Quantidade])</f>
        <v>0</v>
      </c>
      <c r="G34600" s="32" t="str" cm="1">
        <f t="array" ref="G34600">IF(F34600="","",SUM(_xlfn._xlws.FILTER(Balanço[Quantidade],(Balanço[Estoque]=Back!$E$3)*(Balanço[Material]=Back!F34600))))</f>
        <v/>
      </c>
    </row>
    <row r="34601" spans="2:7">
      <c r="B34601" s="32">
        <f>SUMIF(Balanço[Estoque],Back!A34601,Balanço[Quantidade])</f>
        <v>0</v>
      </c>
      <c r="G34601" s="32" t="str" cm="1">
        <f t="array" ref="G34601">IF(F34601="","",SUM(_xlfn._xlws.FILTER(Balanço[Quantidade],(Balanço[Estoque]=Back!$E$3)*(Balanço[Material]=Back!F34601))))</f>
        <v/>
      </c>
    </row>
    <row r="34602" spans="2:7">
      <c r="B34602" s="32">
        <f>SUMIF(Balanço[Estoque],Back!A34602,Balanço[Quantidade])</f>
        <v>0</v>
      </c>
      <c r="G34602" s="32" t="str" cm="1">
        <f t="array" ref="G34602">IF(F34602="","",SUM(_xlfn._xlws.FILTER(Balanço[Quantidade],(Balanço[Estoque]=Back!$E$3)*(Balanço[Material]=Back!F34602))))</f>
        <v/>
      </c>
    </row>
    <row r="34603" spans="2:7">
      <c r="B34603" s="32">
        <f>SUMIF(Balanço[Estoque],Back!A34603,Balanço[Quantidade])</f>
        <v>0</v>
      </c>
      <c r="G34603" s="32" t="str" cm="1">
        <f t="array" ref="G34603">IF(F34603="","",SUM(_xlfn._xlws.FILTER(Balanço[Quantidade],(Balanço[Estoque]=Back!$E$3)*(Balanço[Material]=Back!F34603))))</f>
        <v/>
      </c>
    </row>
    <row r="34604" spans="2:7">
      <c r="B34604" s="32">
        <f>SUMIF(Balanço[Estoque],Back!A34604,Balanço[Quantidade])</f>
        <v>0</v>
      </c>
      <c r="G34604" s="32" t="str" cm="1">
        <f t="array" ref="G34604">IF(F34604="","",SUM(_xlfn._xlws.FILTER(Balanço[Quantidade],(Balanço[Estoque]=Back!$E$3)*(Balanço[Material]=Back!F34604))))</f>
        <v/>
      </c>
    </row>
    <row r="34605" spans="2:7">
      <c r="B34605" s="32">
        <f>SUMIF(Balanço[Estoque],Back!A34605,Balanço[Quantidade])</f>
        <v>0</v>
      </c>
      <c r="G34605" s="32" t="str" cm="1">
        <f t="array" ref="G34605">IF(F34605="","",SUM(_xlfn._xlws.FILTER(Balanço[Quantidade],(Balanço[Estoque]=Back!$E$3)*(Balanço[Material]=Back!F34605))))</f>
        <v/>
      </c>
    </row>
    <row r="34606" spans="2:7">
      <c r="B34606" s="32">
        <f>SUMIF(Balanço[Estoque],Back!A34606,Balanço[Quantidade])</f>
        <v>0</v>
      </c>
      <c r="G34606" s="32" t="str" cm="1">
        <f t="array" ref="G34606">IF(F34606="","",SUM(_xlfn._xlws.FILTER(Balanço[Quantidade],(Balanço[Estoque]=Back!$E$3)*(Balanço[Material]=Back!F34606))))</f>
        <v/>
      </c>
    </row>
    <row r="34607" spans="2:7">
      <c r="B34607" s="32">
        <f>SUMIF(Balanço[Estoque],Back!A34607,Balanço[Quantidade])</f>
        <v>0</v>
      </c>
      <c r="G34607" s="32" t="str" cm="1">
        <f t="array" ref="G34607">IF(F34607="","",SUM(_xlfn._xlws.FILTER(Balanço[Quantidade],(Balanço[Estoque]=Back!$E$3)*(Balanço[Material]=Back!F34607))))</f>
        <v/>
      </c>
    </row>
    <row r="34608" spans="2:7">
      <c r="B34608" s="32">
        <f>SUMIF(Balanço[Estoque],Back!A34608,Balanço[Quantidade])</f>
        <v>0</v>
      </c>
      <c r="G34608" s="32" t="str" cm="1">
        <f t="array" ref="G34608">IF(F34608="","",SUM(_xlfn._xlws.FILTER(Balanço[Quantidade],(Balanço[Estoque]=Back!$E$3)*(Balanço[Material]=Back!F34608))))</f>
        <v/>
      </c>
    </row>
    <row r="34609" spans="2:7">
      <c r="B34609" s="32">
        <f>SUMIF(Balanço[Estoque],Back!A34609,Balanço[Quantidade])</f>
        <v>0</v>
      </c>
      <c r="G34609" s="32" t="str" cm="1">
        <f t="array" ref="G34609">IF(F34609="","",SUM(_xlfn._xlws.FILTER(Balanço[Quantidade],(Balanço[Estoque]=Back!$E$3)*(Balanço[Material]=Back!F34609))))</f>
        <v/>
      </c>
    </row>
    <row r="34610" spans="2:7">
      <c r="B34610" s="32">
        <f>SUMIF(Balanço[Estoque],Back!A34610,Balanço[Quantidade])</f>
        <v>0</v>
      </c>
      <c r="G34610" s="32" t="str" cm="1">
        <f t="array" ref="G34610">IF(F34610="","",SUM(_xlfn._xlws.FILTER(Balanço[Quantidade],(Balanço[Estoque]=Back!$E$3)*(Balanço[Material]=Back!F34610))))</f>
        <v/>
      </c>
    </row>
    <row r="34611" spans="2:7">
      <c r="B34611" s="32">
        <f>SUMIF(Balanço[Estoque],Back!A34611,Balanço[Quantidade])</f>
        <v>0</v>
      </c>
      <c r="G34611" s="32" t="str" cm="1">
        <f t="array" ref="G34611">IF(F34611="","",SUM(_xlfn._xlws.FILTER(Balanço[Quantidade],(Balanço[Estoque]=Back!$E$3)*(Balanço[Material]=Back!F34611))))</f>
        <v/>
      </c>
    </row>
    <row r="34612" spans="2:7">
      <c r="B34612" s="32">
        <f>SUMIF(Balanço[Estoque],Back!A34612,Balanço[Quantidade])</f>
        <v>0</v>
      </c>
      <c r="G34612" s="32" t="str" cm="1">
        <f t="array" ref="G34612">IF(F34612="","",SUM(_xlfn._xlws.FILTER(Balanço[Quantidade],(Balanço[Estoque]=Back!$E$3)*(Balanço[Material]=Back!F34612))))</f>
        <v/>
      </c>
    </row>
    <row r="34613" spans="2:7">
      <c r="B34613" s="32">
        <f>SUMIF(Balanço[Estoque],Back!A34613,Balanço[Quantidade])</f>
        <v>0</v>
      </c>
      <c r="G34613" s="32" t="str" cm="1">
        <f t="array" ref="G34613">IF(F34613="","",SUM(_xlfn._xlws.FILTER(Balanço[Quantidade],(Balanço[Estoque]=Back!$E$3)*(Balanço[Material]=Back!F34613))))</f>
        <v/>
      </c>
    </row>
    <row r="34614" spans="2:7">
      <c r="B34614" s="32">
        <f>SUMIF(Balanço[Estoque],Back!A34614,Balanço[Quantidade])</f>
        <v>0</v>
      </c>
      <c r="G34614" s="32" t="str" cm="1">
        <f t="array" ref="G34614">IF(F34614="","",SUM(_xlfn._xlws.FILTER(Balanço[Quantidade],(Balanço[Estoque]=Back!$E$3)*(Balanço[Material]=Back!F34614))))</f>
        <v/>
      </c>
    </row>
    <row r="34615" spans="2:7">
      <c r="B34615" s="32">
        <f>SUMIF(Balanço[Estoque],Back!A34615,Balanço[Quantidade])</f>
        <v>0</v>
      </c>
      <c r="G34615" s="32" t="str" cm="1">
        <f t="array" ref="G34615">IF(F34615="","",SUM(_xlfn._xlws.FILTER(Balanço[Quantidade],(Balanço[Estoque]=Back!$E$3)*(Balanço[Material]=Back!F34615))))</f>
        <v/>
      </c>
    </row>
    <row r="34616" spans="2:7">
      <c r="B34616" s="32">
        <f>SUMIF(Balanço[Estoque],Back!A34616,Balanço[Quantidade])</f>
        <v>0</v>
      </c>
      <c r="G34616" s="32" t="str" cm="1">
        <f t="array" ref="G34616">IF(F34616="","",SUM(_xlfn._xlws.FILTER(Balanço[Quantidade],(Balanço[Estoque]=Back!$E$3)*(Balanço[Material]=Back!F34616))))</f>
        <v/>
      </c>
    </row>
    <row r="34617" spans="2:7">
      <c r="B34617" s="32">
        <f>SUMIF(Balanço[Estoque],Back!A34617,Balanço[Quantidade])</f>
        <v>0</v>
      </c>
      <c r="G34617" s="32" t="str" cm="1">
        <f t="array" ref="G34617">IF(F34617="","",SUM(_xlfn._xlws.FILTER(Balanço[Quantidade],(Balanço[Estoque]=Back!$E$3)*(Balanço[Material]=Back!F34617))))</f>
        <v/>
      </c>
    </row>
    <row r="34618" spans="2:7">
      <c r="B34618" s="32">
        <f>SUMIF(Balanço[Estoque],Back!A34618,Balanço[Quantidade])</f>
        <v>0</v>
      </c>
      <c r="G34618" s="32" t="str" cm="1">
        <f t="array" ref="G34618">IF(F34618="","",SUM(_xlfn._xlws.FILTER(Balanço[Quantidade],(Balanço[Estoque]=Back!$E$3)*(Balanço[Material]=Back!F34618))))</f>
        <v/>
      </c>
    </row>
    <row r="34619" spans="2:7">
      <c r="B34619" s="32">
        <f>SUMIF(Balanço[Estoque],Back!A34619,Balanço[Quantidade])</f>
        <v>0</v>
      </c>
      <c r="G34619" s="32" t="str" cm="1">
        <f t="array" ref="G34619">IF(F34619="","",SUM(_xlfn._xlws.FILTER(Balanço[Quantidade],(Balanço[Estoque]=Back!$E$3)*(Balanço[Material]=Back!F34619))))</f>
        <v/>
      </c>
    </row>
    <row r="34620" spans="2:7">
      <c r="B34620" s="32">
        <f>SUMIF(Balanço[Estoque],Back!A34620,Balanço[Quantidade])</f>
        <v>0</v>
      </c>
      <c r="G34620" s="32" t="str" cm="1">
        <f t="array" ref="G34620">IF(F34620="","",SUM(_xlfn._xlws.FILTER(Balanço[Quantidade],(Balanço[Estoque]=Back!$E$3)*(Balanço[Material]=Back!F34620))))</f>
        <v/>
      </c>
    </row>
    <row r="34621" spans="2:7">
      <c r="B34621" s="32">
        <f>SUMIF(Balanço[Estoque],Back!A34621,Balanço[Quantidade])</f>
        <v>0</v>
      </c>
      <c r="G34621" s="32" t="str" cm="1">
        <f t="array" ref="G34621">IF(F34621="","",SUM(_xlfn._xlws.FILTER(Balanço[Quantidade],(Balanço[Estoque]=Back!$E$3)*(Balanço[Material]=Back!F34621))))</f>
        <v/>
      </c>
    </row>
    <row r="34622" spans="2:7">
      <c r="B34622" s="32">
        <f>SUMIF(Balanço[Estoque],Back!A34622,Balanço[Quantidade])</f>
        <v>0</v>
      </c>
      <c r="G34622" s="32" t="str" cm="1">
        <f t="array" ref="G34622">IF(F34622="","",SUM(_xlfn._xlws.FILTER(Balanço[Quantidade],(Balanço[Estoque]=Back!$E$3)*(Balanço[Material]=Back!F34622))))</f>
        <v/>
      </c>
    </row>
    <row r="34623" spans="2:7">
      <c r="B34623" s="32">
        <f>SUMIF(Balanço[Estoque],Back!A34623,Balanço[Quantidade])</f>
        <v>0</v>
      </c>
      <c r="G34623" s="32" t="str" cm="1">
        <f t="array" ref="G34623">IF(F34623="","",SUM(_xlfn._xlws.FILTER(Balanço[Quantidade],(Balanço[Estoque]=Back!$E$3)*(Balanço[Material]=Back!F34623))))</f>
        <v/>
      </c>
    </row>
    <row r="34624" spans="2:7">
      <c r="B34624" s="32">
        <f>SUMIF(Balanço[Estoque],Back!A34624,Balanço[Quantidade])</f>
        <v>0</v>
      </c>
      <c r="G34624" s="32" t="str" cm="1">
        <f t="array" ref="G34624">IF(F34624="","",SUM(_xlfn._xlws.FILTER(Balanço[Quantidade],(Balanço[Estoque]=Back!$E$3)*(Balanço[Material]=Back!F34624))))</f>
        <v/>
      </c>
    </row>
    <row r="34625" spans="2:7">
      <c r="B34625" s="32">
        <f>SUMIF(Balanço[Estoque],Back!A34625,Balanço[Quantidade])</f>
        <v>0</v>
      </c>
      <c r="G34625" s="32" t="str" cm="1">
        <f t="array" ref="G34625">IF(F34625="","",SUM(_xlfn._xlws.FILTER(Balanço[Quantidade],(Balanço[Estoque]=Back!$E$3)*(Balanço[Material]=Back!F34625))))</f>
        <v/>
      </c>
    </row>
    <row r="34626" spans="2:7">
      <c r="B34626" s="32">
        <f>SUMIF(Balanço[Estoque],Back!A34626,Balanço[Quantidade])</f>
        <v>0</v>
      </c>
      <c r="G34626" s="32" t="str" cm="1">
        <f t="array" ref="G34626">IF(F34626="","",SUM(_xlfn._xlws.FILTER(Balanço[Quantidade],(Balanço[Estoque]=Back!$E$3)*(Balanço[Material]=Back!F34626))))</f>
        <v/>
      </c>
    </row>
    <row r="34627" spans="2:7">
      <c r="B34627" s="32">
        <f>SUMIF(Balanço[Estoque],Back!A34627,Balanço[Quantidade])</f>
        <v>0</v>
      </c>
      <c r="G34627" s="32" t="str" cm="1">
        <f t="array" ref="G34627">IF(F34627="","",SUM(_xlfn._xlws.FILTER(Balanço[Quantidade],(Balanço[Estoque]=Back!$E$3)*(Balanço[Material]=Back!F34627))))</f>
        <v/>
      </c>
    </row>
    <row r="34628" spans="2:7">
      <c r="B34628" s="32">
        <f>SUMIF(Balanço[Estoque],Back!A34628,Balanço[Quantidade])</f>
        <v>0</v>
      </c>
      <c r="G34628" s="32" t="str" cm="1">
        <f t="array" ref="G34628">IF(F34628="","",SUM(_xlfn._xlws.FILTER(Balanço[Quantidade],(Balanço[Estoque]=Back!$E$3)*(Balanço[Material]=Back!F34628))))</f>
        <v/>
      </c>
    </row>
    <row r="34629" spans="2:7">
      <c r="B34629" s="32">
        <f>SUMIF(Balanço[Estoque],Back!A34629,Balanço[Quantidade])</f>
        <v>0</v>
      </c>
      <c r="G34629" s="32" t="str" cm="1">
        <f t="array" ref="G34629">IF(F34629="","",SUM(_xlfn._xlws.FILTER(Balanço[Quantidade],(Balanço[Estoque]=Back!$E$3)*(Balanço[Material]=Back!F34629))))</f>
        <v/>
      </c>
    </row>
    <row r="34630" spans="2:7">
      <c r="B34630" s="32">
        <f>SUMIF(Balanço[Estoque],Back!A34630,Balanço[Quantidade])</f>
        <v>0</v>
      </c>
      <c r="G34630" s="32" t="str" cm="1">
        <f t="array" ref="G34630">IF(F34630="","",SUM(_xlfn._xlws.FILTER(Balanço[Quantidade],(Balanço[Estoque]=Back!$E$3)*(Balanço[Material]=Back!F34630))))</f>
        <v/>
      </c>
    </row>
    <row r="34631" spans="2:7">
      <c r="B34631" s="32">
        <f>SUMIF(Balanço[Estoque],Back!A34631,Balanço[Quantidade])</f>
        <v>0</v>
      </c>
      <c r="G34631" s="32" t="str" cm="1">
        <f t="array" ref="G34631">IF(F34631="","",SUM(_xlfn._xlws.FILTER(Balanço[Quantidade],(Balanço[Estoque]=Back!$E$3)*(Balanço[Material]=Back!F34631))))</f>
        <v/>
      </c>
    </row>
    <row r="34632" spans="2:7">
      <c r="B34632" s="32">
        <f>SUMIF(Balanço[Estoque],Back!A34632,Balanço[Quantidade])</f>
        <v>0</v>
      </c>
      <c r="G34632" s="32" t="str" cm="1">
        <f t="array" ref="G34632">IF(F34632="","",SUM(_xlfn._xlws.FILTER(Balanço[Quantidade],(Balanço[Estoque]=Back!$E$3)*(Balanço[Material]=Back!F34632))))</f>
        <v/>
      </c>
    </row>
    <row r="34633" spans="2:7">
      <c r="B34633" s="32">
        <f>SUMIF(Balanço[Estoque],Back!A34633,Balanço[Quantidade])</f>
        <v>0</v>
      </c>
      <c r="G34633" s="32" t="str" cm="1">
        <f t="array" ref="G34633">IF(F34633="","",SUM(_xlfn._xlws.FILTER(Balanço[Quantidade],(Balanço[Estoque]=Back!$E$3)*(Balanço[Material]=Back!F34633))))</f>
        <v/>
      </c>
    </row>
    <row r="34634" spans="2:7">
      <c r="B34634" s="32">
        <f>SUMIF(Balanço[Estoque],Back!A34634,Balanço[Quantidade])</f>
        <v>0</v>
      </c>
      <c r="G34634" s="32" t="str" cm="1">
        <f t="array" ref="G34634">IF(F34634="","",SUM(_xlfn._xlws.FILTER(Balanço[Quantidade],(Balanço[Estoque]=Back!$E$3)*(Balanço[Material]=Back!F34634))))</f>
        <v/>
      </c>
    </row>
    <row r="34635" spans="2:7">
      <c r="B34635" s="32">
        <f>SUMIF(Balanço[Estoque],Back!A34635,Balanço[Quantidade])</f>
        <v>0</v>
      </c>
      <c r="G34635" s="32" t="str" cm="1">
        <f t="array" ref="G34635">IF(F34635="","",SUM(_xlfn._xlws.FILTER(Balanço[Quantidade],(Balanço[Estoque]=Back!$E$3)*(Balanço[Material]=Back!F34635))))</f>
        <v/>
      </c>
    </row>
    <row r="34636" spans="2:7">
      <c r="B34636" s="32">
        <f>SUMIF(Balanço[Estoque],Back!A34636,Balanço[Quantidade])</f>
        <v>0</v>
      </c>
      <c r="G34636" s="32" t="str" cm="1">
        <f t="array" ref="G34636">IF(F34636="","",SUM(_xlfn._xlws.FILTER(Balanço[Quantidade],(Balanço[Estoque]=Back!$E$3)*(Balanço[Material]=Back!F34636))))</f>
        <v/>
      </c>
    </row>
    <row r="34637" spans="2:7">
      <c r="B34637" s="32">
        <f>SUMIF(Balanço[Estoque],Back!A34637,Balanço[Quantidade])</f>
        <v>0</v>
      </c>
      <c r="G34637" s="32" t="str" cm="1">
        <f t="array" ref="G34637">IF(F34637="","",SUM(_xlfn._xlws.FILTER(Balanço[Quantidade],(Balanço[Estoque]=Back!$E$3)*(Balanço[Material]=Back!F34637))))</f>
        <v/>
      </c>
    </row>
    <row r="34638" spans="2:7">
      <c r="B34638" s="32">
        <f>SUMIF(Balanço[Estoque],Back!A34638,Balanço[Quantidade])</f>
        <v>0</v>
      </c>
      <c r="G34638" s="32" t="str" cm="1">
        <f t="array" ref="G34638">IF(F34638="","",SUM(_xlfn._xlws.FILTER(Balanço[Quantidade],(Balanço[Estoque]=Back!$E$3)*(Balanço[Material]=Back!F34638))))</f>
        <v/>
      </c>
    </row>
    <row r="34639" spans="2:7">
      <c r="B34639" s="32">
        <f>SUMIF(Balanço[Estoque],Back!A34639,Balanço[Quantidade])</f>
        <v>0</v>
      </c>
      <c r="G34639" s="32" t="str" cm="1">
        <f t="array" ref="G34639">IF(F34639="","",SUM(_xlfn._xlws.FILTER(Balanço[Quantidade],(Balanço[Estoque]=Back!$E$3)*(Balanço[Material]=Back!F34639))))</f>
        <v/>
      </c>
    </row>
    <row r="34640" spans="2:7">
      <c r="B34640" s="32">
        <f>SUMIF(Balanço[Estoque],Back!A34640,Balanço[Quantidade])</f>
        <v>0</v>
      </c>
      <c r="G34640" s="32" t="str" cm="1">
        <f t="array" ref="G34640">IF(F34640="","",SUM(_xlfn._xlws.FILTER(Balanço[Quantidade],(Balanço[Estoque]=Back!$E$3)*(Balanço[Material]=Back!F34640))))</f>
        <v/>
      </c>
    </row>
    <row r="34641" spans="2:7">
      <c r="B34641" s="32">
        <f>SUMIF(Balanço[Estoque],Back!A34641,Balanço[Quantidade])</f>
        <v>0</v>
      </c>
      <c r="G34641" s="32" t="str" cm="1">
        <f t="array" ref="G34641">IF(F34641="","",SUM(_xlfn._xlws.FILTER(Balanço[Quantidade],(Balanço[Estoque]=Back!$E$3)*(Balanço[Material]=Back!F34641))))</f>
        <v/>
      </c>
    </row>
    <row r="34642" spans="2:7">
      <c r="B34642" s="32">
        <f>SUMIF(Balanço[Estoque],Back!A34642,Balanço[Quantidade])</f>
        <v>0</v>
      </c>
      <c r="G34642" s="32" t="str" cm="1">
        <f t="array" ref="G34642">IF(F34642="","",SUM(_xlfn._xlws.FILTER(Balanço[Quantidade],(Balanço[Estoque]=Back!$E$3)*(Balanço[Material]=Back!F34642))))</f>
        <v/>
      </c>
    </row>
    <row r="34643" spans="2:7">
      <c r="B34643" s="32">
        <f>SUMIF(Balanço[Estoque],Back!A34643,Balanço[Quantidade])</f>
        <v>0</v>
      </c>
      <c r="G34643" s="32" t="str" cm="1">
        <f t="array" ref="G34643">IF(F34643="","",SUM(_xlfn._xlws.FILTER(Balanço[Quantidade],(Balanço[Estoque]=Back!$E$3)*(Balanço[Material]=Back!F34643))))</f>
        <v/>
      </c>
    </row>
    <row r="34644" spans="2:7">
      <c r="B34644" s="32">
        <f>SUMIF(Balanço[Estoque],Back!A34644,Balanço[Quantidade])</f>
        <v>0</v>
      </c>
      <c r="G34644" s="32" t="str" cm="1">
        <f t="array" ref="G34644">IF(F34644="","",SUM(_xlfn._xlws.FILTER(Balanço[Quantidade],(Balanço[Estoque]=Back!$E$3)*(Balanço[Material]=Back!F34644))))</f>
        <v/>
      </c>
    </row>
    <row r="34645" spans="2:7">
      <c r="B34645" s="32">
        <f>SUMIF(Balanço[Estoque],Back!A34645,Balanço[Quantidade])</f>
        <v>0</v>
      </c>
      <c r="G34645" s="32" t="str" cm="1">
        <f t="array" ref="G34645">IF(F34645="","",SUM(_xlfn._xlws.FILTER(Balanço[Quantidade],(Balanço[Estoque]=Back!$E$3)*(Balanço[Material]=Back!F34645))))</f>
        <v/>
      </c>
    </row>
    <row r="34646" spans="2:7">
      <c r="B34646" s="32">
        <f>SUMIF(Balanço[Estoque],Back!A34646,Balanço[Quantidade])</f>
        <v>0</v>
      </c>
      <c r="G34646" s="32" t="str" cm="1">
        <f t="array" ref="G34646">IF(F34646="","",SUM(_xlfn._xlws.FILTER(Balanço[Quantidade],(Balanço[Estoque]=Back!$E$3)*(Balanço[Material]=Back!F34646))))</f>
        <v/>
      </c>
    </row>
    <row r="34647" spans="2:7">
      <c r="B34647" s="32">
        <f>SUMIF(Balanço[Estoque],Back!A34647,Balanço[Quantidade])</f>
        <v>0</v>
      </c>
      <c r="G34647" s="32" t="str" cm="1">
        <f t="array" ref="G34647">IF(F34647="","",SUM(_xlfn._xlws.FILTER(Balanço[Quantidade],(Balanço[Estoque]=Back!$E$3)*(Balanço[Material]=Back!F34647))))</f>
        <v/>
      </c>
    </row>
    <row r="34648" spans="2:7">
      <c r="B34648" s="32">
        <f>SUMIF(Balanço[Estoque],Back!A34648,Balanço[Quantidade])</f>
        <v>0</v>
      </c>
      <c r="G34648" s="32" t="str" cm="1">
        <f t="array" ref="G34648">IF(F34648="","",SUM(_xlfn._xlws.FILTER(Balanço[Quantidade],(Balanço[Estoque]=Back!$E$3)*(Balanço[Material]=Back!F34648))))</f>
        <v/>
      </c>
    </row>
    <row r="34649" spans="2:7">
      <c r="B34649" s="32">
        <f>SUMIF(Balanço[Estoque],Back!A34649,Balanço[Quantidade])</f>
        <v>0</v>
      </c>
      <c r="G34649" s="32" t="str" cm="1">
        <f t="array" ref="G34649">IF(F34649="","",SUM(_xlfn._xlws.FILTER(Balanço[Quantidade],(Balanço[Estoque]=Back!$E$3)*(Balanço[Material]=Back!F34649))))</f>
        <v/>
      </c>
    </row>
    <row r="34650" spans="2:7">
      <c r="B34650" s="32">
        <f>SUMIF(Balanço[Estoque],Back!A34650,Balanço[Quantidade])</f>
        <v>0</v>
      </c>
      <c r="G34650" s="32" t="str" cm="1">
        <f t="array" ref="G34650">IF(F34650="","",SUM(_xlfn._xlws.FILTER(Balanço[Quantidade],(Balanço[Estoque]=Back!$E$3)*(Balanço[Material]=Back!F34650))))</f>
        <v/>
      </c>
    </row>
    <row r="34651" spans="2:7">
      <c r="B34651" s="32">
        <f>SUMIF(Balanço[Estoque],Back!A34651,Balanço[Quantidade])</f>
        <v>0</v>
      </c>
      <c r="G34651" s="32" t="str" cm="1">
        <f t="array" ref="G34651">IF(F34651="","",SUM(_xlfn._xlws.FILTER(Balanço[Quantidade],(Balanço[Estoque]=Back!$E$3)*(Balanço[Material]=Back!F34651))))</f>
        <v/>
      </c>
    </row>
    <row r="34652" spans="2:7">
      <c r="B34652" s="32">
        <f>SUMIF(Balanço[Estoque],Back!A34652,Balanço[Quantidade])</f>
        <v>0</v>
      </c>
      <c r="G34652" s="32" t="str" cm="1">
        <f t="array" ref="G34652">IF(F34652="","",SUM(_xlfn._xlws.FILTER(Balanço[Quantidade],(Balanço[Estoque]=Back!$E$3)*(Balanço[Material]=Back!F34652))))</f>
        <v/>
      </c>
    </row>
    <row r="34653" spans="2:7">
      <c r="B34653" s="32">
        <f>SUMIF(Balanço[Estoque],Back!A34653,Balanço[Quantidade])</f>
        <v>0</v>
      </c>
      <c r="G34653" s="32" t="str" cm="1">
        <f t="array" ref="G34653">IF(F34653="","",SUM(_xlfn._xlws.FILTER(Balanço[Quantidade],(Balanço[Estoque]=Back!$E$3)*(Balanço[Material]=Back!F34653))))</f>
        <v/>
      </c>
    </row>
    <row r="34654" spans="2:7">
      <c r="B34654" s="32">
        <f>SUMIF(Balanço[Estoque],Back!A34654,Balanço[Quantidade])</f>
        <v>0</v>
      </c>
      <c r="G34654" s="32" t="str" cm="1">
        <f t="array" ref="G34654">IF(F34654="","",SUM(_xlfn._xlws.FILTER(Balanço[Quantidade],(Balanço[Estoque]=Back!$E$3)*(Balanço[Material]=Back!F34654))))</f>
        <v/>
      </c>
    </row>
    <row r="34655" spans="2:7">
      <c r="B34655" s="32">
        <f>SUMIF(Balanço[Estoque],Back!A34655,Balanço[Quantidade])</f>
        <v>0</v>
      </c>
      <c r="G34655" s="32" t="str" cm="1">
        <f t="array" ref="G34655">IF(F34655="","",SUM(_xlfn._xlws.FILTER(Balanço[Quantidade],(Balanço[Estoque]=Back!$E$3)*(Balanço[Material]=Back!F34655))))</f>
        <v/>
      </c>
    </row>
    <row r="34656" spans="2:7">
      <c r="B34656" s="32">
        <f>SUMIF(Balanço[Estoque],Back!A34656,Balanço[Quantidade])</f>
        <v>0</v>
      </c>
      <c r="G34656" s="32" t="str" cm="1">
        <f t="array" ref="G34656">IF(F34656="","",SUM(_xlfn._xlws.FILTER(Balanço[Quantidade],(Balanço[Estoque]=Back!$E$3)*(Balanço[Material]=Back!F34656))))</f>
        <v/>
      </c>
    </row>
    <row r="34657" spans="2:7">
      <c r="B34657" s="32">
        <f>SUMIF(Balanço[Estoque],Back!A34657,Balanço[Quantidade])</f>
        <v>0</v>
      </c>
      <c r="G34657" s="32" t="str" cm="1">
        <f t="array" ref="G34657">IF(F34657="","",SUM(_xlfn._xlws.FILTER(Balanço[Quantidade],(Balanço[Estoque]=Back!$E$3)*(Balanço[Material]=Back!F34657))))</f>
        <v/>
      </c>
    </row>
    <row r="34658" spans="2:7">
      <c r="B34658" s="32">
        <f>SUMIF(Balanço[Estoque],Back!A34658,Balanço[Quantidade])</f>
        <v>0</v>
      </c>
      <c r="G34658" s="32" t="str" cm="1">
        <f t="array" ref="G34658">IF(F34658="","",SUM(_xlfn._xlws.FILTER(Balanço[Quantidade],(Balanço[Estoque]=Back!$E$3)*(Balanço[Material]=Back!F34658))))</f>
        <v/>
      </c>
    </row>
    <row r="34659" spans="2:7">
      <c r="B34659" s="32">
        <f>SUMIF(Balanço[Estoque],Back!A34659,Balanço[Quantidade])</f>
        <v>0</v>
      </c>
      <c r="G34659" s="32" t="str" cm="1">
        <f t="array" ref="G34659">IF(F34659="","",SUM(_xlfn._xlws.FILTER(Balanço[Quantidade],(Balanço[Estoque]=Back!$E$3)*(Balanço[Material]=Back!F34659))))</f>
        <v/>
      </c>
    </row>
    <row r="34660" spans="2:7">
      <c r="B34660" s="32">
        <f>SUMIF(Balanço[Estoque],Back!A34660,Balanço[Quantidade])</f>
        <v>0</v>
      </c>
      <c r="G34660" s="32" t="str" cm="1">
        <f t="array" ref="G34660">IF(F34660="","",SUM(_xlfn._xlws.FILTER(Balanço[Quantidade],(Balanço[Estoque]=Back!$E$3)*(Balanço[Material]=Back!F34660))))</f>
        <v/>
      </c>
    </row>
    <row r="34661" spans="2:7">
      <c r="B34661" s="32">
        <f>SUMIF(Balanço[Estoque],Back!A34661,Balanço[Quantidade])</f>
        <v>0</v>
      </c>
      <c r="G34661" s="32" t="str" cm="1">
        <f t="array" ref="G34661">IF(F34661="","",SUM(_xlfn._xlws.FILTER(Balanço[Quantidade],(Balanço[Estoque]=Back!$E$3)*(Balanço[Material]=Back!F34661))))</f>
        <v/>
      </c>
    </row>
    <row r="34662" spans="2:7">
      <c r="B34662" s="32">
        <f>SUMIF(Balanço[Estoque],Back!A34662,Balanço[Quantidade])</f>
        <v>0</v>
      </c>
      <c r="G34662" s="32" t="str" cm="1">
        <f t="array" ref="G34662">IF(F34662="","",SUM(_xlfn._xlws.FILTER(Balanço[Quantidade],(Balanço[Estoque]=Back!$E$3)*(Balanço[Material]=Back!F34662))))</f>
        <v/>
      </c>
    </row>
    <row r="34663" spans="2:7">
      <c r="B34663" s="32">
        <f>SUMIF(Balanço[Estoque],Back!A34663,Balanço[Quantidade])</f>
        <v>0</v>
      </c>
      <c r="G34663" s="32" t="str" cm="1">
        <f t="array" ref="G34663">IF(F34663="","",SUM(_xlfn._xlws.FILTER(Balanço[Quantidade],(Balanço[Estoque]=Back!$E$3)*(Balanço[Material]=Back!F34663))))</f>
        <v/>
      </c>
    </row>
    <row r="34664" spans="2:7">
      <c r="B34664" s="32">
        <f>SUMIF(Balanço[Estoque],Back!A34664,Balanço[Quantidade])</f>
        <v>0</v>
      </c>
      <c r="G34664" s="32" t="str" cm="1">
        <f t="array" ref="G34664">IF(F34664="","",SUM(_xlfn._xlws.FILTER(Balanço[Quantidade],(Balanço[Estoque]=Back!$E$3)*(Balanço[Material]=Back!F34664))))</f>
        <v/>
      </c>
    </row>
    <row r="34665" spans="2:7">
      <c r="B34665" s="32">
        <f>SUMIF(Balanço[Estoque],Back!A34665,Balanço[Quantidade])</f>
        <v>0</v>
      </c>
      <c r="G34665" s="32" t="str" cm="1">
        <f t="array" ref="G34665">IF(F34665="","",SUM(_xlfn._xlws.FILTER(Balanço[Quantidade],(Balanço[Estoque]=Back!$E$3)*(Balanço[Material]=Back!F34665))))</f>
        <v/>
      </c>
    </row>
    <row r="34666" spans="2:7">
      <c r="B34666" s="32">
        <f>SUMIF(Balanço[Estoque],Back!A34666,Balanço[Quantidade])</f>
        <v>0</v>
      </c>
      <c r="G34666" s="32" t="str" cm="1">
        <f t="array" ref="G34666">IF(F34666="","",SUM(_xlfn._xlws.FILTER(Balanço[Quantidade],(Balanço[Estoque]=Back!$E$3)*(Balanço[Material]=Back!F34666))))</f>
        <v/>
      </c>
    </row>
    <row r="34667" spans="2:7">
      <c r="B34667" s="32">
        <f>SUMIF(Balanço[Estoque],Back!A34667,Balanço[Quantidade])</f>
        <v>0</v>
      </c>
      <c r="G34667" s="32" t="str" cm="1">
        <f t="array" ref="G34667">IF(F34667="","",SUM(_xlfn._xlws.FILTER(Balanço[Quantidade],(Balanço[Estoque]=Back!$E$3)*(Balanço[Material]=Back!F34667))))</f>
        <v/>
      </c>
    </row>
    <row r="34668" spans="2:7">
      <c r="B34668" s="32">
        <f>SUMIF(Balanço[Estoque],Back!A34668,Balanço[Quantidade])</f>
        <v>0</v>
      </c>
      <c r="G34668" s="32" t="str" cm="1">
        <f t="array" ref="G34668">IF(F34668="","",SUM(_xlfn._xlws.FILTER(Balanço[Quantidade],(Balanço[Estoque]=Back!$E$3)*(Balanço[Material]=Back!F34668))))</f>
        <v/>
      </c>
    </row>
    <row r="34669" spans="2:7">
      <c r="B34669" s="32">
        <f>SUMIF(Balanço[Estoque],Back!A34669,Balanço[Quantidade])</f>
        <v>0</v>
      </c>
      <c r="G34669" s="32" t="str" cm="1">
        <f t="array" ref="G34669">IF(F34669="","",SUM(_xlfn._xlws.FILTER(Balanço[Quantidade],(Balanço[Estoque]=Back!$E$3)*(Balanço[Material]=Back!F34669))))</f>
        <v/>
      </c>
    </row>
    <row r="34670" spans="2:7">
      <c r="B34670" s="32">
        <f>SUMIF(Balanço[Estoque],Back!A34670,Balanço[Quantidade])</f>
        <v>0</v>
      </c>
      <c r="G34670" s="32" t="str" cm="1">
        <f t="array" ref="G34670">IF(F34670="","",SUM(_xlfn._xlws.FILTER(Balanço[Quantidade],(Balanço[Estoque]=Back!$E$3)*(Balanço[Material]=Back!F34670))))</f>
        <v/>
      </c>
    </row>
    <row r="34671" spans="2:7">
      <c r="B34671" s="32">
        <f>SUMIF(Balanço[Estoque],Back!A34671,Balanço[Quantidade])</f>
        <v>0</v>
      </c>
      <c r="G34671" s="32" t="str" cm="1">
        <f t="array" ref="G34671">IF(F34671="","",SUM(_xlfn._xlws.FILTER(Balanço[Quantidade],(Balanço[Estoque]=Back!$E$3)*(Balanço[Material]=Back!F34671))))</f>
        <v/>
      </c>
    </row>
    <row r="34672" spans="2:7">
      <c r="B34672" s="32">
        <f>SUMIF(Balanço[Estoque],Back!A34672,Balanço[Quantidade])</f>
        <v>0</v>
      </c>
      <c r="G34672" s="32" t="str" cm="1">
        <f t="array" ref="G34672">IF(F34672="","",SUM(_xlfn._xlws.FILTER(Balanço[Quantidade],(Balanço[Estoque]=Back!$E$3)*(Balanço[Material]=Back!F34672))))</f>
        <v/>
      </c>
    </row>
    <row r="34673" spans="2:7">
      <c r="B34673" s="32">
        <f>SUMIF(Balanço[Estoque],Back!A34673,Balanço[Quantidade])</f>
        <v>0</v>
      </c>
      <c r="G34673" s="32" t="str" cm="1">
        <f t="array" ref="G34673">IF(F34673="","",SUM(_xlfn._xlws.FILTER(Balanço[Quantidade],(Balanço[Estoque]=Back!$E$3)*(Balanço[Material]=Back!F34673))))</f>
        <v/>
      </c>
    </row>
    <row r="34674" spans="2:7">
      <c r="B34674" s="32">
        <f>SUMIF(Balanço[Estoque],Back!A34674,Balanço[Quantidade])</f>
        <v>0</v>
      </c>
      <c r="G34674" s="32" t="str" cm="1">
        <f t="array" ref="G34674">IF(F34674="","",SUM(_xlfn._xlws.FILTER(Balanço[Quantidade],(Balanço[Estoque]=Back!$E$3)*(Balanço[Material]=Back!F34674))))</f>
        <v/>
      </c>
    </row>
    <row r="34675" spans="2:7">
      <c r="B34675" s="32">
        <f>SUMIF(Balanço[Estoque],Back!A34675,Balanço[Quantidade])</f>
        <v>0</v>
      </c>
      <c r="G34675" s="32" t="str" cm="1">
        <f t="array" ref="G34675">IF(F34675="","",SUM(_xlfn._xlws.FILTER(Balanço[Quantidade],(Balanço[Estoque]=Back!$E$3)*(Balanço[Material]=Back!F34675))))</f>
        <v/>
      </c>
    </row>
    <row r="34676" spans="2:7">
      <c r="B34676" s="32">
        <f>SUMIF(Balanço[Estoque],Back!A34676,Balanço[Quantidade])</f>
        <v>0</v>
      </c>
      <c r="G34676" s="32" t="str" cm="1">
        <f t="array" ref="G34676">IF(F34676="","",SUM(_xlfn._xlws.FILTER(Balanço[Quantidade],(Balanço[Estoque]=Back!$E$3)*(Balanço[Material]=Back!F34676))))</f>
        <v/>
      </c>
    </row>
    <row r="34677" spans="2:7">
      <c r="B34677" s="32">
        <f>SUMIF(Balanço[Estoque],Back!A34677,Balanço[Quantidade])</f>
        <v>0</v>
      </c>
      <c r="G34677" s="32" t="str" cm="1">
        <f t="array" ref="G34677">IF(F34677="","",SUM(_xlfn._xlws.FILTER(Balanço[Quantidade],(Balanço[Estoque]=Back!$E$3)*(Balanço[Material]=Back!F34677))))</f>
        <v/>
      </c>
    </row>
    <row r="34678" spans="2:7">
      <c r="B34678" s="32">
        <f>SUMIF(Balanço[Estoque],Back!A34678,Balanço[Quantidade])</f>
        <v>0</v>
      </c>
      <c r="G34678" s="32" t="str" cm="1">
        <f t="array" ref="G34678">IF(F34678="","",SUM(_xlfn._xlws.FILTER(Balanço[Quantidade],(Balanço[Estoque]=Back!$E$3)*(Balanço[Material]=Back!F34678))))</f>
        <v/>
      </c>
    </row>
    <row r="34679" spans="2:7">
      <c r="B34679" s="32">
        <f>SUMIF(Balanço[Estoque],Back!A34679,Balanço[Quantidade])</f>
        <v>0</v>
      </c>
      <c r="G34679" s="32" t="str" cm="1">
        <f t="array" ref="G34679">IF(F34679="","",SUM(_xlfn._xlws.FILTER(Balanço[Quantidade],(Balanço[Estoque]=Back!$E$3)*(Balanço[Material]=Back!F34679))))</f>
        <v/>
      </c>
    </row>
    <row r="34680" spans="2:7">
      <c r="B34680" s="32">
        <f>SUMIF(Balanço[Estoque],Back!A34680,Balanço[Quantidade])</f>
        <v>0</v>
      </c>
      <c r="G34680" s="32" t="str" cm="1">
        <f t="array" ref="G34680">IF(F34680="","",SUM(_xlfn._xlws.FILTER(Balanço[Quantidade],(Balanço[Estoque]=Back!$E$3)*(Balanço[Material]=Back!F34680))))</f>
        <v/>
      </c>
    </row>
    <row r="34681" spans="2:7">
      <c r="B34681" s="32">
        <f>SUMIF(Balanço[Estoque],Back!A34681,Balanço[Quantidade])</f>
        <v>0</v>
      </c>
      <c r="G34681" s="32" t="str" cm="1">
        <f t="array" ref="G34681">IF(F34681="","",SUM(_xlfn._xlws.FILTER(Balanço[Quantidade],(Balanço[Estoque]=Back!$E$3)*(Balanço[Material]=Back!F34681))))</f>
        <v/>
      </c>
    </row>
    <row r="34682" spans="2:7">
      <c r="B34682" s="32">
        <f>SUMIF(Balanço[Estoque],Back!A34682,Balanço[Quantidade])</f>
        <v>0</v>
      </c>
      <c r="G34682" s="32" t="str" cm="1">
        <f t="array" ref="G34682">IF(F34682="","",SUM(_xlfn._xlws.FILTER(Balanço[Quantidade],(Balanço[Estoque]=Back!$E$3)*(Balanço[Material]=Back!F34682))))</f>
        <v/>
      </c>
    </row>
    <row r="34683" spans="2:7">
      <c r="B34683" s="32">
        <f>SUMIF(Balanço[Estoque],Back!A34683,Balanço[Quantidade])</f>
        <v>0</v>
      </c>
      <c r="G34683" s="32" t="str" cm="1">
        <f t="array" ref="G34683">IF(F34683="","",SUM(_xlfn._xlws.FILTER(Balanço[Quantidade],(Balanço[Estoque]=Back!$E$3)*(Balanço[Material]=Back!F34683))))</f>
        <v/>
      </c>
    </row>
    <row r="34684" spans="2:7">
      <c r="B34684" s="32">
        <f>SUMIF(Balanço[Estoque],Back!A34684,Balanço[Quantidade])</f>
        <v>0</v>
      </c>
      <c r="G34684" s="32" t="str" cm="1">
        <f t="array" ref="G34684">IF(F34684="","",SUM(_xlfn._xlws.FILTER(Balanço[Quantidade],(Balanço[Estoque]=Back!$E$3)*(Balanço[Material]=Back!F34684))))</f>
        <v/>
      </c>
    </row>
    <row r="34685" spans="2:7">
      <c r="B34685" s="32">
        <f>SUMIF(Balanço[Estoque],Back!A34685,Balanço[Quantidade])</f>
        <v>0</v>
      </c>
      <c r="G34685" s="32" t="str" cm="1">
        <f t="array" ref="G34685">IF(F34685="","",SUM(_xlfn._xlws.FILTER(Balanço[Quantidade],(Balanço[Estoque]=Back!$E$3)*(Balanço[Material]=Back!F34685))))</f>
        <v/>
      </c>
    </row>
    <row r="34686" spans="2:7">
      <c r="B34686" s="32">
        <f>SUMIF(Balanço[Estoque],Back!A34686,Balanço[Quantidade])</f>
        <v>0</v>
      </c>
      <c r="G34686" s="32" t="str" cm="1">
        <f t="array" ref="G34686">IF(F34686="","",SUM(_xlfn._xlws.FILTER(Balanço[Quantidade],(Balanço[Estoque]=Back!$E$3)*(Balanço[Material]=Back!F34686))))</f>
        <v/>
      </c>
    </row>
    <row r="34687" spans="2:7">
      <c r="B34687" s="32">
        <f>SUMIF(Balanço[Estoque],Back!A34687,Balanço[Quantidade])</f>
        <v>0</v>
      </c>
      <c r="G34687" s="32" t="str" cm="1">
        <f t="array" ref="G34687">IF(F34687="","",SUM(_xlfn._xlws.FILTER(Balanço[Quantidade],(Balanço[Estoque]=Back!$E$3)*(Balanço[Material]=Back!F34687))))</f>
        <v/>
      </c>
    </row>
    <row r="34688" spans="2:7">
      <c r="B34688" s="32">
        <f>SUMIF(Balanço[Estoque],Back!A34688,Balanço[Quantidade])</f>
        <v>0</v>
      </c>
      <c r="G34688" s="32" t="str" cm="1">
        <f t="array" ref="G34688">IF(F34688="","",SUM(_xlfn._xlws.FILTER(Balanço[Quantidade],(Balanço[Estoque]=Back!$E$3)*(Balanço[Material]=Back!F34688))))</f>
        <v/>
      </c>
    </row>
    <row r="34689" spans="2:7">
      <c r="B34689" s="32">
        <f>SUMIF(Balanço[Estoque],Back!A34689,Balanço[Quantidade])</f>
        <v>0</v>
      </c>
      <c r="G34689" s="32" t="str" cm="1">
        <f t="array" ref="G34689">IF(F34689="","",SUM(_xlfn._xlws.FILTER(Balanço[Quantidade],(Balanço[Estoque]=Back!$E$3)*(Balanço[Material]=Back!F34689))))</f>
        <v/>
      </c>
    </row>
    <row r="34690" spans="2:7">
      <c r="B34690" s="32">
        <f>SUMIF(Balanço[Estoque],Back!A34690,Balanço[Quantidade])</f>
        <v>0</v>
      </c>
      <c r="G34690" s="32" t="str" cm="1">
        <f t="array" ref="G34690">IF(F34690="","",SUM(_xlfn._xlws.FILTER(Balanço[Quantidade],(Balanço[Estoque]=Back!$E$3)*(Balanço[Material]=Back!F34690))))</f>
        <v/>
      </c>
    </row>
    <row r="34691" spans="2:7">
      <c r="B34691" s="32">
        <f>SUMIF(Balanço[Estoque],Back!A34691,Balanço[Quantidade])</f>
        <v>0</v>
      </c>
      <c r="G34691" s="32" t="str" cm="1">
        <f t="array" ref="G34691">IF(F34691="","",SUM(_xlfn._xlws.FILTER(Balanço[Quantidade],(Balanço[Estoque]=Back!$E$3)*(Balanço[Material]=Back!F34691))))</f>
        <v/>
      </c>
    </row>
    <row r="34692" spans="2:7">
      <c r="B34692" s="32">
        <f>SUMIF(Balanço[Estoque],Back!A34692,Balanço[Quantidade])</f>
        <v>0</v>
      </c>
      <c r="G34692" s="32" t="str" cm="1">
        <f t="array" ref="G34692">IF(F34692="","",SUM(_xlfn._xlws.FILTER(Balanço[Quantidade],(Balanço[Estoque]=Back!$E$3)*(Balanço[Material]=Back!F34692))))</f>
        <v/>
      </c>
    </row>
    <row r="34693" spans="2:7">
      <c r="B34693" s="32">
        <f>SUMIF(Balanço[Estoque],Back!A34693,Balanço[Quantidade])</f>
        <v>0</v>
      </c>
      <c r="G34693" s="32" t="str" cm="1">
        <f t="array" ref="G34693">IF(F34693="","",SUM(_xlfn._xlws.FILTER(Balanço[Quantidade],(Balanço[Estoque]=Back!$E$3)*(Balanço[Material]=Back!F34693))))</f>
        <v/>
      </c>
    </row>
    <row r="34694" spans="2:7">
      <c r="B34694" s="32">
        <f>SUMIF(Balanço[Estoque],Back!A34694,Balanço[Quantidade])</f>
        <v>0</v>
      </c>
      <c r="G34694" s="32" t="str" cm="1">
        <f t="array" ref="G34694">IF(F34694="","",SUM(_xlfn._xlws.FILTER(Balanço[Quantidade],(Balanço[Estoque]=Back!$E$3)*(Balanço[Material]=Back!F34694))))</f>
        <v/>
      </c>
    </row>
    <row r="34695" spans="2:7">
      <c r="B34695" s="32">
        <f>SUMIF(Balanço[Estoque],Back!A34695,Balanço[Quantidade])</f>
        <v>0</v>
      </c>
      <c r="G34695" s="32" t="str" cm="1">
        <f t="array" ref="G34695">IF(F34695="","",SUM(_xlfn._xlws.FILTER(Balanço[Quantidade],(Balanço[Estoque]=Back!$E$3)*(Balanço[Material]=Back!F34695))))</f>
        <v/>
      </c>
    </row>
    <row r="34696" spans="2:7">
      <c r="B34696" s="32">
        <f>SUMIF(Balanço[Estoque],Back!A34696,Balanço[Quantidade])</f>
        <v>0</v>
      </c>
      <c r="G34696" s="32" t="str" cm="1">
        <f t="array" ref="G34696">IF(F34696="","",SUM(_xlfn._xlws.FILTER(Balanço[Quantidade],(Balanço[Estoque]=Back!$E$3)*(Balanço[Material]=Back!F34696))))</f>
        <v/>
      </c>
    </row>
    <row r="34697" spans="2:7">
      <c r="B34697" s="32">
        <f>SUMIF(Balanço[Estoque],Back!A34697,Balanço[Quantidade])</f>
        <v>0</v>
      </c>
      <c r="G34697" s="32" t="str" cm="1">
        <f t="array" ref="G34697">IF(F34697="","",SUM(_xlfn._xlws.FILTER(Balanço[Quantidade],(Balanço[Estoque]=Back!$E$3)*(Balanço[Material]=Back!F34697))))</f>
        <v/>
      </c>
    </row>
    <row r="34698" spans="2:7">
      <c r="B34698" s="32">
        <f>SUMIF(Balanço[Estoque],Back!A34698,Balanço[Quantidade])</f>
        <v>0</v>
      </c>
      <c r="G34698" s="32" t="str" cm="1">
        <f t="array" ref="G34698">IF(F34698="","",SUM(_xlfn._xlws.FILTER(Balanço[Quantidade],(Balanço[Estoque]=Back!$E$3)*(Balanço[Material]=Back!F34698))))</f>
        <v/>
      </c>
    </row>
    <row r="34699" spans="2:7">
      <c r="B34699" s="32">
        <f>SUMIF(Balanço[Estoque],Back!A34699,Balanço[Quantidade])</f>
        <v>0</v>
      </c>
      <c r="G34699" s="32" t="str" cm="1">
        <f t="array" ref="G34699">IF(F34699="","",SUM(_xlfn._xlws.FILTER(Balanço[Quantidade],(Balanço[Estoque]=Back!$E$3)*(Balanço[Material]=Back!F34699))))</f>
        <v/>
      </c>
    </row>
    <row r="34700" spans="2:7">
      <c r="B34700" s="32">
        <f>SUMIF(Balanço[Estoque],Back!A34700,Balanço[Quantidade])</f>
        <v>0</v>
      </c>
      <c r="G34700" s="32" t="str" cm="1">
        <f t="array" ref="G34700">IF(F34700="","",SUM(_xlfn._xlws.FILTER(Balanço[Quantidade],(Balanço[Estoque]=Back!$E$3)*(Balanço[Material]=Back!F34700))))</f>
        <v/>
      </c>
    </row>
    <row r="34701" spans="2:7">
      <c r="B34701" s="32">
        <f>SUMIF(Balanço[Estoque],Back!A34701,Balanço[Quantidade])</f>
        <v>0</v>
      </c>
      <c r="G34701" s="32" t="str" cm="1">
        <f t="array" ref="G34701">IF(F34701="","",SUM(_xlfn._xlws.FILTER(Balanço[Quantidade],(Balanço[Estoque]=Back!$E$3)*(Balanço[Material]=Back!F34701))))</f>
        <v/>
      </c>
    </row>
    <row r="34702" spans="2:7">
      <c r="B34702" s="32">
        <f>SUMIF(Balanço[Estoque],Back!A34702,Balanço[Quantidade])</f>
        <v>0</v>
      </c>
      <c r="G34702" s="32" t="str" cm="1">
        <f t="array" ref="G34702">IF(F34702="","",SUM(_xlfn._xlws.FILTER(Balanço[Quantidade],(Balanço[Estoque]=Back!$E$3)*(Balanço[Material]=Back!F34702))))</f>
        <v/>
      </c>
    </row>
    <row r="34703" spans="2:7">
      <c r="B34703" s="32">
        <f>SUMIF(Balanço[Estoque],Back!A34703,Balanço[Quantidade])</f>
        <v>0</v>
      </c>
      <c r="G34703" s="32" t="str" cm="1">
        <f t="array" ref="G34703">IF(F34703="","",SUM(_xlfn._xlws.FILTER(Balanço[Quantidade],(Balanço[Estoque]=Back!$E$3)*(Balanço[Material]=Back!F34703))))</f>
        <v/>
      </c>
    </row>
    <row r="34704" spans="2:7">
      <c r="B34704" s="32">
        <f>SUMIF(Balanço[Estoque],Back!A34704,Balanço[Quantidade])</f>
        <v>0</v>
      </c>
      <c r="G34704" s="32" t="str" cm="1">
        <f t="array" ref="G34704">IF(F34704="","",SUM(_xlfn._xlws.FILTER(Balanço[Quantidade],(Balanço[Estoque]=Back!$E$3)*(Balanço[Material]=Back!F34704))))</f>
        <v/>
      </c>
    </row>
    <row r="34705" spans="2:7">
      <c r="B34705" s="32">
        <f>SUMIF(Balanço[Estoque],Back!A34705,Balanço[Quantidade])</f>
        <v>0</v>
      </c>
      <c r="G34705" s="32" t="str" cm="1">
        <f t="array" ref="G34705">IF(F34705="","",SUM(_xlfn._xlws.FILTER(Balanço[Quantidade],(Balanço[Estoque]=Back!$E$3)*(Balanço[Material]=Back!F34705))))</f>
        <v/>
      </c>
    </row>
    <row r="34706" spans="2:7">
      <c r="B34706" s="32">
        <f>SUMIF(Balanço[Estoque],Back!A34706,Balanço[Quantidade])</f>
        <v>0</v>
      </c>
      <c r="G34706" s="32" t="str" cm="1">
        <f t="array" ref="G34706">IF(F34706="","",SUM(_xlfn._xlws.FILTER(Balanço[Quantidade],(Balanço[Estoque]=Back!$E$3)*(Balanço[Material]=Back!F34706))))</f>
        <v/>
      </c>
    </row>
    <row r="34707" spans="2:7">
      <c r="B34707" s="32">
        <f>SUMIF(Balanço[Estoque],Back!A34707,Balanço[Quantidade])</f>
        <v>0</v>
      </c>
      <c r="G34707" s="32" t="str" cm="1">
        <f t="array" ref="G34707">IF(F34707="","",SUM(_xlfn._xlws.FILTER(Balanço[Quantidade],(Balanço[Estoque]=Back!$E$3)*(Balanço[Material]=Back!F34707))))</f>
        <v/>
      </c>
    </row>
    <row r="34708" spans="2:7">
      <c r="B34708" s="32">
        <f>SUMIF(Balanço[Estoque],Back!A34708,Balanço[Quantidade])</f>
        <v>0</v>
      </c>
      <c r="G34708" s="32" t="str" cm="1">
        <f t="array" ref="G34708">IF(F34708="","",SUM(_xlfn._xlws.FILTER(Balanço[Quantidade],(Balanço[Estoque]=Back!$E$3)*(Balanço[Material]=Back!F34708))))</f>
        <v/>
      </c>
    </row>
    <row r="34709" spans="2:7">
      <c r="B34709" s="32">
        <f>SUMIF(Balanço[Estoque],Back!A34709,Balanço[Quantidade])</f>
        <v>0</v>
      </c>
      <c r="G34709" s="32" t="str" cm="1">
        <f t="array" ref="G34709">IF(F34709="","",SUM(_xlfn._xlws.FILTER(Balanço[Quantidade],(Balanço[Estoque]=Back!$E$3)*(Balanço[Material]=Back!F34709))))</f>
        <v/>
      </c>
    </row>
    <row r="34710" spans="2:7">
      <c r="B34710" s="32">
        <f>SUMIF(Balanço[Estoque],Back!A34710,Balanço[Quantidade])</f>
        <v>0</v>
      </c>
      <c r="G34710" s="32" t="str" cm="1">
        <f t="array" ref="G34710">IF(F34710="","",SUM(_xlfn._xlws.FILTER(Balanço[Quantidade],(Balanço[Estoque]=Back!$E$3)*(Balanço[Material]=Back!F34710))))</f>
        <v/>
      </c>
    </row>
    <row r="34711" spans="2:7">
      <c r="B34711" s="32">
        <f>SUMIF(Balanço[Estoque],Back!A34711,Balanço[Quantidade])</f>
        <v>0</v>
      </c>
      <c r="G34711" s="32" t="str" cm="1">
        <f t="array" ref="G34711">IF(F34711="","",SUM(_xlfn._xlws.FILTER(Balanço[Quantidade],(Balanço[Estoque]=Back!$E$3)*(Balanço[Material]=Back!F34711))))</f>
        <v/>
      </c>
    </row>
    <row r="34712" spans="2:7">
      <c r="B34712" s="32">
        <f>SUMIF(Balanço[Estoque],Back!A34712,Balanço[Quantidade])</f>
        <v>0</v>
      </c>
      <c r="G34712" s="32" t="str" cm="1">
        <f t="array" ref="G34712">IF(F34712="","",SUM(_xlfn._xlws.FILTER(Balanço[Quantidade],(Balanço[Estoque]=Back!$E$3)*(Balanço[Material]=Back!F34712))))</f>
        <v/>
      </c>
    </row>
    <row r="34713" spans="2:7">
      <c r="B34713" s="32">
        <f>SUMIF(Balanço[Estoque],Back!A34713,Balanço[Quantidade])</f>
        <v>0</v>
      </c>
      <c r="G34713" s="32" t="str" cm="1">
        <f t="array" ref="G34713">IF(F34713="","",SUM(_xlfn._xlws.FILTER(Balanço[Quantidade],(Balanço[Estoque]=Back!$E$3)*(Balanço[Material]=Back!F34713))))</f>
        <v/>
      </c>
    </row>
    <row r="34714" spans="2:7">
      <c r="B34714" s="32">
        <f>SUMIF(Balanço[Estoque],Back!A34714,Balanço[Quantidade])</f>
        <v>0</v>
      </c>
      <c r="G34714" s="32" t="str" cm="1">
        <f t="array" ref="G34714">IF(F34714="","",SUM(_xlfn._xlws.FILTER(Balanço[Quantidade],(Balanço[Estoque]=Back!$E$3)*(Balanço[Material]=Back!F34714))))</f>
        <v/>
      </c>
    </row>
    <row r="34715" spans="2:7">
      <c r="B34715" s="32">
        <f>SUMIF(Balanço[Estoque],Back!A34715,Balanço[Quantidade])</f>
        <v>0</v>
      </c>
      <c r="G34715" s="32" t="str" cm="1">
        <f t="array" ref="G34715">IF(F34715="","",SUM(_xlfn._xlws.FILTER(Balanço[Quantidade],(Balanço[Estoque]=Back!$E$3)*(Balanço[Material]=Back!F34715))))</f>
        <v/>
      </c>
    </row>
    <row r="34716" spans="2:7">
      <c r="B34716" s="32">
        <f>SUMIF(Balanço[Estoque],Back!A34716,Balanço[Quantidade])</f>
        <v>0</v>
      </c>
      <c r="G34716" s="32" t="str" cm="1">
        <f t="array" ref="G34716">IF(F34716="","",SUM(_xlfn._xlws.FILTER(Balanço[Quantidade],(Balanço[Estoque]=Back!$E$3)*(Balanço[Material]=Back!F34716))))</f>
        <v/>
      </c>
    </row>
    <row r="34717" spans="2:7">
      <c r="B34717" s="32">
        <f>SUMIF(Balanço[Estoque],Back!A34717,Balanço[Quantidade])</f>
        <v>0</v>
      </c>
      <c r="G34717" s="32" t="str" cm="1">
        <f t="array" ref="G34717">IF(F34717="","",SUM(_xlfn._xlws.FILTER(Balanço[Quantidade],(Balanço[Estoque]=Back!$E$3)*(Balanço[Material]=Back!F34717))))</f>
        <v/>
      </c>
    </row>
    <row r="34718" spans="2:7">
      <c r="B34718" s="32">
        <f>SUMIF(Balanço[Estoque],Back!A34718,Balanço[Quantidade])</f>
        <v>0</v>
      </c>
      <c r="G34718" s="32" t="str" cm="1">
        <f t="array" ref="G34718">IF(F34718="","",SUM(_xlfn._xlws.FILTER(Balanço[Quantidade],(Balanço[Estoque]=Back!$E$3)*(Balanço[Material]=Back!F34718))))</f>
        <v/>
      </c>
    </row>
    <row r="34719" spans="2:7">
      <c r="B34719" s="32">
        <f>SUMIF(Balanço[Estoque],Back!A34719,Balanço[Quantidade])</f>
        <v>0</v>
      </c>
      <c r="G34719" s="32" t="str" cm="1">
        <f t="array" ref="G34719">IF(F34719="","",SUM(_xlfn._xlws.FILTER(Balanço[Quantidade],(Balanço[Estoque]=Back!$E$3)*(Balanço[Material]=Back!F34719))))</f>
        <v/>
      </c>
    </row>
    <row r="34720" spans="2:7">
      <c r="B34720" s="32">
        <f>SUMIF(Balanço[Estoque],Back!A34720,Balanço[Quantidade])</f>
        <v>0</v>
      </c>
      <c r="G34720" s="32" t="str" cm="1">
        <f t="array" ref="G34720">IF(F34720="","",SUM(_xlfn._xlws.FILTER(Balanço[Quantidade],(Balanço[Estoque]=Back!$E$3)*(Balanço[Material]=Back!F34720))))</f>
        <v/>
      </c>
    </row>
    <row r="34721" spans="2:7">
      <c r="B34721" s="32">
        <f>SUMIF(Balanço[Estoque],Back!A34721,Balanço[Quantidade])</f>
        <v>0</v>
      </c>
      <c r="G34721" s="32" t="str" cm="1">
        <f t="array" ref="G34721">IF(F34721="","",SUM(_xlfn._xlws.FILTER(Balanço[Quantidade],(Balanço[Estoque]=Back!$E$3)*(Balanço[Material]=Back!F34721))))</f>
        <v/>
      </c>
    </row>
    <row r="34722" spans="2:7">
      <c r="B34722" s="32">
        <f>SUMIF(Balanço[Estoque],Back!A34722,Balanço[Quantidade])</f>
        <v>0</v>
      </c>
      <c r="G34722" s="32" t="str" cm="1">
        <f t="array" ref="G34722">IF(F34722="","",SUM(_xlfn._xlws.FILTER(Balanço[Quantidade],(Balanço[Estoque]=Back!$E$3)*(Balanço[Material]=Back!F34722))))</f>
        <v/>
      </c>
    </row>
    <row r="34723" spans="2:7">
      <c r="B34723" s="32">
        <f>SUMIF(Balanço[Estoque],Back!A34723,Balanço[Quantidade])</f>
        <v>0</v>
      </c>
      <c r="G34723" s="32" t="str" cm="1">
        <f t="array" ref="G34723">IF(F34723="","",SUM(_xlfn._xlws.FILTER(Balanço[Quantidade],(Balanço[Estoque]=Back!$E$3)*(Balanço[Material]=Back!F34723))))</f>
        <v/>
      </c>
    </row>
    <row r="34724" spans="2:7">
      <c r="B34724" s="32">
        <f>SUMIF(Balanço[Estoque],Back!A34724,Balanço[Quantidade])</f>
        <v>0</v>
      </c>
      <c r="G34724" s="32" t="str" cm="1">
        <f t="array" ref="G34724">IF(F34724="","",SUM(_xlfn._xlws.FILTER(Balanço[Quantidade],(Balanço[Estoque]=Back!$E$3)*(Balanço[Material]=Back!F34724))))</f>
        <v/>
      </c>
    </row>
    <row r="34725" spans="2:7">
      <c r="B34725" s="32">
        <f>SUMIF(Balanço[Estoque],Back!A34725,Balanço[Quantidade])</f>
        <v>0</v>
      </c>
      <c r="G34725" s="32" t="str" cm="1">
        <f t="array" ref="G34725">IF(F34725="","",SUM(_xlfn._xlws.FILTER(Balanço[Quantidade],(Balanço[Estoque]=Back!$E$3)*(Balanço[Material]=Back!F34725))))</f>
        <v/>
      </c>
    </row>
    <row r="34726" spans="2:7">
      <c r="B34726" s="32">
        <f>SUMIF(Balanço[Estoque],Back!A34726,Balanço[Quantidade])</f>
        <v>0</v>
      </c>
      <c r="G34726" s="32" t="str" cm="1">
        <f t="array" ref="G34726">IF(F34726="","",SUM(_xlfn._xlws.FILTER(Balanço[Quantidade],(Balanço[Estoque]=Back!$E$3)*(Balanço[Material]=Back!F34726))))</f>
        <v/>
      </c>
    </row>
    <row r="34727" spans="2:7">
      <c r="B34727" s="32">
        <f>SUMIF(Balanço[Estoque],Back!A34727,Balanço[Quantidade])</f>
        <v>0</v>
      </c>
      <c r="G34727" s="32" t="str" cm="1">
        <f t="array" ref="G34727">IF(F34727="","",SUM(_xlfn._xlws.FILTER(Balanço[Quantidade],(Balanço[Estoque]=Back!$E$3)*(Balanço[Material]=Back!F34727))))</f>
        <v/>
      </c>
    </row>
    <row r="34728" spans="2:7">
      <c r="B34728" s="32">
        <f>SUMIF(Balanço[Estoque],Back!A34728,Balanço[Quantidade])</f>
        <v>0</v>
      </c>
      <c r="G34728" s="32" t="str" cm="1">
        <f t="array" ref="G34728">IF(F34728="","",SUM(_xlfn._xlws.FILTER(Balanço[Quantidade],(Balanço[Estoque]=Back!$E$3)*(Balanço[Material]=Back!F34728))))</f>
        <v/>
      </c>
    </row>
    <row r="34729" spans="2:7">
      <c r="B34729" s="32">
        <f>SUMIF(Balanço[Estoque],Back!A34729,Balanço[Quantidade])</f>
        <v>0</v>
      </c>
      <c r="G34729" s="32" t="str" cm="1">
        <f t="array" ref="G34729">IF(F34729="","",SUM(_xlfn._xlws.FILTER(Balanço[Quantidade],(Balanço[Estoque]=Back!$E$3)*(Balanço[Material]=Back!F34729))))</f>
        <v/>
      </c>
    </row>
    <row r="34730" spans="2:7">
      <c r="B34730" s="32">
        <f>SUMIF(Balanço[Estoque],Back!A34730,Balanço[Quantidade])</f>
        <v>0</v>
      </c>
      <c r="G34730" s="32" t="str" cm="1">
        <f t="array" ref="G34730">IF(F34730="","",SUM(_xlfn._xlws.FILTER(Balanço[Quantidade],(Balanço[Estoque]=Back!$E$3)*(Balanço[Material]=Back!F34730))))</f>
        <v/>
      </c>
    </row>
    <row r="34731" spans="2:7">
      <c r="B34731" s="32">
        <f>SUMIF(Balanço[Estoque],Back!A34731,Balanço[Quantidade])</f>
        <v>0</v>
      </c>
      <c r="G34731" s="32" t="str" cm="1">
        <f t="array" ref="G34731">IF(F34731="","",SUM(_xlfn._xlws.FILTER(Balanço[Quantidade],(Balanço[Estoque]=Back!$E$3)*(Balanço[Material]=Back!F34731))))</f>
        <v/>
      </c>
    </row>
    <row r="34732" spans="2:7">
      <c r="B34732" s="32">
        <f>SUMIF(Balanço[Estoque],Back!A34732,Balanço[Quantidade])</f>
        <v>0</v>
      </c>
      <c r="G34732" s="32" t="str" cm="1">
        <f t="array" ref="G34732">IF(F34732="","",SUM(_xlfn._xlws.FILTER(Balanço[Quantidade],(Balanço[Estoque]=Back!$E$3)*(Balanço[Material]=Back!F34732))))</f>
        <v/>
      </c>
    </row>
    <row r="34733" spans="2:7">
      <c r="B34733" s="32">
        <f>SUMIF(Balanço[Estoque],Back!A34733,Balanço[Quantidade])</f>
        <v>0</v>
      </c>
      <c r="G34733" s="32" t="str" cm="1">
        <f t="array" ref="G34733">IF(F34733="","",SUM(_xlfn._xlws.FILTER(Balanço[Quantidade],(Balanço[Estoque]=Back!$E$3)*(Balanço[Material]=Back!F34733))))</f>
        <v/>
      </c>
    </row>
    <row r="34734" spans="2:7">
      <c r="B34734" s="32">
        <f>SUMIF(Balanço[Estoque],Back!A34734,Balanço[Quantidade])</f>
        <v>0</v>
      </c>
      <c r="G34734" s="32" t="str" cm="1">
        <f t="array" ref="G34734">IF(F34734="","",SUM(_xlfn._xlws.FILTER(Balanço[Quantidade],(Balanço[Estoque]=Back!$E$3)*(Balanço[Material]=Back!F34734))))</f>
        <v/>
      </c>
    </row>
    <row r="34735" spans="2:7">
      <c r="B34735" s="32">
        <f>SUMIF(Balanço[Estoque],Back!A34735,Balanço[Quantidade])</f>
        <v>0</v>
      </c>
      <c r="G34735" s="32" t="str" cm="1">
        <f t="array" ref="G34735">IF(F34735="","",SUM(_xlfn._xlws.FILTER(Balanço[Quantidade],(Balanço[Estoque]=Back!$E$3)*(Balanço[Material]=Back!F34735))))</f>
        <v/>
      </c>
    </row>
    <row r="34736" spans="2:7">
      <c r="B34736" s="32">
        <f>SUMIF(Balanço[Estoque],Back!A34736,Balanço[Quantidade])</f>
        <v>0</v>
      </c>
      <c r="G34736" s="32" t="str" cm="1">
        <f t="array" ref="G34736">IF(F34736="","",SUM(_xlfn._xlws.FILTER(Balanço[Quantidade],(Balanço[Estoque]=Back!$E$3)*(Balanço[Material]=Back!F34736))))</f>
        <v/>
      </c>
    </row>
    <row r="34737" spans="2:7">
      <c r="B34737" s="32">
        <f>SUMIF(Balanço[Estoque],Back!A34737,Balanço[Quantidade])</f>
        <v>0</v>
      </c>
      <c r="G34737" s="32" t="str" cm="1">
        <f t="array" ref="G34737">IF(F34737="","",SUM(_xlfn._xlws.FILTER(Balanço[Quantidade],(Balanço[Estoque]=Back!$E$3)*(Balanço[Material]=Back!F34737))))</f>
        <v/>
      </c>
    </row>
    <row r="34738" spans="2:7">
      <c r="B34738" s="32">
        <f>SUMIF(Balanço[Estoque],Back!A34738,Balanço[Quantidade])</f>
        <v>0</v>
      </c>
      <c r="G34738" s="32" t="str" cm="1">
        <f t="array" ref="G34738">IF(F34738="","",SUM(_xlfn._xlws.FILTER(Balanço[Quantidade],(Balanço[Estoque]=Back!$E$3)*(Balanço[Material]=Back!F34738))))</f>
        <v/>
      </c>
    </row>
    <row r="34739" spans="2:7">
      <c r="B34739" s="32">
        <f>SUMIF(Balanço[Estoque],Back!A34739,Balanço[Quantidade])</f>
        <v>0</v>
      </c>
      <c r="G34739" s="32" t="str" cm="1">
        <f t="array" ref="G34739">IF(F34739="","",SUM(_xlfn._xlws.FILTER(Balanço[Quantidade],(Balanço[Estoque]=Back!$E$3)*(Balanço[Material]=Back!F34739))))</f>
        <v/>
      </c>
    </row>
    <row r="34740" spans="2:7">
      <c r="B34740" s="32">
        <f>SUMIF(Balanço[Estoque],Back!A34740,Balanço[Quantidade])</f>
        <v>0</v>
      </c>
      <c r="G34740" s="32" t="str" cm="1">
        <f t="array" ref="G34740">IF(F34740="","",SUM(_xlfn._xlws.FILTER(Balanço[Quantidade],(Balanço[Estoque]=Back!$E$3)*(Balanço[Material]=Back!F34740))))</f>
        <v/>
      </c>
    </row>
    <row r="34741" spans="2:7">
      <c r="B34741" s="32">
        <f>SUMIF(Balanço[Estoque],Back!A34741,Balanço[Quantidade])</f>
        <v>0</v>
      </c>
      <c r="G34741" s="32" t="str" cm="1">
        <f t="array" ref="G34741">IF(F34741="","",SUM(_xlfn._xlws.FILTER(Balanço[Quantidade],(Balanço[Estoque]=Back!$E$3)*(Balanço[Material]=Back!F34741))))</f>
        <v/>
      </c>
    </row>
    <row r="34742" spans="2:7">
      <c r="B34742" s="32">
        <f>SUMIF(Balanço[Estoque],Back!A34742,Balanço[Quantidade])</f>
        <v>0</v>
      </c>
      <c r="G34742" s="32" t="str" cm="1">
        <f t="array" ref="G34742">IF(F34742="","",SUM(_xlfn._xlws.FILTER(Balanço[Quantidade],(Balanço[Estoque]=Back!$E$3)*(Balanço[Material]=Back!F34742))))</f>
        <v/>
      </c>
    </row>
    <row r="34743" spans="2:7">
      <c r="B34743" s="32">
        <f>SUMIF(Balanço[Estoque],Back!A34743,Balanço[Quantidade])</f>
        <v>0</v>
      </c>
      <c r="G34743" s="32" t="str" cm="1">
        <f t="array" ref="G34743">IF(F34743="","",SUM(_xlfn._xlws.FILTER(Balanço[Quantidade],(Balanço[Estoque]=Back!$E$3)*(Balanço[Material]=Back!F34743))))</f>
        <v/>
      </c>
    </row>
    <row r="34744" spans="2:7">
      <c r="B34744" s="32">
        <f>SUMIF(Balanço[Estoque],Back!A34744,Balanço[Quantidade])</f>
        <v>0</v>
      </c>
      <c r="G34744" s="32" t="str" cm="1">
        <f t="array" ref="G34744">IF(F34744="","",SUM(_xlfn._xlws.FILTER(Balanço[Quantidade],(Balanço[Estoque]=Back!$E$3)*(Balanço[Material]=Back!F34744))))</f>
        <v/>
      </c>
    </row>
    <row r="34745" spans="2:7">
      <c r="B34745" s="32">
        <f>SUMIF(Balanço[Estoque],Back!A34745,Balanço[Quantidade])</f>
        <v>0</v>
      </c>
      <c r="G34745" s="32" t="str" cm="1">
        <f t="array" ref="G34745">IF(F34745="","",SUM(_xlfn._xlws.FILTER(Balanço[Quantidade],(Balanço[Estoque]=Back!$E$3)*(Balanço[Material]=Back!F34745))))</f>
        <v/>
      </c>
    </row>
    <row r="34746" spans="2:7">
      <c r="B34746" s="32">
        <f>SUMIF(Balanço[Estoque],Back!A34746,Balanço[Quantidade])</f>
        <v>0</v>
      </c>
      <c r="G34746" s="32" t="str" cm="1">
        <f t="array" ref="G34746">IF(F34746="","",SUM(_xlfn._xlws.FILTER(Balanço[Quantidade],(Balanço[Estoque]=Back!$E$3)*(Balanço[Material]=Back!F34746))))</f>
        <v/>
      </c>
    </row>
    <row r="34747" spans="2:7">
      <c r="B34747" s="32">
        <f>SUMIF(Balanço[Estoque],Back!A34747,Balanço[Quantidade])</f>
        <v>0</v>
      </c>
      <c r="G34747" s="32" t="str" cm="1">
        <f t="array" ref="G34747">IF(F34747="","",SUM(_xlfn._xlws.FILTER(Balanço[Quantidade],(Balanço[Estoque]=Back!$E$3)*(Balanço[Material]=Back!F34747))))</f>
        <v/>
      </c>
    </row>
    <row r="34748" spans="2:7">
      <c r="B34748" s="32">
        <f>SUMIF(Balanço[Estoque],Back!A34748,Balanço[Quantidade])</f>
        <v>0</v>
      </c>
      <c r="G34748" s="32" t="str" cm="1">
        <f t="array" ref="G34748">IF(F34748="","",SUM(_xlfn._xlws.FILTER(Balanço[Quantidade],(Balanço[Estoque]=Back!$E$3)*(Balanço[Material]=Back!F34748))))</f>
        <v/>
      </c>
    </row>
    <row r="34749" spans="2:7">
      <c r="B34749" s="32">
        <f>SUMIF(Balanço[Estoque],Back!A34749,Balanço[Quantidade])</f>
        <v>0</v>
      </c>
      <c r="G34749" s="32" t="str" cm="1">
        <f t="array" ref="G34749">IF(F34749="","",SUM(_xlfn._xlws.FILTER(Balanço[Quantidade],(Balanço[Estoque]=Back!$E$3)*(Balanço[Material]=Back!F34749))))</f>
        <v/>
      </c>
    </row>
    <row r="34750" spans="2:7">
      <c r="B34750" s="32">
        <f>SUMIF(Balanço[Estoque],Back!A34750,Balanço[Quantidade])</f>
        <v>0</v>
      </c>
      <c r="G34750" s="32" t="str" cm="1">
        <f t="array" ref="G34750">IF(F34750="","",SUM(_xlfn._xlws.FILTER(Balanço[Quantidade],(Balanço[Estoque]=Back!$E$3)*(Balanço[Material]=Back!F34750))))</f>
        <v/>
      </c>
    </row>
    <row r="34751" spans="2:7">
      <c r="B34751" s="32">
        <f>SUMIF(Balanço[Estoque],Back!A34751,Balanço[Quantidade])</f>
        <v>0</v>
      </c>
      <c r="G34751" s="32" t="str" cm="1">
        <f t="array" ref="G34751">IF(F34751="","",SUM(_xlfn._xlws.FILTER(Balanço[Quantidade],(Balanço[Estoque]=Back!$E$3)*(Balanço[Material]=Back!F34751))))</f>
        <v/>
      </c>
    </row>
    <row r="34752" spans="2:7">
      <c r="B34752" s="32">
        <f>SUMIF(Balanço[Estoque],Back!A34752,Balanço[Quantidade])</f>
        <v>0</v>
      </c>
      <c r="G34752" s="32" t="str" cm="1">
        <f t="array" ref="G34752">IF(F34752="","",SUM(_xlfn._xlws.FILTER(Balanço[Quantidade],(Balanço[Estoque]=Back!$E$3)*(Balanço[Material]=Back!F34752))))</f>
        <v/>
      </c>
    </row>
    <row r="34753" spans="2:7">
      <c r="B34753" s="32">
        <f>SUMIF(Balanço[Estoque],Back!A34753,Balanço[Quantidade])</f>
        <v>0</v>
      </c>
      <c r="G34753" s="32" t="str" cm="1">
        <f t="array" ref="G34753">IF(F34753="","",SUM(_xlfn._xlws.FILTER(Balanço[Quantidade],(Balanço[Estoque]=Back!$E$3)*(Balanço[Material]=Back!F34753))))</f>
        <v/>
      </c>
    </row>
    <row r="34754" spans="2:7">
      <c r="B34754" s="32">
        <f>SUMIF(Balanço[Estoque],Back!A34754,Balanço[Quantidade])</f>
        <v>0</v>
      </c>
      <c r="G34754" s="32" t="str" cm="1">
        <f t="array" ref="G34754">IF(F34754="","",SUM(_xlfn._xlws.FILTER(Balanço[Quantidade],(Balanço[Estoque]=Back!$E$3)*(Balanço[Material]=Back!F34754))))</f>
        <v/>
      </c>
    </row>
    <row r="34755" spans="2:7">
      <c r="B34755" s="32">
        <f>SUMIF(Balanço[Estoque],Back!A34755,Balanço[Quantidade])</f>
        <v>0</v>
      </c>
      <c r="G34755" s="32" t="str" cm="1">
        <f t="array" ref="G34755">IF(F34755="","",SUM(_xlfn._xlws.FILTER(Balanço[Quantidade],(Balanço[Estoque]=Back!$E$3)*(Balanço[Material]=Back!F34755))))</f>
        <v/>
      </c>
    </row>
    <row r="34756" spans="2:7">
      <c r="B34756" s="32">
        <f>SUMIF(Balanço[Estoque],Back!A34756,Balanço[Quantidade])</f>
        <v>0</v>
      </c>
      <c r="G34756" s="32" t="str" cm="1">
        <f t="array" ref="G34756">IF(F34756="","",SUM(_xlfn._xlws.FILTER(Balanço[Quantidade],(Balanço[Estoque]=Back!$E$3)*(Balanço[Material]=Back!F34756))))</f>
        <v/>
      </c>
    </row>
    <row r="34757" spans="2:7">
      <c r="B34757" s="32">
        <f>SUMIF(Balanço[Estoque],Back!A34757,Balanço[Quantidade])</f>
        <v>0</v>
      </c>
      <c r="G34757" s="32" t="str" cm="1">
        <f t="array" ref="G34757">IF(F34757="","",SUM(_xlfn._xlws.FILTER(Balanço[Quantidade],(Balanço[Estoque]=Back!$E$3)*(Balanço[Material]=Back!F34757))))</f>
        <v/>
      </c>
    </row>
    <row r="34758" spans="2:7">
      <c r="B34758" s="32">
        <f>SUMIF(Balanço[Estoque],Back!A34758,Balanço[Quantidade])</f>
        <v>0</v>
      </c>
      <c r="G34758" s="32" t="str" cm="1">
        <f t="array" ref="G34758">IF(F34758="","",SUM(_xlfn._xlws.FILTER(Balanço[Quantidade],(Balanço[Estoque]=Back!$E$3)*(Balanço[Material]=Back!F34758))))</f>
        <v/>
      </c>
    </row>
    <row r="34759" spans="2:7">
      <c r="B34759" s="32">
        <f>SUMIF(Balanço[Estoque],Back!A34759,Balanço[Quantidade])</f>
        <v>0</v>
      </c>
      <c r="G34759" s="32" t="str" cm="1">
        <f t="array" ref="G34759">IF(F34759="","",SUM(_xlfn._xlws.FILTER(Balanço[Quantidade],(Balanço[Estoque]=Back!$E$3)*(Balanço[Material]=Back!F34759))))</f>
        <v/>
      </c>
    </row>
    <row r="34760" spans="2:7">
      <c r="B34760" s="32">
        <f>SUMIF(Balanço[Estoque],Back!A34760,Balanço[Quantidade])</f>
        <v>0</v>
      </c>
      <c r="G34760" s="32" t="str" cm="1">
        <f t="array" ref="G34760">IF(F34760="","",SUM(_xlfn._xlws.FILTER(Balanço[Quantidade],(Balanço[Estoque]=Back!$E$3)*(Balanço[Material]=Back!F34760))))</f>
        <v/>
      </c>
    </row>
    <row r="34761" spans="2:7">
      <c r="B34761" s="32">
        <f>SUMIF(Balanço[Estoque],Back!A34761,Balanço[Quantidade])</f>
        <v>0</v>
      </c>
      <c r="G34761" s="32" t="str" cm="1">
        <f t="array" ref="G34761">IF(F34761="","",SUM(_xlfn._xlws.FILTER(Balanço[Quantidade],(Balanço[Estoque]=Back!$E$3)*(Balanço[Material]=Back!F34761))))</f>
        <v/>
      </c>
    </row>
    <row r="34762" spans="2:7">
      <c r="B34762" s="32">
        <f>SUMIF(Balanço[Estoque],Back!A34762,Balanço[Quantidade])</f>
        <v>0</v>
      </c>
      <c r="G34762" s="32" t="str" cm="1">
        <f t="array" ref="G34762">IF(F34762="","",SUM(_xlfn._xlws.FILTER(Balanço[Quantidade],(Balanço[Estoque]=Back!$E$3)*(Balanço[Material]=Back!F34762))))</f>
        <v/>
      </c>
    </row>
    <row r="34763" spans="2:7">
      <c r="B34763" s="32">
        <f>SUMIF(Balanço[Estoque],Back!A34763,Balanço[Quantidade])</f>
        <v>0</v>
      </c>
      <c r="G34763" s="32" t="str" cm="1">
        <f t="array" ref="G34763">IF(F34763="","",SUM(_xlfn._xlws.FILTER(Balanço[Quantidade],(Balanço[Estoque]=Back!$E$3)*(Balanço[Material]=Back!F34763))))</f>
        <v/>
      </c>
    </row>
    <row r="34764" spans="2:7">
      <c r="B34764" s="32">
        <f>SUMIF(Balanço[Estoque],Back!A34764,Balanço[Quantidade])</f>
        <v>0</v>
      </c>
      <c r="G34764" s="32" t="str" cm="1">
        <f t="array" ref="G34764">IF(F34764="","",SUM(_xlfn._xlws.FILTER(Balanço[Quantidade],(Balanço[Estoque]=Back!$E$3)*(Balanço[Material]=Back!F34764))))</f>
        <v/>
      </c>
    </row>
    <row r="34765" spans="2:7">
      <c r="B34765" s="32">
        <f>SUMIF(Balanço[Estoque],Back!A34765,Balanço[Quantidade])</f>
        <v>0</v>
      </c>
      <c r="G34765" s="32" t="str" cm="1">
        <f t="array" ref="G34765">IF(F34765="","",SUM(_xlfn._xlws.FILTER(Balanço[Quantidade],(Balanço[Estoque]=Back!$E$3)*(Balanço[Material]=Back!F34765))))</f>
        <v/>
      </c>
    </row>
    <row r="34766" spans="2:7">
      <c r="B34766" s="32">
        <f>SUMIF(Balanço[Estoque],Back!A34766,Balanço[Quantidade])</f>
        <v>0</v>
      </c>
      <c r="G34766" s="32" t="str" cm="1">
        <f t="array" ref="G34766">IF(F34766="","",SUM(_xlfn._xlws.FILTER(Balanço[Quantidade],(Balanço[Estoque]=Back!$E$3)*(Balanço[Material]=Back!F34766))))</f>
        <v/>
      </c>
    </row>
    <row r="34767" spans="2:7">
      <c r="B34767" s="32">
        <f>SUMIF(Balanço[Estoque],Back!A34767,Balanço[Quantidade])</f>
        <v>0</v>
      </c>
      <c r="G34767" s="32" t="str" cm="1">
        <f t="array" ref="G34767">IF(F34767="","",SUM(_xlfn._xlws.FILTER(Balanço[Quantidade],(Balanço[Estoque]=Back!$E$3)*(Balanço[Material]=Back!F34767))))</f>
        <v/>
      </c>
    </row>
    <row r="34768" spans="2:7">
      <c r="B34768" s="32">
        <f>SUMIF(Balanço[Estoque],Back!A34768,Balanço[Quantidade])</f>
        <v>0</v>
      </c>
      <c r="G34768" s="32" t="str" cm="1">
        <f t="array" ref="G34768">IF(F34768="","",SUM(_xlfn._xlws.FILTER(Balanço[Quantidade],(Balanço[Estoque]=Back!$E$3)*(Balanço[Material]=Back!F34768))))</f>
        <v/>
      </c>
    </row>
    <row r="34769" spans="2:7">
      <c r="B34769" s="32">
        <f>SUMIF(Balanço[Estoque],Back!A34769,Balanço[Quantidade])</f>
        <v>0</v>
      </c>
      <c r="G34769" s="32" t="str" cm="1">
        <f t="array" ref="G34769">IF(F34769="","",SUM(_xlfn._xlws.FILTER(Balanço[Quantidade],(Balanço[Estoque]=Back!$E$3)*(Balanço[Material]=Back!F34769))))</f>
        <v/>
      </c>
    </row>
    <row r="34770" spans="2:7">
      <c r="B34770" s="32">
        <f>SUMIF(Balanço[Estoque],Back!A34770,Balanço[Quantidade])</f>
        <v>0</v>
      </c>
      <c r="G34770" s="32" t="str" cm="1">
        <f t="array" ref="G34770">IF(F34770="","",SUM(_xlfn._xlws.FILTER(Balanço[Quantidade],(Balanço[Estoque]=Back!$E$3)*(Balanço[Material]=Back!F34770))))</f>
        <v/>
      </c>
    </row>
    <row r="34771" spans="2:7">
      <c r="B34771" s="32">
        <f>SUMIF(Balanço[Estoque],Back!A34771,Balanço[Quantidade])</f>
        <v>0</v>
      </c>
      <c r="G34771" s="32" t="str" cm="1">
        <f t="array" ref="G34771">IF(F34771="","",SUM(_xlfn._xlws.FILTER(Balanço[Quantidade],(Balanço[Estoque]=Back!$E$3)*(Balanço[Material]=Back!F34771))))</f>
        <v/>
      </c>
    </row>
    <row r="34772" spans="2:7">
      <c r="B34772" s="32">
        <f>SUMIF(Balanço[Estoque],Back!A34772,Balanço[Quantidade])</f>
        <v>0</v>
      </c>
      <c r="G34772" s="32" t="str" cm="1">
        <f t="array" ref="G34772">IF(F34772="","",SUM(_xlfn._xlws.FILTER(Balanço[Quantidade],(Balanço[Estoque]=Back!$E$3)*(Balanço[Material]=Back!F34772))))</f>
        <v/>
      </c>
    </row>
    <row r="34773" spans="2:7">
      <c r="B34773" s="32">
        <f>SUMIF(Balanço[Estoque],Back!A34773,Balanço[Quantidade])</f>
        <v>0</v>
      </c>
      <c r="G34773" s="32" t="str" cm="1">
        <f t="array" ref="G34773">IF(F34773="","",SUM(_xlfn._xlws.FILTER(Balanço[Quantidade],(Balanço[Estoque]=Back!$E$3)*(Balanço[Material]=Back!F34773))))</f>
        <v/>
      </c>
    </row>
    <row r="34774" spans="2:7">
      <c r="B34774" s="32">
        <f>SUMIF(Balanço[Estoque],Back!A34774,Balanço[Quantidade])</f>
        <v>0</v>
      </c>
      <c r="G34774" s="32" t="str" cm="1">
        <f t="array" ref="G34774">IF(F34774="","",SUM(_xlfn._xlws.FILTER(Balanço[Quantidade],(Balanço[Estoque]=Back!$E$3)*(Balanço[Material]=Back!F34774))))</f>
        <v/>
      </c>
    </row>
    <row r="34775" spans="2:7">
      <c r="B34775" s="32">
        <f>SUMIF(Balanço[Estoque],Back!A34775,Balanço[Quantidade])</f>
        <v>0</v>
      </c>
      <c r="G34775" s="32" t="str" cm="1">
        <f t="array" ref="G34775">IF(F34775="","",SUM(_xlfn._xlws.FILTER(Balanço[Quantidade],(Balanço[Estoque]=Back!$E$3)*(Balanço[Material]=Back!F34775))))</f>
        <v/>
      </c>
    </row>
    <row r="34776" spans="2:7">
      <c r="B34776" s="32">
        <f>SUMIF(Balanço[Estoque],Back!A34776,Balanço[Quantidade])</f>
        <v>0</v>
      </c>
      <c r="G34776" s="32" t="str" cm="1">
        <f t="array" ref="G34776">IF(F34776="","",SUM(_xlfn._xlws.FILTER(Balanço[Quantidade],(Balanço[Estoque]=Back!$E$3)*(Balanço[Material]=Back!F34776))))</f>
        <v/>
      </c>
    </row>
    <row r="34777" spans="2:7">
      <c r="B34777" s="32">
        <f>SUMIF(Balanço[Estoque],Back!A34777,Balanço[Quantidade])</f>
        <v>0</v>
      </c>
      <c r="G34777" s="32" t="str" cm="1">
        <f t="array" ref="G34777">IF(F34777="","",SUM(_xlfn._xlws.FILTER(Balanço[Quantidade],(Balanço[Estoque]=Back!$E$3)*(Balanço[Material]=Back!F34777))))</f>
        <v/>
      </c>
    </row>
    <row r="34778" spans="2:7">
      <c r="B34778" s="32">
        <f>SUMIF(Balanço[Estoque],Back!A34778,Balanço[Quantidade])</f>
        <v>0</v>
      </c>
      <c r="G34778" s="32" t="str" cm="1">
        <f t="array" ref="G34778">IF(F34778="","",SUM(_xlfn._xlws.FILTER(Balanço[Quantidade],(Balanço[Estoque]=Back!$E$3)*(Balanço[Material]=Back!F34778))))</f>
        <v/>
      </c>
    </row>
    <row r="34779" spans="2:7">
      <c r="B34779" s="32">
        <f>SUMIF(Balanço[Estoque],Back!A34779,Balanço[Quantidade])</f>
        <v>0</v>
      </c>
      <c r="G34779" s="32" t="str" cm="1">
        <f t="array" ref="G34779">IF(F34779="","",SUM(_xlfn._xlws.FILTER(Balanço[Quantidade],(Balanço[Estoque]=Back!$E$3)*(Balanço[Material]=Back!F34779))))</f>
        <v/>
      </c>
    </row>
    <row r="34780" spans="2:7">
      <c r="B34780" s="32">
        <f>SUMIF(Balanço[Estoque],Back!A34780,Balanço[Quantidade])</f>
        <v>0</v>
      </c>
      <c r="G34780" s="32" t="str" cm="1">
        <f t="array" ref="G34780">IF(F34780="","",SUM(_xlfn._xlws.FILTER(Balanço[Quantidade],(Balanço[Estoque]=Back!$E$3)*(Balanço[Material]=Back!F34780))))</f>
        <v/>
      </c>
    </row>
    <row r="34781" spans="2:7">
      <c r="B34781" s="32">
        <f>SUMIF(Balanço[Estoque],Back!A34781,Balanço[Quantidade])</f>
        <v>0</v>
      </c>
      <c r="G34781" s="32" t="str" cm="1">
        <f t="array" ref="G34781">IF(F34781="","",SUM(_xlfn._xlws.FILTER(Balanço[Quantidade],(Balanço[Estoque]=Back!$E$3)*(Balanço[Material]=Back!F34781))))</f>
        <v/>
      </c>
    </row>
    <row r="34782" spans="2:7">
      <c r="B34782" s="32">
        <f>SUMIF(Balanço[Estoque],Back!A34782,Balanço[Quantidade])</f>
        <v>0</v>
      </c>
      <c r="G34782" s="32" t="str" cm="1">
        <f t="array" ref="G34782">IF(F34782="","",SUM(_xlfn._xlws.FILTER(Balanço[Quantidade],(Balanço[Estoque]=Back!$E$3)*(Balanço[Material]=Back!F34782))))</f>
        <v/>
      </c>
    </row>
    <row r="34783" spans="2:7">
      <c r="B34783" s="32">
        <f>SUMIF(Balanço[Estoque],Back!A34783,Balanço[Quantidade])</f>
        <v>0</v>
      </c>
      <c r="G34783" s="32" t="str" cm="1">
        <f t="array" ref="G34783">IF(F34783="","",SUM(_xlfn._xlws.FILTER(Balanço[Quantidade],(Balanço[Estoque]=Back!$E$3)*(Balanço[Material]=Back!F34783))))</f>
        <v/>
      </c>
    </row>
    <row r="34784" spans="2:7">
      <c r="B34784" s="32">
        <f>SUMIF(Balanço[Estoque],Back!A34784,Balanço[Quantidade])</f>
        <v>0</v>
      </c>
      <c r="G34784" s="32" t="str" cm="1">
        <f t="array" ref="G34784">IF(F34784="","",SUM(_xlfn._xlws.FILTER(Balanço[Quantidade],(Balanço[Estoque]=Back!$E$3)*(Balanço[Material]=Back!F34784))))</f>
        <v/>
      </c>
    </row>
    <row r="34785" spans="2:7">
      <c r="B34785" s="32">
        <f>SUMIF(Balanço[Estoque],Back!A34785,Balanço[Quantidade])</f>
        <v>0</v>
      </c>
      <c r="G34785" s="32" t="str" cm="1">
        <f t="array" ref="G34785">IF(F34785="","",SUM(_xlfn._xlws.FILTER(Balanço[Quantidade],(Balanço[Estoque]=Back!$E$3)*(Balanço[Material]=Back!F34785))))</f>
        <v/>
      </c>
    </row>
    <row r="34786" spans="2:7">
      <c r="B34786" s="32">
        <f>SUMIF(Balanço[Estoque],Back!A34786,Balanço[Quantidade])</f>
        <v>0</v>
      </c>
      <c r="G34786" s="32" t="str" cm="1">
        <f t="array" ref="G34786">IF(F34786="","",SUM(_xlfn._xlws.FILTER(Balanço[Quantidade],(Balanço[Estoque]=Back!$E$3)*(Balanço[Material]=Back!F34786))))</f>
        <v/>
      </c>
    </row>
    <row r="34787" spans="2:7">
      <c r="B34787" s="32">
        <f>SUMIF(Balanço[Estoque],Back!A34787,Balanço[Quantidade])</f>
        <v>0</v>
      </c>
      <c r="G34787" s="32" t="str" cm="1">
        <f t="array" ref="G34787">IF(F34787="","",SUM(_xlfn._xlws.FILTER(Balanço[Quantidade],(Balanço[Estoque]=Back!$E$3)*(Balanço[Material]=Back!F34787))))</f>
        <v/>
      </c>
    </row>
    <row r="34788" spans="2:7">
      <c r="B34788" s="32">
        <f>SUMIF(Balanço[Estoque],Back!A34788,Balanço[Quantidade])</f>
        <v>0</v>
      </c>
      <c r="G34788" s="32" t="str" cm="1">
        <f t="array" ref="G34788">IF(F34788="","",SUM(_xlfn._xlws.FILTER(Balanço[Quantidade],(Balanço[Estoque]=Back!$E$3)*(Balanço[Material]=Back!F34788))))</f>
        <v/>
      </c>
    </row>
    <row r="34789" spans="2:7">
      <c r="B34789" s="32">
        <f>SUMIF(Balanço[Estoque],Back!A34789,Balanço[Quantidade])</f>
        <v>0</v>
      </c>
      <c r="G34789" s="32" t="str" cm="1">
        <f t="array" ref="G34789">IF(F34789="","",SUM(_xlfn._xlws.FILTER(Balanço[Quantidade],(Balanço[Estoque]=Back!$E$3)*(Balanço[Material]=Back!F34789))))</f>
        <v/>
      </c>
    </row>
    <row r="34790" spans="2:7">
      <c r="B34790" s="32">
        <f>SUMIF(Balanço[Estoque],Back!A34790,Balanço[Quantidade])</f>
        <v>0</v>
      </c>
      <c r="G34790" s="32" t="str" cm="1">
        <f t="array" ref="G34790">IF(F34790="","",SUM(_xlfn._xlws.FILTER(Balanço[Quantidade],(Balanço[Estoque]=Back!$E$3)*(Balanço[Material]=Back!F34790))))</f>
        <v/>
      </c>
    </row>
    <row r="34791" spans="2:7">
      <c r="B34791" s="32">
        <f>SUMIF(Balanço[Estoque],Back!A34791,Balanço[Quantidade])</f>
        <v>0</v>
      </c>
      <c r="G34791" s="32" t="str" cm="1">
        <f t="array" ref="G34791">IF(F34791="","",SUM(_xlfn._xlws.FILTER(Balanço[Quantidade],(Balanço[Estoque]=Back!$E$3)*(Balanço[Material]=Back!F34791))))</f>
        <v/>
      </c>
    </row>
    <row r="34792" spans="2:7">
      <c r="B34792" s="32">
        <f>SUMIF(Balanço[Estoque],Back!A34792,Balanço[Quantidade])</f>
        <v>0</v>
      </c>
      <c r="G34792" s="32" t="str" cm="1">
        <f t="array" ref="G34792">IF(F34792="","",SUM(_xlfn._xlws.FILTER(Balanço[Quantidade],(Balanço[Estoque]=Back!$E$3)*(Balanço[Material]=Back!F34792))))</f>
        <v/>
      </c>
    </row>
    <row r="34793" spans="2:7">
      <c r="B34793" s="32">
        <f>SUMIF(Balanço[Estoque],Back!A34793,Balanço[Quantidade])</f>
        <v>0</v>
      </c>
      <c r="G34793" s="32" t="str" cm="1">
        <f t="array" ref="G34793">IF(F34793="","",SUM(_xlfn._xlws.FILTER(Balanço[Quantidade],(Balanço[Estoque]=Back!$E$3)*(Balanço[Material]=Back!F34793))))</f>
        <v/>
      </c>
    </row>
    <row r="34794" spans="2:7">
      <c r="B34794" s="32">
        <f>SUMIF(Balanço[Estoque],Back!A34794,Balanço[Quantidade])</f>
        <v>0</v>
      </c>
      <c r="G34794" s="32" t="str" cm="1">
        <f t="array" ref="G34794">IF(F34794="","",SUM(_xlfn._xlws.FILTER(Balanço[Quantidade],(Balanço[Estoque]=Back!$E$3)*(Balanço[Material]=Back!F34794))))</f>
        <v/>
      </c>
    </row>
    <row r="34795" spans="2:7">
      <c r="B34795" s="32">
        <f>SUMIF(Balanço[Estoque],Back!A34795,Balanço[Quantidade])</f>
        <v>0</v>
      </c>
      <c r="G34795" s="32" t="str" cm="1">
        <f t="array" ref="G34795">IF(F34795="","",SUM(_xlfn._xlws.FILTER(Balanço[Quantidade],(Balanço[Estoque]=Back!$E$3)*(Balanço[Material]=Back!F34795))))</f>
        <v/>
      </c>
    </row>
    <row r="34796" spans="2:7">
      <c r="B34796" s="32">
        <f>SUMIF(Balanço[Estoque],Back!A34796,Balanço[Quantidade])</f>
        <v>0</v>
      </c>
      <c r="G34796" s="32" t="str" cm="1">
        <f t="array" ref="G34796">IF(F34796="","",SUM(_xlfn._xlws.FILTER(Balanço[Quantidade],(Balanço[Estoque]=Back!$E$3)*(Balanço[Material]=Back!F34796))))</f>
        <v/>
      </c>
    </row>
    <row r="34797" spans="2:7">
      <c r="B34797" s="32">
        <f>SUMIF(Balanço[Estoque],Back!A34797,Balanço[Quantidade])</f>
        <v>0</v>
      </c>
      <c r="G34797" s="32" t="str" cm="1">
        <f t="array" ref="G34797">IF(F34797="","",SUM(_xlfn._xlws.FILTER(Balanço[Quantidade],(Balanço[Estoque]=Back!$E$3)*(Balanço[Material]=Back!F34797))))</f>
        <v/>
      </c>
    </row>
    <row r="34798" spans="2:7">
      <c r="B34798" s="32">
        <f>SUMIF(Balanço[Estoque],Back!A34798,Balanço[Quantidade])</f>
        <v>0</v>
      </c>
      <c r="G34798" s="32" t="str" cm="1">
        <f t="array" ref="G34798">IF(F34798="","",SUM(_xlfn._xlws.FILTER(Balanço[Quantidade],(Balanço[Estoque]=Back!$E$3)*(Balanço[Material]=Back!F34798))))</f>
        <v/>
      </c>
    </row>
    <row r="34799" spans="2:7">
      <c r="B34799" s="32">
        <f>SUMIF(Balanço[Estoque],Back!A34799,Balanço[Quantidade])</f>
        <v>0</v>
      </c>
      <c r="G34799" s="32" t="str" cm="1">
        <f t="array" ref="G34799">IF(F34799="","",SUM(_xlfn._xlws.FILTER(Balanço[Quantidade],(Balanço[Estoque]=Back!$E$3)*(Balanço[Material]=Back!F34799))))</f>
        <v/>
      </c>
    </row>
    <row r="34800" spans="2:7">
      <c r="B34800" s="32">
        <f>SUMIF(Balanço[Estoque],Back!A34800,Balanço[Quantidade])</f>
        <v>0</v>
      </c>
      <c r="G34800" s="32" t="str" cm="1">
        <f t="array" ref="G34800">IF(F34800="","",SUM(_xlfn._xlws.FILTER(Balanço[Quantidade],(Balanço[Estoque]=Back!$E$3)*(Balanço[Material]=Back!F34800))))</f>
        <v/>
      </c>
    </row>
    <row r="34801" spans="2:7">
      <c r="B34801" s="32">
        <f>SUMIF(Balanço[Estoque],Back!A34801,Balanço[Quantidade])</f>
        <v>0</v>
      </c>
      <c r="G34801" s="32" t="str" cm="1">
        <f t="array" ref="G34801">IF(F34801="","",SUM(_xlfn._xlws.FILTER(Balanço[Quantidade],(Balanço[Estoque]=Back!$E$3)*(Balanço[Material]=Back!F34801))))</f>
        <v/>
      </c>
    </row>
    <row r="34802" spans="2:7">
      <c r="B34802" s="32">
        <f>SUMIF(Balanço[Estoque],Back!A34802,Balanço[Quantidade])</f>
        <v>0</v>
      </c>
      <c r="G34802" s="32" t="str" cm="1">
        <f t="array" ref="G34802">IF(F34802="","",SUM(_xlfn._xlws.FILTER(Balanço[Quantidade],(Balanço[Estoque]=Back!$E$3)*(Balanço[Material]=Back!F34802))))</f>
        <v/>
      </c>
    </row>
    <row r="34803" spans="2:7">
      <c r="B34803" s="32">
        <f>SUMIF(Balanço[Estoque],Back!A34803,Balanço[Quantidade])</f>
        <v>0</v>
      </c>
      <c r="G34803" s="32" t="str" cm="1">
        <f t="array" ref="G34803">IF(F34803="","",SUM(_xlfn._xlws.FILTER(Balanço[Quantidade],(Balanço[Estoque]=Back!$E$3)*(Balanço[Material]=Back!F34803))))</f>
        <v/>
      </c>
    </row>
    <row r="34804" spans="2:7">
      <c r="B34804" s="32">
        <f>SUMIF(Balanço[Estoque],Back!A34804,Balanço[Quantidade])</f>
        <v>0</v>
      </c>
      <c r="G34804" s="32" t="str" cm="1">
        <f t="array" ref="G34804">IF(F34804="","",SUM(_xlfn._xlws.FILTER(Balanço[Quantidade],(Balanço[Estoque]=Back!$E$3)*(Balanço[Material]=Back!F34804))))</f>
        <v/>
      </c>
    </row>
    <row r="34805" spans="2:7">
      <c r="B34805" s="32">
        <f>SUMIF(Balanço[Estoque],Back!A34805,Balanço[Quantidade])</f>
        <v>0</v>
      </c>
      <c r="G34805" s="32" t="str" cm="1">
        <f t="array" ref="G34805">IF(F34805="","",SUM(_xlfn._xlws.FILTER(Balanço[Quantidade],(Balanço[Estoque]=Back!$E$3)*(Balanço[Material]=Back!F34805))))</f>
        <v/>
      </c>
    </row>
    <row r="34806" spans="2:7">
      <c r="B34806" s="32">
        <f>SUMIF(Balanço[Estoque],Back!A34806,Balanço[Quantidade])</f>
        <v>0</v>
      </c>
      <c r="G34806" s="32" t="str" cm="1">
        <f t="array" ref="G34806">IF(F34806="","",SUM(_xlfn._xlws.FILTER(Balanço[Quantidade],(Balanço[Estoque]=Back!$E$3)*(Balanço[Material]=Back!F34806))))</f>
        <v/>
      </c>
    </row>
    <row r="34807" spans="2:7">
      <c r="B34807" s="32">
        <f>SUMIF(Balanço[Estoque],Back!A34807,Balanço[Quantidade])</f>
        <v>0</v>
      </c>
      <c r="G34807" s="32" t="str" cm="1">
        <f t="array" ref="G34807">IF(F34807="","",SUM(_xlfn._xlws.FILTER(Balanço[Quantidade],(Balanço[Estoque]=Back!$E$3)*(Balanço[Material]=Back!F34807))))</f>
        <v/>
      </c>
    </row>
    <row r="34808" spans="2:7">
      <c r="B34808" s="32">
        <f>SUMIF(Balanço[Estoque],Back!A34808,Balanço[Quantidade])</f>
        <v>0</v>
      </c>
      <c r="G34808" s="32" t="str" cm="1">
        <f t="array" ref="G34808">IF(F34808="","",SUM(_xlfn._xlws.FILTER(Balanço[Quantidade],(Balanço[Estoque]=Back!$E$3)*(Balanço[Material]=Back!F34808))))</f>
        <v/>
      </c>
    </row>
    <row r="34809" spans="2:7">
      <c r="B34809" s="32">
        <f>SUMIF(Balanço[Estoque],Back!A34809,Balanço[Quantidade])</f>
        <v>0</v>
      </c>
      <c r="G34809" s="32" t="str" cm="1">
        <f t="array" ref="G34809">IF(F34809="","",SUM(_xlfn._xlws.FILTER(Balanço[Quantidade],(Balanço[Estoque]=Back!$E$3)*(Balanço[Material]=Back!F34809))))</f>
        <v/>
      </c>
    </row>
    <row r="34810" spans="2:7">
      <c r="B34810" s="32">
        <f>SUMIF(Balanço[Estoque],Back!A34810,Balanço[Quantidade])</f>
        <v>0</v>
      </c>
      <c r="G34810" s="32" t="str" cm="1">
        <f t="array" ref="G34810">IF(F34810="","",SUM(_xlfn._xlws.FILTER(Balanço[Quantidade],(Balanço[Estoque]=Back!$E$3)*(Balanço[Material]=Back!F34810))))</f>
        <v/>
      </c>
    </row>
    <row r="34811" spans="2:7">
      <c r="B34811" s="32">
        <f>SUMIF(Balanço[Estoque],Back!A34811,Balanço[Quantidade])</f>
        <v>0</v>
      </c>
      <c r="G34811" s="32" t="str" cm="1">
        <f t="array" ref="G34811">IF(F34811="","",SUM(_xlfn._xlws.FILTER(Balanço[Quantidade],(Balanço[Estoque]=Back!$E$3)*(Balanço[Material]=Back!F34811))))</f>
        <v/>
      </c>
    </row>
    <row r="34812" spans="2:7">
      <c r="B34812" s="32">
        <f>SUMIF(Balanço[Estoque],Back!A34812,Balanço[Quantidade])</f>
        <v>0</v>
      </c>
      <c r="G34812" s="32" t="str" cm="1">
        <f t="array" ref="G34812">IF(F34812="","",SUM(_xlfn._xlws.FILTER(Balanço[Quantidade],(Balanço[Estoque]=Back!$E$3)*(Balanço[Material]=Back!F34812))))</f>
        <v/>
      </c>
    </row>
    <row r="34813" spans="2:7">
      <c r="B34813" s="32">
        <f>SUMIF(Balanço[Estoque],Back!A34813,Balanço[Quantidade])</f>
        <v>0</v>
      </c>
      <c r="G34813" s="32" t="str" cm="1">
        <f t="array" ref="G34813">IF(F34813="","",SUM(_xlfn._xlws.FILTER(Balanço[Quantidade],(Balanço[Estoque]=Back!$E$3)*(Balanço[Material]=Back!F34813))))</f>
        <v/>
      </c>
    </row>
    <row r="34814" spans="2:7">
      <c r="B34814" s="32">
        <f>SUMIF(Balanço[Estoque],Back!A34814,Balanço[Quantidade])</f>
        <v>0</v>
      </c>
      <c r="G34814" s="32" t="str" cm="1">
        <f t="array" ref="G34814">IF(F34814="","",SUM(_xlfn._xlws.FILTER(Balanço[Quantidade],(Balanço[Estoque]=Back!$E$3)*(Balanço[Material]=Back!F34814))))</f>
        <v/>
      </c>
    </row>
    <row r="34815" spans="2:7">
      <c r="B34815" s="32">
        <f>SUMIF(Balanço[Estoque],Back!A34815,Balanço[Quantidade])</f>
        <v>0</v>
      </c>
      <c r="G34815" s="32" t="str" cm="1">
        <f t="array" ref="G34815">IF(F34815="","",SUM(_xlfn._xlws.FILTER(Balanço[Quantidade],(Balanço[Estoque]=Back!$E$3)*(Balanço[Material]=Back!F34815))))</f>
        <v/>
      </c>
    </row>
    <row r="34816" spans="2:7">
      <c r="B34816" s="32">
        <f>SUMIF(Balanço[Estoque],Back!A34816,Balanço[Quantidade])</f>
        <v>0</v>
      </c>
      <c r="G34816" s="32" t="str" cm="1">
        <f t="array" ref="G34816">IF(F34816="","",SUM(_xlfn._xlws.FILTER(Balanço[Quantidade],(Balanço[Estoque]=Back!$E$3)*(Balanço[Material]=Back!F34816))))</f>
        <v/>
      </c>
    </row>
    <row r="34817" spans="2:7">
      <c r="B34817" s="32">
        <f>SUMIF(Balanço[Estoque],Back!A34817,Balanço[Quantidade])</f>
        <v>0</v>
      </c>
      <c r="G34817" s="32" t="str" cm="1">
        <f t="array" ref="G34817">IF(F34817="","",SUM(_xlfn._xlws.FILTER(Balanço[Quantidade],(Balanço[Estoque]=Back!$E$3)*(Balanço[Material]=Back!F34817))))</f>
        <v/>
      </c>
    </row>
    <row r="34818" spans="2:7">
      <c r="B34818" s="32">
        <f>SUMIF(Balanço[Estoque],Back!A34818,Balanço[Quantidade])</f>
        <v>0</v>
      </c>
      <c r="G34818" s="32" t="str" cm="1">
        <f t="array" ref="G34818">IF(F34818="","",SUM(_xlfn._xlws.FILTER(Balanço[Quantidade],(Balanço[Estoque]=Back!$E$3)*(Balanço[Material]=Back!F34818))))</f>
        <v/>
      </c>
    </row>
    <row r="34819" spans="2:7">
      <c r="B34819" s="32">
        <f>SUMIF(Balanço[Estoque],Back!A34819,Balanço[Quantidade])</f>
        <v>0</v>
      </c>
      <c r="G34819" s="32" t="str" cm="1">
        <f t="array" ref="G34819">IF(F34819="","",SUM(_xlfn._xlws.FILTER(Balanço[Quantidade],(Balanço[Estoque]=Back!$E$3)*(Balanço[Material]=Back!F34819))))</f>
        <v/>
      </c>
    </row>
    <row r="34820" spans="2:7">
      <c r="B34820" s="32">
        <f>SUMIF(Balanço[Estoque],Back!A34820,Balanço[Quantidade])</f>
        <v>0</v>
      </c>
      <c r="G34820" s="32" t="str" cm="1">
        <f t="array" ref="G34820">IF(F34820="","",SUM(_xlfn._xlws.FILTER(Balanço[Quantidade],(Balanço[Estoque]=Back!$E$3)*(Balanço[Material]=Back!F34820))))</f>
        <v/>
      </c>
    </row>
    <row r="34821" spans="2:7">
      <c r="B34821" s="32">
        <f>SUMIF(Balanço[Estoque],Back!A34821,Balanço[Quantidade])</f>
        <v>0</v>
      </c>
      <c r="G34821" s="32" t="str" cm="1">
        <f t="array" ref="G34821">IF(F34821="","",SUM(_xlfn._xlws.FILTER(Balanço[Quantidade],(Balanço[Estoque]=Back!$E$3)*(Balanço[Material]=Back!F34821))))</f>
        <v/>
      </c>
    </row>
    <row r="34822" spans="2:7">
      <c r="B34822" s="32">
        <f>SUMIF(Balanço[Estoque],Back!A34822,Balanço[Quantidade])</f>
        <v>0</v>
      </c>
      <c r="G34822" s="32" t="str" cm="1">
        <f t="array" ref="G34822">IF(F34822="","",SUM(_xlfn._xlws.FILTER(Balanço[Quantidade],(Balanço[Estoque]=Back!$E$3)*(Balanço[Material]=Back!F34822))))</f>
        <v/>
      </c>
    </row>
    <row r="34823" spans="2:7">
      <c r="B34823" s="32">
        <f>SUMIF(Balanço[Estoque],Back!A34823,Balanço[Quantidade])</f>
        <v>0</v>
      </c>
      <c r="G34823" s="32" t="str" cm="1">
        <f t="array" ref="G34823">IF(F34823="","",SUM(_xlfn._xlws.FILTER(Balanço[Quantidade],(Balanço[Estoque]=Back!$E$3)*(Balanço[Material]=Back!F34823))))</f>
        <v/>
      </c>
    </row>
    <row r="34824" spans="2:7">
      <c r="B34824" s="32">
        <f>SUMIF(Balanço[Estoque],Back!A34824,Balanço[Quantidade])</f>
        <v>0</v>
      </c>
      <c r="G34824" s="32" t="str" cm="1">
        <f t="array" ref="G34824">IF(F34824="","",SUM(_xlfn._xlws.FILTER(Balanço[Quantidade],(Balanço[Estoque]=Back!$E$3)*(Balanço[Material]=Back!F34824))))</f>
        <v/>
      </c>
    </row>
    <row r="34825" spans="2:7">
      <c r="B34825" s="32">
        <f>SUMIF(Balanço[Estoque],Back!A34825,Balanço[Quantidade])</f>
        <v>0</v>
      </c>
      <c r="G34825" s="32" t="str" cm="1">
        <f t="array" ref="G34825">IF(F34825="","",SUM(_xlfn._xlws.FILTER(Balanço[Quantidade],(Balanço[Estoque]=Back!$E$3)*(Balanço[Material]=Back!F34825))))</f>
        <v/>
      </c>
    </row>
    <row r="34826" spans="2:7">
      <c r="B34826" s="32">
        <f>SUMIF(Balanço[Estoque],Back!A34826,Balanço[Quantidade])</f>
        <v>0</v>
      </c>
      <c r="G34826" s="32" t="str" cm="1">
        <f t="array" ref="G34826">IF(F34826="","",SUM(_xlfn._xlws.FILTER(Balanço[Quantidade],(Balanço[Estoque]=Back!$E$3)*(Balanço[Material]=Back!F34826))))</f>
        <v/>
      </c>
    </row>
    <row r="34827" spans="2:7">
      <c r="B34827" s="32">
        <f>SUMIF(Balanço[Estoque],Back!A34827,Balanço[Quantidade])</f>
        <v>0</v>
      </c>
      <c r="G34827" s="32" t="str" cm="1">
        <f t="array" ref="G34827">IF(F34827="","",SUM(_xlfn._xlws.FILTER(Balanço[Quantidade],(Balanço[Estoque]=Back!$E$3)*(Balanço[Material]=Back!F34827))))</f>
        <v/>
      </c>
    </row>
    <row r="34828" spans="2:7">
      <c r="B34828" s="32">
        <f>SUMIF(Balanço[Estoque],Back!A34828,Balanço[Quantidade])</f>
        <v>0</v>
      </c>
      <c r="G34828" s="32" t="str" cm="1">
        <f t="array" ref="G34828">IF(F34828="","",SUM(_xlfn._xlws.FILTER(Balanço[Quantidade],(Balanço[Estoque]=Back!$E$3)*(Balanço[Material]=Back!F34828))))</f>
        <v/>
      </c>
    </row>
    <row r="34829" spans="2:7">
      <c r="B34829" s="32">
        <f>SUMIF(Balanço[Estoque],Back!A34829,Balanço[Quantidade])</f>
        <v>0</v>
      </c>
      <c r="G34829" s="32" t="str" cm="1">
        <f t="array" ref="G34829">IF(F34829="","",SUM(_xlfn._xlws.FILTER(Balanço[Quantidade],(Balanço[Estoque]=Back!$E$3)*(Balanço[Material]=Back!F34829))))</f>
        <v/>
      </c>
    </row>
    <row r="34830" spans="2:7">
      <c r="B34830" s="32">
        <f>SUMIF(Balanço[Estoque],Back!A34830,Balanço[Quantidade])</f>
        <v>0</v>
      </c>
      <c r="G34830" s="32" t="str" cm="1">
        <f t="array" ref="G34830">IF(F34830="","",SUM(_xlfn._xlws.FILTER(Balanço[Quantidade],(Balanço[Estoque]=Back!$E$3)*(Balanço[Material]=Back!F34830))))</f>
        <v/>
      </c>
    </row>
    <row r="34831" spans="2:7">
      <c r="B34831" s="32">
        <f>SUMIF(Balanço[Estoque],Back!A34831,Balanço[Quantidade])</f>
        <v>0</v>
      </c>
      <c r="G34831" s="32" t="str" cm="1">
        <f t="array" ref="G34831">IF(F34831="","",SUM(_xlfn._xlws.FILTER(Balanço[Quantidade],(Balanço[Estoque]=Back!$E$3)*(Balanço[Material]=Back!F34831))))</f>
        <v/>
      </c>
    </row>
    <row r="34832" spans="2:7">
      <c r="B34832" s="32">
        <f>SUMIF(Balanço[Estoque],Back!A34832,Balanço[Quantidade])</f>
        <v>0</v>
      </c>
      <c r="G34832" s="32" t="str" cm="1">
        <f t="array" ref="G34832">IF(F34832="","",SUM(_xlfn._xlws.FILTER(Balanço[Quantidade],(Balanço[Estoque]=Back!$E$3)*(Balanço[Material]=Back!F34832))))</f>
        <v/>
      </c>
    </row>
    <row r="34833" spans="2:7">
      <c r="B34833" s="32">
        <f>SUMIF(Balanço[Estoque],Back!A34833,Balanço[Quantidade])</f>
        <v>0</v>
      </c>
      <c r="G34833" s="32" t="str" cm="1">
        <f t="array" ref="G34833">IF(F34833="","",SUM(_xlfn._xlws.FILTER(Balanço[Quantidade],(Balanço[Estoque]=Back!$E$3)*(Balanço[Material]=Back!F34833))))</f>
        <v/>
      </c>
    </row>
    <row r="34834" spans="2:7">
      <c r="B34834" s="32">
        <f>SUMIF(Balanço[Estoque],Back!A34834,Balanço[Quantidade])</f>
        <v>0</v>
      </c>
      <c r="G34834" s="32" t="str" cm="1">
        <f t="array" ref="G34834">IF(F34834="","",SUM(_xlfn._xlws.FILTER(Balanço[Quantidade],(Balanço[Estoque]=Back!$E$3)*(Balanço[Material]=Back!F34834))))</f>
        <v/>
      </c>
    </row>
    <row r="34835" spans="2:7">
      <c r="B34835" s="32">
        <f>SUMIF(Balanço[Estoque],Back!A34835,Balanço[Quantidade])</f>
        <v>0</v>
      </c>
      <c r="G34835" s="32" t="str" cm="1">
        <f t="array" ref="G34835">IF(F34835="","",SUM(_xlfn._xlws.FILTER(Balanço[Quantidade],(Balanço[Estoque]=Back!$E$3)*(Balanço[Material]=Back!F34835))))</f>
        <v/>
      </c>
    </row>
    <row r="34836" spans="2:7">
      <c r="B34836" s="32">
        <f>SUMIF(Balanço[Estoque],Back!A34836,Balanço[Quantidade])</f>
        <v>0</v>
      </c>
      <c r="G34836" s="32" t="str" cm="1">
        <f t="array" ref="G34836">IF(F34836="","",SUM(_xlfn._xlws.FILTER(Balanço[Quantidade],(Balanço[Estoque]=Back!$E$3)*(Balanço[Material]=Back!F34836))))</f>
        <v/>
      </c>
    </row>
    <row r="34837" spans="2:7">
      <c r="B34837" s="32">
        <f>SUMIF(Balanço[Estoque],Back!A34837,Balanço[Quantidade])</f>
        <v>0</v>
      </c>
      <c r="G34837" s="32" t="str" cm="1">
        <f t="array" ref="G34837">IF(F34837="","",SUM(_xlfn._xlws.FILTER(Balanço[Quantidade],(Balanço[Estoque]=Back!$E$3)*(Balanço[Material]=Back!F34837))))</f>
        <v/>
      </c>
    </row>
    <row r="34838" spans="2:7">
      <c r="B34838" s="32">
        <f>SUMIF(Balanço[Estoque],Back!A34838,Balanço[Quantidade])</f>
        <v>0</v>
      </c>
      <c r="G34838" s="32" t="str" cm="1">
        <f t="array" ref="G34838">IF(F34838="","",SUM(_xlfn._xlws.FILTER(Balanço[Quantidade],(Balanço[Estoque]=Back!$E$3)*(Balanço[Material]=Back!F34838))))</f>
        <v/>
      </c>
    </row>
    <row r="34839" spans="2:7">
      <c r="B34839" s="32">
        <f>SUMIF(Balanço[Estoque],Back!A34839,Balanço[Quantidade])</f>
        <v>0</v>
      </c>
      <c r="G34839" s="32" t="str" cm="1">
        <f t="array" ref="G34839">IF(F34839="","",SUM(_xlfn._xlws.FILTER(Balanço[Quantidade],(Balanço[Estoque]=Back!$E$3)*(Balanço[Material]=Back!F34839))))</f>
        <v/>
      </c>
    </row>
    <row r="34840" spans="2:7">
      <c r="B34840" s="32">
        <f>SUMIF(Balanço[Estoque],Back!A34840,Balanço[Quantidade])</f>
        <v>0</v>
      </c>
      <c r="G34840" s="32" t="str" cm="1">
        <f t="array" ref="G34840">IF(F34840="","",SUM(_xlfn._xlws.FILTER(Balanço[Quantidade],(Balanço[Estoque]=Back!$E$3)*(Balanço[Material]=Back!F34840))))</f>
        <v/>
      </c>
    </row>
    <row r="34841" spans="2:7">
      <c r="B34841" s="32">
        <f>SUMIF(Balanço[Estoque],Back!A34841,Balanço[Quantidade])</f>
        <v>0</v>
      </c>
      <c r="G34841" s="32" t="str" cm="1">
        <f t="array" ref="G34841">IF(F34841="","",SUM(_xlfn._xlws.FILTER(Balanço[Quantidade],(Balanço[Estoque]=Back!$E$3)*(Balanço[Material]=Back!F34841))))</f>
        <v/>
      </c>
    </row>
    <row r="34842" spans="2:7">
      <c r="B34842" s="32">
        <f>SUMIF(Balanço[Estoque],Back!A34842,Balanço[Quantidade])</f>
        <v>0</v>
      </c>
      <c r="G34842" s="32" t="str" cm="1">
        <f t="array" ref="G34842">IF(F34842="","",SUM(_xlfn._xlws.FILTER(Balanço[Quantidade],(Balanço[Estoque]=Back!$E$3)*(Balanço[Material]=Back!F34842))))</f>
        <v/>
      </c>
    </row>
    <row r="34843" spans="2:7">
      <c r="B34843" s="32">
        <f>SUMIF(Balanço[Estoque],Back!A34843,Balanço[Quantidade])</f>
        <v>0</v>
      </c>
      <c r="G34843" s="32" t="str" cm="1">
        <f t="array" ref="G34843">IF(F34843="","",SUM(_xlfn._xlws.FILTER(Balanço[Quantidade],(Balanço[Estoque]=Back!$E$3)*(Balanço[Material]=Back!F34843))))</f>
        <v/>
      </c>
    </row>
    <row r="34844" spans="2:7">
      <c r="B34844" s="32">
        <f>SUMIF(Balanço[Estoque],Back!A34844,Balanço[Quantidade])</f>
        <v>0</v>
      </c>
      <c r="G34844" s="32" t="str" cm="1">
        <f t="array" ref="G34844">IF(F34844="","",SUM(_xlfn._xlws.FILTER(Balanço[Quantidade],(Balanço[Estoque]=Back!$E$3)*(Balanço[Material]=Back!F34844))))</f>
        <v/>
      </c>
    </row>
    <row r="34845" spans="2:7">
      <c r="B34845" s="32">
        <f>SUMIF(Balanço[Estoque],Back!A34845,Balanço[Quantidade])</f>
        <v>0</v>
      </c>
      <c r="G34845" s="32" t="str" cm="1">
        <f t="array" ref="G34845">IF(F34845="","",SUM(_xlfn._xlws.FILTER(Balanço[Quantidade],(Balanço[Estoque]=Back!$E$3)*(Balanço[Material]=Back!F34845))))</f>
        <v/>
      </c>
    </row>
    <row r="34846" spans="2:7">
      <c r="B34846" s="32">
        <f>SUMIF(Balanço[Estoque],Back!A34846,Balanço[Quantidade])</f>
        <v>0</v>
      </c>
      <c r="G34846" s="32" t="str" cm="1">
        <f t="array" ref="G34846">IF(F34846="","",SUM(_xlfn._xlws.FILTER(Balanço[Quantidade],(Balanço[Estoque]=Back!$E$3)*(Balanço[Material]=Back!F34846))))</f>
        <v/>
      </c>
    </row>
    <row r="34847" spans="2:7">
      <c r="B34847" s="32">
        <f>SUMIF(Balanço[Estoque],Back!A34847,Balanço[Quantidade])</f>
        <v>0</v>
      </c>
      <c r="G34847" s="32" t="str" cm="1">
        <f t="array" ref="G34847">IF(F34847="","",SUM(_xlfn._xlws.FILTER(Balanço[Quantidade],(Balanço[Estoque]=Back!$E$3)*(Balanço[Material]=Back!F34847))))</f>
        <v/>
      </c>
    </row>
    <row r="34848" spans="2:7">
      <c r="B34848" s="32">
        <f>SUMIF(Balanço[Estoque],Back!A34848,Balanço[Quantidade])</f>
        <v>0</v>
      </c>
      <c r="G34848" s="32" t="str" cm="1">
        <f t="array" ref="G34848">IF(F34848="","",SUM(_xlfn._xlws.FILTER(Balanço[Quantidade],(Balanço[Estoque]=Back!$E$3)*(Balanço[Material]=Back!F34848))))</f>
        <v/>
      </c>
    </row>
    <row r="34849" spans="2:7">
      <c r="B34849" s="32">
        <f>SUMIF(Balanço[Estoque],Back!A34849,Balanço[Quantidade])</f>
        <v>0</v>
      </c>
      <c r="G34849" s="32" t="str" cm="1">
        <f t="array" ref="G34849">IF(F34849="","",SUM(_xlfn._xlws.FILTER(Balanço[Quantidade],(Balanço[Estoque]=Back!$E$3)*(Balanço[Material]=Back!F34849))))</f>
        <v/>
      </c>
    </row>
    <row r="34850" spans="2:7">
      <c r="B34850" s="32">
        <f>SUMIF(Balanço[Estoque],Back!A34850,Balanço[Quantidade])</f>
        <v>0</v>
      </c>
      <c r="G34850" s="32" t="str" cm="1">
        <f t="array" ref="G34850">IF(F34850="","",SUM(_xlfn._xlws.FILTER(Balanço[Quantidade],(Balanço[Estoque]=Back!$E$3)*(Balanço[Material]=Back!F34850))))</f>
        <v/>
      </c>
    </row>
    <row r="34851" spans="2:7">
      <c r="B34851" s="32">
        <f>SUMIF(Balanço[Estoque],Back!A34851,Balanço[Quantidade])</f>
        <v>0</v>
      </c>
      <c r="G34851" s="32" t="str" cm="1">
        <f t="array" ref="G34851">IF(F34851="","",SUM(_xlfn._xlws.FILTER(Balanço[Quantidade],(Balanço[Estoque]=Back!$E$3)*(Balanço[Material]=Back!F34851))))</f>
        <v/>
      </c>
    </row>
    <row r="34852" spans="2:7">
      <c r="B34852" s="32">
        <f>SUMIF(Balanço[Estoque],Back!A34852,Balanço[Quantidade])</f>
        <v>0</v>
      </c>
      <c r="G34852" s="32" t="str" cm="1">
        <f t="array" ref="G34852">IF(F34852="","",SUM(_xlfn._xlws.FILTER(Balanço[Quantidade],(Balanço[Estoque]=Back!$E$3)*(Balanço[Material]=Back!F34852))))</f>
        <v/>
      </c>
    </row>
    <row r="34853" spans="2:7">
      <c r="B34853" s="32">
        <f>SUMIF(Balanço[Estoque],Back!A34853,Balanço[Quantidade])</f>
        <v>0</v>
      </c>
      <c r="G34853" s="32" t="str" cm="1">
        <f t="array" ref="G34853">IF(F34853="","",SUM(_xlfn._xlws.FILTER(Balanço[Quantidade],(Balanço[Estoque]=Back!$E$3)*(Balanço[Material]=Back!F34853))))</f>
        <v/>
      </c>
    </row>
    <row r="34854" spans="2:7">
      <c r="B34854" s="32">
        <f>SUMIF(Balanço[Estoque],Back!A34854,Balanço[Quantidade])</f>
        <v>0</v>
      </c>
      <c r="G34854" s="32" t="str" cm="1">
        <f t="array" ref="G34854">IF(F34854="","",SUM(_xlfn._xlws.FILTER(Balanço[Quantidade],(Balanço[Estoque]=Back!$E$3)*(Balanço[Material]=Back!F34854))))</f>
        <v/>
      </c>
    </row>
    <row r="34855" spans="2:7">
      <c r="B34855" s="32">
        <f>SUMIF(Balanço[Estoque],Back!A34855,Balanço[Quantidade])</f>
        <v>0</v>
      </c>
      <c r="G34855" s="32" t="str" cm="1">
        <f t="array" ref="G34855">IF(F34855="","",SUM(_xlfn._xlws.FILTER(Balanço[Quantidade],(Balanço[Estoque]=Back!$E$3)*(Balanço[Material]=Back!F34855))))</f>
        <v/>
      </c>
    </row>
    <row r="34856" spans="2:7">
      <c r="B34856" s="32">
        <f>SUMIF(Balanço[Estoque],Back!A34856,Balanço[Quantidade])</f>
        <v>0</v>
      </c>
      <c r="G34856" s="32" t="str" cm="1">
        <f t="array" ref="G34856">IF(F34856="","",SUM(_xlfn._xlws.FILTER(Balanço[Quantidade],(Balanço[Estoque]=Back!$E$3)*(Balanço[Material]=Back!F34856))))</f>
        <v/>
      </c>
    </row>
    <row r="34857" spans="2:7">
      <c r="B34857" s="32">
        <f>SUMIF(Balanço[Estoque],Back!A34857,Balanço[Quantidade])</f>
        <v>0</v>
      </c>
      <c r="G34857" s="32" t="str" cm="1">
        <f t="array" ref="G34857">IF(F34857="","",SUM(_xlfn._xlws.FILTER(Balanço[Quantidade],(Balanço[Estoque]=Back!$E$3)*(Balanço[Material]=Back!F34857))))</f>
        <v/>
      </c>
    </row>
    <row r="34858" spans="2:7">
      <c r="B34858" s="32">
        <f>SUMIF(Balanço[Estoque],Back!A34858,Balanço[Quantidade])</f>
        <v>0</v>
      </c>
      <c r="G34858" s="32" t="str" cm="1">
        <f t="array" ref="G34858">IF(F34858="","",SUM(_xlfn._xlws.FILTER(Balanço[Quantidade],(Balanço[Estoque]=Back!$E$3)*(Balanço[Material]=Back!F34858))))</f>
        <v/>
      </c>
    </row>
    <row r="34859" spans="2:7">
      <c r="B34859" s="32">
        <f>SUMIF(Balanço[Estoque],Back!A34859,Balanço[Quantidade])</f>
        <v>0</v>
      </c>
      <c r="G34859" s="32" t="str" cm="1">
        <f t="array" ref="G34859">IF(F34859="","",SUM(_xlfn._xlws.FILTER(Balanço[Quantidade],(Balanço[Estoque]=Back!$E$3)*(Balanço[Material]=Back!F34859))))</f>
        <v/>
      </c>
    </row>
    <row r="34860" spans="2:7">
      <c r="B34860" s="32">
        <f>SUMIF(Balanço[Estoque],Back!A34860,Balanço[Quantidade])</f>
        <v>0</v>
      </c>
      <c r="G34860" s="32" t="str" cm="1">
        <f t="array" ref="G34860">IF(F34860="","",SUM(_xlfn._xlws.FILTER(Balanço[Quantidade],(Balanço[Estoque]=Back!$E$3)*(Balanço[Material]=Back!F34860))))</f>
        <v/>
      </c>
    </row>
    <row r="34861" spans="2:7">
      <c r="B34861" s="32">
        <f>SUMIF(Balanço[Estoque],Back!A34861,Balanço[Quantidade])</f>
        <v>0</v>
      </c>
      <c r="G34861" s="32" t="str" cm="1">
        <f t="array" ref="G34861">IF(F34861="","",SUM(_xlfn._xlws.FILTER(Balanço[Quantidade],(Balanço[Estoque]=Back!$E$3)*(Balanço[Material]=Back!F34861))))</f>
        <v/>
      </c>
    </row>
    <row r="34862" spans="2:7">
      <c r="B34862" s="32">
        <f>SUMIF(Balanço[Estoque],Back!A34862,Balanço[Quantidade])</f>
        <v>0</v>
      </c>
      <c r="G34862" s="32" t="str" cm="1">
        <f t="array" ref="G34862">IF(F34862="","",SUM(_xlfn._xlws.FILTER(Balanço[Quantidade],(Balanço[Estoque]=Back!$E$3)*(Balanço[Material]=Back!F34862))))</f>
        <v/>
      </c>
    </row>
    <row r="34863" spans="2:7">
      <c r="B34863" s="32">
        <f>SUMIF(Balanço[Estoque],Back!A34863,Balanço[Quantidade])</f>
        <v>0</v>
      </c>
      <c r="G34863" s="32" t="str" cm="1">
        <f t="array" ref="G34863">IF(F34863="","",SUM(_xlfn._xlws.FILTER(Balanço[Quantidade],(Balanço[Estoque]=Back!$E$3)*(Balanço[Material]=Back!F34863))))</f>
        <v/>
      </c>
    </row>
    <row r="34864" spans="2:7">
      <c r="B34864" s="32">
        <f>SUMIF(Balanço[Estoque],Back!A34864,Balanço[Quantidade])</f>
        <v>0</v>
      </c>
      <c r="G34864" s="32" t="str" cm="1">
        <f t="array" ref="G34864">IF(F34864="","",SUM(_xlfn._xlws.FILTER(Balanço[Quantidade],(Balanço[Estoque]=Back!$E$3)*(Balanço[Material]=Back!F34864))))</f>
        <v/>
      </c>
    </row>
    <row r="34865" spans="2:7">
      <c r="B34865" s="32">
        <f>SUMIF(Balanço[Estoque],Back!A34865,Balanço[Quantidade])</f>
        <v>0</v>
      </c>
      <c r="G34865" s="32" t="str" cm="1">
        <f t="array" ref="G34865">IF(F34865="","",SUM(_xlfn._xlws.FILTER(Balanço[Quantidade],(Balanço[Estoque]=Back!$E$3)*(Balanço[Material]=Back!F34865))))</f>
        <v/>
      </c>
    </row>
    <row r="34866" spans="2:7">
      <c r="B34866" s="32">
        <f>SUMIF(Balanço[Estoque],Back!A34866,Balanço[Quantidade])</f>
        <v>0</v>
      </c>
      <c r="G34866" s="32" t="str" cm="1">
        <f t="array" ref="G34866">IF(F34866="","",SUM(_xlfn._xlws.FILTER(Balanço[Quantidade],(Balanço[Estoque]=Back!$E$3)*(Balanço[Material]=Back!F34866))))</f>
        <v/>
      </c>
    </row>
    <row r="34867" spans="2:7">
      <c r="B34867" s="32">
        <f>SUMIF(Balanço[Estoque],Back!A34867,Balanço[Quantidade])</f>
        <v>0</v>
      </c>
      <c r="G34867" s="32" t="str" cm="1">
        <f t="array" ref="G34867">IF(F34867="","",SUM(_xlfn._xlws.FILTER(Balanço[Quantidade],(Balanço[Estoque]=Back!$E$3)*(Balanço[Material]=Back!F34867))))</f>
        <v/>
      </c>
    </row>
    <row r="34868" spans="2:7">
      <c r="B34868" s="32">
        <f>SUMIF(Balanço[Estoque],Back!A34868,Balanço[Quantidade])</f>
        <v>0</v>
      </c>
      <c r="G34868" s="32" t="str" cm="1">
        <f t="array" ref="G34868">IF(F34868="","",SUM(_xlfn._xlws.FILTER(Balanço[Quantidade],(Balanço[Estoque]=Back!$E$3)*(Balanço[Material]=Back!F34868))))</f>
        <v/>
      </c>
    </row>
    <row r="34869" spans="2:7">
      <c r="B34869" s="32">
        <f>SUMIF(Balanço[Estoque],Back!A34869,Balanço[Quantidade])</f>
        <v>0</v>
      </c>
      <c r="G34869" s="32" t="str" cm="1">
        <f t="array" ref="G34869">IF(F34869="","",SUM(_xlfn._xlws.FILTER(Balanço[Quantidade],(Balanço[Estoque]=Back!$E$3)*(Balanço[Material]=Back!F34869))))</f>
        <v/>
      </c>
    </row>
    <row r="34870" spans="2:7">
      <c r="B34870" s="32">
        <f>SUMIF(Balanço[Estoque],Back!A34870,Balanço[Quantidade])</f>
        <v>0</v>
      </c>
      <c r="G34870" s="32" t="str" cm="1">
        <f t="array" ref="G34870">IF(F34870="","",SUM(_xlfn._xlws.FILTER(Balanço[Quantidade],(Balanço[Estoque]=Back!$E$3)*(Balanço[Material]=Back!F34870))))</f>
        <v/>
      </c>
    </row>
    <row r="34871" spans="2:7">
      <c r="B34871" s="32">
        <f>SUMIF(Balanço[Estoque],Back!A34871,Balanço[Quantidade])</f>
        <v>0</v>
      </c>
      <c r="G34871" s="32" t="str" cm="1">
        <f t="array" ref="G34871">IF(F34871="","",SUM(_xlfn._xlws.FILTER(Balanço[Quantidade],(Balanço[Estoque]=Back!$E$3)*(Balanço[Material]=Back!F34871))))</f>
        <v/>
      </c>
    </row>
    <row r="34872" spans="2:7">
      <c r="B34872" s="32">
        <f>SUMIF(Balanço[Estoque],Back!A34872,Balanço[Quantidade])</f>
        <v>0</v>
      </c>
      <c r="G34872" s="32" t="str" cm="1">
        <f t="array" ref="G34872">IF(F34872="","",SUM(_xlfn._xlws.FILTER(Balanço[Quantidade],(Balanço[Estoque]=Back!$E$3)*(Balanço[Material]=Back!F34872))))</f>
        <v/>
      </c>
    </row>
    <row r="34873" spans="2:7">
      <c r="B34873" s="32">
        <f>SUMIF(Balanço[Estoque],Back!A34873,Balanço[Quantidade])</f>
        <v>0</v>
      </c>
      <c r="G34873" s="32" t="str" cm="1">
        <f t="array" ref="G34873">IF(F34873="","",SUM(_xlfn._xlws.FILTER(Balanço[Quantidade],(Balanço[Estoque]=Back!$E$3)*(Balanço[Material]=Back!F34873))))</f>
        <v/>
      </c>
    </row>
    <row r="34874" spans="2:7">
      <c r="B34874" s="32">
        <f>SUMIF(Balanço[Estoque],Back!A34874,Balanço[Quantidade])</f>
        <v>0</v>
      </c>
      <c r="G34874" s="32" t="str" cm="1">
        <f t="array" ref="G34874">IF(F34874="","",SUM(_xlfn._xlws.FILTER(Balanço[Quantidade],(Balanço[Estoque]=Back!$E$3)*(Balanço[Material]=Back!F34874))))</f>
        <v/>
      </c>
    </row>
    <row r="34875" spans="2:7">
      <c r="B34875" s="32">
        <f>SUMIF(Balanço[Estoque],Back!A34875,Balanço[Quantidade])</f>
        <v>0</v>
      </c>
      <c r="G34875" s="32" t="str" cm="1">
        <f t="array" ref="G34875">IF(F34875="","",SUM(_xlfn._xlws.FILTER(Balanço[Quantidade],(Balanço[Estoque]=Back!$E$3)*(Balanço[Material]=Back!F34875))))</f>
        <v/>
      </c>
    </row>
    <row r="34876" spans="2:7">
      <c r="B34876" s="32">
        <f>SUMIF(Balanço[Estoque],Back!A34876,Balanço[Quantidade])</f>
        <v>0</v>
      </c>
      <c r="G34876" s="32" t="str" cm="1">
        <f t="array" ref="G34876">IF(F34876="","",SUM(_xlfn._xlws.FILTER(Balanço[Quantidade],(Balanço[Estoque]=Back!$E$3)*(Balanço[Material]=Back!F34876))))</f>
        <v/>
      </c>
    </row>
    <row r="34877" spans="2:7">
      <c r="B34877" s="32">
        <f>SUMIF(Balanço[Estoque],Back!A34877,Balanço[Quantidade])</f>
        <v>0</v>
      </c>
      <c r="G34877" s="32" t="str" cm="1">
        <f t="array" ref="G34877">IF(F34877="","",SUM(_xlfn._xlws.FILTER(Balanço[Quantidade],(Balanço[Estoque]=Back!$E$3)*(Balanço[Material]=Back!F34877))))</f>
        <v/>
      </c>
    </row>
    <row r="34878" spans="2:7">
      <c r="B34878" s="32">
        <f>SUMIF(Balanço[Estoque],Back!A34878,Balanço[Quantidade])</f>
        <v>0</v>
      </c>
      <c r="G34878" s="32" t="str" cm="1">
        <f t="array" ref="G34878">IF(F34878="","",SUM(_xlfn._xlws.FILTER(Balanço[Quantidade],(Balanço[Estoque]=Back!$E$3)*(Balanço[Material]=Back!F34878))))</f>
        <v/>
      </c>
    </row>
    <row r="34879" spans="2:7">
      <c r="B34879" s="32">
        <f>SUMIF(Balanço[Estoque],Back!A34879,Balanço[Quantidade])</f>
        <v>0</v>
      </c>
      <c r="G34879" s="32" t="str" cm="1">
        <f t="array" ref="G34879">IF(F34879="","",SUM(_xlfn._xlws.FILTER(Balanço[Quantidade],(Balanço[Estoque]=Back!$E$3)*(Balanço[Material]=Back!F34879))))</f>
        <v/>
      </c>
    </row>
    <row r="34880" spans="2:7">
      <c r="B34880" s="32">
        <f>SUMIF(Balanço[Estoque],Back!A34880,Balanço[Quantidade])</f>
        <v>0</v>
      </c>
      <c r="G34880" s="32" t="str" cm="1">
        <f t="array" ref="G34880">IF(F34880="","",SUM(_xlfn._xlws.FILTER(Balanço[Quantidade],(Balanço[Estoque]=Back!$E$3)*(Balanço[Material]=Back!F34880))))</f>
        <v/>
      </c>
    </row>
    <row r="34881" spans="2:7">
      <c r="B34881" s="32">
        <f>SUMIF(Balanço[Estoque],Back!A34881,Balanço[Quantidade])</f>
        <v>0</v>
      </c>
      <c r="G34881" s="32" t="str" cm="1">
        <f t="array" ref="G34881">IF(F34881="","",SUM(_xlfn._xlws.FILTER(Balanço[Quantidade],(Balanço[Estoque]=Back!$E$3)*(Balanço[Material]=Back!F34881))))</f>
        <v/>
      </c>
    </row>
    <row r="34882" spans="2:7">
      <c r="B34882" s="32">
        <f>SUMIF(Balanço[Estoque],Back!A34882,Balanço[Quantidade])</f>
        <v>0</v>
      </c>
      <c r="G34882" s="32" t="str" cm="1">
        <f t="array" ref="G34882">IF(F34882="","",SUM(_xlfn._xlws.FILTER(Balanço[Quantidade],(Balanço[Estoque]=Back!$E$3)*(Balanço[Material]=Back!F34882))))</f>
        <v/>
      </c>
    </row>
    <row r="34883" spans="2:7">
      <c r="B34883" s="32">
        <f>SUMIF(Balanço[Estoque],Back!A34883,Balanço[Quantidade])</f>
        <v>0</v>
      </c>
      <c r="G34883" s="32" t="str" cm="1">
        <f t="array" ref="G34883">IF(F34883="","",SUM(_xlfn._xlws.FILTER(Balanço[Quantidade],(Balanço[Estoque]=Back!$E$3)*(Balanço[Material]=Back!F34883))))</f>
        <v/>
      </c>
    </row>
    <row r="34884" spans="2:7">
      <c r="B34884" s="32">
        <f>SUMIF(Balanço[Estoque],Back!A34884,Balanço[Quantidade])</f>
        <v>0</v>
      </c>
      <c r="G34884" s="32" t="str" cm="1">
        <f t="array" ref="G34884">IF(F34884="","",SUM(_xlfn._xlws.FILTER(Balanço[Quantidade],(Balanço[Estoque]=Back!$E$3)*(Balanço[Material]=Back!F34884))))</f>
        <v/>
      </c>
    </row>
    <row r="34885" spans="2:7">
      <c r="B34885" s="32">
        <f>SUMIF(Balanço[Estoque],Back!A34885,Balanço[Quantidade])</f>
        <v>0</v>
      </c>
      <c r="G34885" s="32" t="str" cm="1">
        <f t="array" ref="G34885">IF(F34885="","",SUM(_xlfn._xlws.FILTER(Balanço[Quantidade],(Balanço[Estoque]=Back!$E$3)*(Balanço[Material]=Back!F34885))))</f>
        <v/>
      </c>
    </row>
    <row r="34886" spans="2:7">
      <c r="B34886" s="32">
        <f>SUMIF(Balanço[Estoque],Back!A34886,Balanço[Quantidade])</f>
        <v>0</v>
      </c>
      <c r="G34886" s="32" t="str" cm="1">
        <f t="array" ref="G34886">IF(F34886="","",SUM(_xlfn._xlws.FILTER(Balanço[Quantidade],(Balanço[Estoque]=Back!$E$3)*(Balanço[Material]=Back!F34886))))</f>
        <v/>
      </c>
    </row>
    <row r="34887" spans="2:7">
      <c r="B34887" s="32">
        <f>SUMIF(Balanço[Estoque],Back!A34887,Balanço[Quantidade])</f>
        <v>0</v>
      </c>
      <c r="G34887" s="32" t="str" cm="1">
        <f t="array" ref="G34887">IF(F34887="","",SUM(_xlfn._xlws.FILTER(Balanço[Quantidade],(Balanço[Estoque]=Back!$E$3)*(Balanço[Material]=Back!F34887))))</f>
        <v/>
      </c>
    </row>
    <row r="34888" spans="2:7">
      <c r="B34888" s="32">
        <f>SUMIF(Balanço[Estoque],Back!A34888,Balanço[Quantidade])</f>
        <v>0</v>
      </c>
      <c r="G34888" s="32" t="str" cm="1">
        <f t="array" ref="G34888">IF(F34888="","",SUM(_xlfn._xlws.FILTER(Balanço[Quantidade],(Balanço[Estoque]=Back!$E$3)*(Balanço[Material]=Back!F34888))))</f>
        <v/>
      </c>
    </row>
    <row r="34889" spans="2:7">
      <c r="B34889" s="32">
        <f>SUMIF(Balanço[Estoque],Back!A34889,Balanço[Quantidade])</f>
        <v>0</v>
      </c>
      <c r="G34889" s="32" t="str" cm="1">
        <f t="array" ref="G34889">IF(F34889="","",SUM(_xlfn._xlws.FILTER(Balanço[Quantidade],(Balanço[Estoque]=Back!$E$3)*(Balanço[Material]=Back!F34889))))</f>
        <v/>
      </c>
    </row>
    <row r="34890" spans="2:7">
      <c r="B34890" s="32">
        <f>SUMIF(Balanço[Estoque],Back!A34890,Balanço[Quantidade])</f>
        <v>0</v>
      </c>
      <c r="G34890" s="32" t="str" cm="1">
        <f t="array" ref="G34890">IF(F34890="","",SUM(_xlfn._xlws.FILTER(Balanço[Quantidade],(Balanço[Estoque]=Back!$E$3)*(Balanço[Material]=Back!F34890))))</f>
        <v/>
      </c>
    </row>
    <row r="34891" spans="2:7">
      <c r="B34891" s="32">
        <f>SUMIF(Balanço[Estoque],Back!A34891,Balanço[Quantidade])</f>
        <v>0</v>
      </c>
      <c r="G34891" s="32" t="str" cm="1">
        <f t="array" ref="G34891">IF(F34891="","",SUM(_xlfn._xlws.FILTER(Balanço[Quantidade],(Balanço[Estoque]=Back!$E$3)*(Balanço[Material]=Back!F34891))))</f>
        <v/>
      </c>
    </row>
    <row r="34892" spans="2:7">
      <c r="B34892" s="32">
        <f>SUMIF(Balanço[Estoque],Back!A34892,Balanço[Quantidade])</f>
        <v>0</v>
      </c>
      <c r="G34892" s="32" t="str" cm="1">
        <f t="array" ref="G34892">IF(F34892="","",SUM(_xlfn._xlws.FILTER(Balanço[Quantidade],(Balanço[Estoque]=Back!$E$3)*(Balanço[Material]=Back!F34892))))</f>
        <v/>
      </c>
    </row>
    <row r="34893" spans="2:7">
      <c r="B34893" s="32">
        <f>SUMIF(Balanço[Estoque],Back!A34893,Balanço[Quantidade])</f>
        <v>0</v>
      </c>
      <c r="G34893" s="32" t="str" cm="1">
        <f t="array" ref="G34893">IF(F34893="","",SUM(_xlfn._xlws.FILTER(Balanço[Quantidade],(Balanço[Estoque]=Back!$E$3)*(Balanço[Material]=Back!F34893))))</f>
        <v/>
      </c>
    </row>
    <row r="34894" spans="2:7">
      <c r="B34894" s="32">
        <f>SUMIF(Balanço[Estoque],Back!A34894,Balanço[Quantidade])</f>
        <v>0</v>
      </c>
      <c r="G34894" s="32" t="str" cm="1">
        <f t="array" ref="G34894">IF(F34894="","",SUM(_xlfn._xlws.FILTER(Balanço[Quantidade],(Balanço[Estoque]=Back!$E$3)*(Balanço[Material]=Back!F34894))))</f>
        <v/>
      </c>
    </row>
    <row r="34895" spans="2:7">
      <c r="B34895" s="32">
        <f>SUMIF(Balanço[Estoque],Back!A34895,Balanço[Quantidade])</f>
        <v>0</v>
      </c>
      <c r="G34895" s="32" t="str" cm="1">
        <f t="array" ref="G34895">IF(F34895="","",SUM(_xlfn._xlws.FILTER(Balanço[Quantidade],(Balanço[Estoque]=Back!$E$3)*(Balanço[Material]=Back!F34895))))</f>
        <v/>
      </c>
    </row>
    <row r="34896" spans="2:7">
      <c r="B34896" s="32">
        <f>SUMIF(Balanço[Estoque],Back!A34896,Balanço[Quantidade])</f>
        <v>0</v>
      </c>
      <c r="G34896" s="32" t="str" cm="1">
        <f t="array" ref="G34896">IF(F34896="","",SUM(_xlfn._xlws.FILTER(Balanço[Quantidade],(Balanço[Estoque]=Back!$E$3)*(Balanço[Material]=Back!F34896))))</f>
        <v/>
      </c>
    </row>
    <row r="34897" spans="2:7">
      <c r="B34897" s="32">
        <f>SUMIF(Balanço[Estoque],Back!A34897,Balanço[Quantidade])</f>
        <v>0</v>
      </c>
      <c r="G34897" s="32" t="str" cm="1">
        <f t="array" ref="G34897">IF(F34897="","",SUM(_xlfn._xlws.FILTER(Balanço[Quantidade],(Balanço[Estoque]=Back!$E$3)*(Balanço[Material]=Back!F34897))))</f>
        <v/>
      </c>
    </row>
    <row r="34898" spans="2:7">
      <c r="B34898" s="32">
        <f>SUMIF(Balanço[Estoque],Back!A34898,Balanço[Quantidade])</f>
        <v>0</v>
      </c>
      <c r="G34898" s="32" t="str" cm="1">
        <f t="array" ref="G34898">IF(F34898="","",SUM(_xlfn._xlws.FILTER(Balanço[Quantidade],(Balanço[Estoque]=Back!$E$3)*(Balanço[Material]=Back!F34898))))</f>
        <v/>
      </c>
    </row>
    <row r="34899" spans="2:7">
      <c r="B34899" s="32">
        <f>SUMIF(Balanço[Estoque],Back!A34899,Balanço[Quantidade])</f>
        <v>0</v>
      </c>
      <c r="G34899" s="32" t="str" cm="1">
        <f t="array" ref="G34899">IF(F34899="","",SUM(_xlfn._xlws.FILTER(Balanço[Quantidade],(Balanço[Estoque]=Back!$E$3)*(Balanço[Material]=Back!F34899))))</f>
        <v/>
      </c>
    </row>
    <row r="34900" spans="2:7">
      <c r="B34900" s="32">
        <f>SUMIF(Balanço[Estoque],Back!A34900,Balanço[Quantidade])</f>
        <v>0</v>
      </c>
      <c r="G34900" s="32" t="str" cm="1">
        <f t="array" ref="G34900">IF(F34900="","",SUM(_xlfn._xlws.FILTER(Balanço[Quantidade],(Balanço[Estoque]=Back!$E$3)*(Balanço[Material]=Back!F34900))))</f>
        <v/>
      </c>
    </row>
    <row r="34901" spans="2:7">
      <c r="B34901" s="32">
        <f>SUMIF(Balanço[Estoque],Back!A34901,Balanço[Quantidade])</f>
        <v>0</v>
      </c>
      <c r="G34901" s="32" t="str" cm="1">
        <f t="array" ref="G34901">IF(F34901="","",SUM(_xlfn._xlws.FILTER(Balanço[Quantidade],(Balanço[Estoque]=Back!$E$3)*(Balanço[Material]=Back!F34901))))</f>
        <v/>
      </c>
    </row>
    <row r="34902" spans="2:7">
      <c r="B34902" s="32">
        <f>SUMIF(Balanço[Estoque],Back!A34902,Balanço[Quantidade])</f>
        <v>0</v>
      </c>
      <c r="G34902" s="32" t="str" cm="1">
        <f t="array" ref="G34902">IF(F34902="","",SUM(_xlfn._xlws.FILTER(Balanço[Quantidade],(Balanço[Estoque]=Back!$E$3)*(Balanço[Material]=Back!F34902))))</f>
        <v/>
      </c>
    </row>
    <row r="34903" spans="2:7">
      <c r="B34903" s="32">
        <f>SUMIF(Balanço[Estoque],Back!A34903,Balanço[Quantidade])</f>
        <v>0</v>
      </c>
      <c r="G34903" s="32" t="str" cm="1">
        <f t="array" ref="G34903">IF(F34903="","",SUM(_xlfn._xlws.FILTER(Balanço[Quantidade],(Balanço[Estoque]=Back!$E$3)*(Balanço[Material]=Back!F34903))))</f>
        <v/>
      </c>
    </row>
    <row r="34904" spans="2:7">
      <c r="B34904" s="32">
        <f>SUMIF(Balanço[Estoque],Back!A34904,Balanço[Quantidade])</f>
        <v>0</v>
      </c>
      <c r="G34904" s="32" t="str" cm="1">
        <f t="array" ref="G34904">IF(F34904="","",SUM(_xlfn._xlws.FILTER(Balanço[Quantidade],(Balanço[Estoque]=Back!$E$3)*(Balanço[Material]=Back!F34904))))</f>
        <v/>
      </c>
    </row>
    <row r="34905" spans="2:7">
      <c r="B34905" s="32">
        <f>SUMIF(Balanço[Estoque],Back!A34905,Balanço[Quantidade])</f>
        <v>0</v>
      </c>
      <c r="G34905" s="32" t="str" cm="1">
        <f t="array" ref="G34905">IF(F34905="","",SUM(_xlfn._xlws.FILTER(Balanço[Quantidade],(Balanço[Estoque]=Back!$E$3)*(Balanço[Material]=Back!F34905))))</f>
        <v/>
      </c>
    </row>
    <row r="34906" spans="2:7">
      <c r="B34906" s="32">
        <f>SUMIF(Balanço[Estoque],Back!A34906,Balanço[Quantidade])</f>
        <v>0</v>
      </c>
      <c r="G34906" s="32" t="str" cm="1">
        <f t="array" ref="G34906">IF(F34906="","",SUM(_xlfn._xlws.FILTER(Balanço[Quantidade],(Balanço[Estoque]=Back!$E$3)*(Balanço[Material]=Back!F34906))))</f>
        <v/>
      </c>
    </row>
    <row r="34907" spans="2:7">
      <c r="B34907" s="32">
        <f>SUMIF(Balanço[Estoque],Back!A34907,Balanço[Quantidade])</f>
        <v>0</v>
      </c>
      <c r="G34907" s="32" t="str" cm="1">
        <f t="array" ref="G34907">IF(F34907="","",SUM(_xlfn._xlws.FILTER(Balanço[Quantidade],(Balanço[Estoque]=Back!$E$3)*(Balanço[Material]=Back!F34907))))</f>
        <v/>
      </c>
    </row>
    <row r="34908" spans="2:7">
      <c r="B34908" s="32">
        <f>SUMIF(Balanço[Estoque],Back!A34908,Balanço[Quantidade])</f>
        <v>0</v>
      </c>
      <c r="G34908" s="32" t="str" cm="1">
        <f t="array" ref="G34908">IF(F34908="","",SUM(_xlfn._xlws.FILTER(Balanço[Quantidade],(Balanço[Estoque]=Back!$E$3)*(Balanço[Material]=Back!F34908))))</f>
        <v/>
      </c>
    </row>
    <row r="34909" spans="2:7">
      <c r="B34909" s="32">
        <f>SUMIF(Balanço[Estoque],Back!A34909,Balanço[Quantidade])</f>
        <v>0</v>
      </c>
      <c r="G34909" s="32" t="str" cm="1">
        <f t="array" ref="G34909">IF(F34909="","",SUM(_xlfn._xlws.FILTER(Balanço[Quantidade],(Balanço[Estoque]=Back!$E$3)*(Balanço[Material]=Back!F34909))))</f>
        <v/>
      </c>
    </row>
    <row r="34910" spans="2:7">
      <c r="B34910" s="32">
        <f>SUMIF(Balanço[Estoque],Back!A34910,Balanço[Quantidade])</f>
        <v>0</v>
      </c>
      <c r="G34910" s="32" t="str" cm="1">
        <f t="array" ref="G34910">IF(F34910="","",SUM(_xlfn._xlws.FILTER(Balanço[Quantidade],(Balanço[Estoque]=Back!$E$3)*(Balanço[Material]=Back!F34910))))</f>
        <v/>
      </c>
    </row>
    <row r="34911" spans="2:7">
      <c r="B34911" s="32">
        <f>SUMIF(Balanço[Estoque],Back!A34911,Balanço[Quantidade])</f>
        <v>0</v>
      </c>
      <c r="G34911" s="32" t="str" cm="1">
        <f t="array" ref="G34911">IF(F34911="","",SUM(_xlfn._xlws.FILTER(Balanço[Quantidade],(Balanço[Estoque]=Back!$E$3)*(Balanço[Material]=Back!F34911))))</f>
        <v/>
      </c>
    </row>
    <row r="34912" spans="2:7">
      <c r="B34912" s="32">
        <f>SUMIF(Balanço[Estoque],Back!A34912,Balanço[Quantidade])</f>
        <v>0</v>
      </c>
      <c r="G34912" s="32" t="str" cm="1">
        <f t="array" ref="G34912">IF(F34912="","",SUM(_xlfn._xlws.FILTER(Balanço[Quantidade],(Balanço[Estoque]=Back!$E$3)*(Balanço[Material]=Back!F34912))))</f>
        <v/>
      </c>
    </row>
    <row r="34913" spans="2:7">
      <c r="B34913" s="32">
        <f>SUMIF(Balanço[Estoque],Back!A34913,Balanço[Quantidade])</f>
        <v>0</v>
      </c>
      <c r="G34913" s="32" t="str" cm="1">
        <f t="array" ref="G34913">IF(F34913="","",SUM(_xlfn._xlws.FILTER(Balanço[Quantidade],(Balanço[Estoque]=Back!$E$3)*(Balanço[Material]=Back!F34913))))</f>
        <v/>
      </c>
    </row>
    <row r="34914" spans="2:7">
      <c r="B34914" s="32">
        <f>SUMIF(Balanço[Estoque],Back!A34914,Balanço[Quantidade])</f>
        <v>0</v>
      </c>
      <c r="G34914" s="32" t="str" cm="1">
        <f t="array" ref="G34914">IF(F34914="","",SUM(_xlfn._xlws.FILTER(Balanço[Quantidade],(Balanço[Estoque]=Back!$E$3)*(Balanço[Material]=Back!F34914))))</f>
        <v/>
      </c>
    </row>
    <row r="34915" spans="2:7">
      <c r="B34915" s="32">
        <f>SUMIF(Balanço[Estoque],Back!A34915,Balanço[Quantidade])</f>
        <v>0</v>
      </c>
      <c r="G34915" s="32" t="str" cm="1">
        <f t="array" ref="G34915">IF(F34915="","",SUM(_xlfn._xlws.FILTER(Balanço[Quantidade],(Balanço[Estoque]=Back!$E$3)*(Balanço[Material]=Back!F34915))))</f>
        <v/>
      </c>
    </row>
    <row r="34916" spans="2:7">
      <c r="B34916" s="32">
        <f>SUMIF(Balanço[Estoque],Back!A34916,Balanço[Quantidade])</f>
        <v>0</v>
      </c>
      <c r="G34916" s="32" t="str" cm="1">
        <f t="array" ref="G34916">IF(F34916="","",SUM(_xlfn._xlws.FILTER(Balanço[Quantidade],(Balanço[Estoque]=Back!$E$3)*(Balanço[Material]=Back!F34916))))</f>
        <v/>
      </c>
    </row>
    <row r="34917" spans="2:7">
      <c r="B34917" s="32">
        <f>SUMIF(Balanço[Estoque],Back!A34917,Balanço[Quantidade])</f>
        <v>0</v>
      </c>
      <c r="G34917" s="32" t="str" cm="1">
        <f t="array" ref="G34917">IF(F34917="","",SUM(_xlfn._xlws.FILTER(Balanço[Quantidade],(Balanço[Estoque]=Back!$E$3)*(Balanço[Material]=Back!F34917))))</f>
        <v/>
      </c>
    </row>
    <row r="34918" spans="2:7">
      <c r="B34918" s="32">
        <f>SUMIF(Balanço[Estoque],Back!A34918,Balanço[Quantidade])</f>
        <v>0</v>
      </c>
      <c r="G34918" s="32" t="str" cm="1">
        <f t="array" ref="G34918">IF(F34918="","",SUM(_xlfn._xlws.FILTER(Balanço[Quantidade],(Balanço[Estoque]=Back!$E$3)*(Balanço[Material]=Back!F34918))))</f>
        <v/>
      </c>
    </row>
    <row r="34919" spans="2:7">
      <c r="B34919" s="32">
        <f>SUMIF(Balanço[Estoque],Back!A34919,Balanço[Quantidade])</f>
        <v>0</v>
      </c>
      <c r="G34919" s="32" t="str" cm="1">
        <f t="array" ref="G34919">IF(F34919="","",SUM(_xlfn._xlws.FILTER(Balanço[Quantidade],(Balanço[Estoque]=Back!$E$3)*(Balanço[Material]=Back!F34919))))</f>
        <v/>
      </c>
    </row>
    <row r="34920" spans="2:7">
      <c r="B34920" s="32">
        <f>SUMIF(Balanço[Estoque],Back!A34920,Balanço[Quantidade])</f>
        <v>0</v>
      </c>
      <c r="G34920" s="32" t="str" cm="1">
        <f t="array" ref="G34920">IF(F34920="","",SUM(_xlfn._xlws.FILTER(Balanço[Quantidade],(Balanço[Estoque]=Back!$E$3)*(Balanço[Material]=Back!F34920))))</f>
        <v/>
      </c>
    </row>
    <row r="34921" spans="2:7">
      <c r="B34921" s="32">
        <f>SUMIF(Balanço[Estoque],Back!A34921,Balanço[Quantidade])</f>
        <v>0</v>
      </c>
      <c r="G34921" s="32" t="str" cm="1">
        <f t="array" ref="G34921">IF(F34921="","",SUM(_xlfn._xlws.FILTER(Balanço[Quantidade],(Balanço[Estoque]=Back!$E$3)*(Balanço[Material]=Back!F34921))))</f>
        <v/>
      </c>
    </row>
    <row r="34922" spans="2:7">
      <c r="B34922" s="32">
        <f>SUMIF(Balanço[Estoque],Back!A34922,Balanço[Quantidade])</f>
        <v>0</v>
      </c>
      <c r="G34922" s="32" t="str" cm="1">
        <f t="array" ref="G34922">IF(F34922="","",SUM(_xlfn._xlws.FILTER(Balanço[Quantidade],(Balanço[Estoque]=Back!$E$3)*(Balanço[Material]=Back!F34922))))</f>
        <v/>
      </c>
    </row>
    <row r="34923" spans="2:7">
      <c r="B34923" s="32">
        <f>SUMIF(Balanço[Estoque],Back!A34923,Balanço[Quantidade])</f>
        <v>0</v>
      </c>
      <c r="G34923" s="32" t="str" cm="1">
        <f t="array" ref="G34923">IF(F34923="","",SUM(_xlfn._xlws.FILTER(Balanço[Quantidade],(Balanço[Estoque]=Back!$E$3)*(Balanço[Material]=Back!F34923))))</f>
        <v/>
      </c>
    </row>
    <row r="34924" spans="2:7">
      <c r="B34924" s="32">
        <f>SUMIF(Balanço[Estoque],Back!A34924,Balanço[Quantidade])</f>
        <v>0</v>
      </c>
      <c r="G34924" s="32" t="str" cm="1">
        <f t="array" ref="G34924">IF(F34924="","",SUM(_xlfn._xlws.FILTER(Balanço[Quantidade],(Balanço[Estoque]=Back!$E$3)*(Balanço[Material]=Back!F34924))))</f>
        <v/>
      </c>
    </row>
    <row r="34925" spans="2:7">
      <c r="B34925" s="32">
        <f>SUMIF(Balanço[Estoque],Back!A34925,Balanço[Quantidade])</f>
        <v>0</v>
      </c>
      <c r="G34925" s="32" t="str" cm="1">
        <f t="array" ref="G34925">IF(F34925="","",SUM(_xlfn._xlws.FILTER(Balanço[Quantidade],(Balanço[Estoque]=Back!$E$3)*(Balanço[Material]=Back!F34925))))</f>
        <v/>
      </c>
    </row>
    <row r="34926" spans="2:7">
      <c r="B34926" s="32">
        <f>SUMIF(Balanço[Estoque],Back!A34926,Balanço[Quantidade])</f>
        <v>0</v>
      </c>
      <c r="G34926" s="32" t="str" cm="1">
        <f t="array" ref="G34926">IF(F34926="","",SUM(_xlfn._xlws.FILTER(Balanço[Quantidade],(Balanço[Estoque]=Back!$E$3)*(Balanço[Material]=Back!F34926))))</f>
        <v/>
      </c>
    </row>
    <row r="34927" spans="2:7">
      <c r="B34927" s="32">
        <f>SUMIF(Balanço[Estoque],Back!A34927,Balanço[Quantidade])</f>
        <v>0</v>
      </c>
      <c r="G34927" s="32" t="str" cm="1">
        <f t="array" ref="G34927">IF(F34927="","",SUM(_xlfn._xlws.FILTER(Balanço[Quantidade],(Balanço[Estoque]=Back!$E$3)*(Balanço[Material]=Back!F34927))))</f>
        <v/>
      </c>
    </row>
    <row r="34928" spans="2:7">
      <c r="B34928" s="32">
        <f>SUMIF(Balanço[Estoque],Back!A34928,Balanço[Quantidade])</f>
        <v>0</v>
      </c>
      <c r="G34928" s="32" t="str" cm="1">
        <f t="array" ref="G34928">IF(F34928="","",SUM(_xlfn._xlws.FILTER(Balanço[Quantidade],(Balanço[Estoque]=Back!$E$3)*(Balanço[Material]=Back!F34928))))</f>
        <v/>
      </c>
    </row>
    <row r="34929" spans="2:7">
      <c r="B34929" s="32">
        <f>SUMIF(Balanço[Estoque],Back!A34929,Balanço[Quantidade])</f>
        <v>0</v>
      </c>
      <c r="G34929" s="32" t="str" cm="1">
        <f t="array" ref="G34929">IF(F34929="","",SUM(_xlfn._xlws.FILTER(Balanço[Quantidade],(Balanço[Estoque]=Back!$E$3)*(Balanço[Material]=Back!F34929))))</f>
        <v/>
      </c>
    </row>
    <row r="34930" spans="2:7">
      <c r="B34930" s="32">
        <f>SUMIF(Balanço[Estoque],Back!A34930,Balanço[Quantidade])</f>
        <v>0</v>
      </c>
      <c r="G34930" s="32" t="str" cm="1">
        <f t="array" ref="G34930">IF(F34930="","",SUM(_xlfn._xlws.FILTER(Balanço[Quantidade],(Balanço[Estoque]=Back!$E$3)*(Balanço[Material]=Back!F34930))))</f>
        <v/>
      </c>
    </row>
    <row r="34931" spans="2:7">
      <c r="B34931" s="32">
        <f>SUMIF(Balanço[Estoque],Back!A34931,Balanço[Quantidade])</f>
        <v>0</v>
      </c>
      <c r="G34931" s="32" t="str" cm="1">
        <f t="array" ref="G34931">IF(F34931="","",SUM(_xlfn._xlws.FILTER(Balanço[Quantidade],(Balanço[Estoque]=Back!$E$3)*(Balanço[Material]=Back!F34931))))</f>
        <v/>
      </c>
    </row>
    <row r="34932" spans="2:7">
      <c r="B34932" s="32">
        <f>SUMIF(Balanço[Estoque],Back!A34932,Balanço[Quantidade])</f>
        <v>0</v>
      </c>
      <c r="G34932" s="32" t="str" cm="1">
        <f t="array" ref="G34932">IF(F34932="","",SUM(_xlfn._xlws.FILTER(Balanço[Quantidade],(Balanço[Estoque]=Back!$E$3)*(Balanço[Material]=Back!F34932))))</f>
        <v/>
      </c>
    </row>
    <row r="34933" spans="2:7">
      <c r="B34933" s="32">
        <f>SUMIF(Balanço[Estoque],Back!A34933,Balanço[Quantidade])</f>
        <v>0</v>
      </c>
      <c r="G34933" s="32" t="str" cm="1">
        <f t="array" ref="G34933">IF(F34933="","",SUM(_xlfn._xlws.FILTER(Balanço[Quantidade],(Balanço[Estoque]=Back!$E$3)*(Balanço[Material]=Back!F34933))))</f>
        <v/>
      </c>
    </row>
    <row r="34934" spans="2:7">
      <c r="B34934" s="32">
        <f>SUMIF(Balanço[Estoque],Back!A34934,Balanço[Quantidade])</f>
        <v>0</v>
      </c>
      <c r="G34934" s="32" t="str" cm="1">
        <f t="array" ref="G34934">IF(F34934="","",SUM(_xlfn._xlws.FILTER(Balanço[Quantidade],(Balanço[Estoque]=Back!$E$3)*(Balanço[Material]=Back!F34934))))</f>
        <v/>
      </c>
    </row>
    <row r="34935" spans="2:7">
      <c r="B34935" s="32">
        <f>SUMIF(Balanço[Estoque],Back!A34935,Balanço[Quantidade])</f>
        <v>0</v>
      </c>
      <c r="G34935" s="32" t="str" cm="1">
        <f t="array" ref="G34935">IF(F34935="","",SUM(_xlfn._xlws.FILTER(Balanço[Quantidade],(Balanço[Estoque]=Back!$E$3)*(Balanço[Material]=Back!F34935))))</f>
        <v/>
      </c>
    </row>
    <row r="34936" spans="2:7">
      <c r="B34936" s="32">
        <f>SUMIF(Balanço[Estoque],Back!A34936,Balanço[Quantidade])</f>
        <v>0</v>
      </c>
      <c r="G34936" s="32" t="str" cm="1">
        <f t="array" ref="G34936">IF(F34936="","",SUM(_xlfn._xlws.FILTER(Balanço[Quantidade],(Balanço[Estoque]=Back!$E$3)*(Balanço[Material]=Back!F34936))))</f>
        <v/>
      </c>
    </row>
    <row r="34937" spans="2:7">
      <c r="B34937" s="32">
        <f>SUMIF(Balanço[Estoque],Back!A34937,Balanço[Quantidade])</f>
        <v>0</v>
      </c>
      <c r="G34937" s="32" t="str" cm="1">
        <f t="array" ref="G34937">IF(F34937="","",SUM(_xlfn._xlws.FILTER(Balanço[Quantidade],(Balanço[Estoque]=Back!$E$3)*(Balanço[Material]=Back!F34937))))</f>
        <v/>
      </c>
    </row>
    <row r="34938" spans="2:7">
      <c r="B34938" s="32">
        <f>SUMIF(Balanço[Estoque],Back!A34938,Balanço[Quantidade])</f>
        <v>0</v>
      </c>
      <c r="G34938" s="32" t="str" cm="1">
        <f t="array" ref="G34938">IF(F34938="","",SUM(_xlfn._xlws.FILTER(Balanço[Quantidade],(Balanço[Estoque]=Back!$E$3)*(Balanço[Material]=Back!F34938))))</f>
        <v/>
      </c>
    </row>
    <row r="34939" spans="2:7">
      <c r="B34939" s="32">
        <f>SUMIF(Balanço[Estoque],Back!A34939,Balanço[Quantidade])</f>
        <v>0</v>
      </c>
      <c r="G34939" s="32" t="str" cm="1">
        <f t="array" ref="G34939">IF(F34939="","",SUM(_xlfn._xlws.FILTER(Balanço[Quantidade],(Balanço[Estoque]=Back!$E$3)*(Balanço[Material]=Back!F34939))))</f>
        <v/>
      </c>
    </row>
    <row r="34940" spans="2:7">
      <c r="B34940" s="32">
        <f>SUMIF(Balanço[Estoque],Back!A34940,Balanço[Quantidade])</f>
        <v>0</v>
      </c>
      <c r="G34940" s="32" t="str" cm="1">
        <f t="array" ref="G34940">IF(F34940="","",SUM(_xlfn._xlws.FILTER(Balanço[Quantidade],(Balanço[Estoque]=Back!$E$3)*(Balanço[Material]=Back!F34940))))</f>
        <v/>
      </c>
    </row>
    <row r="34941" spans="2:7">
      <c r="B34941" s="32">
        <f>SUMIF(Balanço[Estoque],Back!A34941,Balanço[Quantidade])</f>
        <v>0</v>
      </c>
      <c r="G34941" s="32" t="str" cm="1">
        <f t="array" ref="G34941">IF(F34941="","",SUM(_xlfn._xlws.FILTER(Balanço[Quantidade],(Balanço[Estoque]=Back!$E$3)*(Balanço[Material]=Back!F34941))))</f>
        <v/>
      </c>
    </row>
    <row r="34942" spans="2:7">
      <c r="B34942" s="32">
        <f>SUMIF(Balanço[Estoque],Back!A34942,Balanço[Quantidade])</f>
        <v>0</v>
      </c>
      <c r="G34942" s="32" t="str" cm="1">
        <f t="array" ref="G34942">IF(F34942="","",SUM(_xlfn._xlws.FILTER(Balanço[Quantidade],(Balanço[Estoque]=Back!$E$3)*(Balanço[Material]=Back!F34942))))</f>
        <v/>
      </c>
    </row>
    <row r="34943" spans="2:7">
      <c r="B34943" s="32">
        <f>SUMIF(Balanço[Estoque],Back!A34943,Balanço[Quantidade])</f>
        <v>0</v>
      </c>
      <c r="G34943" s="32" t="str" cm="1">
        <f t="array" ref="G34943">IF(F34943="","",SUM(_xlfn._xlws.FILTER(Balanço[Quantidade],(Balanço[Estoque]=Back!$E$3)*(Balanço[Material]=Back!F34943))))</f>
        <v/>
      </c>
    </row>
    <row r="34944" spans="2:7">
      <c r="B34944" s="32">
        <f>SUMIF(Balanço[Estoque],Back!A34944,Balanço[Quantidade])</f>
        <v>0</v>
      </c>
      <c r="G34944" s="32" t="str" cm="1">
        <f t="array" ref="G34944">IF(F34944="","",SUM(_xlfn._xlws.FILTER(Balanço[Quantidade],(Balanço[Estoque]=Back!$E$3)*(Balanço[Material]=Back!F34944))))</f>
        <v/>
      </c>
    </row>
    <row r="34945" spans="2:7">
      <c r="B34945" s="32">
        <f>SUMIF(Balanço[Estoque],Back!A34945,Balanço[Quantidade])</f>
        <v>0</v>
      </c>
      <c r="G34945" s="32" t="str" cm="1">
        <f t="array" ref="G34945">IF(F34945="","",SUM(_xlfn._xlws.FILTER(Balanço[Quantidade],(Balanço[Estoque]=Back!$E$3)*(Balanço[Material]=Back!F34945))))</f>
        <v/>
      </c>
    </row>
    <row r="34946" spans="2:7">
      <c r="B34946" s="32">
        <f>SUMIF(Balanço[Estoque],Back!A34946,Balanço[Quantidade])</f>
        <v>0</v>
      </c>
      <c r="G34946" s="32" t="str" cm="1">
        <f t="array" ref="G34946">IF(F34946="","",SUM(_xlfn._xlws.FILTER(Balanço[Quantidade],(Balanço[Estoque]=Back!$E$3)*(Balanço[Material]=Back!F34946))))</f>
        <v/>
      </c>
    </row>
    <row r="34947" spans="2:7">
      <c r="B34947" s="32">
        <f>SUMIF(Balanço[Estoque],Back!A34947,Balanço[Quantidade])</f>
        <v>0</v>
      </c>
      <c r="G34947" s="32" t="str" cm="1">
        <f t="array" ref="G34947">IF(F34947="","",SUM(_xlfn._xlws.FILTER(Balanço[Quantidade],(Balanço[Estoque]=Back!$E$3)*(Balanço[Material]=Back!F34947))))</f>
        <v/>
      </c>
    </row>
    <row r="34948" spans="2:7">
      <c r="B34948" s="32">
        <f>SUMIF(Balanço[Estoque],Back!A34948,Balanço[Quantidade])</f>
        <v>0</v>
      </c>
      <c r="G34948" s="32" t="str" cm="1">
        <f t="array" ref="G34948">IF(F34948="","",SUM(_xlfn._xlws.FILTER(Balanço[Quantidade],(Balanço[Estoque]=Back!$E$3)*(Balanço[Material]=Back!F34948))))</f>
        <v/>
      </c>
    </row>
    <row r="34949" spans="2:7">
      <c r="B34949" s="32">
        <f>SUMIF(Balanço[Estoque],Back!A34949,Balanço[Quantidade])</f>
        <v>0</v>
      </c>
      <c r="G34949" s="32" t="str" cm="1">
        <f t="array" ref="G34949">IF(F34949="","",SUM(_xlfn._xlws.FILTER(Balanço[Quantidade],(Balanço[Estoque]=Back!$E$3)*(Balanço[Material]=Back!F34949))))</f>
        <v/>
      </c>
    </row>
    <row r="34950" spans="2:7">
      <c r="B34950" s="32">
        <f>SUMIF(Balanço[Estoque],Back!A34950,Balanço[Quantidade])</f>
        <v>0</v>
      </c>
      <c r="G34950" s="32" t="str" cm="1">
        <f t="array" ref="G34950">IF(F34950="","",SUM(_xlfn._xlws.FILTER(Balanço[Quantidade],(Balanço[Estoque]=Back!$E$3)*(Balanço[Material]=Back!F34950))))</f>
        <v/>
      </c>
    </row>
    <row r="34951" spans="2:7">
      <c r="B34951" s="32">
        <f>SUMIF(Balanço[Estoque],Back!A34951,Balanço[Quantidade])</f>
        <v>0</v>
      </c>
      <c r="G34951" s="32" t="str" cm="1">
        <f t="array" ref="G34951">IF(F34951="","",SUM(_xlfn._xlws.FILTER(Balanço[Quantidade],(Balanço[Estoque]=Back!$E$3)*(Balanço[Material]=Back!F34951))))</f>
        <v/>
      </c>
    </row>
    <row r="34952" spans="2:7">
      <c r="B34952" s="32">
        <f>SUMIF(Balanço[Estoque],Back!A34952,Balanço[Quantidade])</f>
        <v>0</v>
      </c>
      <c r="G34952" s="32" t="str" cm="1">
        <f t="array" ref="G34952">IF(F34952="","",SUM(_xlfn._xlws.FILTER(Balanço[Quantidade],(Balanço[Estoque]=Back!$E$3)*(Balanço[Material]=Back!F34952))))</f>
        <v/>
      </c>
    </row>
    <row r="34953" spans="2:7">
      <c r="B34953" s="32">
        <f>SUMIF(Balanço[Estoque],Back!A34953,Balanço[Quantidade])</f>
        <v>0</v>
      </c>
      <c r="G34953" s="32" t="str" cm="1">
        <f t="array" ref="G34953">IF(F34953="","",SUM(_xlfn._xlws.FILTER(Balanço[Quantidade],(Balanço[Estoque]=Back!$E$3)*(Balanço[Material]=Back!F34953))))</f>
        <v/>
      </c>
    </row>
    <row r="34954" spans="2:7">
      <c r="B34954" s="32">
        <f>SUMIF(Balanço[Estoque],Back!A34954,Balanço[Quantidade])</f>
        <v>0</v>
      </c>
      <c r="G34954" s="32" t="str" cm="1">
        <f t="array" ref="G34954">IF(F34954="","",SUM(_xlfn._xlws.FILTER(Balanço[Quantidade],(Balanço[Estoque]=Back!$E$3)*(Balanço[Material]=Back!F34954))))</f>
        <v/>
      </c>
    </row>
    <row r="34955" spans="2:7">
      <c r="B34955" s="32">
        <f>SUMIF(Balanço[Estoque],Back!A34955,Balanço[Quantidade])</f>
        <v>0</v>
      </c>
      <c r="G34955" s="32" t="str" cm="1">
        <f t="array" ref="G34955">IF(F34955="","",SUM(_xlfn._xlws.FILTER(Balanço[Quantidade],(Balanço[Estoque]=Back!$E$3)*(Balanço[Material]=Back!F34955))))</f>
        <v/>
      </c>
    </row>
    <row r="34956" spans="2:7">
      <c r="B34956" s="32">
        <f>SUMIF(Balanço[Estoque],Back!A34956,Balanço[Quantidade])</f>
        <v>0</v>
      </c>
      <c r="G34956" s="32" t="str" cm="1">
        <f t="array" ref="G34956">IF(F34956="","",SUM(_xlfn._xlws.FILTER(Balanço[Quantidade],(Balanço[Estoque]=Back!$E$3)*(Balanço[Material]=Back!F34956))))</f>
        <v/>
      </c>
    </row>
    <row r="34957" spans="2:7">
      <c r="B34957" s="32">
        <f>SUMIF(Balanço[Estoque],Back!A34957,Balanço[Quantidade])</f>
        <v>0</v>
      </c>
      <c r="G34957" s="32" t="str" cm="1">
        <f t="array" ref="G34957">IF(F34957="","",SUM(_xlfn._xlws.FILTER(Balanço[Quantidade],(Balanço[Estoque]=Back!$E$3)*(Balanço[Material]=Back!F34957))))</f>
        <v/>
      </c>
    </row>
    <row r="34958" spans="2:7">
      <c r="B34958" s="32">
        <f>SUMIF(Balanço[Estoque],Back!A34958,Balanço[Quantidade])</f>
        <v>0</v>
      </c>
      <c r="G34958" s="32" t="str" cm="1">
        <f t="array" ref="G34958">IF(F34958="","",SUM(_xlfn._xlws.FILTER(Balanço[Quantidade],(Balanço[Estoque]=Back!$E$3)*(Balanço[Material]=Back!F34958))))</f>
        <v/>
      </c>
    </row>
    <row r="34959" spans="2:7">
      <c r="B34959" s="32">
        <f>SUMIF(Balanço[Estoque],Back!A34959,Balanço[Quantidade])</f>
        <v>0</v>
      </c>
      <c r="G34959" s="32" t="str" cm="1">
        <f t="array" ref="G34959">IF(F34959="","",SUM(_xlfn._xlws.FILTER(Balanço[Quantidade],(Balanço[Estoque]=Back!$E$3)*(Balanço[Material]=Back!F34959))))</f>
        <v/>
      </c>
    </row>
    <row r="34960" spans="2:7">
      <c r="B34960" s="32">
        <f>SUMIF(Balanço[Estoque],Back!A34960,Balanço[Quantidade])</f>
        <v>0</v>
      </c>
      <c r="G34960" s="32" t="str" cm="1">
        <f t="array" ref="G34960">IF(F34960="","",SUM(_xlfn._xlws.FILTER(Balanço[Quantidade],(Balanço[Estoque]=Back!$E$3)*(Balanço[Material]=Back!F34960))))</f>
        <v/>
      </c>
    </row>
    <row r="34961" spans="2:7">
      <c r="B34961" s="32">
        <f>SUMIF(Balanço[Estoque],Back!A34961,Balanço[Quantidade])</f>
        <v>0</v>
      </c>
      <c r="G34961" s="32" t="str" cm="1">
        <f t="array" ref="G34961">IF(F34961="","",SUM(_xlfn._xlws.FILTER(Balanço[Quantidade],(Balanço[Estoque]=Back!$E$3)*(Balanço[Material]=Back!F34961))))</f>
        <v/>
      </c>
    </row>
    <row r="34962" spans="2:7">
      <c r="B34962" s="32">
        <f>SUMIF(Balanço[Estoque],Back!A34962,Balanço[Quantidade])</f>
        <v>0</v>
      </c>
      <c r="G34962" s="32" t="str" cm="1">
        <f t="array" ref="G34962">IF(F34962="","",SUM(_xlfn._xlws.FILTER(Balanço[Quantidade],(Balanço[Estoque]=Back!$E$3)*(Balanço[Material]=Back!F34962))))</f>
        <v/>
      </c>
    </row>
    <row r="34963" spans="2:7">
      <c r="B34963" s="32">
        <f>SUMIF(Balanço[Estoque],Back!A34963,Balanço[Quantidade])</f>
        <v>0</v>
      </c>
      <c r="G34963" s="32" t="str" cm="1">
        <f t="array" ref="G34963">IF(F34963="","",SUM(_xlfn._xlws.FILTER(Balanço[Quantidade],(Balanço[Estoque]=Back!$E$3)*(Balanço[Material]=Back!F34963))))</f>
        <v/>
      </c>
    </row>
    <row r="34964" spans="2:7">
      <c r="B34964" s="32">
        <f>SUMIF(Balanço[Estoque],Back!A34964,Balanço[Quantidade])</f>
        <v>0</v>
      </c>
      <c r="G34964" s="32" t="str" cm="1">
        <f t="array" ref="G34964">IF(F34964="","",SUM(_xlfn._xlws.FILTER(Balanço[Quantidade],(Balanço[Estoque]=Back!$E$3)*(Balanço[Material]=Back!F34964))))</f>
        <v/>
      </c>
    </row>
    <row r="34965" spans="2:7">
      <c r="B34965" s="32">
        <f>SUMIF(Balanço[Estoque],Back!A34965,Balanço[Quantidade])</f>
        <v>0</v>
      </c>
      <c r="G34965" s="32" t="str" cm="1">
        <f t="array" ref="G34965">IF(F34965="","",SUM(_xlfn._xlws.FILTER(Balanço[Quantidade],(Balanço[Estoque]=Back!$E$3)*(Balanço[Material]=Back!F34965))))</f>
        <v/>
      </c>
    </row>
    <row r="34966" spans="2:7">
      <c r="B34966" s="32">
        <f>SUMIF(Balanço[Estoque],Back!A34966,Balanço[Quantidade])</f>
        <v>0</v>
      </c>
      <c r="G34966" s="32" t="str" cm="1">
        <f t="array" ref="G34966">IF(F34966="","",SUM(_xlfn._xlws.FILTER(Balanço[Quantidade],(Balanço[Estoque]=Back!$E$3)*(Balanço[Material]=Back!F34966))))</f>
        <v/>
      </c>
    </row>
    <row r="34967" spans="2:7">
      <c r="B34967" s="32">
        <f>SUMIF(Balanço[Estoque],Back!A34967,Balanço[Quantidade])</f>
        <v>0</v>
      </c>
      <c r="G34967" s="32" t="str" cm="1">
        <f t="array" ref="G34967">IF(F34967="","",SUM(_xlfn._xlws.FILTER(Balanço[Quantidade],(Balanço[Estoque]=Back!$E$3)*(Balanço[Material]=Back!F34967))))</f>
        <v/>
      </c>
    </row>
    <row r="34968" spans="2:7">
      <c r="B34968" s="32">
        <f>SUMIF(Balanço[Estoque],Back!A34968,Balanço[Quantidade])</f>
        <v>0</v>
      </c>
      <c r="G34968" s="32" t="str" cm="1">
        <f t="array" ref="G34968">IF(F34968="","",SUM(_xlfn._xlws.FILTER(Balanço[Quantidade],(Balanço[Estoque]=Back!$E$3)*(Balanço[Material]=Back!F34968))))</f>
        <v/>
      </c>
    </row>
    <row r="34969" spans="2:7">
      <c r="B34969" s="32">
        <f>SUMIF(Balanço[Estoque],Back!A34969,Balanço[Quantidade])</f>
        <v>0</v>
      </c>
      <c r="G34969" s="32" t="str" cm="1">
        <f t="array" ref="G34969">IF(F34969="","",SUM(_xlfn._xlws.FILTER(Balanço[Quantidade],(Balanço[Estoque]=Back!$E$3)*(Balanço[Material]=Back!F34969))))</f>
        <v/>
      </c>
    </row>
    <row r="34970" spans="2:7">
      <c r="B34970" s="32">
        <f>SUMIF(Balanço[Estoque],Back!A34970,Balanço[Quantidade])</f>
        <v>0</v>
      </c>
      <c r="G34970" s="32" t="str" cm="1">
        <f t="array" ref="G34970">IF(F34970="","",SUM(_xlfn._xlws.FILTER(Balanço[Quantidade],(Balanço[Estoque]=Back!$E$3)*(Balanço[Material]=Back!F34970))))</f>
        <v/>
      </c>
    </row>
    <row r="34971" spans="2:7">
      <c r="B34971" s="32">
        <f>SUMIF(Balanço[Estoque],Back!A34971,Balanço[Quantidade])</f>
        <v>0</v>
      </c>
      <c r="G34971" s="32" t="str" cm="1">
        <f t="array" ref="G34971">IF(F34971="","",SUM(_xlfn._xlws.FILTER(Balanço[Quantidade],(Balanço[Estoque]=Back!$E$3)*(Balanço[Material]=Back!F34971))))</f>
        <v/>
      </c>
    </row>
    <row r="34972" spans="2:7">
      <c r="B34972" s="32">
        <f>SUMIF(Balanço[Estoque],Back!A34972,Balanço[Quantidade])</f>
        <v>0</v>
      </c>
      <c r="G34972" s="32" t="str" cm="1">
        <f t="array" ref="G34972">IF(F34972="","",SUM(_xlfn._xlws.FILTER(Balanço[Quantidade],(Balanço[Estoque]=Back!$E$3)*(Balanço[Material]=Back!F34972))))</f>
        <v/>
      </c>
    </row>
    <row r="34973" spans="2:7">
      <c r="B34973" s="32">
        <f>SUMIF(Balanço[Estoque],Back!A34973,Balanço[Quantidade])</f>
        <v>0</v>
      </c>
      <c r="G34973" s="32" t="str" cm="1">
        <f t="array" ref="G34973">IF(F34973="","",SUM(_xlfn._xlws.FILTER(Balanço[Quantidade],(Balanço[Estoque]=Back!$E$3)*(Balanço[Material]=Back!F34973))))</f>
        <v/>
      </c>
    </row>
    <row r="34974" spans="2:7">
      <c r="B34974" s="32">
        <f>SUMIF(Balanço[Estoque],Back!A34974,Balanço[Quantidade])</f>
        <v>0</v>
      </c>
      <c r="G34974" s="32" t="str" cm="1">
        <f t="array" ref="G34974">IF(F34974="","",SUM(_xlfn._xlws.FILTER(Balanço[Quantidade],(Balanço[Estoque]=Back!$E$3)*(Balanço[Material]=Back!F34974))))</f>
        <v/>
      </c>
    </row>
    <row r="34975" spans="2:7">
      <c r="B34975" s="32">
        <f>SUMIF(Balanço[Estoque],Back!A34975,Balanço[Quantidade])</f>
        <v>0</v>
      </c>
      <c r="G34975" s="32" t="str" cm="1">
        <f t="array" ref="G34975">IF(F34975="","",SUM(_xlfn._xlws.FILTER(Balanço[Quantidade],(Balanço[Estoque]=Back!$E$3)*(Balanço[Material]=Back!F34975))))</f>
        <v/>
      </c>
    </row>
    <row r="34976" spans="2:7">
      <c r="B34976" s="32">
        <f>SUMIF(Balanço[Estoque],Back!A34976,Balanço[Quantidade])</f>
        <v>0</v>
      </c>
      <c r="G34976" s="32" t="str" cm="1">
        <f t="array" ref="G34976">IF(F34976="","",SUM(_xlfn._xlws.FILTER(Balanço[Quantidade],(Balanço[Estoque]=Back!$E$3)*(Balanço[Material]=Back!F34976))))</f>
        <v/>
      </c>
    </row>
    <row r="34977" spans="2:7">
      <c r="B34977" s="32">
        <f>SUMIF(Balanço[Estoque],Back!A34977,Balanço[Quantidade])</f>
        <v>0</v>
      </c>
      <c r="G34977" s="32" t="str" cm="1">
        <f t="array" ref="G34977">IF(F34977="","",SUM(_xlfn._xlws.FILTER(Balanço[Quantidade],(Balanço[Estoque]=Back!$E$3)*(Balanço[Material]=Back!F34977))))</f>
        <v/>
      </c>
    </row>
    <row r="34978" spans="2:7">
      <c r="B34978" s="32">
        <f>SUMIF(Balanço[Estoque],Back!A34978,Balanço[Quantidade])</f>
        <v>0</v>
      </c>
      <c r="G34978" s="32" t="str" cm="1">
        <f t="array" ref="G34978">IF(F34978="","",SUM(_xlfn._xlws.FILTER(Balanço[Quantidade],(Balanço[Estoque]=Back!$E$3)*(Balanço[Material]=Back!F34978))))</f>
        <v/>
      </c>
    </row>
    <row r="34979" spans="2:7">
      <c r="B34979" s="32">
        <f>SUMIF(Balanço[Estoque],Back!A34979,Balanço[Quantidade])</f>
        <v>0</v>
      </c>
      <c r="G34979" s="32" t="str" cm="1">
        <f t="array" ref="G34979">IF(F34979="","",SUM(_xlfn._xlws.FILTER(Balanço[Quantidade],(Balanço[Estoque]=Back!$E$3)*(Balanço[Material]=Back!F34979))))</f>
        <v/>
      </c>
    </row>
    <row r="34980" spans="2:7">
      <c r="B34980" s="32">
        <f>SUMIF(Balanço[Estoque],Back!A34980,Balanço[Quantidade])</f>
        <v>0</v>
      </c>
      <c r="G34980" s="32" t="str" cm="1">
        <f t="array" ref="G34980">IF(F34980="","",SUM(_xlfn._xlws.FILTER(Balanço[Quantidade],(Balanço[Estoque]=Back!$E$3)*(Balanço[Material]=Back!F34980))))</f>
        <v/>
      </c>
    </row>
    <row r="34981" spans="2:7">
      <c r="B34981" s="32">
        <f>SUMIF(Balanço[Estoque],Back!A34981,Balanço[Quantidade])</f>
        <v>0</v>
      </c>
      <c r="G34981" s="32" t="str" cm="1">
        <f t="array" ref="G34981">IF(F34981="","",SUM(_xlfn._xlws.FILTER(Balanço[Quantidade],(Balanço[Estoque]=Back!$E$3)*(Balanço[Material]=Back!F34981))))</f>
        <v/>
      </c>
    </row>
    <row r="34982" spans="2:7">
      <c r="B34982" s="32">
        <f>SUMIF(Balanço[Estoque],Back!A34982,Balanço[Quantidade])</f>
        <v>0</v>
      </c>
      <c r="G34982" s="32" t="str" cm="1">
        <f t="array" ref="G34982">IF(F34982="","",SUM(_xlfn._xlws.FILTER(Balanço[Quantidade],(Balanço[Estoque]=Back!$E$3)*(Balanço[Material]=Back!F34982))))</f>
        <v/>
      </c>
    </row>
    <row r="34983" spans="2:7">
      <c r="B34983" s="32">
        <f>SUMIF(Balanço[Estoque],Back!A34983,Balanço[Quantidade])</f>
        <v>0</v>
      </c>
      <c r="G34983" s="32" t="str" cm="1">
        <f t="array" ref="G34983">IF(F34983="","",SUM(_xlfn._xlws.FILTER(Balanço[Quantidade],(Balanço[Estoque]=Back!$E$3)*(Balanço[Material]=Back!F34983))))</f>
        <v/>
      </c>
    </row>
    <row r="34984" spans="2:7">
      <c r="B34984" s="32">
        <f>SUMIF(Balanço[Estoque],Back!A34984,Balanço[Quantidade])</f>
        <v>0</v>
      </c>
      <c r="G34984" s="32" t="str" cm="1">
        <f t="array" ref="G34984">IF(F34984="","",SUM(_xlfn._xlws.FILTER(Balanço[Quantidade],(Balanço[Estoque]=Back!$E$3)*(Balanço[Material]=Back!F34984))))</f>
        <v/>
      </c>
    </row>
    <row r="34985" spans="2:7">
      <c r="B34985" s="32">
        <f>SUMIF(Balanço[Estoque],Back!A34985,Balanço[Quantidade])</f>
        <v>0</v>
      </c>
      <c r="G34985" s="32" t="str" cm="1">
        <f t="array" ref="G34985">IF(F34985="","",SUM(_xlfn._xlws.FILTER(Balanço[Quantidade],(Balanço[Estoque]=Back!$E$3)*(Balanço[Material]=Back!F34985))))</f>
        <v/>
      </c>
    </row>
    <row r="34986" spans="2:7">
      <c r="B34986" s="32">
        <f>SUMIF(Balanço[Estoque],Back!A34986,Balanço[Quantidade])</f>
        <v>0</v>
      </c>
      <c r="G34986" s="32" t="str" cm="1">
        <f t="array" ref="G34986">IF(F34986="","",SUM(_xlfn._xlws.FILTER(Balanço[Quantidade],(Balanço[Estoque]=Back!$E$3)*(Balanço[Material]=Back!F34986))))</f>
        <v/>
      </c>
    </row>
    <row r="34987" spans="2:7">
      <c r="B34987" s="32">
        <f>SUMIF(Balanço[Estoque],Back!A34987,Balanço[Quantidade])</f>
        <v>0</v>
      </c>
      <c r="G34987" s="32" t="str" cm="1">
        <f t="array" ref="G34987">IF(F34987="","",SUM(_xlfn._xlws.FILTER(Balanço[Quantidade],(Balanço[Estoque]=Back!$E$3)*(Balanço[Material]=Back!F34987))))</f>
        <v/>
      </c>
    </row>
    <row r="34988" spans="2:7">
      <c r="B34988" s="32">
        <f>SUMIF(Balanço[Estoque],Back!A34988,Balanço[Quantidade])</f>
        <v>0</v>
      </c>
      <c r="G34988" s="32" t="str" cm="1">
        <f t="array" ref="G34988">IF(F34988="","",SUM(_xlfn._xlws.FILTER(Balanço[Quantidade],(Balanço[Estoque]=Back!$E$3)*(Balanço[Material]=Back!F34988))))</f>
        <v/>
      </c>
    </row>
    <row r="34989" spans="2:7">
      <c r="B34989" s="32">
        <f>SUMIF(Balanço[Estoque],Back!A34989,Balanço[Quantidade])</f>
        <v>0</v>
      </c>
      <c r="G34989" s="32" t="str" cm="1">
        <f t="array" ref="G34989">IF(F34989="","",SUM(_xlfn._xlws.FILTER(Balanço[Quantidade],(Balanço[Estoque]=Back!$E$3)*(Balanço[Material]=Back!F34989))))</f>
        <v/>
      </c>
    </row>
    <row r="34990" spans="2:7">
      <c r="B34990" s="32">
        <f>SUMIF(Balanço[Estoque],Back!A34990,Balanço[Quantidade])</f>
        <v>0</v>
      </c>
      <c r="G34990" s="32" t="str" cm="1">
        <f t="array" ref="G34990">IF(F34990="","",SUM(_xlfn._xlws.FILTER(Balanço[Quantidade],(Balanço[Estoque]=Back!$E$3)*(Balanço[Material]=Back!F34990))))</f>
        <v/>
      </c>
    </row>
    <row r="34991" spans="2:7">
      <c r="B34991" s="32">
        <f>SUMIF(Balanço[Estoque],Back!A34991,Balanço[Quantidade])</f>
        <v>0</v>
      </c>
      <c r="G34991" s="32" t="str" cm="1">
        <f t="array" ref="G34991">IF(F34991="","",SUM(_xlfn._xlws.FILTER(Balanço[Quantidade],(Balanço[Estoque]=Back!$E$3)*(Balanço[Material]=Back!F34991))))</f>
        <v/>
      </c>
    </row>
    <row r="34992" spans="2:7">
      <c r="B34992" s="32">
        <f>SUMIF(Balanço[Estoque],Back!A34992,Balanço[Quantidade])</f>
        <v>0</v>
      </c>
      <c r="G34992" s="32" t="str" cm="1">
        <f t="array" ref="G34992">IF(F34992="","",SUM(_xlfn._xlws.FILTER(Balanço[Quantidade],(Balanço[Estoque]=Back!$E$3)*(Balanço[Material]=Back!F34992))))</f>
        <v/>
      </c>
    </row>
    <row r="34993" spans="2:7">
      <c r="B34993" s="32">
        <f>SUMIF(Balanço[Estoque],Back!A34993,Balanço[Quantidade])</f>
        <v>0</v>
      </c>
      <c r="G34993" s="32" t="str" cm="1">
        <f t="array" ref="G34993">IF(F34993="","",SUM(_xlfn._xlws.FILTER(Balanço[Quantidade],(Balanço[Estoque]=Back!$E$3)*(Balanço[Material]=Back!F34993))))</f>
        <v/>
      </c>
    </row>
    <row r="34994" spans="2:7">
      <c r="B34994" s="32">
        <f>SUMIF(Balanço[Estoque],Back!A34994,Balanço[Quantidade])</f>
        <v>0</v>
      </c>
      <c r="G34994" s="32" t="str" cm="1">
        <f t="array" ref="G34994">IF(F34994="","",SUM(_xlfn._xlws.FILTER(Balanço[Quantidade],(Balanço[Estoque]=Back!$E$3)*(Balanço[Material]=Back!F34994))))</f>
        <v/>
      </c>
    </row>
    <row r="34995" spans="2:7">
      <c r="B34995" s="32">
        <f>SUMIF(Balanço[Estoque],Back!A34995,Balanço[Quantidade])</f>
        <v>0</v>
      </c>
      <c r="G34995" s="32" t="str" cm="1">
        <f t="array" ref="G34995">IF(F34995="","",SUM(_xlfn._xlws.FILTER(Balanço[Quantidade],(Balanço[Estoque]=Back!$E$3)*(Balanço[Material]=Back!F34995))))</f>
        <v/>
      </c>
    </row>
    <row r="34996" spans="2:7">
      <c r="B34996" s="32">
        <f>SUMIF(Balanço[Estoque],Back!A34996,Balanço[Quantidade])</f>
        <v>0</v>
      </c>
      <c r="G34996" s="32" t="str" cm="1">
        <f t="array" ref="G34996">IF(F34996="","",SUM(_xlfn._xlws.FILTER(Balanço[Quantidade],(Balanço[Estoque]=Back!$E$3)*(Balanço[Material]=Back!F34996))))</f>
        <v/>
      </c>
    </row>
    <row r="34997" spans="2:7">
      <c r="B34997" s="32">
        <f>SUMIF(Balanço[Estoque],Back!A34997,Balanço[Quantidade])</f>
        <v>0</v>
      </c>
      <c r="G34997" s="32" t="str" cm="1">
        <f t="array" ref="G34997">IF(F34997="","",SUM(_xlfn._xlws.FILTER(Balanço[Quantidade],(Balanço[Estoque]=Back!$E$3)*(Balanço[Material]=Back!F34997))))</f>
        <v/>
      </c>
    </row>
    <row r="34998" spans="2:7">
      <c r="B34998" s="32">
        <f>SUMIF(Balanço[Estoque],Back!A34998,Balanço[Quantidade])</f>
        <v>0</v>
      </c>
      <c r="G34998" s="32" t="str" cm="1">
        <f t="array" ref="G34998">IF(F34998="","",SUM(_xlfn._xlws.FILTER(Balanço[Quantidade],(Balanço[Estoque]=Back!$E$3)*(Balanço[Material]=Back!F34998))))</f>
        <v/>
      </c>
    </row>
    <row r="34999" spans="2:7">
      <c r="B34999" s="32">
        <f>SUMIF(Balanço[Estoque],Back!A34999,Balanço[Quantidade])</f>
        <v>0</v>
      </c>
      <c r="G34999" s="32" t="str" cm="1">
        <f t="array" ref="G34999">IF(F34999="","",SUM(_xlfn._xlws.FILTER(Balanço[Quantidade],(Balanço[Estoque]=Back!$E$3)*(Balanço[Material]=Back!F34999))))</f>
        <v/>
      </c>
    </row>
    <row r="35000" spans="2:7">
      <c r="B35000" s="32">
        <f>SUMIF(Balanço[Estoque],Back!A35000,Balanço[Quantidade])</f>
        <v>0</v>
      </c>
      <c r="G35000" s="32" t="str" cm="1">
        <f t="array" ref="G35000">IF(F35000="","",SUM(_xlfn._xlws.FILTER(Balanço[Quantidade],(Balanço[Estoque]=Back!$E$3)*(Balanço[Material]=Back!F35000))))</f>
        <v/>
      </c>
    </row>
    <row r="35001" spans="2:7">
      <c r="B35001" s="32">
        <f>SUMIF(Balanço[Estoque],Back!A35001,Balanço[Quantidade])</f>
        <v>0</v>
      </c>
      <c r="G35001" s="32" t="str" cm="1">
        <f t="array" ref="G35001">IF(F35001="","",SUM(_xlfn._xlws.FILTER(Balanço[Quantidade],(Balanço[Estoque]=Back!$E$3)*(Balanço[Material]=Back!F35001))))</f>
        <v/>
      </c>
    </row>
    <row r="35002" spans="2:7">
      <c r="B35002" s="32">
        <f>SUMIF(Balanço[Estoque],Back!A35002,Balanço[Quantidade])</f>
        <v>0</v>
      </c>
      <c r="G35002" s="32" t="str" cm="1">
        <f t="array" ref="G35002">IF(F35002="","",SUM(_xlfn._xlws.FILTER(Balanço[Quantidade],(Balanço[Estoque]=Back!$E$3)*(Balanço[Material]=Back!F35002))))</f>
        <v/>
      </c>
    </row>
    <row r="35003" spans="2:7">
      <c r="B35003" s="32">
        <f>SUMIF(Balanço[Estoque],Back!A35003,Balanço[Quantidade])</f>
        <v>0</v>
      </c>
      <c r="G35003" s="32" t="str" cm="1">
        <f t="array" ref="G35003">IF(F35003="","",SUM(_xlfn._xlws.FILTER(Balanço[Quantidade],(Balanço[Estoque]=Back!$E$3)*(Balanço[Material]=Back!F35003))))</f>
        <v/>
      </c>
    </row>
    <row r="35004" spans="2:7">
      <c r="B35004" s="32">
        <f>SUMIF(Balanço[Estoque],Back!A35004,Balanço[Quantidade])</f>
        <v>0</v>
      </c>
      <c r="G35004" s="32" t="str" cm="1">
        <f t="array" ref="G35004">IF(F35004="","",SUM(_xlfn._xlws.FILTER(Balanço[Quantidade],(Balanço[Estoque]=Back!$E$3)*(Balanço[Material]=Back!F35004))))</f>
        <v/>
      </c>
    </row>
    <row r="35005" spans="2:7">
      <c r="B35005" s="32">
        <f>SUMIF(Balanço[Estoque],Back!A35005,Balanço[Quantidade])</f>
        <v>0</v>
      </c>
      <c r="G35005" s="32" t="str" cm="1">
        <f t="array" ref="G35005">IF(F35005="","",SUM(_xlfn._xlws.FILTER(Balanço[Quantidade],(Balanço[Estoque]=Back!$E$3)*(Balanço[Material]=Back!F35005))))</f>
        <v/>
      </c>
    </row>
    <row r="35006" spans="2:7">
      <c r="B35006" s="32">
        <f>SUMIF(Balanço[Estoque],Back!A35006,Balanço[Quantidade])</f>
        <v>0</v>
      </c>
      <c r="G35006" s="32" t="str" cm="1">
        <f t="array" ref="G35006">IF(F35006="","",SUM(_xlfn._xlws.FILTER(Balanço[Quantidade],(Balanço[Estoque]=Back!$E$3)*(Balanço[Material]=Back!F35006))))</f>
        <v/>
      </c>
    </row>
    <row r="35007" spans="2:7">
      <c r="B35007" s="32">
        <f>SUMIF(Balanço[Estoque],Back!A35007,Balanço[Quantidade])</f>
        <v>0</v>
      </c>
      <c r="G35007" s="32" t="str" cm="1">
        <f t="array" ref="G35007">IF(F35007="","",SUM(_xlfn._xlws.FILTER(Balanço[Quantidade],(Balanço[Estoque]=Back!$E$3)*(Balanço[Material]=Back!F35007))))</f>
        <v/>
      </c>
    </row>
    <row r="35008" spans="2:7">
      <c r="B35008" s="32">
        <f>SUMIF(Balanço[Estoque],Back!A35008,Balanço[Quantidade])</f>
        <v>0</v>
      </c>
      <c r="G35008" s="32" t="str" cm="1">
        <f t="array" ref="G35008">IF(F35008="","",SUM(_xlfn._xlws.FILTER(Balanço[Quantidade],(Balanço[Estoque]=Back!$E$3)*(Balanço[Material]=Back!F35008))))</f>
        <v/>
      </c>
    </row>
    <row r="35009" spans="2:7">
      <c r="B35009" s="32">
        <f>SUMIF(Balanço[Estoque],Back!A35009,Balanço[Quantidade])</f>
        <v>0</v>
      </c>
      <c r="G35009" s="32" t="str" cm="1">
        <f t="array" ref="G35009">IF(F35009="","",SUM(_xlfn._xlws.FILTER(Balanço[Quantidade],(Balanço[Estoque]=Back!$E$3)*(Balanço[Material]=Back!F35009))))</f>
        <v/>
      </c>
    </row>
    <row r="35010" spans="2:7">
      <c r="B35010" s="32">
        <f>SUMIF(Balanço[Estoque],Back!A35010,Balanço[Quantidade])</f>
        <v>0</v>
      </c>
      <c r="G35010" s="32" t="str" cm="1">
        <f t="array" ref="G35010">IF(F35010="","",SUM(_xlfn._xlws.FILTER(Balanço[Quantidade],(Balanço[Estoque]=Back!$E$3)*(Balanço[Material]=Back!F35010))))</f>
        <v/>
      </c>
    </row>
    <row r="35011" spans="2:7">
      <c r="B35011" s="32">
        <f>SUMIF(Balanço[Estoque],Back!A35011,Balanço[Quantidade])</f>
        <v>0</v>
      </c>
      <c r="G35011" s="32" t="str" cm="1">
        <f t="array" ref="G35011">IF(F35011="","",SUM(_xlfn._xlws.FILTER(Balanço[Quantidade],(Balanço[Estoque]=Back!$E$3)*(Balanço[Material]=Back!F35011))))</f>
        <v/>
      </c>
    </row>
    <row r="35012" spans="2:7">
      <c r="B35012" s="32">
        <f>SUMIF(Balanço[Estoque],Back!A35012,Balanço[Quantidade])</f>
        <v>0</v>
      </c>
      <c r="G35012" s="32" t="str" cm="1">
        <f t="array" ref="G35012">IF(F35012="","",SUM(_xlfn._xlws.FILTER(Balanço[Quantidade],(Balanço[Estoque]=Back!$E$3)*(Balanço[Material]=Back!F35012))))</f>
        <v/>
      </c>
    </row>
    <row r="35013" spans="2:7">
      <c r="B35013" s="32">
        <f>SUMIF(Balanço[Estoque],Back!A35013,Balanço[Quantidade])</f>
        <v>0</v>
      </c>
      <c r="G35013" s="32" t="str" cm="1">
        <f t="array" ref="G35013">IF(F35013="","",SUM(_xlfn._xlws.FILTER(Balanço[Quantidade],(Balanço[Estoque]=Back!$E$3)*(Balanço[Material]=Back!F35013))))</f>
        <v/>
      </c>
    </row>
    <row r="35014" spans="2:7">
      <c r="B35014" s="32">
        <f>SUMIF(Balanço[Estoque],Back!A35014,Balanço[Quantidade])</f>
        <v>0</v>
      </c>
      <c r="G35014" s="32" t="str" cm="1">
        <f t="array" ref="G35014">IF(F35014="","",SUM(_xlfn._xlws.FILTER(Balanço[Quantidade],(Balanço[Estoque]=Back!$E$3)*(Balanço[Material]=Back!F35014))))</f>
        <v/>
      </c>
    </row>
    <row r="35015" spans="2:7">
      <c r="B35015" s="32">
        <f>SUMIF(Balanço[Estoque],Back!A35015,Balanço[Quantidade])</f>
        <v>0</v>
      </c>
      <c r="G35015" s="32" t="str" cm="1">
        <f t="array" ref="G35015">IF(F35015="","",SUM(_xlfn._xlws.FILTER(Balanço[Quantidade],(Balanço[Estoque]=Back!$E$3)*(Balanço[Material]=Back!F35015))))</f>
        <v/>
      </c>
    </row>
    <row r="35016" spans="2:7">
      <c r="B35016" s="32">
        <f>SUMIF(Balanço[Estoque],Back!A35016,Balanço[Quantidade])</f>
        <v>0</v>
      </c>
      <c r="G35016" s="32" t="str" cm="1">
        <f t="array" ref="G35016">IF(F35016="","",SUM(_xlfn._xlws.FILTER(Balanço[Quantidade],(Balanço[Estoque]=Back!$E$3)*(Balanço[Material]=Back!F35016))))</f>
        <v/>
      </c>
    </row>
    <row r="35017" spans="2:7">
      <c r="B35017" s="32">
        <f>SUMIF(Balanço[Estoque],Back!A35017,Balanço[Quantidade])</f>
        <v>0</v>
      </c>
      <c r="G35017" s="32" t="str" cm="1">
        <f t="array" ref="G35017">IF(F35017="","",SUM(_xlfn._xlws.FILTER(Balanço[Quantidade],(Balanço[Estoque]=Back!$E$3)*(Balanço[Material]=Back!F35017))))</f>
        <v/>
      </c>
    </row>
    <row r="35018" spans="2:7">
      <c r="B35018" s="32">
        <f>SUMIF(Balanço[Estoque],Back!A35018,Balanço[Quantidade])</f>
        <v>0</v>
      </c>
      <c r="G35018" s="32" t="str" cm="1">
        <f t="array" ref="G35018">IF(F35018="","",SUM(_xlfn._xlws.FILTER(Balanço[Quantidade],(Balanço[Estoque]=Back!$E$3)*(Balanço[Material]=Back!F35018))))</f>
        <v/>
      </c>
    </row>
    <row r="35019" spans="2:7">
      <c r="B35019" s="32">
        <f>SUMIF(Balanço[Estoque],Back!A35019,Balanço[Quantidade])</f>
        <v>0</v>
      </c>
      <c r="G35019" s="32" t="str" cm="1">
        <f t="array" ref="G35019">IF(F35019="","",SUM(_xlfn._xlws.FILTER(Balanço[Quantidade],(Balanço[Estoque]=Back!$E$3)*(Balanço[Material]=Back!F35019))))</f>
        <v/>
      </c>
    </row>
    <row r="35020" spans="2:7">
      <c r="B35020" s="32">
        <f>SUMIF(Balanço[Estoque],Back!A35020,Balanço[Quantidade])</f>
        <v>0</v>
      </c>
      <c r="G35020" s="32" t="str" cm="1">
        <f t="array" ref="G35020">IF(F35020="","",SUM(_xlfn._xlws.FILTER(Balanço[Quantidade],(Balanço[Estoque]=Back!$E$3)*(Balanço[Material]=Back!F35020))))</f>
        <v/>
      </c>
    </row>
    <row r="35021" spans="2:7">
      <c r="B35021" s="32">
        <f>SUMIF(Balanço[Estoque],Back!A35021,Balanço[Quantidade])</f>
        <v>0</v>
      </c>
      <c r="G35021" s="32" t="str" cm="1">
        <f t="array" ref="G35021">IF(F35021="","",SUM(_xlfn._xlws.FILTER(Balanço[Quantidade],(Balanço[Estoque]=Back!$E$3)*(Balanço[Material]=Back!F35021))))</f>
        <v/>
      </c>
    </row>
    <row r="35022" spans="2:7">
      <c r="B35022" s="32">
        <f>SUMIF(Balanço[Estoque],Back!A35022,Balanço[Quantidade])</f>
        <v>0</v>
      </c>
      <c r="G35022" s="32" t="str" cm="1">
        <f t="array" ref="G35022">IF(F35022="","",SUM(_xlfn._xlws.FILTER(Balanço[Quantidade],(Balanço[Estoque]=Back!$E$3)*(Balanço[Material]=Back!F35022))))</f>
        <v/>
      </c>
    </row>
    <row r="35023" spans="2:7">
      <c r="B35023" s="32">
        <f>SUMIF(Balanço[Estoque],Back!A35023,Balanço[Quantidade])</f>
        <v>0</v>
      </c>
      <c r="G35023" s="32" t="str" cm="1">
        <f t="array" ref="G35023">IF(F35023="","",SUM(_xlfn._xlws.FILTER(Balanço[Quantidade],(Balanço[Estoque]=Back!$E$3)*(Balanço[Material]=Back!F35023))))</f>
        <v/>
      </c>
    </row>
    <row r="35024" spans="2:7">
      <c r="B35024" s="32">
        <f>SUMIF(Balanço[Estoque],Back!A35024,Balanço[Quantidade])</f>
        <v>0</v>
      </c>
      <c r="G35024" s="32" t="str" cm="1">
        <f t="array" ref="G35024">IF(F35024="","",SUM(_xlfn._xlws.FILTER(Balanço[Quantidade],(Balanço[Estoque]=Back!$E$3)*(Balanço[Material]=Back!F35024))))</f>
        <v/>
      </c>
    </row>
    <row r="35025" spans="2:7">
      <c r="B35025" s="32">
        <f>SUMIF(Balanço[Estoque],Back!A35025,Balanço[Quantidade])</f>
        <v>0</v>
      </c>
      <c r="G35025" s="32" t="str" cm="1">
        <f t="array" ref="G35025">IF(F35025="","",SUM(_xlfn._xlws.FILTER(Balanço[Quantidade],(Balanço[Estoque]=Back!$E$3)*(Balanço[Material]=Back!F35025))))</f>
        <v/>
      </c>
    </row>
    <row r="35026" spans="2:7">
      <c r="B35026" s="32">
        <f>SUMIF(Balanço[Estoque],Back!A35026,Balanço[Quantidade])</f>
        <v>0</v>
      </c>
      <c r="G35026" s="32" t="str" cm="1">
        <f t="array" ref="G35026">IF(F35026="","",SUM(_xlfn._xlws.FILTER(Balanço[Quantidade],(Balanço[Estoque]=Back!$E$3)*(Balanço[Material]=Back!F35026))))</f>
        <v/>
      </c>
    </row>
    <row r="35027" spans="2:7">
      <c r="B35027" s="32">
        <f>SUMIF(Balanço[Estoque],Back!A35027,Balanço[Quantidade])</f>
        <v>0</v>
      </c>
      <c r="G35027" s="32" t="str" cm="1">
        <f t="array" ref="G35027">IF(F35027="","",SUM(_xlfn._xlws.FILTER(Balanço[Quantidade],(Balanço[Estoque]=Back!$E$3)*(Balanço[Material]=Back!F35027))))</f>
        <v/>
      </c>
    </row>
    <row r="35028" spans="2:7">
      <c r="B35028" s="32">
        <f>SUMIF(Balanço[Estoque],Back!A35028,Balanço[Quantidade])</f>
        <v>0</v>
      </c>
      <c r="G35028" s="32" t="str" cm="1">
        <f t="array" ref="G35028">IF(F35028="","",SUM(_xlfn._xlws.FILTER(Balanço[Quantidade],(Balanço[Estoque]=Back!$E$3)*(Balanço[Material]=Back!F35028))))</f>
        <v/>
      </c>
    </row>
    <row r="35029" spans="2:7">
      <c r="B35029" s="32">
        <f>SUMIF(Balanço[Estoque],Back!A35029,Balanço[Quantidade])</f>
        <v>0</v>
      </c>
      <c r="G35029" s="32" t="str" cm="1">
        <f t="array" ref="G35029">IF(F35029="","",SUM(_xlfn._xlws.FILTER(Balanço[Quantidade],(Balanço[Estoque]=Back!$E$3)*(Balanço[Material]=Back!F35029))))</f>
        <v/>
      </c>
    </row>
    <row r="35030" spans="2:7">
      <c r="B35030" s="32">
        <f>SUMIF(Balanço[Estoque],Back!A35030,Balanço[Quantidade])</f>
        <v>0</v>
      </c>
      <c r="G35030" s="32" t="str" cm="1">
        <f t="array" ref="G35030">IF(F35030="","",SUM(_xlfn._xlws.FILTER(Balanço[Quantidade],(Balanço[Estoque]=Back!$E$3)*(Balanço[Material]=Back!F35030))))</f>
        <v/>
      </c>
    </row>
    <row r="35031" spans="2:7">
      <c r="B35031" s="32">
        <f>SUMIF(Balanço[Estoque],Back!A35031,Balanço[Quantidade])</f>
        <v>0</v>
      </c>
      <c r="G35031" s="32" t="str" cm="1">
        <f t="array" ref="G35031">IF(F35031="","",SUM(_xlfn._xlws.FILTER(Balanço[Quantidade],(Balanço[Estoque]=Back!$E$3)*(Balanço[Material]=Back!F35031))))</f>
        <v/>
      </c>
    </row>
    <row r="35032" spans="2:7">
      <c r="B35032" s="32">
        <f>SUMIF(Balanço[Estoque],Back!A35032,Balanço[Quantidade])</f>
        <v>0</v>
      </c>
      <c r="G35032" s="32" t="str" cm="1">
        <f t="array" ref="G35032">IF(F35032="","",SUM(_xlfn._xlws.FILTER(Balanço[Quantidade],(Balanço[Estoque]=Back!$E$3)*(Balanço[Material]=Back!F35032))))</f>
        <v/>
      </c>
    </row>
    <row r="35033" spans="2:7">
      <c r="B35033" s="32">
        <f>SUMIF(Balanço[Estoque],Back!A35033,Balanço[Quantidade])</f>
        <v>0</v>
      </c>
      <c r="G35033" s="32" t="str" cm="1">
        <f t="array" ref="G35033">IF(F35033="","",SUM(_xlfn._xlws.FILTER(Balanço[Quantidade],(Balanço[Estoque]=Back!$E$3)*(Balanço[Material]=Back!F35033))))</f>
        <v/>
      </c>
    </row>
    <row r="35034" spans="2:7">
      <c r="B35034" s="32">
        <f>SUMIF(Balanço[Estoque],Back!A35034,Balanço[Quantidade])</f>
        <v>0</v>
      </c>
      <c r="G35034" s="32" t="str" cm="1">
        <f t="array" ref="G35034">IF(F35034="","",SUM(_xlfn._xlws.FILTER(Balanço[Quantidade],(Balanço[Estoque]=Back!$E$3)*(Balanço[Material]=Back!F35034))))</f>
        <v/>
      </c>
    </row>
    <row r="35035" spans="2:7">
      <c r="B35035" s="32">
        <f>SUMIF(Balanço[Estoque],Back!A35035,Balanço[Quantidade])</f>
        <v>0</v>
      </c>
      <c r="G35035" s="32" t="str" cm="1">
        <f t="array" ref="G35035">IF(F35035="","",SUM(_xlfn._xlws.FILTER(Balanço[Quantidade],(Balanço[Estoque]=Back!$E$3)*(Balanço[Material]=Back!F35035))))</f>
        <v/>
      </c>
    </row>
    <row r="35036" spans="2:7">
      <c r="B35036" s="32">
        <f>SUMIF(Balanço[Estoque],Back!A35036,Balanço[Quantidade])</f>
        <v>0</v>
      </c>
      <c r="G35036" s="32" t="str" cm="1">
        <f t="array" ref="G35036">IF(F35036="","",SUM(_xlfn._xlws.FILTER(Balanço[Quantidade],(Balanço[Estoque]=Back!$E$3)*(Balanço[Material]=Back!F35036))))</f>
        <v/>
      </c>
    </row>
    <row r="35037" spans="2:7">
      <c r="B35037" s="32">
        <f>SUMIF(Balanço[Estoque],Back!A35037,Balanço[Quantidade])</f>
        <v>0</v>
      </c>
      <c r="G35037" s="32" t="str" cm="1">
        <f t="array" ref="G35037">IF(F35037="","",SUM(_xlfn._xlws.FILTER(Balanço[Quantidade],(Balanço[Estoque]=Back!$E$3)*(Balanço[Material]=Back!F35037))))</f>
        <v/>
      </c>
    </row>
    <row r="35038" spans="2:7">
      <c r="B35038" s="32">
        <f>SUMIF(Balanço[Estoque],Back!A35038,Balanço[Quantidade])</f>
        <v>0</v>
      </c>
      <c r="G35038" s="32" t="str" cm="1">
        <f t="array" ref="G35038">IF(F35038="","",SUM(_xlfn._xlws.FILTER(Balanço[Quantidade],(Balanço[Estoque]=Back!$E$3)*(Balanço[Material]=Back!F35038))))</f>
        <v/>
      </c>
    </row>
    <row r="35039" spans="2:7">
      <c r="B35039" s="32">
        <f>SUMIF(Balanço[Estoque],Back!A35039,Balanço[Quantidade])</f>
        <v>0</v>
      </c>
      <c r="G35039" s="32" t="str" cm="1">
        <f t="array" ref="G35039">IF(F35039="","",SUM(_xlfn._xlws.FILTER(Balanço[Quantidade],(Balanço[Estoque]=Back!$E$3)*(Balanço[Material]=Back!F35039))))</f>
        <v/>
      </c>
    </row>
    <row r="35040" spans="2:7">
      <c r="B35040" s="32">
        <f>SUMIF(Balanço[Estoque],Back!A35040,Balanço[Quantidade])</f>
        <v>0</v>
      </c>
      <c r="G35040" s="32" t="str" cm="1">
        <f t="array" ref="G35040">IF(F35040="","",SUM(_xlfn._xlws.FILTER(Balanço[Quantidade],(Balanço[Estoque]=Back!$E$3)*(Balanço[Material]=Back!F35040))))</f>
        <v/>
      </c>
    </row>
    <row r="35041" spans="2:7">
      <c r="B35041" s="32">
        <f>SUMIF(Balanço[Estoque],Back!A35041,Balanço[Quantidade])</f>
        <v>0</v>
      </c>
      <c r="G35041" s="32" t="str" cm="1">
        <f t="array" ref="G35041">IF(F35041="","",SUM(_xlfn._xlws.FILTER(Balanço[Quantidade],(Balanço[Estoque]=Back!$E$3)*(Balanço[Material]=Back!F35041))))</f>
        <v/>
      </c>
    </row>
    <row r="35042" spans="2:7">
      <c r="B35042" s="32">
        <f>SUMIF(Balanço[Estoque],Back!A35042,Balanço[Quantidade])</f>
        <v>0</v>
      </c>
      <c r="G35042" s="32" t="str" cm="1">
        <f t="array" ref="G35042">IF(F35042="","",SUM(_xlfn._xlws.FILTER(Balanço[Quantidade],(Balanço[Estoque]=Back!$E$3)*(Balanço[Material]=Back!F35042))))</f>
        <v/>
      </c>
    </row>
    <row r="35043" spans="2:7">
      <c r="B35043" s="32">
        <f>SUMIF(Balanço[Estoque],Back!A35043,Balanço[Quantidade])</f>
        <v>0</v>
      </c>
      <c r="G35043" s="32" t="str" cm="1">
        <f t="array" ref="G35043">IF(F35043="","",SUM(_xlfn._xlws.FILTER(Balanço[Quantidade],(Balanço[Estoque]=Back!$E$3)*(Balanço[Material]=Back!F35043))))</f>
        <v/>
      </c>
    </row>
    <row r="35044" spans="2:7">
      <c r="B35044" s="32">
        <f>SUMIF(Balanço[Estoque],Back!A35044,Balanço[Quantidade])</f>
        <v>0</v>
      </c>
      <c r="G35044" s="32" t="str" cm="1">
        <f t="array" ref="G35044">IF(F35044="","",SUM(_xlfn._xlws.FILTER(Balanço[Quantidade],(Balanço[Estoque]=Back!$E$3)*(Balanço[Material]=Back!F35044))))</f>
        <v/>
      </c>
    </row>
    <row r="35045" spans="2:7">
      <c r="B35045" s="32">
        <f>SUMIF(Balanço[Estoque],Back!A35045,Balanço[Quantidade])</f>
        <v>0</v>
      </c>
      <c r="G35045" s="32" t="str" cm="1">
        <f t="array" ref="G35045">IF(F35045="","",SUM(_xlfn._xlws.FILTER(Balanço[Quantidade],(Balanço[Estoque]=Back!$E$3)*(Balanço[Material]=Back!F35045))))</f>
        <v/>
      </c>
    </row>
    <row r="35046" spans="2:7">
      <c r="B35046" s="32">
        <f>SUMIF(Balanço[Estoque],Back!A35046,Balanço[Quantidade])</f>
        <v>0</v>
      </c>
      <c r="G35046" s="32" t="str" cm="1">
        <f t="array" ref="G35046">IF(F35046="","",SUM(_xlfn._xlws.FILTER(Balanço[Quantidade],(Balanço[Estoque]=Back!$E$3)*(Balanço[Material]=Back!F35046))))</f>
        <v/>
      </c>
    </row>
    <row r="35047" spans="2:7">
      <c r="B35047" s="32">
        <f>SUMIF(Balanço[Estoque],Back!A35047,Balanço[Quantidade])</f>
        <v>0</v>
      </c>
      <c r="G35047" s="32" t="str" cm="1">
        <f t="array" ref="G35047">IF(F35047="","",SUM(_xlfn._xlws.FILTER(Balanço[Quantidade],(Balanço[Estoque]=Back!$E$3)*(Balanço[Material]=Back!F35047))))</f>
        <v/>
      </c>
    </row>
    <row r="35048" spans="2:7">
      <c r="B35048" s="32">
        <f>SUMIF(Balanço[Estoque],Back!A35048,Balanço[Quantidade])</f>
        <v>0</v>
      </c>
      <c r="G35048" s="32" t="str" cm="1">
        <f t="array" ref="G35048">IF(F35048="","",SUM(_xlfn._xlws.FILTER(Balanço[Quantidade],(Balanço[Estoque]=Back!$E$3)*(Balanço[Material]=Back!F35048))))</f>
        <v/>
      </c>
    </row>
    <row r="35049" spans="2:7">
      <c r="B35049" s="32">
        <f>SUMIF(Balanço[Estoque],Back!A35049,Balanço[Quantidade])</f>
        <v>0</v>
      </c>
      <c r="G35049" s="32" t="str" cm="1">
        <f t="array" ref="G35049">IF(F35049="","",SUM(_xlfn._xlws.FILTER(Balanço[Quantidade],(Balanço[Estoque]=Back!$E$3)*(Balanço[Material]=Back!F35049))))</f>
        <v/>
      </c>
    </row>
    <row r="35050" spans="2:7">
      <c r="B35050" s="32">
        <f>SUMIF(Balanço[Estoque],Back!A35050,Balanço[Quantidade])</f>
        <v>0</v>
      </c>
      <c r="G35050" s="32" t="str" cm="1">
        <f t="array" ref="G35050">IF(F35050="","",SUM(_xlfn._xlws.FILTER(Balanço[Quantidade],(Balanço[Estoque]=Back!$E$3)*(Balanço[Material]=Back!F35050))))</f>
        <v/>
      </c>
    </row>
    <row r="35051" spans="2:7">
      <c r="B35051" s="32">
        <f>SUMIF(Balanço[Estoque],Back!A35051,Balanço[Quantidade])</f>
        <v>0</v>
      </c>
      <c r="G35051" s="32" t="str" cm="1">
        <f t="array" ref="G35051">IF(F35051="","",SUM(_xlfn._xlws.FILTER(Balanço[Quantidade],(Balanço[Estoque]=Back!$E$3)*(Balanço[Material]=Back!F35051))))</f>
        <v/>
      </c>
    </row>
    <row r="35052" spans="2:7">
      <c r="B35052" s="32">
        <f>SUMIF(Balanço[Estoque],Back!A35052,Balanço[Quantidade])</f>
        <v>0</v>
      </c>
      <c r="G35052" s="32" t="str" cm="1">
        <f t="array" ref="G35052">IF(F35052="","",SUM(_xlfn._xlws.FILTER(Balanço[Quantidade],(Balanço[Estoque]=Back!$E$3)*(Balanço[Material]=Back!F35052))))</f>
        <v/>
      </c>
    </row>
    <row r="35053" spans="2:7">
      <c r="B35053" s="32">
        <f>SUMIF(Balanço[Estoque],Back!A35053,Balanço[Quantidade])</f>
        <v>0</v>
      </c>
      <c r="G35053" s="32" t="str" cm="1">
        <f t="array" ref="G35053">IF(F35053="","",SUM(_xlfn._xlws.FILTER(Balanço[Quantidade],(Balanço[Estoque]=Back!$E$3)*(Balanço[Material]=Back!F35053))))</f>
        <v/>
      </c>
    </row>
    <row r="35054" spans="2:7">
      <c r="B35054" s="32">
        <f>SUMIF(Balanço[Estoque],Back!A35054,Balanço[Quantidade])</f>
        <v>0</v>
      </c>
      <c r="G35054" s="32" t="str" cm="1">
        <f t="array" ref="G35054">IF(F35054="","",SUM(_xlfn._xlws.FILTER(Balanço[Quantidade],(Balanço[Estoque]=Back!$E$3)*(Balanço[Material]=Back!F35054))))</f>
        <v/>
      </c>
    </row>
    <row r="35055" spans="2:7">
      <c r="B35055" s="32">
        <f>SUMIF(Balanço[Estoque],Back!A35055,Balanço[Quantidade])</f>
        <v>0</v>
      </c>
      <c r="G35055" s="32" t="str" cm="1">
        <f t="array" ref="G35055">IF(F35055="","",SUM(_xlfn._xlws.FILTER(Balanço[Quantidade],(Balanço[Estoque]=Back!$E$3)*(Balanço[Material]=Back!F35055))))</f>
        <v/>
      </c>
    </row>
    <row r="35056" spans="2:7">
      <c r="B35056" s="32">
        <f>SUMIF(Balanço[Estoque],Back!A35056,Balanço[Quantidade])</f>
        <v>0</v>
      </c>
      <c r="G35056" s="32" t="str" cm="1">
        <f t="array" ref="G35056">IF(F35056="","",SUM(_xlfn._xlws.FILTER(Balanço[Quantidade],(Balanço[Estoque]=Back!$E$3)*(Balanço[Material]=Back!F35056))))</f>
        <v/>
      </c>
    </row>
    <row r="35057" spans="2:7">
      <c r="B35057" s="32">
        <f>SUMIF(Balanço[Estoque],Back!A35057,Balanço[Quantidade])</f>
        <v>0</v>
      </c>
      <c r="G35057" s="32" t="str" cm="1">
        <f t="array" ref="G35057">IF(F35057="","",SUM(_xlfn._xlws.FILTER(Balanço[Quantidade],(Balanço[Estoque]=Back!$E$3)*(Balanço[Material]=Back!F35057))))</f>
        <v/>
      </c>
    </row>
    <row r="35058" spans="2:7">
      <c r="B35058" s="32">
        <f>SUMIF(Balanço[Estoque],Back!A35058,Balanço[Quantidade])</f>
        <v>0</v>
      </c>
      <c r="G35058" s="32" t="str" cm="1">
        <f t="array" ref="G35058">IF(F35058="","",SUM(_xlfn._xlws.FILTER(Balanço[Quantidade],(Balanço[Estoque]=Back!$E$3)*(Balanço[Material]=Back!F35058))))</f>
        <v/>
      </c>
    </row>
    <row r="35059" spans="2:7">
      <c r="B35059" s="32">
        <f>SUMIF(Balanço[Estoque],Back!A35059,Balanço[Quantidade])</f>
        <v>0</v>
      </c>
      <c r="G35059" s="32" t="str" cm="1">
        <f t="array" ref="G35059">IF(F35059="","",SUM(_xlfn._xlws.FILTER(Balanço[Quantidade],(Balanço[Estoque]=Back!$E$3)*(Balanço[Material]=Back!F35059))))</f>
        <v/>
      </c>
    </row>
    <row r="35060" spans="2:7">
      <c r="B35060" s="32">
        <f>SUMIF(Balanço[Estoque],Back!A35060,Balanço[Quantidade])</f>
        <v>0</v>
      </c>
      <c r="G35060" s="32" t="str" cm="1">
        <f t="array" ref="G35060">IF(F35060="","",SUM(_xlfn._xlws.FILTER(Balanço[Quantidade],(Balanço[Estoque]=Back!$E$3)*(Balanço[Material]=Back!F35060))))</f>
        <v/>
      </c>
    </row>
    <row r="35061" spans="2:7">
      <c r="B35061" s="32">
        <f>SUMIF(Balanço[Estoque],Back!A35061,Balanço[Quantidade])</f>
        <v>0</v>
      </c>
      <c r="G35061" s="32" t="str" cm="1">
        <f t="array" ref="G35061">IF(F35061="","",SUM(_xlfn._xlws.FILTER(Balanço[Quantidade],(Balanço[Estoque]=Back!$E$3)*(Balanço[Material]=Back!F35061))))</f>
        <v/>
      </c>
    </row>
    <row r="35062" spans="2:7">
      <c r="B35062" s="32">
        <f>SUMIF(Balanço[Estoque],Back!A35062,Balanço[Quantidade])</f>
        <v>0</v>
      </c>
      <c r="G35062" s="32" t="str" cm="1">
        <f t="array" ref="G35062">IF(F35062="","",SUM(_xlfn._xlws.FILTER(Balanço[Quantidade],(Balanço[Estoque]=Back!$E$3)*(Balanço[Material]=Back!F35062))))</f>
        <v/>
      </c>
    </row>
    <row r="35063" spans="2:7">
      <c r="B35063" s="32">
        <f>SUMIF(Balanço[Estoque],Back!A35063,Balanço[Quantidade])</f>
        <v>0</v>
      </c>
      <c r="G35063" s="32" t="str" cm="1">
        <f t="array" ref="G35063">IF(F35063="","",SUM(_xlfn._xlws.FILTER(Balanço[Quantidade],(Balanço[Estoque]=Back!$E$3)*(Balanço[Material]=Back!F35063))))</f>
        <v/>
      </c>
    </row>
    <row r="35064" spans="2:7">
      <c r="B35064" s="32">
        <f>SUMIF(Balanço[Estoque],Back!A35064,Balanço[Quantidade])</f>
        <v>0</v>
      </c>
      <c r="G35064" s="32" t="str" cm="1">
        <f t="array" ref="G35064">IF(F35064="","",SUM(_xlfn._xlws.FILTER(Balanço[Quantidade],(Balanço[Estoque]=Back!$E$3)*(Balanço[Material]=Back!F35064))))</f>
        <v/>
      </c>
    </row>
    <row r="35065" spans="2:7">
      <c r="B35065" s="32">
        <f>SUMIF(Balanço[Estoque],Back!A35065,Balanço[Quantidade])</f>
        <v>0</v>
      </c>
      <c r="G35065" s="32" t="str" cm="1">
        <f t="array" ref="G35065">IF(F35065="","",SUM(_xlfn._xlws.FILTER(Balanço[Quantidade],(Balanço[Estoque]=Back!$E$3)*(Balanço[Material]=Back!F35065))))</f>
        <v/>
      </c>
    </row>
    <row r="35066" spans="2:7">
      <c r="B35066" s="32">
        <f>SUMIF(Balanço[Estoque],Back!A35066,Balanço[Quantidade])</f>
        <v>0</v>
      </c>
      <c r="G35066" s="32" t="str" cm="1">
        <f t="array" ref="G35066">IF(F35066="","",SUM(_xlfn._xlws.FILTER(Balanço[Quantidade],(Balanço[Estoque]=Back!$E$3)*(Balanço[Material]=Back!F35066))))</f>
        <v/>
      </c>
    </row>
    <row r="35067" spans="2:7">
      <c r="B35067" s="32">
        <f>SUMIF(Balanço[Estoque],Back!A35067,Balanço[Quantidade])</f>
        <v>0</v>
      </c>
      <c r="G35067" s="32" t="str" cm="1">
        <f t="array" ref="G35067">IF(F35067="","",SUM(_xlfn._xlws.FILTER(Balanço[Quantidade],(Balanço[Estoque]=Back!$E$3)*(Balanço[Material]=Back!F35067))))</f>
        <v/>
      </c>
    </row>
    <row r="35068" spans="2:7">
      <c r="B35068" s="32">
        <f>SUMIF(Balanço[Estoque],Back!A35068,Balanço[Quantidade])</f>
        <v>0</v>
      </c>
      <c r="G35068" s="32" t="str" cm="1">
        <f t="array" ref="G35068">IF(F35068="","",SUM(_xlfn._xlws.FILTER(Balanço[Quantidade],(Balanço[Estoque]=Back!$E$3)*(Balanço[Material]=Back!F35068))))</f>
        <v/>
      </c>
    </row>
    <row r="35069" spans="2:7">
      <c r="B35069" s="32">
        <f>SUMIF(Balanço[Estoque],Back!A35069,Balanço[Quantidade])</f>
        <v>0</v>
      </c>
      <c r="G35069" s="32" t="str" cm="1">
        <f t="array" ref="G35069">IF(F35069="","",SUM(_xlfn._xlws.FILTER(Balanço[Quantidade],(Balanço[Estoque]=Back!$E$3)*(Balanço[Material]=Back!F35069))))</f>
        <v/>
      </c>
    </row>
    <row r="35070" spans="2:7">
      <c r="B35070" s="32">
        <f>SUMIF(Balanço[Estoque],Back!A35070,Balanço[Quantidade])</f>
        <v>0</v>
      </c>
      <c r="G35070" s="32" t="str" cm="1">
        <f t="array" ref="G35070">IF(F35070="","",SUM(_xlfn._xlws.FILTER(Balanço[Quantidade],(Balanço[Estoque]=Back!$E$3)*(Balanço[Material]=Back!F35070))))</f>
        <v/>
      </c>
    </row>
    <row r="35071" spans="2:7">
      <c r="B35071" s="32">
        <f>SUMIF(Balanço[Estoque],Back!A35071,Balanço[Quantidade])</f>
        <v>0</v>
      </c>
      <c r="G35071" s="32" t="str" cm="1">
        <f t="array" ref="G35071">IF(F35071="","",SUM(_xlfn._xlws.FILTER(Balanço[Quantidade],(Balanço[Estoque]=Back!$E$3)*(Balanço[Material]=Back!F35071))))</f>
        <v/>
      </c>
    </row>
    <row r="35072" spans="2:7">
      <c r="B35072" s="32">
        <f>SUMIF(Balanço[Estoque],Back!A35072,Balanço[Quantidade])</f>
        <v>0</v>
      </c>
      <c r="G35072" s="32" t="str" cm="1">
        <f t="array" ref="G35072">IF(F35072="","",SUM(_xlfn._xlws.FILTER(Balanço[Quantidade],(Balanço[Estoque]=Back!$E$3)*(Balanço[Material]=Back!F35072))))</f>
        <v/>
      </c>
    </row>
    <row r="35073" spans="2:7">
      <c r="B35073" s="32">
        <f>SUMIF(Balanço[Estoque],Back!A35073,Balanço[Quantidade])</f>
        <v>0</v>
      </c>
      <c r="G35073" s="32" t="str" cm="1">
        <f t="array" ref="G35073">IF(F35073="","",SUM(_xlfn._xlws.FILTER(Balanço[Quantidade],(Balanço[Estoque]=Back!$E$3)*(Balanço[Material]=Back!F35073))))</f>
        <v/>
      </c>
    </row>
    <row r="35074" spans="2:7">
      <c r="B35074" s="32">
        <f>SUMIF(Balanço[Estoque],Back!A35074,Balanço[Quantidade])</f>
        <v>0</v>
      </c>
      <c r="G35074" s="32" t="str" cm="1">
        <f t="array" ref="G35074">IF(F35074="","",SUM(_xlfn._xlws.FILTER(Balanço[Quantidade],(Balanço[Estoque]=Back!$E$3)*(Balanço[Material]=Back!F35074))))</f>
        <v/>
      </c>
    </row>
    <row r="35075" spans="2:7">
      <c r="B35075" s="32">
        <f>SUMIF(Balanço[Estoque],Back!A35075,Balanço[Quantidade])</f>
        <v>0</v>
      </c>
      <c r="G35075" s="32" t="str" cm="1">
        <f t="array" ref="G35075">IF(F35075="","",SUM(_xlfn._xlws.FILTER(Balanço[Quantidade],(Balanço[Estoque]=Back!$E$3)*(Balanço[Material]=Back!F35075))))</f>
        <v/>
      </c>
    </row>
    <row r="35076" spans="2:7">
      <c r="B35076" s="32">
        <f>SUMIF(Balanço[Estoque],Back!A35076,Balanço[Quantidade])</f>
        <v>0</v>
      </c>
      <c r="G35076" s="32" t="str" cm="1">
        <f t="array" ref="G35076">IF(F35076="","",SUM(_xlfn._xlws.FILTER(Balanço[Quantidade],(Balanço[Estoque]=Back!$E$3)*(Balanço[Material]=Back!F35076))))</f>
        <v/>
      </c>
    </row>
    <row r="35077" spans="2:7">
      <c r="B35077" s="32">
        <f>SUMIF(Balanço[Estoque],Back!A35077,Balanço[Quantidade])</f>
        <v>0</v>
      </c>
      <c r="G35077" s="32" t="str" cm="1">
        <f t="array" ref="G35077">IF(F35077="","",SUM(_xlfn._xlws.FILTER(Balanço[Quantidade],(Balanço[Estoque]=Back!$E$3)*(Balanço[Material]=Back!F35077))))</f>
        <v/>
      </c>
    </row>
    <row r="35078" spans="2:7">
      <c r="B35078" s="32">
        <f>SUMIF(Balanço[Estoque],Back!A35078,Balanço[Quantidade])</f>
        <v>0</v>
      </c>
      <c r="G35078" s="32" t="str" cm="1">
        <f t="array" ref="G35078">IF(F35078="","",SUM(_xlfn._xlws.FILTER(Balanço[Quantidade],(Balanço[Estoque]=Back!$E$3)*(Balanço[Material]=Back!F35078))))</f>
        <v/>
      </c>
    </row>
    <row r="35079" spans="2:7">
      <c r="B35079" s="32">
        <f>SUMIF(Balanço[Estoque],Back!A35079,Balanço[Quantidade])</f>
        <v>0</v>
      </c>
      <c r="G35079" s="32" t="str" cm="1">
        <f t="array" ref="G35079">IF(F35079="","",SUM(_xlfn._xlws.FILTER(Balanço[Quantidade],(Balanço[Estoque]=Back!$E$3)*(Balanço[Material]=Back!F35079))))</f>
        <v/>
      </c>
    </row>
    <row r="35080" spans="2:7">
      <c r="B35080" s="32">
        <f>SUMIF(Balanço[Estoque],Back!A35080,Balanço[Quantidade])</f>
        <v>0</v>
      </c>
      <c r="G35080" s="32" t="str" cm="1">
        <f t="array" ref="G35080">IF(F35080="","",SUM(_xlfn._xlws.FILTER(Balanço[Quantidade],(Balanço[Estoque]=Back!$E$3)*(Balanço[Material]=Back!F35080))))</f>
        <v/>
      </c>
    </row>
    <row r="35081" spans="2:7">
      <c r="B35081" s="32">
        <f>SUMIF(Balanço[Estoque],Back!A35081,Balanço[Quantidade])</f>
        <v>0</v>
      </c>
      <c r="G35081" s="32" t="str" cm="1">
        <f t="array" ref="G35081">IF(F35081="","",SUM(_xlfn._xlws.FILTER(Balanço[Quantidade],(Balanço[Estoque]=Back!$E$3)*(Balanço[Material]=Back!F35081))))</f>
        <v/>
      </c>
    </row>
    <row r="35082" spans="2:7">
      <c r="B35082" s="32">
        <f>SUMIF(Balanço[Estoque],Back!A35082,Balanço[Quantidade])</f>
        <v>0</v>
      </c>
      <c r="G35082" s="32" t="str" cm="1">
        <f t="array" ref="G35082">IF(F35082="","",SUM(_xlfn._xlws.FILTER(Balanço[Quantidade],(Balanço[Estoque]=Back!$E$3)*(Balanço[Material]=Back!F35082))))</f>
        <v/>
      </c>
    </row>
    <row r="35083" spans="2:7">
      <c r="B35083" s="32">
        <f>SUMIF(Balanço[Estoque],Back!A35083,Balanço[Quantidade])</f>
        <v>0</v>
      </c>
      <c r="G35083" s="32" t="str" cm="1">
        <f t="array" ref="G35083">IF(F35083="","",SUM(_xlfn._xlws.FILTER(Balanço[Quantidade],(Balanço[Estoque]=Back!$E$3)*(Balanço[Material]=Back!F35083))))</f>
        <v/>
      </c>
    </row>
    <row r="35084" spans="2:7">
      <c r="B35084" s="32">
        <f>SUMIF(Balanço[Estoque],Back!A35084,Balanço[Quantidade])</f>
        <v>0</v>
      </c>
      <c r="G35084" s="32" t="str" cm="1">
        <f t="array" ref="G35084">IF(F35084="","",SUM(_xlfn._xlws.FILTER(Balanço[Quantidade],(Balanço[Estoque]=Back!$E$3)*(Balanço[Material]=Back!F35084))))</f>
        <v/>
      </c>
    </row>
    <row r="35085" spans="2:7">
      <c r="B35085" s="32">
        <f>SUMIF(Balanço[Estoque],Back!A35085,Balanço[Quantidade])</f>
        <v>0</v>
      </c>
      <c r="G35085" s="32" t="str" cm="1">
        <f t="array" ref="G35085">IF(F35085="","",SUM(_xlfn._xlws.FILTER(Balanço[Quantidade],(Balanço[Estoque]=Back!$E$3)*(Balanço[Material]=Back!F35085))))</f>
        <v/>
      </c>
    </row>
    <row r="35086" spans="2:7">
      <c r="B35086" s="32">
        <f>SUMIF(Balanço[Estoque],Back!A35086,Balanço[Quantidade])</f>
        <v>0</v>
      </c>
      <c r="G35086" s="32" t="str" cm="1">
        <f t="array" ref="G35086">IF(F35086="","",SUM(_xlfn._xlws.FILTER(Balanço[Quantidade],(Balanço[Estoque]=Back!$E$3)*(Balanço[Material]=Back!F35086))))</f>
        <v/>
      </c>
    </row>
    <row r="35087" spans="2:7">
      <c r="B35087" s="32">
        <f>SUMIF(Balanço[Estoque],Back!A35087,Balanço[Quantidade])</f>
        <v>0</v>
      </c>
      <c r="G35087" s="32" t="str" cm="1">
        <f t="array" ref="G35087">IF(F35087="","",SUM(_xlfn._xlws.FILTER(Balanço[Quantidade],(Balanço[Estoque]=Back!$E$3)*(Balanço[Material]=Back!F35087))))</f>
        <v/>
      </c>
    </row>
    <row r="35088" spans="2:7">
      <c r="B35088" s="32">
        <f>SUMIF(Balanço[Estoque],Back!A35088,Balanço[Quantidade])</f>
        <v>0</v>
      </c>
      <c r="G35088" s="32" t="str" cm="1">
        <f t="array" ref="G35088">IF(F35088="","",SUM(_xlfn._xlws.FILTER(Balanço[Quantidade],(Balanço[Estoque]=Back!$E$3)*(Balanço[Material]=Back!F35088))))</f>
        <v/>
      </c>
    </row>
    <row r="35089" spans="2:7">
      <c r="B35089" s="32">
        <f>SUMIF(Balanço[Estoque],Back!A35089,Balanço[Quantidade])</f>
        <v>0</v>
      </c>
      <c r="G35089" s="32" t="str" cm="1">
        <f t="array" ref="G35089">IF(F35089="","",SUM(_xlfn._xlws.FILTER(Balanço[Quantidade],(Balanço[Estoque]=Back!$E$3)*(Balanço[Material]=Back!F35089))))</f>
        <v/>
      </c>
    </row>
    <row r="35090" spans="2:7">
      <c r="B35090" s="32">
        <f>SUMIF(Balanço[Estoque],Back!A35090,Balanço[Quantidade])</f>
        <v>0</v>
      </c>
      <c r="G35090" s="32" t="str" cm="1">
        <f t="array" ref="G35090">IF(F35090="","",SUM(_xlfn._xlws.FILTER(Balanço[Quantidade],(Balanço[Estoque]=Back!$E$3)*(Balanço[Material]=Back!F35090))))</f>
        <v/>
      </c>
    </row>
    <row r="35091" spans="2:7">
      <c r="B35091" s="32">
        <f>SUMIF(Balanço[Estoque],Back!A35091,Balanço[Quantidade])</f>
        <v>0</v>
      </c>
      <c r="G35091" s="32" t="str" cm="1">
        <f t="array" ref="G35091">IF(F35091="","",SUM(_xlfn._xlws.FILTER(Balanço[Quantidade],(Balanço[Estoque]=Back!$E$3)*(Balanço[Material]=Back!F35091))))</f>
        <v/>
      </c>
    </row>
    <row r="35092" spans="2:7">
      <c r="B35092" s="32">
        <f>SUMIF(Balanço[Estoque],Back!A35092,Balanço[Quantidade])</f>
        <v>0</v>
      </c>
      <c r="G35092" s="32" t="str" cm="1">
        <f t="array" ref="G35092">IF(F35092="","",SUM(_xlfn._xlws.FILTER(Balanço[Quantidade],(Balanço[Estoque]=Back!$E$3)*(Balanço[Material]=Back!F35092))))</f>
        <v/>
      </c>
    </row>
    <row r="35093" spans="2:7">
      <c r="B35093" s="32">
        <f>SUMIF(Balanço[Estoque],Back!A35093,Balanço[Quantidade])</f>
        <v>0</v>
      </c>
      <c r="G35093" s="32" t="str" cm="1">
        <f t="array" ref="G35093">IF(F35093="","",SUM(_xlfn._xlws.FILTER(Balanço[Quantidade],(Balanço[Estoque]=Back!$E$3)*(Balanço[Material]=Back!F35093))))</f>
        <v/>
      </c>
    </row>
    <row r="35094" spans="2:7">
      <c r="B35094" s="32">
        <f>SUMIF(Balanço[Estoque],Back!A35094,Balanço[Quantidade])</f>
        <v>0</v>
      </c>
      <c r="G35094" s="32" t="str" cm="1">
        <f t="array" ref="G35094">IF(F35094="","",SUM(_xlfn._xlws.FILTER(Balanço[Quantidade],(Balanço[Estoque]=Back!$E$3)*(Balanço[Material]=Back!F35094))))</f>
        <v/>
      </c>
    </row>
    <row r="35095" spans="2:7">
      <c r="B35095" s="32">
        <f>SUMIF(Balanço[Estoque],Back!A35095,Balanço[Quantidade])</f>
        <v>0</v>
      </c>
      <c r="G35095" s="32" t="str" cm="1">
        <f t="array" ref="G35095">IF(F35095="","",SUM(_xlfn._xlws.FILTER(Balanço[Quantidade],(Balanço[Estoque]=Back!$E$3)*(Balanço[Material]=Back!F35095))))</f>
        <v/>
      </c>
    </row>
    <row r="35096" spans="2:7">
      <c r="B35096" s="32">
        <f>SUMIF(Balanço[Estoque],Back!A35096,Balanço[Quantidade])</f>
        <v>0</v>
      </c>
      <c r="G35096" s="32" t="str" cm="1">
        <f t="array" ref="G35096">IF(F35096="","",SUM(_xlfn._xlws.FILTER(Balanço[Quantidade],(Balanço[Estoque]=Back!$E$3)*(Balanço[Material]=Back!F35096))))</f>
        <v/>
      </c>
    </row>
    <row r="35097" spans="2:7">
      <c r="B35097" s="32">
        <f>SUMIF(Balanço[Estoque],Back!A35097,Balanço[Quantidade])</f>
        <v>0</v>
      </c>
      <c r="G35097" s="32" t="str" cm="1">
        <f t="array" ref="G35097">IF(F35097="","",SUM(_xlfn._xlws.FILTER(Balanço[Quantidade],(Balanço[Estoque]=Back!$E$3)*(Balanço[Material]=Back!F35097))))</f>
        <v/>
      </c>
    </row>
    <row r="35098" spans="2:7">
      <c r="B35098" s="32">
        <f>SUMIF(Balanço[Estoque],Back!A35098,Balanço[Quantidade])</f>
        <v>0</v>
      </c>
      <c r="G35098" s="32" t="str" cm="1">
        <f t="array" ref="G35098">IF(F35098="","",SUM(_xlfn._xlws.FILTER(Balanço[Quantidade],(Balanço[Estoque]=Back!$E$3)*(Balanço[Material]=Back!F35098))))</f>
        <v/>
      </c>
    </row>
    <row r="35099" spans="2:7">
      <c r="B35099" s="32">
        <f>SUMIF(Balanço[Estoque],Back!A35099,Balanço[Quantidade])</f>
        <v>0</v>
      </c>
      <c r="G35099" s="32" t="str" cm="1">
        <f t="array" ref="G35099">IF(F35099="","",SUM(_xlfn._xlws.FILTER(Balanço[Quantidade],(Balanço[Estoque]=Back!$E$3)*(Balanço[Material]=Back!F35099))))</f>
        <v/>
      </c>
    </row>
    <row r="35100" spans="2:7">
      <c r="B35100" s="32">
        <f>SUMIF(Balanço[Estoque],Back!A35100,Balanço[Quantidade])</f>
        <v>0</v>
      </c>
      <c r="G35100" s="32" t="str" cm="1">
        <f t="array" ref="G35100">IF(F35100="","",SUM(_xlfn._xlws.FILTER(Balanço[Quantidade],(Balanço[Estoque]=Back!$E$3)*(Balanço[Material]=Back!F35100))))</f>
        <v/>
      </c>
    </row>
    <row r="35101" spans="2:7">
      <c r="B35101" s="32">
        <f>SUMIF(Balanço[Estoque],Back!A35101,Balanço[Quantidade])</f>
        <v>0</v>
      </c>
      <c r="G35101" s="32" t="str" cm="1">
        <f t="array" ref="G35101">IF(F35101="","",SUM(_xlfn._xlws.FILTER(Balanço[Quantidade],(Balanço[Estoque]=Back!$E$3)*(Balanço[Material]=Back!F35101))))</f>
        <v/>
      </c>
    </row>
    <row r="35102" spans="2:7">
      <c r="B35102" s="32">
        <f>SUMIF(Balanço[Estoque],Back!A35102,Balanço[Quantidade])</f>
        <v>0</v>
      </c>
      <c r="G35102" s="32" t="str" cm="1">
        <f t="array" ref="G35102">IF(F35102="","",SUM(_xlfn._xlws.FILTER(Balanço[Quantidade],(Balanço[Estoque]=Back!$E$3)*(Balanço[Material]=Back!F35102))))</f>
        <v/>
      </c>
    </row>
    <row r="35103" spans="2:7">
      <c r="B35103" s="32">
        <f>SUMIF(Balanço[Estoque],Back!A35103,Balanço[Quantidade])</f>
        <v>0</v>
      </c>
      <c r="G35103" s="32" t="str" cm="1">
        <f t="array" ref="G35103">IF(F35103="","",SUM(_xlfn._xlws.FILTER(Balanço[Quantidade],(Balanço[Estoque]=Back!$E$3)*(Balanço[Material]=Back!F35103))))</f>
        <v/>
      </c>
    </row>
    <row r="35104" spans="2:7">
      <c r="B35104" s="32">
        <f>SUMIF(Balanço[Estoque],Back!A35104,Balanço[Quantidade])</f>
        <v>0</v>
      </c>
      <c r="G35104" s="32" t="str" cm="1">
        <f t="array" ref="G35104">IF(F35104="","",SUM(_xlfn._xlws.FILTER(Balanço[Quantidade],(Balanço[Estoque]=Back!$E$3)*(Balanço[Material]=Back!F35104))))</f>
        <v/>
      </c>
    </row>
    <row r="35105" spans="2:7">
      <c r="B35105" s="32">
        <f>SUMIF(Balanço[Estoque],Back!A35105,Balanço[Quantidade])</f>
        <v>0</v>
      </c>
      <c r="G35105" s="32" t="str" cm="1">
        <f t="array" ref="G35105">IF(F35105="","",SUM(_xlfn._xlws.FILTER(Balanço[Quantidade],(Balanço[Estoque]=Back!$E$3)*(Balanço[Material]=Back!F35105))))</f>
        <v/>
      </c>
    </row>
    <row r="35106" spans="2:7">
      <c r="B35106" s="32">
        <f>SUMIF(Balanço[Estoque],Back!A35106,Balanço[Quantidade])</f>
        <v>0</v>
      </c>
      <c r="G35106" s="32" t="str" cm="1">
        <f t="array" ref="G35106">IF(F35106="","",SUM(_xlfn._xlws.FILTER(Balanço[Quantidade],(Balanço[Estoque]=Back!$E$3)*(Balanço[Material]=Back!F35106))))</f>
        <v/>
      </c>
    </row>
    <row r="35107" spans="2:7">
      <c r="B35107" s="32">
        <f>SUMIF(Balanço[Estoque],Back!A35107,Balanço[Quantidade])</f>
        <v>0</v>
      </c>
      <c r="G35107" s="32" t="str" cm="1">
        <f t="array" ref="G35107">IF(F35107="","",SUM(_xlfn._xlws.FILTER(Balanço[Quantidade],(Balanço[Estoque]=Back!$E$3)*(Balanço[Material]=Back!F35107))))</f>
        <v/>
      </c>
    </row>
    <row r="35108" spans="2:7">
      <c r="B35108" s="32">
        <f>SUMIF(Balanço[Estoque],Back!A35108,Balanço[Quantidade])</f>
        <v>0</v>
      </c>
      <c r="G35108" s="32" t="str" cm="1">
        <f t="array" ref="G35108">IF(F35108="","",SUM(_xlfn._xlws.FILTER(Balanço[Quantidade],(Balanço[Estoque]=Back!$E$3)*(Balanço[Material]=Back!F35108))))</f>
        <v/>
      </c>
    </row>
    <row r="35109" spans="2:7">
      <c r="B35109" s="32">
        <f>SUMIF(Balanço[Estoque],Back!A35109,Balanço[Quantidade])</f>
        <v>0</v>
      </c>
      <c r="G35109" s="32" t="str" cm="1">
        <f t="array" ref="G35109">IF(F35109="","",SUM(_xlfn._xlws.FILTER(Balanço[Quantidade],(Balanço[Estoque]=Back!$E$3)*(Balanço[Material]=Back!F35109))))</f>
        <v/>
      </c>
    </row>
    <row r="35110" spans="2:7">
      <c r="B35110" s="32">
        <f>SUMIF(Balanço[Estoque],Back!A35110,Balanço[Quantidade])</f>
        <v>0</v>
      </c>
      <c r="G35110" s="32" t="str" cm="1">
        <f t="array" ref="G35110">IF(F35110="","",SUM(_xlfn._xlws.FILTER(Balanço[Quantidade],(Balanço[Estoque]=Back!$E$3)*(Balanço[Material]=Back!F35110))))</f>
        <v/>
      </c>
    </row>
    <row r="35111" spans="2:7">
      <c r="B35111" s="32">
        <f>SUMIF(Balanço[Estoque],Back!A35111,Balanço[Quantidade])</f>
        <v>0</v>
      </c>
      <c r="G35111" s="32" t="str" cm="1">
        <f t="array" ref="G35111">IF(F35111="","",SUM(_xlfn._xlws.FILTER(Balanço[Quantidade],(Balanço[Estoque]=Back!$E$3)*(Balanço[Material]=Back!F35111))))</f>
        <v/>
      </c>
    </row>
    <row r="35112" spans="2:7">
      <c r="B35112" s="32">
        <f>SUMIF(Balanço[Estoque],Back!A35112,Balanço[Quantidade])</f>
        <v>0</v>
      </c>
      <c r="G35112" s="32" t="str" cm="1">
        <f t="array" ref="G35112">IF(F35112="","",SUM(_xlfn._xlws.FILTER(Balanço[Quantidade],(Balanço[Estoque]=Back!$E$3)*(Balanço[Material]=Back!F35112))))</f>
        <v/>
      </c>
    </row>
    <row r="35113" spans="2:7">
      <c r="B35113" s="32">
        <f>SUMIF(Balanço[Estoque],Back!A35113,Balanço[Quantidade])</f>
        <v>0</v>
      </c>
      <c r="G35113" s="32" t="str" cm="1">
        <f t="array" ref="G35113">IF(F35113="","",SUM(_xlfn._xlws.FILTER(Balanço[Quantidade],(Balanço[Estoque]=Back!$E$3)*(Balanço[Material]=Back!F35113))))</f>
        <v/>
      </c>
    </row>
    <row r="35114" spans="2:7">
      <c r="B35114" s="32">
        <f>SUMIF(Balanço[Estoque],Back!A35114,Balanço[Quantidade])</f>
        <v>0</v>
      </c>
      <c r="G35114" s="32" t="str" cm="1">
        <f t="array" ref="G35114">IF(F35114="","",SUM(_xlfn._xlws.FILTER(Balanço[Quantidade],(Balanço[Estoque]=Back!$E$3)*(Balanço[Material]=Back!F35114))))</f>
        <v/>
      </c>
    </row>
    <row r="35115" spans="2:7">
      <c r="B35115" s="32">
        <f>SUMIF(Balanço[Estoque],Back!A35115,Balanço[Quantidade])</f>
        <v>0</v>
      </c>
      <c r="G35115" s="32" t="str" cm="1">
        <f t="array" ref="G35115">IF(F35115="","",SUM(_xlfn._xlws.FILTER(Balanço[Quantidade],(Balanço[Estoque]=Back!$E$3)*(Balanço[Material]=Back!F35115))))</f>
        <v/>
      </c>
    </row>
    <row r="35116" spans="2:7">
      <c r="B35116" s="32">
        <f>SUMIF(Balanço[Estoque],Back!A35116,Balanço[Quantidade])</f>
        <v>0</v>
      </c>
      <c r="G35116" s="32" t="str" cm="1">
        <f t="array" ref="G35116">IF(F35116="","",SUM(_xlfn._xlws.FILTER(Balanço[Quantidade],(Balanço[Estoque]=Back!$E$3)*(Balanço[Material]=Back!F35116))))</f>
        <v/>
      </c>
    </row>
    <row r="35117" spans="2:7">
      <c r="B35117" s="32">
        <f>SUMIF(Balanço[Estoque],Back!A35117,Balanço[Quantidade])</f>
        <v>0</v>
      </c>
      <c r="G35117" s="32" t="str" cm="1">
        <f t="array" ref="G35117">IF(F35117="","",SUM(_xlfn._xlws.FILTER(Balanço[Quantidade],(Balanço[Estoque]=Back!$E$3)*(Balanço[Material]=Back!F35117))))</f>
        <v/>
      </c>
    </row>
    <row r="35118" spans="2:7">
      <c r="B35118" s="32">
        <f>SUMIF(Balanço[Estoque],Back!A35118,Balanço[Quantidade])</f>
        <v>0</v>
      </c>
      <c r="G35118" s="32" t="str" cm="1">
        <f t="array" ref="G35118">IF(F35118="","",SUM(_xlfn._xlws.FILTER(Balanço[Quantidade],(Balanço[Estoque]=Back!$E$3)*(Balanço[Material]=Back!F35118))))</f>
        <v/>
      </c>
    </row>
    <row r="35119" spans="2:7">
      <c r="B35119" s="32">
        <f>SUMIF(Balanço[Estoque],Back!A35119,Balanço[Quantidade])</f>
        <v>0</v>
      </c>
      <c r="G35119" s="32" t="str" cm="1">
        <f t="array" ref="G35119">IF(F35119="","",SUM(_xlfn._xlws.FILTER(Balanço[Quantidade],(Balanço[Estoque]=Back!$E$3)*(Balanço[Material]=Back!F35119))))</f>
        <v/>
      </c>
    </row>
    <row r="35120" spans="2:7">
      <c r="B35120" s="32">
        <f>SUMIF(Balanço[Estoque],Back!A35120,Balanço[Quantidade])</f>
        <v>0</v>
      </c>
      <c r="G35120" s="32" t="str" cm="1">
        <f t="array" ref="G35120">IF(F35120="","",SUM(_xlfn._xlws.FILTER(Balanço[Quantidade],(Balanço[Estoque]=Back!$E$3)*(Balanço[Material]=Back!F35120))))</f>
        <v/>
      </c>
    </row>
    <row r="35121" spans="2:7">
      <c r="B35121" s="32">
        <f>SUMIF(Balanço[Estoque],Back!A35121,Balanço[Quantidade])</f>
        <v>0</v>
      </c>
      <c r="G35121" s="32" t="str" cm="1">
        <f t="array" ref="G35121">IF(F35121="","",SUM(_xlfn._xlws.FILTER(Balanço[Quantidade],(Balanço[Estoque]=Back!$E$3)*(Balanço[Material]=Back!F35121))))</f>
        <v/>
      </c>
    </row>
    <row r="35122" spans="2:7">
      <c r="B35122" s="32">
        <f>SUMIF(Balanço[Estoque],Back!A35122,Balanço[Quantidade])</f>
        <v>0</v>
      </c>
      <c r="G35122" s="32" t="str" cm="1">
        <f t="array" ref="G35122">IF(F35122="","",SUM(_xlfn._xlws.FILTER(Balanço[Quantidade],(Balanço[Estoque]=Back!$E$3)*(Balanço[Material]=Back!F35122))))</f>
        <v/>
      </c>
    </row>
    <row r="35123" spans="2:7">
      <c r="B35123" s="32">
        <f>SUMIF(Balanço[Estoque],Back!A35123,Balanço[Quantidade])</f>
        <v>0</v>
      </c>
      <c r="G35123" s="32" t="str" cm="1">
        <f t="array" ref="G35123">IF(F35123="","",SUM(_xlfn._xlws.FILTER(Balanço[Quantidade],(Balanço[Estoque]=Back!$E$3)*(Balanço[Material]=Back!F35123))))</f>
        <v/>
      </c>
    </row>
    <row r="35124" spans="2:7">
      <c r="B35124" s="32">
        <f>SUMIF(Balanço[Estoque],Back!A35124,Balanço[Quantidade])</f>
        <v>0</v>
      </c>
      <c r="G35124" s="32" t="str" cm="1">
        <f t="array" ref="G35124">IF(F35124="","",SUM(_xlfn._xlws.FILTER(Balanço[Quantidade],(Balanço[Estoque]=Back!$E$3)*(Balanço[Material]=Back!F35124))))</f>
        <v/>
      </c>
    </row>
    <row r="35125" spans="2:7">
      <c r="B35125" s="32">
        <f>SUMIF(Balanço[Estoque],Back!A35125,Balanço[Quantidade])</f>
        <v>0</v>
      </c>
      <c r="G35125" s="32" t="str" cm="1">
        <f t="array" ref="G35125">IF(F35125="","",SUM(_xlfn._xlws.FILTER(Balanço[Quantidade],(Balanço[Estoque]=Back!$E$3)*(Balanço[Material]=Back!F35125))))</f>
        <v/>
      </c>
    </row>
    <row r="35126" spans="2:7">
      <c r="B35126" s="32">
        <f>SUMIF(Balanço[Estoque],Back!A35126,Balanço[Quantidade])</f>
        <v>0</v>
      </c>
      <c r="G35126" s="32" t="str" cm="1">
        <f t="array" ref="G35126">IF(F35126="","",SUM(_xlfn._xlws.FILTER(Balanço[Quantidade],(Balanço[Estoque]=Back!$E$3)*(Balanço[Material]=Back!F35126))))</f>
        <v/>
      </c>
    </row>
    <row r="35127" spans="2:7">
      <c r="B35127" s="32">
        <f>SUMIF(Balanço[Estoque],Back!A35127,Balanço[Quantidade])</f>
        <v>0</v>
      </c>
      <c r="G35127" s="32" t="str" cm="1">
        <f t="array" ref="G35127">IF(F35127="","",SUM(_xlfn._xlws.FILTER(Balanço[Quantidade],(Balanço[Estoque]=Back!$E$3)*(Balanço[Material]=Back!F35127))))</f>
        <v/>
      </c>
    </row>
    <row r="35128" spans="2:7">
      <c r="B35128" s="32">
        <f>SUMIF(Balanço[Estoque],Back!A35128,Balanço[Quantidade])</f>
        <v>0</v>
      </c>
      <c r="G35128" s="32" t="str" cm="1">
        <f t="array" ref="G35128">IF(F35128="","",SUM(_xlfn._xlws.FILTER(Balanço[Quantidade],(Balanço[Estoque]=Back!$E$3)*(Balanço[Material]=Back!F35128))))</f>
        <v/>
      </c>
    </row>
    <row r="35129" spans="2:7">
      <c r="B35129" s="32">
        <f>SUMIF(Balanço[Estoque],Back!A35129,Balanço[Quantidade])</f>
        <v>0</v>
      </c>
      <c r="G35129" s="32" t="str" cm="1">
        <f t="array" ref="G35129">IF(F35129="","",SUM(_xlfn._xlws.FILTER(Balanço[Quantidade],(Balanço[Estoque]=Back!$E$3)*(Balanço[Material]=Back!F35129))))</f>
        <v/>
      </c>
    </row>
    <row r="35130" spans="2:7">
      <c r="B35130" s="32">
        <f>SUMIF(Balanço[Estoque],Back!A35130,Balanço[Quantidade])</f>
        <v>0</v>
      </c>
      <c r="G35130" s="32" t="str" cm="1">
        <f t="array" ref="G35130">IF(F35130="","",SUM(_xlfn._xlws.FILTER(Balanço[Quantidade],(Balanço[Estoque]=Back!$E$3)*(Balanço[Material]=Back!F35130))))</f>
        <v/>
      </c>
    </row>
    <row r="35131" spans="2:7">
      <c r="B35131" s="32">
        <f>SUMIF(Balanço[Estoque],Back!A35131,Balanço[Quantidade])</f>
        <v>0</v>
      </c>
      <c r="G35131" s="32" t="str" cm="1">
        <f t="array" ref="G35131">IF(F35131="","",SUM(_xlfn._xlws.FILTER(Balanço[Quantidade],(Balanço[Estoque]=Back!$E$3)*(Balanço[Material]=Back!F35131))))</f>
        <v/>
      </c>
    </row>
    <row r="35132" spans="2:7">
      <c r="B35132" s="32">
        <f>SUMIF(Balanço[Estoque],Back!A35132,Balanço[Quantidade])</f>
        <v>0</v>
      </c>
      <c r="G35132" s="32" t="str" cm="1">
        <f t="array" ref="G35132">IF(F35132="","",SUM(_xlfn._xlws.FILTER(Balanço[Quantidade],(Balanço[Estoque]=Back!$E$3)*(Balanço[Material]=Back!F35132))))</f>
        <v/>
      </c>
    </row>
    <row r="35133" spans="2:7">
      <c r="B35133" s="32">
        <f>SUMIF(Balanço[Estoque],Back!A35133,Balanço[Quantidade])</f>
        <v>0</v>
      </c>
      <c r="G35133" s="32" t="str" cm="1">
        <f t="array" ref="G35133">IF(F35133="","",SUM(_xlfn._xlws.FILTER(Balanço[Quantidade],(Balanço[Estoque]=Back!$E$3)*(Balanço[Material]=Back!F35133))))</f>
        <v/>
      </c>
    </row>
    <row r="35134" spans="2:7">
      <c r="B35134" s="32">
        <f>SUMIF(Balanço[Estoque],Back!A35134,Balanço[Quantidade])</f>
        <v>0</v>
      </c>
      <c r="G35134" s="32" t="str" cm="1">
        <f t="array" ref="G35134">IF(F35134="","",SUM(_xlfn._xlws.FILTER(Balanço[Quantidade],(Balanço[Estoque]=Back!$E$3)*(Balanço[Material]=Back!F35134))))</f>
        <v/>
      </c>
    </row>
    <row r="35135" spans="2:7">
      <c r="B35135" s="32">
        <f>SUMIF(Balanço[Estoque],Back!A35135,Balanço[Quantidade])</f>
        <v>0</v>
      </c>
      <c r="G35135" s="32" t="str" cm="1">
        <f t="array" ref="G35135">IF(F35135="","",SUM(_xlfn._xlws.FILTER(Balanço[Quantidade],(Balanço[Estoque]=Back!$E$3)*(Balanço[Material]=Back!F35135))))</f>
        <v/>
      </c>
    </row>
    <row r="35136" spans="2:7">
      <c r="B35136" s="32">
        <f>SUMIF(Balanço[Estoque],Back!A35136,Balanço[Quantidade])</f>
        <v>0</v>
      </c>
      <c r="G35136" s="32" t="str" cm="1">
        <f t="array" ref="G35136">IF(F35136="","",SUM(_xlfn._xlws.FILTER(Balanço[Quantidade],(Balanço[Estoque]=Back!$E$3)*(Balanço[Material]=Back!F35136))))</f>
        <v/>
      </c>
    </row>
    <row r="35137" spans="2:7">
      <c r="B35137" s="32">
        <f>SUMIF(Balanço[Estoque],Back!A35137,Balanço[Quantidade])</f>
        <v>0</v>
      </c>
      <c r="G35137" s="32" t="str" cm="1">
        <f t="array" ref="G35137">IF(F35137="","",SUM(_xlfn._xlws.FILTER(Balanço[Quantidade],(Balanço[Estoque]=Back!$E$3)*(Balanço[Material]=Back!F35137))))</f>
        <v/>
      </c>
    </row>
    <row r="35138" spans="2:7">
      <c r="B35138" s="32">
        <f>SUMIF(Balanço[Estoque],Back!A35138,Balanço[Quantidade])</f>
        <v>0</v>
      </c>
      <c r="G35138" s="32" t="str" cm="1">
        <f t="array" ref="G35138">IF(F35138="","",SUM(_xlfn._xlws.FILTER(Balanço[Quantidade],(Balanço[Estoque]=Back!$E$3)*(Balanço[Material]=Back!F35138))))</f>
        <v/>
      </c>
    </row>
    <row r="35139" spans="2:7">
      <c r="B35139" s="32">
        <f>SUMIF(Balanço[Estoque],Back!A35139,Balanço[Quantidade])</f>
        <v>0</v>
      </c>
      <c r="G35139" s="32" t="str" cm="1">
        <f t="array" ref="G35139">IF(F35139="","",SUM(_xlfn._xlws.FILTER(Balanço[Quantidade],(Balanço[Estoque]=Back!$E$3)*(Balanço[Material]=Back!F35139))))</f>
        <v/>
      </c>
    </row>
    <row r="35140" spans="2:7">
      <c r="B35140" s="32">
        <f>SUMIF(Balanço[Estoque],Back!A35140,Balanço[Quantidade])</f>
        <v>0</v>
      </c>
      <c r="G35140" s="32" t="str" cm="1">
        <f t="array" ref="G35140">IF(F35140="","",SUM(_xlfn._xlws.FILTER(Balanço[Quantidade],(Balanço[Estoque]=Back!$E$3)*(Balanço[Material]=Back!F35140))))</f>
        <v/>
      </c>
    </row>
    <row r="35141" spans="2:7">
      <c r="B35141" s="32">
        <f>SUMIF(Balanço[Estoque],Back!A35141,Balanço[Quantidade])</f>
        <v>0</v>
      </c>
      <c r="G35141" s="32" t="str" cm="1">
        <f t="array" ref="G35141">IF(F35141="","",SUM(_xlfn._xlws.FILTER(Balanço[Quantidade],(Balanço[Estoque]=Back!$E$3)*(Balanço[Material]=Back!F35141))))</f>
        <v/>
      </c>
    </row>
    <row r="35142" spans="2:7">
      <c r="B35142" s="32">
        <f>SUMIF(Balanço[Estoque],Back!A35142,Balanço[Quantidade])</f>
        <v>0</v>
      </c>
      <c r="G35142" s="32" t="str" cm="1">
        <f t="array" ref="G35142">IF(F35142="","",SUM(_xlfn._xlws.FILTER(Balanço[Quantidade],(Balanço[Estoque]=Back!$E$3)*(Balanço[Material]=Back!F35142))))</f>
        <v/>
      </c>
    </row>
    <row r="35143" spans="2:7">
      <c r="B35143" s="32">
        <f>SUMIF(Balanço[Estoque],Back!A35143,Balanço[Quantidade])</f>
        <v>0</v>
      </c>
      <c r="G35143" s="32" t="str" cm="1">
        <f t="array" ref="G35143">IF(F35143="","",SUM(_xlfn._xlws.FILTER(Balanço[Quantidade],(Balanço[Estoque]=Back!$E$3)*(Balanço[Material]=Back!F35143))))</f>
        <v/>
      </c>
    </row>
    <row r="35144" spans="2:7">
      <c r="B35144" s="32">
        <f>SUMIF(Balanço[Estoque],Back!A35144,Balanço[Quantidade])</f>
        <v>0</v>
      </c>
      <c r="G35144" s="32" t="str" cm="1">
        <f t="array" ref="G35144">IF(F35144="","",SUM(_xlfn._xlws.FILTER(Balanço[Quantidade],(Balanço[Estoque]=Back!$E$3)*(Balanço[Material]=Back!F35144))))</f>
        <v/>
      </c>
    </row>
    <row r="35145" spans="2:7">
      <c r="B35145" s="32">
        <f>SUMIF(Balanço[Estoque],Back!A35145,Balanço[Quantidade])</f>
        <v>0</v>
      </c>
      <c r="G35145" s="32" t="str" cm="1">
        <f t="array" ref="G35145">IF(F35145="","",SUM(_xlfn._xlws.FILTER(Balanço[Quantidade],(Balanço[Estoque]=Back!$E$3)*(Balanço[Material]=Back!F35145))))</f>
        <v/>
      </c>
    </row>
    <row r="35146" spans="2:7">
      <c r="B35146" s="32">
        <f>SUMIF(Balanço[Estoque],Back!A35146,Balanço[Quantidade])</f>
        <v>0</v>
      </c>
      <c r="G35146" s="32" t="str" cm="1">
        <f t="array" ref="G35146">IF(F35146="","",SUM(_xlfn._xlws.FILTER(Balanço[Quantidade],(Balanço[Estoque]=Back!$E$3)*(Balanço[Material]=Back!F35146))))</f>
        <v/>
      </c>
    </row>
    <row r="35147" spans="2:7">
      <c r="B35147" s="32">
        <f>SUMIF(Balanço[Estoque],Back!A35147,Balanço[Quantidade])</f>
        <v>0</v>
      </c>
      <c r="G35147" s="32" t="str" cm="1">
        <f t="array" ref="G35147">IF(F35147="","",SUM(_xlfn._xlws.FILTER(Balanço[Quantidade],(Balanço[Estoque]=Back!$E$3)*(Balanço[Material]=Back!F35147))))</f>
        <v/>
      </c>
    </row>
    <row r="35148" spans="2:7">
      <c r="B35148" s="32">
        <f>SUMIF(Balanço[Estoque],Back!A35148,Balanço[Quantidade])</f>
        <v>0</v>
      </c>
      <c r="G35148" s="32" t="str" cm="1">
        <f t="array" ref="G35148">IF(F35148="","",SUM(_xlfn._xlws.FILTER(Balanço[Quantidade],(Balanço[Estoque]=Back!$E$3)*(Balanço[Material]=Back!F35148))))</f>
        <v/>
      </c>
    </row>
    <row r="35149" spans="2:7">
      <c r="B35149" s="32">
        <f>SUMIF(Balanço[Estoque],Back!A35149,Balanço[Quantidade])</f>
        <v>0</v>
      </c>
      <c r="G35149" s="32" t="str" cm="1">
        <f t="array" ref="G35149">IF(F35149="","",SUM(_xlfn._xlws.FILTER(Balanço[Quantidade],(Balanço[Estoque]=Back!$E$3)*(Balanço[Material]=Back!F35149))))</f>
        <v/>
      </c>
    </row>
    <row r="35150" spans="2:7">
      <c r="B35150" s="32">
        <f>SUMIF(Balanço[Estoque],Back!A35150,Balanço[Quantidade])</f>
        <v>0</v>
      </c>
      <c r="G35150" s="32" t="str" cm="1">
        <f t="array" ref="G35150">IF(F35150="","",SUM(_xlfn._xlws.FILTER(Balanço[Quantidade],(Balanço[Estoque]=Back!$E$3)*(Balanço[Material]=Back!F35150))))</f>
        <v/>
      </c>
    </row>
    <row r="35151" spans="2:7">
      <c r="B35151" s="32">
        <f>SUMIF(Balanço[Estoque],Back!A35151,Balanço[Quantidade])</f>
        <v>0</v>
      </c>
      <c r="G35151" s="32" t="str" cm="1">
        <f t="array" ref="G35151">IF(F35151="","",SUM(_xlfn._xlws.FILTER(Balanço[Quantidade],(Balanço[Estoque]=Back!$E$3)*(Balanço[Material]=Back!F35151))))</f>
        <v/>
      </c>
    </row>
    <row r="35152" spans="2:7">
      <c r="B35152" s="32">
        <f>SUMIF(Balanço[Estoque],Back!A35152,Balanço[Quantidade])</f>
        <v>0</v>
      </c>
      <c r="G35152" s="32" t="str" cm="1">
        <f t="array" ref="G35152">IF(F35152="","",SUM(_xlfn._xlws.FILTER(Balanço[Quantidade],(Balanço[Estoque]=Back!$E$3)*(Balanço[Material]=Back!F35152))))</f>
        <v/>
      </c>
    </row>
    <row r="35153" spans="2:7">
      <c r="B35153" s="32">
        <f>SUMIF(Balanço[Estoque],Back!A35153,Balanço[Quantidade])</f>
        <v>0</v>
      </c>
      <c r="G35153" s="32" t="str" cm="1">
        <f t="array" ref="G35153">IF(F35153="","",SUM(_xlfn._xlws.FILTER(Balanço[Quantidade],(Balanço[Estoque]=Back!$E$3)*(Balanço[Material]=Back!F35153))))</f>
        <v/>
      </c>
    </row>
    <row r="35154" spans="2:7">
      <c r="B35154" s="32">
        <f>SUMIF(Balanço[Estoque],Back!A35154,Balanço[Quantidade])</f>
        <v>0</v>
      </c>
      <c r="G35154" s="32" t="str" cm="1">
        <f t="array" ref="G35154">IF(F35154="","",SUM(_xlfn._xlws.FILTER(Balanço[Quantidade],(Balanço[Estoque]=Back!$E$3)*(Balanço[Material]=Back!F35154))))</f>
        <v/>
      </c>
    </row>
    <row r="35155" spans="2:7">
      <c r="B35155" s="32">
        <f>SUMIF(Balanço[Estoque],Back!A35155,Balanço[Quantidade])</f>
        <v>0</v>
      </c>
      <c r="G35155" s="32" t="str" cm="1">
        <f t="array" ref="G35155">IF(F35155="","",SUM(_xlfn._xlws.FILTER(Balanço[Quantidade],(Balanço[Estoque]=Back!$E$3)*(Balanço[Material]=Back!F35155))))</f>
        <v/>
      </c>
    </row>
    <row r="35156" spans="2:7">
      <c r="B35156" s="32">
        <f>SUMIF(Balanço[Estoque],Back!A35156,Balanço[Quantidade])</f>
        <v>0</v>
      </c>
      <c r="G35156" s="32" t="str" cm="1">
        <f t="array" ref="G35156">IF(F35156="","",SUM(_xlfn._xlws.FILTER(Balanço[Quantidade],(Balanço[Estoque]=Back!$E$3)*(Balanço[Material]=Back!F35156))))</f>
        <v/>
      </c>
    </row>
    <row r="35157" spans="2:7">
      <c r="B35157" s="32">
        <f>SUMIF(Balanço[Estoque],Back!A35157,Balanço[Quantidade])</f>
        <v>0</v>
      </c>
      <c r="G35157" s="32" t="str" cm="1">
        <f t="array" ref="G35157">IF(F35157="","",SUM(_xlfn._xlws.FILTER(Balanço[Quantidade],(Balanço[Estoque]=Back!$E$3)*(Balanço[Material]=Back!F35157))))</f>
        <v/>
      </c>
    </row>
    <row r="35158" spans="2:7">
      <c r="B35158" s="32">
        <f>SUMIF(Balanço[Estoque],Back!A35158,Balanço[Quantidade])</f>
        <v>0</v>
      </c>
      <c r="G35158" s="32" t="str" cm="1">
        <f t="array" ref="G35158">IF(F35158="","",SUM(_xlfn._xlws.FILTER(Balanço[Quantidade],(Balanço[Estoque]=Back!$E$3)*(Balanço[Material]=Back!F35158))))</f>
        <v/>
      </c>
    </row>
    <row r="35159" spans="2:7">
      <c r="B35159" s="32">
        <f>SUMIF(Balanço[Estoque],Back!A35159,Balanço[Quantidade])</f>
        <v>0</v>
      </c>
      <c r="G35159" s="32" t="str" cm="1">
        <f t="array" ref="G35159">IF(F35159="","",SUM(_xlfn._xlws.FILTER(Balanço[Quantidade],(Balanço[Estoque]=Back!$E$3)*(Balanço[Material]=Back!F35159))))</f>
        <v/>
      </c>
    </row>
    <row r="35160" spans="2:7">
      <c r="B35160" s="32">
        <f>SUMIF(Balanço[Estoque],Back!A35160,Balanço[Quantidade])</f>
        <v>0</v>
      </c>
      <c r="G35160" s="32" t="str" cm="1">
        <f t="array" ref="G35160">IF(F35160="","",SUM(_xlfn._xlws.FILTER(Balanço[Quantidade],(Balanço[Estoque]=Back!$E$3)*(Balanço[Material]=Back!F35160))))</f>
        <v/>
      </c>
    </row>
    <row r="35161" spans="2:7">
      <c r="B35161" s="32">
        <f>SUMIF(Balanço[Estoque],Back!A35161,Balanço[Quantidade])</f>
        <v>0</v>
      </c>
      <c r="G35161" s="32" t="str" cm="1">
        <f t="array" ref="G35161">IF(F35161="","",SUM(_xlfn._xlws.FILTER(Balanço[Quantidade],(Balanço[Estoque]=Back!$E$3)*(Balanço[Material]=Back!F35161))))</f>
        <v/>
      </c>
    </row>
    <row r="35162" spans="2:7">
      <c r="B35162" s="32">
        <f>SUMIF(Balanço[Estoque],Back!A35162,Balanço[Quantidade])</f>
        <v>0</v>
      </c>
      <c r="G35162" s="32" t="str" cm="1">
        <f t="array" ref="G35162">IF(F35162="","",SUM(_xlfn._xlws.FILTER(Balanço[Quantidade],(Balanço[Estoque]=Back!$E$3)*(Balanço[Material]=Back!F35162))))</f>
        <v/>
      </c>
    </row>
    <row r="35163" spans="2:7">
      <c r="B35163" s="32">
        <f>SUMIF(Balanço[Estoque],Back!A35163,Balanço[Quantidade])</f>
        <v>0</v>
      </c>
      <c r="G35163" s="32" t="str" cm="1">
        <f t="array" ref="G35163">IF(F35163="","",SUM(_xlfn._xlws.FILTER(Balanço[Quantidade],(Balanço[Estoque]=Back!$E$3)*(Balanço[Material]=Back!F35163))))</f>
        <v/>
      </c>
    </row>
    <row r="35164" spans="2:7">
      <c r="B35164" s="32">
        <f>SUMIF(Balanço[Estoque],Back!A35164,Balanço[Quantidade])</f>
        <v>0</v>
      </c>
      <c r="G35164" s="32" t="str" cm="1">
        <f t="array" ref="G35164">IF(F35164="","",SUM(_xlfn._xlws.FILTER(Balanço[Quantidade],(Balanço[Estoque]=Back!$E$3)*(Balanço[Material]=Back!F35164))))</f>
        <v/>
      </c>
    </row>
    <row r="35165" spans="2:7">
      <c r="B35165" s="32">
        <f>SUMIF(Balanço[Estoque],Back!A35165,Balanço[Quantidade])</f>
        <v>0</v>
      </c>
      <c r="G35165" s="32" t="str" cm="1">
        <f t="array" ref="G35165">IF(F35165="","",SUM(_xlfn._xlws.FILTER(Balanço[Quantidade],(Balanço[Estoque]=Back!$E$3)*(Balanço[Material]=Back!F35165))))</f>
        <v/>
      </c>
    </row>
    <row r="35166" spans="2:7">
      <c r="B35166" s="32">
        <f>SUMIF(Balanço[Estoque],Back!A35166,Balanço[Quantidade])</f>
        <v>0</v>
      </c>
      <c r="G35166" s="32" t="str" cm="1">
        <f t="array" ref="G35166">IF(F35166="","",SUM(_xlfn._xlws.FILTER(Balanço[Quantidade],(Balanço[Estoque]=Back!$E$3)*(Balanço[Material]=Back!F35166))))</f>
        <v/>
      </c>
    </row>
    <row r="35167" spans="2:7">
      <c r="B35167" s="32">
        <f>SUMIF(Balanço[Estoque],Back!A35167,Balanço[Quantidade])</f>
        <v>0</v>
      </c>
      <c r="G35167" s="32" t="str" cm="1">
        <f t="array" ref="G35167">IF(F35167="","",SUM(_xlfn._xlws.FILTER(Balanço[Quantidade],(Balanço[Estoque]=Back!$E$3)*(Balanço[Material]=Back!F35167))))</f>
        <v/>
      </c>
    </row>
    <row r="35168" spans="2:7">
      <c r="B35168" s="32">
        <f>SUMIF(Balanço[Estoque],Back!A35168,Balanço[Quantidade])</f>
        <v>0</v>
      </c>
      <c r="G35168" s="32" t="str" cm="1">
        <f t="array" ref="G35168">IF(F35168="","",SUM(_xlfn._xlws.FILTER(Balanço[Quantidade],(Balanço[Estoque]=Back!$E$3)*(Balanço[Material]=Back!F35168))))</f>
        <v/>
      </c>
    </row>
    <row r="35169" spans="2:7">
      <c r="B35169" s="32">
        <f>SUMIF(Balanço[Estoque],Back!A35169,Balanço[Quantidade])</f>
        <v>0</v>
      </c>
      <c r="G35169" s="32" t="str" cm="1">
        <f t="array" ref="G35169">IF(F35169="","",SUM(_xlfn._xlws.FILTER(Balanço[Quantidade],(Balanço[Estoque]=Back!$E$3)*(Balanço[Material]=Back!F35169))))</f>
        <v/>
      </c>
    </row>
    <row r="35170" spans="2:7">
      <c r="B35170" s="32">
        <f>SUMIF(Balanço[Estoque],Back!A35170,Balanço[Quantidade])</f>
        <v>0</v>
      </c>
      <c r="G35170" s="32" t="str" cm="1">
        <f t="array" ref="G35170">IF(F35170="","",SUM(_xlfn._xlws.FILTER(Balanço[Quantidade],(Balanço[Estoque]=Back!$E$3)*(Balanço[Material]=Back!F35170))))</f>
        <v/>
      </c>
    </row>
    <row r="35171" spans="2:7">
      <c r="B35171" s="32">
        <f>SUMIF(Balanço[Estoque],Back!A35171,Balanço[Quantidade])</f>
        <v>0</v>
      </c>
      <c r="G35171" s="32" t="str" cm="1">
        <f t="array" ref="G35171">IF(F35171="","",SUM(_xlfn._xlws.FILTER(Balanço[Quantidade],(Balanço[Estoque]=Back!$E$3)*(Balanço[Material]=Back!F35171))))</f>
        <v/>
      </c>
    </row>
    <row r="35172" spans="2:7">
      <c r="B35172" s="32">
        <f>SUMIF(Balanço[Estoque],Back!A35172,Balanço[Quantidade])</f>
        <v>0</v>
      </c>
      <c r="G35172" s="32" t="str" cm="1">
        <f t="array" ref="G35172">IF(F35172="","",SUM(_xlfn._xlws.FILTER(Balanço[Quantidade],(Balanço[Estoque]=Back!$E$3)*(Balanço[Material]=Back!F35172))))</f>
        <v/>
      </c>
    </row>
    <row r="35173" spans="2:7">
      <c r="B35173" s="32">
        <f>SUMIF(Balanço[Estoque],Back!A35173,Balanço[Quantidade])</f>
        <v>0</v>
      </c>
      <c r="G35173" s="32" t="str" cm="1">
        <f t="array" ref="G35173">IF(F35173="","",SUM(_xlfn._xlws.FILTER(Balanço[Quantidade],(Balanço[Estoque]=Back!$E$3)*(Balanço[Material]=Back!F35173))))</f>
        <v/>
      </c>
    </row>
    <row r="35174" spans="2:7">
      <c r="B35174" s="32">
        <f>SUMIF(Balanço[Estoque],Back!A35174,Balanço[Quantidade])</f>
        <v>0</v>
      </c>
      <c r="G35174" s="32" t="str" cm="1">
        <f t="array" ref="G35174">IF(F35174="","",SUM(_xlfn._xlws.FILTER(Balanço[Quantidade],(Balanço[Estoque]=Back!$E$3)*(Balanço[Material]=Back!F35174))))</f>
        <v/>
      </c>
    </row>
    <row r="35175" spans="2:7">
      <c r="B35175" s="32">
        <f>SUMIF(Balanço[Estoque],Back!A35175,Balanço[Quantidade])</f>
        <v>0</v>
      </c>
      <c r="G35175" s="32" t="str" cm="1">
        <f t="array" ref="G35175">IF(F35175="","",SUM(_xlfn._xlws.FILTER(Balanço[Quantidade],(Balanço[Estoque]=Back!$E$3)*(Balanço[Material]=Back!F35175))))</f>
        <v/>
      </c>
    </row>
    <row r="35176" spans="2:7">
      <c r="B35176" s="32">
        <f>SUMIF(Balanço[Estoque],Back!A35176,Balanço[Quantidade])</f>
        <v>0</v>
      </c>
      <c r="G35176" s="32" t="str" cm="1">
        <f t="array" ref="G35176">IF(F35176="","",SUM(_xlfn._xlws.FILTER(Balanço[Quantidade],(Balanço[Estoque]=Back!$E$3)*(Balanço[Material]=Back!F35176))))</f>
        <v/>
      </c>
    </row>
    <row r="35177" spans="2:7">
      <c r="B35177" s="32">
        <f>SUMIF(Balanço[Estoque],Back!A35177,Balanço[Quantidade])</f>
        <v>0</v>
      </c>
      <c r="G35177" s="32" t="str" cm="1">
        <f t="array" ref="G35177">IF(F35177="","",SUM(_xlfn._xlws.FILTER(Balanço[Quantidade],(Balanço[Estoque]=Back!$E$3)*(Balanço[Material]=Back!F35177))))</f>
        <v/>
      </c>
    </row>
    <row r="35178" spans="2:7">
      <c r="B35178" s="32">
        <f>SUMIF(Balanço[Estoque],Back!A35178,Balanço[Quantidade])</f>
        <v>0</v>
      </c>
      <c r="G35178" s="32" t="str" cm="1">
        <f t="array" ref="G35178">IF(F35178="","",SUM(_xlfn._xlws.FILTER(Balanço[Quantidade],(Balanço[Estoque]=Back!$E$3)*(Balanço[Material]=Back!F35178))))</f>
        <v/>
      </c>
    </row>
    <row r="35179" spans="2:7">
      <c r="B35179" s="32">
        <f>SUMIF(Balanço[Estoque],Back!A35179,Balanço[Quantidade])</f>
        <v>0</v>
      </c>
      <c r="G35179" s="32" t="str" cm="1">
        <f t="array" ref="G35179">IF(F35179="","",SUM(_xlfn._xlws.FILTER(Balanço[Quantidade],(Balanço[Estoque]=Back!$E$3)*(Balanço[Material]=Back!F35179))))</f>
        <v/>
      </c>
    </row>
    <row r="35180" spans="2:7">
      <c r="B35180" s="32">
        <f>SUMIF(Balanço[Estoque],Back!A35180,Balanço[Quantidade])</f>
        <v>0</v>
      </c>
      <c r="G35180" s="32" t="str" cm="1">
        <f t="array" ref="G35180">IF(F35180="","",SUM(_xlfn._xlws.FILTER(Balanço[Quantidade],(Balanço[Estoque]=Back!$E$3)*(Balanço[Material]=Back!F35180))))</f>
        <v/>
      </c>
    </row>
    <row r="35181" spans="2:7">
      <c r="B35181" s="32">
        <f>SUMIF(Balanço[Estoque],Back!A35181,Balanço[Quantidade])</f>
        <v>0</v>
      </c>
      <c r="G35181" s="32" t="str" cm="1">
        <f t="array" ref="G35181">IF(F35181="","",SUM(_xlfn._xlws.FILTER(Balanço[Quantidade],(Balanço[Estoque]=Back!$E$3)*(Balanço[Material]=Back!F35181))))</f>
        <v/>
      </c>
    </row>
    <row r="35182" spans="2:7">
      <c r="B35182" s="32">
        <f>SUMIF(Balanço[Estoque],Back!A35182,Balanço[Quantidade])</f>
        <v>0</v>
      </c>
      <c r="G35182" s="32" t="str" cm="1">
        <f t="array" ref="G35182">IF(F35182="","",SUM(_xlfn._xlws.FILTER(Balanço[Quantidade],(Balanço[Estoque]=Back!$E$3)*(Balanço[Material]=Back!F35182))))</f>
        <v/>
      </c>
    </row>
    <row r="35183" spans="2:7">
      <c r="B35183" s="32">
        <f>SUMIF(Balanço[Estoque],Back!A35183,Balanço[Quantidade])</f>
        <v>0</v>
      </c>
      <c r="G35183" s="32" t="str" cm="1">
        <f t="array" ref="G35183">IF(F35183="","",SUM(_xlfn._xlws.FILTER(Balanço[Quantidade],(Balanço[Estoque]=Back!$E$3)*(Balanço[Material]=Back!F35183))))</f>
        <v/>
      </c>
    </row>
    <row r="35184" spans="2:7">
      <c r="B35184" s="32">
        <f>SUMIF(Balanço[Estoque],Back!A35184,Balanço[Quantidade])</f>
        <v>0</v>
      </c>
      <c r="G35184" s="32" t="str" cm="1">
        <f t="array" ref="G35184">IF(F35184="","",SUM(_xlfn._xlws.FILTER(Balanço[Quantidade],(Balanço[Estoque]=Back!$E$3)*(Balanço[Material]=Back!F35184))))</f>
        <v/>
      </c>
    </row>
    <row r="35185" spans="2:7">
      <c r="B35185" s="32">
        <f>SUMIF(Balanço[Estoque],Back!A35185,Balanço[Quantidade])</f>
        <v>0</v>
      </c>
      <c r="G35185" s="32" t="str" cm="1">
        <f t="array" ref="G35185">IF(F35185="","",SUM(_xlfn._xlws.FILTER(Balanço[Quantidade],(Balanço[Estoque]=Back!$E$3)*(Balanço[Material]=Back!F35185))))</f>
        <v/>
      </c>
    </row>
    <row r="35186" spans="2:7">
      <c r="B35186" s="32">
        <f>SUMIF(Balanço[Estoque],Back!A35186,Balanço[Quantidade])</f>
        <v>0</v>
      </c>
      <c r="G35186" s="32" t="str" cm="1">
        <f t="array" ref="G35186">IF(F35186="","",SUM(_xlfn._xlws.FILTER(Balanço[Quantidade],(Balanço[Estoque]=Back!$E$3)*(Balanço[Material]=Back!F35186))))</f>
        <v/>
      </c>
    </row>
    <row r="35187" spans="2:7">
      <c r="B35187" s="32">
        <f>SUMIF(Balanço[Estoque],Back!A35187,Balanço[Quantidade])</f>
        <v>0</v>
      </c>
      <c r="G35187" s="32" t="str" cm="1">
        <f t="array" ref="G35187">IF(F35187="","",SUM(_xlfn._xlws.FILTER(Balanço[Quantidade],(Balanço[Estoque]=Back!$E$3)*(Balanço[Material]=Back!F35187))))</f>
        <v/>
      </c>
    </row>
    <row r="35188" spans="2:7">
      <c r="B35188" s="32">
        <f>SUMIF(Balanço[Estoque],Back!A35188,Balanço[Quantidade])</f>
        <v>0</v>
      </c>
      <c r="G35188" s="32" t="str" cm="1">
        <f t="array" ref="G35188">IF(F35188="","",SUM(_xlfn._xlws.FILTER(Balanço[Quantidade],(Balanço[Estoque]=Back!$E$3)*(Balanço[Material]=Back!F35188))))</f>
        <v/>
      </c>
    </row>
    <row r="35189" spans="2:7">
      <c r="B35189" s="32">
        <f>SUMIF(Balanço[Estoque],Back!A35189,Balanço[Quantidade])</f>
        <v>0</v>
      </c>
      <c r="G35189" s="32" t="str" cm="1">
        <f t="array" ref="G35189">IF(F35189="","",SUM(_xlfn._xlws.FILTER(Balanço[Quantidade],(Balanço[Estoque]=Back!$E$3)*(Balanço[Material]=Back!F35189))))</f>
        <v/>
      </c>
    </row>
    <row r="35190" spans="2:7">
      <c r="B35190" s="32">
        <f>SUMIF(Balanço[Estoque],Back!A35190,Balanço[Quantidade])</f>
        <v>0</v>
      </c>
      <c r="G35190" s="32" t="str" cm="1">
        <f t="array" ref="G35190">IF(F35190="","",SUM(_xlfn._xlws.FILTER(Balanço[Quantidade],(Balanço[Estoque]=Back!$E$3)*(Balanço[Material]=Back!F35190))))</f>
        <v/>
      </c>
    </row>
    <row r="35191" spans="2:7">
      <c r="B35191" s="32">
        <f>SUMIF(Balanço[Estoque],Back!A35191,Balanço[Quantidade])</f>
        <v>0</v>
      </c>
      <c r="G35191" s="32" t="str" cm="1">
        <f t="array" ref="G35191">IF(F35191="","",SUM(_xlfn._xlws.FILTER(Balanço[Quantidade],(Balanço[Estoque]=Back!$E$3)*(Balanço[Material]=Back!F35191))))</f>
        <v/>
      </c>
    </row>
    <row r="35192" spans="2:7">
      <c r="B35192" s="32">
        <f>SUMIF(Balanço[Estoque],Back!A35192,Balanço[Quantidade])</f>
        <v>0</v>
      </c>
      <c r="G35192" s="32" t="str" cm="1">
        <f t="array" ref="G35192">IF(F35192="","",SUM(_xlfn._xlws.FILTER(Balanço[Quantidade],(Balanço[Estoque]=Back!$E$3)*(Balanço[Material]=Back!F35192))))</f>
        <v/>
      </c>
    </row>
    <row r="35193" spans="2:7">
      <c r="B35193" s="32">
        <f>SUMIF(Balanço[Estoque],Back!A35193,Balanço[Quantidade])</f>
        <v>0</v>
      </c>
      <c r="G35193" s="32" t="str" cm="1">
        <f t="array" ref="G35193">IF(F35193="","",SUM(_xlfn._xlws.FILTER(Balanço[Quantidade],(Balanço[Estoque]=Back!$E$3)*(Balanço[Material]=Back!F35193))))</f>
        <v/>
      </c>
    </row>
    <row r="35194" spans="2:7">
      <c r="B35194" s="32">
        <f>SUMIF(Balanço[Estoque],Back!A35194,Balanço[Quantidade])</f>
        <v>0</v>
      </c>
      <c r="G35194" s="32" t="str" cm="1">
        <f t="array" ref="G35194">IF(F35194="","",SUM(_xlfn._xlws.FILTER(Balanço[Quantidade],(Balanço[Estoque]=Back!$E$3)*(Balanço[Material]=Back!F35194))))</f>
        <v/>
      </c>
    </row>
    <row r="35195" spans="2:7">
      <c r="B35195" s="32">
        <f>SUMIF(Balanço[Estoque],Back!A35195,Balanço[Quantidade])</f>
        <v>0</v>
      </c>
      <c r="G35195" s="32" t="str" cm="1">
        <f t="array" ref="G35195">IF(F35195="","",SUM(_xlfn._xlws.FILTER(Balanço[Quantidade],(Balanço[Estoque]=Back!$E$3)*(Balanço[Material]=Back!F35195))))</f>
        <v/>
      </c>
    </row>
    <row r="35196" spans="2:7">
      <c r="B35196" s="32">
        <f>SUMIF(Balanço[Estoque],Back!A35196,Balanço[Quantidade])</f>
        <v>0</v>
      </c>
      <c r="G35196" s="32" t="str" cm="1">
        <f t="array" ref="G35196">IF(F35196="","",SUM(_xlfn._xlws.FILTER(Balanço[Quantidade],(Balanço[Estoque]=Back!$E$3)*(Balanço[Material]=Back!F35196))))</f>
        <v/>
      </c>
    </row>
    <row r="35197" spans="2:7">
      <c r="B35197" s="32">
        <f>SUMIF(Balanço[Estoque],Back!A35197,Balanço[Quantidade])</f>
        <v>0</v>
      </c>
      <c r="G35197" s="32" t="str" cm="1">
        <f t="array" ref="G35197">IF(F35197="","",SUM(_xlfn._xlws.FILTER(Balanço[Quantidade],(Balanço[Estoque]=Back!$E$3)*(Balanço[Material]=Back!F35197))))</f>
        <v/>
      </c>
    </row>
    <row r="35198" spans="2:7">
      <c r="B35198" s="32">
        <f>SUMIF(Balanço[Estoque],Back!A35198,Balanço[Quantidade])</f>
        <v>0</v>
      </c>
      <c r="G35198" s="32" t="str" cm="1">
        <f t="array" ref="G35198">IF(F35198="","",SUM(_xlfn._xlws.FILTER(Balanço[Quantidade],(Balanço[Estoque]=Back!$E$3)*(Balanço[Material]=Back!F35198))))</f>
        <v/>
      </c>
    </row>
    <row r="35199" spans="2:7">
      <c r="B35199" s="32">
        <f>SUMIF(Balanço[Estoque],Back!A35199,Balanço[Quantidade])</f>
        <v>0</v>
      </c>
      <c r="G35199" s="32" t="str" cm="1">
        <f t="array" ref="G35199">IF(F35199="","",SUM(_xlfn._xlws.FILTER(Balanço[Quantidade],(Balanço[Estoque]=Back!$E$3)*(Balanço[Material]=Back!F35199))))</f>
        <v/>
      </c>
    </row>
    <row r="35200" spans="2:7">
      <c r="B35200" s="32">
        <f>SUMIF(Balanço[Estoque],Back!A35200,Balanço[Quantidade])</f>
        <v>0</v>
      </c>
      <c r="G35200" s="32" t="str" cm="1">
        <f t="array" ref="G35200">IF(F35200="","",SUM(_xlfn._xlws.FILTER(Balanço[Quantidade],(Balanço[Estoque]=Back!$E$3)*(Balanço[Material]=Back!F35200))))</f>
        <v/>
      </c>
    </row>
    <row r="35201" spans="2:7">
      <c r="B35201" s="32">
        <f>SUMIF(Balanço[Estoque],Back!A35201,Balanço[Quantidade])</f>
        <v>0</v>
      </c>
      <c r="G35201" s="32" t="str" cm="1">
        <f t="array" ref="G35201">IF(F35201="","",SUM(_xlfn._xlws.FILTER(Balanço[Quantidade],(Balanço[Estoque]=Back!$E$3)*(Balanço[Material]=Back!F35201))))</f>
        <v/>
      </c>
    </row>
    <row r="35202" spans="2:7">
      <c r="B35202" s="32">
        <f>SUMIF(Balanço[Estoque],Back!A35202,Balanço[Quantidade])</f>
        <v>0</v>
      </c>
      <c r="G35202" s="32" t="str" cm="1">
        <f t="array" ref="G35202">IF(F35202="","",SUM(_xlfn._xlws.FILTER(Balanço[Quantidade],(Balanço[Estoque]=Back!$E$3)*(Balanço[Material]=Back!F35202))))</f>
        <v/>
      </c>
    </row>
    <row r="35203" spans="2:7">
      <c r="B35203" s="32">
        <f>SUMIF(Balanço[Estoque],Back!A35203,Balanço[Quantidade])</f>
        <v>0</v>
      </c>
      <c r="G35203" s="32" t="str" cm="1">
        <f t="array" ref="G35203">IF(F35203="","",SUM(_xlfn._xlws.FILTER(Balanço[Quantidade],(Balanço[Estoque]=Back!$E$3)*(Balanço[Material]=Back!F35203))))</f>
        <v/>
      </c>
    </row>
    <row r="35204" spans="2:7">
      <c r="B35204" s="32">
        <f>SUMIF(Balanço[Estoque],Back!A35204,Balanço[Quantidade])</f>
        <v>0</v>
      </c>
      <c r="G35204" s="32" t="str" cm="1">
        <f t="array" ref="G35204">IF(F35204="","",SUM(_xlfn._xlws.FILTER(Balanço[Quantidade],(Balanço[Estoque]=Back!$E$3)*(Balanço[Material]=Back!F35204))))</f>
        <v/>
      </c>
    </row>
    <row r="35205" spans="2:7">
      <c r="B35205" s="32">
        <f>SUMIF(Balanço[Estoque],Back!A35205,Balanço[Quantidade])</f>
        <v>0</v>
      </c>
      <c r="G35205" s="32" t="str" cm="1">
        <f t="array" ref="G35205">IF(F35205="","",SUM(_xlfn._xlws.FILTER(Balanço[Quantidade],(Balanço[Estoque]=Back!$E$3)*(Balanço[Material]=Back!F35205))))</f>
        <v/>
      </c>
    </row>
    <row r="35206" spans="2:7">
      <c r="B35206" s="32">
        <f>SUMIF(Balanço[Estoque],Back!A35206,Balanço[Quantidade])</f>
        <v>0</v>
      </c>
      <c r="G35206" s="32" t="str" cm="1">
        <f t="array" ref="G35206">IF(F35206="","",SUM(_xlfn._xlws.FILTER(Balanço[Quantidade],(Balanço[Estoque]=Back!$E$3)*(Balanço[Material]=Back!F35206))))</f>
        <v/>
      </c>
    </row>
    <row r="35207" spans="2:7">
      <c r="B35207" s="32">
        <f>SUMIF(Balanço[Estoque],Back!A35207,Balanço[Quantidade])</f>
        <v>0</v>
      </c>
      <c r="G35207" s="32" t="str" cm="1">
        <f t="array" ref="G35207">IF(F35207="","",SUM(_xlfn._xlws.FILTER(Balanço[Quantidade],(Balanço[Estoque]=Back!$E$3)*(Balanço[Material]=Back!F35207))))</f>
        <v/>
      </c>
    </row>
    <row r="35208" spans="2:7">
      <c r="B35208" s="32">
        <f>SUMIF(Balanço[Estoque],Back!A35208,Balanço[Quantidade])</f>
        <v>0</v>
      </c>
      <c r="G35208" s="32" t="str" cm="1">
        <f t="array" ref="G35208">IF(F35208="","",SUM(_xlfn._xlws.FILTER(Balanço[Quantidade],(Balanço[Estoque]=Back!$E$3)*(Balanço[Material]=Back!F35208))))</f>
        <v/>
      </c>
    </row>
    <row r="35209" spans="2:7">
      <c r="B35209" s="32">
        <f>SUMIF(Balanço[Estoque],Back!A35209,Balanço[Quantidade])</f>
        <v>0</v>
      </c>
      <c r="G35209" s="32" t="str" cm="1">
        <f t="array" ref="G35209">IF(F35209="","",SUM(_xlfn._xlws.FILTER(Balanço[Quantidade],(Balanço[Estoque]=Back!$E$3)*(Balanço[Material]=Back!F35209))))</f>
        <v/>
      </c>
    </row>
    <row r="35210" spans="2:7">
      <c r="B35210" s="32">
        <f>SUMIF(Balanço[Estoque],Back!A35210,Balanço[Quantidade])</f>
        <v>0</v>
      </c>
      <c r="G35210" s="32" t="str" cm="1">
        <f t="array" ref="G35210">IF(F35210="","",SUM(_xlfn._xlws.FILTER(Balanço[Quantidade],(Balanço[Estoque]=Back!$E$3)*(Balanço[Material]=Back!F35210))))</f>
        <v/>
      </c>
    </row>
    <row r="35211" spans="2:7">
      <c r="B35211" s="32">
        <f>SUMIF(Balanço[Estoque],Back!A35211,Balanço[Quantidade])</f>
        <v>0</v>
      </c>
      <c r="G35211" s="32" t="str" cm="1">
        <f t="array" ref="G35211">IF(F35211="","",SUM(_xlfn._xlws.FILTER(Balanço[Quantidade],(Balanço[Estoque]=Back!$E$3)*(Balanço[Material]=Back!F35211))))</f>
        <v/>
      </c>
    </row>
    <row r="35212" spans="2:7">
      <c r="B35212" s="32">
        <f>SUMIF(Balanço[Estoque],Back!A35212,Balanço[Quantidade])</f>
        <v>0</v>
      </c>
      <c r="G35212" s="32" t="str" cm="1">
        <f t="array" ref="G35212">IF(F35212="","",SUM(_xlfn._xlws.FILTER(Balanço[Quantidade],(Balanço[Estoque]=Back!$E$3)*(Balanço[Material]=Back!F35212))))</f>
        <v/>
      </c>
    </row>
    <row r="35213" spans="2:7">
      <c r="B35213" s="32">
        <f>SUMIF(Balanço[Estoque],Back!A35213,Balanço[Quantidade])</f>
        <v>0</v>
      </c>
      <c r="G35213" s="32" t="str" cm="1">
        <f t="array" ref="G35213">IF(F35213="","",SUM(_xlfn._xlws.FILTER(Balanço[Quantidade],(Balanço[Estoque]=Back!$E$3)*(Balanço[Material]=Back!F35213))))</f>
        <v/>
      </c>
    </row>
    <row r="35214" spans="2:7">
      <c r="B35214" s="32">
        <f>SUMIF(Balanço[Estoque],Back!A35214,Balanço[Quantidade])</f>
        <v>0</v>
      </c>
      <c r="G35214" s="32" t="str" cm="1">
        <f t="array" ref="G35214">IF(F35214="","",SUM(_xlfn._xlws.FILTER(Balanço[Quantidade],(Balanço[Estoque]=Back!$E$3)*(Balanço[Material]=Back!F35214))))</f>
        <v/>
      </c>
    </row>
    <row r="35215" spans="2:7">
      <c r="B35215" s="32">
        <f>SUMIF(Balanço[Estoque],Back!A35215,Balanço[Quantidade])</f>
        <v>0</v>
      </c>
      <c r="G35215" s="32" t="str" cm="1">
        <f t="array" ref="G35215">IF(F35215="","",SUM(_xlfn._xlws.FILTER(Balanço[Quantidade],(Balanço[Estoque]=Back!$E$3)*(Balanço[Material]=Back!F35215))))</f>
        <v/>
      </c>
    </row>
    <row r="35216" spans="2:7">
      <c r="B35216" s="32">
        <f>SUMIF(Balanço[Estoque],Back!A35216,Balanço[Quantidade])</f>
        <v>0</v>
      </c>
      <c r="G35216" s="32" t="str" cm="1">
        <f t="array" ref="G35216">IF(F35216="","",SUM(_xlfn._xlws.FILTER(Balanço[Quantidade],(Balanço[Estoque]=Back!$E$3)*(Balanço[Material]=Back!F35216))))</f>
        <v/>
      </c>
    </row>
    <row r="35217" spans="2:7">
      <c r="B35217" s="32">
        <f>SUMIF(Balanço[Estoque],Back!A35217,Balanço[Quantidade])</f>
        <v>0</v>
      </c>
      <c r="G35217" s="32" t="str" cm="1">
        <f t="array" ref="G35217">IF(F35217="","",SUM(_xlfn._xlws.FILTER(Balanço[Quantidade],(Balanço[Estoque]=Back!$E$3)*(Balanço[Material]=Back!F35217))))</f>
        <v/>
      </c>
    </row>
    <row r="35218" spans="2:7">
      <c r="B35218" s="32">
        <f>SUMIF(Balanço[Estoque],Back!A35218,Balanço[Quantidade])</f>
        <v>0</v>
      </c>
      <c r="G35218" s="32" t="str" cm="1">
        <f t="array" ref="G35218">IF(F35218="","",SUM(_xlfn._xlws.FILTER(Balanço[Quantidade],(Balanço[Estoque]=Back!$E$3)*(Balanço[Material]=Back!F35218))))</f>
        <v/>
      </c>
    </row>
    <row r="35219" spans="2:7">
      <c r="B35219" s="32">
        <f>SUMIF(Balanço[Estoque],Back!A35219,Balanço[Quantidade])</f>
        <v>0</v>
      </c>
      <c r="G35219" s="32" t="str" cm="1">
        <f t="array" ref="G35219">IF(F35219="","",SUM(_xlfn._xlws.FILTER(Balanço[Quantidade],(Balanço[Estoque]=Back!$E$3)*(Balanço[Material]=Back!F35219))))</f>
        <v/>
      </c>
    </row>
    <row r="35220" spans="2:7">
      <c r="B35220" s="32">
        <f>SUMIF(Balanço[Estoque],Back!A35220,Balanço[Quantidade])</f>
        <v>0</v>
      </c>
      <c r="G35220" s="32" t="str" cm="1">
        <f t="array" ref="G35220">IF(F35220="","",SUM(_xlfn._xlws.FILTER(Balanço[Quantidade],(Balanço[Estoque]=Back!$E$3)*(Balanço[Material]=Back!F35220))))</f>
        <v/>
      </c>
    </row>
    <row r="35221" spans="2:7">
      <c r="B35221" s="32">
        <f>SUMIF(Balanço[Estoque],Back!A35221,Balanço[Quantidade])</f>
        <v>0</v>
      </c>
      <c r="G35221" s="32" t="str" cm="1">
        <f t="array" ref="G35221">IF(F35221="","",SUM(_xlfn._xlws.FILTER(Balanço[Quantidade],(Balanço[Estoque]=Back!$E$3)*(Balanço[Material]=Back!F35221))))</f>
        <v/>
      </c>
    </row>
    <row r="35222" spans="2:7">
      <c r="B35222" s="32">
        <f>SUMIF(Balanço[Estoque],Back!A35222,Balanço[Quantidade])</f>
        <v>0</v>
      </c>
      <c r="G35222" s="32" t="str" cm="1">
        <f t="array" ref="G35222">IF(F35222="","",SUM(_xlfn._xlws.FILTER(Balanço[Quantidade],(Balanço[Estoque]=Back!$E$3)*(Balanço[Material]=Back!F35222))))</f>
        <v/>
      </c>
    </row>
    <row r="35223" spans="2:7">
      <c r="B35223" s="32">
        <f>SUMIF(Balanço[Estoque],Back!A35223,Balanço[Quantidade])</f>
        <v>0</v>
      </c>
      <c r="G35223" s="32" t="str" cm="1">
        <f t="array" ref="G35223">IF(F35223="","",SUM(_xlfn._xlws.FILTER(Balanço[Quantidade],(Balanço[Estoque]=Back!$E$3)*(Balanço[Material]=Back!F35223))))</f>
        <v/>
      </c>
    </row>
    <row r="35224" spans="2:7">
      <c r="B35224" s="32">
        <f>SUMIF(Balanço[Estoque],Back!A35224,Balanço[Quantidade])</f>
        <v>0</v>
      </c>
      <c r="G35224" s="32" t="str" cm="1">
        <f t="array" ref="G35224">IF(F35224="","",SUM(_xlfn._xlws.FILTER(Balanço[Quantidade],(Balanço[Estoque]=Back!$E$3)*(Balanço[Material]=Back!F35224))))</f>
        <v/>
      </c>
    </row>
    <row r="35225" spans="2:7">
      <c r="B35225" s="32">
        <f>SUMIF(Balanço[Estoque],Back!A35225,Balanço[Quantidade])</f>
        <v>0</v>
      </c>
      <c r="G35225" s="32" t="str" cm="1">
        <f t="array" ref="G35225">IF(F35225="","",SUM(_xlfn._xlws.FILTER(Balanço[Quantidade],(Balanço[Estoque]=Back!$E$3)*(Balanço[Material]=Back!F35225))))</f>
        <v/>
      </c>
    </row>
    <row r="35226" spans="2:7">
      <c r="B35226" s="32">
        <f>SUMIF(Balanço[Estoque],Back!A35226,Balanço[Quantidade])</f>
        <v>0</v>
      </c>
      <c r="G35226" s="32" t="str" cm="1">
        <f t="array" ref="G35226">IF(F35226="","",SUM(_xlfn._xlws.FILTER(Balanço[Quantidade],(Balanço[Estoque]=Back!$E$3)*(Balanço[Material]=Back!F35226))))</f>
        <v/>
      </c>
    </row>
    <row r="35227" spans="2:7">
      <c r="B35227" s="32">
        <f>SUMIF(Balanço[Estoque],Back!A35227,Balanço[Quantidade])</f>
        <v>0</v>
      </c>
      <c r="G35227" s="32" t="str" cm="1">
        <f t="array" ref="G35227">IF(F35227="","",SUM(_xlfn._xlws.FILTER(Balanço[Quantidade],(Balanço[Estoque]=Back!$E$3)*(Balanço[Material]=Back!F35227))))</f>
        <v/>
      </c>
    </row>
    <row r="35228" spans="2:7">
      <c r="B35228" s="32">
        <f>SUMIF(Balanço[Estoque],Back!A35228,Balanço[Quantidade])</f>
        <v>0</v>
      </c>
      <c r="G35228" s="32" t="str" cm="1">
        <f t="array" ref="G35228">IF(F35228="","",SUM(_xlfn._xlws.FILTER(Balanço[Quantidade],(Balanço[Estoque]=Back!$E$3)*(Balanço[Material]=Back!F35228))))</f>
        <v/>
      </c>
    </row>
    <row r="35229" spans="2:7">
      <c r="B35229" s="32">
        <f>SUMIF(Balanço[Estoque],Back!A35229,Balanço[Quantidade])</f>
        <v>0</v>
      </c>
      <c r="G35229" s="32" t="str" cm="1">
        <f t="array" ref="G35229">IF(F35229="","",SUM(_xlfn._xlws.FILTER(Balanço[Quantidade],(Balanço[Estoque]=Back!$E$3)*(Balanço[Material]=Back!F35229))))</f>
        <v/>
      </c>
    </row>
    <row r="35230" spans="2:7">
      <c r="B35230" s="32">
        <f>SUMIF(Balanço[Estoque],Back!A35230,Balanço[Quantidade])</f>
        <v>0</v>
      </c>
      <c r="G35230" s="32" t="str" cm="1">
        <f t="array" ref="G35230">IF(F35230="","",SUM(_xlfn._xlws.FILTER(Balanço[Quantidade],(Balanço[Estoque]=Back!$E$3)*(Balanço[Material]=Back!F35230))))</f>
        <v/>
      </c>
    </row>
    <row r="35231" spans="2:7">
      <c r="B35231" s="32">
        <f>SUMIF(Balanço[Estoque],Back!A35231,Balanço[Quantidade])</f>
        <v>0</v>
      </c>
      <c r="G35231" s="32" t="str" cm="1">
        <f t="array" ref="G35231">IF(F35231="","",SUM(_xlfn._xlws.FILTER(Balanço[Quantidade],(Balanço[Estoque]=Back!$E$3)*(Balanço[Material]=Back!F35231))))</f>
        <v/>
      </c>
    </row>
    <row r="35232" spans="2:7">
      <c r="B35232" s="32">
        <f>SUMIF(Balanço[Estoque],Back!A35232,Balanço[Quantidade])</f>
        <v>0</v>
      </c>
      <c r="G35232" s="32" t="str" cm="1">
        <f t="array" ref="G35232">IF(F35232="","",SUM(_xlfn._xlws.FILTER(Balanço[Quantidade],(Balanço[Estoque]=Back!$E$3)*(Balanço[Material]=Back!F35232))))</f>
        <v/>
      </c>
    </row>
    <row r="35233" spans="2:7">
      <c r="B35233" s="32">
        <f>SUMIF(Balanço[Estoque],Back!A35233,Balanço[Quantidade])</f>
        <v>0</v>
      </c>
      <c r="G35233" s="32" t="str" cm="1">
        <f t="array" ref="G35233">IF(F35233="","",SUM(_xlfn._xlws.FILTER(Balanço[Quantidade],(Balanço[Estoque]=Back!$E$3)*(Balanço[Material]=Back!F35233))))</f>
        <v/>
      </c>
    </row>
    <row r="35234" spans="2:7">
      <c r="B35234" s="32">
        <f>SUMIF(Balanço[Estoque],Back!A35234,Balanço[Quantidade])</f>
        <v>0</v>
      </c>
      <c r="G35234" s="32" t="str" cm="1">
        <f t="array" ref="G35234">IF(F35234="","",SUM(_xlfn._xlws.FILTER(Balanço[Quantidade],(Balanço[Estoque]=Back!$E$3)*(Balanço[Material]=Back!F35234))))</f>
        <v/>
      </c>
    </row>
    <row r="35235" spans="2:7">
      <c r="B35235" s="32">
        <f>SUMIF(Balanço[Estoque],Back!A35235,Balanço[Quantidade])</f>
        <v>0</v>
      </c>
      <c r="G35235" s="32" t="str" cm="1">
        <f t="array" ref="G35235">IF(F35235="","",SUM(_xlfn._xlws.FILTER(Balanço[Quantidade],(Balanço[Estoque]=Back!$E$3)*(Balanço[Material]=Back!F35235))))</f>
        <v/>
      </c>
    </row>
    <row r="35236" spans="2:7">
      <c r="B35236" s="32">
        <f>SUMIF(Balanço[Estoque],Back!A35236,Balanço[Quantidade])</f>
        <v>0</v>
      </c>
      <c r="G35236" s="32" t="str" cm="1">
        <f t="array" ref="G35236">IF(F35236="","",SUM(_xlfn._xlws.FILTER(Balanço[Quantidade],(Balanço[Estoque]=Back!$E$3)*(Balanço[Material]=Back!F35236))))</f>
        <v/>
      </c>
    </row>
    <row r="35237" spans="2:7">
      <c r="B35237" s="32">
        <f>SUMIF(Balanço[Estoque],Back!A35237,Balanço[Quantidade])</f>
        <v>0</v>
      </c>
      <c r="G35237" s="32" t="str" cm="1">
        <f t="array" ref="G35237">IF(F35237="","",SUM(_xlfn._xlws.FILTER(Balanço[Quantidade],(Balanço[Estoque]=Back!$E$3)*(Balanço[Material]=Back!F35237))))</f>
        <v/>
      </c>
    </row>
    <row r="35238" spans="2:7">
      <c r="B35238" s="32">
        <f>SUMIF(Balanço[Estoque],Back!A35238,Balanço[Quantidade])</f>
        <v>0</v>
      </c>
      <c r="G35238" s="32" t="str" cm="1">
        <f t="array" ref="G35238">IF(F35238="","",SUM(_xlfn._xlws.FILTER(Balanço[Quantidade],(Balanço[Estoque]=Back!$E$3)*(Balanço[Material]=Back!F35238))))</f>
        <v/>
      </c>
    </row>
    <row r="35239" spans="2:7">
      <c r="B35239" s="32">
        <f>SUMIF(Balanço[Estoque],Back!A35239,Balanço[Quantidade])</f>
        <v>0</v>
      </c>
      <c r="G35239" s="32" t="str" cm="1">
        <f t="array" ref="G35239">IF(F35239="","",SUM(_xlfn._xlws.FILTER(Balanço[Quantidade],(Balanço[Estoque]=Back!$E$3)*(Balanço[Material]=Back!F35239))))</f>
        <v/>
      </c>
    </row>
    <row r="35240" spans="2:7">
      <c r="B35240" s="32">
        <f>SUMIF(Balanço[Estoque],Back!A35240,Balanço[Quantidade])</f>
        <v>0</v>
      </c>
      <c r="G35240" s="32" t="str" cm="1">
        <f t="array" ref="G35240">IF(F35240="","",SUM(_xlfn._xlws.FILTER(Balanço[Quantidade],(Balanço[Estoque]=Back!$E$3)*(Balanço[Material]=Back!F35240))))</f>
        <v/>
      </c>
    </row>
    <row r="35241" spans="2:7">
      <c r="B35241" s="32">
        <f>SUMIF(Balanço[Estoque],Back!A35241,Balanço[Quantidade])</f>
        <v>0</v>
      </c>
      <c r="G35241" s="32" t="str" cm="1">
        <f t="array" ref="G35241">IF(F35241="","",SUM(_xlfn._xlws.FILTER(Balanço[Quantidade],(Balanço[Estoque]=Back!$E$3)*(Balanço[Material]=Back!F35241))))</f>
        <v/>
      </c>
    </row>
    <row r="35242" spans="2:7">
      <c r="B35242" s="32">
        <f>SUMIF(Balanço[Estoque],Back!A35242,Balanço[Quantidade])</f>
        <v>0</v>
      </c>
      <c r="G35242" s="32" t="str" cm="1">
        <f t="array" ref="G35242">IF(F35242="","",SUM(_xlfn._xlws.FILTER(Balanço[Quantidade],(Balanço[Estoque]=Back!$E$3)*(Balanço[Material]=Back!F35242))))</f>
        <v/>
      </c>
    </row>
    <row r="35243" spans="2:7">
      <c r="B35243" s="32">
        <f>SUMIF(Balanço[Estoque],Back!A35243,Balanço[Quantidade])</f>
        <v>0</v>
      </c>
      <c r="G35243" s="32" t="str" cm="1">
        <f t="array" ref="G35243">IF(F35243="","",SUM(_xlfn._xlws.FILTER(Balanço[Quantidade],(Balanço[Estoque]=Back!$E$3)*(Balanço[Material]=Back!F35243))))</f>
        <v/>
      </c>
    </row>
    <row r="35244" spans="2:7">
      <c r="B35244" s="32">
        <f>SUMIF(Balanço[Estoque],Back!A35244,Balanço[Quantidade])</f>
        <v>0</v>
      </c>
      <c r="G35244" s="32" t="str" cm="1">
        <f t="array" ref="G35244">IF(F35244="","",SUM(_xlfn._xlws.FILTER(Balanço[Quantidade],(Balanço[Estoque]=Back!$E$3)*(Balanço[Material]=Back!F35244))))</f>
        <v/>
      </c>
    </row>
    <row r="35245" spans="2:7">
      <c r="B35245" s="32">
        <f>SUMIF(Balanço[Estoque],Back!A35245,Balanço[Quantidade])</f>
        <v>0</v>
      </c>
      <c r="G35245" s="32" t="str" cm="1">
        <f t="array" ref="G35245">IF(F35245="","",SUM(_xlfn._xlws.FILTER(Balanço[Quantidade],(Balanço[Estoque]=Back!$E$3)*(Balanço[Material]=Back!F35245))))</f>
        <v/>
      </c>
    </row>
    <row r="35246" spans="2:7">
      <c r="B35246" s="32">
        <f>SUMIF(Balanço[Estoque],Back!A35246,Balanço[Quantidade])</f>
        <v>0</v>
      </c>
      <c r="G35246" s="32" t="str" cm="1">
        <f t="array" ref="G35246">IF(F35246="","",SUM(_xlfn._xlws.FILTER(Balanço[Quantidade],(Balanço[Estoque]=Back!$E$3)*(Balanço[Material]=Back!F35246))))</f>
        <v/>
      </c>
    </row>
    <row r="35247" spans="2:7">
      <c r="B35247" s="32">
        <f>SUMIF(Balanço[Estoque],Back!A35247,Balanço[Quantidade])</f>
        <v>0</v>
      </c>
      <c r="G35247" s="32" t="str" cm="1">
        <f t="array" ref="G35247">IF(F35247="","",SUM(_xlfn._xlws.FILTER(Balanço[Quantidade],(Balanço[Estoque]=Back!$E$3)*(Balanço[Material]=Back!F35247))))</f>
        <v/>
      </c>
    </row>
    <row r="35248" spans="2:7">
      <c r="B35248" s="32">
        <f>SUMIF(Balanço[Estoque],Back!A35248,Balanço[Quantidade])</f>
        <v>0</v>
      </c>
      <c r="G35248" s="32" t="str" cm="1">
        <f t="array" ref="G35248">IF(F35248="","",SUM(_xlfn._xlws.FILTER(Balanço[Quantidade],(Balanço[Estoque]=Back!$E$3)*(Balanço[Material]=Back!F35248))))</f>
        <v/>
      </c>
    </row>
    <row r="35249" spans="2:7">
      <c r="B35249" s="32">
        <f>SUMIF(Balanço[Estoque],Back!A35249,Balanço[Quantidade])</f>
        <v>0</v>
      </c>
      <c r="G35249" s="32" t="str" cm="1">
        <f t="array" ref="G35249">IF(F35249="","",SUM(_xlfn._xlws.FILTER(Balanço[Quantidade],(Balanço[Estoque]=Back!$E$3)*(Balanço[Material]=Back!F35249))))</f>
        <v/>
      </c>
    </row>
    <row r="35250" spans="2:7">
      <c r="B35250" s="32">
        <f>SUMIF(Balanço[Estoque],Back!A35250,Balanço[Quantidade])</f>
        <v>0</v>
      </c>
      <c r="G35250" s="32" t="str" cm="1">
        <f t="array" ref="G35250">IF(F35250="","",SUM(_xlfn._xlws.FILTER(Balanço[Quantidade],(Balanço[Estoque]=Back!$E$3)*(Balanço[Material]=Back!F35250))))</f>
        <v/>
      </c>
    </row>
    <row r="35251" spans="2:7">
      <c r="B35251" s="32">
        <f>SUMIF(Balanço[Estoque],Back!A35251,Balanço[Quantidade])</f>
        <v>0</v>
      </c>
      <c r="G35251" s="32" t="str" cm="1">
        <f t="array" ref="G35251">IF(F35251="","",SUM(_xlfn._xlws.FILTER(Balanço[Quantidade],(Balanço[Estoque]=Back!$E$3)*(Balanço[Material]=Back!F35251))))</f>
        <v/>
      </c>
    </row>
    <row r="35252" spans="2:7">
      <c r="B35252" s="32">
        <f>SUMIF(Balanço[Estoque],Back!A35252,Balanço[Quantidade])</f>
        <v>0</v>
      </c>
      <c r="G35252" s="32" t="str" cm="1">
        <f t="array" ref="G35252">IF(F35252="","",SUM(_xlfn._xlws.FILTER(Balanço[Quantidade],(Balanço[Estoque]=Back!$E$3)*(Balanço[Material]=Back!F35252))))</f>
        <v/>
      </c>
    </row>
    <row r="35253" spans="2:7">
      <c r="B35253" s="32">
        <f>SUMIF(Balanço[Estoque],Back!A35253,Balanço[Quantidade])</f>
        <v>0</v>
      </c>
      <c r="G35253" s="32" t="str" cm="1">
        <f t="array" ref="G35253">IF(F35253="","",SUM(_xlfn._xlws.FILTER(Balanço[Quantidade],(Balanço[Estoque]=Back!$E$3)*(Balanço[Material]=Back!F35253))))</f>
        <v/>
      </c>
    </row>
    <row r="35254" spans="2:7">
      <c r="B35254" s="32">
        <f>SUMIF(Balanço[Estoque],Back!A35254,Balanço[Quantidade])</f>
        <v>0</v>
      </c>
      <c r="G35254" s="32" t="str" cm="1">
        <f t="array" ref="G35254">IF(F35254="","",SUM(_xlfn._xlws.FILTER(Balanço[Quantidade],(Balanço[Estoque]=Back!$E$3)*(Balanço[Material]=Back!F35254))))</f>
        <v/>
      </c>
    </row>
    <row r="35255" spans="2:7">
      <c r="B35255" s="32">
        <f>SUMIF(Balanço[Estoque],Back!A35255,Balanço[Quantidade])</f>
        <v>0</v>
      </c>
      <c r="G35255" s="32" t="str" cm="1">
        <f t="array" ref="G35255">IF(F35255="","",SUM(_xlfn._xlws.FILTER(Balanço[Quantidade],(Balanço[Estoque]=Back!$E$3)*(Balanço[Material]=Back!F35255))))</f>
        <v/>
      </c>
    </row>
    <row r="35256" spans="2:7">
      <c r="B35256" s="32">
        <f>SUMIF(Balanço[Estoque],Back!A35256,Balanço[Quantidade])</f>
        <v>0</v>
      </c>
      <c r="G35256" s="32" t="str" cm="1">
        <f t="array" ref="G35256">IF(F35256="","",SUM(_xlfn._xlws.FILTER(Balanço[Quantidade],(Balanço[Estoque]=Back!$E$3)*(Balanço[Material]=Back!F35256))))</f>
        <v/>
      </c>
    </row>
    <row r="35257" spans="2:7">
      <c r="B35257" s="32">
        <f>SUMIF(Balanço[Estoque],Back!A35257,Balanço[Quantidade])</f>
        <v>0</v>
      </c>
      <c r="G35257" s="32" t="str" cm="1">
        <f t="array" ref="G35257">IF(F35257="","",SUM(_xlfn._xlws.FILTER(Balanço[Quantidade],(Balanço[Estoque]=Back!$E$3)*(Balanço[Material]=Back!F35257))))</f>
        <v/>
      </c>
    </row>
    <row r="35258" spans="2:7">
      <c r="B35258" s="32">
        <f>SUMIF(Balanço[Estoque],Back!A35258,Balanço[Quantidade])</f>
        <v>0</v>
      </c>
      <c r="G35258" s="32" t="str" cm="1">
        <f t="array" ref="G35258">IF(F35258="","",SUM(_xlfn._xlws.FILTER(Balanço[Quantidade],(Balanço[Estoque]=Back!$E$3)*(Balanço[Material]=Back!F35258))))</f>
        <v/>
      </c>
    </row>
    <row r="35259" spans="2:7">
      <c r="B35259" s="32">
        <f>SUMIF(Balanço[Estoque],Back!A35259,Balanço[Quantidade])</f>
        <v>0</v>
      </c>
      <c r="G35259" s="32" t="str" cm="1">
        <f t="array" ref="G35259">IF(F35259="","",SUM(_xlfn._xlws.FILTER(Balanço[Quantidade],(Balanço[Estoque]=Back!$E$3)*(Balanço[Material]=Back!F35259))))</f>
        <v/>
      </c>
    </row>
    <row r="35260" spans="2:7">
      <c r="B35260" s="32">
        <f>SUMIF(Balanço[Estoque],Back!A35260,Balanço[Quantidade])</f>
        <v>0</v>
      </c>
      <c r="G35260" s="32" t="str" cm="1">
        <f t="array" ref="G35260">IF(F35260="","",SUM(_xlfn._xlws.FILTER(Balanço[Quantidade],(Balanço[Estoque]=Back!$E$3)*(Balanço[Material]=Back!F35260))))</f>
        <v/>
      </c>
    </row>
    <row r="35261" spans="2:7">
      <c r="B35261" s="32">
        <f>SUMIF(Balanço[Estoque],Back!A35261,Balanço[Quantidade])</f>
        <v>0</v>
      </c>
      <c r="G35261" s="32" t="str" cm="1">
        <f t="array" ref="G35261">IF(F35261="","",SUM(_xlfn._xlws.FILTER(Balanço[Quantidade],(Balanço[Estoque]=Back!$E$3)*(Balanço[Material]=Back!F35261))))</f>
        <v/>
      </c>
    </row>
    <row r="35262" spans="2:7">
      <c r="B35262" s="32">
        <f>SUMIF(Balanço[Estoque],Back!A35262,Balanço[Quantidade])</f>
        <v>0</v>
      </c>
      <c r="G35262" s="32" t="str" cm="1">
        <f t="array" ref="G35262">IF(F35262="","",SUM(_xlfn._xlws.FILTER(Balanço[Quantidade],(Balanço[Estoque]=Back!$E$3)*(Balanço[Material]=Back!F35262))))</f>
        <v/>
      </c>
    </row>
    <row r="35263" spans="2:7">
      <c r="B35263" s="32">
        <f>SUMIF(Balanço[Estoque],Back!A35263,Balanço[Quantidade])</f>
        <v>0</v>
      </c>
      <c r="G35263" s="32" t="str" cm="1">
        <f t="array" ref="G35263">IF(F35263="","",SUM(_xlfn._xlws.FILTER(Balanço[Quantidade],(Balanço[Estoque]=Back!$E$3)*(Balanço[Material]=Back!F35263))))</f>
        <v/>
      </c>
    </row>
    <row r="35264" spans="2:7">
      <c r="B35264" s="32">
        <f>SUMIF(Balanço[Estoque],Back!A35264,Balanço[Quantidade])</f>
        <v>0</v>
      </c>
      <c r="G35264" s="32" t="str" cm="1">
        <f t="array" ref="G35264">IF(F35264="","",SUM(_xlfn._xlws.FILTER(Balanço[Quantidade],(Balanço[Estoque]=Back!$E$3)*(Balanço[Material]=Back!F35264))))</f>
        <v/>
      </c>
    </row>
    <row r="35265" spans="2:7">
      <c r="B35265" s="32">
        <f>SUMIF(Balanço[Estoque],Back!A35265,Balanço[Quantidade])</f>
        <v>0</v>
      </c>
      <c r="G35265" s="32" t="str" cm="1">
        <f t="array" ref="G35265">IF(F35265="","",SUM(_xlfn._xlws.FILTER(Balanço[Quantidade],(Balanço[Estoque]=Back!$E$3)*(Balanço[Material]=Back!F35265))))</f>
        <v/>
      </c>
    </row>
    <row r="35266" spans="2:7">
      <c r="B35266" s="32">
        <f>SUMIF(Balanço[Estoque],Back!A35266,Balanço[Quantidade])</f>
        <v>0</v>
      </c>
      <c r="G35266" s="32" t="str" cm="1">
        <f t="array" ref="G35266">IF(F35266="","",SUM(_xlfn._xlws.FILTER(Balanço[Quantidade],(Balanço[Estoque]=Back!$E$3)*(Balanço[Material]=Back!F35266))))</f>
        <v/>
      </c>
    </row>
    <row r="35267" spans="2:7">
      <c r="B35267" s="32">
        <f>SUMIF(Balanço[Estoque],Back!A35267,Balanço[Quantidade])</f>
        <v>0</v>
      </c>
      <c r="G35267" s="32" t="str" cm="1">
        <f t="array" ref="G35267">IF(F35267="","",SUM(_xlfn._xlws.FILTER(Balanço[Quantidade],(Balanço[Estoque]=Back!$E$3)*(Balanço[Material]=Back!F35267))))</f>
        <v/>
      </c>
    </row>
    <row r="35268" spans="2:7">
      <c r="B35268" s="32">
        <f>SUMIF(Balanço[Estoque],Back!A35268,Balanço[Quantidade])</f>
        <v>0</v>
      </c>
      <c r="G35268" s="32" t="str" cm="1">
        <f t="array" ref="G35268">IF(F35268="","",SUM(_xlfn._xlws.FILTER(Balanço[Quantidade],(Balanço[Estoque]=Back!$E$3)*(Balanço[Material]=Back!F35268))))</f>
        <v/>
      </c>
    </row>
    <row r="35269" spans="2:7">
      <c r="B35269" s="32">
        <f>SUMIF(Balanço[Estoque],Back!A35269,Balanço[Quantidade])</f>
        <v>0</v>
      </c>
      <c r="G35269" s="32" t="str" cm="1">
        <f t="array" ref="G35269">IF(F35269="","",SUM(_xlfn._xlws.FILTER(Balanço[Quantidade],(Balanço[Estoque]=Back!$E$3)*(Balanço[Material]=Back!F35269))))</f>
        <v/>
      </c>
    </row>
    <row r="35270" spans="2:7">
      <c r="B35270" s="32">
        <f>SUMIF(Balanço[Estoque],Back!A35270,Balanço[Quantidade])</f>
        <v>0</v>
      </c>
      <c r="G35270" s="32" t="str" cm="1">
        <f t="array" ref="G35270">IF(F35270="","",SUM(_xlfn._xlws.FILTER(Balanço[Quantidade],(Balanço[Estoque]=Back!$E$3)*(Balanço[Material]=Back!F35270))))</f>
        <v/>
      </c>
    </row>
    <row r="35271" spans="2:7">
      <c r="B35271" s="32">
        <f>SUMIF(Balanço[Estoque],Back!A35271,Balanço[Quantidade])</f>
        <v>0</v>
      </c>
      <c r="G35271" s="32" t="str" cm="1">
        <f t="array" ref="G35271">IF(F35271="","",SUM(_xlfn._xlws.FILTER(Balanço[Quantidade],(Balanço[Estoque]=Back!$E$3)*(Balanço[Material]=Back!F35271))))</f>
        <v/>
      </c>
    </row>
    <row r="35272" spans="2:7">
      <c r="B35272" s="32">
        <f>SUMIF(Balanço[Estoque],Back!A35272,Balanço[Quantidade])</f>
        <v>0</v>
      </c>
      <c r="G35272" s="32" t="str" cm="1">
        <f t="array" ref="G35272">IF(F35272="","",SUM(_xlfn._xlws.FILTER(Balanço[Quantidade],(Balanço[Estoque]=Back!$E$3)*(Balanço[Material]=Back!F35272))))</f>
        <v/>
      </c>
    </row>
    <row r="35273" spans="2:7">
      <c r="B35273" s="32">
        <f>SUMIF(Balanço[Estoque],Back!A35273,Balanço[Quantidade])</f>
        <v>0</v>
      </c>
      <c r="G35273" s="32" t="str" cm="1">
        <f t="array" ref="G35273">IF(F35273="","",SUM(_xlfn._xlws.FILTER(Balanço[Quantidade],(Balanço[Estoque]=Back!$E$3)*(Balanço[Material]=Back!F35273))))</f>
        <v/>
      </c>
    </row>
    <row r="35274" spans="2:7">
      <c r="B35274" s="32">
        <f>SUMIF(Balanço[Estoque],Back!A35274,Balanço[Quantidade])</f>
        <v>0</v>
      </c>
      <c r="G35274" s="32" t="str" cm="1">
        <f t="array" ref="G35274">IF(F35274="","",SUM(_xlfn._xlws.FILTER(Balanço[Quantidade],(Balanço[Estoque]=Back!$E$3)*(Balanço[Material]=Back!F35274))))</f>
        <v/>
      </c>
    </row>
    <row r="35275" spans="2:7">
      <c r="B35275" s="32">
        <f>SUMIF(Balanço[Estoque],Back!A35275,Balanço[Quantidade])</f>
        <v>0</v>
      </c>
      <c r="G35275" s="32" t="str" cm="1">
        <f t="array" ref="G35275">IF(F35275="","",SUM(_xlfn._xlws.FILTER(Balanço[Quantidade],(Balanço[Estoque]=Back!$E$3)*(Balanço[Material]=Back!F35275))))</f>
        <v/>
      </c>
    </row>
    <row r="35276" spans="2:7">
      <c r="B35276" s="32">
        <f>SUMIF(Balanço[Estoque],Back!A35276,Balanço[Quantidade])</f>
        <v>0</v>
      </c>
      <c r="G35276" s="32" t="str" cm="1">
        <f t="array" ref="G35276">IF(F35276="","",SUM(_xlfn._xlws.FILTER(Balanço[Quantidade],(Balanço[Estoque]=Back!$E$3)*(Balanço[Material]=Back!F35276))))</f>
        <v/>
      </c>
    </row>
    <row r="35277" spans="2:7">
      <c r="B35277" s="32">
        <f>SUMIF(Balanço[Estoque],Back!A35277,Balanço[Quantidade])</f>
        <v>0</v>
      </c>
      <c r="G35277" s="32" t="str" cm="1">
        <f t="array" ref="G35277">IF(F35277="","",SUM(_xlfn._xlws.FILTER(Balanço[Quantidade],(Balanço[Estoque]=Back!$E$3)*(Balanço[Material]=Back!F35277))))</f>
        <v/>
      </c>
    </row>
    <row r="35278" spans="2:7">
      <c r="B35278" s="32">
        <f>SUMIF(Balanço[Estoque],Back!A35278,Balanço[Quantidade])</f>
        <v>0</v>
      </c>
      <c r="G35278" s="32" t="str" cm="1">
        <f t="array" ref="G35278">IF(F35278="","",SUM(_xlfn._xlws.FILTER(Balanço[Quantidade],(Balanço[Estoque]=Back!$E$3)*(Balanço[Material]=Back!F35278))))</f>
        <v/>
      </c>
    </row>
    <row r="35279" spans="2:7">
      <c r="B35279" s="32">
        <f>SUMIF(Balanço[Estoque],Back!A35279,Balanço[Quantidade])</f>
        <v>0</v>
      </c>
      <c r="G35279" s="32" t="str" cm="1">
        <f t="array" ref="G35279">IF(F35279="","",SUM(_xlfn._xlws.FILTER(Balanço[Quantidade],(Balanço[Estoque]=Back!$E$3)*(Balanço[Material]=Back!F35279))))</f>
        <v/>
      </c>
    </row>
    <row r="35280" spans="2:7">
      <c r="B35280" s="32">
        <f>SUMIF(Balanço[Estoque],Back!A35280,Balanço[Quantidade])</f>
        <v>0</v>
      </c>
      <c r="G35280" s="32" t="str" cm="1">
        <f t="array" ref="G35280">IF(F35280="","",SUM(_xlfn._xlws.FILTER(Balanço[Quantidade],(Balanço[Estoque]=Back!$E$3)*(Balanço[Material]=Back!F35280))))</f>
        <v/>
      </c>
    </row>
    <row r="35281" spans="2:7">
      <c r="B35281" s="32">
        <f>SUMIF(Balanço[Estoque],Back!A35281,Balanço[Quantidade])</f>
        <v>0</v>
      </c>
      <c r="G35281" s="32" t="str" cm="1">
        <f t="array" ref="G35281">IF(F35281="","",SUM(_xlfn._xlws.FILTER(Balanço[Quantidade],(Balanço[Estoque]=Back!$E$3)*(Balanço[Material]=Back!F35281))))</f>
        <v/>
      </c>
    </row>
    <row r="35282" spans="2:7">
      <c r="B35282" s="32">
        <f>SUMIF(Balanço[Estoque],Back!A35282,Balanço[Quantidade])</f>
        <v>0</v>
      </c>
      <c r="G35282" s="32" t="str" cm="1">
        <f t="array" ref="G35282">IF(F35282="","",SUM(_xlfn._xlws.FILTER(Balanço[Quantidade],(Balanço[Estoque]=Back!$E$3)*(Balanço[Material]=Back!F35282))))</f>
        <v/>
      </c>
    </row>
    <row r="35283" spans="2:7">
      <c r="B35283" s="32">
        <f>SUMIF(Balanço[Estoque],Back!A35283,Balanço[Quantidade])</f>
        <v>0</v>
      </c>
      <c r="G35283" s="32" t="str" cm="1">
        <f t="array" ref="G35283">IF(F35283="","",SUM(_xlfn._xlws.FILTER(Balanço[Quantidade],(Balanço[Estoque]=Back!$E$3)*(Balanço[Material]=Back!F35283))))</f>
        <v/>
      </c>
    </row>
    <row r="35284" spans="2:7">
      <c r="B35284" s="32">
        <f>SUMIF(Balanço[Estoque],Back!A35284,Balanço[Quantidade])</f>
        <v>0</v>
      </c>
      <c r="G35284" s="32" t="str" cm="1">
        <f t="array" ref="G35284">IF(F35284="","",SUM(_xlfn._xlws.FILTER(Balanço[Quantidade],(Balanço[Estoque]=Back!$E$3)*(Balanço[Material]=Back!F35284))))</f>
        <v/>
      </c>
    </row>
    <row r="35285" spans="2:7">
      <c r="B35285" s="32">
        <f>SUMIF(Balanço[Estoque],Back!A35285,Balanço[Quantidade])</f>
        <v>0</v>
      </c>
      <c r="G35285" s="32" t="str" cm="1">
        <f t="array" ref="G35285">IF(F35285="","",SUM(_xlfn._xlws.FILTER(Balanço[Quantidade],(Balanço[Estoque]=Back!$E$3)*(Balanço[Material]=Back!F35285))))</f>
        <v/>
      </c>
    </row>
    <row r="35286" spans="2:7">
      <c r="B35286" s="32">
        <f>SUMIF(Balanço[Estoque],Back!A35286,Balanço[Quantidade])</f>
        <v>0</v>
      </c>
      <c r="G35286" s="32" t="str" cm="1">
        <f t="array" ref="G35286">IF(F35286="","",SUM(_xlfn._xlws.FILTER(Balanço[Quantidade],(Balanço[Estoque]=Back!$E$3)*(Balanço[Material]=Back!F35286))))</f>
        <v/>
      </c>
    </row>
    <row r="35287" spans="2:7">
      <c r="B35287" s="32">
        <f>SUMIF(Balanço[Estoque],Back!A35287,Balanço[Quantidade])</f>
        <v>0</v>
      </c>
      <c r="G35287" s="32" t="str" cm="1">
        <f t="array" ref="G35287">IF(F35287="","",SUM(_xlfn._xlws.FILTER(Balanço[Quantidade],(Balanço[Estoque]=Back!$E$3)*(Balanço[Material]=Back!F35287))))</f>
        <v/>
      </c>
    </row>
    <row r="35288" spans="2:7">
      <c r="B35288" s="32">
        <f>SUMIF(Balanço[Estoque],Back!A35288,Balanço[Quantidade])</f>
        <v>0</v>
      </c>
      <c r="G35288" s="32" t="str" cm="1">
        <f t="array" ref="G35288">IF(F35288="","",SUM(_xlfn._xlws.FILTER(Balanço[Quantidade],(Balanço[Estoque]=Back!$E$3)*(Balanço[Material]=Back!F35288))))</f>
        <v/>
      </c>
    </row>
    <row r="35289" spans="2:7">
      <c r="B35289" s="32">
        <f>SUMIF(Balanço[Estoque],Back!A35289,Balanço[Quantidade])</f>
        <v>0</v>
      </c>
      <c r="G35289" s="32" t="str" cm="1">
        <f t="array" ref="G35289">IF(F35289="","",SUM(_xlfn._xlws.FILTER(Balanço[Quantidade],(Balanço[Estoque]=Back!$E$3)*(Balanço[Material]=Back!F35289))))</f>
        <v/>
      </c>
    </row>
    <row r="35290" spans="2:7">
      <c r="B35290" s="32">
        <f>SUMIF(Balanço[Estoque],Back!A35290,Balanço[Quantidade])</f>
        <v>0</v>
      </c>
      <c r="G35290" s="32" t="str" cm="1">
        <f t="array" ref="G35290">IF(F35290="","",SUM(_xlfn._xlws.FILTER(Balanço[Quantidade],(Balanço[Estoque]=Back!$E$3)*(Balanço[Material]=Back!F35290))))</f>
        <v/>
      </c>
    </row>
    <row r="35291" spans="2:7">
      <c r="B35291" s="32">
        <f>SUMIF(Balanço[Estoque],Back!A35291,Balanço[Quantidade])</f>
        <v>0</v>
      </c>
      <c r="G35291" s="32" t="str" cm="1">
        <f t="array" ref="G35291">IF(F35291="","",SUM(_xlfn._xlws.FILTER(Balanço[Quantidade],(Balanço[Estoque]=Back!$E$3)*(Balanço[Material]=Back!F35291))))</f>
        <v/>
      </c>
    </row>
    <row r="35292" spans="2:7">
      <c r="B35292" s="32">
        <f>SUMIF(Balanço[Estoque],Back!A35292,Balanço[Quantidade])</f>
        <v>0</v>
      </c>
      <c r="G35292" s="32" t="str" cm="1">
        <f t="array" ref="G35292">IF(F35292="","",SUM(_xlfn._xlws.FILTER(Balanço[Quantidade],(Balanço[Estoque]=Back!$E$3)*(Balanço[Material]=Back!F35292))))</f>
        <v/>
      </c>
    </row>
    <row r="35293" spans="2:7">
      <c r="B35293" s="32">
        <f>SUMIF(Balanço[Estoque],Back!A35293,Balanço[Quantidade])</f>
        <v>0</v>
      </c>
      <c r="G35293" s="32" t="str" cm="1">
        <f t="array" ref="G35293">IF(F35293="","",SUM(_xlfn._xlws.FILTER(Balanço[Quantidade],(Balanço[Estoque]=Back!$E$3)*(Balanço[Material]=Back!F35293))))</f>
        <v/>
      </c>
    </row>
    <row r="35294" spans="2:7">
      <c r="B35294" s="32">
        <f>SUMIF(Balanço[Estoque],Back!A35294,Balanço[Quantidade])</f>
        <v>0</v>
      </c>
      <c r="G35294" s="32" t="str" cm="1">
        <f t="array" ref="G35294">IF(F35294="","",SUM(_xlfn._xlws.FILTER(Balanço[Quantidade],(Balanço[Estoque]=Back!$E$3)*(Balanço[Material]=Back!F35294))))</f>
        <v/>
      </c>
    </row>
    <row r="35295" spans="2:7">
      <c r="B35295" s="32">
        <f>SUMIF(Balanço[Estoque],Back!A35295,Balanço[Quantidade])</f>
        <v>0</v>
      </c>
      <c r="G35295" s="32" t="str" cm="1">
        <f t="array" ref="G35295">IF(F35295="","",SUM(_xlfn._xlws.FILTER(Balanço[Quantidade],(Balanço[Estoque]=Back!$E$3)*(Balanço[Material]=Back!F35295))))</f>
        <v/>
      </c>
    </row>
    <row r="35296" spans="2:7">
      <c r="B35296" s="32">
        <f>SUMIF(Balanço[Estoque],Back!A35296,Balanço[Quantidade])</f>
        <v>0</v>
      </c>
      <c r="G35296" s="32" t="str" cm="1">
        <f t="array" ref="G35296">IF(F35296="","",SUM(_xlfn._xlws.FILTER(Balanço[Quantidade],(Balanço[Estoque]=Back!$E$3)*(Balanço[Material]=Back!F35296))))</f>
        <v/>
      </c>
    </row>
    <row r="35297" spans="2:7">
      <c r="B35297" s="32">
        <f>SUMIF(Balanço[Estoque],Back!A35297,Balanço[Quantidade])</f>
        <v>0</v>
      </c>
      <c r="G35297" s="32" t="str" cm="1">
        <f t="array" ref="G35297">IF(F35297="","",SUM(_xlfn._xlws.FILTER(Balanço[Quantidade],(Balanço[Estoque]=Back!$E$3)*(Balanço[Material]=Back!F35297))))</f>
        <v/>
      </c>
    </row>
    <row r="35298" spans="2:7">
      <c r="B35298" s="32">
        <f>SUMIF(Balanço[Estoque],Back!A35298,Balanço[Quantidade])</f>
        <v>0</v>
      </c>
      <c r="G35298" s="32" t="str" cm="1">
        <f t="array" ref="G35298">IF(F35298="","",SUM(_xlfn._xlws.FILTER(Balanço[Quantidade],(Balanço[Estoque]=Back!$E$3)*(Balanço[Material]=Back!F35298))))</f>
        <v/>
      </c>
    </row>
    <row r="35299" spans="2:7">
      <c r="B35299" s="32">
        <f>SUMIF(Balanço[Estoque],Back!A35299,Balanço[Quantidade])</f>
        <v>0</v>
      </c>
      <c r="G35299" s="32" t="str" cm="1">
        <f t="array" ref="G35299">IF(F35299="","",SUM(_xlfn._xlws.FILTER(Balanço[Quantidade],(Balanço[Estoque]=Back!$E$3)*(Balanço[Material]=Back!F35299))))</f>
        <v/>
      </c>
    </row>
    <row r="35300" spans="2:7">
      <c r="B35300" s="32">
        <f>SUMIF(Balanço[Estoque],Back!A35300,Balanço[Quantidade])</f>
        <v>0</v>
      </c>
      <c r="G35300" s="32" t="str" cm="1">
        <f t="array" ref="G35300">IF(F35300="","",SUM(_xlfn._xlws.FILTER(Balanço[Quantidade],(Balanço[Estoque]=Back!$E$3)*(Balanço[Material]=Back!F35300))))</f>
        <v/>
      </c>
    </row>
    <row r="35301" spans="2:7">
      <c r="B35301" s="32">
        <f>SUMIF(Balanço[Estoque],Back!A35301,Balanço[Quantidade])</f>
        <v>0</v>
      </c>
      <c r="G35301" s="32" t="str" cm="1">
        <f t="array" ref="G35301">IF(F35301="","",SUM(_xlfn._xlws.FILTER(Balanço[Quantidade],(Balanço[Estoque]=Back!$E$3)*(Balanço[Material]=Back!F35301))))</f>
        <v/>
      </c>
    </row>
    <row r="35302" spans="2:7">
      <c r="B35302" s="32">
        <f>SUMIF(Balanço[Estoque],Back!A35302,Balanço[Quantidade])</f>
        <v>0</v>
      </c>
      <c r="G35302" s="32" t="str" cm="1">
        <f t="array" ref="G35302">IF(F35302="","",SUM(_xlfn._xlws.FILTER(Balanço[Quantidade],(Balanço[Estoque]=Back!$E$3)*(Balanço[Material]=Back!F35302))))</f>
        <v/>
      </c>
    </row>
    <row r="35303" spans="2:7">
      <c r="B35303" s="32">
        <f>SUMIF(Balanço[Estoque],Back!A35303,Balanço[Quantidade])</f>
        <v>0</v>
      </c>
      <c r="G35303" s="32" t="str" cm="1">
        <f t="array" ref="G35303">IF(F35303="","",SUM(_xlfn._xlws.FILTER(Balanço[Quantidade],(Balanço[Estoque]=Back!$E$3)*(Balanço[Material]=Back!F35303))))</f>
        <v/>
      </c>
    </row>
    <row r="35304" spans="2:7">
      <c r="B35304" s="32">
        <f>SUMIF(Balanço[Estoque],Back!A35304,Balanço[Quantidade])</f>
        <v>0</v>
      </c>
      <c r="G35304" s="32" t="str" cm="1">
        <f t="array" ref="G35304">IF(F35304="","",SUM(_xlfn._xlws.FILTER(Balanço[Quantidade],(Balanço[Estoque]=Back!$E$3)*(Balanço[Material]=Back!F35304))))</f>
        <v/>
      </c>
    </row>
    <row r="35305" spans="2:7">
      <c r="B35305" s="32">
        <f>SUMIF(Balanço[Estoque],Back!A35305,Balanço[Quantidade])</f>
        <v>0</v>
      </c>
      <c r="G35305" s="32" t="str" cm="1">
        <f t="array" ref="G35305">IF(F35305="","",SUM(_xlfn._xlws.FILTER(Balanço[Quantidade],(Balanço[Estoque]=Back!$E$3)*(Balanço[Material]=Back!F35305))))</f>
        <v/>
      </c>
    </row>
    <row r="35306" spans="2:7">
      <c r="B35306" s="32">
        <f>SUMIF(Balanço[Estoque],Back!A35306,Balanço[Quantidade])</f>
        <v>0</v>
      </c>
      <c r="G35306" s="32" t="str" cm="1">
        <f t="array" ref="G35306">IF(F35306="","",SUM(_xlfn._xlws.FILTER(Balanço[Quantidade],(Balanço[Estoque]=Back!$E$3)*(Balanço[Material]=Back!F35306))))</f>
        <v/>
      </c>
    </row>
    <row r="35307" spans="2:7">
      <c r="B35307" s="32">
        <f>SUMIF(Balanço[Estoque],Back!A35307,Balanço[Quantidade])</f>
        <v>0</v>
      </c>
      <c r="G35307" s="32" t="str" cm="1">
        <f t="array" ref="G35307">IF(F35307="","",SUM(_xlfn._xlws.FILTER(Balanço[Quantidade],(Balanço[Estoque]=Back!$E$3)*(Balanço[Material]=Back!F35307))))</f>
        <v/>
      </c>
    </row>
    <row r="35308" spans="2:7">
      <c r="B35308" s="32">
        <f>SUMIF(Balanço[Estoque],Back!A35308,Balanço[Quantidade])</f>
        <v>0</v>
      </c>
      <c r="G35308" s="32" t="str" cm="1">
        <f t="array" ref="G35308">IF(F35308="","",SUM(_xlfn._xlws.FILTER(Balanço[Quantidade],(Balanço[Estoque]=Back!$E$3)*(Balanço[Material]=Back!F35308))))</f>
        <v/>
      </c>
    </row>
    <row r="35309" spans="2:7">
      <c r="B35309" s="32">
        <f>SUMIF(Balanço[Estoque],Back!A35309,Balanço[Quantidade])</f>
        <v>0</v>
      </c>
      <c r="G35309" s="32" t="str" cm="1">
        <f t="array" ref="G35309">IF(F35309="","",SUM(_xlfn._xlws.FILTER(Balanço[Quantidade],(Balanço[Estoque]=Back!$E$3)*(Balanço[Material]=Back!F35309))))</f>
        <v/>
      </c>
    </row>
    <row r="35310" spans="2:7">
      <c r="B35310" s="32">
        <f>SUMIF(Balanço[Estoque],Back!A35310,Balanço[Quantidade])</f>
        <v>0</v>
      </c>
      <c r="G35310" s="32" t="str" cm="1">
        <f t="array" ref="G35310">IF(F35310="","",SUM(_xlfn._xlws.FILTER(Balanço[Quantidade],(Balanço[Estoque]=Back!$E$3)*(Balanço[Material]=Back!F35310))))</f>
        <v/>
      </c>
    </row>
    <row r="35311" spans="2:7">
      <c r="B35311" s="32">
        <f>SUMIF(Balanço[Estoque],Back!A35311,Balanço[Quantidade])</f>
        <v>0</v>
      </c>
      <c r="G35311" s="32" t="str" cm="1">
        <f t="array" ref="G35311">IF(F35311="","",SUM(_xlfn._xlws.FILTER(Balanço[Quantidade],(Balanço[Estoque]=Back!$E$3)*(Balanço[Material]=Back!F35311))))</f>
        <v/>
      </c>
    </row>
    <row r="35312" spans="2:7">
      <c r="B35312" s="32">
        <f>SUMIF(Balanço[Estoque],Back!A35312,Balanço[Quantidade])</f>
        <v>0</v>
      </c>
      <c r="G35312" s="32" t="str" cm="1">
        <f t="array" ref="G35312">IF(F35312="","",SUM(_xlfn._xlws.FILTER(Balanço[Quantidade],(Balanço[Estoque]=Back!$E$3)*(Balanço[Material]=Back!F35312))))</f>
        <v/>
      </c>
    </row>
    <row r="35313" spans="2:7">
      <c r="B35313" s="32">
        <f>SUMIF(Balanço[Estoque],Back!A35313,Balanço[Quantidade])</f>
        <v>0</v>
      </c>
      <c r="G35313" s="32" t="str" cm="1">
        <f t="array" ref="G35313">IF(F35313="","",SUM(_xlfn._xlws.FILTER(Balanço[Quantidade],(Balanço[Estoque]=Back!$E$3)*(Balanço[Material]=Back!F35313))))</f>
        <v/>
      </c>
    </row>
    <row r="35314" spans="2:7">
      <c r="B35314" s="32">
        <f>SUMIF(Balanço[Estoque],Back!A35314,Balanço[Quantidade])</f>
        <v>0</v>
      </c>
      <c r="G35314" s="32" t="str" cm="1">
        <f t="array" ref="G35314">IF(F35314="","",SUM(_xlfn._xlws.FILTER(Balanço[Quantidade],(Balanço[Estoque]=Back!$E$3)*(Balanço[Material]=Back!F35314))))</f>
        <v/>
      </c>
    </row>
    <row r="35315" spans="2:7">
      <c r="B35315" s="32">
        <f>SUMIF(Balanço[Estoque],Back!A35315,Balanço[Quantidade])</f>
        <v>0</v>
      </c>
      <c r="G35315" s="32" t="str" cm="1">
        <f t="array" ref="G35315">IF(F35315="","",SUM(_xlfn._xlws.FILTER(Balanço[Quantidade],(Balanço[Estoque]=Back!$E$3)*(Balanço[Material]=Back!F35315))))</f>
        <v/>
      </c>
    </row>
    <row r="35316" spans="2:7">
      <c r="B35316" s="32">
        <f>SUMIF(Balanço[Estoque],Back!A35316,Balanço[Quantidade])</f>
        <v>0</v>
      </c>
      <c r="G35316" s="32" t="str" cm="1">
        <f t="array" ref="G35316">IF(F35316="","",SUM(_xlfn._xlws.FILTER(Balanço[Quantidade],(Balanço[Estoque]=Back!$E$3)*(Balanço[Material]=Back!F35316))))</f>
        <v/>
      </c>
    </row>
    <row r="35317" spans="2:7">
      <c r="B35317" s="32">
        <f>SUMIF(Balanço[Estoque],Back!A35317,Balanço[Quantidade])</f>
        <v>0</v>
      </c>
      <c r="G35317" s="32" t="str" cm="1">
        <f t="array" ref="G35317">IF(F35317="","",SUM(_xlfn._xlws.FILTER(Balanço[Quantidade],(Balanço[Estoque]=Back!$E$3)*(Balanço[Material]=Back!F35317))))</f>
        <v/>
      </c>
    </row>
    <row r="35318" spans="2:7">
      <c r="B35318" s="32">
        <f>SUMIF(Balanço[Estoque],Back!A35318,Balanço[Quantidade])</f>
        <v>0</v>
      </c>
      <c r="G35318" s="32" t="str" cm="1">
        <f t="array" ref="G35318">IF(F35318="","",SUM(_xlfn._xlws.FILTER(Balanço[Quantidade],(Balanço[Estoque]=Back!$E$3)*(Balanço[Material]=Back!F35318))))</f>
        <v/>
      </c>
    </row>
    <row r="35319" spans="2:7">
      <c r="B35319" s="32">
        <f>SUMIF(Balanço[Estoque],Back!A35319,Balanço[Quantidade])</f>
        <v>0</v>
      </c>
      <c r="G35319" s="32" t="str" cm="1">
        <f t="array" ref="G35319">IF(F35319="","",SUM(_xlfn._xlws.FILTER(Balanço[Quantidade],(Balanço[Estoque]=Back!$E$3)*(Balanço[Material]=Back!F35319))))</f>
        <v/>
      </c>
    </row>
    <row r="35320" spans="2:7">
      <c r="B35320" s="32">
        <f>SUMIF(Balanço[Estoque],Back!A35320,Balanço[Quantidade])</f>
        <v>0</v>
      </c>
      <c r="G35320" s="32" t="str" cm="1">
        <f t="array" ref="G35320">IF(F35320="","",SUM(_xlfn._xlws.FILTER(Balanço[Quantidade],(Balanço[Estoque]=Back!$E$3)*(Balanço[Material]=Back!F35320))))</f>
        <v/>
      </c>
    </row>
    <row r="35321" spans="2:7">
      <c r="B35321" s="32">
        <f>SUMIF(Balanço[Estoque],Back!A35321,Balanço[Quantidade])</f>
        <v>0</v>
      </c>
      <c r="G35321" s="32" t="str" cm="1">
        <f t="array" ref="G35321">IF(F35321="","",SUM(_xlfn._xlws.FILTER(Balanço[Quantidade],(Balanço[Estoque]=Back!$E$3)*(Balanço[Material]=Back!F35321))))</f>
        <v/>
      </c>
    </row>
    <row r="35322" spans="2:7">
      <c r="B35322" s="32">
        <f>SUMIF(Balanço[Estoque],Back!A35322,Balanço[Quantidade])</f>
        <v>0</v>
      </c>
      <c r="G35322" s="32" t="str" cm="1">
        <f t="array" ref="G35322">IF(F35322="","",SUM(_xlfn._xlws.FILTER(Balanço[Quantidade],(Balanço[Estoque]=Back!$E$3)*(Balanço[Material]=Back!F35322))))</f>
        <v/>
      </c>
    </row>
    <row r="35323" spans="2:7">
      <c r="B35323" s="32">
        <f>SUMIF(Balanço[Estoque],Back!A35323,Balanço[Quantidade])</f>
        <v>0</v>
      </c>
      <c r="G35323" s="32" t="str" cm="1">
        <f t="array" ref="G35323">IF(F35323="","",SUM(_xlfn._xlws.FILTER(Balanço[Quantidade],(Balanço[Estoque]=Back!$E$3)*(Balanço[Material]=Back!F35323))))</f>
        <v/>
      </c>
    </row>
    <row r="35324" spans="2:7">
      <c r="B35324" s="32">
        <f>SUMIF(Balanço[Estoque],Back!A35324,Balanço[Quantidade])</f>
        <v>0</v>
      </c>
      <c r="G35324" s="32" t="str" cm="1">
        <f t="array" ref="G35324">IF(F35324="","",SUM(_xlfn._xlws.FILTER(Balanço[Quantidade],(Balanço[Estoque]=Back!$E$3)*(Balanço[Material]=Back!F35324))))</f>
        <v/>
      </c>
    </row>
    <row r="35325" spans="2:7">
      <c r="B35325" s="32">
        <f>SUMIF(Balanço[Estoque],Back!A35325,Balanço[Quantidade])</f>
        <v>0</v>
      </c>
      <c r="G35325" s="32" t="str" cm="1">
        <f t="array" ref="G35325">IF(F35325="","",SUM(_xlfn._xlws.FILTER(Balanço[Quantidade],(Balanço[Estoque]=Back!$E$3)*(Balanço[Material]=Back!F35325))))</f>
        <v/>
      </c>
    </row>
    <row r="35326" spans="2:7">
      <c r="B35326" s="32">
        <f>SUMIF(Balanço[Estoque],Back!A35326,Balanço[Quantidade])</f>
        <v>0</v>
      </c>
      <c r="G35326" s="32" t="str" cm="1">
        <f t="array" ref="G35326">IF(F35326="","",SUM(_xlfn._xlws.FILTER(Balanço[Quantidade],(Balanço[Estoque]=Back!$E$3)*(Balanço[Material]=Back!F35326))))</f>
        <v/>
      </c>
    </row>
    <row r="35327" spans="2:7">
      <c r="B35327" s="32">
        <f>SUMIF(Balanço[Estoque],Back!A35327,Balanço[Quantidade])</f>
        <v>0</v>
      </c>
      <c r="G35327" s="32" t="str" cm="1">
        <f t="array" ref="G35327">IF(F35327="","",SUM(_xlfn._xlws.FILTER(Balanço[Quantidade],(Balanço[Estoque]=Back!$E$3)*(Balanço[Material]=Back!F35327))))</f>
        <v/>
      </c>
    </row>
    <row r="35328" spans="2:7">
      <c r="B35328" s="32">
        <f>SUMIF(Balanço[Estoque],Back!A35328,Balanço[Quantidade])</f>
        <v>0</v>
      </c>
      <c r="G35328" s="32" t="str" cm="1">
        <f t="array" ref="G35328">IF(F35328="","",SUM(_xlfn._xlws.FILTER(Balanço[Quantidade],(Balanço[Estoque]=Back!$E$3)*(Balanço[Material]=Back!F35328))))</f>
        <v/>
      </c>
    </row>
    <row r="35329" spans="2:7">
      <c r="B35329" s="32">
        <f>SUMIF(Balanço[Estoque],Back!A35329,Balanço[Quantidade])</f>
        <v>0</v>
      </c>
      <c r="G35329" s="32" t="str" cm="1">
        <f t="array" ref="G35329">IF(F35329="","",SUM(_xlfn._xlws.FILTER(Balanço[Quantidade],(Balanço[Estoque]=Back!$E$3)*(Balanço[Material]=Back!F35329))))</f>
        <v/>
      </c>
    </row>
    <row r="35330" spans="2:7">
      <c r="B35330" s="32">
        <f>SUMIF(Balanço[Estoque],Back!A35330,Balanço[Quantidade])</f>
        <v>0</v>
      </c>
      <c r="G35330" s="32" t="str" cm="1">
        <f t="array" ref="G35330">IF(F35330="","",SUM(_xlfn._xlws.FILTER(Balanço[Quantidade],(Balanço[Estoque]=Back!$E$3)*(Balanço[Material]=Back!F35330))))</f>
        <v/>
      </c>
    </row>
    <row r="35331" spans="2:7">
      <c r="B35331" s="32">
        <f>SUMIF(Balanço[Estoque],Back!A35331,Balanço[Quantidade])</f>
        <v>0</v>
      </c>
      <c r="G35331" s="32" t="str" cm="1">
        <f t="array" ref="G35331">IF(F35331="","",SUM(_xlfn._xlws.FILTER(Balanço[Quantidade],(Balanço[Estoque]=Back!$E$3)*(Balanço[Material]=Back!F35331))))</f>
        <v/>
      </c>
    </row>
    <row r="35332" spans="2:7">
      <c r="B35332" s="32">
        <f>SUMIF(Balanço[Estoque],Back!A35332,Balanço[Quantidade])</f>
        <v>0</v>
      </c>
      <c r="G35332" s="32" t="str" cm="1">
        <f t="array" ref="G35332">IF(F35332="","",SUM(_xlfn._xlws.FILTER(Balanço[Quantidade],(Balanço[Estoque]=Back!$E$3)*(Balanço[Material]=Back!F35332))))</f>
        <v/>
      </c>
    </row>
    <row r="35333" spans="2:7">
      <c r="B35333" s="32">
        <f>SUMIF(Balanço[Estoque],Back!A35333,Balanço[Quantidade])</f>
        <v>0</v>
      </c>
      <c r="G35333" s="32" t="str" cm="1">
        <f t="array" ref="G35333">IF(F35333="","",SUM(_xlfn._xlws.FILTER(Balanço[Quantidade],(Balanço[Estoque]=Back!$E$3)*(Balanço[Material]=Back!F35333))))</f>
        <v/>
      </c>
    </row>
    <row r="35334" spans="2:7">
      <c r="B35334" s="32">
        <f>SUMIF(Balanço[Estoque],Back!A35334,Balanço[Quantidade])</f>
        <v>0</v>
      </c>
      <c r="G35334" s="32" t="str" cm="1">
        <f t="array" ref="G35334">IF(F35334="","",SUM(_xlfn._xlws.FILTER(Balanço[Quantidade],(Balanço[Estoque]=Back!$E$3)*(Balanço[Material]=Back!F35334))))</f>
        <v/>
      </c>
    </row>
    <row r="35335" spans="2:7">
      <c r="B35335" s="32">
        <f>SUMIF(Balanço[Estoque],Back!A35335,Balanço[Quantidade])</f>
        <v>0</v>
      </c>
      <c r="G35335" s="32" t="str" cm="1">
        <f t="array" ref="G35335">IF(F35335="","",SUM(_xlfn._xlws.FILTER(Balanço[Quantidade],(Balanço[Estoque]=Back!$E$3)*(Balanço[Material]=Back!F35335))))</f>
        <v/>
      </c>
    </row>
    <row r="35336" spans="2:7">
      <c r="B35336" s="32">
        <f>SUMIF(Balanço[Estoque],Back!A35336,Balanço[Quantidade])</f>
        <v>0</v>
      </c>
      <c r="G35336" s="32" t="str" cm="1">
        <f t="array" ref="G35336">IF(F35336="","",SUM(_xlfn._xlws.FILTER(Balanço[Quantidade],(Balanço[Estoque]=Back!$E$3)*(Balanço[Material]=Back!F35336))))</f>
        <v/>
      </c>
    </row>
    <row r="35337" spans="2:7">
      <c r="B35337" s="32">
        <f>SUMIF(Balanço[Estoque],Back!A35337,Balanço[Quantidade])</f>
        <v>0</v>
      </c>
      <c r="G35337" s="32" t="str" cm="1">
        <f t="array" ref="G35337">IF(F35337="","",SUM(_xlfn._xlws.FILTER(Balanço[Quantidade],(Balanço[Estoque]=Back!$E$3)*(Balanço[Material]=Back!F35337))))</f>
        <v/>
      </c>
    </row>
    <row r="35338" spans="2:7">
      <c r="B35338" s="32">
        <f>SUMIF(Balanço[Estoque],Back!A35338,Balanço[Quantidade])</f>
        <v>0</v>
      </c>
      <c r="G35338" s="32" t="str" cm="1">
        <f t="array" ref="G35338">IF(F35338="","",SUM(_xlfn._xlws.FILTER(Balanço[Quantidade],(Balanço[Estoque]=Back!$E$3)*(Balanço[Material]=Back!F35338))))</f>
        <v/>
      </c>
    </row>
    <row r="35339" spans="2:7">
      <c r="B35339" s="32">
        <f>SUMIF(Balanço[Estoque],Back!A35339,Balanço[Quantidade])</f>
        <v>0</v>
      </c>
      <c r="G35339" s="32" t="str" cm="1">
        <f t="array" ref="G35339">IF(F35339="","",SUM(_xlfn._xlws.FILTER(Balanço[Quantidade],(Balanço[Estoque]=Back!$E$3)*(Balanço[Material]=Back!F35339))))</f>
        <v/>
      </c>
    </row>
    <row r="35340" spans="2:7">
      <c r="B35340" s="32">
        <f>SUMIF(Balanço[Estoque],Back!A35340,Balanço[Quantidade])</f>
        <v>0</v>
      </c>
      <c r="G35340" s="32" t="str" cm="1">
        <f t="array" ref="G35340">IF(F35340="","",SUM(_xlfn._xlws.FILTER(Balanço[Quantidade],(Balanço[Estoque]=Back!$E$3)*(Balanço[Material]=Back!F35340))))</f>
        <v/>
      </c>
    </row>
    <row r="35341" spans="2:7">
      <c r="B35341" s="32">
        <f>SUMIF(Balanço[Estoque],Back!A35341,Balanço[Quantidade])</f>
        <v>0</v>
      </c>
      <c r="G35341" s="32" t="str" cm="1">
        <f t="array" ref="G35341">IF(F35341="","",SUM(_xlfn._xlws.FILTER(Balanço[Quantidade],(Balanço[Estoque]=Back!$E$3)*(Balanço[Material]=Back!F35341))))</f>
        <v/>
      </c>
    </row>
    <row r="35342" spans="2:7">
      <c r="B35342" s="32">
        <f>SUMIF(Balanço[Estoque],Back!A35342,Balanço[Quantidade])</f>
        <v>0</v>
      </c>
      <c r="G35342" s="32" t="str" cm="1">
        <f t="array" ref="G35342">IF(F35342="","",SUM(_xlfn._xlws.FILTER(Balanço[Quantidade],(Balanço[Estoque]=Back!$E$3)*(Balanço[Material]=Back!F35342))))</f>
        <v/>
      </c>
    </row>
    <row r="35343" spans="2:7">
      <c r="B35343" s="32">
        <f>SUMIF(Balanço[Estoque],Back!A35343,Balanço[Quantidade])</f>
        <v>0</v>
      </c>
      <c r="G35343" s="32" t="str" cm="1">
        <f t="array" ref="G35343">IF(F35343="","",SUM(_xlfn._xlws.FILTER(Balanço[Quantidade],(Balanço[Estoque]=Back!$E$3)*(Balanço[Material]=Back!F35343))))</f>
        <v/>
      </c>
    </row>
    <row r="35344" spans="2:7">
      <c r="B35344" s="32">
        <f>SUMIF(Balanço[Estoque],Back!A35344,Balanço[Quantidade])</f>
        <v>0</v>
      </c>
      <c r="G35344" s="32" t="str" cm="1">
        <f t="array" ref="G35344">IF(F35344="","",SUM(_xlfn._xlws.FILTER(Balanço[Quantidade],(Balanço[Estoque]=Back!$E$3)*(Balanço[Material]=Back!F35344))))</f>
        <v/>
      </c>
    </row>
    <row r="35345" spans="2:7">
      <c r="B35345" s="32">
        <f>SUMIF(Balanço[Estoque],Back!A35345,Balanço[Quantidade])</f>
        <v>0</v>
      </c>
      <c r="G35345" s="32" t="str" cm="1">
        <f t="array" ref="G35345">IF(F35345="","",SUM(_xlfn._xlws.FILTER(Balanço[Quantidade],(Balanço[Estoque]=Back!$E$3)*(Balanço[Material]=Back!F35345))))</f>
        <v/>
      </c>
    </row>
    <row r="35346" spans="2:7">
      <c r="B35346" s="32">
        <f>SUMIF(Balanço[Estoque],Back!A35346,Balanço[Quantidade])</f>
        <v>0</v>
      </c>
      <c r="G35346" s="32" t="str" cm="1">
        <f t="array" ref="G35346">IF(F35346="","",SUM(_xlfn._xlws.FILTER(Balanço[Quantidade],(Balanço[Estoque]=Back!$E$3)*(Balanço[Material]=Back!F35346))))</f>
        <v/>
      </c>
    </row>
    <row r="35347" spans="2:7">
      <c r="B35347" s="32">
        <f>SUMIF(Balanço[Estoque],Back!A35347,Balanço[Quantidade])</f>
        <v>0</v>
      </c>
      <c r="G35347" s="32" t="str" cm="1">
        <f t="array" ref="G35347">IF(F35347="","",SUM(_xlfn._xlws.FILTER(Balanço[Quantidade],(Balanço[Estoque]=Back!$E$3)*(Balanço[Material]=Back!F35347))))</f>
        <v/>
      </c>
    </row>
    <row r="35348" spans="2:7">
      <c r="B35348" s="32">
        <f>SUMIF(Balanço[Estoque],Back!A35348,Balanço[Quantidade])</f>
        <v>0</v>
      </c>
      <c r="G35348" s="32" t="str" cm="1">
        <f t="array" ref="G35348">IF(F35348="","",SUM(_xlfn._xlws.FILTER(Balanço[Quantidade],(Balanço[Estoque]=Back!$E$3)*(Balanço[Material]=Back!F35348))))</f>
        <v/>
      </c>
    </row>
    <row r="35349" spans="2:7">
      <c r="B35349" s="32">
        <f>SUMIF(Balanço[Estoque],Back!A35349,Balanço[Quantidade])</f>
        <v>0</v>
      </c>
      <c r="G35349" s="32" t="str" cm="1">
        <f t="array" ref="G35349">IF(F35349="","",SUM(_xlfn._xlws.FILTER(Balanço[Quantidade],(Balanço[Estoque]=Back!$E$3)*(Balanço[Material]=Back!F35349))))</f>
        <v/>
      </c>
    </row>
    <row r="35350" spans="2:7">
      <c r="B35350" s="32">
        <f>SUMIF(Balanço[Estoque],Back!A35350,Balanço[Quantidade])</f>
        <v>0</v>
      </c>
      <c r="G35350" s="32" t="str" cm="1">
        <f t="array" ref="G35350">IF(F35350="","",SUM(_xlfn._xlws.FILTER(Balanço[Quantidade],(Balanço[Estoque]=Back!$E$3)*(Balanço[Material]=Back!F35350))))</f>
        <v/>
      </c>
    </row>
    <row r="35351" spans="2:7">
      <c r="B35351" s="32">
        <f>SUMIF(Balanço[Estoque],Back!A35351,Balanço[Quantidade])</f>
        <v>0</v>
      </c>
      <c r="G35351" s="32" t="str" cm="1">
        <f t="array" ref="G35351">IF(F35351="","",SUM(_xlfn._xlws.FILTER(Balanço[Quantidade],(Balanço[Estoque]=Back!$E$3)*(Balanço[Material]=Back!F35351))))</f>
        <v/>
      </c>
    </row>
    <row r="35352" spans="2:7">
      <c r="B35352" s="32">
        <f>SUMIF(Balanço[Estoque],Back!A35352,Balanço[Quantidade])</f>
        <v>0</v>
      </c>
      <c r="G35352" s="32" t="str" cm="1">
        <f t="array" ref="G35352">IF(F35352="","",SUM(_xlfn._xlws.FILTER(Balanço[Quantidade],(Balanço[Estoque]=Back!$E$3)*(Balanço[Material]=Back!F35352))))</f>
        <v/>
      </c>
    </row>
    <row r="35353" spans="2:7">
      <c r="B35353" s="32">
        <f>SUMIF(Balanço[Estoque],Back!A35353,Balanço[Quantidade])</f>
        <v>0</v>
      </c>
      <c r="G35353" s="32" t="str" cm="1">
        <f t="array" ref="G35353">IF(F35353="","",SUM(_xlfn._xlws.FILTER(Balanço[Quantidade],(Balanço[Estoque]=Back!$E$3)*(Balanço[Material]=Back!F35353))))</f>
        <v/>
      </c>
    </row>
    <row r="35354" spans="2:7">
      <c r="B35354" s="32">
        <f>SUMIF(Balanço[Estoque],Back!A35354,Balanço[Quantidade])</f>
        <v>0</v>
      </c>
      <c r="G35354" s="32" t="str" cm="1">
        <f t="array" ref="G35354">IF(F35354="","",SUM(_xlfn._xlws.FILTER(Balanço[Quantidade],(Balanço[Estoque]=Back!$E$3)*(Balanço[Material]=Back!F35354))))</f>
        <v/>
      </c>
    </row>
    <row r="35355" spans="2:7">
      <c r="B35355" s="32">
        <f>SUMIF(Balanço[Estoque],Back!A35355,Balanço[Quantidade])</f>
        <v>0</v>
      </c>
      <c r="G35355" s="32" t="str" cm="1">
        <f t="array" ref="G35355">IF(F35355="","",SUM(_xlfn._xlws.FILTER(Balanço[Quantidade],(Balanço[Estoque]=Back!$E$3)*(Balanço[Material]=Back!F35355))))</f>
        <v/>
      </c>
    </row>
    <row r="35356" spans="2:7">
      <c r="B35356" s="32">
        <f>SUMIF(Balanço[Estoque],Back!A35356,Balanço[Quantidade])</f>
        <v>0</v>
      </c>
      <c r="G35356" s="32" t="str" cm="1">
        <f t="array" ref="G35356">IF(F35356="","",SUM(_xlfn._xlws.FILTER(Balanço[Quantidade],(Balanço[Estoque]=Back!$E$3)*(Balanço[Material]=Back!F35356))))</f>
        <v/>
      </c>
    </row>
    <row r="35357" spans="2:7">
      <c r="B35357" s="32">
        <f>SUMIF(Balanço[Estoque],Back!A35357,Balanço[Quantidade])</f>
        <v>0</v>
      </c>
      <c r="G35357" s="32" t="str" cm="1">
        <f t="array" ref="G35357">IF(F35357="","",SUM(_xlfn._xlws.FILTER(Balanço[Quantidade],(Balanço[Estoque]=Back!$E$3)*(Balanço[Material]=Back!F35357))))</f>
        <v/>
      </c>
    </row>
    <row r="35358" spans="2:7">
      <c r="B35358" s="32">
        <f>SUMIF(Balanço[Estoque],Back!A35358,Balanço[Quantidade])</f>
        <v>0</v>
      </c>
      <c r="G35358" s="32" t="str" cm="1">
        <f t="array" ref="G35358">IF(F35358="","",SUM(_xlfn._xlws.FILTER(Balanço[Quantidade],(Balanço[Estoque]=Back!$E$3)*(Balanço[Material]=Back!F35358))))</f>
        <v/>
      </c>
    </row>
    <row r="35359" spans="2:7">
      <c r="B35359" s="32">
        <f>SUMIF(Balanço[Estoque],Back!A35359,Balanço[Quantidade])</f>
        <v>0</v>
      </c>
      <c r="G35359" s="32" t="str" cm="1">
        <f t="array" ref="G35359">IF(F35359="","",SUM(_xlfn._xlws.FILTER(Balanço[Quantidade],(Balanço[Estoque]=Back!$E$3)*(Balanço[Material]=Back!F35359))))</f>
        <v/>
      </c>
    </row>
    <row r="35360" spans="2:7">
      <c r="B35360" s="32">
        <f>SUMIF(Balanço[Estoque],Back!A35360,Balanço[Quantidade])</f>
        <v>0</v>
      </c>
      <c r="G35360" s="32" t="str" cm="1">
        <f t="array" ref="G35360">IF(F35360="","",SUM(_xlfn._xlws.FILTER(Balanço[Quantidade],(Balanço[Estoque]=Back!$E$3)*(Balanço[Material]=Back!F35360))))</f>
        <v/>
      </c>
    </row>
    <row r="35361" spans="2:7">
      <c r="B35361" s="32">
        <f>SUMIF(Balanço[Estoque],Back!A35361,Balanço[Quantidade])</f>
        <v>0</v>
      </c>
      <c r="G35361" s="32" t="str" cm="1">
        <f t="array" ref="G35361">IF(F35361="","",SUM(_xlfn._xlws.FILTER(Balanço[Quantidade],(Balanço[Estoque]=Back!$E$3)*(Balanço[Material]=Back!F35361))))</f>
        <v/>
      </c>
    </row>
    <row r="35362" spans="2:7">
      <c r="B35362" s="32">
        <f>SUMIF(Balanço[Estoque],Back!A35362,Balanço[Quantidade])</f>
        <v>0</v>
      </c>
      <c r="G35362" s="32" t="str" cm="1">
        <f t="array" ref="G35362">IF(F35362="","",SUM(_xlfn._xlws.FILTER(Balanço[Quantidade],(Balanço[Estoque]=Back!$E$3)*(Balanço[Material]=Back!F35362))))</f>
        <v/>
      </c>
    </row>
    <row r="35363" spans="2:7">
      <c r="B35363" s="32">
        <f>SUMIF(Balanço[Estoque],Back!A35363,Balanço[Quantidade])</f>
        <v>0</v>
      </c>
      <c r="G35363" s="32" t="str" cm="1">
        <f t="array" ref="G35363">IF(F35363="","",SUM(_xlfn._xlws.FILTER(Balanço[Quantidade],(Balanço[Estoque]=Back!$E$3)*(Balanço[Material]=Back!F35363))))</f>
        <v/>
      </c>
    </row>
    <row r="35364" spans="2:7">
      <c r="B35364" s="32">
        <f>SUMIF(Balanço[Estoque],Back!A35364,Balanço[Quantidade])</f>
        <v>0</v>
      </c>
      <c r="G35364" s="32" t="str" cm="1">
        <f t="array" ref="G35364">IF(F35364="","",SUM(_xlfn._xlws.FILTER(Balanço[Quantidade],(Balanço[Estoque]=Back!$E$3)*(Balanço[Material]=Back!F35364))))</f>
        <v/>
      </c>
    </row>
    <row r="35365" spans="2:7">
      <c r="B35365" s="32">
        <f>SUMIF(Balanço[Estoque],Back!A35365,Balanço[Quantidade])</f>
        <v>0</v>
      </c>
      <c r="G35365" s="32" t="str" cm="1">
        <f t="array" ref="G35365">IF(F35365="","",SUM(_xlfn._xlws.FILTER(Balanço[Quantidade],(Balanço[Estoque]=Back!$E$3)*(Balanço[Material]=Back!F35365))))</f>
        <v/>
      </c>
    </row>
    <row r="35366" spans="2:7">
      <c r="B35366" s="32">
        <f>SUMIF(Balanço[Estoque],Back!A35366,Balanço[Quantidade])</f>
        <v>0</v>
      </c>
      <c r="G35366" s="32" t="str" cm="1">
        <f t="array" ref="G35366">IF(F35366="","",SUM(_xlfn._xlws.FILTER(Balanço[Quantidade],(Balanço[Estoque]=Back!$E$3)*(Balanço[Material]=Back!F35366))))</f>
        <v/>
      </c>
    </row>
    <row r="35367" spans="2:7">
      <c r="B35367" s="32">
        <f>SUMIF(Balanço[Estoque],Back!A35367,Balanço[Quantidade])</f>
        <v>0</v>
      </c>
      <c r="G35367" s="32" t="str" cm="1">
        <f t="array" ref="G35367">IF(F35367="","",SUM(_xlfn._xlws.FILTER(Balanço[Quantidade],(Balanço[Estoque]=Back!$E$3)*(Balanço[Material]=Back!F35367))))</f>
        <v/>
      </c>
    </row>
    <row r="35368" spans="2:7">
      <c r="B35368" s="32">
        <f>SUMIF(Balanço[Estoque],Back!A35368,Balanço[Quantidade])</f>
        <v>0</v>
      </c>
      <c r="G35368" s="32" t="str" cm="1">
        <f t="array" ref="G35368">IF(F35368="","",SUM(_xlfn._xlws.FILTER(Balanço[Quantidade],(Balanço[Estoque]=Back!$E$3)*(Balanço[Material]=Back!F35368))))</f>
        <v/>
      </c>
    </row>
    <row r="35369" spans="2:7">
      <c r="B35369" s="32">
        <f>SUMIF(Balanço[Estoque],Back!A35369,Balanço[Quantidade])</f>
        <v>0</v>
      </c>
      <c r="G35369" s="32" t="str" cm="1">
        <f t="array" ref="G35369">IF(F35369="","",SUM(_xlfn._xlws.FILTER(Balanço[Quantidade],(Balanço[Estoque]=Back!$E$3)*(Balanço[Material]=Back!F35369))))</f>
        <v/>
      </c>
    </row>
    <row r="35370" spans="2:7">
      <c r="B35370" s="32">
        <f>SUMIF(Balanço[Estoque],Back!A35370,Balanço[Quantidade])</f>
        <v>0</v>
      </c>
      <c r="G35370" s="32" t="str" cm="1">
        <f t="array" ref="G35370">IF(F35370="","",SUM(_xlfn._xlws.FILTER(Balanço[Quantidade],(Balanço[Estoque]=Back!$E$3)*(Balanço[Material]=Back!F35370))))</f>
        <v/>
      </c>
    </row>
    <row r="35371" spans="2:7">
      <c r="B35371" s="32">
        <f>SUMIF(Balanço[Estoque],Back!A35371,Balanço[Quantidade])</f>
        <v>0</v>
      </c>
      <c r="G35371" s="32" t="str" cm="1">
        <f t="array" ref="G35371">IF(F35371="","",SUM(_xlfn._xlws.FILTER(Balanço[Quantidade],(Balanço[Estoque]=Back!$E$3)*(Balanço[Material]=Back!F35371))))</f>
        <v/>
      </c>
    </row>
    <row r="35372" spans="2:7">
      <c r="B35372" s="32">
        <f>SUMIF(Balanço[Estoque],Back!A35372,Balanço[Quantidade])</f>
        <v>0</v>
      </c>
      <c r="G35372" s="32" t="str" cm="1">
        <f t="array" ref="G35372">IF(F35372="","",SUM(_xlfn._xlws.FILTER(Balanço[Quantidade],(Balanço[Estoque]=Back!$E$3)*(Balanço[Material]=Back!F35372))))</f>
        <v/>
      </c>
    </row>
    <row r="35373" spans="2:7">
      <c r="B35373" s="32">
        <f>SUMIF(Balanço[Estoque],Back!A35373,Balanço[Quantidade])</f>
        <v>0</v>
      </c>
      <c r="G35373" s="32" t="str" cm="1">
        <f t="array" ref="G35373">IF(F35373="","",SUM(_xlfn._xlws.FILTER(Balanço[Quantidade],(Balanço[Estoque]=Back!$E$3)*(Balanço[Material]=Back!F35373))))</f>
        <v/>
      </c>
    </row>
    <row r="35374" spans="2:7">
      <c r="B35374" s="32">
        <f>SUMIF(Balanço[Estoque],Back!A35374,Balanço[Quantidade])</f>
        <v>0</v>
      </c>
      <c r="G35374" s="32" t="str" cm="1">
        <f t="array" ref="G35374">IF(F35374="","",SUM(_xlfn._xlws.FILTER(Balanço[Quantidade],(Balanço[Estoque]=Back!$E$3)*(Balanço[Material]=Back!F35374))))</f>
        <v/>
      </c>
    </row>
    <row r="35375" spans="2:7">
      <c r="B35375" s="32">
        <f>SUMIF(Balanço[Estoque],Back!A35375,Balanço[Quantidade])</f>
        <v>0</v>
      </c>
      <c r="G35375" s="32" t="str" cm="1">
        <f t="array" ref="G35375">IF(F35375="","",SUM(_xlfn._xlws.FILTER(Balanço[Quantidade],(Balanço[Estoque]=Back!$E$3)*(Balanço[Material]=Back!F35375))))</f>
        <v/>
      </c>
    </row>
    <row r="35376" spans="2:7">
      <c r="B35376" s="32">
        <f>SUMIF(Balanço[Estoque],Back!A35376,Balanço[Quantidade])</f>
        <v>0</v>
      </c>
      <c r="G35376" s="32" t="str" cm="1">
        <f t="array" ref="G35376">IF(F35376="","",SUM(_xlfn._xlws.FILTER(Balanço[Quantidade],(Balanço[Estoque]=Back!$E$3)*(Balanço[Material]=Back!F35376))))</f>
        <v/>
      </c>
    </row>
    <row r="35377" spans="2:7">
      <c r="B35377" s="32">
        <f>SUMIF(Balanço[Estoque],Back!A35377,Balanço[Quantidade])</f>
        <v>0</v>
      </c>
      <c r="G35377" s="32" t="str" cm="1">
        <f t="array" ref="G35377">IF(F35377="","",SUM(_xlfn._xlws.FILTER(Balanço[Quantidade],(Balanço[Estoque]=Back!$E$3)*(Balanço[Material]=Back!F35377))))</f>
        <v/>
      </c>
    </row>
    <row r="35378" spans="2:7">
      <c r="B35378" s="32">
        <f>SUMIF(Balanço[Estoque],Back!A35378,Balanço[Quantidade])</f>
        <v>0</v>
      </c>
      <c r="G35378" s="32" t="str" cm="1">
        <f t="array" ref="G35378">IF(F35378="","",SUM(_xlfn._xlws.FILTER(Balanço[Quantidade],(Balanço[Estoque]=Back!$E$3)*(Balanço[Material]=Back!F35378))))</f>
        <v/>
      </c>
    </row>
    <row r="35379" spans="2:7">
      <c r="B35379" s="32">
        <f>SUMIF(Balanço[Estoque],Back!A35379,Balanço[Quantidade])</f>
        <v>0</v>
      </c>
      <c r="G35379" s="32" t="str" cm="1">
        <f t="array" ref="G35379">IF(F35379="","",SUM(_xlfn._xlws.FILTER(Balanço[Quantidade],(Balanço[Estoque]=Back!$E$3)*(Balanço[Material]=Back!F35379))))</f>
        <v/>
      </c>
    </row>
    <row r="35380" spans="2:7">
      <c r="B35380" s="32">
        <f>SUMIF(Balanço[Estoque],Back!A35380,Balanço[Quantidade])</f>
        <v>0</v>
      </c>
      <c r="G35380" s="32" t="str" cm="1">
        <f t="array" ref="G35380">IF(F35380="","",SUM(_xlfn._xlws.FILTER(Balanço[Quantidade],(Balanço[Estoque]=Back!$E$3)*(Balanço[Material]=Back!F35380))))</f>
        <v/>
      </c>
    </row>
    <row r="35381" spans="2:7">
      <c r="B35381" s="32">
        <f>SUMIF(Balanço[Estoque],Back!A35381,Balanço[Quantidade])</f>
        <v>0</v>
      </c>
      <c r="G35381" s="32" t="str" cm="1">
        <f t="array" ref="G35381">IF(F35381="","",SUM(_xlfn._xlws.FILTER(Balanço[Quantidade],(Balanço[Estoque]=Back!$E$3)*(Balanço[Material]=Back!F35381))))</f>
        <v/>
      </c>
    </row>
    <row r="35382" spans="2:7">
      <c r="B35382" s="32">
        <f>SUMIF(Balanço[Estoque],Back!A35382,Balanço[Quantidade])</f>
        <v>0</v>
      </c>
      <c r="G35382" s="32" t="str" cm="1">
        <f t="array" ref="G35382">IF(F35382="","",SUM(_xlfn._xlws.FILTER(Balanço[Quantidade],(Balanço[Estoque]=Back!$E$3)*(Balanço[Material]=Back!F35382))))</f>
        <v/>
      </c>
    </row>
    <row r="35383" spans="2:7">
      <c r="B35383" s="32">
        <f>SUMIF(Balanço[Estoque],Back!A35383,Balanço[Quantidade])</f>
        <v>0</v>
      </c>
      <c r="G35383" s="32" t="str" cm="1">
        <f t="array" ref="G35383">IF(F35383="","",SUM(_xlfn._xlws.FILTER(Balanço[Quantidade],(Balanço[Estoque]=Back!$E$3)*(Balanço[Material]=Back!F35383))))</f>
        <v/>
      </c>
    </row>
    <row r="35384" spans="2:7">
      <c r="B35384" s="32">
        <f>SUMIF(Balanço[Estoque],Back!A35384,Balanço[Quantidade])</f>
        <v>0</v>
      </c>
      <c r="G35384" s="32" t="str" cm="1">
        <f t="array" ref="G35384">IF(F35384="","",SUM(_xlfn._xlws.FILTER(Balanço[Quantidade],(Balanço[Estoque]=Back!$E$3)*(Balanço[Material]=Back!F35384))))</f>
        <v/>
      </c>
    </row>
    <row r="35385" spans="2:7">
      <c r="B35385" s="32">
        <f>SUMIF(Balanço[Estoque],Back!A35385,Balanço[Quantidade])</f>
        <v>0</v>
      </c>
      <c r="G35385" s="32" t="str" cm="1">
        <f t="array" ref="G35385">IF(F35385="","",SUM(_xlfn._xlws.FILTER(Balanço[Quantidade],(Balanço[Estoque]=Back!$E$3)*(Balanço[Material]=Back!F35385))))</f>
        <v/>
      </c>
    </row>
    <row r="35386" spans="2:7">
      <c r="B35386" s="32">
        <f>SUMIF(Balanço[Estoque],Back!A35386,Balanço[Quantidade])</f>
        <v>0</v>
      </c>
      <c r="G35386" s="32" t="str" cm="1">
        <f t="array" ref="G35386">IF(F35386="","",SUM(_xlfn._xlws.FILTER(Balanço[Quantidade],(Balanço[Estoque]=Back!$E$3)*(Balanço[Material]=Back!F35386))))</f>
        <v/>
      </c>
    </row>
    <row r="35387" spans="2:7">
      <c r="B35387" s="32">
        <f>SUMIF(Balanço[Estoque],Back!A35387,Balanço[Quantidade])</f>
        <v>0</v>
      </c>
      <c r="G35387" s="32" t="str" cm="1">
        <f t="array" ref="G35387">IF(F35387="","",SUM(_xlfn._xlws.FILTER(Balanço[Quantidade],(Balanço[Estoque]=Back!$E$3)*(Balanço[Material]=Back!F35387))))</f>
        <v/>
      </c>
    </row>
    <row r="35388" spans="2:7">
      <c r="B35388" s="32">
        <f>SUMIF(Balanço[Estoque],Back!A35388,Balanço[Quantidade])</f>
        <v>0</v>
      </c>
      <c r="G35388" s="32" t="str" cm="1">
        <f t="array" ref="G35388">IF(F35388="","",SUM(_xlfn._xlws.FILTER(Balanço[Quantidade],(Balanço[Estoque]=Back!$E$3)*(Balanço[Material]=Back!F35388))))</f>
        <v/>
      </c>
    </row>
    <row r="35389" spans="2:7">
      <c r="B35389" s="32">
        <f>SUMIF(Balanço[Estoque],Back!A35389,Balanço[Quantidade])</f>
        <v>0</v>
      </c>
      <c r="G35389" s="32" t="str" cm="1">
        <f t="array" ref="G35389">IF(F35389="","",SUM(_xlfn._xlws.FILTER(Balanço[Quantidade],(Balanço[Estoque]=Back!$E$3)*(Balanço[Material]=Back!F35389))))</f>
        <v/>
      </c>
    </row>
    <row r="35390" spans="2:7">
      <c r="B35390" s="32">
        <f>SUMIF(Balanço[Estoque],Back!A35390,Balanço[Quantidade])</f>
        <v>0</v>
      </c>
      <c r="G35390" s="32" t="str" cm="1">
        <f t="array" ref="G35390">IF(F35390="","",SUM(_xlfn._xlws.FILTER(Balanço[Quantidade],(Balanço[Estoque]=Back!$E$3)*(Balanço[Material]=Back!F35390))))</f>
        <v/>
      </c>
    </row>
    <row r="35391" spans="2:7">
      <c r="B35391" s="32">
        <f>SUMIF(Balanço[Estoque],Back!A35391,Balanço[Quantidade])</f>
        <v>0</v>
      </c>
      <c r="G35391" s="32" t="str" cm="1">
        <f t="array" ref="G35391">IF(F35391="","",SUM(_xlfn._xlws.FILTER(Balanço[Quantidade],(Balanço[Estoque]=Back!$E$3)*(Balanço[Material]=Back!F35391))))</f>
        <v/>
      </c>
    </row>
    <row r="35392" spans="2:7">
      <c r="B35392" s="32">
        <f>SUMIF(Balanço[Estoque],Back!A35392,Balanço[Quantidade])</f>
        <v>0</v>
      </c>
      <c r="G35392" s="32" t="str" cm="1">
        <f t="array" ref="G35392">IF(F35392="","",SUM(_xlfn._xlws.FILTER(Balanço[Quantidade],(Balanço[Estoque]=Back!$E$3)*(Balanço[Material]=Back!F35392))))</f>
        <v/>
      </c>
    </row>
    <row r="35393" spans="2:7">
      <c r="B35393" s="32">
        <f>SUMIF(Balanço[Estoque],Back!A35393,Balanço[Quantidade])</f>
        <v>0</v>
      </c>
      <c r="G35393" s="32" t="str" cm="1">
        <f t="array" ref="G35393">IF(F35393="","",SUM(_xlfn._xlws.FILTER(Balanço[Quantidade],(Balanço[Estoque]=Back!$E$3)*(Balanço[Material]=Back!F35393))))</f>
        <v/>
      </c>
    </row>
    <row r="35394" spans="2:7">
      <c r="B35394" s="32">
        <f>SUMIF(Balanço[Estoque],Back!A35394,Balanço[Quantidade])</f>
        <v>0</v>
      </c>
      <c r="G35394" s="32" t="str" cm="1">
        <f t="array" ref="G35394">IF(F35394="","",SUM(_xlfn._xlws.FILTER(Balanço[Quantidade],(Balanço[Estoque]=Back!$E$3)*(Balanço[Material]=Back!F35394))))</f>
        <v/>
      </c>
    </row>
    <row r="35395" spans="2:7">
      <c r="B35395" s="32">
        <f>SUMIF(Balanço[Estoque],Back!A35395,Balanço[Quantidade])</f>
        <v>0</v>
      </c>
      <c r="G35395" s="32" t="str" cm="1">
        <f t="array" ref="G35395">IF(F35395="","",SUM(_xlfn._xlws.FILTER(Balanço[Quantidade],(Balanço[Estoque]=Back!$E$3)*(Balanço[Material]=Back!F35395))))</f>
        <v/>
      </c>
    </row>
    <row r="35396" spans="2:7">
      <c r="B35396" s="32">
        <f>SUMIF(Balanço[Estoque],Back!A35396,Balanço[Quantidade])</f>
        <v>0</v>
      </c>
      <c r="G35396" s="32" t="str" cm="1">
        <f t="array" ref="G35396">IF(F35396="","",SUM(_xlfn._xlws.FILTER(Balanço[Quantidade],(Balanço[Estoque]=Back!$E$3)*(Balanço[Material]=Back!F35396))))</f>
        <v/>
      </c>
    </row>
    <row r="35397" spans="2:7">
      <c r="B35397" s="32">
        <f>SUMIF(Balanço[Estoque],Back!A35397,Balanço[Quantidade])</f>
        <v>0</v>
      </c>
      <c r="G35397" s="32" t="str" cm="1">
        <f t="array" ref="G35397">IF(F35397="","",SUM(_xlfn._xlws.FILTER(Balanço[Quantidade],(Balanço[Estoque]=Back!$E$3)*(Balanço[Material]=Back!F35397))))</f>
        <v/>
      </c>
    </row>
    <row r="35398" spans="2:7">
      <c r="B35398" s="32">
        <f>SUMIF(Balanço[Estoque],Back!A35398,Balanço[Quantidade])</f>
        <v>0</v>
      </c>
      <c r="G35398" s="32" t="str" cm="1">
        <f t="array" ref="G35398">IF(F35398="","",SUM(_xlfn._xlws.FILTER(Balanço[Quantidade],(Balanço[Estoque]=Back!$E$3)*(Balanço[Material]=Back!F35398))))</f>
        <v/>
      </c>
    </row>
    <row r="35399" spans="2:7">
      <c r="B35399" s="32">
        <f>SUMIF(Balanço[Estoque],Back!A35399,Balanço[Quantidade])</f>
        <v>0</v>
      </c>
      <c r="G35399" s="32" t="str" cm="1">
        <f t="array" ref="G35399">IF(F35399="","",SUM(_xlfn._xlws.FILTER(Balanço[Quantidade],(Balanço[Estoque]=Back!$E$3)*(Balanço[Material]=Back!F35399))))</f>
        <v/>
      </c>
    </row>
    <row r="35400" spans="2:7">
      <c r="B35400" s="32">
        <f>SUMIF(Balanço[Estoque],Back!A35400,Balanço[Quantidade])</f>
        <v>0</v>
      </c>
      <c r="G35400" s="32" t="str" cm="1">
        <f t="array" ref="G35400">IF(F35400="","",SUM(_xlfn._xlws.FILTER(Balanço[Quantidade],(Balanço[Estoque]=Back!$E$3)*(Balanço[Material]=Back!F35400))))</f>
        <v/>
      </c>
    </row>
    <row r="35401" spans="2:7">
      <c r="B35401" s="32">
        <f>SUMIF(Balanço[Estoque],Back!A35401,Balanço[Quantidade])</f>
        <v>0</v>
      </c>
      <c r="G35401" s="32" t="str" cm="1">
        <f t="array" ref="G35401">IF(F35401="","",SUM(_xlfn._xlws.FILTER(Balanço[Quantidade],(Balanço[Estoque]=Back!$E$3)*(Balanço[Material]=Back!F35401))))</f>
        <v/>
      </c>
    </row>
    <row r="35402" spans="2:7">
      <c r="B35402" s="32">
        <f>SUMIF(Balanço[Estoque],Back!A35402,Balanço[Quantidade])</f>
        <v>0</v>
      </c>
      <c r="G35402" s="32" t="str" cm="1">
        <f t="array" ref="G35402">IF(F35402="","",SUM(_xlfn._xlws.FILTER(Balanço[Quantidade],(Balanço[Estoque]=Back!$E$3)*(Balanço[Material]=Back!F35402))))</f>
        <v/>
      </c>
    </row>
    <row r="35403" spans="2:7">
      <c r="B35403" s="32">
        <f>SUMIF(Balanço[Estoque],Back!A35403,Balanço[Quantidade])</f>
        <v>0</v>
      </c>
      <c r="G35403" s="32" t="str" cm="1">
        <f t="array" ref="G35403">IF(F35403="","",SUM(_xlfn._xlws.FILTER(Balanço[Quantidade],(Balanço[Estoque]=Back!$E$3)*(Balanço[Material]=Back!F35403))))</f>
        <v/>
      </c>
    </row>
    <row r="35404" spans="2:7">
      <c r="B35404" s="32">
        <f>SUMIF(Balanço[Estoque],Back!A35404,Balanço[Quantidade])</f>
        <v>0</v>
      </c>
      <c r="G35404" s="32" t="str" cm="1">
        <f t="array" ref="G35404">IF(F35404="","",SUM(_xlfn._xlws.FILTER(Balanço[Quantidade],(Balanço[Estoque]=Back!$E$3)*(Balanço[Material]=Back!F35404))))</f>
        <v/>
      </c>
    </row>
    <row r="35405" spans="2:7">
      <c r="B35405" s="32">
        <f>SUMIF(Balanço[Estoque],Back!A35405,Balanço[Quantidade])</f>
        <v>0</v>
      </c>
      <c r="G35405" s="32" t="str" cm="1">
        <f t="array" ref="G35405">IF(F35405="","",SUM(_xlfn._xlws.FILTER(Balanço[Quantidade],(Balanço[Estoque]=Back!$E$3)*(Balanço[Material]=Back!F35405))))</f>
        <v/>
      </c>
    </row>
    <row r="35406" spans="2:7">
      <c r="B35406" s="32">
        <f>SUMIF(Balanço[Estoque],Back!A35406,Balanço[Quantidade])</f>
        <v>0</v>
      </c>
      <c r="G35406" s="32" t="str" cm="1">
        <f t="array" ref="G35406">IF(F35406="","",SUM(_xlfn._xlws.FILTER(Balanço[Quantidade],(Balanço[Estoque]=Back!$E$3)*(Balanço[Material]=Back!F35406))))</f>
        <v/>
      </c>
    </row>
    <row r="35407" spans="2:7">
      <c r="B35407" s="32">
        <f>SUMIF(Balanço[Estoque],Back!A35407,Balanço[Quantidade])</f>
        <v>0</v>
      </c>
      <c r="G35407" s="32" t="str" cm="1">
        <f t="array" ref="G35407">IF(F35407="","",SUM(_xlfn._xlws.FILTER(Balanço[Quantidade],(Balanço[Estoque]=Back!$E$3)*(Balanço[Material]=Back!F35407))))</f>
        <v/>
      </c>
    </row>
    <row r="35408" spans="2:7">
      <c r="B35408" s="32">
        <f>SUMIF(Balanço[Estoque],Back!A35408,Balanço[Quantidade])</f>
        <v>0</v>
      </c>
      <c r="G35408" s="32" t="str" cm="1">
        <f t="array" ref="G35408">IF(F35408="","",SUM(_xlfn._xlws.FILTER(Balanço[Quantidade],(Balanço[Estoque]=Back!$E$3)*(Balanço[Material]=Back!F35408))))</f>
        <v/>
      </c>
    </row>
    <row r="35409" spans="2:7">
      <c r="B35409" s="32">
        <f>SUMIF(Balanço[Estoque],Back!A35409,Balanço[Quantidade])</f>
        <v>0</v>
      </c>
      <c r="G35409" s="32" t="str" cm="1">
        <f t="array" ref="G35409">IF(F35409="","",SUM(_xlfn._xlws.FILTER(Balanço[Quantidade],(Balanço[Estoque]=Back!$E$3)*(Balanço[Material]=Back!F35409))))</f>
        <v/>
      </c>
    </row>
    <row r="35410" spans="2:7">
      <c r="B35410" s="32">
        <f>SUMIF(Balanço[Estoque],Back!A35410,Balanço[Quantidade])</f>
        <v>0</v>
      </c>
      <c r="G35410" s="32" t="str" cm="1">
        <f t="array" ref="G35410">IF(F35410="","",SUM(_xlfn._xlws.FILTER(Balanço[Quantidade],(Balanço[Estoque]=Back!$E$3)*(Balanço[Material]=Back!F35410))))</f>
        <v/>
      </c>
    </row>
    <row r="35411" spans="2:7">
      <c r="B35411" s="32">
        <f>SUMIF(Balanço[Estoque],Back!A35411,Balanço[Quantidade])</f>
        <v>0</v>
      </c>
      <c r="G35411" s="32" t="str" cm="1">
        <f t="array" ref="G35411">IF(F35411="","",SUM(_xlfn._xlws.FILTER(Balanço[Quantidade],(Balanço[Estoque]=Back!$E$3)*(Balanço[Material]=Back!F35411))))</f>
        <v/>
      </c>
    </row>
    <row r="35412" spans="2:7">
      <c r="B35412" s="32">
        <f>SUMIF(Balanço[Estoque],Back!A35412,Balanço[Quantidade])</f>
        <v>0</v>
      </c>
      <c r="G35412" s="32" t="str" cm="1">
        <f t="array" ref="G35412">IF(F35412="","",SUM(_xlfn._xlws.FILTER(Balanço[Quantidade],(Balanço[Estoque]=Back!$E$3)*(Balanço[Material]=Back!F35412))))</f>
        <v/>
      </c>
    </row>
    <row r="35413" spans="2:7">
      <c r="B35413" s="32">
        <f>SUMIF(Balanço[Estoque],Back!A35413,Balanço[Quantidade])</f>
        <v>0</v>
      </c>
      <c r="G35413" s="32" t="str" cm="1">
        <f t="array" ref="G35413">IF(F35413="","",SUM(_xlfn._xlws.FILTER(Balanço[Quantidade],(Balanço[Estoque]=Back!$E$3)*(Balanço[Material]=Back!F35413))))</f>
        <v/>
      </c>
    </row>
    <row r="35414" spans="2:7">
      <c r="B35414" s="32">
        <f>SUMIF(Balanço[Estoque],Back!A35414,Balanço[Quantidade])</f>
        <v>0</v>
      </c>
      <c r="G35414" s="32" t="str" cm="1">
        <f t="array" ref="G35414">IF(F35414="","",SUM(_xlfn._xlws.FILTER(Balanço[Quantidade],(Balanço[Estoque]=Back!$E$3)*(Balanço[Material]=Back!F35414))))</f>
        <v/>
      </c>
    </row>
    <row r="35415" spans="2:7">
      <c r="B35415" s="32">
        <f>SUMIF(Balanço[Estoque],Back!A35415,Balanço[Quantidade])</f>
        <v>0</v>
      </c>
      <c r="G35415" s="32" t="str" cm="1">
        <f t="array" ref="G35415">IF(F35415="","",SUM(_xlfn._xlws.FILTER(Balanço[Quantidade],(Balanço[Estoque]=Back!$E$3)*(Balanço[Material]=Back!F35415))))</f>
        <v/>
      </c>
    </row>
    <row r="35416" spans="2:7">
      <c r="B35416" s="32">
        <f>SUMIF(Balanço[Estoque],Back!A35416,Balanço[Quantidade])</f>
        <v>0</v>
      </c>
      <c r="G35416" s="32" t="str" cm="1">
        <f t="array" ref="G35416">IF(F35416="","",SUM(_xlfn._xlws.FILTER(Balanço[Quantidade],(Balanço[Estoque]=Back!$E$3)*(Balanço[Material]=Back!F35416))))</f>
        <v/>
      </c>
    </row>
    <row r="35417" spans="2:7">
      <c r="B35417" s="32">
        <f>SUMIF(Balanço[Estoque],Back!A35417,Balanço[Quantidade])</f>
        <v>0</v>
      </c>
      <c r="G35417" s="32" t="str" cm="1">
        <f t="array" ref="G35417">IF(F35417="","",SUM(_xlfn._xlws.FILTER(Balanço[Quantidade],(Balanço[Estoque]=Back!$E$3)*(Balanço[Material]=Back!F35417))))</f>
        <v/>
      </c>
    </row>
    <row r="35418" spans="2:7">
      <c r="B35418" s="32">
        <f>SUMIF(Balanço[Estoque],Back!A35418,Balanço[Quantidade])</f>
        <v>0</v>
      </c>
      <c r="G35418" s="32" t="str" cm="1">
        <f t="array" ref="G35418">IF(F35418="","",SUM(_xlfn._xlws.FILTER(Balanço[Quantidade],(Balanço[Estoque]=Back!$E$3)*(Balanço[Material]=Back!F35418))))</f>
        <v/>
      </c>
    </row>
    <row r="35419" spans="2:7">
      <c r="B35419" s="32">
        <f>SUMIF(Balanço[Estoque],Back!A35419,Balanço[Quantidade])</f>
        <v>0</v>
      </c>
      <c r="G35419" s="32" t="str" cm="1">
        <f t="array" ref="G35419">IF(F35419="","",SUM(_xlfn._xlws.FILTER(Balanço[Quantidade],(Balanço[Estoque]=Back!$E$3)*(Balanço[Material]=Back!F35419))))</f>
        <v/>
      </c>
    </row>
    <row r="35420" spans="2:7">
      <c r="B35420" s="32">
        <f>SUMIF(Balanço[Estoque],Back!A35420,Balanço[Quantidade])</f>
        <v>0</v>
      </c>
      <c r="G35420" s="32" t="str" cm="1">
        <f t="array" ref="G35420">IF(F35420="","",SUM(_xlfn._xlws.FILTER(Balanço[Quantidade],(Balanço[Estoque]=Back!$E$3)*(Balanço[Material]=Back!F35420))))</f>
        <v/>
      </c>
    </row>
    <row r="35421" spans="2:7">
      <c r="B35421" s="32">
        <f>SUMIF(Balanço[Estoque],Back!A35421,Balanço[Quantidade])</f>
        <v>0</v>
      </c>
      <c r="G35421" s="32" t="str" cm="1">
        <f t="array" ref="G35421">IF(F35421="","",SUM(_xlfn._xlws.FILTER(Balanço[Quantidade],(Balanço[Estoque]=Back!$E$3)*(Balanço[Material]=Back!F35421))))</f>
        <v/>
      </c>
    </row>
    <row r="35422" spans="2:7">
      <c r="B35422" s="32">
        <f>SUMIF(Balanço[Estoque],Back!A35422,Balanço[Quantidade])</f>
        <v>0</v>
      </c>
      <c r="G35422" s="32" t="str" cm="1">
        <f t="array" ref="G35422">IF(F35422="","",SUM(_xlfn._xlws.FILTER(Balanço[Quantidade],(Balanço[Estoque]=Back!$E$3)*(Balanço[Material]=Back!F35422))))</f>
        <v/>
      </c>
    </row>
    <row r="35423" spans="2:7">
      <c r="B35423" s="32">
        <f>SUMIF(Balanço[Estoque],Back!A35423,Balanço[Quantidade])</f>
        <v>0</v>
      </c>
      <c r="G35423" s="32" t="str" cm="1">
        <f t="array" ref="G35423">IF(F35423="","",SUM(_xlfn._xlws.FILTER(Balanço[Quantidade],(Balanço[Estoque]=Back!$E$3)*(Balanço[Material]=Back!F35423))))</f>
        <v/>
      </c>
    </row>
    <row r="35424" spans="2:7">
      <c r="B35424" s="32">
        <f>SUMIF(Balanço[Estoque],Back!A35424,Balanço[Quantidade])</f>
        <v>0</v>
      </c>
      <c r="G35424" s="32" t="str" cm="1">
        <f t="array" ref="G35424">IF(F35424="","",SUM(_xlfn._xlws.FILTER(Balanço[Quantidade],(Balanço[Estoque]=Back!$E$3)*(Balanço[Material]=Back!F35424))))</f>
        <v/>
      </c>
    </row>
    <row r="35425" spans="2:7">
      <c r="B35425" s="32">
        <f>SUMIF(Balanço[Estoque],Back!A35425,Balanço[Quantidade])</f>
        <v>0</v>
      </c>
      <c r="G35425" s="32" t="str" cm="1">
        <f t="array" ref="G35425">IF(F35425="","",SUM(_xlfn._xlws.FILTER(Balanço[Quantidade],(Balanço[Estoque]=Back!$E$3)*(Balanço[Material]=Back!F35425))))</f>
        <v/>
      </c>
    </row>
    <row r="35426" spans="2:7">
      <c r="B35426" s="32">
        <f>SUMIF(Balanço[Estoque],Back!A35426,Balanço[Quantidade])</f>
        <v>0</v>
      </c>
      <c r="G35426" s="32" t="str" cm="1">
        <f t="array" ref="G35426">IF(F35426="","",SUM(_xlfn._xlws.FILTER(Balanço[Quantidade],(Balanço[Estoque]=Back!$E$3)*(Balanço[Material]=Back!F35426))))</f>
        <v/>
      </c>
    </row>
    <row r="35427" spans="2:7">
      <c r="B35427" s="32">
        <f>SUMIF(Balanço[Estoque],Back!A35427,Balanço[Quantidade])</f>
        <v>0</v>
      </c>
      <c r="G35427" s="32" t="str" cm="1">
        <f t="array" ref="G35427">IF(F35427="","",SUM(_xlfn._xlws.FILTER(Balanço[Quantidade],(Balanço[Estoque]=Back!$E$3)*(Balanço[Material]=Back!F35427))))</f>
        <v/>
      </c>
    </row>
    <row r="35428" spans="2:7">
      <c r="B35428" s="32">
        <f>SUMIF(Balanço[Estoque],Back!A35428,Balanço[Quantidade])</f>
        <v>0</v>
      </c>
      <c r="G35428" s="32" t="str" cm="1">
        <f t="array" ref="G35428">IF(F35428="","",SUM(_xlfn._xlws.FILTER(Balanço[Quantidade],(Balanço[Estoque]=Back!$E$3)*(Balanço[Material]=Back!F35428))))</f>
        <v/>
      </c>
    </row>
    <row r="35429" spans="2:7">
      <c r="B35429" s="32">
        <f>SUMIF(Balanço[Estoque],Back!A35429,Balanço[Quantidade])</f>
        <v>0</v>
      </c>
      <c r="G35429" s="32" t="str" cm="1">
        <f t="array" ref="G35429">IF(F35429="","",SUM(_xlfn._xlws.FILTER(Balanço[Quantidade],(Balanço[Estoque]=Back!$E$3)*(Balanço[Material]=Back!F35429))))</f>
        <v/>
      </c>
    </row>
    <row r="35430" spans="2:7">
      <c r="B35430" s="32">
        <f>SUMIF(Balanço[Estoque],Back!A35430,Balanço[Quantidade])</f>
        <v>0</v>
      </c>
      <c r="G35430" s="32" t="str" cm="1">
        <f t="array" ref="G35430">IF(F35430="","",SUM(_xlfn._xlws.FILTER(Balanço[Quantidade],(Balanço[Estoque]=Back!$E$3)*(Balanço[Material]=Back!F35430))))</f>
        <v/>
      </c>
    </row>
    <row r="35431" spans="2:7">
      <c r="B35431" s="32">
        <f>SUMIF(Balanço[Estoque],Back!A35431,Balanço[Quantidade])</f>
        <v>0</v>
      </c>
      <c r="G35431" s="32" t="str" cm="1">
        <f t="array" ref="G35431">IF(F35431="","",SUM(_xlfn._xlws.FILTER(Balanço[Quantidade],(Balanço[Estoque]=Back!$E$3)*(Balanço[Material]=Back!F35431))))</f>
        <v/>
      </c>
    </row>
    <row r="35432" spans="2:7">
      <c r="B35432" s="32">
        <f>SUMIF(Balanço[Estoque],Back!A35432,Balanço[Quantidade])</f>
        <v>0</v>
      </c>
      <c r="G35432" s="32" t="str" cm="1">
        <f t="array" ref="G35432">IF(F35432="","",SUM(_xlfn._xlws.FILTER(Balanço[Quantidade],(Balanço[Estoque]=Back!$E$3)*(Balanço[Material]=Back!F35432))))</f>
        <v/>
      </c>
    </row>
    <row r="35433" spans="2:7">
      <c r="B35433" s="32">
        <f>SUMIF(Balanço[Estoque],Back!A35433,Balanço[Quantidade])</f>
        <v>0</v>
      </c>
      <c r="G35433" s="32" t="str" cm="1">
        <f t="array" ref="G35433">IF(F35433="","",SUM(_xlfn._xlws.FILTER(Balanço[Quantidade],(Balanço[Estoque]=Back!$E$3)*(Balanço[Material]=Back!F35433))))</f>
        <v/>
      </c>
    </row>
    <row r="35434" spans="2:7">
      <c r="B35434" s="32">
        <f>SUMIF(Balanço[Estoque],Back!A35434,Balanço[Quantidade])</f>
        <v>0</v>
      </c>
      <c r="G35434" s="32" t="str" cm="1">
        <f t="array" ref="G35434">IF(F35434="","",SUM(_xlfn._xlws.FILTER(Balanço[Quantidade],(Balanço[Estoque]=Back!$E$3)*(Balanço[Material]=Back!F35434))))</f>
        <v/>
      </c>
    </row>
    <row r="35435" spans="2:7">
      <c r="B35435" s="32">
        <f>SUMIF(Balanço[Estoque],Back!A35435,Balanço[Quantidade])</f>
        <v>0</v>
      </c>
      <c r="G35435" s="32" t="str" cm="1">
        <f t="array" ref="G35435">IF(F35435="","",SUM(_xlfn._xlws.FILTER(Balanço[Quantidade],(Balanço[Estoque]=Back!$E$3)*(Balanço[Material]=Back!F35435))))</f>
        <v/>
      </c>
    </row>
    <row r="35436" spans="2:7">
      <c r="B35436" s="32">
        <f>SUMIF(Balanço[Estoque],Back!A35436,Balanço[Quantidade])</f>
        <v>0</v>
      </c>
      <c r="G35436" s="32" t="str" cm="1">
        <f t="array" ref="G35436">IF(F35436="","",SUM(_xlfn._xlws.FILTER(Balanço[Quantidade],(Balanço[Estoque]=Back!$E$3)*(Balanço[Material]=Back!F35436))))</f>
        <v/>
      </c>
    </row>
    <row r="35437" spans="2:7">
      <c r="B35437" s="32">
        <f>SUMIF(Balanço[Estoque],Back!A35437,Balanço[Quantidade])</f>
        <v>0</v>
      </c>
      <c r="G35437" s="32" t="str" cm="1">
        <f t="array" ref="G35437">IF(F35437="","",SUM(_xlfn._xlws.FILTER(Balanço[Quantidade],(Balanço[Estoque]=Back!$E$3)*(Balanço[Material]=Back!F35437))))</f>
        <v/>
      </c>
    </row>
    <row r="35438" spans="2:7">
      <c r="B35438" s="32">
        <f>SUMIF(Balanço[Estoque],Back!A35438,Balanço[Quantidade])</f>
        <v>0</v>
      </c>
      <c r="G35438" s="32" t="str" cm="1">
        <f t="array" ref="G35438">IF(F35438="","",SUM(_xlfn._xlws.FILTER(Balanço[Quantidade],(Balanço[Estoque]=Back!$E$3)*(Balanço[Material]=Back!F35438))))</f>
        <v/>
      </c>
    </row>
    <row r="35439" spans="2:7">
      <c r="B35439" s="32">
        <f>SUMIF(Balanço[Estoque],Back!A35439,Balanço[Quantidade])</f>
        <v>0</v>
      </c>
      <c r="G35439" s="32" t="str" cm="1">
        <f t="array" ref="G35439">IF(F35439="","",SUM(_xlfn._xlws.FILTER(Balanço[Quantidade],(Balanço[Estoque]=Back!$E$3)*(Balanço[Material]=Back!F35439))))</f>
        <v/>
      </c>
    </row>
    <row r="35440" spans="2:7">
      <c r="B35440" s="32">
        <f>SUMIF(Balanço[Estoque],Back!A35440,Balanço[Quantidade])</f>
        <v>0</v>
      </c>
      <c r="G35440" s="32" t="str" cm="1">
        <f t="array" ref="G35440">IF(F35440="","",SUM(_xlfn._xlws.FILTER(Balanço[Quantidade],(Balanço[Estoque]=Back!$E$3)*(Balanço[Material]=Back!F35440))))</f>
        <v/>
      </c>
    </row>
    <row r="35441" spans="2:7">
      <c r="B35441" s="32">
        <f>SUMIF(Balanço[Estoque],Back!A35441,Balanço[Quantidade])</f>
        <v>0</v>
      </c>
      <c r="G35441" s="32" t="str" cm="1">
        <f t="array" ref="G35441">IF(F35441="","",SUM(_xlfn._xlws.FILTER(Balanço[Quantidade],(Balanço[Estoque]=Back!$E$3)*(Balanço[Material]=Back!F35441))))</f>
        <v/>
      </c>
    </row>
    <row r="35442" spans="2:7">
      <c r="B35442" s="32">
        <f>SUMIF(Balanço[Estoque],Back!A35442,Balanço[Quantidade])</f>
        <v>0</v>
      </c>
      <c r="G35442" s="32" t="str" cm="1">
        <f t="array" ref="G35442">IF(F35442="","",SUM(_xlfn._xlws.FILTER(Balanço[Quantidade],(Balanço[Estoque]=Back!$E$3)*(Balanço[Material]=Back!F35442))))</f>
        <v/>
      </c>
    </row>
    <row r="35443" spans="2:7">
      <c r="B35443" s="32">
        <f>SUMIF(Balanço[Estoque],Back!A35443,Balanço[Quantidade])</f>
        <v>0</v>
      </c>
      <c r="G35443" s="32" t="str" cm="1">
        <f t="array" ref="G35443">IF(F35443="","",SUM(_xlfn._xlws.FILTER(Balanço[Quantidade],(Balanço[Estoque]=Back!$E$3)*(Balanço[Material]=Back!F35443))))</f>
        <v/>
      </c>
    </row>
    <row r="35444" spans="2:7">
      <c r="B35444" s="32">
        <f>SUMIF(Balanço[Estoque],Back!A35444,Balanço[Quantidade])</f>
        <v>0</v>
      </c>
      <c r="G35444" s="32" t="str" cm="1">
        <f t="array" ref="G35444">IF(F35444="","",SUM(_xlfn._xlws.FILTER(Balanço[Quantidade],(Balanço[Estoque]=Back!$E$3)*(Balanço[Material]=Back!F35444))))</f>
        <v/>
      </c>
    </row>
    <row r="35445" spans="2:7">
      <c r="B35445" s="32">
        <f>SUMIF(Balanço[Estoque],Back!A35445,Balanço[Quantidade])</f>
        <v>0</v>
      </c>
      <c r="G35445" s="32" t="str" cm="1">
        <f t="array" ref="G35445">IF(F35445="","",SUM(_xlfn._xlws.FILTER(Balanço[Quantidade],(Balanço[Estoque]=Back!$E$3)*(Balanço[Material]=Back!F35445))))</f>
        <v/>
      </c>
    </row>
    <row r="35446" spans="2:7">
      <c r="B35446" s="32">
        <f>SUMIF(Balanço[Estoque],Back!A35446,Balanço[Quantidade])</f>
        <v>0</v>
      </c>
      <c r="G35446" s="32" t="str" cm="1">
        <f t="array" ref="G35446">IF(F35446="","",SUM(_xlfn._xlws.FILTER(Balanço[Quantidade],(Balanço[Estoque]=Back!$E$3)*(Balanço[Material]=Back!F35446))))</f>
        <v/>
      </c>
    </row>
    <row r="35447" spans="2:7">
      <c r="B35447" s="32">
        <f>SUMIF(Balanço[Estoque],Back!A35447,Balanço[Quantidade])</f>
        <v>0</v>
      </c>
      <c r="G35447" s="32" t="str" cm="1">
        <f t="array" ref="G35447">IF(F35447="","",SUM(_xlfn._xlws.FILTER(Balanço[Quantidade],(Balanço[Estoque]=Back!$E$3)*(Balanço[Material]=Back!F35447))))</f>
        <v/>
      </c>
    </row>
    <row r="35448" spans="2:7">
      <c r="B35448" s="32">
        <f>SUMIF(Balanço[Estoque],Back!A35448,Balanço[Quantidade])</f>
        <v>0</v>
      </c>
      <c r="G35448" s="32" t="str" cm="1">
        <f t="array" ref="G35448">IF(F35448="","",SUM(_xlfn._xlws.FILTER(Balanço[Quantidade],(Balanço[Estoque]=Back!$E$3)*(Balanço[Material]=Back!F35448))))</f>
        <v/>
      </c>
    </row>
    <row r="35449" spans="2:7">
      <c r="B35449" s="32">
        <f>SUMIF(Balanço[Estoque],Back!A35449,Balanço[Quantidade])</f>
        <v>0</v>
      </c>
      <c r="G35449" s="32" t="str" cm="1">
        <f t="array" ref="G35449">IF(F35449="","",SUM(_xlfn._xlws.FILTER(Balanço[Quantidade],(Balanço[Estoque]=Back!$E$3)*(Balanço[Material]=Back!F35449))))</f>
        <v/>
      </c>
    </row>
    <row r="35450" spans="2:7">
      <c r="B35450" s="32">
        <f>SUMIF(Balanço[Estoque],Back!A35450,Balanço[Quantidade])</f>
        <v>0</v>
      </c>
      <c r="G35450" s="32" t="str" cm="1">
        <f t="array" ref="G35450">IF(F35450="","",SUM(_xlfn._xlws.FILTER(Balanço[Quantidade],(Balanço[Estoque]=Back!$E$3)*(Balanço[Material]=Back!F35450))))</f>
        <v/>
      </c>
    </row>
    <row r="35451" spans="2:7">
      <c r="B35451" s="32">
        <f>SUMIF(Balanço[Estoque],Back!A35451,Balanço[Quantidade])</f>
        <v>0</v>
      </c>
      <c r="G35451" s="32" t="str" cm="1">
        <f t="array" ref="G35451">IF(F35451="","",SUM(_xlfn._xlws.FILTER(Balanço[Quantidade],(Balanço[Estoque]=Back!$E$3)*(Balanço[Material]=Back!F35451))))</f>
        <v/>
      </c>
    </row>
    <row r="35452" spans="2:7">
      <c r="B35452" s="32">
        <f>SUMIF(Balanço[Estoque],Back!A35452,Balanço[Quantidade])</f>
        <v>0</v>
      </c>
      <c r="G35452" s="32" t="str" cm="1">
        <f t="array" ref="G35452">IF(F35452="","",SUM(_xlfn._xlws.FILTER(Balanço[Quantidade],(Balanço[Estoque]=Back!$E$3)*(Balanço[Material]=Back!F35452))))</f>
        <v/>
      </c>
    </row>
    <row r="35453" spans="2:7">
      <c r="B35453" s="32">
        <f>SUMIF(Balanço[Estoque],Back!A35453,Balanço[Quantidade])</f>
        <v>0</v>
      </c>
      <c r="G35453" s="32" t="str" cm="1">
        <f t="array" ref="G35453">IF(F35453="","",SUM(_xlfn._xlws.FILTER(Balanço[Quantidade],(Balanço[Estoque]=Back!$E$3)*(Balanço[Material]=Back!F35453))))</f>
        <v/>
      </c>
    </row>
    <row r="35454" spans="2:7">
      <c r="B35454" s="32">
        <f>SUMIF(Balanço[Estoque],Back!A35454,Balanço[Quantidade])</f>
        <v>0</v>
      </c>
      <c r="G35454" s="32" t="str" cm="1">
        <f t="array" ref="G35454">IF(F35454="","",SUM(_xlfn._xlws.FILTER(Balanço[Quantidade],(Balanço[Estoque]=Back!$E$3)*(Balanço[Material]=Back!F35454))))</f>
        <v/>
      </c>
    </row>
    <row r="35455" spans="2:7">
      <c r="B35455" s="32">
        <f>SUMIF(Balanço[Estoque],Back!A35455,Balanço[Quantidade])</f>
        <v>0</v>
      </c>
      <c r="G35455" s="32" t="str" cm="1">
        <f t="array" ref="G35455">IF(F35455="","",SUM(_xlfn._xlws.FILTER(Balanço[Quantidade],(Balanço[Estoque]=Back!$E$3)*(Balanço[Material]=Back!F35455))))</f>
        <v/>
      </c>
    </row>
    <row r="35456" spans="2:7">
      <c r="B35456" s="32">
        <f>SUMIF(Balanço[Estoque],Back!A35456,Balanço[Quantidade])</f>
        <v>0</v>
      </c>
      <c r="G35456" s="32" t="str" cm="1">
        <f t="array" ref="G35456">IF(F35456="","",SUM(_xlfn._xlws.FILTER(Balanço[Quantidade],(Balanço[Estoque]=Back!$E$3)*(Balanço[Material]=Back!F35456))))</f>
        <v/>
      </c>
    </row>
    <row r="35457" spans="2:7">
      <c r="B35457" s="32">
        <f>SUMIF(Balanço[Estoque],Back!A35457,Balanço[Quantidade])</f>
        <v>0</v>
      </c>
      <c r="G35457" s="32" t="str" cm="1">
        <f t="array" ref="G35457">IF(F35457="","",SUM(_xlfn._xlws.FILTER(Balanço[Quantidade],(Balanço[Estoque]=Back!$E$3)*(Balanço[Material]=Back!F35457))))</f>
        <v/>
      </c>
    </row>
    <row r="35458" spans="2:7">
      <c r="B35458" s="32">
        <f>SUMIF(Balanço[Estoque],Back!A35458,Balanço[Quantidade])</f>
        <v>0</v>
      </c>
      <c r="G35458" s="32" t="str" cm="1">
        <f t="array" ref="G35458">IF(F35458="","",SUM(_xlfn._xlws.FILTER(Balanço[Quantidade],(Balanço[Estoque]=Back!$E$3)*(Balanço[Material]=Back!F35458))))</f>
        <v/>
      </c>
    </row>
    <row r="35459" spans="2:7">
      <c r="B35459" s="32">
        <f>SUMIF(Balanço[Estoque],Back!A35459,Balanço[Quantidade])</f>
        <v>0</v>
      </c>
      <c r="G35459" s="32" t="str" cm="1">
        <f t="array" ref="G35459">IF(F35459="","",SUM(_xlfn._xlws.FILTER(Balanço[Quantidade],(Balanço[Estoque]=Back!$E$3)*(Balanço[Material]=Back!F35459))))</f>
        <v/>
      </c>
    </row>
    <row r="35460" spans="2:7">
      <c r="B35460" s="32">
        <f>SUMIF(Balanço[Estoque],Back!A35460,Balanço[Quantidade])</f>
        <v>0</v>
      </c>
      <c r="G35460" s="32" t="str" cm="1">
        <f t="array" ref="G35460">IF(F35460="","",SUM(_xlfn._xlws.FILTER(Balanço[Quantidade],(Balanço[Estoque]=Back!$E$3)*(Balanço[Material]=Back!F35460))))</f>
        <v/>
      </c>
    </row>
    <row r="35461" spans="2:7">
      <c r="B35461" s="32">
        <f>SUMIF(Balanço[Estoque],Back!A35461,Balanço[Quantidade])</f>
        <v>0</v>
      </c>
      <c r="G35461" s="32" t="str" cm="1">
        <f t="array" ref="G35461">IF(F35461="","",SUM(_xlfn._xlws.FILTER(Balanço[Quantidade],(Balanço[Estoque]=Back!$E$3)*(Balanço[Material]=Back!F35461))))</f>
        <v/>
      </c>
    </row>
    <row r="35462" spans="2:7">
      <c r="B35462" s="32">
        <f>SUMIF(Balanço[Estoque],Back!A35462,Balanço[Quantidade])</f>
        <v>0</v>
      </c>
      <c r="G35462" s="32" t="str" cm="1">
        <f t="array" ref="G35462">IF(F35462="","",SUM(_xlfn._xlws.FILTER(Balanço[Quantidade],(Balanço[Estoque]=Back!$E$3)*(Balanço[Material]=Back!F35462))))</f>
        <v/>
      </c>
    </row>
    <row r="35463" spans="2:7">
      <c r="B35463" s="32">
        <f>SUMIF(Balanço[Estoque],Back!A35463,Balanço[Quantidade])</f>
        <v>0</v>
      </c>
      <c r="G35463" s="32" t="str" cm="1">
        <f t="array" ref="G35463">IF(F35463="","",SUM(_xlfn._xlws.FILTER(Balanço[Quantidade],(Balanço[Estoque]=Back!$E$3)*(Balanço[Material]=Back!F35463))))</f>
        <v/>
      </c>
    </row>
    <row r="35464" spans="2:7">
      <c r="B35464" s="32">
        <f>SUMIF(Balanço[Estoque],Back!A35464,Balanço[Quantidade])</f>
        <v>0</v>
      </c>
      <c r="G35464" s="32" t="str" cm="1">
        <f t="array" ref="G35464">IF(F35464="","",SUM(_xlfn._xlws.FILTER(Balanço[Quantidade],(Balanço[Estoque]=Back!$E$3)*(Balanço[Material]=Back!F35464))))</f>
        <v/>
      </c>
    </row>
    <row r="35465" spans="2:7">
      <c r="B35465" s="32">
        <f>SUMIF(Balanço[Estoque],Back!A35465,Balanço[Quantidade])</f>
        <v>0</v>
      </c>
      <c r="G35465" s="32" t="str" cm="1">
        <f t="array" ref="G35465">IF(F35465="","",SUM(_xlfn._xlws.FILTER(Balanço[Quantidade],(Balanço[Estoque]=Back!$E$3)*(Balanço[Material]=Back!F35465))))</f>
        <v/>
      </c>
    </row>
    <row r="35466" spans="2:7">
      <c r="B35466" s="32">
        <f>SUMIF(Balanço[Estoque],Back!A35466,Balanço[Quantidade])</f>
        <v>0</v>
      </c>
      <c r="G35466" s="32" t="str" cm="1">
        <f t="array" ref="G35466">IF(F35466="","",SUM(_xlfn._xlws.FILTER(Balanço[Quantidade],(Balanço[Estoque]=Back!$E$3)*(Balanço[Material]=Back!F35466))))</f>
        <v/>
      </c>
    </row>
    <row r="35467" spans="2:7">
      <c r="B35467" s="32">
        <f>SUMIF(Balanço[Estoque],Back!A35467,Balanço[Quantidade])</f>
        <v>0</v>
      </c>
      <c r="G35467" s="32" t="str" cm="1">
        <f t="array" ref="G35467">IF(F35467="","",SUM(_xlfn._xlws.FILTER(Balanço[Quantidade],(Balanço[Estoque]=Back!$E$3)*(Balanço[Material]=Back!F35467))))</f>
        <v/>
      </c>
    </row>
    <row r="35468" spans="2:7">
      <c r="B35468" s="32">
        <f>SUMIF(Balanço[Estoque],Back!A35468,Balanço[Quantidade])</f>
        <v>0</v>
      </c>
      <c r="G35468" s="32" t="str" cm="1">
        <f t="array" ref="G35468">IF(F35468="","",SUM(_xlfn._xlws.FILTER(Balanço[Quantidade],(Balanço[Estoque]=Back!$E$3)*(Balanço[Material]=Back!F35468))))</f>
        <v/>
      </c>
    </row>
    <row r="35469" spans="2:7">
      <c r="B35469" s="32">
        <f>SUMIF(Balanço[Estoque],Back!A35469,Balanço[Quantidade])</f>
        <v>0</v>
      </c>
      <c r="G35469" s="32" t="str" cm="1">
        <f t="array" ref="G35469">IF(F35469="","",SUM(_xlfn._xlws.FILTER(Balanço[Quantidade],(Balanço[Estoque]=Back!$E$3)*(Balanço[Material]=Back!F35469))))</f>
        <v/>
      </c>
    </row>
    <row r="35470" spans="2:7">
      <c r="B35470" s="32">
        <f>SUMIF(Balanço[Estoque],Back!A35470,Balanço[Quantidade])</f>
        <v>0</v>
      </c>
      <c r="G35470" s="32" t="str" cm="1">
        <f t="array" ref="G35470">IF(F35470="","",SUM(_xlfn._xlws.FILTER(Balanço[Quantidade],(Balanço[Estoque]=Back!$E$3)*(Balanço[Material]=Back!F35470))))</f>
        <v/>
      </c>
    </row>
    <row r="35471" spans="2:7">
      <c r="B35471" s="32">
        <f>SUMIF(Balanço[Estoque],Back!A35471,Balanço[Quantidade])</f>
        <v>0</v>
      </c>
      <c r="G35471" s="32" t="str" cm="1">
        <f t="array" ref="G35471">IF(F35471="","",SUM(_xlfn._xlws.FILTER(Balanço[Quantidade],(Balanço[Estoque]=Back!$E$3)*(Balanço[Material]=Back!F35471))))</f>
        <v/>
      </c>
    </row>
    <row r="35472" spans="2:7">
      <c r="B35472" s="32">
        <f>SUMIF(Balanço[Estoque],Back!A35472,Balanço[Quantidade])</f>
        <v>0</v>
      </c>
      <c r="G35472" s="32" t="str" cm="1">
        <f t="array" ref="G35472">IF(F35472="","",SUM(_xlfn._xlws.FILTER(Balanço[Quantidade],(Balanço[Estoque]=Back!$E$3)*(Balanço[Material]=Back!F35472))))</f>
        <v/>
      </c>
    </row>
    <row r="35473" spans="2:7">
      <c r="B35473" s="32">
        <f>SUMIF(Balanço[Estoque],Back!A35473,Balanço[Quantidade])</f>
        <v>0</v>
      </c>
      <c r="G35473" s="32" t="str" cm="1">
        <f t="array" ref="G35473">IF(F35473="","",SUM(_xlfn._xlws.FILTER(Balanço[Quantidade],(Balanço[Estoque]=Back!$E$3)*(Balanço[Material]=Back!F35473))))</f>
        <v/>
      </c>
    </row>
    <row r="35474" spans="2:7">
      <c r="B35474" s="32">
        <f>SUMIF(Balanço[Estoque],Back!A35474,Balanço[Quantidade])</f>
        <v>0</v>
      </c>
      <c r="G35474" s="32" t="str" cm="1">
        <f t="array" ref="G35474">IF(F35474="","",SUM(_xlfn._xlws.FILTER(Balanço[Quantidade],(Balanço[Estoque]=Back!$E$3)*(Balanço[Material]=Back!F35474))))</f>
        <v/>
      </c>
    </row>
    <row r="35475" spans="2:7">
      <c r="B35475" s="32">
        <f>SUMIF(Balanço[Estoque],Back!A35475,Balanço[Quantidade])</f>
        <v>0</v>
      </c>
      <c r="G35475" s="32" t="str" cm="1">
        <f t="array" ref="G35475">IF(F35475="","",SUM(_xlfn._xlws.FILTER(Balanço[Quantidade],(Balanço[Estoque]=Back!$E$3)*(Balanço[Material]=Back!F35475))))</f>
        <v/>
      </c>
    </row>
    <row r="35476" spans="2:7">
      <c r="B35476" s="32">
        <f>SUMIF(Balanço[Estoque],Back!A35476,Balanço[Quantidade])</f>
        <v>0</v>
      </c>
      <c r="G35476" s="32" t="str" cm="1">
        <f t="array" ref="G35476">IF(F35476="","",SUM(_xlfn._xlws.FILTER(Balanço[Quantidade],(Balanço[Estoque]=Back!$E$3)*(Balanço[Material]=Back!F35476))))</f>
        <v/>
      </c>
    </row>
    <row r="35477" spans="2:7">
      <c r="B35477" s="32">
        <f>SUMIF(Balanço[Estoque],Back!A35477,Balanço[Quantidade])</f>
        <v>0</v>
      </c>
      <c r="G35477" s="32" t="str" cm="1">
        <f t="array" ref="G35477">IF(F35477="","",SUM(_xlfn._xlws.FILTER(Balanço[Quantidade],(Balanço[Estoque]=Back!$E$3)*(Balanço[Material]=Back!F35477))))</f>
        <v/>
      </c>
    </row>
    <row r="35478" spans="2:7">
      <c r="B35478" s="32">
        <f>SUMIF(Balanço[Estoque],Back!A35478,Balanço[Quantidade])</f>
        <v>0</v>
      </c>
      <c r="G35478" s="32" t="str" cm="1">
        <f t="array" ref="G35478">IF(F35478="","",SUM(_xlfn._xlws.FILTER(Balanço[Quantidade],(Balanço[Estoque]=Back!$E$3)*(Balanço[Material]=Back!F35478))))</f>
        <v/>
      </c>
    </row>
    <row r="35479" spans="2:7">
      <c r="B35479" s="32">
        <f>SUMIF(Balanço[Estoque],Back!A35479,Balanço[Quantidade])</f>
        <v>0</v>
      </c>
      <c r="G35479" s="32" t="str" cm="1">
        <f t="array" ref="G35479">IF(F35479="","",SUM(_xlfn._xlws.FILTER(Balanço[Quantidade],(Balanço[Estoque]=Back!$E$3)*(Balanço[Material]=Back!F35479))))</f>
        <v/>
      </c>
    </row>
    <row r="35480" spans="2:7">
      <c r="B35480" s="32">
        <f>SUMIF(Balanço[Estoque],Back!A35480,Balanço[Quantidade])</f>
        <v>0</v>
      </c>
      <c r="G35480" s="32" t="str" cm="1">
        <f t="array" ref="G35480">IF(F35480="","",SUM(_xlfn._xlws.FILTER(Balanço[Quantidade],(Balanço[Estoque]=Back!$E$3)*(Balanço[Material]=Back!F35480))))</f>
        <v/>
      </c>
    </row>
    <row r="35481" spans="2:7">
      <c r="B35481" s="32">
        <f>SUMIF(Balanço[Estoque],Back!A35481,Balanço[Quantidade])</f>
        <v>0</v>
      </c>
      <c r="G35481" s="32" t="str" cm="1">
        <f t="array" ref="G35481">IF(F35481="","",SUM(_xlfn._xlws.FILTER(Balanço[Quantidade],(Balanço[Estoque]=Back!$E$3)*(Balanço[Material]=Back!F35481))))</f>
        <v/>
      </c>
    </row>
    <row r="35482" spans="2:7">
      <c r="B35482" s="32">
        <f>SUMIF(Balanço[Estoque],Back!A35482,Balanço[Quantidade])</f>
        <v>0</v>
      </c>
      <c r="G35482" s="32" t="str" cm="1">
        <f t="array" ref="G35482">IF(F35482="","",SUM(_xlfn._xlws.FILTER(Balanço[Quantidade],(Balanço[Estoque]=Back!$E$3)*(Balanço[Material]=Back!F35482))))</f>
        <v/>
      </c>
    </row>
    <row r="35483" spans="2:7">
      <c r="B35483" s="32">
        <f>SUMIF(Balanço[Estoque],Back!A35483,Balanço[Quantidade])</f>
        <v>0</v>
      </c>
      <c r="G35483" s="32" t="str" cm="1">
        <f t="array" ref="G35483">IF(F35483="","",SUM(_xlfn._xlws.FILTER(Balanço[Quantidade],(Balanço[Estoque]=Back!$E$3)*(Balanço[Material]=Back!F35483))))</f>
        <v/>
      </c>
    </row>
    <row r="35484" spans="2:7">
      <c r="B35484" s="32">
        <f>SUMIF(Balanço[Estoque],Back!A35484,Balanço[Quantidade])</f>
        <v>0</v>
      </c>
      <c r="G35484" s="32" t="str" cm="1">
        <f t="array" ref="G35484">IF(F35484="","",SUM(_xlfn._xlws.FILTER(Balanço[Quantidade],(Balanço[Estoque]=Back!$E$3)*(Balanço[Material]=Back!F35484))))</f>
        <v/>
      </c>
    </row>
    <row r="35485" spans="2:7">
      <c r="B35485" s="32">
        <f>SUMIF(Balanço[Estoque],Back!A35485,Balanço[Quantidade])</f>
        <v>0</v>
      </c>
      <c r="G35485" s="32" t="str" cm="1">
        <f t="array" ref="G35485">IF(F35485="","",SUM(_xlfn._xlws.FILTER(Balanço[Quantidade],(Balanço[Estoque]=Back!$E$3)*(Balanço[Material]=Back!F35485))))</f>
        <v/>
      </c>
    </row>
    <row r="35486" spans="2:7">
      <c r="B35486" s="32">
        <f>SUMIF(Balanço[Estoque],Back!A35486,Balanço[Quantidade])</f>
        <v>0</v>
      </c>
      <c r="G35486" s="32" t="str" cm="1">
        <f t="array" ref="G35486">IF(F35486="","",SUM(_xlfn._xlws.FILTER(Balanço[Quantidade],(Balanço[Estoque]=Back!$E$3)*(Balanço[Material]=Back!F35486))))</f>
        <v/>
      </c>
    </row>
    <row r="35487" spans="2:7">
      <c r="B35487" s="32">
        <f>SUMIF(Balanço[Estoque],Back!A35487,Balanço[Quantidade])</f>
        <v>0</v>
      </c>
      <c r="G35487" s="32" t="str" cm="1">
        <f t="array" ref="G35487">IF(F35487="","",SUM(_xlfn._xlws.FILTER(Balanço[Quantidade],(Balanço[Estoque]=Back!$E$3)*(Balanço[Material]=Back!F35487))))</f>
        <v/>
      </c>
    </row>
    <row r="35488" spans="2:7">
      <c r="B35488" s="32">
        <f>SUMIF(Balanço[Estoque],Back!A35488,Balanço[Quantidade])</f>
        <v>0</v>
      </c>
      <c r="G35488" s="32" t="str" cm="1">
        <f t="array" ref="G35488">IF(F35488="","",SUM(_xlfn._xlws.FILTER(Balanço[Quantidade],(Balanço[Estoque]=Back!$E$3)*(Balanço[Material]=Back!F35488))))</f>
        <v/>
      </c>
    </row>
    <row r="35489" spans="2:7">
      <c r="B35489" s="32">
        <f>SUMIF(Balanço[Estoque],Back!A35489,Balanço[Quantidade])</f>
        <v>0</v>
      </c>
      <c r="G35489" s="32" t="str" cm="1">
        <f t="array" ref="G35489">IF(F35489="","",SUM(_xlfn._xlws.FILTER(Balanço[Quantidade],(Balanço[Estoque]=Back!$E$3)*(Balanço[Material]=Back!F35489))))</f>
        <v/>
      </c>
    </row>
    <row r="35490" spans="2:7">
      <c r="B35490" s="32">
        <f>SUMIF(Balanço[Estoque],Back!A35490,Balanço[Quantidade])</f>
        <v>0</v>
      </c>
      <c r="G35490" s="32" t="str" cm="1">
        <f t="array" ref="G35490">IF(F35490="","",SUM(_xlfn._xlws.FILTER(Balanço[Quantidade],(Balanço[Estoque]=Back!$E$3)*(Balanço[Material]=Back!F35490))))</f>
        <v/>
      </c>
    </row>
    <row r="35491" spans="2:7">
      <c r="B35491" s="32">
        <f>SUMIF(Balanço[Estoque],Back!A35491,Balanço[Quantidade])</f>
        <v>0</v>
      </c>
      <c r="G35491" s="32" t="str" cm="1">
        <f t="array" ref="G35491">IF(F35491="","",SUM(_xlfn._xlws.FILTER(Balanço[Quantidade],(Balanço[Estoque]=Back!$E$3)*(Balanço[Material]=Back!F35491))))</f>
        <v/>
      </c>
    </row>
    <row r="35492" spans="2:7">
      <c r="B35492" s="32">
        <f>SUMIF(Balanço[Estoque],Back!A35492,Balanço[Quantidade])</f>
        <v>0</v>
      </c>
      <c r="G35492" s="32" t="str" cm="1">
        <f t="array" ref="G35492">IF(F35492="","",SUM(_xlfn._xlws.FILTER(Balanço[Quantidade],(Balanço[Estoque]=Back!$E$3)*(Balanço[Material]=Back!F35492))))</f>
        <v/>
      </c>
    </row>
    <row r="35493" spans="2:7">
      <c r="B35493" s="32">
        <f>SUMIF(Balanço[Estoque],Back!A35493,Balanço[Quantidade])</f>
        <v>0</v>
      </c>
      <c r="G35493" s="32" t="str" cm="1">
        <f t="array" ref="G35493">IF(F35493="","",SUM(_xlfn._xlws.FILTER(Balanço[Quantidade],(Balanço[Estoque]=Back!$E$3)*(Balanço[Material]=Back!F35493))))</f>
        <v/>
      </c>
    </row>
    <row r="35494" spans="2:7">
      <c r="B35494" s="32">
        <f>SUMIF(Balanço[Estoque],Back!A35494,Balanço[Quantidade])</f>
        <v>0</v>
      </c>
      <c r="G35494" s="32" t="str" cm="1">
        <f t="array" ref="G35494">IF(F35494="","",SUM(_xlfn._xlws.FILTER(Balanço[Quantidade],(Balanço[Estoque]=Back!$E$3)*(Balanço[Material]=Back!F35494))))</f>
        <v/>
      </c>
    </row>
    <row r="35495" spans="2:7">
      <c r="B35495" s="32">
        <f>SUMIF(Balanço[Estoque],Back!A35495,Balanço[Quantidade])</f>
        <v>0</v>
      </c>
      <c r="G35495" s="32" t="str" cm="1">
        <f t="array" ref="G35495">IF(F35495="","",SUM(_xlfn._xlws.FILTER(Balanço[Quantidade],(Balanço[Estoque]=Back!$E$3)*(Balanço[Material]=Back!F35495))))</f>
        <v/>
      </c>
    </row>
    <row r="35496" spans="2:7">
      <c r="B35496" s="32">
        <f>SUMIF(Balanço[Estoque],Back!A35496,Balanço[Quantidade])</f>
        <v>0</v>
      </c>
      <c r="G35496" s="32" t="str" cm="1">
        <f t="array" ref="G35496">IF(F35496="","",SUM(_xlfn._xlws.FILTER(Balanço[Quantidade],(Balanço[Estoque]=Back!$E$3)*(Balanço[Material]=Back!F35496))))</f>
        <v/>
      </c>
    </row>
    <row r="35497" spans="2:7">
      <c r="B35497" s="32">
        <f>SUMIF(Balanço[Estoque],Back!A35497,Balanço[Quantidade])</f>
        <v>0</v>
      </c>
      <c r="G35497" s="32" t="str" cm="1">
        <f t="array" ref="G35497">IF(F35497="","",SUM(_xlfn._xlws.FILTER(Balanço[Quantidade],(Balanço[Estoque]=Back!$E$3)*(Balanço[Material]=Back!F35497))))</f>
        <v/>
      </c>
    </row>
    <row r="35498" spans="2:7">
      <c r="B35498" s="32">
        <f>SUMIF(Balanço[Estoque],Back!A35498,Balanço[Quantidade])</f>
        <v>0</v>
      </c>
      <c r="G35498" s="32" t="str" cm="1">
        <f t="array" ref="G35498">IF(F35498="","",SUM(_xlfn._xlws.FILTER(Balanço[Quantidade],(Balanço[Estoque]=Back!$E$3)*(Balanço[Material]=Back!F35498))))</f>
        <v/>
      </c>
    </row>
    <row r="35499" spans="2:7">
      <c r="B35499" s="32">
        <f>SUMIF(Balanço[Estoque],Back!A35499,Balanço[Quantidade])</f>
        <v>0</v>
      </c>
      <c r="G35499" s="32" t="str" cm="1">
        <f t="array" ref="G35499">IF(F35499="","",SUM(_xlfn._xlws.FILTER(Balanço[Quantidade],(Balanço[Estoque]=Back!$E$3)*(Balanço[Material]=Back!F35499))))</f>
        <v/>
      </c>
    </row>
    <row r="35500" spans="2:7">
      <c r="B35500" s="32">
        <f>SUMIF(Balanço[Estoque],Back!A35500,Balanço[Quantidade])</f>
        <v>0</v>
      </c>
      <c r="G35500" s="32" t="str" cm="1">
        <f t="array" ref="G35500">IF(F35500="","",SUM(_xlfn._xlws.FILTER(Balanço[Quantidade],(Balanço[Estoque]=Back!$E$3)*(Balanço[Material]=Back!F35500))))</f>
        <v/>
      </c>
    </row>
    <row r="35501" spans="2:7">
      <c r="B35501" s="32">
        <f>SUMIF(Balanço[Estoque],Back!A35501,Balanço[Quantidade])</f>
        <v>0</v>
      </c>
      <c r="G35501" s="32" t="str" cm="1">
        <f t="array" ref="G35501">IF(F35501="","",SUM(_xlfn._xlws.FILTER(Balanço[Quantidade],(Balanço[Estoque]=Back!$E$3)*(Balanço[Material]=Back!F35501))))</f>
        <v/>
      </c>
    </row>
    <row r="35502" spans="2:7">
      <c r="B35502" s="32">
        <f>SUMIF(Balanço[Estoque],Back!A35502,Balanço[Quantidade])</f>
        <v>0</v>
      </c>
      <c r="G35502" s="32" t="str" cm="1">
        <f t="array" ref="G35502">IF(F35502="","",SUM(_xlfn._xlws.FILTER(Balanço[Quantidade],(Balanço[Estoque]=Back!$E$3)*(Balanço[Material]=Back!F35502))))</f>
        <v/>
      </c>
    </row>
    <row r="35503" spans="2:7">
      <c r="B35503" s="32">
        <f>SUMIF(Balanço[Estoque],Back!A35503,Balanço[Quantidade])</f>
        <v>0</v>
      </c>
      <c r="G35503" s="32" t="str" cm="1">
        <f t="array" ref="G35503">IF(F35503="","",SUM(_xlfn._xlws.FILTER(Balanço[Quantidade],(Balanço[Estoque]=Back!$E$3)*(Balanço[Material]=Back!F35503))))</f>
        <v/>
      </c>
    </row>
    <row r="35504" spans="2:7">
      <c r="B35504" s="32">
        <f>SUMIF(Balanço[Estoque],Back!A35504,Balanço[Quantidade])</f>
        <v>0</v>
      </c>
      <c r="G35504" s="32" t="str" cm="1">
        <f t="array" ref="G35504">IF(F35504="","",SUM(_xlfn._xlws.FILTER(Balanço[Quantidade],(Balanço[Estoque]=Back!$E$3)*(Balanço[Material]=Back!F35504))))</f>
        <v/>
      </c>
    </row>
    <row r="35505" spans="2:7">
      <c r="B35505" s="32">
        <f>SUMIF(Balanço[Estoque],Back!A35505,Balanço[Quantidade])</f>
        <v>0</v>
      </c>
      <c r="G35505" s="32" t="str" cm="1">
        <f t="array" ref="G35505">IF(F35505="","",SUM(_xlfn._xlws.FILTER(Balanço[Quantidade],(Balanço[Estoque]=Back!$E$3)*(Balanço[Material]=Back!F35505))))</f>
        <v/>
      </c>
    </row>
    <row r="35506" spans="2:7">
      <c r="B35506" s="32">
        <f>SUMIF(Balanço[Estoque],Back!A35506,Balanço[Quantidade])</f>
        <v>0</v>
      </c>
      <c r="G35506" s="32" t="str" cm="1">
        <f t="array" ref="G35506">IF(F35506="","",SUM(_xlfn._xlws.FILTER(Balanço[Quantidade],(Balanço[Estoque]=Back!$E$3)*(Balanço[Material]=Back!F35506))))</f>
        <v/>
      </c>
    </row>
    <row r="35507" spans="2:7">
      <c r="B35507" s="32">
        <f>SUMIF(Balanço[Estoque],Back!A35507,Balanço[Quantidade])</f>
        <v>0</v>
      </c>
      <c r="G35507" s="32" t="str" cm="1">
        <f t="array" ref="G35507">IF(F35507="","",SUM(_xlfn._xlws.FILTER(Balanço[Quantidade],(Balanço[Estoque]=Back!$E$3)*(Balanço[Material]=Back!F35507))))</f>
        <v/>
      </c>
    </row>
    <row r="35508" spans="2:7">
      <c r="B35508" s="32">
        <f>SUMIF(Balanço[Estoque],Back!A35508,Balanço[Quantidade])</f>
        <v>0</v>
      </c>
      <c r="G35508" s="32" t="str" cm="1">
        <f t="array" ref="G35508">IF(F35508="","",SUM(_xlfn._xlws.FILTER(Balanço[Quantidade],(Balanço[Estoque]=Back!$E$3)*(Balanço[Material]=Back!F35508))))</f>
        <v/>
      </c>
    </row>
    <row r="35509" spans="2:7">
      <c r="B35509" s="32">
        <f>SUMIF(Balanço[Estoque],Back!A35509,Balanço[Quantidade])</f>
        <v>0</v>
      </c>
      <c r="G35509" s="32" t="str" cm="1">
        <f t="array" ref="G35509">IF(F35509="","",SUM(_xlfn._xlws.FILTER(Balanço[Quantidade],(Balanço[Estoque]=Back!$E$3)*(Balanço[Material]=Back!F35509))))</f>
        <v/>
      </c>
    </row>
    <row r="35510" spans="2:7">
      <c r="B35510" s="32">
        <f>SUMIF(Balanço[Estoque],Back!A35510,Balanço[Quantidade])</f>
        <v>0</v>
      </c>
      <c r="G35510" s="32" t="str" cm="1">
        <f t="array" ref="G35510">IF(F35510="","",SUM(_xlfn._xlws.FILTER(Balanço[Quantidade],(Balanço[Estoque]=Back!$E$3)*(Balanço[Material]=Back!F35510))))</f>
        <v/>
      </c>
    </row>
    <row r="35511" spans="2:7">
      <c r="B35511" s="32">
        <f>SUMIF(Balanço[Estoque],Back!A35511,Balanço[Quantidade])</f>
        <v>0</v>
      </c>
      <c r="G35511" s="32" t="str" cm="1">
        <f t="array" ref="G35511">IF(F35511="","",SUM(_xlfn._xlws.FILTER(Balanço[Quantidade],(Balanço[Estoque]=Back!$E$3)*(Balanço[Material]=Back!F35511))))</f>
        <v/>
      </c>
    </row>
    <row r="35512" spans="2:7">
      <c r="B35512" s="32">
        <f>SUMIF(Balanço[Estoque],Back!A35512,Balanço[Quantidade])</f>
        <v>0</v>
      </c>
      <c r="G35512" s="32" t="str" cm="1">
        <f t="array" ref="G35512">IF(F35512="","",SUM(_xlfn._xlws.FILTER(Balanço[Quantidade],(Balanço[Estoque]=Back!$E$3)*(Balanço[Material]=Back!F35512))))</f>
        <v/>
      </c>
    </row>
    <row r="35513" spans="2:7">
      <c r="B35513" s="32">
        <f>SUMIF(Balanço[Estoque],Back!A35513,Balanço[Quantidade])</f>
        <v>0</v>
      </c>
      <c r="G35513" s="32" t="str" cm="1">
        <f t="array" ref="G35513">IF(F35513="","",SUM(_xlfn._xlws.FILTER(Balanço[Quantidade],(Balanço[Estoque]=Back!$E$3)*(Balanço[Material]=Back!F35513))))</f>
        <v/>
      </c>
    </row>
    <row r="35514" spans="2:7">
      <c r="B35514" s="32">
        <f>SUMIF(Balanço[Estoque],Back!A35514,Balanço[Quantidade])</f>
        <v>0</v>
      </c>
      <c r="G35514" s="32" t="str" cm="1">
        <f t="array" ref="G35514">IF(F35514="","",SUM(_xlfn._xlws.FILTER(Balanço[Quantidade],(Balanço[Estoque]=Back!$E$3)*(Balanço[Material]=Back!F35514))))</f>
        <v/>
      </c>
    </row>
    <row r="35515" spans="2:7">
      <c r="B35515" s="32">
        <f>SUMIF(Balanço[Estoque],Back!A35515,Balanço[Quantidade])</f>
        <v>0</v>
      </c>
      <c r="G35515" s="32" t="str" cm="1">
        <f t="array" ref="G35515">IF(F35515="","",SUM(_xlfn._xlws.FILTER(Balanço[Quantidade],(Balanço[Estoque]=Back!$E$3)*(Balanço[Material]=Back!F35515))))</f>
        <v/>
      </c>
    </row>
    <row r="35516" spans="2:7">
      <c r="B35516" s="32">
        <f>SUMIF(Balanço[Estoque],Back!A35516,Balanço[Quantidade])</f>
        <v>0</v>
      </c>
      <c r="G35516" s="32" t="str" cm="1">
        <f t="array" ref="G35516">IF(F35516="","",SUM(_xlfn._xlws.FILTER(Balanço[Quantidade],(Balanço[Estoque]=Back!$E$3)*(Balanço[Material]=Back!F35516))))</f>
        <v/>
      </c>
    </row>
    <row r="35517" spans="2:7">
      <c r="B35517" s="32">
        <f>SUMIF(Balanço[Estoque],Back!A35517,Balanço[Quantidade])</f>
        <v>0</v>
      </c>
      <c r="G35517" s="32" t="str" cm="1">
        <f t="array" ref="G35517">IF(F35517="","",SUM(_xlfn._xlws.FILTER(Balanço[Quantidade],(Balanço[Estoque]=Back!$E$3)*(Balanço[Material]=Back!F35517))))</f>
        <v/>
      </c>
    </row>
    <row r="35518" spans="2:7">
      <c r="B35518" s="32">
        <f>SUMIF(Balanço[Estoque],Back!A35518,Balanço[Quantidade])</f>
        <v>0</v>
      </c>
      <c r="G35518" s="32" t="str" cm="1">
        <f t="array" ref="G35518">IF(F35518="","",SUM(_xlfn._xlws.FILTER(Balanço[Quantidade],(Balanço[Estoque]=Back!$E$3)*(Balanço[Material]=Back!F35518))))</f>
        <v/>
      </c>
    </row>
    <row r="35519" spans="2:7">
      <c r="B35519" s="32">
        <f>SUMIF(Balanço[Estoque],Back!A35519,Balanço[Quantidade])</f>
        <v>0</v>
      </c>
      <c r="G35519" s="32" t="str" cm="1">
        <f t="array" ref="G35519">IF(F35519="","",SUM(_xlfn._xlws.FILTER(Balanço[Quantidade],(Balanço[Estoque]=Back!$E$3)*(Balanço[Material]=Back!F35519))))</f>
        <v/>
      </c>
    </row>
    <row r="35520" spans="2:7">
      <c r="B35520" s="32">
        <f>SUMIF(Balanço[Estoque],Back!A35520,Balanço[Quantidade])</f>
        <v>0</v>
      </c>
      <c r="G35520" s="32" t="str" cm="1">
        <f t="array" ref="G35520">IF(F35520="","",SUM(_xlfn._xlws.FILTER(Balanço[Quantidade],(Balanço[Estoque]=Back!$E$3)*(Balanço[Material]=Back!F35520))))</f>
        <v/>
      </c>
    </row>
    <row r="35521" spans="2:7">
      <c r="B35521" s="32">
        <f>SUMIF(Balanço[Estoque],Back!A35521,Balanço[Quantidade])</f>
        <v>0</v>
      </c>
      <c r="G35521" s="32" t="str" cm="1">
        <f t="array" ref="G35521">IF(F35521="","",SUM(_xlfn._xlws.FILTER(Balanço[Quantidade],(Balanço[Estoque]=Back!$E$3)*(Balanço[Material]=Back!F35521))))</f>
        <v/>
      </c>
    </row>
    <row r="35522" spans="2:7">
      <c r="B35522" s="32">
        <f>SUMIF(Balanço[Estoque],Back!A35522,Balanço[Quantidade])</f>
        <v>0</v>
      </c>
      <c r="G35522" s="32" t="str" cm="1">
        <f t="array" ref="G35522">IF(F35522="","",SUM(_xlfn._xlws.FILTER(Balanço[Quantidade],(Balanço[Estoque]=Back!$E$3)*(Balanço[Material]=Back!F35522))))</f>
        <v/>
      </c>
    </row>
    <row r="35523" spans="2:7">
      <c r="B35523" s="32">
        <f>SUMIF(Balanço[Estoque],Back!A35523,Balanço[Quantidade])</f>
        <v>0</v>
      </c>
      <c r="G35523" s="32" t="str" cm="1">
        <f t="array" ref="G35523">IF(F35523="","",SUM(_xlfn._xlws.FILTER(Balanço[Quantidade],(Balanço[Estoque]=Back!$E$3)*(Balanço[Material]=Back!F35523))))</f>
        <v/>
      </c>
    </row>
    <row r="35524" spans="2:7">
      <c r="B35524" s="32">
        <f>SUMIF(Balanço[Estoque],Back!A35524,Balanço[Quantidade])</f>
        <v>0</v>
      </c>
      <c r="G35524" s="32" t="str" cm="1">
        <f t="array" ref="G35524">IF(F35524="","",SUM(_xlfn._xlws.FILTER(Balanço[Quantidade],(Balanço[Estoque]=Back!$E$3)*(Balanço[Material]=Back!F35524))))</f>
        <v/>
      </c>
    </row>
    <row r="35525" spans="2:7">
      <c r="B35525" s="32">
        <f>SUMIF(Balanço[Estoque],Back!A35525,Balanço[Quantidade])</f>
        <v>0</v>
      </c>
      <c r="G35525" s="32" t="str" cm="1">
        <f t="array" ref="G35525">IF(F35525="","",SUM(_xlfn._xlws.FILTER(Balanço[Quantidade],(Balanço[Estoque]=Back!$E$3)*(Balanço[Material]=Back!F35525))))</f>
        <v/>
      </c>
    </row>
    <row r="35526" spans="2:7">
      <c r="B35526" s="32">
        <f>SUMIF(Balanço[Estoque],Back!A35526,Balanço[Quantidade])</f>
        <v>0</v>
      </c>
      <c r="G35526" s="32" t="str" cm="1">
        <f t="array" ref="G35526">IF(F35526="","",SUM(_xlfn._xlws.FILTER(Balanço[Quantidade],(Balanço[Estoque]=Back!$E$3)*(Balanço[Material]=Back!F35526))))</f>
        <v/>
      </c>
    </row>
    <row r="35527" spans="2:7">
      <c r="B35527" s="32">
        <f>SUMIF(Balanço[Estoque],Back!A35527,Balanço[Quantidade])</f>
        <v>0</v>
      </c>
      <c r="G35527" s="32" t="str" cm="1">
        <f t="array" ref="G35527">IF(F35527="","",SUM(_xlfn._xlws.FILTER(Balanço[Quantidade],(Balanço[Estoque]=Back!$E$3)*(Balanço[Material]=Back!F35527))))</f>
        <v/>
      </c>
    </row>
    <row r="35528" spans="2:7">
      <c r="B35528" s="32">
        <f>SUMIF(Balanço[Estoque],Back!A35528,Balanço[Quantidade])</f>
        <v>0</v>
      </c>
      <c r="G35528" s="32" t="str" cm="1">
        <f t="array" ref="G35528">IF(F35528="","",SUM(_xlfn._xlws.FILTER(Balanço[Quantidade],(Balanço[Estoque]=Back!$E$3)*(Balanço[Material]=Back!F35528))))</f>
        <v/>
      </c>
    </row>
    <row r="35529" spans="2:7">
      <c r="B35529" s="32">
        <f>SUMIF(Balanço[Estoque],Back!A35529,Balanço[Quantidade])</f>
        <v>0</v>
      </c>
      <c r="G35529" s="32" t="str" cm="1">
        <f t="array" ref="G35529">IF(F35529="","",SUM(_xlfn._xlws.FILTER(Balanço[Quantidade],(Balanço[Estoque]=Back!$E$3)*(Balanço[Material]=Back!F35529))))</f>
        <v/>
      </c>
    </row>
    <row r="35530" spans="2:7">
      <c r="B35530" s="32">
        <f>SUMIF(Balanço[Estoque],Back!A35530,Balanço[Quantidade])</f>
        <v>0</v>
      </c>
      <c r="G35530" s="32" t="str" cm="1">
        <f t="array" ref="G35530">IF(F35530="","",SUM(_xlfn._xlws.FILTER(Balanço[Quantidade],(Balanço[Estoque]=Back!$E$3)*(Balanço[Material]=Back!F35530))))</f>
        <v/>
      </c>
    </row>
    <row r="35531" spans="2:7">
      <c r="B35531" s="32">
        <f>SUMIF(Balanço[Estoque],Back!A35531,Balanço[Quantidade])</f>
        <v>0</v>
      </c>
      <c r="G35531" s="32" t="str" cm="1">
        <f t="array" ref="G35531">IF(F35531="","",SUM(_xlfn._xlws.FILTER(Balanço[Quantidade],(Balanço[Estoque]=Back!$E$3)*(Balanço[Material]=Back!F35531))))</f>
        <v/>
      </c>
    </row>
    <row r="35532" spans="2:7">
      <c r="B35532" s="32">
        <f>SUMIF(Balanço[Estoque],Back!A35532,Balanço[Quantidade])</f>
        <v>0</v>
      </c>
      <c r="G35532" s="32" t="str" cm="1">
        <f t="array" ref="G35532">IF(F35532="","",SUM(_xlfn._xlws.FILTER(Balanço[Quantidade],(Balanço[Estoque]=Back!$E$3)*(Balanço[Material]=Back!F35532))))</f>
        <v/>
      </c>
    </row>
    <row r="35533" spans="2:7">
      <c r="B35533" s="32">
        <f>SUMIF(Balanço[Estoque],Back!A35533,Balanço[Quantidade])</f>
        <v>0</v>
      </c>
      <c r="G35533" s="32" t="str" cm="1">
        <f t="array" ref="G35533">IF(F35533="","",SUM(_xlfn._xlws.FILTER(Balanço[Quantidade],(Balanço[Estoque]=Back!$E$3)*(Balanço[Material]=Back!F35533))))</f>
        <v/>
      </c>
    </row>
    <row r="35534" spans="2:7">
      <c r="B35534" s="32">
        <f>SUMIF(Balanço[Estoque],Back!A35534,Balanço[Quantidade])</f>
        <v>0</v>
      </c>
      <c r="G35534" s="32" t="str" cm="1">
        <f t="array" ref="G35534">IF(F35534="","",SUM(_xlfn._xlws.FILTER(Balanço[Quantidade],(Balanço[Estoque]=Back!$E$3)*(Balanço[Material]=Back!F35534))))</f>
        <v/>
      </c>
    </row>
    <row r="35535" spans="2:7">
      <c r="B35535" s="32">
        <f>SUMIF(Balanço[Estoque],Back!A35535,Balanço[Quantidade])</f>
        <v>0</v>
      </c>
      <c r="G35535" s="32" t="str" cm="1">
        <f t="array" ref="G35535">IF(F35535="","",SUM(_xlfn._xlws.FILTER(Balanço[Quantidade],(Balanço[Estoque]=Back!$E$3)*(Balanço[Material]=Back!F35535))))</f>
        <v/>
      </c>
    </row>
    <row r="35536" spans="2:7">
      <c r="B35536" s="32">
        <f>SUMIF(Balanço[Estoque],Back!A35536,Balanço[Quantidade])</f>
        <v>0</v>
      </c>
      <c r="G35536" s="32" t="str" cm="1">
        <f t="array" ref="G35536">IF(F35536="","",SUM(_xlfn._xlws.FILTER(Balanço[Quantidade],(Balanço[Estoque]=Back!$E$3)*(Balanço[Material]=Back!F35536))))</f>
        <v/>
      </c>
    </row>
    <row r="35537" spans="2:7">
      <c r="B35537" s="32">
        <f>SUMIF(Balanço[Estoque],Back!A35537,Balanço[Quantidade])</f>
        <v>0</v>
      </c>
      <c r="G35537" s="32" t="str" cm="1">
        <f t="array" ref="G35537">IF(F35537="","",SUM(_xlfn._xlws.FILTER(Balanço[Quantidade],(Balanço[Estoque]=Back!$E$3)*(Balanço[Material]=Back!F35537))))</f>
        <v/>
      </c>
    </row>
    <row r="35538" spans="2:7">
      <c r="B35538" s="32">
        <f>SUMIF(Balanço[Estoque],Back!A35538,Balanço[Quantidade])</f>
        <v>0</v>
      </c>
      <c r="G35538" s="32" t="str" cm="1">
        <f t="array" ref="G35538">IF(F35538="","",SUM(_xlfn._xlws.FILTER(Balanço[Quantidade],(Balanço[Estoque]=Back!$E$3)*(Balanço[Material]=Back!F35538))))</f>
        <v/>
      </c>
    </row>
    <row r="35539" spans="2:7">
      <c r="B35539" s="32">
        <f>SUMIF(Balanço[Estoque],Back!A35539,Balanço[Quantidade])</f>
        <v>0</v>
      </c>
      <c r="G35539" s="32" t="str" cm="1">
        <f t="array" ref="G35539">IF(F35539="","",SUM(_xlfn._xlws.FILTER(Balanço[Quantidade],(Balanço[Estoque]=Back!$E$3)*(Balanço[Material]=Back!F35539))))</f>
        <v/>
      </c>
    </row>
    <row r="35540" spans="2:7">
      <c r="B35540" s="32">
        <f>SUMIF(Balanço[Estoque],Back!A35540,Balanço[Quantidade])</f>
        <v>0</v>
      </c>
      <c r="G35540" s="32" t="str" cm="1">
        <f t="array" ref="G35540">IF(F35540="","",SUM(_xlfn._xlws.FILTER(Balanço[Quantidade],(Balanço[Estoque]=Back!$E$3)*(Balanço[Material]=Back!F35540))))</f>
        <v/>
      </c>
    </row>
    <row r="35541" spans="2:7">
      <c r="B35541" s="32">
        <f>SUMIF(Balanço[Estoque],Back!A35541,Balanço[Quantidade])</f>
        <v>0</v>
      </c>
      <c r="G35541" s="32" t="str" cm="1">
        <f t="array" ref="G35541">IF(F35541="","",SUM(_xlfn._xlws.FILTER(Balanço[Quantidade],(Balanço[Estoque]=Back!$E$3)*(Balanço[Material]=Back!F35541))))</f>
        <v/>
      </c>
    </row>
    <row r="35542" spans="2:7">
      <c r="B35542" s="32">
        <f>SUMIF(Balanço[Estoque],Back!A35542,Balanço[Quantidade])</f>
        <v>0</v>
      </c>
      <c r="G35542" s="32" t="str" cm="1">
        <f t="array" ref="G35542">IF(F35542="","",SUM(_xlfn._xlws.FILTER(Balanço[Quantidade],(Balanço[Estoque]=Back!$E$3)*(Balanço[Material]=Back!F35542))))</f>
        <v/>
      </c>
    </row>
    <row r="35543" spans="2:7">
      <c r="B35543" s="32">
        <f>SUMIF(Balanço[Estoque],Back!A35543,Balanço[Quantidade])</f>
        <v>0</v>
      </c>
      <c r="G35543" s="32" t="str" cm="1">
        <f t="array" ref="G35543">IF(F35543="","",SUM(_xlfn._xlws.FILTER(Balanço[Quantidade],(Balanço[Estoque]=Back!$E$3)*(Balanço[Material]=Back!F35543))))</f>
        <v/>
      </c>
    </row>
    <row r="35544" spans="2:7">
      <c r="B35544" s="32">
        <f>SUMIF(Balanço[Estoque],Back!A35544,Balanço[Quantidade])</f>
        <v>0</v>
      </c>
      <c r="G35544" s="32" t="str" cm="1">
        <f t="array" ref="G35544">IF(F35544="","",SUM(_xlfn._xlws.FILTER(Balanço[Quantidade],(Balanço[Estoque]=Back!$E$3)*(Balanço[Material]=Back!F35544))))</f>
        <v/>
      </c>
    </row>
    <row r="35545" spans="2:7">
      <c r="B35545" s="32">
        <f>SUMIF(Balanço[Estoque],Back!A35545,Balanço[Quantidade])</f>
        <v>0</v>
      </c>
      <c r="G35545" s="32" t="str" cm="1">
        <f t="array" ref="G35545">IF(F35545="","",SUM(_xlfn._xlws.FILTER(Balanço[Quantidade],(Balanço[Estoque]=Back!$E$3)*(Balanço[Material]=Back!F35545))))</f>
        <v/>
      </c>
    </row>
    <row r="35546" spans="2:7">
      <c r="B35546" s="32">
        <f>SUMIF(Balanço[Estoque],Back!A35546,Balanço[Quantidade])</f>
        <v>0</v>
      </c>
      <c r="G35546" s="32" t="str" cm="1">
        <f t="array" ref="G35546">IF(F35546="","",SUM(_xlfn._xlws.FILTER(Balanço[Quantidade],(Balanço[Estoque]=Back!$E$3)*(Balanço[Material]=Back!F35546))))</f>
        <v/>
      </c>
    </row>
    <row r="35547" spans="2:7">
      <c r="B35547" s="32">
        <f>SUMIF(Balanço[Estoque],Back!A35547,Balanço[Quantidade])</f>
        <v>0</v>
      </c>
      <c r="G35547" s="32" t="str" cm="1">
        <f t="array" ref="G35547">IF(F35547="","",SUM(_xlfn._xlws.FILTER(Balanço[Quantidade],(Balanço[Estoque]=Back!$E$3)*(Balanço[Material]=Back!F35547))))</f>
        <v/>
      </c>
    </row>
    <row r="35548" spans="2:7">
      <c r="B35548" s="32">
        <f>SUMIF(Balanço[Estoque],Back!A35548,Balanço[Quantidade])</f>
        <v>0</v>
      </c>
      <c r="G35548" s="32" t="str" cm="1">
        <f t="array" ref="G35548">IF(F35548="","",SUM(_xlfn._xlws.FILTER(Balanço[Quantidade],(Balanço[Estoque]=Back!$E$3)*(Balanço[Material]=Back!F35548))))</f>
        <v/>
      </c>
    </row>
    <row r="35549" spans="2:7">
      <c r="B35549" s="32">
        <f>SUMIF(Balanço[Estoque],Back!A35549,Balanço[Quantidade])</f>
        <v>0</v>
      </c>
      <c r="G35549" s="32" t="str" cm="1">
        <f t="array" ref="G35549">IF(F35549="","",SUM(_xlfn._xlws.FILTER(Balanço[Quantidade],(Balanço[Estoque]=Back!$E$3)*(Balanço[Material]=Back!F35549))))</f>
        <v/>
      </c>
    </row>
    <row r="35550" spans="2:7">
      <c r="B35550" s="32">
        <f>SUMIF(Balanço[Estoque],Back!A35550,Balanço[Quantidade])</f>
        <v>0</v>
      </c>
      <c r="G35550" s="32" t="str" cm="1">
        <f t="array" ref="G35550">IF(F35550="","",SUM(_xlfn._xlws.FILTER(Balanço[Quantidade],(Balanço[Estoque]=Back!$E$3)*(Balanço[Material]=Back!F35550))))</f>
        <v/>
      </c>
    </row>
    <row r="35551" spans="2:7">
      <c r="B35551" s="32">
        <f>SUMIF(Balanço[Estoque],Back!A35551,Balanço[Quantidade])</f>
        <v>0</v>
      </c>
      <c r="G35551" s="32" t="str" cm="1">
        <f t="array" ref="G35551">IF(F35551="","",SUM(_xlfn._xlws.FILTER(Balanço[Quantidade],(Balanço[Estoque]=Back!$E$3)*(Balanço[Material]=Back!F35551))))</f>
        <v/>
      </c>
    </row>
    <row r="35552" spans="2:7">
      <c r="B35552" s="32">
        <f>SUMIF(Balanço[Estoque],Back!A35552,Balanço[Quantidade])</f>
        <v>0</v>
      </c>
      <c r="G35552" s="32" t="str" cm="1">
        <f t="array" ref="G35552">IF(F35552="","",SUM(_xlfn._xlws.FILTER(Balanço[Quantidade],(Balanço[Estoque]=Back!$E$3)*(Balanço[Material]=Back!F35552))))</f>
        <v/>
      </c>
    </row>
    <row r="35553" spans="2:7">
      <c r="B35553" s="32">
        <f>SUMIF(Balanço[Estoque],Back!A35553,Balanço[Quantidade])</f>
        <v>0</v>
      </c>
      <c r="G35553" s="32" t="str" cm="1">
        <f t="array" ref="G35553">IF(F35553="","",SUM(_xlfn._xlws.FILTER(Balanço[Quantidade],(Balanço[Estoque]=Back!$E$3)*(Balanço[Material]=Back!F35553))))</f>
        <v/>
      </c>
    </row>
    <row r="35554" spans="2:7">
      <c r="B35554" s="32">
        <f>SUMIF(Balanço[Estoque],Back!A35554,Balanço[Quantidade])</f>
        <v>0</v>
      </c>
      <c r="G35554" s="32" t="str" cm="1">
        <f t="array" ref="G35554">IF(F35554="","",SUM(_xlfn._xlws.FILTER(Balanço[Quantidade],(Balanço[Estoque]=Back!$E$3)*(Balanço[Material]=Back!F35554))))</f>
        <v/>
      </c>
    </row>
    <row r="35555" spans="2:7">
      <c r="B35555" s="32">
        <f>SUMIF(Balanço[Estoque],Back!A35555,Balanço[Quantidade])</f>
        <v>0</v>
      </c>
      <c r="G35555" s="32" t="str" cm="1">
        <f t="array" ref="G35555">IF(F35555="","",SUM(_xlfn._xlws.FILTER(Balanço[Quantidade],(Balanço[Estoque]=Back!$E$3)*(Balanço[Material]=Back!F35555))))</f>
        <v/>
      </c>
    </row>
    <row r="35556" spans="2:7">
      <c r="B35556" s="32">
        <f>SUMIF(Balanço[Estoque],Back!A35556,Balanço[Quantidade])</f>
        <v>0</v>
      </c>
      <c r="G35556" s="32" t="str" cm="1">
        <f t="array" ref="G35556">IF(F35556="","",SUM(_xlfn._xlws.FILTER(Balanço[Quantidade],(Balanço[Estoque]=Back!$E$3)*(Balanço[Material]=Back!F35556))))</f>
        <v/>
      </c>
    </row>
    <row r="35557" spans="2:7">
      <c r="B35557" s="32">
        <f>SUMIF(Balanço[Estoque],Back!A35557,Balanço[Quantidade])</f>
        <v>0</v>
      </c>
      <c r="G35557" s="32" t="str" cm="1">
        <f t="array" ref="G35557">IF(F35557="","",SUM(_xlfn._xlws.FILTER(Balanço[Quantidade],(Balanço[Estoque]=Back!$E$3)*(Balanço[Material]=Back!F35557))))</f>
        <v/>
      </c>
    </row>
    <row r="35558" spans="2:7">
      <c r="B35558" s="32">
        <f>SUMIF(Balanço[Estoque],Back!A35558,Balanço[Quantidade])</f>
        <v>0</v>
      </c>
      <c r="G35558" s="32" t="str" cm="1">
        <f t="array" ref="G35558">IF(F35558="","",SUM(_xlfn._xlws.FILTER(Balanço[Quantidade],(Balanço[Estoque]=Back!$E$3)*(Balanço[Material]=Back!F35558))))</f>
        <v/>
      </c>
    </row>
    <row r="35559" spans="2:7">
      <c r="B35559" s="32">
        <f>SUMIF(Balanço[Estoque],Back!A35559,Balanço[Quantidade])</f>
        <v>0</v>
      </c>
      <c r="G35559" s="32" t="str" cm="1">
        <f t="array" ref="G35559">IF(F35559="","",SUM(_xlfn._xlws.FILTER(Balanço[Quantidade],(Balanço[Estoque]=Back!$E$3)*(Balanço[Material]=Back!F35559))))</f>
        <v/>
      </c>
    </row>
    <row r="35560" spans="2:7">
      <c r="B35560" s="32">
        <f>SUMIF(Balanço[Estoque],Back!A35560,Balanço[Quantidade])</f>
        <v>0</v>
      </c>
      <c r="G35560" s="32" t="str" cm="1">
        <f t="array" ref="G35560">IF(F35560="","",SUM(_xlfn._xlws.FILTER(Balanço[Quantidade],(Balanço[Estoque]=Back!$E$3)*(Balanço[Material]=Back!F35560))))</f>
        <v/>
      </c>
    </row>
    <row r="35561" spans="2:7">
      <c r="B35561" s="32">
        <f>SUMIF(Balanço[Estoque],Back!A35561,Balanço[Quantidade])</f>
        <v>0</v>
      </c>
      <c r="G35561" s="32" t="str" cm="1">
        <f t="array" ref="G35561">IF(F35561="","",SUM(_xlfn._xlws.FILTER(Balanço[Quantidade],(Balanço[Estoque]=Back!$E$3)*(Balanço[Material]=Back!F35561))))</f>
        <v/>
      </c>
    </row>
    <row r="35562" spans="2:7">
      <c r="B35562" s="32">
        <f>SUMIF(Balanço[Estoque],Back!A35562,Balanço[Quantidade])</f>
        <v>0</v>
      </c>
      <c r="G35562" s="32" t="str" cm="1">
        <f t="array" ref="G35562">IF(F35562="","",SUM(_xlfn._xlws.FILTER(Balanço[Quantidade],(Balanço[Estoque]=Back!$E$3)*(Balanço[Material]=Back!F35562))))</f>
        <v/>
      </c>
    </row>
    <row r="35563" spans="2:7">
      <c r="B35563" s="32">
        <f>SUMIF(Balanço[Estoque],Back!A35563,Balanço[Quantidade])</f>
        <v>0</v>
      </c>
      <c r="G35563" s="32" t="str" cm="1">
        <f t="array" ref="G35563">IF(F35563="","",SUM(_xlfn._xlws.FILTER(Balanço[Quantidade],(Balanço[Estoque]=Back!$E$3)*(Balanço[Material]=Back!F35563))))</f>
        <v/>
      </c>
    </row>
    <row r="35564" spans="2:7">
      <c r="B35564" s="32">
        <f>SUMIF(Balanço[Estoque],Back!A35564,Balanço[Quantidade])</f>
        <v>0</v>
      </c>
      <c r="G35564" s="32" t="str" cm="1">
        <f t="array" ref="G35564">IF(F35564="","",SUM(_xlfn._xlws.FILTER(Balanço[Quantidade],(Balanço[Estoque]=Back!$E$3)*(Balanço[Material]=Back!F35564))))</f>
        <v/>
      </c>
    </row>
    <row r="35565" spans="2:7">
      <c r="B35565" s="32">
        <f>SUMIF(Balanço[Estoque],Back!A35565,Balanço[Quantidade])</f>
        <v>0</v>
      </c>
      <c r="G35565" s="32" t="str" cm="1">
        <f t="array" ref="G35565">IF(F35565="","",SUM(_xlfn._xlws.FILTER(Balanço[Quantidade],(Balanço[Estoque]=Back!$E$3)*(Balanço[Material]=Back!F35565))))</f>
        <v/>
      </c>
    </row>
    <row r="35566" spans="2:7">
      <c r="B35566" s="32">
        <f>SUMIF(Balanço[Estoque],Back!A35566,Balanço[Quantidade])</f>
        <v>0</v>
      </c>
      <c r="G35566" s="32" t="str" cm="1">
        <f t="array" ref="G35566">IF(F35566="","",SUM(_xlfn._xlws.FILTER(Balanço[Quantidade],(Balanço[Estoque]=Back!$E$3)*(Balanço[Material]=Back!F35566))))</f>
        <v/>
      </c>
    </row>
    <row r="35567" spans="2:7">
      <c r="B35567" s="32">
        <f>SUMIF(Balanço[Estoque],Back!A35567,Balanço[Quantidade])</f>
        <v>0</v>
      </c>
      <c r="G35567" s="32" t="str" cm="1">
        <f t="array" ref="G35567">IF(F35567="","",SUM(_xlfn._xlws.FILTER(Balanço[Quantidade],(Balanço[Estoque]=Back!$E$3)*(Balanço[Material]=Back!F35567))))</f>
        <v/>
      </c>
    </row>
    <row r="35568" spans="2:7">
      <c r="B35568" s="32">
        <f>SUMIF(Balanço[Estoque],Back!A35568,Balanço[Quantidade])</f>
        <v>0</v>
      </c>
      <c r="G35568" s="32" t="str" cm="1">
        <f t="array" ref="G35568">IF(F35568="","",SUM(_xlfn._xlws.FILTER(Balanço[Quantidade],(Balanço[Estoque]=Back!$E$3)*(Balanço[Material]=Back!F35568))))</f>
        <v/>
      </c>
    </row>
    <row r="35569" spans="2:7">
      <c r="B35569" s="32">
        <f>SUMIF(Balanço[Estoque],Back!A35569,Balanço[Quantidade])</f>
        <v>0</v>
      </c>
      <c r="G35569" s="32" t="str" cm="1">
        <f t="array" ref="G35569">IF(F35569="","",SUM(_xlfn._xlws.FILTER(Balanço[Quantidade],(Balanço[Estoque]=Back!$E$3)*(Balanço[Material]=Back!F35569))))</f>
        <v/>
      </c>
    </row>
    <row r="35570" spans="2:7">
      <c r="B35570" s="32">
        <f>SUMIF(Balanço[Estoque],Back!A35570,Balanço[Quantidade])</f>
        <v>0</v>
      </c>
      <c r="G35570" s="32" t="str" cm="1">
        <f t="array" ref="G35570">IF(F35570="","",SUM(_xlfn._xlws.FILTER(Balanço[Quantidade],(Balanço[Estoque]=Back!$E$3)*(Balanço[Material]=Back!F35570))))</f>
        <v/>
      </c>
    </row>
    <row r="35571" spans="2:7">
      <c r="B35571" s="32">
        <f>SUMIF(Balanço[Estoque],Back!A35571,Balanço[Quantidade])</f>
        <v>0</v>
      </c>
      <c r="G35571" s="32" t="str" cm="1">
        <f t="array" ref="G35571">IF(F35571="","",SUM(_xlfn._xlws.FILTER(Balanço[Quantidade],(Balanço[Estoque]=Back!$E$3)*(Balanço[Material]=Back!F35571))))</f>
        <v/>
      </c>
    </row>
    <row r="35572" spans="2:7">
      <c r="B35572" s="32">
        <f>SUMIF(Balanço[Estoque],Back!A35572,Balanço[Quantidade])</f>
        <v>0</v>
      </c>
      <c r="G35572" s="32" t="str" cm="1">
        <f t="array" ref="G35572">IF(F35572="","",SUM(_xlfn._xlws.FILTER(Balanço[Quantidade],(Balanço[Estoque]=Back!$E$3)*(Balanço[Material]=Back!F35572))))</f>
        <v/>
      </c>
    </row>
    <row r="35573" spans="2:7">
      <c r="B35573" s="32">
        <f>SUMIF(Balanço[Estoque],Back!A35573,Balanço[Quantidade])</f>
        <v>0</v>
      </c>
      <c r="G35573" s="32" t="str" cm="1">
        <f t="array" ref="G35573">IF(F35573="","",SUM(_xlfn._xlws.FILTER(Balanço[Quantidade],(Balanço[Estoque]=Back!$E$3)*(Balanço[Material]=Back!F35573))))</f>
        <v/>
      </c>
    </row>
    <row r="35574" spans="2:7">
      <c r="B35574" s="32">
        <f>SUMIF(Balanço[Estoque],Back!A35574,Balanço[Quantidade])</f>
        <v>0</v>
      </c>
      <c r="G35574" s="32" t="str" cm="1">
        <f t="array" ref="G35574">IF(F35574="","",SUM(_xlfn._xlws.FILTER(Balanço[Quantidade],(Balanço[Estoque]=Back!$E$3)*(Balanço[Material]=Back!F35574))))</f>
        <v/>
      </c>
    </row>
    <row r="35575" spans="2:7">
      <c r="B35575" s="32">
        <f>SUMIF(Balanço[Estoque],Back!A35575,Balanço[Quantidade])</f>
        <v>0</v>
      </c>
      <c r="G35575" s="32" t="str" cm="1">
        <f t="array" ref="G35575">IF(F35575="","",SUM(_xlfn._xlws.FILTER(Balanço[Quantidade],(Balanço[Estoque]=Back!$E$3)*(Balanço[Material]=Back!F35575))))</f>
        <v/>
      </c>
    </row>
    <row r="35576" spans="2:7">
      <c r="B35576" s="32">
        <f>SUMIF(Balanço[Estoque],Back!A35576,Balanço[Quantidade])</f>
        <v>0</v>
      </c>
      <c r="G35576" s="32" t="str" cm="1">
        <f t="array" ref="G35576">IF(F35576="","",SUM(_xlfn._xlws.FILTER(Balanço[Quantidade],(Balanço[Estoque]=Back!$E$3)*(Balanço[Material]=Back!F35576))))</f>
        <v/>
      </c>
    </row>
    <row r="35577" spans="2:7">
      <c r="B35577" s="32">
        <f>SUMIF(Balanço[Estoque],Back!A35577,Balanço[Quantidade])</f>
        <v>0</v>
      </c>
      <c r="G35577" s="32" t="str" cm="1">
        <f t="array" ref="G35577">IF(F35577="","",SUM(_xlfn._xlws.FILTER(Balanço[Quantidade],(Balanço[Estoque]=Back!$E$3)*(Balanço[Material]=Back!F35577))))</f>
        <v/>
      </c>
    </row>
    <row r="35578" spans="2:7">
      <c r="B35578" s="32">
        <f>SUMIF(Balanço[Estoque],Back!A35578,Balanço[Quantidade])</f>
        <v>0</v>
      </c>
      <c r="G35578" s="32" t="str" cm="1">
        <f t="array" ref="G35578">IF(F35578="","",SUM(_xlfn._xlws.FILTER(Balanço[Quantidade],(Balanço[Estoque]=Back!$E$3)*(Balanço[Material]=Back!F35578))))</f>
        <v/>
      </c>
    </row>
    <row r="35579" spans="2:7">
      <c r="B35579" s="32">
        <f>SUMIF(Balanço[Estoque],Back!A35579,Balanço[Quantidade])</f>
        <v>0</v>
      </c>
      <c r="G35579" s="32" t="str" cm="1">
        <f t="array" ref="G35579">IF(F35579="","",SUM(_xlfn._xlws.FILTER(Balanço[Quantidade],(Balanço[Estoque]=Back!$E$3)*(Balanço[Material]=Back!F35579))))</f>
        <v/>
      </c>
    </row>
    <row r="35580" spans="2:7">
      <c r="B35580" s="32">
        <f>SUMIF(Balanço[Estoque],Back!A35580,Balanço[Quantidade])</f>
        <v>0</v>
      </c>
      <c r="G35580" s="32" t="str" cm="1">
        <f t="array" ref="G35580">IF(F35580="","",SUM(_xlfn._xlws.FILTER(Balanço[Quantidade],(Balanço[Estoque]=Back!$E$3)*(Balanço[Material]=Back!F35580))))</f>
        <v/>
      </c>
    </row>
    <row r="35581" spans="2:7">
      <c r="B35581" s="32">
        <f>SUMIF(Balanço[Estoque],Back!A35581,Balanço[Quantidade])</f>
        <v>0</v>
      </c>
      <c r="G35581" s="32" t="str" cm="1">
        <f t="array" ref="G35581">IF(F35581="","",SUM(_xlfn._xlws.FILTER(Balanço[Quantidade],(Balanço[Estoque]=Back!$E$3)*(Balanço[Material]=Back!F35581))))</f>
        <v/>
      </c>
    </row>
    <row r="35582" spans="2:7">
      <c r="B35582" s="32">
        <f>SUMIF(Balanço[Estoque],Back!A35582,Balanço[Quantidade])</f>
        <v>0</v>
      </c>
      <c r="G35582" s="32" t="str" cm="1">
        <f t="array" ref="G35582">IF(F35582="","",SUM(_xlfn._xlws.FILTER(Balanço[Quantidade],(Balanço[Estoque]=Back!$E$3)*(Balanço[Material]=Back!F35582))))</f>
        <v/>
      </c>
    </row>
    <row r="35583" spans="2:7">
      <c r="B35583" s="32">
        <f>SUMIF(Balanço[Estoque],Back!A35583,Balanço[Quantidade])</f>
        <v>0</v>
      </c>
      <c r="G35583" s="32" t="str" cm="1">
        <f t="array" ref="G35583">IF(F35583="","",SUM(_xlfn._xlws.FILTER(Balanço[Quantidade],(Balanço[Estoque]=Back!$E$3)*(Balanço[Material]=Back!F35583))))</f>
        <v/>
      </c>
    </row>
    <row r="35584" spans="2:7">
      <c r="B35584" s="32">
        <f>SUMIF(Balanço[Estoque],Back!A35584,Balanço[Quantidade])</f>
        <v>0</v>
      </c>
      <c r="G35584" s="32" t="str" cm="1">
        <f t="array" ref="G35584">IF(F35584="","",SUM(_xlfn._xlws.FILTER(Balanço[Quantidade],(Balanço[Estoque]=Back!$E$3)*(Balanço[Material]=Back!F35584))))</f>
        <v/>
      </c>
    </row>
    <row r="35585" spans="2:7">
      <c r="B35585" s="32">
        <f>SUMIF(Balanço[Estoque],Back!A35585,Balanço[Quantidade])</f>
        <v>0</v>
      </c>
      <c r="G35585" s="32" t="str" cm="1">
        <f t="array" ref="G35585">IF(F35585="","",SUM(_xlfn._xlws.FILTER(Balanço[Quantidade],(Balanço[Estoque]=Back!$E$3)*(Balanço[Material]=Back!F35585))))</f>
        <v/>
      </c>
    </row>
    <row r="35586" spans="2:7">
      <c r="B35586" s="32">
        <f>SUMIF(Balanço[Estoque],Back!A35586,Balanço[Quantidade])</f>
        <v>0</v>
      </c>
      <c r="G35586" s="32" t="str" cm="1">
        <f t="array" ref="G35586">IF(F35586="","",SUM(_xlfn._xlws.FILTER(Balanço[Quantidade],(Balanço[Estoque]=Back!$E$3)*(Balanço[Material]=Back!F35586))))</f>
        <v/>
      </c>
    </row>
    <row r="35587" spans="2:7">
      <c r="B35587" s="32">
        <f>SUMIF(Balanço[Estoque],Back!A35587,Balanço[Quantidade])</f>
        <v>0</v>
      </c>
      <c r="G35587" s="32" t="str" cm="1">
        <f t="array" ref="G35587">IF(F35587="","",SUM(_xlfn._xlws.FILTER(Balanço[Quantidade],(Balanço[Estoque]=Back!$E$3)*(Balanço[Material]=Back!F35587))))</f>
        <v/>
      </c>
    </row>
    <row r="35588" spans="2:7">
      <c r="B35588" s="32">
        <f>SUMIF(Balanço[Estoque],Back!A35588,Balanço[Quantidade])</f>
        <v>0</v>
      </c>
      <c r="G35588" s="32" t="str" cm="1">
        <f t="array" ref="G35588">IF(F35588="","",SUM(_xlfn._xlws.FILTER(Balanço[Quantidade],(Balanço[Estoque]=Back!$E$3)*(Balanço[Material]=Back!F35588))))</f>
        <v/>
      </c>
    </row>
    <row r="35589" spans="2:7">
      <c r="B35589" s="32">
        <f>SUMIF(Balanço[Estoque],Back!A35589,Balanço[Quantidade])</f>
        <v>0</v>
      </c>
      <c r="G35589" s="32" t="str" cm="1">
        <f t="array" ref="G35589">IF(F35589="","",SUM(_xlfn._xlws.FILTER(Balanço[Quantidade],(Balanço[Estoque]=Back!$E$3)*(Balanço[Material]=Back!F35589))))</f>
        <v/>
      </c>
    </row>
    <row r="35590" spans="2:7">
      <c r="B35590" s="32">
        <f>SUMIF(Balanço[Estoque],Back!A35590,Balanço[Quantidade])</f>
        <v>0</v>
      </c>
      <c r="G35590" s="32" t="str" cm="1">
        <f t="array" ref="G35590">IF(F35590="","",SUM(_xlfn._xlws.FILTER(Balanço[Quantidade],(Balanço[Estoque]=Back!$E$3)*(Balanço[Material]=Back!F35590))))</f>
        <v/>
      </c>
    </row>
    <row r="35591" spans="2:7">
      <c r="B35591" s="32">
        <f>SUMIF(Balanço[Estoque],Back!A35591,Balanço[Quantidade])</f>
        <v>0</v>
      </c>
      <c r="G35591" s="32" t="str" cm="1">
        <f t="array" ref="G35591">IF(F35591="","",SUM(_xlfn._xlws.FILTER(Balanço[Quantidade],(Balanço[Estoque]=Back!$E$3)*(Balanço[Material]=Back!F35591))))</f>
        <v/>
      </c>
    </row>
    <row r="35592" spans="2:7">
      <c r="B35592" s="32">
        <f>SUMIF(Balanço[Estoque],Back!A35592,Balanço[Quantidade])</f>
        <v>0</v>
      </c>
      <c r="G35592" s="32" t="str" cm="1">
        <f t="array" ref="G35592">IF(F35592="","",SUM(_xlfn._xlws.FILTER(Balanço[Quantidade],(Balanço[Estoque]=Back!$E$3)*(Balanço[Material]=Back!F35592))))</f>
        <v/>
      </c>
    </row>
    <row r="35593" spans="2:7">
      <c r="B35593" s="32">
        <f>SUMIF(Balanço[Estoque],Back!A35593,Balanço[Quantidade])</f>
        <v>0</v>
      </c>
      <c r="G35593" s="32" t="str" cm="1">
        <f t="array" ref="G35593">IF(F35593="","",SUM(_xlfn._xlws.FILTER(Balanço[Quantidade],(Balanço[Estoque]=Back!$E$3)*(Balanço[Material]=Back!F35593))))</f>
        <v/>
      </c>
    </row>
    <row r="35594" spans="2:7">
      <c r="B35594" s="32">
        <f>SUMIF(Balanço[Estoque],Back!A35594,Balanço[Quantidade])</f>
        <v>0</v>
      </c>
      <c r="G35594" s="32" t="str" cm="1">
        <f t="array" ref="G35594">IF(F35594="","",SUM(_xlfn._xlws.FILTER(Balanço[Quantidade],(Balanço[Estoque]=Back!$E$3)*(Balanço[Material]=Back!F35594))))</f>
        <v/>
      </c>
    </row>
    <row r="35595" spans="2:7">
      <c r="B35595" s="32">
        <f>SUMIF(Balanço[Estoque],Back!A35595,Balanço[Quantidade])</f>
        <v>0</v>
      </c>
      <c r="G35595" s="32" t="str" cm="1">
        <f t="array" ref="G35595">IF(F35595="","",SUM(_xlfn._xlws.FILTER(Balanço[Quantidade],(Balanço[Estoque]=Back!$E$3)*(Balanço[Material]=Back!F35595))))</f>
        <v/>
      </c>
    </row>
    <row r="35596" spans="2:7">
      <c r="B35596" s="32">
        <f>SUMIF(Balanço[Estoque],Back!A35596,Balanço[Quantidade])</f>
        <v>0</v>
      </c>
      <c r="G35596" s="32" t="str" cm="1">
        <f t="array" ref="G35596">IF(F35596="","",SUM(_xlfn._xlws.FILTER(Balanço[Quantidade],(Balanço[Estoque]=Back!$E$3)*(Balanço[Material]=Back!F35596))))</f>
        <v/>
      </c>
    </row>
    <row r="35597" spans="2:7">
      <c r="B35597" s="32">
        <f>SUMIF(Balanço[Estoque],Back!A35597,Balanço[Quantidade])</f>
        <v>0</v>
      </c>
      <c r="G35597" s="32" t="str" cm="1">
        <f t="array" ref="G35597">IF(F35597="","",SUM(_xlfn._xlws.FILTER(Balanço[Quantidade],(Balanço[Estoque]=Back!$E$3)*(Balanço[Material]=Back!F35597))))</f>
        <v/>
      </c>
    </row>
    <row r="35598" spans="2:7">
      <c r="B35598" s="32">
        <f>SUMIF(Balanço[Estoque],Back!A35598,Balanço[Quantidade])</f>
        <v>0</v>
      </c>
      <c r="G35598" s="32" t="str" cm="1">
        <f t="array" ref="G35598">IF(F35598="","",SUM(_xlfn._xlws.FILTER(Balanço[Quantidade],(Balanço[Estoque]=Back!$E$3)*(Balanço[Material]=Back!F35598))))</f>
        <v/>
      </c>
    </row>
    <row r="35599" spans="2:7">
      <c r="B35599" s="32">
        <f>SUMIF(Balanço[Estoque],Back!A35599,Balanço[Quantidade])</f>
        <v>0</v>
      </c>
      <c r="G35599" s="32" t="str" cm="1">
        <f t="array" ref="G35599">IF(F35599="","",SUM(_xlfn._xlws.FILTER(Balanço[Quantidade],(Balanço[Estoque]=Back!$E$3)*(Balanço[Material]=Back!F35599))))</f>
        <v/>
      </c>
    </row>
    <row r="35600" spans="2:7">
      <c r="B35600" s="32">
        <f>SUMIF(Balanço[Estoque],Back!A35600,Balanço[Quantidade])</f>
        <v>0</v>
      </c>
      <c r="G35600" s="32" t="str" cm="1">
        <f t="array" ref="G35600">IF(F35600="","",SUM(_xlfn._xlws.FILTER(Balanço[Quantidade],(Balanço[Estoque]=Back!$E$3)*(Balanço[Material]=Back!F35600))))</f>
        <v/>
      </c>
    </row>
    <row r="35601" spans="2:7">
      <c r="B35601" s="32">
        <f>SUMIF(Balanço[Estoque],Back!A35601,Balanço[Quantidade])</f>
        <v>0</v>
      </c>
      <c r="G35601" s="32" t="str" cm="1">
        <f t="array" ref="G35601">IF(F35601="","",SUM(_xlfn._xlws.FILTER(Balanço[Quantidade],(Balanço[Estoque]=Back!$E$3)*(Balanço[Material]=Back!F35601))))</f>
        <v/>
      </c>
    </row>
    <row r="35602" spans="2:7">
      <c r="B35602" s="32">
        <f>SUMIF(Balanço[Estoque],Back!A35602,Balanço[Quantidade])</f>
        <v>0</v>
      </c>
      <c r="G35602" s="32" t="str" cm="1">
        <f t="array" ref="G35602">IF(F35602="","",SUM(_xlfn._xlws.FILTER(Balanço[Quantidade],(Balanço[Estoque]=Back!$E$3)*(Balanço[Material]=Back!F35602))))</f>
        <v/>
      </c>
    </row>
    <row r="35603" spans="2:7">
      <c r="B35603" s="32">
        <f>SUMIF(Balanço[Estoque],Back!A35603,Balanço[Quantidade])</f>
        <v>0</v>
      </c>
      <c r="G35603" s="32" t="str" cm="1">
        <f t="array" ref="G35603">IF(F35603="","",SUM(_xlfn._xlws.FILTER(Balanço[Quantidade],(Balanço[Estoque]=Back!$E$3)*(Balanço[Material]=Back!F35603))))</f>
        <v/>
      </c>
    </row>
    <row r="35604" spans="2:7">
      <c r="B35604" s="32">
        <f>SUMIF(Balanço[Estoque],Back!A35604,Balanço[Quantidade])</f>
        <v>0</v>
      </c>
      <c r="G35604" s="32" t="str" cm="1">
        <f t="array" ref="G35604">IF(F35604="","",SUM(_xlfn._xlws.FILTER(Balanço[Quantidade],(Balanço[Estoque]=Back!$E$3)*(Balanço[Material]=Back!F35604))))</f>
        <v/>
      </c>
    </row>
    <row r="35605" spans="2:7">
      <c r="B35605" s="32">
        <f>SUMIF(Balanço[Estoque],Back!A35605,Balanço[Quantidade])</f>
        <v>0</v>
      </c>
      <c r="G35605" s="32" t="str" cm="1">
        <f t="array" ref="G35605">IF(F35605="","",SUM(_xlfn._xlws.FILTER(Balanço[Quantidade],(Balanço[Estoque]=Back!$E$3)*(Balanço[Material]=Back!F35605))))</f>
        <v/>
      </c>
    </row>
    <row r="35606" spans="2:7">
      <c r="B35606" s="32">
        <f>SUMIF(Balanço[Estoque],Back!A35606,Balanço[Quantidade])</f>
        <v>0</v>
      </c>
      <c r="G35606" s="32" t="str" cm="1">
        <f t="array" ref="G35606">IF(F35606="","",SUM(_xlfn._xlws.FILTER(Balanço[Quantidade],(Balanço[Estoque]=Back!$E$3)*(Balanço[Material]=Back!F35606))))</f>
        <v/>
      </c>
    </row>
    <row r="35607" spans="2:7">
      <c r="B35607" s="32">
        <f>SUMIF(Balanço[Estoque],Back!A35607,Balanço[Quantidade])</f>
        <v>0</v>
      </c>
      <c r="G35607" s="32" t="str" cm="1">
        <f t="array" ref="G35607">IF(F35607="","",SUM(_xlfn._xlws.FILTER(Balanço[Quantidade],(Balanço[Estoque]=Back!$E$3)*(Balanço[Material]=Back!F35607))))</f>
        <v/>
      </c>
    </row>
    <row r="35608" spans="2:7">
      <c r="B35608" s="32">
        <f>SUMIF(Balanço[Estoque],Back!A35608,Balanço[Quantidade])</f>
        <v>0</v>
      </c>
      <c r="G35608" s="32" t="str" cm="1">
        <f t="array" ref="G35608">IF(F35608="","",SUM(_xlfn._xlws.FILTER(Balanço[Quantidade],(Balanço[Estoque]=Back!$E$3)*(Balanço[Material]=Back!F35608))))</f>
        <v/>
      </c>
    </row>
    <row r="35609" spans="2:7">
      <c r="B35609" s="32">
        <f>SUMIF(Balanço[Estoque],Back!A35609,Balanço[Quantidade])</f>
        <v>0</v>
      </c>
      <c r="G35609" s="32" t="str" cm="1">
        <f t="array" ref="G35609">IF(F35609="","",SUM(_xlfn._xlws.FILTER(Balanço[Quantidade],(Balanço[Estoque]=Back!$E$3)*(Balanço[Material]=Back!F35609))))</f>
        <v/>
      </c>
    </row>
    <row r="35610" spans="2:7">
      <c r="B35610" s="32">
        <f>SUMIF(Balanço[Estoque],Back!A35610,Balanço[Quantidade])</f>
        <v>0</v>
      </c>
      <c r="G35610" s="32" t="str" cm="1">
        <f t="array" ref="G35610">IF(F35610="","",SUM(_xlfn._xlws.FILTER(Balanço[Quantidade],(Balanço[Estoque]=Back!$E$3)*(Balanço[Material]=Back!F35610))))</f>
        <v/>
      </c>
    </row>
    <row r="35611" spans="2:7">
      <c r="B35611" s="32">
        <f>SUMIF(Balanço[Estoque],Back!A35611,Balanço[Quantidade])</f>
        <v>0</v>
      </c>
      <c r="G35611" s="32" t="str" cm="1">
        <f t="array" ref="G35611">IF(F35611="","",SUM(_xlfn._xlws.FILTER(Balanço[Quantidade],(Balanço[Estoque]=Back!$E$3)*(Balanço[Material]=Back!F35611))))</f>
        <v/>
      </c>
    </row>
    <row r="35612" spans="2:7">
      <c r="B35612" s="32">
        <f>SUMIF(Balanço[Estoque],Back!A35612,Balanço[Quantidade])</f>
        <v>0</v>
      </c>
      <c r="G35612" s="32" t="str" cm="1">
        <f t="array" ref="G35612">IF(F35612="","",SUM(_xlfn._xlws.FILTER(Balanço[Quantidade],(Balanço[Estoque]=Back!$E$3)*(Balanço[Material]=Back!F35612))))</f>
        <v/>
      </c>
    </row>
    <row r="35613" spans="2:7">
      <c r="B35613" s="32">
        <f>SUMIF(Balanço[Estoque],Back!A35613,Balanço[Quantidade])</f>
        <v>0</v>
      </c>
      <c r="G35613" s="32" t="str" cm="1">
        <f t="array" ref="G35613">IF(F35613="","",SUM(_xlfn._xlws.FILTER(Balanço[Quantidade],(Balanço[Estoque]=Back!$E$3)*(Balanço[Material]=Back!F35613))))</f>
        <v/>
      </c>
    </row>
    <row r="35614" spans="2:7">
      <c r="B35614" s="32">
        <f>SUMIF(Balanço[Estoque],Back!A35614,Balanço[Quantidade])</f>
        <v>0</v>
      </c>
      <c r="G35614" s="32" t="str" cm="1">
        <f t="array" ref="G35614">IF(F35614="","",SUM(_xlfn._xlws.FILTER(Balanço[Quantidade],(Balanço[Estoque]=Back!$E$3)*(Balanço[Material]=Back!F35614))))</f>
        <v/>
      </c>
    </row>
    <row r="35615" spans="2:7">
      <c r="B35615" s="32">
        <f>SUMIF(Balanço[Estoque],Back!A35615,Balanço[Quantidade])</f>
        <v>0</v>
      </c>
      <c r="G35615" s="32" t="str" cm="1">
        <f t="array" ref="G35615">IF(F35615="","",SUM(_xlfn._xlws.FILTER(Balanço[Quantidade],(Balanço[Estoque]=Back!$E$3)*(Balanço[Material]=Back!F35615))))</f>
        <v/>
      </c>
    </row>
    <row r="35616" spans="2:7">
      <c r="B35616" s="32">
        <f>SUMIF(Balanço[Estoque],Back!A35616,Balanço[Quantidade])</f>
        <v>0</v>
      </c>
      <c r="G35616" s="32" t="str" cm="1">
        <f t="array" ref="G35616">IF(F35616="","",SUM(_xlfn._xlws.FILTER(Balanço[Quantidade],(Balanço[Estoque]=Back!$E$3)*(Balanço[Material]=Back!F35616))))</f>
        <v/>
      </c>
    </row>
    <row r="35617" spans="2:7">
      <c r="B35617" s="32">
        <f>SUMIF(Balanço[Estoque],Back!A35617,Balanço[Quantidade])</f>
        <v>0</v>
      </c>
      <c r="G35617" s="32" t="str" cm="1">
        <f t="array" ref="G35617">IF(F35617="","",SUM(_xlfn._xlws.FILTER(Balanço[Quantidade],(Balanço[Estoque]=Back!$E$3)*(Balanço[Material]=Back!F35617))))</f>
        <v/>
      </c>
    </row>
    <row r="35618" spans="2:7">
      <c r="B35618" s="32">
        <f>SUMIF(Balanço[Estoque],Back!A35618,Balanço[Quantidade])</f>
        <v>0</v>
      </c>
      <c r="G35618" s="32" t="str" cm="1">
        <f t="array" ref="G35618">IF(F35618="","",SUM(_xlfn._xlws.FILTER(Balanço[Quantidade],(Balanço[Estoque]=Back!$E$3)*(Balanço[Material]=Back!F35618))))</f>
        <v/>
      </c>
    </row>
    <row r="35619" spans="2:7">
      <c r="B35619" s="32">
        <f>SUMIF(Balanço[Estoque],Back!A35619,Balanço[Quantidade])</f>
        <v>0</v>
      </c>
      <c r="G35619" s="32" t="str" cm="1">
        <f t="array" ref="G35619">IF(F35619="","",SUM(_xlfn._xlws.FILTER(Balanço[Quantidade],(Balanço[Estoque]=Back!$E$3)*(Balanço[Material]=Back!F35619))))</f>
        <v/>
      </c>
    </row>
    <row r="35620" spans="2:7">
      <c r="B35620" s="32">
        <f>SUMIF(Balanço[Estoque],Back!A35620,Balanço[Quantidade])</f>
        <v>0</v>
      </c>
      <c r="G35620" s="32" t="str" cm="1">
        <f t="array" ref="G35620">IF(F35620="","",SUM(_xlfn._xlws.FILTER(Balanço[Quantidade],(Balanço[Estoque]=Back!$E$3)*(Balanço[Material]=Back!F35620))))</f>
        <v/>
      </c>
    </row>
    <row r="35621" spans="2:7">
      <c r="B35621" s="32">
        <f>SUMIF(Balanço[Estoque],Back!A35621,Balanço[Quantidade])</f>
        <v>0</v>
      </c>
      <c r="G35621" s="32" t="str" cm="1">
        <f t="array" ref="G35621">IF(F35621="","",SUM(_xlfn._xlws.FILTER(Balanço[Quantidade],(Balanço[Estoque]=Back!$E$3)*(Balanço[Material]=Back!F35621))))</f>
        <v/>
      </c>
    </row>
    <row r="35622" spans="2:7">
      <c r="B35622" s="32">
        <f>SUMIF(Balanço[Estoque],Back!A35622,Balanço[Quantidade])</f>
        <v>0</v>
      </c>
      <c r="G35622" s="32" t="str" cm="1">
        <f t="array" ref="G35622">IF(F35622="","",SUM(_xlfn._xlws.FILTER(Balanço[Quantidade],(Balanço[Estoque]=Back!$E$3)*(Balanço[Material]=Back!F35622))))</f>
        <v/>
      </c>
    </row>
    <row r="35623" spans="2:7">
      <c r="B35623" s="32">
        <f>SUMIF(Balanço[Estoque],Back!A35623,Balanço[Quantidade])</f>
        <v>0</v>
      </c>
      <c r="G35623" s="32" t="str" cm="1">
        <f t="array" ref="G35623">IF(F35623="","",SUM(_xlfn._xlws.FILTER(Balanço[Quantidade],(Balanço[Estoque]=Back!$E$3)*(Balanço[Material]=Back!F35623))))</f>
        <v/>
      </c>
    </row>
    <row r="35624" spans="2:7">
      <c r="B35624" s="32">
        <f>SUMIF(Balanço[Estoque],Back!A35624,Balanço[Quantidade])</f>
        <v>0</v>
      </c>
      <c r="G35624" s="32" t="str" cm="1">
        <f t="array" ref="G35624">IF(F35624="","",SUM(_xlfn._xlws.FILTER(Balanço[Quantidade],(Balanço[Estoque]=Back!$E$3)*(Balanço[Material]=Back!F35624))))</f>
        <v/>
      </c>
    </row>
    <row r="35625" spans="2:7">
      <c r="B35625" s="32">
        <f>SUMIF(Balanço[Estoque],Back!A35625,Balanço[Quantidade])</f>
        <v>0</v>
      </c>
      <c r="G35625" s="32" t="str" cm="1">
        <f t="array" ref="G35625">IF(F35625="","",SUM(_xlfn._xlws.FILTER(Balanço[Quantidade],(Balanço[Estoque]=Back!$E$3)*(Balanço[Material]=Back!F35625))))</f>
        <v/>
      </c>
    </row>
    <row r="35626" spans="2:7">
      <c r="B35626" s="32">
        <f>SUMIF(Balanço[Estoque],Back!A35626,Balanço[Quantidade])</f>
        <v>0</v>
      </c>
      <c r="G35626" s="32" t="str" cm="1">
        <f t="array" ref="G35626">IF(F35626="","",SUM(_xlfn._xlws.FILTER(Balanço[Quantidade],(Balanço[Estoque]=Back!$E$3)*(Balanço[Material]=Back!F35626))))</f>
        <v/>
      </c>
    </row>
    <row r="35627" spans="2:7">
      <c r="B35627" s="32">
        <f>SUMIF(Balanço[Estoque],Back!A35627,Balanço[Quantidade])</f>
        <v>0</v>
      </c>
      <c r="G35627" s="32" t="str" cm="1">
        <f t="array" ref="G35627">IF(F35627="","",SUM(_xlfn._xlws.FILTER(Balanço[Quantidade],(Balanço[Estoque]=Back!$E$3)*(Balanço[Material]=Back!F35627))))</f>
        <v/>
      </c>
    </row>
    <row r="35628" spans="2:7">
      <c r="B35628" s="32">
        <f>SUMIF(Balanço[Estoque],Back!A35628,Balanço[Quantidade])</f>
        <v>0</v>
      </c>
      <c r="G35628" s="32" t="str" cm="1">
        <f t="array" ref="G35628">IF(F35628="","",SUM(_xlfn._xlws.FILTER(Balanço[Quantidade],(Balanço[Estoque]=Back!$E$3)*(Balanço[Material]=Back!F35628))))</f>
        <v/>
      </c>
    </row>
    <row r="35629" spans="2:7">
      <c r="B35629" s="32">
        <f>SUMIF(Balanço[Estoque],Back!A35629,Balanço[Quantidade])</f>
        <v>0</v>
      </c>
      <c r="G35629" s="32" t="str" cm="1">
        <f t="array" ref="G35629">IF(F35629="","",SUM(_xlfn._xlws.FILTER(Balanço[Quantidade],(Balanço[Estoque]=Back!$E$3)*(Balanço[Material]=Back!F35629))))</f>
        <v/>
      </c>
    </row>
    <row r="35630" spans="2:7">
      <c r="B35630" s="32">
        <f>SUMIF(Balanço[Estoque],Back!A35630,Balanço[Quantidade])</f>
        <v>0</v>
      </c>
      <c r="G35630" s="32" t="str" cm="1">
        <f t="array" ref="G35630">IF(F35630="","",SUM(_xlfn._xlws.FILTER(Balanço[Quantidade],(Balanço[Estoque]=Back!$E$3)*(Balanço[Material]=Back!F35630))))</f>
        <v/>
      </c>
    </row>
    <row r="35631" spans="2:7">
      <c r="B35631" s="32">
        <f>SUMIF(Balanço[Estoque],Back!A35631,Balanço[Quantidade])</f>
        <v>0</v>
      </c>
      <c r="G35631" s="32" t="str" cm="1">
        <f t="array" ref="G35631">IF(F35631="","",SUM(_xlfn._xlws.FILTER(Balanço[Quantidade],(Balanço[Estoque]=Back!$E$3)*(Balanço[Material]=Back!F35631))))</f>
        <v/>
      </c>
    </row>
    <row r="35632" spans="2:7">
      <c r="B35632" s="32">
        <f>SUMIF(Balanço[Estoque],Back!A35632,Balanço[Quantidade])</f>
        <v>0</v>
      </c>
      <c r="G35632" s="32" t="str" cm="1">
        <f t="array" ref="G35632">IF(F35632="","",SUM(_xlfn._xlws.FILTER(Balanço[Quantidade],(Balanço[Estoque]=Back!$E$3)*(Balanço[Material]=Back!F35632))))</f>
        <v/>
      </c>
    </row>
    <row r="35633" spans="2:7">
      <c r="B35633" s="32">
        <f>SUMIF(Balanço[Estoque],Back!A35633,Balanço[Quantidade])</f>
        <v>0</v>
      </c>
      <c r="G35633" s="32" t="str" cm="1">
        <f t="array" ref="G35633">IF(F35633="","",SUM(_xlfn._xlws.FILTER(Balanço[Quantidade],(Balanço[Estoque]=Back!$E$3)*(Balanço[Material]=Back!F35633))))</f>
        <v/>
      </c>
    </row>
    <row r="35634" spans="2:7">
      <c r="B35634" s="32">
        <f>SUMIF(Balanço[Estoque],Back!A35634,Balanço[Quantidade])</f>
        <v>0</v>
      </c>
      <c r="G35634" s="32" t="str" cm="1">
        <f t="array" ref="G35634">IF(F35634="","",SUM(_xlfn._xlws.FILTER(Balanço[Quantidade],(Balanço[Estoque]=Back!$E$3)*(Balanço[Material]=Back!F35634))))</f>
        <v/>
      </c>
    </row>
    <row r="35635" spans="2:7">
      <c r="B35635" s="32">
        <f>SUMIF(Balanço[Estoque],Back!A35635,Balanço[Quantidade])</f>
        <v>0</v>
      </c>
      <c r="G35635" s="32" t="str" cm="1">
        <f t="array" ref="G35635">IF(F35635="","",SUM(_xlfn._xlws.FILTER(Balanço[Quantidade],(Balanço[Estoque]=Back!$E$3)*(Balanço[Material]=Back!F35635))))</f>
        <v/>
      </c>
    </row>
    <row r="35636" spans="2:7">
      <c r="B35636" s="32">
        <f>SUMIF(Balanço[Estoque],Back!A35636,Balanço[Quantidade])</f>
        <v>0</v>
      </c>
      <c r="G35636" s="32" t="str" cm="1">
        <f t="array" ref="G35636">IF(F35636="","",SUM(_xlfn._xlws.FILTER(Balanço[Quantidade],(Balanço[Estoque]=Back!$E$3)*(Balanço[Material]=Back!F35636))))</f>
        <v/>
      </c>
    </row>
    <row r="35637" spans="2:7">
      <c r="B35637" s="32">
        <f>SUMIF(Balanço[Estoque],Back!A35637,Balanço[Quantidade])</f>
        <v>0</v>
      </c>
      <c r="G35637" s="32" t="str" cm="1">
        <f t="array" ref="G35637">IF(F35637="","",SUM(_xlfn._xlws.FILTER(Balanço[Quantidade],(Balanço[Estoque]=Back!$E$3)*(Balanço[Material]=Back!F35637))))</f>
        <v/>
      </c>
    </row>
    <row r="35638" spans="2:7">
      <c r="B35638" s="32">
        <f>SUMIF(Balanço[Estoque],Back!A35638,Balanço[Quantidade])</f>
        <v>0</v>
      </c>
      <c r="G35638" s="32" t="str" cm="1">
        <f t="array" ref="G35638">IF(F35638="","",SUM(_xlfn._xlws.FILTER(Balanço[Quantidade],(Balanço[Estoque]=Back!$E$3)*(Balanço[Material]=Back!F35638))))</f>
        <v/>
      </c>
    </row>
    <row r="35639" spans="2:7">
      <c r="B35639" s="32">
        <f>SUMIF(Balanço[Estoque],Back!A35639,Balanço[Quantidade])</f>
        <v>0</v>
      </c>
      <c r="G35639" s="32" t="str" cm="1">
        <f t="array" ref="G35639">IF(F35639="","",SUM(_xlfn._xlws.FILTER(Balanço[Quantidade],(Balanço[Estoque]=Back!$E$3)*(Balanço[Material]=Back!F35639))))</f>
        <v/>
      </c>
    </row>
    <row r="35640" spans="2:7">
      <c r="B35640" s="32">
        <f>SUMIF(Balanço[Estoque],Back!A35640,Balanço[Quantidade])</f>
        <v>0</v>
      </c>
      <c r="G35640" s="32" t="str" cm="1">
        <f t="array" ref="G35640">IF(F35640="","",SUM(_xlfn._xlws.FILTER(Balanço[Quantidade],(Balanço[Estoque]=Back!$E$3)*(Balanço[Material]=Back!F35640))))</f>
        <v/>
      </c>
    </row>
    <row r="35641" spans="2:7">
      <c r="B35641" s="32">
        <f>SUMIF(Balanço[Estoque],Back!A35641,Balanço[Quantidade])</f>
        <v>0</v>
      </c>
      <c r="G35641" s="32" t="str" cm="1">
        <f t="array" ref="G35641">IF(F35641="","",SUM(_xlfn._xlws.FILTER(Balanço[Quantidade],(Balanço[Estoque]=Back!$E$3)*(Balanço[Material]=Back!F35641))))</f>
        <v/>
      </c>
    </row>
    <row r="35642" spans="2:7">
      <c r="B35642" s="32">
        <f>SUMIF(Balanço[Estoque],Back!A35642,Balanço[Quantidade])</f>
        <v>0</v>
      </c>
      <c r="G35642" s="32" t="str" cm="1">
        <f t="array" ref="G35642">IF(F35642="","",SUM(_xlfn._xlws.FILTER(Balanço[Quantidade],(Balanço[Estoque]=Back!$E$3)*(Balanço[Material]=Back!F35642))))</f>
        <v/>
      </c>
    </row>
    <row r="35643" spans="2:7">
      <c r="B35643" s="32">
        <f>SUMIF(Balanço[Estoque],Back!A35643,Balanço[Quantidade])</f>
        <v>0</v>
      </c>
      <c r="G35643" s="32" t="str" cm="1">
        <f t="array" ref="G35643">IF(F35643="","",SUM(_xlfn._xlws.FILTER(Balanço[Quantidade],(Balanço[Estoque]=Back!$E$3)*(Balanço[Material]=Back!F35643))))</f>
        <v/>
      </c>
    </row>
    <row r="35644" spans="2:7">
      <c r="B35644" s="32">
        <f>SUMIF(Balanço[Estoque],Back!A35644,Balanço[Quantidade])</f>
        <v>0</v>
      </c>
      <c r="G35644" s="32" t="str" cm="1">
        <f t="array" ref="G35644">IF(F35644="","",SUM(_xlfn._xlws.FILTER(Balanço[Quantidade],(Balanço[Estoque]=Back!$E$3)*(Balanço[Material]=Back!F35644))))</f>
        <v/>
      </c>
    </row>
    <row r="35645" spans="2:7">
      <c r="B35645" s="32">
        <f>SUMIF(Balanço[Estoque],Back!A35645,Balanço[Quantidade])</f>
        <v>0</v>
      </c>
      <c r="G35645" s="32" t="str" cm="1">
        <f t="array" ref="G35645">IF(F35645="","",SUM(_xlfn._xlws.FILTER(Balanço[Quantidade],(Balanço[Estoque]=Back!$E$3)*(Balanço[Material]=Back!F35645))))</f>
        <v/>
      </c>
    </row>
    <row r="35646" spans="2:7">
      <c r="B35646" s="32">
        <f>SUMIF(Balanço[Estoque],Back!A35646,Balanço[Quantidade])</f>
        <v>0</v>
      </c>
      <c r="G35646" s="32" t="str" cm="1">
        <f t="array" ref="G35646">IF(F35646="","",SUM(_xlfn._xlws.FILTER(Balanço[Quantidade],(Balanço[Estoque]=Back!$E$3)*(Balanço[Material]=Back!F35646))))</f>
        <v/>
      </c>
    </row>
    <row r="35647" spans="2:7">
      <c r="B35647" s="32">
        <f>SUMIF(Balanço[Estoque],Back!A35647,Balanço[Quantidade])</f>
        <v>0</v>
      </c>
      <c r="G35647" s="32" t="str" cm="1">
        <f t="array" ref="G35647">IF(F35647="","",SUM(_xlfn._xlws.FILTER(Balanço[Quantidade],(Balanço[Estoque]=Back!$E$3)*(Balanço[Material]=Back!F35647))))</f>
        <v/>
      </c>
    </row>
    <row r="35648" spans="2:7">
      <c r="B35648" s="32">
        <f>SUMIF(Balanço[Estoque],Back!A35648,Balanço[Quantidade])</f>
        <v>0</v>
      </c>
      <c r="G35648" s="32" t="str" cm="1">
        <f t="array" ref="G35648">IF(F35648="","",SUM(_xlfn._xlws.FILTER(Balanço[Quantidade],(Balanço[Estoque]=Back!$E$3)*(Balanço[Material]=Back!F35648))))</f>
        <v/>
      </c>
    </row>
    <row r="35649" spans="2:7">
      <c r="B35649" s="32">
        <f>SUMIF(Balanço[Estoque],Back!A35649,Balanço[Quantidade])</f>
        <v>0</v>
      </c>
      <c r="G35649" s="32" t="str" cm="1">
        <f t="array" ref="G35649">IF(F35649="","",SUM(_xlfn._xlws.FILTER(Balanço[Quantidade],(Balanço[Estoque]=Back!$E$3)*(Balanço[Material]=Back!F35649))))</f>
        <v/>
      </c>
    </row>
    <row r="35650" spans="2:7">
      <c r="B35650" s="32">
        <f>SUMIF(Balanço[Estoque],Back!A35650,Balanço[Quantidade])</f>
        <v>0</v>
      </c>
      <c r="G35650" s="32" t="str" cm="1">
        <f t="array" ref="G35650">IF(F35650="","",SUM(_xlfn._xlws.FILTER(Balanço[Quantidade],(Balanço[Estoque]=Back!$E$3)*(Balanço[Material]=Back!F35650))))</f>
        <v/>
      </c>
    </row>
    <row r="35651" spans="2:7">
      <c r="B35651" s="32">
        <f>SUMIF(Balanço[Estoque],Back!A35651,Balanço[Quantidade])</f>
        <v>0</v>
      </c>
      <c r="G35651" s="32" t="str" cm="1">
        <f t="array" ref="G35651">IF(F35651="","",SUM(_xlfn._xlws.FILTER(Balanço[Quantidade],(Balanço[Estoque]=Back!$E$3)*(Balanço[Material]=Back!F35651))))</f>
        <v/>
      </c>
    </row>
    <row r="35652" spans="2:7">
      <c r="B35652" s="32">
        <f>SUMIF(Balanço[Estoque],Back!A35652,Balanço[Quantidade])</f>
        <v>0</v>
      </c>
      <c r="G35652" s="32" t="str" cm="1">
        <f t="array" ref="G35652">IF(F35652="","",SUM(_xlfn._xlws.FILTER(Balanço[Quantidade],(Balanço[Estoque]=Back!$E$3)*(Balanço[Material]=Back!F35652))))</f>
        <v/>
      </c>
    </row>
    <row r="35653" spans="2:7">
      <c r="B35653" s="32">
        <f>SUMIF(Balanço[Estoque],Back!A35653,Balanço[Quantidade])</f>
        <v>0</v>
      </c>
      <c r="G35653" s="32" t="str" cm="1">
        <f t="array" ref="G35653">IF(F35653="","",SUM(_xlfn._xlws.FILTER(Balanço[Quantidade],(Balanço[Estoque]=Back!$E$3)*(Balanço[Material]=Back!F35653))))</f>
        <v/>
      </c>
    </row>
    <row r="35654" spans="2:7">
      <c r="B35654" s="32">
        <f>SUMIF(Balanço[Estoque],Back!A35654,Balanço[Quantidade])</f>
        <v>0</v>
      </c>
      <c r="G35654" s="32" t="str" cm="1">
        <f t="array" ref="G35654">IF(F35654="","",SUM(_xlfn._xlws.FILTER(Balanço[Quantidade],(Balanço[Estoque]=Back!$E$3)*(Balanço[Material]=Back!F35654))))</f>
        <v/>
      </c>
    </row>
    <row r="35655" spans="2:7">
      <c r="B35655" s="32">
        <f>SUMIF(Balanço[Estoque],Back!A35655,Balanço[Quantidade])</f>
        <v>0</v>
      </c>
      <c r="G35655" s="32" t="str" cm="1">
        <f t="array" ref="G35655">IF(F35655="","",SUM(_xlfn._xlws.FILTER(Balanço[Quantidade],(Balanço[Estoque]=Back!$E$3)*(Balanço[Material]=Back!F35655))))</f>
        <v/>
      </c>
    </row>
    <row r="35656" spans="2:7">
      <c r="B35656" s="32">
        <f>SUMIF(Balanço[Estoque],Back!A35656,Balanço[Quantidade])</f>
        <v>0</v>
      </c>
      <c r="G35656" s="32" t="str" cm="1">
        <f t="array" ref="G35656">IF(F35656="","",SUM(_xlfn._xlws.FILTER(Balanço[Quantidade],(Balanço[Estoque]=Back!$E$3)*(Balanço[Material]=Back!F35656))))</f>
        <v/>
      </c>
    </row>
    <row r="35657" spans="2:7">
      <c r="B35657" s="32">
        <f>SUMIF(Balanço[Estoque],Back!A35657,Balanço[Quantidade])</f>
        <v>0</v>
      </c>
      <c r="G35657" s="32" t="str" cm="1">
        <f t="array" ref="G35657">IF(F35657="","",SUM(_xlfn._xlws.FILTER(Balanço[Quantidade],(Balanço[Estoque]=Back!$E$3)*(Balanço[Material]=Back!F35657))))</f>
        <v/>
      </c>
    </row>
    <row r="35658" spans="2:7">
      <c r="B35658" s="32">
        <f>SUMIF(Balanço[Estoque],Back!A35658,Balanço[Quantidade])</f>
        <v>0</v>
      </c>
      <c r="G35658" s="32" t="str" cm="1">
        <f t="array" ref="G35658">IF(F35658="","",SUM(_xlfn._xlws.FILTER(Balanço[Quantidade],(Balanço[Estoque]=Back!$E$3)*(Balanço[Material]=Back!F35658))))</f>
        <v/>
      </c>
    </row>
    <row r="35659" spans="2:7">
      <c r="B35659" s="32">
        <f>SUMIF(Balanço[Estoque],Back!A35659,Balanço[Quantidade])</f>
        <v>0</v>
      </c>
      <c r="G35659" s="32" t="str" cm="1">
        <f t="array" ref="G35659">IF(F35659="","",SUM(_xlfn._xlws.FILTER(Balanço[Quantidade],(Balanço[Estoque]=Back!$E$3)*(Balanço[Material]=Back!F35659))))</f>
        <v/>
      </c>
    </row>
    <row r="35660" spans="2:7">
      <c r="B35660" s="32">
        <f>SUMIF(Balanço[Estoque],Back!A35660,Balanço[Quantidade])</f>
        <v>0</v>
      </c>
      <c r="G35660" s="32" t="str" cm="1">
        <f t="array" ref="G35660">IF(F35660="","",SUM(_xlfn._xlws.FILTER(Balanço[Quantidade],(Balanço[Estoque]=Back!$E$3)*(Balanço[Material]=Back!F35660))))</f>
        <v/>
      </c>
    </row>
    <row r="35661" spans="2:7">
      <c r="B35661" s="32">
        <f>SUMIF(Balanço[Estoque],Back!A35661,Balanço[Quantidade])</f>
        <v>0</v>
      </c>
      <c r="G35661" s="32" t="str" cm="1">
        <f t="array" ref="G35661">IF(F35661="","",SUM(_xlfn._xlws.FILTER(Balanço[Quantidade],(Balanço[Estoque]=Back!$E$3)*(Balanço[Material]=Back!F35661))))</f>
        <v/>
      </c>
    </row>
    <row r="35662" spans="2:7">
      <c r="B35662" s="32">
        <f>SUMIF(Balanço[Estoque],Back!A35662,Balanço[Quantidade])</f>
        <v>0</v>
      </c>
      <c r="G35662" s="32" t="str" cm="1">
        <f t="array" ref="G35662">IF(F35662="","",SUM(_xlfn._xlws.FILTER(Balanço[Quantidade],(Balanço[Estoque]=Back!$E$3)*(Balanço[Material]=Back!F35662))))</f>
        <v/>
      </c>
    </row>
    <row r="35663" spans="2:7">
      <c r="B35663" s="32">
        <f>SUMIF(Balanço[Estoque],Back!A35663,Balanço[Quantidade])</f>
        <v>0</v>
      </c>
      <c r="G35663" s="32" t="str" cm="1">
        <f t="array" ref="G35663">IF(F35663="","",SUM(_xlfn._xlws.FILTER(Balanço[Quantidade],(Balanço[Estoque]=Back!$E$3)*(Balanço[Material]=Back!F35663))))</f>
        <v/>
      </c>
    </row>
    <row r="35664" spans="2:7">
      <c r="B35664" s="32">
        <f>SUMIF(Balanço[Estoque],Back!A35664,Balanço[Quantidade])</f>
        <v>0</v>
      </c>
      <c r="G35664" s="32" t="str" cm="1">
        <f t="array" ref="G35664">IF(F35664="","",SUM(_xlfn._xlws.FILTER(Balanço[Quantidade],(Balanço[Estoque]=Back!$E$3)*(Balanço[Material]=Back!F35664))))</f>
        <v/>
      </c>
    </row>
    <row r="35665" spans="2:7">
      <c r="B35665" s="32">
        <f>SUMIF(Balanço[Estoque],Back!A35665,Balanço[Quantidade])</f>
        <v>0</v>
      </c>
      <c r="G35665" s="32" t="str" cm="1">
        <f t="array" ref="G35665">IF(F35665="","",SUM(_xlfn._xlws.FILTER(Balanço[Quantidade],(Balanço[Estoque]=Back!$E$3)*(Balanço[Material]=Back!F35665))))</f>
        <v/>
      </c>
    </row>
    <row r="35666" spans="2:7">
      <c r="B35666" s="32">
        <f>SUMIF(Balanço[Estoque],Back!A35666,Balanço[Quantidade])</f>
        <v>0</v>
      </c>
      <c r="G35666" s="32" t="str" cm="1">
        <f t="array" ref="G35666">IF(F35666="","",SUM(_xlfn._xlws.FILTER(Balanço[Quantidade],(Balanço[Estoque]=Back!$E$3)*(Balanço[Material]=Back!F35666))))</f>
        <v/>
      </c>
    </row>
    <row r="35667" spans="2:7">
      <c r="B35667" s="32">
        <f>SUMIF(Balanço[Estoque],Back!A35667,Balanço[Quantidade])</f>
        <v>0</v>
      </c>
      <c r="G35667" s="32" t="str" cm="1">
        <f t="array" ref="G35667">IF(F35667="","",SUM(_xlfn._xlws.FILTER(Balanço[Quantidade],(Balanço[Estoque]=Back!$E$3)*(Balanço[Material]=Back!F35667))))</f>
        <v/>
      </c>
    </row>
    <row r="35668" spans="2:7">
      <c r="B35668" s="32">
        <f>SUMIF(Balanço[Estoque],Back!A35668,Balanço[Quantidade])</f>
        <v>0</v>
      </c>
      <c r="G35668" s="32" t="str" cm="1">
        <f t="array" ref="G35668">IF(F35668="","",SUM(_xlfn._xlws.FILTER(Balanço[Quantidade],(Balanço[Estoque]=Back!$E$3)*(Balanço[Material]=Back!F35668))))</f>
        <v/>
      </c>
    </row>
    <row r="35669" spans="2:7">
      <c r="B35669" s="32">
        <f>SUMIF(Balanço[Estoque],Back!A35669,Balanço[Quantidade])</f>
        <v>0</v>
      </c>
      <c r="G35669" s="32" t="str" cm="1">
        <f t="array" ref="G35669">IF(F35669="","",SUM(_xlfn._xlws.FILTER(Balanço[Quantidade],(Balanço[Estoque]=Back!$E$3)*(Balanço[Material]=Back!F35669))))</f>
        <v/>
      </c>
    </row>
    <row r="35670" spans="2:7">
      <c r="B35670" s="32">
        <f>SUMIF(Balanço[Estoque],Back!A35670,Balanço[Quantidade])</f>
        <v>0</v>
      </c>
      <c r="G35670" s="32" t="str" cm="1">
        <f t="array" ref="G35670">IF(F35670="","",SUM(_xlfn._xlws.FILTER(Balanço[Quantidade],(Balanço[Estoque]=Back!$E$3)*(Balanço[Material]=Back!F35670))))</f>
        <v/>
      </c>
    </row>
    <row r="35671" spans="2:7">
      <c r="B35671" s="32">
        <f>SUMIF(Balanço[Estoque],Back!A35671,Balanço[Quantidade])</f>
        <v>0</v>
      </c>
      <c r="G35671" s="32" t="str" cm="1">
        <f t="array" ref="G35671">IF(F35671="","",SUM(_xlfn._xlws.FILTER(Balanço[Quantidade],(Balanço[Estoque]=Back!$E$3)*(Balanço[Material]=Back!F35671))))</f>
        <v/>
      </c>
    </row>
    <row r="35672" spans="2:7">
      <c r="B35672" s="32">
        <f>SUMIF(Balanço[Estoque],Back!A35672,Balanço[Quantidade])</f>
        <v>0</v>
      </c>
      <c r="G35672" s="32" t="str" cm="1">
        <f t="array" ref="G35672">IF(F35672="","",SUM(_xlfn._xlws.FILTER(Balanço[Quantidade],(Balanço[Estoque]=Back!$E$3)*(Balanço[Material]=Back!F35672))))</f>
        <v/>
      </c>
    </row>
    <row r="35673" spans="2:7">
      <c r="B35673" s="32">
        <f>SUMIF(Balanço[Estoque],Back!A35673,Balanço[Quantidade])</f>
        <v>0</v>
      </c>
      <c r="G35673" s="32" t="str" cm="1">
        <f t="array" ref="G35673">IF(F35673="","",SUM(_xlfn._xlws.FILTER(Balanço[Quantidade],(Balanço[Estoque]=Back!$E$3)*(Balanço[Material]=Back!F35673))))</f>
        <v/>
      </c>
    </row>
    <row r="35674" spans="2:7">
      <c r="B35674" s="32">
        <f>SUMIF(Balanço[Estoque],Back!A35674,Balanço[Quantidade])</f>
        <v>0</v>
      </c>
      <c r="G35674" s="32" t="str" cm="1">
        <f t="array" ref="G35674">IF(F35674="","",SUM(_xlfn._xlws.FILTER(Balanço[Quantidade],(Balanço[Estoque]=Back!$E$3)*(Balanço[Material]=Back!F35674))))</f>
        <v/>
      </c>
    </row>
    <row r="35675" spans="2:7">
      <c r="B35675" s="32">
        <f>SUMIF(Balanço[Estoque],Back!A35675,Balanço[Quantidade])</f>
        <v>0</v>
      </c>
      <c r="G35675" s="32" t="str" cm="1">
        <f t="array" ref="G35675">IF(F35675="","",SUM(_xlfn._xlws.FILTER(Balanço[Quantidade],(Balanço[Estoque]=Back!$E$3)*(Balanço[Material]=Back!F35675))))</f>
        <v/>
      </c>
    </row>
    <row r="35676" spans="2:7">
      <c r="B35676" s="32">
        <f>SUMIF(Balanço[Estoque],Back!A35676,Balanço[Quantidade])</f>
        <v>0</v>
      </c>
      <c r="G35676" s="32" t="str" cm="1">
        <f t="array" ref="G35676">IF(F35676="","",SUM(_xlfn._xlws.FILTER(Balanço[Quantidade],(Balanço[Estoque]=Back!$E$3)*(Balanço[Material]=Back!F35676))))</f>
        <v/>
      </c>
    </row>
    <row r="35677" spans="2:7">
      <c r="B35677" s="32">
        <f>SUMIF(Balanço[Estoque],Back!A35677,Balanço[Quantidade])</f>
        <v>0</v>
      </c>
      <c r="G35677" s="32" t="str" cm="1">
        <f t="array" ref="G35677">IF(F35677="","",SUM(_xlfn._xlws.FILTER(Balanço[Quantidade],(Balanço[Estoque]=Back!$E$3)*(Balanço[Material]=Back!F35677))))</f>
        <v/>
      </c>
    </row>
    <row r="35678" spans="2:7">
      <c r="B35678" s="32">
        <f>SUMIF(Balanço[Estoque],Back!A35678,Balanço[Quantidade])</f>
        <v>0</v>
      </c>
      <c r="G35678" s="32" t="str" cm="1">
        <f t="array" ref="G35678">IF(F35678="","",SUM(_xlfn._xlws.FILTER(Balanço[Quantidade],(Balanço[Estoque]=Back!$E$3)*(Balanço[Material]=Back!F35678))))</f>
        <v/>
      </c>
    </row>
    <row r="35679" spans="2:7">
      <c r="B35679" s="32">
        <f>SUMIF(Balanço[Estoque],Back!A35679,Balanço[Quantidade])</f>
        <v>0</v>
      </c>
      <c r="G35679" s="32" t="str" cm="1">
        <f t="array" ref="G35679">IF(F35679="","",SUM(_xlfn._xlws.FILTER(Balanço[Quantidade],(Balanço[Estoque]=Back!$E$3)*(Balanço[Material]=Back!F35679))))</f>
        <v/>
      </c>
    </row>
    <row r="35680" spans="2:7">
      <c r="B35680" s="32">
        <f>SUMIF(Balanço[Estoque],Back!A35680,Balanço[Quantidade])</f>
        <v>0</v>
      </c>
      <c r="G35680" s="32" t="str" cm="1">
        <f t="array" ref="G35680">IF(F35680="","",SUM(_xlfn._xlws.FILTER(Balanço[Quantidade],(Balanço[Estoque]=Back!$E$3)*(Balanço[Material]=Back!F35680))))</f>
        <v/>
      </c>
    </row>
    <row r="35681" spans="2:7">
      <c r="B35681" s="32">
        <f>SUMIF(Balanço[Estoque],Back!A35681,Balanço[Quantidade])</f>
        <v>0</v>
      </c>
      <c r="G35681" s="32" t="str" cm="1">
        <f t="array" ref="G35681">IF(F35681="","",SUM(_xlfn._xlws.FILTER(Balanço[Quantidade],(Balanço[Estoque]=Back!$E$3)*(Balanço[Material]=Back!F35681))))</f>
        <v/>
      </c>
    </row>
    <row r="35682" spans="2:7">
      <c r="B35682" s="32">
        <f>SUMIF(Balanço[Estoque],Back!A35682,Balanço[Quantidade])</f>
        <v>0</v>
      </c>
      <c r="G35682" s="32" t="str" cm="1">
        <f t="array" ref="G35682">IF(F35682="","",SUM(_xlfn._xlws.FILTER(Balanço[Quantidade],(Balanço[Estoque]=Back!$E$3)*(Balanço[Material]=Back!F35682))))</f>
        <v/>
      </c>
    </row>
    <row r="35683" spans="2:7">
      <c r="B35683" s="32">
        <f>SUMIF(Balanço[Estoque],Back!A35683,Balanço[Quantidade])</f>
        <v>0</v>
      </c>
      <c r="G35683" s="32" t="str" cm="1">
        <f t="array" ref="G35683">IF(F35683="","",SUM(_xlfn._xlws.FILTER(Balanço[Quantidade],(Balanço[Estoque]=Back!$E$3)*(Balanço[Material]=Back!F35683))))</f>
        <v/>
      </c>
    </row>
    <row r="35684" spans="2:7">
      <c r="B35684" s="32">
        <f>SUMIF(Balanço[Estoque],Back!A35684,Balanço[Quantidade])</f>
        <v>0</v>
      </c>
      <c r="G35684" s="32" t="str" cm="1">
        <f t="array" ref="G35684">IF(F35684="","",SUM(_xlfn._xlws.FILTER(Balanço[Quantidade],(Balanço[Estoque]=Back!$E$3)*(Balanço[Material]=Back!F35684))))</f>
        <v/>
      </c>
    </row>
    <row r="35685" spans="2:7">
      <c r="B35685" s="32">
        <f>SUMIF(Balanço[Estoque],Back!A35685,Balanço[Quantidade])</f>
        <v>0</v>
      </c>
      <c r="G35685" s="32" t="str" cm="1">
        <f t="array" ref="G35685">IF(F35685="","",SUM(_xlfn._xlws.FILTER(Balanço[Quantidade],(Balanço[Estoque]=Back!$E$3)*(Balanço[Material]=Back!F35685))))</f>
        <v/>
      </c>
    </row>
    <row r="35686" spans="2:7">
      <c r="B35686" s="32">
        <f>SUMIF(Balanço[Estoque],Back!A35686,Balanço[Quantidade])</f>
        <v>0</v>
      </c>
      <c r="G35686" s="32" t="str" cm="1">
        <f t="array" ref="G35686">IF(F35686="","",SUM(_xlfn._xlws.FILTER(Balanço[Quantidade],(Balanço[Estoque]=Back!$E$3)*(Balanço[Material]=Back!F35686))))</f>
        <v/>
      </c>
    </row>
    <row r="35687" spans="2:7">
      <c r="B35687" s="32">
        <f>SUMIF(Balanço[Estoque],Back!A35687,Balanço[Quantidade])</f>
        <v>0</v>
      </c>
      <c r="G35687" s="32" t="str" cm="1">
        <f t="array" ref="G35687">IF(F35687="","",SUM(_xlfn._xlws.FILTER(Balanço[Quantidade],(Balanço[Estoque]=Back!$E$3)*(Balanço[Material]=Back!F35687))))</f>
        <v/>
      </c>
    </row>
    <row r="35688" spans="2:7">
      <c r="B35688" s="32">
        <f>SUMIF(Balanço[Estoque],Back!A35688,Balanço[Quantidade])</f>
        <v>0</v>
      </c>
      <c r="G35688" s="32" t="str" cm="1">
        <f t="array" ref="G35688">IF(F35688="","",SUM(_xlfn._xlws.FILTER(Balanço[Quantidade],(Balanço[Estoque]=Back!$E$3)*(Balanço[Material]=Back!F35688))))</f>
        <v/>
      </c>
    </row>
    <row r="35689" spans="2:7">
      <c r="B35689" s="32">
        <f>SUMIF(Balanço[Estoque],Back!A35689,Balanço[Quantidade])</f>
        <v>0</v>
      </c>
      <c r="G35689" s="32" t="str" cm="1">
        <f t="array" ref="G35689">IF(F35689="","",SUM(_xlfn._xlws.FILTER(Balanço[Quantidade],(Balanço[Estoque]=Back!$E$3)*(Balanço[Material]=Back!F35689))))</f>
        <v/>
      </c>
    </row>
    <row r="35690" spans="2:7">
      <c r="B35690" s="32">
        <f>SUMIF(Balanço[Estoque],Back!A35690,Balanço[Quantidade])</f>
        <v>0</v>
      </c>
      <c r="G35690" s="32" t="str" cm="1">
        <f t="array" ref="G35690">IF(F35690="","",SUM(_xlfn._xlws.FILTER(Balanço[Quantidade],(Balanço[Estoque]=Back!$E$3)*(Balanço[Material]=Back!F35690))))</f>
        <v/>
      </c>
    </row>
    <row r="35691" spans="2:7">
      <c r="B35691" s="32">
        <f>SUMIF(Balanço[Estoque],Back!A35691,Balanço[Quantidade])</f>
        <v>0</v>
      </c>
      <c r="G35691" s="32" t="str" cm="1">
        <f t="array" ref="G35691">IF(F35691="","",SUM(_xlfn._xlws.FILTER(Balanço[Quantidade],(Balanço[Estoque]=Back!$E$3)*(Balanço[Material]=Back!F35691))))</f>
        <v/>
      </c>
    </row>
    <row r="35692" spans="2:7">
      <c r="B35692" s="32">
        <f>SUMIF(Balanço[Estoque],Back!A35692,Balanço[Quantidade])</f>
        <v>0</v>
      </c>
      <c r="G35692" s="32" t="str" cm="1">
        <f t="array" ref="G35692">IF(F35692="","",SUM(_xlfn._xlws.FILTER(Balanço[Quantidade],(Balanço[Estoque]=Back!$E$3)*(Balanço[Material]=Back!F35692))))</f>
        <v/>
      </c>
    </row>
    <row r="35693" spans="2:7">
      <c r="B35693" s="32">
        <f>SUMIF(Balanço[Estoque],Back!A35693,Balanço[Quantidade])</f>
        <v>0</v>
      </c>
      <c r="G35693" s="32" t="str" cm="1">
        <f t="array" ref="G35693">IF(F35693="","",SUM(_xlfn._xlws.FILTER(Balanço[Quantidade],(Balanço[Estoque]=Back!$E$3)*(Balanço[Material]=Back!F35693))))</f>
        <v/>
      </c>
    </row>
    <row r="35694" spans="2:7">
      <c r="B35694" s="32">
        <f>SUMIF(Balanço[Estoque],Back!A35694,Balanço[Quantidade])</f>
        <v>0</v>
      </c>
      <c r="G35694" s="32" t="str" cm="1">
        <f t="array" ref="G35694">IF(F35694="","",SUM(_xlfn._xlws.FILTER(Balanço[Quantidade],(Balanço[Estoque]=Back!$E$3)*(Balanço[Material]=Back!F35694))))</f>
        <v/>
      </c>
    </row>
    <row r="35695" spans="2:7">
      <c r="B35695" s="32">
        <f>SUMIF(Balanço[Estoque],Back!A35695,Balanço[Quantidade])</f>
        <v>0</v>
      </c>
      <c r="G35695" s="32" t="str" cm="1">
        <f t="array" ref="G35695">IF(F35695="","",SUM(_xlfn._xlws.FILTER(Balanço[Quantidade],(Balanço[Estoque]=Back!$E$3)*(Balanço[Material]=Back!F35695))))</f>
        <v/>
      </c>
    </row>
    <row r="35696" spans="2:7">
      <c r="B35696" s="32">
        <f>SUMIF(Balanço[Estoque],Back!A35696,Balanço[Quantidade])</f>
        <v>0</v>
      </c>
      <c r="G35696" s="32" t="str" cm="1">
        <f t="array" ref="G35696">IF(F35696="","",SUM(_xlfn._xlws.FILTER(Balanço[Quantidade],(Balanço[Estoque]=Back!$E$3)*(Balanço[Material]=Back!F35696))))</f>
        <v/>
      </c>
    </row>
    <row r="35697" spans="2:7">
      <c r="B35697" s="32">
        <f>SUMIF(Balanço[Estoque],Back!A35697,Balanço[Quantidade])</f>
        <v>0</v>
      </c>
      <c r="G35697" s="32" t="str" cm="1">
        <f t="array" ref="G35697">IF(F35697="","",SUM(_xlfn._xlws.FILTER(Balanço[Quantidade],(Balanço[Estoque]=Back!$E$3)*(Balanço[Material]=Back!F35697))))</f>
        <v/>
      </c>
    </row>
    <row r="35698" spans="2:7">
      <c r="B35698" s="32">
        <f>SUMIF(Balanço[Estoque],Back!A35698,Balanço[Quantidade])</f>
        <v>0</v>
      </c>
      <c r="G35698" s="32" t="str" cm="1">
        <f t="array" ref="G35698">IF(F35698="","",SUM(_xlfn._xlws.FILTER(Balanço[Quantidade],(Balanço[Estoque]=Back!$E$3)*(Balanço[Material]=Back!F35698))))</f>
        <v/>
      </c>
    </row>
    <row r="35699" spans="2:7">
      <c r="B35699" s="32">
        <f>SUMIF(Balanço[Estoque],Back!A35699,Balanço[Quantidade])</f>
        <v>0</v>
      </c>
      <c r="G35699" s="32" t="str" cm="1">
        <f t="array" ref="G35699">IF(F35699="","",SUM(_xlfn._xlws.FILTER(Balanço[Quantidade],(Balanço[Estoque]=Back!$E$3)*(Balanço[Material]=Back!F35699))))</f>
        <v/>
      </c>
    </row>
    <row r="35700" spans="2:7">
      <c r="B35700" s="32">
        <f>SUMIF(Balanço[Estoque],Back!A35700,Balanço[Quantidade])</f>
        <v>0</v>
      </c>
      <c r="G35700" s="32" t="str" cm="1">
        <f t="array" ref="G35700">IF(F35700="","",SUM(_xlfn._xlws.FILTER(Balanço[Quantidade],(Balanço[Estoque]=Back!$E$3)*(Balanço[Material]=Back!F35700))))</f>
        <v/>
      </c>
    </row>
    <row r="35701" spans="2:7">
      <c r="B35701" s="32">
        <f>SUMIF(Balanço[Estoque],Back!A35701,Balanço[Quantidade])</f>
        <v>0</v>
      </c>
      <c r="G35701" s="32" t="str" cm="1">
        <f t="array" ref="G35701">IF(F35701="","",SUM(_xlfn._xlws.FILTER(Balanço[Quantidade],(Balanço[Estoque]=Back!$E$3)*(Balanço[Material]=Back!F35701))))</f>
        <v/>
      </c>
    </row>
    <row r="35702" spans="2:7">
      <c r="B35702" s="32">
        <f>SUMIF(Balanço[Estoque],Back!A35702,Balanço[Quantidade])</f>
        <v>0</v>
      </c>
      <c r="G35702" s="32" t="str" cm="1">
        <f t="array" ref="G35702">IF(F35702="","",SUM(_xlfn._xlws.FILTER(Balanço[Quantidade],(Balanço[Estoque]=Back!$E$3)*(Balanço[Material]=Back!F35702))))</f>
        <v/>
      </c>
    </row>
    <row r="35703" spans="2:7">
      <c r="B35703" s="32">
        <f>SUMIF(Balanço[Estoque],Back!A35703,Balanço[Quantidade])</f>
        <v>0</v>
      </c>
      <c r="G35703" s="32" t="str" cm="1">
        <f t="array" ref="G35703">IF(F35703="","",SUM(_xlfn._xlws.FILTER(Balanço[Quantidade],(Balanço[Estoque]=Back!$E$3)*(Balanço[Material]=Back!F35703))))</f>
        <v/>
      </c>
    </row>
    <row r="35704" spans="2:7">
      <c r="B35704" s="32">
        <f>SUMIF(Balanço[Estoque],Back!A35704,Balanço[Quantidade])</f>
        <v>0</v>
      </c>
      <c r="G35704" s="32" t="str" cm="1">
        <f t="array" ref="G35704">IF(F35704="","",SUM(_xlfn._xlws.FILTER(Balanço[Quantidade],(Balanço[Estoque]=Back!$E$3)*(Balanço[Material]=Back!F35704))))</f>
        <v/>
      </c>
    </row>
    <row r="35705" spans="2:7">
      <c r="B35705" s="32">
        <f>SUMIF(Balanço[Estoque],Back!A35705,Balanço[Quantidade])</f>
        <v>0</v>
      </c>
      <c r="G35705" s="32" t="str" cm="1">
        <f t="array" ref="G35705">IF(F35705="","",SUM(_xlfn._xlws.FILTER(Balanço[Quantidade],(Balanço[Estoque]=Back!$E$3)*(Balanço[Material]=Back!F35705))))</f>
        <v/>
      </c>
    </row>
    <row r="35706" spans="2:7">
      <c r="B35706" s="32">
        <f>SUMIF(Balanço[Estoque],Back!A35706,Balanço[Quantidade])</f>
        <v>0</v>
      </c>
      <c r="G35706" s="32" t="str" cm="1">
        <f t="array" ref="G35706">IF(F35706="","",SUM(_xlfn._xlws.FILTER(Balanço[Quantidade],(Balanço[Estoque]=Back!$E$3)*(Balanço[Material]=Back!F35706))))</f>
        <v/>
      </c>
    </row>
    <row r="35707" spans="2:7">
      <c r="B35707" s="32">
        <f>SUMIF(Balanço[Estoque],Back!A35707,Balanço[Quantidade])</f>
        <v>0</v>
      </c>
      <c r="G35707" s="32" t="str" cm="1">
        <f t="array" ref="G35707">IF(F35707="","",SUM(_xlfn._xlws.FILTER(Balanço[Quantidade],(Balanço[Estoque]=Back!$E$3)*(Balanço[Material]=Back!F35707))))</f>
        <v/>
      </c>
    </row>
    <row r="35708" spans="2:7">
      <c r="B35708" s="32">
        <f>SUMIF(Balanço[Estoque],Back!A35708,Balanço[Quantidade])</f>
        <v>0</v>
      </c>
      <c r="G35708" s="32" t="str" cm="1">
        <f t="array" ref="G35708">IF(F35708="","",SUM(_xlfn._xlws.FILTER(Balanço[Quantidade],(Balanço[Estoque]=Back!$E$3)*(Balanço[Material]=Back!F35708))))</f>
        <v/>
      </c>
    </row>
    <row r="35709" spans="2:7">
      <c r="B35709" s="32">
        <f>SUMIF(Balanço[Estoque],Back!A35709,Balanço[Quantidade])</f>
        <v>0</v>
      </c>
      <c r="G35709" s="32" t="str" cm="1">
        <f t="array" ref="G35709">IF(F35709="","",SUM(_xlfn._xlws.FILTER(Balanço[Quantidade],(Balanço[Estoque]=Back!$E$3)*(Balanço[Material]=Back!F35709))))</f>
        <v/>
      </c>
    </row>
    <row r="35710" spans="2:7">
      <c r="B35710" s="32">
        <f>SUMIF(Balanço[Estoque],Back!A35710,Balanço[Quantidade])</f>
        <v>0</v>
      </c>
      <c r="G35710" s="32" t="str" cm="1">
        <f t="array" ref="G35710">IF(F35710="","",SUM(_xlfn._xlws.FILTER(Balanço[Quantidade],(Balanço[Estoque]=Back!$E$3)*(Balanço[Material]=Back!F35710))))</f>
        <v/>
      </c>
    </row>
    <row r="35711" spans="2:7">
      <c r="B35711" s="32">
        <f>SUMIF(Balanço[Estoque],Back!A35711,Balanço[Quantidade])</f>
        <v>0</v>
      </c>
      <c r="G35711" s="32" t="str" cm="1">
        <f t="array" ref="G35711">IF(F35711="","",SUM(_xlfn._xlws.FILTER(Balanço[Quantidade],(Balanço[Estoque]=Back!$E$3)*(Balanço[Material]=Back!F35711))))</f>
        <v/>
      </c>
    </row>
    <row r="35712" spans="2:7">
      <c r="B35712" s="32">
        <f>SUMIF(Balanço[Estoque],Back!A35712,Balanço[Quantidade])</f>
        <v>0</v>
      </c>
      <c r="G35712" s="32" t="str" cm="1">
        <f t="array" ref="G35712">IF(F35712="","",SUM(_xlfn._xlws.FILTER(Balanço[Quantidade],(Balanço[Estoque]=Back!$E$3)*(Balanço[Material]=Back!F35712))))</f>
        <v/>
      </c>
    </row>
    <row r="35713" spans="2:7">
      <c r="B35713" s="32">
        <f>SUMIF(Balanço[Estoque],Back!A35713,Balanço[Quantidade])</f>
        <v>0</v>
      </c>
      <c r="G35713" s="32" t="str" cm="1">
        <f t="array" ref="G35713">IF(F35713="","",SUM(_xlfn._xlws.FILTER(Balanço[Quantidade],(Balanço[Estoque]=Back!$E$3)*(Balanço[Material]=Back!F35713))))</f>
        <v/>
      </c>
    </row>
    <row r="35714" spans="2:7">
      <c r="B35714" s="32">
        <f>SUMIF(Balanço[Estoque],Back!A35714,Balanço[Quantidade])</f>
        <v>0</v>
      </c>
      <c r="G35714" s="32" t="str" cm="1">
        <f t="array" ref="G35714">IF(F35714="","",SUM(_xlfn._xlws.FILTER(Balanço[Quantidade],(Balanço[Estoque]=Back!$E$3)*(Balanço[Material]=Back!F35714))))</f>
        <v/>
      </c>
    </row>
    <row r="35715" spans="2:7">
      <c r="B35715" s="32">
        <f>SUMIF(Balanço[Estoque],Back!A35715,Balanço[Quantidade])</f>
        <v>0</v>
      </c>
      <c r="G35715" s="32" t="str" cm="1">
        <f t="array" ref="G35715">IF(F35715="","",SUM(_xlfn._xlws.FILTER(Balanço[Quantidade],(Balanço[Estoque]=Back!$E$3)*(Balanço[Material]=Back!F35715))))</f>
        <v/>
      </c>
    </row>
    <row r="35716" spans="2:7">
      <c r="B35716" s="32">
        <f>SUMIF(Balanço[Estoque],Back!A35716,Balanço[Quantidade])</f>
        <v>0</v>
      </c>
      <c r="G35716" s="32" t="str" cm="1">
        <f t="array" ref="G35716">IF(F35716="","",SUM(_xlfn._xlws.FILTER(Balanço[Quantidade],(Balanço[Estoque]=Back!$E$3)*(Balanço[Material]=Back!F35716))))</f>
        <v/>
      </c>
    </row>
    <row r="35717" spans="2:7">
      <c r="B35717" s="32">
        <f>SUMIF(Balanço[Estoque],Back!A35717,Balanço[Quantidade])</f>
        <v>0</v>
      </c>
      <c r="G35717" s="32" t="str" cm="1">
        <f t="array" ref="G35717">IF(F35717="","",SUM(_xlfn._xlws.FILTER(Balanço[Quantidade],(Balanço[Estoque]=Back!$E$3)*(Balanço[Material]=Back!F35717))))</f>
        <v/>
      </c>
    </row>
    <row r="35718" spans="2:7">
      <c r="B35718" s="32">
        <f>SUMIF(Balanço[Estoque],Back!A35718,Balanço[Quantidade])</f>
        <v>0</v>
      </c>
      <c r="G35718" s="32" t="str" cm="1">
        <f t="array" ref="G35718">IF(F35718="","",SUM(_xlfn._xlws.FILTER(Balanço[Quantidade],(Balanço[Estoque]=Back!$E$3)*(Balanço[Material]=Back!F35718))))</f>
        <v/>
      </c>
    </row>
    <row r="35719" spans="2:7">
      <c r="B35719" s="32">
        <f>SUMIF(Balanço[Estoque],Back!A35719,Balanço[Quantidade])</f>
        <v>0</v>
      </c>
      <c r="G35719" s="32" t="str" cm="1">
        <f t="array" ref="G35719">IF(F35719="","",SUM(_xlfn._xlws.FILTER(Balanço[Quantidade],(Balanço[Estoque]=Back!$E$3)*(Balanço[Material]=Back!F35719))))</f>
        <v/>
      </c>
    </row>
    <row r="35720" spans="2:7">
      <c r="B35720" s="32">
        <f>SUMIF(Balanço[Estoque],Back!A35720,Balanço[Quantidade])</f>
        <v>0</v>
      </c>
      <c r="G35720" s="32" t="str" cm="1">
        <f t="array" ref="G35720">IF(F35720="","",SUM(_xlfn._xlws.FILTER(Balanço[Quantidade],(Balanço[Estoque]=Back!$E$3)*(Balanço[Material]=Back!F35720))))</f>
        <v/>
      </c>
    </row>
    <row r="35721" spans="2:7">
      <c r="B35721" s="32">
        <f>SUMIF(Balanço[Estoque],Back!A35721,Balanço[Quantidade])</f>
        <v>0</v>
      </c>
      <c r="G35721" s="32" t="str" cm="1">
        <f t="array" ref="G35721">IF(F35721="","",SUM(_xlfn._xlws.FILTER(Balanço[Quantidade],(Balanço[Estoque]=Back!$E$3)*(Balanço[Material]=Back!F35721))))</f>
        <v/>
      </c>
    </row>
    <row r="35722" spans="2:7">
      <c r="B35722" s="32">
        <f>SUMIF(Balanço[Estoque],Back!A35722,Balanço[Quantidade])</f>
        <v>0</v>
      </c>
      <c r="G35722" s="32" t="str" cm="1">
        <f t="array" ref="G35722">IF(F35722="","",SUM(_xlfn._xlws.FILTER(Balanço[Quantidade],(Balanço[Estoque]=Back!$E$3)*(Balanço[Material]=Back!F35722))))</f>
        <v/>
      </c>
    </row>
    <row r="35723" spans="2:7">
      <c r="B35723" s="32">
        <f>SUMIF(Balanço[Estoque],Back!A35723,Balanço[Quantidade])</f>
        <v>0</v>
      </c>
      <c r="G35723" s="32" t="str" cm="1">
        <f t="array" ref="G35723">IF(F35723="","",SUM(_xlfn._xlws.FILTER(Balanço[Quantidade],(Balanço[Estoque]=Back!$E$3)*(Balanço[Material]=Back!F35723))))</f>
        <v/>
      </c>
    </row>
    <row r="35724" spans="2:7">
      <c r="B35724" s="32">
        <f>SUMIF(Balanço[Estoque],Back!A35724,Balanço[Quantidade])</f>
        <v>0</v>
      </c>
      <c r="G35724" s="32" t="str" cm="1">
        <f t="array" ref="G35724">IF(F35724="","",SUM(_xlfn._xlws.FILTER(Balanço[Quantidade],(Balanço[Estoque]=Back!$E$3)*(Balanço[Material]=Back!F35724))))</f>
        <v/>
      </c>
    </row>
    <row r="35725" spans="2:7">
      <c r="B35725" s="32">
        <f>SUMIF(Balanço[Estoque],Back!A35725,Balanço[Quantidade])</f>
        <v>0</v>
      </c>
      <c r="G35725" s="32" t="str" cm="1">
        <f t="array" ref="G35725">IF(F35725="","",SUM(_xlfn._xlws.FILTER(Balanço[Quantidade],(Balanço[Estoque]=Back!$E$3)*(Balanço[Material]=Back!F35725))))</f>
        <v/>
      </c>
    </row>
    <row r="35726" spans="2:7">
      <c r="B35726" s="32">
        <f>SUMIF(Balanço[Estoque],Back!A35726,Balanço[Quantidade])</f>
        <v>0</v>
      </c>
      <c r="G35726" s="32" t="str" cm="1">
        <f t="array" ref="G35726">IF(F35726="","",SUM(_xlfn._xlws.FILTER(Balanço[Quantidade],(Balanço[Estoque]=Back!$E$3)*(Balanço[Material]=Back!F35726))))</f>
        <v/>
      </c>
    </row>
    <row r="35727" spans="2:7">
      <c r="B35727" s="32">
        <f>SUMIF(Balanço[Estoque],Back!A35727,Balanço[Quantidade])</f>
        <v>0</v>
      </c>
      <c r="G35727" s="32" t="str" cm="1">
        <f t="array" ref="G35727">IF(F35727="","",SUM(_xlfn._xlws.FILTER(Balanço[Quantidade],(Balanço[Estoque]=Back!$E$3)*(Balanço[Material]=Back!F35727))))</f>
        <v/>
      </c>
    </row>
    <row r="35728" spans="2:7">
      <c r="B35728" s="32">
        <f>SUMIF(Balanço[Estoque],Back!A35728,Balanço[Quantidade])</f>
        <v>0</v>
      </c>
      <c r="G35728" s="32" t="str" cm="1">
        <f t="array" ref="G35728">IF(F35728="","",SUM(_xlfn._xlws.FILTER(Balanço[Quantidade],(Balanço[Estoque]=Back!$E$3)*(Balanço[Material]=Back!F35728))))</f>
        <v/>
      </c>
    </row>
    <row r="35729" spans="2:7">
      <c r="B35729" s="32">
        <f>SUMIF(Balanço[Estoque],Back!A35729,Balanço[Quantidade])</f>
        <v>0</v>
      </c>
      <c r="G35729" s="32" t="str" cm="1">
        <f t="array" ref="G35729">IF(F35729="","",SUM(_xlfn._xlws.FILTER(Balanço[Quantidade],(Balanço[Estoque]=Back!$E$3)*(Balanço[Material]=Back!F35729))))</f>
        <v/>
      </c>
    </row>
    <row r="35730" spans="2:7">
      <c r="B35730" s="32">
        <f>SUMIF(Balanço[Estoque],Back!A35730,Balanço[Quantidade])</f>
        <v>0</v>
      </c>
      <c r="G35730" s="32" t="str" cm="1">
        <f t="array" ref="G35730">IF(F35730="","",SUM(_xlfn._xlws.FILTER(Balanço[Quantidade],(Balanço[Estoque]=Back!$E$3)*(Balanço[Material]=Back!F35730))))</f>
        <v/>
      </c>
    </row>
    <row r="35731" spans="2:7">
      <c r="B35731" s="32">
        <f>SUMIF(Balanço[Estoque],Back!A35731,Balanço[Quantidade])</f>
        <v>0</v>
      </c>
      <c r="G35731" s="32" t="str" cm="1">
        <f t="array" ref="G35731">IF(F35731="","",SUM(_xlfn._xlws.FILTER(Balanço[Quantidade],(Balanço[Estoque]=Back!$E$3)*(Balanço[Material]=Back!F35731))))</f>
        <v/>
      </c>
    </row>
    <row r="35732" spans="2:7">
      <c r="B35732" s="32">
        <f>SUMIF(Balanço[Estoque],Back!A35732,Balanço[Quantidade])</f>
        <v>0</v>
      </c>
      <c r="G35732" s="32" t="str" cm="1">
        <f t="array" ref="G35732">IF(F35732="","",SUM(_xlfn._xlws.FILTER(Balanço[Quantidade],(Balanço[Estoque]=Back!$E$3)*(Balanço[Material]=Back!F35732))))</f>
        <v/>
      </c>
    </row>
    <row r="35733" spans="2:7">
      <c r="B35733" s="32">
        <f>SUMIF(Balanço[Estoque],Back!A35733,Balanço[Quantidade])</f>
        <v>0</v>
      </c>
      <c r="G35733" s="32" t="str" cm="1">
        <f t="array" ref="G35733">IF(F35733="","",SUM(_xlfn._xlws.FILTER(Balanço[Quantidade],(Balanço[Estoque]=Back!$E$3)*(Balanço[Material]=Back!F35733))))</f>
        <v/>
      </c>
    </row>
    <row r="35734" spans="2:7">
      <c r="B35734" s="32">
        <f>SUMIF(Balanço[Estoque],Back!A35734,Balanço[Quantidade])</f>
        <v>0</v>
      </c>
      <c r="G35734" s="32" t="str" cm="1">
        <f t="array" ref="G35734">IF(F35734="","",SUM(_xlfn._xlws.FILTER(Balanço[Quantidade],(Balanço[Estoque]=Back!$E$3)*(Balanço[Material]=Back!F35734))))</f>
        <v/>
      </c>
    </row>
    <row r="35735" spans="2:7">
      <c r="B35735" s="32">
        <f>SUMIF(Balanço[Estoque],Back!A35735,Balanço[Quantidade])</f>
        <v>0</v>
      </c>
      <c r="G35735" s="32" t="str" cm="1">
        <f t="array" ref="G35735">IF(F35735="","",SUM(_xlfn._xlws.FILTER(Balanço[Quantidade],(Balanço[Estoque]=Back!$E$3)*(Balanço[Material]=Back!F35735))))</f>
        <v/>
      </c>
    </row>
    <row r="35736" spans="2:7">
      <c r="B35736" s="32">
        <f>SUMIF(Balanço[Estoque],Back!A35736,Balanço[Quantidade])</f>
        <v>0</v>
      </c>
      <c r="G35736" s="32" t="str" cm="1">
        <f t="array" ref="G35736">IF(F35736="","",SUM(_xlfn._xlws.FILTER(Balanço[Quantidade],(Balanço[Estoque]=Back!$E$3)*(Balanço[Material]=Back!F35736))))</f>
        <v/>
      </c>
    </row>
    <row r="35737" spans="2:7">
      <c r="B35737" s="32">
        <f>SUMIF(Balanço[Estoque],Back!A35737,Balanço[Quantidade])</f>
        <v>0</v>
      </c>
      <c r="G35737" s="32" t="str" cm="1">
        <f t="array" ref="G35737">IF(F35737="","",SUM(_xlfn._xlws.FILTER(Balanço[Quantidade],(Balanço[Estoque]=Back!$E$3)*(Balanço[Material]=Back!F35737))))</f>
        <v/>
      </c>
    </row>
    <row r="35738" spans="2:7">
      <c r="B35738" s="32">
        <f>SUMIF(Balanço[Estoque],Back!A35738,Balanço[Quantidade])</f>
        <v>0</v>
      </c>
      <c r="G35738" s="32" t="str" cm="1">
        <f t="array" ref="G35738">IF(F35738="","",SUM(_xlfn._xlws.FILTER(Balanço[Quantidade],(Balanço[Estoque]=Back!$E$3)*(Balanço[Material]=Back!F35738))))</f>
        <v/>
      </c>
    </row>
    <row r="35739" spans="2:7">
      <c r="B35739" s="32">
        <f>SUMIF(Balanço[Estoque],Back!A35739,Balanço[Quantidade])</f>
        <v>0</v>
      </c>
      <c r="G35739" s="32" t="str" cm="1">
        <f t="array" ref="G35739">IF(F35739="","",SUM(_xlfn._xlws.FILTER(Balanço[Quantidade],(Balanço[Estoque]=Back!$E$3)*(Balanço[Material]=Back!F35739))))</f>
        <v/>
      </c>
    </row>
    <row r="35740" spans="2:7">
      <c r="B35740" s="32">
        <f>SUMIF(Balanço[Estoque],Back!A35740,Balanço[Quantidade])</f>
        <v>0</v>
      </c>
      <c r="G35740" s="32" t="str" cm="1">
        <f t="array" ref="G35740">IF(F35740="","",SUM(_xlfn._xlws.FILTER(Balanço[Quantidade],(Balanço[Estoque]=Back!$E$3)*(Balanço[Material]=Back!F35740))))</f>
        <v/>
      </c>
    </row>
    <row r="35741" spans="2:7">
      <c r="B35741" s="32">
        <f>SUMIF(Balanço[Estoque],Back!A35741,Balanço[Quantidade])</f>
        <v>0</v>
      </c>
      <c r="G35741" s="32" t="str" cm="1">
        <f t="array" ref="G35741">IF(F35741="","",SUM(_xlfn._xlws.FILTER(Balanço[Quantidade],(Balanço[Estoque]=Back!$E$3)*(Balanço[Material]=Back!F35741))))</f>
        <v/>
      </c>
    </row>
    <row r="35742" spans="2:7">
      <c r="B35742" s="32">
        <f>SUMIF(Balanço[Estoque],Back!A35742,Balanço[Quantidade])</f>
        <v>0</v>
      </c>
      <c r="G35742" s="32" t="str" cm="1">
        <f t="array" ref="G35742">IF(F35742="","",SUM(_xlfn._xlws.FILTER(Balanço[Quantidade],(Balanço[Estoque]=Back!$E$3)*(Balanço[Material]=Back!F35742))))</f>
        <v/>
      </c>
    </row>
    <row r="35743" spans="2:7">
      <c r="B35743" s="32">
        <f>SUMIF(Balanço[Estoque],Back!A35743,Balanço[Quantidade])</f>
        <v>0</v>
      </c>
      <c r="G35743" s="32" t="str" cm="1">
        <f t="array" ref="G35743">IF(F35743="","",SUM(_xlfn._xlws.FILTER(Balanço[Quantidade],(Balanço[Estoque]=Back!$E$3)*(Balanço[Material]=Back!F35743))))</f>
        <v/>
      </c>
    </row>
    <row r="35744" spans="2:7">
      <c r="B35744" s="32">
        <f>SUMIF(Balanço[Estoque],Back!A35744,Balanço[Quantidade])</f>
        <v>0</v>
      </c>
      <c r="G35744" s="32" t="str" cm="1">
        <f t="array" ref="G35744">IF(F35744="","",SUM(_xlfn._xlws.FILTER(Balanço[Quantidade],(Balanço[Estoque]=Back!$E$3)*(Balanço[Material]=Back!F35744))))</f>
        <v/>
      </c>
    </row>
    <row r="35745" spans="2:7">
      <c r="B35745" s="32">
        <f>SUMIF(Balanço[Estoque],Back!A35745,Balanço[Quantidade])</f>
        <v>0</v>
      </c>
      <c r="G35745" s="32" t="str" cm="1">
        <f t="array" ref="G35745">IF(F35745="","",SUM(_xlfn._xlws.FILTER(Balanço[Quantidade],(Balanço[Estoque]=Back!$E$3)*(Balanço[Material]=Back!F35745))))</f>
        <v/>
      </c>
    </row>
    <row r="35746" spans="2:7">
      <c r="B35746" s="32">
        <f>SUMIF(Balanço[Estoque],Back!A35746,Balanço[Quantidade])</f>
        <v>0</v>
      </c>
      <c r="G35746" s="32" t="str" cm="1">
        <f t="array" ref="G35746">IF(F35746="","",SUM(_xlfn._xlws.FILTER(Balanço[Quantidade],(Balanço[Estoque]=Back!$E$3)*(Balanço[Material]=Back!F35746))))</f>
        <v/>
      </c>
    </row>
    <row r="35747" spans="2:7">
      <c r="B35747" s="32">
        <f>SUMIF(Balanço[Estoque],Back!A35747,Balanço[Quantidade])</f>
        <v>0</v>
      </c>
      <c r="G35747" s="32" t="str" cm="1">
        <f t="array" ref="G35747">IF(F35747="","",SUM(_xlfn._xlws.FILTER(Balanço[Quantidade],(Balanço[Estoque]=Back!$E$3)*(Balanço[Material]=Back!F35747))))</f>
        <v/>
      </c>
    </row>
    <row r="35748" spans="2:7">
      <c r="B35748" s="32">
        <f>SUMIF(Balanço[Estoque],Back!A35748,Balanço[Quantidade])</f>
        <v>0</v>
      </c>
      <c r="G35748" s="32" t="str" cm="1">
        <f t="array" ref="G35748">IF(F35748="","",SUM(_xlfn._xlws.FILTER(Balanço[Quantidade],(Balanço[Estoque]=Back!$E$3)*(Balanço[Material]=Back!F35748))))</f>
        <v/>
      </c>
    </row>
    <row r="35749" spans="2:7">
      <c r="B35749" s="32">
        <f>SUMIF(Balanço[Estoque],Back!A35749,Balanço[Quantidade])</f>
        <v>0</v>
      </c>
      <c r="G35749" s="32" t="str" cm="1">
        <f t="array" ref="G35749">IF(F35749="","",SUM(_xlfn._xlws.FILTER(Balanço[Quantidade],(Balanço[Estoque]=Back!$E$3)*(Balanço[Material]=Back!F35749))))</f>
        <v/>
      </c>
    </row>
    <row r="35750" spans="2:7">
      <c r="B35750" s="32">
        <f>SUMIF(Balanço[Estoque],Back!A35750,Balanço[Quantidade])</f>
        <v>0</v>
      </c>
      <c r="G35750" s="32" t="str" cm="1">
        <f t="array" ref="G35750">IF(F35750="","",SUM(_xlfn._xlws.FILTER(Balanço[Quantidade],(Balanço[Estoque]=Back!$E$3)*(Balanço[Material]=Back!F35750))))</f>
        <v/>
      </c>
    </row>
    <row r="35751" spans="2:7">
      <c r="B35751" s="32">
        <f>SUMIF(Balanço[Estoque],Back!A35751,Balanço[Quantidade])</f>
        <v>0</v>
      </c>
      <c r="G35751" s="32" t="str" cm="1">
        <f t="array" ref="G35751">IF(F35751="","",SUM(_xlfn._xlws.FILTER(Balanço[Quantidade],(Balanço[Estoque]=Back!$E$3)*(Balanço[Material]=Back!F35751))))</f>
        <v/>
      </c>
    </row>
    <row r="35752" spans="2:7">
      <c r="B35752" s="32">
        <f>SUMIF(Balanço[Estoque],Back!A35752,Balanço[Quantidade])</f>
        <v>0</v>
      </c>
      <c r="G35752" s="32" t="str" cm="1">
        <f t="array" ref="G35752">IF(F35752="","",SUM(_xlfn._xlws.FILTER(Balanço[Quantidade],(Balanço[Estoque]=Back!$E$3)*(Balanço[Material]=Back!F35752))))</f>
        <v/>
      </c>
    </row>
    <row r="35753" spans="2:7">
      <c r="B35753" s="32">
        <f>SUMIF(Balanço[Estoque],Back!A35753,Balanço[Quantidade])</f>
        <v>0</v>
      </c>
      <c r="G35753" s="32" t="str" cm="1">
        <f t="array" ref="G35753">IF(F35753="","",SUM(_xlfn._xlws.FILTER(Balanço[Quantidade],(Balanço[Estoque]=Back!$E$3)*(Balanço[Material]=Back!F35753))))</f>
        <v/>
      </c>
    </row>
    <row r="35754" spans="2:7">
      <c r="B35754" s="32">
        <f>SUMIF(Balanço[Estoque],Back!A35754,Balanço[Quantidade])</f>
        <v>0</v>
      </c>
      <c r="G35754" s="32" t="str" cm="1">
        <f t="array" ref="G35754">IF(F35754="","",SUM(_xlfn._xlws.FILTER(Balanço[Quantidade],(Balanço[Estoque]=Back!$E$3)*(Balanço[Material]=Back!F35754))))</f>
        <v/>
      </c>
    </row>
    <row r="35755" spans="2:7">
      <c r="B35755" s="32">
        <f>SUMIF(Balanço[Estoque],Back!A35755,Balanço[Quantidade])</f>
        <v>0</v>
      </c>
      <c r="G35755" s="32" t="str" cm="1">
        <f t="array" ref="G35755">IF(F35755="","",SUM(_xlfn._xlws.FILTER(Balanço[Quantidade],(Balanço[Estoque]=Back!$E$3)*(Balanço[Material]=Back!F35755))))</f>
        <v/>
      </c>
    </row>
    <row r="35756" spans="2:7">
      <c r="B35756" s="32">
        <f>SUMIF(Balanço[Estoque],Back!A35756,Balanço[Quantidade])</f>
        <v>0</v>
      </c>
      <c r="G35756" s="32" t="str" cm="1">
        <f t="array" ref="G35756">IF(F35756="","",SUM(_xlfn._xlws.FILTER(Balanço[Quantidade],(Balanço[Estoque]=Back!$E$3)*(Balanço[Material]=Back!F35756))))</f>
        <v/>
      </c>
    </row>
    <row r="35757" spans="2:7">
      <c r="B35757" s="32">
        <f>SUMIF(Balanço[Estoque],Back!A35757,Balanço[Quantidade])</f>
        <v>0</v>
      </c>
      <c r="G35757" s="32" t="str" cm="1">
        <f t="array" ref="G35757">IF(F35757="","",SUM(_xlfn._xlws.FILTER(Balanço[Quantidade],(Balanço[Estoque]=Back!$E$3)*(Balanço[Material]=Back!F35757))))</f>
        <v/>
      </c>
    </row>
    <row r="35758" spans="2:7">
      <c r="B35758" s="32">
        <f>SUMIF(Balanço[Estoque],Back!A35758,Balanço[Quantidade])</f>
        <v>0</v>
      </c>
      <c r="G35758" s="32" t="str" cm="1">
        <f t="array" ref="G35758">IF(F35758="","",SUM(_xlfn._xlws.FILTER(Balanço[Quantidade],(Balanço[Estoque]=Back!$E$3)*(Balanço[Material]=Back!F35758))))</f>
        <v/>
      </c>
    </row>
    <row r="35759" spans="2:7">
      <c r="B35759" s="32">
        <f>SUMIF(Balanço[Estoque],Back!A35759,Balanço[Quantidade])</f>
        <v>0</v>
      </c>
      <c r="G35759" s="32" t="str" cm="1">
        <f t="array" ref="G35759">IF(F35759="","",SUM(_xlfn._xlws.FILTER(Balanço[Quantidade],(Balanço[Estoque]=Back!$E$3)*(Balanço[Material]=Back!F35759))))</f>
        <v/>
      </c>
    </row>
    <row r="35760" spans="2:7">
      <c r="B35760" s="32">
        <f>SUMIF(Balanço[Estoque],Back!A35760,Balanço[Quantidade])</f>
        <v>0</v>
      </c>
      <c r="G35760" s="32" t="str" cm="1">
        <f t="array" ref="G35760">IF(F35760="","",SUM(_xlfn._xlws.FILTER(Balanço[Quantidade],(Balanço[Estoque]=Back!$E$3)*(Balanço[Material]=Back!F35760))))</f>
        <v/>
      </c>
    </row>
    <row r="35761" spans="2:7">
      <c r="B35761" s="32">
        <f>SUMIF(Balanço[Estoque],Back!A35761,Balanço[Quantidade])</f>
        <v>0</v>
      </c>
      <c r="G35761" s="32" t="str" cm="1">
        <f t="array" ref="G35761">IF(F35761="","",SUM(_xlfn._xlws.FILTER(Balanço[Quantidade],(Balanço[Estoque]=Back!$E$3)*(Balanço[Material]=Back!F35761))))</f>
        <v/>
      </c>
    </row>
    <row r="35762" spans="2:7">
      <c r="B35762" s="32">
        <f>SUMIF(Balanço[Estoque],Back!A35762,Balanço[Quantidade])</f>
        <v>0</v>
      </c>
      <c r="G35762" s="32" t="str" cm="1">
        <f t="array" ref="G35762">IF(F35762="","",SUM(_xlfn._xlws.FILTER(Balanço[Quantidade],(Balanço[Estoque]=Back!$E$3)*(Balanço[Material]=Back!F35762))))</f>
        <v/>
      </c>
    </row>
    <row r="35763" spans="2:7">
      <c r="B35763" s="32">
        <f>SUMIF(Balanço[Estoque],Back!A35763,Balanço[Quantidade])</f>
        <v>0</v>
      </c>
      <c r="G35763" s="32" t="str" cm="1">
        <f t="array" ref="G35763">IF(F35763="","",SUM(_xlfn._xlws.FILTER(Balanço[Quantidade],(Balanço[Estoque]=Back!$E$3)*(Balanço[Material]=Back!F35763))))</f>
        <v/>
      </c>
    </row>
    <row r="35764" spans="2:7">
      <c r="B35764" s="32">
        <f>SUMIF(Balanço[Estoque],Back!A35764,Balanço[Quantidade])</f>
        <v>0</v>
      </c>
      <c r="G35764" s="32" t="str" cm="1">
        <f t="array" ref="G35764">IF(F35764="","",SUM(_xlfn._xlws.FILTER(Balanço[Quantidade],(Balanço[Estoque]=Back!$E$3)*(Balanço[Material]=Back!F35764))))</f>
        <v/>
      </c>
    </row>
    <row r="35765" spans="2:7">
      <c r="B35765" s="32">
        <f>SUMIF(Balanço[Estoque],Back!A35765,Balanço[Quantidade])</f>
        <v>0</v>
      </c>
      <c r="G35765" s="32" t="str" cm="1">
        <f t="array" ref="G35765">IF(F35765="","",SUM(_xlfn._xlws.FILTER(Balanço[Quantidade],(Balanço[Estoque]=Back!$E$3)*(Balanço[Material]=Back!F35765))))</f>
        <v/>
      </c>
    </row>
    <row r="35766" spans="2:7">
      <c r="B35766" s="32">
        <f>SUMIF(Balanço[Estoque],Back!A35766,Balanço[Quantidade])</f>
        <v>0</v>
      </c>
      <c r="G35766" s="32" t="str" cm="1">
        <f t="array" ref="G35766">IF(F35766="","",SUM(_xlfn._xlws.FILTER(Balanço[Quantidade],(Balanço[Estoque]=Back!$E$3)*(Balanço[Material]=Back!F35766))))</f>
        <v/>
      </c>
    </row>
    <row r="35767" spans="2:7">
      <c r="B35767" s="32">
        <f>SUMIF(Balanço[Estoque],Back!A35767,Balanço[Quantidade])</f>
        <v>0</v>
      </c>
      <c r="G35767" s="32" t="str" cm="1">
        <f t="array" ref="G35767">IF(F35767="","",SUM(_xlfn._xlws.FILTER(Balanço[Quantidade],(Balanço[Estoque]=Back!$E$3)*(Balanço[Material]=Back!F35767))))</f>
        <v/>
      </c>
    </row>
    <row r="35768" spans="2:7">
      <c r="B35768" s="32">
        <f>SUMIF(Balanço[Estoque],Back!A35768,Balanço[Quantidade])</f>
        <v>0</v>
      </c>
      <c r="G35768" s="32" t="str" cm="1">
        <f t="array" ref="G35768">IF(F35768="","",SUM(_xlfn._xlws.FILTER(Balanço[Quantidade],(Balanço[Estoque]=Back!$E$3)*(Balanço[Material]=Back!F35768))))</f>
        <v/>
      </c>
    </row>
    <row r="35769" spans="2:7">
      <c r="B35769" s="32">
        <f>SUMIF(Balanço[Estoque],Back!A35769,Balanço[Quantidade])</f>
        <v>0</v>
      </c>
      <c r="G35769" s="32" t="str" cm="1">
        <f t="array" ref="G35769">IF(F35769="","",SUM(_xlfn._xlws.FILTER(Balanço[Quantidade],(Balanço[Estoque]=Back!$E$3)*(Balanço[Material]=Back!F35769))))</f>
        <v/>
      </c>
    </row>
    <row r="35770" spans="2:7">
      <c r="B35770" s="32">
        <f>SUMIF(Balanço[Estoque],Back!A35770,Balanço[Quantidade])</f>
        <v>0</v>
      </c>
      <c r="G35770" s="32" t="str" cm="1">
        <f t="array" ref="G35770">IF(F35770="","",SUM(_xlfn._xlws.FILTER(Balanço[Quantidade],(Balanço[Estoque]=Back!$E$3)*(Balanço[Material]=Back!F35770))))</f>
        <v/>
      </c>
    </row>
    <row r="35771" spans="2:7">
      <c r="B35771" s="32">
        <f>SUMIF(Balanço[Estoque],Back!A35771,Balanço[Quantidade])</f>
        <v>0</v>
      </c>
      <c r="G35771" s="32" t="str" cm="1">
        <f t="array" ref="G35771">IF(F35771="","",SUM(_xlfn._xlws.FILTER(Balanço[Quantidade],(Balanço[Estoque]=Back!$E$3)*(Balanço[Material]=Back!F35771))))</f>
        <v/>
      </c>
    </row>
    <row r="35772" spans="2:7">
      <c r="B35772" s="32">
        <f>SUMIF(Balanço[Estoque],Back!A35772,Balanço[Quantidade])</f>
        <v>0</v>
      </c>
      <c r="G35772" s="32" t="str" cm="1">
        <f t="array" ref="G35772">IF(F35772="","",SUM(_xlfn._xlws.FILTER(Balanço[Quantidade],(Balanço[Estoque]=Back!$E$3)*(Balanço[Material]=Back!F35772))))</f>
        <v/>
      </c>
    </row>
    <row r="35773" spans="2:7">
      <c r="B35773" s="32">
        <f>SUMIF(Balanço[Estoque],Back!A35773,Balanço[Quantidade])</f>
        <v>0</v>
      </c>
      <c r="G35773" s="32" t="str" cm="1">
        <f t="array" ref="G35773">IF(F35773="","",SUM(_xlfn._xlws.FILTER(Balanço[Quantidade],(Balanço[Estoque]=Back!$E$3)*(Balanço[Material]=Back!F35773))))</f>
        <v/>
      </c>
    </row>
    <row r="35774" spans="2:7">
      <c r="B35774" s="32">
        <f>SUMIF(Balanço[Estoque],Back!A35774,Balanço[Quantidade])</f>
        <v>0</v>
      </c>
      <c r="G35774" s="32" t="str" cm="1">
        <f t="array" ref="G35774">IF(F35774="","",SUM(_xlfn._xlws.FILTER(Balanço[Quantidade],(Balanço[Estoque]=Back!$E$3)*(Balanço[Material]=Back!F35774))))</f>
        <v/>
      </c>
    </row>
    <row r="35775" spans="2:7">
      <c r="B35775" s="32">
        <f>SUMIF(Balanço[Estoque],Back!A35775,Balanço[Quantidade])</f>
        <v>0</v>
      </c>
      <c r="G35775" s="32" t="str" cm="1">
        <f t="array" ref="G35775">IF(F35775="","",SUM(_xlfn._xlws.FILTER(Balanço[Quantidade],(Balanço[Estoque]=Back!$E$3)*(Balanço[Material]=Back!F35775))))</f>
        <v/>
      </c>
    </row>
    <row r="35776" spans="2:7">
      <c r="B35776" s="32">
        <f>SUMIF(Balanço[Estoque],Back!A35776,Balanço[Quantidade])</f>
        <v>0</v>
      </c>
      <c r="G35776" s="32" t="str" cm="1">
        <f t="array" ref="G35776">IF(F35776="","",SUM(_xlfn._xlws.FILTER(Balanço[Quantidade],(Balanço[Estoque]=Back!$E$3)*(Balanço[Material]=Back!F35776))))</f>
        <v/>
      </c>
    </row>
    <row r="35777" spans="2:7">
      <c r="B35777" s="32">
        <f>SUMIF(Balanço[Estoque],Back!A35777,Balanço[Quantidade])</f>
        <v>0</v>
      </c>
      <c r="G35777" s="32" t="str" cm="1">
        <f t="array" ref="G35777">IF(F35777="","",SUM(_xlfn._xlws.FILTER(Balanço[Quantidade],(Balanço[Estoque]=Back!$E$3)*(Balanço[Material]=Back!F35777))))</f>
        <v/>
      </c>
    </row>
    <row r="35778" spans="2:7">
      <c r="B35778" s="32">
        <f>SUMIF(Balanço[Estoque],Back!A35778,Balanço[Quantidade])</f>
        <v>0</v>
      </c>
      <c r="G35778" s="32" t="str" cm="1">
        <f t="array" ref="G35778">IF(F35778="","",SUM(_xlfn._xlws.FILTER(Balanço[Quantidade],(Balanço[Estoque]=Back!$E$3)*(Balanço[Material]=Back!F35778))))</f>
        <v/>
      </c>
    </row>
    <row r="35779" spans="2:7">
      <c r="B35779" s="32">
        <f>SUMIF(Balanço[Estoque],Back!A35779,Balanço[Quantidade])</f>
        <v>0</v>
      </c>
      <c r="G35779" s="32" t="str" cm="1">
        <f t="array" ref="G35779">IF(F35779="","",SUM(_xlfn._xlws.FILTER(Balanço[Quantidade],(Balanço[Estoque]=Back!$E$3)*(Balanço[Material]=Back!F35779))))</f>
        <v/>
      </c>
    </row>
    <row r="35780" spans="2:7">
      <c r="B35780" s="32">
        <f>SUMIF(Balanço[Estoque],Back!A35780,Balanço[Quantidade])</f>
        <v>0</v>
      </c>
      <c r="G35780" s="32" t="str" cm="1">
        <f t="array" ref="G35780">IF(F35780="","",SUM(_xlfn._xlws.FILTER(Balanço[Quantidade],(Balanço[Estoque]=Back!$E$3)*(Balanço[Material]=Back!F35780))))</f>
        <v/>
      </c>
    </row>
    <row r="35781" spans="2:7">
      <c r="B35781" s="32">
        <f>SUMIF(Balanço[Estoque],Back!A35781,Balanço[Quantidade])</f>
        <v>0</v>
      </c>
      <c r="G35781" s="32" t="str" cm="1">
        <f t="array" ref="G35781">IF(F35781="","",SUM(_xlfn._xlws.FILTER(Balanço[Quantidade],(Balanço[Estoque]=Back!$E$3)*(Balanço[Material]=Back!F35781))))</f>
        <v/>
      </c>
    </row>
    <row r="35782" spans="2:7">
      <c r="B35782" s="32">
        <f>SUMIF(Balanço[Estoque],Back!A35782,Balanço[Quantidade])</f>
        <v>0</v>
      </c>
      <c r="G35782" s="32" t="str" cm="1">
        <f t="array" ref="G35782">IF(F35782="","",SUM(_xlfn._xlws.FILTER(Balanço[Quantidade],(Balanço[Estoque]=Back!$E$3)*(Balanço[Material]=Back!F35782))))</f>
        <v/>
      </c>
    </row>
    <row r="35783" spans="2:7">
      <c r="B35783" s="32">
        <f>SUMIF(Balanço[Estoque],Back!A35783,Balanço[Quantidade])</f>
        <v>0</v>
      </c>
      <c r="G35783" s="32" t="str" cm="1">
        <f t="array" ref="G35783">IF(F35783="","",SUM(_xlfn._xlws.FILTER(Balanço[Quantidade],(Balanço[Estoque]=Back!$E$3)*(Balanço[Material]=Back!F35783))))</f>
        <v/>
      </c>
    </row>
    <row r="35784" spans="2:7">
      <c r="B35784" s="32">
        <f>SUMIF(Balanço[Estoque],Back!A35784,Balanço[Quantidade])</f>
        <v>0</v>
      </c>
      <c r="G35784" s="32" t="str" cm="1">
        <f t="array" ref="G35784">IF(F35784="","",SUM(_xlfn._xlws.FILTER(Balanço[Quantidade],(Balanço[Estoque]=Back!$E$3)*(Balanço[Material]=Back!F35784))))</f>
        <v/>
      </c>
    </row>
    <row r="35785" spans="2:7">
      <c r="B35785" s="32">
        <f>SUMIF(Balanço[Estoque],Back!A35785,Balanço[Quantidade])</f>
        <v>0</v>
      </c>
      <c r="G35785" s="32" t="str" cm="1">
        <f t="array" ref="G35785">IF(F35785="","",SUM(_xlfn._xlws.FILTER(Balanço[Quantidade],(Balanço[Estoque]=Back!$E$3)*(Balanço[Material]=Back!F35785))))</f>
        <v/>
      </c>
    </row>
    <row r="35786" spans="2:7">
      <c r="B35786" s="32">
        <f>SUMIF(Balanço[Estoque],Back!A35786,Balanço[Quantidade])</f>
        <v>0</v>
      </c>
      <c r="G35786" s="32" t="str" cm="1">
        <f t="array" ref="G35786">IF(F35786="","",SUM(_xlfn._xlws.FILTER(Balanço[Quantidade],(Balanço[Estoque]=Back!$E$3)*(Balanço[Material]=Back!F35786))))</f>
        <v/>
      </c>
    </row>
    <row r="35787" spans="2:7">
      <c r="B35787" s="32">
        <f>SUMIF(Balanço[Estoque],Back!A35787,Balanço[Quantidade])</f>
        <v>0</v>
      </c>
      <c r="G35787" s="32" t="str" cm="1">
        <f t="array" ref="G35787">IF(F35787="","",SUM(_xlfn._xlws.FILTER(Balanço[Quantidade],(Balanço[Estoque]=Back!$E$3)*(Balanço[Material]=Back!F35787))))</f>
        <v/>
      </c>
    </row>
    <row r="35788" spans="2:7">
      <c r="B35788" s="32">
        <f>SUMIF(Balanço[Estoque],Back!A35788,Balanço[Quantidade])</f>
        <v>0</v>
      </c>
      <c r="G35788" s="32" t="str" cm="1">
        <f t="array" ref="G35788">IF(F35788="","",SUM(_xlfn._xlws.FILTER(Balanço[Quantidade],(Balanço[Estoque]=Back!$E$3)*(Balanço[Material]=Back!F35788))))</f>
        <v/>
      </c>
    </row>
    <row r="35789" spans="2:7">
      <c r="B35789" s="32">
        <f>SUMIF(Balanço[Estoque],Back!A35789,Balanço[Quantidade])</f>
        <v>0</v>
      </c>
      <c r="G35789" s="32" t="str" cm="1">
        <f t="array" ref="G35789">IF(F35789="","",SUM(_xlfn._xlws.FILTER(Balanço[Quantidade],(Balanço[Estoque]=Back!$E$3)*(Balanço[Material]=Back!F35789))))</f>
        <v/>
      </c>
    </row>
    <row r="35790" spans="2:7">
      <c r="B35790" s="32">
        <f>SUMIF(Balanço[Estoque],Back!A35790,Balanço[Quantidade])</f>
        <v>0</v>
      </c>
      <c r="G35790" s="32" t="str" cm="1">
        <f t="array" ref="G35790">IF(F35790="","",SUM(_xlfn._xlws.FILTER(Balanço[Quantidade],(Balanço[Estoque]=Back!$E$3)*(Balanço[Material]=Back!F35790))))</f>
        <v/>
      </c>
    </row>
    <row r="35791" spans="2:7">
      <c r="B35791" s="32">
        <f>SUMIF(Balanço[Estoque],Back!A35791,Balanço[Quantidade])</f>
        <v>0</v>
      </c>
      <c r="G35791" s="32" t="str" cm="1">
        <f t="array" ref="G35791">IF(F35791="","",SUM(_xlfn._xlws.FILTER(Balanço[Quantidade],(Balanço[Estoque]=Back!$E$3)*(Balanço[Material]=Back!F35791))))</f>
        <v/>
      </c>
    </row>
    <row r="35792" spans="2:7">
      <c r="B35792" s="32">
        <f>SUMIF(Balanço[Estoque],Back!A35792,Balanço[Quantidade])</f>
        <v>0</v>
      </c>
      <c r="G35792" s="32" t="str" cm="1">
        <f t="array" ref="G35792">IF(F35792="","",SUM(_xlfn._xlws.FILTER(Balanço[Quantidade],(Balanço[Estoque]=Back!$E$3)*(Balanço[Material]=Back!F35792))))</f>
        <v/>
      </c>
    </row>
    <row r="35793" spans="2:7">
      <c r="B35793" s="32">
        <f>SUMIF(Balanço[Estoque],Back!A35793,Balanço[Quantidade])</f>
        <v>0</v>
      </c>
      <c r="G35793" s="32" t="str" cm="1">
        <f t="array" ref="G35793">IF(F35793="","",SUM(_xlfn._xlws.FILTER(Balanço[Quantidade],(Balanço[Estoque]=Back!$E$3)*(Balanço[Material]=Back!F35793))))</f>
        <v/>
      </c>
    </row>
    <row r="35794" spans="2:7">
      <c r="B35794" s="32">
        <f>SUMIF(Balanço[Estoque],Back!A35794,Balanço[Quantidade])</f>
        <v>0</v>
      </c>
      <c r="G35794" s="32" t="str" cm="1">
        <f t="array" ref="G35794">IF(F35794="","",SUM(_xlfn._xlws.FILTER(Balanço[Quantidade],(Balanço[Estoque]=Back!$E$3)*(Balanço[Material]=Back!F35794))))</f>
        <v/>
      </c>
    </row>
    <row r="35795" spans="2:7">
      <c r="B35795" s="32">
        <f>SUMIF(Balanço[Estoque],Back!A35795,Balanço[Quantidade])</f>
        <v>0</v>
      </c>
      <c r="G35795" s="32" t="str" cm="1">
        <f t="array" ref="G35795">IF(F35795="","",SUM(_xlfn._xlws.FILTER(Balanço[Quantidade],(Balanço[Estoque]=Back!$E$3)*(Balanço[Material]=Back!F35795))))</f>
        <v/>
      </c>
    </row>
    <row r="35796" spans="2:7">
      <c r="B35796" s="32">
        <f>SUMIF(Balanço[Estoque],Back!A35796,Balanço[Quantidade])</f>
        <v>0</v>
      </c>
      <c r="G35796" s="32" t="str" cm="1">
        <f t="array" ref="G35796">IF(F35796="","",SUM(_xlfn._xlws.FILTER(Balanço[Quantidade],(Balanço[Estoque]=Back!$E$3)*(Balanço[Material]=Back!F35796))))</f>
        <v/>
      </c>
    </row>
    <row r="35797" spans="2:7">
      <c r="B35797" s="32">
        <f>SUMIF(Balanço[Estoque],Back!A35797,Balanço[Quantidade])</f>
        <v>0</v>
      </c>
      <c r="G35797" s="32" t="str" cm="1">
        <f t="array" ref="G35797">IF(F35797="","",SUM(_xlfn._xlws.FILTER(Balanço[Quantidade],(Balanço[Estoque]=Back!$E$3)*(Balanço[Material]=Back!F35797))))</f>
        <v/>
      </c>
    </row>
    <row r="35798" spans="2:7">
      <c r="B35798" s="32">
        <f>SUMIF(Balanço[Estoque],Back!A35798,Balanço[Quantidade])</f>
        <v>0</v>
      </c>
      <c r="G35798" s="32" t="str" cm="1">
        <f t="array" ref="G35798">IF(F35798="","",SUM(_xlfn._xlws.FILTER(Balanço[Quantidade],(Balanço[Estoque]=Back!$E$3)*(Balanço[Material]=Back!F35798))))</f>
        <v/>
      </c>
    </row>
    <row r="35799" spans="2:7">
      <c r="B35799" s="32">
        <f>SUMIF(Balanço[Estoque],Back!A35799,Balanço[Quantidade])</f>
        <v>0</v>
      </c>
      <c r="G35799" s="32" t="str" cm="1">
        <f t="array" ref="G35799">IF(F35799="","",SUM(_xlfn._xlws.FILTER(Balanço[Quantidade],(Balanço[Estoque]=Back!$E$3)*(Balanço[Material]=Back!F35799))))</f>
        <v/>
      </c>
    </row>
    <row r="35800" spans="2:7">
      <c r="B35800" s="32">
        <f>SUMIF(Balanço[Estoque],Back!A35800,Balanço[Quantidade])</f>
        <v>0</v>
      </c>
      <c r="G35800" s="32" t="str" cm="1">
        <f t="array" ref="G35800">IF(F35800="","",SUM(_xlfn._xlws.FILTER(Balanço[Quantidade],(Balanço[Estoque]=Back!$E$3)*(Balanço[Material]=Back!F35800))))</f>
        <v/>
      </c>
    </row>
    <row r="35801" spans="2:7">
      <c r="B35801" s="32">
        <f>SUMIF(Balanço[Estoque],Back!A35801,Balanço[Quantidade])</f>
        <v>0</v>
      </c>
      <c r="G35801" s="32" t="str" cm="1">
        <f t="array" ref="G35801">IF(F35801="","",SUM(_xlfn._xlws.FILTER(Balanço[Quantidade],(Balanço[Estoque]=Back!$E$3)*(Balanço[Material]=Back!F35801))))</f>
        <v/>
      </c>
    </row>
    <row r="35802" spans="2:7">
      <c r="B35802" s="32">
        <f>SUMIF(Balanço[Estoque],Back!A35802,Balanço[Quantidade])</f>
        <v>0</v>
      </c>
      <c r="G35802" s="32" t="str" cm="1">
        <f t="array" ref="G35802">IF(F35802="","",SUM(_xlfn._xlws.FILTER(Balanço[Quantidade],(Balanço[Estoque]=Back!$E$3)*(Balanço[Material]=Back!F35802))))</f>
        <v/>
      </c>
    </row>
    <row r="35803" spans="2:7">
      <c r="B35803" s="32">
        <f>SUMIF(Balanço[Estoque],Back!A35803,Balanço[Quantidade])</f>
        <v>0</v>
      </c>
      <c r="G35803" s="32" t="str" cm="1">
        <f t="array" ref="G35803">IF(F35803="","",SUM(_xlfn._xlws.FILTER(Balanço[Quantidade],(Balanço[Estoque]=Back!$E$3)*(Balanço[Material]=Back!F35803))))</f>
        <v/>
      </c>
    </row>
    <row r="35804" spans="2:7">
      <c r="B35804" s="32">
        <f>SUMIF(Balanço[Estoque],Back!A35804,Balanço[Quantidade])</f>
        <v>0</v>
      </c>
      <c r="G35804" s="32" t="str" cm="1">
        <f t="array" ref="G35804">IF(F35804="","",SUM(_xlfn._xlws.FILTER(Balanço[Quantidade],(Balanço[Estoque]=Back!$E$3)*(Balanço[Material]=Back!F35804))))</f>
        <v/>
      </c>
    </row>
    <row r="35805" spans="2:7">
      <c r="B35805" s="32">
        <f>SUMIF(Balanço[Estoque],Back!A35805,Balanço[Quantidade])</f>
        <v>0</v>
      </c>
      <c r="G35805" s="32" t="str" cm="1">
        <f t="array" ref="G35805">IF(F35805="","",SUM(_xlfn._xlws.FILTER(Balanço[Quantidade],(Balanço[Estoque]=Back!$E$3)*(Balanço[Material]=Back!F35805))))</f>
        <v/>
      </c>
    </row>
    <row r="35806" spans="2:7">
      <c r="B35806" s="32">
        <f>SUMIF(Balanço[Estoque],Back!A35806,Balanço[Quantidade])</f>
        <v>0</v>
      </c>
      <c r="G35806" s="32" t="str" cm="1">
        <f t="array" ref="G35806">IF(F35806="","",SUM(_xlfn._xlws.FILTER(Balanço[Quantidade],(Balanço[Estoque]=Back!$E$3)*(Balanço[Material]=Back!F35806))))</f>
        <v/>
      </c>
    </row>
    <row r="35807" spans="2:7">
      <c r="B35807" s="32">
        <f>SUMIF(Balanço[Estoque],Back!A35807,Balanço[Quantidade])</f>
        <v>0</v>
      </c>
      <c r="G35807" s="32" t="str" cm="1">
        <f t="array" ref="G35807">IF(F35807="","",SUM(_xlfn._xlws.FILTER(Balanço[Quantidade],(Balanço[Estoque]=Back!$E$3)*(Balanço[Material]=Back!F35807))))</f>
        <v/>
      </c>
    </row>
    <row r="35808" spans="2:7">
      <c r="B35808" s="32">
        <f>SUMIF(Balanço[Estoque],Back!A35808,Balanço[Quantidade])</f>
        <v>0</v>
      </c>
      <c r="G35808" s="32" t="str" cm="1">
        <f t="array" ref="G35808">IF(F35808="","",SUM(_xlfn._xlws.FILTER(Balanço[Quantidade],(Balanço[Estoque]=Back!$E$3)*(Balanço[Material]=Back!F35808))))</f>
        <v/>
      </c>
    </row>
    <row r="35809" spans="2:7">
      <c r="B35809" s="32">
        <f>SUMIF(Balanço[Estoque],Back!A35809,Balanço[Quantidade])</f>
        <v>0</v>
      </c>
      <c r="G35809" s="32" t="str" cm="1">
        <f t="array" ref="G35809">IF(F35809="","",SUM(_xlfn._xlws.FILTER(Balanço[Quantidade],(Balanço[Estoque]=Back!$E$3)*(Balanço[Material]=Back!F35809))))</f>
        <v/>
      </c>
    </row>
    <row r="35810" spans="2:7">
      <c r="B35810" s="32">
        <f>SUMIF(Balanço[Estoque],Back!A35810,Balanço[Quantidade])</f>
        <v>0</v>
      </c>
      <c r="G35810" s="32" t="str" cm="1">
        <f t="array" ref="G35810">IF(F35810="","",SUM(_xlfn._xlws.FILTER(Balanço[Quantidade],(Balanço[Estoque]=Back!$E$3)*(Balanço[Material]=Back!F35810))))</f>
        <v/>
      </c>
    </row>
    <row r="35811" spans="2:7">
      <c r="B35811" s="32">
        <f>SUMIF(Balanço[Estoque],Back!A35811,Balanço[Quantidade])</f>
        <v>0</v>
      </c>
      <c r="G35811" s="32" t="str" cm="1">
        <f t="array" ref="G35811">IF(F35811="","",SUM(_xlfn._xlws.FILTER(Balanço[Quantidade],(Balanço[Estoque]=Back!$E$3)*(Balanço[Material]=Back!F35811))))</f>
        <v/>
      </c>
    </row>
    <row r="35812" spans="2:7">
      <c r="B35812" s="32">
        <f>SUMIF(Balanço[Estoque],Back!A35812,Balanço[Quantidade])</f>
        <v>0</v>
      </c>
      <c r="G35812" s="32" t="str" cm="1">
        <f t="array" ref="G35812">IF(F35812="","",SUM(_xlfn._xlws.FILTER(Balanço[Quantidade],(Balanço[Estoque]=Back!$E$3)*(Balanço[Material]=Back!F35812))))</f>
        <v/>
      </c>
    </row>
    <row r="35813" spans="2:7">
      <c r="B35813" s="32">
        <f>SUMIF(Balanço[Estoque],Back!A35813,Balanço[Quantidade])</f>
        <v>0</v>
      </c>
      <c r="G35813" s="32" t="str" cm="1">
        <f t="array" ref="G35813">IF(F35813="","",SUM(_xlfn._xlws.FILTER(Balanço[Quantidade],(Balanço[Estoque]=Back!$E$3)*(Balanço[Material]=Back!F35813))))</f>
        <v/>
      </c>
    </row>
    <row r="35814" spans="2:7">
      <c r="B35814" s="32">
        <f>SUMIF(Balanço[Estoque],Back!A35814,Balanço[Quantidade])</f>
        <v>0</v>
      </c>
      <c r="G35814" s="32" t="str" cm="1">
        <f t="array" ref="G35814">IF(F35814="","",SUM(_xlfn._xlws.FILTER(Balanço[Quantidade],(Balanço[Estoque]=Back!$E$3)*(Balanço[Material]=Back!F35814))))</f>
        <v/>
      </c>
    </row>
    <row r="35815" spans="2:7">
      <c r="B35815" s="32">
        <f>SUMIF(Balanço[Estoque],Back!A35815,Balanço[Quantidade])</f>
        <v>0</v>
      </c>
      <c r="G35815" s="32" t="str" cm="1">
        <f t="array" ref="G35815">IF(F35815="","",SUM(_xlfn._xlws.FILTER(Balanço[Quantidade],(Balanço[Estoque]=Back!$E$3)*(Balanço[Material]=Back!F35815))))</f>
        <v/>
      </c>
    </row>
    <row r="35816" spans="2:7">
      <c r="B35816" s="32">
        <f>SUMIF(Balanço[Estoque],Back!A35816,Balanço[Quantidade])</f>
        <v>0</v>
      </c>
      <c r="G35816" s="32" t="str" cm="1">
        <f t="array" ref="G35816">IF(F35816="","",SUM(_xlfn._xlws.FILTER(Balanço[Quantidade],(Balanço[Estoque]=Back!$E$3)*(Balanço[Material]=Back!F35816))))</f>
        <v/>
      </c>
    </row>
    <row r="35817" spans="2:7">
      <c r="B35817" s="32">
        <f>SUMIF(Balanço[Estoque],Back!A35817,Balanço[Quantidade])</f>
        <v>0</v>
      </c>
      <c r="G35817" s="32" t="str" cm="1">
        <f t="array" ref="G35817">IF(F35817="","",SUM(_xlfn._xlws.FILTER(Balanço[Quantidade],(Balanço[Estoque]=Back!$E$3)*(Balanço[Material]=Back!F35817))))</f>
        <v/>
      </c>
    </row>
    <row r="35818" spans="2:7">
      <c r="B35818" s="32">
        <f>SUMIF(Balanço[Estoque],Back!A35818,Balanço[Quantidade])</f>
        <v>0</v>
      </c>
      <c r="G35818" s="32" t="str" cm="1">
        <f t="array" ref="G35818">IF(F35818="","",SUM(_xlfn._xlws.FILTER(Balanço[Quantidade],(Balanço[Estoque]=Back!$E$3)*(Balanço[Material]=Back!F35818))))</f>
        <v/>
      </c>
    </row>
    <row r="35819" spans="2:7">
      <c r="B35819" s="32">
        <f>SUMIF(Balanço[Estoque],Back!A35819,Balanço[Quantidade])</f>
        <v>0</v>
      </c>
      <c r="G35819" s="32" t="str" cm="1">
        <f t="array" ref="G35819">IF(F35819="","",SUM(_xlfn._xlws.FILTER(Balanço[Quantidade],(Balanço[Estoque]=Back!$E$3)*(Balanço[Material]=Back!F35819))))</f>
        <v/>
      </c>
    </row>
    <row r="35820" spans="2:7">
      <c r="B35820" s="32">
        <f>SUMIF(Balanço[Estoque],Back!A35820,Balanço[Quantidade])</f>
        <v>0</v>
      </c>
      <c r="G35820" s="32" t="str" cm="1">
        <f t="array" ref="G35820">IF(F35820="","",SUM(_xlfn._xlws.FILTER(Balanço[Quantidade],(Balanço[Estoque]=Back!$E$3)*(Balanço[Material]=Back!F35820))))</f>
        <v/>
      </c>
    </row>
    <row r="35821" spans="2:7">
      <c r="B35821" s="32">
        <f>SUMIF(Balanço[Estoque],Back!A35821,Balanço[Quantidade])</f>
        <v>0</v>
      </c>
      <c r="G35821" s="32" t="str" cm="1">
        <f t="array" ref="G35821">IF(F35821="","",SUM(_xlfn._xlws.FILTER(Balanço[Quantidade],(Balanço[Estoque]=Back!$E$3)*(Balanço[Material]=Back!F35821))))</f>
        <v/>
      </c>
    </row>
    <row r="35822" spans="2:7">
      <c r="B35822" s="32">
        <f>SUMIF(Balanço[Estoque],Back!A35822,Balanço[Quantidade])</f>
        <v>0</v>
      </c>
      <c r="G35822" s="32" t="str" cm="1">
        <f t="array" ref="G35822">IF(F35822="","",SUM(_xlfn._xlws.FILTER(Balanço[Quantidade],(Balanço[Estoque]=Back!$E$3)*(Balanço[Material]=Back!F35822))))</f>
        <v/>
      </c>
    </row>
    <row r="35823" spans="2:7">
      <c r="B35823" s="32">
        <f>SUMIF(Balanço[Estoque],Back!A35823,Balanço[Quantidade])</f>
        <v>0</v>
      </c>
      <c r="G35823" s="32" t="str" cm="1">
        <f t="array" ref="G35823">IF(F35823="","",SUM(_xlfn._xlws.FILTER(Balanço[Quantidade],(Balanço[Estoque]=Back!$E$3)*(Balanço[Material]=Back!F35823))))</f>
        <v/>
      </c>
    </row>
    <row r="35824" spans="2:7">
      <c r="B35824" s="32">
        <f>SUMIF(Balanço[Estoque],Back!A35824,Balanço[Quantidade])</f>
        <v>0</v>
      </c>
      <c r="G35824" s="32" t="str" cm="1">
        <f t="array" ref="G35824">IF(F35824="","",SUM(_xlfn._xlws.FILTER(Balanço[Quantidade],(Balanço[Estoque]=Back!$E$3)*(Balanço[Material]=Back!F35824))))</f>
        <v/>
      </c>
    </row>
    <row r="35825" spans="2:7">
      <c r="B35825" s="32">
        <f>SUMIF(Balanço[Estoque],Back!A35825,Balanço[Quantidade])</f>
        <v>0</v>
      </c>
      <c r="G35825" s="32" t="str" cm="1">
        <f t="array" ref="G35825">IF(F35825="","",SUM(_xlfn._xlws.FILTER(Balanço[Quantidade],(Balanço[Estoque]=Back!$E$3)*(Balanço[Material]=Back!F35825))))</f>
        <v/>
      </c>
    </row>
    <row r="35826" spans="2:7">
      <c r="B35826" s="32">
        <f>SUMIF(Balanço[Estoque],Back!A35826,Balanço[Quantidade])</f>
        <v>0</v>
      </c>
      <c r="G35826" s="32" t="str" cm="1">
        <f t="array" ref="G35826">IF(F35826="","",SUM(_xlfn._xlws.FILTER(Balanço[Quantidade],(Balanço[Estoque]=Back!$E$3)*(Balanço[Material]=Back!F35826))))</f>
        <v/>
      </c>
    </row>
    <row r="35827" spans="2:7">
      <c r="B35827" s="32">
        <f>SUMIF(Balanço[Estoque],Back!A35827,Balanço[Quantidade])</f>
        <v>0</v>
      </c>
      <c r="G35827" s="32" t="str" cm="1">
        <f t="array" ref="G35827">IF(F35827="","",SUM(_xlfn._xlws.FILTER(Balanço[Quantidade],(Balanço[Estoque]=Back!$E$3)*(Balanço[Material]=Back!F35827))))</f>
        <v/>
      </c>
    </row>
    <row r="35828" spans="2:7">
      <c r="B35828" s="32">
        <f>SUMIF(Balanço[Estoque],Back!A35828,Balanço[Quantidade])</f>
        <v>0</v>
      </c>
      <c r="G35828" s="32" t="str" cm="1">
        <f t="array" ref="G35828">IF(F35828="","",SUM(_xlfn._xlws.FILTER(Balanço[Quantidade],(Balanço[Estoque]=Back!$E$3)*(Balanço[Material]=Back!F35828))))</f>
        <v/>
      </c>
    </row>
    <row r="35829" spans="2:7">
      <c r="B35829" s="32">
        <f>SUMIF(Balanço[Estoque],Back!A35829,Balanço[Quantidade])</f>
        <v>0</v>
      </c>
      <c r="G35829" s="32" t="str" cm="1">
        <f t="array" ref="G35829">IF(F35829="","",SUM(_xlfn._xlws.FILTER(Balanço[Quantidade],(Balanço[Estoque]=Back!$E$3)*(Balanço[Material]=Back!F35829))))</f>
        <v/>
      </c>
    </row>
    <row r="35830" spans="2:7">
      <c r="B35830" s="32">
        <f>SUMIF(Balanço[Estoque],Back!A35830,Balanço[Quantidade])</f>
        <v>0</v>
      </c>
      <c r="G35830" s="32" t="str" cm="1">
        <f t="array" ref="G35830">IF(F35830="","",SUM(_xlfn._xlws.FILTER(Balanço[Quantidade],(Balanço[Estoque]=Back!$E$3)*(Balanço[Material]=Back!F35830))))</f>
        <v/>
      </c>
    </row>
    <row r="35831" spans="2:7">
      <c r="B35831" s="32">
        <f>SUMIF(Balanço[Estoque],Back!A35831,Balanço[Quantidade])</f>
        <v>0</v>
      </c>
      <c r="G35831" s="32" t="str" cm="1">
        <f t="array" ref="G35831">IF(F35831="","",SUM(_xlfn._xlws.FILTER(Balanço[Quantidade],(Balanço[Estoque]=Back!$E$3)*(Balanço[Material]=Back!F35831))))</f>
        <v/>
      </c>
    </row>
    <row r="35832" spans="2:7">
      <c r="B35832" s="32">
        <f>SUMIF(Balanço[Estoque],Back!A35832,Balanço[Quantidade])</f>
        <v>0</v>
      </c>
      <c r="G35832" s="32" t="str" cm="1">
        <f t="array" ref="G35832">IF(F35832="","",SUM(_xlfn._xlws.FILTER(Balanço[Quantidade],(Balanço[Estoque]=Back!$E$3)*(Balanço[Material]=Back!F35832))))</f>
        <v/>
      </c>
    </row>
    <row r="35833" spans="2:7">
      <c r="B35833" s="32">
        <f>SUMIF(Balanço[Estoque],Back!A35833,Balanço[Quantidade])</f>
        <v>0</v>
      </c>
      <c r="G35833" s="32" t="str" cm="1">
        <f t="array" ref="G35833">IF(F35833="","",SUM(_xlfn._xlws.FILTER(Balanço[Quantidade],(Balanço[Estoque]=Back!$E$3)*(Balanço[Material]=Back!F35833))))</f>
        <v/>
      </c>
    </row>
    <row r="35834" spans="2:7">
      <c r="B35834" s="32">
        <f>SUMIF(Balanço[Estoque],Back!A35834,Balanço[Quantidade])</f>
        <v>0</v>
      </c>
      <c r="G35834" s="32" t="str" cm="1">
        <f t="array" ref="G35834">IF(F35834="","",SUM(_xlfn._xlws.FILTER(Balanço[Quantidade],(Balanço[Estoque]=Back!$E$3)*(Balanço[Material]=Back!F35834))))</f>
        <v/>
      </c>
    </row>
    <row r="35835" spans="2:7">
      <c r="B35835" s="32">
        <f>SUMIF(Balanço[Estoque],Back!A35835,Balanço[Quantidade])</f>
        <v>0</v>
      </c>
      <c r="G35835" s="32" t="str" cm="1">
        <f t="array" ref="G35835">IF(F35835="","",SUM(_xlfn._xlws.FILTER(Balanço[Quantidade],(Balanço[Estoque]=Back!$E$3)*(Balanço[Material]=Back!F35835))))</f>
        <v/>
      </c>
    </row>
    <row r="35836" spans="2:7">
      <c r="B35836" s="32">
        <f>SUMIF(Balanço[Estoque],Back!A35836,Balanço[Quantidade])</f>
        <v>0</v>
      </c>
      <c r="G35836" s="32" t="str" cm="1">
        <f t="array" ref="G35836">IF(F35836="","",SUM(_xlfn._xlws.FILTER(Balanço[Quantidade],(Balanço[Estoque]=Back!$E$3)*(Balanço[Material]=Back!F35836))))</f>
        <v/>
      </c>
    </row>
    <row r="35837" spans="2:7">
      <c r="B35837" s="32">
        <f>SUMIF(Balanço[Estoque],Back!A35837,Balanço[Quantidade])</f>
        <v>0</v>
      </c>
      <c r="G35837" s="32" t="str" cm="1">
        <f t="array" ref="G35837">IF(F35837="","",SUM(_xlfn._xlws.FILTER(Balanço[Quantidade],(Balanço[Estoque]=Back!$E$3)*(Balanço[Material]=Back!F35837))))</f>
        <v/>
      </c>
    </row>
    <row r="35838" spans="2:7">
      <c r="B35838" s="32">
        <f>SUMIF(Balanço[Estoque],Back!A35838,Balanço[Quantidade])</f>
        <v>0</v>
      </c>
      <c r="G35838" s="32" t="str" cm="1">
        <f t="array" ref="G35838">IF(F35838="","",SUM(_xlfn._xlws.FILTER(Balanço[Quantidade],(Balanço[Estoque]=Back!$E$3)*(Balanço[Material]=Back!F35838))))</f>
        <v/>
      </c>
    </row>
    <row r="35839" spans="2:7">
      <c r="B35839" s="32">
        <f>SUMIF(Balanço[Estoque],Back!A35839,Balanço[Quantidade])</f>
        <v>0</v>
      </c>
      <c r="G35839" s="32" t="str" cm="1">
        <f t="array" ref="G35839">IF(F35839="","",SUM(_xlfn._xlws.FILTER(Balanço[Quantidade],(Balanço[Estoque]=Back!$E$3)*(Balanço[Material]=Back!F35839))))</f>
        <v/>
      </c>
    </row>
    <row r="35840" spans="2:7">
      <c r="B35840" s="32">
        <f>SUMIF(Balanço[Estoque],Back!A35840,Balanço[Quantidade])</f>
        <v>0</v>
      </c>
      <c r="G35840" s="32" t="str" cm="1">
        <f t="array" ref="G35840">IF(F35840="","",SUM(_xlfn._xlws.FILTER(Balanço[Quantidade],(Balanço[Estoque]=Back!$E$3)*(Balanço[Material]=Back!F35840))))</f>
        <v/>
      </c>
    </row>
    <row r="35841" spans="2:7">
      <c r="B35841" s="32">
        <f>SUMIF(Balanço[Estoque],Back!A35841,Balanço[Quantidade])</f>
        <v>0</v>
      </c>
      <c r="G35841" s="32" t="str" cm="1">
        <f t="array" ref="G35841">IF(F35841="","",SUM(_xlfn._xlws.FILTER(Balanço[Quantidade],(Balanço[Estoque]=Back!$E$3)*(Balanço[Material]=Back!F35841))))</f>
        <v/>
      </c>
    </row>
    <row r="35842" spans="2:7">
      <c r="B35842" s="32">
        <f>SUMIF(Balanço[Estoque],Back!A35842,Balanço[Quantidade])</f>
        <v>0</v>
      </c>
      <c r="G35842" s="32" t="str" cm="1">
        <f t="array" ref="G35842">IF(F35842="","",SUM(_xlfn._xlws.FILTER(Balanço[Quantidade],(Balanço[Estoque]=Back!$E$3)*(Balanço[Material]=Back!F35842))))</f>
        <v/>
      </c>
    </row>
    <row r="35843" spans="2:7">
      <c r="B35843" s="32">
        <f>SUMIF(Balanço[Estoque],Back!A35843,Balanço[Quantidade])</f>
        <v>0</v>
      </c>
      <c r="G35843" s="32" t="str" cm="1">
        <f t="array" ref="G35843">IF(F35843="","",SUM(_xlfn._xlws.FILTER(Balanço[Quantidade],(Balanço[Estoque]=Back!$E$3)*(Balanço[Material]=Back!F35843))))</f>
        <v/>
      </c>
    </row>
    <row r="35844" spans="2:7">
      <c r="B35844" s="32">
        <f>SUMIF(Balanço[Estoque],Back!A35844,Balanço[Quantidade])</f>
        <v>0</v>
      </c>
      <c r="G35844" s="32" t="str" cm="1">
        <f t="array" ref="G35844">IF(F35844="","",SUM(_xlfn._xlws.FILTER(Balanço[Quantidade],(Balanço[Estoque]=Back!$E$3)*(Balanço[Material]=Back!F35844))))</f>
        <v/>
      </c>
    </row>
    <row r="35845" spans="2:7">
      <c r="B35845" s="32">
        <f>SUMIF(Balanço[Estoque],Back!A35845,Balanço[Quantidade])</f>
        <v>0</v>
      </c>
      <c r="G35845" s="32" t="str" cm="1">
        <f t="array" ref="G35845">IF(F35845="","",SUM(_xlfn._xlws.FILTER(Balanço[Quantidade],(Balanço[Estoque]=Back!$E$3)*(Balanço[Material]=Back!F35845))))</f>
        <v/>
      </c>
    </row>
    <row r="35846" spans="2:7">
      <c r="B35846" s="32">
        <f>SUMIF(Balanço[Estoque],Back!A35846,Balanço[Quantidade])</f>
        <v>0</v>
      </c>
      <c r="G35846" s="32" t="str" cm="1">
        <f t="array" ref="G35846">IF(F35846="","",SUM(_xlfn._xlws.FILTER(Balanço[Quantidade],(Balanço[Estoque]=Back!$E$3)*(Balanço[Material]=Back!F35846))))</f>
        <v/>
      </c>
    </row>
    <row r="35847" spans="2:7">
      <c r="B35847" s="32">
        <f>SUMIF(Balanço[Estoque],Back!A35847,Balanço[Quantidade])</f>
        <v>0</v>
      </c>
      <c r="G35847" s="32" t="str" cm="1">
        <f t="array" ref="G35847">IF(F35847="","",SUM(_xlfn._xlws.FILTER(Balanço[Quantidade],(Balanço[Estoque]=Back!$E$3)*(Balanço[Material]=Back!F35847))))</f>
        <v/>
      </c>
    </row>
    <row r="35848" spans="2:7">
      <c r="B35848" s="32">
        <f>SUMIF(Balanço[Estoque],Back!A35848,Balanço[Quantidade])</f>
        <v>0</v>
      </c>
      <c r="G35848" s="32" t="str" cm="1">
        <f t="array" ref="G35848">IF(F35848="","",SUM(_xlfn._xlws.FILTER(Balanço[Quantidade],(Balanço[Estoque]=Back!$E$3)*(Balanço[Material]=Back!F35848))))</f>
        <v/>
      </c>
    </row>
    <row r="35849" spans="2:7">
      <c r="B35849" s="32">
        <f>SUMIF(Balanço[Estoque],Back!A35849,Balanço[Quantidade])</f>
        <v>0</v>
      </c>
      <c r="G35849" s="32" t="str" cm="1">
        <f t="array" ref="G35849">IF(F35849="","",SUM(_xlfn._xlws.FILTER(Balanço[Quantidade],(Balanço[Estoque]=Back!$E$3)*(Balanço[Material]=Back!F35849))))</f>
        <v/>
      </c>
    </row>
    <row r="35850" spans="2:7">
      <c r="B35850" s="32">
        <f>SUMIF(Balanço[Estoque],Back!A35850,Balanço[Quantidade])</f>
        <v>0</v>
      </c>
      <c r="G35850" s="32" t="str" cm="1">
        <f t="array" ref="G35850">IF(F35850="","",SUM(_xlfn._xlws.FILTER(Balanço[Quantidade],(Balanço[Estoque]=Back!$E$3)*(Balanço[Material]=Back!F35850))))</f>
        <v/>
      </c>
    </row>
    <row r="35851" spans="2:7">
      <c r="B35851" s="32">
        <f>SUMIF(Balanço[Estoque],Back!A35851,Balanço[Quantidade])</f>
        <v>0</v>
      </c>
      <c r="G35851" s="32" t="str" cm="1">
        <f t="array" ref="G35851">IF(F35851="","",SUM(_xlfn._xlws.FILTER(Balanço[Quantidade],(Balanço[Estoque]=Back!$E$3)*(Balanço[Material]=Back!F35851))))</f>
        <v/>
      </c>
    </row>
    <row r="35852" spans="2:7">
      <c r="B35852" s="32">
        <f>SUMIF(Balanço[Estoque],Back!A35852,Balanço[Quantidade])</f>
        <v>0</v>
      </c>
      <c r="G35852" s="32" t="str" cm="1">
        <f t="array" ref="G35852">IF(F35852="","",SUM(_xlfn._xlws.FILTER(Balanço[Quantidade],(Balanço[Estoque]=Back!$E$3)*(Balanço[Material]=Back!F35852))))</f>
        <v/>
      </c>
    </row>
    <row r="35853" spans="2:7">
      <c r="B35853" s="32">
        <f>SUMIF(Balanço[Estoque],Back!A35853,Balanço[Quantidade])</f>
        <v>0</v>
      </c>
      <c r="G35853" s="32" t="str" cm="1">
        <f t="array" ref="G35853">IF(F35853="","",SUM(_xlfn._xlws.FILTER(Balanço[Quantidade],(Balanço[Estoque]=Back!$E$3)*(Balanço[Material]=Back!F35853))))</f>
        <v/>
      </c>
    </row>
    <row r="35854" spans="2:7">
      <c r="B35854" s="32">
        <f>SUMIF(Balanço[Estoque],Back!A35854,Balanço[Quantidade])</f>
        <v>0</v>
      </c>
      <c r="G35854" s="32" t="str" cm="1">
        <f t="array" ref="G35854">IF(F35854="","",SUM(_xlfn._xlws.FILTER(Balanço[Quantidade],(Balanço[Estoque]=Back!$E$3)*(Balanço[Material]=Back!F35854))))</f>
        <v/>
      </c>
    </row>
    <row r="35855" spans="2:7">
      <c r="B35855" s="32">
        <f>SUMIF(Balanço[Estoque],Back!A35855,Balanço[Quantidade])</f>
        <v>0</v>
      </c>
      <c r="G35855" s="32" t="str" cm="1">
        <f t="array" ref="G35855">IF(F35855="","",SUM(_xlfn._xlws.FILTER(Balanço[Quantidade],(Balanço[Estoque]=Back!$E$3)*(Balanço[Material]=Back!F35855))))</f>
        <v/>
      </c>
    </row>
    <row r="35856" spans="2:7">
      <c r="B35856" s="32">
        <f>SUMIF(Balanço[Estoque],Back!A35856,Balanço[Quantidade])</f>
        <v>0</v>
      </c>
      <c r="G35856" s="32" t="str" cm="1">
        <f t="array" ref="G35856">IF(F35856="","",SUM(_xlfn._xlws.FILTER(Balanço[Quantidade],(Balanço[Estoque]=Back!$E$3)*(Balanço[Material]=Back!F35856))))</f>
        <v/>
      </c>
    </row>
    <row r="35857" spans="2:7">
      <c r="B35857" s="32">
        <f>SUMIF(Balanço[Estoque],Back!A35857,Balanço[Quantidade])</f>
        <v>0</v>
      </c>
      <c r="G35857" s="32" t="str" cm="1">
        <f t="array" ref="G35857">IF(F35857="","",SUM(_xlfn._xlws.FILTER(Balanço[Quantidade],(Balanço[Estoque]=Back!$E$3)*(Balanço[Material]=Back!F35857))))</f>
        <v/>
      </c>
    </row>
    <row r="35858" spans="2:7">
      <c r="B35858" s="32">
        <f>SUMIF(Balanço[Estoque],Back!A35858,Balanço[Quantidade])</f>
        <v>0</v>
      </c>
      <c r="G35858" s="32" t="str" cm="1">
        <f t="array" ref="G35858">IF(F35858="","",SUM(_xlfn._xlws.FILTER(Balanço[Quantidade],(Balanço[Estoque]=Back!$E$3)*(Balanço[Material]=Back!F35858))))</f>
        <v/>
      </c>
    </row>
    <row r="35859" spans="2:7">
      <c r="B35859" s="32">
        <f>SUMIF(Balanço[Estoque],Back!A35859,Balanço[Quantidade])</f>
        <v>0</v>
      </c>
      <c r="G35859" s="32" t="str" cm="1">
        <f t="array" ref="G35859">IF(F35859="","",SUM(_xlfn._xlws.FILTER(Balanço[Quantidade],(Balanço[Estoque]=Back!$E$3)*(Balanço[Material]=Back!F35859))))</f>
        <v/>
      </c>
    </row>
    <row r="35860" spans="2:7">
      <c r="B35860" s="32">
        <f>SUMIF(Balanço[Estoque],Back!A35860,Balanço[Quantidade])</f>
        <v>0</v>
      </c>
      <c r="G35860" s="32" t="str" cm="1">
        <f t="array" ref="G35860">IF(F35860="","",SUM(_xlfn._xlws.FILTER(Balanço[Quantidade],(Balanço[Estoque]=Back!$E$3)*(Balanço[Material]=Back!F35860))))</f>
        <v/>
      </c>
    </row>
    <row r="35861" spans="2:7">
      <c r="B35861" s="32">
        <f>SUMIF(Balanço[Estoque],Back!A35861,Balanço[Quantidade])</f>
        <v>0</v>
      </c>
      <c r="G35861" s="32" t="str" cm="1">
        <f t="array" ref="G35861">IF(F35861="","",SUM(_xlfn._xlws.FILTER(Balanço[Quantidade],(Balanço[Estoque]=Back!$E$3)*(Balanço[Material]=Back!F35861))))</f>
        <v/>
      </c>
    </row>
    <row r="35862" spans="2:7">
      <c r="B35862" s="32">
        <f>SUMIF(Balanço[Estoque],Back!A35862,Balanço[Quantidade])</f>
        <v>0</v>
      </c>
      <c r="G35862" s="32" t="str" cm="1">
        <f t="array" ref="G35862">IF(F35862="","",SUM(_xlfn._xlws.FILTER(Balanço[Quantidade],(Balanço[Estoque]=Back!$E$3)*(Balanço[Material]=Back!F35862))))</f>
        <v/>
      </c>
    </row>
    <row r="35863" spans="2:7">
      <c r="B35863" s="32">
        <f>SUMIF(Balanço[Estoque],Back!A35863,Balanço[Quantidade])</f>
        <v>0</v>
      </c>
      <c r="G35863" s="32" t="str" cm="1">
        <f t="array" ref="G35863">IF(F35863="","",SUM(_xlfn._xlws.FILTER(Balanço[Quantidade],(Balanço[Estoque]=Back!$E$3)*(Balanço[Material]=Back!F35863))))</f>
        <v/>
      </c>
    </row>
    <row r="35864" spans="2:7">
      <c r="B35864" s="32">
        <f>SUMIF(Balanço[Estoque],Back!A35864,Balanço[Quantidade])</f>
        <v>0</v>
      </c>
      <c r="G35864" s="32" t="str" cm="1">
        <f t="array" ref="G35864">IF(F35864="","",SUM(_xlfn._xlws.FILTER(Balanço[Quantidade],(Balanço[Estoque]=Back!$E$3)*(Balanço[Material]=Back!F35864))))</f>
        <v/>
      </c>
    </row>
    <row r="35865" spans="2:7">
      <c r="B35865" s="32">
        <f>SUMIF(Balanço[Estoque],Back!A35865,Balanço[Quantidade])</f>
        <v>0</v>
      </c>
      <c r="G35865" s="32" t="str" cm="1">
        <f t="array" ref="G35865">IF(F35865="","",SUM(_xlfn._xlws.FILTER(Balanço[Quantidade],(Balanço[Estoque]=Back!$E$3)*(Balanço[Material]=Back!F35865))))</f>
        <v/>
      </c>
    </row>
    <row r="35866" spans="2:7">
      <c r="B35866" s="32">
        <f>SUMIF(Balanço[Estoque],Back!A35866,Balanço[Quantidade])</f>
        <v>0</v>
      </c>
      <c r="G35866" s="32" t="str" cm="1">
        <f t="array" ref="G35866">IF(F35866="","",SUM(_xlfn._xlws.FILTER(Balanço[Quantidade],(Balanço[Estoque]=Back!$E$3)*(Balanço[Material]=Back!F35866))))</f>
        <v/>
      </c>
    </row>
    <row r="35867" spans="2:7">
      <c r="B35867" s="32">
        <f>SUMIF(Balanço[Estoque],Back!A35867,Balanço[Quantidade])</f>
        <v>0</v>
      </c>
      <c r="G35867" s="32" t="str" cm="1">
        <f t="array" ref="G35867">IF(F35867="","",SUM(_xlfn._xlws.FILTER(Balanço[Quantidade],(Balanço[Estoque]=Back!$E$3)*(Balanço[Material]=Back!F35867))))</f>
        <v/>
      </c>
    </row>
    <row r="35868" spans="2:7">
      <c r="B35868" s="32">
        <f>SUMIF(Balanço[Estoque],Back!A35868,Balanço[Quantidade])</f>
        <v>0</v>
      </c>
      <c r="G35868" s="32" t="str" cm="1">
        <f t="array" ref="G35868">IF(F35868="","",SUM(_xlfn._xlws.FILTER(Balanço[Quantidade],(Balanço[Estoque]=Back!$E$3)*(Balanço[Material]=Back!F35868))))</f>
        <v/>
      </c>
    </row>
    <row r="35869" spans="2:7">
      <c r="B35869" s="32">
        <f>SUMIF(Balanço[Estoque],Back!A35869,Balanço[Quantidade])</f>
        <v>0</v>
      </c>
      <c r="G35869" s="32" t="str" cm="1">
        <f t="array" ref="G35869">IF(F35869="","",SUM(_xlfn._xlws.FILTER(Balanço[Quantidade],(Balanço[Estoque]=Back!$E$3)*(Balanço[Material]=Back!F35869))))</f>
        <v/>
      </c>
    </row>
    <row r="35870" spans="2:7">
      <c r="B35870" s="32">
        <f>SUMIF(Balanço[Estoque],Back!A35870,Balanço[Quantidade])</f>
        <v>0</v>
      </c>
      <c r="G35870" s="32" t="str" cm="1">
        <f t="array" ref="G35870">IF(F35870="","",SUM(_xlfn._xlws.FILTER(Balanço[Quantidade],(Balanço[Estoque]=Back!$E$3)*(Balanço[Material]=Back!F35870))))</f>
        <v/>
      </c>
    </row>
    <row r="35871" spans="2:7">
      <c r="B35871" s="32">
        <f>SUMIF(Balanço[Estoque],Back!A35871,Balanço[Quantidade])</f>
        <v>0</v>
      </c>
      <c r="G35871" s="32" t="str" cm="1">
        <f t="array" ref="G35871">IF(F35871="","",SUM(_xlfn._xlws.FILTER(Balanço[Quantidade],(Balanço[Estoque]=Back!$E$3)*(Balanço[Material]=Back!F35871))))</f>
        <v/>
      </c>
    </row>
    <row r="35872" spans="2:7">
      <c r="B35872" s="32">
        <f>SUMIF(Balanço[Estoque],Back!A35872,Balanço[Quantidade])</f>
        <v>0</v>
      </c>
      <c r="G35872" s="32" t="str" cm="1">
        <f t="array" ref="G35872">IF(F35872="","",SUM(_xlfn._xlws.FILTER(Balanço[Quantidade],(Balanço[Estoque]=Back!$E$3)*(Balanço[Material]=Back!F35872))))</f>
        <v/>
      </c>
    </row>
    <row r="35873" spans="2:7">
      <c r="B35873" s="32">
        <f>SUMIF(Balanço[Estoque],Back!A35873,Balanço[Quantidade])</f>
        <v>0</v>
      </c>
      <c r="G35873" s="32" t="str" cm="1">
        <f t="array" ref="G35873">IF(F35873="","",SUM(_xlfn._xlws.FILTER(Balanço[Quantidade],(Balanço[Estoque]=Back!$E$3)*(Balanço[Material]=Back!F35873))))</f>
        <v/>
      </c>
    </row>
    <row r="35874" spans="2:7">
      <c r="B35874" s="32">
        <f>SUMIF(Balanço[Estoque],Back!A35874,Balanço[Quantidade])</f>
        <v>0</v>
      </c>
      <c r="G35874" s="32" t="str" cm="1">
        <f t="array" ref="G35874">IF(F35874="","",SUM(_xlfn._xlws.FILTER(Balanço[Quantidade],(Balanço[Estoque]=Back!$E$3)*(Balanço[Material]=Back!F35874))))</f>
        <v/>
      </c>
    </row>
    <row r="35875" spans="2:7">
      <c r="B35875" s="32">
        <f>SUMIF(Balanço[Estoque],Back!A35875,Balanço[Quantidade])</f>
        <v>0</v>
      </c>
      <c r="G35875" s="32" t="str" cm="1">
        <f t="array" ref="G35875">IF(F35875="","",SUM(_xlfn._xlws.FILTER(Balanço[Quantidade],(Balanço[Estoque]=Back!$E$3)*(Balanço[Material]=Back!F35875))))</f>
        <v/>
      </c>
    </row>
    <row r="35876" spans="2:7">
      <c r="B35876" s="32">
        <f>SUMIF(Balanço[Estoque],Back!A35876,Balanço[Quantidade])</f>
        <v>0</v>
      </c>
      <c r="G35876" s="32" t="str" cm="1">
        <f t="array" ref="G35876">IF(F35876="","",SUM(_xlfn._xlws.FILTER(Balanço[Quantidade],(Balanço[Estoque]=Back!$E$3)*(Balanço[Material]=Back!F35876))))</f>
        <v/>
      </c>
    </row>
    <row r="35877" spans="2:7">
      <c r="B35877" s="32">
        <f>SUMIF(Balanço[Estoque],Back!A35877,Balanço[Quantidade])</f>
        <v>0</v>
      </c>
      <c r="G35877" s="32" t="str" cm="1">
        <f t="array" ref="G35877">IF(F35877="","",SUM(_xlfn._xlws.FILTER(Balanço[Quantidade],(Balanço[Estoque]=Back!$E$3)*(Balanço[Material]=Back!F35877))))</f>
        <v/>
      </c>
    </row>
    <row r="35878" spans="2:7">
      <c r="B35878" s="32">
        <f>SUMIF(Balanço[Estoque],Back!A35878,Balanço[Quantidade])</f>
        <v>0</v>
      </c>
      <c r="G35878" s="32" t="str" cm="1">
        <f t="array" ref="G35878">IF(F35878="","",SUM(_xlfn._xlws.FILTER(Balanço[Quantidade],(Balanço[Estoque]=Back!$E$3)*(Balanço[Material]=Back!F35878))))</f>
        <v/>
      </c>
    </row>
    <row r="35879" spans="2:7">
      <c r="B35879" s="32">
        <f>SUMIF(Balanço[Estoque],Back!A35879,Balanço[Quantidade])</f>
        <v>0</v>
      </c>
      <c r="G35879" s="32" t="str" cm="1">
        <f t="array" ref="G35879">IF(F35879="","",SUM(_xlfn._xlws.FILTER(Balanço[Quantidade],(Balanço[Estoque]=Back!$E$3)*(Balanço[Material]=Back!F35879))))</f>
        <v/>
      </c>
    </row>
    <row r="35880" spans="2:7">
      <c r="B35880" s="32">
        <f>SUMIF(Balanço[Estoque],Back!A35880,Balanço[Quantidade])</f>
        <v>0</v>
      </c>
      <c r="G35880" s="32" t="str" cm="1">
        <f t="array" ref="G35880">IF(F35880="","",SUM(_xlfn._xlws.FILTER(Balanço[Quantidade],(Balanço[Estoque]=Back!$E$3)*(Balanço[Material]=Back!F35880))))</f>
        <v/>
      </c>
    </row>
    <row r="35881" spans="2:7">
      <c r="B35881" s="32">
        <f>SUMIF(Balanço[Estoque],Back!A35881,Balanço[Quantidade])</f>
        <v>0</v>
      </c>
      <c r="G35881" s="32" t="str" cm="1">
        <f t="array" ref="G35881">IF(F35881="","",SUM(_xlfn._xlws.FILTER(Balanço[Quantidade],(Balanço[Estoque]=Back!$E$3)*(Balanço[Material]=Back!F35881))))</f>
        <v/>
      </c>
    </row>
    <row r="35882" spans="2:7">
      <c r="B35882" s="32">
        <f>SUMIF(Balanço[Estoque],Back!A35882,Balanço[Quantidade])</f>
        <v>0</v>
      </c>
      <c r="G35882" s="32" t="str" cm="1">
        <f t="array" ref="G35882">IF(F35882="","",SUM(_xlfn._xlws.FILTER(Balanço[Quantidade],(Balanço[Estoque]=Back!$E$3)*(Balanço[Material]=Back!F35882))))</f>
        <v/>
      </c>
    </row>
    <row r="35883" spans="2:7">
      <c r="B35883" s="32">
        <f>SUMIF(Balanço[Estoque],Back!A35883,Balanço[Quantidade])</f>
        <v>0</v>
      </c>
      <c r="G35883" s="32" t="str" cm="1">
        <f t="array" ref="G35883">IF(F35883="","",SUM(_xlfn._xlws.FILTER(Balanço[Quantidade],(Balanço[Estoque]=Back!$E$3)*(Balanço[Material]=Back!F35883))))</f>
        <v/>
      </c>
    </row>
    <row r="35884" spans="2:7">
      <c r="B35884" s="32">
        <f>SUMIF(Balanço[Estoque],Back!A35884,Balanço[Quantidade])</f>
        <v>0</v>
      </c>
      <c r="G35884" s="32" t="str" cm="1">
        <f t="array" ref="G35884">IF(F35884="","",SUM(_xlfn._xlws.FILTER(Balanço[Quantidade],(Balanço[Estoque]=Back!$E$3)*(Balanço[Material]=Back!F35884))))</f>
        <v/>
      </c>
    </row>
    <row r="35885" spans="2:7">
      <c r="B35885" s="32">
        <f>SUMIF(Balanço[Estoque],Back!A35885,Balanço[Quantidade])</f>
        <v>0</v>
      </c>
      <c r="G35885" s="32" t="str" cm="1">
        <f t="array" ref="G35885">IF(F35885="","",SUM(_xlfn._xlws.FILTER(Balanço[Quantidade],(Balanço[Estoque]=Back!$E$3)*(Balanço[Material]=Back!F35885))))</f>
        <v/>
      </c>
    </row>
    <row r="35886" spans="2:7">
      <c r="B35886" s="32">
        <f>SUMIF(Balanço[Estoque],Back!A35886,Balanço[Quantidade])</f>
        <v>0</v>
      </c>
      <c r="G35886" s="32" t="str" cm="1">
        <f t="array" ref="G35886">IF(F35886="","",SUM(_xlfn._xlws.FILTER(Balanço[Quantidade],(Balanço[Estoque]=Back!$E$3)*(Balanço[Material]=Back!F35886))))</f>
        <v/>
      </c>
    </row>
    <row r="35887" spans="2:7">
      <c r="B35887" s="32">
        <f>SUMIF(Balanço[Estoque],Back!A35887,Balanço[Quantidade])</f>
        <v>0</v>
      </c>
      <c r="G35887" s="32" t="str" cm="1">
        <f t="array" ref="G35887">IF(F35887="","",SUM(_xlfn._xlws.FILTER(Balanço[Quantidade],(Balanço[Estoque]=Back!$E$3)*(Balanço[Material]=Back!F35887))))</f>
        <v/>
      </c>
    </row>
    <row r="35888" spans="2:7">
      <c r="B35888" s="32">
        <f>SUMIF(Balanço[Estoque],Back!A35888,Balanço[Quantidade])</f>
        <v>0</v>
      </c>
      <c r="G35888" s="32" t="str" cm="1">
        <f t="array" ref="G35888">IF(F35888="","",SUM(_xlfn._xlws.FILTER(Balanço[Quantidade],(Balanço[Estoque]=Back!$E$3)*(Balanço[Material]=Back!F35888))))</f>
        <v/>
      </c>
    </row>
    <row r="35889" spans="2:7">
      <c r="B35889" s="32">
        <f>SUMIF(Balanço[Estoque],Back!A35889,Balanço[Quantidade])</f>
        <v>0</v>
      </c>
      <c r="G35889" s="32" t="str" cm="1">
        <f t="array" ref="G35889">IF(F35889="","",SUM(_xlfn._xlws.FILTER(Balanço[Quantidade],(Balanço[Estoque]=Back!$E$3)*(Balanço[Material]=Back!F35889))))</f>
        <v/>
      </c>
    </row>
    <row r="35890" spans="2:7">
      <c r="B35890" s="32">
        <f>SUMIF(Balanço[Estoque],Back!A35890,Balanço[Quantidade])</f>
        <v>0</v>
      </c>
      <c r="G35890" s="32" t="str" cm="1">
        <f t="array" ref="G35890">IF(F35890="","",SUM(_xlfn._xlws.FILTER(Balanço[Quantidade],(Balanço[Estoque]=Back!$E$3)*(Balanço[Material]=Back!F35890))))</f>
        <v/>
      </c>
    </row>
    <row r="35891" spans="2:7">
      <c r="B35891" s="32">
        <f>SUMIF(Balanço[Estoque],Back!A35891,Balanço[Quantidade])</f>
        <v>0</v>
      </c>
      <c r="G35891" s="32" t="str" cm="1">
        <f t="array" ref="G35891">IF(F35891="","",SUM(_xlfn._xlws.FILTER(Balanço[Quantidade],(Balanço[Estoque]=Back!$E$3)*(Balanço[Material]=Back!F35891))))</f>
        <v/>
      </c>
    </row>
    <row r="35892" spans="2:7">
      <c r="B35892" s="32">
        <f>SUMIF(Balanço[Estoque],Back!A35892,Balanço[Quantidade])</f>
        <v>0</v>
      </c>
      <c r="G35892" s="32" t="str" cm="1">
        <f t="array" ref="G35892">IF(F35892="","",SUM(_xlfn._xlws.FILTER(Balanço[Quantidade],(Balanço[Estoque]=Back!$E$3)*(Balanço[Material]=Back!F35892))))</f>
        <v/>
      </c>
    </row>
    <row r="35893" spans="2:7">
      <c r="B35893" s="32">
        <f>SUMIF(Balanço[Estoque],Back!A35893,Balanço[Quantidade])</f>
        <v>0</v>
      </c>
      <c r="G35893" s="32" t="str" cm="1">
        <f t="array" ref="G35893">IF(F35893="","",SUM(_xlfn._xlws.FILTER(Balanço[Quantidade],(Balanço[Estoque]=Back!$E$3)*(Balanço[Material]=Back!F35893))))</f>
        <v/>
      </c>
    </row>
    <row r="35894" spans="2:7">
      <c r="B35894" s="32">
        <f>SUMIF(Balanço[Estoque],Back!A35894,Balanço[Quantidade])</f>
        <v>0</v>
      </c>
      <c r="G35894" s="32" t="str" cm="1">
        <f t="array" ref="G35894">IF(F35894="","",SUM(_xlfn._xlws.FILTER(Balanço[Quantidade],(Balanço[Estoque]=Back!$E$3)*(Balanço[Material]=Back!F35894))))</f>
        <v/>
      </c>
    </row>
    <row r="35895" spans="2:7">
      <c r="B35895" s="32">
        <f>SUMIF(Balanço[Estoque],Back!A35895,Balanço[Quantidade])</f>
        <v>0</v>
      </c>
      <c r="G35895" s="32" t="str" cm="1">
        <f t="array" ref="G35895">IF(F35895="","",SUM(_xlfn._xlws.FILTER(Balanço[Quantidade],(Balanço[Estoque]=Back!$E$3)*(Balanço[Material]=Back!F35895))))</f>
        <v/>
      </c>
    </row>
    <row r="35896" spans="2:7">
      <c r="B35896" s="32">
        <f>SUMIF(Balanço[Estoque],Back!A35896,Balanço[Quantidade])</f>
        <v>0</v>
      </c>
      <c r="G35896" s="32" t="str" cm="1">
        <f t="array" ref="G35896">IF(F35896="","",SUM(_xlfn._xlws.FILTER(Balanço[Quantidade],(Balanço[Estoque]=Back!$E$3)*(Balanço[Material]=Back!F35896))))</f>
        <v/>
      </c>
    </row>
    <row r="35897" spans="2:7">
      <c r="B35897" s="32">
        <f>SUMIF(Balanço[Estoque],Back!A35897,Balanço[Quantidade])</f>
        <v>0</v>
      </c>
      <c r="G35897" s="32" t="str" cm="1">
        <f t="array" ref="G35897">IF(F35897="","",SUM(_xlfn._xlws.FILTER(Balanço[Quantidade],(Balanço[Estoque]=Back!$E$3)*(Balanço[Material]=Back!F35897))))</f>
        <v/>
      </c>
    </row>
    <row r="35898" spans="2:7">
      <c r="B35898" s="32">
        <f>SUMIF(Balanço[Estoque],Back!A35898,Balanço[Quantidade])</f>
        <v>0</v>
      </c>
      <c r="G35898" s="32" t="str" cm="1">
        <f t="array" ref="G35898">IF(F35898="","",SUM(_xlfn._xlws.FILTER(Balanço[Quantidade],(Balanço[Estoque]=Back!$E$3)*(Balanço[Material]=Back!F35898))))</f>
        <v/>
      </c>
    </row>
    <row r="35899" spans="2:7">
      <c r="B35899" s="32">
        <f>SUMIF(Balanço[Estoque],Back!A35899,Balanço[Quantidade])</f>
        <v>0</v>
      </c>
      <c r="G35899" s="32" t="str" cm="1">
        <f t="array" ref="G35899">IF(F35899="","",SUM(_xlfn._xlws.FILTER(Balanço[Quantidade],(Balanço[Estoque]=Back!$E$3)*(Balanço[Material]=Back!F35899))))</f>
        <v/>
      </c>
    </row>
    <row r="35900" spans="2:7">
      <c r="B35900" s="32">
        <f>SUMIF(Balanço[Estoque],Back!A35900,Balanço[Quantidade])</f>
        <v>0</v>
      </c>
      <c r="G35900" s="32" t="str" cm="1">
        <f t="array" ref="G35900">IF(F35900="","",SUM(_xlfn._xlws.FILTER(Balanço[Quantidade],(Balanço[Estoque]=Back!$E$3)*(Balanço[Material]=Back!F35900))))</f>
        <v/>
      </c>
    </row>
    <row r="35901" spans="2:7">
      <c r="B35901" s="32">
        <f>SUMIF(Balanço[Estoque],Back!A35901,Balanço[Quantidade])</f>
        <v>0</v>
      </c>
      <c r="G35901" s="32" t="str" cm="1">
        <f t="array" ref="G35901">IF(F35901="","",SUM(_xlfn._xlws.FILTER(Balanço[Quantidade],(Balanço[Estoque]=Back!$E$3)*(Balanço[Material]=Back!F35901))))</f>
        <v/>
      </c>
    </row>
    <row r="35902" spans="2:7">
      <c r="B35902" s="32">
        <f>SUMIF(Balanço[Estoque],Back!A35902,Balanço[Quantidade])</f>
        <v>0</v>
      </c>
      <c r="G35902" s="32" t="str" cm="1">
        <f t="array" ref="G35902">IF(F35902="","",SUM(_xlfn._xlws.FILTER(Balanço[Quantidade],(Balanço[Estoque]=Back!$E$3)*(Balanço[Material]=Back!F35902))))</f>
        <v/>
      </c>
    </row>
    <row r="35903" spans="2:7">
      <c r="B35903" s="32">
        <f>SUMIF(Balanço[Estoque],Back!A35903,Balanço[Quantidade])</f>
        <v>0</v>
      </c>
      <c r="G35903" s="32" t="str" cm="1">
        <f t="array" ref="G35903">IF(F35903="","",SUM(_xlfn._xlws.FILTER(Balanço[Quantidade],(Balanço[Estoque]=Back!$E$3)*(Balanço[Material]=Back!F35903))))</f>
        <v/>
      </c>
    </row>
    <row r="35904" spans="2:7">
      <c r="B35904" s="32">
        <f>SUMIF(Balanço[Estoque],Back!A35904,Balanço[Quantidade])</f>
        <v>0</v>
      </c>
      <c r="G35904" s="32" t="str" cm="1">
        <f t="array" ref="G35904">IF(F35904="","",SUM(_xlfn._xlws.FILTER(Balanço[Quantidade],(Balanço[Estoque]=Back!$E$3)*(Balanço[Material]=Back!F35904))))</f>
        <v/>
      </c>
    </row>
    <row r="35905" spans="2:7">
      <c r="B35905" s="32">
        <f>SUMIF(Balanço[Estoque],Back!A35905,Balanço[Quantidade])</f>
        <v>0</v>
      </c>
      <c r="G35905" s="32" t="str" cm="1">
        <f t="array" ref="G35905">IF(F35905="","",SUM(_xlfn._xlws.FILTER(Balanço[Quantidade],(Balanço[Estoque]=Back!$E$3)*(Balanço[Material]=Back!F35905))))</f>
        <v/>
      </c>
    </row>
    <row r="35906" spans="2:7">
      <c r="B35906" s="32">
        <f>SUMIF(Balanço[Estoque],Back!A35906,Balanço[Quantidade])</f>
        <v>0</v>
      </c>
      <c r="G35906" s="32" t="str" cm="1">
        <f t="array" ref="G35906">IF(F35906="","",SUM(_xlfn._xlws.FILTER(Balanço[Quantidade],(Balanço[Estoque]=Back!$E$3)*(Balanço[Material]=Back!F35906))))</f>
        <v/>
      </c>
    </row>
    <row r="35907" spans="2:7">
      <c r="B35907" s="32">
        <f>SUMIF(Balanço[Estoque],Back!A35907,Balanço[Quantidade])</f>
        <v>0</v>
      </c>
      <c r="G35907" s="32" t="str" cm="1">
        <f t="array" ref="G35907">IF(F35907="","",SUM(_xlfn._xlws.FILTER(Balanço[Quantidade],(Balanço[Estoque]=Back!$E$3)*(Balanço[Material]=Back!F35907))))</f>
        <v/>
      </c>
    </row>
    <row r="35908" spans="2:7">
      <c r="B35908" s="32">
        <f>SUMIF(Balanço[Estoque],Back!A35908,Balanço[Quantidade])</f>
        <v>0</v>
      </c>
      <c r="G35908" s="32" t="str" cm="1">
        <f t="array" ref="G35908">IF(F35908="","",SUM(_xlfn._xlws.FILTER(Balanço[Quantidade],(Balanço[Estoque]=Back!$E$3)*(Balanço[Material]=Back!F35908))))</f>
        <v/>
      </c>
    </row>
    <row r="35909" spans="2:7">
      <c r="B35909" s="32">
        <f>SUMIF(Balanço[Estoque],Back!A35909,Balanço[Quantidade])</f>
        <v>0</v>
      </c>
      <c r="G35909" s="32" t="str" cm="1">
        <f t="array" ref="G35909">IF(F35909="","",SUM(_xlfn._xlws.FILTER(Balanço[Quantidade],(Balanço[Estoque]=Back!$E$3)*(Balanço[Material]=Back!F35909))))</f>
        <v/>
      </c>
    </row>
    <row r="35910" spans="2:7">
      <c r="B35910" s="32">
        <f>SUMIF(Balanço[Estoque],Back!A35910,Balanço[Quantidade])</f>
        <v>0</v>
      </c>
      <c r="G35910" s="32" t="str" cm="1">
        <f t="array" ref="G35910">IF(F35910="","",SUM(_xlfn._xlws.FILTER(Balanço[Quantidade],(Balanço[Estoque]=Back!$E$3)*(Balanço[Material]=Back!F35910))))</f>
        <v/>
      </c>
    </row>
    <row r="35911" spans="2:7">
      <c r="B35911" s="32">
        <f>SUMIF(Balanço[Estoque],Back!A35911,Balanço[Quantidade])</f>
        <v>0</v>
      </c>
      <c r="G35911" s="32" t="str" cm="1">
        <f t="array" ref="G35911">IF(F35911="","",SUM(_xlfn._xlws.FILTER(Balanço[Quantidade],(Balanço[Estoque]=Back!$E$3)*(Balanço[Material]=Back!F35911))))</f>
        <v/>
      </c>
    </row>
    <row r="35912" spans="2:7">
      <c r="B35912" s="32">
        <f>SUMIF(Balanço[Estoque],Back!A35912,Balanço[Quantidade])</f>
        <v>0</v>
      </c>
      <c r="G35912" s="32" t="str" cm="1">
        <f t="array" ref="G35912">IF(F35912="","",SUM(_xlfn._xlws.FILTER(Balanço[Quantidade],(Balanço[Estoque]=Back!$E$3)*(Balanço[Material]=Back!F35912))))</f>
        <v/>
      </c>
    </row>
    <row r="35913" spans="2:7">
      <c r="B35913" s="32">
        <f>SUMIF(Balanço[Estoque],Back!A35913,Balanço[Quantidade])</f>
        <v>0</v>
      </c>
      <c r="G35913" s="32" t="str" cm="1">
        <f t="array" ref="G35913">IF(F35913="","",SUM(_xlfn._xlws.FILTER(Balanço[Quantidade],(Balanço[Estoque]=Back!$E$3)*(Balanço[Material]=Back!F35913))))</f>
        <v/>
      </c>
    </row>
    <row r="35914" spans="2:7">
      <c r="B35914" s="32">
        <f>SUMIF(Balanço[Estoque],Back!A35914,Balanço[Quantidade])</f>
        <v>0</v>
      </c>
      <c r="G35914" s="32" t="str" cm="1">
        <f t="array" ref="G35914">IF(F35914="","",SUM(_xlfn._xlws.FILTER(Balanço[Quantidade],(Balanço[Estoque]=Back!$E$3)*(Balanço[Material]=Back!F35914))))</f>
        <v/>
      </c>
    </row>
    <row r="35915" spans="2:7">
      <c r="B35915" s="32">
        <f>SUMIF(Balanço[Estoque],Back!A35915,Balanço[Quantidade])</f>
        <v>0</v>
      </c>
      <c r="G35915" s="32" t="str" cm="1">
        <f t="array" ref="G35915">IF(F35915="","",SUM(_xlfn._xlws.FILTER(Balanço[Quantidade],(Balanço[Estoque]=Back!$E$3)*(Balanço[Material]=Back!F35915))))</f>
        <v/>
      </c>
    </row>
    <row r="35916" spans="2:7">
      <c r="B35916" s="32">
        <f>SUMIF(Balanço[Estoque],Back!A35916,Balanço[Quantidade])</f>
        <v>0</v>
      </c>
      <c r="G35916" s="32" t="str" cm="1">
        <f t="array" ref="G35916">IF(F35916="","",SUM(_xlfn._xlws.FILTER(Balanço[Quantidade],(Balanço[Estoque]=Back!$E$3)*(Balanço[Material]=Back!F35916))))</f>
        <v/>
      </c>
    </row>
    <row r="35917" spans="2:7">
      <c r="B35917" s="32">
        <f>SUMIF(Balanço[Estoque],Back!A35917,Balanço[Quantidade])</f>
        <v>0</v>
      </c>
      <c r="G35917" s="32" t="str" cm="1">
        <f t="array" ref="G35917">IF(F35917="","",SUM(_xlfn._xlws.FILTER(Balanço[Quantidade],(Balanço[Estoque]=Back!$E$3)*(Balanço[Material]=Back!F35917))))</f>
        <v/>
      </c>
    </row>
    <row r="35918" spans="2:7">
      <c r="B35918" s="32">
        <f>SUMIF(Balanço[Estoque],Back!A35918,Balanço[Quantidade])</f>
        <v>0</v>
      </c>
      <c r="G35918" s="32" t="str" cm="1">
        <f t="array" ref="G35918">IF(F35918="","",SUM(_xlfn._xlws.FILTER(Balanço[Quantidade],(Balanço[Estoque]=Back!$E$3)*(Balanço[Material]=Back!F35918))))</f>
        <v/>
      </c>
    </row>
    <row r="35919" spans="2:7">
      <c r="B35919" s="32">
        <f>SUMIF(Balanço[Estoque],Back!A35919,Balanço[Quantidade])</f>
        <v>0</v>
      </c>
      <c r="G35919" s="32" t="str" cm="1">
        <f t="array" ref="G35919">IF(F35919="","",SUM(_xlfn._xlws.FILTER(Balanço[Quantidade],(Balanço[Estoque]=Back!$E$3)*(Balanço[Material]=Back!F35919))))</f>
        <v/>
      </c>
    </row>
    <row r="35920" spans="2:7">
      <c r="B35920" s="32">
        <f>SUMIF(Balanço[Estoque],Back!A35920,Balanço[Quantidade])</f>
        <v>0</v>
      </c>
      <c r="G35920" s="32" t="str" cm="1">
        <f t="array" ref="G35920">IF(F35920="","",SUM(_xlfn._xlws.FILTER(Balanço[Quantidade],(Balanço[Estoque]=Back!$E$3)*(Balanço[Material]=Back!F35920))))</f>
        <v/>
      </c>
    </row>
    <row r="35921" spans="2:7">
      <c r="B35921" s="32">
        <f>SUMIF(Balanço[Estoque],Back!A35921,Balanço[Quantidade])</f>
        <v>0</v>
      </c>
      <c r="G35921" s="32" t="str" cm="1">
        <f t="array" ref="G35921">IF(F35921="","",SUM(_xlfn._xlws.FILTER(Balanço[Quantidade],(Balanço[Estoque]=Back!$E$3)*(Balanço[Material]=Back!F35921))))</f>
        <v/>
      </c>
    </row>
    <row r="35922" spans="2:7">
      <c r="B35922" s="32">
        <f>SUMIF(Balanço[Estoque],Back!A35922,Balanço[Quantidade])</f>
        <v>0</v>
      </c>
      <c r="G35922" s="32" t="str" cm="1">
        <f t="array" ref="G35922">IF(F35922="","",SUM(_xlfn._xlws.FILTER(Balanço[Quantidade],(Balanço[Estoque]=Back!$E$3)*(Balanço[Material]=Back!F35922))))</f>
        <v/>
      </c>
    </row>
    <row r="35923" spans="2:7">
      <c r="B35923" s="32">
        <f>SUMIF(Balanço[Estoque],Back!A35923,Balanço[Quantidade])</f>
        <v>0</v>
      </c>
      <c r="G35923" s="32" t="str" cm="1">
        <f t="array" ref="G35923">IF(F35923="","",SUM(_xlfn._xlws.FILTER(Balanço[Quantidade],(Balanço[Estoque]=Back!$E$3)*(Balanço[Material]=Back!F35923))))</f>
        <v/>
      </c>
    </row>
    <row r="35924" spans="2:7">
      <c r="B35924" s="32">
        <f>SUMIF(Balanço[Estoque],Back!A35924,Balanço[Quantidade])</f>
        <v>0</v>
      </c>
      <c r="G35924" s="32" t="str" cm="1">
        <f t="array" ref="G35924">IF(F35924="","",SUM(_xlfn._xlws.FILTER(Balanço[Quantidade],(Balanço[Estoque]=Back!$E$3)*(Balanço[Material]=Back!F35924))))</f>
        <v/>
      </c>
    </row>
    <row r="35925" spans="2:7">
      <c r="B35925" s="32">
        <f>SUMIF(Balanço[Estoque],Back!A35925,Balanço[Quantidade])</f>
        <v>0</v>
      </c>
      <c r="G35925" s="32" t="str" cm="1">
        <f t="array" ref="G35925">IF(F35925="","",SUM(_xlfn._xlws.FILTER(Balanço[Quantidade],(Balanço[Estoque]=Back!$E$3)*(Balanço[Material]=Back!F35925))))</f>
        <v/>
      </c>
    </row>
    <row r="35926" spans="2:7">
      <c r="B35926" s="32">
        <f>SUMIF(Balanço[Estoque],Back!A35926,Balanço[Quantidade])</f>
        <v>0</v>
      </c>
      <c r="G35926" s="32" t="str" cm="1">
        <f t="array" ref="G35926">IF(F35926="","",SUM(_xlfn._xlws.FILTER(Balanço[Quantidade],(Balanço[Estoque]=Back!$E$3)*(Balanço[Material]=Back!F35926))))</f>
        <v/>
      </c>
    </row>
    <row r="35927" spans="2:7">
      <c r="B35927" s="32">
        <f>SUMIF(Balanço[Estoque],Back!A35927,Balanço[Quantidade])</f>
        <v>0</v>
      </c>
      <c r="G35927" s="32" t="str" cm="1">
        <f t="array" ref="G35927">IF(F35927="","",SUM(_xlfn._xlws.FILTER(Balanço[Quantidade],(Balanço[Estoque]=Back!$E$3)*(Balanço[Material]=Back!F35927))))</f>
        <v/>
      </c>
    </row>
    <row r="35928" spans="2:7">
      <c r="B35928" s="32">
        <f>SUMIF(Balanço[Estoque],Back!A35928,Balanço[Quantidade])</f>
        <v>0</v>
      </c>
      <c r="G35928" s="32" t="str" cm="1">
        <f t="array" ref="G35928">IF(F35928="","",SUM(_xlfn._xlws.FILTER(Balanço[Quantidade],(Balanço[Estoque]=Back!$E$3)*(Balanço[Material]=Back!F35928))))</f>
        <v/>
      </c>
    </row>
    <row r="35929" spans="2:7">
      <c r="B35929" s="32">
        <f>SUMIF(Balanço[Estoque],Back!A35929,Balanço[Quantidade])</f>
        <v>0</v>
      </c>
      <c r="G35929" s="32" t="str" cm="1">
        <f t="array" ref="G35929">IF(F35929="","",SUM(_xlfn._xlws.FILTER(Balanço[Quantidade],(Balanço[Estoque]=Back!$E$3)*(Balanço[Material]=Back!F35929))))</f>
        <v/>
      </c>
    </row>
    <row r="35930" spans="2:7">
      <c r="B35930" s="32">
        <f>SUMIF(Balanço[Estoque],Back!A35930,Balanço[Quantidade])</f>
        <v>0</v>
      </c>
      <c r="G35930" s="32" t="str" cm="1">
        <f t="array" ref="G35930">IF(F35930="","",SUM(_xlfn._xlws.FILTER(Balanço[Quantidade],(Balanço[Estoque]=Back!$E$3)*(Balanço[Material]=Back!F35930))))</f>
        <v/>
      </c>
    </row>
    <row r="35931" spans="2:7">
      <c r="B35931" s="32">
        <f>SUMIF(Balanço[Estoque],Back!A35931,Balanço[Quantidade])</f>
        <v>0</v>
      </c>
      <c r="G35931" s="32" t="str" cm="1">
        <f t="array" ref="G35931">IF(F35931="","",SUM(_xlfn._xlws.FILTER(Balanço[Quantidade],(Balanço[Estoque]=Back!$E$3)*(Balanço[Material]=Back!F35931))))</f>
        <v/>
      </c>
    </row>
    <row r="35932" spans="2:7">
      <c r="B35932" s="32">
        <f>SUMIF(Balanço[Estoque],Back!A35932,Balanço[Quantidade])</f>
        <v>0</v>
      </c>
      <c r="G35932" s="32" t="str" cm="1">
        <f t="array" ref="G35932">IF(F35932="","",SUM(_xlfn._xlws.FILTER(Balanço[Quantidade],(Balanço[Estoque]=Back!$E$3)*(Balanço[Material]=Back!F35932))))</f>
        <v/>
      </c>
    </row>
    <row r="35933" spans="2:7">
      <c r="B35933" s="32">
        <f>SUMIF(Balanço[Estoque],Back!A35933,Balanço[Quantidade])</f>
        <v>0</v>
      </c>
      <c r="G35933" s="32" t="str" cm="1">
        <f t="array" ref="G35933">IF(F35933="","",SUM(_xlfn._xlws.FILTER(Balanço[Quantidade],(Balanço[Estoque]=Back!$E$3)*(Balanço[Material]=Back!F35933))))</f>
        <v/>
      </c>
    </row>
    <row r="35934" spans="2:7">
      <c r="B35934" s="32">
        <f>SUMIF(Balanço[Estoque],Back!A35934,Balanço[Quantidade])</f>
        <v>0</v>
      </c>
      <c r="G35934" s="32" t="str" cm="1">
        <f t="array" ref="G35934">IF(F35934="","",SUM(_xlfn._xlws.FILTER(Balanço[Quantidade],(Balanço[Estoque]=Back!$E$3)*(Balanço[Material]=Back!F35934))))</f>
        <v/>
      </c>
    </row>
    <row r="35935" spans="2:7">
      <c r="B35935" s="32">
        <f>SUMIF(Balanço[Estoque],Back!A35935,Balanço[Quantidade])</f>
        <v>0</v>
      </c>
      <c r="G35935" s="32" t="str" cm="1">
        <f t="array" ref="G35935">IF(F35935="","",SUM(_xlfn._xlws.FILTER(Balanço[Quantidade],(Balanço[Estoque]=Back!$E$3)*(Balanço[Material]=Back!F35935))))</f>
        <v/>
      </c>
    </row>
    <row r="35936" spans="2:7">
      <c r="B35936" s="32">
        <f>SUMIF(Balanço[Estoque],Back!A35936,Balanço[Quantidade])</f>
        <v>0</v>
      </c>
      <c r="G35936" s="32" t="str" cm="1">
        <f t="array" ref="G35936">IF(F35936="","",SUM(_xlfn._xlws.FILTER(Balanço[Quantidade],(Balanço[Estoque]=Back!$E$3)*(Balanço[Material]=Back!F35936))))</f>
        <v/>
      </c>
    </row>
    <row r="35937" spans="2:7">
      <c r="B35937" s="32">
        <f>SUMIF(Balanço[Estoque],Back!A35937,Balanço[Quantidade])</f>
        <v>0</v>
      </c>
      <c r="G35937" s="32" t="str" cm="1">
        <f t="array" ref="G35937">IF(F35937="","",SUM(_xlfn._xlws.FILTER(Balanço[Quantidade],(Balanço[Estoque]=Back!$E$3)*(Balanço[Material]=Back!F35937))))</f>
        <v/>
      </c>
    </row>
    <row r="35938" spans="2:7">
      <c r="B35938" s="32">
        <f>SUMIF(Balanço[Estoque],Back!A35938,Balanço[Quantidade])</f>
        <v>0</v>
      </c>
      <c r="G35938" s="32" t="str" cm="1">
        <f t="array" ref="G35938">IF(F35938="","",SUM(_xlfn._xlws.FILTER(Balanço[Quantidade],(Balanço[Estoque]=Back!$E$3)*(Balanço[Material]=Back!F35938))))</f>
        <v/>
      </c>
    </row>
    <row r="35939" spans="2:7">
      <c r="B35939" s="32">
        <f>SUMIF(Balanço[Estoque],Back!A35939,Balanço[Quantidade])</f>
        <v>0</v>
      </c>
      <c r="G35939" s="32" t="str" cm="1">
        <f t="array" ref="G35939">IF(F35939="","",SUM(_xlfn._xlws.FILTER(Balanço[Quantidade],(Balanço[Estoque]=Back!$E$3)*(Balanço[Material]=Back!F35939))))</f>
        <v/>
      </c>
    </row>
    <row r="35940" spans="2:7">
      <c r="B35940" s="32">
        <f>SUMIF(Balanço[Estoque],Back!A35940,Balanço[Quantidade])</f>
        <v>0</v>
      </c>
      <c r="G35940" s="32" t="str" cm="1">
        <f t="array" ref="G35940">IF(F35940="","",SUM(_xlfn._xlws.FILTER(Balanço[Quantidade],(Balanço[Estoque]=Back!$E$3)*(Balanço[Material]=Back!F35940))))</f>
        <v/>
      </c>
    </row>
    <row r="35941" spans="2:7">
      <c r="B35941" s="32">
        <f>SUMIF(Balanço[Estoque],Back!A35941,Balanço[Quantidade])</f>
        <v>0</v>
      </c>
      <c r="G35941" s="32" t="str" cm="1">
        <f t="array" ref="G35941">IF(F35941="","",SUM(_xlfn._xlws.FILTER(Balanço[Quantidade],(Balanço[Estoque]=Back!$E$3)*(Balanço[Material]=Back!F35941))))</f>
        <v/>
      </c>
    </row>
    <row r="35942" spans="2:7">
      <c r="B35942" s="32">
        <f>SUMIF(Balanço[Estoque],Back!A35942,Balanço[Quantidade])</f>
        <v>0</v>
      </c>
      <c r="G35942" s="32" t="str" cm="1">
        <f t="array" ref="G35942">IF(F35942="","",SUM(_xlfn._xlws.FILTER(Balanço[Quantidade],(Balanço[Estoque]=Back!$E$3)*(Balanço[Material]=Back!F35942))))</f>
        <v/>
      </c>
    </row>
    <row r="35943" spans="2:7">
      <c r="B35943" s="32">
        <f>SUMIF(Balanço[Estoque],Back!A35943,Balanço[Quantidade])</f>
        <v>0</v>
      </c>
      <c r="G35943" s="32" t="str" cm="1">
        <f t="array" ref="G35943">IF(F35943="","",SUM(_xlfn._xlws.FILTER(Balanço[Quantidade],(Balanço[Estoque]=Back!$E$3)*(Balanço[Material]=Back!F35943))))</f>
        <v/>
      </c>
    </row>
    <row r="35944" spans="2:7">
      <c r="B35944" s="32">
        <f>SUMIF(Balanço[Estoque],Back!A35944,Balanço[Quantidade])</f>
        <v>0</v>
      </c>
      <c r="G35944" s="32" t="str" cm="1">
        <f t="array" ref="G35944">IF(F35944="","",SUM(_xlfn._xlws.FILTER(Balanço[Quantidade],(Balanço[Estoque]=Back!$E$3)*(Balanço[Material]=Back!F35944))))</f>
        <v/>
      </c>
    </row>
    <row r="35945" spans="2:7">
      <c r="B35945" s="32">
        <f>SUMIF(Balanço[Estoque],Back!A35945,Balanço[Quantidade])</f>
        <v>0</v>
      </c>
      <c r="G35945" s="32" t="str" cm="1">
        <f t="array" ref="G35945">IF(F35945="","",SUM(_xlfn._xlws.FILTER(Balanço[Quantidade],(Balanço[Estoque]=Back!$E$3)*(Balanço[Material]=Back!F35945))))</f>
        <v/>
      </c>
    </row>
    <row r="35946" spans="2:7">
      <c r="B35946" s="32">
        <f>SUMIF(Balanço[Estoque],Back!A35946,Balanço[Quantidade])</f>
        <v>0</v>
      </c>
      <c r="G35946" s="32" t="str" cm="1">
        <f t="array" ref="G35946">IF(F35946="","",SUM(_xlfn._xlws.FILTER(Balanço[Quantidade],(Balanço[Estoque]=Back!$E$3)*(Balanço[Material]=Back!F35946))))</f>
        <v/>
      </c>
    </row>
    <row r="35947" spans="2:7">
      <c r="B35947" s="32">
        <f>SUMIF(Balanço[Estoque],Back!A35947,Balanço[Quantidade])</f>
        <v>0</v>
      </c>
      <c r="G35947" s="32" t="str" cm="1">
        <f t="array" ref="G35947">IF(F35947="","",SUM(_xlfn._xlws.FILTER(Balanço[Quantidade],(Balanço[Estoque]=Back!$E$3)*(Balanço[Material]=Back!F35947))))</f>
        <v/>
      </c>
    </row>
    <row r="35948" spans="2:7">
      <c r="B35948" s="32">
        <f>SUMIF(Balanço[Estoque],Back!A35948,Balanço[Quantidade])</f>
        <v>0</v>
      </c>
      <c r="G35948" s="32" t="str" cm="1">
        <f t="array" ref="G35948">IF(F35948="","",SUM(_xlfn._xlws.FILTER(Balanço[Quantidade],(Balanço[Estoque]=Back!$E$3)*(Balanço[Material]=Back!F35948))))</f>
        <v/>
      </c>
    </row>
    <row r="35949" spans="2:7">
      <c r="B35949" s="32">
        <f>SUMIF(Balanço[Estoque],Back!A35949,Balanço[Quantidade])</f>
        <v>0</v>
      </c>
      <c r="G35949" s="32" t="str" cm="1">
        <f t="array" ref="G35949">IF(F35949="","",SUM(_xlfn._xlws.FILTER(Balanço[Quantidade],(Balanço[Estoque]=Back!$E$3)*(Balanço[Material]=Back!F35949))))</f>
        <v/>
      </c>
    </row>
    <row r="35950" spans="2:7">
      <c r="B35950" s="32">
        <f>SUMIF(Balanço[Estoque],Back!A35950,Balanço[Quantidade])</f>
        <v>0</v>
      </c>
      <c r="G35950" s="32" t="str" cm="1">
        <f t="array" ref="G35950">IF(F35950="","",SUM(_xlfn._xlws.FILTER(Balanço[Quantidade],(Balanço[Estoque]=Back!$E$3)*(Balanço[Material]=Back!F35950))))</f>
        <v/>
      </c>
    </row>
    <row r="35951" spans="2:7">
      <c r="B35951" s="32">
        <f>SUMIF(Balanço[Estoque],Back!A35951,Balanço[Quantidade])</f>
        <v>0</v>
      </c>
      <c r="G35951" s="32" t="str" cm="1">
        <f t="array" ref="G35951">IF(F35951="","",SUM(_xlfn._xlws.FILTER(Balanço[Quantidade],(Balanço[Estoque]=Back!$E$3)*(Balanço[Material]=Back!F35951))))</f>
        <v/>
      </c>
    </row>
    <row r="35952" spans="2:7">
      <c r="B35952" s="32">
        <f>SUMIF(Balanço[Estoque],Back!A35952,Balanço[Quantidade])</f>
        <v>0</v>
      </c>
      <c r="G35952" s="32" t="str" cm="1">
        <f t="array" ref="G35952">IF(F35952="","",SUM(_xlfn._xlws.FILTER(Balanço[Quantidade],(Balanço[Estoque]=Back!$E$3)*(Balanço[Material]=Back!F35952))))</f>
        <v/>
      </c>
    </row>
    <row r="35953" spans="2:7">
      <c r="B35953" s="32">
        <f>SUMIF(Balanço[Estoque],Back!A35953,Balanço[Quantidade])</f>
        <v>0</v>
      </c>
      <c r="G35953" s="32" t="str" cm="1">
        <f t="array" ref="G35953">IF(F35953="","",SUM(_xlfn._xlws.FILTER(Balanço[Quantidade],(Balanço[Estoque]=Back!$E$3)*(Balanço[Material]=Back!F35953))))</f>
        <v/>
      </c>
    </row>
    <row r="35954" spans="2:7">
      <c r="B35954" s="32">
        <f>SUMIF(Balanço[Estoque],Back!A35954,Balanço[Quantidade])</f>
        <v>0</v>
      </c>
      <c r="G35954" s="32" t="str" cm="1">
        <f t="array" ref="G35954">IF(F35954="","",SUM(_xlfn._xlws.FILTER(Balanço[Quantidade],(Balanço[Estoque]=Back!$E$3)*(Balanço[Material]=Back!F35954))))</f>
        <v/>
      </c>
    </row>
    <row r="35955" spans="2:7">
      <c r="B35955" s="32">
        <f>SUMIF(Balanço[Estoque],Back!A35955,Balanço[Quantidade])</f>
        <v>0</v>
      </c>
      <c r="G35955" s="32" t="str" cm="1">
        <f t="array" ref="G35955">IF(F35955="","",SUM(_xlfn._xlws.FILTER(Balanço[Quantidade],(Balanço[Estoque]=Back!$E$3)*(Balanço[Material]=Back!F35955))))</f>
        <v/>
      </c>
    </row>
    <row r="35956" spans="2:7">
      <c r="B35956" s="32">
        <f>SUMIF(Balanço[Estoque],Back!A35956,Balanço[Quantidade])</f>
        <v>0</v>
      </c>
      <c r="G35956" s="32" t="str" cm="1">
        <f t="array" ref="G35956">IF(F35956="","",SUM(_xlfn._xlws.FILTER(Balanço[Quantidade],(Balanço[Estoque]=Back!$E$3)*(Balanço[Material]=Back!F35956))))</f>
        <v/>
      </c>
    </row>
    <row r="35957" spans="2:7">
      <c r="B35957" s="32">
        <f>SUMIF(Balanço[Estoque],Back!A35957,Balanço[Quantidade])</f>
        <v>0</v>
      </c>
      <c r="G35957" s="32" t="str" cm="1">
        <f t="array" ref="G35957">IF(F35957="","",SUM(_xlfn._xlws.FILTER(Balanço[Quantidade],(Balanço[Estoque]=Back!$E$3)*(Balanço[Material]=Back!F35957))))</f>
        <v/>
      </c>
    </row>
    <row r="35958" spans="2:7">
      <c r="B35958" s="32">
        <f>SUMIF(Balanço[Estoque],Back!A35958,Balanço[Quantidade])</f>
        <v>0</v>
      </c>
      <c r="G35958" s="32" t="str" cm="1">
        <f t="array" ref="G35958">IF(F35958="","",SUM(_xlfn._xlws.FILTER(Balanço[Quantidade],(Balanço[Estoque]=Back!$E$3)*(Balanço[Material]=Back!F35958))))</f>
        <v/>
      </c>
    </row>
    <row r="35959" spans="2:7">
      <c r="B35959" s="32">
        <f>SUMIF(Balanço[Estoque],Back!A35959,Balanço[Quantidade])</f>
        <v>0</v>
      </c>
      <c r="G35959" s="32" t="str" cm="1">
        <f t="array" ref="G35959">IF(F35959="","",SUM(_xlfn._xlws.FILTER(Balanço[Quantidade],(Balanço[Estoque]=Back!$E$3)*(Balanço[Material]=Back!F35959))))</f>
        <v/>
      </c>
    </row>
    <row r="35960" spans="2:7">
      <c r="B35960" s="32">
        <f>SUMIF(Balanço[Estoque],Back!A35960,Balanço[Quantidade])</f>
        <v>0</v>
      </c>
      <c r="G35960" s="32" t="str" cm="1">
        <f t="array" ref="G35960">IF(F35960="","",SUM(_xlfn._xlws.FILTER(Balanço[Quantidade],(Balanço[Estoque]=Back!$E$3)*(Balanço[Material]=Back!F35960))))</f>
        <v/>
      </c>
    </row>
    <row r="35961" spans="2:7">
      <c r="B35961" s="32">
        <f>SUMIF(Balanço[Estoque],Back!A35961,Balanço[Quantidade])</f>
        <v>0</v>
      </c>
      <c r="G35961" s="32" t="str" cm="1">
        <f t="array" ref="G35961">IF(F35961="","",SUM(_xlfn._xlws.FILTER(Balanço[Quantidade],(Balanço[Estoque]=Back!$E$3)*(Balanço[Material]=Back!F35961))))</f>
        <v/>
      </c>
    </row>
    <row r="35962" spans="2:7">
      <c r="B35962" s="32">
        <f>SUMIF(Balanço[Estoque],Back!A35962,Balanço[Quantidade])</f>
        <v>0</v>
      </c>
      <c r="G35962" s="32" t="str" cm="1">
        <f t="array" ref="G35962">IF(F35962="","",SUM(_xlfn._xlws.FILTER(Balanço[Quantidade],(Balanço[Estoque]=Back!$E$3)*(Balanço[Material]=Back!F35962))))</f>
        <v/>
      </c>
    </row>
    <row r="35963" spans="2:7">
      <c r="B35963" s="32">
        <f>SUMIF(Balanço[Estoque],Back!A35963,Balanço[Quantidade])</f>
        <v>0</v>
      </c>
      <c r="G35963" s="32" t="str" cm="1">
        <f t="array" ref="G35963">IF(F35963="","",SUM(_xlfn._xlws.FILTER(Balanço[Quantidade],(Balanço[Estoque]=Back!$E$3)*(Balanço[Material]=Back!F35963))))</f>
        <v/>
      </c>
    </row>
    <row r="35964" spans="2:7">
      <c r="B35964" s="32">
        <f>SUMIF(Balanço[Estoque],Back!A35964,Balanço[Quantidade])</f>
        <v>0</v>
      </c>
      <c r="G35964" s="32" t="str" cm="1">
        <f t="array" ref="G35964">IF(F35964="","",SUM(_xlfn._xlws.FILTER(Balanço[Quantidade],(Balanço[Estoque]=Back!$E$3)*(Balanço[Material]=Back!F35964))))</f>
        <v/>
      </c>
    </row>
    <row r="35965" spans="2:7">
      <c r="B35965" s="32">
        <f>SUMIF(Balanço[Estoque],Back!A35965,Balanço[Quantidade])</f>
        <v>0</v>
      </c>
      <c r="G35965" s="32" t="str" cm="1">
        <f t="array" ref="G35965">IF(F35965="","",SUM(_xlfn._xlws.FILTER(Balanço[Quantidade],(Balanço[Estoque]=Back!$E$3)*(Balanço[Material]=Back!F35965))))</f>
        <v/>
      </c>
    </row>
    <row r="35966" spans="2:7">
      <c r="B35966" s="32">
        <f>SUMIF(Balanço[Estoque],Back!A35966,Balanço[Quantidade])</f>
        <v>0</v>
      </c>
      <c r="G35966" s="32" t="str" cm="1">
        <f t="array" ref="G35966">IF(F35966="","",SUM(_xlfn._xlws.FILTER(Balanço[Quantidade],(Balanço[Estoque]=Back!$E$3)*(Balanço[Material]=Back!F35966))))</f>
        <v/>
      </c>
    </row>
    <row r="35967" spans="2:7">
      <c r="B35967" s="32">
        <f>SUMIF(Balanço[Estoque],Back!A35967,Balanço[Quantidade])</f>
        <v>0</v>
      </c>
      <c r="G35967" s="32" t="str" cm="1">
        <f t="array" ref="G35967">IF(F35967="","",SUM(_xlfn._xlws.FILTER(Balanço[Quantidade],(Balanço[Estoque]=Back!$E$3)*(Balanço[Material]=Back!F35967))))</f>
        <v/>
      </c>
    </row>
    <row r="35968" spans="2:7">
      <c r="B35968" s="32">
        <f>SUMIF(Balanço[Estoque],Back!A35968,Balanço[Quantidade])</f>
        <v>0</v>
      </c>
      <c r="G35968" s="32" t="str" cm="1">
        <f t="array" ref="G35968">IF(F35968="","",SUM(_xlfn._xlws.FILTER(Balanço[Quantidade],(Balanço[Estoque]=Back!$E$3)*(Balanço[Material]=Back!F35968))))</f>
        <v/>
      </c>
    </row>
    <row r="35969" spans="2:7">
      <c r="B35969" s="32">
        <f>SUMIF(Balanço[Estoque],Back!A35969,Balanço[Quantidade])</f>
        <v>0</v>
      </c>
      <c r="G35969" s="32" t="str" cm="1">
        <f t="array" ref="G35969">IF(F35969="","",SUM(_xlfn._xlws.FILTER(Balanço[Quantidade],(Balanço[Estoque]=Back!$E$3)*(Balanço[Material]=Back!F35969))))</f>
        <v/>
      </c>
    </row>
    <row r="35970" spans="2:7">
      <c r="B35970" s="32">
        <f>SUMIF(Balanço[Estoque],Back!A35970,Balanço[Quantidade])</f>
        <v>0</v>
      </c>
      <c r="G35970" s="32" t="str" cm="1">
        <f t="array" ref="G35970">IF(F35970="","",SUM(_xlfn._xlws.FILTER(Balanço[Quantidade],(Balanço[Estoque]=Back!$E$3)*(Balanço[Material]=Back!F35970))))</f>
        <v/>
      </c>
    </row>
    <row r="35971" spans="2:7">
      <c r="B35971" s="32">
        <f>SUMIF(Balanço[Estoque],Back!A35971,Balanço[Quantidade])</f>
        <v>0</v>
      </c>
      <c r="G35971" s="32" t="str" cm="1">
        <f t="array" ref="G35971">IF(F35971="","",SUM(_xlfn._xlws.FILTER(Balanço[Quantidade],(Balanço[Estoque]=Back!$E$3)*(Balanço[Material]=Back!F35971))))</f>
        <v/>
      </c>
    </row>
    <row r="35972" spans="2:7">
      <c r="B35972" s="32">
        <f>SUMIF(Balanço[Estoque],Back!A35972,Balanço[Quantidade])</f>
        <v>0</v>
      </c>
      <c r="G35972" s="32" t="str" cm="1">
        <f t="array" ref="G35972">IF(F35972="","",SUM(_xlfn._xlws.FILTER(Balanço[Quantidade],(Balanço[Estoque]=Back!$E$3)*(Balanço[Material]=Back!F35972))))</f>
        <v/>
      </c>
    </row>
    <row r="35973" spans="2:7">
      <c r="B35973" s="32">
        <f>SUMIF(Balanço[Estoque],Back!A35973,Balanço[Quantidade])</f>
        <v>0</v>
      </c>
      <c r="G35973" s="32" t="str" cm="1">
        <f t="array" ref="G35973">IF(F35973="","",SUM(_xlfn._xlws.FILTER(Balanço[Quantidade],(Balanço[Estoque]=Back!$E$3)*(Balanço[Material]=Back!F35973))))</f>
        <v/>
      </c>
    </row>
    <row r="35974" spans="2:7">
      <c r="B35974" s="32">
        <f>SUMIF(Balanço[Estoque],Back!A35974,Balanço[Quantidade])</f>
        <v>0</v>
      </c>
      <c r="G35974" s="32" t="str" cm="1">
        <f t="array" ref="G35974">IF(F35974="","",SUM(_xlfn._xlws.FILTER(Balanço[Quantidade],(Balanço[Estoque]=Back!$E$3)*(Balanço[Material]=Back!F35974))))</f>
        <v/>
      </c>
    </row>
    <row r="35975" spans="2:7">
      <c r="B35975" s="32">
        <f>SUMIF(Balanço[Estoque],Back!A35975,Balanço[Quantidade])</f>
        <v>0</v>
      </c>
      <c r="G35975" s="32" t="str" cm="1">
        <f t="array" ref="G35975">IF(F35975="","",SUM(_xlfn._xlws.FILTER(Balanço[Quantidade],(Balanço[Estoque]=Back!$E$3)*(Balanço[Material]=Back!F35975))))</f>
        <v/>
      </c>
    </row>
    <row r="35976" spans="2:7">
      <c r="B35976" s="32">
        <f>SUMIF(Balanço[Estoque],Back!A35976,Balanço[Quantidade])</f>
        <v>0</v>
      </c>
      <c r="G35976" s="32" t="str" cm="1">
        <f t="array" ref="G35976">IF(F35976="","",SUM(_xlfn._xlws.FILTER(Balanço[Quantidade],(Balanço[Estoque]=Back!$E$3)*(Balanço[Material]=Back!F35976))))</f>
        <v/>
      </c>
    </row>
    <row r="35977" spans="2:7">
      <c r="B35977" s="32">
        <f>SUMIF(Balanço[Estoque],Back!A35977,Balanço[Quantidade])</f>
        <v>0</v>
      </c>
      <c r="G35977" s="32" t="str" cm="1">
        <f t="array" ref="G35977">IF(F35977="","",SUM(_xlfn._xlws.FILTER(Balanço[Quantidade],(Balanço[Estoque]=Back!$E$3)*(Balanço[Material]=Back!F35977))))</f>
        <v/>
      </c>
    </row>
    <row r="35978" spans="2:7">
      <c r="B35978" s="32">
        <f>SUMIF(Balanço[Estoque],Back!A35978,Balanço[Quantidade])</f>
        <v>0</v>
      </c>
      <c r="G35978" s="32" t="str" cm="1">
        <f t="array" ref="G35978">IF(F35978="","",SUM(_xlfn._xlws.FILTER(Balanço[Quantidade],(Balanço[Estoque]=Back!$E$3)*(Balanço[Material]=Back!F35978))))</f>
        <v/>
      </c>
    </row>
    <row r="35979" spans="2:7">
      <c r="B35979" s="32">
        <f>SUMIF(Balanço[Estoque],Back!A35979,Balanço[Quantidade])</f>
        <v>0</v>
      </c>
      <c r="G35979" s="32" t="str" cm="1">
        <f t="array" ref="G35979">IF(F35979="","",SUM(_xlfn._xlws.FILTER(Balanço[Quantidade],(Balanço[Estoque]=Back!$E$3)*(Balanço[Material]=Back!F35979))))</f>
        <v/>
      </c>
    </row>
    <row r="35980" spans="2:7">
      <c r="B35980" s="32">
        <f>SUMIF(Balanço[Estoque],Back!A35980,Balanço[Quantidade])</f>
        <v>0</v>
      </c>
      <c r="G35980" s="32" t="str" cm="1">
        <f t="array" ref="G35980">IF(F35980="","",SUM(_xlfn._xlws.FILTER(Balanço[Quantidade],(Balanço[Estoque]=Back!$E$3)*(Balanço[Material]=Back!F35980))))</f>
        <v/>
      </c>
    </row>
    <row r="35981" spans="2:7">
      <c r="B35981" s="32">
        <f>SUMIF(Balanço[Estoque],Back!A35981,Balanço[Quantidade])</f>
        <v>0</v>
      </c>
      <c r="G35981" s="32" t="str" cm="1">
        <f t="array" ref="G35981">IF(F35981="","",SUM(_xlfn._xlws.FILTER(Balanço[Quantidade],(Balanço[Estoque]=Back!$E$3)*(Balanço[Material]=Back!F35981))))</f>
        <v/>
      </c>
    </row>
    <row r="35982" spans="2:7">
      <c r="B35982" s="32">
        <f>SUMIF(Balanço[Estoque],Back!A35982,Balanço[Quantidade])</f>
        <v>0</v>
      </c>
      <c r="G35982" s="32" t="str" cm="1">
        <f t="array" ref="G35982">IF(F35982="","",SUM(_xlfn._xlws.FILTER(Balanço[Quantidade],(Balanço[Estoque]=Back!$E$3)*(Balanço[Material]=Back!F35982))))</f>
        <v/>
      </c>
    </row>
    <row r="35983" spans="2:7">
      <c r="B35983" s="32">
        <f>SUMIF(Balanço[Estoque],Back!A35983,Balanço[Quantidade])</f>
        <v>0</v>
      </c>
      <c r="G35983" s="32" t="str" cm="1">
        <f t="array" ref="G35983">IF(F35983="","",SUM(_xlfn._xlws.FILTER(Balanço[Quantidade],(Balanço[Estoque]=Back!$E$3)*(Balanço[Material]=Back!F35983))))</f>
        <v/>
      </c>
    </row>
    <row r="35984" spans="2:7">
      <c r="B35984" s="32">
        <f>SUMIF(Balanço[Estoque],Back!A35984,Balanço[Quantidade])</f>
        <v>0</v>
      </c>
      <c r="G35984" s="32" t="str" cm="1">
        <f t="array" ref="G35984">IF(F35984="","",SUM(_xlfn._xlws.FILTER(Balanço[Quantidade],(Balanço[Estoque]=Back!$E$3)*(Balanço[Material]=Back!F35984))))</f>
        <v/>
      </c>
    </row>
    <row r="35985" spans="2:7">
      <c r="B35985" s="32">
        <f>SUMIF(Balanço[Estoque],Back!A35985,Balanço[Quantidade])</f>
        <v>0</v>
      </c>
      <c r="G35985" s="32" t="str" cm="1">
        <f t="array" ref="G35985">IF(F35985="","",SUM(_xlfn._xlws.FILTER(Balanço[Quantidade],(Balanço[Estoque]=Back!$E$3)*(Balanço[Material]=Back!F35985))))</f>
        <v/>
      </c>
    </row>
    <row r="35986" spans="2:7">
      <c r="B35986" s="32">
        <f>SUMIF(Balanço[Estoque],Back!A35986,Balanço[Quantidade])</f>
        <v>0</v>
      </c>
      <c r="G35986" s="32" t="str" cm="1">
        <f t="array" ref="G35986">IF(F35986="","",SUM(_xlfn._xlws.FILTER(Balanço[Quantidade],(Balanço[Estoque]=Back!$E$3)*(Balanço[Material]=Back!F35986))))</f>
        <v/>
      </c>
    </row>
    <row r="35987" spans="2:7">
      <c r="B35987" s="32">
        <f>SUMIF(Balanço[Estoque],Back!A35987,Balanço[Quantidade])</f>
        <v>0</v>
      </c>
      <c r="G35987" s="32" t="str" cm="1">
        <f t="array" ref="G35987">IF(F35987="","",SUM(_xlfn._xlws.FILTER(Balanço[Quantidade],(Balanço[Estoque]=Back!$E$3)*(Balanço[Material]=Back!F35987))))</f>
        <v/>
      </c>
    </row>
    <row r="35988" spans="2:7">
      <c r="B35988" s="32">
        <f>SUMIF(Balanço[Estoque],Back!A35988,Balanço[Quantidade])</f>
        <v>0</v>
      </c>
      <c r="G35988" s="32" t="str" cm="1">
        <f t="array" ref="G35988">IF(F35988="","",SUM(_xlfn._xlws.FILTER(Balanço[Quantidade],(Balanço[Estoque]=Back!$E$3)*(Balanço[Material]=Back!F35988))))</f>
        <v/>
      </c>
    </row>
    <row r="35989" spans="2:7">
      <c r="B35989" s="32">
        <f>SUMIF(Balanço[Estoque],Back!A35989,Balanço[Quantidade])</f>
        <v>0</v>
      </c>
      <c r="G35989" s="32" t="str" cm="1">
        <f t="array" ref="G35989">IF(F35989="","",SUM(_xlfn._xlws.FILTER(Balanço[Quantidade],(Balanço[Estoque]=Back!$E$3)*(Balanço[Material]=Back!F35989))))</f>
        <v/>
      </c>
    </row>
    <row r="35990" spans="2:7">
      <c r="B35990" s="32">
        <f>SUMIF(Balanço[Estoque],Back!A35990,Balanço[Quantidade])</f>
        <v>0</v>
      </c>
      <c r="G35990" s="32" t="str" cm="1">
        <f t="array" ref="G35990">IF(F35990="","",SUM(_xlfn._xlws.FILTER(Balanço[Quantidade],(Balanço[Estoque]=Back!$E$3)*(Balanço[Material]=Back!F35990))))</f>
        <v/>
      </c>
    </row>
    <row r="35991" spans="2:7">
      <c r="B35991" s="32">
        <f>SUMIF(Balanço[Estoque],Back!A35991,Balanço[Quantidade])</f>
        <v>0</v>
      </c>
      <c r="G35991" s="32" t="str" cm="1">
        <f t="array" ref="G35991">IF(F35991="","",SUM(_xlfn._xlws.FILTER(Balanço[Quantidade],(Balanço[Estoque]=Back!$E$3)*(Balanço[Material]=Back!F35991))))</f>
        <v/>
      </c>
    </row>
    <row r="35992" spans="2:7">
      <c r="B35992" s="32">
        <f>SUMIF(Balanço[Estoque],Back!A35992,Balanço[Quantidade])</f>
        <v>0</v>
      </c>
      <c r="G35992" s="32" t="str" cm="1">
        <f t="array" ref="G35992">IF(F35992="","",SUM(_xlfn._xlws.FILTER(Balanço[Quantidade],(Balanço[Estoque]=Back!$E$3)*(Balanço[Material]=Back!F35992))))</f>
        <v/>
      </c>
    </row>
    <row r="35993" spans="2:7">
      <c r="B35993" s="32">
        <f>SUMIF(Balanço[Estoque],Back!A35993,Balanço[Quantidade])</f>
        <v>0</v>
      </c>
      <c r="G35993" s="32" t="str" cm="1">
        <f t="array" ref="G35993">IF(F35993="","",SUM(_xlfn._xlws.FILTER(Balanço[Quantidade],(Balanço[Estoque]=Back!$E$3)*(Balanço[Material]=Back!F35993))))</f>
        <v/>
      </c>
    </row>
    <row r="35994" spans="2:7">
      <c r="B35994" s="32">
        <f>SUMIF(Balanço[Estoque],Back!A35994,Balanço[Quantidade])</f>
        <v>0</v>
      </c>
      <c r="G35994" s="32" t="str" cm="1">
        <f t="array" ref="G35994">IF(F35994="","",SUM(_xlfn._xlws.FILTER(Balanço[Quantidade],(Balanço[Estoque]=Back!$E$3)*(Balanço[Material]=Back!F35994))))</f>
        <v/>
      </c>
    </row>
    <row r="35995" spans="2:7">
      <c r="B35995" s="32">
        <f>SUMIF(Balanço[Estoque],Back!A35995,Balanço[Quantidade])</f>
        <v>0</v>
      </c>
      <c r="G35995" s="32" t="str" cm="1">
        <f t="array" ref="G35995">IF(F35995="","",SUM(_xlfn._xlws.FILTER(Balanço[Quantidade],(Balanço[Estoque]=Back!$E$3)*(Balanço[Material]=Back!F35995))))</f>
        <v/>
      </c>
    </row>
    <row r="35996" spans="2:7">
      <c r="B35996" s="32">
        <f>SUMIF(Balanço[Estoque],Back!A35996,Balanço[Quantidade])</f>
        <v>0</v>
      </c>
      <c r="G35996" s="32" t="str" cm="1">
        <f t="array" ref="G35996">IF(F35996="","",SUM(_xlfn._xlws.FILTER(Balanço[Quantidade],(Balanço[Estoque]=Back!$E$3)*(Balanço[Material]=Back!F35996))))</f>
        <v/>
      </c>
    </row>
    <row r="35997" spans="2:7">
      <c r="B35997" s="32">
        <f>SUMIF(Balanço[Estoque],Back!A35997,Balanço[Quantidade])</f>
        <v>0</v>
      </c>
      <c r="G35997" s="32" t="str" cm="1">
        <f t="array" ref="G35997">IF(F35997="","",SUM(_xlfn._xlws.FILTER(Balanço[Quantidade],(Balanço[Estoque]=Back!$E$3)*(Balanço[Material]=Back!F35997))))</f>
        <v/>
      </c>
    </row>
    <row r="35998" spans="2:7">
      <c r="B35998" s="32">
        <f>SUMIF(Balanço[Estoque],Back!A35998,Balanço[Quantidade])</f>
        <v>0</v>
      </c>
      <c r="G35998" s="32" t="str" cm="1">
        <f t="array" ref="G35998">IF(F35998="","",SUM(_xlfn._xlws.FILTER(Balanço[Quantidade],(Balanço[Estoque]=Back!$E$3)*(Balanço[Material]=Back!F35998))))</f>
        <v/>
      </c>
    </row>
    <row r="35999" spans="2:7">
      <c r="B35999" s="32">
        <f>SUMIF(Balanço[Estoque],Back!A35999,Balanço[Quantidade])</f>
        <v>0</v>
      </c>
      <c r="G35999" s="32" t="str" cm="1">
        <f t="array" ref="G35999">IF(F35999="","",SUM(_xlfn._xlws.FILTER(Balanço[Quantidade],(Balanço[Estoque]=Back!$E$3)*(Balanço[Material]=Back!F35999))))</f>
        <v/>
      </c>
    </row>
    <row r="36000" spans="2:7">
      <c r="B36000" s="32">
        <f>SUMIF(Balanço[Estoque],Back!A36000,Balanço[Quantidade])</f>
        <v>0</v>
      </c>
      <c r="G36000" s="32" t="str" cm="1">
        <f t="array" ref="G36000">IF(F36000="","",SUM(_xlfn._xlws.FILTER(Balanço[Quantidade],(Balanço[Estoque]=Back!$E$3)*(Balanço[Material]=Back!F36000))))</f>
        <v/>
      </c>
    </row>
    <row r="36001" spans="2:7">
      <c r="B36001" s="32">
        <f>SUMIF(Balanço[Estoque],Back!A36001,Balanço[Quantidade])</f>
        <v>0</v>
      </c>
      <c r="G36001" s="32" t="str" cm="1">
        <f t="array" ref="G36001">IF(F36001="","",SUM(_xlfn._xlws.FILTER(Balanço[Quantidade],(Balanço[Estoque]=Back!$E$3)*(Balanço[Material]=Back!F36001))))</f>
        <v/>
      </c>
    </row>
    <row r="36002" spans="2:7">
      <c r="B36002" s="32">
        <f>SUMIF(Balanço[Estoque],Back!A36002,Balanço[Quantidade])</f>
        <v>0</v>
      </c>
      <c r="G36002" s="32" t="str" cm="1">
        <f t="array" ref="G36002">IF(F36002="","",SUM(_xlfn._xlws.FILTER(Balanço[Quantidade],(Balanço[Estoque]=Back!$E$3)*(Balanço[Material]=Back!F36002))))</f>
        <v/>
      </c>
    </row>
    <row r="36003" spans="2:7">
      <c r="B36003" s="32">
        <f>SUMIF(Balanço[Estoque],Back!A36003,Balanço[Quantidade])</f>
        <v>0</v>
      </c>
      <c r="G36003" s="32" t="str" cm="1">
        <f t="array" ref="G36003">IF(F36003="","",SUM(_xlfn._xlws.FILTER(Balanço[Quantidade],(Balanço[Estoque]=Back!$E$3)*(Balanço[Material]=Back!F36003))))</f>
        <v/>
      </c>
    </row>
    <row r="36004" spans="2:7">
      <c r="B36004" s="32">
        <f>SUMIF(Balanço[Estoque],Back!A36004,Balanço[Quantidade])</f>
        <v>0</v>
      </c>
      <c r="G36004" s="32" t="str" cm="1">
        <f t="array" ref="G36004">IF(F36004="","",SUM(_xlfn._xlws.FILTER(Balanço[Quantidade],(Balanço[Estoque]=Back!$E$3)*(Balanço[Material]=Back!F36004))))</f>
        <v/>
      </c>
    </row>
    <row r="36005" spans="2:7">
      <c r="B36005" s="32">
        <f>SUMIF(Balanço[Estoque],Back!A36005,Balanço[Quantidade])</f>
        <v>0</v>
      </c>
      <c r="G36005" s="32" t="str" cm="1">
        <f t="array" ref="G36005">IF(F36005="","",SUM(_xlfn._xlws.FILTER(Balanço[Quantidade],(Balanço[Estoque]=Back!$E$3)*(Balanço[Material]=Back!F36005))))</f>
        <v/>
      </c>
    </row>
    <row r="36006" spans="2:7">
      <c r="B36006" s="32">
        <f>SUMIF(Balanço[Estoque],Back!A36006,Balanço[Quantidade])</f>
        <v>0</v>
      </c>
      <c r="G36006" s="32" t="str" cm="1">
        <f t="array" ref="G36006">IF(F36006="","",SUM(_xlfn._xlws.FILTER(Balanço[Quantidade],(Balanço[Estoque]=Back!$E$3)*(Balanço[Material]=Back!F36006))))</f>
        <v/>
      </c>
    </row>
    <row r="36007" spans="2:7">
      <c r="B36007" s="32">
        <f>SUMIF(Balanço[Estoque],Back!A36007,Balanço[Quantidade])</f>
        <v>0</v>
      </c>
      <c r="G36007" s="32" t="str" cm="1">
        <f t="array" ref="G36007">IF(F36007="","",SUM(_xlfn._xlws.FILTER(Balanço[Quantidade],(Balanço[Estoque]=Back!$E$3)*(Balanço[Material]=Back!F36007))))</f>
        <v/>
      </c>
    </row>
    <row r="36008" spans="2:7">
      <c r="B36008" s="32">
        <f>SUMIF(Balanço[Estoque],Back!A36008,Balanço[Quantidade])</f>
        <v>0</v>
      </c>
      <c r="G36008" s="32" t="str" cm="1">
        <f t="array" ref="G36008">IF(F36008="","",SUM(_xlfn._xlws.FILTER(Balanço[Quantidade],(Balanço[Estoque]=Back!$E$3)*(Balanço[Material]=Back!F36008))))</f>
        <v/>
      </c>
    </row>
    <row r="36009" spans="2:7">
      <c r="B36009" s="32">
        <f>SUMIF(Balanço[Estoque],Back!A36009,Balanço[Quantidade])</f>
        <v>0</v>
      </c>
      <c r="G36009" s="32" t="str" cm="1">
        <f t="array" ref="G36009">IF(F36009="","",SUM(_xlfn._xlws.FILTER(Balanço[Quantidade],(Balanço[Estoque]=Back!$E$3)*(Balanço[Material]=Back!F36009))))</f>
        <v/>
      </c>
    </row>
    <row r="36010" spans="2:7">
      <c r="B36010" s="32">
        <f>SUMIF(Balanço[Estoque],Back!A36010,Balanço[Quantidade])</f>
        <v>0</v>
      </c>
      <c r="G36010" s="32" t="str" cm="1">
        <f t="array" ref="G36010">IF(F36010="","",SUM(_xlfn._xlws.FILTER(Balanço[Quantidade],(Balanço[Estoque]=Back!$E$3)*(Balanço[Material]=Back!F36010))))</f>
        <v/>
      </c>
    </row>
    <row r="36011" spans="2:7">
      <c r="B36011" s="32">
        <f>SUMIF(Balanço[Estoque],Back!A36011,Balanço[Quantidade])</f>
        <v>0</v>
      </c>
      <c r="G36011" s="32" t="str" cm="1">
        <f t="array" ref="G36011">IF(F36011="","",SUM(_xlfn._xlws.FILTER(Balanço[Quantidade],(Balanço[Estoque]=Back!$E$3)*(Balanço[Material]=Back!F36011))))</f>
        <v/>
      </c>
    </row>
    <row r="36012" spans="2:7">
      <c r="B36012" s="32">
        <f>SUMIF(Balanço[Estoque],Back!A36012,Balanço[Quantidade])</f>
        <v>0</v>
      </c>
      <c r="G36012" s="32" t="str" cm="1">
        <f t="array" ref="G36012">IF(F36012="","",SUM(_xlfn._xlws.FILTER(Balanço[Quantidade],(Balanço[Estoque]=Back!$E$3)*(Balanço[Material]=Back!F36012))))</f>
        <v/>
      </c>
    </row>
    <row r="36013" spans="2:7">
      <c r="B36013" s="32">
        <f>SUMIF(Balanço[Estoque],Back!A36013,Balanço[Quantidade])</f>
        <v>0</v>
      </c>
      <c r="G36013" s="32" t="str" cm="1">
        <f t="array" ref="G36013">IF(F36013="","",SUM(_xlfn._xlws.FILTER(Balanço[Quantidade],(Balanço[Estoque]=Back!$E$3)*(Balanço[Material]=Back!F36013))))</f>
        <v/>
      </c>
    </row>
    <row r="36014" spans="2:7">
      <c r="B36014" s="32">
        <f>SUMIF(Balanço[Estoque],Back!A36014,Balanço[Quantidade])</f>
        <v>0</v>
      </c>
      <c r="G36014" s="32" t="str" cm="1">
        <f t="array" ref="G36014">IF(F36014="","",SUM(_xlfn._xlws.FILTER(Balanço[Quantidade],(Balanço[Estoque]=Back!$E$3)*(Balanço[Material]=Back!F36014))))</f>
        <v/>
      </c>
    </row>
    <row r="36015" spans="2:7">
      <c r="B36015" s="32">
        <f>SUMIF(Balanço[Estoque],Back!A36015,Balanço[Quantidade])</f>
        <v>0</v>
      </c>
      <c r="G36015" s="32" t="str" cm="1">
        <f t="array" ref="G36015">IF(F36015="","",SUM(_xlfn._xlws.FILTER(Balanço[Quantidade],(Balanço[Estoque]=Back!$E$3)*(Balanço[Material]=Back!F36015))))</f>
        <v/>
      </c>
    </row>
    <row r="36016" spans="2:7">
      <c r="B36016" s="32">
        <f>SUMIF(Balanço[Estoque],Back!A36016,Balanço[Quantidade])</f>
        <v>0</v>
      </c>
      <c r="G36016" s="32" t="str" cm="1">
        <f t="array" ref="G36016">IF(F36016="","",SUM(_xlfn._xlws.FILTER(Balanço[Quantidade],(Balanço[Estoque]=Back!$E$3)*(Balanço[Material]=Back!F36016))))</f>
        <v/>
      </c>
    </row>
    <row r="36017" spans="2:7">
      <c r="B36017" s="32">
        <f>SUMIF(Balanço[Estoque],Back!A36017,Balanço[Quantidade])</f>
        <v>0</v>
      </c>
      <c r="G36017" s="32" t="str" cm="1">
        <f t="array" ref="G36017">IF(F36017="","",SUM(_xlfn._xlws.FILTER(Balanço[Quantidade],(Balanço[Estoque]=Back!$E$3)*(Balanço[Material]=Back!F36017))))</f>
        <v/>
      </c>
    </row>
    <row r="36018" spans="2:7">
      <c r="B36018" s="32">
        <f>SUMIF(Balanço[Estoque],Back!A36018,Balanço[Quantidade])</f>
        <v>0</v>
      </c>
      <c r="G36018" s="32" t="str" cm="1">
        <f t="array" ref="G36018">IF(F36018="","",SUM(_xlfn._xlws.FILTER(Balanço[Quantidade],(Balanço[Estoque]=Back!$E$3)*(Balanço[Material]=Back!F36018))))</f>
        <v/>
      </c>
    </row>
    <row r="36019" spans="2:7">
      <c r="B36019" s="32">
        <f>SUMIF(Balanço[Estoque],Back!A36019,Balanço[Quantidade])</f>
        <v>0</v>
      </c>
      <c r="G36019" s="32" t="str" cm="1">
        <f t="array" ref="G36019">IF(F36019="","",SUM(_xlfn._xlws.FILTER(Balanço[Quantidade],(Balanço[Estoque]=Back!$E$3)*(Balanço[Material]=Back!F36019))))</f>
        <v/>
      </c>
    </row>
    <row r="36020" spans="2:7">
      <c r="B36020" s="32">
        <f>SUMIF(Balanço[Estoque],Back!A36020,Balanço[Quantidade])</f>
        <v>0</v>
      </c>
      <c r="G36020" s="32" t="str" cm="1">
        <f t="array" ref="G36020">IF(F36020="","",SUM(_xlfn._xlws.FILTER(Balanço[Quantidade],(Balanço[Estoque]=Back!$E$3)*(Balanço[Material]=Back!F36020))))</f>
        <v/>
      </c>
    </row>
    <row r="36021" spans="2:7">
      <c r="B36021" s="32">
        <f>SUMIF(Balanço[Estoque],Back!A36021,Balanço[Quantidade])</f>
        <v>0</v>
      </c>
      <c r="G36021" s="32" t="str" cm="1">
        <f t="array" ref="G36021">IF(F36021="","",SUM(_xlfn._xlws.FILTER(Balanço[Quantidade],(Balanço[Estoque]=Back!$E$3)*(Balanço[Material]=Back!F36021))))</f>
        <v/>
      </c>
    </row>
    <row r="36022" spans="2:7">
      <c r="B36022" s="32">
        <f>SUMIF(Balanço[Estoque],Back!A36022,Balanço[Quantidade])</f>
        <v>0</v>
      </c>
      <c r="G36022" s="32" t="str" cm="1">
        <f t="array" ref="G36022">IF(F36022="","",SUM(_xlfn._xlws.FILTER(Balanço[Quantidade],(Balanço[Estoque]=Back!$E$3)*(Balanço[Material]=Back!F36022))))</f>
        <v/>
      </c>
    </row>
    <row r="36023" spans="2:7">
      <c r="B36023" s="32">
        <f>SUMIF(Balanço[Estoque],Back!A36023,Balanço[Quantidade])</f>
        <v>0</v>
      </c>
      <c r="G36023" s="32" t="str" cm="1">
        <f t="array" ref="G36023">IF(F36023="","",SUM(_xlfn._xlws.FILTER(Balanço[Quantidade],(Balanço[Estoque]=Back!$E$3)*(Balanço[Material]=Back!F36023))))</f>
        <v/>
      </c>
    </row>
    <row r="36024" spans="2:7">
      <c r="B36024" s="32">
        <f>SUMIF(Balanço[Estoque],Back!A36024,Balanço[Quantidade])</f>
        <v>0</v>
      </c>
      <c r="G36024" s="32" t="str" cm="1">
        <f t="array" ref="G36024">IF(F36024="","",SUM(_xlfn._xlws.FILTER(Balanço[Quantidade],(Balanço[Estoque]=Back!$E$3)*(Balanço[Material]=Back!F36024))))</f>
        <v/>
      </c>
    </row>
    <row r="36025" spans="2:7">
      <c r="B36025" s="32">
        <f>SUMIF(Balanço[Estoque],Back!A36025,Balanço[Quantidade])</f>
        <v>0</v>
      </c>
      <c r="G36025" s="32" t="str" cm="1">
        <f t="array" ref="G36025">IF(F36025="","",SUM(_xlfn._xlws.FILTER(Balanço[Quantidade],(Balanço[Estoque]=Back!$E$3)*(Balanço[Material]=Back!F36025))))</f>
        <v/>
      </c>
    </row>
    <row r="36026" spans="2:7">
      <c r="B36026" s="32">
        <f>SUMIF(Balanço[Estoque],Back!A36026,Balanço[Quantidade])</f>
        <v>0</v>
      </c>
      <c r="G36026" s="32" t="str" cm="1">
        <f t="array" ref="G36026">IF(F36026="","",SUM(_xlfn._xlws.FILTER(Balanço[Quantidade],(Balanço[Estoque]=Back!$E$3)*(Balanço[Material]=Back!F36026))))</f>
        <v/>
      </c>
    </row>
    <row r="36027" spans="2:7">
      <c r="B36027" s="32">
        <f>SUMIF(Balanço[Estoque],Back!A36027,Balanço[Quantidade])</f>
        <v>0</v>
      </c>
      <c r="G36027" s="32" t="str" cm="1">
        <f t="array" ref="G36027">IF(F36027="","",SUM(_xlfn._xlws.FILTER(Balanço[Quantidade],(Balanço[Estoque]=Back!$E$3)*(Balanço[Material]=Back!F36027))))</f>
        <v/>
      </c>
    </row>
    <row r="36028" spans="2:7">
      <c r="B36028" s="32">
        <f>SUMIF(Balanço[Estoque],Back!A36028,Balanço[Quantidade])</f>
        <v>0</v>
      </c>
      <c r="G36028" s="32" t="str" cm="1">
        <f t="array" ref="G36028">IF(F36028="","",SUM(_xlfn._xlws.FILTER(Balanço[Quantidade],(Balanço[Estoque]=Back!$E$3)*(Balanço[Material]=Back!F36028))))</f>
        <v/>
      </c>
    </row>
    <row r="36029" spans="2:7">
      <c r="B36029" s="32">
        <f>SUMIF(Balanço[Estoque],Back!A36029,Balanço[Quantidade])</f>
        <v>0</v>
      </c>
      <c r="G36029" s="32" t="str" cm="1">
        <f t="array" ref="G36029">IF(F36029="","",SUM(_xlfn._xlws.FILTER(Balanço[Quantidade],(Balanço[Estoque]=Back!$E$3)*(Balanço[Material]=Back!F36029))))</f>
        <v/>
      </c>
    </row>
    <row r="36030" spans="2:7">
      <c r="B36030" s="32">
        <f>SUMIF(Balanço[Estoque],Back!A36030,Balanço[Quantidade])</f>
        <v>0</v>
      </c>
      <c r="G36030" s="32" t="str" cm="1">
        <f t="array" ref="G36030">IF(F36030="","",SUM(_xlfn._xlws.FILTER(Balanço[Quantidade],(Balanço[Estoque]=Back!$E$3)*(Balanço[Material]=Back!F36030))))</f>
        <v/>
      </c>
    </row>
    <row r="36031" spans="2:7">
      <c r="B36031" s="32">
        <f>SUMIF(Balanço[Estoque],Back!A36031,Balanço[Quantidade])</f>
        <v>0</v>
      </c>
      <c r="G36031" s="32" t="str" cm="1">
        <f t="array" ref="G36031">IF(F36031="","",SUM(_xlfn._xlws.FILTER(Balanço[Quantidade],(Balanço[Estoque]=Back!$E$3)*(Balanço[Material]=Back!F36031))))</f>
        <v/>
      </c>
    </row>
    <row r="36032" spans="2:7">
      <c r="B36032" s="32">
        <f>SUMIF(Balanço[Estoque],Back!A36032,Balanço[Quantidade])</f>
        <v>0</v>
      </c>
      <c r="G36032" s="32" t="str" cm="1">
        <f t="array" ref="G36032">IF(F36032="","",SUM(_xlfn._xlws.FILTER(Balanço[Quantidade],(Balanço[Estoque]=Back!$E$3)*(Balanço[Material]=Back!F36032))))</f>
        <v/>
      </c>
    </row>
    <row r="36033" spans="2:7">
      <c r="B36033" s="32">
        <f>SUMIF(Balanço[Estoque],Back!A36033,Balanço[Quantidade])</f>
        <v>0</v>
      </c>
      <c r="G36033" s="32" t="str" cm="1">
        <f t="array" ref="G36033">IF(F36033="","",SUM(_xlfn._xlws.FILTER(Balanço[Quantidade],(Balanço[Estoque]=Back!$E$3)*(Balanço[Material]=Back!F36033))))</f>
        <v/>
      </c>
    </row>
    <row r="36034" spans="2:7">
      <c r="B36034" s="32">
        <f>SUMIF(Balanço[Estoque],Back!A36034,Balanço[Quantidade])</f>
        <v>0</v>
      </c>
      <c r="G36034" s="32" t="str" cm="1">
        <f t="array" ref="G36034">IF(F36034="","",SUM(_xlfn._xlws.FILTER(Balanço[Quantidade],(Balanço[Estoque]=Back!$E$3)*(Balanço[Material]=Back!F36034))))</f>
        <v/>
      </c>
    </row>
    <row r="36035" spans="2:7">
      <c r="B36035" s="32">
        <f>SUMIF(Balanço[Estoque],Back!A36035,Balanço[Quantidade])</f>
        <v>0</v>
      </c>
      <c r="G36035" s="32" t="str" cm="1">
        <f t="array" ref="G36035">IF(F36035="","",SUM(_xlfn._xlws.FILTER(Balanço[Quantidade],(Balanço[Estoque]=Back!$E$3)*(Balanço[Material]=Back!F36035))))</f>
        <v/>
      </c>
    </row>
    <row r="36036" spans="2:7">
      <c r="B36036" s="32">
        <f>SUMIF(Balanço[Estoque],Back!A36036,Balanço[Quantidade])</f>
        <v>0</v>
      </c>
      <c r="G36036" s="32" t="str" cm="1">
        <f t="array" ref="G36036">IF(F36036="","",SUM(_xlfn._xlws.FILTER(Balanço[Quantidade],(Balanço[Estoque]=Back!$E$3)*(Balanço[Material]=Back!F36036))))</f>
        <v/>
      </c>
    </row>
    <row r="36037" spans="2:7">
      <c r="B36037" s="32">
        <f>SUMIF(Balanço[Estoque],Back!A36037,Balanço[Quantidade])</f>
        <v>0</v>
      </c>
      <c r="G36037" s="32" t="str" cm="1">
        <f t="array" ref="G36037">IF(F36037="","",SUM(_xlfn._xlws.FILTER(Balanço[Quantidade],(Balanço[Estoque]=Back!$E$3)*(Balanço[Material]=Back!F36037))))</f>
        <v/>
      </c>
    </row>
    <row r="36038" spans="2:7">
      <c r="B36038" s="32">
        <f>SUMIF(Balanço[Estoque],Back!A36038,Balanço[Quantidade])</f>
        <v>0</v>
      </c>
      <c r="G36038" s="32" t="str" cm="1">
        <f t="array" ref="G36038">IF(F36038="","",SUM(_xlfn._xlws.FILTER(Balanço[Quantidade],(Balanço[Estoque]=Back!$E$3)*(Balanço[Material]=Back!F36038))))</f>
        <v/>
      </c>
    </row>
    <row r="36039" spans="2:7">
      <c r="B36039" s="32">
        <f>SUMIF(Balanço[Estoque],Back!A36039,Balanço[Quantidade])</f>
        <v>0</v>
      </c>
      <c r="G36039" s="32" t="str" cm="1">
        <f t="array" ref="G36039">IF(F36039="","",SUM(_xlfn._xlws.FILTER(Balanço[Quantidade],(Balanço[Estoque]=Back!$E$3)*(Balanço[Material]=Back!F36039))))</f>
        <v/>
      </c>
    </row>
    <row r="36040" spans="2:7">
      <c r="B36040" s="32">
        <f>SUMIF(Balanço[Estoque],Back!A36040,Balanço[Quantidade])</f>
        <v>0</v>
      </c>
      <c r="G36040" s="32" t="str" cm="1">
        <f t="array" ref="G36040">IF(F36040="","",SUM(_xlfn._xlws.FILTER(Balanço[Quantidade],(Balanço[Estoque]=Back!$E$3)*(Balanço[Material]=Back!F36040))))</f>
        <v/>
      </c>
    </row>
    <row r="36041" spans="2:7">
      <c r="B36041" s="32">
        <f>SUMIF(Balanço[Estoque],Back!A36041,Balanço[Quantidade])</f>
        <v>0</v>
      </c>
      <c r="G36041" s="32" t="str" cm="1">
        <f t="array" ref="G36041">IF(F36041="","",SUM(_xlfn._xlws.FILTER(Balanço[Quantidade],(Balanço[Estoque]=Back!$E$3)*(Balanço[Material]=Back!F36041))))</f>
        <v/>
      </c>
    </row>
    <row r="36042" spans="2:7">
      <c r="B36042" s="32">
        <f>SUMIF(Balanço[Estoque],Back!A36042,Balanço[Quantidade])</f>
        <v>0</v>
      </c>
      <c r="G36042" s="32" t="str" cm="1">
        <f t="array" ref="G36042">IF(F36042="","",SUM(_xlfn._xlws.FILTER(Balanço[Quantidade],(Balanço[Estoque]=Back!$E$3)*(Balanço[Material]=Back!F36042))))</f>
        <v/>
      </c>
    </row>
    <row r="36043" spans="2:7">
      <c r="B36043" s="32">
        <f>SUMIF(Balanço[Estoque],Back!A36043,Balanço[Quantidade])</f>
        <v>0</v>
      </c>
      <c r="G36043" s="32" t="str" cm="1">
        <f t="array" ref="G36043">IF(F36043="","",SUM(_xlfn._xlws.FILTER(Balanço[Quantidade],(Balanço[Estoque]=Back!$E$3)*(Balanço[Material]=Back!F36043))))</f>
        <v/>
      </c>
    </row>
    <row r="36044" spans="2:7">
      <c r="B36044" s="32">
        <f>SUMIF(Balanço[Estoque],Back!A36044,Balanço[Quantidade])</f>
        <v>0</v>
      </c>
      <c r="G36044" s="32" t="str" cm="1">
        <f t="array" ref="G36044">IF(F36044="","",SUM(_xlfn._xlws.FILTER(Balanço[Quantidade],(Balanço[Estoque]=Back!$E$3)*(Balanço[Material]=Back!F36044))))</f>
        <v/>
      </c>
    </row>
    <row r="36045" spans="2:7">
      <c r="B36045" s="32">
        <f>SUMIF(Balanço[Estoque],Back!A36045,Balanço[Quantidade])</f>
        <v>0</v>
      </c>
      <c r="G36045" s="32" t="str" cm="1">
        <f t="array" ref="G36045">IF(F36045="","",SUM(_xlfn._xlws.FILTER(Balanço[Quantidade],(Balanço[Estoque]=Back!$E$3)*(Balanço[Material]=Back!F36045))))</f>
        <v/>
      </c>
    </row>
    <row r="36046" spans="2:7">
      <c r="B36046" s="32">
        <f>SUMIF(Balanço[Estoque],Back!A36046,Balanço[Quantidade])</f>
        <v>0</v>
      </c>
      <c r="G36046" s="32" t="str" cm="1">
        <f t="array" ref="G36046">IF(F36046="","",SUM(_xlfn._xlws.FILTER(Balanço[Quantidade],(Balanço[Estoque]=Back!$E$3)*(Balanço[Material]=Back!F36046))))</f>
        <v/>
      </c>
    </row>
    <row r="36047" spans="2:7">
      <c r="B36047" s="32">
        <f>SUMIF(Balanço[Estoque],Back!A36047,Balanço[Quantidade])</f>
        <v>0</v>
      </c>
      <c r="G36047" s="32" t="str" cm="1">
        <f t="array" ref="G36047">IF(F36047="","",SUM(_xlfn._xlws.FILTER(Balanço[Quantidade],(Balanço[Estoque]=Back!$E$3)*(Balanço[Material]=Back!F36047))))</f>
        <v/>
      </c>
    </row>
    <row r="36048" spans="2:7">
      <c r="B36048" s="32">
        <f>SUMIF(Balanço[Estoque],Back!A36048,Balanço[Quantidade])</f>
        <v>0</v>
      </c>
      <c r="G36048" s="32" t="str" cm="1">
        <f t="array" ref="G36048">IF(F36048="","",SUM(_xlfn._xlws.FILTER(Balanço[Quantidade],(Balanço[Estoque]=Back!$E$3)*(Balanço[Material]=Back!F36048))))</f>
        <v/>
      </c>
    </row>
    <row r="36049" spans="2:7">
      <c r="B36049" s="32">
        <f>SUMIF(Balanço[Estoque],Back!A36049,Balanço[Quantidade])</f>
        <v>0</v>
      </c>
      <c r="G36049" s="32" t="str" cm="1">
        <f t="array" ref="G36049">IF(F36049="","",SUM(_xlfn._xlws.FILTER(Balanço[Quantidade],(Balanço[Estoque]=Back!$E$3)*(Balanço[Material]=Back!F36049))))</f>
        <v/>
      </c>
    </row>
    <row r="36050" spans="2:7">
      <c r="B36050" s="32">
        <f>SUMIF(Balanço[Estoque],Back!A36050,Balanço[Quantidade])</f>
        <v>0</v>
      </c>
      <c r="G36050" s="32" t="str" cm="1">
        <f t="array" ref="G36050">IF(F36050="","",SUM(_xlfn._xlws.FILTER(Balanço[Quantidade],(Balanço[Estoque]=Back!$E$3)*(Balanço[Material]=Back!F36050))))</f>
        <v/>
      </c>
    </row>
    <row r="36051" spans="2:7">
      <c r="B36051" s="32">
        <f>SUMIF(Balanço[Estoque],Back!A36051,Balanço[Quantidade])</f>
        <v>0</v>
      </c>
      <c r="G36051" s="32" t="str" cm="1">
        <f t="array" ref="G36051">IF(F36051="","",SUM(_xlfn._xlws.FILTER(Balanço[Quantidade],(Balanço[Estoque]=Back!$E$3)*(Balanço[Material]=Back!F36051))))</f>
        <v/>
      </c>
    </row>
    <row r="36052" spans="2:7">
      <c r="B36052" s="32">
        <f>SUMIF(Balanço[Estoque],Back!A36052,Balanço[Quantidade])</f>
        <v>0</v>
      </c>
      <c r="G36052" s="32" t="str" cm="1">
        <f t="array" ref="G36052">IF(F36052="","",SUM(_xlfn._xlws.FILTER(Balanço[Quantidade],(Balanço[Estoque]=Back!$E$3)*(Balanço[Material]=Back!F36052))))</f>
        <v/>
      </c>
    </row>
    <row r="36053" spans="2:7">
      <c r="B36053" s="32">
        <f>SUMIF(Balanço[Estoque],Back!A36053,Balanço[Quantidade])</f>
        <v>0</v>
      </c>
      <c r="G36053" s="32" t="str" cm="1">
        <f t="array" ref="G36053">IF(F36053="","",SUM(_xlfn._xlws.FILTER(Balanço[Quantidade],(Balanço[Estoque]=Back!$E$3)*(Balanço[Material]=Back!F36053))))</f>
        <v/>
      </c>
    </row>
    <row r="36054" spans="2:7">
      <c r="B36054" s="32">
        <f>SUMIF(Balanço[Estoque],Back!A36054,Balanço[Quantidade])</f>
        <v>0</v>
      </c>
      <c r="G36054" s="32" t="str" cm="1">
        <f t="array" ref="G36054">IF(F36054="","",SUM(_xlfn._xlws.FILTER(Balanço[Quantidade],(Balanço[Estoque]=Back!$E$3)*(Balanço[Material]=Back!F36054))))</f>
        <v/>
      </c>
    </row>
    <row r="36055" spans="2:7">
      <c r="B36055" s="32">
        <f>SUMIF(Balanço[Estoque],Back!A36055,Balanço[Quantidade])</f>
        <v>0</v>
      </c>
      <c r="G36055" s="32" t="str" cm="1">
        <f t="array" ref="G36055">IF(F36055="","",SUM(_xlfn._xlws.FILTER(Balanço[Quantidade],(Balanço[Estoque]=Back!$E$3)*(Balanço[Material]=Back!F36055))))</f>
        <v/>
      </c>
    </row>
    <row r="36056" spans="2:7">
      <c r="B36056" s="32">
        <f>SUMIF(Balanço[Estoque],Back!A36056,Balanço[Quantidade])</f>
        <v>0</v>
      </c>
      <c r="G36056" s="32" t="str" cm="1">
        <f t="array" ref="G36056">IF(F36056="","",SUM(_xlfn._xlws.FILTER(Balanço[Quantidade],(Balanço[Estoque]=Back!$E$3)*(Balanço[Material]=Back!F36056))))</f>
        <v/>
      </c>
    </row>
    <row r="36057" spans="2:7">
      <c r="B36057" s="32">
        <f>SUMIF(Balanço[Estoque],Back!A36057,Balanço[Quantidade])</f>
        <v>0</v>
      </c>
      <c r="G36057" s="32" t="str" cm="1">
        <f t="array" ref="G36057">IF(F36057="","",SUM(_xlfn._xlws.FILTER(Balanço[Quantidade],(Balanço[Estoque]=Back!$E$3)*(Balanço[Material]=Back!F36057))))</f>
        <v/>
      </c>
    </row>
    <row r="36058" spans="2:7">
      <c r="B36058" s="32">
        <f>SUMIF(Balanço[Estoque],Back!A36058,Balanço[Quantidade])</f>
        <v>0</v>
      </c>
      <c r="G36058" s="32" t="str" cm="1">
        <f t="array" ref="G36058">IF(F36058="","",SUM(_xlfn._xlws.FILTER(Balanço[Quantidade],(Balanço[Estoque]=Back!$E$3)*(Balanço[Material]=Back!F36058))))</f>
        <v/>
      </c>
    </row>
    <row r="36059" spans="2:7">
      <c r="B36059" s="32">
        <f>SUMIF(Balanço[Estoque],Back!A36059,Balanço[Quantidade])</f>
        <v>0</v>
      </c>
      <c r="G36059" s="32" t="str" cm="1">
        <f t="array" ref="G36059">IF(F36059="","",SUM(_xlfn._xlws.FILTER(Balanço[Quantidade],(Balanço[Estoque]=Back!$E$3)*(Balanço[Material]=Back!F36059))))</f>
        <v/>
      </c>
    </row>
    <row r="36060" spans="2:7">
      <c r="B36060" s="32">
        <f>SUMIF(Balanço[Estoque],Back!A36060,Balanço[Quantidade])</f>
        <v>0</v>
      </c>
      <c r="G36060" s="32" t="str" cm="1">
        <f t="array" ref="G36060">IF(F36060="","",SUM(_xlfn._xlws.FILTER(Balanço[Quantidade],(Balanço[Estoque]=Back!$E$3)*(Balanço[Material]=Back!F36060))))</f>
        <v/>
      </c>
    </row>
    <row r="36061" spans="2:7">
      <c r="B36061" s="32">
        <f>SUMIF(Balanço[Estoque],Back!A36061,Balanço[Quantidade])</f>
        <v>0</v>
      </c>
      <c r="G36061" s="32" t="str" cm="1">
        <f t="array" ref="G36061">IF(F36061="","",SUM(_xlfn._xlws.FILTER(Balanço[Quantidade],(Balanço[Estoque]=Back!$E$3)*(Balanço[Material]=Back!F36061))))</f>
        <v/>
      </c>
    </row>
    <row r="36062" spans="2:7">
      <c r="B36062" s="32">
        <f>SUMIF(Balanço[Estoque],Back!A36062,Balanço[Quantidade])</f>
        <v>0</v>
      </c>
      <c r="G36062" s="32" t="str" cm="1">
        <f t="array" ref="G36062">IF(F36062="","",SUM(_xlfn._xlws.FILTER(Balanço[Quantidade],(Balanço[Estoque]=Back!$E$3)*(Balanço[Material]=Back!F36062))))</f>
        <v/>
      </c>
    </row>
    <row r="36063" spans="2:7">
      <c r="B36063" s="32">
        <f>SUMIF(Balanço[Estoque],Back!A36063,Balanço[Quantidade])</f>
        <v>0</v>
      </c>
      <c r="G36063" s="32" t="str" cm="1">
        <f t="array" ref="G36063">IF(F36063="","",SUM(_xlfn._xlws.FILTER(Balanço[Quantidade],(Balanço[Estoque]=Back!$E$3)*(Balanço[Material]=Back!F36063))))</f>
        <v/>
      </c>
    </row>
    <row r="36064" spans="2:7">
      <c r="B36064" s="32">
        <f>SUMIF(Balanço[Estoque],Back!A36064,Balanço[Quantidade])</f>
        <v>0</v>
      </c>
      <c r="G36064" s="32" t="str" cm="1">
        <f t="array" ref="G36064">IF(F36064="","",SUM(_xlfn._xlws.FILTER(Balanço[Quantidade],(Balanço[Estoque]=Back!$E$3)*(Balanço[Material]=Back!F36064))))</f>
        <v/>
      </c>
    </row>
    <row r="36065" spans="2:7">
      <c r="B36065" s="32">
        <f>SUMIF(Balanço[Estoque],Back!A36065,Balanço[Quantidade])</f>
        <v>0</v>
      </c>
      <c r="G36065" s="32" t="str" cm="1">
        <f t="array" ref="G36065">IF(F36065="","",SUM(_xlfn._xlws.FILTER(Balanço[Quantidade],(Balanço[Estoque]=Back!$E$3)*(Balanço[Material]=Back!F36065))))</f>
        <v/>
      </c>
    </row>
    <row r="36066" spans="2:7">
      <c r="B36066" s="32">
        <f>SUMIF(Balanço[Estoque],Back!A36066,Balanço[Quantidade])</f>
        <v>0</v>
      </c>
      <c r="G36066" s="32" t="str" cm="1">
        <f t="array" ref="G36066">IF(F36066="","",SUM(_xlfn._xlws.FILTER(Balanço[Quantidade],(Balanço[Estoque]=Back!$E$3)*(Balanço[Material]=Back!F36066))))</f>
        <v/>
      </c>
    </row>
    <row r="36067" spans="2:7">
      <c r="B36067" s="32">
        <f>SUMIF(Balanço[Estoque],Back!A36067,Balanço[Quantidade])</f>
        <v>0</v>
      </c>
      <c r="G36067" s="32" t="str" cm="1">
        <f t="array" ref="G36067">IF(F36067="","",SUM(_xlfn._xlws.FILTER(Balanço[Quantidade],(Balanço[Estoque]=Back!$E$3)*(Balanço[Material]=Back!F36067))))</f>
        <v/>
      </c>
    </row>
    <row r="36068" spans="2:7">
      <c r="B36068" s="32">
        <f>SUMIF(Balanço[Estoque],Back!A36068,Balanço[Quantidade])</f>
        <v>0</v>
      </c>
      <c r="G36068" s="32" t="str" cm="1">
        <f t="array" ref="G36068">IF(F36068="","",SUM(_xlfn._xlws.FILTER(Balanço[Quantidade],(Balanço[Estoque]=Back!$E$3)*(Balanço[Material]=Back!F36068))))</f>
        <v/>
      </c>
    </row>
    <row r="36069" spans="2:7">
      <c r="B36069" s="32">
        <f>SUMIF(Balanço[Estoque],Back!A36069,Balanço[Quantidade])</f>
        <v>0</v>
      </c>
      <c r="G36069" s="32" t="str" cm="1">
        <f t="array" ref="G36069">IF(F36069="","",SUM(_xlfn._xlws.FILTER(Balanço[Quantidade],(Balanço[Estoque]=Back!$E$3)*(Balanço[Material]=Back!F36069))))</f>
        <v/>
      </c>
    </row>
    <row r="36070" spans="2:7">
      <c r="B36070" s="32">
        <f>SUMIF(Balanço[Estoque],Back!A36070,Balanço[Quantidade])</f>
        <v>0</v>
      </c>
      <c r="G36070" s="32" t="str" cm="1">
        <f t="array" ref="G36070">IF(F36070="","",SUM(_xlfn._xlws.FILTER(Balanço[Quantidade],(Balanço[Estoque]=Back!$E$3)*(Balanço[Material]=Back!F36070))))</f>
        <v/>
      </c>
    </row>
    <row r="36071" spans="2:7">
      <c r="B36071" s="32">
        <f>SUMIF(Balanço[Estoque],Back!A36071,Balanço[Quantidade])</f>
        <v>0</v>
      </c>
      <c r="G36071" s="32" t="str" cm="1">
        <f t="array" ref="G36071">IF(F36071="","",SUM(_xlfn._xlws.FILTER(Balanço[Quantidade],(Balanço[Estoque]=Back!$E$3)*(Balanço[Material]=Back!F36071))))</f>
        <v/>
      </c>
    </row>
    <row r="36072" spans="2:7">
      <c r="B36072" s="32">
        <f>SUMIF(Balanço[Estoque],Back!A36072,Balanço[Quantidade])</f>
        <v>0</v>
      </c>
      <c r="G36072" s="32" t="str" cm="1">
        <f t="array" ref="G36072">IF(F36072="","",SUM(_xlfn._xlws.FILTER(Balanço[Quantidade],(Balanço[Estoque]=Back!$E$3)*(Balanço[Material]=Back!F36072))))</f>
        <v/>
      </c>
    </row>
    <row r="36073" spans="2:7">
      <c r="B36073" s="32">
        <f>SUMIF(Balanço[Estoque],Back!A36073,Balanço[Quantidade])</f>
        <v>0</v>
      </c>
      <c r="G36073" s="32" t="str" cm="1">
        <f t="array" ref="G36073">IF(F36073="","",SUM(_xlfn._xlws.FILTER(Balanço[Quantidade],(Balanço[Estoque]=Back!$E$3)*(Balanço[Material]=Back!F36073))))</f>
        <v/>
      </c>
    </row>
    <row r="36074" spans="2:7">
      <c r="B36074" s="32">
        <f>SUMIF(Balanço[Estoque],Back!A36074,Balanço[Quantidade])</f>
        <v>0</v>
      </c>
      <c r="G36074" s="32" t="str" cm="1">
        <f t="array" ref="G36074">IF(F36074="","",SUM(_xlfn._xlws.FILTER(Balanço[Quantidade],(Balanço[Estoque]=Back!$E$3)*(Balanço[Material]=Back!F36074))))</f>
        <v/>
      </c>
    </row>
    <row r="36075" spans="2:7">
      <c r="B36075" s="32">
        <f>SUMIF(Balanço[Estoque],Back!A36075,Balanço[Quantidade])</f>
        <v>0</v>
      </c>
      <c r="G36075" s="32" t="str" cm="1">
        <f t="array" ref="G36075">IF(F36075="","",SUM(_xlfn._xlws.FILTER(Balanço[Quantidade],(Balanço[Estoque]=Back!$E$3)*(Balanço[Material]=Back!F36075))))</f>
        <v/>
      </c>
    </row>
    <row r="36076" spans="2:7">
      <c r="B36076" s="32">
        <f>SUMIF(Balanço[Estoque],Back!A36076,Balanço[Quantidade])</f>
        <v>0</v>
      </c>
      <c r="G36076" s="32" t="str" cm="1">
        <f t="array" ref="G36076">IF(F36076="","",SUM(_xlfn._xlws.FILTER(Balanço[Quantidade],(Balanço[Estoque]=Back!$E$3)*(Balanço[Material]=Back!F36076))))</f>
        <v/>
      </c>
    </row>
    <row r="36077" spans="2:7">
      <c r="B36077" s="32">
        <f>SUMIF(Balanço[Estoque],Back!A36077,Balanço[Quantidade])</f>
        <v>0</v>
      </c>
      <c r="G36077" s="32" t="str" cm="1">
        <f t="array" ref="G36077">IF(F36077="","",SUM(_xlfn._xlws.FILTER(Balanço[Quantidade],(Balanço[Estoque]=Back!$E$3)*(Balanço[Material]=Back!F36077))))</f>
        <v/>
      </c>
    </row>
    <row r="36078" spans="2:7">
      <c r="B36078" s="32">
        <f>SUMIF(Balanço[Estoque],Back!A36078,Balanço[Quantidade])</f>
        <v>0</v>
      </c>
      <c r="G36078" s="32" t="str" cm="1">
        <f t="array" ref="G36078">IF(F36078="","",SUM(_xlfn._xlws.FILTER(Balanço[Quantidade],(Balanço[Estoque]=Back!$E$3)*(Balanço[Material]=Back!F36078))))</f>
        <v/>
      </c>
    </row>
    <row r="36079" spans="2:7">
      <c r="B36079" s="32">
        <f>SUMIF(Balanço[Estoque],Back!A36079,Balanço[Quantidade])</f>
        <v>0</v>
      </c>
      <c r="G36079" s="32" t="str" cm="1">
        <f t="array" ref="G36079">IF(F36079="","",SUM(_xlfn._xlws.FILTER(Balanço[Quantidade],(Balanço[Estoque]=Back!$E$3)*(Balanço[Material]=Back!F36079))))</f>
        <v/>
      </c>
    </row>
    <row r="36080" spans="2:7">
      <c r="B36080" s="32">
        <f>SUMIF(Balanço[Estoque],Back!A36080,Balanço[Quantidade])</f>
        <v>0</v>
      </c>
      <c r="G36080" s="32" t="str" cm="1">
        <f t="array" ref="G36080">IF(F36080="","",SUM(_xlfn._xlws.FILTER(Balanço[Quantidade],(Balanço[Estoque]=Back!$E$3)*(Balanço[Material]=Back!F36080))))</f>
        <v/>
      </c>
    </row>
    <row r="36081" spans="2:7">
      <c r="B36081" s="32">
        <f>SUMIF(Balanço[Estoque],Back!A36081,Balanço[Quantidade])</f>
        <v>0</v>
      </c>
      <c r="G36081" s="32" t="str" cm="1">
        <f t="array" ref="G36081">IF(F36081="","",SUM(_xlfn._xlws.FILTER(Balanço[Quantidade],(Balanço[Estoque]=Back!$E$3)*(Balanço[Material]=Back!F36081))))</f>
        <v/>
      </c>
    </row>
    <row r="36082" spans="2:7">
      <c r="B36082" s="32">
        <f>SUMIF(Balanço[Estoque],Back!A36082,Balanço[Quantidade])</f>
        <v>0</v>
      </c>
      <c r="G36082" s="32" t="str" cm="1">
        <f t="array" ref="G36082">IF(F36082="","",SUM(_xlfn._xlws.FILTER(Balanço[Quantidade],(Balanço[Estoque]=Back!$E$3)*(Balanço[Material]=Back!F36082))))</f>
        <v/>
      </c>
    </row>
    <row r="36083" spans="2:7">
      <c r="B36083" s="32">
        <f>SUMIF(Balanço[Estoque],Back!A36083,Balanço[Quantidade])</f>
        <v>0</v>
      </c>
      <c r="G36083" s="32" t="str" cm="1">
        <f t="array" ref="G36083">IF(F36083="","",SUM(_xlfn._xlws.FILTER(Balanço[Quantidade],(Balanço[Estoque]=Back!$E$3)*(Balanço[Material]=Back!F36083))))</f>
        <v/>
      </c>
    </row>
    <row r="36084" spans="2:7">
      <c r="B36084" s="32">
        <f>SUMIF(Balanço[Estoque],Back!A36084,Balanço[Quantidade])</f>
        <v>0</v>
      </c>
      <c r="G36084" s="32" t="str" cm="1">
        <f t="array" ref="G36084">IF(F36084="","",SUM(_xlfn._xlws.FILTER(Balanço[Quantidade],(Balanço[Estoque]=Back!$E$3)*(Balanço[Material]=Back!F36084))))</f>
        <v/>
      </c>
    </row>
    <row r="36085" spans="2:7">
      <c r="B36085" s="32">
        <f>SUMIF(Balanço[Estoque],Back!A36085,Balanço[Quantidade])</f>
        <v>0</v>
      </c>
      <c r="G36085" s="32" t="str" cm="1">
        <f t="array" ref="G36085">IF(F36085="","",SUM(_xlfn._xlws.FILTER(Balanço[Quantidade],(Balanço[Estoque]=Back!$E$3)*(Balanço[Material]=Back!F36085))))</f>
        <v/>
      </c>
    </row>
    <row r="36086" spans="2:7">
      <c r="B36086" s="32">
        <f>SUMIF(Balanço[Estoque],Back!A36086,Balanço[Quantidade])</f>
        <v>0</v>
      </c>
      <c r="G36086" s="32" t="str" cm="1">
        <f t="array" ref="G36086">IF(F36086="","",SUM(_xlfn._xlws.FILTER(Balanço[Quantidade],(Balanço[Estoque]=Back!$E$3)*(Balanço[Material]=Back!F36086))))</f>
        <v/>
      </c>
    </row>
    <row r="36087" spans="2:7">
      <c r="B36087" s="32">
        <f>SUMIF(Balanço[Estoque],Back!A36087,Balanço[Quantidade])</f>
        <v>0</v>
      </c>
      <c r="G36087" s="32" t="str" cm="1">
        <f t="array" ref="G36087">IF(F36087="","",SUM(_xlfn._xlws.FILTER(Balanço[Quantidade],(Balanço[Estoque]=Back!$E$3)*(Balanço[Material]=Back!F36087))))</f>
        <v/>
      </c>
    </row>
    <row r="36088" spans="2:7">
      <c r="B36088" s="32">
        <f>SUMIF(Balanço[Estoque],Back!A36088,Balanço[Quantidade])</f>
        <v>0</v>
      </c>
      <c r="G36088" s="32" t="str" cm="1">
        <f t="array" ref="G36088">IF(F36088="","",SUM(_xlfn._xlws.FILTER(Balanço[Quantidade],(Balanço[Estoque]=Back!$E$3)*(Balanço[Material]=Back!F36088))))</f>
        <v/>
      </c>
    </row>
    <row r="36089" spans="2:7">
      <c r="B36089" s="32">
        <f>SUMIF(Balanço[Estoque],Back!A36089,Balanço[Quantidade])</f>
        <v>0</v>
      </c>
      <c r="G36089" s="32" t="str" cm="1">
        <f t="array" ref="G36089">IF(F36089="","",SUM(_xlfn._xlws.FILTER(Balanço[Quantidade],(Balanço[Estoque]=Back!$E$3)*(Balanço[Material]=Back!F36089))))</f>
        <v/>
      </c>
    </row>
    <row r="36090" spans="2:7">
      <c r="B36090" s="32">
        <f>SUMIF(Balanço[Estoque],Back!A36090,Balanço[Quantidade])</f>
        <v>0</v>
      </c>
      <c r="G36090" s="32" t="str" cm="1">
        <f t="array" ref="G36090">IF(F36090="","",SUM(_xlfn._xlws.FILTER(Balanço[Quantidade],(Balanço[Estoque]=Back!$E$3)*(Balanço[Material]=Back!F36090))))</f>
        <v/>
      </c>
    </row>
    <row r="36091" spans="2:7">
      <c r="B36091" s="32">
        <f>SUMIF(Balanço[Estoque],Back!A36091,Balanço[Quantidade])</f>
        <v>0</v>
      </c>
      <c r="G36091" s="32" t="str" cm="1">
        <f t="array" ref="G36091">IF(F36091="","",SUM(_xlfn._xlws.FILTER(Balanço[Quantidade],(Balanço[Estoque]=Back!$E$3)*(Balanço[Material]=Back!F36091))))</f>
        <v/>
      </c>
    </row>
    <row r="36092" spans="2:7">
      <c r="B36092" s="32">
        <f>SUMIF(Balanço[Estoque],Back!A36092,Balanço[Quantidade])</f>
        <v>0</v>
      </c>
      <c r="G36092" s="32" t="str" cm="1">
        <f t="array" ref="G36092">IF(F36092="","",SUM(_xlfn._xlws.FILTER(Balanço[Quantidade],(Balanço[Estoque]=Back!$E$3)*(Balanço[Material]=Back!F36092))))</f>
        <v/>
      </c>
    </row>
    <row r="36093" spans="2:7">
      <c r="B36093" s="32">
        <f>SUMIF(Balanço[Estoque],Back!A36093,Balanço[Quantidade])</f>
        <v>0</v>
      </c>
      <c r="G36093" s="32" t="str" cm="1">
        <f t="array" ref="G36093">IF(F36093="","",SUM(_xlfn._xlws.FILTER(Balanço[Quantidade],(Balanço[Estoque]=Back!$E$3)*(Balanço[Material]=Back!F36093))))</f>
        <v/>
      </c>
    </row>
    <row r="36094" spans="2:7">
      <c r="B36094" s="32">
        <f>SUMIF(Balanço[Estoque],Back!A36094,Balanço[Quantidade])</f>
        <v>0</v>
      </c>
      <c r="G36094" s="32" t="str" cm="1">
        <f t="array" ref="G36094">IF(F36094="","",SUM(_xlfn._xlws.FILTER(Balanço[Quantidade],(Balanço[Estoque]=Back!$E$3)*(Balanço[Material]=Back!F36094))))</f>
        <v/>
      </c>
    </row>
    <row r="36095" spans="2:7">
      <c r="B36095" s="32">
        <f>SUMIF(Balanço[Estoque],Back!A36095,Balanço[Quantidade])</f>
        <v>0</v>
      </c>
      <c r="G36095" s="32" t="str" cm="1">
        <f t="array" ref="G36095">IF(F36095="","",SUM(_xlfn._xlws.FILTER(Balanço[Quantidade],(Balanço[Estoque]=Back!$E$3)*(Balanço[Material]=Back!F36095))))</f>
        <v/>
      </c>
    </row>
    <row r="36096" spans="2:7">
      <c r="B36096" s="32">
        <f>SUMIF(Balanço[Estoque],Back!A36096,Balanço[Quantidade])</f>
        <v>0</v>
      </c>
      <c r="G36096" s="32" t="str" cm="1">
        <f t="array" ref="G36096">IF(F36096="","",SUM(_xlfn._xlws.FILTER(Balanço[Quantidade],(Balanço[Estoque]=Back!$E$3)*(Balanço[Material]=Back!F36096))))</f>
        <v/>
      </c>
    </row>
    <row r="36097" spans="2:7">
      <c r="B36097" s="32">
        <f>SUMIF(Balanço[Estoque],Back!A36097,Balanço[Quantidade])</f>
        <v>0</v>
      </c>
      <c r="G36097" s="32" t="str" cm="1">
        <f t="array" ref="G36097">IF(F36097="","",SUM(_xlfn._xlws.FILTER(Balanço[Quantidade],(Balanço[Estoque]=Back!$E$3)*(Balanço[Material]=Back!F36097))))</f>
        <v/>
      </c>
    </row>
    <row r="36098" spans="2:7">
      <c r="B36098" s="32">
        <f>SUMIF(Balanço[Estoque],Back!A36098,Balanço[Quantidade])</f>
        <v>0</v>
      </c>
      <c r="G36098" s="32" t="str" cm="1">
        <f t="array" ref="G36098">IF(F36098="","",SUM(_xlfn._xlws.FILTER(Balanço[Quantidade],(Balanço[Estoque]=Back!$E$3)*(Balanço[Material]=Back!F36098))))</f>
        <v/>
      </c>
    </row>
    <row r="36099" spans="2:7">
      <c r="B36099" s="32">
        <f>SUMIF(Balanço[Estoque],Back!A36099,Balanço[Quantidade])</f>
        <v>0</v>
      </c>
      <c r="G36099" s="32" t="str" cm="1">
        <f t="array" ref="G36099">IF(F36099="","",SUM(_xlfn._xlws.FILTER(Balanço[Quantidade],(Balanço[Estoque]=Back!$E$3)*(Balanço[Material]=Back!F36099))))</f>
        <v/>
      </c>
    </row>
    <row r="36100" spans="2:7">
      <c r="B36100" s="32">
        <f>SUMIF(Balanço[Estoque],Back!A36100,Balanço[Quantidade])</f>
        <v>0</v>
      </c>
      <c r="G36100" s="32" t="str" cm="1">
        <f t="array" ref="G36100">IF(F36100="","",SUM(_xlfn._xlws.FILTER(Balanço[Quantidade],(Balanço[Estoque]=Back!$E$3)*(Balanço[Material]=Back!F36100))))</f>
        <v/>
      </c>
    </row>
    <row r="36101" spans="2:7">
      <c r="B36101" s="32">
        <f>SUMIF(Balanço[Estoque],Back!A36101,Balanço[Quantidade])</f>
        <v>0</v>
      </c>
      <c r="G36101" s="32" t="str" cm="1">
        <f t="array" ref="G36101">IF(F36101="","",SUM(_xlfn._xlws.FILTER(Balanço[Quantidade],(Balanço[Estoque]=Back!$E$3)*(Balanço[Material]=Back!F36101))))</f>
        <v/>
      </c>
    </row>
    <row r="36102" spans="2:7">
      <c r="B36102" s="32">
        <f>SUMIF(Balanço[Estoque],Back!A36102,Balanço[Quantidade])</f>
        <v>0</v>
      </c>
      <c r="G36102" s="32" t="str" cm="1">
        <f t="array" ref="G36102">IF(F36102="","",SUM(_xlfn._xlws.FILTER(Balanço[Quantidade],(Balanço[Estoque]=Back!$E$3)*(Balanço[Material]=Back!F36102))))</f>
        <v/>
      </c>
    </row>
    <row r="36103" spans="2:7">
      <c r="B36103" s="32">
        <f>SUMIF(Balanço[Estoque],Back!A36103,Balanço[Quantidade])</f>
        <v>0</v>
      </c>
      <c r="G36103" s="32" t="str" cm="1">
        <f t="array" ref="G36103">IF(F36103="","",SUM(_xlfn._xlws.FILTER(Balanço[Quantidade],(Balanço[Estoque]=Back!$E$3)*(Balanço[Material]=Back!F36103))))</f>
        <v/>
      </c>
    </row>
    <row r="36104" spans="2:7">
      <c r="B36104" s="32">
        <f>SUMIF(Balanço[Estoque],Back!A36104,Balanço[Quantidade])</f>
        <v>0</v>
      </c>
      <c r="G36104" s="32" t="str" cm="1">
        <f t="array" ref="G36104">IF(F36104="","",SUM(_xlfn._xlws.FILTER(Balanço[Quantidade],(Balanço[Estoque]=Back!$E$3)*(Balanço[Material]=Back!F36104))))</f>
        <v/>
      </c>
    </row>
    <row r="36105" spans="2:7">
      <c r="B36105" s="32">
        <f>SUMIF(Balanço[Estoque],Back!A36105,Balanço[Quantidade])</f>
        <v>0</v>
      </c>
      <c r="G36105" s="32" t="str" cm="1">
        <f t="array" ref="G36105">IF(F36105="","",SUM(_xlfn._xlws.FILTER(Balanço[Quantidade],(Balanço[Estoque]=Back!$E$3)*(Balanço[Material]=Back!F36105))))</f>
        <v/>
      </c>
    </row>
    <row r="36106" spans="2:7">
      <c r="B36106" s="32">
        <f>SUMIF(Balanço[Estoque],Back!A36106,Balanço[Quantidade])</f>
        <v>0</v>
      </c>
      <c r="G36106" s="32" t="str" cm="1">
        <f t="array" ref="G36106">IF(F36106="","",SUM(_xlfn._xlws.FILTER(Balanço[Quantidade],(Balanço[Estoque]=Back!$E$3)*(Balanço[Material]=Back!F36106))))</f>
        <v/>
      </c>
    </row>
    <row r="36107" spans="2:7">
      <c r="B36107" s="32">
        <f>SUMIF(Balanço[Estoque],Back!A36107,Balanço[Quantidade])</f>
        <v>0</v>
      </c>
      <c r="G36107" s="32" t="str" cm="1">
        <f t="array" ref="G36107">IF(F36107="","",SUM(_xlfn._xlws.FILTER(Balanço[Quantidade],(Balanço[Estoque]=Back!$E$3)*(Balanço[Material]=Back!F36107))))</f>
        <v/>
      </c>
    </row>
    <row r="36108" spans="2:7">
      <c r="B36108" s="32">
        <f>SUMIF(Balanço[Estoque],Back!A36108,Balanço[Quantidade])</f>
        <v>0</v>
      </c>
      <c r="G36108" s="32" t="str" cm="1">
        <f t="array" ref="G36108">IF(F36108="","",SUM(_xlfn._xlws.FILTER(Balanço[Quantidade],(Balanço[Estoque]=Back!$E$3)*(Balanço[Material]=Back!F36108))))</f>
        <v/>
      </c>
    </row>
    <row r="36109" spans="2:7">
      <c r="B36109" s="32">
        <f>SUMIF(Balanço[Estoque],Back!A36109,Balanço[Quantidade])</f>
        <v>0</v>
      </c>
      <c r="G36109" s="32" t="str" cm="1">
        <f t="array" ref="G36109">IF(F36109="","",SUM(_xlfn._xlws.FILTER(Balanço[Quantidade],(Balanço[Estoque]=Back!$E$3)*(Balanço[Material]=Back!F36109))))</f>
        <v/>
      </c>
    </row>
    <row r="36110" spans="2:7">
      <c r="B36110" s="32">
        <f>SUMIF(Balanço[Estoque],Back!A36110,Balanço[Quantidade])</f>
        <v>0</v>
      </c>
      <c r="G36110" s="32" t="str" cm="1">
        <f t="array" ref="G36110">IF(F36110="","",SUM(_xlfn._xlws.FILTER(Balanço[Quantidade],(Balanço[Estoque]=Back!$E$3)*(Balanço[Material]=Back!F36110))))</f>
        <v/>
      </c>
    </row>
    <row r="36111" spans="2:7">
      <c r="B36111" s="32">
        <f>SUMIF(Balanço[Estoque],Back!A36111,Balanço[Quantidade])</f>
        <v>0</v>
      </c>
      <c r="G36111" s="32" t="str" cm="1">
        <f t="array" ref="G36111">IF(F36111="","",SUM(_xlfn._xlws.FILTER(Balanço[Quantidade],(Balanço[Estoque]=Back!$E$3)*(Balanço[Material]=Back!F36111))))</f>
        <v/>
      </c>
    </row>
    <row r="36112" spans="2:7">
      <c r="B36112" s="32">
        <f>SUMIF(Balanço[Estoque],Back!A36112,Balanço[Quantidade])</f>
        <v>0</v>
      </c>
      <c r="G36112" s="32" t="str" cm="1">
        <f t="array" ref="G36112">IF(F36112="","",SUM(_xlfn._xlws.FILTER(Balanço[Quantidade],(Balanço[Estoque]=Back!$E$3)*(Balanço[Material]=Back!F36112))))</f>
        <v/>
      </c>
    </row>
    <row r="36113" spans="2:7">
      <c r="B36113" s="32">
        <f>SUMIF(Balanço[Estoque],Back!A36113,Balanço[Quantidade])</f>
        <v>0</v>
      </c>
      <c r="G36113" s="32" t="str" cm="1">
        <f t="array" ref="G36113">IF(F36113="","",SUM(_xlfn._xlws.FILTER(Balanço[Quantidade],(Balanço[Estoque]=Back!$E$3)*(Balanço[Material]=Back!F36113))))</f>
        <v/>
      </c>
    </row>
    <row r="36114" spans="2:7">
      <c r="B36114" s="32">
        <f>SUMIF(Balanço[Estoque],Back!A36114,Balanço[Quantidade])</f>
        <v>0</v>
      </c>
      <c r="G36114" s="32" t="str" cm="1">
        <f t="array" ref="G36114">IF(F36114="","",SUM(_xlfn._xlws.FILTER(Balanço[Quantidade],(Balanço[Estoque]=Back!$E$3)*(Balanço[Material]=Back!F36114))))</f>
        <v/>
      </c>
    </row>
    <row r="36115" spans="2:7">
      <c r="B36115" s="32">
        <f>SUMIF(Balanço[Estoque],Back!A36115,Balanço[Quantidade])</f>
        <v>0</v>
      </c>
      <c r="G36115" s="32" t="str" cm="1">
        <f t="array" ref="G36115">IF(F36115="","",SUM(_xlfn._xlws.FILTER(Balanço[Quantidade],(Balanço[Estoque]=Back!$E$3)*(Balanço[Material]=Back!F36115))))</f>
        <v/>
      </c>
    </row>
    <row r="36116" spans="2:7">
      <c r="B36116" s="32">
        <f>SUMIF(Balanço[Estoque],Back!A36116,Balanço[Quantidade])</f>
        <v>0</v>
      </c>
      <c r="G36116" s="32" t="str" cm="1">
        <f t="array" ref="G36116">IF(F36116="","",SUM(_xlfn._xlws.FILTER(Balanço[Quantidade],(Balanço[Estoque]=Back!$E$3)*(Balanço[Material]=Back!F36116))))</f>
        <v/>
      </c>
    </row>
    <row r="36117" spans="2:7">
      <c r="B36117" s="32">
        <f>SUMIF(Balanço[Estoque],Back!A36117,Balanço[Quantidade])</f>
        <v>0</v>
      </c>
      <c r="G36117" s="32" t="str" cm="1">
        <f t="array" ref="G36117">IF(F36117="","",SUM(_xlfn._xlws.FILTER(Balanço[Quantidade],(Balanço[Estoque]=Back!$E$3)*(Balanço[Material]=Back!F36117))))</f>
        <v/>
      </c>
    </row>
    <row r="36118" spans="2:7">
      <c r="B36118" s="32">
        <f>SUMIF(Balanço[Estoque],Back!A36118,Balanço[Quantidade])</f>
        <v>0</v>
      </c>
      <c r="G36118" s="32" t="str" cm="1">
        <f t="array" ref="G36118">IF(F36118="","",SUM(_xlfn._xlws.FILTER(Balanço[Quantidade],(Balanço[Estoque]=Back!$E$3)*(Balanço[Material]=Back!F36118))))</f>
        <v/>
      </c>
    </row>
    <row r="36119" spans="2:7">
      <c r="B36119" s="32">
        <f>SUMIF(Balanço[Estoque],Back!A36119,Balanço[Quantidade])</f>
        <v>0</v>
      </c>
      <c r="G36119" s="32" t="str" cm="1">
        <f t="array" ref="G36119">IF(F36119="","",SUM(_xlfn._xlws.FILTER(Balanço[Quantidade],(Balanço[Estoque]=Back!$E$3)*(Balanço[Material]=Back!F36119))))</f>
        <v/>
      </c>
    </row>
    <row r="36120" spans="2:7">
      <c r="B36120" s="32">
        <f>SUMIF(Balanço[Estoque],Back!A36120,Balanço[Quantidade])</f>
        <v>0</v>
      </c>
      <c r="G36120" s="32" t="str" cm="1">
        <f t="array" ref="G36120">IF(F36120="","",SUM(_xlfn._xlws.FILTER(Balanço[Quantidade],(Balanço[Estoque]=Back!$E$3)*(Balanço[Material]=Back!F36120))))</f>
        <v/>
      </c>
    </row>
    <row r="36121" spans="2:7">
      <c r="B36121" s="32">
        <f>SUMIF(Balanço[Estoque],Back!A36121,Balanço[Quantidade])</f>
        <v>0</v>
      </c>
      <c r="G36121" s="32" t="str" cm="1">
        <f t="array" ref="G36121">IF(F36121="","",SUM(_xlfn._xlws.FILTER(Balanço[Quantidade],(Balanço[Estoque]=Back!$E$3)*(Balanço[Material]=Back!F36121))))</f>
        <v/>
      </c>
    </row>
    <row r="36122" spans="2:7">
      <c r="B36122" s="32">
        <f>SUMIF(Balanço[Estoque],Back!A36122,Balanço[Quantidade])</f>
        <v>0</v>
      </c>
      <c r="G36122" s="32" t="str" cm="1">
        <f t="array" ref="G36122">IF(F36122="","",SUM(_xlfn._xlws.FILTER(Balanço[Quantidade],(Balanço[Estoque]=Back!$E$3)*(Balanço[Material]=Back!F36122))))</f>
        <v/>
      </c>
    </row>
    <row r="36123" spans="2:7">
      <c r="B36123" s="32">
        <f>SUMIF(Balanço[Estoque],Back!A36123,Balanço[Quantidade])</f>
        <v>0</v>
      </c>
      <c r="G36123" s="32" t="str" cm="1">
        <f t="array" ref="G36123">IF(F36123="","",SUM(_xlfn._xlws.FILTER(Balanço[Quantidade],(Balanço[Estoque]=Back!$E$3)*(Balanço[Material]=Back!F36123))))</f>
        <v/>
      </c>
    </row>
    <row r="36124" spans="2:7">
      <c r="B36124" s="32">
        <f>SUMIF(Balanço[Estoque],Back!A36124,Balanço[Quantidade])</f>
        <v>0</v>
      </c>
      <c r="G36124" s="32" t="str" cm="1">
        <f t="array" ref="G36124">IF(F36124="","",SUM(_xlfn._xlws.FILTER(Balanço[Quantidade],(Balanço[Estoque]=Back!$E$3)*(Balanço[Material]=Back!F36124))))</f>
        <v/>
      </c>
    </row>
    <row r="36125" spans="2:7">
      <c r="B36125" s="32">
        <f>SUMIF(Balanço[Estoque],Back!A36125,Balanço[Quantidade])</f>
        <v>0</v>
      </c>
      <c r="G36125" s="32" t="str" cm="1">
        <f t="array" ref="G36125">IF(F36125="","",SUM(_xlfn._xlws.FILTER(Balanço[Quantidade],(Balanço[Estoque]=Back!$E$3)*(Balanço[Material]=Back!F36125))))</f>
        <v/>
      </c>
    </row>
    <row r="36126" spans="2:7">
      <c r="B36126" s="32">
        <f>SUMIF(Balanço[Estoque],Back!A36126,Balanço[Quantidade])</f>
        <v>0</v>
      </c>
      <c r="G36126" s="32" t="str" cm="1">
        <f t="array" ref="G36126">IF(F36126="","",SUM(_xlfn._xlws.FILTER(Balanço[Quantidade],(Balanço[Estoque]=Back!$E$3)*(Balanço[Material]=Back!F36126))))</f>
        <v/>
      </c>
    </row>
    <row r="36127" spans="2:7">
      <c r="B36127" s="32">
        <f>SUMIF(Balanço[Estoque],Back!A36127,Balanço[Quantidade])</f>
        <v>0</v>
      </c>
      <c r="G36127" s="32" t="str" cm="1">
        <f t="array" ref="G36127">IF(F36127="","",SUM(_xlfn._xlws.FILTER(Balanço[Quantidade],(Balanço[Estoque]=Back!$E$3)*(Balanço[Material]=Back!F36127))))</f>
        <v/>
      </c>
    </row>
    <row r="36128" spans="2:7">
      <c r="B36128" s="32">
        <f>SUMIF(Balanço[Estoque],Back!A36128,Balanço[Quantidade])</f>
        <v>0</v>
      </c>
      <c r="G36128" s="32" t="str" cm="1">
        <f t="array" ref="G36128">IF(F36128="","",SUM(_xlfn._xlws.FILTER(Balanço[Quantidade],(Balanço[Estoque]=Back!$E$3)*(Balanço[Material]=Back!F36128))))</f>
        <v/>
      </c>
    </row>
    <row r="36129" spans="2:7">
      <c r="B36129" s="32">
        <f>SUMIF(Balanço[Estoque],Back!A36129,Balanço[Quantidade])</f>
        <v>0</v>
      </c>
      <c r="G36129" s="32" t="str" cm="1">
        <f t="array" ref="G36129">IF(F36129="","",SUM(_xlfn._xlws.FILTER(Balanço[Quantidade],(Balanço[Estoque]=Back!$E$3)*(Balanço[Material]=Back!F36129))))</f>
        <v/>
      </c>
    </row>
    <row r="36130" spans="2:7">
      <c r="B36130" s="32">
        <f>SUMIF(Balanço[Estoque],Back!A36130,Balanço[Quantidade])</f>
        <v>0</v>
      </c>
      <c r="G36130" s="32" t="str" cm="1">
        <f t="array" ref="G36130">IF(F36130="","",SUM(_xlfn._xlws.FILTER(Balanço[Quantidade],(Balanço[Estoque]=Back!$E$3)*(Balanço[Material]=Back!F36130))))</f>
        <v/>
      </c>
    </row>
    <row r="36131" spans="2:7">
      <c r="B36131" s="32">
        <f>SUMIF(Balanço[Estoque],Back!A36131,Balanço[Quantidade])</f>
        <v>0</v>
      </c>
      <c r="G36131" s="32" t="str" cm="1">
        <f t="array" ref="G36131">IF(F36131="","",SUM(_xlfn._xlws.FILTER(Balanço[Quantidade],(Balanço[Estoque]=Back!$E$3)*(Balanço[Material]=Back!F36131))))</f>
        <v/>
      </c>
    </row>
    <row r="36132" spans="2:7">
      <c r="B36132" s="32">
        <f>SUMIF(Balanço[Estoque],Back!A36132,Balanço[Quantidade])</f>
        <v>0</v>
      </c>
      <c r="G36132" s="32" t="str" cm="1">
        <f t="array" ref="G36132">IF(F36132="","",SUM(_xlfn._xlws.FILTER(Balanço[Quantidade],(Balanço[Estoque]=Back!$E$3)*(Balanço[Material]=Back!F36132))))</f>
        <v/>
      </c>
    </row>
    <row r="36133" spans="2:7">
      <c r="B36133" s="32">
        <f>SUMIF(Balanço[Estoque],Back!A36133,Balanço[Quantidade])</f>
        <v>0</v>
      </c>
      <c r="G36133" s="32" t="str" cm="1">
        <f t="array" ref="G36133">IF(F36133="","",SUM(_xlfn._xlws.FILTER(Balanço[Quantidade],(Balanço[Estoque]=Back!$E$3)*(Balanço[Material]=Back!F36133))))</f>
        <v/>
      </c>
    </row>
    <row r="36134" spans="2:7">
      <c r="B36134" s="32">
        <f>SUMIF(Balanço[Estoque],Back!A36134,Balanço[Quantidade])</f>
        <v>0</v>
      </c>
      <c r="G36134" s="32" t="str" cm="1">
        <f t="array" ref="G36134">IF(F36134="","",SUM(_xlfn._xlws.FILTER(Balanço[Quantidade],(Balanço[Estoque]=Back!$E$3)*(Balanço[Material]=Back!F36134))))</f>
        <v/>
      </c>
    </row>
    <row r="36135" spans="2:7">
      <c r="B36135" s="32">
        <f>SUMIF(Balanço[Estoque],Back!A36135,Balanço[Quantidade])</f>
        <v>0</v>
      </c>
      <c r="G36135" s="32" t="str" cm="1">
        <f t="array" ref="G36135">IF(F36135="","",SUM(_xlfn._xlws.FILTER(Balanço[Quantidade],(Balanço[Estoque]=Back!$E$3)*(Balanço[Material]=Back!F36135))))</f>
        <v/>
      </c>
    </row>
    <row r="36136" spans="2:7">
      <c r="B36136" s="32">
        <f>SUMIF(Balanço[Estoque],Back!A36136,Balanço[Quantidade])</f>
        <v>0</v>
      </c>
      <c r="G36136" s="32" t="str" cm="1">
        <f t="array" ref="G36136">IF(F36136="","",SUM(_xlfn._xlws.FILTER(Balanço[Quantidade],(Balanço[Estoque]=Back!$E$3)*(Balanço[Material]=Back!F36136))))</f>
        <v/>
      </c>
    </row>
    <row r="36137" spans="2:7">
      <c r="B36137" s="32">
        <f>SUMIF(Balanço[Estoque],Back!A36137,Balanço[Quantidade])</f>
        <v>0</v>
      </c>
      <c r="G36137" s="32" t="str" cm="1">
        <f t="array" ref="G36137">IF(F36137="","",SUM(_xlfn._xlws.FILTER(Balanço[Quantidade],(Balanço[Estoque]=Back!$E$3)*(Balanço[Material]=Back!F36137))))</f>
        <v/>
      </c>
    </row>
    <row r="36138" spans="2:7">
      <c r="B36138" s="32">
        <f>SUMIF(Balanço[Estoque],Back!A36138,Balanço[Quantidade])</f>
        <v>0</v>
      </c>
      <c r="G36138" s="32" t="str" cm="1">
        <f t="array" ref="G36138">IF(F36138="","",SUM(_xlfn._xlws.FILTER(Balanço[Quantidade],(Balanço[Estoque]=Back!$E$3)*(Balanço[Material]=Back!F36138))))</f>
        <v/>
      </c>
    </row>
    <row r="36139" spans="2:7">
      <c r="B36139" s="32">
        <f>SUMIF(Balanço[Estoque],Back!A36139,Balanço[Quantidade])</f>
        <v>0</v>
      </c>
      <c r="G36139" s="32" t="str" cm="1">
        <f t="array" ref="G36139">IF(F36139="","",SUM(_xlfn._xlws.FILTER(Balanço[Quantidade],(Balanço[Estoque]=Back!$E$3)*(Balanço[Material]=Back!F36139))))</f>
        <v/>
      </c>
    </row>
    <row r="36140" spans="2:7">
      <c r="B36140" s="32">
        <f>SUMIF(Balanço[Estoque],Back!A36140,Balanço[Quantidade])</f>
        <v>0</v>
      </c>
      <c r="G36140" s="32" t="str" cm="1">
        <f t="array" ref="G36140">IF(F36140="","",SUM(_xlfn._xlws.FILTER(Balanço[Quantidade],(Balanço[Estoque]=Back!$E$3)*(Balanço[Material]=Back!F36140))))</f>
        <v/>
      </c>
    </row>
    <row r="36141" spans="2:7">
      <c r="B36141" s="32">
        <f>SUMIF(Balanço[Estoque],Back!A36141,Balanço[Quantidade])</f>
        <v>0</v>
      </c>
      <c r="G36141" s="32" t="str" cm="1">
        <f t="array" ref="G36141">IF(F36141="","",SUM(_xlfn._xlws.FILTER(Balanço[Quantidade],(Balanço[Estoque]=Back!$E$3)*(Balanço[Material]=Back!F36141))))</f>
        <v/>
      </c>
    </row>
    <row r="36142" spans="2:7">
      <c r="B36142" s="32">
        <f>SUMIF(Balanço[Estoque],Back!A36142,Balanço[Quantidade])</f>
        <v>0</v>
      </c>
      <c r="G36142" s="32" t="str" cm="1">
        <f t="array" ref="G36142">IF(F36142="","",SUM(_xlfn._xlws.FILTER(Balanço[Quantidade],(Balanço[Estoque]=Back!$E$3)*(Balanço[Material]=Back!F36142))))</f>
        <v/>
      </c>
    </row>
    <row r="36143" spans="2:7">
      <c r="B36143" s="32">
        <f>SUMIF(Balanço[Estoque],Back!A36143,Balanço[Quantidade])</f>
        <v>0</v>
      </c>
      <c r="G36143" s="32" t="str" cm="1">
        <f t="array" ref="G36143">IF(F36143="","",SUM(_xlfn._xlws.FILTER(Balanço[Quantidade],(Balanço[Estoque]=Back!$E$3)*(Balanço[Material]=Back!F36143))))</f>
        <v/>
      </c>
    </row>
    <row r="36144" spans="2:7">
      <c r="B36144" s="32">
        <f>SUMIF(Balanço[Estoque],Back!A36144,Balanço[Quantidade])</f>
        <v>0</v>
      </c>
      <c r="G36144" s="32" t="str" cm="1">
        <f t="array" ref="G36144">IF(F36144="","",SUM(_xlfn._xlws.FILTER(Balanço[Quantidade],(Balanço[Estoque]=Back!$E$3)*(Balanço[Material]=Back!F36144))))</f>
        <v/>
      </c>
    </row>
    <row r="36145" spans="2:7">
      <c r="B36145" s="32">
        <f>SUMIF(Balanço[Estoque],Back!A36145,Balanço[Quantidade])</f>
        <v>0</v>
      </c>
      <c r="G36145" s="32" t="str" cm="1">
        <f t="array" ref="G36145">IF(F36145="","",SUM(_xlfn._xlws.FILTER(Balanço[Quantidade],(Balanço[Estoque]=Back!$E$3)*(Balanço[Material]=Back!F36145))))</f>
        <v/>
      </c>
    </row>
    <row r="36146" spans="2:7">
      <c r="B36146" s="32">
        <f>SUMIF(Balanço[Estoque],Back!A36146,Balanço[Quantidade])</f>
        <v>0</v>
      </c>
      <c r="G36146" s="32" t="str" cm="1">
        <f t="array" ref="G36146">IF(F36146="","",SUM(_xlfn._xlws.FILTER(Balanço[Quantidade],(Balanço[Estoque]=Back!$E$3)*(Balanço[Material]=Back!F36146))))</f>
        <v/>
      </c>
    </row>
    <row r="36147" spans="2:7">
      <c r="B36147" s="32">
        <f>SUMIF(Balanço[Estoque],Back!A36147,Balanço[Quantidade])</f>
        <v>0</v>
      </c>
      <c r="G36147" s="32" t="str" cm="1">
        <f t="array" ref="G36147">IF(F36147="","",SUM(_xlfn._xlws.FILTER(Balanço[Quantidade],(Balanço[Estoque]=Back!$E$3)*(Balanço[Material]=Back!F36147))))</f>
        <v/>
      </c>
    </row>
    <row r="36148" spans="2:7">
      <c r="B36148" s="32">
        <f>SUMIF(Balanço[Estoque],Back!A36148,Balanço[Quantidade])</f>
        <v>0</v>
      </c>
      <c r="G36148" s="32" t="str" cm="1">
        <f t="array" ref="G36148">IF(F36148="","",SUM(_xlfn._xlws.FILTER(Balanço[Quantidade],(Balanço[Estoque]=Back!$E$3)*(Balanço[Material]=Back!F36148))))</f>
        <v/>
      </c>
    </row>
    <row r="36149" spans="2:7">
      <c r="B36149" s="32">
        <f>SUMIF(Balanço[Estoque],Back!A36149,Balanço[Quantidade])</f>
        <v>0</v>
      </c>
      <c r="G36149" s="32" t="str" cm="1">
        <f t="array" ref="G36149">IF(F36149="","",SUM(_xlfn._xlws.FILTER(Balanço[Quantidade],(Balanço[Estoque]=Back!$E$3)*(Balanço[Material]=Back!F36149))))</f>
        <v/>
      </c>
    </row>
    <row r="36150" spans="2:7">
      <c r="B36150" s="32">
        <f>SUMIF(Balanço[Estoque],Back!A36150,Balanço[Quantidade])</f>
        <v>0</v>
      </c>
      <c r="G36150" s="32" t="str" cm="1">
        <f t="array" ref="G36150">IF(F36150="","",SUM(_xlfn._xlws.FILTER(Balanço[Quantidade],(Balanço[Estoque]=Back!$E$3)*(Balanço[Material]=Back!F36150))))</f>
        <v/>
      </c>
    </row>
    <row r="36151" spans="2:7">
      <c r="B36151" s="32">
        <f>SUMIF(Balanço[Estoque],Back!A36151,Balanço[Quantidade])</f>
        <v>0</v>
      </c>
      <c r="G36151" s="32" t="str" cm="1">
        <f t="array" ref="G36151">IF(F36151="","",SUM(_xlfn._xlws.FILTER(Balanço[Quantidade],(Balanço[Estoque]=Back!$E$3)*(Balanço[Material]=Back!F36151))))</f>
        <v/>
      </c>
    </row>
    <row r="36152" spans="2:7">
      <c r="B36152" s="32">
        <f>SUMIF(Balanço[Estoque],Back!A36152,Balanço[Quantidade])</f>
        <v>0</v>
      </c>
      <c r="G36152" s="32" t="str" cm="1">
        <f t="array" ref="G36152">IF(F36152="","",SUM(_xlfn._xlws.FILTER(Balanço[Quantidade],(Balanço[Estoque]=Back!$E$3)*(Balanço[Material]=Back!F36152))))</f>
        <v/>
      </c>
    </row>
    <row r="36153" spans="2:7">
      <c r="B36153" s="32">
        <f>SUMIF(Balanço[Estoque],Back!A36153,Balanço[Quantidade])</f>
        <v>0</v>
      </c>
      <c r="G36153" s="32" t="str" cm="1">
        <f t="array" ref="G36153">IF(F36153="","",SUM(_xlfn._xlws.FILTER(Balanço[Quantidade],(Balanço[Estoque]=Back!$E$3)*(Balanço[Material]=Back!F36153))))</f>
        <v/>
      </c>
    </row>
    <row r="36154" spans="2:7">
      <c r="B36154" s="32">
        <f>SUMIF(Balanço[Estoque],Back!A36154,Balanço[Quantidade])</f>
        <v>0</v>
      </c>
      <c r="G36154" s="32" t="str" cm="1">
        <f t="array" ref="G36154">IF(F36154="","",SUM(_xlfn._xlws.FILTER(Balanço[Quantidade],(Balanço[Estoque]=Back!$E$3)*(Balanço[Material]=Back!F36154))))</f>
        <v/>
      </c>
    </row>
    <row r="36155" spans="2:7">
      <c r="B36155" s="32">
        <f>SUMIF(Balanço[Estoque],Back!A36155,Balanço[Quantidade])</f>
        <v>0</v>
      </c>
      <c r="G36155" s="32" t="str" cm="1">
        <f t="array" ref="G36155">IF(F36155="","",SUM(_xlfn._xlws.FILTER(Balanço[Quantidade],(Balanço[Estoque]=Back!$E$3)*(Balanço[Material]=Back!F36155))))</f>
        <v/>
      </c>
    </row>
    <row r="36156" spans="2:7">
      <c r="B36156" s="32">
        <f>SUMIF(Balanço[Estoque],Back!A36156,Balanço[Quantidade])</f>
        <v>0</v>
      </c>
      <c r="G36156" s="32" t="str" cm="1">
        <f t="array" ref="G36156">IF(F36156="","",SUM(_xlfn._xlws.FILTER(Balanço[Quantidade],(Balanço[Estoque]=Back!$E$3)*(Balanço[Material]=Back!F36156))))</f>
        <v/>
      </c>
    </row>
    <row r="36157" spans="2:7">
      <c r="B36157" s="32">
        <f>SUMIF(Balanço[Estoque],Back!A36157,Balanço[Quantidade])</f>
        <v>0</v>
      </c>
      <c r="G36157" s="32" t="str" cm="1">
        <f t="array" ref="G36157">IF(F36157="","",SUM(_xlfn._xlws.FILTER(Balanço[Quantidade],(Balanço[Estoque]=Back!$E$3)*(Balanço[Material]=Back!F36157))))</f>
        <v/>
      </c>
    </row>
    <row r="36158" spans="2:7">
      <c r="B36158" s="32">
        <f>SUMIF(Balanço[Estoque],Back!A36158,Balanço[Quantidade])</f>
        <v>0</v>
      </c>
      <c r="G36158" s="32" t="str" cm="1">
        <f t="array" ref="G36158">IF(F36158="","",SUM(_xlfn._xlws.FILTER(Balanço[Quantidade],(Balanço[Estoque]=Back!$E$3)*(Balanço[Material]=Back!F36158))))</f>
        <v/>
      </c>
    </row>
    <row r="36159" spans="2:7">
      <c r="B36159" s="32">
        <f>SUMIF(Balanço[Estoque],Back!A36159,Balanço[Quantidade])</f>
        <v>0</v>
      </c>
      <c r="G36159" s="32" t="str" cm="1">
        <f t="array" ref="G36159">IF(F36159="","",SUM(_xlfn._xlws.FILTER(Balanço[Quantidade],(Balanço[Estoque]=Back!$E$3)*(Balanço[Material]=Back!F36159))))</f>
        <v/>
      </c>
    </row>
    <row r="36160" spans="2:7">
      <c r="B36160" s="32">
        <f>SUMIF(Balanço[Estoque],Back!A36160,Balanço[Quantidade])</f>
        <v>0</v>
      </c>
      <c r="G36160" s="32" t="str" cm="1">
        <f t="array" ref="G36160">IF(F36160="","",SUM(_xlfn._xlws.FILTER(Balanço[Quantidade],(Balanço[Estoque]=Back!$E$3)*(Balanço[Material]=Back!F36160))))</f>
        <v/>
      </c>
    </row>
    <row r="36161" spans="2:7">
      <c r="B36161" s="32">
        <f>SUMIF(Balanço[Estoque],Back!A36161,Balanço[Quantidade])</f>
        <v>0</v>
      </c>
      <c r="G36161" s="32" t="str" cm="1">
        <f t="array" ref="G36161">IF(F36161="","",SUM(_xlfn._xlws.FILTER(Balanço[Quantidade],(Balanço[Estoque]=Back!$E$3)*(Balanço[Material]=Back!F36161))))</f>
        <v/>
      </c>
    </row>
    <row r="36162" spans="2:7">
      <c r="B36162" s="32">
        <f>SUMIF(Balanço[Estoque],Back!A36162,Balanço[Quantidade])</f>
        <v>0</v>
      </c>
      <c r="G36162" s="32" t="str" cm="1">
        <f t="array" ref="G36162">IF(F36162="","",SUM(_xlfn._xlws.FILTER(Balanço[Quantidade],(Balanço[Estoque]=Back!$E$3)*(Balanço[Material]=Back!F36162))))</f>
        <v/>
      </c>
    </row>
    <row r="36163" spans="2:7">
      <c r="B36163" s="32">
        <f>SUMIF(Balanço[Estoque],Back!A36163,Balanço[Quantidade])</f>
        <v>0</v>
      </c>
      <c r="G36163" s="32" t="str" cm="1">
        <f t="array" ref="G36163">IF(F36163="","",SUM(_xlfn._xlws.FILTER(Balanço[Quantidade],(Balanço[Estoque]=Back!$E$3)*(Balanço[Material]=Back!F36163))))</f>
        <v/>
      </c>
    </row>
    <row r="36164" spans="2:7">
      <c r="B36164" s="32">
        <f>SUMIF(Balanço[Estoque],Back!A36164,Balanço[Quantidade])</f>
        <v>0</v>
      </c>
      <c r="G36164" s="32" t="str" cm="1">
        <f t="array" ref="G36164">IF(F36164="","",SUM(_xlfn._xlws.FILTER(Balanço[Quantidade],(Balanço[Estoque]=Back!$E$3)*(Balanço[Material]=Back!F36164))))</f>
        <v/>
      </c>
    </row>
    <row r="36165" spans="2:7">
      <c r="B36165" s="32">
        <f>SUMIF(Balanço[Estoque],Back!A36165,Balanço[Quantidade])</f>
        <v>0</v>
      </c>
      <c r="G36165" s="32" t="str" cm="1">
        <f t="array" ref="G36165">IF(F36165="","",SUM(_xlfn._xlws.FILTER(Balanço[Quantidade],(Balanço[Estoque]=Back!$E$3)*(Balanço[Material]=Back!F36165))))</f>
        <v/>
      </c>
    </row>
    <row r="36166" spans="2:7">
      <c r="B36166" s="32">
        <f>SUMIF(Balanço[Estoque],Back!A36166,Balanço[Quantidade])</f>
        <v>0</v>
      </c>
      <c r="G36166" s="32" t="str" cm="1">
        <f t="array" ref="G36166">IF(F36166="","",SUM(_xlfn._xlws.FILTER(Balanço[Quantidade],(Balanço[Estoque]=Back!$E$3)*(Balanço[Material]=Back!F36166))))</f>
        <v/>
      </c>
    </row>
    <row r="36167" spans="2:7">
      <c r="B36167" s="32">
        <f>SUMIF(Balanço[Estoque],Back!A36167,Balanço[Quantidade])</f>
        <v>0</v>
      </c>
      <c r="G36167" s="32" t="str" cm="1">
        <f t="array" ref="G36167">IF(F36167="","",SUM(_xlfn._xlws.FILTER(Balanço[Quantidade],(Balanço[Estoque]=Back!$E$3)*(Balanço[Material]=Back!F36167))))</f>
        <v/>
      </c>
    </row>
    <row r="36168" spans="2:7">
      <c r="B36168" s="32">
        <f>SUMIF(Balanço[Estoque],Back!A36168,Balanço[Quantidade])</f>
        <v>0</v>
      </c>
      <c r="G36168" s="32" t="str" cm="1">
        <f t="array" ref="G36168">IF(F36168="","",SUM(_xlfn._xlws.FILTER(Balanço[Quantidade],(Balanço[Estoque]=Back!$E$3)*(Balanço[Material]=Back!F36168))))</f>
        <v/>
      </c>
    </row>
    <row r="36169" spans="2:7">
      <c r="B36169" s="32">
        <f>SUMIF(Balanço[Estoque],Back!A36169,Balanço[Quantidade])</f>
        <v>0</v>
      </c>
      <c r="G36169" s="32" t="str" cm="1">
        <f t="array" ref="G36169">IF(F36169="","",SUM(_xlfn._xlws.FILTER(Balanço[Quantidade],(Balanço[Estoque]=Back!$E$3)*(Balanço[Material]=Back!F36169))))</f>
        <v/>
      </c>
    </row>
    <row r="36170" spans="2:7">
      <c r="B36170" s="32">
        <f>SUMIF(Balanço[Estoque],Back!A36170,Balanço[Quantidade])</f>
        <v>0</v>
      </c>
      <c r="G36170" s="32" t="str" cm="1">
        <f t="array" ref="G36170">IF(F36170="","",SUM(_xlfn._xlws.FILTER(Balanço[Quantidade],(Balanço[Estoque]=Back!$E$3)*(Balanço[Material]=Back!F36170))))</f>
        <v/>
      </c>
    </row>
    <row r="36171" spans="2:7">
      <c r="B36171" s="32">
        <f>SUMIF(Balanço[Estoque],Back!A36171,Balanço[Quantidade])</f>
        <v>0</v>
      </c>
      <c r="G36171" s="32" t="str" cm="1">
        <f t="array" ref="G36171">IF(F36171="","",SUM(_xlfn._xlws.FILTER(Balanço[Quantidade],(Balanço[Estoque]=Back!$E$3)*(Balanço[Material]=Back!F36171))))</f>
        <v/>
      </c>
    </row>
    <row r="36172" spans="2:7">
      <c r="B36172" s="32">
        <f>SUMIF(Balanço[Estoque],Back!A36172,Balanço[Quantidade])</f>
        <v>0</v>
      </c>
      <c r="G36172" s="32" t="str" cm="1">
        <f t="array" ref="G36172">IF(F36172="","",SUM(_xlfn._xlws.FILTER(Balanço[Quantidade],(Balanço[Estoque]=Back!$E$3)*(Balanço[Material]=Back!F36172))))</f>
        <v/>
      </c>
    </row>
    <row r="36173" spans="2:7">
      <c r="B36173" s="32">
        <f>SUMIF(Balanço[Estoque],Back!A36173,Balanço[Quantidade])</f>
        <v>0</v>
      </c>
      <c r="G36173" s="32" t="str" cm="1">
        <f t="array" ref="G36173">IF(F36173="","",SUM(_xlfn._xlws.FILTER(Balanço[Quantidade],(Balanço[Estoque]=Back!$E$3)*(Balanço[Material]=Back!F36173))))</f>
        <v/>
      </c>
    </row>
    <row r="36174" spans="2:7">
      <c r="B36174" s="32">
        <f>SUMIF(Balanço[Estoque],Back!A36174,Balanço[Quantidade])</f>
        <v>0</v>
      </c>
      <c r="G36174" s="32" t="str" cm="1">
        <f t="array" ref="G36174">IF(F36174="","",SUM(_xlfn._xlws.FILTER(Balanço[Quantidade],(Balanço[Estoque]=Back!$E$3)*(Balanço[Material]=Back!F36174))))</f>
        <v/>
      </c>
    </row>
    <row r="36175" spans="2:7">
      <c r="B36175" s="32">
        <f>SUMIF(Balanço[Estoque],Back!A36175,Balanço[Quantidade])</f>
        <v>0</v>
      </c>
      <c r="G36175" s="32" t="str" cm="1">
        <f t="array" ref="G36175">IF(F36175="","",SUM(_xlfn._xlws.FILTER(Balanço[Quantidade],(Balanço[Estoque]=Back!$E$3)*(Balanço[Material]=Back!F36175))))</f>
        <v/>
      </c>
    </row>
    <row r="36176" spans="2:7">
      <c r="B36176" s="32">
        <f>SUMIF(Balanço[Estoque],Back!A36176,Balanço[Quantidade])</f>
        <v>0</v>
      </c>
      <c r="G36176" s="32" t="str" cm="1">
        <f t="array" ref="G36176">IF(F36176="","",SUM(_xlfn._xlws.FILTER(Balanço[Quantidade],(Balanço[Estoque]=Back!$E$3)*(Balanço[Material]=Back!F36176))))</f>
        <v/>
      </c>
    </row>
    <row r="36177" spans="2:7">
      <c r="B36177" s="32">
        <f>SUMIF(Balanço[Estoque],Back!A36177,Balanço[Quantidade])</f>
        <v>0</v>
      </c>
      <c r="G36177" s="32" t="str" cm="1">
        <f t="array" ref="G36177">IF(F36177="","",SUM(_xlfn._xlws.FILTER(Balanço[Quantidade],(Balanço[Estoque]=Back!$E$3)*(Balanço[Material]=Back!F36177))))</f>
        <v/>
      </c>
    </row>
    <row r="36178" spans="2:7">
      <c r="B36178" s="32">
        <f>SUMIF(Balanço[Estoque],Back!A36178,Balanço[Quantidade])</f>
        <v>0</v>
      </c>
      <c r="G36178" s="32" t="str" cm="1">
        <f t="array" ref="G36178">IF(F36178="","",SUM(_xlfn._xlws.FILTER(Balanço[Quantidade],(Balanço[Estoque]=Back!$E$3)*(Balanço[Material]=Back!F36178))))</f>
        <v/>
      </c>
    </row>
    <row r="36179" spans="2:7">
      <c r="B36179" s="32">
        <f>SUMIF(Balanço[Estoque],Back!A36179,Balanço[Quantidade])</f>
        <v>0</v>
      </c>
      <c r="G36179" s="32" t="str" cm="1">
        <f t="array" ref="G36179">IF(F36179="","",SUM(_xlfn._xlws.FILTER(Balanço[Quantidade],(Balanço[Estoque]=Back!$E$3)*(Balanço[Material]=Back!F36179))))</f>
        <v/>
      </c>
    </row>
    <row r="36180" spans="2:7">
      <c r="B36180" s="32">
        <f>SUMIF(Balanço[Estoque],Back!A36180,Balanço[Quantidade])</f>
        <v>0</v>
      </c>
      <c r="G36180" s="32" t="str" cm="1">
        <f t="array" ref="G36180">IF(F36180="","",SUM(_xlfn._xlws.FILTER(Balanço[Quantidade],(Balanço[Estoque]=Back!$E$3)*(Balanço[Material]=Back!F36180))))</f>
        <v/>
      </c>
    </row>
    <row r="36181" spans="2:7">
      <c r="B36181" s="32">
        <f>SUMIF(Balanço[Estoque],Back!A36181,Balanço[Quantidade])</f>
        <v>0</v>
      </c>
      <c r="G36181" s="32" t="str" cm="1">
        <f t="array" ref="G36181">IF(F36181="","",SUM(_xlfn._xlws.FILTER(Balanço[Quantidade],(Balanço[Estoque]=Back!$E$3)*(Balanço[Material]=Back!F36181))))</f>
        <v/>
      </c>
    </row>
    <row r="36182" spans="2:7">
      <c r="B36182" s="32">
        <f>SUMIF(Balanço[Estoque],Back!A36182,Balanço[Quantidade])</f>
        <v>0</v>
      </c>
      <c r="G36182" s="32" t="str" cm="1">
        <f t="array" ref="G36182">IF(F36182="","",SUM(_xlfn._xlws.FILTER(Balanço[Quantidade],(Balanço[Estoque]=Back!$E$3)*(Balanço[Material]=Back!F36182))))</f>
        <v/>
      </c>
    </row>
    <row r="36183" spans="2:7">
      <c r="B36183" s="32">
        <f>SUMIF(Balanço[Estoque],Back!A36183,Balanço[Quantidade])</f>
        <v>0</v>
      </c>
      <c r="G36183" s="32" t="str" cm="1">
        <f t="array" ref="G36183">IF(F36183="","",SUM(_xlfn._xlws.FILTER(Balanço[Quantidade],(Balanço[Estoque]=Back!$E$3)*(Balanço[Material]=Back!F36183))))</f>
        <v/>
      </c>
    </row>
    <row r="36184" spans="2:7">
      <c r="B36184" s="32">
        <f>SUMIF(Balanço[Estoque],Back!A36184,Balanço[Quantidade])</f>
        <v>0</v>
      </c>
      <c r="G36184" s="32" t="str" cm="1">
        <f t="array" ref="G36184">IF(F36184="","",SUM(_xlfn._xlws.FILTER(Balanço[Quantidade],(Balanço[Estoque]=Back!$E$3)*(Balanço[Material]=Back!F36184))))</f>
        <v/>
      </c>
    </row>
    <row r="36185" spans="2:7">
      <c r="B36185" s="32">
        <f>SUMIF(Balanço[Estoque],Back!A36185,Balanço[Quantidade])</f>
        <v>0</v>
      </c>
      <c r="G36185" s="32" t="str" cm="1">
        <f t="array" ref="G36185">IF(F36185="","",SUM(_xlfn._xlws.FILTER(Balanço[Quantidade],(Balanço[Estoque]=Back!$E$3)*(Balanço[Material]=Back!F36185))))</f>
        <v/>
      </c>
    </row>
    <row r="36186" spans="2:7">
      <c r="B36186" s="32">
        <f>SUMIF(Balanço[Estoque],Back!A36186,Balanço[Quantidade])</f>
        <v>0</v>
      </c>
      <c r="G36186" s="32" t="str" cm="1">
        <f t="array" ref="G36186">IF(F36186="","",SUM(_xlfn._xlws.FILTER(Balanço[Quantidade],(Balanço[Estoque]=Back!$E$3)*(Balanço[Material]=Back!F36186))))</f>
        <v/>
      </c>
    </row>
    <row r="36187" spans="2:7">
      <c r="B36187" s="32">
        <f>SUMIF(Balanço[Estoque],Back!A36187,Balanço[Quantidade])</f>
        <v>0</v>
      </c>
      <c r="G36187" s="32" t="str" cm="1">
        <f t="array" ref="G36187">IF(F36187="","",SUM(_xlfn._xlws.FILTER(Balanço[Quantidade],(Balanço[Estoque]=Back!$E$3)*(Balanço[Material]=Back!F36187))))</f>
        <v/>
      </c>
    </row>
    <row r="36188" spans="2:7">
      <c r="B36188" s="32">
        <f>SUMIF(Balanço[Estoque],Back!A36188,Balanço[Quantidade])</f>
        <v>0</v>
      </c>
      <c r="G36188" s="32" t="str" cm="1">
        <f t="array" ref="G36188">IF(F36188="","",SUM(_xlfn._xlws.FILTER(Balanço[Quantidade],(Balanço[Estoque]=Back!$E$3)*(Balanço[Material]=Back!F36188))))</f>
        <v/>
      </c>
    </row>
    <row r="36189" spans="2:7">
      <c r="B36189" s="32">
        <f>SUMIF(Balanço[Estoque],Back!A36189,Balanço[Quantidade])</f>
        <v>0</v>
      </c>
      <c r="G36189" s="32" t="str" cm="1">
        <f t="array" ref="G36189">IF(F36189="","",SUM(_xlfn._xlws.FILTER(Balanço[Quantidade],(Balanço[Estoque]=Back!$E$3)*(Balanço[Material]=Back!F36189))))</f>
        <v/>
      </c>
    </row>
    <row r="36190" spans="2:7">
      <c r="B36190" s="32">
        <f>SUMIF(Balanço[Estoque],Back!A36190,Balanço[Quantidade])</f>
        <v>0</v>
      </c>
      <c r="G36190" s="32" t="str" cm="1">
        <f t="array" ref="G36190">IF(F36190="","",SUM(_xlfn._xlws.FILTER(Balanço[Quantidade],(Balanço[Estoque]=Back!$E$3)*(Balanço[Material]=Back!F36190))))</f>
        <v/>
      </c>
    </row>
    <row r="36191" spans="2:7">
      <c r="B36191" s="32">
        <f>SUMIF(Balanço[Estoque],Back!A36191,Balanço[Quantidade])</f>
        <v>0</v>
      </c>
      <c r="G36191" s="32" t="str" cm="1">
        <f t="array" ref="G36191">IF(F36191="","",SUM(_xlfn._xlws.FILTER(Balanço[Quantidade],(Balanço[Estoque]=Back!$E$3)*(Balanço[Material]=Back!F36191))))</f>
        <v/>
      </c>
    </row>
    <row r="36192" spans="2:7">
      <c r="B36192" s="32">
        <f>SUMIF(Balanço[Estoque],Back!A36192,Balanço[Quantidade])</f>
        <v>0</v>
      </c>
      <c r="G36192" s="32" t="str" cm="1">
        <f t="array" ref="G36192">IF(F36192="","",SUM(_xlfn._xlws.FILTER(Balanço[Quantidade],(Balanço[Estoque]=Back!$E$3)*(Balanço[Material]=Back!F36192))))</f>
        <v/>
      </c>
    </row>
    <row r="36193" spans="2:7">
      <c r="B36193" s="32">
        <f>SUMIF(Balanço[Estoque],Back!A36193,Balanço[Quantidade])</f>
        <v>0</v>
      </c>
      <c r="G36193" s="32" t="str" cm="1">
        <f t="array" ref="G36193">IF(F36193="","",SUM(_xlfn._xlws.FILTER(Balanço[Quantidade],(Balanço[Estoque]=Back!$E$3)*(Balanço[Material]=Back!F36193))))</f>
        <v/>
      </c>
    </row>
    <row r="36194" spans="2:7">
      <c r="B36194" s="32">
        <f>SUMIF(Balanço[Estoque],Back!A36194,Balanço[Quantidade])</f>
        <v>0</v>
      </c>
      <c r="G36194" s="32" t="str" cm="1">
        <f t="array" ref="G36194">IF(F36194="","",SUM(_xlfn._xlws.FILTER(Balanço[Quantidade],(Balanço[Estoque]=Back!$E$3)*(Balanço[Material]=Back!F36194))))</f>
        <v/>
      </c>
    </row>
    <row r="36195" spans="2:7">
      <c r="B36195" s="32">
        <f>SUMIF(Balanço[Estoque],Back!A36195,Balanço[Quantidade])</f>
        <v>0</v>
      </c>
      <c r="G36195" s="32" t="str" cm="1">
        <f t="array" ref="G36195">IF(F36195="","",SUM(_xlfn._xlws.FILTER(Balanço[Quantidade],(Balanço[Estoque]=Back!$E$3)*(Balanço[Material]=Back!F36195))))</f>
        <v/>
      </c>
    </row>
    <row r="36196" spans="2:7">
      <c r="B36196" s="32">
        <f>SUMIF(Balanço[Estoque],Back!A36196,Balanço[Quantidade])</f>
        <v>0</v>
      </c>
      <c r="G36196" s="32" t="str" cm="1">
        <f t="array" ref="G36196">IF(F36196="","",SUM(_xlfn._xlws.FILTER(Balanço[Quantidade],(Balanço[Estoque]=Back!$E$3)*(Balanço[Material]=Back!F36196))))</f>
        <v/>
      </c>
    </row>
    <row r="36197" spans="2:7">
      <c r="B36197" s="32">
        <f>SUMIF(Balanço[Estoque],Back!A36197,Balanço[Quantidade])</f>
        <v>0</v>
      </c>
      <c r="G36197" s="32" t="str" cm="1">
        <f t="array" ref="G36197">IF(F36197="","",SUM(_xlfn._xlws.FILTER(Balanço[Quantidade],(Balanço[Estoque]=Back!$E$3)*(Balanço[Material]=Back!F36197))))</f>
        <v/>
      </c>
    </row>
    <row r="36198" spans="2:7">
      <c r="B36198" s="32">
        <f>SUMIF(Balanço[Estoque],Back!A36198,Balanço[Quantidade])</f>
        <v>0</v>
      </c>
      <c r="G36198" s="32" t="str" cm="1">
        <f t="array" ref="G36198">IF(F36198="","",SUM(_xlfn._xlws.FILTER(Balanço[Quantidade],(Balanço[Estoque]=Back!$E$3)*(Balanço[Material]=Back!F36198))))</f>
        <v/>
      </c>
    </row>
    <row r="36199" spans="2:7">
      <c r="B36199" s="32">
        <f>SUMIF(Balanço[Estoque],Back!A36199,Balanço[Quantidade])</f>
        <v>0</v>
      </c>
      <c r="G36199" s="32" t="str" cm="1">
        <f t="array" ref="G36199">IF(F36199="","",SUM(_xlfn._xlws.FILTER(Balanço[Quantidade],(Balanço[Estoque]=Back!$E$3)*(Balanço[Material]=Back!F36199))))</f>
        <v/>
      </c>
    </row>
    <row r="36200" spans="2:7">
      <c r="B36200" s="32">
        <f>SUMIF(Balanço[Estoque],Back!A36200,Balanço[Quantidade])</f>
        <v>0</v>
      </c>
      <c r="G36200" s="32" t="str" cm="1">
        <f t="array" ref="G36200">IF(F36200="","",SUM(_xlfn._xlws.FILTER(Balanço[Quantidade],(Balanço[Estoque]=Back!$E$3)*(Balanço[Material]=Back!F36200))))</f>
        <v/>
      </c>
    </row>
    <row r="36201" spans="2:7">
      <c r="B36201" s="32">
        <f>SUMIF(Balanço[Estoque],Back!A36201,Balanço[Quantidade])</f>
        <v>0</v>
      </c>
      <c r="G36201" s="32" t="str" cm="1">
        <f t="array" ref="G36201">IF(F36201="","",SUM(_xlfn._xlws.FILTER(Balanço[Quantidade],(Balanço[Estoque]=Back!$E$3)*(Balanço[Material]=Back!F36201))))</f>
        <v/>
      </c>
    </row>
    <row r="36202" spans="2:7">
      <c r="B36202" s="32">
        <f>SUMIF(Balanço[Estoque],Back!A36202,Balanço[Quantidade])</f>
        <v>0</v>
      </c>
      <c r="G36202" s="32" t="str" cm="1">
        <f t="array" ref="G36202">IF(F36202="","",SUM(_xlfn._xlws.FILTER(Balanço[Quantidade],(Balanço[Estoque]=Back!$E$3)*(Balanço[Material]=Back!F36202))))</f>
        <v/>
      </c>
    </row>
    <row r="36203" spans="2:7">
      <c r="B36203" s="32">
        <f>SUMIF(Balanço[Estoque],Back!A36203,Balanço[Quantidade])</f>
        <v>0</v>
      </c>
      <c r="G36203" s="32" t="str" cm="1">
        <f t="array" ref="G36203">IF(F36203="","",SUM(_xlfn._xlws.FILTER(Balanço[Quantidade],(Balanço[Estoque]=Back!$E$3)*(Balanço[Material]=Back!F36203))))</f>
        <v/>
      </c>
    </row>
    <row r="36204" spans="2:7">
      <c r="B36204" s="32">
        <f>SUMIF(Balanço[Estoque],Back!A36204,Balanço[Quantidade])</f>
        <v>0</v>
      </c>
      <c r="G36204" s="32" t="str" cm="1">
        <f t="array" ref="G36204">IF(F36204="","",SUM(_xlfn._xlws.FILTER(Balanço[Quantidade],(Balanço[Estoque]=Back!$E$3)*(Balanço[Material]=Back!F36204))))</f>
        <v/>
      </c>
    </row>
    <row r="36205" spans="2:7">
      <c r="B36205" s="32">
        <f>SUMIF(Balanço[Estoque],Back!A36205,Balanço[Quantidade])</f>
        <v>0</v>
      </c>
      <c r="G36205" s="32" t="str" cm="1">
        <f t="array" ref="G36205">IF(F36205="","",SUM(_xlfn._xlws.FILTER(Balanço[Quantidade],(Balanço[Estoque]=Back!$E$3)*(Balanço[Material]=Back!F36205))))</f>
        <v/>
      </c>
    </row>
    <row r="36206" spans="2:7">
      <c r="B36206" s="32">
        <f>SUMIF(Balanço[Estoque],Back!A36206,Balanço[Quantidade])</f>
        <v>0</v>
      </c>
      <c r="G36206" s="32" t="str" cm="1">
        <f t="array" ref="G36206">IF(F36206="","",SUM(_xlfn._xlws.FILTER(Balanço[Quantidade],(Balanço[Estoque]=Back!$E$3)*(Balanço[Material]=Back!F36206))))</f>
        <v/>
      </c>
    </row>
    <row r="36207" spans="2:7">
      <c r="B36207" s="32">
        <f>SUMIF(Balanço[Estoque],Back!A36207,Balanço[Quantidade])</f>
        <v>0</v>
      </c>
      <c r="G36207" s="32" t="str" cm="1">
        <f t="array" ref="G36207">IF(F36207="","",SUM(_xlfn._xlws.FILTER(Balanço[Quantidade],(Balanço[Estoque]=Back!$E$3)*(Balanço[Material]=Back!F36207))))</f>
        <v/>
      </c>
    </row>
    <row r="36208" spans="2:7">
      <c r="B36208" s="32">
        <f>SUMIF(Balanço[Estoque],Back!A36208,Balanço[Quantidade])</f>
        <v>0</v>
      </c>
      <c r="G36208" s="32" t="str" cm="1">
        <f t="array" ref="G36208">IF(F36208="","",SUM(_xlfn._xlws.FILTER(Balanço[Quantidade],(Balanço[Estoque]=Back!$E$3)*(Balanço[Material]=Back!F36208))))</f>
        <v/>
      </c>
    </row>
    <row r="36209" spans="2:7">
      <c r="B36209" s="32">
        <f>SUMIF(Balanço[Estoque],Back!A36209,Balanço[Quantidade])</f>
        <v>0</v>
      </c>
      <c r="G36209" s="32" t="str" cm="1">
        <f t="array" ref="G36209">IF(F36209="","",SUM(_xlfn._xlws.FILTER(Balanço[Quantidade],(Balanço[Estoque]=Back!$E$3)*(Balanço[Material]=Back!F36209))))</f>
        <v/>
      </c>
    </row>
    <row r="36210" spans="2:7">
      <c r="B36210" s="32">
        <f>SUMIF(Balanço[Estoque],Back!A36210,Balanço[Quantidade])</f>
        <v>0</v>
      </c>
      <c r="G36210" s="32" t="str" cm="1">
        <f t="array" ref="G36210">IF(F36210="","",SUM(_xlfn._xlws.FILTER(Balanço[Quantidade],(Balanço[Estoque]=Back!$E$3)*(Balanço[Material]=Back!F36210))))</f>
        <v/>
      </c>
    </row>
    <row r="36211" spans="2:7">
      <c r="B36211" s="32">
        <f>SUMIF(Balanço[Estoque],Back!A36211,Balanço[Quantidade])</f>
        <v>0</v>
      </c>
      <c r="G36211" s="32" t="str" cm="1">
        <f t="array" ref="G36211">IF(F36211="","",SUM(_xlfn._xlws.FILTER(Balanço[Quantidade],(Balanço[Estoque]=Back!$E$3)*(Balanço[Material]=Back!F36211))))</f>
        <v/>
      </c>
    </row>
    <row r="36212" spans="2:7">
      <c r="B36212" s="32">
        <f>SUMIF(Balanço[Estoque],Back!A36212,Balanço[Quantidade])</f>
        <v>0</v>
      </c>
      <c r="G36212" s="32" t="str" cm="1">
        <f t="array" ref="G36212">IF(F36212="","",SUM(_xlfn._xlws.FILTER(Balanço[Quantidade],(Balanço[Estoque]=Back!$E$3)*(Balanço[Material]=Back!F36212))))</f>
        <v/>
      </c>
    </row>
    <row r="36213" spans="2:7">
      <c r="B36213" s="32">
        <f>SUMIF(Balanço[Estoque],Back!A36213,Balanço[Quantidade])</f>
        <v>0</v>
      </c>
      <c r="G36213" s="32" t="str" cm="1">
        <f t="array" ref="G36213">IF(F36213="","",SUM(_xlfn._xlws.FILTER(Balanço[Quantidade],(Balanço[Estoque]=Back!$E$3)*(Balanço[Material]=Back!F36213))))</f>
        <v/>
      </c>
    </row>
    <row r="36214" spans="2:7">
      <c r="B36214" s="32">
        <f>SUMIF(Balanço[Estoque],Back!A36214,Balanço[Quantidade])</f>
        <v>0</v>
      </c>
      <c r="G36214" s="32" t="str" cm="1">
        <f t="array" ref="G36214">IF(F36214="","",SUM(_xlfn._xlws.FILTER(Balanço[Quantidade],(Balanço[Estoque]=Back!$E$3)*(Balanço[Material]=Back!F36214))))</f>
        <v/>
      </c>
    </row>
    <row r="36215" spans="2:7">
      <c r="B36215" s="32">
        <f>SUMIF(Balanço[Estoque],Back!A36215,Balanço[Quantidade])</f>
        <v>0</v>
      </c>
      <c r="G36215" s="32" t="str" cm="1">
        <f t="array" ref="G36215">IF(F36215="","",SUM(_xlfn._xlws.FILTER(Balanço[Quantidade],(Balanço[Estoque]=Back!$E$3)*(Balanço[Material]=Back!F36215))))</f>
        <v/>
      </c>
    </row>
    <row r="36216" spans="2:7">
      <c r="B36216" s="32">
        <f>SUMIF(Balanço[Estoque],Back!A36216,Balanço[Quantidade])</f>
        <v>0</v>
      </c>
      <c r="G36216" s="32" t="str" cm="1">
        <f t="array" ref="G36216">IF(F36216="","",SUM(_xlfn._xlws.FILTER(Balanço[Quantidade],(Balanço[Estoque]=Back!$E$3)*(Balanço[Material]=Back!F36216))))</f>
        <v/>
      </c>
    </row>
    <row r="36217" spans="2:7">
      <c r="B36217" s="32">
        <f>SUMIF(Balanço[Estoque],Back!A36217,Balanço[Quantidade])</f>
        <v>0</v>
      </c>
      <c r="G36217" s="32" t="str" cm="1">
        <f t="array" ref="G36217">IF(F36217="","",SUM(_xlfn._xlws.FILTER(Balanço[Quantidade],(Balanço[Estoque]=Back!$E$3)*(Balanço[Material]=Back!F36217))))</f>
        <v/>
      </c>
    </row>
    <row r="36218" spans="2:7">
      <c r="B36218" s="32">
        <f>SUMIF(Balanço[Estoque],Back!A36218,Balanço[Quantidade])</f>
        <v>0</v>
      </c>
      <c r="G36218" s="32" t="str" cm="1">
        <f t="array" ref="G36218">IF(F36218="","",SUM(_xlfn._xlws.FILTER(Balanço[Quantidade],(Balanço[Estoque]=Back!$E$3)*(Balanço[Material]=Back!F36218))))</f>
        <v/>
      </c>
    </row>
    <row r="36219" spans="2:7">
      <c r="B36219" s="32">
        <f>SUMIF(Balanço[Estoque],Back!A36219,Balanço[Quantidade])</f>
        <v>0</v>
      </c>
      <c r="G36219" s="32" t="str" cm="1">
        <f t="array" ref="G36219">IF(F36219="","",SUM(_xlfn._xlws.FILTER(Balanço[Quantidade],(Balanço[Estoque]=Back!$E$3)*(Balanço[Material]=Back!F36219))))</f>
        <v/>
      </c>
    </row>
    <row r="36220" spans="2:7">
      <c r="B36220" s="32">
        <f>SUMIF(Balanço[Estoque],Back!A36220,Balanço[Quantidade])</f>
        <v>0</v>
      </c>
      <c r="G36220" s="32" t="str" cm="1">
        <f t="array" ref="G36220">IF(F36220="","",SUM(_xlfn._xlws.FILTER(Balanço[Quantidade],(Balanço[Estoque]=Back!$E$3)*(Balanço[Material]=Back!F36220))))</f>
        <v/>
      </c>
    </row>
    <row r="36221" spans="2:7">
      <c r="B36221" s="32">
        <f>SUMIF(Balanço[Estoque],Back!A36221,Balanço[Quantidade])</f>
        <v>0</v>
      </c>
      <c r="G36221" s="32" t="str" cm="1">
        <f t="array" ref="G36221">IF(F36221="","",SUM(_xlfn._xlws.FILTER(Balanço[Quantidade],(Balanço[Estoque]=Back!$E$3)*(Balanço[Material]=Back!F36221))))</f>
        <v/>
      </c>
    </row>
    <row r="36222" spans="2:7">
      <c r="B36222" s="32">
        <f>SUMIF(Balanço[Estoque],Back!A36222,Balanço[Quantidade])</f>
        <v>0</v>
      </c>
      <c r="G36222" s="32" t="str" cm="1">
        <f t="array" ref="G36222">IF(F36222="","",SUM(_xlfn._xlws.FILTER(Balanço[Quantidade],(Balanço[Estoque]=Back!$E$3)*(Balanço[Material]=Back!F36222))))</f>
        <v/>
      </c>
    </row>
    <row r="36223" spans="2:7">
      <c r="B36223" s="32">
        <f>SUMIF(Balanço[Estoque],Back!A36223,Balanço[Quantidade])</f>
        <v>0</v>
      </c>
      <c r="G36223" s="32" t="str" cm="1">
        <f t="array" ref="G36223">IF(F36223="","",SUM(_xlfn._xlws.FILTER(Balanço[Quantidade],(Balanço[Estoque]=Back!$E$3)*(Balanço[Material]=Back!F36223))))</f>
        <v/>
      </c>
    </row>
    <row r="36224" spans="2:7">
      <c r="B36224" s="32">
        <f>SUMIF(Balanço[Estoque],Back!A36224,Balanço[Quantidade])</f>
        <v>0</v>
      </c>
      <c r="G36224" s="32" t="str" cm="1">
        <f t="array" ref="G36224">IF(F36224="","",SUM(_xlfn._xlws.FILTER(Balanço[Quantidade],(Balanço[Estoque]=Back!$E$3)*(Balanço[Material]=Back!F36224))))</f>
        <v/>
      </c>
    </row>
    <row r="36225" spans="2:7">
      <c r="B36225" s="32">
        <f>SUMIF(Balanço[Estoque],Back!A36225,Balanço[Quantidade])</f>
        <v>0</v>
      </c>
      <c r="G36225" s="32" t="str" cm="1">
        <f t="array" ref="G36225">IF(F36225="","",SUM(_xlfn._xlws.FILTER(Balanço[Quantidade],(Balanço[Estoque]=Back!$E$3)*(Balanço[Material]=Back!F36225))))</f>
        <v/>
      </c>
    </row>
    <row r="36226" spans="2:7">
      <c r="B36226" s="32">
        <f>SUMIF(Balanço[Estoque],Back!A36226,Balanço[Quantidade])</f>
        <v>0</v>
      </c>
      <c r="G36226" s="32" t="str" cm="1">
        <f t="array" ref="G36226">IF(F36226="","",SUM(_xlfn._xlws.FILTER(Balanço[Quantidade],(Balanço[Estoque]=Back!$E$3)*(Balanço[Material]=Back!F36226))))</f>
        <v/>
      </c>
    </row>
    <row r="36227" spans="2:7">
      <c r="B36227" s="32">
        <f>SUMIF(Balanço[Estoque],Back!A36227,Balanço[Quantidade])</f>
        <v>0</v>
      </c>
      <c r="G36227" s="32" t="str" cm="1">
        <f t="array" ref="G36227">IF(F36227="","",SUM(_xlfn._xlws.FILTER(Balanço[Quantidade],(Balanço[Estoque]=Back!$E$3)*(Balanço[Material]=Back!F36227))))</f>
        <v/>
      </c>
    </row>
    <row r="36228" spans="2:7">
      <c r="B36228" s="32">
        <f>SUMIF(Balanço[Estoque],Back!A36228,Balanço[Quantidade])</f>
        <v>0</v>
      </c>
      <c r="G36228" s="32" t="str" cm="1">
        <f t="array" ref="G36228">IF(F36228="","",SUM(_xlfn._xlws.FILTER(Balanço[Quantidade],(Balanço[Estoque]=Back!$E$3)*(Balanço[Material]=Back!F36228))))</f>
        <v/>
      </c>
    </row>
    <row r="36229" spans="2:7">
      <c r="B36229" s="32">
        <f>SUMIF(Balanço[Estoque],Back!A36229,Balanço[Quantidade])</f>
        <v>0</v>
      </c>
      <c r="G36229" s="32" t="str" cm="1">
        <f t="array" ref="G36229">IF(F36229="","",SUM(_xlfn._xlws.FILTER(Balanço[Quantidade],(Balanço[Estoque]=Back!$E$3)*(Balanço[Material]=Back!F36229))))</f>
        <v/>
      </c>
    </row>
    <row r="36230" spans="2:7">
      <c r="B36230" s="32">
        <f>SUMIF(Balanço[Estoque],Back!A36230,Balanço[Quantidade])</f>
        <v>0</v>
      </c>
      <c r="G36230" s="32" t="str" cm="1">
        <f t="array" ref="G36230">IF(F36230="","",SUM(_xlfn._xlws.FILTER(Balanço[Quantidade],(Balanço[Estoque]=Back!$E$3)*(Balanço[Material]=Back!F36230))))</f>
        <v/>
      </c>
    </row>
    <row r="36231" spans="2:7">
      <c r="B36231" s="32">
        <f>SUMIF(Balanço[Estoque],Back!A36231,Balanço[Quantidade])</f>
        <v>0</v>
      </c>
      <c r="G36231" s="32" t="str" cm="1">
        <f t="array" ref="G36231">IF(F36231="","",SUM(_xlfn._xlws.FILTER(Balanço[Quantidade],(Balanço[Estoque]=Back!$E$3)*(Balanço[Material]=Back!F36231))))</f>
        <v/>
      </c>
    </row>
    <row r="36232" spans="2:7">
      <c r="B36232" s="32">
        <f>SUMIF(Balanço[Estoque],Back!A36232,Balanço[Quantidade])</f>
        <v>0</v>
      </c>
      <c r="G36232" s="32" t="str" cm="1">
        <f t="array" ref="G36232">IF(F36232="","",SUM(_xlfn._xlws.FILTER(Balanço[Quantidade],(Balanço[Estoque]=Back!$E$3)*(Balanço[Material]=Back!F36232))))</f>
        <v/>
      </c>
    </row>
    <row r="36233" spans="2:7">
      <c r="B36233" s="32">
        <f>SUMIF(Balanço[Estoque],Back!A36233,Balanço[Quantidade])</f>
        <v>0</v>
      </c>
      <c r="G36233" s="32" t="str" cm="1">
        <f t="array" ref="G36233">IF(F36233="","",SUM(_xlfn._xlws.FILTER(Balanço[Quantidade],(Balanço[Estoque]=Back!$E$3)*(Balanço[Material]=Back!F36233))))</f>
        <v/>
      </c>
    </row>
    <row r="36234" spans="2:7">
      <c r="B36234" s="32">
        <f>SUMIF(Balanço[Estoque],Back!A36234,Balanço[Quantidade])</f>
        <v>0</v>
      </c>
      <c r="G36234" s="32" t="str" cm="1">
        <f t="array" ref="G36234">IF(F36234="","",SUM(_xlfn._xlws.FILTER(Balanço[Quantidade],(Balanço[Estoque]=Back!$E$3)*(Balanço[Material]=Back!F36234))))</f>
        <v/>
      </c>
    </row>
    <row r="36235" spans="2:7">
      <c r="B36235" s="32">
        <f>SUMIF(Balanço[Estoque],Back!A36235,Balanço[Quantidade])</f>
        <v>0</v>
      </c>
      <c r="G36235" s="32" t="str" cm="1">
        <f t="array" ref="G36235">IF(F36235="","",SUM(_xlfn._xlws.FILTER(Balanço[Quantidade],(Balanço[Estoque]=Back!$E$3)*(Balanço[Material]=Back!F36235))))</f>
        <v/>
      </c>
    </row>
    <row r="36236" spans="2:7">
      <c r="B36236" s="32">
        <f>SUMIF(Balanço[Estoque],Back!A36236,Balanço[Quantidade])</f>
        <v>0</v>
      </c>
      <c r="G36236" s="32" t="str" cm="1">
        <f t="array" ref="G36236">IF(F36236="","",SUM(_xlfn._xlws.FILTER(Balanço[Quantidade],(Balanço[Estoque]=Back!$E$3)*(Balanço[Material]=Back!F36236))))</f>
        <v/>
      </c>
    </row>
    <row r="36237" spans="2:7">
      <c r="B36237" s="32">
        <f>SUMIF(Balanço[Estoque],Back!A36237,Balanço[Quantidade])</f>
        <v>0</v>
      </c>
      <c r="G36237" s="32" t="str" cm="1">
        <f t="array" ref="G36237">IF(F36237="","",SUM(_xlfn._xlws.FILTER(Balanço[Quantidade],(Balanço[Estoque]=Back!$E$3)*(Balanço[Material]=Back!F36237))))</f>
        <v/>
      </c>
    </row>
    <row r="36238" spans="2:7">
      <c r="B36238" s="32">
        <f>SUMIF(Balanço[Estoque],Back!A36238,Balanço[Quantidade])</f>
        <v>0</v>
      </c>
      <c r="G36238" s="32" t="str" cm="1">
        <f t="array" ref="G36238">IF(F36238="","",SUM(_xlfn._xlws.FILTER(Balanço[Quantidade],(Balanço[Estoque]=Back!$E$3)*(Balanço[Material]=Back!F36238))))</f>
        <v/>
      </c>
    </row>
    <row r="36239" spans="2:7">
      <c r="B36239" s="32">
        <f>SUMIF(Balanço[Estoque],Back!A36239,Balanço[Quantidade])</f>
        <v>0</v>
      </c>
      <c r="G36239" s="32" t="str" cm="1">
        <f t="array" ref="G36239">IF(F36239="","",SUM(_xlfn._xlws.FILTER(Balanço[Quantidade],(Balanço[Estoque]=Back!$E$3)*(Balanço[Material]=Back!F36239))))</f>
        <v/>
      </c>
    </row>
    <row r="36240" spans="2:7">
      <c r="B36240" s="32">
        <f>SUMIF(Balanço[Estoque],Back!A36240,Balanço[Quantidade])</f>
        <v>0</v>
      </c>
      <c r="G36240" s="32" t="str" cm="1">
        <f t="array" ref="G36240">IF(F36240="","",SUM(_xlfn._xlws.FILTER(Balanço[Quantidade],(Balanço[Estoque]=Back!$E$3)*(Balanço[Material]=Back!F36240))))</f>
        <v/>
      </c>
    </row>
    <row r="36241" spans="2:7">
      <c r="B36241" s="32">
        <f>SUMIF(Balanço[Estoque],Back!A36241,Balanço[Quantidade])</f>
        <v>0</v>
      </c>
      <c r="G36241" s="32" t="str" cm="1">
        <f t="array" ref="G36241">IF(F36241="","",SUM(_xlfn._xlws.FILTER(Balanço[Quantidade],(Balanço[Estoque]=Back!$E$3)*(Balanço[Material]=Back!F36241))))</f>
        <v/>
      </c>
    </row>
    <row r="36242" spans="2:7">
      <c r="B36242" s="32">
        <f>SUMIF(Balanço[Estoque],Back!A36242,Balanço[Quantidade])</f>
        <v>0</v>
      </c>
      <c r="G36242" s="32" t="str" cm="1">
        <f t="array" ref="G36242">IF(F36242="","",SUM(_xlfn._xlws.FILTER(Balanço[Quantidade],(Balanço[Estoque]=Back!$E$3)*(Balanço[Material]=Back!F36242))))</f>
        <v/>
      </c>
    </row>
    <row r="36243" spans="2:7">
      <c r="B36243" s="32">
        <f>SUMIF(Balanço[Estoque],Back!A36243,Balanço[Quantidade])</f>
        <v>0</v>
      </c>
      <c r="G36243" s="32" t="str" cm="1">
        <f t="array" ref="G36243">IF(F36243="","",SUM(_xlfn._xlws.FILTER(Balanço[Quantidade],(Balanço[Estoque]=Back!$E$3)*(Balanço[Material]=Back!F36243))))</f>
        <v/>
      </c>
    </row>
    <row r="36244" spans="2:7">
      <c r="B36244" s="32">
        <f>SUMIF(Balanço[Estoque],Back!A36244,Balanço[Quantidade])</f>
        <v>0</v>
      </c>
      <c r="G36244" s="32" t="str" cm="1">
        <f t="array" ref="G36244">IF(F36244="","",SUM(_xlfn._xlws.FILTER(Balanço[Quantidade],(Balanço[Estoque]=Back!$E$3)*(Balanço[Material]=Back!F36244))))</f>
        <v/>
      </c>
    </row>
    <row r="36245" spans="2:7">
      <c r="B36245" s="32">
        <f>SUMIF(Balanço[Estoque],Back!A36245,Balanço[Quantidade])</f>
        <v>0</v>
      </c>
      <c r="G36245" s="32" t="str" cm="1">
        <f t="array" ref="G36245">IF(F36245="","",SUM(_xlfn._xlws.FILTER(Balanço[Quantidade],(Balanço[Estoque]=Back!$E$3)*(Balanço[Material]=Back!F36245))))</f>
        <v/>
      </c>
    </row>
    <row r="36246" spans="2:7">
      <c r="B36246" s="32">
        <f>SUMIF(Balanço[Estoque],Back!A36246,Balanço[Quantidade])</f>
        <v>0</v>
      </c>
      <c r="G36246" s="32" t="str" cm="1">
        <f t="array" ref="G36246">IF(F36246="","",SUM(_xlfn._xlws.FILTER(Balanço[Quantidade],(Balanço[Estoque]=Back!$E$3)*(Balanço[Material]=Back!F36246))))</f>
        <v/>
      </c>
    </row>
    <row r="36247" spans="2:7">
      <c r="B36247" s="32">
        <f>SUMIF(Balanço[Estoque],Back!A36247,Balanço[Quantidade])</f>
        <v>0</v>
      </c>
      <c r="G36247" s="32" t="str" cm="1">
        <f t="array" ref="G36247">IF(F36247="","",SUM(_xlfn._xlws.FILTER(Balanço[Quantidade],(Balanço[Estoque]=Back!$E$3)*(Balanço[Material]=Back!F36247))))</f>
        <v/>
      </c>
    </row>
    <row r="36248" spans="2:7">
      <c r="B36248" s="32">
        <f>SUMIF(Balanço[Estoque],Back!A36248,Balanço[Quantidade])</f>
        <v>0</v>
      </c>
      <c r="G36248" s="32" t="str" cm="1">
        <f t="array" ref="G36248">IF(F36248="","",SUM(_xlfn._xlws.FILTER(Balanço[Quantidade],(Balanço[Estoque]=Back!$E$3)*(Balanço[Material]=Back!F36248))))</f>
        <v/>
      </c>
    </row>
    <row r="36249" spans="2:7">
      <c r="B36249" s="32">
        <f>SUMIF(Balanço[Estoque],Back!A36249,Balanço[Quantidade])</f>
        <v>0</v>
      </c>
      <c r="G36249" s="32" t="str" cm="1">
        <f t="array" ref="G36249">IF(F36249="","",SUM(_xlfn._xlws.FILTER(Balanço[Quantidade],(Balanço[Estoque]=Back!$E$3)*(Balanço[Material]=Back!F36249))))</f>
        <v/>
      </c>
    </row>
    <row r="36250" spans="2:7">
      <c r="B36250" s="32">
        <f>SUMIF(Balanço[Estoque],Back!A36250,Balanço[Quantidade])</f>
        <v>0</v>
      </c>
      <c r="G36250" s="32" t="str" cm="1">
        <f t="array" ref="G36250">IF(F36250="","",SUM(_xlfn._xlws.FILTER(Balanço[Quantidade],(Balanço[Estoque]=Back!$E$3)*(Balanço[Material]=Back!F36250))))</f>
        <v/>
      </c>
    </row>
    <row r="36251" spans="2:7">
      <c r="B36251" s="32">
        <f>SUMIF(Balanço[Estoque],Back!A36251,Balanço[Quantidade])</f>
        <v>0</v>
      </c>
      <c r="G36251" s="32" t="str" cm="1">
        <f t="array" ref="G36251">IF(F36251="","",SUM(_xlfn._xlws.FILTER(Balanço[Quantidade],(Balanço[Estoque]=Back!$E$3)*(Balanço[Material]=Back!F36251))))</f>
        <v/>
      </c>
    </row>
    <row r="36252" spans="2:7">
      <c r="B36252" s="32">
        <f>SUMIF(Balanço[Estoque],Back!A36252,Balanço[Quantidade])</f>
        <v>0</v>
      </c>
      <c r="G36252" s="32" t="str" cm="1">
        <f t="array" ref="G36252">IF(F36252="","",SUM(_xlfn._xlws.FILTER(Balanço[Quantidade],(Balanço[Estoque]=Back!$E$3)*(Balanço[Material]=Back!F36252))))</f>
        <v/>
      </c>
    </row>
    <row r="36253" spans="2:7">
      <c r="B36253" s="32">
        <f>SUMIF(Balanço[Estoque],Back!A36253,Balanço[Quantidade])</f>
        <v>0</v>
      </c>
      <c r="G36253" s="32" t="str" cm="1">
        <f t="array" ref="G36253">IF(F36253="","",SUM(_xlfn._xlws.FILTER(Balanço[Quantidade],(Balanço[Estoque]=Back!$E$3)*(Balanço[Material]=Back!F36253))))</f>
        <v/>
      </c>
    </row>
    <row r="36254" spans="2:7">
      <c r="B36254" s="32">
        <f>SUMIF(Balanço[Estoque],Back!A36254,Balanço[Quantidade])</f>
        <v>0</v>
      </c>
      <c r="G36254" s="32" t="str" cm="1">
        <f t="array" ref="G36254">IF(F36254="","",SUM(_xlfn._xlws.FILTER(Balanço[Quantidade],(Balanço[Estoque]=Back!$E$3)*(Balanço[Material]=Back!F36254))))</f>
        <v/>
      </c>
    </row>
    <row r="36255" spans="2:7">
      <c r="B36255" s="32">
        <f>SUMIF(Balanço[Estoque],Back!A36255,Balanço[Quantidade])</f>
        <v>0</v>
      </c>
      <c r="G36255" s="32" t="str" cm="1">
        <f t="array" ref="G36255">IF(F36255="","",SUM(_xlfn._xlws.FILTER(Balanço[Quantidade],(Balanço[Estoque]=Back!$E$3)*(Balanço[Material]=Back!F36255))))</f>
        <v/>
      </c>
    </row>
    <row r="36256" spans="2:7">
      <c r="B36256" s="32">
        <f>SUMIF(Balanço[Estoque],Back!A36256,Balanço[Quantidade])</f>
        <v>0</v>
      </c>
      <c r="G36256" s="32" t="str" cm="1">
        <f t="array" ref="G36256">IF(F36256="","",SUM(_xlfn._xlws.FILTER(Balanço[Quantidade],(Balanço[Estoque]=Back!$E$3)*(Balanço[Material]=Back!F36256))))</f>
        <v/>
      </c>
    </row>
    <row r="36257" spans="2:7">
      <c r="B36257" s="32">
        <f>SUMIF(Balanço[Estoque],Back!A36257,Balanço[Quantidade])</f>
        <v>0</v>
      </c>
      <c r="G36257" s="32" t="str" cm="1">
        <f t="array" ref="G36257">IF(F36257="","",SUM(_xlfn._xlws.FILTER(Balanço[Quantidade],(Balanço[Estoque]=Back!$E$3)*(Balanço[Material]=Back!F36257))))</f>
        <v/>
      </c>
    </row>
    <row r="36258" spans="2:7">
      <c r="B36258" s="32">
        <f>SUMIF(Balanço[Estoque],Back!A36258,Balanço[Quantidade])</f>
        <v>0</v>
      </c>
      <c r="G36258" s="32" t="str" cm="1">
        <f t="array" ref="G36258">IF(F36258="","",SUM(_xlfn._xlws.FILTER(Balanço[Quantidade],(Balanço[Estoque]=Back!$E$3)*(Balanço[Material]=Back!F36258))))</f>
        <v/>
      </c>
    </row>
    <row r="36259" spans="2:7">
      <c r="B36259" s="32">
        <f>SUMIF(Balanço[Estoque],Back!A36259,Balanço[Quantidade])</f>
        <v>0</v>
      </c>
      <c r="G36259" s="32" t="str" cm="1">
        <f t="array" ref="G36259">IF(F36259="","",SUM(_xlfn._xlws.FILTER(Balanço[Quantidade],(Balanço[Estoque]=Back!$E$3)*(Balanço[Material]=Back!F36259))))</f>
        <v/>
      </c>
    </row>
    <row r="36260" spans="2:7">
      <c r="B36260" s="32">
        <f>SUMIF(Balanço[Estoque],Back!A36260,Balanço[Quantidade])</f>
        <v>0</v>
      </c>
      <c r="G36260" s="32" t="str" cm="1">
        <f t="array" ref="G36260">IF(F36260="","",SUM(_xlfn._xlws.FILTER(Balanço[Quantidade],(Balanço[Estoque]=Back!$E$3)*(Balanço[Material]=Back!F36260))))</f>
        <v/>
      </c>
    </row>
    <row r="36261" spans="2:7">
      <c r="B36261" s="32">
        <f>SUMIF(Balanço[Estoque],Back!A36261,Balanço[Quantidade])</f>
        <v>0</v>
      </c>
      <c r="G36261" s="32" t="str" cm="1">
        <f t="array" ref="G36261">IF(F36261="","",SUM(_xlfn._xlws.FILTER(Balanço[Quantidade],(Balanço[Estoque]=Back!$E$3)*(Balanço[Material]=Back!F36261))))</f>
        <v/>
      </c>
    </row>
    <row r="36262" spans="2:7">
      <c r="B36262" s="32">
        <f>SUMIF(Balanço[Estoque],Back!A36262,Balanço[Quantidade])</f>
        <v>0</v>
      </c>
      <c r="G36262" s="32" t="str" cm="1">
        <f t="array" ref="G36262">IF(F36262="","",SUM(_xlfn._xlws.FILTER(Balanço[Quantidade],(Balanço[Estoque]=Back!$E$3)*(Balanço[Material]=Back!F36262))))</f>
        <v/>
      </c>
    </row>
    <row r="36263" spans="2:7">
      <c r="B36263" s="32">
        <f>SUMIF(Balanço[Estoque],Back!A36263,Balanço[Quantidade])</f>
        <v>0</v>
      </c>
      <c r="G36263" s="32" t="str" cm="1">
        <f t="array" ref="G36263">IF(F36263="","",SUM(_xlfn._xlws.FILTER(Balanço[Quantidade],(Balanço[Estoque]=Back!$E$3)*(Balanço[Material]=Back!F36263))))</f>
        <v/>
      </c>
    </row>
    <row r="36264" spans="2:7">
      <c r="B36264" s="32">
        <f>SUMIF(Balanço[Estoque],Back!A36264,Balanço[Quantidade])</f>
        <v>0</v>
      </c>
      <c r="G36264" s="32" t="str" cm="1">
        <f t="array" ref="G36264">IF(F36264="","",SUM(_xlfn._xlws.FILTER(Balanço[Quantidade],(Balanço[Estoque]=Back!$E$3)*(Balanço[Material]=Back!F36264))))</f>
        <v/>
      </c>
    </row>
    <row r="36265" spans="2:7">
      <c r="B36265" s="32">
        <f>SUMIF(Balanço[Estoque],Back!A36265,Balanço[Quantidade])</f>
        <v>0</v>
      </c>
      <c r="G36265" s="32" t="str" cm="1">
        <f t="array" ref="G36265">IF(F36265="","",SUM(_xlfn._xlws.FILTER(Balanço[Quantidade],(Balanço[Estoque]=Back!$E$3)*(Balanço[Material]=Back!F36265))))</f>
        <v/>
      </c>
    </row>
    <row r="36266" spans="2:7">
      <c r="B36266" s="32">
        <f>SUMIF(Balanço[Estoque],Back!A36266,Balanço[Quantidade])</f>
        <v>0</v>
      </c>
      <c r="G36266" s="32" t="str" cm="1">
        <f t="array" ref="G36266">IF(F36266="","",SUM(_xlfn._xlws.FILTER(Balanço[Quantidade],(Balanço[Estoque]=Back!$E$3)*(Balanço[Material]=Back!F36266))))</f>
        <v/>
      </c>
    </row>
    <row r="36267" spans="2:7">
      <c r="B36267" s="32">
        <f>SUMIF(Balanço[Estoque],Back!A36267,Balanço[Quantidade])</f>
        <v>0</v>
      </c>
      <c r="G36267" s="32" t="str" cm="1">
        <f t="array" ref="G36267">IF(F36267="","",SUM(_xlfn._xlws.FILTER(Balanço[Quantidade],(Balanço[Estoque]=Back!$E$3)*(Balanço[Material]=Back!F36267))))</f>
        <v/>
      </c>
    </row>
    <row r="36268" spans="2:7">
      <c r="B36268" s="32">
        <f>SUMIF(Balanço[Estoque],Back!A36268,Balanço[Quantidade])</f>
        <v>0</v>
      </c>
      <c r="G36268" s="32" t="str" cm="1">
        <f t="array" ref="G36268">IF(F36268="","",SUM(_xlfn._xlws.FILTER(Balanço[Quantidade],(Balanço[Estoque]=Back!$E$3)*(Balanço[Material]=Back!F36268))))</f>
        <v/>
      </c>
    </row>
    <row r="36269" spans="2:7">
      <c r="B36269" s="32">
        <f>SUMIF(Balanço[Estoque],Back!A36269,Balanço[Quantidade])</f>
        <v>0</v>
      </c>
      <c r="G36269" s="32" t="str" cm="1">
        <f t="array" ref="G36269">IF(F36269="","",SUM(_xlfn._xlws.FILTER(Balanço[Quantidade],(Balanço[Estoque]=Back!$E$3)*(Balanço[Material]=Back!F36269))))</f>
        <v/>
      </c>
    </row>
    <row r="36270" spans="2:7">
      <c r="B36270" s="32">
        <f>SUMIF(Balanço[Estoque],Back!A36270,Balanço[Quantidade])</f>
        <v>0</v>
      </c>
      <c r="G36270" s="32" t="str" cm="1">
        <f t="array" ref="G36270">IF(F36270="","",SUM(_xlfn._xlws.FILTER(Balanço[Quantidade],(Balanço[Estoque]=Back!$E$3)*(Balanço[Material]=Back!F36270))))</f>
        <v/>
      </c>
    </row>
    <row r="36271" spans="2:7">
      <c r="B36271" s="32">
        <f>SUMIF(Balanço[Estoque],Back!A36271,Balanço[Quantidade])</f>
        <v>0</v>
      </c>
      <c r="G36271" s="32" t="str" cm="1">
        <f t="array" ref="G36271">IF(F36271="","",SUM(_xlfn._xlws.FILTER(Balanço[Quantidade],(Balanço[Estoque]=Back!$E$3)*(Balanço[Material]=Back!F36271))))</f>
        <v/>
      </c>
    </row>
    <row r="36272" spans="2:7">
      <c r="B36272" s="32">
        <f>SUMIF(Balanço[Estoque],Back!A36272,Balanço[Quantidade])</f>
        <v>0</v>
      </c>
      <c r="G36272" s="32" t="str" cm="1">
        <f t="array" ref="G36272">IF(F36272="","",SUM(_xlfn._xlws.FILTER(Balanço[Quantidade],(Balanço[Estoque]=Back!$E$3)*(Balanço[Material]=Back!F36272))))</f>
        <v/>
      </c>
    </row>
    <row r="36273" spans="2:7">
      <c r="B36273" s="32">
        <f>SUMIF(Balanço[Estoque],Back!A36273,Balanço[Quantidade])</f>
        <v>0</v>
      </c>
      <c r="G36273" s="32" t="str" cm="1">
        <f t="array" ref="G36273">IF(F36273="","",SUM(_xlfn._xlws.FILTER(Balanço[Quantidade],(Balanço[Estoque]=Back!$E$3)*(Balanço[Material]=Back!F36273))))</f>
        <v/>
      </c>
    </row>
    <row r="36274" spans="2:7">
      <c r="B36274" s="32">
        <f>SUMIF(Balanço[Estoque],Back!A36274,Balanço[Quantidade])</f>
        <v>0</v>
      </c>
      <c r="G36274" s="32" t="str" cm="1">
        <f t="array" ref="G36274">IF(F36274="","",SUM(_xlfn._xlws.FILTER(Balanço[Quantidade],(Balanço[Estoque]=Back!$E$3)*(Balanço[Material]=Back!F36274))))</f>
        <v/>
      </c>
    </row>
    <row r="36275" spans="2:7">
      <c r="B36275" s="32">
        <f>SUMIF(Balanço[Estoque],Back!A36275,Balanço[Quantidade])</f>
        <v>0</v>
      </c>
      <c r="G36275" s="32" t="str" cm="1">
        <f t="array" ref="G36275">IF(F36275="","",SUM(_xlfn._xlws.FILTER(Balanço[Quantidade],(Balanço[Estoque]=Back!$E$3)*(Balanço[Material]=Back!F36275))))</f>
        <v/>
      </c>
    </row>
    <row r="36276" spans="2:7">
      <c r="B36276" s="32">
        <f>SUMIF(Balanço[Estoque],Back!A36276,Balanço[Quantidade])</f>
        <v>0</v>
      </c>
      <c r="G36276" s="32" t="str" cm="1">
        <f t="array" ref="G36276">IF(F36276="","",SUM(_xlfn._xlws.FILTER(Balanço[Quantidade],(Balanço[Estoque]=Back!$E$3)*(Balanço[Material]=Back!F36276))))</f>
        <v/>
      </c>
    </row>
    <row r="36277" spans="2:7">
      <c r="B36277" s="32">
        <f>SUMIF(Balanço[Estoque],Back!A36277,Balanço[Quantidade])</f>
        <v>0</v>
      </c>
      <c r="G36277" s="32" t="str" cm="1">
        <f t="array" ref="G36277">IF(F36277="","",SUM(_xlfn._xlws.FILTER(Balanço[Quantidade],(Balanço[Estoque]=Back!$E$3)*(Balanço[Material]=Back!F36277))))</f>
        <v/>
      </c>
    </row>
    <row r="36278" spans="2:7">
      <c r="B36278" s="32">
        <f>SUMIF(Balanço[Estoque],Back!A36278,Balanço[Quantidade])</f>
        <v>0</v>
      </c>
      <c r="G36278" s="32" t="str" cm="1">
        <f t="array" ref="G36278">IF(F36278="","",SUM(_xlfn._xlws.FILTER(Balanço[Quantidade],(Balanço[Estoque]=Back!$E$3)*(Balanço[Material]=Back!F36278))))</f>
        <v/>
      </c>
    </row>
    <row r="36279" spans="2:7">
      <c r="B36279" s="32">
        <f>SUMIF(Balanço[Estoque],Back!A36279,Balanço[Quantidade])</f>
        <v>0</v>
      </c>
      <c r="G36279" s="32" t="str" cm="1">
        <f t="array" ref="G36279">IF(F36279="","",SUM(_xlfn._xlws.FILTER(Balanço[Quantidade],(Balanço[Estoque]=Back!$E$3)*(Balanço[Material]=Back!F36279))))</f>
        <v/>
      </c>
    </row>
    <row r="36280" spans="2:7">
      <c r="B36280" s="32">
        <f>SUMIF(Balanço[Estoque],Back!A36280,Balanço[Quantidade])</f>
        <v>0</v>
      </c>
      <c r="G36280" s="32" t="str" cm="1">
        <f t="array" ref="G36280">IF(F36280="","",SUM(_xlfn._xlws.FILTER(Balanço[Quantidade],(Balanço[Estoque]=Back!$E$3)*(Balanço[Material]=Back!F36280))))</f>
        <v/>
      </c>
    </row>
    <row r="36281" spans="2:7">
      <c r="B36281" s="32">
        <f>SUMIF(Balanço[Estoque],Back!A36281,Balanço[Quantidade])</f>
        <v>0</v>
      </c>
      <c r="G36281" s="32" t="str" cm="1">
        <f t="array" ref="G36281">IF(F36281="","",SUM(_xlfn._xlws.FILTER(Balanço[Quantidade],(Balanço[Estoque]=Back!$E$3)*(Balanço[Material]=Back!F36281))))</f>
        <v/>
      </c>
    </row>
    <row r="36282" spans="2:7">
      <c r="B36282" s="32">
        <f>SUMIF(Balanço[Estoque],Back!A36282,Balanço[Quantidade])</f>
        <v>0</v>
      </c>
      <c r="G36282" s="32" t="str" cm="1">
        <f t="array" ref="G36282">IF(F36282="","",SUM(_xlfn._xlws.FILTER(Balanço[Quantidade],(Balanço[Estoque]=Back!$E$3)*(Balanço[Material]=Back!F36282))))</f>
        <v/>
      </c>
    </row>
    <row r="36283" spans="2:7">
      <c r="B36283" s="32">
        <f>SUMIF(Balanço[Estoque],Back!A36283,Balanço[Quantidade])</f>
        <v>0</v>
      </c>
      <c r="G36283" s="32" t="str" cm="1">
        <f t="array" ref="G36283">IF(F36283="","",SUM(_xlfn._xlws.FILTER(Balanço[Quantidade],(Balanço[Estoque]=Back!$E$3)*(Balanço[Material]=Back!F36283))))</f>
        <v/>
      </c>
    </row>
    <row r="36284" spans="2:7">
      <c r="B36284" s="32">
        <f>SUMIF(Balanço[Estoque],Back!A36284,Balanço[Quantidade])</f>
        <v>0</v>
      </c>
      <c r="G36284" s="32" t="str" cm="1">
        <f t="array" ref="G36284">IF(F36284="","",SUM(_xlfn._xlws.FILTER(Balanço[Quantidade],(Balanço[Estoque]=Back!$E$3)*(Balanço[Material]=Back!F36284))))</f>
        <v/>
      </c>
    </row>
    <row r="36285" spans="2:7">
      <c r="B36285" s="32">
        <f>SUMIF(Balanço[Estoque],Back!A36285,Balanço[Quantidade])</f>
        <v>0</v>
      </c>
      <c r="G36285" s="32" t="str" cm="1">
        <f t="array" ref="G36285">IF(F36285="","",SUM(_xlfn._xlws.FILTER(Balanço[Quantidade],(Balanço[Estoque]=Back!$E$3)*(Balanço[Material]=Back!F36285))))</f>
        <v/>
      </c>
    </row>
    <row r="36286" spans="2:7">
      <c r="B36286" s="32">
        <f>SUMIF(Balanço[Estoque],Back!A36286,Balanço[Quantidade])</f>
        <v>0</v>
      </c>
      <c r="G36286" s="32" t="str" cm="1">
        <f t="array" ref="G36286">IF(F36286="","",SUM(_xlfn._xlws.FILTER(Balanço[Quantidade],(Balanço[Estoque]=Back!$E$3)*(Balanço[Material]=Back!F36286))))</f>
        <v/>
      </c>
    </row>
    <row r="36287" spans="2:7">
      <c r="B36287" s="32">
        <f>SUMIF(Balanço[Estoque],Back!A36287,Balanço[Quantidade])</f>
        <v>0</v>
      </c>
      <c r="G36287" s="32" t="str" cm="1">
        <f t="array" ref="G36287">IF(F36287="","",SUM(_xlfn._xlws.FILTER(Balanço[Quantidade],(Balanço[Estoque]=Back!$E$3)*(Balanço[Material]=Back!F36287))))</f>
        <v/>
      </c>
    </row>
    <row r="36288" spans="2:7">
      <c r="B36288" s="32">
        <f>SUMIF(Balanço[Estoque],Back!A36288,Balanço[Quantidade])</f>
        <v>0</v>
      </c>
      <c r="G36288" s="32" t="str" cm="1">
        <f t="array" ref="G36288">IF(F36288="","",SUM(_xlfn._xlws.FILTER(Balanço[Quantidade],(Balanço[Estoque]=Back!$E$3)*(Balanço[Material]=Back!F36288))))</f>
        <v/>
      </c>
    </row>
    <row r="36289" spans="2:7">
      <c r="B36289" s="32">
        <f>SUMIF(Balanço[Estoque],Back!A36289,Balanço[Quantidade])</f>
        <v>0</v>
      </c>
      <c r="G36289" s="32" t="str" cm="1">
        <f t="array" ref="G36289">IF(F36289="","",SUM(_xlfn._xlws.FILTER(Balanço[Quantidade],(Balanço[Estoque]=Back!$E$3)*(Balanço[Material]=Back!F36289))))</f>
        <v/>
      </c>
    </row>
    <row r="36290" spans="2:7">
      <c r="B36290" s="32">
        <f>SUMIF(Balanço[Estoque],Back!A36290,Balanço[Quantidade])</f>
        <v>0</v>
      </c>
      <c r="G36290" s="32" t="str" cm="1">
        <f t="array" ref="G36290">IF(F36290="","",SUM(_xlfn._xlws.FILTER(Balanço[Quantidade],(Balanço[Estoque]=Back!$E$3)*(Balanço[Material]=Back!F36290))))</f>
        <v/>
      </c>
    </row>
    <row r="36291" spans="2:7">
      <c r="B36291" s="32">
        <f>SUMIF(Balanço[Estoque],Back!A36291,Balanço[Quantidade])</f>
        <v>0</v>
      </c>
      <c r="G36291" s="32" t="str" cm="1">
        <f t="array" ref="G36291">IF(F36291="","",SUM(_xlfn._xlws.FILTER(Balanço[Quantidade],(Balanço[Estoque]=Back!$E$3)*(Balanço[Material]=Back!F36291))))</f>
        <v/>
      </c>
    </row>
    <row r="36292" spans="2:7">
      <c r="B36292" s="32">
        <f>SUMIF(Balanço[Estoque],Back!A36292,Balanço[Quantidade])</f>
        <v>0</v>
      </c>
      <c r="G36292" s="32" t="str" cm="1">
        <f t="array" ref="G36292">IF(F36292="","",SUM(_xlfn._xlws.FILTER(Balanço[Quantidade],(Balanço[Estoque]=Back!$E$3)*(Balanço[Material]=Back!F36292))))</f>
        <v/>
      </c>
    </row>
    <row r="36293" spans="2:7">
      <c r="B36293" s="32">
        <f>SUMIF(Balanço[Estoque],Back!A36293,Balanço[Quantidade])</f>
        <v>0</v>
      </c>
      <c r="G36293" s="32" t="str" cm="1">
        <f t="array" ref="G36293">IF(F36293="","",SUM(_xlfn._xlws.FILTER(Balanço[Quantidade],(Balanço[Estoque]=Back!$E$3)*(Balanço[Material]=Back!F36293))))</f>
        <v/>
      </c>
    </row>
    <row r="36294" spans="2:7">
      <c r="B36294" s="32">
        <f>SUMIF(Balanço[Estoque],Back!A36294,Balanço[Quantidade])</f>
        <v>0</v>
      </c>
      <c r="G36294" s="32" t="str" cm="1">
        <f t="array" ref="G36294">IF(F36294="","",SUM(_xlfn._xlws.FILTER(Balanço[Quantidade],(Balanço[Estoque]=Back!$E$3)*(Balanço[Material]=Back!F36294))))</f>
        <v/>
      </c>
    </row>
    <row r="36295" spans="2:7">
      <c r="B36295" s="32">
        <f>SUMIF(Balanço[Estoque],Back!A36295,Balanço[Quantidade])</f>
        <v>0</v>
      </c>
      <c r="G36295" s="32" t="str" cm="1">
        <f t="array" ref="G36295">IF(F36295="","",SUM(_xlfn._xlws.FILTER(Balanço[Quantidade],(Balanço[Estoque]=Back!$E$3)*(Balanço[Material]=Back!F36295))))</f>
        <v/>
      </c>
    </row>
    <row r="36296" spans="2:7">
      <c r="B36296" s="32">
        <f>SUMIF(Balanço[Estoque],Back!A36296,Balanço[Quantidade])</f>
        <v>0</v>
      </c>
      <c r="G36296" s="32" t="str" cm="1">
        <f t="array" ref="G36296">IF(F36296="","",SUM(_xlfn._xlws.FILTER(Balanço[Quantidade],(Balanço[Estoque]=Back!$E$3)*(Balanço[Material]=Back!F36296))))</f>
        <v/>
      </c>
    </row>
    <row r="36297" spans="2:7">
      <c r="B36297" s="32">
        <f>SUMIF(Balanço[Estoque],Back!A36297,Balanço[Quantidade])</f>
        <v>0</v>
      </c>
      <c r="G36297" s="32" t="str" cm="1">
        <f t="array" ref="G36297">IF(F36297="","",SUM(_xlfn._xlws.FILTER(Balanço[Quantidade],(Balanço[Estoque]=Back!$E$3)*(Balanço[Material]=Back!F36297))))</f>
        <v/>
      </c>
    </row>
    <row r="36298" spans="2:7">
      <c r="B36298" s="32">
        <f>SUMIF(Balanço[Estoque],Back!A36298,Balanço[Quantidade])</f>
        <v>0</v>
      </c>
      <c r="G36298" s="32" t="str" cm="1">
        <f t="array" ref="G36298">IF(F36298="","",SUM(_xlfn._xlws.FILTER(Balanço[Quantidade],(Balanço[Estoque]=Back!$E$3)*(Balanço[Material]=Back!F36298))))</f>
        <v/>
      </c>
    </row>
    <row r="36299" spans="2:7">
      <c r="B36299" s="32">
        <f>SUMIF(Balanço[Estoque],Back!A36299,Balanço[Quantidade])</f>
        <v>0</v>
      </c>
      <c r="G36299" s="32" t="str" cm="1">
        <f t="array" ref="G36299">IF(F36299="","",SUM(_xlfn._xlws.FILTER(Balanço[Quantidade],(Balanço[Estoque]=Back!$E$3)*(Balanço[Material]=Back!F36299))))</f>
        <v/>
      </c>
    </row>
    <row r="36300" spans="2:7">
      <c r="B36300" s="32">
        <f>SUMIF(Balanço[Estoque],Back!A36300,Balanço[Quantidade])</f>
        <v>0</v>
      </c>
      <c r="G36300" s="32" t="str" cm="1">
        <f t="array" ref="G36300">IF(F36300="","",SUM(_xlfn._xlws.FILTER(Balanço[Quantidade],(Balanço[Estoque]=Back!$E$3)*(Balanço[Material]=Back!F36300))))</f>
        <v/>
      </c>
    </row>
    <row r="36301" spans="2:7">
      <c r="B36301" s="32">
        <f>SUMIF(Balanço[Estoque],Back!A36301,Balanço[Quantidade])</f>
        <v>0</v>
      </c>
      <c r="G36301" s="32" t="str" cm="1">
        <f t="array" ref="G36301">IF(F36301="","",SUM(_xlfn._xlws.FILTER(Balanço[Quantidade],(Balanço[Estoque]=Back!$E$3)*(Balanço[Material]=Back!F36301))))</f>
        <v/>
      </c>
    </row>
    <row r="36302" spans="2:7">
      <c r="B36302" s="32">
        <f>SUMIF(Balanço[Estoque],Back!A36302,Balanço[Quantidade])</f>
        <v>0</v>
      </c>
      <c r="G36302" s="32" t="str" cm="1">
        <f t="array" ref="G36302">IF(F36302="","",SUM(_xlfn._xlws.FILTER(Balanço[Quantidade],(Balanço[Estoque]=Back!$E$3)*(Balanço[Material]=Back!F36302))))</f>
        <v/>
      </c>
    </row>
    <row r="36303" spans="2:7">
      <c r="B36303" s="32">
        <f>SUMIF(Balanço[Estoque],Back!A36303,Balanço[Quantidade])</f>
        <v>0</v>
      </c>
      <c r="G36303" s="32" t="str" cm="1">
        <f t="array" ref="G36303">IF(F36303="","",SUM(_xlfn._xlws.FILTER(Balanço[Quantidade],(Balanço[Estoque]=Back!$E$3)*(Balanço[Material]=Back!F36303))))</f>
        <v/>
      </c>
    </row>
    <row r="36304" spans="2:7">
      <c r="B36304" s="32">
        <f>SUMIF(Balanço[Estoque],Back!A36304,Balanço[Quantidade])</f>
        <v>0</v>
      </c>
      <c r="G36304" s="32" t="str" cm="1">
        <f t="array" ref="G36304">IF(F36304="","",SUM(_xlfn._xlws.FILTER(Balanço[Quantidade],(Balanço[Estoque]=Back!$E$3)*(Balanço[Material]=Back!F36304))))</f>
        <v/>
      </c>
    </row>
    <row r="36305" spans="2:7">
      <c r="B36305" s="32">
        <f>SUMIF(Balanço[Estoque],Back!A36305,Balanço[Quantidade])</f>
        <v>0</v>
      </c>
      <c r="G36305" s="32" t="str" cm="1">
        <f t="array" ref="G36305">IF(F36305="","",SUM(_xlfn._xlws.FILTER(Balanço[Quantidade],(Balanço[Estoque]=Back!$E$3)*(Balanço[Material]=Back!F36305))))</f>
        <v/>
      </c>
    </row>
    <row r="36306" spans="2:7">
      <c r="B36306" s="32">
        <f>SUMIF(Balanço[Estoque],Back!A36306,Balanço[Quantidade])</f>
        <v>0</v>
      </c>
      <c r="G36306" s="32" t="str" cm="1">
        <f t="array" ref="G36306">IF(F36306="","",SUM(_xlfn._xlws.FILTER(Balanço[Quantidade],(Balanço[Estoque]=Back!$E$3)*(Balanço[Material]=Back!F36306))))</f>
        <v/>
      </c>
    </row>
    <row r="36307" spans="2:7">
      <c r="B36307" s="32">
        <f>SUMIF(Balanço[Estoque],Back!A36307,Balanço[Quantidade])</f>
        <v>0</v>
      </c>
      <c r="G36307" s="32" t="str" cm="1">
        <f t="array" ref="G36307">IF(F36307="","",SUM(_xlfn._xlws.FILTER(Balanço[Quantidade],(Balanço[Estoque]=Back!$E$3)*(Balanço[Material]=Back!F36307))))</f>
        <v/>
      </c>
    </row>
    <row r="36308" spans="2:7">
      <c r="B36308" s="32">
        <f>SUMIF(Balanço[Estoque],Back!A36308,Balanço[Quantidade])</f>
        <v>0</v>
      </c>
      <c r="G36308" s="32" t="str" cm="1">
        <f t="array" ref="G36308">IF(F36308="","",SUM(_xlfn._xlws.FILTER(Balanço[Quantidade],(Balanço[Estoque]=Back!$E$3)*(Balanço[Material]=Back!F36308))))</f>
        <v/>
      </c>
    </row>
    <row r="36309" spans="2:7">
      <c r="B36309" s="32">
        <f>SUMIF(Balanço[Estoque],Back!A36309,Balanço[Quantidade])</f>
        <v>0</v>
      </c>
      <c r="G36309" s="32" t="str" cm="1">
        <f t="array" ref="G36309">IF(F36309="","",SUM(_xlfn._xlws.FILTER(Balanço[Quantidade],(Balanço[Estoque]=Back!$E$3)*(Balanço[Material]=Back!F36309))))</f>
        <v/>
      </c>
    </row>
    <row r="36310" spans="2:7">
      <c r="B36310" s="32">
        <f>SUMIF(Balanço[Estoque],Back!A36310,Balanço[Quantidade])</f>
        <v>0</v>
      </c>
      <c r="G36310" s="32" t="str" cm="1">
        <f t="array" ref="G36310">IF(F36310="","",SUM(_xlfn._xlws.FILTER(Balanço[Quantidade],(Balanço[Estoque]=Back!$E$3)*(Balanço[Material]=Back!F36310))))</f>
        <v/>
      </c>
    </row>
    <row r="36311" spans="2:7">
      <c r="B36311" s="32">
        <f>SUMIF(Balanço[Estoque],Back!A36311,Balanço[Quantidade])</f>
        <v>0</v>
      </c>
      <c r="G36311" s="32" t="str" cm="1">
        <f t="array" ref="G36311">IF(F36311="","",SUM(_xlfn._xlws.FILTER(Balanço[Quantidade],(Balanço[Estoque]=Back!$E$3)*(Balanço[Material]=Back!F36311))))</f>
        <v/>
      </c>
    </row>
    <row r="36312" spans="2:7">
      <c r="B36312" s="32">
        <f>SUMIF(Balanço[Estoque],Back!A36312,Balanço[Quantidade])</f>
        <v>0</v>
      </c>
      <c r="G36312" s="32" t="str" cm="1">
        <f t="array" ref="G36312">IF(F36312="","",SUM(_xlfn._xlws.FILTER(Balanço[Quantidade],(Balanço[Estoque]=Back!$E$3)*(Balanço[Material]=Back!F36312))))</f>
        <v/>
      </c>
    </row>
    <row r="36313" spans="2:7">
      <c r="B36313" s="32">
        <f>SUMIF(Balanço[Estoque],Back!A36313,Balanço[Quantidade])</f>
        <v>0</v>
      </c>
      <c r="G36313" s="32" t="str" cm="1">
        <f t="array" ref="G36313">IF(F36313="","",SUM(_xlfn._xlws.FILTER(Balanço[Quantidade],(Balanço[Estoque]=Back!$E$3)*(Balanço[Material]=Back!F36313))))</f>
        <v/>
      </c>
    </row>
    <row r="36314" spans="2:7">
      <c r="B36314" s="32">
        <f>SUMIF(Balanço[Estoque],Back!A36314,Balanço[Quantidade])</f>
        <v>0</v>
      </c>
      <c r="G36314" s="32" t="str" cm="1">
        <f t="array" ref="G36314">IF(F36314="","",SUM(_xlfn._xlws.FILTER(Balanço[Quantidade],(Balanço[Estoque]=Back!$E$3)*(Balanço[Material]=Back!F36314))))</f>
        <v/>
      </c>
    </row>
    <row r="36315" spans="2:7">
      <c r="B36315" s="32">
        <f>SUMIF(Balanço[Estoque],Back!A36315,Balanço[Quantidade])</f>
        <v>0</v>
      </c>
      <c r="G36315" s="32" t="str" cm="1">
        <f t="array" ref="G36315">IF(F36315="","",SUM(_xlfn._xlws.FILTER(Balanço[Quantidade],(Balanço[Estoque]=Back!$E$3)*(Balanço[Material]=Back!F36315))))</f>
        <v/>
      </c>
    </row>
    <row r="36316" spans="2:7">
      <c r="B36316" s="32">
        <f>SUMIF(Balanço[Estoque],Back!A36316,Balanço[Quantidade])</f>
        <v>0</v>
      </c>
      <c r="G36316" s="32" t="str" cm="1">
        <f t="array" ref="G36316">IF(F36316="","",SUM(_xlfn._xlws.FILTER(Balanço[Quantidade],(Balanço[Estoque]=Back!$E$3)*(Balanço[Material]=Back!F36316))))</f>
        <v/>
      </c>
    </row>
    <row r="36317" spans="2:7">
      <c r="B36317" s="32">
        <f>SUMIF(Balanço[Estoque],Back!A36317,Balanço[Quantidade])</f>
        <v>0</v>
      </c>
      <c r="G36317" s="32" t="str" cm="1">
        <f t="array" ref="G36317">IF(F36317="","",SUM(_xlfn._xlws.FILTER(Balanço[Quantidade],(Balanço[Estoque]=Back!$E$3)*(Balanço[Material]=Back!F36317))))</f>
        <v/>
      </c>
    </row>
    <row r="36318" spans="2:7">
      <c r="B36318" s="32">
        <f>SUMIF(Balanço[Estoque],Back!A36318,Balanço[Quantidade])</f>
        <v>0</v>
      </c>
      <c r="G36318" s="32" t="str" cm="1">
        <f t="array" ref="G36318">IF(F36318="","",SUM(_xlfn._xlws.FILTER(Balanço[Quantidade],(Balanço[Estoque]=Back!$E$3)*(Balanço[Material]=Back!F36318))))</f>
        <v/>
      </c>
    </row>
    <row r="36319" spans="2:7">
      <c r="B36319" s="32">
        <f>SUMIF(Balanço[Estoque],Back!A36319,Balanço[Quantidade])</f>
        <v>0</v>
      </c>
      <c r="G36319" s="32" t="str" cm="1">
        <f t="array" ref="G36319">IF(F36319="","",SUM(_xlfn._xlws.FILTER(Balanço[Quantidade],(Balanço[Estoque]=Back!$E$3)*(Balanço[Material]=Back!F36319))))</f>
        <v/>
      </c>
    </row>
    <row r="36320" spans="2:7">
      <c r="B36320" s="32">
        <f>SUMIF(Balanço[Estoque],Back!A36320,Balanço[Quantidade])</f>
        <v>0</v>
      </c>
      <c r="G36320" s="32" t="str" cm="1">
        <f t="array" ref="G36320">IF(F36320="","",SUM(_xlfn._xlws.FILTER(Balanço[Quantidade],(Balanço[Estoque]=Back!$E$3)*(Balanço[Material]=Back!F36320))))</f>
        <v/>
      </c>
    </row>
    <row r="36321" spans="2:7">
      <c r="B36321" s="32">
        <f>SUMIF(Balanço[Estoque],Back!A36321,Balanço[Quantidade])</f>
        <v>0</v>
      </c>
      <c r="G36321" s="32" t="str" cm="1">
        <f t="array" ref="G36321">IF(F36321="","",SUM(_xlfn._xlws.FILTER(Balanço[Quantidade],(Balanço[Estoque]=Back!$E$3)*(Balanço[Material]=Back!F36321))))</f>
        <v/>
      </c>
    </row>
    <row r="36322" spans="2:7">
      <c r="B36322" s="32">
        <f>SUMIF(Balanço[Estoque],Back!A36322,Balanço[Quantidade])</f>
        <v>0</v>
      </c>
      <c r="G36322" s="32" t="str" cm="1">
        <f t="array" ref="G36322">IF(F36322="","",SUM(_xlfn._xlws.FILTER(Balanço[Quantidade],(Balanço[Estoque]=Back!$E$3)*(Balanço[Material]=Back!F36322))))</f>
        <v/>
      </c>
    </row>
    <row r="36323" spans="2:7">
      <c r="B36323" s="32">
        <f>SUMIF(Balanço[Estoque],Back!A36323,Balanço[Quantidade])</f>
        <v>0</v>
      </c>
      <c r="G36323" s="32" t="str" cm="1">
        <f t="array" ref="G36323">IF(F36323="","",SUM(_xlfn._xlws.FILTER(Balanço[Quantidade],(Balanço[Estoque]=Back!$E$3)*(Balanço[Material]=Back!F36323))))</f>
        <v/>
      </c>
    </row>
    <row r="36324" spans="2:7">
      <c r="B36324" s="32">
        <f>SUMIF(Balanço[Estoque],Back!A36324,Balanço[Quantidade])</f>
        <v>0</v>
      </c>
      <c r="G36324" s="32" t="str" cm="1">
        <f t="array" ref="G36324">IF(F36324="","",SUM(_xlfn._xlws.FILTER(Balanço[Quantidade],(Balanço[Estoque]=Back!$E$3)*(Balanço[Material]=Back!F36324))))</f>
        <v/>
      </c>
    </row>
    <row r="36325" spans="2:7">
      <c r="B36325" s="32">
        <f>SUMIF(Balanço[Estoque],Back!A36325,Balanço[Quantidade])</f>
        <v>0</v>
      </c>
      <c r="G36325" s="32" t="str" cm="1">
        <f t="array" ref="G36325">IF(F36325="","",SUM(_xlfn._xlws.FILTER(Balanço[Quantidade],(Balanço[Estoque]=Back!$E$3)*(Balanço[Material]=Back!F36325))))</f>
        <v/>
      </c>
    </row>
    <row r="36326" spans="2:7">
      <c r="B36326" s="32">
        <f>SUMIF(Balanço[Estoque],Back!A36326,Balanço[Quantidade])</f>
        <v>0</v>
      </c>
      <c r="G36326" s="32" t="str" cm="1">
        <f t="array" ref="G36326">IF(F36326="","",SUM(_xlfn._xlws.FILTER(Balanço[Quantidade],(Balanço[Estoque]=Back!$E$3)*(Balanço[Material]=Back!F36326))))</f>
        <v/>
      </c>
    </row>
    <row r="36327" spans="2:7">
      <c r="B36327" s="32">
        <f>SUMIF(Balanço[Estoque],Back!A36327,Balanço[Quantidade])</f>
        <v>0</v>
      </c>
      <c r="G36327" s="32" t="str" cm="1">
        <f t="array" ref="G36327">IF(F36327="","",SUM(_xlfn._xlws.FILTER(Balanço[Quantidade],(Balanço[Estoque]=Back!$E$3)*(Balanço[Material]=Back!F36327))))</f>
        <v/>
      </c>
    </row>
    <row r="36328" spans="2:7">
      <c r="B36328" s="32">
        <f>SUMIF(Balanço[Estoque],Back!A36328,Balanço[Quantidade])</f>
        <v>0</v>
      </c>
      <c r="G36328" s="32" t="str" cm="1">
        <f t="array" ref="G36328">IF(F36328="","",SUM(_xlfn._xlws.FILTER(Balanço[Quantidade],(Balanço[Estoque]=Back!$E$3)*(Balanço[Material]=Back!F36328))))</f>
        <v/>
      </c>
    </row>
    <row r="36329" spans="2:7">
      <c r="B36329" s="32">
        <f>SUMIF(Balanço[Estoque],Back!A36329,Balanço[Quantidade])</f>
        <v>0</v>
      </c>
      <c r="G36329" s="32" t="str" cm="1">
        <f t="array" ref="G36329">IF(F36329="","",SUM(_xlfn._xlws.FILTER(Balanço[Quantidade],(Balanço[Estoque]=Back!$E$3)*(Balanço[Material]=Back!F36329))))</f>
        <v/>
      </c>
    </row>
    <row r="36330" spans="2:7">
      <c r="B36330" s="32">
        <f>SUMIF(Balanço[Estoque],Back!A36330,Balanço[Quantidade])</f>
        <v>0</v>
      </c>
      <c r="G36330" s="32" t="str" cm="1">
        <f t="array" ref="G36330">IF(F36330="","",SUM(_xlfn._xlws.FILTER(Balanço[Quantidade],(Balanço[Estoque]=Back!$E$3)*(Balanço[Material]=Back!F36330))))</f>
        <v/>
      </c>
    </row>
    <row r="36331" spans="2:7">
      <c r="B36331" s="32">
        <f>SUMIF(Balanço[Estoque],Back!A36331,Balanço[Quantidade])</f>
        <v>0</v>
      </c>
      <c r="G36331" s="32" t="str" cm="1">
        <f t="array" ref="G36331">IF(F36331="","",SUM(_xlfn._xlws.FILTER(Balanço[Quantidade],(Balanço[Estoque]=Back!$E$3)*(Balanço[Material]=Back!F36331))))</f>
        <v/>
      </c>
    </row>
    <row r="36332" spans="2:7">
      <c r="B36332" s="32">
        <f>SUMIF(Balanço[Estoque],Back!A36332,Balanço[Quantidade])</f>
        <v>0</v>
      </c>
      <c r="G36332" s="32" t="str" cm="1">
        <f t="array" ref="G36332">IF(F36332="","",SUM(_xlfn._xlws.FILTER(Balanço[Quantidade],(Balanço[Estoque]=Back!$E$3)*(Balanço[Material]=Back!F36332))))</f>
        <v/>
      </c>
    </row>
    <row r="36333" spans="2:7">
      <c r="B36333" s="32">
        <f>SUMIF(Balanço[Estoque],Back!A36333,Balanço[Quantidade])</f>
        <v>0</v>
      </c>
      <c r="G36333" s="32" t="str" cm="1">
        <f t="array" ref="G36333">IF(F36333="","",SUM(_xlfn._xlws.FILTER(Balanço[Quantidade],(Balanço[Estoque]=Back!$E$3)*(Balanço[Material]=Back!F36333))))</f>
        <v/>
      </c>
    </row>
    <row r="36334" spans="2:7">
      <c r="B36334" s="32">
        <f>SUMIF(Balanço[Estoque],Back!A36334,Balanço[Quantidade])</f>
        <v>0</v>
      </c>
      <c r="G36334" s="32" t="str" cm="1">
        <f t="array" ref="G36334">IF(F36334="","",SUM(_xlfn._xlws.FILTER(Balanço[Quantidade],(Balanço[Estoque]=Back!$E$3)*(Balanço[Material]=Back!F36334))))</f>
        <v/>
      </c>
    </row>
    <row r="36335" spans="2:7">
      <c r="B36335" s="32">
        <f>SUMIF(Balanço[Estoque],Back!A36335,Balanço[Quantidade])</f>
        <v>0</v>
      </c>
      <c r="G36335" s="32" t="str" cm="1">
        <f t="array" ref="G36335">IF(F36335="","",SUM(_xlfn._xlws.FILTER(Balanço[Quantidade],(Balanço[Estoque]=Back!$E$3)*(Balanço[Material]=Back!F36335))))</f>
        <v/>
      </c>
    </row>
    <row r="36336" spans="2:7">
      <c r="B36336" s="32">
        <f>SUMIF(Balanço[Estoque],Back!A36336,Balanço[Quantidade])</f>
        <v>0</v>
      </c>
      <c r="G36336" s="32" t="str" cm="1">
        <f t="array" ref="G36336">IF(F36336="","",SUM(_xlfn._xlws.FILTER(Balanço[Quantidade],(Balanço[Estoque]=Back!$E$3)*(Balanço[Material]=Back!F36336))))</f>
        <v/>
      </c>
    </row>
    <row r="36337" spans="2:7">
      <c r="B36337" s="32">
        <f>SUMIF(Balanço[Estoque],Back!A36337,Balanço[Quantidade])</f>
        <v>0</v>
      </c>
      <c r="G36337" s="32" t="str" cm="1">
        <f t="array" ref="G36337">IF(F36337="","",SUM(_xlfn._xlws.FILTER(Balanço[Quantidade],(Balanço[Estoque]=Back!$E$3)*(Balanço[Material]=Back!F36337))))</f>
        <v/>
      </c>
    </row>
    <row r="36338" spans="2:7">
      <c r="B36338" s="32">
        <f>SUMIF(Balanço[Estoque],Back!A36338,Balanço[Quantidade])</f>
        <v>0</v>
      </c>
      <c r="G36338" s="32" t="str" cm="1">
        <f t="array" ref="G36338">IF(F36338="","",SUM(_xlfn._xlws.FILTER(Balanço[Quantidade],(Balanço[Estoque]=Back!$E$3)*(Balanço[Material]=Back!F36338))))</f>
        <v/>
      </c>
    </row>
    <row r="36339" spans="2:7">
      <c r="B36339" s="32">
        <f>SUMIF(Balanço[Estoque],Back!A36339,Balanço[Quantidade])</f>
        <v>0</v>
      </c>
      <c r="G36339" s="32" t="str" cm="1">
        <f t="array" ref="G36339">IF(F36339="","",SUM(_xlfn._xlws.FILTER(Balanço[Quantidade],(Balanço[Estoque]=Back!$E$3)*(Balanço[Material]=Back!F36339))))</f>
        <v/>
      </c>
    </row>
    <row r="36340" spans="2:7">
      <c r="B36340" s="32">
        <f>SUMIF(Balanço[Estoque],Back!A36340,Balanço[Quantidade])</f>
        <v>0</v>
      </c>
      <c r="G36340" s="32" t="str" cm="1">
        <f t="array" ref="G36340">IF(F36340="","",SUM(_xlfn._xlws.FILTER(Balanço[Quantidade],(Balanço[Estoque]=Back!$E$3)*(Balanço[Material]=Back!F36340))))</f>
        <v/>
      </c>
    </row>
    <row r="36341" spans="2:7">
      <c r="B36341" s="32">
        <f>SUMIF(Balanço[Estoque],Back!A36341,Balanço[Quantidade])</f>
        <v>0</v>
      </c>
      <c r="G36341" s="32" t="str" cm="1">
        <f t="array" ref="G36341">IF(F36341="","",SUM(_xlfn._xlws.FILTER(Balanço[Quantidade],(Balanço[Estoque]=Back!$E$3)*(Balanço[Material]=Back!F36341))))</f>
        <v/>
      </c>
    </row>
    <row r="36342" spans="2:7">
      <c r="B36342" s="32">
        <f>SUMIF(Balanço[Estoque],Back!A36342,Balanço[Quantidade])</f>
        <v>0</v>
      </c>
      <c r="G36342" s="32" t="str" cm="1">
        <f t="array" ref="G36342">IF(F36342="","",SUM(_xlfn._xlws.FILTER(Balanço[Quantidade],(Balanço[Estoque]=Back!$E$3)*(Balanço[Material]=Back!F36342))))</f>
        <v/>
      </c>
    </row>
    <row r="36343" spans="2:7">
      <c r="B36343" s="32">
        <f>SUMIF(Balanço[Estoque],Back!A36343,Balanço[Quantidade])</f>
        <v>0</v>
      </c>
      <c r="G36343" s="32" t="str" cm="1">
        <f t="array" ref="G36343">IF(F36343="","",SUM(_xlfn._xlws.FILTER(Balanço[Quantidade],(Balanço[Estoque]=Back!$E$3)*(Balanço[Material]=Back!F36343))))</f>
        <v/>
      </c>
    </row>
    <row r="36344" spans="2:7">
      <c r="B36344" s="32">
        <f>SUMIF(Balanço[Estoque],Back!A36344,Balanço[Quantidade])</f>
        <v>0</v>
      </c>
      <c r="G36344" s="32" t="str" cm="1">
        <f t="array" ref="G36344">IF(F36344="","",SUM(_xlfn._xlws.FILTER(Balanço[Quantidade],(Balanço[Estoque]=Back!$E$3)*(Balanço[Material]=Back!F36344))))</f>
        <v/>
      </c>
    </row>
    <row r="36345" spans="2:7">
      <c r="B36345" s="32">
        <f>SUMIF(Balanço[Estoque],Back!A36345,Balanço[Quantidade])</f>
        <v>0</v>
      </c>
      <c r="G36345" s="32" t="str" cm="1">
        <f t="array" ref="G36345">IF(F36345="","",SUM(_xlfn._xlws.FILTER(Balanço[Quantidade],(Balanço[Estoque]=Back!$E$3)*(Balanço[Material]=Back!F36345))))</f>
        <v/>
      </c>
    </row>
    <row r="36346" spans="2:7">
      <c r="B36346" s="32">
        <f>SUMIF(Balanço[Estoque],Back!A36346,Balanço[Quantidade])</f>
        <v>0</v>
      </c>
      <c r="G36346" s="32" t="str" cm="1">
        <f t="array" ref="G36346">IF(F36346="","",SUM(_xlfn._xlws.FILTER(Balanço[Quantidade],(Balanço[Estoque]=Back!$E$3)*(Balanço[Material]=Back!F36346))))</f>
        <v/>
      </c>
    </row>
    <row r="36347" spans="2:7">
      <c r="B36347" s="32">
        <f>SUMIF(Balanço[Estoque],Back!A36347,Balanço[Quantidade])</f>
        <v>0</v>
      </c>
      <c r="G36347" s="32" t="str" cm="1">
        <f t="array" ref="G36347">IF(F36347="","",SUM(_xlfn._xlws.FILTER(Balanço[Quantidade],(Balanço[Estoque]=Back!$E$3)*(Balanço[Material]=Back!F36347))))</f>
        <v/>
      </c>
    </row>
    <row r="36348" spans="2:7">
      <c r="B36348" s="32">
        <f>SUMIF(Balanço[Estoque],Back!A36348,Balanço[Quantidade])</f>
        <v>0</v>
      </c>
      <c r="G36348" s="32" t="str" cm="1">
        <f t="array" ref="G36348">IF(F36348="","",SUM(_xlfn._xlws.FILTER(Balanço[Quantidade],(Balanço[Estoque]=Back!$E$3)*(Balanço[Material]=Back!F36348))))</f>
        <v/>
      </c>
    </row>
    <row r="36349" spans="2:7">
      <c r="B36349" s="32">
        <f>SUMIF(Balanço[Estoque],Back!A36349,Balanço[Quantidade])</f>
        <v>0</v>
      </c>
      <c r="G36349" s="32" t="str" cm="1">
        <f t="array" ref="G36349">IF(F36349="","",SUM(_xlfn._xlws.FILTER(Balanço[Quantidade],(Balanço[Estoque]=Back!$E$3)*(Balanço[Material]=Back!F36349))))</f>
        <v/>
      </c>
    </row>
    <row r="36350" spans="2:7">
      <c r="B36350" s="32">
        <f>SUMIF(Balanço[Estoque],Back!A36350,Balanço[Quantidade])</f>
        <v>0</v>
      </c>
      <c r="G36350" s="32" t="str" cm="1">
        <f t="array" ref="G36350">IF(F36350="","",SUM(_xlfn._xlws.FILTER(Balanço[Quantidade],(Balanço[Estoque]=Back!$E$3)*(Balanço[Material]=Back!F36350))))</f>
        <v/>
      </c>
    </row>
    <row r="36351" spans="2:7">
      <c r="B36351" s="32">
        <f>SUMIF(Balanço[Estoque],Back!A36351,Balanço[Quantidade])</f>
        <v>0</v>
      </c>
      <c r="G36351" s="32" t="str" cm="1">
        <f t="array" ref="G36351">IF(F36351="","",SUM(_xlfn._xlws.FILTER(Balanço[Quantidade],(Balanço[Estoque]=Back!$E$3)*(Balanço[Material]=Back!F36351))))</f>
        <v/>
      </c>
    </row>
    <row r="36352" spans="2:7">
      <c r="B36352" s="32">
        <f>SUMIF(Balanço[Estoque],Back!A36352,Balanço[Quantidade])</f>
        <v>0</v>
      </c>
      <c r="G36352" s="32" t="str" cm="1">
        <f t="array" ref="G36352">IF(F36352="","",SUM(_xlfn._xlws.FILTER(Balanço[Quantidade],(Balanço[Estoque]=Back!$E$3)*(Balanço[Material]=Back!F36352))))</f>
        <v/>
      </c>
    </row>
    <row r="36353" spans="2:7">
      <c r="B36353" s="32">
        <f>SUMIF(Balanço[Estoque],Back!A36353,Balanço[Quantidade])</f>
        <v>0</v>
      </c>
      <c r="G36353" s="32" t="str" cm="1">
        <f t="array" ref="G36353">IF(F36353="","",SUM(_xlfn._xlws.FILTER(Balanço[Quantidade],(Balanço[Estoque]=Back!$E$3)*(Balanço[Material]=Back!F36353))))</f>
        <v/>
      </c>
    </row>
    <row r="36354" spans="2:7">
      <c r="B36354" s="32">
        <f>SUMIF(Balanço[Estoque],Back!A36354,Balanço[Quantidade])</f>
        <v>0</v>
      </c>
      <c r="G36354" s="32" t="str" cm="1">
        <f t="array" ref="G36354">IF(F36354="","",SUM(_xlfn._xlws.FILTER(Balanço[Quantidade],(Balanço[Estoque]=Back!$E$3)*(Balanço[Material]=Back!F36354))))</f>
        <v/>
      </c>
    </row>
    <row r="36355" spans="2:7">
      <c r="B36355" s="32">
        <f>SUMIF(Balanço[Estoque],Back!A36355,Balanço[Quantidade])</f>
        <v>0</v>
      </c>
      <c r="G36355" s="32" t="str" cm="1">
        <f t="array" ref="G36355">IF(F36355="","",SUM(_xlfn._xlws.FILTER(Balanço[Quantidade],(Balanço[Estoque]=Back!$E$3)*(Balanço[Material]=Back!F36355))))</f>
        <v/>
      </c>
    </row>
    <row r="36356" spans="2:7">
      <c r="B36356" s="32">
        <f>SUMIF(Balanço[Estoque],Back!A36356,Balanço[Quantidade])</f>
        <v>0</v>
      </c>
      <c r="G36356" s="32" t="str" cm="1">
        <f t="array" ref="G36356">IF(F36356="","",SUM(_xlfn._xlws.FILTER(Balanço[Quantidade],(Balanço[Estoque]=Back!$E$3)*(Balanço[Material]=Back!F36356))))</f>
        <v/>
      </c>
    </row>
    <row r="36357" spans="2:7">
      <c r="B36357" s="32">
        <f>SUMIF(Balanço[Estoque],Back!A36357,Balanço[Quantidade])</f>
        <v>0</v>
      </c>
      <c r="G36357" s="32" t="str" cm="1">
        <f t="array" ref="G36357">IF(F36357="","",SUM(_xlfn._xlws.FILTER(Balanço[Quantidade],(Balanço[Estoque]=Back!$E$3)*(Balanço[Material]=Back!F36357))))</f>
        <v/>
      </c>
    </row>
    <row r="36358" spans="2:7">
      <c r="B36358" s="32">
        <f>SUMIF(Balanço[Estoque],Back!A36358,Balanço[Quantidade])</f>
        <v>0</v>
      </c>
      <c r="G36358" s="32" t="str" cm="1">
        <f t="array" ref="G36358">IF(F36358="","",SUM(_xlfn._xlws.FILTER(Balanço[Quantidade],(Balanço[Estoque]=Back!$E$3)*(Balanço[Material]=Back!F36358))))</f>
        <v/>
      </c>
    </row>
    <row r="36359" spans="2:7">
      <c r="B36359" s="32">
        <f>SUMIF(Balanço[Estoque],Back!A36359,Balanço[Quantidade])</f>
        <v>0</v>
      </c>
      <c r="G36359" s="32" t="str" cm="1">
        <f t="array" ref="G36359">IF(F36359="","",SUM(_xlfn._xlws.FILTER(Balanço[Quantidade],(Balanço[Estoque]=Back!$E$3)*(Balanço[Material]=Back!F36359))))</f>
        <v/>
      </c>
    </row>
    <row r="36360" spans="2:7">
      <c r="B36360" s="32">
        <f>SUMIF(Balanço[Estoque],Back!A36360,Balanço[Quantidade])</f>
        <v>0</v>
      </c>
      <c r="G36360" s="32" t="str" cm="1">
        <f t="array" ref="G36360">IF(F36360="","",SUM(_xlfn._xlws.FILTER(Balanço[Quantidade],(Balanço[Estoque]=Back!$E$3)*(Balanço[Material]=Back!F36360))))</f>
        <v/>
      </c>
    </row>
    <row r="36361" spans="2:7">
      <c r="B36361" s="32">
        <f>SUMIF(Balanço[Estoque],Back!A36361,Balanço[Quantidade])</f>
        <v>0</v>
      </c>
      <c r="G36361" s="32" t="str" cm="1">
        <f t="array" ref="G36361">IF(F36361="","",SUM(_xlfn._xlws.FILTER(Balanço[Quantidade],(Balanço[Estoque]=Back!$E$3)*(Balanço[Material]=Back!F36361))))</f>
        <v/>
      </c>
    </row>
    <row r="36362" spans="2:7">
      <c r="B36362" s="32">
        <f>SUMIF(Balanço[Estoque],Back!A36362,Balanço[Quantidade])</f>
        <v>0</v>
      </c>
      <c r="G36362" s="32" t="str" cm="1">
        <f t="array" ref="G36362">IF(F36362="","",SUM(_xlfn._xlws.FILTER(Balanço[Quantidade],(Balanço[Estoque]=Back!$E$3)*(Balanço[Material]=Back!F36362))))</f>
        <v/>
      </c>
    </row>
    <row r="36363" spans="2:7">
      <c r="B36363" s="32">
        <f>SUMIF(Balanço[Estoque],Back!A36363,Balanço[Quantidade])</f>
        <v>0</v>
      </c>
      <c r="G36363" s="32" t="str" cm="1">
        <f t="array" ref="G36363">IF(F36363="","",SUM(_xlfn._xlws.FILTER(Balanço[Quantidade],(Balanço[Estoque]=Back!$E$3)*(Balanço[Material]=Back!F36363))))</f>
        <v/>
      </c>
    </row>
    <row r="36364" spans="2:7">
      <c r="B36364" s="32">
        <f>SUMIF(Balanço[Estoque],Back!A36364,Balanço[Quantidade])</f>
        <v>0</v>
      </c>
      <c r="G36364" s="32" t="str" cm="1">
        <f t="array" ref="G36364">IF(F36364="","",SUM(_xlfn._xlws.FILTER(Balanço[Quantidade],(Balanço[Estoque]=Back!$E$3)*(Balanço[Material]=Back!F36364))))</f>
        <v/>
      </c>
    </row>
    <row r="36365" spans="2:7">
      <c r="B36365" s="32">
        <f>SUMIF(Balanço[Estoque],Back!A36365,Balanço[Quantidade])</f>
        <v>0</v>
      </c>
      <c r="G36365" s="32" t="str" cm="1">
        <f t="array" ref="G36365">IF(F36365="","",SUM(_xlfn._xlws.FILTER(Balanço[Quantidade],(Balanço[Estoque]=Back!$E$3)*(Balanço[Material]=Back!F36365))))</f>
        <v/>
      </c>
    </row>
    <row r="36366" spans="2:7">
      <c r="B36366" s="32">
        <f>SUMIF(Balanço[Estoque],Back!A36366,Balanço[Quantidade])</f>
        <v>0</v>
      </c>
      <c r="G36366" s="32" t="str" cm="1">
        <f t="array" ref="G36366">IF(F36366="","",SUM(_xlfn._xlws.FILTER(Balanço[Quantidade],(Balanço[Estoque]=Back!$E$3)*(Balanço[Material]=Back!F36366))))</f>
        <v/>
      </c>
    </row>
    <row r="36367" spans="2:7">
      <c r="B36367" s="32">
        <f>SUMIF(Balanço[Estoque],Back!A36367,Balanço[Quantidade])</f>
        <v>0</v>
      </c>
      <c r="G36367" s="32" t="str" cm="1">
        <f t="array" ref="G36367">IF(F36367="","",SUM(_xlfn._xlws.FILTER(Balanço[Quantidade],(Balanço[Estoque]=Back!$E$3)*(Balanço[Material]=Back!F36367))))</f>
        <v/>
      </c>
    </row>
    <row r="36368" spans="2:7">
      <c r="B36368" s="32">
        <f>SUMIF(Balanço[Estoque],Back!A36368,Balanço[Quantidade])</f>
        <v>0</v>
      </c>
      <c r="G36368" s="32" t="str" cm="1">
        <f t="array" ref="G36368">IF(F36368="","",SUM(_xlfn._xlws.FILTER(Balanço[Quantidade],(Balanço[Estoque]=Back!$E$3)*(Balanço[Material]=Back!F36368))))</f>
        <v/>
      </c>
    </row>
    <row r="36369" spans="2:7">
      <c r="B36369" s="32">
        <f>SUMIF(Balanço[Estoque],Back!A36369,Balanço[Quantidade])</f>
        <v>0</v>
      </c>
      <c r="G36369" s="32" t="str" cm="1">
        <f t="array" ref="G36369">IF(F36369="","",SUM(_xlfn._xlws.FILTER(Balanço[Quantidade],(Balanço[Estoque]=Back!$E$3)*(Balanço[Material]=Back!F36369))))</f>
        <v/>
      </c>
    </row>
    <row r="36370" spans="2:7">
      <c r="B36370" s="32">
        <f>SUMIF(Balanço[Estoque],Back!A36370,Balanço[Quantidade])</f>
        <v>0</v>
      </c>
      <c r="G36370" s="32" t="str" cm="1">
        <f t="array" ref="G36370">IF(F36370="","",SUM(_xlfn._xlws.FILTER(Balanço[Quantidade],(Balanço[Estoque]=Back!$E$3)*(Balanço[Material]=Back!F36370))))</f>
        <v/>
      </c>
    </row>
    <row r="36371" spans="2:7">
      <c r="B36371" s="32">
        <f>SUMIF(Balanço[Estoque],Back!A36371,Balanço[Quantidade])</f>
        <v>0</v>
      </c>
      <c r="G36371" s="32" t="str" cm="1">
        <f t="array" ref="G36371">IF(F36371="","",SUM(_xlfn._xlws.FILTER(Balanço[Quantidade],(Balanço[Estoque]=Back!$E$3)*(Balanço[Material]=Back!F36371))))</f>
        <v/>
      </c>
    </row>
    <row r="36372" spans="2:7">
      <c r="B36372" s="32">
        <f>SUMIF(Balanço[Estoque],Back!A36372,Balanço[Quantidade])</f>
        <v>0</v>
      </c>
      <c r="G36372" s="32" t="str" cm="1">
        <f t="array" ref="G36372">IF(F36372="","",SUM(_xlfn._xlws.FILTER(Balanço[Quantidade],(Balanço[Estoque]=Back!$E$3)*(Balanço[Material]=Back!F36372))))</f>
        <v/>
      </c>
    </row>
    <row r="36373" spans="2:7">
      <c r="B36373" s="32">
        <f>SUMIF(Balanço[Estoque],Back!A36373,Balanço[Quantidade])</f>
        <v>0</v>
      </c>
      <c r="G36373" s="32" t="str" cm="1">
        <f t="array" ref="G36373">IF(F36373="","",SUM(_xlfn._xlws.FILTER(Balanço[Quantidade],(Balanço[Estoque]=Back!$E$3)*(Balanço[Material]=Back!F36373))))</f>
        <v/>
      </c>
    </row>
    <row r="36374" spans="2:7">
      <c r="B36374" s="32">
        <f>SUMIF(Balanço[Estoque],Back!A36374,Balanço[Quantidade])</f>
        <v>0</v>
      </c>
      <c r="G36374" s="32" t="str" cm="1">
        <f t="array" ref="G36374">IF(F36374="","",SUM(_xlfn._xlws.FILTER(Balanço[Quantidade],(Balanço[Estoque]=Back!$E$3)*(Balanço[Material]=Back!F36374))))</f>
        <v/>
      </c>
    </row>
    <row r="36375" spans="2:7">
      <c r="B36375" s="32">
        <f>SUMIF(Balanço[Estoque],Back!A36375,Balanço[Quantidade])</f>
        <v>0</v>
      </c>
      <c r="G36375" s="32" t="str" cm="1">
        <f t="array" ref="G36375">IF(F36375="","",SUM(_xlfn._xlws.FILTER(Balanço[Quantidade],(Balanço[Estoque]=Back!$E$3)*(Balanço[Material]=Back!F36375))))</f>
        <v/>
      </c>
    </row>
    <row r="36376" spans="2:7">
      <c r="B36376" s="32">
        <f>SUMIF(Balanço[Estoque],Back!A36376,Balanço[Quantidade])</f>
        <v>0</v>
      </c>
      <c r="G36376" s="32" t="str" cm="1">
        <f t="array" ref="G36376">IF(F36376="","",SUM(_xlfn._xlws.FILTER(Balanço[Quantidade],(Balanço[Estoque]=Back!$E$3)*(Balanço[Material]=Back!F36376))))</f>
        <v/>
      </c>
    </row>
    <row r="36377" spans="2:7">
      <c r="B36377" s="32">
        <f>SUMIF(Balanço[Estoque],Back!A36377,Balanço[Quantidade])</f>
        <v>0</v>
      </c>
      <c r="G36377" s="32" t="str" cm="1">
        <f t="array" ref="G36377">IF(F36377="","",SUM(_xlfn._xlws.FILTER(Balanço[Quantidade],(Balanço[Estoque]=Back!$E$3)*(Balanço[Material]=Back!F36377))))</f>
        <v/>
      </c>
    </row>
    <row r="36378" spans="2:7">
      <c r="B36378" s="32">
        <f>SUMIF(Balanço[Estoque],Back!A36378,Balanço[Quantidade])</f>
        <v>0</v>
      </c>
      <c r="G36378" s="32" t="str" cm="1">
        <f t="array" ref="G36378">IF(F36378="","",SUM(_xlfn._xlws.FILTER(Balanço[Quantidade],(Balanço[Estoque]=Back!$E$3)*(Balanço[Material]=Back!F36378))))</f>
        <v/>
      </c>
    </row>
    <row r="36379" spans="2:7">
      <c r="B36379" s="32">
        <f>SUMIF(Balanço[Estoque],Back!A36379,Balanço[Quantidade])</f>
        <v>0</v>
      </c>
      <c r="G36379" s="32" t="str" cm="1">
        <f t="array" ref="G36379">IF(F36379="","",SUM(_xlfn._xlws.FILTER(Balanço[Quantidade],(Balanço[Estoque]=Back!$E$3)*(Balanço[Material]=Back!F36379))))</f>
        <v/>
      </c>
    </row>
    <row r="36380" spans="2:7">
      <c r="B36380" s="32">
        <f>SUMIF(Balanço[Estoque],Back!A36380,Balanço[Quantidade])</f>
        <v>0</v>
      </c>
      <c r="G36380" s="32" t="str" cm="1">
        <f t="array" ref="G36380">IF(F36380="","",SUM(_xlfn._xlws.FILTER(Balanço[Quantidade],(Balanço[Estoque]=Back!$E$3)*(Balanço[Material]=Back!F36380))))</f>
        <v/>
      </c>
    </row>
    <row r="36381" spans="2:7">
      <c r="B36381" s="32">
        <f>SUMIF(Balanço[Estoque],Back!A36381,Balanço[Quantidade])</f>
        <v>0</v>
      </c>
      <c r="G36381" s="32" t="str" cm="1">
        <f t="array" ref="G36381">IF(F36381="","",SUM(_xlfn._xlws.FILTER(Balanço[Quantidade],(Balanço[Estoque]=Back!$E$3)*(Balanço[Material]=Back!F36381))))</f>
        <v/>
      </c>
    </row>
    <row r="36382" spans="2:7">
      <c r="B36382" s="32">
        <f>SUMIF(Balanço[Estoque],Back!A36382,Balanço[Quantidade])</f>
        <v>0</v>
      </c>
      <c r="G36382" s="32" t="str" cm="1">
        <f t="array" ref="G36382">IF(F36382="","",SUM(_xlfn._xlws.FILTER(Balanço[Quantidade],(Balanço[Estoque]=Back!$E$3)*(Balanço[Material]=Back!F36382))))</f>
        <v/>
      </c>
    </row>
    <row r="36383" spans="2:7">
      <c r="B36383" s="32">
        <f>SUMIF(Balanço[Estoque],Back!A36383,Balanço[Quantidade])</f>
        <v>0</v>
      </c>
      <c r="G36383" s="32" t="str" cm="1">
        <f t="array" ref="G36383">IF(F36383="","",SUM(_xlfn._xlws.FILTER(Balanço[Quantidade],(Balanço[Estoque]=Back!$E$3)*(Balanço[Material]=Back!F36383))))</f>
        <v/>
      </c>
    </row>
    <row r="36384" spans="2:7">
      <c r="B36384" s="32">
        <f>SUMIF(Balanço[Estoque],Back!A36384,Balanço[Quantidade])</f>
        <v>0</v>
      </c>
      <c r="G36384" s="32" t="str" cm="1">
        <f t="array" ref="G36384">IF(F36384="","",SUM(_xlfn._xlws.FILTER(Balanço[Quantidade],(Balanço[Estoque]=Back!$E$3)*(Balanço[Material]=Back!F36384))))</f>
        <v/>
      </c>
    </row>
    <row r="36385" spans="2:7">
      <c r="B36385" s="32">
        <f>SUMIF(Balanço[Estoque],Back!A36385,Balanço[Quantidade])</f>
        <v>0</v>
      </c>
      <c r="G36385" s="32" t="str" cm="1">
        <f t="array" ref="G36385">IF(F36385="","",SUM(_xlfn._xlws.FILTER(Balanço[Quantidade],(Balanço[Estoque]=Back!$E$3)*(Balanço[Material]=Back!F36385))))</f>
        <v/>
      </c>
    </row>
    <row r="36386" spans="2:7">
      <c r="B36386" s="32">
        <f>SUMIF(Balanço[Estoque],Back!A36386,Balanço[Quantidade])</f>
        <v>0</v>
      </c>
      <c r="G36386" s="32" t="str" cm="1">
        <f t="array" ref="G36386">IF(F36386="","",SUM(_xlfn._xlws.FILTER(Balanço[Quantidade],(Balanço[Estoque]=Back!$E$3)*(Balanço[Material]=Back!F36386))))</f>
        <v/>
      </c>
    </row>
    <row r="36387" spans="2:7">
      <c r="B36387" s="32">
        <f>SUMIF(Balanço[Estoque],Back!A36387,Balanço[Quantidade])</f>
        <v>0</v>
      </c>
      <c r="G36387" s="32" t="str" cm="1">
        <f t="array" ref="G36387">IF(F36387="","",SUM(_xlfn._xlws.FILTER(Balanço[Quantidade],(Balanço[Estoque]=Back!$E$3)*(Balanço[Material]=Back!F36387))))</f>
        <v/>
      </c>
    </row>
    <row r="36388" spans="2:7">
      <c r="B36388" s="32">
        <f>SUMIF(Balanço[Estoque],Back!A36388,Balanço[Quantidade])</f>
        <v>0</v>
      </c>
      <c r="G36388" s="32" t="str" cm="1">
        <f t="array" ref="G36388">IF(F36388="","",SUM(_xlfn._xlws.FILTER(Balanço[Quantidade],(Balanço[Estoque]=Back!$E$3)*(Balanço[Material]=Back!F36388))))</f>
        <v/>
      </c>
    </row>
    <row r="36389" spans="2:7">
      <c r="B36389" s="32">
        <f>SUMIF(Balanço[Estoque],Back!A36389,Balanço[Quantidade])</f>
        <v>0</v>
      </c>
      <c r="G36389" s="32" t="str" cm="1">
        <f t="array" ref="G36389">IF(F36389="","",SUM(_xlfn._xlws.FILTER(Balanço[Quantidade],(Balanço[Estoque]=Back!$E$3)*(Balanço[Material]=Back!F36389))))</f>
        <v/>
      </c>
    </row>
    <row r="36390" spans="2:7">
      <c r="B36390" s="32">
        <f>SUMIF(Balanço[Estoque],Back!A36390,Balanço[Quantidade])</f>
        <v>0</v>
      </c>
      <c r="G36390" s="32" t="str" cm="1">
        <f t="array" ref="G36390">IF(F36390="","",SUM(_xlfn._xlws.FILTER(Balanço[Quantidade],(Balanço[Estoque]=Back!$E$3)*(Balanço[Material]=Back!F36390))))</f>
        <v/>
      </c>
    </row>
    <row r="36391" spans="2:7">
      <c r="B36391" s="32">
        <f>SUMIF(Balanço[Estoque],Back!A36391,Balanço[Quantidade])</f>
        <v>0</v>
      </c>
      <c r="G36391" s="32" t="str" cm="1">
        <f t="array" ref="G36391">IF(F36391="","",SUM(_xlfn._xlws.FILTER(Balanço[Quantidade],(Balanço[Estoque]=Back!$E$3)*(Balanço[Material]=Back!F36391))))</f>
        <v/>
      </c>
    </row>
    <row r="36392" spans="2:7">
      <c r="B36392" s="32">
        <f>SUMIF(Balanço[Estoque],Back!A36392,Balanço[Quantidade])</f>
        <v>0</v>
      </c>
      <c r="G36392" s="32" t="str" cm="1">
        <f t="array" ref="G36392">IF(F36392="","",SUM(_xlfn._xlws.FILTER(Balanço[Quantidade],(Balanço[Estoque]=Back!$E$3)*(Balanço[Material]=Back!F36392))))</f>
        <v/>
      </c>
    </row>
    <row r="36393" spans="2:7">
      <c r="B36393" s="32">
        <f>SUMIF(Balanço[Estoque],Back!A36393,Balanço[Quantidade])</f>
        <v>0</v>
      </c>
      <c r="G36393" s="32" t="str" cm="1">
        <f t="array" ref="G36393">IF(F36393="","",SUM(_xlfn._xlws.FILTER(Balanço[Quantidade],(Balanço[Estoque]=Back!$E$3)*(Balanço[Material]=Back!F36393))))</f>
        <v/>
      </c>
    </row>
    <row r="36394" spans="2:7">
      <c r="B36394" s="32">
        <f>SUMIF(Balanço[Estoque],Back!A36394,Balanço[Quantidade])</f>
        <v>0</v>
      </c>
      <c r="G36394" s="32" t="str" cm="1">
        <f t="array" ref="G36394">IF(F36394="","",SUM(_xlfn._xlws.FILTER(Balanço[Quantidade],(Balanço[Estoque]=Back!$E$3)*(Balanço[Material]=Back!F36394))))</f>
        <v/>
      </c>
    </row>
    <row r="36395" spans="2:7">
      <c r="B36395" s="32">
        <f>SUMIF(Balanço[Estoque],Back!A36395,Balanço[Quantidade])</f>
        <v>0</v>
      </c>
      <c r="G36395" s="32" t="str" cm="1">
        <f t="array" ref="G36395">IF(F36395="","",SUM(_xlfn._xlws.FILTER(Balanço[Quantidade],(Balanço[Estoque]=Back!$E$3)*(Balanço[Material]=Back!F36395))))</f>
        <v/>
      </c>
    </row>
    <row r="36396" spans="2:7">
      <c r="B36396" s="32">
        <f>SUMIF(Balanço[Estoque],Back!A36396,Balanço[Quantidade])</f>
        <v>0</v>
      </c>
      <c r="G36396" s="32" t="str" cm="1">
        <f t="array" ref="G36396">IF(F36396="","",SUM(_xlfn._xlws.FILTER(Balanço[Quantidade],(Balanço[Estoque]=Back!$E$3)*(Balanço[Material]=Back!F36396))))</f>
        <v/>
      </c>
    </row>
    <row r="36397" spans="2:7">
      <c r="B36397" s="32">
        <f>SUMIF(Balanço[Estoque],Back!A36397,Balanço[Quantidade])</f>
        <v>0</v>
      </c>
      <c r="G36397" s="32" t="str" cm="1">
        <f t="array" ref="G36397">IF(F36397="","",SUM(_xlfn._xlws.FILTER(Balanço[Quantidade],(Balanço[Estoque]=Back!$E$3)*(Balanço[Material]=Back!F36397))))</f>
        <v/>
      </c>
    </row>
    <row r="36398" spans="2:7">
      <c r="B36398" s="32">
        <f>SUMIF(Balanço[Estoque],Back!A36398,Balanço[Quantidade])</f>
        <v>0</v>
      </c>
      <c r="G36398" s="32" t="str" cm="1">
        <f t="array" ref="G36398">IF(F36398="","",SUM(_xlfn._xlws.FILTER(Balanço[Quantidade],(Balanço[Estoque]=Back!$E$3)*(Balanço[Material]=Back!F36398))))</f>
        <v/>
      </c>
    </row>
    <row r="36399" spans="2:7">
      <c r="B36399" s="32">
        <f>SUMIF(Balanço[Estoque],Back!A36399,Balanço[Quantidade])</f>
        <v>0</v>
      </c>
      <c r="G36399" s="32" t="str" cm="1">
        <f t="array" ref="G36399">IF(F36399="","",SUM(_xlfn._xlws.FILTER(Balanço[Quantidade],(Balanço[Estoque]=Back!$E$3)*(Balanço[Material]=Back!F36399))))</f>
        <v/>
      </c>
    </row>
    <row r="36400" spans="2:7">
      <c r="B36400" s="32">
        <f>SUMIF(Balanço[Estoque],Back!A36400,Balanço[Quantidade])</f>
        <v>0</v>
      </c>
      <c r="G36400" s="32" t="str" cm="1">
        <f t="array" ref="G36400">IF(F36400="","",SUM(_xlfn._xlws.FILTER(Balanço[Quantidade],(Balanço[Estoque]=Back!$E$3)*(Balanço[Material]=Back!F36400))))</f>
        <v/>
      </c>
    </row>
    <row r="36401" spans="2:7">
      <c r="B36401" s="32">
        <f>SUMIF(Balanço[Estoque],Back!A36401,Balanço[Quantidade])</f>
        <v>0</v>
      </c>
      <c r="G36401" s="32" t="str" cm="1">
        <f t="array" ref="G36401">IF(F36401="","",SUM(_xlfn._xlws.FILTER(Balanço[Quantidade],(Balanço[Estoque]=Back!$E$3)*(Balanço[Material]=Back!F36401))))</f>
        <v/>
      </c>
    </row>
    <row r="36402" spans="2:7">
      <c r="B36402" s="32">
        <f>SUMIF(Balanço[Estoque],Back!A36402,Balanço[Quantidade])</f>
        <v>0</v>
      </c>
      <c r="G36402" s="32" t="str" cm="1">
        <f t="array" ref="G36402">IF(F36402="","",SUM(_xlfn._xlws.FILTER(Balanço[Quantidade],(Balanço[Estoque]=Back!$E$3)*(Balanço[Material]=Back!F36402))))</f>
        <v/>
      </c>
    </row>
    <row r="36403" spans="2:7">
      <c r="B36403" s="32">
        <f>SUMIF(Balanço[Estoque],Back!A36403,Balanço[Quantidade])</f>
        <v>0</v>
      </c>
      <c r="G36403" s="32" t="str" cm="1">
        <f t="array" ref="G36403">IF(F36403="","",SUM(_xlfn._xlws.FILTER(Balanço[Quantidade],(Balanço[Estoque]=Back!$E$3)*(Balanço[Material]=Back!F36403))))</f>
        <v/>
      </c>
    </row>
    <row r="36404" spans="2:7">
      <c r="B36404" s="32">
        <f>SUMIF(Balanço[Estoque],Back!A36404,Balanço[Quantidade])</f>
        <v>0</v>
      </c>
      <c r="G36404" s="32" t="str" cm="1">
        <f t="array" ref="G36404">IF(F36404="","",SUM(_xlfn._xlws.FILTER(Balanço[Quantidade],(Balanço[Estoque]=Back!$E$3)*(Balanço[Material]=Back!F36404))))</f>
        <v/>
      </c>
    </row>
    <row r="36405" spans="2:7">
      <c r="B36405" s="32">
        <f>SUMIF(Balanço[Estoque],Back!A36405,Balanço[Quantidade])</f>
        <v>0</v>
      </c>
      <c r="G36405" s="32" t="str" cm="1">
        <f t="array" ref="G36405">IF(F36405="","",SUM(_xlfn._xlws.FILTER(Balanço[Quantidade],(Balanço[Estoque]=Back!$E$3)*(Balanço[Material]=Back!F36405))))</f>
        <v/>
      </c>
    </row>
    <row r="36406" spans="2:7">
      <c r="B36406" s="32">
        <f>SUMIF(Balanço[Estoque],Back!A36406,Balanço[Quantidade])</f>
        <v>0</v>
      </c>
      <c r="G36406" s="32" t="str" cm="1">
        <f t="array" ref="G36406">IF(F36406="","",SUM(_xlfn._xlws.FILTER(Balanço[Quantidade],(Balanço[Estoque]=Back!$E$3)*(Balanço[Material]=Back!F36406))))</f>
        <v/>
      </c>
    </row>
    <row r="36407" spans="2:7">
      <c r="B36407" s="32">
        <f>SUMIF(Balanço[Estoque],Back!A36407,Balanço[Quantidade])</f>
        <v>0</v>
      </c>
      <c r="G36407" s="32" t="str" cm="1">
        <f t="array" ref="G36407">IF(F36407="","",SUM(_xlfn._xlws.FILTER(Balanço[Quantidade],(Balanço[Estoque]=Back!$E$3)*(Balanço[Material]=Back!F36407))))</f>
        <v/>
      </c>
    </row>
    <row r="36408" spans="2:7">
      <c r="B36408" s="32">
        <f>SUMIF(Balanço[Estoque],Back!A36408,Balanço[Quantidade])</f>
        <v>0</v>
      </c>
      <c r="G36408" s="32" t="str" cm="1">
        <f t="array" ref="G36408">IF(F36408="","",SUM(_xlfn._xlws.FILTER(Balanço[Quantidade],(Balanço[Estoque]=Back!$E$3)*(Balanço[Material]=Back!F36408))))</f>
        <v/>
      </c>
    </row>
    <row r="36409" spans="2:7">
      <c r="B36409" s="32">
        <f>SUMIF(Balanço[Estoque],Back!A36409,Balanço[Quantidade])</f>
        <v>0</v>
      </c>
      <c r="G36409" s="32" t="str" cm="1">
        <f t="array" ref="G36409">IF(F36409="","",SUM(_xlfn._xlws.FILTER(Balanço[Quantidade],(Balanço[Estoque]=Back!$E$3)*(Balanço[Material]=Back!F36409))))</f>
        <v/>
      </c>
    </row>
    <row r="36410" spans="2:7">
      <c r="B36410" s="32">
        <f>SUMIF(Balanço[Estoque],Back!A36410,Balanço[Quantidade])</f>
        <v>0</v>
      </c>
      <c r="G36410" s="32" t="str" cm="1">
        <f t="array" ref="G36410">IF(F36410="","",SUM(_xlfn._xlws.FILTER(Balanço[Quantidade],(Balanço[Estoque]=Back!$E$3)*(Balanço[Material]=Back!F36410))))</f>
        <v/>
      </c>
    </row>
    <row r="36411" spans="2:7">
      <c r="B36411" s="32">
        <f>SUMIF(Balanço[Estoque],Back!A36411,Balanço[Quantidade])</f>
        <v>0</v>
      </c>
      <c r="G36411" s="32" t="str" cm="1">
        <f t="array" ref="G36411">IF(F36411="","",SUM(_xlfn._xlws.FILTER(Balanço[Quantidade],(Balanço[Estoque]=Back!$E$3)*(Balanço[Material]=Back!F36411))))</f>
        <v/>
      </c>
    </row>
    <row r="36412" spans="2:7">
      <c r="B36412" s="32">
        <f>SUMIF(Balanço[Estoque],Back!A36412,Balanço[Quantidade])</f>
        <v>0</v>
      </c>
      <c r="G36412" s="32" t="str" cm="1">
        <f t="array" ref="G36412">IF(F36412="","",SUM(_xlfn._xlws.FILTER(Balanço[Quantidade],(Balanço[Estoque]=Back!$E$3)*(Balanço[Material]=Back!F36412))))</f>
        <v/>
      </c>
    </row>
    <row r="36413" spans="2:7">
      <c r="B36413" s="32">
        <f>SUMIF(Balanço[Estoque],Back!A36413,Balanço[Quantidade])</f>
        <v>0</v>
      </c>
      <c r="G36413" s="32" t="str" cm="1">
        <f t="array" ref="G36413">IF(F36413="","",SUM(_xlfn._xlws.FILTER(Balanço[Quantidade],(Balanço[Estoque]=Back!$E$3)*(Balanço[Material]=Back!F36413))))</f>
        <v/>
      </c>
    </row>
    <row r="36414" spans="2:7">
      <c r="B36414" s="32">
        <f>SUMIF(Balanço[Estoque],Back!A36414,Balanço[Quantidade])</f>
        <v>0</v>
      </c>
      <c r="G36414" s="32" t="str" cm="1">
        <f t="array" ref="G36414">IF(F36414="","",SUM(_xlfn._xlws.FILTER(Balanço[Quantidade],(Balanço[Estoque]=Back!$E$3)*(Balanço[Material]=Back!F36414))))</f>
        <v/>
      </c>
    </row>
    <row r="36415" spans="2:7">
      <c r="B36415" s="32">
        <f>SUMIF(Balanço[Estoque],Back!A36415,Balanço[Quantidade])</f>
        <v>0</v>
      </c>
      <c r="G36415" s="32" t="str" cm="1">
        <f t="array" ref="G36415">IF(F36415="","",SUM(_xlfn._xlws.FILTER(Balanço[Quantidade],(Balanço[Estoque]=Back!$E$3)*(Balanço[Material]=Back!F36415))))</f>
        <v/>
      </c>
    </row>
    <row r="36416" spans="2:7">
      <c r="B36416" s="32">
        <f>SUMIF(Balanço[Estoque],Back!A36416,Balanço[Quantidade])</f>
        <v>0</v>
      </c>
      <c r="G36416" s="32" t="str" cm="1">
        <f t="array" ref="G36416">IF(F36416="","",SUM(_xlfn._xlws.FILTER(Balanço[Quantidade],(Balanço[Estoque]=Back!$E$3)*(Balanço[Material]=Back!F36416))))</f>
        <v/>
      </c>
    </row>
    <row r="36417" spans="2:7">
      <c r="B36417" s="32">
        <f>SUMIF(Balanço[Estoque],Back!A36417,Balanço[Quantidade])</f>
        <v>0</v>
      </c>
      <c r="G36417" s="32" t="str" cm="1">
        <f t="array" ref="G36417">IF(F36417="","",SUM(_xlfn._xlws.FILTER(Balanço[Quantidade],(Balanço[Estoque]=Back!$E$3)*(Balanço[Material]=Back!F36417))))</f>
        <v/>
      </c>
    </row>
    <row r="36418" spans="2:7">
      <c r="B36418" s="32">
        <f>SUMIF(Balanço[Estoque],Back!A36418,Balanço[Quantidade])</f>
        <v>0</v>
      </c>
      <c r="G36418" s="32" t="str" cm="1">
        <f t="array" ref="G36418">IF(F36418="","",SUM(_xlfn._xlws.FILTER(Balanço[Quantidade],(Balanço[Estoque]=Back!$E$3)*(Balanço[Material]=Back!F36418))))</f>
        <v/>
      </c>
    </row>
    <row r="36419" spans="2:7">
      <c r="B36419" s="32">
        <f>SUMIF(Balanço[Estoque],Back!A36419,Balanço[Quantidade])</f>
        <v>0</v>
      </c>
      <c r="G36419" s="32" t="str" cm="1">
        <f t="array" ref="G36419">IF(F36419="","",SUM(_xlfn._xlws.FILTER(Balanço[Quantidade],(Balanço[Estoque]=Back!$E$3)*(Balanço[Material]=Back!F36419))))</f>
        <v/>
      </c>
    </row>
    <row r="36420" spans="2:7">
      <c r="B36420" s="32">
        <f>SUMIF(Balanço[Estoque],Back!A36420,Balanço[Quantidade])</f>
        <v>0</v>
      </c>
      <c r="G36420" s="32" t="str" cm="1">
        <f t="array" ref="G36420">IF(F36420="","",SUM(_xlfn._xlws.FILTER(Balanço[Quantidade],(Balanço[Estoque]=Back!$E$3)*(Balanço[Material]=Back!F36420))))</f>
        <v/>
      </c>
    </row>
    <row r="36421" spans="2:7">
      <c r="B36421" s="32">
        <f>SUMIF(Balanço[Estoque],Back!A36421,Balanço[Quantidade])</f>
        <v>0</v>
      </c>
      <c r="G36421" s="32" t="str" cm="1">
        <f t="array" ref="G36421">IF(F36421="","",SUM(_xlfn._xlws.FILTER(Balanço[Quantidade],(Balanço[Estoque]=Back!$E$3)*(Balanço[Material]=Back!F36421))))</f>
        <v/>
      </c>
    </row>
    <row r="36422" spans="2:7">
      <c r="B36422" s="32">
        <f>SUMIF(Balanço[Estoque],Back!A36422,Balanço[Quantidade])</f>
        <v>0</v>
      </c>
      <c r="G36422" s="32" t="str" cm="1">
        <f t="array" ref="G36422">IF(F36422="","",SUM(_xlfn._xlws.FILTER(Balanço[Quantidade],(Balanço[Estoque]=Back!$E$3)*(Balanço[Material]=Back!F36422))))</f>
        <v/>
      </c>
    </row>
    <row r="36423" spans="2:7">
      <c r="B36423" s="32">
        <f>SUMIF(Balanço[Estoque],Back!A36423,Balanço[Quantidade])</f>
        <v>0</v>
      </c>
      <c r="G36423" s="32" t="str" cm="1">
        <f t="array" ref="G36423">IF(F36423="","",SUM(_xlfn._xlws.FILTER(Balanço[Quantidade],(Balanço[Estoque]=Back!$E$3)*(Balanço[Material]=Back!F36423))))</f>
        <v/>
      </c>
    </row>
    <row r="36424" spans="2:7">
      <c r="B36424" s="32">
        <f>SUMIF(Balanço[Estoque],Back!A36424,Balanço[Quantidade])</f>
        <v>0</v>
      </c>
      <c r="G36424" s="32" t="str" cm="1">
        <f t="array" ref="G36424">IF(F36424="","",SUM(_xlfn._xlws.FILTER(Balanço[Quantidade],(Balanço[Estoque]=Back!$E$3)*(Balanço[Material]=Back!F36424))))</f>
        <v/>
      </c>
    </row>
    <row r="36425" spans="2:7">
      <c r="B36425" s="32">
        <f>SUMIF(Balanço[Estoque],Back!A36425,Balanço[Quantidade])</f>
        <v>0</v>
      </c>
      <c r="G36425" s="32" t="str" cm="1">
        <f t="array" ref="G36425">IF(F36425="","",SUM(_xlfn._xlws.FILTER(Balanço[Quantidade],(Balanço[Estoque]=Back!$E$3)*(Balanço[Material]=Back!F36425))))</f>
        <v/>
      </c>
    </row>
    <row r="36426" spans="2:7">
      <c r="B36426" s="32">
        <f>SUMIF(Balanço[Estoque],Back!A36426,Balanço[Quantidade])</f>
        <v>0</v>
      </c>
      <c r="G36426" s="32" t="str" cm="1">
        <f t="array" ref="G36426">IF(F36426="","",SUM(_xlfn._xlws.FILTER(Balanço[Quantidade],(Balanço[Estoque]=Back!$E$3)*(Balanço[Material]=Back!F36426))))</f>
        <v/>
      </c>
    </row>
    <row r="36427" spans="2:7">
      <c r="B36427" s="32">
        <f>SUMIF(Balanço[Estoque],Back!A36427,Balanço[Quantidade])</f>
        <v>0</v>
      </c>
      <c r="G36427" s="32" t="str" cm="1">
        <f t="array" ref="G36427">IF(F36427="","",SUM(_xlfn._xlws.FILTER(Balanço[Quantidade],(Balanço[Estoque]=Back!$E$3)*(Balanço[Material]=Back!F36427))))</f>
        <v/>
      </c>
    </row>
    <row r="36428" spans="2:7">
      <c r="B36428" s="32">
        <f>SUMIF(Balanço[Estoque],Back!A36428,Balanço[Quantidade])</f>
        <v>0</v>
      </c>
      <c r="G36428" s="32" t="str" cm="1">
        <f t="array" ref="G36428">IF(F36428="","",SUM(_xlfn._xlws.FILTER(Balanço[Quantidade],(Balanço[Estoque]=Back!$E$3)*(Balanço[Material]=Back!F36428))))</f>
        <v/>
      </c>
    </row>
    <row r="36429" spans="2:7">
      <c r="B36429" s="32">
        <f>SUMIF(Balanço[Estoque],Back!A36429,Balanço[Quantidade])</f>
        <v>0</v>
      </c>
      <c r="G36429" s="32" t="str" cm="1">
        <f t="array" ref="G36429">IF(F36429="","",SUM(_xlfn._xlws.FILTER(Balanço[Quantidade],(Balanço[Estoque]=Back!$E$3)*(Balanço[Material]=Back!F36429))))</f>
        <v/>
      </c>
    </row>
    <row r="36430" spans="2:7">
      <c r="B36430" s="32">
        <f>SUMIF(Balanço[Estoque],Back!A36430,Balanço[Quantidade])</f>
        <v>0</v>
      </c>
      <c r="G36430" s="32" t="str" cm="1">
        <f t="array" ref="G36430">IF(F36430="","",SUM(_xlfn._xlws.FILTER(Balanço[Quantidade],(Balanço[Estoque]=Back!$E$3)*(Balanço[Material]=Back!F36430))))</f>
        <v/>
      </c>
    </row>
    <row r="36431" spans="2:7">
      <c r="B36431" s="32">
        <f>SUMIF(Balanço[Estoque],Back!A36431,Balanço[Quantidade])</f>
        <v>0</v>
      </c>
      <c r="G36431" s="32" t="str" cm="1">
        <f t="array" ref="G36431">IF(F36431="","",SUM(_xlfn._xlws.FILTER(Balanço[Quantidade],(Balanço[Estoque]=Back!$E$3)*(Balanço[Material]=Back!F36431))))</f>
        <v/>
      </c>
    </row>
    <row r="36432" spans="2:7">
      <c r="B36432" s="32">
        <f>SUMIF(Balanço[Estoque],Back!A36432,Balanço[Quantidade])</f>
        <v>0</v>
      </c>
      <c r="G36432" s="32" t="str" cm="1">
        <f t="array" ref="G36432">IF(F36432="","",SUM(_xlfn._xlws.FILTER(Balanço[Quantidade],(Balanço[Estoque]=Back!$E$3)*(Balanço[Material]=Back!F36432))))</f>
        <v/>
      </c>
    </row>
    <row r="36433" spans="2:7">
      <c r="B36433" s="32">
        <f>SUMIF(Balanço[Estoque],Back!A36433,Balanço[Quantidade])</f>
        <v>0</v>
      </c>
      <c r="G36433" s="32" t="str" cm="1">
        <f t="array" ref="G36433">IF(F36433="","",SUM(_xlfn._xlws.FILTER(Balanço[Quantidade],(Balanço[Estoque]=Back!$E$3)*(Balanço[Material]=Back!F36433))))</f>
        <v/>
      </c>
    </row>
    <row r="36434" spans="2:7">
      <c r="B36434" s="32">
        <f>SUMIF(Balanço[Estoque],Back!A36434,Balanço[Quantidade])</f>
        <v>0</v>
      </c>
      <c r="G36434" s="32" t="str" cm="1">
        <f t="array" ref="G36434">IF(F36434="","",SUM(_xlfn._xlws.FILTER(Balanço[Quantidade],(Balanço[Estoque]=Back!$E$3)*(Balanço[Material]=Back!F36434))))</f>
        <v/>
      </c>
    </row>
    <row r="36435" spans="2:7">
      <c r="B36435" s="32">
        <f>SUMIF(Balanço[Estoque],Back!A36435,Balanço[Quantidade])</f>
        <v>0</v>
      </c>
      <c r="G36435" s="32" t="str" cm="1">
        <f t="array" ref="G36435">IF(F36435="","",SUM(_xlfn._xlws.FILTER(Balanço[Quantidade],(Balanço[Estoque]=Back!$E$3)*(Balanço[Material]=Back!F36435))))</f>
        <v/>
      </c>
    </row>
    <row r="36436" spans="2:7">
      <c r="B36436" s="32">
        <f>SUMIF(Balanço[Estoque],Back!A36436,Balanço[Quantidade])</f>
        <v>0</v>
      </c>
      <c r="G36436" s="32" t="str" cm="1">
        <f t="array" ref="G36436">IF(F36436="","",SUM(_xlfn._xlws.FILTER(Balanço[Quantidade],(Balanço[Estoque]=Back!$E$3)*(Balanço[Material]=Back!F36436))))</f>
        <v/>
      </c>
    </row>
    <row r="36437" spans="2:7">
      <c r="B36437" s="32">
        <f>SUMIF(Balanço[Estoque],Back!A36437,Balanço[Quantidade])</f>
        <v>0</v>
      </c>
      <c r="G36437" s="32" t="str" cm="1">
        <f t="array" ref="G36437">IF(F36437="","",SUM(_xlfn._xlws.FILTER(Balanço[Quantidade],(Balanço[Estoque]=Back!$E$3)*(Balanço[Material]=Back!F36437))))</f>
        <v/>
      </c>
    </row>
    <row r="36438" spans="2:7">
      <c r="B36438" s="32">
        <f>SUMIF(Balanço[Estoque],Back!A36438,Balanço[Quantidade])</f>
        <v>0</v>
      </c>
      <c r="G36438" s="32" t="str" cm="1">
        <f t="array" ref="G36438">IF(F36438="","",SUM(_xlfn._xlws.FILTER(Balanço[Quantidade],(Balanço[Estoque]=Back!$E$3)*(Balanço[Material]=Back!F36438))))</f>
        <v/>
      </c>
    </row>
    <row r="36439" spans="2:7">
      <c r="B36439" s="32">
        <f>SUMIF(Balanço[Estoque],Back!A36439,Balanço[Quantidade])</f>
        <v>0</v>
      </c>
      <c r="G36439" s="32" t="str" cm="1">
        <f t="array" ref="G36439">IF(F36439="","",SUM(_xlfn._xlws.FILTER(Balanço[Quantidade],(Balanço[Estoque]=Back!$E$3)*(Balanço[Material]=Back!F36439))))</f>
        <v/>
      </c>
    </row>
    <row r="36440" spans="2:7">
      <c r="B36440" s="32">
        <f>SUMIF(Balanço[Estoque],Back!A36440,Balanço[Quantidade])</f>
        <v>0</v>
      </c>
      <c r="G36440" s="32" t="str" cm="1">
        <f t="array" ref="G36440">IF(F36440="","",SUM(_xlfn._xlws.FILTER(Balanço[Quantidade],(Balanço[Estoque]=Back!$E$3)*(Balanço[Material]=Back!F36440))))</f>
        <v/>
      </c>
    </row>
    <row r="36441" spans="2:7">
      <c r="B36441" s="32">
        <f>SUMIF(Balanço[Estoque],Back!A36441,Balanço[Quantidade])</f>
        <v>0</v>
      </c>
      <c r="G36441" s="32" t="str" cm="1">
        <f t="array" ref="G36441">IF(F36441="","",SUM(_xlfn._xlws.FILTER(Balanço[Quantidade],(Balanço[Estoque]=Back!$E$3)*(Balanço[Material]=Back!F36441))))</f>
        <v/>
      </c>
    </row>
    <row r="36442" spans="2:7">
      <c r="B36442" s="32">
        <f>SUMIF(Balanço[Estoque],Back!A36442,Balanço[Quantidade])</f>
        <v>0</v>
      </c>
      <c r="G36442" s="32" t="str" cm="1">
        <f t="array" ref="G36442">IF(F36442="","",SUM(_xlfn._xlws.FILTER(Balanço[Quantidade],(Balanço[Estoque]=Back!$E$3)*(Balanço[Material]=Back!F36442))))</f>
        <v/>
      </c>
    </row>
    <row r="36443" spans="2:7">
      <c r="B36443" s="32">
        <f>SUMIF(Balanço[Estoque],Back!A36443,Balanço[Quantidade])</f>
        <v>0</v>
      </c>
      <c r="G36443" s="32" t="str" cm="1">
        <f t="array" ref="G36443">IF(F36443="","",SUM(_xlfn._xlws.FILTER(Balanço[Quantidade],(Balanço[Estoque]=Back!$E$3)*(Balanço[Material]=Back!F36443))))</f>
        <v/>
      </c>
    </row>
    <row r="36444" spans="2:7">
      <c r="B36444" s="32">
        <f>SUMIF(Balanço[Estoque],Back!A36444,Balanço[Quantidade])</f>
        <v>0</v>
      </c>
      <c r="G36444" s="32" t="str" cm="1">
        <f t="array" ref="G36444">IF(F36444="","",SUM(_xlfn._xlws.FILTER(Balanço[Quantidade],(Balanço[Estoque]=Back!$E$3)*(Balanço[Material]=Back!F36444))))</f>
        <v/>
      </c>
    </row>
    <row r="36445" spans="2:7">
      <c r="B36445" s="32">
        <f>SUMIF(Balanço[Estoque],Back!A36445,Balanço[Quantidade])</f>
        <v>0</v>
      </c>
      <c r="G36445" s="32" t="str" cm="1">
        <f t="array" ref="G36445">IF(F36445="","",SUM(_xlfn._xlws.FILTER(Balanço[Quantidade],(Balanço[Estoque]=Back!$E$3)*(Balanço[Material]=Back!F36445))))</f>
        <v/>
      </c>
    </row>
    <row r="36446" spans="2:7">
      <c r="B36446" s="32">
        <f>SUMIF(Balanço[Estoque],Back!A36446,Balanço[Quantidade])</f>
        <v>0</v>
      </c>
      <c r="G36446" s="32" t="str" cm="1">
        <f t="array" ref="G36446">IF(F36446="","",SUM(_xlfn._xlws.FILTER(Balanço[Quantidade],(Balanço[Estoque]=Back!$E$3)*(Balanço[Material]=Back!F36446))))</f>
        <v/>
      </c>
    </row>
    <row r="36447" spans="2:7">
      <c r="B36447" s="32">
        <f>SUMIF(Balanço[Estoque],Back!A36447,Balanço[Quantidade])</f>
        <v>0</v>
      </c>
      <c r="G36447" s="32" t="str" cm="1">
        <f t="array" ref="G36447">IF(F36447="","",SUM(_xlfn._xlws.FILTER(Balanço[Quantidade],(Balanço[Estoque]=Back!$E$3)*(Balanço[Material]=Back!F36447))))</f>
        <v/>
      </c>
    </row>
    <row r="36448" spans="2:7">
      <c r="B36448" s="32">
        <f>SUMIF(Balanço[Estoque],Back!A36448,Balanço[Quantidade])</f>
        <v>0</v>
      </c>
      <c r="G36448" s="32" t="str" cm="1">
        <f t="array" ref="G36448">IF(F36448="","",SUM(_xlfn._xlws.FILTER(Balanço[Quantidade],(Balanço[Estoque]=Back!$E$3)*(Balanço[Material]=Back!F36448))))</f>
        <v/>
      </c>
    </row>
    <row r="36449" spans="2:7">
      <c r="B36449" s="32">
        <f>SUMIF(Balanço[Estoque],Back!A36449,Balanço[Quantidade])</f>
        <v>0</v>
      </c>
      <c r="G36449" s="32" t="str" cm="1">
        <f t="array" ref="G36449">IF(F36449="","",SUM(_xlfn._xlws.FILTER(Balanço[Quantidade],(Balanço[Estoque]=Back!$E$3)*(Balanço[Material]=Back!F36449))))</f>
        <v/>
      </c>
    </row>
    <row r="36450" spans="2:7">
      <c r="B36450" s="32">
        <f>SUMIF(Balanço[Estoque],Back!A36450,Balanço[Quantidade])</f>
        <v>0</v>
      </c>
      <c r="G36450" s="32" t="str" cm="1">
        <f t="array" ref="G36450">IF(F36450="","",SUM(_xlfn._xlws.FILTER(Balanço[Quantidade],(Balanço[Estoque]=Back!$E$3)*(Balanço[Material]=Back!F36450))))</f>
        <v/>
      </c>
    </row>
    <row r="36451" spans="2:7">
      <c r="B36451" s="32">
        <f>SUMIF(Balanço[Estoque],Back!A36451,Balanço[Quantidade])</f>
        <v>0</v>
      </c>
      <c r="G36451" s="32" t="str" cm="1">
        <f t="array" ref="G36451">IF(F36451="","",SUM(_xlfn._xlws.FILTER(Balanço[Quantidade],(Balanço[Estoque]=Back!$E$3)*(Balanço[Material]=Back!F36451))))</f>
        <v/>
      </c>
    </row>
    <row r="36452" spans="2:7">
      <c r="B36452" s="32">
        <f>SUMIF(Balanço[Estoque],Back!A36452,Balanço[Quantidade])</f>
        <v>0</v>
      </c>
      <c r="G36452" s="32" t="str" cm="1">
        <f t="array" ref="G36452">IF(F36452="","",SUM(_xlfn._xlws.FILTER(Balanço[Quantidade],(Balanço[Estoque]=Back!$E$3)*(Balanço[Material]=Back!F36452))))</f>
        <v/>
      </c>
    </row>
    <row r="36453" spans="2:7">
      <c r="B36453" s="32">
        <f>SUMIF(Balanço[Estoque],Back!A36453,Balanço[Quantidade])</f>
        <v>0</v>
      </c>
      <c r="G36453" s="32" t="str" cm="1">
        <f t="array" ref="G36453">IF(F36453="","",SUM(_xlfn._xlws.FILTER(Balanço[Quantidade],(Balanço[Estoque]=Back!$E$3)*(Balanço[Material]=Back!F36453))))</f>
        <v/>
      </c>
    </row>
    <row r="36454" spans="2:7">
      <c r="B36454" s="32">
        <f>SUMIF(Balanço[Estoque],Back!A36454,Balanço[Quantidade])</f>
        <v>0</v>
      </c>
      <c r="G36454" s="32" t="str" cm="1">
        <f t="array" ref="G36454">IF(F36454="","",SUM(_xlfn._xlws.FILTER(Balanço[Quantidade],(Balanço[Estoque]=Back!$E$3)*(Balanço[Material]=Back!F36454))))</f>
        <v/>
      </c>
    </row>
    <row r="36455" spans="2:7">
      <c r="B36455" s="32">
        <f>SUMIF(Balanço[Estoque],Back!A36455,Balanço[Quantidade])</f>
        <v>0</v>
      </c>
      <c r="G36455" s="32" t="str" cm="1">
        <f t="array" ref="G36455">IF(F36455="","",SUM(_xlfn._xlws.FILTER(Balanço[Quantidade],(Balanço[Estoque]=Back!$E$3)*(Balanço[Material]=Back!F36455))))</f>
        <v/>
      </c>
    </row>
    <row r="36456" spans="2:7">
      <c r="B36456" s="32">
        <f>SUMIF(Balanço[Estoque],Back!A36456,Balanço[Quantidade])</f>
        <v>0</v>
      </c>
      <c r="G36456" s="32" t="str" cm="1">
        <f t="array" ref="G36456">IF(F36456="","",SUM(_xlfn._xlws.FILTER(Balanço[Quantidade],(Balanço[Estoque]=Back!$E$3)*(Balanço[Material]=Back!F36456))))</f>
        <v/>
      </c>
    </row>
    <row r="36457" spans="2:7">
      <c r="B36457" s="32">
        <f>SUMIF(Balanço[Estoque],Back!A36457,Balanço[Quantidade])</f>
        <v>0</v>
      </c>
      <c r="G36457" s="32" t="str" cm="1">
        <f t="array" ref="G36457">IF(F36457="","",SUM(_xlfn._xlws.FILTER(Balanço[Quantidade],(Balanço[Estoque]=Back!$E$3)*(Balanço[Material]=Back!F36457))))</f>
        <v/>
      </c>
    </row>
    <row r="36458" spans="2:7">
      <c r="B36458" s="32">
        <f>SUMIF(Balanço[Estoque],Back!A36458,Balanço[Quantidade])</f>
        <v>0</v>
      </c>
      <c r="G36458" s="32" t="str" cm="1">
        <f t="array" ref="G36458">IF(F36458="","",SUM(_xlfn._xlws.FILTER(Balanço[Quantidade],(Balanço[Estoque]=Back!$E$3)*(Balanço[Material]=Back!F36458))))</f>
        <v/>
      </c>
    </row>
    <row r="36459" spans="2:7">
      <c r="B36459" s="32">
        <f>SUMIF(Balanço[Estoque],Back!A36459,Balanço[Quantidade])</f>
        <v>0</v>
      </c>
      <c r="G36459" s="32" t="str" cm="1">
        <f t="array" ref="G36459">IF(F36459="","",SUM(_xlfn._xlws.FILTER(Balanço[Quantidade],(Balanço[Estoque]=Back!$E$3)*(Balanço[Material]=Back!F36459))))</f>
        <v/>
      </c>
    </row>
    <row r="36460" spans="2:7">
      <c r="B36460" s="32">
        <f>SUMIF(Balanço[Estoque],Back!A36460,Balanço[Quantidade])</f>
        <v>0</v>
      </c>
      <c r="G36460" s="32" t="str" cm="1">
        <f t="array" ref="G36460">IF(F36460="","",SUM(_xlfn._xlws.FILTER(Balanço[Quantidade],(Balanço[Estoque]=Back!$E$3)*(Balanço[Material]=Back!F36460))))</f>
        <v/>
      </c>
    </row>
    <row r="36461" spans="2:7">
      <c r="B36461" s="32">
        <f>SUMIF(Balanço[Estoque],Back!A36461,Balanço[Quantidade])</f>
        <v>0</v>
      </c>
      <c r="G36461" s="32" t="str" cm="1">
        <f t="array" ref="G36461">IF(F36461="","",SUM(_xlfn._xlws.FILTER(Balanço[Quantidade],(Balanço[Estoque]=Back!$E$3)*(Balanço[Material]=Back!F36461))))</f>
        <v/>
      </c>
    </row>
    <row r="36462" spans="2:7">
      <c r="B36462" s="32">
        <f>SUMIF(Balanço[Estoque],Back!A36462,Balanço[Quantidade])</f>
        <v>0</v>
      </c>
      <c r="G36462" s="32" t="str" cm="1">
        <f t="array" ref="G36462">IF(F36462="","",SUM(_xlfn._xlws.FILTER(Balanço[Quantidade],(Balanço[Estoque]=Back!$E$3)*(Balanço[Material]=Back!F36462))))</f>
        <v/>
      </c>
    </row>
    <row r="36463" spans="2:7">
      <c r="B36463" s="32">
        <f>SUMIF(Balanço[Estoque],Back!A36463,Balanço[Quantidade])</f>
        <v>0</v>
      </c>
      <c r="G36463" s="32" t="str" cm="1">
        <f t="array" ref="G36463">IF(F36463="","",SUM(_xlfn._xlws.FILTER(Balanço[Quantidade],(Balanço[Estoque]=Back!$E$3)*(Balanço[Material]=Back!F36463))))</f>
        <v/>
      </c>
    </row>
    <row r="36464" spans="2:7">
      <c r="B36464" s="32">
        <f>SUMIF(Balanço[Estoque],Back!A36464,Balanço[Quantidade])</f>
        <v>0</v>
      </c>
      <c r="G36464" s="32" t="str" cm="1">
        <f t="array" ref="G36464">IF(F36464="","",SUM(_xlfn._xlws.FILTER(Balanço[Quantidade],(Balanço[Estoque]=Back!$E$3)*(Balanço[Material]=Back!F36464))))</f>
        <v/>
      </c>
    </row>
    <row r="36465" spans="2:7">
      <c r="B36465" s="32">
        <f>SUMIF(Balanço[Estoque],Back!A36465,Balanço[Quantidade])</f>
        <v>0</v>
      </c>
      <c r="G36465" s="32" t="str" cm="1">
        <f t="array" ref="G36465">IF(F36465="","",SUM(_xlfn._xlws.FILTER(Balanço[Quantidade],(Balanço[Estoque]=Back!$E$3)*(Balanço[Material]=Back!F36465))))</f>
        <v/>
      </c>
    </row>
    <row r="36466" spans="2:7">
      <c r="B36466" s="32">
        <f>SUMIF(Balanço[Estoque],Back!A36466,Balanço[Quantidade])</f>
        <v>0</v>
      </c>
      <c r="G36466" s="32" t="str" cm="1">
        <f t="array" ref="G36466">IF(F36466="","",SUM(_xlfn._xlws.FILTER(Balanço[Quantidade],(Balanço[Estoque]=Back!$E$3)*(Balanço[Material]=Back!F36466))))</f>
        <v/>
      </c>
    </row>
    <row r="36467" spans="2:7">
      <c r="B36467" s="32">
        <f>SUMIF(Balanço[Estoque],Back!A36467,Balanço[Quantidade])</f>
        <v>0</v>
      </c>
      <c r="G36467" s="32" t="str" cm="1">
        <f t="array" ref="G36467">IF(F36467="","",SUM(_xlfn._xlws.FILTER(Balanço[Quantidade],(Balanço[Estoque]=Back!$E$3)*(Balanço[Material]=Back!F36467))))</f>
        <v/>
      </c>
    </row>
    <row r="36468" spans="2:7">
      <c r="B36468" s="32">
        <f>SUMIF(Balanço[Estoque],Back!A36468,Balanço[Quantidade])</f>
        <v>0</v>
      </c>
      <c r="G36468" s="32" t="str" cm="1">
        <f t="array" ref="G36468">IF(F36468="","",SUM(_xlfn._xlws.FILTER(Balanço[Quantidade],(Balanço[Estoque]=Back!$E$3)*(Balanço[Material]=Back!F36468))))</f>
        <v/>
      </c>
    </row>
    <row r="36469" spans="2:7">
      <c r="B36469" s="32">
        <f>SUMIF(Balanço[Estoque],Back!A36469,Balanço[Quantidade])</f>
        <v>0</v>
      </c>
      <c r="G36469" s="32" t="str" cm="1">
        <f t="array" ref="G36469">IF(F36469="","",SUM(_xlfn._xlws.FILTER(Balanço[Quantidade],(Balanço[Estoque]=Back!$E$3)*(Balanço[Material]=Back!F36469))))</f>
        <v/>
      </c>
    </row>
    <row r="36470" spans="2:7">
      <c r="B36470" s="32">
        <f>SUMIF(Balanço[Estoque],Back!A36470,Balanço[Quantidade])</f>
        <v>0</v>
      </c>
      <c r="G36470" s="32" t="str" cm="1">
        <f t="array" ref="G36470">IF(F36470="","",SUM(_xlfn._xlws.FILTER(Balanço[Quantidade],(Balanço[Estoque]=Back!$E$3)*(Balanço[Material]=Back!F36470))))</f>
        <v/>
      </c>
    </row>
    <row r="36471" spans="2:7">
      <c r="B36471" s="32">
        <f>SUMIF(Balanço[Estoque],Back!A36471,Balanço[Quantidade])</f>
        <v>0</v>
      </c>
      <c r="G36471" s="32" t="str" cm="1">
        <f t="array" ref="G36471">IF(F36471="","",SUM(_xlfn._xlws.FILTER(Balanço[Quantidade],(Balanço[Estoque]=Back!$E$3)*(Balanço[Material]=Back!F36471))))</f>
        <v/>
      </c>
    </row>
    <row r="36472" spans="2:7">
      <c r="B36472" s="32">
        <f>SUMIF(Balanço[Estoque],Back!A36472,Balanço[Quantidade])</f>
        <v>0</v>
      </c>
      <c r="G36472" s="32" t="str" cm="1">
        <f t="array" ref="G36472">IF(F36472="","",SUM(_xlfn._xlws.FILTER(Balanço[Quantidade],(Balanço[Estoque]=Back!$E$3)*(Balanço[Material]=Back!F36472))))</f>
        <v/>
      </c>
    </row>
    <row r="36473" spans="2:7">
      <c r="B36473" s="32">
        <f>SUMIF(Balanço[Estoque],Back!A36473,Balanço[Quantidade])</f>
        <v>0</v>
      </c>
      <c r="G36473" s="32" t="str" cm="1">
        <f t="array" ref="G36473">IF(F36473="","",SUM(_xlfn._xlws.FILTER(Balanço[Quantidade],(Balanço[Estoque]=Back!$E$3)*(Balanço[Material]=Back!F36473))))</f>
        <v/>
      </c>
    </row>
    <row r="36474" spans="2:7">
      <c r="B36474" s="32">
        <f>SUMIF(Balanço[Estoque],Back!A36474,Balanço[Quantidade])</f>
        <v>0</v>
      </c>
      <c r="G36474" s="32" t="str" cm="1">
        <f t="array" ref="G36474">IF(F36474="","",SUM(_xlfn._xlws.FILTER(Balanço[Quantidade],(Balanço[Estoque]=Back!$E$3)*(Balanço[Material]=Back!F36474))))</f>
        <v/>
      </c>
    </row>
    <row r="36475" spans="2:7">
      <c r="B36475" s="32">
        <f>SUMIF(Balanço[Estoque],Back!A36475,Balanço[Quantidade])</f>
        <v>0</v>
      </c>
      <c r="G36475" s="32" t="str" cm="1">
        <f t="array" ref="G36475">IF(F36475="","",SUM(_xlfn._xlws.FILTER(Balanço[Quantidade],(Balanço[Estoque]=Back!$E$3)*(Balanço[Material]=Back!F36475))))</f>
        <v/>
      </c>
    </row>
    <row r="36476" spans="2:7">
      <c r="B36476" s="32">
        <f>SUMIF(Balanço[Estoque],Back!A36476,Balanço[Quantidade])</f>
        <v>0</v>
      </c>
      <c r="G36476" s="32" t="str" cm="1">
        <f t="array" ref="G36476">IF(F36476="","",SUM(_xlfn._xlws.FILTER(Balanço[Quantidade],(Balanço[Estoque]=Back!$E$3)*(Balanço[Material]=Back!F36476))))</f>
        <v/>
      </c>
    </row>
    <row r="36477" spans="2:7">
      <c r="B36477" s="32">
        <f>SUMIF(Balanço[Estoque],Back!A36477,Balanço[Quantidade])</f>
        <v>0</v>
      </c>
      <c r="G36477" s="32" t="str" cm="1">
        <f t="array" ref="G36477">IF(F36477="","",SUM(_xlfn._xlws.FILTER(Balanço[Quantidade],(Balanço[Estoque]=Back!$E$3)*(Balanço[Material]=Back!F36477))))</f>
        <v/>
      </c>
    </row>
    <row r="36478" spans="2:7">
      <c r="B36478" s="32">
        <f>SUMIF(Balanço[Estoque],Back!A36478,Balanço[Quantidade])</f>
        <v>0</v>
      </c>
      <c r="G36478" s="32" t="str" cm="1">
        <f t="array" ref="G36478">IF(F36478="","",SUM(_xlfn._xlws.FILTER(Balanço[Quantidade],(Balanço[Estoque]=Back!$E$3)*(Balanço[Material]=Back!F36478))))</f>
        <v/>
      </c>
    </row>
    <row r="36479" spans="2:7">
      <c r="B36479" s="32">
        <f>SUMIF(Balanço[Estoque],Back!A36479,Balanço[Quantidade])</f>
        <v>0</v>
      </c>
      <c r="G36479" s="32" t="str" cm="1">
        <f t="array" ref="G36479">IF(F36479="","",SUM(_xlfn._xlws.FILTER(Balanço[Quantidade],(Balanço[Estoque]=Back!$E$3)*(Balanço[Material]=Back!F36479))))</f>
        <v/>
      </c>
    </row>
    <row r="36480" spans="2:7">
      <c r="B36480" s="32">
        <f>SUMIF(Balanço[Estoque],Back!A36480,Balanço[Quantidade])</f>
        <v>0</v>
      </c>
      <c r="G36480" s="32" t="str" cm="1">
        <f t="array" ref="G36480">IF(F36480="","",SUM(_xlfn._xlws.FILTER(Balanço[Quantidade],(Balanço[Estoque]=Back!$E$3)*(Balanço[Material]=Back!F36480))))</f>
        <v/>
      </c>
    </row>
    <row r="36481" spans="2:7">
      <c r="B36481" s="32">
        <f>SUMIF(Balanço[Estoque],Back!A36481,Balanço[Quantidade])</f>
        <v>0</v>
      </c>
      <c r="G36481" s="32" t="str" cm="1">
        <f t="array" ref="G36481">IF(F36481="","",SUM(_xlfn._xlws.FILTER(Balanço[Quantidade],(Balanço[Estoque]=Back!$E$3)*(Balanço[Material]=Back!F36481))))</f>
        <v/>
      </c>
    </row>
    <row r="36482" spans="2:7">
      <c r="B36482" s="32">
        <f>SUMIF(Balanço[Estoque],Back!A36482,Balanço[Quantidade])</f>
        <v>0</v>
      </c>
      <c r="G36482" s="32" t="str" cm="1">
        <f t="array" ref="G36482">IF(F36482="","",SUM(_xlfn._xlws.FILTER(Balanço[Quantidade],(Balanço[Estoque]=Back!$E$3)*(Balanço[Material]=Back!F36482))))</f>
        <v/>
      </c>
    </row>
    <row r="36483" spans="2:7">
      <c r="B36483" s="32">
        <f>SUMIF(Balanço[Estoque],Back!A36483,Balanço[Quantidade])</f>
        <v>0</v>
      </c>
      <c r="G36483" s="32" t="str" cm="1">
        <f t="array" ref="G36483">IF(F36483="","",SUM(_xlfn._xlws.FILTER(Balanço[Quantidade],(Balanço[Estoque]=Back!$E$3)*(Balanço[Material]=Back!F36483))))</f>
        <v/>
      </c>
    </row>
    <row r="36484" spans="2:7">
      <c r="B36484" s="32">
        <f>SUMIF(Balanço[Estoque],Back!A36484,Balanço[Quantidade])</f>
        <v>0</v>
      </c>
      <c r="G36484" s="32" t="str" cm="1">
        <f t="array" ref="G36484">IF(F36484="","",SUM(_xlfn._xlws.FILTER(Balanço[Quantidade],(Balanço[Estoque]=Back!$E$3)*(Balanço[Material]=Back!F36484))))</f>
        <v/>
      </c>
    </row>
    <row r="36485" spans="2:7">
      <c r="B36485" s="32">
        <f>SUMIF(Balanço[Estoque],Back!A36485,Balanço[Quantidade])</f>
        <v>0</v>
      </c>
      <c r="G36485" s="32" t="str" cm="1">
        <f t="array" ref="G36485">IF(F36485="","",SUM(_xlfn._xlws.FILTER(Balanço[Quantidade],(Balanço[Estoque]=Back!$E$3)*(Balanço[Material]=Back!F36485))))</f>
        <v/>
      </c>
    </row>
    <row r="36486" spans="2:7">
      <c r="B36486" s="32">
        <f>SUMIF(Balanço[Estoque],Back!A36486,Balanço[Quantidade])</f>
        <v>0</v>
      </c>
      <c r="G36486" s="32" t="str" cm="1">
        <f t="array" ref="G36486">IF(F36486="","",SUM(_xlfn._xlws.FILTER(Balanço[Quantidade],(Balanço[Estoque]=Back!$E$3)*(Balanço[Material]=Back!F36486))))</f>
        <v/>
      </c>
    </row>
    <row r="36487" spans="2:7">
      <c r="B36487" s="32">
        <f>SUMIF(Balanço[Estoque],Back!A36487,Balanço[Quantidade])</f>
        <v>0</v>
      </c>
      <c r="G36487" s="32" t="str" cm="1">
        <f t="array" ref="G36487">IF(F36487="","",SUM(_xlfn._xlws.FILTER(Balanço[Quantidade],(Balanço[Estoque]=Back!$E$3)*(Balanço[Material]=Back!F36487))))</f>
        <v/>
      </c>
    </row>
    <row r="36488" spans="2:7">
      <c r="B36488" s="32">
        <f>SUMIF(Balanço[Estoque],Back!A36488,Balanço[Quantidade])</f>
        <v>0</v>
      </c>
      <c r="G36488" s="32" t="str" cm="1">
        <f t="array" ref="G36488">IF(F36488="","",SUM(_xlfn._xlws.FILTER(Balanço[Quantidade],(Balanço[Estoque]=Back!$E$3)*(Balanço[Material]=Back!F36488))))</f>
        <v/>
      </c>
    </row>
    <row r="36489" spans="2:7">
      <c r="B36489" s="32">
        <f>SUMIF(Balanço[Estoque],Back!A36489,Balanço[Quantidade])</f>
        <v>0</v>
      </c>
      <c r="G36489" s="32" t="str" cm="1">
        <f t="array" ref="G36489">IF(F36489="","",SUM(_xlfn._xlws.FILTER(Balanço[Quantidade],(Balanço[Estoque]=Back!$E$3)*(Balanço[Material]=Back!F36489))))</f>
        <v/>
      </c>
    </row>
    <row r="36490" spans="2:7">
      <c r="B36490" s="32">
        <f>SUMIF(Balanço[Estoque],Back!A36490,Balanço[Quantidade])</f>
        <v>0</v>
      </c>
      <c r="G36490" s="32" t="str" cm="1">
        <f t="array" ref="G36490">IF(F36490="","",SUM(_xlfn._xlws.FILTER(Balanço[Quantidade],(Balanço[Estoque]=Back!$E$3)*(Balanço[Material]=Back!F36490))))</f>
        <v/>
      </c>
    </row>
    <row r="36491" spans="2:7">
      <c r="B36491" s="32">
        <f>SUMIF(Balanço[Estoque],Back!A36491,Balanço[Quantidade])</f>
        <v>0</v>
      </c>
      <c r="G36491" s="32" t="str" cm="1">
        <f t="array" ref="G36491">IF(F36491="","",SUM(_xlfn._xlws.FILTER(Balanço[Quantidade],(Balanço[Estoque]=Back!$E$3)*(Balanço[Material]=Back!F36491))))</f>
        <v/>
      </c>
    </row>
    <row r="36492" spans="2:7">
      <c r="B36492" s="32">
        <f>SUMIF(Balanço[Estoque],Back!A36492,Balanço[Quantidade])</f>
        <v>0</v>
      </c>
      <c r="G36492" s="32" t="str" cm="1">
        <f t="array" ref="G36492">IF(F36492="","",SUM(_xlfn._xlws.FILTER(Balanço[Quantidade],(Balanço[Estoque]=Back!$E$3)*(Balanço[Material]=Back!F36492))))</f>
        <v/>
      </c>
    </row>
    <row r="36493" spans="2:7">
      <c r="B36493" s="32">
        <f>SUMIF(Balanço[Estoque],Back!A36493,Balanço[Quantidade])</f>
        <v>0</v>
      </c>
      <c r="G36493" s="32" t="str" cm="1">
        <f t="array" ref="G36493">IF(F36493="","",SUM(_xlfn._xlws.FILTER(Balanço[Quantidade],(Balanço[Estoque]=Back!$E$3)*(Balanço[Material]=Back!F36493))))</f>
        <v/>
      </c>
    </row>
    <row r="36494" spans="2:7">
      <c r="B36494" s="32">
        <f>SUMIF(Balanço[Estoque],Back!A36494,Balanço[Quantidade])</f>
        <v>0</v>
      </c>
      <c r="G36494" s="32" t="str" cm="1">
        <f t="array" ref="G36494">IF(F36494="","",SUM(_xlfn._xlws.FILTER(Balanço[Quantidade],(Balanço[Estoque]=Back!$E$3)*(Balanço[Material]=Back!F36494))))</f>
        <v/>
      </c>
    </row>
    <row r="36495" spans="2:7">
      <c r="B36495" s="32">
        <f>SUMIF(Balanço[Estoque],Back!A36495,Balanço[Quantidade])</f>
        <v>0</v>
      </c>
      <c r="G36495" s="32" t="str" cm="1">
        <f t="array" ref="G36495">IF(F36495="","",SUM(_xlfn._xlws.FILTER(Balanço[Quantidade],(Balanço[Estoque]=Back!$E$3)*(Balanço[Material]=Back!F36495))))</f>
        <v/>
      </c>
    </row>
    <row r="36496" spans="2:7">
      <c r="B36496" s="32">
        <f>SUMIF(Balanço[Estoque],Back!A36496,Balanço[Quantidade])</f>
        <v>0</v>
      </c>
      <c r="G36496" s="32" t="str" cm="1">
        <f t="array" ref="G36496">IF(F36496="","",SUM(_xlfn._xlws.FILTER(Balanço[Quantidade],(Balanço[Estoque]=Back!$E$3)*(Balanço[Material]=Back!F36496))))</f>
        <v/>
      </c>
    </row>
    <row r="36497" spans="2:7">
      <c r="B36497" s="32">
        <f>SUMIF(Balanço[Estoque],Back!A36497,Balanço[Quantidade])</f>
        <v>0</v>
      </c>
      <c r="G36497" s="32" t="str" cm="1">
        <f t="array" ref="G36497">IF(F36497="","",SUM(_xlfn._xlws.FILTER(Balanço[Quantidade],(Balanço[Estoque]=Back!$E$3)*(Balanço[Material]=Back!F36497))))</f>
        <v/>
      </c>
    </row>
    <row r="36498" spans="2:7">
      <c r="B36498" s="32">
        <f>SUMIF(Balanço[Estoque],Back!A36498,Balanço[Quantidade])</f>
        <v>0</v>
      </c>
      <c r="G36498" s="32" t="str" cm="1">
        <f t="array" ref="G36498">IF(F36498="","",SUM(_xlfn._xlws.FILTER(Balanço[Quantidade],(Balanço[Estoque]=Back!$E$3)*(Balanço[Material]=Back!F36498))))</f>
        <v/>
      </c>
    </row>
    <row r="36499" spans="2:7">
      <c r="B36499" s="32">
        <f>SUMIF(Balanço[Estoque],Back!A36499,Balanço[Quantidade])</f>
        <v>0</v>
      </c>
      <c r="G36499" s="32" t="str" cm="1">
        <f t="array" ref="G36499">IF(F36499="","",SUM(_xlfn._xlws.FILTER(Balanço[Quantidade],(Balanço[Estoque]=Back!$E$3)*(Balanço[Material]=Back!F36499))))</f>
        <v/>
      </c>
    </row>
    <row r="36500" spans="2:7">
      <c r="B36500" s="32">
        <f>SUMIF(Balanço[Estoque],Back!A36500,Balanço[Quantidade])</f>
        <v>0</v>
      </c>
      <c r="G36500" s="32" t="str" cm="1">
        <f t="array" ref="G36500">IF(F36500="","",SUM(_xlfn._xlws.FILTER(Balanço[Quantidade],(Balanço[Estoque]=Back!$E$3)*(Balanço[Material]=Back!F36500))))</f>
        <v/>
      </c>
    </row>
    <row r="36501" spans="2:7">
      <c r="B36501" s="32">
        <f>SUMIF(Balanço[Estoque],Back!A36501,Balanço[Quantidade])</f>
        <v>0</v>
      </c>
      <c r="G36501" s="32" t="str" cm="1">
        <f t="array" ref="G36501">IF(F36501="","",SUM(_xlfn._xlws.FILTER(Balanço[Quantidade],(Balanço[Estoque]=Back!$E$3)*(Balanço[Material]=Back!F36501))))</f>
        <v/>
      </c>
    </row>
    <row r="36502" spans="2:7">
      <c r="B36502" s="32">
        <f>SUMIF(Balanço[Estoque],Back!A36502,Balanço[Quantidade])</f>
        <v>0</v>
      </c>
      <c r="G36502" s="32" t="str" cm="1">
        <f t="array" ref="G36502">IF(F36502="","",SUM(_xlfn._xlws.FILTER(Balanço[Quantidade],(Balanço[Estoque]=Back!$E$3)*(Balanço[Material]=Back!F36502))))</f>
        <v/>
      </c>
    </row>
    <row r="36503" spans="2:7">
      <c r="B36503" s="32">
        <f>SUMIF(Balanço[Estoque],Back!A36503,Balanço[Quantidade])</f>
        <v>0</v>
      </c>
      <c r="G36503" s="32" t="str" cm="1">
        <f t="array" ref="G36503">IF(F36503="","",SUM(_xlfn._xlws.FILTER(Balanço[Quantidade],(Balanço[Estoque]=Back!$E$3)*(Balanço[Material]=Back!F36503))))</f>
        <v/>
      </c>
    </row>
    <row r="36504" spans="2:7">
      <c r="B36504" s="32">
        <f>SUMIF(Balanço[Estoque],Back!A36504,Balanço[Quantidade])</f>
        <v>0</v>
      </c>
      <c r="G36504" s="32" t="str" cm="1">
        <f t="array" ref="G36504">IF(F36504="","",SUM(_xlfn._xlws.FILTER(Balanço[Quantidade],(Balanço[Estoque]=Back!$E$3)*(Balanço[Material]=Back!F36504))))</f>
        <v/>
      </c>
    </row>
    <row r="36505" spans="2:7">
      <c r="B36505" s="32">
        <f>SUMIF(Balanço[Estoque],Back!A36505,Balanço[Quantidade])</f>
        <v>0</v>
      </c>
      <c r="G36505" s="32" t="str" cm="1">
        <f t="array" ref="G36505">IF(F36505="","",SUM(_xlfn._xlws.FILTER(Balanço[Quantidade],(Balanço[Estoque]=Back!$E$3)*(Balanço[Material]=Back!F36505))))</f>
        <v/>
      </c>
    </row>
    <row r="36506" spans="2:7">
      <c r="B36506" s="32">
        <f>SUMIF(Balanço[Estoque],Back!A36506,Balanço[Quantidade])</f>
        <v>0</v>
      </c>
      <c r="G36506" s="32" t="str" cm="1">
        <f t="array" ref="G36506">IF(F36506="","",SUM(_xlfn._xlws.FILTER(Balanço[Quantidade],(Balanço[Estoque]=Back!$E$3)*(Balanço[Material]=Back!F36506))))</f>
        <v/>
      </c>
    </row>
    <row r="36507" spans="2:7">
      <c r="B36507" s="32">
        <f>SUMIF(Balanço[Estoque],Back!A36507,Balanço[Quantidade])</f>
        <v>0</v>
      </c>
      <c r="G36507" s="32" t="str" cm="1">
        <f t="array" ref="G36507">IF(F36507="","",SUM(_xlfn._xlws.FILTER(Balanço[Quantidade],(Balanço[Estoque]=Back!$E$3)*(Balanço[Material]=Back!F36507))))</f>
        <v/>
      </c>
    </row>
    <row r="36508" spans="2:7">
      <c r="B36508" s="32">
        <f>SUMIF(Balanço[Estoque],Back!A36508,Balanço[Quantidade])</f>
        <v>0</v>
      </c>
      <c r="G36508" s="32" t="str" cm="1">
        <f t="array" ref="G36508">IF(F36508="","",SUM(_xlfn._xlws.FILTER(Balanço[Quantidade],(Balanço[Estoque]=Back!$E$3)*(Balanço[Material]=Back!F36508))))</f>
        <v/>
      </c>
    </row>
    <row r="36509" spans="2:7">
      <c r="B36509" s="32">
        <f>SUMIF(Balanço[Estoque],Back!A36509,Balanço[Quantidade])</f>
        <v>0</v>
      </c>
      <c r="G36509" s="32" t="str" cm="1">
        <f t="array" ref="G36509">IF(F36509="","",SUM(_xlfn._xlws.FILTER(Balanço[Quantidade],(Balanço[Estoque]=Back!$E$3)*(Balanço[Material]=Back!F36509))))</f>
        <v/>
      </c>
    </row>
    <row r="36510" spans="2:7">
      <c r="B36510" s="32">
        <f>SUMIF(Balanço[Estoque],Back!A36510,Balanço[Quantidade])</f>
        <v>0</v>
      </c>
      <c r="G36510" s="32" t="str" cm="1">
        <f t="array" ref="G36510">IF(F36510="","",SUM(_xlfn._xlws.FILTER(Balanço[Quantidade],(Balanço[Estoque]=Back!$E$3)*(Balanço[Material]=Back!F36510))))</f>
        <v/>
      </c>
    </row>
    <row r="36511" spans="2:7">
      <c r="B36511" s="32">
        <f>SUMIF(Balanço[Estoque],Back!A36511,Balanço[Quantidade])</f>
        <v>0</v>
      </c>
      <c r="G36511" s="32" t="str" cm="1">
        <f t="array" ref="G36511">IF(F36511="","",SUM(_xlfn._xlws.FILTER(Balanço[Quantidade],(Balanço[Estoque]=Back!$E$3)*(Balanço[Material]=Back!F36511))))</f>
        <v/>
      </c>
    </row>
    <row r="36512" spans="2:7">
      <c r="B36512" s="32">
        <f>SUMIF(Balanço[Estoque],Back!A36512,Balanço[Quantidade])</f>
        <v>0</v>
      </c>
      <c r="G36512" s="32" t="str" cm="1">
        <f t="array" ref="G36512">IF(F36512="","",SUM(_xlfn._xlws.FILTER(Balanço[Quantidade],(Balanço[Estoque]=Back!$E$3)*(Balanço[Material]=Back!F36512))))</f>
        <v/>
      </c>
    </row>
    <row r="36513" spans="2:7">
      <c r="B36513" s="32">
        <f>SUMIF(Balanço[Estoque],Back!A36513,Balanço[Quantidade])</f>
        <v>0</v>
      </c>
      <c r="G36513" s="32" t="str" cm="1">
        <f t="array" ref="G36513">IF(F36513="","",SUM(_xlfn._xlws.FILTER(Balanço[Quantidade],(Balanço[Estoque]=Back!$E$3)*(Balanço[Material]=Back!F36513))))</f>
        <v/>
      </c>
    </row>
    <row r="36514" spans="2:7">
      <c r="B36514" s="32">
        <f>SUMIF(Balanço[Estoque],Back!A36514,Balanço[Quantidade])</f>
        <v>0</v>
      </c>
      <c r="G36514" s="32" t="str" cm="1">
        <f t="array" ref="G36514">IF(F36514="","",SUM(_xlfn._xlws.FILTER(Balanço[Quantidade],(Balanço[Estoque]=Back!$E$3)*(Balanço[Material]=Back!F36514))))</f>
        <v/>
      </c>
    </row>
    <row r="36515" spans="2:7">
      <c r="B36515" s="32">
        <f>SUMIF(Balanço[Estoque],Back!A36515,Balanço[Quantidade])</f>
        <v>0</v>
      </c>
      <c r="G36515" s="32" t="str" cm="1">
        <f t="array" ref="G36515">IF(F36515="","",SUM(_xlfn._xlws.FILTER(Balanço[Quantidade],(Balanço[Estoque]=Back!$E$3)*(Balanço[Material]=Back!F36515))))</f>
        <v/>
      </c>
    </row>
    <row r="36516" spans="2:7">
      <c r="B36516" s="32">
        <f>SUMIF(Balanço[Estoque],Back!A36516,Balanço[Quantidade])</f>
        <v>0</v>
      </c>
      <c r="G36516" s="32" t="str" cm="1">
        <f t="array" ref="G36516">IF(F36516="","",SUM(_xlfn._xlws.FILTER(Balanço[Quantidade],(Balanço[Estoque]=Back!$E$3)*(Balanço[Material]=Back!F36516))))</f>
        <v/>
      </c>
    </row>
    <row r="36517" spans="2:7">
      <c r="B36517" s="32">
        <f>SUMIF(Balanço[Estoque],Back!A36517,Balanço[Quantidade])</f>
        <v>0</v>
      </c>
      <c r="G36517" s="32" t="str" cm="1">
        <f t="array" ref="G36517">IF(F36517="","",SUM(_xlfn._xlws.FILTER(Balanço[Quantidade],(Balanço[Estoque]=Back!$E$3)*(Balanço[Material]=Back!F36517))))</f>
        <v/>
      </c>
    </row>
    <row r="36518" spans="2:7">
      <c r="B36518" s="32">
        <f>SUMIF(Balanço[Estoque],Back!A36518,Balanço[Quantidade])</f>
        <v>0</v>
      </c>
      <c r="G36518" s="32" t="str" cm="1">
        <f t="array" ref="G36518">IF(F36518="","",SUM(_xlfn._xlws.FILTER(Balanço[Quantidade],(Balanço[Estoque]=Back!$E$3)*(Balanço[Material]=Back!F36518))))</f>
        <v/>
      </c>
    </row>
    <row r="36519" spans="2:7">
      <c r="B36519" s="32">
        <f>SUMIF(Balanço[Estoque],Back!A36519,Balanço[Quantidade])</f>
        <v>0</v>
      </c>
      <c r="G36519" s="32" t="str" cm="1">
        <f t="array" ref="G36519">IF(F36519="","",SUM(_xlfn._xlws.FILTER(Balanço[Quantidade],(Balanço[Estoque]=Back!$E$3)*(Balanço[Material]=Back!F36519))))</f>
        <v/>
      </c>
    </row>
    <row r="36520" spans="2:7">
      <c r="B36520" s="32">
        <f>SUMIF(Balanço[Estoque],Back!A36520,Balanço[Quantidade])</f>
        <v>0</v>
      </c>
      <c r="G36520" s="32" t="str" cm="1">
        <f t="array" ref="G36520">IF(F36520="","",SUM(_xlfn._xlws.FILTER(Balanço[Quantidade],(Balanço[Estoque]=Back!$E$3)*(Balanço[Material]=Back!F36520))))</f>
        <v/>
      </c>
    </row>
    <row r="36521" spans="2:7">
      <c r="B36521" s="32">
        <f>SUMIF(Balanço[Estoque],Back!A36521,Balanço[Quantidade])</f>
        <v>0</v>
      </c>
      <c r="G36521" s="32" t="str" cm="1">
        <f t="array" ref="G36521">IF(F36521="","",SUM(_xlfn._xlws.FILTER(Balanço[Quantidade],(Balanço[Estoque]=Back!$E$3)*(Balanço[Material]=Back!F36521))))</f>
        <v/>
      </c>
    </row>
    <row r="36522" spans="2:7">
      <c r="B36522" s="32">
        <f>SUMIF(Balanço[Estoque],Back!A36522,Balanço[Quantidade])</f>
        <v>0</v>
      </c>
      <c r="G36522" s="32" t="str" cm="1">
        <f t="array" ref="G36522">IF(F36522="","",SUM(_xlfn._xlws.FILTER(Balanço[Quantidade],(Balanço[Estoque]=Back!$E$3)*(Balanço[Material]=Back!F36522))))</f>
        <v/>
      </c>
    </row>
    <row r="36523" spans="2:7">
      <c r="B36523" s="32">
        <f>SUMIF(Balanço[Estoque],Back!A36523,Balanço[Quantidade])</f>
        <v>0</v>
      </c>
      <c r="G36523" s="32" t="str" cm="1">
        <f t="array" ref="G36523">IF(F36523="","",SUM(_xlfn._xlws.FILTER(Balanço[Quantidade],(Balanço[Estoque]=Back!$E$3)*(Balanço[Material]=Back!F36523))))</f>
        <v/>
      </c>
    </row>
    <row r="36524" spans="2:7">
      <c r="B36524" s="32">
        <f>SUMIF(Balanço[Estoque],Back!A36524,Balanço[Quantidade])</f>
        <v>0</v>
      </c>
      <c r="G36524" s="32" t="str" cm="1">
        <f t="array" ref="G36524">IF(F36524="","",SUM(_xlfn._xlws.FILTER(Balanço[Quantidade],(Balanço[Estoque]=Back!$E$3)*(Balanço[Material]=Back!F36524))))</f>
        <v/>
      </c>
    </row>
    <row r="36525" spans="2:7">
      <c r="B36525" s="32">
        <f>SUMIF(Balanço[Estoque],Back!A36525,Balanço[Quantidade])</f>
        <v>0</v>
      </c>
      <c r="G36525" s="32" t="str" cm="1">
        <f t="array" ref="G36525">IF(F36525="","",SUM(_xlfn._xlws.FILTER(Balanço[Quantidade],(Balanço[Estoque]=Back!$E$3)*(Balanço[Material]=Back!F36525))))</f>
        <v/>
      </c>
    </row>
    <row r="36526" spans="2:7">
      <c r="B36526" s="32">
        <f>SUMIF(Balanço[Estoque],Back!A36526,Balanço[Quantidade])</f>
        <v>0</v>
      </c>
      <c r="G36526" s="32" t="str" cm="1">
        <f t="array" ref="G36526">IF(F36526="","",SUM(_xlfn._xlws.FILTER(Balanço[Quantidade],(Balanço[Estoque]=Back!$E$3)*(Balanço[Material]=Back!F36526))))</f>
        <v/>
      </c>
    </row>
    <row r="36527" spans="2:7">
      <c r="B36527" s="32">
        <f>SUMIF(Balanço[Estoque],Back!A36527,Balanço[Quantidade])</f>
        <v>0</v>
      </c>
      <c r="G36527" s="32" t="str" cm="1">
        <f t="array" ref="G36527">IF(F36527="","",SUM(_xlfn._xlws.FILTER(Balanço[Quantidade],(Balanço[Estoque]=Back!$E$3)*(Balanço[Material]=Back!F36527))))</f>
        <v/>
      </c>
    </row>
    <row r="36528" spans="2:7">
      <c r="B36528" s="32">
        <f>SUMIF(Balanço[Estoque],Back!A36528,Balanço[Quantidade])</f>
        <v>0</v>
      </c>
      <c r="G36528" s="32" t="str" cm="1">
        <f t="array" ref="G36528">IF(F36528="","",SUM(_xlfn._xlws.FILTER(Balanço[Quantidade],(Balanço[Estoque]=Back!$E$3)*(Balanço[Material]=Back!F36528))))</f>
        <v/>
      </c>
    </row>
    <row r="36529" spans="2:7">
      <c r="B36529" s="32">
        <f>SUMIF(Balanço[Estoque],Back!A36529,Balanço[Quantidade])</f>
        <v>0</v>
      </c>
      <c r="G36529" s="32" t="str" cm="1">
        <f t="array" ref="G36529">IF(F36529="","",SUM(_xlfn._xlws.FILTER(Balanço[Quantidade],(Balanço[Estoque]=Back!$E$3)*(Balanço[Material]=Back!F36529))))</f>
        <v/>
      </c>
    </row>
    <row r="36530" spans="2:7">
      <c r="B36530" s="32">
        <f>SUMIF(Balanço[Estoque],Back!A36530,Balanço[Quantidade])</f>
        <v>0</v>
      </c>
      <c r="G36530" s="32" t="str" cm="1">
        <f t="array" ref="G36530">IF(F36530="","",SUM(_xlfn._xlws.FILTER(Balanço[Quantidade],(Balanço[Estoque]=Back!$E$3)*(Balanço[Material]=Back!F36530))))</f>
        <v/>
      </c>
    </row>
    <row r="36531" spans="2:7">
      <c r="B36531" s="32">
        <f>SUMIF(Balanço[Estoque],Back!A36531,Balanço[Quantidade])</f>
        <v>0</v>
      </c>
      <c r="G36531" s="32" t="str" cm="1">
        <f t="array" ref="G36531">IF(F36531="","",SUM(_xlfn._xlws.FILTER(Balanço[Quantidade],(Balanço[Estoque]=Back!$E$3)*(Balanço[Material]=Back!F36531))))</f>
        <v/>
      </c>
    </row>
    <row r="36532" spans="2:7">
      <c r="B36532" s="32">
        <f>SUMIF(Balanço[Estoque],Back!A36532,Balanço[Quantidade])</f>
        <v>0</v>
      </c>
      <c r="G36532" s="32" t="str" cm="1">
        <f t="array" ref="G36532">IF(F36532="","",SUM(_xlfn._xlws.FILTER(Balanço[Quantidade],(Balanço[Estoque]=Back!$E$3)*(Balanço[Material]=Back!F36532))))</f>
        <v/>
      </c>
    </row>
    <row r="36533" spans="2:7">
      <c r="B36533" s="32">
        <f>SUMIF(Balanço[Estoque],Back!A36533,Balanço[Quantidade])</f>
        <v>0</v>
      </c>
      <c r="G36533" s="32" t="str" cm="1">
        <f t="array" ref="G36533">IF(F36533="","",SUM(_xlfn._xlws.FILTER(Balanço[Quantidade],(Balanço[Estoque]=Back!$E$3)*(Balanço[Material]=Back!F36533))))</f>
        <v/>
      </c>
    </row>
    <row r="36534" spans="2:7">
      <c r="B36534" s="32">
        <f>SUMIF(Balanço[Estoque],Back!A36534,Balanço[Quantidade])</f>
        <v>0</v>
      </c>
      <c r="G36534" s="32" t="str" cm="1">
        <f t="array" ref="G36534">IF(F36534="","",SUM(_xlfn._xlws.FILTER(Balanço[Quantidade],(Balanço[Estoque]=Back!$E$3)*(Balanço[Material]=Back!F36534))))</f>
        <v/>
      </c>
    </row>
    <row r="36535" spans="2:7">
      <c r="B36535" s="32">
        <f>SUMIF(Balanço[Estoque],Back!A36535,Balanço[Quantidade])</f>
        <v>0</v>
      </c>
      <c r="G36535" s="32" t="str" cm="1">
        <f t="array" ref="G36535">IF(F36535="","",SUM(_xlfn._xlws.FILTER(Balanço[Quantidade],(Balanço[Estoque]=Back!$E$3)*(Balanço[Material]=Back!F36535))))</f>
        <v/>
      </c>
    </row>
    <row r="36536" spans="2:7">
      <c r="B36536" s="32">
        <f>SUMIF(Balanço[Estoque],Back!A36536,Balanço[Quantidade])</f>
        <v>0</v>
      </c>
      <c r="G36536" s="32" t="str" cm="1">
        <f t="array" ref="G36536">IF(F36536="","",SUM(_xlfn._xlws.FILTER(Balanço[Quantidade],(Balanço[Estoque]=Back!$E$3)*(Balanço[Material]=Back!F36536))))</f>
        <v/>
      </c>
    </row>
    <row r="36537" spans="2:7">
      <c r="B36537" s="32">
        <f>SUMIF(Balanço[Estoque],Back!A36537,Balanço[Quantidade])</f>
        <v>0</v>
      </c>
      <c r="G36537" s="32" t="str" cm="1">
        <f t="array" ref="G36537">IF(F36537="","",SUM(_xlfn._xlws.FILTER(Balanço[Quantidade],(Balanço[Estoque]=Back!$E$3)*(Balanço[Material]=Back!F36537))))</f>
        <v/>
      </c>
    </row>
    <row r="36538" spans="2:7">
      <c r="B36538" s="32">
        <f>SUMIF(Balanço[Estoque],Back!A36538,Balanço[Quantidade])</f>
        <v>0</v>
      </c>
      <c r="G36538" s="32" t="str" cm="1">
        <f t="array" ref="G36538">IF(F36538="","",SUM(_xlfn._xlws.FILTER(Balanço[Quantidade],(Balanço[Estoque]=Back!$E$3)*(Balanço[Material]=Back!F36538))))</f>
        <v/>
      </c>
    </row>
    <row r="36539" spans="2:7">
      <c r="B36539" s="32">
        <f>SUMIF(Balanço[Estoque],Back!A36539,Balanço[Quantidade])</f>
        <v>0</v>
      </c>
      <c r="G36539" s="32" t="str" cm="1">
        <f t="array" ref="G36539">IF(F36539="","",SUM(_xlfn._xlws.FILTER(Balanço[Quantidade],(Balanço[Estoque]=Back!$E$3)*(Balanço[Material]=Back!F36539))))</f>
        <v/>
      </c>
    </row>
    <row r="36540" spans="2:7">
      <c r="B36540" s="32">
        <f>SUMIF(Balanço[Estoque],Back!A36540,Balanço[Quantidade])</f>
        <v>0</v>
      </c>
      <c r="G36540" s="32" t="str" cm="1">
        <f t="array" ref="G36540">IF(F36540="","",SUM(_xlfn._xlws.FILTER(Balanço[Quantidade],(Balanço[Estoque]=Back!$E$3)*(Balanço[Material]=Back!F36540))))</f>
        <v/>
      </c>
    </row>
    <row r="36541" spans="2:7">
      <c r="B36541" s="32">
        <f>SUMIF(Balanço[Estoque],Back!A36541,Balanço[Quantidade])</f>
        <v>0</v>
      </c>
      <c r="G36541" s="32" t="str" cm="1">
        <f t="array" ref="G36541">IF(F36541="","",SUM(_xlfn._xlws.FILTER(Balanço[Quantidade],(Balanço[Estoque]=Back!$E$3)*(Balanço[Material]=Back!F36541))))</f>
        <v/>
      </c>
    </row>
    <row r="36542" spans="2:7">
      <c r="B36542" s="32">
        <f>SUMIF(Balanço[Estoque],Back!A36542,Balanço[Quantidade])</f>
        <v>0</v>
      </c>
      <c r="G36542" s="32" t="str" cm="1">
        <f t="array" ref="G36542">IF(F36542="","",SUM(_xlfn._xlws.FILTER(Balanço[Quantidade],(Balanço[Estoque]=Back!$E$3)*(Balanço[Material]=Back!F36542))))</f>
        <v/>
      </c>
    </row>
    <row r="36543" spans="2:7">
      <c r="B36543" s="32">
        <f>SUMIF(Balanço[Estoque],Back!A36543,Balanço[Quantidade])</f>
        <v>0</v>
      </c>
      <c r="G36543" s="32" t="str" cm="1">
        <f t="array" ref="G36543">IF(F36543="","",SUM(_xlfn._xlws.FILTER(Balanço[Quantidade],(Balanço[Estoque]=Back!$E$3)*(Balanço[Material]=Back!F36543))))</f>
        <v/>
      </c>
    </row>
    <row r="36544" spans="2:7">
      <c r="B36544" s="32">
        <f>SUMIF(Balanço[Estoque],Back!A36544,Balanço[Quantidade])</f>
        <v>0</v>
      </c>
      <c r="G36544" s="32" t="str" cm="1">
        <f t="array" ref="G36544">IF(F36544="","",SUM(_xlfn._xlws.FILTER(Balanço[Quantidade],(Balanço[Estoque]=Back!$E$3)*(Balanço[Material]=Back!F36544))))</f>
        <v/>
      </c>
    </row>
    <row r="36545" spans="2:7">
      <c r="B36545" s="32">
        <f>SUMIF(Balanço[Estoque],Back!A36545,Balanço[Quantidade])</f>
        <v>0</v>
      </c>
      <c r="G36545" s="32" t="str" cm="1">
        <f t="array" ref="G36545">IF(F36545="","",SUM(_xlfn._xlws.FILTER(Balanço[Quantidade],(Balanço[Estoque]=Back!$E$3)*(Balanço[Material]=Back!F36545))))</f>
        <v/>
      </c>
    </row>
    <row r="36546" spans="2:7">
      <c r="B36546" s="32">
        <f>SUMIF(Balanço[Estoque],Back!A36546,Balanço[Quantidade])</f>
        <v>0</v>
      </c>
      <c r="G36546" s="32" t="str" cm="1">
        <f t="array" ref="G36546">IF(F36546="","",SUM(_xlfn._xlws.FILTER(Balanço[Quantidade],(Balanço[Estoque]=Back!$E$3)*(Balanço[Material]=Back!F36546))))</f>
        <v/>
      </c>
    </row>
    <row r="36547" spans="2:7">
      <c r="B36547" s="32">
        <f>SUMIF(Balanço[Estoque],Back!A36547,Balanço[Quantidade])</f>
        <v>0</v>
      </c>
      <c r="G36547" s="32" t="str" cm="1">
        <f t="array" ref="G36547">IF(F36547="","",SUM(_xlfn._xlws.FILTER(Balanço[Quantidade],(Balanço[Estoque]=Back!$E$3)*(Balanço[Material]=Back!F36547))))</f>
        <v/>
      </c>
    </row>
    <row r="36548" spans="2:7">
      <c r="B36548" s="32">
        <f>SUMIF(Balanço[Estoque],Back!A36548,Balanço[Quantidade])</f>
        <v>0</v>
      </c>
      <c r="G36548" s="32" t="str" cm="1">
        <f t="array" ref="G36548">IF(F36548="","",SUM(_xlfn._xlws.FILTER(Balanço[Quantidade],(Balanço[Estoque]=Back!$E$3)*(Balanço[Material]=Back!F36548))))</f>
        <v/>
      </c>
    </row>
    <row r="36549" spans="2:7">
      <c r="B36549" s="32">
        <f>SUMIF(Balanço[Estoque],Back!A36549,Balanço[Quantidade])</f>
        <v>0</v>
      </c>
      <c r="G36549" s="32" t="str" cm="1">
        <f t="array" ref="G36549">IF(F36549="","",SUM(_xlfn._xlws.FILTER(Balanço[Quantidade],(Balanço[Estoque]=Back!$E$3)*(Balanço[Material]=Back!F36549))))</f>
        <v/>
      </c>
    </row>
    <row r="36550" spans="2:7">
      <c r="B36550" s="32">
        <f>SUMIF(Balanço[Estoque],Back!A36550,Balanço[Quantidade])</f>
        <v>0</v>
      </c>
      <c r="G36550" s="32" t="str" cm="1">
        <f t="array" ref="G36550">IF(F36550="","",SUM(_xlfn._xlws.FILTER(Balanço[Quantidade],(Balanço[Estoque]=Back!$E$3)*(Balanço[Material]=Back!F36550))))</f>
        <v/>
      </c>
    </row>
    <row r="36551" spans="2:7">
      <c r="B36551" s="32">
        <f>SUMIF(Balanço[Estoque],Back!A36551,Balanço[Quantidade])</f>
        <v>0</v>
      </c>
      <c r="G36551" s="32" t="str" cm="1">
        <f t="array" ref="G36551">IF(F36551="","",SUM(_xlfn._xlws.FILTER(Balanço[Quantidade],(Balanço[Estoque]=Back!$E$3)*(Balanço[Material]=Back!F36551))))</f>
        <v/>
      </c>
    </row>
    <row r="36552" spans="2:7">
      <c r="B36552" s="32">
        <f>SUMIF(Balanço[Estoque],Back!A36552,Balanço[Quantidade])</f>
        <v>0</v>
      </c>
      <c r="G36552" s="32" t="str" cm="1">
        <f t="array" ref="G36552">IF(F36552="","",SUM(_xlfn._xlws.FILTER(Balanço[Quantidade],(Balanço[Estoque]=Back!$E$3)*(Balanço[Material]=Back!F36552))))</f>
        <v/>
      </c>
    </row>
    <row r="36553" spans="2:7">
      <c r="B36553" s="32">
        <f>SUMIF(Balanço[Estoque],Back!A36553,Balanço[Quantidade])</f>
        <v>0</v>
      </c>
      <c r="G36553" s="32" t="str" cm="1">
        <f t="array" ref="G36553">IF(F36553="","",SUM(_xlfn._xlws.FILTER(Balanço[Quantidade],(Balanço[Estoque]=Back!$E$3)*(Balanço[Material]=Back!F36553))))</f>
        <v/>
      </c>
    </row>
    <row r="36554" spans="2:7">
      <c r="B36554" s="32">
        <f>SUMIF(Balanço[Estoque],Back!A36554,Balanço[Quantidade])</f>
        <v>0</v>
      </c>
      <c r="G36554" s="32" t="str" cm="1">
        <f t="array" ref="G36554">IF(F36554="","",SUM(_xlfn._xlws.FILTER(Balanço[Quantidade],(Balanço[Estoque]=Back!$E$3)*(Balanço[Material]=Back!F36554))))</f>
        <v/>
      </c>
    </row>
    <row r="36555" spans="2:7">
      <c r="B36555" s="32">
        <f>SUMIF(Balanço[Estoque],Back!A36555,Balanço[Quantidade])</f>
        <v>0</v>
      </c>
      <c r="G36555" s="32" t="str" cm="1">
        <f t="array" ref="G36555">IF(F36555="","",SUM(_xlfn._xlws.FILTER(Balanço[Quantidade],(Balanço[Estoque]=Back!$E$3)*(Balanço[Material]=Back!F36555))))</f>
        <v/>
      </c>
    </row>
    <row r="36556" spans="2:7">
      <c r="B36556" s="32">
        <f>SUMIF(Balanço[Estoque],Back!A36556,Balanço[Quantidade])</f>
        <v>0</v>
      </c>
      <c r="G36556" s="32" t="str" cm="1">
        <f t="array" ref="G36556">IF(F36556="","",SUM(_xlfn._xlws.FILTER(Balanço[Quantidade],(Balanço[Estoque]=Back!$E$3)*(Balanço[Material]=Back!F36556))))</f>
        <v/>
      </c>
    </row>
    <row r="36557" spans="2:7">
      <c r="B36557" s="32">
        <f>SUMIF(Balanço[Estoque],Back!A36557,Balanço[Quantidade])</f>
        <v>0</v>
      </c>
      <c r="G36557" s="32" t="str" cm="1">
        <f t="array" ref="G36557">IF(F36557="","",SUM(_xlfn._xlws.FILTER(Balanço[Quantidade],(Balanço[Estoque]=Back!$E$3)*(Balanço[Material]=Back!F36557))))</f>
        <v/>
      </c>
    </row>
    <row r="36558" spans="2:7">
      <c r="B36558" s="32">
        <f>SUMIF(Balanço[Estoque],Back!A36558,Balanço[Quantidade])</f>
        <v>0</v>
      </c>
      <c r="G36558" s="32" t="str" cm="1">
        <f t="array" ref="G36558">IF(F36558="","",SUM(_xlfn._xlws.FILTER(Balanço[Quantidade],(Balanço[Estoque]=Back!$E$3)*(Balanço[Material]=Back!F36558))))</f>
        <v/>
      </c>
    </row>
    <row r="36559" spans="2:7">
      <c r="B36559" s="32">
        <f>SUMIF(Balanço[Estoque],Back!A36559,Balanço[Quantidade])</f>
        <v>0</v>
      </c>
      <c r="G36559" s="32" t="str" cm="1">
        <f t="array" ref="G36559">IF(F36559="","",SUM(_xlfn._xlws.FILTER(Balanço[Quantidade],(Balanço[Estoque]=Back!$E$3)*(Balanço[Material]=Back!F36559))))</f>
        <v/>
      </c>
    </row>
    <row r="36560" spans="2:7">
      <c r="B36560" s="32">
        <f>SUMIF(Balanço[Estoque],Back!A36560,Balanço[Quantidade])</f>
        <v>0</v>
      </c>
      <c r="G36560" s="32" t="str" cm="1">
        <f t="array" ref="G36560">IF(F36560="","",SUM(_xlfn._xlws.FILTER(Balanço[Quantidade],(Balanço[Estoque]=Back!$E$3)*(Balanço[Material]=Back!F36560))))</f>
        <v/>
      </c>
    </row>
    <row r="36561" spans="2:7">
      <c r="B36561" s="32">
        <f>SUMIF(Balanço[Estoque],Back!A36561,Balanço[Quantidade])</f>
        <v>0</v>
      </c>
      <c r="G36561" s="32" t="str" cm="1">
        <f t="array" ref="G36561">IF(F36561="","",SUM(_xlfn._xlws.FILTER(Balanço[Quantidade],(Balanço[Estoque]=Back!$E$3)*(Balanço[Material]=Back!F36561))))</f>
        <v/>
      </c>
    </row>
    <row r="36562" spans="2:7">
      <c r="B36562" s="32">
        <f>SUMIF(Balanço[Estoque],Back!A36562,Balanço[Quantidade])</f>
        <v>0</v>
      </c>
      <c r="G36562" s="32" t="str" cm="1">
        <f t="array" ref="G36562">IF(F36562="","",SUM(_xlfn._xlws.FILTER(Balanço[Quantidade],(Balanço[Estoque]=Back!$E$3)*(Balanço[Material]=Back!F36562))))</f>
        <v/>
      </c>
    </row>
    <row r="36563" spans="2:7">
      <c r="B36563" s="32">
        <f>SUMIF(Balanço[Estoque],Back!A36563,Balanço[Quantidade])</f>
        <v>0</v>
      </c>
      <c r="G36563" s="32" t="str" cm="1">
        <f t="array" ref="G36563">IF(F36563="","",SUM(_xlfn._xlws.FILTER(Balanço[Quantidade],(Balanço[Estoque]=Back!$E$3)*(Balanço[Material]=Back!F36563))))</f>
        <v/>
      </c>
    </row>
    <row r="36564" spans="2:7">
      <c r="B36564" s="32">
        <f>SUMIF(Balanço[Estoque],Back!A36564,Balanço[Quantidade])</f>
        <v>0</v>
      </c>
      <c r="G36564" s="32" t="str" cm="1">
        <f t="array" ref="G36564">IF(F36564="","",SUM(_xlfn._xlws.FILTER(Balanço[Quantidade],(Balanço[Estoque]=Back!$E$3)*(Balanço[Material]=Back!F36564))))</f>
        <v/>
      </c>
    </row>
    <row r="36565" spans="2:7">
      <c r="B36565" s="32">
        <f>SUMIF(Balanço[Estoque],Back!A36565,Balanço[Quantidade])</f>
        <v>0</v>
      </c>
      <c r="G36565" s="32" t="str" cm="1">
        <f t="array" ref="G36565">IF(F36565="","",SUM(_xlfn._xlws.FILTER(Balanço[Quantidade],(Balanço[Estoque]=Back!$E$3)*(Balanço[Material]=Back!F36565))))</f>
        <v/>
      </c>
    </row>
    <row r="36566" spans="2:7">
      <c r="B36566" s="32">
        <f>SUMIF(Balanço[Estoque],Back!A36566,Balanço[Quantidade])</f>
        <v>0</v>
      </c>
      <c r="G36566" s="32" t="str" cm="1">
        <f t="array" ref="G36566">IF(F36566="","",SUM(_xlfn._xlws.FILTER(Balanço[Quantidade],(Balanço[Estoque]=Back!$E$3)*(Balanço[Material]=Back!F36566))))</f>
        <v/>
      </c>
    </row>
    <row r="36567" spans="2:7">
      <c r="B36567" s="32">
        <f>SUMIF(Balanço[Estoque],Back!A36567,Balanço[Quantidade])</f>
        <v>0</v>
      </c>
      <c r="G36567" s="32" t="str" cm="1">
        <f t="array" ref="G36567">IF(F36567="","",SUM(_xlfn._xlws.FILTER(Balanço[Quantidade],(Balanço[Estoque]=Back!$E$3)*(Balanço[Material]=Back!F36567))))</f>
        <v/>
      </c>
    </row>
    <row r="36568" spans="2:7">
      <c r="B36568" s="32">
        <f>SUMIF(Balanço[Estoque],Back!A36568,Balanço[Quantidade])</f>
        <v>0</v>
      </c>
      <c r="G36568" s="32" t="str" cm="1">
        <f t="array" ref="G36568">IF(F36568="","",SUM(_xlfn._xlws.FILTER(Balanço[Quantidade],(Balanço[Estoque]=Back!$E$3)*(Balanço[Material]=Back!F36568))))</f>
        <v/>
      </c>
    </row>
    <row r="36569" spans="2:7">
      <c r="B36569" s="32">
        <f>SUMIF(Balanço[Estoque],Back!A36569,Balanço[Quantidade])</f>
        <v>0</v>
      </c>
      <c r="G36569" s="32" t="str" cm="1">
        <f t="array" ref="G36569">IF(F36569="","",SUM(_xlfn._xlws.FILTER(Balanço[Quantidade],(Balanço[Estoque]=Back!$E$3)*(Balanço[Material]=Back!F36569))))</f>
        <v/>
      </c>
    </row>
    <row r="36570" spans="2:7">
      <c r="B36570" s="32">
        <f>SUMIF(Balanço[Estoque],Back!A36570,Balanço[Quantidade])</f>
        <v>0</v>
      </c>
      <c r="G36570" s="32" t="str" cm="1">
        <f t="array" ref="G36570">IF(F36570="","",SUM(_xlfn._xlws.FILTER(Balanço[Quantidade],(Balanço[Estoque]=Back!$E$3)*(Balanço[Material]=Back!F36570))))</f>
        <v/>
      </c>
    </row>
    <row r="36571" spans="2:7">
      <c r="B36571" s="32">
        <f>SUMIF(Balanço[Estoque],Back!A36571,Balanço[Quantidade])</f>
        <v>0</v>
      </c>
      <c r="G36571" s="32" t="str" cm="1">
        <f t="array" ref="G36571">IF(F36571="","",SUM(_xlfn._xlws.FILTER(Balanço[Quantidade],(Balanço[Estoque]=Back!$E$3)*(Balanço[Material]=Back!F36571))))</f>
        <v/>
      </c>
    </row>
    <row r="36572" spans="2:7">
      <c r="B36572" s="32">
        <f>SUMIF(Balanço[Estoque],Back!A36572,Balanço[Quantidade])</f>
        <v>0</v>
      </c>
      <c r="G36572" s="32" t="str" cm="1">
        <f t="array" ref="G36572">IF(F36572="","",SUM(_xlfn._xlws.FILTER(Balanço[Quantidade],(Balanço[Estoque]=Back!$E$3)*(Balanço[Material]=Back!F36572))))</f>
        <v/>
      </c>
    </row>
    <row r="36573" spans="2:7">
      <c r="B36573" s="32">
        <f>SUMIF(Balanço[Estoque],Back!A36573,Balanço[Quantidade])</f>
        <v>0</v>
      </c>
      <c r="G36573" s="32" t="str" cm="1">
        <f t="array" ref="G36573">IF(F36573="","",SUM(_xlfn._xlws.FILTER(Balanço[Quantidade],(Balanço[Estoque]=Back!$E$3)*(Balanço[Material]=Back!F36573))))</f>
        <v/>
      </c>
    </row>
    <row r="36574" spans="2:7">
      <c r="B36574" s="32">
        <f>SUMIF(Balanço[Estoque],Back!A36574,Balanço[Quantidade])</f>
        <v>0</v>
      </c>
      <c r="G36574" s="32" t="str" cm="1">
        <f t="array" ref="G36574">IF(F36574="","",SUM(_xlfn._xlws.FILTER(Balanço[Quantidade],(Balanço[Estoque]=Back!$E$3)*(Balanço[Material]=Back!F36574))))</f>
        <v/>
      </c>
    </row>
    <row r="36575" spans="2:7">
      <c r="B36575" s="32">
        <f>SUMIF(Balanço[Estoque],Back!A36575,Balanço[Quantidade])</f>
        <v>0</v>
      </c>
      <c r="G36575" s="32" t="str" cm="1">
        <f t="array" ref="G36575">IF(F36575="","",SUM(_xlfn._xlws.FILTER(Balanço[Quantidade],(Balanço[Estoque]=Back!$E$3)*(Balanço[Material]=Back!F36575))))</f>
        <v/>
      </c>
    </row>
    <row r="36576" spans="2:7">
      <c r="B36576" s="32">
        <f>SUMIF(Balanço[Estoque],Back!A36576,Balanço[Quantidade])</f>
        <v>0</v>
      </c>
      <c r="G36576" s="32" t="str" cm="1">
        <f t="array" ref="G36576">IF(F36576="","",SUM(_xlfn._xlws.FILTER(Balanço[Quantidade],(Balanço[Estoque]=Back!$E$3)*(Balanço[Material]=Back!F36576))))</f>
        <v/>
      </c>
    </row>
    <row r="36577" spans="2:7">
      <c r="B36577" s="32">
        <f>SUMIF(Balanço[Estoque],Back!A36577,Balanço[Quantidade])</f>
        <v>0</v>
      </c>
      <c r="G36577" s="32" t="str" cm="1">
        <f t="array" ref="G36577">IF(F36577="","",SUM(_xlfn._xlws.FILTER(Balanço[Quantidade],(Balanço[Estoque]=Back!$E$3)*(Balanço[Material]=Back!F36577))))</f>
        <v/>
      </c>
    </row>
    <row r="36578" spans="2:7">
      <c r="B36578" s="32">
        <f>SUMIF(Balanço[Estoque],Back!A36578,Balanço[Quantidade])</f>
        <v>0</v>
      </c>
      <c r="G36578" s="32" t="str" cm="1">
        <f t="array" ref="G36578">IF(F36578="","",SUM(_xlfn._xlws.FILTER(Balanço[Quantidade],(Balanço[Estoque]=Back!$E$3)*(Balanço[Material]=Back!F36578))))</f>
        <v/>
      </c>
    </row>
    <row r="36579" spans="2:7">
      <c r="B36579" s="32">
        <f>SUMIF(Balanço[Estoque],Back!A36579,Balanço[Quantidade])</f>
        <v>0</v>
      </c>
      <c r="G36579" s="32" t="str" cm="1">
        <f t="array" ref="G36579">IF(F36579="","",SUM(_xlfn._xlws.FILTER(Balanço[Quantidade],(Balanço[Estoque]=Back!$E$3)*(Balanço[Material]=Back!F36579))))</f>
        <v/>
      </c>
    </row>
    <row r="36580" spans="2:7">
      <c r="B36580" s="32">
        <f>SUMIF(Balanço[Estoque],Back!A36580,Balanço[Quantidade])</f>
        <v>0</v>
      </c>
      <c r="G36580" s="32" t="str" cm="1">
        <f t="array" ref="G36580">IF(F36580="","",SUM(_xlfn._xlws.FILTER(Balanço[Quantidade],(Balanço[Estoque]=Back!$E$3)*(Balanço[Material]=Back!F36580))))</f>
        <v/>
      </c>
    </row>
    <row r="36581" spans="2:7">
      <c r="B36581" s="32">
        <f>SUMIF(Balanço[Estoque],Back!A36581,Balanço[Quantidade])</f>
        <v>0</v>
      </c>
      <c r="G36581" s="32" t="str" cm="1">
        <f t="array" ref="G36581">IF(F36581="","",SUM(_xlfn._xlws.FILTER(Balanço[Quantidade],(Balanço[Estoque]=Back!$E$3)*(Balanço[Material]=Back!F36581))))</f>
        <v/>
      </c>
    </row>
    <row r="36582" spans="2:7">
      <c r="B36582" s="32">
        <f>SUMIF(Balanço[Estoque],Back!A36582,Balanço[Quantidade])</f>
        <v>0</v>
      </c>
      <c r="G36582" s="32" t="str" cm="1">
        <f t="array" ref="G36582">IF(F36582="","",SUM(_xlfn._xlws.FILTER(Balanço[Quantidade],(Balanço[Estoque]=Back!$E$3)*(Balanço[Material]=Back!F36582))))</f>
        <v/>
      </c>
    </row>
    <row r="36583" spans="2:7">
      <c r="B36583" s="32">
        <f>SUMIF(Balanço[Estoque],Back!A36583,Balanço[Quantidade])</f>
        <v>0</v>
      </c>
      <c r="G36583" s="32" t="str" cm="1">
        <f t="array" ref="G36583">IF(F36583="","",SUM(_xlfn._xlws.FILTER(Balanço[Quantidade],(Balanço[Estoque]=Back!$E$3)*(Balanço[Material]=Back!F36583))))</f>
        <v/>
      </c>
    </row>
    <row r="36584" spans="2:7">
      <c r="B36584" s="32">
        <f>SUMIF(Balanço[Estoque],Back!A36584,Balanço[Quantidade])</f>
        <v>0</v>
      </c>
      <c r="G36584" s="32" t="str" cm="1">
        <f t="array" ref="G36584">IF(F36584="","",SUM(_xlfn._xlws.FILTER(Balanço[Quantidade],(Balanço[Estoque]=Back!$E$3)*(Balanço[Material]=Back!F36584))))</f>
        <v/>
      </c>
    </row>
    <row r="36585" spans="2:7">
      <c r="B36585" s="32">
        <f>SUMIF(Balanço[Estoque],Back!A36585,Balanço[Quantidade])</f>
        <v>0</v>
      </c>
      <c r="G36585" s="32" t="str" cm="1">
        <f t="array" ref="G36585">IF(F36585="","",SUM(_xlfn._xlws.FILTER(Balanço[Quantidade],(Balanço[Estoque]=Back!$E$3)*(Balanço[Material]=Back!F36585))))</f>
        <v/>
      </c>
    </row>
    <row r="36586" spans="2:7">
      <c r="B36586" s="32">
        <f>SUMIF(Balanço[Estoque],Back!A36586,Balanço[Quantidade])</f>
        <v>0</v>
      </c>
      <c r="G36586" s="32" t="str" cm="1">
        <f t="array" ref="G36586">IF(F36586="","",SUM(_xlfn._xlws.FILTER(Balanço[Quantidade],(Balanço[Estoque]=Back!$E$3)*(Balanço[Material]=Back!F36586))))</f>
        <v/>
      </c>
    </row>
    <row r="36587" spans="2:7">
      <c r="B36587" s="32">
        <f>SUMIF(Balanço[Estoque],Back!A36587,Balanço[Quantidade])</f>
        <v>0</v>
      </c>
      <c r="G36587" s="32" t="str" cm="1">
        <f t="array" ref="G36587">IF(F36587="","",SUM(_xlfn._xlws.FILTER(Balanço[Quantidade],(Balanço[Estoque]=Back!$E$3)*(Balanço[Material]=Back!F36587))))</f>
        <v/>
      </c>
    </row>
    <row r="36588" spans="2:7">
      <c r="B36588" s="32">
        <f>SUMIF(Balanço[Estoque],Back!A36588,Balanço[Quantidade])</f>
        <v>0</v>
      </c>
      <c r="G36588" s="32" t="str" cm="1">
        <f t="array" ref="G36588">IF(F36588="","",SUM(_xlfn._xlws.FILTER(Balanço[Quantidade],(Balanço[Estoque]=Back!$E$3)*(Balanço[Material]=Back!F36588))))</f>
        <v/>
      </c>
    </row>
    <row r="36589" spans="2:7">
      <c r="B36589" s="32">
        <f>SUMIF(Balanço[Estoque],Back!A36589,Balanço[Quantidade])</f>
        <v>0</v>
      </c>
      <c r="G36589" s="32" t="str" cm="1">
        <f t="array" ref="G36589">IF(F36589="","",SUM(_xlfn._xlws.FILTER(Balanço[Quantidade],(Balanço[Estoque]=Back!$E$3)*(Balanço[Material]=Back!F36589))))</f>
        <v/>
      </c>
    </row>
    <row r="36590" spans="2:7">
      <c r="B36590" s="32">
        <f>SUMIF(Balanço[Estoque],Back!A36590,Balanço[Quantidade])</f>
        <v>0</v>
      </c>
      <c r="G36590" s="32" t="str" cm="1">
        <f t="array" ref="G36590">IF(F36590="","",SUM(_xlfn._xlws.FILTER(Balanço[Quantidade],(Balanço[Estoque]=Back!$E$3)*(Balanço[Material]=Back!F36590))))</f>
        <v/>
      </c>
    </row>
    <row r="36591" spans="2:7">
      <c r="B36591" s="32">
        <f>SUMIF(Balanço[Estoque],Back!A36591,Balanço[Quantidade])</f>
        <v>0</v>
      </c>
      <c r="G36591" s="32" t="str" cm="1">
        <f t="array" ref="G36591">IF(F36591="","",SUM(_xlfn._xlws.FILTER(Balanço[Quantidade],(Balanço[Estoque]=Back!$E$3)*(Balanço[Material]=Back!F36591))))</f>
        <v/>
      </c>
    </row>
    <row r="36592" spans="2:7">
      <c r="B36592" s="32">
        <f>SUMIF(Balanço[Estoque],Back!A36592,Balanço[Quantidade])</f>
        <v>0</v>
      </c>
      <c r="G36592" s="32" t="str" cm="1">
        <f t="array" ref="G36592">IF(F36592="","",SUM(_xlfn._xlws.FILTER(Balanço[Quantidade],(Balanço[Estoque]=Back!$E$3)*(Balanço[Material]=Back!F36592))))</f>
        <v/>
      </c>
    </row>
    <row r="36593" spans="2:7">
      <c r="B36593" s="32">
        <f>SUMIF(Balanço[Estoque],Back!A36593,Balanço[Quantidade])</f>
        <v>0</v>
      </c>
      <c r="G36593" s="32" t="str" cm="1">
        <f t="array" ref="G36593">IF(F36593="","",SUM(_xlfn._xlws.FILTER(Balanço[Quantidade],(Balanço[Estoque]=Back!$E$3)*(Balanço[Material]=Back!F36593))))</f>
        <v/>
      </c>
    </row>
    <row r="36594" spans="2:7">
      <c r="B36594" s="32">
        <f>SUMIF(Balanço[Estoque],Back!A36594,Balanço[Quantidade])</f>
        <v>0</v>
      </c>
      <c r="G36594" s="32" t="str" cm="1">
        <f t="array" ref="G36594">IF(F36594="","",SUM(_xlfn._xlws.FILTER(Balanço[Quantidade],(Balanço[Estoque]=Back!$E$3)*(Balanço[Material]=Back!F36594))))</f>
        <v/>
      </c>
    </row>
    <row r="36595" spans="2:7">
      <c r="B36595" s="32">
        <f>SUMIF(Balanço[Estoque],Back!A36595,Balanço[Quantidade])</f>
        <v>0</v>
      </c>
      <c r="G36595" s="32" t="str" cm="1">
        <f t="array" ref="G36595">IF(F36595="","",SUM(_xlfn._xlws.FILTER(Balanço[Quantidade],(Balanço[Estoque]=Back!$E$3)*(Balanço[Material]=Back!F36595))))</f>
        <v/>
      </c>
    </row>
    <row r="36596" spans="2:7">
      <c r="B36596" s="32">
        <f>SUMIF(Balanço[Estoque],Back!A36596,Balanço[Quantidade])</f>
        <v>0</v>
      </c>
      <c r="G36596" s="32" t="str" cm="1">
        <f t="array" ref="G36596">IF(F36596="","",SUM(_xlfn._xlws.FILTER(Balanço[Quantidade],(Balanço[Estoque]=Back!$E$3)*(Balanço[Material]=Back!F36596))))</f>
        <v/>
      </c>
    </row>
    <row r="36597" spans="2:7">
      <c r="B36597" s="32">
        <f>SUMIF(Balanço[Estoque],Back!A36597,Balanço[Quantidade])</f>
        <v>0</v>
      </c>
      <c r="G36597" s="32" t="str" cm="1">
        <f t="array" ref="G36597">IF(F36597="","",SUM(_xlfn._xlws.FILTER(Balanço[Quantidade],(Balanço[Estoque]=Back!$E$3)*(Balanço[Material]=Back!F36597))))</f>
        <v/>
      </c>
    </row>
    <row r="36598" spans="2:7">
      <c r="B36598" s="32">
        <f>SUMIF(Balanço[Estoque],Back!A36598,Balanço[Quantidade])</f>
        <v>0</v>
      </c>
      <c r="G36598" s="32" t="str" cm="1">
        <f t="array" ref="G36598">IF(F36598="","",SUM(_xlfn._xlws.FILTER(Balanço[Quantidade],(Balanço[Estoque]=Back!$E$3)*(Balanço[Material]=Back!F36598))))</f>
        <v/>
      </c>
    </row>
    <row r="36599" spans="2:7">
      <c r="B36599" s="32">
        <f>SUMIF(Balanço[Estoque],Back!A36599,Balanço[Quantidade])</f>
        <v>0</v>
      </c>
      <c r="G36599" s="32" t="str" cm="1">
        <f t="array" ref="G36599">IF(F36599="","",SUM(_xlfn._xlws.FILTER(Balanço[Quantidade],(Balanço[Estoque]=Back!$E$3)*(Balanço[Material]=Back!F36599))))</f>
        <v/>
      </c>
    </row>
    <row r="36600" spans="2:7">
      <c r="B36600" s="32">
        <f>SUMIF(Balanço[Estoque],Back!A36600,Balanço[Quantidade])</f>
        <v>0</v>
      </c>
      <c r="G36600" s="32" t="str" cm="1">
        <f t="array" ref="G36600">IF(F36600="","",SUM(_xlfn._xlws.FILTER(Balanço[Quantidade],(Balanço[Estoque]=Back!$E$3)*(Balanço[Material]=Back!F36600))))</f>
        <v/>
      </c>
    </row>
    <row r="36601" spans="2:7">
      <c r="B36601" s="32">
        <f>SUMIF(Balanço[Estoque],Back!A36601,Balanço[Quantidade])</f>
        <v>0</v>
      </c>
      <c r="G36601" s="32" t="str" cm="1">
        <f t="array" ref="G36601">IF(F36601="","",SUM(_xlfn._xlws.FILTER(Balanço[Quantidade],(Balanço[Estoque]=Back!$E$3)*(Balanço[Material]=Back!F36601))))</f>
        <v/>
      </c>
    </row>
    <row r="36602" spans="2:7">
      <c r="B36602" s="32">
        <f>SUMIF(Balanço[Estoque],Back!A36602,Balanço[Quantidade])</f>
        <v>0</v>
      </c>
      <c r="G36602" s="32" t="str" cm="1">
        <f t="array" ref="G36602">IF(F36602="","",SUM(_xlfn._xlws.FILTER(Balanço[Quantidade],(Balanço[Estoque]=Back!$E$3)*(Balanço[Material]=Back!F36602))))</f>
        <v/>
      </c>
    </row>
    <row r="36603" spans="2:7">
      <c r="B36603" s="32">
        <f>SUMIF(Balanço[Estoque],Back!A36603,Balanço[Quantidade])</f>
        <v>0</v>
      </c>
      <c r="G36603" s="32" t="str" cm="1">
        <f t="array" ref="G36603">IF(F36603="","",SUM(_xlfn._xlws.FILTER(Balanço[Quantidade],(Balanço[Estoque]=Back!$E$3)*(Balanço[Material]=Back!F36603))))</f>
        <v/>
      </c>
    </row>
    <row r="36604" spans="2:7">
      <c r="B36604" s="32">
        <f>SUMIF(Balanço[Estoque],Back!A36604,Balanço[Quantidade])</f>
        <v>0</v>
      </c>
      <c r="G36604" s="32" t="str" cm="1">
        <f t="array" ref="G36604">IF(F36604="","",SUM(_xlfn._xlws.FILTER(Balanço[Quantidade],(Balanço[Estoque]=Back!$E$3)*(Balanço[Material]=Back!F36604))))</f>
        <v/>
      </c>
    </row>
    <row r="36605" spans="2:7">
      <c r="B36605" s="32">
        <f>SUMIF(Balanço[Estoque],Back!A36605,Balanço[Quantidade])</f>
        <v>0</v>
      </c>
      <c r="G36605" s="32" t="str" cm="1">
        <f t="array" ref="G36605">IF(F36605="","",SUM(_xlfn._xlws.FILTER(Balanço[Quantidade],(Balanço[Estoque]=Back!$E$3)*(Balanço[Material]=Back!F36605))))</f>
        <v/>
      </c>
    </row>
    <row r="36606" spans="2:7">
      <c r="B36606" s="32">
        <f>SUMIF(Balanço[Estoque],Back!A36606,Balanço[Quantidade])</f>
        <v>0</v>
      </c>
      <c r="G36606" s="32" t="str" cm="1">
        <f t="array" ref="G36606">IF(F36606="","",SUM(_xlfn._xlws.FILTER(Balanço[Quantidade],(Balanço[Estoque]=Back!$E$3)*(Balanço[Material]=Back!F36606))))</f>
        <v/>
      </c>
    </row>
    <row r="36607" spans="2:7">
      <c r="B36607" s="32">
        <f>SUMIF(Balanço[Estoque],Back!A36607,Balanço[Quantidade])</f>
        <v>0</v>
      </c>
      <c r="G36607" s="32" t="str" cm="1">
        <f t="array" ref="G36607">IF(F36607="","",SUM(_xlfn._xlws.FILTER(Balanço[Quantidade],(Balanço[Estoque]=Back!$E$3)*(Balanço[Material]=Back!F36607))))</f>
        <v/>
      </c>
    </row>
    <row r="36608" spans="2:7">
      <c r="B36608" s="32">
        <f>SUMIF(Balanço[Estoque],Back!A36608,Balanço[Quantidade])</f>
        <v>0</v>
      </c>
      <c r="G36608" s="32" t="str" cm="1">
        <f t="array" ref="G36608">IF(F36608="","",SUM(_xlfn._xlws.FILTER(Balanço[Quantidade],(Balanço[Estoque]=Back!$E$3)*(Balanço[Material]=Back!F36608))))</f>
        <v/>
      </c>
    </row>
    <row r="36609" spans="2:7">
      <c r="B36609" s="32">
        <f>SUMIF(Balanço[Estoque],Back!A36609,Balanço[Quantidade])</f>
        <v>0</v>
      </c>
      <c r="G36609" s="32" t="str" cm="1">
        <f t="array" ref="G36609">IF(F36609="","",SUM(_xlfn._xlws.FILTER(Balanço[Quantidade],(Balanço[Estoque]=Back!$E$3)*(Balanço[Material]=Back!F36609))))</f>
        <v/>
      </c>
    </row>
    <row r="36610" spans="2:7">
      <c r="B36610" s="32">
        <f>SUMIF(Balanço[Estoque],Back!A36610,Balanço[Quantidade])</f>
        <v>0</v>
      </c>
      <c r="G36610" s="32" t="str" cm="1">
        <f t="array" ref="G36610">IF(F36610="","",SUM(_xlfn._xlws.FILTER(Balanço[Quantidade],(Balanço[Estoque]=Back!$E$3)*(Balanço[Material]=Back!F36610))))</f>
        <v/>
      </c>
    </row>
    <row r="36611" spans="2:7">
      <c r="B36611" s="32">
        <f>SUMIF(Balanço[Estoque],Back!A36611,Balanço[Quantidade])</f>
        <v>0</v>
      </c>
      <c r="G36611" s="32" t="str" cm="1">
        <f t="array" ref="G36611">IF(F36611="","",SUM(_xlfn._xlws.FILTER(Balanço[Quantidade],(Balanço[Estoque]=Back!$E$3)*(Balanço[Material]=Back!F36611))))</f>
        <v/>
      </c>
    </row>
    <row r="36612" spans="2:7">
      <c r="B36612" s="32">
        <f>SUMIF(Balanço[Estoque],Back!A36612,Balanço[Quantidade])</f>
        <v>0</v>
      </c>
      <c r="G36612" s="32" t="str" cm="1">
        <f t="array" ref="G36612">IF(F36612="","",SUM(_xlfn._xlws.FILTER(Balanço[Quantidade],(Balanço[Estoque]=Back!$E$3)*(Balanço[Material]=Back!F36612))))</f>
        <v/>
      </c>
    </row>
    <row r="36613" spans="2:7">
      <c r="B36613" s="32">
        <f>SUMIF(Balanço[Estoque],Back!A36613,Balanço[Quantidade])</f>
        <v>0</v>
      </c>
      <c r="G36613" s="32" t="str" cm="1">
        <f t="array" ref="G36613">IF(F36613="","",SUM(_xlfn._xlws.FILTER(Balanço[Quantidade],(Balanço[Estoque]=Back!$E$3)*(Balanço[Material]=Back!F36613))))</f>
        <v/>
      </c>
    </row>
    <row r="36614" spans="2:7">
      <c r="B36614" s="32">
        <f>SUMIF(Balanço[Estoque],Back!A36614,Balanço[Quantidade])</f>
        <v>0</v>
      </c>
      <c r="G36614" s="32" t="str" cm="1">
        <f t="array" ref="G36614">IF(F36614="","",SUM(_xlfn._xlws.FILTER(Balanço[Quantidade],(Balanço[Estoque]=Back!$E$3)*(Balanço[Material]=Back!F36614))))</f>
        <v/>
      </c>
    </row>
    <row r="36615" spans="2:7">
      <c r="B36615" s="32">
        <f>SUMIF(Balanço[Estoque],Back!A36615,Balanço[Quantidade])</f>
        <v>0</v>
      </c>
      <c r="G36615" s="32" t="str" cm="1">
        <f t="array" ref="G36615">IF(F36615="","",SUM(_xlfn._xlws.FILTER(Balanço[Quantidade],(Balanço[Estoque]=Back!$E$3)*(Balanço[Material]=Back!F36615))))</f>
        <v/>
      </c>
    </row>
    <row r="36616" spans="2:7">
      <c r="B36616" s="32">
        <f>SUMIF(Balanço[Estoque],Back!A36616,Balanço[Quantidade])</f>
        <v>0</v>
      </c>
      <c r="G36616" s="32" t="str" cm="1">
        <f t="array" ref="G36616">IF(F36616="","",SUM(_xlfn._xlws.FILTER(Balanço[Quantidade],(Balanço[Estoque]=Back!$E$3)*(Balanço[Material]=Back!F36616))))</f>
        <v/>
      </c>
    </row>
    <row r="36617" spans="2:7">
      <c r="B36617" s="32">
        <f>SUMIF(Balanço[Estoque],Back!A36617,Balanço[Quantidade])</f>
        <v>0</v>
      </c>
      <c r="G36617" s="32" t="str" cm="1">
        <f t="array" ref="G36617">IF(F36617="","",SUM(_xlfn._xlws.FILTER(Balanço[Quantidade],(Balanço[Estoque]=Back!$E$3)*(Balanço[Material]=Back!F36617))))</f>
        <v/>
      </c>
    </row>
    <row r="36618" spans="2:7">
      <c r="B36618" s="32">
        <f>SUMIF(Balanço[Estoque],Back!A36618,Balanço[Quantidade])</f>
        <v>0</v>
      </c>
      <c r="G36618" s="32" t="str" cm="1">
        <f t="array" ref="G36618">IF(F36618="","",SUM(_xlfn._xlws.FILTER(Balanço[Quantidade],(Balanço[Estoque]=Back!$E$3)*(Balanço[Material]=Back!F36618))))</f>
        <v/>
      </c>
    </row>
    <row r="36619" spans="2:7">
      <c r="B36619" s="32">
        <f>SUMIF(Balanço[Estoque],Back!A36619,Balanço[Quantidade])</f>
        <v>0</v>
      </c>
      <c r="G36619" s="32" t="str" cm="1">
        <f t="array" ref="G36619">IF(F36619="","",SUM(_xlfn._xlws.FILTER(Balanço[Quantidade],(Balanço[Estoque]=Back!$E$3)*(Balanço[Material]=Back!F36619))))</f>
        <v/>
      </c>
    </row>
    <row r="36620" spans="2:7">
      <c r="B36620" s="32">
        <f>SUMIF(Balanço[Estoque],Back!A36620,Balanço[Quantidade])</f>
        <v>0</v>
      </c>
      <c r="G36620" s="32" t="str" cm="1">
        <f t="array" ref="G36620">IF(F36620="","",SUM(_xlfn._xlws.FILTER(Balanço[Quantidade],(Balanço[Estoque]=Back!$E$3)*(Balanço[Material]=Back!F36620))))</f>
        <v/>
      </c>
    </row>
    <row r="36621" spans="2:7">
      <c r="B36621" s="32">
        <f>SUMIF(Balanço[Estoque],Back!A36621,Balanço[Quantidade])</f>
        <v>0</v>
      </c>
      <c r="G36621" s="32" t="str" cm="1">
        <f t="array" ref="G36621">IF(F36621="","",SUM(_xlfn._xlws.FILTER(Balanço[Quantidade],(Balanço[Estoque]=Back!$E$3)*(Balanço[Material]=Back!F36621))))</f>
        <v/>
      </c>
    </row>
    <row r="36622" spans="2:7">
      <c r="B36622" s="32">
        <f>SUMIF(Balanço[Estoque],Back!A36622,Balanço[Quantidade])</f>
        <v>0</v>
      </c>
      <c r="G36622" s="32" t="str" cm="1">
        <f t="array" ref="G36622">IF(F36622="","",SUM(_xlfn._xlws.FILTER(Balanço[Quantidade],(Balanço[Estoque]=Back!$E$3)*(Balanço[Material]=Back!F36622))))</f>
        <v/>
      </c>
    </row>
    <row r="36623" spans="2:7">
      <c r="B36623" s="32">
        <f>SUMIF(Balanço[Estoque],Back!A36623,Balanço[Quantidade])</f>
        <v>0</v>
      </c>
      <c r="G36623" s="32" t="str" cm="1">
        <f t="array" ref="G36623">IF(F36623="","",SUM(_xlfn._xlws.FILTER(Balanço[Quantidade],(Balanço[Estoque]=Back!$E$3)*(Balanço[Material]=Back!F36623))))</f>
        <v/>
      </c>
    </row>
    <row r="36624" spans="2:7">
      <c r="B36624" s="32">
        <f>SUMIF(Balanço[Estoque],Back!A36624,Balanço[Quantidade])</f>
        <v>0</v>
      </c>
      <c r="G36624" s="32" t="str" cm="1">
        <f t="array" ref="G36624">IF(F36624="","",SUM(_xlfn._xlws.FILTER(Balanço[Quantidade],(Balanço[Estoque]=Back!$E$3)*(Balanço[Material]=Back!F36624))))</f>
        <v/>
      </c>
    </row>
    <row r="36625" spans="2:7">
      <c r="B36625" s="32">
        <f>SUMIF(Balanço[Estoque],Back!A36625,Balanço[Quantidade])</f>
        <v>0</v>
      </c>
      <c r="G36625" s="32" t="str" cm="1">
        <f t="array" ref="G36625">IF(F36625="","",SUM(_xlfn._xlws.FILTER(Balanço[Quantidade],(Balanço[Estoque]=Back!$E$3)*(Balanço[Material]=Back!F36625))))</f>
        <v/>
      </c>
    </row>
    <row r="36626" spans="2:7">
      <c r="B36626" s="32">
        <f>SUMIF(Balanço[Estoque],Back!A36626,Balanço[Quantidade])</f>
        <v>0</v>
      </c>
      <c r="G36626" s="32" t="str" cm="1">
        <f t="array" ref="G36626">IF(F36626="","",SUM(_xlfn._xlws.FILTER(Balanço[Quantidade],(Balanço[Estoque]=Back!$E$3)*(Balanço[Material]=Back!F36626))))</f>
        <v/>
      </c>
    </row>
    <row r="36627" spans="2:7">
      <c r="B36627" s="32">
        <f>SUMIF(Balanço[Estoque],Back!A36627,Balanço[Quantidade])</f>
        <v>0</v>
      </c>
      <c r="G36627" s="32" t="str" cm="1">
        <f t="array" ref="G36627">IF(F36627="","",SUM(_xlfn._xlws.FILTER(Balanço[Quantidade],(Balanço[Estoque]=Back!$E$3)*(Balanço[Material]=Back!F36627))))</f>
        <v/>
      </c>
    </row>
    <row r="36628" spans="2:7">
      <c r="B36628" s="32">
        <f>SUMIF(Balanço[Estoque],Back!A36628,Balanço[Quantidade])</f>
        <v>0</v>
      </c>
      <c r="G36628" s="32" t="str" cm="1">
        <f t="array" ref="G36628">IF(F36628="","",SUM(_xlfn._xlws.FILTER(Balanço[Quantidade],(Balanço[Estoque]=Back!$E$3)*(Balanço[Material]=Back!F36628))))</f>
        <v/>
      </c>
    </row>
    <row r="36629" spans="2:7">
      <c r="B36629" s="32">
        <f>SUMIF(Balanço[Estoque],Back!A36629,Balanço[Quantidade])</f>
        <v>0</v>
      </c>
      <c r="G36629" s="32" t="str" cm="1">
        <f t="array" ref="G36629">IF(F36629="","",SUM(_xlfn._xlws.FILTER(Balanço[Quantidade],(Balanço[Estoque]=Back!$E$3)*(Balanço[Material]=Back!F36629))))</f>
        <v/>
      </c>
    </row>
    <row r="36630" spans="2:7">
      <c r="B36630" s="32">
        <f>SUMIF(Balanço[Estoque],Back!A36630,Balanço[Quantidade])</f>
        <v>0</v>
      </c>
      <c r="G36630" s="32" t="str" cm="1">
        <f t="array" ref="G36630">IF(F36630="","",SUM(_xlfn._xlws.FILTER(Balanço[Quantidade],(Balanço[Estoque]=Back!$E$3)*(Balanço[Material]=Back!F36630))))</f>
        <v/>
      </c>
    </row>
    <row r="36631" spans="2:7">
      <c r="B36631" s="32">
        <f>SUMIF(Balanço[Estoque],Back!A36631,Balanço[Quantidade])</f>
        <v>0</v>
      </c>
      <c r="G36631" s="32" t="str" cm="1">
        <f t="array" ref="G36631">IF(F36631="","",SUM(_xlfn._xlws.FILTER(Balanço[Quantidade],(Balanço[Estoque]=Back!$E$3)*(Balanço[Material]=Back!F36631))))</f>
        <v/>
      </c>
    </row>
    <row r="36632" spans="2:7">
      <c r="B36632" s="32">
        <f>SUMIF(Balanço[Estoque],Back!A36632,Balanço[Quantidade])</f>
        <v>0</v>
      </c>
      <c r="G36632" s="32" t="str" cm="1">
        <f t="array" ref="G36632">IF(F36632="","",SUM(_xlfn._xlws.FILTER(Balanço[Quantidade],(Balanço[Estoque]=Back!$E$3)*(Balanço[Material]=Back!F36632))))</f>
        <v/>
      </c>
    </row>
    <row r="36633" spans="2:7">
      <c r="B36633" s="32">
        <f>SUMIF(Balanço[Estoque],Back!A36633,Balanço[Quantidade])</f>
        <v>0</v>
      </c>
      <c r="G36633" s="32" t="str" cm="1">
        <f t="array" ref="G36633">IF(F36633="","",SUM(_xlfn._xlws.FILTER(Balanço[Quantidade],(Balanço[Estoque]=Back!$E$3)*(Balanço[Material]=Back!F36633))))</f>
        <v/>
      </c>
    </row>
    <row r="36634" spans="2:7">
      <c r="B36634" s="32">
        <f>SUMIF(Balanço[Estoque],Back!A36634,Balanço[Quantidade])</f>
        <v>0</v>
      </c>
      <c r="G36634" s="32" t="str" cm="1">
        <f t="array" ref="G36634">IF(F36634="","",SUM(_xlfn._xlws.FILTER(Balanço[Quantidade],(Balanço[Estoque]=Back!$E$3)*(Balanço[Material]=Back!F36634))))</f>
        <v/>
      </c>
    </row>
    <row r="36635" spans="2:7">
      <c r="B36635" s="32">
        <f>SUMIF(Balanço[Estoque],Back!A36635,Balanço[Quantidade])</f>
        <v>0</v>
      </c>
      <c r="G36635" s="32" t="str" cm="1">
        <f t="array" ref="G36635">IF(F36635="","",SUM(_xlfn._xlws.FILTER(Balanço[Quantidade],(Balanço[Estoque]=Back!$E$3)*(Balanço[Material]=Back!F36635))))</f>
        <v/>
      </c>
    </row>
    <row r="36636" spans="2:7">
      <c r="B36636" s="32">
        <f>SUMIF(Balanço[Estoque],Back!A36636,Balanço[Quantidade])</f>
        <v>0</v>
      </c>
      <c r="G36636" s="32" t="str" cm="1">
        <f t="array" ref="G36636">IF(F36636="","",SUM(_xlfn._xlws.FILTER(Balanço[Quantidade],(Balanço[Estoque]=Back!$E$3)*(Balanço[Material]=Back!F36636))))</f>
        <v/>
      </c>
    </row>
    <row r="36637" spans="2:7">
      <c r="B36637" s="32">
        <f>SUMIF(Balanço[Estoque],Back!A36637,Balanço[Quantidade])</f>
        <v>0</v>
      </c>
      <c r="G36637" s="32" t="str" cm="1">
        <f t="array" ref="G36637">IF(F36637="","",SUM(_xlfn._xlws.FILTER(Balanço[Quantidade],(Balanço[Estoque]=Back!$E$3)*(Balanço[Material]=Back!F36637))))</f>
        <v/>
      </c>
    </row>
    <row r="36638" spans="2:7">
      <c r="B36638" s="32">
        <f>SUMIF(Balanço[Estoque],Back!A36638,Balanço[Quantidade])</f>
        <v>0</v>
      </c>
      <c r="G36638" s="32" t="str" cm="1">
        <f t="array" ref="G36638">IF(F36638="","",SUM(_xlfn._xlws.FILTER(Balanço[Quantidade],(Balanço[Estoque]=Back!$E$3)*(Balanço[Material]=Back!F36638))))</f>
        <v/>
      </c>
    </row>
    <row r="36639" spans="2:7">
      <c r="B36639" s="32">
        <f>SUMIF(Balanço[Estoque],Back!A36639,Balanço[Quantidade])</f>
        <v>0</v>
      </c>
      <c r="G36639" s="32" t="str" cm="1">
        <f t="array" ref="G36639">IF(F36639="","",SUM(_xlfn._xlws.FILTER(Balanço[Quantidade],(Balanço[Estoque]=Back!$E$3)*(Balanço[Material]=Back!F36639))))</f>
        <v/>
      </c>
    </row>
    <row r="36640" spans="2:7">
      <c r="B36640" s="32">
        <f>SUMIF(Balanço[Estoque],Back!A36640,Balanço[Quantidade])</f>
        <v>0</v>
      </c>
      <c r="G36640" s="32" t="str" cm="1">
        <f t="array" ref="G36640">IF(F36640="","",SUM(_xlfn._xlws.FILTER(Balanço[Quantidade],(Balanço[Estoque]=Back!$E$3)*(Balanço[Material]=Back!F36640))))</f>
        <v/>
      </c>
    </row>
    <row r="36641" spans="2:7">
      <c r="B36641" s="32">
        <f>SUMIF(Balanço[Estoque],Back!A36641,Balanço[Quantidade])</f>
        <v>0</v>
      </c>
      <c r="G36641" s="32" t="str" cm="1">
        <f t="array" ref="G36641">IF(F36641="","",SUM(_xlfn._xlws.FILTER(Balanço[Quantidade],(Balanço[Estoque]=Back!$E$3)*(Balanço[Material]=Back!F36641))))</f>
        <v/>
      </c>
    </row>
    <row r="36642" spans="2:7">
      <c r="B36642" s="32">
        <f>SUMIF(Balanço[Estoque],Back!A36642,Balanço[Quantidade])</f>
        <v>0</v>
      </c>
      <c r="G36642" s="32" t="str" cm="1">
        <f t="array" ref="G36642">IF(F36642="","",SUM(_xlfn._xlws.FILTER(Balanço[Quantidade],(Balanço[Estoque]=Back!$E$3)*(Balanço[Material]=Back!F36642))))</f>
        <v/>
      </c>
    </row>
    <row r="36643" spans="2:7">
      <c r="B36643" s="32">
        <f>SUMIF(Balanço[Estoque],Back!A36643,Balanço[Quantidade])</f>
        <v>0</v>
      </c>
      <c r="G36643" s="32" t="str" cm="1">
        <f t="array" ref="G36643">IF(F36643="","",SUM(_xlfn._xlws.FILTER(Balanço[Quantidade],(Balanço[Estoque]=Back!$E$3)*(Balanço[Material]=Back!F36643))))</f>
        <v/>
      </c>
    </row>
    <row r="36644" spans="2:7">
      <c r="B36644" s="32">
        <f>SUMIF(Balanço[Estoque],Back!A36644,Balanço[Quantidade])</f>
        <v>0</v>
      </c>
      <c r="G36644" s="32" t="str" cm="1">
        <f t="array" ref="G36644">IF(F36644="","",SUM(_xlfn._xlws.FILTER(Balanço[Quantidade],(Balanço[Estoque]=Back!$E$3)*(Balanço[Material]=Back!F36644))))</f>
        <v/>
      </c>
    </row>
    <row r="36645" spans="2:7">
      <c r="B36645" s="32">
        <f>SUMIF(Balanço[Estoque],Back!A36645,Balanço[Quantidade])</f>
        <v>0</v>
      </c>
      <c r="G36645" s="32" t="str" cm="1">
        <f t="array" ref="G36645">IF(F36645="","",SUM(_xlfn._xlws.FILTER(Balanço[Quantidade],(Balanço[Estoque]=Back!$E$3)*(Balanço[Material]=Back!F36645))))</f>
        <v/>
      </c>
    </row>
    <row r="36646" spans="2:7">
      <c r="B36646" s="32">
        <f>SUMIF(Balanço[Estoque],Back!A36646,Balanço[Quantidade])</f>
        <v>0</v>
      </c>
      <c r="G36646" s="32" t="str" cm="1">
        <f t="array" ref="G36646">IF(F36646="","",SUM(_xlfn._xlws.FILTER(Balanço[Quantidade],(Balanço[Estoque]=Back!$E$3)*(Balanço[Material]=Back!F36646))))</f>
        <v/>
      </c>
    </row>
    <row r="36647" spans="2:7">
      <c r="B36647" s="32">
        <f>SUMIF(Balanço[Estoque],Back!A36647,Balanço[Quantidade])</f>
        <v>0</v>
      </c>
      <c r="G36647" s="32" t="str" cm="1">
        <f t="array" ref="G36647">IF(F36647="","",SUM(_xlfn._xlws.FILTER(Balanço[Quantidade],(Balanço[Estoque]=Back!$E$3)*(Balanço[Material]=Back!F36647))))</f>
        <v/>
      </c>
    </row>
    <row r="36648" spans="2:7">
      <c r="B36648" s="32">
        <f>SUMIF(Balanço[Estoque],Back!A36648,Balanço[Quantidade])</f>
        <v>0</v>
      </c>
      <c r="G36648" s="32" t="str" cm="1">
        <f t="array" ref="G36648">IF(F36648="","",SUM(_xlfn._xlws.FILTER(Balanço[Quantidade],(Balanço[Estoque]=Back!$E$3)*(Balanço[Material]=Back!F36648))))</f>
        <v/>
      </c>
    </row>
    <row r="36649" spans="2:7">
      <c r="B36649" s="32">
        <f>SUMIF(Balanço[Estoque],Back!A36649,Balanço[Quantidade])</f>
        <v>0</v>
      </c>
      <c r="G36649" s="32" t="str" cm="1">
        <f t="array" ref="G36649">IF(F36649="","",SUM(_xlfn._xlws.FILTER(Balanço[Quantidade],(Balanço[Estoque]=Back!$E$3)*(Balanço[Material]=Back!F36649))))</f>
        <v/>
      </c>
    </row>
    <row r="36650" spans="2:7">
      <c r="B36650" s="32">
        <f>SUMIF(Balanço[Estoque],Back!A36650,Balanço[Quantidade])</f>
        <v>0</v>
      </c>
      <c r="G36650" s="32" t="str" cm="1">
        <f t="array" ref="G36650">IF(F36650="","",SUM(_xlfn._xlws.FILTER(Balanço[Quantidade],(Balanço[Estoque]=Back!$E$3)*(Balanço[Material]=Back!F36650))))</f>
        <v/>
      </c>
    </row>
    <row r="36651" spans="2:7">
      <c r="B36651" s="32">
        <f>SUMIF(Balanço[Estoque],Back!A36651,Balanço[Quantidade])</f>
        <v>0</v>
      </c>
      <c r="G36651" s="32" t="str" cm="1">
        <f t="array" ref="G36651">IF(F36651="","",SUM(_xlfn._xlws.FILTER(Balanço[Quantidade],(Balanço[Estoque]=Back!$E$3)*(Balanço[Material]=Back!F36651))))</f>
        <v/>
      </c>
    </row>
    <row r="36652" spans="2:7">
      <c r="B36652" s="32">
        <f>SUMIF(Balanço[Estoque],Back!A36652,Balanço[Quantidade])</f>
        <v>0</v>
      </c>
      <c r="G36652" s="32" t="str" cm="1">
        <f t="array" ref="G36652">IF(F36652="","",SUM(_xlfn._xlws.FILTER(Balanço[Quantidade],(Balanço[Estoque]=Back!$E$3)*(Balanço[Material]=Back!F36652))))</f>
        <v/>
      </c>
    </row>
    <row r="36653" spans="2:7">
      <c r="B36653" s="32">
        <f>SUMIF(Balanço[Estoque],Back!A36653,Balanço[Quantidade])</f>
        <v>0</v>
      </c>
      <c r="G36653" s="32" t="str" cm="1">
        <f t="array" ref="G36653">IF(F36653="","",SUM(_xlfn._xlws.FILTER(Balanço[Quantidade],(Balanço[Estoque]=Back!$E$3)*(Balanço[Material]=Back!F36653))))</f>
        <v/>
      </c>
    </row>
    <row r="36654" spans="2:7">
      <c r="B36654" s="32">
        <f>SUMIF(Balanço[Estoque],Back!A36654,Balanço[Quantidade])</f>
        <v>0</v>
      </c>
      <c r="G36654" s="32" t="str" cm="1">
        <f t="array" ref="G36654">IF(F36654="","",SUM(_xlfn._xlws.FILTER(Balanço[Quantidade],(Balanço[Estoque]=Back!$E$3)*(Balanço[Material]=Back!F36654))))</f>
        <v/>
      </c>
    </row>
    <row r="36655" spans="2:7">
      <c r="B36655" s="32">
        <f>SUMIF(Balanço[Estoque],Back!A36655,Balanço[Quantidade])</f>
        <v>0</v>
      </c>
      <c r="G36655" s="32" t="str" cm="1">
        <f t="array" ref="G36655">IF(F36655="","",SUM(_xlfn._xlws.FILTER(Balanço[Quantidade],(Balanço[Estoque]=Back!$E$3)*(Balanço[Material]=Back!F36655))))</f>
        <v/>
      </c>
    </row>
    <row r="36656" spans="2:7">
      <c r="B36656" s="32">
        <f>SUMIF(Balanço[Estoque],Back!A36656,Balanço[Quantidade])</f>
        <v>0</v>
      </c>
      <c r="G36656" s="32" t="str" cm="1">
        <f t="array" ref="G36656">IF(F36656="","",SUM(_xlfn._xlws.FILTER(Balanço[Quantidade],(Balanço[Estoque]=Back!$E$3)*(Balanço[Material]=Back!F36656))))</f>
        <v/>
      </c>
    </row>
    <row r="36657" spans="2:7">
      <c r="B36657" s="32">
        <f>SUMIF(Balanço[Estoque],Back!A36657,Balanço[Quantidade])</f>
        <v>0</v>
      </c>
      <c r="G36657" s="32" t="str" cm="1">
        <f t="array" ref="G36657">IF(F36657="","",SUM(_xlfn._xlws.FILTER(Balanço[Quantidade],(Balanço[Estoque]=Back!$E$3)*(Balanço[Material]=Back!F36657))))</f>
        <v/>
      </c>
    </row>
    <row r="36658" spans="2:7">
      <c r="B36658" s="32">
        <f>SUMIF(Balanço[Estoque],Back!A36658,Balanço[Quantidade])</f>
        <v>0</v>
      </c>
      <c r="G36658" s="32" t="str" cm="1">
        <f t="array" ref="G36658">IF(F36658="","",SUM(_xlfn._xlws.FILTER(Balanço[Quantidade],(Balanço[Estoque]=Back!$E$3)*(Balanço[Material]=Back!F36658))))</f>
        <v/>
      </c>
    </row>
    <row r="36659" spans="2:7">
      <c r="B36659" s="32">
        <f>SUMIF(Balanço[Estoque],Back!A36659,Balanço[Quantidade])</f>
        <v>0</v>
      </c>
      <c r="G36659" s="32" t="str" cm="1">
        <f t="array" ref="G36659">IF(F36659="","",SUM(_xlfn._xlws.FILTER(Balanço[Quantidade],(Balanço[Estoque]=Back!$E$3)*(Balanço[Material]=Back!F36659))))</f>
        <v/>
      </c>
    </row>
    <row r="36660" spans="2:7">
      <c r="B36660" s="32">
        <f>SUMIF(Balanço[Estoque],Back!A36660,Balanço[Quantidade])</f>
        <v>0</v>
      </c>
      <c r="G36660" s="32" t="str" cm="1">
        <f t="array" ref="G36660">IF(F36660="","",SUM(_xlfn._xlws.FILTER(Balanço[Quantidade],(Balanço[Estoque]=Back!$E$3)*(Balanço[Material]=Back!F36660))))</f>
        <v/>
      </c>
    </row>
    <row r="36661" spans="2:7">
      <c r="B36661" s="32">
        <f>SUMIF(Balanço[Estoque],Back!A36661,Balanço[Quantidade])</f>
        <v>0</v>
      </c>
      <c r="G36661" s="32" t="str" cm="1">
        <f t="array" ref="G36661">IF(F36661="","",SUM(_xlfn._xlws.FILTER(Balanço[Quantidade],(Balanço[Estoque]=Back!$E$3)*(Balanço[Material]=Back!F36661))))</f>
        <v/>
      </c>
    </row>
    <row r="36662" spans="2:7">
      <c r="B36662" s="32">
        <f>SUMIF(Balanço[Estoque],Back!A36662,Balanço[Quantidade])</f>
        <v>0</v>
      </c>
      <c r="G36662" s="32" t="str" cm="1">
        <f t="array" ref="G36662">IF(F36662="","",SUM(_xlfn._xlws.FILTER(Balanço[Quantidade],(Balanço[Estoque]=Back!$E$3)*(Balanço[Material]=Back!F36662))))</f>
        <v/>
      </c>
    </row>
    <row r="36663" spans="2:7">
      <c r="B36663" s="32">
        <f>SUMIF(Balanço[Estoque],Back!A36663,Balanço[Quantidade])</f>
        <v>0</v>
      </c>
      <c r="G36663" s="32" t="str" cm="1">
        <f t="array" ref="G36663">IF(F36663="","",SUM(_xlfn._xlws.FILTER(Balanço[Quantidade],(Balanço[Estoque]=Back!$E$3)*(Balanço[Material]=Back!F36663))))</f>
        <v/>
      </c>
    </row>
    <row r="36664" spans="2:7">
      <c r="B36664" s="32">
        <f>SUMIF(Balanço[Estoque],Back!A36664,Balanço[Quantidade])</f>
        <v>0</v>
      </c>
      <c r="G36664" s="32" t="str" cm="1">
        <f t="array" ref="G36664">IF(F36664="","",SUM(_xlfn._xlws.FILTER(Balanço[Quantidade],(Balanço[Estoque]=Back!$E$3)*(Balanço[Material]=Back!F36664))))</f>
        <v/>
      </c>
    </row>
    <row r="36665" spans="2:7">
      <c r="B36665" s="32">
        <f>SUMIF(Balanço[Estoque],Back!A36665,Balanço[Quantidade])</f>
        <v>0</v>
      </c>
      <c r="G36665" s="32" t="str" cm="1">
        <f t="array" ref="G36665">IF(F36665="","",SUM(_xlfn._xlws.FILTER(Balanço[Quantidade],(Balanço[Estoque]=Back!$E$3)*(Balanço[Material]=Back!F36665))))</f>
        <v/>
      </c>
    </row>
    <row r="36666" spans="2:7">
      <c r="B36666" s="32">
        <f>SUMIF(Balanço[Estoque],Back!A36666,Balanço[Quantidade])</f>
        <v>0</v>
      </c>
      <c r="G36666" s="32" t="str" cm="1">
        <f t="array" ref="G36666">IF(F36666="","",SUM(_xlfn._xlws.FILTER(Balanço[Quantidade],(Balanço[Estoque]=Back!$E$3)*(Balanço[Material]=Back!F36666))))</f>
        <v/>
      </c>
    </row>
    <row r="36667" spans="2:7">
      <c r="B36667" s="32">
        <f>SUMIF(Balanço[Estoque],Back!A36667,Balanço[Quantidade])</f>
        <v>0</v>
      </c>
      <c r="G36667" s="32" t="str" cm="1">
        <f t="array" ref="G36667">IF(F36667="","",SUM(_xlfn._xlws.FILTER(Balanço[Quantidade],(Balanço[Estoque]=Back!$E$3)*(Balanço[Material]=Back!F36667))))</f>
        <v/>
      </c>
    </row>
    <row r="36668" spans="2:7">
      <c r="B36668" s="32">
        <f>SUMIF(Balanço[Estoque],Back!A36668,Balanço[Quantidade])</f>
        <v>0</v>
      </c>
      <c r="G36668" s="32" t="str" cm="1">
        <f t="array" ref="G36668">IF(F36668="","",SUM(_xlfn._xlws.FILTER(Balanço[Quantidade],(Balanço[Estoque]=Back!$E$3)*(Balanço[Material]=Back!F36668))))</f>
        <v/>
      </c>
    </row>
    <row r="36669" spans="2:7">
      <c r="B36669" s="32">
        <f>SUMIF(Balanço[Estoque],Back!A36669,Balanço[Quantidade])</f>
        <v>0</v>
      </c>
      <c r="G36669" s="32" t="str" cm="1">
        <f t="array" ref="G36669">IF(F36669="","",SUM(_xlfn._xlws.FILTER(Balanço[Quantidade],(Balanço[Estoque]=Back!$E$3)*(Balanço[Material]=Back!F36669))))</f>
        <v/>
      </c>
    </row>
    <row r="36670" spans="2:7">
      <c r="B36670" s="32">
        <f>SUMIF(Balanço[Estoque],Back!A36670,Balanço[Quantidade])</f>
        <v>0</v>
      </c>
      <c r="G36670" s="32" t="str" cm="1">
        <f t="array" ref="G36670">IF(F36670="","",SUM(_xlfn._xlws.FILTER(Balanço[Quantidade],(Balanço[Estoque]=Back!$E$3)*(Balanço[Material]=Back!F36670))))</f>
        <v/>
      </c>
    </row>
    <row r="36671" spans="2:7">
      <c r="B36671" s="32">
        <f>SUMIF(Balanço[Estoque],Back!A36671,Balanço[Quantidade])</f>
        <v>0</v>
      </c>
      <c r="G36671" s="32" t="str" cm="1">
        <f t="array" ref="G36671">IF(F36671="","",SUM(_xlfn._xlws.FILTER(Balanço[Quantidade],(Balanço[Estoque]=Back!$E$3)*(Balanço[Material]=Back!F36671))))</f>
        <v/>
      </c>
    </row>
    <row r="36672" spans="2:7">
      <c r="B36672" s="32">
        <f>SUMIF(Balanço[Estoque],Back!A36672,Balanço[Quantidade])</f>
        <v>0</v>
      </c>
      <c r="G36672" s="32" t="str" cm="1">
        <f t="array" ref="G36672">IF(F36672="","",SUM(_xlfn._xlws.FILTER(Balanço[Quantidade],(Balanço[Estoque]=Back!$E$3)*(Balanço[Material]=Back!F36672))))</f>
        <v/>
      </c>
    </row>
    <row r="36673" spans="2:7">
      <c r="B36673" s="32">
        <f>SUMIF(Balanço[Estoque],Back!A36673,Balanço[Quantidade])</f>
        <v>0</v>
      </c>
      <c r="G36673" s="32" t="str" cm="1">
        <f t="array" ref="G36673">IF(F36673="","",SUM(_xlfn._xlws.FILTER(Balanço[Quantidade],(Balanço[Estoque]=Back!$E$3)*(Balanço[Material]=Back!F36673))))</f>
        <v/>
      </c>
    </row>
    <row r="36674" spans="2:7">
      <c r="B36674" s="32">
        <f>SUMIF(Balanço[Estoque],Back!A36674,Balanço[Quantidade])</f>
        <v>0</v>
      </c>
      <c r="G36674" s="32" t="str" cm="1">
        <f t="array" ref="G36674">IF(F36674="","",SUM(_xlfn._xlws.FILTER(Balanço[Quantidade],(Balanço[Estoque]=Back!$E$3)*(Balanço[Material]=Back!F36674))))</f>
        <v/>
      </c>
    </row>
    <row r="36675" spans="2:7">
      <c r="B36675" s="32">
        <f>SUMIF(Balanço[Estoque],Back!A36675,Balanço[Quantidade])</f>
        <v>0</v>
      </c>
      <c r="G36675" s="32" t="str" cm="1">
        <f t="array" ref="G36675">IF(F36675="","",SUM(_xlfn._xlws.FILTER(Balanço[Quantidade],(Balanço[Estoque]=Back!$E$3)*(Balanço[Material]=Back!F36675))))</f>
        <v/>
      </c>
    </row>
    <row r="36676" spans="2:7">
      <c r="B36676" s="32">
        <f>SUMIF(Balanço[Estoque],Back!A36676,Balanço[Quantidade])</f>
        <v>0</v>
      </c>
      <c r="G36676" s="32" t="str" cm="1">
        <f t="array" ref="G36676">IF(F36676="","",SUM(_xlfn._xlws.FILTER(Balanço[Quantidade],(Balanço[Estoque]=Back!$E$3)*(Balanço[Material]=Back!F36676))))</f>
        <v/>
      </c>
    </row>
    <row r="36677" spans="2:7">
      <c r="B36677" s="32">
        <f>SUMIF(Balanço[Estoque],Back!A36677,Balanço[Quantidade])</f>
        <v>0</v>
      </c>
      <c r="G36677" s="32" t="str" cm="1">
        <f t="array" ref="G36677">IF(F36677="","",SUM(_xlfn._xlws.FILTER(Balanço[Quantidade],(Balanço[Estoque]=Back!$E$3)*(Balanço[Material]=Back!F36677))))</f>
        <v/>
      </c>
    </row>
    <row r="36678" spans="2:7">
      <c r="B36678" s="32">
        <f>SUMIF(Balanço[Estoque],Back!A36678,Balanço[Quantidade])</f>
        <v>0</v>
      </c>
      <c r="G36678" s="32" t="str" cm="1">
        <f t="array" ref="G36678">IF(F36678="","",SUM(_xlfn._xlws.FILTER(Balanço[Quantidade],(Balanço[Estoque]=Back!$E$3)*(Balanço[Material]=Back!F36678))))</f>
        <v/>
      </c>
    </row>
    <row r="36679" spans="2:7">
      <c r="B36679" s="32">
        <f>SUMIF(Balanço[Estoque],Back!A36679,Balanço[Quantidade])</f>
        <v>0</v>
      </c>
      <c r="G36679" s="32" t="str" cm="1">
        <f t="array" ref="G36679">IF(F36679="","",SUM(_xlfn._xlws.FILTER(Balanço[Quantidade],(Balanço[Estoque]=Back!$E$3)*(Balanço[Material]=Back!F36679))))</f>
        <v/>
      </c>
    </row>
    <row r="36680" spans="2:7">
      <c r="B36680" s="32">
        <f>SUMIF(Balanço[Estoque],Back!A36680,Balanço[Quantidade])</f>
        <v>0</v>
      </c>
      <c r="G36680" s="32" t="str" cm="1">
        <f t="array" ref="G36680">IF(F36680="","",SUM(_xlfn._xlws.FILTER(Balanço[Quantidade],(Balanço[Estoque]=Back!$E$3)*(Balanço[Material]=Back!F36680))))</f>
        <v/>
      </c>
    </row>
    <row r="36681" spans="2:7">
      <c r="B36681" s="32">
        <f>SUMIF(Balanço[Estoque],Back!A36681,Balanço[Quantidade])</f>
        <v>0</v>
      </c>
      <c r="G36681" s="32" t="str" cm="1">
        <f t="array" ref="G36681">IF(F36681="","",SUM(_xlfn._xlws.FILTER(Balanço[Quantidade],(Balanço[Estoque]=Back!$E$3)*(Balanço[Material]=Back!F36681))))</f>
        <v/>
      </c>
    </row>
    <row r="36682" spans="2:7">
      <c r="B36682" s="32">
        <f>SUMIF(Balanço[Estoque],Back!A36682,Balanço[Quantidade])</f>
        <v>0</v>
      </c>
      <c r="G36682" s="32" t="str" cm="1">
        <f t="array" ref="G36682">IF(F36682="","",SUM(_xlfn._xlws.FILTER(Balanço[Quantidade],(Balanço[Estoque]=Back!$E$3)*(Balanço[Material]=Back!F36682))))</f>
        <v/>
      </c>
    </row>
    <row r="36683" spans="2:7">
      <c r="B36683" s="32">
        <f>SUMIF(Balanço[Estoque],Back!A36683,Balanço[Quantidade])</f>
        <v>0</v>
      </c>
      <c r="G36683" s="32" t="str" cm="1">
        <f t="array" ref="G36683">IF(F36683="","",SUM(_xlfn._xlws.FILTER(Balanço[Quantidade],(Balanço[Estoque]=Back!$E$3)*(Balanço[Material]=Back!F36683))))</f>
        <v/>
      </c>
    </row>
    <row r="36684" spans="2:7">
      <c r="B36684" s="32">
        <f>SUMIF(Balanço[Estoque],Back!A36684,Balanço[Quantidade])</f>
        <v>0</v>
      </c>
      <c r="G36684" s="32" t="str" cm="1">
        <f t="array" ref="G36684">IF(F36684="","",SUM(_xlfn._xlws.FILTER(Balanço[Quantidade],(Balanço[Estoque]=Back!$E$3)*(Balanço[Material]=Back!F36684))))</f>
        <v/>
      </c>
    </row>
    <row r="36685" spans="2:7">
      <c r="B36685" s="32">
        <f>SUMIF(Balanço[Estoque],Back!A36685,Balanço[Quantidade])</f>
        <v>0</v>
      </c>
      <c r="G36685" s="32" t="str" cm="1">
        <f t="array" ref="G36685">IF(F36685="","",SUM(_xlfn._xlws.FILTER(Balanço[Quantidade],(Balanço[Estoque]=Back!$E$3)*(Balanço[Material]=Back!F36685))))</f>
        <v/>
      </c>
    </row>
    <row r="36686" spans="2:7">
      <c r="B36686" s="32">
        <f>SUMIF(Balanço[Estoque],Back!A36686,Balanço[Quantidade])</f>
        <v>0</v>
      </c>
      <c r="G36686" s="32" t="str" cm="1">
        <f t="array" ref="G36686">IF(F36686="","",SUM(_xlfn._xlws.FILTER(Balanço[Quantidade],(Balanço[Estoque]=Back!$E$3)*(Balanço[Material]=Back!F36686))))</f>
        <v/>
      </c>
    </row>
    <row r="36687" spans="2:7">
      <c r="B36687" s="32">
        <f>SUMIF(Balanço[Estoque],Back!A36687,Balanço[Quantidade])</f>
        <v>0</v>
      </c>
      <c r="G36687" s="32" t="str" cm="1">
        <f t="array" ref="G36687">IF(F36687="","",SUM(_xlfn._xlws.FILTER(Balanço[Quantidade],(Balanço[Estoque]=Back!$E$3)*(Balanço[Material]=Back!F36687))))</f>
        <v/>
      </c>
    </row>
    <row r="36688" spans="2:7">
      <c r="B36688" s="32">
        <f>SUMIF(Balanço[Estoque],Back!A36688,Balanço[Quantidade])</f>
        <v>0</v>
      </c>
      <c r="G36688" s="32" t="str" cm="1">
        <f t="array" ref="G36688">IF(F36688="","",SUM(_xlfn._xlws.FILTER(Balanço[Quantidade],(Balanço[Estoque]=Back!$E$3)*(Balanço[Material]=Back!F36688))))</f>
        <v/>
      </c>
    </row>
    <row r="36689" spans="2:7">
      <c r="B36689" s="32">
        <f>SUMIF(Balanço[Estoque],Back!A36689,Balanço[Quantidade])</f>
        <v>0</v>
      </c>
      <c r="G36689" s="32" t="str" cm="1">
        <f t="array" ref="G36689">IF(F36689="","",SUM(_xlfn._xlws.FILTER(Balanço[Quantidade],(Balanço[Estoque]=Back!$E$3)*(Balanço[Material]=Back!F36689))))</f>
        <v/>
      </c>
    </row>
    <row r="36690" spans="2:7">
      <c r="B36690" s="32">
        <f>SUMIF(Balanço[Estoque],Back!A36690,Balanço[Quantidade])</f>
        <v>0</v>
      </c>
      <c r="G36690" s="32" t="str" cm="1">
        <f t="array" ref="G36690">IF(F36690="","",SUM(_xlfn._xlws.FILTER(Balanço[Quantidade],(Balanço[Estoque]=Back!$E$3)*(Balanço[Material]=Back!F36690))))</f>
        <v/>
      </c>
    </row>
    <row r="36691" spans="2:7">
      <c r="B36691" s="32">
        <f>SUMIF(Balanço[Estoque],Back!A36691,Balanço[Quantidade])</f>
        <v>0</v>
      </c>
      <c r="G36691" s="32" t="str" cm="1">
        <f t="array" ref="G36691">IF(F36691="","",SUM(_xlfn._xlws.FILTER(Balanço[Quantidade],(Balanço[Estoque]=Back!$E$3)*(Balanço[Material]=Back!F36691))))</f>
        <v/>
      </c>
    </row>
    <row r="36692" spans="2:7">
      <c r="B36692" s="32">
        <f>SUMIF(Balanço[Estoque],Back!A36692,Balanço[Quantidade])</f>
        <v>0</v>
      </c>
      <c r="G36692" s="32" t="str" cm="1">
        <f t="array" ref="G36692">IF(F36692="","",SUM(_xlfn._xlws.FILTER(Balanço[Quantidade],(Balanço[Estoque]=Back!$E$3)*(Balanço[Material]=Back!F36692))))</f>
        <v/>
      </c>
    </row>
    <row r="36693" spans="2:7">
      <c r="B36693" s="32">
        <f>SUMIF(Balanço[Estoque],Back!A36693,Balanço[Quantidade])</f>
        <v>0</v>
      </c>
      <c r="G36693" s="32" t="str" cm="1">
        <f t="array" ref="G36693">IF(F36693="","",SUM(_xlfn._xlws.FILTER(Balanço[Quantidade],(Balanço[Estoque]=Back!$E$3)*(Balanço[Material]=Back!F36693))))</f>
        <v/>
      </c>
    </row>
    <row r="36694" spans="2:7">
      <c r="B36694" s="32">
        <f>SUMIF(Balanço[Estoque],Back!A36694,Balanço[Quantidade])</f>
        <v>0</v>
      </c>
      <c r="G36694" s="32" t="str" cm="1">
        <f t="array" ref="G36694">IF(F36694="","",SUM(_xlfn._xlws.FILTER(Balanço[Quantidade],(Balanço[Estoque]=Back!$E$3)*(Balanço[Material]=Back!F36694))))</f>
        <v/>
      </c>
    </row>
    <row r="36695" spans="2:7">
      <c r="B36695" s="32">
        <f>SUMIF(Balanço[Estoque],Back!A36695,Balanço[Quantidade])</f>
        <v>0</v>
      </c>
      <c r="G36695" s="32" t="str" cm="1">
        <f t="array" ref="G36695">IF(F36695="","",SUM(_xlfn._xlws.FILTER(Balanço[Quantidade],(Balanço[Estoque]=Back!$E$3)*(Balanço[Material]=Back!F36695))))</f>
        <v/>
      </c>
    </row>
    <row r="36696" spans="2:7">
      <c r="B36696" s="32">
        <f>SUMIF(Balanço[Estoque],Back!A36696,Balanço[Quantidade])</f>
        <v>0</v>
      </c>
      <c r="G36696" s="32" t="str" cm="1">
        <f t="array" ref="G36696">IF(F36696="","",SUM(_xlfn._xlws.FILTER(Balanço[Quantidade],(Balanço[Estoque]=Back!$E$3)*(Balanço[Material]=Back!F36696))))</f>
        <v/>
      </c>
    </row>
    <row r="36697" spans="2:7">
      <c r="B36697" s="32">
        <f>SUMIF(Balanço[Estoque],Back!A36697,Balanço[Quantidade])</f>
        <v>0</v>
      </c>
      <c r="G36697" s="32" t="str" cm="1">
        <f t="array" ref="G36697">IF(F36697="","",SUM(_xlfn._xlws.FILTER(Balanço[Quantidade],(Balanço[Estoque]=Back!$E$3)*(Balanço[Material]=Back!F36697))))</f>
        <v/>
      </c>
    </row>
    <row r="36698" spans="2:7">
      <c r="B36698" s="32">
        <f>SUMIF(Balanço[Estoque],Back!A36698,Balanço[Quantidade])</f>
        <v>0</v>
      </c>
      <c r="G36698" s="32" t="str" cm="1">
        <f t="array" ref="G36698">IF(F36698="","",SUM(_xlfn._xlws.FILTER(Balanço[Quantidade],(Balanço[Estoque]=Back!$E$3)*(Balanço[Material]=Back!F36698))))</f>
        <v/>
      </c>
    </row>
    <row r="36699" spans="2:7">
      <c r="B36699" s="32">
        <f>SUMIF(Balanço[Estoque],Back!A36699,Balanço[Quantidade])</f>
        <v>0</v>
      </c>
      <c r="G36699" s="32" t="str" cm="1">
        <f t="array" ref="G36699">IF(F36699="","",SUM(_xlfn._xlws.FILTER(Balanço[Quantidade],(Balanço[Estoque]=Back!$E$3)*(Balanço[Material]=Back!F36699))))</f>
        <v/>
      </c>
    </row>
    <row r="36700" spans="2:7">
      <c r="B36700" s="32">
        <f>SUMIF(Balanço[Estoque],Back!A36700,Balanço[Quantidade])</f>
        <v>0</v>
      </c>
      <c r="G36700" s="32" t="str" cm="1">
        <f t="array" ref="G36700">IF(F36700="","",SUM(_xlfn._xlws.FILTER(Balanço[Quantidade],(Balanço[Estoque]=Back!$E$3)*(Balanço[Material]=Back!F36700))))</f>
        <v/>
      </c>
    </row>
    <row r="36701" spans="2:7">
      <c r="B36701" s="32">
        <f>SUMIF(Balanço[Estoque],Back!A36701,Balanço[Quantidade])</f>
        <v>0</v>
      </c>
      <c r="G36701" s="32" t="str" cm="1">
        <f t="array" ref="G36701">IF(F36701="","",SUM(_xlfn._xlws.FILTER(Balanço[Quantidade],(Balanço[Estoque]=Back!$E$3)*(Balanço[Material]=Back!F36701))))</f>
        <v/>
      </c>
    </row>
    <row r="36702" spans="2:7">
      <c r="B36702" s="32">
        <f>SUMIF(Balanço[Estoque],Back!A36702,Balanço[Quantidade])</f>
        <v>0</v>
      </c>
      <c r="G36702" s="32" t="str" cm="1">
        <f t="array" ref="G36702">IF(F36702="","",SUM(_xlfn._xlws.FILTER(Balanço[Quantidade],(Balanço[Estoque]=Back!$E$3)*(Balanço[Material]=Back!F36702))))</f>
        <v/>
      </c>
    </row>
    <row r="36703" spans="2:7">
      <c r="B36703" s="32">
        <f>SUMIF(Balanço[Estoque],Back!A36703,Balanço[Quantidade])</f>
        <v>0</v>
      </c>
      <c r="G36703" s="32" t="str" cm="1">
        <f t="array" ref="G36703">IF(F36703="","",SUM(_xlfn._xlws.FILTER(Balanço[Quantidade],(Balanço[Estoque]=Back!$E$3)*(Balanço[Material]=Back!F36703))))</f>
        <v/>
      </c>
    </row>
    <row r="36704" spans="2:7">
      <c r="B36704" s="32">
        <f>SUMIF(Balanço[Estoque],Back!A36704,Balanço[Quantidade])</f>
        <v>0</v>
      </c>
      <c r="G36704" s="32" t="str" cm="1">
        <f t="array" ref="G36704">IF(F36704="","",SUM(_xlfn._xlws.FILTER(Balanço[Quantidade],(Balanço[Estoque]=Back!$E$3)*(Balanço[Material]=Back!F36704))))</f>
        <v/>
      </c>
    </row>
    <row r="36705" spans="2:7">
      <c r="B36705" s="32">
        <f>SUMIF(Balanço[Estoque],Back!A36705,Balanço[Quantidade])</f>
        <v>0</v>
      </c>
      <c r="G36705" s="32" t="str" cm="1">
        <f t="array" ref="G36705">IF(F36705="","",SUM(_xlfn._xlws.FILTER(Balanço[Quantidade],(Balanço[Estoque]=Back!$E$3)*(Balanço[Material]=Back!F36705))))</f>
        <v/>
      </c>
    </row>
    <row r="36706" spans="2:7">
      <c r="B36706" s="32">
        <f>SUMIF(Balanço[Estoque],Back!A36706,Balanço[Quantidade])</f>
        <v>0</v>
      </c>
      <c r="G36706" s="32" t="str" cm="1">
        <f t="array" ref="G36706">IF(F36706="","",SUM(_xlfn._xlws.FILTER(Balanço[Quantidade],(Balanço[Estoque]=Back!$E$3)*(Balanço[Material]=Back!F36706))))</f>
        <v/>
      </c>
    </row>
    <row r="36707" spans="2:7">
      <c r="B36707" s="32">
        <f>SUMIF(Balanço[Estoque],Back!A36707,Balanço[Quantidade])</f>
        <v>0</v>
      </c>
      <c r="G36707" s="32" t="str" cm="1">
        <f t="array" ref="G36707">IF(F36707="","",SUM(_xlfn._xlws.FILTER(Balanço[Quantidade],(Balanço[Estoque]=Back!$E$3)*(Balanço[Material]=Back!F36707))))</f>
        <v/>
      </c>
    </row>
    <row r="36708" spans="2:7">
      <c r="B36708" s="32">
        <f>SUMIF(Balanço[Estoque],Back!A36708,Balanço[Quantidade])</f>
        <v>0</v>
      </c>
      <c r="G36708" s="32" t="str" cm="1">
        <f t="array" ref="G36708">IF(F36708="","",SUM(_xlfn._xlws.FILTER(Balanço[Quantidade],(Balanço[Estoque]=Back!$E$3)*(Balanço[Material]=Back!F36708))))</f>
        <v/>
      </c>
    </row>
    <row r="36709" spans="2:7">
      <c r="B36709" s="32">
        <f>SUMIF(Balanço[Estoque],Back!A36709,Balanço[Quantidade])</f>
        <v>0</v>
      </c>
      <c r="G36709" s="32" t="str" cm="1">
        <f t="array" ref="G36709">IF(F36709="","",SUM(_xlfn._xlws.FILTER(Balanço[Quantidade],(Balanço[Estoque]=Back!$E$3)*(Balanço[Material]=Back!F36709))))</f>
        <v/>
      </c>
    </row>
    <row r="36710" spans="2:7">
      <c r="B36710" s="32">
        <f>SUMIF(Balanço[Estoque],Back!A36710,Balanço[Quantidade])</f>
        <v>0</v>
      </c>
      <c r="G36710" s="32" t="str" cm="1">
        <f t="array" ref="G36710">IF(F36710="","",SUM(_xlfn._xlws.FILTER(Balanço[Quantidade],(Balanço[Estoque]=Back!$E$3)*(Balanço[Material]=Back!F36710))))</f>
        <v/>
      </c>
    </row>
    <row r="36711" spans="2:7">
      <c r="B36711" s="32">
        <f>SUMIF(Balanço[Estoque],Back!A36711,Balanço[Quantidade])</f>
        <v>0</v>
      </c>
      <c r="G36711" s="32" t="str" cm="1">
        <f t="array" ref="G36711">IF(F36711="","",SUM(_xlfn._xlws.FILTER(Balanço[Quantidade],(Balanço[Estoque]=Back!$E$3)*(Balanço[Material]=Back!F36711))))</f>
        <v/>
      </c>
    </row>
    <row r="36712" spans="2:7">
      <c r="B36712" s="32">
        <f>SUMIF(Balanço[Estoque],Back!A36712,Balanço[Quantidade])</f>
        <v>0</v>
      </c>
      <c r="G36712" s="32" t="str" cm="1">
        <f t="array" ref="G36712">IF(F36712="","",SUM(_xlfn._xlws.FILTER(Balanço[Quantidade],(Balanço[Estoque]=Back!$E$3)*(Balanço[Material]=Back!F36712))))</f>
        <v/>
      </c>
    </row>
    <row r="36713" spans="2:7">
      <c r="B36713" s="32">
        <f>SUMIF(Balanço[Estoque],Back!A36713,Balanço[Quantidade])</f>
        <v>0</v>
      </c>
      <c r="G36713" s="32" t="str" cm="1">
        <f t="array" ref="G36713">IF(F36713="","",SUM(_xlfn._xlws.FILTER(Balanço[Quantidade],(Balanço[Estoque]=Back!$E$3)*(Balanço[Material]=Back!F36713))))</f>
        <v/>
      </c>
    </row>
    <row r="36714" spans="2:7">
      <c r="B36714" s="32">
        <f>SUMIF(Balanço[Estoque],Back!A36714,Balanço[Quantidade])</f>
        <v>0</v>
      </c>
      <c r="G36714" s="32" t="str" cm="1">
        <f t="array" ref="G36714">IF(F36714="","",SUM(_xlfn._xlws.FILTER(Balanço[Quantidade],(Balanço[Estoque]=Back!$E$3)*(Balanço[Material]=Back!F36714))))</f>
        <v/>
      </c>
    </row>
    <row r="36715" spans="2:7">
      <c r="B36715" s="32">
        <f>SUMIF(Balanço[Estoque],Back!A36715,Balanço[Quantidade])</f>
        <v>0</v>
      </c>
      <c r="G36715" s="32" t="str" cm="1">
        <f t="array" ref="G36715">IF(F36715="","",SUM(_xlfn._xlws.FILTER(Balanço[Quantidade],(Balanço[Estoque]=Back!$E$3)*(Balanço[Material]=Back!F36715))))</f>
        <v/>
      </c>
    </row>
    <row r="36716" spans="2:7">
      <c r="B36716" s="32">
        <f>SUMIF(Balanço[Estoque],Back!A36716,Balanço[Quantidade])</f>
        <v>0</v>
      </c>
      <c r="G36716" s="32" t="str" cm="1">
        <f t="array" ref="G36716">IF(F36716="","",SUM(_xlfn._xlws.FILTER(Balanço[Quantidade],(Balanço[Estoque]=Back!$E$3)*(Balanço[Material]=Back!F36716))))</f>
        <v/>
      </c>
    </row>
    <row r="36717" spans="2:7">
      <c r="B36717" s="32">
        <f>SUMIF(Balanço[Estoque],Back!A36717,Balanço[Quantidade])</f>
        <v>0</v>
      </c>
      <c r="G36717" s="32" t="str" cm="1">
        <f t="array" ref="G36717">IF(F36717="","",SUM(_xlfn._xlws.FILTER(Balanço[Quantidade],(Balanço[Estoque]=Back!$E$3)*(Balanço[Material]=Back!F36717))))</f>
        <v/>
      </c>
    </row>
    <row r="36718" spans="2:7">
      <c r="B36718" s="32">
        <f>SUMIF(Balanço[Estoque],Back!A36718,Balanço[Quantidade])</f>
        <v>0</v>
      </c>
      <c r="G36718" s="32" t="str" cm="1">
        <f t="array" ref="G36718">IF(F36718="","",SUM(_xlfn._xlws.FILTER(Balanço[Quantidade],(Balanço[Estoque]=Back!$E$3)*(Balanço[Material]=Back!F36718))))</f>
        <v/>
      </c>
    </row>
    <row r="36719" spans="2:7">
      <c r="B36719" s="32">
        <f>SUMIF(Balanço[Estoque],Back!A36719,Balanço[Quantidade])</f>
        <v>0</v>
      </c>
      <c r="G36719" s="32" t="str" cm="1">
        <f t="array" ref="G36719">IF(F36719="","",SUM(_xlfn._xlws.FILTER(Balanço[Quantidade],(Balanço[Estoque]=Back!$E$3)*(Balanço[Material]=Back!F36719))))</f>
        <v/>
      </c>
    </row>
    <row r="36720" spans="2:7">
      <c r="B36720" s="32">
        <f>SUMIF(Balanço[Estoque],Back!A36720,Balanço[Quantidade])</f>
        <v>0</v>
      </c>
      <c r="G36720" s="32" t="str" cm="1">
        <f t="array" ref="G36720">IF(F36720="","",SUM(_xlfn._xlws.FILTER(Balanço[Quantidade],(Balanço[Estoque]=Back!$E$3)*(Balanço[Material]=Back!F36720))))</f>
        <v/>
      </c>
    </row>
    <row r="36721" spans="2:7">
      <c r="B36721" s="32">
        <f>SUMIF(Balanço[Estoque],Back!A36721,Balanço[Quantidade])</f>
        <v>0</v>
      </c>
      <c r="G36721" s="32" t="str" cm="1">
        <f t="array" ref="G36721">IF(F36721="","",SUM(_xlfn._xlws.FILTER(Balanço[Quantidade],(Balanço[Estoque]=Back!$E$3)*(Balanço[Material]=Back!F36721))))</f>
        <v/>
      </c>
    </row>
    <row r="36722" spans="2:7">
      <c r="B36722" s="32">
        <f>SUMIF(Balanço[Estoque],Back!A36722,Balanço[Quantidade])</f>
        <v>0</v>
      </c>
      <c r="G36722" s="32" t="str" cm="1">
        <f t="array" ref="G36722">IF(F36722="","",SUM(_xlfn._xlws.FILTER(Balanço[Quantidade],(Balanço[Estoque]=Back!$E$3)*(Balanço[Material]=Back!F36722))))</f>
        <v/>
      </c>
    </row>
    <row r="36723" spans="2:7">
      <c r="B36723" s="32">
        <f>SUMIF(Balanço[Estoque],Back!A36723,Balanço[Quantidade])</f>
        <v>0</v>
      </c>
      <c r="G36723" s="32" t="str" cm="1">
        <f t="array" ref="G36723">IF(F36723="","",SUM(_xlfn._xlws.FILTER(Balanço[Quantidade],(Balanço[Estoque]=Back!$E$3)*(Balanço[Material]=Back!F36723))))</f>
        <v/>
      </c>
    </row>
    <row r="36724" spans="2:7">
      <c r="B36724" s="32">
        <f>SUMIF(Balanço[Estoque],Back!A36724,Balanço[Quantidade])</f>
        <v>0</v>
      </c>
      <c r="G36724" s="32" t="str" cm="1">
        <f t="array" ref="G36724">IF(F36724="","",SUM(_xlfn._xlws.FILTER(Balanço[Quantidade],(Balanço[Estoque]=Back!$E$3)*(Balanço[Material]=Back!F36724))))</f>
        <v/>
      </c>
    </row>
    <row r="36725" spans="2:7">
      <c r="B36725" s="32">
        <f>SUMIF(Balanço[Estoque],Back!A36725,Balanço[Quantidade])</f>
        <v>0</v>
      </c>
      <c r="G36725" s="32" t="str" cm="1">
        <f t="array" ref="G36725">IF(F36725="","",SUM(_xlfn._xlws.FILTER(Balanço[Quantidade],(Balanço[Estoque]=Back!$E$3)*(Balanço[Material]=Back!F36725))))</f>
        <v/>
      </c>
    </row>
    <row r="36726" spans="2:7">
      <c r="B36726" s="32">
        <f>SUMIF(Balanço[Estoque],Back!A36726,Balanço[Quantidade])</f>
        <v>0</v>
      </c>
      <c r="G36726" s="32" t="str" cm="1">
        <f t="array" ref="G36726">IF(F36726="","",SUM(_xlfn._xlws.FILTER(Balanço[Quantidade],(Balanço[Estoque]=Back!$E$3)*(Balanço[Material]=Back!F36726))))</f>
        <v/>
      </c>
    </row>
    <row r="36727" spans="2:7">
      <c r="B36727" s="32">
        <f>SUMIF(Balanço[Estoque],Back!A36727,Balanço[Quantidade])</f>
        <v>0</v>
      </c>
      <c r="G36727" s="32" t="str" cm="1">
        <f t="array" ref="G36727">IF(F36727="","",SUM(_xlfn._xlws.FILTER(Balanço[Quantidade],(Balanço[Estoque]=Back!$E$3)*(Balanço[Material]=Back!F36727))))</f>
        <v/>
      </c>
    </row>
    <row r="36728" spans="2:7">
      <c r="B36728" s="32">
        <f>SUMIF(Balanço[Estoque],Back!A36728,Balanço[Quantidade])</f>
        <v>0</v>
      </c>
      <c r="G36728" s="32" t="str" cm="1">
        <f t="array" ref="G36728">IF(F36728="","",SUM(_xlfn._xlws.FILTER(Balanço[Quantidade],(Balanço[Estoque]=Back!$E$3)*(Balanço[Material]=Back!F36728))))</f>
        <v/>
      </c>
    </row>
    <row r="36729" spans="2:7">
      <c r="B36729" s="32">
        <f>SUMIF(Balanço[Estoque],Back!A36729,Balanço[Quantidade])</f>
        <v>0</v>
      </c>
      <c r="G36729" s="32" t="str" cm="1">
        <f t="array" ref="G36729">IF(F36729="","",SUM(_xlfn._xlws.FILTER(Balanço[Quantidade],(Balanço[Estoque]=Back!$E$3)*(Balanço[Material]=Back!F36729))))</f>
        <v/>
      </c>
    </row>
    <row r="36730" spans="2:7">
      <c r="B36730" s="32">
        <f>SUMIF(Balanço[Estoque],Back!A36730,Balanço[Quantidade])</f>
        <v>0</v>
      </c>
      <c r="G36730" s="32" t="str" cm="1">
        <f t="array" ref="G36730">IF(F36730="","",SUM(_xlfn._xlws.FILTER(Balanço[Quantidade],(Balanço[Estoque]=Back!$E$3)*(Balanço[Material]=Back!F36730))))</f>
        <v/>
      </c>
    </row>
    <row r="36731" spans="2:7">
      <c r="B36731" s="32">
        <f>SUMIF(Balanço[Estoque],Back!A36731,Balanço[Quantidade])</f>
        <v>0</v>
      </c>
      <c r="G36731" s="32" t="str" cm="1">
        <f t="array" ref="G36731">IF(F36731="","",SUM(_xlfn._xlws.FILTER(Balanço[Quantidade],(Balanço[Estoque]=Back!$E$3)*(Balanço[Material]=Back!F36731))))</f>
        <v/>
      </c>
    </row>
    <row r="36732" spans="2:7">
      <c r="B36732" s="32">
        <f>SUMIF(Balanço[Estoque],Back!A36732,Balanço[Quantidade])</f>
        <v>0</v>
      </c>
      <c r="G36732" s="32" t="str" cm="1">
        <f t="array" ref="G36732">IF(F36732="","",SUM(_xlfn._xlws.FILTER(Balanço[Quantidade],(Balanço[Estoque]=Back!$E$3)*(Balanço[Material]=Back!F36732))))</f>
        <v/>
      </c>
    </row>
    <row r="36733" spans="2:7">
      <c r="B36733" s="32">
        <f>SUMIF(Balanço[Estoque],Back!A36733,Balanço[Quantidade])</f>
        <v>0</v>
      </c>
      <c r="G36733" s="32" t="str" cm="1">
        <f t="array" ref="G36733">IF(F36733="","",SUM(_xlfn._xlws.FILTER(Balanço[Quantidade],(Balanço[Estoque]=Back!$E$3)*(Balanço[Material]=Back!F36733))))</f>
        <v/>
      </c>
    </row>
    <row r="36734" spans="2:7">
      <c r="B36734" s="32">
        <f>SUMIF(Balanço[Estoque],Back!A36734,Balanço[Quantidade])</f>
        <v>0</v>
      </c>
      <c r="G36734" s="32" t="str" cm="1">
        <f t="array" ref="G36734">IF(F36734="","",SUM(_xlfn._xlws.FILTER(Balanço[Quantidade],(Balanço[Estoque]=Back!$E$3)*(Balanço[Material]=Back!F36734))))</f>
        <v/>
      </c>
    </row>
    <row r="36735" spans="2:7">
      <c r="B36735" s="32">
        <f>SUMIF(Balanço[Estoque],Back!A36735,Balanço[Quantidade])</f>
        <v>0</v>
      </c>
      <c r="G36735" s="32" t="str" cm="1">
        <f t="array" ref="G36735">IF(F36735="","",SUM(_xlfn._xlws.FILTER(Balanço[Quantidade],(Balanço[Estoque]=Back!$E$3)*(Balanço[Material]=Back!F36735))))</f>
        <v/>
      </c>
    </row>
    <row r="36736" spans="2:7">
      <c r="B36736" s="32">
        <f>SUMIF(Balanço[Estoque],Back!A36736,Balanço[Quantidade])</f>
        <v>0</v>
      </c>
      <c r="G36736" s="32" t="str" cm="1">
        <f t="array" ref="G36736">IF(F36736="","",SUM(_xlfn._xlws.FILTER(Balanço[Quantidade],(Balanço[Estoque]=Back!$E$3)*(Balanço[Material]=Back!F36736))))</f>
        <v/>
      </c>
    </row>
    <row r="36737" spans="2:7">
      <c r="B36737" s="32">
        <f>SUMIF(Balanço[Estoque],Back!A36737,Balanço[Quantidade])</f>
        <v>0</v>
      </c>
      <c r="G36737" s="32" t="str" cm="1">
        <f t="array" ref="G36737">IF(F36737="","",SUM(_xlfn._xlws.FILTER(Balanço[Quantidade],(Balanço[Estoque]=Back!$E$3)*(Balanço[Material]=Back!F36737))))</f>
        <v/>
      </c>
    </row>
    <row r="36738" spans="2:7">
      <c r="B36738" s="32">
        <f>SUMIF(Balanço[Estoque],Back!A36738,Balanço[Quantidade])</f>
        <v>0</v>
      </c>
      <c r="G36738" s="32" t="str" cm="1">
        <f t="array" ref="G36738">IF(F36738="","",SUM(_xlfn._xlws.FILTER(Balanço[Quantidade],(Balanço[Estoque]=Back!$E$3)*(Balanço[Material]=Back!F36738))))</f>
        <v/>
      </c>
    </row>
    <row r="36739" spans="2:7">
      <c r="B36739" s="32">
        <f>SUMIF(Balanço[Estoque],Back!A36739,Balanço[Quantidade])</f>
        <v>0</v>
      </c>
      <c r="G36739" s="32" t="str" cm="1">
        <f t="array" ref="G36739">IF(F36739="","",SUM(_xlfn._xlws.FILTER(Balanço[Quantidade],(Balanço[Estoque]=Back!$E$3)*(Balanço[Material]=Back!F36739))))</f>
        <v/>
      </c>
    </row>
    <row r="36740" spans="2:7">
      <c r="B36740" s="32">
        <f>SUMIF(Balanço[Estoque],Back!A36740,Balanço[Quantidade])</f>
        <v>0</v>
      </c>
      <c r="G36740" s="32" t="str" cm="1">
        <f t="array" ref="G36740">IF(F36740="","",SUM(_xlfn._xlws.FILTER(Balanço[Quantidade],(Balanço[Estoque]=Back!$E$3)*(Balanço[Material]=Back!F36740))))</f>
        <v/>
      </c>
    </row>
    <row r="36741" spans="2:7">
      <c r="B36741" s="32">
        <f>SUMIF(Balanço[Estoque],Back!A36741,Balanço[Quantidade])</f>
        <v>0</v>
      </c>
      <c r="G36741" s="32" t="str" cm="1">
        <f t="array" ref="G36741">IF(F36741="","",SUM(_xlfn._xlws.FILTER(Balanço[Quantidade],(Balanço[Estoque]=Back!$E$3)*(Balanço[Material]=Back!F36741))))</f>
        <v/>
      </c>
    </row>
    <row r="36742" spans="2:7">
      <c r="B36742" s="32">
        <f>SUMIF(Balanço[Estoque],Back!A36742,Balanço[Quantidade])</f>
        <v>0</v>
      </c>
      <c r="G36742" s="32" t="str" cm="1">
        <f t="array" ref="G36742">IF(F36742="","",SUM(_xlfn._xlws.FILTER(Balanço[Quantidade],(Balanço[Estoque]=Back!$E$3)*(Balanço[Material]=Back!F36742))))</f>
        <v/>
      </c>
    </row>
    <row r="36743" spans="2:7">
      <c r="B36743" s="32">
        <f>SUMIF(Balanço[Estoque],Back!A36743,Balanço[Quantidade])</f>
        <v>0</v>
      </c>
      <c r="G36743" s="32" t="str" cm="1">
        <f t="array" ref="G36743">IF(F36743="","",SUM(_xlfn._xlws.FILTER(Balanço[Quantidade],(Balanço[Estoque]=Back!$E$3)*(Balanço[Material]=Back!F36743))))</f>
        <v/>
      </c>
    </row>
    <row r="36744" spans="2:7">
      <c r="B36744" s="32">
        <f>SUMIF(Balanço[Estoque],Back!A36744,Balanço[Quantidade])</f>
        <v>0</v>
      </c>
      <c r="G36744" s="32" t="str" cm="1">
        <f t="array" ref="G36744">IF(F36744="","",SUM(_xlfn._xlws.FILTER(Balanço[Quantidade],(Balanço[Estoque]=Back!$E$3)*(Balanço[Material]=Back!F36744))))</f>
        <v/>
      </c>
    </row>
    <row r="36745" spans="2:7">
      <c r="B36745" s="32">
        <f>SUMIF(Balanço[Estoque],Back!A36745,Balanço[Quantidade])</f>
        <v>0</v>
      </c>
      <c r="G36745" s="32" t="str" cm="1">
        <f t="array" ref="G36745">IF(F36745="","",SUM(_xlfn._xlws.FILTER(Balanço[Quantidade],(Balanço[Estoque]=Back!$E$3)*(Balanço[Material]=Back!F36745))))</f>
        <v/>
      </c>
    </row>
    <row r="36746" spans="2:7">
      <c r="B36746" s="32">
        <f>SUMIF(Balanço[Estoque],Back!A36746,Balanço[Quantidade])</f>
        <v>0</v>
      </c>
      <c r="G36746" s="32" t="str" cm="1">
        <f t="array" ref="G36746">IF(F36746="","",SUM(_xlfn._xlws.FILTER(Balanço[Quantidade],(Balanço[Estoque]=Back!$E$3)*(Balanço[Material]=Back!F36746))))</f>
        <v/>
      </c>
    </row>
    <row r="36747" spans="2:7">
      <c r="B36747" s="32">
        <f>SUMIF(Balanço[Estoque],Back!A36747,Balanço[Quantidade])</f>
        <v>0</v>
      </c>
      <c r="G36747" s="32" t="str" cm="1">
        <f t="array" ref="G36747">IF(F36747="","",SUM(_xlfn._xlws.FILTER(Balanço[Quantidade],(Balanço[Estoque]=Back!$E$3)*(Balanço[Material]=Back!F36747))))</f>
        <v/>
      </c>
    </row>
    <row r="36748" spans="2:7">
      <c r="B36748" s="32">
        <f>SUMIF(Balanço[Estoque],Back!A36748,Balanço[Quantidade])</f>
        <v>0</v>
      </c>
      <c r="G36748" s="32" t="str" cm="1">
        <f t="array" ref="G36748">IF(F36748="","",SUM(_xlfn._xlws.FILTER(Balanço[Quantidade],(Balanço[Estoque]=Back!$E$3)*(Balanço[Material]=Back!F36748))))</f>
        <v/>
      </c>
    </row>
    <row r="36749" spans="2:7">
      <c r="B36749" s="32">
        <f>SUMIF(Balanço[Estoque],Back!A36749,Balanço[Quantidade])</f>
        <v>0</v>
      </c>
      <c r="G36749" s="32" t="str" cm="1">
        <f t="array" ref="G36749">IF(F36749="","",SUM(_xlfn._xlws.FILTER(Balanço[Quantidade],(Balanço[Estoque]=Back!$E$3)*(Balanço[Material]=Back!F36749))))</f>
        <v/>
      </c>
    </row>
    <row r="36750" spans="2:7">
      <c r="B36750" s="32">
        <f>SUMIF(Balanço[Estoque],Back!A36750,Balanço[Quantidade])</f>
        <v>0</v>
      </c>
      <c r="G36750" s="32" t="str" cm="1">
        <f t="array" ref="G36750">IF(F36750="","",SUM(_xlfn._xlws.FILTER(Balanço[Quantidade],(Balanço[Estoque]=Back!$E$3)*(Balanço[Material]=Back!F36750))))</f>
        <v/>
      </c>
    </row>
    <row r="36751" spans="2:7">
      <c r="B36751" s="32">
        <f>SUMIF(Balanço[Estoque],Back!A36751,Balanço[Quantidade])</f>
        <v>0</v>
      </c>
      <c r="G36751" s="32" t="str" cm="1">
        <f t="array" ref="G36751">IF(F36751="","",SUM(_xlfn._xlws.FILTER(Balanço[Quantidade],(Balanço[Estoque]=Back!$E$3)*(Balanço[Material]=Back!F36751))))</f>
        <v/>
      </c>
    </row>
    <row r="36752" spans="2:7">
      <c r="B36752" s="32">
        <f>SUMIF(Balanço[Estoque],Back!A36752,Balanço[Quantidade])</f>
        <v>0</v>
      </c>
      <c r="G36752" s="32" t="str" cm="1">
        <f t="array" ref="G36752">IF(F36752="","",SUM(_xlfn._xlws.FILTER(Balanço[Quantidade],(Balanço[Estoque]=Back!$E$3)*(Balanço[Material]=Back!F36752))))</f>
        <v/>
      </c>
    </row>
    <row r="36753" spans="2:7">
      <c r="B36753" s="32">
        <f>SUMIF(Balanço[Estoque],Back!A36753,Balanço[Quantidade])</f>
        <v>0</v>
      </c>
      <c r="G36753" s="32" t="str" cm="1">
        <f t="array" ref="G36753">IF(F36753="","",SUM(_xlfn._xlws.FILTER(Balanço[Quantidade],(Balanço[Estoque]=Back!$E$3)*(Balanço[Material]=Back!F36753))))</f>
        <v/>
      </c>
    </row>
    <row r="36754" spans="2:7">
      <c r="B36754" s="32">
        <f>SUMIF(Balanço[Estoque],Back!A36754,Balanço[Quantidade])</f>
        <v>0</v>
      </c>
      <c r="G36754" s="32" t="str" cm="1">
        <f t="array" ref="G36754">IF(F36754="","",SUM(_xlfn._xlws.FILTER(Balanço[Quantidade],(Balanço[Estoque]=Back!$E$3)*(Balanço[Material]=Back!F36754))))</f>
        <v/>
      </c>
    </row>
    <row r="36755" spans="2:7">
      <c r="B36755" s="32">
        <f>SUMIF(Balanço[Estoque],Back!A36755,Balanço[Quantidade])</f>
        <v>0</v>
      </c>
      <c r="G36755" s="32" t="str" cm="1">
        <f t="array" ref="G36755">IF(F36755="","",SUM(_xlfn._xlws.FILTER(Balanço[Quantidade],(Balanço[Estoque]=Back!$E$3)*(Balanço[Material]=Back!F36755))))</f>
        <v/>
      </c>
    </row>
    <row r="36756" spans="2:7">
      <c r="B36756" s="32">
        <f>SUMIF(Balanço[Estoque],Back!A36756,Balanço[Quantidade])</f>
        <v>0</v>
      </c>
      <c r="G36756" s="32" t="str" cm="1">
        <f t="array" ref="G36756">IF(F36756="","",SUM(_xlfn._xlws.FILTER(Balanço[Quantidade],(Balanço[Estoque]=Back!$E$3)*(Balanço[Material]=Back!F36756))))</f>
        <v/>
      </c>
    </row>
    <row r="36757" spans="2:7">
      <c r="B36757" s="32">
        <f>SUMIF(Balanço[Estoque],Back!A36757,Balanço[Quantidade])</f>
        <v>0</v>
      </c>
      <c r="G36757" s="32" t="str" cm="1">
        <f t="array" ref="G36757">IF(F36757="","",SUM(_xlfn._xlws.FILTER(Balanço[Quantidade],(Balanço[Estoque]=Back!$E$3)*(Balanço[Material]=Back!F36757))))</f>
        <v/>
      </c>
    </row>
    <row r="36758" spans="2:7">
      <c r="B36758" s="32">
        <f>SUMIF(Balanço[Estoque],Back!A36758,Balanço[Quantidade])</f>
        <v>0</v>
      </c>
      <c r="G36758" s="32" t="str" cm="1">
        <f t="array" ref="G36758">IF(F36758="","",SUM(_xlfn._xlws.FILTER(Balanço[Quantidade],(Balanço[Estoque]=Back!$E$3)*(Balanço[Material]=Back!F36758))))</f>
        <v/>
      </c>
    </row>
    <row r="36759" spans="2:7">
      <c r="B36759" s="32">
        <f>SUMIF(Balanço[Estoque],Back!A36759,Balanço[Quantidade])</f>
        <v>0</v>
      </c>
      <c r="G36759" s="32" t="str" cm="1">
        <f t="array" ref="G36759">IF(F36759="","",SUM(_xlfn._xlws.FILTER(Balanço[Quantidade],(Balanço[Estoque]=Back!$E$3)*(Balanço[Material]=Back!F36759))))</f>
        <v/>
      </c>
    </row>
    <row r="36760" spans="2:7">
      <c r="B36760" s="32">
        <f>SUMIF(Balanço[Estoque],Back!A36760,Balanço[Quantidade])</f>
        <v>0</v>
      </c>
      <c r="G36760" s="32" t="str" cm="1">
        <f t="array" ref="G36760">IF(F36760="","",SUM(_xlfn._xlws.FILTER(Balanço[Quantidade],(Balanço[Estoque]=Back!$E$3)*(Balanço[Material]=Back!F36760))))</f>
        <v/>
      </c>
    </row>
    <row r="36761" spans="2:7">
      <c r="B36761" s="32">
        <f>SUMIF(Balanço[Estoque],Back!A36761,Balanço[Quantidade])</f>
        <v>0</v>
      </c>
      <c r="G36761" s="32" t="str" cm="1">
        <f t="array" ref="G36761">IF(F36761="","",SUM(_xlfn._xlws.FILTER(Balanço[Quantidade],(Balanço[Estoque]=Back!$E$3)*(Balanço[Material]=Back!F36761))))</f>
        <v/>
      </c>
    </row>
    <row r="36762" spans="2:7">
      <c r="B36762" s="32">
        <f>SUMIF(Balanço[Estoque],Back!A36762,Balanço[Quantidade])</f>
        <v>0</v>
      </c>
      <c r="G36762" s="32" t="str" cm="1">
        <f t="array" ref="G36762">IF(F36762="","",SUM(_xlfn._xlws.FILTER(Balanço[Quantidade],(Balanço[Estoque]=Back!$E$3)*(Balanço[Material]=Back!F36762))))</f>
        <v/>
      </c>
    </row>
    <row r="36763" spans="2:7">
      <c r="B36763" s="32">
        <f>SUMIF(Balanço[Estoque],Back!A36763,Balanço[Quantidade])</f>
        <v>0</v>
      </c>
      <c r="G36763" s="32" t="str" cm="1">
        <f t="array" ref="G36763">IF(F36763="","",SUM(_xlfn._xlws.FILTER(Balanço[Quantidade],(Balanço[Estoque]=Back!$E$3)*(Balanço[Material]=Back!F36763))))</f>
        <v/>
      </c>
    </row>
    <row r="36764" spans="2:7">
      <c r="B36764" s="32">
        <f>SUMIF(Balanço[Estoque],Back!A36764,Balanço[Quantidade])</f>
        <v>0</v>
      </c>
      <c r="G36764" s="32" t="str" cm="1">
        <f t="array" ref="G36764">IF(F36764="","",SUM(_xlfn._xlws.FILTER(Balanço[Quantidade],(Balanço[Estoque]=Back!$E$3)*(Balanço[Material]=Back!F36764))))</f>
        <v/>
      </c>
    </row>
    <row r="36765" spans="2:7">
      <c r="B36765" s="32">
        <f>SUMIF(Balanço[Estoque],Back!A36765,Balanço[Quantidade])</f>
        <v>0</v>
      </c>
      <c r="G36765" s="32" t="str" cm="1">
        <f t="array" ref="G36765">IF(F36765="","",SUM(_xlfn._xlws.FILTER(Balanço[Quantidade],(Balanço[Estoque]=Back!$E$3)*(Balanço[Material]=Back!F36765))))</f>
        <v/>
      </c>
    </row>
    <row r="36766" spans="2:7">
      <c r="B36766" s="32">
        <f>SUMIF(Balanço[Estoque],Back!A36766,Balanço[Quantidade])</f>
        <v>0</v>
      </c>
      <c r="G36766" s="32" t="str" cm="1">
        <f t="array" ref="G36766">IF(F36766="","",SUM(_xlfn._xlws.FILTER(Balanço[Quantidade],(Balanço[Estoque]=Back!$E$3)*(Balanço[Material]=Back!F36766))))</f>
        <v/>
      </c>
    </row>
    <row r="36767" spans="2:7">
      <c r="B36767" s="32">
        <f>SUMIF(Balanço[Estoque],Back!A36767,Balanço[Quantidade])</f>
        <v>0</v>
      </c>
      <c r="G36767" s="32" t="str" cm="1">
        <f t="array" ref="G36767">IF(F36767="","",SUM(_xlfn._xlws.FILTER(Balanço[Quantidade],(Balanço[Estoque]=Back!$E$3)*(Balanço[Material]=Back!F36767))))</f>
        <v/>
      </c>
    </row>
    <row r="36768" spans="2:7">
      <c r="B36768" s="32">
        <f>SUMIF(Balanço[Estoque],Back!A36768,Balanço[Quantidade])</f>
        <v>0</v>
      </c>
      <c r="G36768" s="32" t="str" cm="1">
        <f t="array" ref="G36768">IF(F36768="","",SUM(_xlfn._xlws.FILTER(Balanço[Quantidade],(Balanço[Estoque]=Back!$E$3)*(Balanço[Material]=Back!F36768))))</f>
        <v/>
      </c>
    </row>
    <row r="36769" spans="2:7">
      <c r="B36769" s="32">
        <f>SUMIF(Balanço[Estoque],Back!A36769,Balanço[Quantidade])</f>
        <v>0</v>
      </c>
      <c r="G36769" s="32" t="str" cm="1">
        <f t="array" ref="G36769">IF(F36769="","",SUM(_xlfn._xlws.FILTER(Balanço[Quantidade],(Balanço[Estoque]=Back!$E$3)*(Balanço[Material]=Back!F36769))))</f>
        <v/>
      </c>
    </row>
    <row r="36770" spans="2:7">
      <c r="B36770" s="32">
        <f>SUMIF(Balanço[Estoque],Back!A36770,Balanço[Quantidade])</f>
        <v>0</v>
      </c>
      <c r="G36770" s="32" t="str" cm="1">
        <f t="array" ref="G36770">IF(F36770="","",SUM(_xlfn._xlws.FILTER(Balanço[Quantidade],(Balanço[Estoque]=Back!$E$3)*(Balanço[Material]=Back!F36770))))</f>
        <v/>
      </c>
    </row>
    <row r="36771" spans="2:7">
      <c r="B36771" s="32">
        <f>SUMIF(Balanço[Estoque],Back!A36771,Balanço[Quantidade])</f>
        <v>0</v>
      </c>
      <c r="G36771" s="32" t="str" cm="1">
        <f t="array" ref="G36771">IF(F36771="","",SUM(_xlfn._xlws.FILTER(Balanço[Quantidade],(Balanço[Estoque]=Back!$E$3)*(Balanço[Material]=Back!F36771))))</f>
        <v/>
      </c>
    </row>
    <row r="36772" spans="2:7">
      <c r="B36772" s="32">
        <f>SUMIF(Balanço[Estoque],Back!A36772,Balanço[Quantidade])</f>
        <v>0</v>
      </c>
      <c r="G36772" s="32" t="str" cm="1">
        <f t="array" ref="G36772">IF(F36772="","",SUM(_xlfn._xlws.FILTER(Balanço[Quantidade],(Balanço[Estoque]=Back!$E$3)*(Balanço[Material]=Back!F36772))))</f>
        <v/>
      </c>
    </row>
    <row r="36773" spans="2:7">
      <c r="B36773" s="32">
        <f>SUMIF(Balanço[Estoque],Back!A36773,Balanço[Quantidade])</f>
        <v>0</v>
      </c>
      <c r="G36773" s="32" t="str" cm="1">
        <f t="array" ref="G36773">IF(F36773="","",SUM(_xlfn._xlws.FILTER(Balanço[Quantidade],(Balanço[Estoque]=Back!$E$3)*(Balanço[Material]=Back!F36773))))</f>
        <v/>
      </c>
    </row>
    <row r="36774" spans="2:7">
      <c r="B36774" s="32">
        <f>SUMIF(Balanço[Estoque],Back!A36774,Balanço[Quantidade])</f>
        <v>0</v>
      </c>
      <c r="G36774" s="32" t="str" cm="1">
        <f t="array" ref="G36774">IF(F36774="","",SUM(_xlfn._xlws.FILTER(Balanço[Quantidade],(Balanço[Estoque]=Back!$E$3)*(Balanço[Material]=Back!F36774))))</f>
        <v/>
      </c>
    </row>
    <row r="36775" spans="2:7">
      <c r="B36775" s="32">
        <f>SUMIF(Balanço[Estoque],Back!A36775,Balanço[Quantidade])</f>
        <v>0</v>
      </c>
      <c r="G36775" s="32" t="str" cm="1">
        <f t="array" ref="G36775">IF(F36775="","",SUM(_xlfn._xlws.FILTER(Balanço[Quantidade],(Balanço[Estoque]=Back!$E$3)*(Balanço[Material]=Back!F36775))))</f>
        <v/>
      </c>
    </row>
    <row r="36776" spans="2:7">
      <c r="B36776" s="32">
        <f>SUMIF(Balanço[Estoque],Back!A36776,Balanço[Quantidade])</f>
        <v>0</v>
      </c>
      <c r="G36776" s="32" t="str" cm="1">
        <f t="array" ref="G36776">IF(F36776="","",SUM(_xlfn._xlws.FILTER(Balanço[Quantidade],(Balanço[Estoque]=Back!$E$3)*(Balanço[Material]=Back!F36776))))</f>
        <v/>
      </c>
    </row>
    <row r="36777" spans="2:7">
      <c r="B36777" s="32">
        <f>SUMIF(Balanço[Estoque],Back!A36777,Balanço[Quantidade])</f>
        <v>0</v>
      </c>
      <c r="G36777" s="32" t="str" cm="1">
        <f t="array" ref="G36777">IF(F36777="","",SUM(_xlfn._xlws.FILTER(Balanço[Quantidade],(Balanço[Estoque]=Back!$E$3)*(Balanço[Material]=Back!F36777))))</f>
        <v/>
      </c>
    </row>
    <row r="36778" spans="2:7">
      <c r="B36778" s="32">
        <f>SUMIF(Balanço[Estoque],Back!A36778,Balanço[Quantidade])</f>
        <v>0</v>
      </c>
      <c r="G36778" s="32" t="str" cm="1">
        <f t="array" ref="G36778">IF(F36778="","",SUM(_xlfn._xlws.FILTER(Balanço[Quantidade],(Balanço[Estoque]=Back!$E$3)*(Balanço[Material]=Back!F36778))))</f>
        <v/>
      </c>
    </row>
    <row r="36779" spans="2:7">
      <c r="B36779" s="32">
        <f>SUMIF(Balanço[Estoque],Back!A36779,Balanço[Quantidade])</f>
        <v>0</v>
      </c>
      <c r="G36779" s="32" t="str" cm="1">
        <f t="array" ref="G36779">IF(F36779="","",SUM(_xlfn._xlws.FILTER(Balanço[Quantidade],(Balanço[Estoque]=Back!$E$3)*(Balanço[Material]=Back!F36779))))</f>
        <v/>
      </c>
    </row>
    <row r="36780" spans="2:7">
      <c r="B36780" s="32">
        <f>SUMIF(Balanço[Estoque],Back!A36780,Balanço[Quantidade])</f>
        <v>0</v>
      </c>
      <c r="G36780" s="32" t="str" cm="1">
        <f t="array" ref="G36780">IF(F36780="","",SUM(_xlfn._xlws.FILTER(Balanço[Quantidade],(Balanço[Estoque]=Back!$E$3)*(Balanço[Material]=Back!F36780))))</f>
        <v/>
      </c>
    </row>
    <row r="36781" spans="2:7">
      <c r="B36781" s="32">
        <f>SUMIF(Balanço[Estoque],Back!A36781,Balanço[Quantidade])</f>
        <v>0</v>
      </c>
      <c r="G36781" s="32" t="str" cm="1">
        <f t="array" ref="G36781">IF(F36781="","",SUM(_xlfn._xlws.FILTER(Balanço[Quantidade],(Balanço[Estoque]=Back!$E$3)*(Balanço[Material]=Back!F36781))))</f>
        <v/>
      </c>
    </row>
    <row r="36782" spans="2:7">
      <c r="B36782" s="32">
        <f>SUMIF(Balanço[Estoque],Back!A36782,Balanço[Quantidade])</f>
        <v>0</v>
      </c>
      <c r="G36782" s="32" t="str" cm="1">
        <f t="array" ref="G36782">IF(F36782="","",SUM(_xlfn._xlws.FILTER(Balanço[Quantidade],(Balanço[Estoque]=Back!$E$3)*(Balanço[Material]=Back!F36782))))</f>
        <v/>
      </c>
    </row>
    <row r="36783" spans="2:7">
      <c r="B36783" s="32">
        <f>SUMIF(Balanço[Estoque],Back!A36783,Balanço[Quantidade])</f>
        <v>0</v>
      </c>
      <c r="G36783" s="32" t="str" cm="1">
        <f t="array" ref="G36783">IF(F36783="","",SUM(_xlfn._xlws.FILTER(Balanço[Quantidade],(Balanço[Estoque]=Back!$E$3)*(Balanço[Material]=Back!F36783))))</f>
        <v/>
      </c>
    </row>
    <row r="36784" spans="2:7">
      <c r="B36784" s="32">
        <f>SUMIF(Balanço[Estoque],Back!A36784,Balanço[Quantidade])</f>
        <v>0</v>
      </c>
      <c r="G36784" s="32" t="str" cm="1">
        <f t="array" ref="G36784">IF(F36784="","",SUM(_xlfn._xlws.FILTER(Balanço[Quantidade],(Balanço[Estoque]=Back!$E$3)*(Balanço[Material]=Back!F36784))))</f>
        <v/>
      </c>
    </row>
    <row r="36785" spans="2:7">
      <c r="B36785" s="32">
        <f>SUMIF(Balanço[Estoque],Back!A36785,Balanço[Quantidade])</f>
        <v>0</v>
      </c>
      <c r="G36785" s="32" t="str" cm="1">
        <f t="array" ref="G36785">IF(F36785="","",SUM(_xlfn._xlws.FILTER(Balanço[Quantidade],(Balanço[Estoque]=Back!$E$3)*(Balanço[Material]=Back!F36785))))</f>
        <v/>
      </c>
    </row>
    <row r="36786" spans="2:7">
      <c r="B36786" s="32">
        <f>SUMIF(Balanço[Estoque],Back!A36786,Balanço[Quantidade])</f>
        <v>0</v>
      </c>
      <c r="G36786" s="32" t="str" cm="1">
        <f t="array" ref="G36786">IF(F36786="","",SUM(_xlfn._xlws.FILTER(Balanço[Quantidade],(Balanço[Estoque]=Back!$E$3)*(Balanço[Material]=Back!F36786))))</f>
        <v/>
      </c>
    </row>
    <row r="36787" spans="2:7">
      <c r="B36787" s="32">
        <f>SUMIF(Balanço[Estoque],Back!A36787,Balanço[Quantidade])</f>
        <v>0</v>
      </c>
      <c r="G36787" s="32" t="str" cm="1">
        <f t="array" ref="G36787">IF(F36787="","",SUM(_xlfn._xlws.FILTER(Balanço[Quantidade],(Balanço[Estoque]=Back!$E$3)*(Balanço[Material]=Back!F36787))))</f>
        <v/>
      </c>
    </row>
    <row r="36788" spans="2:7">
      <c r="B36788" s="32">
        <f>SUMIF(Balanço[Estoque],Back!A36788,Balanço[Quantidade])</f>
        <v>0</v>
      </c>
      <c r="G36788" s="32" t="str" cm="1">
        <f t="array" ref="G36788">IF(F36788="","",SUM(_xlfn._xlws.FILTER(Balanço[Quantidade],(Balanço[Estoque]=Back!$E$3)*(Balanço[Material]=Back!F36788))))</f>
        <v/>
      </c>
    </row>
    <row r="36789" spans="2:7">
      <c r="B36789" s="32">
        <f>SUMIF(Balanço[Estoque],Back!A36789,Balanço[Quantidade])</f>
        <v>0</v>
      </c>
      <c r="G36789" s="32" t="str" cm="1">
        <f t="array" ref="G36789">IF(F36789="","",SUM(_xlfn._xlws.FILTER(Balanço[Quantidade],(Balanço[Estoque]=Back!$E$3)*(Balanço[Material]=Back!F36789))))</f>
        <v/>
      </c>
    </row>
    <row r="36790" spans="2:7">
      <c r="B36790" s="32">
        <f>SUMIF(Balanço[Estoque],Back!A36790,Balanço[Quantidade])</f>
        <v>0</v>
      </c>
      <c r="G36790" s="32" t="str" cm="1">
        <f t="array" ref="G36790">IF(F36790="","",SUM(_xlfn._xlws.FILTER(Balanço[Quantidade],(Balanço[Estoque]=Back!$E$3)*(Balanço[Material]=Back!F36790))))</f>
        <v/>
      </c>
    </row>
    <row r="36791" spans="2:7">
      <c r="B36791" s="32">
        <f>SUMIF(Balanço[Estoque],Back!A36791,Balanço[Quantidade])</f>
        <v>0</v>
      </c>
      <c r="G36791" s="32" t="str" cm="1">
        <f t="array" ref="G36791">IF(F36791="","",SUM(_xlfn._xlws.FILTER(Balanço[Quantidade],(Balanço[Estoque]=Back!$E$3)*(Balanço[Material]=Back!F36791))))</f>
        <v/>
      </c>
    </row>
    <row r="36792" spans="2:7">
      <c r="B36792" s="32">
        <f>SUMIF(Balanço[Estoque],Back!A36792,Balanço[Quantidade])</f>
        <v>0</v>
      </c>
      <c r="G36792" s="32" t="str" cm="1">
        <f t="array" ref="G36792">IF(F36792="","",SUM(_xlfn._xlws.FILTER(Balanço[Quantidade],(Balanço[Estoque]=Back!$E$3)*(Balanço[Material]=Back!F36792))))</f>
        <v/>
      </c>
    </row>
    <row r="36793" spans="2:7">
      <c r="B36793" s="32">
        <f>SUMIF(Balanço[Estoque],Back!A36793,Balanço[Quantidade])</f>
        <v>0</v>
      </c>
      <c r="G36793" s="32" t="str" cm="1">
        <f t="array" ref="G36793">IF(F36793="","",SUM(_xlfn._xlws.FILTER(Balanço[Quantidade],(Balanço[Estoque]=Back!$E$3)*(Balanço[Material]=Back!F36793))))</f>
        <v/>
      </c>
    </row>
    <row r="36794" spans="2:7">
      <c r="B36794" s="32">
        <f>SUMIF(Balanço[Estoque],Back!A36794,Balanço[Quantidade])</f>
        <v>0</v>
      </c>
      <c r="G36794" s="32" t="str" cm="1">
        <f t="array" ref="G36794">IF(F36794="","",SUM(_xlfn._xlws.FILTER(Balanço[Quantidade],(Balanço[Estoque]=Back!$E$3)*(Balanço[Material]=Back!F36794))))</f>
        <v/>
      </c>
    </row>
    <row r="36795" spans="2:7">
      <c r="B36795" s="32">
        <f>SUMIF(Balanço[Estoque],Back!A36795,Balanço[Quantidade])</f>
        <v>0</v>
      </c>
      <c r="G36795" s="32" t="str" cm="1">
        <f t="array" ref="G36795">IF(F36795="","",SUM(_xlfn._xlws.FILTER(Balanço[Quantidade],(Balanço[Estoque]=Back!$E$3)*(Balanço[Material]=Back!F36795))))</f>
        <v/>
      </c>
    </row>
    <row r="36796" spans="2:7">
      <c r="B36796" s="32">
        <f>SUMIF(Balanço[Estoque],Back!A36796,Balanço[Quantidade])</f>
        <v>0</v>
      </c>
      <c r="G36796" s="32" t="str" cm="1">
        <f t="array" ref="G36796">IF(F36796="","",SUM(_xlfn._xlws.FILTER(Balanço[Quantidade],(Balanço[Estoque]=Back!$E$3)*(Balanço[Material]=Back!F36796))))</f>
        <v/>
      </c>
    </row>
    <row r="36797" spans="2:7">
      <c r="B36797" s="32">
        <f>SUMIF(Balanço[Estoque],Back!A36797,Balanço[Quantidade])</f>
        <v>0</v>
      </c>
      <c r="G36797" s="32" t="str" cm="1">
        <f t="array" ref="G36797">IF(F36797="","",SUM(_xlfn._xlws.FILTER(Balanço[Quantidade],(Balanço[Estoque]=Back!$E$3)*(Balanço[Material]=Back!F36797))))</f>
        <v/>
      </c>
    </row>
    <row r="36798" spans="2:7">
      <c r="B36798" s="32">
        <f>SUMIF(Balanço[Estoque],Back!A36798,Balanço[Quantidade])</f>
        <v>0</v>
      </c>
      <c r="G36798" s="32" t="str" cm="1">
        <f t="array" ref="G36798">IF(F36798="","",SUM(_xlfn._xlws.FILTER(Balanço[Quantidade],(Balanço[Estoque]=Back!$E$3)*(Balanço[Material]=Back!F36798))))</f>
        <v/>
      </c>
    </row>
    <row r="36799" spans="2:7">
      <c r="B36799" s="32">
        <f>SUMIF(Balanço[Estoque],Back!A36799,Balanço[Quantidade])</f>
        <v>0</v>
      </c>
      <c r="G36799" s="32" t="str" cm="1">
        <f t="array" ref="G36799">IF(F36799="","",SUM(_xlfn._xlws.FILTER(Balanço[Quantidade],(Balanço[Estoque]=Back!$E$3)*(Balanço[Material]=Back!F36799))))</f>
        <v/>
      </c>
    </row>
    <row r="36800" spans="2:7">
      <c r="B36800" s="32">
        <f>SUMIF(Balanço[Estoque],Back!A36800,Balanço[Quantidade])</f>
        <v>0</v>
      </c>
      <c r="G36800" s="32" t="str" cm="1">
        <f t="array" ref="G36800">IF(F36800="","",SUM(_xlfn._xlws.FILTER(Balanço[Quantidade],(Balanço[Estoque]=Back!$E$3)*(Balanço[Material]=Back!F36800))))</f>
        <v/>
      </c>
    </row>
    <row r="36801" spans="2:7">
      <c r="B36801" s="32">
        <f>SUMIF(Balanço[Estoque],Back!A36801,Balanço[Quantidade])</f>
        <v>0</v>
      </c>
      <c r="G36801" s="32" t="str" cm="1">
        <f t="array" ref="G36801">IF(F36801="","",SUM(_xlfn._xlws.FILTER(Balanço[Quantidade],(Balanço[Estoque]=Back!$E$3)*(Balanço[Material]=Back!F36801))))</f>
        <v/>
      </c>
    </row>
    <row r="36802" spans="2:7">
      <c r="B36802" s="32">
        <f>SUMIF(Balanço[Estoque],Back!A36802,Balanço[Quantidade])</f>
        <v>0</v>
      </c>
      <c r="G36802" s="32" t="str" cm="1">
        <f t="array" ref="G36802">IF(F36802="","",SUM(_xlfn._xlws.FILTER(Balanço[Quantidade],(Balanço[Estoque]=Back!$E$3)*(Balanço[Material]=Back!F36802))))</f>
        <v/>
      </c>
    </row>
    <row r="36803" spans="2:7">
      <c r="B36803" s="32">
        <f>SUMIF(Balanço[Estoque],Back!A36803,Balanço[Quantidade])</f>
        <v>0</v>
      </c>
      <c r="G36803" s="32" t="str" cm="1">
        <f t="array" ref="G36803">IF(F36803="","",SUM(_xlfn._xlws.FILTER(Balanço[Quantidade],(Balanço[Estoque]=Back!$E$3)*(Balanço[Material]=Back!F36803))))</f>
        <v/>
      </c>
    </row>
    <row r="36804" spans="2:7">
      <c r="B36804" s="32">
        <f>SUMIF(Balanço[Estoque],Back!A36804,Balanço[Quantidade])</f>
        <v>0</v>
      </c>
      <c r="G36804" s="32" t="str" cm="1">
        <f t="array" ref="G36804">IF(F36804="","",SUM(_xlfn._xlws.FILTER(Balanço[Quantidade],(Balanço[Estoque]=Back!$E$3)*(Balanço[Material]=Back!F36804))))</f>
        <v/>
      </c>
    </row>
    <row r="36805" spans="2:7">
      <c r="B36805" s="32">
        <f>SUMIF(Balanço[Estoque],Back!A36805,Balanço[Quantidade])</f>
        <v>0</v>
      </c>
      <c r="G36805" s="32" t="str" cm="1">
        <f t="array" ref="G36805">IF(F36805="","",SUM(_xlfn._xlws.FILTER(Balanço[Quantidade],(Balanço[Estoque]=Back!$E$3)*(Balanço[Material]=Back!F36805))))</f>
        <v/>
      </c>
    </row>
    <row r="36806" spans="2:7">
      <c r="B36806" s="32">
        <f>SUMIF(Balanço[Estoque],Back!A36806,Balanço[Quantidade])</f>
        <v>0</v>
      </c>
      <c r="G36806" s="32" t="str" cm="1">
        <f t="array" ref="G36806">IF(F36806="","",SUM(_xlfn._xlws.FILTER(Balanço[Quantidade],(Balanço[Estoque]=Back!$E$3)*(Balanço[Material]=Back!F36806))))</f>
        <v/>
      </c>
    </row>
    <row r="36807" spans="2:7">
      <c r="B36807" s="32">
        <f>SUMIF(Balanço[Estoque],Back!A36807,Balanço[Quantidade])</f>
        <v>0</v>
      </c>
      <c r="G36807" s="32" t="str" cm="1">
        <f t="array" ref="G36807">IF(F36807="","",SUM(_xlfn._xlws.FILTER(Balanço[Quantidade],(Balanço[Estoque]=Back!$E$3)*(Balanço[Material]=Back!F36807))))</f>
        <v/>
      </c>
    </row>
    <row r="36808" spans="2:7">
      <c r="B36808" s="32">
        <f>SUMIF(Balanço[Estoque],Back!A36808,Balanço[Quantidade])</f>
        <v>0</v>
      </c>
      <c r="G36808" s="32" t="str" cm="1">
        <f t="array" ref="G36808">IF(F36808="","",SUM(_xlfn._xlws.FILTER(Balanço[Quantidade],(Balanço[Estoque]=Back!$E$3)*(Balanço[Material]=Back!F36808))))</f>
        <v/>
      </c>
    </row>
    <row r="36809" spans="2:7">
      <c r="B36809" s="32">
        <f>SUMIF(Balanço[Estoque],Back!A36809,Balanço[Quantidade])</f>
        <v>0</v>
      </c>
      <c r="G36809" s="32" t="str" cm="1">
        <f t="array" ref="G36809">IF(F36809="","",SUM(_xlfn._xlws.FILTER(Balanço[Quantidade],(Balanço[Estoque]=Back!$E$3)*(Balanço[Material]=Back!F36809))))</f>
        <v/>
      </c>
    </row>
    <row r="36810" spans="2:7">
      <c r="B36810" s="32">
        <f>SUMIF(Balanço[Estoque],Back!A36810,Balanço[Quantidade])</f>
        <v>0</v>
      </c>
      <c r="G36810" s="32" t="str" cm="1">
        <f t="array" ref="G36810">IF(F36810="","",SUM(_xlfn._xlws.FILTER(Balanço[Quantidade],(Balanço[Estoque]=Back!$E$3)*(Balanço[Material]=Back!F36810))))</f>
        <v/>
      </c>
    </row>
    <row r="36811" spans="2:7">
      <c r="B36811" s="32">
        <f>SUMIF(Balanço[Estoque],Back!A36811,Balanço[Quantidade])</f>
        <v>0</v>
      </c>
      <c r="G36811" s="32" t="str" cm="1">
        <f t="array" ref="G36811">IF(F36811="","",SUM(_xlfn._xlws.FILTER(Balanço[Quantidade],(Balanço[Estoque]=Back!$E$3)*(Balanço[Material]=Back!F36811))))</f>
        <v/>
      </c>
    </row>
    <row r="36812" spans="2:7">
      <c r="B36812" s="32">
        <f>SUMIF(Balanço[Estoque],Back!A36812,Balanço[Quantidade])</f>
        <v>0</v>
      </c>
      <c r="G36812" s="32" t="str" cm="1">
        <f t="array" ref="G36812">IF(F36812="","",SUM(_xlfn._xlws.FILTER(Balanço[Quantidade],(Balanço[Estoque]=Back!$E$3)*(Balanço[Material]=Back!F36812))))</f>
        <v/>
      </c>
    </row>
    <row r="36813" spans="2:7">
      <c r="B36813" s="32">
        <f>SUMIF(Balanço[Estoque],Back!A36813,Balanço[Quantidade])</f>
        <v>0</v>
      </c>
      <c r="G36813" s="32" t="str" cm="1">
        <f t="array" ref="G36813">IF(F36813="","",SUM(_xlfn._xlws.FILTER(Balanço[Quantidade],(Balanço[Estoque]=Back!$E$3)*(Balanço[Material]=Back!F36813))))</f>
        <v/>
      </c>
    </row>
    <row r="36814" spans="2:7">
      <c r="B36814" s="32">
        <f>SUMIF(Balanço[Estoque],Back!A36814,Balanço[Quantidade])</f>
        <v>0</v>
      </c>
      <c r="G36814" s="32" t="str" cm="1">
        <f t="array" ref="G36814">IF(F36814="","",SUM(_xlfn._xlws.FILTER(Balanço[Quantidade],(Balanço[Estoque]=Back!$E$3)*(Balanço[Material]=Back!F36814))))</f>
        <v/>
      </c>
    </row>
    <row r="36815" spans="2:7">
      <c r="B36815" s="32">
        <f>SUMIF(Balanço[Estoque],Back!A36815,Balanço[Quantidade])</f>
        <v>0</v>
      </c>
      <c r="G36815" s="32" t="str" cm="1">
        <f t="array" ref="G36815">IF(F36815="","",SUM(_xlfn._xlws.FILTER(Balanço[Quantidade],(Balanço[Estoque]=Back!$E$3)*(Balanço[Material]=Back!F36815))))</f>
        <v/>
      </c>
    </row>
    <row r="36816" spans="2:7">
      <c r="B36816" s="32">
        <f>SUMIF(Balanço[Estoque],Back!A36816,Balanço[Quantidade])</f>
        <v>0</v>
      </c>
      <c r="G36816" s="32" t="str" cm="1">
        <f t="array" ref="G36816">IF(F36816="","",SUM(_xlfn._xlws.FILTER(Balanço[Quantidade],(Balanço[Estoque]=Back!$E$3)*(Balanço[Material]=Back!F36816))))</f>
        <v/>
      </c>
    </row>
    <row r="36817" spans="2:7">
      <c r="B36817" s="32">
        <f>SUMIF(Balanço[Estoque],Back!A36817,Balanço[Quantidade])</f>
        <v>0</v>
      </c>
      <c r="G36817" s="32" t="str" cm="1">
        <f t="array" ref="G36817">IF(F36817="","",SUM(_xlfn._xlws.FILTER(Balanço[Quantidade],(Balanço[Estoque]=Back!$E$3)*(Balanço[Material]=Back!F36817))))</f>
        <v/>
      </c>
    </row>
    <row r="36818" spans="2:7">
      <c r="B36818" s="32">
        <f>SUMIF(Balanço[Estoque],Back!A36818,Balanço[Quantidade])</f>
        <v>0</v>
      </c>
      <c r="G36818" s="32" t="str" cm="1">
        <f t="array" ref="G36818">IF(F36818="","",SUM(_xlfn._xlws.FILTER(Balanço[Quantidade],(Balanço[Estoque]=Back!$E$3)*(Balanço[Material]=Back!F36818))))</f>
        <v/>
      </c>
    </row>
    <row r="36819" spans="2:7">
      <c r="B36819" s="32">
        <f>SUMIF(Balanço[Estoque],Back!A36819,Balanço[Quantidade])</f>
        <v>0</v>
      </c>
      <c r="G36819" s="32" t="str" cm="1">
        <f t="array" ref="G36819">IF(F36819="","",SUM(_xlfn._xlws.FILTER(Balanço[Quantidade],(Balanço[Estoque]=Back!$E$3)*(Balanço[Material]=Back!F36819))))</f>
        <v/>
      </c>
    </row>
    <row r="36820" spans="2:7">
      <c r="B36820" s="32">
        <f>SUMIF(Balanço[Estoque],Back!A36820,Balanço[Quantidade])</f>
        <v>0</v>
      </c>
      <c r="G36820" s="32" t="str" cm="1">
        <f t="array" ref="G36820">IF(F36820="","",SUM(_xlfn._xlws.FILTER(Balanço[Quantidade],(Balanço[Estoque]=Back!$E$3)*(Balanço[Material]=Back!F36820))))</f>
        <v/>
      </c>
    </row>
    <row r="36821" spans="2:7">
      <c r="B36821" s="32">
        <f>SUMIF(Balanço[Estoque],Back!A36821,Balanço[Quantidade])</f>
        <v>0</v>
      </c>
      <c r="G36821" s="32" t="str" cm="1">
        <f t="array" ref="G36821">IF(F36821="","",SUM(_xlfn._xlws.FILTER(Balanço[Quantidade],(Balanço[Estoque]=Back!$E$3)*(Balanço[Material]=Back!F36821))))</f>
        <v/>
      </c>
    </row>
    <row r="36822" spans="2:7">
      <c r="B36822" s="32">
        <f>SUMIF(Balanço[Estoque],Back!A36822,Balanço[Quantidade])</f>
        <v>0</v>
      </c>
      <c r="G36822" s="32" t="str" cm="1">
        <f t="array" ref="G36822">IF(F36822="","",SUM(_xlfn._xlws.FILTER(Balanço[Quantidade],(Balanço[Estoque]=Back!$E$3)*(Balanço[Material]=Back!F36822))))</f>
        <v/>
      </c>
    </row>
    <row r="36823" spans="2:7">
      <c r="B36823" s="32">
        <f>SUMIF(Balanço[Estoque],Back!A36823,Balanço[Quantidade])</f>
        <v>0</v>
      </c>
      <c r="G36823" s="32" t="str" cm="1">
        <f t="array" ref="G36823">IF(F36823="","",SUM(_xlfn._xlws.FILTER(Balanço[Quantidade],(Balanço[Estoque]=Back!$E$3)*(Balanço[Material]=Back!F36823))))</f>
        <v/>
      </c>
    </row>
    <row r="36824" spans="2:7">
      <c r="B36824" s="32">
        <f>SUMIF(Balanço[Estoque],Back!A36824,Balanço[Quantidade])</f>
        <v>0</v>
      </c>
      <c r="G36824" s="32" t="str" cm="1">
        <f t="array" ref="G36824">IF(F36824="","",SUM(_xlfn._xlws.FILTER(Balanço[Quantidade],(Balanço[Estoque]=Back!$E$3)*(Balanço[Material]=Back!F36824))))</f>
        <v/>
      </c>
    </row>
    <row r="36825" spans="2:7">
      <c r="B36825" s="32">
        <f>SUMIF(Balanço[Estoque],Back!A36825,Balanço[Quantidade])</f>
        <v>0</v>
      </c>
      <c r="G36825" s="32" t="str" cm="1">
        <f t="array" ref="G36825">IF(F36825="","",SUM(_xlfn._xlws.FILTER(Balanço[Quantidade],(Balanço[Estoque]=Back!$E$3)*(Balanço[Material]=Back!F36825))))</f>
        <v/>
      </c>
    </row>
    <row r="36826" spans="2:7">
      <c r="B36826" s="32">
        <f>SUMIF(Balanço[Estoque],Back!A36826,Balanço[Quantidade])</f>
        <v>0</v>
      </c>
      <c r="G36826" s="32" t="str" cm="1">
        <f t="array" ref="G36826">IF(F36826="","",SUM(_xlfn._xlws.FILTER(Balanço[Quantidade],(Balanço[Estoque]=Back!$E$3)*(Balanço[Material]=Back!F36826))))</f>
        <v/>
      </c>
    </row>
    <row r="36827" spans="2:7">
      <c r="B36827" s="32">
        <f>SUMIF(Balanço[Estoque],Back!A36827,Balanço[Quantidade])</f>
        <v>0</v>
      </c>
      <c r="G36827" s="32" t="str" cm="1">
        <f t="array" ref="G36827">IF(F36827="","",SUM(_xlfn._xlws.FILTER(Balanço[Quantidade],(Balanço[Estoque]=Back!$E$3)*(Balanço[Material]=Back!F36827))))</f>
        <v/>
      </c>
    </row>
    <row r="36828" spans="2:7">
      <c r="B36828" s="32">
        <f>SUMIF(Balanço[Estoque],Back!A36828,Balanço[Quantidade])</f>
        <v>0</v>
      </c>
      <c r="G36828" s="32" t="str" cm="1">
        <f t="array" ref="G36828">IF(F36828="","",SUM(_xlfn._xlws.FILTER(Balanço[Quantidade],(Balanço[Estoque]=Back!$E$3)*(Balanço[Material]=Back!F36828))))</f>
        <v/>
      </c>
    </row>
    <row r="36829" spans="2:7">
      <c r="B36829" s="32">
        <f>SUMIF(Balanço[Estoque],Back!A36829,Balanço[Quantidade])</f>
        <v>0</v>
      </c>
      <c r="G36829" s="32" t="str" cm="1">
        <f t="array" ref="G36829">IF(F36829="","",SUM(_xlfn._xlws.FILTER(Balanço[Quantidade],(Balanço[Estoque]=Back!$E$3)*(Balanço[Material]=Back!F36829))))</f>
        <v/>
      </c>
    </row>
    <row r="36830" spans="2:7">
      <c r="B36830" s="32">
        <f>SUMIF(Balanço[Estoque],Back!A36830,Balanço[Quantidade])</f>
        <v>0</v>
      </c>
      <c r="G36830" s="32" t="str" cm="1">
        <f t="array" ref="G36830">IF(F36830="","",SUM(_xlfn._xlws.FILTER(Balanço[Quantidade],(Balanço[Estoque]=Back!$E$3)*(Balanço[Material]=Back!F36830))))</f>
        <v/>
      </c>
    </row>
    <row r="36831" spans="2:7">
      <c r="B36831" s="32">
        <f>SUMIF(Balanço[Estoque],Back!A36831,Balanço[Quantidade])</f>
        <v>0</v>
      </c>
      <c r="G36831" s="32" t="str" cm="1">
        <f t="array" ref="G36831">IF(F36831="","",SUM(_xlfn._xlws.FILTER(Balanço[Quantidade],(Balanço[Estoque]=Back!$E$3)*(Balanço[Material]=Back!F36831))))</f>
        <v/>
      </c>
    </row>
    <row r="36832" spans="2:7">
      <c r="B36832" s="32">
        <f>SUMIF(Balanço[Estoque],Back!A36832,Balanço[Quantidade])</f>
        <v>0</v>
      </c>
      <c r="G36832" s="32" t="str" cm="1">
        <f t="array" ref="G36832">IF(F36832="","",SUM(_xlfn._xlws.FILTER(Balanço[Quantidade],(Balanço[Estoque]=Back!$E$3)*(Balanço[Material]=Back!F36832))))</f>
        <v/>
      </c>
    </row>
    <row r="36833" spans="2:7">
      <c r="B36833" s="32">
        <f>SUMIF(Balanço[Estoque],Back!A36833,Balanço[Quantidade])</f>
        <v>0</v>
      </c>
      <c r="G36833" s="32" t="str" cm="1">
        <f t="array" ref="G36833">IF(F36833="","",SUM(_xlfn._xlws.FILTER(Balanço[Quantidade],(Balanço[Estoque]=Back!$E$3)*(Balanço[Material]=Back!F36833))))</f>
        <v/>
      </c>
    </row>
    <row r="36834" spans="2:7">
      <c r="B36834" s="32">
        <f>SUMIF(Balanço[Estoque],Back!A36834,Balanço[Quantidade])</f>
        <v>0</v>
      </c>
      <c r="G36834" s="32" t="str" cm="1">
        <f t="array" ref="G36834">IF(F36834="","",SUM(_xlfn._xlws.FILTER(Balanço[Quantidade],(Balanço[Estoque]=Back!$E$3)*(Balanço[Material]=Back!F36834))))</f>
        <v/>
      </c>
    </row>
    <row r="36835" spans="2:7">
      <c r="B36835" s="32">
        <f>SUMIF(Balanço[Estoque],Back!A36835,Balanço[Quantidade])</f>
        <v>0</v>
      </c>
      <c r="G36835" s="32" t="str" cm="1">
        <f t="array" ref="G36835">IF(F36835="","",SUM(_xlfn._xlws.FILTER(Balanço[Quantidade],(Balanço[Estoque]=Back!$E$3)*(Balanço[Material]=Back!F36835))))</f>
        <v/>
      </c>
    </row>
    <row r="36836" spans="2:7">
      <c r="B36836" s="32">
        <f>SUMIF(Balanço[Estoque],Back!A36836,Balanço[Quantidade])</f>
        <v>0</v>
      </c>
      <c r="G36836" s="32" t="str" cm="1">
        <f t="array" ref="G36836">IF(F36836="","",SUM(_xlfn._xlws.FILTER(Balanço[Quantidade],(Balanço[Estoque]=Back!$E$3)*(Balanço[Material]=Back!F36836))))</f>
        <v/>
      </c>
    </row>
    <row r="36837" spans="2:7">
      <c r="B36837" s="32">
        <f>SUMIF(Balanço[Estoque],Back!A36837,Balanço[Quantidade])</f>
        <v>0</v>
      </c>
      <c r="G36837" s="32" t="str" cm="1">
        <f t="array" ref="G36837">IF(F36837="","",SUM(_xlfn._xlws.FILTER(Balanço[Quantidade],(Balanço[Estoque]=Back!$E$3)*(Balanço[Material]=Back!F36837))))</f>
        <v/>
      </c>
    </row>
    <row r="36838" spans="2:7">
      <c r="B36838" s="32">
        <f>SUMIF(Balanço[Estoque],Back!A36838,Balanço[Quantidade])</f>
        <v>0</v>
      </c>
      <c r="G36838" s="32" t="str" cm="1">
        <f t="array" ref="G36838">IF(F36838="","",SUM(_xlfn._xlws.FILTER(Balanço[Quantidade],(Balanço[Estoque]=Back!$E$3)*(Balanço[Material]=Back!F36838))))</f>
        <v/>
      </c>
    </row>
    <row r="36839" spans="2:7">
      <c r="B36839" s="32">
        <f>SUMIF(Balanço[Estoque],Back!A36839,Balanço[Quantidade])</f>
        <v>0</v>
      </c>
      <c r="G36839" s="32" t="str" cm="1">
        <f t="array" ref="G36839">IF(F36839="","",SUM(_xlfn._xlws.FILTER(Balanço[Quantidade],(Balanço[Estoque]=Back!$E$3)*(Balanço[Material]=Back!F36839))))</f>
        <v/>
      </c>
    </row>
    <row r="36840" spans="2:7">
      <c r="B36840" s="32">
        <f>SUMIF(Balanço[Estoque],Back!A36840,Balanço[Quantidade])</f>
        <v>0</v>
      </c>
      <c r="G36840" s="32" t="str" cm="1">
        <f t="array" ref="G36840">IF(F36840="","",SUM(_xlfn._xlws.FILTER(Balanço[Quantidade],(Balanço[Estoque]=Back!$E$3)*(Balanço[Material]=Back!F36840))))</f>
        <v/>
      </c>
    </row>
    <row r="36841" spans="2:7">
      <c r="B36841" s="32">
        <f>SUMIF(Balanço[Estoque],Back!A36841,Balanço[Quantidade])</f>
        <v>0</v>
      </c>
      <c r="G36841" s="32" t="str" cm="1">
        <f t="array" ref="G36841">IF(F36841="","",SUM(_xlfn._xlws.FILTER(Balanço[Quantidade],(Balanço[Estoque]=Back!$E$3)*(Balanço[Material]=Back!F36841))))</f>
        <v/>
      </c>
    </row>
    <row r="36842" spans="2:7">
      <c r="B36842" s="32">
        <f>SUMIF(Balanço[Estoque],Back!A36842,Balanço[Quantidade])</f>
        <v>0</v>
      </c>
      <c r="G36842" s="32" t="str" cm="1">
        <f t="array" ref="G36842">IF(F36842="","",SUM(_xlfn._xlws.FILTER(Balanço[Quantidade],(Balanço[Estoque]=Back!$E$3)*(Balanço[Material]=Back!F36842))))</f>
        <v/>
      </c>
    </row>
    <row r="36843" spans="2:7">
      <c r="B36843" s="32">
        <f>SUMIF(Balanço[Estoque],Back!A36843,Balanço[Quantidade])</f>
        <v>0</v>
      </c>
      <c r="G36843" s="32" t="str" cm="1">
        <f t="array" ref="G36843">IF(F36843="","",SUM(_xlfn._xlws.FILTER(Balanço[Quantidade],(Balanço[Estoque]=Back!$E$3)*(Balanço[Material]=Back!F36843))))</f>
        <v/>
      </c>
    </row>
    <row r="36844" spans="2:7">
      <c r="B36844" s="32">
        <f>SUMIF(Balanço[Estoque],Back!A36844,Balanço[Quantidade])</f>
        <v>0</v>
      </c>
      <c r="G36844" s="32" t="str" cm="1">
        <f t="array" ref="G36844">IF(F36844="","",SUM(_xlfn._xlws.FILTER(Balanço[Quantidade],(Balanço[Estoque]=Back!$E$3)*(Balanço[Material]=Back!F36844))))</f>
        <v/>
      </c>
    </row>
    <row r="36845" spans="2:7">
      <c r="B36845" s="32">
        <f>SUMIF(Balanço[Estoque],Back!A36845,Balanço[Quantidade])</f>
        <v>0</v>
      </c>
      <c r="G36845" s="32" t="str" cm="1">
        <f t="array" ref="G36845">IF(F36845="","",SUM(_xlfn._xlws.FILTER(Balanço[Quantidade],(Balanço[Estoque]=Back!$E$3)*(Balanço[Material]=Back!F36845))))</f>
        <v/>
      </c>
    </row>
    <row r="36846" spans="2:7">
      <c r="B36846" s="32">
        <f>SUMIF(Balanço[Estoque],Back!A36846,Balanço[Quantidade])</f>
        <v>0</v>
      </c>
      <c r="G36846" s="32" t="str" cm="1">
        <f t="array" ref="G36846">IF(F36846="","",SUM(_xlfn._xlws.FILTER(Balanço[Quantidade],(Balanço[Estoque]=Back!$E$3)*(Balanço[Material]=Back!F36846))))</f>
        <v/>
      </c>
    </row>
    <row r="36847" spans="2:7">
      <c r="B36847" s="32">
        <f>SUMIF(Balanço[Estoque],Back!A36847,Balanço[Quantidade])</f>
        <v>0</v>
      </c>
      <c r="G36847" s="32" t="str" cm="1">
        <f t="array" ref="G36847">IF(F36847="","",SUM(_xlfn._xlws.FILTER(Balanço[Quantidade],(Balanço[Estoque]=Back!$E$3)*(Balanço[Material]=Back!F36847))))</f>
        <v/>
      </c>
    </row>
    <row r="36848" spans="2:7">
      <c r="B36848" s="32">
        <f>SUMIF(Balanço[Estoque],Back!A36848,Balanço[Quantidade])</f>
        <v>0</v>
      </c>
      <c r="G36848" s="32" t="str" cm="1">
        <f t="array" ref="G36848">IF(F36848="","",SUM(_xlfn._xlws.FILTER(Balanço[Quantidade],(Balanço[Estoque]=Back!$E$3)*(Balanço[Material]=Back!F36848))))</f>
        <v/>
      </c>
    </row>
    <row r="36849" spans="2:7">
      <c r="B36849" s="32">
        <f>SUMIF(Balanço[Estoque],Back!A36849,Balanço[Quantidade])</f>
        <v>0</v>
      </c>
      <c r="G36849" s="32" t="str" cm="1">
        <f t="array" ref="G36849">IF(F36849="","",SUM(_xlfn._xlws.FILTER(Balanço[Quantidade],(Balanço[Estoque]=Back!$E$3)*(Balanço[Material]=Back!F36849))))</f>
        <v/>
      </c>
    </row>
    <row r="36850" spans="2:7">
      <c r="B36850" s="32">
        <f>SUMIF(Balanço[Estoque],Back!A36850,Balanço[Quantidade])</f>
        <v>0</v>
      </c>
      <c r="G36850" s="32" t="str" cm="1">
        <f t="array" ref="G36850">IF(F36850="","",SUM(_xlfn._xlws.FILTER(Balanço[Quantidade],(Balanço[Estoque]=Back!$E$3)*(Balanço[Material]=Back!F36850))))</f>
        <v/>
      </c>
    </row>
    <row r="36851" spans="2:7">
      <c r="B36851" s="32">
        <f>SUMIF(Balanço[Estoque],Back!A36851,Balanço[Quantidade])</f>
        <v>0</v>
      </c>
      <c r="G36851" s="32" t="str" cm="1">
        <f t="array" ref="G36851">IF(F36851="","",SUM(_xlfn._xlws.FILTER(Balanço[Quantidade],(Balanço[Estoque]=Back!$E$3)*(Balanço[Material]=Back!F36851))))</f>
        <v/>
      </c>
    </row>
    <row r="36852" spans="2:7">
      <c r="B36852" s="32">
        <f>SUMIF(Balanço[Estoque],Back!A36852,Balanço[Quantidade])</f>
        <v>0</v>
      </c>
      <c r="G36852" s="32" t="str" cm="1">
        <f t="array" ref="G36852">IF(F36852="","",SUM(_xlfn._xlws.FILTER(Balanço[Quantidade],(Balanço[Estoque]=Back!$E$3)*(Balanço[Material]=Back!F36852))))</f>
        <v/>
      </c>
    </row>
    <row r="36853" spans="2:7">
      <c r="B36853" s="32">
        <f>SUMIF(Balanço[Estoque],Back!A36853,Balanço[Quantidade])</f>
        <v>0</v>
      </c>
      <c r="G36853" s="32" t="str" cm="1">
        <f t="array" ref="G36853">IF(F36853="","",SUM(_xlfn._xlws.FILTER(Balanço[Quantidade],(Balanço[Estoque]=Back!$E$3)*(Balanço[Material]=Back!F36853))))</f>
        <v/>
      </c>
    </row>
    <row r="36854" spans="2:7">
      <c r="B36854" s="32">
        <f>SUMIF(Balanço[Estoque],Back!A36854,Balanço[Quantidade])</f>
        <v>0</v>
      </c>
      <c r="G36854" s="32" t="str" cm="1">
        <f t="array" ref="G36854">IF(F36854="","",SUM(_xlfn._xlws.FILTER(Balanço[Quantidade],(Balanço[Estoque]=Back!$E$3)*(Balanço[Material]=Back!F36854))))</f>
        <v/>
      </c>
    </row>
    <row r="36855" spans="2:7">
      <c r="B36855" s="32">
        <f>SUMIF(Balanço[Estoque],Back!A36855,Balanço[Quantidade])</f>
        <v>0</v>
      </c>
      <c r="G36855" s="32" t="str" cm="1">
        <f t="array" ref="G36855">IF(F36855="","",SUM(_xlfn._xlws.FILTER(Balanço[Quantidade],(Balanço[Estoque]=Back!$E$3)*(Balanço[Material]=Back!F36855))))</f>
        <v/>
      </c>
    </row>
    <row r="36856" spans="2:7">
      <c r="B36856" s="32">
        <f>SUMIF(Balanço[Estoque],Back!A36856,Balanço[Quantidade])</f>
        <v>0</v>
      </c>
      <c r="G36856" s="32" t="str" cm="1">
        <f t="array" ref="G36856">IF(F36856="","",SUM(_xlfn._xlws.FILTER(Balanço[Quantidade],(Balanço[Estoque]=Back!$E$3)*(Balanço[Material]=Back!F36856))))</f>
        <v/>
      </c>
    </row>
    <row r="36857" spans="2:7">
      <c r="B36857" s="32">
        <f>SUMIF(Balanço[Estoque],Back!A36857,Balanço[Quantidade])</f>
        <v>0</v>
      </c>
      <c r="G36857" s="32" t="str" cm="1">
        <f t="array" ref="G36857">IF(F36857="","",SUM(_xlfn._xlws.FILTER(Balanço[Quantidade],(Balanço[Estoque]=Back!$E$3)*(Balanço[Material]=Back!F36857))))</f>
        <v/>
      </c>
    </row>
    <row r="36858" spans="2:7">
      <c r="B36858" s="32">
        <f>SUMIF(Balanço[Estoque],Back!A36858,Balanço[Quantidade])</f>
        <v>0</v>
      </c>
      <c r="G36858" s="32" t="str" cm="1">
        <f t="array" ref="G36858">IF(F36858="","",SUM(_xlfn._xlws.FILTER(Balanço[Quantidade],(Balanço[Estoque]=Back!$E$3)*(Balanço[Material]=Back!F36858))))</f>
        <v/>
      </c>
    </row>
    <row r="36859" spans="2:7">
      <c r="B36859" s="32">
        <f>SUMIF(Balanço[Estoque],Back!A36859,Balanço[Quantidade])</f>
        <v>0</v>
      </c>
      <c r="G36859" s="32" t="str" cm="1">
        <f t="array" ref="G36859">IF(F36859="","",SUM(_xlfn._xlws.FILTER(Balanço[Quantidade],(Balanço[Estoque]=Back!$E$3)*(Balanço[Material]=Back!F36859))))</f>
        <v/>
      </c>
    </row>
    <row r="36860" spans="2:7">
      <c r="B36860" s="32">
        <f>SUMIF(Balanço[Estoque],Back!A36860,Balanço[Quantidade])</f>
        <v>0</v>
      </c>
      <c r="G36860" s="32" t="str" cm="1">
        <f t="array" ref="G36860">IF(F36860="","",SUM(_xlfn._xlws.FILTER(Balanço[Quantidade],(Balanço[Estoque]=Back!$E$3)*(Balanço[Material]=Back!F36860))))</f>
        <v/>
      </c>
    </row>
    <row r="36861" spans="2:7">
      <c r="B36861" s="32">
        <f>SUMIF(Balanço[Estoque],Back!A36861,Balanço[Quantidade])</f>
        <v>0</v>
      </c>
      <c r="G36861" s="32" t="str" cm="1">
        <f t="array" ref="G36861">IF(F36861="","",SUM(_xlfn._xlws.FILTER(Balanço[Quantidade],(Balanço[Estoque]=Back!$E$3)*(Balanço[Material]=Back!F36861))))</f>
        <v/>
      </c>
    </row>
    <row r="36862" spans="2:7">
      <c r="B36862" s="32">
        <f>SUMIF(Balanço[Estoque],Back!A36862,Balanço[Quantidade])</f>
        <v>0</v>
      </c>
      <c r="G36862" s="32" t="str" cm="1">
        <f t="array" ref="G36862">IF(F36862="","",SUM(_xlfn._xlws.FILTER(Balanço[Quantidade],(Balanço[Estoque]=Back!$E$3)*(Balanço[Material]=Back!F36862))))</f>
        <v/>
      </c>
    </row>
    <row r="36863" spans="2:7">
      <c r="B36863" s="32">
        <f>SUMIF(Balanço[Estoque],Back!A36863,Balanço[Quantidade])</f>
        <v>0</v>
      </c>
      <c r="G36863" s="32" t="str" cm="1">
        <f t="array" ref="G36863">IF(F36863="","",SUM(_xlfn._xlws.FILTER(Balanço[Quantidade],(Balanço[Estoque]=Back!$E$3)*(Balanço[Material]=Back!F36863))))</f>
        <v/>
      </c>
    </row>
    <row r="36864" spans="2:7">
      <c r="B36864" s="32">
        <f>SUMIF(Balanço[Estoque],Back!A36864,Balanço[Quantidade])</f>
        <v>0</v>
      </c>
      <c r="G36864" s="32" t="str" cm="1">
        <f t="array" ref="G36864">IF(F36864="","",SUM(_xlfn._xlws.FILTER(Balanço[Quantidade],(Balanço[Estoque]=Back!$E$3)*(Balanço[Material]=Back!F36864))))</f>
        <v/>
      </c>
    </row>
    <row r="36865" spans="2:7">
      <c r="B36865" s="32">
        <f>SUMIF(Balanço[Estoque],Back!A36865,Balanço[Quantidade])</f>
        <v>0</v>
      </c>
      <c r="G36865" s="32" t="str" cm="1">
        <f t="array" ref="G36865">IF(F36865="","",SUM(_xlfn._xlws.FILTER(Balanço[Quantidade],(Balanço[Estoque]=Back!$E$3)*(Balanço[Material]=Back!F36865))))</f>
        <v/>
      </c>
    </row>
    <row r="36866" spans="2:7">
      <c r="B36866" s="32">
        <f>SUMIF(Balanço[Estoque],Back!A36866,Balanço[Quantidade])</f>
        <v>0</v>
      </c>
      <c r="G36866" s="32" t="str" cm="1">
        <f t="array" ref="G36866">IF(F36866="","",SUM(_xlfn._xlws.FILTER(Balanço[Quantidade],(Balanço[Estoque]=Back!$E$3)*(Balanço[Material]=Back!F36866))))</f>
        <v/>
      </c>
    </row>
    <row r="36867" spans="2:7">
      <c r="B36867" s="32">
        <f>SUMIF(Balanço[Estoque],Back!A36867,Balanço[Quantidade])</f>
        <v>0</v>
      </c>
      <c r="G36867" s="32" t="str" cm="1">
        <f t="array" ref="G36867">IF(F36867="","",SUM(_xlfn._xlws.FILTER(Balanço[Quantidade],(Balanço[Estoque]=Back!$E$3)*(Balanço[Material]=Back!F36867))))</f>
        <v/>
      </c>
    </row>
    <row r="36868" spans="2:7">
      <c r="B36868" s="32">
        <f>SUMIF(Balanço[Estoque],Back!A36868,Balanço[Quantidade])</f>
        <v>0</v>
      </c>
      <c r="G36868" s="32" t="str" cm="1">
        <f t="array" ref="G36868">IF(F36868="","",SUM(_xlfn._xlws.FILTER(Balanço[Quantidade],(Balanço[Estoque]=Back!$E$3)*(Balanço[Material]=Back!F36868))))</f>
        <v/>
      </c>
    </row>
    <row r="36869" spans="2:7">
      <c r="B36869" s="32">
        <f>SUMIF(Balanço[Estoque],Back!A36869,Balanço[Quantidade])</f>
        <v>0</v>
      </c>
      <c r="G36869" s="32" t="str" cm="1">
        <f t="array" ref="G36869">IF(F36869="","",SUM(_xlfn._xlws.FILTER(Balanço[Quantidade],(Balanço[Estoque]=Back!$E$3)*(Balanço[Material]=Back!F36869))))</f>
        <v/>
      </c>
    </row>
    <row r="36870" spans="2:7">
      <c r="B36870" s="32">
        <f>SUMIF(Balanço[Estoque],Back!A36870,Balanço[Quantidade])</f>
        <v>0</v>
      </c>
      <c r="G36870" s="32" t="str" cm="1">
        <f t="array" ref="G36870">IF(F36870="","",SUM(_xlfn._xlws.FILTER(Balanço[Quantidade],(Balanço[Estoque]=Back!$E$3)*(Balanço[Material]=Back!F36870))))</f>
        <v/>
      </c>
    </row>
    <row r="36871" spans="2:7">
      <c r="B36871" s="32">
        <f>SUMIF(Balanço[Estoque],Back!A36871,Balanço[Quantidade])</f>
        <v>0</v>
      </c>
      <c r="G36871" s="32" t="str" cm="1">
        <f t="array" ref="G36871">IF(F36871="","",SUM(_xlfn._xlws.FILTER(Balanço[Quantidade],(Balanço[Estoque]=Back!$E$3)*(Balanço[Material]=Back!F36871))))</f>
        <v/>
      </c>
    </row>
    <row r="36872" spans="2:7">
      <c r="B36872" s="32">
        <f>SUMIF(Balanço[Estoque],Back!A36872,Balanço[Quantidade])</f>
        <v>0</v>
      </c>
      <c r="G36872" s="32" t="str" cm="1">
        <f t="array" ref="G36872">IF(F36872="","",SUM(_xlfn._xlws.FILTER(Balanço[Quantidade],(Balanço[Estoque]=Back!$E$3)*(Balanço[Material]=Back!F36872))))</f>
        <v/>
      </c>
    </row>
    <row r="36873" spans="2:7">
      <c r="B36873" s="32">
        <f>SUMIF(Balanço[Estoque],Back!A36873,Balanço[Quantidade])</f>
        <v>0</v>
      </c>
      <c r="G36873" s="32" t="str" cm="1">
        <f t="array" ref="G36873">IF(F36873="","",SUM(_xlfn._xlws.FILTER(Balanço[Quantidade],(Balanço[Estoque]=Back!$E$3)*(Balanço[Material]=Back!F36873))))</f>
        <v/>
      </c>
    </row>
    <row r="36874" spans="2:7">
      <c r="B36874" s="32">
        <f>SUMIF(Balanço[Estoque],Back!A36874,Balanço[Quantidade])</f>
        <v>0</v>
      </c>
      <c r="G36874" s="32" t="str" cm="1">
        <f t="array" ref="G36874">IF(F36874="","",SUM(_xlfn._xlws.FILTER(Balanço[Quantidade],(Balanço[Estoque]=Back!$E$3)*(Balanço[Material]=Back!F36874))))</f>
        <v/>
      </c>
    </row>
    <row r="36875" spans="2:7">
      <c r="B36875" s="32">
        <f>SUMIF(Balanço[Estoque],Back!A36875,Balanço[Quantidade])</f>
        <v>0</v>
      </c>
      <c r="G36875" s="32" t="str" cm="1">
        <f t="array" ref="G36875">IF(F36875="","",SUM(_xlfn._xlws.FILTER(Balanço[Quantidade],(Balanço[Estoque]=Back!$E$3)*(Balanço[Material]=Back!F36875))))</f>
        <v/>
      </c>
    </row>
    <row r="36876" spans="2:7">
      <c r="B36876" s="32">
        <f>SUMIF(Balanço[Estoque],Back!A36876,Balanço[Quantidade])</f>
        <v>0</v>
      </c>
      <c r="G36876" s="32" t="str" cm="1">
        <f t="array" ref="G36876">IF(F36876="","",SUM(_xlfn._xlws.FILTER(Balanço[Quantidade],(Balanço[Estoque]=Back!$E$3)*(Balanço[Material]=Back!F36876))))</f>
        <v/>
      </c>
    </row>
    <row r="36877" spans="2:7">
      <c r="B36877" s="32">
        <f>SUMIF(Balanço[Estoque],Back!A36877,Balanço[Quantidade])</f>
        <v>0</v>
      </c>
      <c r="G36877" s="32" t="str" cm="1">
        <f t="array" ref="G36877">IF(F36877="","",SUM(_xlfn._xlws.FILTER(Balanço[Quantidade],(Balanço[Estoque]=Back!$E$3)*(Balanço[Material]=Back!F36877))))</f>
        <v/>
      </c>
    </row>
    <row r="36878" spans="2:7">
      <c r="B36878" s="32">
        <f>SUMIF(Balanço[Estoque],Back!A36878,Balanço[Quantidade])</f>
        <v>0</v>
      </c>
      <c r="G36878" s="32" t="str" cm="1">
        <f t="array" ref="G36878">IF(F36878="","",SUM(_xlfn._xlws.FILTER(Balanço[Quantidade],(Balanço[Estoque]=Back!$E$3)*(Balanço[Material]=Back!F36878))))</f>
        <v/>
      </c>
    </row>
    <row r="36879" spans="2:7">
      <c r="B36879" s="32">
        <f>SUMIF(Balanço[Estoque],Back!A36879,Balanço[Quantidade])</f>
        <v>0</v>
      </c>
      <c r="G36879" s="32" t="str" cm="1">
        <f t="array" ref="G36879">IF(F36879="","",SUM(_xlfn._xlws.FILTER(Balanço[Quantidade],(Balanço[Estoque]=Back!$E$3)*(Balanço[Material]=Back!F36879))))</f>
        <v/>
      </c>
    </row>
    <row r="36880" spans="2:7">
      <c r="B36880" s="32">
        <f>SUMIF(Balanço[Estoque],Back!A36880,Balanço[Quantidade])</f>
        <v>0</v>
      </c>
      <c r="G36880" s="32" t="str" cm="1">
        <f t="array" ref="G36880">IF(F36880="","",SUM(_xlfn._xlws.FILTER(Balanço[Quantidade],(Balanço[Estoque]=Back!$E$3)*(Balanço[Material]=Back!F36880))))</f>
        <v/>
      </c>
    </row>
    <row r="36881" spans="2:7">
      <c r="B36881" s="32">
        <f>SUMIF(Balanço[Estoque],Back!A36881,Balanço[Quantidade])</f>
        <v>0</v>
      </c>
      <c r="G36881" s="32" t="str" cm="1">
        <f t="array" ref="G36881">IF(F36881="","",SUM(_xlfn._xlws.FILTER(Balanço[Quantidade],(Balanço[Estoque]=Back!$E$3)*(Balanço[Material]=Back!F36881))))</f>
        <v/>
      </c>
    </row>
    <row r="36882" spans="2:7">
      <c r="B36882" s="32">
        <f>SUMIF(Balanço[Estoque],Back!A36882,Balanço[Quantidade])</f>
        <v>0</v>
      </c>
      <c r="G36882" s="32" t="str" cm="1">
        <f t="array" ref="G36882">IF(F36882="","",SUM(_xlfn._xlws.FILTER(Balanço[Quantidade],(Balanço[Estoque]=Back!$E$3)*(Balanço[Material]=Back!F36882))))</f>
        <v/>
      </c>
    </row>
    <row r="36883" spans="2:7">
      <c r="B36883" s="32">
        <f>SUMIF(Balanço[Estoque],Back!A36883,Balanço[Quantidade])</f>
        <v>0</v>
      </c>
      <c r="G36883" s="32" t="str" cm="1">
        <f t="array" ref="G36883">IF(F36883="","",SUM(_xlfn._xlws.FILTER(Balanço[Quantidade],(Balanço[Estoque]=Back!$E$3)*(Balanço[Material]=Back!F36883))))</f>
        <v/>
      </c>
    </row>
    <row r="36884" spans="2:7">
      <c r="B36884" s="32">
        <f>SUMIF(Balanço[Estoque],Back!A36884,Balanço[Quantidade])</f>
        <v>0</v>
      </c>
      <c r="G36884" s="32" t="str" cm="1">
        <f t="array" ref="G36884">IF(F36884="","",SUM(_xlfn._xlws.FILTER(Balanço[Quantidade],(Balanço[Estoque]=Back!$E$3)*(Balanço[Material]=Back!F36884))))</f>
        <v/>
      </c>
    </row>
    <row r="36885" spans="2:7">
      <c r="B36885" s="32">
        <f>SUMIF(Balanço[Estoque],Back!A36885,Balanço[Quantidade])</f>
        <v>0</v>
      </c>
      <c r="G36885" s="32" t="str" cm="1">
        <f t="array" ref="G36885">IF(F36885="","",SUM(_xlfn._xlws.FILTER(Balanço[Quantidade],(Balanço[Estoque]=Back!$E$3)*(Balanço[Material]=Back!F36885))))</f>
        <v/>
      </c>
    </row>
    <row r="36886" spans="2:7">
      <c r="B36886" s="32">
        <f>SUMIF(Balanço[Estoque],Back!A36886,Balanço[Quantidade])</f>
        <v>0</v>
      </c>
      <c r="G36886" s="32" t="str" cm="1">
        <f t="array" ref="G36886">IF(F36886="","",SUM(_xlfn._xlws.FILTER(Balanço[Quantidade],(Balanço[Estoque]=Back!$E$3)*(Balanço[Material]=Back!F36886))))</f>
        <v/>
      </c>
    </row>
    <row r="36887" spans="2:7">
      <c r="B36887" s="32">
        <f>SUMIF(Balanço[Estoque],Back!A36887,Balanço[Quantidade])</f>
        <v>0</v>
      </c>
      <c r="G36887" s="32" t="str" cm="1">
        <f t="array" ref="G36887">IF(F36887="","",SUM(_xlfn._xlws.FILTER(Balanço[Quantidade],(Balanço[Estoque]=Back!$E$3)*(Balanço[Material]=Back!F36887))))</f>
        <v/>
      </c>
    </row>
    <row r="36888" spans="2:7">
      <c r="B36888" s="32">
        <f>SUMIF(Balanço[Estoque],Back!A36888,Balanço[Quantidade])</f>
        <v>0</v>
      </c>
      <c r="G36888" s="32" t="str" cm="1">
        <f t="array" ref="G36888">IF(F36888="","",SUM(_xlfn._xlws.FILTER(Balanço[Quantidade],(Balanço[Estoque]=Back!$E$3)*(Balanço[Material]=Back!F36888))))</f>
        <v/>
      </c>
    </row>
    <row r="36889" spans="2:7">
      <c r="B36889" s="32">
        <f>SUMIF(Balanço[Estoque],Back!A36889,Balanço[Quantidade])</f>
        <v>0</v>
      </c>
      <c r="G36889" s="32" t="str" cm="1">
        <f t="array" ref="G36889">IF(F36889="","",SUM(_xlfn._xlws.FILTER(Balanço[Quantidade],(Balanço[Estoque]=Back!$E$3)*(Balanço[Material]=Back!F36889))))</f>
        <v/>
      </c>
    </row>
    <row r="36890" spans="2:7">
      <c r="B36890" s="32">
        <f>SUMIF(Balanço[Estoque],Back!A36890,Balanço[Quantidade])</f>
        <v>0</v>
      </c>
      <c r="G36890" s="32" t="str" cm="1">
        <f t="array" ref="G36890">IF(F36890="","",SUM(_xlfn._xlws.FILTER(Balanço[Quantidade],(Balanço[Estoque]=Back!$E$3)*(Balanço[Material]=Back!F36890))))</f>
        <v/>
      </c>
    </row>
    <row r="36891" spans="2:7">
      <c r="B36891" s="32">
        <f>SUMIF(Balanço[Estoque],Back!A36891,Balanço[Quantidade])</f>
        <v>0</v>
      </c>
      <c r="G36891" s="32" t="str" cm="1">
        <f t="array" ref="G36891">IF(F36891="","",SUM(_xlfn._xlws.FILTER(Balanço[Quantidade],(Balanço[Estoque]=Back!$E$3)*(Balanço[Material]=Back!F36891))))</f>
        <v/>
      </c>
    </row>
    <row r="36892" spans="2:7">
      <c r="B36892" s="32">
        <f>SUMIF(Balanço[Estoque],Back!A36892,Balanço[Quantidade])</f>
        <v>0</v>
      </c>
      <c r="G36892" s="32" t="str" cm="1">
        <f t="array" ref="G36892">IF(F36892="","",SUM(_xlfn._xlws.FILTER(Balanço[Quantidade],(Balanço[Estoque]=Back!$E$3)*(Balanço[Material]=Back!F36892))))</f>
        <v/>
      </c>
    </row>
    <row r="36893" spans="2:7">
      <c r="B36893" s="32">
        <f>SUMIF(Balanço[Estoque],Back!A36893,Balanço[Quantidade])</f>
        <v>0</v>
      </c>
      <c r="G36893" s="32" t="str" cm="1">
        <f t="array" ref="G36893">IF(F36893="","",SUM(_xlfn._xlws.FILTER(Balanço[Quantidade],(Balanço[Estoque]=Back!$E$3)*(Balanço[Material]=Back!F36893))))</f>
        <v/>
      </c>
    </row>
    <row r="36894" spans="2:7">
      <c r="B36894" s="32">
        <f>SUMIF(Balanço[Estoque],Back!A36894,Balanço[Quantidade])</f>
        <v>0</v>
      </c>
      <c r="G36894" s="32" t="str" cm="1">
        <f t="array" ref="G36894">IF(F36894="","",SUM(_xlfn._xlws.FILTER(Balanço[Quantidade],(Balanço[Estoque]=Back!$E$3)*(Balanço[Material]=Back!F36894))))</f>
        <v/>
      </c>
    </row>
    <row r="36895" spans="2:7">
      <c r="B36895" s="32">
        <f>SUMIF(Balanço[Estoque],Back!A36895,Balanço[Quantidade])</f>
        <v>0</v>
      </c>
      <c r="G36895" s="32" t="str" cm="1">
        <f t="array" ref="G36895">IF(F36895="","",SUM(_xlfn._xlws.FILTER(Balanço[Quantidade],(Balanço[Estoque]=Back!$E$3)*(Balanço[Material]=Back!F36895))))</f>
        <v/>
      </c>
    </row>
    <row r="36896" spans="2:7">
      <c r="B36896" s="32">
        <f>SUMIF(Balanço[Estoque],Back!A36896,Balanço[Quantidade])</f>
        <v>0</v>
      </c>
      <c r="G36896" s="32" t="str" cm="1">
        <f t="array" ref="G36896">IF(F36896="","",SUM(_xlfn._xlws.FILTER(Balanço[Quantidade],(Balanço[Estoque]=Back!$E$3)*(Balanço[Material]=Back!F36896))))</f>
        <v/>
      </c>
    </row>
    <row r="36897" spans="2:7">
      <c r="B36897" s="32">
        <f>SUMIF(Balanço[Estoque],Back!A36897,Balanço[Quantidade])</f>
        <v>0</v>
      </c>
      <c r="G36897" s="32" t="str" cm="1">
        <f t="array" ref="G36897">IF(F36897="","",SUM(_xlfn._xlws.FILTER(Balanço[Quantidade],(Balanço[Estoque]=Back!$E$3)*(Balanço[Material]=Back!F36897))))</f>
        <v/>
      </c>
    </row>
    <row r="36898" spans="2:7">
      <c r="B36898" s="32">
        <f>SUMIF(Balanço[Estoque],Back!A36898,Balanço[Quantidade])</f>
        <v>0</v>
      </c>
      <c r="G36898" s="32" t="str" cm="1">
        <f t="array" ref="G36898">IF(F36898="","",SUM(_xlfn._xlws.FILTER(Balanço[Quantidade],(Balanço[Estoque]=Back!$E$3)*(Balanço[Material]=Back!F36898))))</f>
        <v/>
      </c>
    </row>
    <row r="36899" spans="2:7">
      <c r="B36899" s="32">
        <f>SUMIF(Balanço[Estoque],Back!A36899,Balanço[Quantidade])</f>
        <v>0</v>
      </c>
      <c r="G36899" s="32" t="str" cm="1">
        <f t="array" ref="G36899">IF(F36899="","",SUM(_xlfn._xlws.FILTER(Balanço[Quantidade],(Balanço[Estoque]=Back!$E$3)*(Balanço[Material]=Back!F36899))))</f>
        <v/>
      </c>
    </row>
    <row r="36900" spans="2:7">
      <c r="B36900" s="32">
        <f>SUMIF(Balanço[Estoque],Back!A36900,Balanço[Quantidade])</f>
        <v>0</v>
      </c>
      <c r="G36900" s="32" t="str" cm="1">
        <f t="array" ref="G36900">IF(F36900="","",SUM(_xlfn._xlws.FILTER(Balanço[Quantidade],(Balanço[Estoque]=Back!$E$3)*(Balanço[Material]=Back!F36900))))</f>
        <v/>
      </c>
    </row>
    <row r="36901" spans="2:7">
      <c r="B36901" s="32">
        <f>SUMIF(Balanço[Estoque],Back!A36901,Balanço[Quantidade])</f>
        <v>0</v>
      </c>
      <c r="G36901" s="32" t="str" cm="1">
        <f t="array" ref="G36901">IF(F36901="","",SUM(_xlfn._xlws.FILTER(Balanço[Quantidade],(Balanço[Estoque]=Back!$E$3)*(Balanço[Material]=Back!F36901))))</f>
        <v/>
      </c>
    </row>
    <row r="36902" spans="2:7">
      <c r="B36902" s="32">
        <f>SUMIF(Balanço[Estoque],Back!A36902,Balanço[Quantidade])</f>
        <v>0</v>
      </c>
      <c r="G36902" s="32" t="str" cm="1">
        <f t="array" ref="G36902">IF(F36902="","",SUM(_xlfn._xlws.FILTER(Balanço[Quantidade],(Balanço[Estoque]=Back!$E$3)*(Balanço[Material]=Back!F36902))))</f>
        <v/>
      </c>
    </row>
    <row r="36903" spans="2:7">
      <c r="B36903" s="32">
        <f>SUMIF(Balanço[Estoque],Back!A36903,Balanço[Quantidade])</f>
        <v>0</v>
      </c>
      <c r="G36903" s="32" t="str" cm="1">
        <f t="array" ref="G36903">IF(F36903="","",SUM(_xlfn._xlws.FILTER(Balanço[Quantidade],(Balanço[Estoque]=Back!$E$3)*(Balanço[Material]=Back!F36903))))</f>
        <v/>
      </c>
    </row>
    <row r="36904" spans="2:7">
      <c r="B36904" s="32">
        <f>SUMIF(Balanço[Estoque],Back!A36904,Balanço[Quantidade])</f>
        <v>0</v>
      </c>
      <c r="G36904" s="32" t="str" cm="1">
        <f t="array" ref="G36904">IF(F36904="","",SUM(_xlfn._xlws.FILTER(Balanço[Quantidade],(Balanço[Estoque]=Back!$E$3)*(Balanço[Material]=Back!F36904))))</f>
        <v/>
      </c>
    </row>
    <row r="36905" spans="2:7">
      <c r="B36905" s="32">
        <f>SUMIF(Balanço[Estoque],Back!A36905,Balanço[Quantidade])</f>
        <v>0</v>
      </c>
      <c r="G36905" s="32" t="str" cm="1">
        <f t="array" ref="G36905">IF(F36905="","",SUM(_xlfn._xlws.FILTER(Balanço[Quantidade],(Balanço[Estoque]=Back!$E$3)*(Balanço[Material]=Back!F36905))))</f>
        <v/>
      </c>
    </row>
    <row r="36906" spans="2:7">
      <c r="B36906" s="32">
        <f>SUMIF(Balanço[Estoque],Back!A36906,Balanço[Quantidade])</f>
        <v>0</v>
      </c>
      <c r="G36906" s="32" t="str" cm="1">
        <f t="array" ref="G36906">IF(F36906="","",SUM(_xlfn._xlws.FILTER(Balanço[Quantidade],(Balanço[Estoque]=Back!$E$3)*(Balanço[Material]=Back!F36906))))</f>
        <v/>
      </c>
    </row>
    <row r="36907" spans="2:7">
      <c r="B36907" s="32">
        <f>SUMIF(Balanço[Estoque],Back!A36907,Balanço[Quantidade])</f>
        <v>0</v>
      </c>
      <c r="G36907" s="32" t="str" cm="1">
        <f t="array" ref="G36907">IF(F36907="","",SUM(_xlfn._xlws.FILTER(Balanço[Quantidade],(Balanço[Estoque]=Back!$E$3)*(Balanço[Material]=Back!F36907))))</f>
        <v/>
      </c>
    </row>
    <row r="36908" spans="2:7">
      <c r="B36908" s="32">
        <f>SUMIF(Balanço[Estoque],Back!A36908,Balanço[Quantidade])</f>
        <v>0</v>
      </c>
      <c r="G36908" s="32" t="str" cm="1">
        <f t="array" ref="G36908">IF(F36908="","",SUM(_xlfn._xlws.FILTER(Balanço[Quantidade],(Balanço[Estoque]=Back!$E$3)*(Balanço[Material]=Back!F36908))))</f>
        <v/>
      </c>
    </row>
    <row r="36909" spans="2:7">
      <c r="B36909" s="32">
        <f>SUMIF(Balanço[Estoque],Back!A36909,Balanço[Quantidade])</f>
        <v>0</v>
      </c>
      <c r="G36909" s="32" t="str" cm="1">
        <f t="array" ref="G36909">IF(F36909="","",SUM(_xlfn._xlws.FILTER(Balanço[Quantidade],(Balanço[Estoque]=Back!$E$3)*(Balanço[Material]=Back!F36909))))</f>
        <v/>
      </c>
    </row>
    <row r="36910" spans="2:7">
      <c r="B36910" s="32">
        <f>SUMIF(Balanço[Estoque],Back!A36910,Balanço[Quantidade])</f>
        <v>0</v>
      </c>
      <c r="G36910" s="32" t="str" cm="1">
        <f t="array" ref="G36910">IF(F36910="","",SUM(_xlfn._xlws.FILTER(Balanço[Quantidade],(Balanço[Estoque]=Back!$E$3)*(Balanço[Material]=Back!F36910))))</f>
        <v/>
      </c>
    </row>
    <row r="36911" spans="2:7">
      <c r="B36911" s="32">
        <f>SUMIF(Balanço[Estoque],Back!A36911,Balanço[Quantidade])</f>
        <v>0</v>
      </c>
      <c r="G36911" s="32" t="str" cm="1">
        <f t="array" ref="G36911">IF(F36911="","",SUM(_xlfn._xlws.FILTER(Balanço[Quantidade],(Balanço[Estoque]=Back!$E$3)*(Balanço[Material]=Back!F36911))))</f>
        <v/>
      </c>
    </row>
    <row r="36912" spans="2:7">
      <c r="B36912" s="32">
        <f>SUMIF(Balanço[Estoque],Back!A36912,Balanço[Quantidade])</f>
        <v>0</v>
      </c>
      <c r="G36912" s="32" t="str" cm="1">
        <f t="array" ref="G36912">IF(F36912="","",SUM(_xlfn._xlws.FILTER(Balanço[Quantidade],(Balanço[Estoque]=Back!$E$3)*(Balanço[Material]=Back!F36912))))</f>
        <v/>
      </c>
    </row>
    <row r="36913" spans="2:7">
      <c r="B36913" s="32">
        <f>SUMIF(Balanço[Estoque],Back!A36913,Balanço[Quantidade])</f>
        <v>0</v>
      </c>
      <c r="G36913" s="32" t="str" cm="1">
        <f t="array" ref="G36913">IF(F36913="","",SUM(_xlfn._xlws.FILTER(Balanço[Quantidade],(Balanço[Estoque]=Back!$E$3)*(Balanço[Material]=Back!F36913))))</f>
        <v/>
      </c>
    </row>
    <row r="36914" spans="2:7">
      <c r="B36914" s="32">
        <f>SUMIF(Balanço[Estoque],Back!A36914,Balanço[Quantidade])</f>
        <v>0</v>
      </c>
      <c r="G36914" s="32" t="str" cm="1">
        <f t="array" ref="G36914">IF(F36914="","",SUM(_xlfn._xlws.FILTER(Balanço[Quantidade],(Balanço[Estoque]=Back!$E$3)*(Balanço[Material]=Back!F36914))))</f>
        <v/>
      </c>
    </row>
    <row r="36915" spans="2:7">
      <c r="B36915" s="32">
        <f>SUMIF(Balanço[Estoque],Back!A36915,Balanço[Quantidade])</f>
        <v>0</v>
      </c>
      <c r="G36915" s="32" t="str" cm="1">
        <f t="array" ref="G36915">IF(F36915="","",SUM(_xlfn._xlws.FILTER(Balanço[Quantidade],(Balanço[Estoque]=Back!$E$3)*(Balanço[Material]=Back!F36915))))</f>
        <v/>
      </c>
    </row>
    <row r="36916" spans="2:7">
      <c r="B36916" s="32">
        <f>SUMIF(Balanço[Estoque],Back!A36916,Balanço[Quantidade])</f>
        <v>0</v>
      </c>
      <c r="G36916" s="32" t="str" cm="1">
        <f t="array" ref="G36916">IF(F36916="","",SUM(_xlfn._xlws.FILTER(Balanço[Quantidade],(Balanço[Estoque]=Back!$E$3)*(Balanço[Material]=Back!F36916))))</f>
        <v/>
      </c>
    </row>
    <row r="36917" spans="2:7">
      <c r="B36917" s="32">
        <f>SUMIF(Balanço[Estoque],Back!A36917,Balanço[Quantidade])</f>
        <v>0</v>
      </c>
      <c r="G36917" s="32" t="str" cm="1">
        <f t="array" ref="G36917">IF(F36917="","",SUM(_xlfn._xlws.FILTER(Balanço[Quantidade],(Balanço[Estoque]=Back!$E$3)*(Balanço[Material]=Back!F36917))))</f>
        <v/>
      </c>
    </row>
    <row r="36918" spans="2:7">
      <c r="B36918" s="32">
        <f>SUMIF(Balanço[Estoque],Back!A36918,Balanço[Quantidade])</f>
        <v>0</v>
      </c>
      <c r="G36918" s="32" t="str" cm="1">
        <f t="array" ref="G36918">IF(F36918="","",SUM(_xlfn._xlws.FILTER(Balanço[Quantidade],(Balanço[Estoque]=Back!$E$3)*(Balanço[Material]=Back!F36918))))</f>
        <v/>
      </c>
    </row>
    <row r="36919" spans="2:7">
      <c r="B36919" s="32">
        <f>SUMIF(Balanço[Estoque],Back!A36919,Balanço[Quantidade])</f>
        <v>0</v>
      </c>
      <c r="G36919" s="32" t="str" cm="1">
        <f t="array" ref="G36919">IF(F36919="","",SUM(_xlfn._xlws.FILTER(Balanço[Quantidade],(Balanço[Estoque]=Back!$E$3)*(Balanço[Material]=Back!F36919))))</f>
        <v/>
      </c>
    </row>
    <row r="36920" spans="2:7">
      <c r="B36920" s="32">
        <f>SUMIF(Balanço[Estoque],Back!A36920,Balanço[Quantidade])</f>
        <v>0</v>
      </c>
      <c r="G36920" s="32" t="str" cm="1">
        <f t="array" ref="G36920">IF(F36920="","",SUM(_xlfn._xlws.FILTER(Balanço[Quantidade],(Balanço[Estoque]=Back!$E$3)*(Balanço[Material]=Back!F36920))))</f>
        <v/>
      </c>
    </row>
    <row r="36921" spans="2:7">
      <c r="B36921" s="32">
        <f>SUMIF(Balanço[Estoque],Back!A36921,Balanço[Quantidade])</f>
        <v>0</v>
      </c>
      <c r="G36921" s="32" t="str" cm="1">
        <f t="array" ref="G36921">IF(F36921="","",SUM(_xlfn._xlws.FILTER(Balanço[Quantidade],(Balanço[Estoque]=Back!$E$3)*(Balanço[Material]=Back!F36921))))</f>
        <v/>
      </c>
    </row>
    <row r="36922" spans="2:7">
      <c r="B36922" s="32">
        <f>SUMIF(Balanço[Estoque],Back!A36922,Balanço[Quantidade])</f>
        <v>0</v>
      </c>
      <c r="G36922" s="32" t="str" cm="1">
        <f t="array" ref="G36922">IF(F36922="","",SUM(_xlfn._xlws.FILTER(Balanço[Quantidade],(Balanço[Estoque]=Back!$E$3)*(Balanço[Material]=Back!F36922))))</f>
        <v/>
      </c>
    </row>
    <row r="36923" spans="2:7">
      <c r="B36923" s="32">
        <f>SUMIF(Balanço[Estoque],Back!A36923,Balanço[Quantidade])</f>
        <v>0</v>
      </c>
      <c r="G36923" s="32" t="str" cm="1">
        <f t="array" ref="G36923">IF(F36923="","",SUM(_xlfn._xlws.FILTER(Balanço[Quantidade],(Balanço[Estoque]=Back!$E$3)*(Balanço[Material]=Back!F36923))))</f>
        <v/>
      </c>
    </row>
    <row r="36924" spans="2:7">
      <c r="B36924" s="32">
        <f>SUMIF(Balanço[Estoque],Back!A36924,Balanço[Quantidade])</f>
        <v>0</v>
      </c>
      <c r="G36924" s="32" t="str" cm="1">
        <f t="array" ref="G36924">IF(F36924="","",SUM(_xlfn._xlws.FILTER(Balanço[Quantidade],(Balanço[Estoque]=Back!$E$3)*(Balanço[Material]=Back!F36924))))</f>
        <v/>
      </c>
    </row>
    <row r="36925" spans="2:7">
      <c r="B36925" s="32">
        <f>SUMIF(Balanço[Estoque],Back!A36925,Balanço[Quantidade])</f>
        <v>0</v>
      </c>
      <c r="G36925" s="32" t="str" cm="1">
        <f t="array" ref="G36925">IF(F36925="","",SUM(_xlfn._xlws.FILTER(Balanço[Quantidade],(Balanço[Estoque]=Back!$E$3)*(Balanço[Material]=Back!F36925))))</f>
        <v/>
      </c>
    </row>
    <row r="36926" spans="2:7">
      <c r="B36926" s="32">
        <f>SUMIF(Balanço[Estoque],Back!A36926,Balanço[Quantidade])</f>
        <v>0</v>
      </c>
      <c r="G36926" s="32" t="str" cm="1">
        <f t="array" ref="G36926">IF(F36926="","",SUM(_xlfn._xlws.FILTER(Balanço[Quantidade],(Balanço[Estoque]=Back!$E$3)*(Balanço[Material]=Back!F36926))))</f>
        <v/>
      </c>
    </row>
    <row r="36927" spans="2:7">
      <c r="B36927" s="32">
        <f>SUMIF(Balanço[Estoque],Back!A36927,Balanço[Quantidade])</f>
        <v>0</v>
      </c>
      <c r="G36927" s="32" t="str" cm="1">
        <f t="array" ref="G36927">IF(F36927="","",SUM(_xlfn._xlws.FILTER(Balanço[Quantidade],(Balanço[Estoque]=Back!$E$3)*(Balanço[Material]=Back!F36927))))</f>
        <v/>
      </c>
    </row>
    <row r="36928" spans="2:7">
      <c r="B36928" s="32">
        <f>SUMIF(Balanço[Estoque],Back!A36928,Balanço[Quantidade])</f>
        <v>0</v>
      </c>
      <c r="G36928" s="32" t="str" cm="1">
        <f t="array" ref="G36928">IF(F36928="","",SUM(_xlfn._xlws.FILTER(Balanço[Quantidade],(Balanço[Estoque]=Back!$E$3)*(Balanço[Material]=Back!F36928))))</f>
        <v/>
      </c>
    </row>
    <row r="36929" spans="2:7">
      <c r="B36929" s="32">
        <f>SUMIF(Balanço[Estoque],Back!A36929,Balanço[Quantidade])</f>
        <v>0</v>
      </c>
      <c r="G36929" s="32" t="str" cm="1">
        <f t="array" ref="G36929">IF(F36929="","",SUM(_xlfn._xlws.FILTER(Balanço[Quantidade],(Balanço[Estoque]=Back!$E$3)*(Balanço[Material]=Back!F36929))))</f>
        <v/>
      </c>
    </row>
    <row r="36930" spans="2:7">
      <c r="B36930" s="32">
        <f>SUMIF(Balanço[Estoque],Back!A36930,Balanço[Quantidade])</f>
        <v>0</v>
      </c>
      <c r="G36930" s="32" t="str" cm="1">
        <f t="array" ref="G36930">IF(F36930="","",SUM(_xlfn._xlws.FILTER(Balanço[Quantidade],(Balanço[Estoque]=Back!$E$3)*(Balanço[Material]=Back!F36930))))</f>
        <v/>
      </c>
    </row>
    <row r="36931" spans="2:7">
      <c r="B36931" s="32">
        <f>SUMIF(Balanço[Estoque],Back!A36931,Balanço[Quantidade])</f>
        <v>0</v>
      </c>
      <c r="G36931" s="32" t="str" cm="1">
        <f t="array" ref="G36931">IF(F36931="","",SUM(_xlfn._xlws.FILTER(Balanço[Quantidade],(Balanço[Estoque]=Back!$E$3)*(Balanço[Material]=Back!F36931))))</f>
        <v/>
      </c>
    </row>
    <row r="36932" spans="2:7">
      <c r="B36932" s="32">
        <f>SUMIF(Balanço[Estoque],Back!A36932,Balanço[Quantidade])</f>
        <v>0</v>
      </c>
      <c r="G36932" s="32" t="str" cm="1">
        <f t="array" ref="G36932">IF(F36932="","",SUM(_xlfn._xlws.FILTER(Balanço[Quantidade],(Balanço[Estoque]=Back!$E$3)*(Balanço[Material]=Back!F36932))))</f>
        <v/>
      </c>
    </row>
    <row r="36933" spans="2:7">
      <c r="B36933" s="32">
        <f>SUMIF(Balanço[Estoque],Back!A36933,Balanço[Quantidade])</f>
        <v>0</v>
      </c>
      <c r="G36933" s="32" t="str" cm="1">
        <f t="array" ref="G36933">IF(F36933="","",SUM(_xlfn._xlws.FILTER(Balanço[Quantidade],(Balanço[Estoque]=Back!$E$3)*(Balanço[Material]=Back!F36933))))</f>
        <v/>
      </c>
    </row>
    <row r="36934" spans="2:7">
      <c r="B36934" s="32">
        <f>SUMIF(Balanço[Estoque],Back!A36934,Balanço[Quantidade])</f>
        <v>0</v>
      </c>
      <c r="G36934" s="32" t="str" cm="1">
        <f t="array" ref="G36934">IF(F36934="","",SUM(_xlfn._xlws.FILTER(Balanço[Quantidade],(Balanço[Estoque]=Back!$E$3)*(Balanço[Material]=Back!F36934))))</f>
        <v/>
      </c>
    </row>
    <row r="36935" spans="2:7">
      <c r="B36935" s="32">
        <f>SUMIF(Balanço[Estoque],Back!A36935,Balanço[Quantidade])</f>
        <v>0</v>
      </c>
      <c r="G36935" s="32" t="str" cm="1">
        <f t="array" ref="G36935">IF(F36935="","",SUM(_xlfn._xlws.FILTER(Balanço[Quantidade],(Balanço[Estoque]=Back!$E$3)*(Balanço[Material]=Back!F36935))))</f>
        <v/>
      </c>
    </row>
    <row r="36936" spans="2:7">
      <c r="B36936" s="32">
        <f>SUMIF(Balanço[Estoque],Back!A36936,Balanço[Quantidade])</f>
        <v>0</v>
      </c>
      <c r="G36936" s="32" t="str" cm="1">
        <f t="array" ref="G36936">IF(F36936="","",SUM(_xlfn._xlws.FILTER(Balanço[Quantidade],(Balanço[Estoque]=Back!$E$3)*(Balanço[Material]=Back!F36936))))</f>
        <v/>
      </c>
    </row>
    <row r="36937" spans="2:7">
      <c r="B36937" s="32">
        <f>SUMIF(Balanço[Estoque],Back!A36937,Balanço[Quantidade])</f>
        <v>0</v>
      </c>
      <c r="G36937" s="32" t="str" cm="1">
        <f t="array" ref="G36937">IF(F36937="","",SUM(_xlfn._xlws.FILTER(Balanço[Quantidade],(Balanço[Estoque]=Back!$E$3)*(Balanço[Material]=Back!F36937))))</f>
        <v/>
      </c>
    </row>
    <row r="36938" spans="2:7">
      <c r="B36938" s="32">
        <f>SUMIF(Balanço[Estoque],Back!A36938,Balanço[Quantidade])</f>
        <v>0</v>
      </c>
      <c r="G36938" s="32" t="str" cm="1">
        <f t="array" ref="G36938">IF(F36938="","",SUM(_xlfn._xlws.FILTER(Balanço[Quantidade],(Balanço[Estoque]=Back!$E$3)*(Balanço[Material]=Back!F36938))))</f>
        <v/>
      </c>
    </row>
    <row r="36939" spans="2:7">
      <c r="B36939" s="32">
        <f>SUMIF(Balanço[Estoque],Back!A36939,Balanço[Quantidade])</f>
        <v>0</v>
      </c>
      <c r="G36939" s="32" t="str" cm="1">
        <f t="array" ref="G36939">IF(F36939="","",SUM(_xlfn._xlws.FILTER(Balanço[Quantidade],(Balanço[Estoque]=Back!$E$3)*(Balanço[Material]=Back!F36939))))</f>
        <v/>
      </c>
    </row>
    <row r="36940" spans="2:7">
      <c r="B36940" s="32">
        <f>SUMIF(Balanço[Estoque],Back!A36940,Balanço[Quantidade])</f>
        <v>0</v>
      </c>
      <c r="G36940" s="32" t="str" cm="1">
        <f t="array" ref="G36940">IF(F36940="","",SUM(_xlfn._xlws.FILTER(Balanço[Quantidade],(Balanço[Estoque]=Back!$E$3)*(Balanço[Material]=Back!F36940))))</f>
        <v/>
      </c>
    </row>
    <row r="36941" spans="2:7">
      <c r="B36941" s="32">
        <f>SUMIF(Balanço[Estoque],Back!A36941,Balanço[Quantidade])</f>
        <v>0</v>
      </c>
      <c r="G36941" s="32" t="str" cm="1">
        <f t="array" ref="G36941">IF(F36941="","",SUM(_xlfn._xlws.FILTER(Balanço[Quantidade],(Balanço[Estoque]=Back!$E$3)*(Balanço[Material]=Back!F36941))))</f>
        <v/>
      </c>
    </row>
    <row r="36942" spans="2:7">
      <c r="B36942" s="32">
        <f>SUMIF(Balanço[Estoque],Back!A36942,Balanço[Quantidade])</f>
        <v>0</v>
      </c>
      <c r="G36942" s="32" t="str" cm="1">
        <f t="array" ref="G36942">IF(F36942="","",SUM(_xlfn._xlws.FILTER(Balanço[Quantidade],(Balanço[Estoque]=Back!$E$3)*(Balanço[Material]=Back!F36942))))</f>
        <v/>
      </c>
    </row>
    <row r="36943" spans="2:7">
      <c r="B36943" s="32">
        <f>SUMIF(Balanço[Estoque],Back!A36943,Balanço[Quantidade])</f>
        <v>0</v>
      </c>
      <c r="G36943" s="32" t="str" cm="1">
        <f t="array" ref="G36943">IF(F36943="","",SUM(_xlfn._xlws.FILTER(Balanço[Quantidade],(Balanço[Estoque]=Back!$E$3)*(Balanço[Material]=Back!F36943))))</f>
        <v/>
      </c>
    </row>
    <row r="36944" spans="2:7">
      <c r="B36944" s="32">
        <f>SUMIF(Balanço[Estoque],Back!A36944,Balanço[Quantidade])</f>
        <v>0</v>
      </c>
      <c r="G36944" s="32" t="str" cm="1">
        <f t="array" ref="G36944">IF(F36944="","",SUM(_xlfn._xlws.FILTER(Balanço[Quantidade],(Balanço[Estoque]=Back!$E$3)*(Balanço[Material]=Back!F36944))))</f>
        <v/>
      </c>
    </row>
    <row r="36945" spans="2:7">
      <c r="B36945" s="32">
        <f>SUMIF(Balanço[Estoque],Back!A36945,Balanço[Quantidade])</f>
        <v>0</v>
      </c>
      <c r="G36945" s="32" t="str" cm="1">
        <f t="array" ref="G36945">IF(F36945="","",SUM(_xlfn._xlws.FILTER(Balanço[Quantidade],(Balanço[Estoque]=Back!$E$3)*(Balanço[Material]=Back!F36945))))</f>
        <v/>
      </c>
    </row>
    <row r="36946" spans="2:7">
      <c r="B36946" s="32">
        <f>SUMIF(Balanço[Estoque],Back!A36946,Balanço[Quantidade])</f>
        <v>0</v>
      </c>
      <c r="G36946" s="32" t="str" cm="1">
        <f t="array" ref="G36946">IF(F36946="","",SUM(_xlfn._xlws.FILTER(Balanço[Quantidade],(Balanço[Estoque]=Back!$E$3)*(Balanço[Material]=Back!F36946))))</f>
        <v/>
      </c>
    </row>
    <row r="36947" spans="2:7">
      <c r="B36947" s="32">
        <f>SUMIF(Balanço[Estoque],Back!A36947,Balanço[Quantidade])</f>
        <v>0</v>
      </c>
      <c r="G36947" s="32" t="str" cm="1">
        <f t="array" ref="G36947">IF(F36947="","",SUM(_xlfn._xlws.FILTER(Balanço[Quantidade],(Balanço[Estoque]=Back!$E$3)*(Balanço[Material]=Back!F36947))))</f>
        <v/>
      </c>
    </row>
    <row r="36948" spans="2:7">
      <c r="B36948" s="32">
        <f>SUMIF(Balanço[Estoque],Back!A36948,Balanço[Quantidade])</f>
        <v>0</v>
      </c>
      <c r="G36948" s="32" t="str" cm="1">
        <f t="array" ref="G36948">IF(F36948="","",SUM(_xlfn._xlws.FILTER(Balanço[Quantidade],(Balanço[Estoque]=Back!$E$3)*(Balanço[Material]=Back!F36948))))</f>
        <v/>
      </c>
    </row>
    <row r="36949" spans="2:7">
      <c r="B36949" s="32">
        <f>SUMIF(Balanço[Estoque],Back!A36949,Balanço[Quantidade])</f>
        <v>0</v>
      </c>
      <c r="G36949" s="32" t="str" cm="1">
        <f t="array" ref="G36949">IF(F36949="","",SUM(_xlfn._xlws.FILTER(Balanço[Quantidade],(Balanço[Estoque]=Back!$E$3)*(Balanço[Material]=Back!F36949))))</f>
        <v/>
      </c>
    </row>
    <row r="36950" spans="2:7">
      <c r="B36950" s="32">
        <f>SUMIF(Balanço[Estoque],Back!A36950,Balanço[Quantidade])</f>
        <v>0</v>
      </c>
      <c r="G36950" s="32" t="str" cm="1">
        <f t="array" ref="G36950">IF(F36950="","",SUM(_xlfn._xlws.FILTER(Balanço[Quantidade],(Balanço[Estoque]=Back!$E$3)*(Balanço[Material]=Back!F36950))))</f>
        <v/>
      </c>
    </row>
    <row r="36951" spans="2:7">
      <c r="B36951" s="32">
        <f>SUMIF(Balanço[Estoque],Back!A36951,Balanço[Quantidade])</f>
        <v>0</v>
      </c>
      <c r="G36951" s="32" t="str" cm="1">
        <f t="array" ref="G36951">IF(F36951="","",SUM(_xlfn._xlws.FILTER(Balanço[Quantidade],(Balanço[Estoque]=Back!$E$3)*(Balanço[Material]=Back!F36951))))</f>
        <v/>
      </c>
    </row>
    <row r="36952" spans="2:7">
      <c r="B36952" s="32">
        <f>SUMIF(Balanço[Estoque],Back!A36952,Balanço[Quantidade])</f>
        <v>0</v>
      </c>
      <c r="G36952" s="32" t="str" cm="1">
        <f t="array" ref="G36952">IF(F36952="","",SUM(_xlfn._xlws.FILTER(Balanço[Quantidade],(Balanço[Estoque]=Back!$E$3)*(Balanço[Material]=Back!F36952))))</f>
        <v/>
      </c>
    </row>
    <row r="36953" spans="2:7">
      <c r="B36953" s="32">
        <f>SUMIF(Balanço[Estoque],Back!A36953,Balanço[Quantidade])</f>
        <v>0</v>
      </c>
      <c r="G36953" s="32" t="str" cm="1">
        <f t="array" ref="G36953">IF(F36953="","",SUM(_xlfn._xlws.FILTER(Balanço[Quantidade],(Balanço[Estoque]=Back!$E$3)*(Balanço[Material]=Back!F36953))))</f>
        <v/>
      </c>
    </row>
    <row r="36954" spans="2:7">
      <c r="B36954" s="32">
        <f>SUMIF(Balanço[Estoque],Back!A36954,Balanço[Quantidade])</f>
        <v>0</v>
      </c>
      <c r="G36954" s="32" t="str" cm="1">
        <f t="array" ref="G36954">IF(F36954="","",SUM(_xlfn._xlws.FILTER(Balanço[Quantidade],(Balanço[Estoque]=Back!$E$3)*(Balanço[Material]=Back!F36954))))</f>
        <v/>
      </c>
    </row>
    <row r="36955" spans="2:7">
      <c r="B36955" s="32">
        <f>SUMIF(Balanço[Estoque],Back!A36955,Balanço[Quantidade])</f>
        <v>0</v>
      </c>
      <c r="G36955" s="32" t="str" cm="1">
        <f t="array" ref="G36955">IF(F36955="","",SUM(_xlfn._xlws.FILTER(Balanço[Quantidade],(Balanço[Estoque]=Back!$E$3)*(Balanço[Material]=Back!F36955))))</f>
        <v/>
      </c>
    </row>
    <row r="36956" spans="2:7">
      <c r="B36956" s="32">
        <f>SUMIF(Balanço[Estoque],Back!A36956,Balanço[Quantidade])</f>
        <v>0</v>
      </c>
      <c r="G36956" s="32" t="str" cm="1">
        <f t="array" ref="G36956">IF(F36956="","",SUM(_xlfn._xlws.FILTER(Balanço[Quantidade],(Balanço[Estoque]=Back!$E$3)*(Balanço[Material]=Back!F36956))))</f>
        <v/>
      </c>
    </row>
    <row r="36957" spans="2:7">
      <c r="B36957" s="32">
        <f>SUMIF(Balanço[Estoque],Back!A36957,Balanço[Quantidade])</f>
        <v>0</v>
      </c>
      <c r="G36957" s="32" t="str" cm="1">
        <f t="array" ref="G36957">IF(F36957="","",SUM(_xlfn._xlws.FILTER(Balanço[Quantidade],(Balanço[Estoque]=Back!$E$3)*(Balanço[Material]=Back!F36957))))</f>
        <v/>
      </c>
    </row>
    <row r="36958" spans="2:7">
      <c r="B36958" s="32">
        <f>SUMIF(Balanço[Estoque],Back!A36958,Balanço[Quantidade])</f>
        <v>0</v>
      </c>
      <c r="G36958" s="32" t="str" cm="1">
        <f t="array" ref="G36958">IF(F36958="","",SUM(_xlfn._xlws.FILTER(Balanço[Quantidade],(Balanço[Estoque]=Back!$E$3)*(Balanço[Material]=Back!F36958))))</f>
        <v/>
      </c>
    </row>
    <row r="36959" spans="2:7">
      <c r="B36959" s="32">
        <f>SUMIF(Balanço[Estoque],Back!A36959,Balanço[Quantidade])</f>
        <v>0</v>
      </c>
      <c r="G36959" s="32" t="str" cm="1">
        <f t="array" ref="G36959">IF(F36959="","",SUM(_xlfn._xlws.FILTER(Balanço[Quantidade],(Balanço[Estoque]=Back!$E$3)*(Balanço[Material]=Back!F36959))))</f>
        <v/>
      </c>
    </row>
    <row r="36960" spans="2:7">
      <c r="B36960" s="32">
        <f>SUMIF(Balanço[Estoque],Back!A36960,Balanço[Quantidade])</f>
        <v>0</v>
      </c>
      <c r="G36960" s="32" t="str" cm="1">
        <f t="array" ref="G36960">IF(F36960="","",SUM(_xlfn._xlws.FILTER(Balanço[Quantidade],(Balanço[Estoque]=Back!$E$3)*(Balanço[Material]=Back!F36960))))</f>
        <v/>
      </c>
    </row>
    <row r="36961" spans="2:7">
      <c r="B36961" s="32">
        <f>SUMIF(Balanço[Estoque],Back!A36961,Balanço[Quantidade])</f>
        <v>0</v>
      </c>
      <c r="G36961" s="32" t="str" cm="1">
        <f t="array" ref="G36961">IF(F36961="","",SUM(_xlfn._xlws.FILTER(Balanço[Quantidade],(Balanço[Estoque]=Back!$E$3)*(Balanço[Material]=Back!F36961))))</f>
        <v/>
      </c>
    </row>
    <row r="36962" spans="2:7">
      <c r="B36962" s="32">
        <f>SUMIF(Balanço[Estoque],Back!A36962,Balanço[Quantidade])</f>
        <v>0</v>
      </c>
      <c r="G36962" s="32" t="str" cm="1">
        <f t="array" ref="G36962">IF(F36962="","",SUM(_xlfn._xlws.FILTER(Balanço[Quantidade],(Balanço[Estoque]=Back!$E$3)*(Balanço[Material]=Back!F36962))))</f>
        <v/>
      </c>
    </row>
    <row r="36963" spans="2:7">
      <c r="B36963" s="32">
        <f>SUMIF(Balanço[Estoque],Back!A36963,Balanço[Quantidade])</f>
        <v>0</v>
      </c>
      <c r="G36963" s="32" t="str" cm="1">
        <f t="array" ref="G36963">IF(F36963="","",SUM(_xlfn._xlws.FILTER(Balanço[Quantidade],(Balanço[Estoque]=Back!$E$3)*(Balanço[Material]=Back!F36963))))</f>
        <v/>
      </c>
    </row>
    <row r="36964" spans="2:7">
      <c r="B36964" s="32">
        <f>SUMIF(Balanço[Estoque],Back!A36964,Balanço[Quantidade])</f>
        <v>0</v>
      </c>
      <c r="G36964" s="32" t="str" cm="1">
        <f t="array" ref="G36964">IF(F36964="","",SUM(_xlfn._xlws.FILTER(Balanço[Quantidade],(Balanço[Estoque]=Back!$E$3)*(Balanço[Material]=Back!F36964))))</f>
        <v/>
      </c>
    </row>
    <row r="36965" spans="2:7">
      <c r="B36965" s="32">
        <f>SUMIF(Balanço[Estoque],Back!A36965,Balanço[Quantidade])</f>
        <v>0</v>
      </c>
      <c r="G36965" s="32" t="str" cm="1">
        <f t="array" ref="G36965">IF(F36965="","",SUM(_xlfn._xlws.FILTER(Balanço[Quantidade],(Balanço[Estoque]=Back!$E$3)*(Balanço[Material]=Back!F36965))))</f>
        <v/>
      </c>
    </row>
    <row r="36966" spans="2:7">
      <c r="B36966" s="32">
        <f>SUMIF(Balanço[Estoque],Back!A36966,Balanço[Quantidade])</f>
        <v>0</v>
      </c>
      <c r="G36966" s="32" t="str" cm="1">
        <f t="array" ref="G36966">IF(F36966="","",SUM(_xlfn._xlws.FILTER(Balanço[Quantidade],(Balanço[Estoque]=Back!$E$3)*(Balanço[Material]=Back!F36966))))</f>
        <v/>
      </c>
    </row>
    <row r="36967" spans="2:7">
      <c r="B36967" s="32">
        <f>SUMIF(Balanço[Estoque],Back!A36967,Balanço[Quantidade])</f>
        <v>0</v>
      </c>
      <c r="G36967" s="32" t="str" cm="1">
        <f t="array" ref="G36967">IF(F36967="","",SUM(_xlfn._xlws.FILTER(Balanço[Quantidade],(Balanço[Estoque]=Back!$E$3)*(Balanço[Material]=Back!F36967))))</f>
        <v/>
      </c>
    </row>
    <row r="36968" spans="2:7">
      <c r="B36968" s="32">
        <f>SUMIF(Balanço[Estoque],Back!A36968,Balanço[Quantidade])</f>
        <v>0</v>
      </c>
      <c r="G36968" s="32" t="str" cm="1">
        <f t="array" ref="G36968">IF(F36968="","",SUM(_xlfn._xlws.FILTER(Balanço[Quantidade],(Balanço[Estoque]=Back!$E$3)*(Balanço[Material]=Back!F36968))))</f>
        <v/>
      </c>
    </row>
    <row r="36969" spans="2:7">
      <c r="B36969" s="32">
        <f>SUMIF(Balanço[Estoque],Back!A36969,Balanço[Quantidade])</f>
        <v>0</v>
      </c>
      <c r="G36969" s="32" t="str" cm="1">
        <f t="array" ref="G36969">IF(F36969="","",SUM(_xlfn._xlws.FILTER(Balanço[Quantidade],(Balanço[Estoque]=Back!$E$3)*(Balanço[Material]=Back!F36969))))</f>
        <v/>
      </c>
    </row>
    <row r="36970" spans="2:7">
      <c r="B36970" s="32">
        <f>SUMIF(Balanço[Estoque],Back!A36970,Balanço[Quantidade])</f>
        <v>0</v>
      </c>
      <c r="G36970" s="32" t="str" cm="1">
        <f t="array" ref="G36970">IF(F36970="","",SUM(_xlfn._xlws.FILTER(Balanço[Quantidade],(Balanço[Estoque]=Back!$E$3)*(Balanço[Material]=Back!F36970))))</f>
        <v/>
      </c>
    </row>
    <row r="36971" spans="2:7">
      <c r="B36971" s="32">
        <f>SUMIF(Balanço[Estoque],Back!A36971,Balanço[Quantidade])</f>
        <v>0</v>
      </c>
      <c r="G36971" s="32" t="str" cm="1">
        <f t="array" ref="G36971">IF(F36971="","",SUM(_xlfn._xlws.FILTER(Balanço[Quantidade],(Balanço[Estoque]=Back!$E$3)*(Balanço[Material]=Back!F36971))))</f>
        <v/>
      </c>
    </row>
    <row r="36972" spans="2:7">
      <c r="B36972" s="32">
        <f>SUMIF(Balanço[Estoque],Back!A36972,Balanço[Quantidade])</f>
        <v>0</v>
      </c>
      <c r="G36972" s="32" t="str" cm="1">
        <f t="array" ref="G36972">IF(F36972="","",SUM(_xlfn._xlws.FILTER(Balanço[Quantidade],(Balanço[Estoque]=Back!$E$3)*(Balanço[Material]=Back!F36972))))</f>
        <v/>
      </c>
    </row>
    <row r="36973" spans="2:7">
      <c r="B36973" s="32">
        <f>SUMIF(Balanço[Estoque],Back!A36973,Balanço[Quantidade])</f>
        <v>0</v>
      </c>
      <c r="G36973" s="32" t="str" cm="1">
        <f t="array" ref="G36973">IF(F36973="","",SUM(_xlfn._xlws.FILTER(Balanço[Quantidade],(Balanço[Estoque]=Back!$E$3)*(Balanço[Material]=Back!F36973))))</f>
        <v/>
      </c>
    </row>
    <row r="36974" spans="2:7">
      <c r="B36974" s="32">
        <f>SUMIF(Balanço[Estoque],Back!A36974,Balanço[Quantidade])</f>
        <v>0</v>
      </c>
      <c r="G36974" s="32" t="str" cm="1">
        <f t="array" ref="G36974">IF(F36974="","",SUM(_xlfn._xlws.FILTER(Balanço[Quantidade],(Balanço[Estoque]=Back!$E$3)*(Balanço[Material]=Back!F36974))))</f>
        <v/>
      </c>
    </row>
    <row r="36975" spans="2:7">
      <c r="B36975" s="32">
        <f>SUMIF(Balanço[Estoque],Back!A36975,Balanço[Quantidade])</f>
        <v>0</v>
      </c>
      <c r="G36975" s="32" t="str" cm="1">
        <f t="array" ref="G36975">IF(F36975="","",SUM(_xlfn._xlws.FILTER(Balanço[Quantidade],(Balanço[Estoque]=Back!$E$3)*(Balanço[Material]=Back!F36975))))</f>
        <v/>
      </c>
    </row>
    <row r="36976" spans="2:7">
      <c r="B36976" s="32">
        <f>SUMIF(Balanço[Estoque],Back!A36976,Balanço[Quantidade])</f>
        <v>0</v>
      </c>
      <c r="G36976" s="32" t="str" cm="1">
        <f t="array" ref="G36976">IF(F36976="","",SUM(_xlfn._xlws.FILTER(Balanço[Quantidade],(Balanço[Estoque]=Back!$E$3)*(Balanço[Material]=Back!F36976))))</f>
        <v/>
      </c>
    </row>
    <row r="36977" spans="2:7">
      <c r="B36977" s="32">
        <f>SUMIF(Balanço[Estoque],Back!A36977,Balanço[Quantidade])</f>
        <v>0</v>
      </c>
      <c r="G36977" s="32" t="str" cm="1">
        <f t="array" ref="G36977">IF(F36977="","",SUM(_xlfn._xlws.FILTER(Balanço[Quantidade],(Balanço[Estoque]=Back!$E$3)*(Balanço[Material]=Back!F36977))))</f>
        <v/>
      </c>
    </row>
    <row r="36978" spans="2:7">
      <c r="B36978" s="32">
        <f>SUMIF(Balanço[Estoque],Back!A36978,Balanço[Quantidade])</f>
        <v>0</v>
      </c>
      <c r="G36978" s="32" t="str" cm="1">
        <f t="array" ref="G36978">IF(F36978="","",SUM(_xlfn._xlws.FILTER(Balanço[Quantidade],(Balanço[Estoque]=Back!$E$3)*(Balanço[Material]=Back!F36978))))</f>
        <v/>
      </c>
    </row>
    <row r="36979" spans="2:7">
      <c r="B36979" s="32">
        <f>SUMIF(Balanço[Estoque],Back!A36979,Balanço[Quantidade])</f>
        <v>0</v>
      </c>
      <c r="G36979" s="32" t="str" cm="1">
        <f t="array" ref="G36979">IF(F36979="","",SUM(_xlfn._xlws.FILTER(Balanço[Quantidade],(Balanço[Estoque]=Back!$E$3)*(Balanço[Material]=Back!F36979))))</f>
        <v/>
      </c>
    </row>
    <row r="36980" spans="2:7">
      <c r="B36980" s="32">
        <f>SUMIF(Balanço[Estoque],Back!A36980,Balanço[Quantidade])</f>
        <v>0</v>
      </c>
      <c r="G36980" s="32" t="str" cm="1">
        <f t="array" ref="G36980">IF(F36980="","",SUM(_xlfn._xlws.FILTER(Balanço[Quantidade],(Balanço[Estoque]=Back!$E$3)*(Balanço[Material]=Back!F36980))))</f>
        <v/>
      </c>
    </row>
    <row r="36981" spans="2:7">
      <c r="B36981" s="32">
        <f>SUMIF(Balanço[Estoque],Back!A36981,Balanço[Quantidade])</f>
        <v>0</v>
      </c>
      <c r="G36981" s="32" t="str" cm="1">
        <f t="array" ref="G36981">IF(F36981="","",SUM(_xlfn._xlws.FILTER(Balanço[Quantidade],(Balanço[Estoque]=Back!$E$3)*(Balanço[Material]=Back!F36981))))</f>
        <v/>
      </c>
    </row>
    <row r="36982" spans="2:7">
      <c r="B36982" s="32">
        <f>SUMIF(Balanço[Estoque],Back!A36982,Balanço[Quantidade])</f>
        <v>0</v>
      </c>
      <c r="G36982" s="32" t="str" cm="1">
        <f t="array" ref="G36982">IF(F36982="","",SUM(_xlfn._xlws.FILTER(Balanço[Quantidade],(Balanço[Estoque]=Back!$E$3)*(Balanço[Material]=Back!F36982))))</f>
        <v/>
      </c>
    </row>
    <row r="36983" spans="2:7">
      <c r="B36983" s="32">
        <f>SUMIF(Balanço[Estoque],Back!A36983,Balanço[Quantidade])</f>
        <v>0</v>
      </c>
      <c r="G36983" s="32" t="str" cm="1">
        <f t="array" ref="G36983">IF(F36983="","",SUM(_xlfn._xlws.FILTER(Balanço[Quantidade],(Balanço[Estoque]=Back!$E$3)*(Balanço[Material]=Back!F36983))))</f>
        <v/>
      </c>
    </row>
    <row r="36984" spans="2:7">
      <c r="B36984" s="32">
        <f>SUMIF(Balanço[Estoque],Back!A36984,Balanço[Quantidade])</f>
        <v>0</v>
      </c>
      <c r="G36984" s="32" t="str" cm="1">
        <f t="array" ref="G36984">IF(F36984="","",SUM(_xlfn._xlws.FILTER(Balanço[Quantidade],(Balanço[Estoque]=Back!$E$3)*(Balanço[Material]=Back!F36984))))</f>
        <v/>
      </c>
    </row>
    <row r="36985" spans="2:7">
      <c r="B36985" s="32">
        <f>SUMIF(Balanço[Estoque],Back!A36985,Balanço[Quantidade])</f>
        <v>0</v>
      </c>
      <c r="G36985" s="32" t="str" cm="1">
        <f t="array" ref="G36985">IF(F36985="","",SUM(_xlfn._xlws.FILTER(Balanço[Quantidade],(Balanço[Estoque]=Back!$E$3)*(Balanço[Material]=Back!F36985))))</f>
        <v/>
      </c>
    </row>
    <row r="36986" spans="2:7">
      <c r="B36986" s="32">
        <f>SUMIF(Balanço[Estoque],Back!A36986,Balanço[Quantidade])</f>
        <v>0</v>
      </c>
      <c r="G36986" s="32" t="str" cm="1">
        <f t="array" ref="G36986">IF(F36986="","",SUM(_xlfn._xlws.FILTER(Balanço[Quantidade],(Balanço[Estoque]=Back!$E$3)*(Balanço[Material]=Back!F36986))))</f>
        <v/>
      </c>
    </row>
    <row r="36987" spans="2:7">
      <c r="B36987" s="32">
        <f>SUMIF(Balanço[Estoque],Back!A36987,Balanço[Quantidade])</f>
        <v>0</v>
      </c>
      <c r="G36987" s="32" t="str" cm="1">
        <f t="array" ref="G36987">IF(F36987="","",SUM(_xlfn._xlws.FILTER(Balanço[Quantidade],(Balanço[Estoque]=Back!$E$3)*(Balanço[Material]=Back!F36987))))</f>
        <v/>
      </c>
    </row>
    <row r="36988" spans="2:7">
      <c r="B36988" s="32">
        <f>SUMIF(Balanço[Estoque],Back!A36988,Balanço[Quantidade])</f>
        <v>0</v>
      </c>
      <c r="G36988" s="32" t="str" cm="1">
        <f t="array" ref="G36988">IF(F36988="","",SUM(_xlfn._xlws.FILTER(Balanço[Quantidade],(Balanço[Estoque]=Back!$E$3)*(Balanço[Material]=Back!F36988))))</f>
        <v/>
      </c>
    </row>
    <row r="36989" spans="2:7">
      <c r="B36989" s="32">
        <f>SUMIF(Balanço[Estoque],Back!A36989,Balanço[Quantidade])</f>
        <v>0</v>
      </c>
      <c r="G36989" s="32" t="str" cm="1">
        <f t="array" ref="G36989">IF(F36989="","",SUM(_xlfn._xlws.FILTER(Balanço[Quantidade],(Balanço[Estoque]=Back!$E$3)*(Balanço[Material]=Back!F36989))))</f>
        <v/>
      </c>
    </row>
    <row r="36990" spans="2:7">
      <c r="B36990" s="32">
        <f>SUMIF(Balanço[Estoque],Back!A36990,Balanço[Quantidade])</f>
        <v>0</v>
      </c>
      <c r="G36990" s="32" t="str" cm="1">
        <f t="array" ref="G36990">IF(F36990="","",SUM(_xlfn._xlws.FILTER(Balanço[Quantidade],(Balanço[Estoque]=Back!$E$3)*(Balanço[Material]=Back!F36990))))</f>
        <v/>
      </c>
    </row>
    <row r="36991" spans="2:7">
      <c r="B36991" s="32">
        <f>SUMIF(Balanço[Estoque],Back!A36991,Balanço[Quantidade])</f>
        <v>0</v>
      </c>
      <c r="G36991" s="32" t="str" cm="1">
        <f t="array" ref="G36991">IF(F36991="","",SUM(_xlfn._xlws.FILTER(Balanço[Quantidade],(Balanço[Estoque]=Back!$E$3)*(Balanço[Material]=Back!F36991))))</f>
        <v/>
      </c>
    </row>
    <row r="36992" spans="2:7">
      <c r="B36992" s="32">
        <f>SUMIF(Balanço[Estoque],Back!A36992,Balanço[Quantidade])</f>
        <v>0</v>
      </c>
      <c r="G36992" s="32" t="str" cm="1">
        <f t="array" ref="G36992">IF(F36992="","",SUM(_xlfn._xlws.FILTER(Balanço[Quantidade],(Balanço[Estoque]=Back!$E$3)*(Balanço[Material]=Back!F36992))))</f>
        <v/>
      </c>
    </row>
    <row r="36993" spans="2:7">
      <c r="B36993" s="32">
        <f>SUMIF(Balanço[Estoque],Back!A36993,Balanço[Quantidade])</f>
        <v>0</v>
      </c>
      <c r="G36993" s="32" t="str" cm="1">
        <f t="array" ref="G36993">IF(F36993="","",SUM(_xlfn._xlws.FILTER(Balanço[Quantidade],(Balanço[Estoque]=Back!$E$3)*(Balanço[Material]=Back!F36993))))</f>
        <v/>
      </c>
    </row>
    <row r="36994" spans="2:7">
      <c r="B36994" s="32">
        <f>SUMIF(Balanço[Estoque],Back!A36994,Balanço[Quantidade])</f>
        <v>0</v>
      </c>
      <c r="G36994" s="32" t="str" cm="1">
        <f t="array" ref="G36994">IF(F36994="","",SUM(_xlfn._xlws.FILTER(Balanço[Quantidade],(Balanço[Estoque]=Back!$E$3)*(Balanço[Material]=Back!F36994))))</f>
        <v/>
      </c>
    </row>
    <row r="36995" spans="2:7">
      <c r="B36995" s="32">
        <f>SUMIF(Balanço[Estoque],Back!A36995,Balanço[Quantidade])</f>
        <v>0</v>
      </c>
      <c r="G36995" s="32" t="str" cm="1">
        <f t="array" ref="G36995">IF(F36995="","",SUM(_xlfn._xlws.FILTER(Balanço[Quantidade],(Balanço[Estoque]=Back!$E$3)*(Balanço[Material]=Back!F36995))))</f>
        <v/>
      </c>
    </row>
    <row r="36996" spans="2:7">
      <c r="B36996" s="32">
        <f>SUMIF(Balanço[Estoque],Back!A36996,Balanço[Quantidade])</f>
        <v>0</v>
      </c>
      <c r="G36996" s="32" t="str" cm="1">
        <f t="array" ref="G36996">IF(F36996="","",SUM(_xlfn._xlws.FILTER(Balanço[Quantidade],(Balanço[Estoque]=Back!$E$3)*(Balanço[Material]=Back!F36996))))</f>
        <v/>
      </c>
    </row>
    <row r="36997" spans="2:7">
      <c r="B36997" s="32">
        <f>SUMIF(Balanço[Estoque],Back!A36997,Balanço[Quantidade])</f>
        <v>0</v>
      </c>
      <c r="G36997" s="32" t="str" cm="1">
        <f t="array" ref="G36997">IF(F36997="","",SUM(_xlfn._xlws.FILTER(Balanço[Quantidade],(Balanço[Estoque]=Back!$E$3)*(Balanço[Material]=Back!F36997))))</f>
        <v/>
      </c>
    </row>
    <row r="36998" spans="2:7">
      <c r="B36998" s="32">
        <f>SUMIF(Balanço[Estoque],Back!A36998,Balanço[Quantidade])</f>
        <v>0</v>
      </c>
      <c r="G36998" s="32" t="str" cm="1">
        <f t="array" ref="G36998">IF(F36998="","",SUM(_xlfn._xlws.FILTER(Balanço[Quantidade],(Balanço[Estoque]=Back!$E$3)*(Balanço[Material]=Back!F36998))))</f>
        <v/>
      </c>
    </row>
    <row r="36999" spans="2:7">
      <c r="B36999" s="32">
        <f>SUMIF(Balanço[Estoque],Back!A36999,Balanço[Quantidade])</f>
        <v>0</v>
      </c>
      <c r="G36999" s="32" t="str" cm="1">
        <f t="array" ref="G36999">IF(F36999="","",SUM(_xlfn._xlws.FILTER(Balanço[Quantidade],(Balanço[Estoque]=Back!$E$3)*(Balanço[Material]=Back!F36999))))</f>
        <v/>
      </c>
    </row>
    <row r="37000" spans="2:7">
      <c r="B37000" s="32">
        <f>SUMIF(Balanço[Estoque],Back!A37000,Balanço[Quantidade])</f>
        <v>0</v>
      </c>
      <c r="G37000" s="32" t="str" cm="1">
        <f t="array" ref="G37000">IF(F37000="","",SUM(_xlfn._xlws.FILTER(Balanço[Quantidade],(Balanço[Estoque]=Back!$E$3)*(Balanço[Material]=Back!F37000))))</f>
        <v/>
      </c>
    </row>
    <row r="37001" spans="2:7">
      <c r="B37001" s="32">
        <f>SUMIF(Balanço[Estoque],Back!A37001,Balanço[Quantidade])</f>
        <v>0</v>
      </c>
      <c r="G37001" s="32" t="str" cm="1">
        <f t="array" ref="G37001">IF(F37001="","",SUM(_xlfn._xlws.FILTER(Balanço[Quantidade],(Balanço[Estoque]=Back!$E$3)*(Balanço[Material]=Back!F37001))))</f>
        <v/>
      </c>
    </row>
    <row r="37002" spans="2:7">
      <c r="B37002" s="32">
        <f>SUMIF(Balanço[Estoque],Back!A37002,Balanço[Quantidade])</f>
        <v>0</v>
      </c>
      <c r="G37002" s="32" t="str" cm="1">
        <f t="array" ref="G37002">IF(F37002="","",SUM(_xlfn._xlws.FILTER(Balanço[Quantidade],(Balanço[Estoque]=Back!$E$3)*(Balanço[Material]=Back!F37002))))</f>
        <v/>
      </c>
    </row>
    <row r="37003" spans="2:7">
      <c r="B37003" s="32">
        <f>SUMIF(Balanço[Estoque],Back!A37003,Balanço[Quantidade])</f>
        <v>0</v>
      </c>
      <c r="G37003" s="32" t="str" cm="1">
        <f t="array" ref="G37003">IF(F37003="","",SUM(_xlfn._xlws.FILTER(Balanço[Quantidade],(Balanço[Estoque]=Back!$E$3)*(Balanço[Material]=Back!F37003))))</f>
        <v/>
      </c>
    </row>
    <row r="37004" spans="2:7">
      <c r="B37004" s="32">
        <f>SUMIF(Balanço[Estoque],Back!A37004,Balanço[Quantidade])</f>
        <v>0</v>
      </c>
      <c r="G37004" s="32" t="str" cm="1">
        <f t="array" ref="G37004">IF(F37004="","",SUM(_xlfn._xlws.FILTER(Balanço[Quantidade],(Balanço[Estoque]=Back!$E$3)*(Balanço[Material]=Back!F37004))))</f>
        <v/>
      </c>
    </row>
    <row r="37005" spans="2:7">
      <c r="B37005" s="32">
        <f>SUMIF(Balanço[Estoque],Back!A37005,Balanço[Quantidade])</f>
        <v>0</v>
      </c>
      <c r="G37005" s="32" t="str" cm="1">
        <f t="array" ref="G37005">IF(F37005="","",SUM(_xlfn._xlws.FILTER(Balanço[Quantidade],(Balanço[Estoque]=Back!$E$3)*(Balanço[Material]=Back!F37005))))</f>
        <v/>
      </c>
    </row>
    <row r="37006" spans="2:7">
      <c r="B37006" s="32">
        <f>SUMIF(Balanço[Estoque],Back!A37006,Balanço[Quantidade])</f>
        <v>0</v>
      </c>
      <c r="G37006" s="32" t="str" cm="1">
        <f t="array" ref="G37006">IF(F37006="","",SUM(_xlfn._xlws.FILTER(Balanço[Quantidade],(Balanço[Estoque]=Back!$E$3)*(Balanço[Material]=Back!F37006))))</f>
        <v/>
      </c>
    </row>
    <row r="37007" spans="2:7">
      <c r="B37007" s="32">
        <f>SUMIF(Balanço[Estoque],Back!A37007,Balanço[Quantidade])</f>
        <v>0</v>
      </c>
      <c r="G37007" s="32" t="str" cm="1">
        <f t="array" ref="G37007">IF(F37007="","",SUM(_xlfn._xlws.FILTER(Balanço[Quantidade],(Balanço[Estoque]=Back!$E$3)*(Balanço[Material]=Back!F37007))))</f>
        <v/>
      </c>
    </row>
    <row r="37008" spans="2:7">
      <c r="B37008" s="32">
        <f>SUMIF(Balanço[Estoque],Back!A37008,Balanço[Quantidade])</f>
        <v>0</v>
      </c>
      <c r="G37008" s="32" t="str" cm="1">
        <f t="array" ref="G37008">IF(F37008="","",SUM(_xlfn._xlws.FILTER(Balanço[Quantidade],(Balanço[Estoque]=Back!$E$3)*(Balanço[Material]=Back!F37008))))</f>
        <v/>
      </c>
    </row>
    <row r="37009" spans="2:7">
      <c r="B37009" s="32">
        <f>SUMIF(Balanço[Estoque],Back!A37009,Balanço[Quantidade])</f>
        <v>0</v>
      </c>
      <c r="G37009" s="32" t="str" cm="1">
        <f t="array" ref="G37009">IF(F37009="","",SUM(_xlfn._xlws.FILTER(Balanço[Quantidade],(Balanço[Estoque]=Back!$E$3)*(Balanço[Material]=Back!F37009))))</f>
        <v/>
      </c>
    </row>
    <row r="37010" spans="2:7">
      <c r="B37010" s="32">
        <f>SUMIF(Balanço[Estoque],Back!A37010,Balanço[Quantidade])</f>
        <v>0</v>
      </c>
      <c r="G37010" s="32" t="str" cm="1">
        <f t="array" ref="G37010">IF(F37010="","",SUM(_xlfn._xlws.FILTER(Balanço[Quantidade],(Balanço[Estoque]=Back!$E$3)*(Balanço[Material]=Back!F37010))))</f>
        <v/>
      </c>
    </row>
    <row r="37011" spans="2:7">
      <c r="B37011" s="32">
        <f>SUMIF(Balanço[Estoque],Back!A37011,Balanço[Quantidade])</f>
        <v>0</v>
      </c>
      <c r="G37011" s="32" t="str" cm="1">
        <f t="array" ref="G37011">IF(F37011="","",SUM(_xlfn._xlws.FILTER(Balanço[Quantidade],(Balanço[Estoque]=Back!$E$3)*(Balanço[Material]=Back!F37011))))</f>
        <v/>
      </c>
    </row>
    <row r="37012" spans="2:7">
      <c r="B37012" s="32">
        <f>SUMIF(Balanço[Estoque],Back!A37012,Balanço[Quantidade])</f>
        <v>0</v>
      </c>
      <c r="G37012" s="32" t="str" cm="1">
        <f t="array" ref="G37012">IF(F37012="","",SUM(_xlfn._xlws.FILTER(Balanço[Quantidade],(Balanço[Estoque]=Back!$E$3)*(Balanço[Material]=Back!F37012))))</f>
        <v/>
      </c>
    </row>
    <row r="37013" spans="2:7">
      <c r="B37013" s="32">
        <f>SUMIF(Balanço[Estoque],Back!A37013,Balanço[Quantidade])</f>
        <v>0</v>
      </c>
      <c r="G37013" s="32" t="str" cm="1">
        <f t="array" ref="G37013">IF(F37013="","",SUM(_xlfn._xlws.FILTER(Balanço[Quantidade],(Balanço[Estoque]=Back!$E$3)*(Balanço[Material]=Back!F37013))))</f>
        <v/>
      </c>
    </row>
    <row r="37014" spans="2:7">
      <c r="B37014" s="32">
        <f>SUMIF(Balanço[Estoque],Back!A37014,Balanço[Quantidade])</f>
        <v>0</v>
      </c>
      <c r="G37014" s="32" t="str" cm="1">
        <f t="array" ref="G37014">IF(F37014="","",SUM(_xlfn._xlws.FILTER(Balanço[Quantidade],(Balanço[Estoque]=Back!$E$3)*(Balanço[Material]=Back!F37014))))</f>
        <v/>
      </c>
    </row>
    <row r="37015" spans="2:7">
      <c r="B37015" s="32">
        <f>SUMIF(Balanço[Estoque],Back!A37015,Balanço[Quantidade])</f>
        <v>0</v>
      </c>
      <c r="G37015" s="32" t="str" cm="1">
        <f t="array" ref="G37015">IF(F37015="","",SUM(_xlfn._xlws.FILTER(Balanço[Quantidade],(Balanço[Estoque]=Back!$E$3)*(Balanço[Material]=Back!F37015))))</f>
        <v/>
      </c>
    </row>
    <row r="37016" spans="2:7">
      <c r="B37016" s="32">
        <f>SUMIF(Balanço[Estoque],Back!A37016,Balanço[Quantidade])</f>
        <v>0</v>
      </c>
      <c r="G37016" s="32" t="str" cm="1">
        <f t="array" ref="G37016">IF(F37016="","",SUM(_xlfn._xlws.FILTER(Balanço[Quantidade],(Balanço[Estoque]=Back!$E$3)*(Balanço[Material]=Back!F37016))))</f>
        <v/>
      </c>
    </row>
    <row r="37017" spans="2:7">
      <c r="B37017" s="32">
        <f>SUMIF(Balanço[Estoque],Back!A37017,Balanço[Quantidade])</f>
        <v>0</v>
      </c>
      <c r="G37017" s="32" t="str" cm="1">
        <f t="array" ref="G37017">IF(F37017="","",SUM(_xlfn._xlws.FILTER(Balanço[Quantidade],(Balanço[Estoque]=Back!$E$3)*(Balanço[Material]=Back!F37017))))</f>
        <v/>
      </c>
    </row>
    <row r="37018" spans="2:7">
      <c r="B37018" s="32">
        <f>SUMIF(Balanço[Estoque],Back!A37018,Balanço[Quantidade])</f>
        <v>0</v>
      </c>
      <c r="G37018" s="32" t="str" cm="1">
        <f t="array" ref="G37018">IF(F37018="","",SUM(_xlfn._xlws.FILTER(Balanço[Quantidade],(Balanço[Estoque]=Back!$E$3)*(Balanço[Material]=Back!F37018))))</f>
        <v/>
      </c>
    </row>
    <row r="37019" spans="2:7">
      <c r="B37019" s="32">
        <f>SUMIF(Balanço[Estoque],Back!A37019,Balanço[Quantidade])</f>
        <v>0</v>
      </c>
      <c r="G37019" s="32" t="str" cm="1">
        <f t="array" ref="G37019">IF(F37019="","",SUM(_xlfn._xlws.FILTER(Balanço[Quantidade],(Balanço[Estoque]=Back!$E$3)*(Balanço[Material]=Back!F37019))))</f>
        <v/>
      </c>
    </row>
    <row r="37020" spans="2:7">
      <c r="B37020" s="32">
        <f>SUMIF(Balanço[Estoque],Back!A37020,Balanço[Quantidade])</f>
        <v>0</v>
      </c>
      <c r="G37020" s="32" t="str" cm="1">
        <f t="array" ref="G37020">IF(F37020="","",SUM(_xlfn._xlws.FILTER(Balanço[Quantidade],(Balanço[Estoque]=Back!$E$3)*(Balanço[Material]=Back!F37020))))</f>
        <v/>
      </c>
    </row>
    <row r="37021" spans="2:7">
      <c r="B37021" s="32">
        <f>SUMIF(Balanço[Estoque],Back!A37021,Balanço[Quantidade])</f>
        <v>0</v>
      </c>
      <c r="G37021" s="32" t="str" cm="1">
        <f t="array" ref="G37021">IF(F37021="","",SUM(_xlfn._xlws.FILTER(Balanço[Quantidade],(Balanço[Estoque]=Back!$E$3)*(Balanço[Material]=Back!F37021))))</f>
        <v/>
      </c>
    </row>
    <row r="37022" spans="2:7">
      <c r="B37022" s="32">
        <f>SUMIF(Balanço[Estoque],Back!A37022,Balanço[Quantidade])</f>
        <v>0</v>
      </c>
      <c r="G37022" s="32" t="str" cm="1">
        <f t="array" ref="G37022">IF(F37022="","",SUM(_xlfn._xlws.FILTER(Balanço[Quantidade],(Balanço[Estoque]=Back!$E$3)*(Balanço[Material]=Back!F37022))))</f>
        <v/>
      </c>
    </row>
    <row r="37023" spans="2:7">
      <c r="B37023" s="32">
        <f>SUMIF(Balanço[Estoque],Back!A37023,Balanço[Quantidade])</f>
        <v>0</v>
      </c>
      <c r="G37023" s="32" t="str" cm="1">
        <f t="array" ref="G37023">IF(F37023="","",SUM(_xlfn._xlws.FILTER(Balanço[Quantidade],(Balanço[Estoque]=Back!$E$3)*(Balanço[Material]=Back!F37023))))</f>
        <v/>
      </c>
    </row>
    <row r="37024" spans="2:7">
      <c r="B37024" s="32">
        <f>SUMIF(Balanço[Estoque],Back!A37024,Balanço[Quantidade])</f>
        <v>0</v>
      </c>
      <c r="G37024" s="32" t="str" cm="1">
        <f t="array" ref="G37024">IF(F37024="","",SUM(_xlfn._xlws.FILTER(Balanço[Quantidade],(Balanço[Estoque]=Back!$E$3)*(Balanço[Material]=Back!F37024))))</f>
        <v/>
      </c>
    </row>
    <row r="37025" spans="2:7">
      <c r="B37025" s="32">
        <f>SUMIF(Balanço[Estoque],Back!A37025,Balanço[Quantidade])</f>
        <v>0</v>
      </c>
      <c r="G37025" s="32" t="str" cm="1">
        <f t="array" ref="G37025">IF(F37025="","",SUM(_xlfn._xlws.FILTER(Balanço[Quantidade],(Balanço[Estoque]=Back!$E$3)*(Balanço[Material]=Back!F37025))))</f>
        <v/>
      </c>
    </row>
    <row r="37026" spans="2:7">
      <c r="B37026" s="32">
        <f>SUMIF(Balanço[Estoque],Back!A37026,Balanço[Quantidade])</f>
        <v>0</v>
      </c>
      <c r="G37026" s="32" t="str" cm="1">
        <f t="array" ref="G37026">IF(F37026="","",SUM(_xlfn._xlws.FILTER(Balanço[Quantidade],(Balanço[Estoque]=Back!$E$3)*(Balanço[Material]=Back!F37026))))</f>
        <v/>
      </c>
    </row>
    <row r="37027" spans="2:7">
      <c r="B37027" s="32">
        <f>SUMIF(Balanço[Estoque],Back!A37027,Balanço[Quantidade])</f>
        <v>0</v>
      </c>
      <c r="G37027" s="32" t="str" cm="1">
        <f t="array" ref="G37027">IF(F37027="","",SUM(_xlfn._xlws.FILTER(Balanço[Quantidade],(Balanço[Estoque]=Back!$E$3)*(Balanço[Material]=Back!F37027))))</f>
        <v/>
      </c>
    </row>
    <row r="37028" spans="2:7">
      <c r="B37028" s="32">
        <f>SUMIF(Balanço[Estoque],Back!A37028,Balanço[Quantidade])</f>
        <v>0</v>
      </c>
      <c r="G37028" s="32" t="str" cm="1">
        <f t="array" ref="G37028">IF(F37028="","",SUM(_xlfn._xlws.FILTER(Balanço[Quantidade],(Balanço[Estoque]=Back!$E$3)*(Balanço[Material]=Back!F37028))))</f>
        <v/>
      </c>
    </row>
    <row r="37029" spans="2:7">
      <c r="B37029" s="32">
        <f>SUMIF(Balanço[Estoque],Back!A37029,Balanço[Quantidade])</f>
        <v>0</v>
      </c>
      <c r="G37029" s="32" t="str" cm="1">
        <f t="array" ref="G37029">IF(F37029="","",SUM(_xlfn._xlws.FILTER(Balanço[Quantidade],(Balanço[Estoque]=Back!$E$3)*(Balanço[Material]=Back!F37029))))</f>
        <v/>
      </c>
    </row>
    <row r="37030" spans="2:7">
      <c r="B37030" s="32">
        <f>SUMIF(Balanço[Estoque],Back!A37030,Balanço[Quantidade])</f>
        <v>0</v>
      </c>
      <c r="G37030" s="32" t="str" cm="1">
        <f t="array" ref="G37030">IF(F37030="","",SUM(_xlfn._xlws.FILTER(Balanço[Quantidade],(Balanço[Estoque]=Back!$E$3)*(Balanço[Material]=Back!F37030))))</f>
        <v/>
      </c>
    </row>
    <row r="37031" spans="2:7">
      <c r="B37031" s="32">
        <f>SUMIF(Balanço[Estoque],Back!A37031,Balanço[Quantidade])</f>
        <v>0</v>
      </c>
      <c r="G37031" s="32" t="str" cm="1">
        <f t="array" ref="G37031">IF(F37031="","",SUM(_xlfn._xlws.FILTER(Balanço[Quantidade],(Balanço[Estoque]=Back!$E$3)*(Balanço[Material]=Back!F37031))))</f>
        <v/>
      </c>
    </row>
    <row r="37032" spans="2:7">
      <c r="B37032" s="32">
        <f>SUMIF(Balanço[Estoque],Back!A37032,Balanço[Quantidade])</f>
        <v>0</v>
      </c>
      <c r="G37032" s="32" t="str" cm="1">
        <f t="array" ref="G37032">IF(F37032="","",SUM(_xlfn._xlws.FILTER(Balanço[Quantidade],(Balanço[Estoque]=Back!$E$3)*(Balanço[Material]=Back!F37032))))</f>
        <v/>
      </c>
    </row>
    <row r="37033" spans="2:7">
      <c r="B37033" s="32">
        <f>SUMIF(Balanço[Estoque],Back!A37033,Balanço[Quantidade])</f>
        <v>0</v>
      </c>
      <c r="G37033" s="32" t="str" cm="1">
        <f t="array" ref="G37033">IF(F37033="","",SUM(_xlfn._xlws.FILTER(Balanço[Quantidade],(Balanço[Estoque]=Back!$E$3)*(Balanço[Material]=Back!F37033))))</f>
        <v/>
      </c>
    </row>
    <row r="37034" spans="2:7">
      <c r="B37034" s="32">
        <f>SUMIF(Balanço[Estoque],Back!A37034,Balanço[Quantidade])</f>
        <v>0</v>
      </c>
      <c r="G37034" s="32" t="str" cm="1">
        <f t="array" ref="G37034">IF(F37034="","",SUM(_xlfn._xlws.FILTER(Balanço[Quantidade],(Balanço[Estoque]=Back!$E$3)*(Balanço[Material]=Back!F37034))))</f>
        <v/>
      </c>
    </row>
    <row r="37035" spans="2:7">
      <c r="B37035" s="32">
        <f>SUMIF(Balanço[Estoque],Back!A37035,Balanço[Quantidade])</f>
        <v>0</v>
      </c>
      <c r="G37035" s="32" t="str" cm="1">
        <f t="array" ref="G37035">IF(F37035="","",SUM(_xlfn._xlws.FILTER(Balanço[Quantidade],(Balanço[Estoque]=Back!$E$3)*(Balanço[Material]=Back!F37035))))</f>
        <v/>
      </c>
    </row>
    <row r="37036" spans="2:7">
      <c r="B37036" s="32">
        <f>SUMIF(Balanço[Estoque],Back!A37036,Balanço[Quantidade])</f>
        <v>0</v>
      </c>
      <c r="G37036" s="32" t="str" cm="1">
        <f t="array" ref="G37036">IF(F37036="","",SUM(_xlfn._xlws.FILTER(Balanço[Quantidade],(Balanço[Estoque]=Back!$E$3)*(Balanço[Material]=Back!F37036))))</f>
        <v/>
      </c>
    </row>
    <row r="37037" spans="2:7">
      <c r="B37037" s="32">
        <f>SUMIF(Balanço[Estoque],Back!A37037,Balanço[Quantidade])</f>
        <v>0</v>
      </c>
      <c r="G37037" s="32" t="str" cm="1">
        <f t="array" ref="G37037">IF(F37037="","",SUM(_xlfn._xlws.FILTER(Balanço[Quantidade],(Balanço[Estoque]=Back!$E$3)*(Balanço[Material]=Back!F37037))))</f>
        <v/>
      </c>
    </row>
    <row r="37038" spans="2:7">
      <c r="B37038" s="32">
        <f>SUMIF(Balanço[Estoque],Back!A37038,Balanço[Quantidade])</f>
        <v>0</v>
      </c>
      <c r="G37038" s="32" t="str" cm="1">
        <f t="array" ref="G37038">IF(F37038="","",SUM(_xlfn._xlws.FILTER(Balanço[Quantidade],(Balanço[Estoque]=Back!$E$3)*(Balanço[Material]=Back!F37038))))</f>
        <v/>
      </c>
    </row>
    <row r="37039" spans="2:7">
      <c r="B37039" s="32">
        <f>SUMIF(Balanço[Estoque],Back!A37039,Balanço[Quantidade])</f>
        <v>0</v>
      </c>
      <c r="G37039" s="32" t="str" cm="1">
        <f t="array" ref="G37039">IF(F37039="","",SUM(_xlfn._xlws.FILTER(Balanço[Quantidade],(Balanço[Estoque]=Back!$E$3)*(Balanço[Material]=Back!F37039))))</f>
        <v/>
      </c>
    </row>
    <row r="37040" spans="2:7">
      <c r="B37040" s="32">
        <f>SUMIF(Balanço[Estoque],Back!A37040,Balanço[Quantidade])</f>
        <v>0</v>
      </c>
      <c r="G37040" s="32" t="str" cm="1">
        <f t="array" ref="G37040">IF(F37040="","",SUM(_xlfn._xlws.FILTER(Balanço[Quantidade],(Balanço[Estoque]=Back!$E$3)*(Balanço[Material]=Back!F37040))))</f>
        <v/>
      </c>
    </row>
    <row r="37041" spans="2:7">
      <c r="B37041" s="32">
        <f>SUMIF(Balanço[Estoque],Back!A37041,Balanço[Quantidade])</f>
        <v>0</v>
      </c>
      <c r="G37041" s="32" t="str" cm="1">
        <f t="array" ref="G37041">IF(F37041="","",SUM(_xlfn._xlws.FILTER(Balanço[Quantidade],(Balanço[Estoque]=Back!$E$3)*(Balanço[Material]=Back!F37041))))</f>
        <v/>
      </c>
    </row>
    <row r="37042" spans="2:7">
      <c r="B37042" s="32">
        <f>SUMIF(Balanço[Estoque],Back!A37042,Balanço[Quantidade])</f>
        <v>0</v>
      </c>
      <c r="G37042" s="32" t="str" cm="1">
        <f t="array" ref="G37042">IF(F37042="","",SUM(_xlfn._xlws.FILTER(Balanço[Quantidade],(Balanço[Estoque]=Back!$E$3)*(Balanço[Material]=Back!F37042))))</f>
        <v/>
      </c>
    </row>
    <row r="37043" spans="2:7">
      <c r="B37043" s="32">
        <f>SUMIF(Balanço[Estoque],Back!A37043,Balanço[Quantidade])</f>
        <v>0</v>
      </c>
      <c r="G37043" s="32" t="str" cm="1">
        <f t="array" ref="G37043">IF(F37043="","",SUM(_xlfn._xlws.FILTER(Balanço[Quantidade],(Balanço[Estoque]=Back!$E$3)*(Balanço[Material]=Back!F37043))))</f>
        <v/>
      </c>
    </row>
    <row r="37044" spans="2:7">
      <c r="B37044" s="32">
        <f>SUMIF(Balanço[Estoque],Back!A37044,Balanço[Quantidade])</f>
        <v>0</v>
      </c>
      <c r="G37044" s="32" t="str" cm="1">
        <f t="array" ref="G37044">IF(F37044="","",SUM(_xlfn._xlws.FILTER(Balanço[Quantidade],(Balanço[Estoque]=Back!$E$3)*(Balanço[Material]=Back!F37044))))</f>
        <v/>
      </c>
    </row>
    <row r="37045" spans="2:7">
      <c r="B37045" s="32">
        <f>SUMIF(Balanço[Estoque],Back!A37045,Balanço[Quantidade])</f>
        <v>0</v>
      </c>
      <c r="G37045" s="32" t="str" cm="1">
        <f t="array" ref="G37045">IF(F37045="","",SUM(_xlfn._xlws.FILTER(Balanço[Quantidade],(Balanço[Estoque]=Back!$E$3)*(Balanço[Material]=Back!F37045))))</f>
        <v/>
      </c>
    </row>
    <row r="37046" spans="2:7">
      <c r="B37046" s="32">
        <f>SUMIF(Balanço[Estoque],Back!A37046,Balanço[Quantidade])</f>
        <v>0</v>
      </c>
      <c r="G37046" s="32" t="str" cm="1">
        <f t="array" ref="G37046">IF(F37046="","",SUM(_xlfn._xlws.FILTER(Balanço[Quantidade],(Balanço[Estoque]=Back!$E$3)*(Balanço[Material]=Back!F37046))))</f>
        <v/>
      </c>
    </row>
    <row r="37047" spans="2:7">
      <c r="B37047" s="32">
        <f>SUMIF(Balanço[Estoque],Back!A37047,Balanço[Quantidade])</f>
        <v>0</v>
      </c>
      <c r="G37047" s="32" t="str" cm="1">
        <f t="array" ref="G37047">IF(F37047="","",SUM(_xlfn._xlws.FILTER(Balanço[Quantidade],(Balanço[Estoque]=Back!$E$3)*(Balanço[Material]=Back!F37047))))</f>
        <v/>
      </c>
    </row>
    <row r="37048" spans="2:7">
      <c r="B37048" s="32">
        <f>SUMIF(Balanço[Estoque],Back!A37048,Balanço[Quantidade])</f>
        <v>0</v>
      </c>
      <c r="G37048" s="32" t="str" cm="1">
        <f t="array" ref="G37048">IF(F37048="","",SUM(_xlfn._xlws.FILTER(Balanço[Quantidade],(Balanço[Estoque]=Back!$E$3)*(Balanço[Material]=Back!F37048))))</f>
        <v/>
      </c>
    </row>
    <row r="37049" spans="2:7">
      <c r="B37049" s="32">
        <f>SUMIF(Balanço[Estoque],Back!A37049,Balanço[Quantidade])</f>
        <v>0</v>
      </c>
      <c r="G37049" s="32" t="str" cm="1">
        <f t="array" ref="G37049">IF(F37049="","",SUM(_xlfn._xlws.FILTER(Balanço[Quantidade],(Balanço[Estoque]=Back!$E$3)*(Balanço[Material]=Back!F37049))))</f>
        <v/>
      </c>
    </row>
    <row r="37050" spans="2:7">
      <c r="B37050" s="32">
        <f>SUMIF(Balanço[Estoque],Back!A37050,Balanço[Quantidade])</f>
        <v>0</v>
      </c>
      <c r="G37050" s="32" t="str" cm="1">
        <f t="array" ref="G37050">IF(F37050="","",SUM(_xlfn._xlws.FILTER(Balanço[Quantidade],(Balanço[Estoque]=Back!$E$3)*(Balanço[Material]=Back!F37050))))</f>
        <v/>
      </c>
    </row>
    <row r="37051" spans="2:7">
      <c r="B37051" s="32">
        <f>SUMIF(Balanço[Estoque],Back!A37051,Balanço[Quantidade])</f>
        <v>0</v>
      </c>
      <c r="G37051" s="32" t="str" cm="1">
        <f t="array" ref="G37051">IF(F37051="","",SUM(_xlfn._xlws.FILTER(Balanço[Quantidade],(Balanço[Estoque]=Back!$E$3)*(Balanço[Material]=Back!F37051))))</f>
        <v/>
      </c>
    </row>
    <row r="37052" spans="2:7">
      <c r="B37052" s="32">
        <f>SUMIF(Balanço[Estoque],Back!A37052,Balanço[Quantidade])</f>
        <v>0</v>
      </c>
      <c r="G37052" s="32" t="str" cm="1">
        <f t="array" ref="G37052">IF(F37052="","",SUM(_xlfn._xlws.FILTER(Balanço[Quantidade],(Balanço[Estoque]=Back!$E$3)*(Balanço[Material]=Back!F37052))))</f>
        <v/>
      </c>
    </row>
    <row r="37053" spans="2:7">
      <c r="B37053" s="32">
        <f>SUMIF(Balanço[Estoque],Back!A37053,Balanço[Quantidade])</f>
        <v>0</v>
      </c>
      <c r="G37053" s="32" t="str" cm="1">
        <f t="array" ref="G37053">IF(F37053="","",SUM(_xlfn._xlws.FILTER(Balanço[Quantidade],(Balanço[Estoque]=Back!$E$3)*(Balanço[Material]=Back!F37053))))</f>
        <v/>
      </c>
    </row>
    <row r="37054" spans="2:7">
      <c r="B37054" s="32">
        <f>SUMIF(Balanço[Estoque],Back!A37054,Balanço[Quantidade])</f>
        <v>0</v>
      </c>
      <c r="G37054" s="32" t="str" cm="1">
        <f t="array" ref="G37054">IF(F37054="","",SUM(_xlfn._xlws.FILTER(Balanço[Quantidade],(Balanço[Estoque]=Back!$E$3)*(Balanço[Material]=Back!F37054))))</f>
        <v/>
      </c>
    </row>
    <row r="37055" spans="2:7">
      <c r="B37055" s="32">
        <f>SUMIF(Balanço[Estoque],Back!A37055,Balanço[Quantidade])</f>
        <v>0</v>
      </c>
      <c r="G37055" s="32" t="str" cm="1">
        <f t="array" ref="G37055">IF(F37055="","",SUM(_xlfn._xlws.FILTER(Balanço[Quantidade],(Balanço[Estoque]=Back!$E$3)*(Balanço[Material]=Back!F37055))))</f>
        <v/>
      </c>
    </row>
    <row r="37056" spans="2:7">
      <c r="B37056" s="32">
        <f>SUMIF(Balanço[Estoque],Back!A37056,Balanço[Quantidade])</f>
        <v>0</v>
      </c>
      <c r="G37056" s="32" t="str" cm="1">
        <f t="array" ref="G37056">IF(F37056="","",SUM(_xlfn._xlws.FILTER(Balanço[Quantidade],(Balanço[Estoque]=Back!$E$3)*(Balanço[Material]=Back!F37056))))</f>
        <v/>
      </c>
    </row>
    <row r="37057" spans="2:7">
      <c r="B37057" s="32">
        <f>SUMIF(Balanço[Estoque],Back!A37057,Balanço[Quantidade])</f>
        <v>0</v>
      </c>
      <c r="G37057" s="32" t="str" cm="1">
        <f t="array" ref="G37057">IF(F37057="","",SUM(_xlfn._xlws.FILTER(Balanço[Quantidade],(Balanço[Estoque]=Back!$E$3)*(Balanço[Material]=Back!F37057))))</f>
        <v/>
      </c>
    </row>
    <row r="37058" spans="2:7">
      <c r="B37058" s="32">
        <f>SUMIF(Balanço[Estoque],Back!A37058,Balanço[Quantidade])</f>
        <v>0</v>
      </c>
      <c r="G37058" s="32" t="str" cm="1">
        <f t="array" ref="G37058">IF(F37058="","",SUM(_xlfn._xlws.FILTER(Balanço[Quantidade],(Balanço[Estoque]=Back!$E$3)*(Balanço[Material]=Back!F37058))))</f>
        <v/>
      </c>
    </row>
    <row r="37059" spans="2:7">
      <c r="B37059" s="32">
        <f>SUMIF(Balanço[Estoque],Back!A37059,Balanço[Quantidade])</f>
        <v>0</v>
      </c>
      <c r="G37059" s="32" t="str" cm="1">
        <f t="array" ref="G37059">IF(F37059="","",SUM(_xlfn._xlws.FILTER(Balanço[Quantidade],(Balanço[Estoque]=Back!$E$3)*(Balanço[Material]=Back!F37059))))</f>
        <v/>
      </c>
    </row>
    <row r="37060" spans="2:7">
      <c r="B37060" s="32">
        <f>SUMIF(Balanço[Estoque],Back!A37060,Balanço[Quantidade])</f>
        <v>0</v>
      </c>
      <c r="G37060" s="32" t="str" cm="1">
        <f t="array" ref="G37060">IF(F37060="","",SUM(_xlfn._xlws.FILTER(Balanço[Quantidade],(Balanço[Estoque]=Back!$E$3)*(Balanço[Material]=Back!F37060))))</f>
        <v/>
      </c>
    </row>
    <row r="37061" spans="2:7">
      <c r="B37061" s="32">
        <f>SUMIF(Balanço[Estoque],Back!A37061,Balanço[Quantidade])</f>
        <v>0</v>
      </c>
      <c r="G37061" s="32" t="str" cm="1">
        <f t="array" ref="G37061">IF(F37061="","",SUM(_xlfn._xlws.FILTER(Balanço[Quantidade],(Balanço[Estoque]=Back!$E$3)*(Balanço[Material]=Back!F37061))))</f>
        <v/>
      </c>
    </row>
    <row r="37062" spans="2:7">
      <c r="B37062" s="32">
        <f>SUMIF(Balanço[Estoque],Back!A37062,Balanço[Quantidade])</f>
        <v>0</v>
      </c>
      <c r="G37062" s="32" t="str" cm="1">
        <f t="array" ref="G37062">IF(F37062="","",SUM(_xlfn._xlws.FILTER(Balanço[Quantidade],(Balanço[Estoque]=Back!$E$3)*(Balanço[Material]=Back!F37062))))</f>
        <v/>
      </c>
    </row>
    <row r="37063" spans="2:7">
      <c r="B37063" s="32">
        <f>SUMIF(Balanço[Estoque],Back!A37063,Balanço[Quantidade])</f>
        <v>0</v>
      </c>
      <c r="G37063" s="32" t="str" cm="1">
        <f t="array" ref="G37063">IF(F37063="","",SUM(_xlfn._xlws.FILTER(Balanço[Quantidade],(Balanço[Estoque]=Back!$E$3)*(Balanço[Material]=Back!F37063))))</f>
        <v/>
      </c>
    </row>
    <row r="37064" spans="2:7">
      <c r="B37064" s="32">
        <f>SUMIF(Balanço[Estoque],Back!A37064,Balanço[Quantidade])</f>
        <v>0</v>
      </c>
      <c r="G37064" s="32" t="str" cm="1">
        <f t="array" ref="G37064">IF(F37064="","",SUM(_xlfn._xlws.FILTER(Balanço[Quantidade],(Balanço[Estoque]=Back!$E$3)*(Balanço[Material]=Back!F37064))))</f>
        <v/>
      </c>
    </row>
    <row r="37065" spans="2:7">
      <c r="B37065" s="32">
        <f>SUMIF(Balanço[Estoque],Back!A37065,Balanço[Quantidade])</f>
        <v>0</v>
      </c>
      <c r="G37065" s="32" t="str" cm="1">
        <f t="array" ref="G37065">IF(F37065="","",SUM(_xlfn._xlws.FILTER(Balanço[Quantidade],(Balanço[Estoque]=Back!$E$3)*(Balanço[Material]=Back!F37065))))</f>
        <v/>
      </c>
    </row>
    <row r="37066" spans="2:7">
      <c r="B37066" s="32">
        <f>SUMIF(Balanço[Estoque],Back!A37066,Balanço[Quantidade])</f>
        <v>0</v>
      </c>
      <c r="G37066" s="32" t="str" cm="1">
        <f t="array" ref="G37066">IF(F37066="","",SUM(_xlfn._xlws.FILTER(Balanço[Quantidade],(Balanço[Estoque]=Back!$E$3)*(Balanço[Material]=Back!F37066))))</f>
        <v/>
      </c>
    </row>
    <row r="37067" spans="2:7">
      <c r="B37067" s="32">
        <f>SUMIF(Balanço[Estoque],Back!A37067,Balanço[Quantidade])</f>
        <v>0</v>
      </c>
      <c r="G37067" s="32" t="str" cm="1">
        <f t="array" ref="G37067">IF(F37067="","",SUM(_xlfn._xlws.FILTER(Balanço[Quantidade],(Balanço[Estoque]=Back!$E$3)*(Balanço[Material]=Back!F37067))))</f>
        <v/>
      </c>
    </row>
    <row r="37068" spans="2:7">
      <c r="B37068" s="32">
        <f>SUMIF(Balanço[Estoque],Back!A37068,Balanço[Quantidade])</f>
        <v>0</v>
      </c>
      <c r="G37068" s="32" t="str" cm="1">
        <f t="array" ref="G37068">IF(F37068="","",SUM(_xlfn._xlws.FILTER(Balanço[Quantidade],(Balanço[Estoque]=Back!$E$3)*(Balanço[Material]=Back!F37068))))</f>
        <v/>
      </c>
    </row>
    <row r="37069" spans="2:7">
      <c r="B37069" s="32">
        <f>SUMIF(Balanço[Estoque],Back!A37069,Balanço[Quantidade])</f>
        <v>0</v>
      </c>
      <c r="G37069" s="32" t="str" cm="1">
        <f t="array" ref="G37069">IF(F37069="","",SUM(_xlfn._xlws.FILTER(Balanço[Quantidade],(Balanço[Estoque]=Back!$E$3)*(Balanço[Material]=Back!F37069))))</f>
        <v/>
      </c>
    </row>
    <row r="37070" spans="2:7">
      <c r="B37070" s="32">
        <f>SUMIF(Balanço[Estoque],Back!A37070,Balanço[Quantidade])</f>
        <v>0</v>
      </c>
      <c r="G37070" s="32" t="str" cm="1">
        <f t="array" ref="G37070">IF(F37070="","",SUM(_xlfn._xlws.FILTER(Balanço[Quantidade],(Balanço[Estoque]=Back!$E$3)*(Balanço[Material]=Back!F37070))))</f>
        <v/>
      </c>
    </row>
    <row r="37071" spans="2:7">
      <c r="B37071" s="32">
        <f>SUMIF(Balanço[Estoque],Back!A37071,Balanço[Quantidade])</f>
        <v>0</v>
      </c>
      <c r="G37071" s="32" t="str" cm="1">
        <f t="array" ref="G37071">IF(F37071="","",SUM(_xlfn._xlws.FILTER(Balanço[Quantidade],(Balanço[Estoque]=Back!$E$3)*(Balanço[Material]=Back!F37071))))</f>
        <v/>
      </c>
    </row>
    <row r="37072" spans="2:7">
      <c r="B37072" s="32">
        <f>SUMIF(Balanço[Estoque],Back!A37072,Balanço[Quantidade])</f>
        <v>0</v>
      </c>
      <c r="G37072" s="32" t="str" cm="1">
        <f t="array" ref="G37072">IF(F37072="","",SUM(_xlfn._xlws.FILTER(Balanço[Quantidade],(Balanço[Estoque]=Back!$E$3)*(Balanço[Material]=Back!F37072))))</f>
        <v/>
      </c>
    </row>
    <row r="37073" spans="2:7">
      <c r="B37073" s="32">
        <f>SUMIF(Balanço[Estoque],Back!A37073,Balanço[Quantidade])</f>
        <v>0</v>
      </c>
      <c r="G37073" s="32" t="str" cm="1">
        <f t="array" ref="G37073">IF(F37073="","",SUM(_xlfn._xlws.FILTER(Balanço[Quantidade],(Balanço[Estoque]=Back!$E$3)*(Balanço[Material]=Back!F37073))))</f>
        <v/>
      </c>
    </row>
    <row r="37074" spans="2:7">
      <c r="B37074" s="32">
        <f>SUMIF(Balanço[Estoque],Back!A37074,Balanço[Quantidade])</f>
        <v>0</v>
      </c>
      <c r="G37074" s="32" t="str" cm="1">
        <f t="array" ref="G37074">IF(F37074="","",SUM(_xlfn._xlws.FILTER(Balanço[Quantidade],(Balanço[Estoque]=Back!$E$3)*(Balanço[Material]=Back!F37074))))</f>
        <v/>
      </c>
    </row>
    <row r="37075" spans="2:7">
      <c r="B37075" s="32">
        <f>SUMIF(Balanço[Estoque],Back!A37075,Balanço[Quantidade])</f>
        <v>0</v>
      </c>
      <c r="G37075" s="32" t="str" cm="1">
        <f t="array" ref="G37075">IF(F37075="","",SUM(_xlfn._xlws.FILTER(Balanço[Quantidade],(Balanço[Estoque]=Back!$E$3)*(Balanço[Material]=Back!F37075))))</f>
        <v/>
      </c>
    </row>
    <row r="37076" spans="2:7">
      <c r="B37076" s="32">
        <f>SUMIF(Balanço[Estoque],Back!A37076,Balanço[Quantidade])</f>
        <v>0</v>
      </c>
      <c r="G37076" s="32" t="str" cm="1">
        <f t="array" ref="G37076">IF(F37076="","",SUM(_xlfn._xlws.FILTER(Balanço[Quantidade],(Balanço[Estoque]=Back!$E$3)*(Balanço[Material]=Back!F37076))))</f>
        <v/>
      </c>
    </row>
    <row r="37077" spans="2:7">
      <c r="B37077" s="32">
        <f>SUMIF(Balanço[Estoque],Back!A37077,Balanço[Quantidade])</f>
        <v>0</v>
      </c>
      <c r="G37077" s="32" t="str" cm="1">
        <f t="array" ref="G37077">IF(F37077="","",SUM(_xlfn._xlws.FILTER(Balanço[Quantidade],(Balanço[Estoque]=Back!$E$3)*(Balanço[Material]=Back!F37077))))</f>
        <v/>
      </c>
    </row>
    <row r="37078" spans="2:7">
      <c r="B37078" s="32">
        <f>SUMIF(Balanço[Estoque],Back!A37078,Balanço[Quantidade])</f>
        <v>0</v>
      </c>
      <c r="G37078" s="32" t="str" cm="1">
        <f t="array" ref="G37078">IF(F37078="","",SUM(_xlfn._xlws.FILTER(Balanço[Quantidade],(Balanço[Estoque]=Back!$E$3)*(Balanço[Material]=Back!F37078))))</f>
        <v/>
      </c>
    </row>
    <row r="37079" spans="2:7">
      <c r="B37079" s="32">
        <f>SUMIF(Balanço[Estoque],Back!A37079,Balanço[Quantidade])</f>
        <v>0</v>
      </c>
      <c r="G37079" s="32" t="str" cm="1">
        <f t="array" ref="G37079">IF(F37079="","",SUM(_xlfn._xlws.FILTER(Balanço[Quantidade],(Balanço[Estoque]=Back!$E$3)*(Balanço[Material]=Back!F37079))))</f>
        <v/>
      </c>
    </row>
    <row r="37080" spans="2:7">
      <c r="B37080" s="32">
        <f>SUMIF(Balanço[Estoque],Back!A37080,Balanço[Quantidade])</f>
        <v>0</v>
      </c>
      <c r="G37080" s="32" t="str" cm="1">
        <f t="array" ref="G37080">IF(F37080="","",SUM(_xlfn._xlws.FILTER(Balanço[Quantidade],(Balanço[Estoque]=Back!$E$3)*(Balanço[Material]=Back!F37080))))</f>
        <v/>
      </c>
    </row>
    <row r="37081" spans="2:7">
      <c r="B37081" s="32">
        <f>SUMIF(Balanço[Estoque],Back!A37081,Balanço[Quantidade])</f>
        <v>0</v>
      </c>
      <c r="G37081" s="32" t="str" cm="1">
        <f t="array" ref="G37081">IF(F37081="","",SUM(_xlfn._xlws.FILTER(Balanço[Quantidade],(Balanço[Estoque]=Back!$E$3)*(Balanço[Material]=Back!F37081))))</f>
        <v/>
      </c>
    </row>
    <row r="37082" spans="2:7">
      <c r="B37082" s="32">
        <f>SUMIF(Balanço[Estoque],Back!A37082,Balanço[Quantidade])</f>
        <v>0</v>
      </c>
      <c r="G37082" s="32" t="str" cm="1">
        <f t="array" ref="G37082">IF(F37082="","",SUM(_xlfn._xlws.FILTER(Balanço[Quantidade],(Balanço[Estoque]=Back!$E$3)*(Balanço[Material]=Back!F37082))))</f>
        <v/>
      </c>
    </row>
    <row r="37083" spans="2:7">
      <c r="B37083" s="32">
        <f>SUMIF(Balanço[Estoque],Back!A37083,Balanço[Quantidade])</f>
        <v>0</v>
      </c>
      <c r="G37083" s="32" t="str" cm="1">
        <f t="array" ref="G37083">IF(F37083="","",SUM(_xlfn._xlws.FILTER(Balanço[Quantidade],(Balanço[Estoque]=Back!$E$3)*(Balanço[Material]=Back!F37083))))</f>
        <v/>
      </c>
    </row>
    <row r="37084" spans="2:7">
      <c r="B37084" s="32">
        <f>SUMIF(Balanço[Estoque],Back!A37084,Balanço[Quantidade])</f>
        <v>0</v>
      </c>
      <c r="G37084" s="32" t="str" cm="1">
        <f t="array" ref="G37084">IF(F37084="","",SUM(_xlfn._xlws.FILTER(Balanço[Quantidade],(Balanço[Estoque]=Back!$E$3)*(Balanço[Material]=Back!F37084))))</f>
        <v/>
      </c>
    </row>
    <row r="37085" spans="2:7">
      <c r="B37085" s="32">
        <f>SUMIF(Balanço[Estoque],Back!A37085,Balanço[Quantidade])</f>
        <v>0</v>
      </c>
      <c r="G37085" s="32" t="str" cm="1">
        <f t="array" ref="G37085">IF(F37085="","",SUM(_xlfn._xlws.FILTER(Balanço[Quantidade],(Balanço[Estoque]=Back!$E$3)*(Balanço[Material]=Back!F37085))))</f>
        <v/>
      </c>
    </row>
    <row r="37086" spans="2:7">
      <c r="B37086" s="32">
        <f>SUMIF(Balanço[Estoque],Back!A37086,Balanço[Quantidade])</f>
        <v>0</v>
      </c>
      <c r="G37086" s="32" t="str" cm="1">
        <f t="array" ref="G37086">IF(F37086="","",SUM(_xlfn._xlws.FILTER(Balanço[Quantidade],(Balanço[Estoque]=Back!$E$3)*(Balanço[Material]=Back!F37086))))</f>
        <v/>
      </c>
    </row>
    <row r="37087" spans="2:7">
      <c r="B37087" s="32">
        <f>SUMIF(Balanço[Estoque],Back!A37087,Balanço[Quantidade])</f>
        <v>0</v>
      </c>
      <c r="G37087" s="32" t="str" cm="1">
        <f t="array" ref="G37087">IF(F37087="","",SUM(_xlfn._xlws.FILTER(Balanço[Quantidade],(Balanço[Estoque]=Back!$E$3)*(Balanço[Material]=Back!F37087))))</f>
        <v/>
      </c>
    </row>
    <row r="37088" spans="2:7">
      <c r="B37088" s="32">
        <f>SUMIF(Balanço[Estoque],Back!A37088,Balanço[Quantidade])</f>
        <v>0</v>
      </c>
      <c r="G37088" s="32" t="str" cm="1">
        <f t="array" ref="G37088">IF(F37088="","",SUM(_xlfn._xlws.FILTER(Balanço[Quantidade],(Balanço[Estoque]=Back!$E$3)*(Balanço[Material]=Back!F37088))))</f>
        <v/>
      </c>
    </row>
    <row r="37089" spans="2:7">
      <c r="B37089" s="32">
        <f>SUMIF(Balanço[Estoque],Back!A37089,Balanço[Quantidade])</f>
        <v>0</v>
      </c>
      <c r="G37089" s="32" t="str" cm="1">
        <f t="array" ref="G37089">IF(F37089="","",SUM(_xlfn._xlws.FILTER(Balanço[Quantidade],(Balanço[Estoque]=Back!$E$3)*(Balanço[Material]=Back!F37089))))</f>
        <v/>
      </c>
    </row>
    <row r="37090" spans="2:7">
      <c r="B37090" s="32">
        <f>SUMIF(Balanço[Estoque],Back!A37090,Balanço[Quantidade])</f>
        <v>0</v>
      </c>
      <c r="G37090" s="32" t="str" cm="1">
        <f t="array" ref="G37090">IF(F37090="","",SUM(_xlfn._xlws.FILTER(Balanço[Quantidade],(Balanço[Estoque]=Back!$E$3)*(Balanço[Material]=Back!F37090))))</f>
        <v/>
      </c>
    </row>
    <row r="37091" spans="2:7">
      <c r="B37091" s="32">
        <f>SUMIF(Balanço[Estoque],Back!A37091,Balanço[Quantidade])</f>
        <v>0</v>
      </c>
      <c r="G37091" s="32" t="str" cm="1">
        <f t="array" ref="G37091">IF(F37091="","",SUM(_xlfn._xlws.FILTER(Balanço[Quantidade],(Balanço[Estoque]=Back!$E$3)*(Balanço[Material]=Back!F37091))))</f>
        <v/>
      </c>
    </row>
    <row r="37092" spans="2:7">
      <c r="B37092" s="32">
        <f>SUMIF(Balanço[Estoque],Back!A37092,Balanço[Quantidade])</f>
        <v>0</v>
      </c>
      <c r="G37092" s="32" t="str" cm="1">
        <f t="array" ref="G37092">IF(F37092="","",SUM(_xlfn._xlws.FILTER(Balanço[Quantidade],(Balanço[Estoque]=Back!$E$3)*(Balanço[Material]=Back!F37092))))</f>
        <v/>
      </c>
    </row>
    <row r="37093" spans="2:7">
      <c r="B37093" s="32">
        <f>SUMIF(Balanço[Estoque],Back!A37093,Balanço[Quantidade])</f>
        <v>0</v>
      </c>
      <c r="G37093" s="32" t="str" cm="1">
        <f t="array" ref="G37093">IF(F37093="","",SUM(_xlfn._xlws.FILTER(Balanço[Quantidade],(Balanço[Estoque]=Back!$E$3)*(Balanço[Material]=Back!F37093))))</f>
        <v/>
      </c>
    </row>
    <row r="37094" spans="2:7">
      <c r="B37094" s="32">
        <f>SUMIF(Balanço[Estoque],Back!A37094,Balanço[Quantidade])</f>
        <v>0</v>
      </c>
      <c r="G37094" s="32" t="str" cm="1">
        <f t="array" ref="G37094">IF(F37094="","",SUM(_xlfn._xlws.FILTER(Balanço[Quantidade],(Balanço[Estoque]=Back!$E$3)*(Balanço[Material]=Back!F37094))))</f>
        <v/>
      </c>
    </row>
    <row r="37095" spans="2:7">
      <c r="B37095" s="32">
        <f>SUMIF(Balanço[Estoque],Back!A37095,Balanço[Quantidade])</f>
        <v>0</v>
      </c>
      <c r="G37095" s="32" t="str" cm="1">
        <f t="array" ref="G37095">IF(F37095="","",SUM(_xlfn._xlws.FILTER(Balanço[Quantidade],(Balanço[Estoque]=Back!$E$3)*(Balanço[Material]=Back!F37095))))</f>
        <v/>
      </c>
    </row>
    <row r="37096" spans="2:7">
      <c r="B37096" s="32">
        <f>SUMIF(Balanço[Estoque],Back!A37096,Balanço[Quantidade])</f>
        <v>0</v>
      </c>
      <c r="G37096" s="32" t="str" cm="1">
        <f t="array" ref="G37096">IF(F37096="","",SUM(_xlfn._xlws.FILTER(Balanço[Quantidade],(Balanço[Estoque]=Back!$E$3)*(Balanço[Material]=Back!F37096))))</f>
        <v/>
      </c>
    </row>
    <row r="37097" spans="2:7">
      <c r="B37097" s="32">
        <f>SUMIF(Balanço[Estoque],Back!A37097,Balanço[Quantidade])</f>
        <v>0</v>
      </c>
      <c r="G37097" s="32" t="str" cm="1">
        <f t="array" ref="G37097">IF(F37097="","",SUM(_xlfn._xlws.FILTER(Balanço[Quantidade],(Balanço[Estoque]=Back!$E$3)*(Balanço[Material]=Back!F37097))))</f>
        <v/>
      </c>
    </row>
    <row r="37098" spans="2:7">
      <c r="B37098" s="32">
        <f>SUMIF(Balanço[Estoque],Back!A37098,Balanço[Quantidade])</f>
        <v>0</v>
      </c>
      <c r="G37098" s="32" t="str" cm="1">
        <f t="array" ref="G37098">IF(F37098="","",SUM(_xlfn._xlws.FILTER(Balanço[Quantidade],(Balanço[Estoque]=Back!$E$3)*(Balanço[Material]=Back!F37098))))</f>
        <v/>
      </c>
    </row>
    <row r="37099" spans="2:7">
      <c r="B37099" s="32">
        <f>SUMIF(Balanço[Estoque],Back!A37099,Balanço[Quantidade])</f>
        <v>0</v>
      </c>
      <c r="G37099" s="32" t="str" cm="1">
        <f t="array" ref="G37099">IF(F37099="","",SUM(_xlfn._xlws.FILTER(Balanço[Quantidade],(Balanço[Estoque]=Back!$E$3)*(Balanço[Material]=Back!F37099))))</f>
        <v/>
      </c>
    </row>
    <row r="37100" spans="2:7">
      <c r="B37100" s="32">
        <f>SUMIF(Balanço[Estoque],Back!A37100,Balanço[Quantidade])</f>
        <v>0</v>
      </c>
      <c r="G37100" s="32" t="str" cm="1">
        <f t="array" ref="G37100">IF(F37100="","",SUM(_xlfn._xlws.FILTER(Balanço[Quantidade],(Balanço[Estoque]=Back!$E$3)*(Balanço[Material]=Back!F37100))))</f>
        <v/>
      </c>
    </row>
    <row r="37101" spans="2:7">
      <c r="B37101" s="32">
        <f>SUMIF(Balanço[Estoque],Back!A37101,Balanço[Quantidade])</f>
        <v>0</v>
      </c>
      <c r="G37101" s="32" t="str" cm="1">
        <f t="array" ref="G37101">IF(F37101="","",SUM(_xlfn._xlws.FILTER(Balanço[Quantidade],(Balanço[Estoque]=Back!$E$3)*(Balanço[Material]=Back!F37101))))</f>
        <v/>
      </c>
    </row>
    <row r="37102" spans="2:7">
      <c r="B37102" s="32">
        <f>SUMIF(Balanço[Estoque],Back!A37102,Balanço[Quantidade])</f>
        <v>0</v>
      </c>
      <c r="G37102" s="32" t="str" cm="1">
        <f t="array" ref="G37102">IF(F37102="","",SUM(_xlfn._xlws.FILTER(Balanço[Quantidade],(Balanço[Estoque]=Back!$E$3)*(Balanço[Material]=Back!F37102))))</f>
        <v/>
      </c>
    </row>
    <row r="37103" spans="2:7">
      <c r="B37103" s="32">
        <f>SUMIF(Balanço[Estoque],Back!A37103,Balanço[Quantidade])</f>
        <v>0</v>
      </c>
      <c r="G37103" s="32" t="str" cm="1">
        <f t="array" ref="G37103">IF(F37103="","",SUM(_xlfn._xlws.FILTER(Balanço[Quantidade],(Balanço[Estoque]=Back!$E$3)*(Balanço[Material]=Back!F37103))))</f>
        <v/>
      </c>
    </row>
    <row r="37104" spans="2:7">
      <c r="B37104" s="32">
        <f>SUMIF(Balanço[Estoque],Back!A37104,Balanço[Quantidade])</f>
        <v>0</v>
      </c>
      <c r="G37104" s="32" t="str" cm="1">
        <f t="array" ref="G37104">IF(F37104="","",SUM(_xlfn._xlws.FILTER(Balanço[Quantidade],(Balanço[Estoque]=Back!$E$3)*(Balanço[Material]=Back!F37104))))</f>
        <v/>
      </c>
    </row>
    <row r="37105" spans="2:7">
      <c r="B37105" s="32">
        <f>SUMIF(Balanço[Estoque],Back!A37105,Balanço[Quantidade])</f>
        <v>0</v>
      </c>
      <c r="G37105" s="32" t="str" cm="1">
        <f t="array" ref="G37105">IF(F37105="","",SUM(_xlfn._xlws.FILTER(Balanço[Quantidade],(Balanço[Estoque]=Back!$E$3)*(Balanço[Material]=Back!F37105))))</f>
        <v/>
      </c>
    </row>
    <row r="37106" spans="2:7">
      <c r="B37106" s="32">
        <f>SUMIF(Balanço[Estoque],Back!A37106,Balanço[Quantidade])</f>
        <v>0</v>
      </c>
      <c r="G37106" s="32" t="str" cm="1">
        <f t="array" ref="G37106">IF(F37106="","",SUM(_xlfn._xlws.FILTER(Balanço[Quantidade],(Balanço[Estoque]=Back!$E$3)*(Balanço[Material]=Back!F37106))))</f>
        <v/>
      </c>
    </row>
    <row r="37107" spans="2:7">
      <c r="B37107" s="32">
        <f>SUMIF(Balanço[Estoque],Back!A37107,Balanço[Quantidade])</f>
        <v>0</v>
      </c>
      <c r="G37107" s="32" t="str" cm="1">
        <f t="array" ref="G37107">IF(F37107="","",SUM(_xlfn._xlws.FILTER(Balanço[Quantidade],(Balanço[Estoque]=Back!$E$3)*(Balanço[Material]=Back!F37107))))</f>
        <v/>
      </c>
    </row>
    <row r="37108" spans="2:7">
      <c r="B37108" s="32">
        <f>SUMIF(Balanço[Estoque],Back!A37108,Balanço[Quantidade])</f>
        <v>0</v>
      </c>
      <c r="G37108" s="32" t="str" cm="1">
        <f t="array" ref="G37108">IF(F37108="","",SUM(_xlfn._xlws.FILTER(Balanço[Quantidade],(Balanço[Estoque]=Back!$E$3)*(Balanço[Material]=Back!F37108))))</f>
        <v/>
      </c>
    </row>
    <row r="37109" spans="2:7">
      <c r="B37109" s="32">
        <f>SUMIF(Balanço[Estoque],Back!A37109,Balanço[Quantidade])</f>
        <v>0</v>
      </c>
      <c r="G37109" s="32" t="str" cm="1">
        <f t="array" ref="G37109">IF(F37109="","",SUM(_xlfn._xlws.FILTER(Balanço[Quantidade],(Balanço[Estoque]=Back!$E$3)*(Balanço[Material]=Back!F37109))))</f>
        <v/>
      </c>
    </row>
    <row r="37110" spans="2:7">
      <c r="B37110" s="32">
        <f>SUMIF(Balanço[Estoque],Back!A37110,Balanço[Quantidade])</f>
        <v>0</v>
      </c>
      <c r="G37110" s="32" t="str" cm="1">
        <f t="array" ref="G37110">IF(F37110="","",SUM(_xlfn._xlws.FILTER(Balanço[Quantidade],(Balanço[Estoque]=Back!$E$3)*(Balanço[Material]=Back!F37110))))</f>
        <v/>
      </c>
    </row>
    <row r="37111" spans="2:7">
      <c r="B37111" s="32">
        <f>SUMIF(Balanço[Estoque],Back!A37111,Balanço[Quantidade])</f>
        <v>0</v>
      </c>
      <c r="G37111" s="32" t="str" cm="1">
        <f t="array" ref="G37111">IF(F37111="","",SUM(_xlfn._xlws.FILTER(Balanço[Quantidade],(Balanço[Estoque]=Back!$E$3)*(Balanço[Material]=Back!F37111))))</f>
        <v/>
      </c>
    </row>
    <row r="37112" spans="2:7">
      <c r="B37112" s="32">
        <f>SUMIF(Balanço[Estoque],Back!A37112,Balanço[Quantidade])</f>
        <v>0</v>
      </c>
      <c r="G37112" s="32" t="str" cm="1">
        <f t="array" ref="G37112">IF(F37112="","",SUM(_xlfn._xlws.FILTER(Balanço[Quantidade],(Balanço[Estoque]=Back!$E$3)*(Balanço[Material]=Back!F37112))))</f>
        <v/>
      </c>
    </row>
    <row r="37113" spans="2:7">
      <c r="B37113" s="32">
        <f>SUMIF(Balanço[Estoque],Back!A37113,Balanço[Quantidade])</f>
        <v>0</v>
      </c>
      <c r="G37113" s="32" t="str" cm="1">
        <f t="array" ref="G37113">IF(F37113="","",SUM(_xlfn._xlws.FILTER(Balanço[Quantidade],(Balanço[Estoque]=Back!$E$3)*(Balanço[Material]=Back!F37113))))</f>
        <v/>
      </c>
    </row>
    <row r="37114" spans="2:7">
      <c r="B37114" s="32">
        <f>SUMIF(Balanço[Estoque],Back!A37114,Balanço[Quantidade])</f>
        <v>0</v>
      </c>
      <c r="G37114" s="32" t="str" cm="1">
        <f t="array" ref="G37114">IF(F37114="","",SUM(_xlfn._xlws.FILTER(Balanço[Quantidade],(Balanço[Estoque]=Back!$E$3)*(Balanço[Material]=Back!F37114))))</f>
        <v/>
      </c>
    </row>
    <row r="37115" spans="2:7">
      <c r="B37115" s="32">
        <f>SUMIF(Balanço[Estoque],Back!A37115,Balanço[Quantidade])</f>
        <v>0</v>
      </c>
      <c r="G37115" s="32" t="str" cm="1">
        <f t="array" ref="G37115">IF(F37115="","",SUM(_xlfn._xlws.FILTER(Balanço[Quantidade],(Balanço[Estoque]=Back!$E$3)*(Balanço[Material]=Back!F37115))))</f>
        <v/>
      </c>
    </row>
    <row r="37116" spans="2:7">
      <c r="B37116" s="32">
        <f>SUMIF(Balanço[Estoque],Back!A37116,Balanço[Quantidade])</f>
        <v>0</v>
      </c>
      <c r="G37116" s="32" t="str" cm="1">
        <f t="array" ref="G37116">IF(F37116="","",SUM(_xlfn._xlws.FILTER(Balanço[Quantidade],(Balanço[Estoque]=Back!$E$3)*(Balanço[Material]=Back!F37116))))</f>
        <v/>
      </c>
    </row>
    <row r="37117" spans="2:7">
      <c r="B37117" s="32">
        <f>SUMIF(Balanço[Estoque],Back!A37117,Balanço[Quantidade])</f>
        <v>0</v>
      </c>
      <c r="G37117" s="32" t="str" cm="1">
        <f t="array" ref="G37117">IF(F37117="","",SUM(_xlfn._xlws.FILTER(Balanço[Quantidade],(Balanço[Estoque]=Back!$E$3)*(Balanço[Material]=Back!F37117))))</f>
        <v/>
      </c>
    </row>
    <row r="37118" spans="2:7">
      <c r="B37118" s="32">
        <f>SUMIF(Balanço[Estoque],Back!A37118,Balanço[Quantidade])</f>
        <v>0</v>
      </c>
      <c r="G37118" s="32" t="str" cm="1">
        <f t="array" ref="G37118">IF(F37118="","",SUM(_xlfn._xlws.FILTER(Balanço[Quantidade],(Balanço[Estoque]=Back!$E$3)*(Balanço[Material]=Back!F37118))))</f>
        <v/>
      </c>
    </row>
    <row r="37119" spans="2:7">
      <c r="B37119" s="32">
        <f>SUMIF(Balanço[Estoque],Back!A37119,Balanço[Quantidade])</f>
        <v>0</v>
      </c>
      <c r="G37119" s="32" t="str" cm="1">
        <f t="array" ref="G37119">IF(F37119="","",SUM(_xlfn._xlws.FILTER(Balanço[Quantidade],(Balanço[Estoque]=Back!$E$3)*(Balanço[Material]=Back!F37119))))</f>
        <v/>
      </c>
    </row>
    <row r="37120" spans="2:7">
      <c r="B37120" s="32">
        <f>SUMIF(Balanço[Estoque],Back!A37120,Balanço[Quantidade])</f>
        <v>0</v>
      </c>
      <c r="G37120" s="32" t="str" cm="1">
        <f t="array" ref="G37120">IF(F37120="","",SUM(_xlfn._xlws.FILTER(Balanço[Quantidade],(Balanço[Estoque]=Back!$E$3)*(Balanço[Material]=Back!F37120))))</f>
        <v/>
      </c>
    </row>
    <row r="37121" spans="2:7">
      <c r="B37121" s="32">
        <f>SUMIF(Balanço[Estoque],Back!A37121,Balanço[Quantidade])</f>
        <v>0</v>
      </c>
      <c r="G37121" s="32" t="str" cm="1">
        <f t="array" ref="G37121">IF(F37121="","",SUM(_xlfn._xlws.FILTER(Balanço[Quantidade],(Balanço[Estoque]=Back!$E$3)*(Balanço[Material]=Back!F37121))))</f>
        <v/>
      </c>
    </row>
    <row r="37122" spans="2:7">
      <c r="B37122" s="32">
        <f>SUMIF(Balanço[Estoque],Back!A37122,Balanço[Quantidade])</f>
        <v>0</v>
      </c>
      <c r="G37122" s="32" t="str" cm="1">
        <f t="array" ref="G37122">IF(F37122="","",SUM(_xlfn._xlws.FILTER(Balanço[Quantidade],(Balanço[Estoque]=Back!$E$3)*(Balanço[Material]=Back!F37122))))</f>
        <v/>
      </c>
    </row>
    <row r="37123" spans="2:7">
      <c r="B37123" s="32">
        <f>SUMIF(Balanço[Estoque],Back!A37123,Balanço[Quantidade])</f>
        <v>0</v>
      </c>
      <c r="G37123" s="32" t="str" cm="1">
        <f t="array" ref="G37123">IF(F37123="","",SUM(_xlfn._xlws.FILTER(Balanço[Quantidade],(Balanço[Estoque]=Back!$E$3)*(Balanço[Material]=Back!F37123))))</f>
        <v/>
      </c>
    </row>
    <row r="37124" spans="2:7">
      <c r="B37124" s="32">
        <f>SUMIF(Balanço[Estoque],Back!A37124,Balanço[Quantidade])</f>
        <v>0</v>
      </c>
      <c r="G37124" s="32" t="str" cm="1">
        <f t="array" ref="G37124">IF(F37124="","",SUM(_xlfn._xlws.FILTER(Balanço[Quantidade],(Balanço[Estoque]=Back!$E$3)*(Balanço[Material]=Back!F37124))))</f>
        <v/>
      </c>
    </row>
    <row r="37125" spans="2:7">
      <c r="B37125" s="32">
        <f>SUMIF(Balanço[Estoque],Back!A37125,Balanço[Quantidade])</f>
        <v>0</v>
      </c>
      <c r="G37125" s="32" t="str" cm="1">
        <f t="array" ref="G37125">IF(F37125="","",SUM(_xlfn._xlws.FILTER(Balanço[Quantidade],(Balanço[Estoque]=Back!$E$3)*(Balanço[Material]=Back!F37125))))</f>
        <v/>
      </c>
    </row>
    <row r="37126" spans="2:7">
      <c r="B37126" s="32">
        <f>SUMIF(Balanço[Estoque],Back!A37126,Balanço[Quantidade])</f>
        <v>0</v>
      </c>
      <c r="G37126" s="32" t="str" cm="1">
        <f t="array" ref="G37126">IF(F37126="","",SUM(_xlfn._xlws.FILTER(Balanço[Quantidade],(Balanço[Estoque]=Back!$E$3)*(Balanço[Material]=Back!F37126))))</f>
        <v/>
      </c>
    </row>
    <row r="37127" spans="2:7">
      <c r="B37127" s="32">
        <f>SUMIF(Balanço[Estoque],Back!A37127,Balanço[Quantidade])</f>
        <v>0</v>
      </c>
      <c r="G37127" s="32" t="str" cm="1">
        <f t="array" ref="G37127">IF(F37127="","",SUM(_xlfn._xlws.FILTER(Balanço[Quantidade],(Balanço[Estoque]=Back!$E$3)*(Balanço[Material]=Back!F37127))))</f>
        <v/>
      </c>
    </row>
    <row r="37128" spans="2:7">
      <c r="B37128" s="32">
        <f>SUMIF(Balanço[Estoque],Back!A37128,Balanço[Quantidade])</f>
        <v>0</v>
      </c>
      <c r="G37128" s="32" t="str" cm="1">
        <f t="array" ref="G37128">IF(F37128="","",SUM(_xlfn._xlws.FILTER(Balanço[Quantidade],(Balanço[Estoque]=Back!$E$3)*(Balanço[Material]=Back!F37128))))</f>
        <v/>
      </c>
    </row>
    <row r="37129" spans="2:7">
      <c r="B37129" s="32">
        <f>SUMIF(Balanço[Estoque],Back!A37129,Balanço[Quantidade])</f>
        <v>0</v>
      </c>
      <c r="G37129" s="32" t="str" cm="1">
        <f t="array" ref="G37129">IF(F37129="","",SUM(_xlfn._xlws.FILTER(Balanço[Quantidade],(Balanço[Estoque]=Back!$E$3)*(Balanço[Material]=Back!F37129))))</f>
        <v/>
      </c>
    </row>
    <row r="37130" spans="2:7">
      <c r="B37130" s="32">
        <f>SUMIF(Balanço[Estoque],Back!A37130,Balanço[Quantidade])</f>
        <v>0</v>
      </c>
      <c r="G37130" s="32" t="str" cm="1">
        <f t="array" ref="G37130">IF(F37130="","",SUM(_xlfn._xlws.FILTER(Balanço[Quantidade],(Balanço[Estoque]=Back!$E$3)*(Balanço[Material]=Back!F37130))))</f>
        <v/>
      </c>
    </row>
    <row r="37131" spans="2:7">
      <c r="B37131" s="32">
        <f>SUMIF(Balanço[Estoque],Back!A37131,Balanço[Quantidade])</f>
        <v>0</v>
      </c>
      <c r="G37131" s="32" t="str" cm="1">
        <f t="array" ref="G37131">IF(F37131="","",SUM(_xlfn._xlws.FILTER(Balanço[Quantidade],(Balanço[Estoque]=Back!$E$3)*(Balanço[Material]=Back!F37131))))</f>
        <v/>
      </c>
    </row>
    <row r="37132" spans="2:7">
      <c r="B37132" s="32">
        <f>SUMIF(Balanço[Estoque],Back!A37132,Balanço[Quantidade])</f>
        <v>0</v>
      </c>
      <c r="G37132" s="32" t="str" cm="1">
        <f t="array" ref="G37132">IF(F37132="","",SUM(_xlfn._xlws.FILTER(Balanço[Quantidade],(Balanço[Estoque]=Back!$E$3)*(Balanço[Material]=Back!F37132))))</f>
        <v/>
      </c>
    </row>
    <row r="37133" spans="2:7">
      <c r="B37133" s="32">
        <f>SUMIF(Balanço[Estoque],Back!A37133,Balanço[Quantidade])</f>
        <v>0</v>
      </c>
      <c r="G37133" s="32" t="str" cm="1">
        <f t="array" ref="G37133">IF(F37133="","",SUM(_xlfn._xlws.FILTER(Balanço[Quantidade],(Balanço[Estoque]=Back!$E$3)*(Balanço[Material]=Back!F37133))))</f>
        <v/>
      </c>
    </row>
    <row r="37134" spans="2:7">
      <c r="B37134" s="32">
        <f>SUMIF(Balanço[Estoque],Back!A37134,Balanço[Quantidade])</f>
        <v>0</v>
      </c>
      <c r="G37134" s="32" t="str" cm="1">
        <f t="array" ref="G37134">IF(F37134="","",SUM(_xlfn._xlws.FILTER(Balanço[Quantidade],(Balanço[Estoque]=Back!$E$3)*(Balanço[Material]=Back!F37134))))</f>
        <v/>
      </c>
    </row>
    <row r="37135" spans="2:7">
      <c r="B37135" s="32">
        <f>SUMIF(Balanço[Estoque],Back!A37135,Balanço[Quantidade])</f>
        <v>0</v>
      </c>
      <c r="G37135" s="32" t="str" cm="1">
        <f t="array" ref="G37135">IF(F37135="","",SUM(_xlfn._xlws.FILTER(Balanço[Quantidade],(Balanço[Estoque]=Back!$E$3)*(Balanço[Material]=Back!F37135))))</f>
        <v/>
      </c>
    </row>
    <row r="37136" spans="2:7">
      <c r="B37136" s="32">
        <f>SUMIF(Balanço[Estoque],Back!A37136,Balanço[Quantidade])</f>
        <v>0</v>
      </c>
      <c r="G37136" s="32" t="str" cm="1">
        <f t="array" ref="G37136">IF(F37136="","",SUM(_xlfn._xlws.FILTER(Balanço[Quantidade],(Balanço[Estoque]=Back!$E$3)*(Balanço[Material]=Back!F37136))))</f>
        <v/>
      </c>
    </row>
    <row r="37137" spans="2:7">
      <c r="B37137" s="32">
        <f>SUMIF(Balanço[Estoque],Back!A37137,Balanço[Quantidade])</f>
        <v>0</v>
      </c>
      <c r="G37137" s="32" t="str" cm="1">
        <f t="array" ref="G37137">IF(F37137="","",SUM(_xlfn._xlws.FILTER(Balanço[Quantidade],(Balanço[Estoque]=Back!$E$3)*(Balanço[Material]=Back!F37137))))</f>
        <v/>
      </c>
    </row>
    <row r="37138" spans="2:7">
      <c r="B37138" s="32">
        <f>SUMIF(Balanço[Estoque],Back!A37138,Balanço[Quantidade])</f>
        <v>0</v>
      </c>
      <c r="G37138" s="32" t="str" cm="1">
        <f t="array" ref="G37138">IF(F37138="","",SUM(_xlfn._xlws.FILTER(Balanço[Quantidade],(Balanço[Estoque]=Back!$E$3)*(Balanço[Material]=Back!F37138))))</f>
        <v/>
      </c>
    </row>
    <row r="37139" spans="2:7">
      <c r="B37139" s="32">
        <f>SUMIF(Balanço[Estoque],Back!A37139,Balanço[Quantidade])</f>
        <v>0</v>
      </c>
      <c r="G37139" s="32" t="str" cm="1">
        <f t="array" ref="G37139">IF(F37139="","",SUM(_xlfn._xlws.FILTER(Balanço[Quantidade],(Balanço[Estoque]=Back!$E$3)*(Balanço[Material]=Back!F37139))))</f>
        <v/>
      </c>
    </row>
    <row r="37140" spans="2:7">
      <c r="B37140" s="32">
        <f>SUMIF(Balanço[Estoque],Back!A37140,Balanço[Quantidade])</f>
        <v>0</v>
      </c>
      <c r="G37140" s="32" t="str" cm="1">
        <f t="array" ref="G37140">IF(F37140="","",SUM(_xlfn._xlws.FILTER(Balanço[Quantidade],(Balanço[Estoque]=Back!$E$3)*(Balanço[Material]=Back!F37140))))</f>
        <v/>
      </c>
    </row>
    <row r="37141" spans="2:7">
      <c r="B37141" s="32">
        <f>SUMIF(Balanço[Estoque],Back!A37141,Balanço[Quantidade])</f>
        <v>0</v>
      </c>
      <c r="G37141" s="32" t="str" cm="1">
        <f t="array" ref="G37141">IF(F37141="","",SUM(_xlfn._xlws.FILTER(Balanço[Quantidade],(Balanço[Estoque]=Back!$E$3)*(Balanço[Material]=Back!F37141))))</f>
        <v/>
      </c>
    </row>
    <row r="37142" spans="2:7">
      <c r="B37142" s="32">
        <f>SUMIF(Balanço[Estoque],Back!A37142,Balanço[Quantidade])</f>
        <v>0</v>
      </c>
      <c r="G37142" s="32" t="str" cm="1">
        <f t="array" ref="G37142">IF(F37142="","",SUM(_xlfn._xlws.FILTER(Balanço[Quantidade],(Balanço[Estoque]=Back!$E$3)*(Balanço[Material]=Back!F37142))))</f>
        <v/>
      </c>
    </row>
    <row r="37143" spans="2:7">
      <c r="B37143" s="32">
        <f>SUMIF(Balanço[Estoque],Back!A37143,Balanço[Quantidade])</f>
        <v>0</v>
      </c>
      <c r="G37143" s="32" t="str" cm="1">
        <f t="array" ref="G37143">IF(F37143="","",SUM(_xlfn._xlws.FILTER(Balanço[Quantidade],(Balanço[Estoque]=Back!$E$3)*(Balanço[Material]=Back!F37143))))</f>
        <v/>
      </c>
    </row>
    <row r="37144" spans="2:7">
      <c r="B37144" s="32">
        <f>SUMIF(Balanço[Estoque],Back!A37144,Balanço[Quantidade])</f>
        <v>0</v>
      </c>
      <c r="G37144" s="32" t="str" cm="1">
        <f t="array" ref="G37144">IF(F37144="","",SUM(_xlfn._xlws.FILTER(Balanço[Quantidade],(Balanço[Estoque]=Back!$E$3)*(Balanço[Material]=Back!F37144))))</f>
        <v/>
      </c>
    </row>
    <row r="37145" spans="2:7">
      <c r="B37145" s="32">
        <f>SUMIF(Balanço[Estoque],Back!A37145,Balanço[Quantidade])</f>
        <v>0</v>
      </c>
      <c r="G37145" s="32" t="str" cm="1">
        <f t="array" ref="G37145">IF(F37145="","",SUM(_xlfn._xlws.FILTER(Balanço[Quantidade],(Balanço[Estoque]=Back!$E$3)*(Balanço[Material]=Back!F37145))))</f>
        <v/>
      </c>
    </row>
    <row r="37146" spans="2:7">
      <c r="B37146" s="32">
        <f>SUMIF(Balanço[Estoque],Back!A37146,Balanço[Quantidade])</f>
        <v>0</v>
      </c>
      <c r="G37146" s="32" t="str" cm="1">
        <f t="array" ref="G37146">IF(F37146="","",SUM(_xlfn._xlws.FILTER(Balanço[Quantidade],(Balanço[Estoque]=Back!$E$3)*(Balanço[Material]=Back!F37146))))</f>
        <v/>
      </c>
    </row>
    <row r="37147" spans="2:7">
      <c r="B37147" s="32">
        <f>SUMIF(Balanço[Estoque],Back!A37147,Balanço[Quantidade])</f>
        <v>0</v>
      </c>
      <c r="G37147" s="32" t="str" cm="1">
        <f t="array" ref="G37147">IF(F37147="","",SUM(_xlfn._xlws.FILTER(Balanço[Quantidade],(Balanço[Estoque]=Back!$E$3)*(Balanço[Material]=Back!F37147))))</f>
        <v/>
      </c>
    </row>
    <row r="37148" spans="2:7">
      <c r="B37148" s="32">
        <f>SUMIF(Balanço[Estoque],Back!A37148,Balanço[Quantidade])</f>
        <v>0</v>
      </c>
      <c r="G37148" s="32" t="str" cm="1">
        <f t="array" ref="G37148">IF(F37148="","",SUM(_xlfn._xlws.FILTER(Balanço[Quantidade],(Balanço[Estoque]=Back!$E$3)*(Balanço[Material]=Back!F37148))))</f>
        <v/>
      </c>
    </row>
    <row r="37149" spans="2:7">
      <c r="B37149" s="32">
        <f>SUMIF(Balanço[Estoque],Back!A37149,Balanço[Quantidade])</f>
        <v>0</v>
      </c>
      <c r="G37149" s="32" t="str" cm="1">
        <f t="array" ref="G37149">IF(F37149="","",SUM(_xlfn._xlws.FILTER(Balanço[Quantidade],(Balanço[Estoque]=Back!$E$3)*(Balanço[Material]=Back!F37149))))</f>
        <v/>
      </c>
    </row>
    <row r="37150" spans="2:7">
      <c r="B37150" s="32">
        <f>SUMIF(Balanço[Estoque],Back!A37150,Balanço[Quantidade])</f>
        <v>0</v>
      </c>
      <c r="G37150" s="32" t="str" cm="1">
        <f t="array" ref="G37150">IF(F37150="","",SUM(_xlfn._xlws.FILTER(Balanço[Quantidade],(Balanço[Estoque]=Back!$E$3)*(Balanço[Material]=Back!F37150))))</f>
        <v/>
      </c>
    </row>
    <row r="37151" spans="2:7">
      <c r="B37151" s="32">
        <f>SUMIF(Balanço[Estoque],Back!A37151,Balanço[Quantidade])</f>
        <v>0</v>
      </c>
      <c r="G37151" s="32" t="str" cm="1">
        <f t="array" ref="G37151">IF(F37151="","",SUM(_xlfn._xlws.FILTER(Balanço[Quantidade],(Balanço[Estoque]=Back!$E$3)*(Balanço[Material]=Back!F37151))))</f>
        <v/>
      </c>
    </row>
    <row r="37152" spans="2:7">
      <c r="B37152" s="32">
        <f>SUMIF(Balanço[Estoque],Back!A37152,Balanço[Quantidade])</f>
        <v>0</v>
      </c>
      <c r="G37152" s="32" t="str" cm="1">
        <f t="array" ref="G37152">IF(F37152="","",SUM(_xlfn._xlws.FILTER(Balanço[Quantidade],(Balanço[Estoque]=Back!$E$3)*(Balanço[Material]=Back!F37152))))</f>
        <v/>
      </c>
    </row>
    <row r="37153" spans="2:7">
      <c r="B37153" s="32">
        <f>SUMIF(Balanço[Estoque],Back!A37153,Balanço[Quantidade])</f>
        <v>0</v>
      </c>
      <c r="G37153" s="32" t="str" cm="1">
        <f t="array" ref="G37153">IF(F37153="","",SUM(_xlfn._xlws.FILTER(Balanço[Quantidade],(Balanço[Estoque]=Back!$E$3)*(Balanço[Material]=Back!F37153))))</f>
        <v/>
      </c>
    </row>
    <row r="37154" spans="2:7">
      <c r="B37154" s="32">
        <f>SUMIF(Balanço[Estoque],Back!A37154,Balanço[Quantidade])</f>
        <v>0</v>
      </c>
      <c r="G37154" s="32" t="str" cm="1">
        <f t="array" ref="G37154">IF(F37154="","",SUM(_xlfn._xlws.FILTER(Balanço[Quantidade],(Balanço[Estoque]=Back!$E$3)*(Balanço[Material]=Back!F37154))))</f>
        <v/>
      </c>
    </row>
    <row r="37155" spans="2:7">
      <c r="B37155" s="32">
        <f>SUMIF(Balanço[Estoque],Back!A37155,Balanço[Quantidade])</f>
        <v>0</v>
      </c>
      <c r="G37155" s="32" t="str" cm="1">
        <f t="array" ref="G37155">IF(F37155="","",SUM(_xlfn._xlws.FILTER(Balanço[Quantidade],(Balanço[Estoque]=Back!$E$3)*(Balanço[Material]=Back!F37155))))</f>
        <v/>
      </c>
    </row>
    <row r="37156" spans="2:7">
      <c r="B37156" s="32">
        <f>SUMIF(Balanço[Estoque],Back!A37156,Balanço[Quantidade])</f>
        <v>0</v>
      </c>
      <c r="G37156" s="32" t="str" cm="1">
        <f t="array" ref="G37156">IF(F37156="","",SUM(_xlfn._xlws.FILTER(Balanço[Quantidade],(Balanço[Estoque]=Back!$E$3)*(Balanço[Material]=Back!F37156))))</f>
        <v/>
      </c>
    </row>
    <row r="37157" spans="2:7">
      <c r="B37157" s="32">
        <f>SUMIF(Balanço[Estoque],Back!A37157,Balanço[Quantidade])</f>
        <v>0</v>
      </c>
      <c r="G37157" s="32" t="str" cm="1">
        <f t="array" ref="G37157">IF(F37157="","",SUM(_xlfn._xlws.FILTER(Balanço[Quantidade],(Balanço[Estoque]=Back!$E$3)*(Balanço[Material]=Back!F37157))))</f>
        <v/>
      </c>
    </row>
    <row r="37158" spans="2:7">
      <c r="B37158" s="32">
        <f>SUMIF(Balanço[Estoque],Back!A37158,Balanço[Quantidade])</f>
        <v>0</v>
      </c>
      <c r="G37158" s="32" t="str" cm="1">
        <f t="array" ref="G37158">IF(F37158="","",SUM(_xlfn._xlws.FILTER(Balanço[Quantidade],(Balanço[Estoque]=Back!$E$3)*(Balanço[Material]=Back!F37158))))</f>
        <v/>
      </c>
    </row>
    <row r="37159" spans="2:7">
      <c r="B37159" s="32">
        <f>SUMIF(Balanço[Estoque],Back!A37159,Balanço[Quantidade])</f>
        <v>0</v>
      </c>
      <c r="G37159" s="32" t="str" cm="1">
        <f t="array" ref="G37159">IF(F37159="","",SUM(_xlfn._xlws.FILTER(Balanço[Quantidade],(Balanço[Estoque]=Back!$E$3)*(Balanço[Material]=Back!F37159))))</f>
        <v/>
      </c>
    </row>
    <row r="37160" spans="2:7">
      <c r="B37160" s="32">
        <f>SUMIF(Balanço[Estoque],Back!A37160,Balanço[Quantidade])</f>
        <v>0</v>
      </c>
      <c r="G37160" s="32" t="str" cm="1">
        <f t="array" ref="G37160">IF(F37160="","",SUM(_xlfn._xlws.FILTER(Balanço[Quantidade],(Balanço[Estoque]=Back!$E$3)*(Balanço[Material]=Back!F37160))))</f>
        <v/>
      </c>
    </row>
    <row r="37161" spans="2:7">
      <c r="B37161" s="32">
        <f>SUMIF(Balanço[Estoque],Back!A37161,Balanço[Quantidade])</f>
        <v>0</v>
      </c>
      <c r="G37161" s="32" t="str" cm="1">
        <f t="array" ref="G37161">IF(F37161="","",SUM(_xlfn._xlws.FILTER(Balanço[Quantidade],(Balanço[Estoque]=Back!$E$3)*(Balanço[Material]=Back!F37161))))</f>
        <v/>
      </c>
    </row>
    <row r="37162" spans="2:7">
      <c r="B37162" s="32">
        <f>SUMIF(Balanço[Estoque],Back!A37162,Balanço[Quantidade])</f>
        <v>0</v>
      </c>
      <c r="G37162" s="32" t="str" cm="1">
        <f t="array" ref="G37162">IF(F37162="","",SUM(_xlfn._xlws.FILTER(Balanço[Quantidade],(Balanço[Estoque]=Back!$E$3)*(Balanço[Material]=Back!F37162))))</f>
        <v/>
      </c>
    </row>
    <row r="37163" spans="2:7">
      <c r="B37163" s="32">
        <f>SUMIF(Balanço[Estoque],Back!A37163,Balanço[Quantidade])</f>
        <v>0</v>
      </c>
      <c r="G37163" s="32" t="str" cm="1">
        <f t="array" ref="G37163">IF(F37163="","",SUM(_xlfn._xlws.FILTER(Balanço[Quantidade],(Balanço[Estoque]=Back!$E$3)*(Balanço[Material]=Back!F37163))))</f>
        <v/>
      </c>
    </row>
    <row r="37164" spans="2:7">
      <c r="B37164" s="32">
        <f>SUMIF(Balanço[Estoque],Back!A37164,Balanço[Quantidade])</f>
        <v>0</v>
      </c>
      <c r="G37164" s="32" t="str" cm="1">
        <f t="array" ref="G37164">IF(F37164="","",SUM(_xlfn._xlws.FILTER(Balanço[Quantidade],(Balanço[Estoque]=Back!$E$3)*(Balanço[Material]=Back!F37164))))</f>
        <v/>
      </c>
    </row>
    <row r="37165" spans="2:7">
      <c r="B37165" s="32">
        <f>SUMIF(Balanço[Estoque],Back!A37165,Balanço[Quantidade])</f>
        <v>0</v>
      </c>
      <c r="G37165" s="32" t="str" cm="1">
        <f t="array" ref="G37165">IF(F37165="","",SUM(_xlfn._xlws.FILTER(Balanço[Quantidade],(Balanço[Estoque]=Back!$E$3)*(Balanço[Material]=Back!F37165))))</f>
        <v/>
      </c>
    </row>
    <row r="37166" spans="2:7">
      <c r="B37166" s="32">
        <f>SUMIF(Balanço[Estoque],Back!A37166,Balanço[Quantidade])</f>
        <v>0</v>
      </c>
      <c r="G37166" s="32" t="str" cm="1">
        <f t="array" ref="G37166">IF(F37166="","",SUM(_xlfn._xlws.FILTER(Balanço[Quantidade],(Balanço[Estoque]=Back!$E$3)*(Balanço[Material]=Back!F37166))))</f>
        <v/>
      </c>
    </row>
    <row r="37167" spans="2:7">
      <c r="B37167" s="32">
        <f>SUMIF(Balanço[Estoque],Back!A37167,Balanço[Quantidade])</f>
        <v>0</v>
      </c>
      <c r="G37167" s="32" t="str" cm="1">
        <f t="array" ref="G37167">IF(F37167="","",SUM(_xlfn._xlws.FILTER(Balanço[Quantidade],(Balanço[Estoque]=Back!$E$3)*(Balanço[Material]=Back!F37167))))</f>
        <v/>
      </c>
    </row>
    <row r="37168" spans="2:7">
      <c r="B37168" s="32">
        <f>SUMIF(Balanço[Estoque],Back!A37168,Balanço[Quantidade])</f>
        <v>0</v>
      </c>
      <c r="G37168" s="32" t="str" cm="1">
        <f t="array" ref="G37168">IF(F37168="","",SUM(_xlfn._xlws.FILTER(Balanço[Quantidade],(Balanço[Estoque]=Back!$E$3)*(Balanço[Material]=Back!F37168))))</f>
        <v/>
      </c>
    </row>
    <row r="37169" spans="2:7">
      <c r="B37169" s="32">
        <f>SUMIF(Balanço[Estoque],Back!A37169,Balanço[Quantidade])</f>
        <v>0</v>
      </c>
      <c r="G37169" s="32" t="str" cm="1">
        <f t="array" ref="G37169">IF(F37169="","",SUM(_xlfn._xlws.FILTER(Balanço[Quantidade],(Balanço[Estoque]=Back!$E$3)*(Balanço[Material]=Back!F37169))))</f>
        <v/>
      </c>
    </row>
    <row r="37170" spans="2:7">
      <c r="B37170" s="32">
        <f>SUMIF(Balanço[Estoque],Back!A37170,Balanço[Quantidade])</f>
        <v>0</v>
      </c>
      <c r="G37170" s="32" t="str" cm="1">
        <f t="array" ref="G37170">IF(F37170="","",SUM(_xlfn._xlws.FILTER(Balanço[Quantidade],(Balanço[Estoque]=Back!$E$3)*(Balanço[Material]=Back!F37170))))</f>
        <v/>
      </c>
    </row>
    <row r="37171" spans="2:7">
      <c r="B37171" s="32">
        <f>SUMIF(Balanço[Estoque],Back!A37171,Balanço[Quantidade])</f>
        <v>0</v>
      </c>
      <c r="G37171" s="32" t="str" cm="1">
        <f t="array" ref="G37171">IF(F37171="","",SUM(_xlfn._xlws.FILTER(Balanço[Quantidade],(Balanço[Estoque]=Back!$E$3)*(Balanço[Material]=Back!F37171))))</f>
        <v/>
      </c>
    </row>
    <row r="37172" spans="2:7">
      <c r="B37172" s="32">
        <f>SUMIF(Balanço[Estoque],Back!A37172,Balanço[Quantidade])</f>
        <v>0</v>
      </c>
      <c r="G37172" s="32" t="str" cm="1">
        <f t="array" ref="G37172">IF(F37172="","",SUM(_xlfn._xlws.FILTER(Balanço[Quantidade],(Balanço[Estoque]=Back!$E$3)*(Balanço[Material]=Back!F37172))))</f>
        <v/>
      </c>
    </row>
    <row r="37173" spans="2:7">
      <c r="B37173" s="32">
        <f>SUMIF(Balanço[Estoque],Back!A37173,Balanço[Quantidade])</f>
        <v>0</v>
      </c>
      <c r="G37173" s="32" t="str" cm="1">
        <f t="array" ref="G37173">IF(F37173="","",SUM(_xlfn._xlws.FILTER(Balanço[Quantidade],(Balanço[Estoque]=Back!$E$3)*(Balanço[Material]=Back!F37173))))</f>
        <v/>
      </c>
    </row>
    <row r="37174" spans="2:7">
      <c r="B37174" s="32">
        <f>SUMIF(Balanço[Estoque],Back!A37174,Balanço[Quantidade])</f>
        <v>0</v>
      </c>
      <c r="G37174" s="32" t="str" cm="1">
        <f t="array" ref="G37174">IF(F37174="","",SUM(_xlfn._xlws.FILTER(Balanço[Quantidade],(Balanço[Estoque]=Back!$E$3)*(Balanço[Material]=Back!F37174))))</f>
        <v/>
      </c>
    </row>
    <row r="37175" spans="2:7">
      <c r="B37175" s="32">
        <f>SUMIF(Balanço[Estoque],Back!A37175,Balanço[Quantidade])</f>
        <v>0</v>
      </c>
      <c r="G37175" s="32" t="str" cm="1">
        <f t="array" ref="G37175">IF(F37175="","",SUM(_xlfn._xlws.FILTER(Balanço[Quantidade],(Balanço[Estoque]=Back!$E$3)*(Balanço[Material]=Back!F37175))))</f>
        <v/>
      </c>
    </row>
    <row r="37176" spans="2:7">
      <c r="B37176" s="32">
        <f>SUMIF(Balanço[Estoque],Back!A37176,Balanço[Quantidade])</f>
        <v>0</v>
      </c>
      <c r="G37176" s="32" t="str" cm="1">
        <f t="array" ref="G37176">IF(F37176="","",SUM(_xlfn._xlws.FILTER(Balanço[Quantidade],(Balanço[Estoque]=Back!$E$3)*(Balanço[Material]=Back!F37176))))</f>
        <v/>
      </c>
    </row>
    <row r="37177" spans="2:7">
      <c r="B37177" s="32">
        <f>SUMIF(Balanço[Estoque],Back!A37177,Balanço[Quantidade])</f>
        <v>0</v>
      </c>
      <c r="G37177" s="32" t="str" cm="1">
        <f t="array" ref="G37177">IF(F37177="","",SUM(_xlfn._xlws.FILTER(Balanço[Quantidade],(Balanço[Estoque]=Back!$E$3)*(Balanço[Material]=Back!F37177))))</f>
        <v/>
      </c>
    </row>
    <row r="37178" spans="2:7">
      <c r="B37178" s="32">
        <f>SUMIF(Balanço[Estoque],Back!A37178,Balanço[Quantidade])</f>
        <v>0</v>
      </c>
      <c r="G37178" s="32" t="str" cm="1">
        <f t="array" ref="G37178">IF(F37178="","",SUM(_xlfn._xlws.FILTER(Balanço[Quantidade],(Balanço[Estoque]=Back!$E$3)*(Balanço[Material]=Back!F37178))))</f>
        <v/>
      </c>
    </row>
    <row r="37179" spans="2:7">
      <c r="B37179" s="32">
        <f>SUMIF(Balanço[Estoque],Back!A37179,Balanço[Quantidade])</f>
        <v>0</v>
      </c>
      <c r="G37179" s="32" t="str" cm="1">
        <f t="array" ref="G37179">IF(F37179="","",SUM(_xlfn._xlws.FILTER(Balanço[Quantidade],(Balanço[Estoque]=Back!$E$3)*(Balanço[Material]=Back!F37179))))</f>
        <v/>
      </c>
    </row>
    <row r="37180" spans="2:7">
      <c r="B37180" s="32">
        <f>SUMIF(Balanço[Estoque],Back!A37180,Balanço[Quantidade])</f>
        <v>0</v>
      </c>
      <c r="G37180" s="32" t="str" cm="1">
        <f t="array" ref="G37180">IF(F37180="","",SUM(_xlfn._xlws.FILTER(Balanço[Quantidade],(Balanço[Estoque]=Back!$E$3)*(Balanço[Material]=Back!F37180))))</f>
        <v/>
      </c>
    </row>
    <row r="37181" spans="2:7">
      <c r="B37181" s="32">
        <f>SUMIF(Balanço[Estoque],Back!A37181,Balanço[Quantidade])</f>
        <v>0</v>
      </c>
      <c r="G37181" s="32" t="str" cm="1">
        <f t="array" ref="G37181">IF(F37181="","",SUM(_xlfn._xlws.FILTER(Balanço[Quantidade],(Balanço[Estoque]=Back!$E$3)*(Balanço[Material]=Back!F37181))))</f>
        <v/>
      </c>
    </row>
    <row r="37182" spans="2:7">
      <c r="B37182" s="32">
        <f>SUMIF(Balanço[Estoque],Back!A37182,Balanço[Quantidade])</f>
        <v>0</v>
      </c>
      <c r="G37182" s="32" t="str" cm="1">
        <f t="array" ref="G37182">IF(F37182="","",SUM(_xlfn._xlws.FILTER(Balanço[Quantidade],(Balanço[Estoque]=Back!$E$3)*(Balanço[Material]=Back!F37182))))</f>
        <v/>
      </c>
    </row>
    <row r="37183" spans="2:7">
      <c r="B37183" s="32">
        <f>SUMIF(Balanço[Estoque],Back!A37183,Balanço[Quantidade])</f>
        <v>0</v>
      </c>
      <c r="G37183" s="32" t="str" cm="1">
        <f t="array" ref="G37183">IF(F37183="","",SUM(_xlfn._xlws.FILTER(Balanço[Quantidade],(Balanço[Estoque]=Back!$E$3)*(Balanço[Material]=Back!F37183))))</f>
        <v/>
      </c>
    </row>
    <row r="37184" spans="2:7">
      <c r="B37184" s="32">
        <f>SUMIF(Balanço[Estoque],Back!A37184,Balanço[Quantidade])</f>
        <v>0</v>
      </c>
      <c r="G37184" s="32" t="str" cm="1">
        <f t="array" ref="G37184">IF(F37184="","",SUM(_xlfn._xlws.FILTER(Balanço[Quantidade],(Balanço[Estoque]=Back!$E$3)*(Balanço[Material]=Back!F37184))))</f>
        <v/>
      </c>
    </row>
    <row r="37185" spans="2:7">
      <c r="B37185" s="32">
        <f>SUMIF(Balanço[Estoque],Back!A37185,Balanço[Quantidade])</f>
        <v>0</v>
      </c>
      <c r="G37185" s="32" t="str" cm="1">
        <f t="array" ref="G37185">IF(F37185="","",SUM(_xlfn._xlws.FILTER(Balanço[Quantidade],(Balanço[Estoque]=Back!$E$3)*(Balanço[Material]=Back!F37185))))</f>
        <v/>
      </c>
    </row>
    <row r="37186" spans="2:7">
      <c r="B37186" s="32">
        <f>SUMIF(Balanço[Estoque],Back!A37186,Balanço[Quantidade])</f>
        <v>0</v>
      </c>
      <c r="G37186" s="32" t="str" cm="1">
        <f t="array" ref="G37186">IF(F37186="","",SUM(_xlfn._xlws.FILTER(Balanço[Quantidade],(Balanço[Estoque]=Back!$E$3)*(Balanço[Material]=Back!F37186))))</f>
        <v/>
      </c>
    </row>
    <row r="37187" spans="2:7">
      <c r="B37187" s="32">
        <f>SUMIF(Balanço[Estoque],Back!A37187,Balanço[Quantidade])</f>
        <v>0</v>
      </c>
      <c r="G37187" s="32" t="str" cm="1">
        <f t="array" ref="G37187">IF(F37187="","",SUM(_xlfn._xlws.FILTER(Balanço[Quantidade],(Balanço[Estoque]=Back!$E$3)*(Balanço[Material]=Back!F37187))))</f>
        <v/>
      </c>
    </row>
    <row r="37188" spans="2:7">
      <c r="B37188" s="32">
        <f>SUMIF(Balanço[Estoque],Back!A37188,Balanço[Quantidade])</f>
        <v>0</v>
      </c>
      <c r="G37188" s="32" t="str" cm="1">
        <f t="array" ref="G37188">IF(F37188="","",SUM(_xlfn._xlws.FILTER(Balanço[Quantidade],(Balanço[Estoque]=Back!$E$3)*(Balanço[Material]=Back!F37188))))</f>
        <v/>
      </c>
    </row>
    <row r="37189" spans="2:7">
      <c r="B37189" s="32">
        <f>SUMIF(Balanço[Estoque],Back!A37189,Balanço[Quantidade])</f>
        <v>0</v>
      </c>
      <c r="G37189" s="32" t="str" cm="1">
        <f t="array" ref="G37189">IF(F37189="","",SUM(_xlfn._xlws.FILTER(Balanço[Quantidade],(Balanço[Estoque]=Back!$E$3)*(Balanço[Material]=Back!F37189))))</f>
        <v/>
      </c>
    </row>
    <row r="37190" spans="2:7">
      <c r="B37190" s="32">
        <f>SUMIF(Balanço[Estoque],Back!A37190,Balanço[Quantidade])</f>
        <v>0</v>
      </c>
      <c r="G37190" s="32" t="str" cm="1">
        <f t="array" ref="G37190">IF(F37190="","",SUM(_xlfn._xlws.FILTER(Balanço[Quantidade],(Balanço[Estoque]=Back!$E$3)*(Balanço[Material]=Back!F37190))))</f>
        <v/>
      </c>
    </row>
    <row r="37191" spans="2:7">
      <c r="B37191" s="32">
        <f>SUMIF(Balanço[Estoque],Back!A37191,Balanço[Quantidade])</f>
        <v>0</v>
      </c>
      <c r="G37191" s="32" t="str" cm="1">
        <f t="array" ref="G37191">IF(F37191="","",SUM(_xlfn._xlws.FILTER(Balanço[Quantidade],(Balanço[Estoque]=Back!$E$3)*(Balanço[Material]=Back!F37191))))</f>
        <v/>
      </c>
    </row>
    <row r="37192" spans="2:7">
      <c r="B37192" s="32">
        <f>SUMIF(Balanço[Estoque],Back!A37192,Balanço[Quantidade])</f>
        <v>0</v>
      </c>
      <c r="G37192" s="32" t="str" cm="1">
        <f t="array" ref="G37192">IF(F37192="","",SUM(_xlfn._xlws.FILTER(Balanço[Quantidade],(Balanço[Estoque]=Back!$E$3)*(Balanço[Material]=Back!F37192))))</f>
        <v/>
      </c>
    </row>
    <row r="37193" spans="2:7">
      <c r="B37193" s="32">
        <f>SUMIF(Balanço[Estoque],Back!A37193,Balanço[Quantidade])</f>
        <v>0</v>
      </c>
      <c r="G37193" s="32" t="str" cm="1">
        <f t="array" ref="G37193">IF(F37193="","",SUM(_xlfn._xlws.FILTER(Balanço[Quantidade],(Balanço[Estoque]=Back!$E$3)*(Balanço[Material]=Back!F37193))))</f>
        <v/>
      </c>
    </row>
    <row r="37194" spans="2:7">
      <c r="B37194" s="32">
        <f>SUMIF(Balanço[Estoque],Back!A37194,Balanço[Quantidade])</f>
        <v>0</v>
      </c>
      <c r="G37194" s="32" t="str" cm="1">
        <f t="array" ref="G37194">IF(F37194="","",SUM(_xlfn._xlws.FILTER(Balanço[Quantidade],(Balanço[Estoque]=Back!$E$3)*(Balanço[Material]=Back!F37194))))</f>
        <v/>
      </c>
    </row>
    <row r="37195" spans="2:7">
      <c r="B37195" s="32">
        <f>SUMIF(Balanço[Estoque],Back!A37195,Balanço[Quantidade])</f>
        <v>0</v>
      </c>
      <c r="G37195" s="32" t="str" cm="1">
        <f t="array" ref="G37195">IF(F37195="","",SUM(_xlfn._xlws.FILTER(Balanço[Quantidade],(Balanço[Estoque]=Back!$E$3)*(Balanço[Material]=Back!F37195))))</f>
        <v/>
      </c>
    </row>
    <row r="37196" spans="2:7">
      <c r="B37196" s="32">
        <f>SUMIF(Balanço[Estoque],Back!A37196,Balanço[Quantidade])</f>
        <v>0</v>
      </c>
      <c r="G37196" s="32" t="str" cm="1">
        <f t="array" ref="G37196">IF(F37196="","",SUM(_xlfn._xlws.FILTER(Balanço[Quantidade],(Balanço[Estoque]=Back!$E$3)*(Balanço[Material]=Back!F37196))))</f>
        <v/>
      </c>
    </row>
    <row r="37197" spans="2:7">
      <c r="B37197" s="32">
        <f>SUMIF(Balanço[Estoque],Back!A37197,Balanço[Quantidade])</f>
        <v>0</v>
      </c>
      <c r="G37197" s="32" t="str" cm="1">
        <f t="array" ref="G37197">IF(F37197="","",SUM(_xlfn._xlws.FILTER(Balanço[Quantidade],(Balanço[Estoque]=Back!$E$3)*(Balanço[Material]=Back!F37197))))</f>
        <v/>
      </c>
    </row>
    <row r="37198" spans="2:7">
      <c r="B37198" s="32">
        <f>SUMIF(Balanço[Estoque],Back!A37198,Balanço[Quantidade])</f>
        <v>0</v>
      </c>
      <c r="G37198" s="32" t="str" cm="1">
        <f t="array" ref="G37198">IF(F37198="","",SUM(_xlfn._xlws.FILTER(Balanço[Quantidade],(Balanço[Estoque]=Back!$E$3)*(Balanço[Material]=Back!F37198))))</f>
        <v/>
      </c>
    </row>
    <row r="37199" spans="2:7">
      <c r="B37199" s="32">
        <f>SUMIF(Balanço[Estoque],Back!A37199,Balanço[Quantidade])</f>
        <v>0</v>
      </c>
      <c r="G37199" s="32" t="str" cm="1">
        <f t="array" ref="G37199">IF(F37199="","",SUM(_xlfn._xlws.FILTER(Balanço[Quantidade],(Balanço[Estoque]=Back!$E$3)*(Balanço[Material]=Back!F37199))))</f>
        <v/>
      </c>
    </row>
    <row r="37200" spans="2:7">
      <c r="B37200" s="32">
        <f>SUMIF(Balanço[Estoque],Back!A37200,Balanço[Quantidade])</f>
        <v>0</v>
      </c>
      <c r="G37200" s="32" t="str" cm="1">
        <f t="array" ref="G37200">IF(F37200="","",SUM(_xlfn._xlws.FILTER(Balanço[Quantidade],(Balanço[Estoque]=Back!$E$3)*(Balanço[Material]=Back!F37200))))</f>
        <v/>
      </c>
    </row>
    <row r="37201" spans="2:7">
      <c r="B37201" s="32">
        <f>SUMIF(Balanço[Estoque],Back!A37201,Balanço[Quantidade])</f>
        <v>0</v>
      </c>
      <c r="G37201" s="32" t="str" cm="1">
        <f t="array" ref="G37201">IF(F37201="","",SUM(_xlfn._xlws.FILTER(Balanço[Quantidade],(Balanço[Estoque]=Back!$E$3)*(Balanço[Material]=Back!F37201))))</f>
        <v/>
      </c>
    </row>
    <row r="37202" spans="2:7">
      <c r="B37202" s="32">
        <f>SUMIF(Balanço[Estoque],Back!A37202,Balanço[Quantidade])</f>
        <v>0</v>
      </c>
      <c r="G37202" s="32" t="str" cm="1">
        <f t="array" ref="G37202">IF(F37202="","",SUM(_xlfn._xlws.FILTER(Balanço[Quantidade],(Balanço[Estoque]=Back!$E$3)*(Balanço[Material]=Back!F37202))))</f>
        <v/>
      </c>
    </row>
    <row r="37203" spans="2:7">
      <c r="B37203" s="32">
        <f>SUMIF(Balanço[Estoque],Back!A37203,Balanço[Quantidade])</f>
        <v>0</v>
      </c>
      <c r="G37203" s="32" t="str" cm="1">
        <f t="array" ref="G37203">IF(F37203="","",SUM(_xlfn._xlws.FILTER(Balanço[Quantidade],(Balanço[Estoque]=Back!$E$3)*(Balanço[Material]=Back!F37203))))</f>
        <v/>
      </c>
    </row>
    <row r="37204" spans="2:7">
      <c r="B37204" s="32">
        <f>SUMIF(Balanço[Estoque],Back!A37204,Balanço[Quantidade])</f>
        <v>0</v>
      </c>
      <c r="G37204" s="32" t="str" cm="1">
        <f t="array" ref="G37204">IF(F37204="","",SUM(_xlfn._xlws.FILTER(Balanço[Quantidade],(Balanço[Estoque]=Back!$E$3)*(Balanço[Material]=Back!F37204))))</f>
        <v/>
      </c>
    </row>
    <row r="37205" spans="2:7">
      <c r="B37205" s="32">
        <f>SUMIF(Balanço[Estoque],Back!A37205,Balanço[Quantidade])</f>
        <v>0</v>
      </c>
      <c r="G37205" s="32" t="str" cm="1">
        <f t="array" ref="G37205">IF(F37205="","",SUM(_xlfn._xlws.FILTER(Balanço[Quantidade],(Balanço[Estoque]=Back!$E$3)*(Balanço[Material]=Back!F37205))))</f>
        <v/>
      </c>
    </row>
    <row r="37206" spans="2:7">
      <c r="B37206" s="32">
        <f>SUMIF(Balanço[Estoque],Back!A37206,Balanço[Quantidade])</f>
        <v>0</v>
      </c>
      <c r="G37206" s="32" t="str" cm="1">
        <f t="array" ref="G37206">IF(F37206="","",SUM(_xlfn._xlws.FILTER(Balanço[Quantidade],(Balanço[Estoque]=Back!$E$3)*(Balanço[Material]=Back!F37206))))</f>
        <v/>
      </c>
    </row>
    <row r="37207" spans="2:7">
      <c r="B37207" s="32">
        <f>SUMIF(Balanço[Estoque],Back!A37207,Balanço[Quantidade])</f>
        <v>0</v>
      </c>
      <c r="G37207" s="32" t="str" cm="1">
        <f t="array" ref="G37207">IF(F37207="","",SUM(_xlfn._xlws.FILTER(Balanço[Quantidade],(Balanço[Estoque]=Back!$E$3)*(Balanço[Material]=Back!F37207))))</f>
        <v/>
      </c>
    </row>
    <row r="37208" spans="2:7">
      <c r="B37208" s="32">
        <f>SUMIF(Balanço[Estoque],Back!A37208,Balanço[Quantidade])</f>
        <v>0</v>
      </c>
      <c r="G37208" s="32" t="str" cm="1">
        <f t="array" ref="G37208">IF(F37208="","",SUM(_xlfn._xlws.FILTER(Balanço[Quantidade],(Balanço[Estoque]=Back!$E$3)*(Balanço[Material]=Back!F37208))))</f>
        <v/>
      </c>
    </row>
    <row r="37209" spans="2:7">
      <c r="B37209" s="32">
        <f>SUMIF(Balanço[Estoque],Back!A37209,Balanço[Quantidade])</f>
        <v>0</v>
      </c>
      <c r="G37209" s="32" t="str" cm="1">
        <f t="array" ref="G37209">IF(F37209="","",SUM(_xlfn._xlws.FILTER(Balanço[Quantidade],(Balanço[Estoque]=Back!$E$3)*(Balanço[Material]=Back!F37209))))</f>
        <v/>
      </c>
    </row>
    <row r="37210" spans="2:7">
      <c r="B37210" s="32">
        <f>SUMIF(Balanço[Estoque],Back!A37210,Balanço[Quantidade])</f>
        <v>0</v>
      </c>
      <c r="G37210" s="32" t="str" cm="1">
        <f t="array" ref="G37210">IF(F37210="","",SUM(_xlfn._xlws.FILTER(Balanço[Quantidade],(Balanço[Estoque]=Back!$E$3)*(Balanço[Material]=Back!F37210))))</f>
        <v/>
      </c>
    </row>
    <row r="37211" spans="2:7">
      <c r="B37211" s="32">
        <f>SUMIF(Balanço[Estoque],Back!A37211,Balanço[Quantidade])</f>
        <v>0</v>
      </c>
      <c r="G37211" s="32" t="str" cm="1">
        <f t="array" ref="G37211">IF(F37211="","",SUM(_xlfn._xlws.FILTER(Balanço[Quantidade],(Balanço[Estoque]=Back!$E$3)*(Balanço[Material]=Back!F37211))))</f>
        <v/>
      </c>
    </row>
    <row r="37212" spans="2:7">
      <c r="B37212" s="32">
        <f>SUMIF(Balanço[Estoque],Back!A37212,Balanço[Quantidade])</f>
        <v>0</v>
      </c>
      <c r="G37212" s="32" t="str" cm="1">
        <f t="array" ref="G37212">IF(F37212="","",SUM(_xlfn._xlws.FILTER(Balanço[Quantidade],(Balanço[Estoque]=Back!$E$3)*(Balanço[Material]=Back!F37212))))</f>
        <v/>
      </c>
    </row>
    <row r="37213" spans="2:7">
      <c r="B37213" s="32">
        <f>SUMIF(Balanço[Estoque],Back!A37213,Balanço[Quantidade])</f>
        <v>0</v>
      </c>
      <c r="G37213" s="32" t="str" cm="1">
        <f t="array" ref="G37213">IF(F37213="","",SUM(_xlfn._xlws.FILTER(Balanço[Quantidade],(Balanço[Estoque]=Back!$E$3)*(Balanço[Material]=Back!F37213))))</f>
        <v/>
      </c>
    </row>
    <row r="37214" spans="2:7">
      <c r="B37214" s="32">
        <f>SUMIF(Balanço[Estoque],Back!A37214,Balanço[Quantidade])</f>
        <v>0</v>
      </c>
      <c r="G37214" s="32" t="str" cm="1">
        <f t="array" ref="G37214">IF(F37214="","",SUM(_xlfn._xlws.FILTER(Balanço[Quantidade],(Balanço[Estoque]=Back!$E$3)*(Balanço[Material]=Back!F37214))))</f>
        <v/>
      </c>
    </row>
    <row r="37215" spans="2:7">
      <c r="B37215" s="32">
        <f>SUMIF(Balanço[Estoque],Back!A37215,Balanço[Quantidade])</f>
        <v>0</v>
      </c>
      <c r="G37215" s="32" t="str" cm="1">
        <f t="array" ref="G37215">IF(F37215="","",SUM(_xlfn._xlws.FILTER(Balanço[Quantidade],(Balanço[Estoque]=Back!$E$3)*(Balanço[Material]=Back!F37215))))</f>
        <v/>
      </c>
    </row>
    <row r="37216" spans="2:7">
      <c r="B37216" s="32">
        <f>SUMIF(Balanço[Estoque],Back!A37216,Balanço[Quantidade])</f>
        <v>0</v>
      </c>
      <c r="G37216" s="32" t="str" cm="1">
        <f t="array" ref="G37216">IF(F37216="","",SUM(_xlfn._xlws.FILTER(Balanço[Quantidade],(Balanço[Estoque]=Back!$E$3)*(Balanço[Material]=Back!F37216))))</f>
        <v/>
      </c>
    </row>
    <row r="37217" spans="2:7">
      <c r="B37217" s="32">
        <f>SUMIF(Balanço[Estoque],Back!A37217,Balanço[Quantidade])</f>
        <v>0</v>
      </c>
      <c r="G37217" s="32" t="str" cm="1">
        <f t="array" ref="G37217">IF(F37217="","",SUM(_xlfn._xlws.FILTER(Balanço[Quantidade],(Balanço[Estoque]=Back!$E$3)*(Balanço[Material]=Back!F37217))))</f>
        <v/>
      </c>
    </row>
    <row r="37218" spans="2:7">
      <c r="B37218" s="32">
        <f>SUMIF(Balanço[Estoque],Back!A37218,Balanço[Quantidade])</f>
        <v>0</v>
      </c>
      <c r="G37218" s="32" t="str" cm="1">
        <f t="array" ref="G37218">IF(F37218="","",SUM(_xlfn._xlws.FILTER(Balanço[Quantidade],(Balanço[Estoque]=Back!$E$3)*(Balanço[Material]=Back!F37218))))</f>
        <v/>
      </c>
    </row>
    <row r="37219" spans="2:7">
      <c r="B37219" s="32">
        <f>SUMIF(Balanço[Estoque],Back!A37219,Balanço[Quantidade])</f>
        <v>0</v>
      </c>
      <c r="G37219" s="32" t="str" cm="1">
        <f t="array" ref="G37219">IF(F37219="","",SUM(_xlfn._xlws.FILTER(Balanço[Quantidade],(Balanço[Estoque]=Back!$E$3)*(Balanço[Material]=Back!F37219))))</f>
        <v/>
      </c>
    </row>
    <row r="37220" spans="2:7">
      <c r="B37220" s="32">
        <f>SUMIF(Balanço[Estoque],Back!A37220,Balanço[Quantidade])</f>
        <v>0</v>
      </c>
      <c r="G37220" s="32" t="str" cm="1">
        <f t="array" ref="G37220">IF(F37220="","",SUM(_xlfn._xlws.FILTER(Balanço[Quantidade],(Balanço[Estoque]=Back!$E$3)*(Balanço[Material]=Back!F37220))))</f>
        <v/>
      </c>
    </row>
    <row r="37221" spans="2:7">
      <c r="B37221" s="32">
        <f>SUMIF(Balanço[Estoque],Back!A37221,Balanço[Quantidade])</f>
        <v>0</v>
      </c>
      <c r="G37221" s="32" t="str" cm="1">
        <f t="array" ref="G37221">IF(F37221="","",SUM(_xlfn._xlws.FILTER(Balanço[Quantidade],(Balanço[Estoque]=Back!$E$3)*(Balanço[Material]=Back!F37221))))</f>
        <v/>
      </c>
    </row>
    <row r="37222" spans="2:7">
      <c r="B37222" s="32">
        <f>SUMIF(Balanço[Estoque],Back!A37222,Balanço[Quantidade])</f>
        <v>0</v>
      </c>
      <c r="G37222" s="32" t="str" cm="1">
        <f t="array" ref="G37222">IF(F37222="","",SUM(_xlfn._xlws.FILTER(Balanço[Quantidade],(Balanço[Estoque]=Back!$E$3)*(Balanço[Material]=Back!F37222))))</f>
        <v/>
      </c>
    </row>
    <row r="37223" spans="2:7">
      <c r="B37223" s="32">
        <f>SUMIF(Balanço[Estoque],Back!A37223,Balanço[Quantidade])</f>
        <v>0</v>
      </c>
      <c r="G37223" s="32" t="str" cm="1">
        <f t="array" ref="G37223">IF(F37223="","",SUM(_xlfn._xlws.FILTER(Balanço[Quantidade],(Balanço[Estoque]=Back!$E$3)*(Balanço[Material]=Back!F37223))))</f>
        <v/>
      </c>
    </row>
    <row r="37224" spans="2:7">
      <c r="B37224" s="32">
        <f>SUMIF(Balanço[Estoque],Back!A37224,Balanço[Quantidade])</f>
        <v>0</v>
      </c>
      <c r="G37224" s="32" t="str" cm="1">
        <f t="array" ref="G37224">IF(F37224="","",SUM(_xlfn._xlws.FILTER(Balanço[Quantidade],(Balanço[Estoque]=Back!$E$3)*(Balanço[Material]=Back!F37224))))</f>
        <v/>
      </c>
    </row>
    <row r="37225" spans="2:7">
      <c r="B37225" s="32">
        <f>SUMIF(Balanço[Estoque],Back!A37225,Balanço[Quantidade])</f>
        <v>0</v>
      </c>
      <c r="G37225" s="32" t="str" cm="1">
        <f t="array" ref="G37225">IF(F37225="","",SUM(_xlfn._xlws.FILTER(Balanço[Quantidade],(Balanço[Estoque]=Back!$E$3)*(Balanço[Material]=Back!F37225))))</f>
        <v/>
      </c>
    </row>
    <row r="37226" spans="2:7">
      <c r="B37226" s="32">
        <f>SUMIF(Balanço[Estoque],Back!A37226,Balanço[Quantidade])</f>
        <v>0</v>
      </c>
      <c r="G37226" s="32" t="str" cm="1">
        <f t="array" ref="G37226">IF(F37226="","",SUM(_xlfn._xlws.FILTER(Balanço[Quantidade],(Balanço[Estoque]=Back!$E$3)*(Balanço[Material]=Back!F37226))))</f>
        <v/>
      </c>
    </row>
    <row r="37227" spans="2:7">
      <c r="B37227" s="32">
        <f>SUMIF(Balanço[Estoque],Back!A37227,Balanço[Quantidade])</f>
        <v>0</v>
      </c>
      <c r="G37227" s="32" t="str" cm="1">
        <f t="array" ref="G37227">IF(F37227="","",SUM(_xlfn._xlws.FILTER(Balanço[Quantidade],(Balanço[Estoque]=Back!$E$3)*(Balanço[Material]=Back!F37227))))</f>
        <v/>
      </c>
    </row>
    <row r="37228" spans="2:7">
      <c r="B37228" s="32">
        <f>SUMIF(Balanço[Estoque],Back!A37228,Balanço[Quantidade])</f>
        <v>0</v>
      </c>
      <c r="G37228" s="32" t="str" cm="1">
        <f t="array" ref="G37228">IF(F37228="","",SUM(_xlfn._xlws.FILTER(Balanço[Quantidade],(Balanço[Estoque]=Back!$E$3)*(Balanço[Material]=Back!F37228))))</f>
        <v/>
      </c>
    </row>
    <row r="37229" spans="2:7">
      <c r="B37229" s="32">
        <f>SUMIF(Balanço[Estoque],Back!A37229,Balanço[Quantidade])</f>
        <v>0</v>
      </c>
      <c r="G37229" s="32" t="str" cm="1">
        <f t="array" ref="G37229">IF(F37229="","",SUM(_xlfn._xlws.FILTER(Balanço[Quantidade],(Balanço[Estoque]=Back!$E$3)*(Balanço[Material]=Back!F37229))))</f>
        <v/>
      </c>
    </row>
    <row r="37230" spans="2:7">
      <c r="B37230" s="32">
        <f>SUMIF(Balanço[Estoque],Back!A37230,Balanço[Quantidade])</f>
        <v>0</v>
      </c>
      <c r="G37230" s="32" t="str" cm="1">
        <f t="array" ref="G37230">IF(F37230="","",SUM(_xlfn._xlws.FILTER(Balanço[Quantidade],(Balanço[Estoque]=Back!$E$3)*(Balanço[Material]=Back!F37230))))</f>
        <v/>
      </c>
    </row>
    <row r="37231" spans="2:7">
      <c r="B37231" s="32">
        <f>SUMIF(Balanço[Estoque],Back!A37231,Balanço[Quantidade])</f>
        <v>0</v>
      </c>
      <c r="G37231" s="32" t="str" cm="1">
        <f t="array" ref="G37231">IF(F37231="","",SUM(_xlfn._xlws.FILTER(Balanço[Quantidade],(Balanço[Estoque]=Back!$E$3)*(Balanço[Material]=Back!F37231))))</f>
        <v/>
      </c>
    </row>
    <row r="37232" spans="2:7">
      <c r="B37232" s="32">
        <f>SUMIF(Balanço[Estoque],Back!A37232,Balanço[Quantidade])</f>
        <v>0</v>
      </c>
      <c r="G37232" s="32" t="str" cm="1">
        <f t="array" ref="G37232">IF(F37232="","",SUM(_xlfn._xlws.FILTER(Balanço[Quantidade],(Balanço[Estoque]=Back!$E$3)*(Balanço[Material]=Back!F37232))))</f>
        <v/>
      </c>
    </row>
    <row r="37233" spans="2:7">
      <c r="B37233" s="32">
        <f>SUMIF(Balanço[Estoque],Back!A37233,Balanço[Quantidade])</f>
        <v>0</v>
      </c>
      <c r="G37233" s="32" t="str" cm="1">
        <f t="array" ref="G37233">IF(F37233="","",SUM(_xlfn._xlws.FILTER(Balanço[Quantidade],(Balanço[Estoque]=Back!$E$3)*(Balanço[Material]=Back!F37233))))</f>
        <v/>
      </c>
    </row>
    <row r="37234" spans="2:7">
      <c r="B37234" s="32">
        <f>SUMIF(Balanço[Estoque],Back!A37234,Balanço[Quantidade])</f>
        <v>0</v>
      </c>
      <c r="G37234" s="32" t="str" cm="1">
        <f t="array" ref="G37234">IF(F37234="","",SUM(_xlfn._xlws.FILTER(Balanço[Quantidade],(Balanço[Estoque]=Back!$E$3)*(Balanço[Material]=Back!F37234))))</f>
        <v/>
      </c>
    </row>
    <row r="37235" spans="2:7">
      <c r="B37235" s="32">
        <f>SUMIF(Balanço[Estoque],Back!A37235,Balanço[Quantidade])</f>
        <v>0</v>
      </c>
      <c r="G37235" s="32" t="str" cm="1">
        <f t="array" ref="G37235">IF(F37235="","",SUM(_xlfn._xlws.FILTER(Balanço[Quantidade],(Balanço[Estoque]=Back!$E$3)*(Balanço[Material]=Back!F37235))))</f>
        <v/>
      </c>
    </row>
    <row r="37236" spans="2:7">
      <c r="B37236" s="32">
        <f>SUMIF(Balanço[Estoque],Back!A37236,Balanço[Quantidade])</f>
        <v>0</v>
      </c>
      <c r="G37236" s="32" t="str" cm="1">
        <f t="array" ref="G37236">IF(F37236="","",SUM(_xlfn._xlws.FILTER(Balanço[Quantidade],(Balanço[Estoque]=Back!$E$3)*(Balanço[Material]=Back!F37236))))</f>
        <v/>
      </c>
    </row>
    <row r="37237" spans="2:7">
      <c r="B37237" s="32">
        <f>SUMIF(Balanço[Estoque],Back!A37237,Balanço[Quantidade])</f>
        <v>0</v>
      </c>
      <c r="G37237" s="32" t="str" cm="1">
        <f t="array" ref="G37237">IF(F37237="","",SUM(_xlfn._xlws.FILTER(Balanço[Quantidade],(Balanço[Estoque]=Back!$E$3)*(Balanço[Material]=Back!F37237))))</f>
        <v/>
      </c>
    </row>
    <row r="37238" spans="2:7">
      <c r="B37238" s="32">
        <f>SUMIF(Balanço[Estoque],Back!A37238,Balanço[Quantidade])</f>
        <v>0</v>
      </c>
      <c r="G37238" s="32" t="str" cm="1">
        <f t="array" ref="G37238">IF(F37238="","",SUM(_xlfn._xlws.FILTER(Balanço[Quantidade],(Balanço[Estoque]=Back!$E$3)*(Balanço[Material]=Back!F37238))))</f>
        <v/>
      </c>
    </row>
    <row r="37239" spans="2:7">
      <c r="B37239" s="32">
        <f>SUMIF(Balanço[Estoque],Back!A37239,Balanço[Quantidade])</f>
        <v>0</v>
      </c>
      <c r="G37239" s="32" t="str" cm="1">
        <f t="array" ref="G37239">IF(F37239="","",SUM(_xlfn._xlws.FILTER(Balanço[Quantidade],(Balanço[Estoque]=Back!$E$3)*(Balanço[Material]=Back!F37239))))</f>
        <v/>
      </c>
    </row>
    <row r="37240" spans="2:7">
      <c r="B37240" s="32">
        <f>SUMIF(Balanço[Estoque],Back!A37240,Balanço[Quantidade])</f>
        <v>0</v>
      </c>
      <c r="G37240" s="32" t="str" cm="1">
        <f t="array" ref="G37240">IF(F37240="","",SUM(_xlfn._xlws.FILTER(Balanço[Quantidade],(Balanço[Estoque]=Back!$E$3)*(Balanço[Material]=Back!F37240))))</f>
        <v/>
      </c>
    </row>
    <row r="37241" spans="2:7">
      <c r="B37241" s="32">
        <f>SUMIF(Balanço[Estoque],Back!A37241,Balanço[Quantidade])</f>
        <v>0</v>
      </c>
      <c r="G37241" s="32" t="str" cm="1">
        <f t="array" ref="G37241">IF(F37241="","",SUM(_xlfn._xlws.FILTER(Balanço[Quantidade],(Balanço[Estoque]=Back!$E$3)*(Balanço[Material]=Back!F37241))))</f>
        <v/>
      </c>
    </row>
    <row r="37242" spans="2:7">
      <c r="B37242" s="32">
        <f>SUMIF(Balanço[Estoque],Back!A37242,Balanço[Quantidade])</f>
        <v>0</v>
      </c>
      <c r="G37242" s="32" t="str" cm="1">
        <f t="array" ref="G37242">IF(F37242="","",SUM(_xlfn._xlws.FILTER(Balanço[Quantidade],(Balanço[Estoque]=Back!$E$3)*(Balanço[Material]=Back!F37242))))</f>
        <v/>
      </c>
    </row>
    <row r="37243" spans="2:7">
      <c r="B37243" s="32">
        <f>SUMIF(Balanço[Estoque],Back!A37243,Balanço[Quantidade])</f>
        <v>0</v>
      </c>
      <c r="G37243" s="32" t="str" cm="1">
        <f t="array" ref="G37243">IF(F37243="","",SUM(_xlfn._xlws.FILTER(Balanço[Quantidade],(Balanço[Estoque]=Back!$E$3)*(Balanço[Material]=Back!F37243))))</f>
        <v/>
      </c>
    </row>
    <row r="37244" spans="2:7">
      <c r="B37244" s="32">
        <f>SUMIF(Balanço[Estoque],Back!A37244,Balanço[Quantidade])</f>
        <v>0</v>
      </c>
      <c r="G37244" s="32" t="str" cm="1">
        <f t="array" ref="G37244">IF(F37244="","",SUM(_xlfn._xlws.FILTER(Balanço[Quantidade],(Balanço[Estoque]=Back!$E$3)*(Balanço[Material]=Back!F37244))))</f>
        <v/>
      </c>
    </row>
    <row r="37245" spans="2:7">
      <c r="B37245" s="32">
        <f>SUMIF(Balanço[Estoque],Back!A37245,Balanço[Quantidade])</f>
        <v>0</v>
      </c>
      <c r="G37245" s="32" t="str" cm="1">
        <f t="array" ref="G37245">IF(F37245="","",SUM(_xlfn._xlws.FILTER(Balanço[Quantidade],(Balanço[Estoque]=Back!$E$3)*(Balanço[Material]=Back!F37245))))</f>
        <v/>
      </c>
    </row>
    <row r="37246" spans="2:7">
      <c r="B37246" s="32">
        <f>SUMIF(Balanço[Estoque],Back!A37246,Balanço[Quantidade])</f>
        <v>0</v>
      </c>
      <c r="G37246" s="32" t="str" cm="1">
        <f t="array" ref="G37246">IF(F37246="","",SUM(_xlfn._xlws.FILTER(Balanço[Quantidade],(Balanço[Estoque]=Back!$E$3)*(Balanço[Material]=Back!F37246))))</f>
        <v/>
      </c>
    </row>
    <row r="37247" spans="2:7">
      <c r="B37247" s="32">
        <f>SUMIF(Balanço[Estoque],Back!A37247,Balanço[Quantidade])</f>
        <v>0</v>
      </c>
      <c r="G37247" s="32" t="str" cm="1">
        <f t="array" ref="G37247">IF(F37247="","",SUM(_xlfn._xlws.FILTER(Balanço[Quantidade],(Balanço[Estoque]=Back!$E$3)*(Balanço[Material]=Back!F37247))))</f>
        <v/>
      </c>
    </row>
    <row r="37248" spans="2:7">
      <c r="B37248" s="32">
        <f>SUMIF(Balanço[Estoque],Back!A37248,Balanço[Quantidade])</f>
        <v>0</v>
      </c>
      <c r="G37248" s="32" t="str" cm="1">
        <f t="array" ref="G37248">IF(F37248="","",SUM(_xlfn._xlws.FILTER(Balanço[Quantidade],(Balanço[Estoque]=Back!$E$3)*(Balanço[Material]=Back!F37248))))</f>
        <v/>
      </c>
    </row>
    <row r="37249" spans="2:7">
      <c r="B37249" s="32">
        <f>SUMIF(Balanço[Estoque],Back!A37249,Balanço[Quantidade])</f>
        <v>0</v>
      </c>
      <c r="G37249" s="32" t="str" cm="1">
        <f t="array" ref="G37249">IF(F37249="","",SUM(_xlfn._xlws.FILTER(Balanço[Quantidade],(Balanço[Estoque]=Back!$E$3)*(Balanço[Material]=Back!F37249))))</f>
        <v/>
      </c>
    </row>
    <row r="37250" spans="2:7">
      <c r="B37250" s="32">
        <f>SUMIF(Balanço[Estoque],Back!A37250,Balanço[Quantidade])</f>
        <v>0</v>
      </c>
      <c r="G37250" s="32" t="str" cm="1">
        <f t="array" ref="G37250">IF(F37250="","",SUM(_xlfn._xlws.FILTER(Balanço[Quantidade],(Balanço[Estoque]=Back!$E$3)*(Balanço[Material]=Back!F37250))))</f>
        <v/>
      </c>
    </row>
    <row r="37251" spans="2:7">
      <c r="B37251" s="32">
        <f>SUMIF(Balanço[Estoque],Back!A37251,Balanço[Quantidade])</f>
        <v>0</v>
      </c>
      <c r="G37251" s="32" t="str" cm="1">
        <f t="array" ref="G37251">IF(F37251="","",SUM(_xlfn._xlws.FILTER(Balanço[Quantidade],(Balanço[Estoque]=Back!$E$3)*(Balanço[Material]=Back!F37251))))</f>
        <v/>
      </c>
    </row>
    <row r="37252" spans="2:7">
      <c r="B37252" s="32">
        <f>SUMIF(Balanço[Estoque],Back!A37252,Balanço[Quantidade])</f>
        <v>0</v>
      </c>
      <c r="G37252" s="32" t="str" cm="1">
        <f t="array" ref="G37252">IF(F37252="","",SUM(_xlfn._xlws.FILTER(Balanço[Quantidade],(Balanço[Estoque]=Back!$E$3)*(Balanço[Material]=Back!F37252))))</f>
        <v/>
      </c>
    </row>
    <row r="37253" spans="2:7">
      <c r="B37253" s="32">
        <f>SUMIF(Balanço[Estoque],Back!A37253,Balanço[Quantidade])</f>
        <v>0</v>
      </c>
      <c r="G37253" s="32" t="str" cm="1">
        <f t="array" ref="G37253">IF(F37253="","",SUM(_xlfn._xlws.FILTER(Balanço[Quantidade],(Balanço[Estoque]=Back!$E$3)*(Balanço[Material]=Back!F37253))))</f>
        <v/>
      </c>
    </row>
    <row r="37254" spans="2:7">
      <c r="B37254" s="32">
        <f>SUMIF(Balanço[Estoque],Back!A37254,Balanço[Quantidade])</f>
        <v>0</v>
      </c>
      <c r="G37254" s="32" t="str" cm="1">
        <f t="array" ref="G37254">IF(F37254="","",SUM(_xlfn._xlws.FILTER(Balanço[Quantidade],(Balanço[Estoque]=Back!$E$3)*(Balanço[Material]=Back!F37254))))</f>
        <v/>
      </c>
    </row>
    <row r="37255" spans="2:7">
      <c r="B37255" s="32">
        <f>SUMIF(Balanço[Estoque],Back!A37255,Balanço[Quantidade])</f>
        <v>0</v>
      </c>
      <c r="G37255" s="32" t="str" cm="1">
        <f t="array" ref="G37255">IF(F37255="","",SUM(_xlfn._xlws.FILTER(Balanço[Quantidade],(Balanço[Estoque]=Back!$E$3)*(Balanço[Material]=Back!F37255))))</f>
        <v/>
      </c>
    </row>
    <row r="37256" spans="2:7">
      <c r="B37256" s="32">
        <f>SUMIF(Balanço[Estoque],Back!A37256,Balanço[Quantidade])</f>
        <v>0</v>
      </c>
      <c r="G37256" s="32" t="str" cm="1">
        <f t="array" ref="G37256">IF(F37256="","",SUM(_xlfn._xlws.FILTER(Balanço[Quantidade],(Balanço[Estoque]=Back!$E$3)*(Balanço[Material]=Back!F37256))))</f>
        <v/>
      </c>
    </row>
    <row r="37257" spans="2:7">
      <c r="B37257" s="32">
        <f>SUMIF(Balanço[Estoque],Back!A37257,Balanço[Quantidade])</f>
        <v>0</v>
      </c>
      <c r="G37257" s="32" t="str" cm="1">
        <f t="array" ref="G37257">IF(F37257="","",SUM(_xlfn._xlws.FILTER(Balanço[Quantidade],(Balanço[Estoque]=Back!$E$3)*(Balanço[Material]=Back!F37257))))</f>
        <v/>
      </c>
    </row>
    <row r="37258" spans="2:7">
      <c r="B37258" s="32">
        <f>SUMIF(Balanço[Estoque],Back!A37258,Balanço[Quantidade])</f>
        <v>0</v>
      </c>
      <c r="G37258" s="32" t="str" cm="1">
        <f t="array" ref="G37258">IF(F37258="","",SUM(_xlfn._xlws.FILTER(Balanço[Quantidade],(Balanço[Estoque]=Back!$E$3)*(Balanço[Material]=Back!F37258))))</f>
        <v/>
      </c>
    </row>
    <row r="37259" spans="2:7">
      <c r="B37259" s="32">
        <f>SUMIF(Balanço[Estoque],Back!A37259,Balanço[Quantidade])</f>
        <v>0</v>
      </c>
      <c r="G37259" s="32" t="str" cm="1">
        <f t="array" ref="G37259">IF(F37259="","",SUM(_xlfn._xlws.FILTER(Balanço[Quantidade],(Balanço[Estoque]=Back!$E$3)*(Balanço[Material]=Back!F37259))))</f>
        <v/>
      </c>
    </row>
    <row r="37260" spans="2:7">
      <c r="B37260" s="32">
        <f>SUMIF(Balanço[Estoque],Back!A37260,Balanço[Quantidade])</f>
        <v>0</v>
      </c>
      <c r="G37260" s="32" t="str" cm="1">
        <f t="array" ref="G37260">IF(F37260="","",SUM(_xlfn._xlws.FILTER(Balanço[Quantidade],(Balanço[Estoque]=Back!$E$3)*(Balanço[Material]=Back!F37260))))</f>
        <v/>
      </c>
    </row>
    <row r="37261" spans="2:7">
      <c r="B37261" s="32">
        <f>SUMIF(Balanço[Estoque],Back!A37261,Balanço[Quantidade])</f>
        <v>0</v>
      </c>
      <c r="G37261" s="32" t="str" cm="1">
        <f t="array" ref="G37261">IF(F37261="","",SUM(_xlfn._xlws.FILTER(Balanço[Quantidade],(Balanço[Estoque]=Back!$E$3)*(Balanço[Material]=Back!F37261))))</f>
        <v/>
      </c>
    </row>
    <row r="37262" spans="2:7">
      <c r="B37262" s="32">
        <f>SUMIF(Balanço[Estoque],Back!A37262,Balanço[Quantidade])</f>
        <v>0</v>
      </c>
      <c r="G37262" s="32" t="str" cm="1">
        <f t="array" ref="G37262">IF(F37262="","",SUM(_xlfn._xlws.FILTER(Balanço[Quantidade],(Balanço[Estoque]=Back!$E$3)*(Balanço[Material]=Back!F37262))))</f>
        <v/>
      </c>
    </row>
    <row r="37263" spans="2:7">
      <c r="B37263" s="32">
        <f>SUMIF(Balanço[Estoque],Back!A37263,Balanço[Quantidade])</f>
        <v>0</v>
      </c>
      <c r="G37263" s="32" t="str" cm="1">
        <f t="array" ref="G37263">IF(F37263="","",SUM(_xlfn._xlws.FILTER(Balanço[Quantidade],(Balanço[Estoque]=Back!$E$3)*(Balanço[Material]=Back!F37263))))</f>
        <v/>
      </c>
    </row>
    <row r="37264" spans="2:7">
      <c r="B37264" s="32">
        <f>SUMIF(Balanço[Estoque],Back!A37264,Balanço[Quantidade])</f>
        <v>0</v>
      </c>
      <c r="G37264" s="32" t="str" cm="1">
        <f t="array" ref="G37264">IF(F37264="","",SUM(_xlfn._xlws.FILTER(Balanço[Quantidade],(Balanço[Estoque]=Back!$E$3)*(Balanço[Material]=Back!F37264))))</f>
        <v/>
      </c>
    </row>
    <row r="37265" spans="2:7">
      <c r="B37265" s="32">
        <f>SUMIF(Balanço[Estoque],Back!A37265,Balanço[Quantidade])</f>
        <v>0</v>
      </c>
      <c r="G37265" s="32" t="str" cm="1">
        <f t="array" ref="G37265">IF(F37265="","",SUM(_xlfn._xlws.FILTER(Balanço[Quantidade],(Balanço[Estoque]=Back!$E$3)*(Balanço[Material]=Back!F37265))))</f>
        <v/>
      </c>
    </row>
    <row r="37266" spans="2:7">
      <c r="B37266" s="32">
        <f>SUMIF(Balanço[Estoque],Back!A37266,Balanço[Quantidade])</f>
        <v>0</v>
      </c>
      <c r="G37266" s="32" t="str" cm="1">
        <f t="array" ref="G37266">IF(F37266="","",SUM(_xlfn._xlws.FILTER(Balanço[Quantidade],(Balanço[Estoque]=Back!$E$3)*(Balanço[Material]=Back!F37266))))</f>
        <v/>
      </c>
    </row>
    <row r="37267" spans="2:7">
      <c r="B37267" s="32">
        <f>SUMIF(Balanço[Estoque],Back!A37267,Balanço[Quantidade])</f>
        <v>0</v>
      </c>
      <c r="G37267" s="32" t="str" cm="1">
        <f t="array" ref="G37267">IF(F37267="","",SUM(_xlfn._xlws.FILTER(Balanço[Quantidade],(Balanço[Estoque]=Back!$E$3)*(Balanço[Material]=Back!F37267))))</f>
        <v/>
      </c>
    </row>
    <row r="37268" spans="2:7">
      <c r="B37268" s="32">
        <f>SUMIF(Balanço[Estoque],Back!A37268,Balanço[Quantidade])</f>
        <v>0</v>
      </c>
      <c r="G37268" s="32" t="str" cm="1">
        <f t="array" ref="G37268">IF(F37268="","",SUM(_xlfn._xlws.FILTER(Balanço[Quantidade],(Balanço[Estoque]=Back!$E$3)*(Balanço[Material]=Back!F37268))))</f>
        <v/>
      </c>
    </row>
    <row r="37269" spans="2:7">
      <c r="B37269" s="32">
        <f>SUMIF(Balanço[Estoque],Back!A37269,Balanço[Quantidade])</f>
        <v>0</v>
      </c>
      <c r="G37269" s="32" t="str" cm="1">
        <f t="array" ref="G37269">IF(F37269="","",SUM(_xlfn._xlws.FILTER(Balanço[Quantidade],(Balanço[Estoque]=Back!$E$3)*(Balanço[Material]=Back!F37269))))</f>
        <v/>
      </c>
    </row>
    <row r="37270" spans="2:7">
      <c r="B37270" s="32">
        <f>SUMIF(Balanço[Estoque],Back!A37270,Balanço[Quantidade])</f>
        <v>0</v>
      </c>
      <c r="G37270" s="32" t="str" cm="1">
        <f t="array" ref="G37270">IF(F37270="","",SUM(_xlfn._xlws.FILTER(Balanço[Quantidade],(Balanço[Estoque]=Back!$E$3)*(Balanço[Material]=Back!F37270))))</f>
        <v/>
      </c>
    </row>
    <row r="37271" spans="2:7">
      <c r="B37271" s="32">
        <f>SUMIF(Balanço[Estoque],Back!A37271,Balanço[Quantidade])</f>
        <v>0</v>
      </c>
      <c r="G37271" s="32" t="str" cm="1">
        <f t="array" ref="G37271">IF(F37271="","",SUM(_xlfn._xlws.FILTER(Balanço[Quantidade],(Balanço[Estoque]=Back!$E$3)*(Balanço[Material]=Back!F37271))))</f>
        <v/>
      </c>
    </row>
    <row r="37272" spans="2:7">
      <c r="B37272" s="32">
        <f>SUMIF(Balanço[Estoque],Back!A37272,Balanço[Quantidade])</f>
        <v>0</v>
      </c>
      <c r="G37272" s="32" t="str" cm="1">
        <f t="array" ref="G37272">IF(F37272="","",SUM(_xlfn._xlws.FILTER(Balanço[Quantidade],(Balanço[Estoque]=Back!$E$3)*(Balanço[Material]=Back!F37272))))</f>
        <v/>
      </c>
    </row>
    <row r="37273" spans="2:7">
      <c r="B37273" s="32">
        <f>SUMIF(Balanço[Estoque],Back!A37273,Balanço[Quantidade])</f>
        <v>0</v>
      </c>
      <c r="G37273" s="32" t="str" cm="1">
        <f t="array" ref="G37273">IF(F37273="","",SUM(_xlfn._xlws.FILTER(Balanço[Quantidade],(Balanço[Estoque]=Back!$E$3)*(Balanço[Material]=Back!F37273))))</f>
        <v/>
      </c>
    </row>
    <row r="37274" spans="2:7">
      <c r="B37274" s="32">
        <f>SUMIF(Balanço[Estoque],Back!A37274,Balanço[Quantidade])</f>
        <v>0</v>
      </c>
      <c r="G37274" s="32" t="str" cm="1">
        <f t="array" ref="G37274">IF(F37274="","",SUM(_xlfn._xlws.FILTER(Balanço[Quantidade],(Balanço[Estoque]=Back!$E$3)*(Balanço[Material]=Back!F37274))))</f>
        <v/>
      </c>
    </row>
    <row r="37275" spans="2:7">
      <c r="B37275" s="32">
        <f>SUMIF(Balanço[Estoque],Back!A37275,Balanço[Quantidade])</f>
        <v>0</v>
      </c>
      <c r="G37275" s="32" t="str" cm="1">
        <f t="array" ref="G37275">IF(F37275="","",SUM(_xlfn._xlws.FILTER(Balanço[Quantidade],(Balanço[Estoque]=Back!$E$3)*(Balanço[Material]=Back!F37275))))</f>
        <v/>
      </c>
    </row>
    <row r="37276" spans="2:7">
      <c r="B37276" s="32">
        <f>SUMIF(Balanço[Estoque],Back!A37276,Balanço[Quantidade])</f>
        <v>0</v>
      </c>
      <c r="G37276" s="32" t="str" cm="1">
        <f t="array" ref="G37276">IF(F37276="","",SUM(_xlfn._xlws.FILTER(Balanço[Quantidade],(Balanço[Estoque]=Back!$E$3)*(Balanço[Material]=Back!F37276))))</f>
        <v/>
      </c>
    </row>
    <row r="37277" spans="2:7">
      <c r="B37277" s="32">
        <f>SUMIF(Balanço[Estoque],Back!A37277,Balanço[Quantidade])</f>
        <v>0</v>
      </c>
      <c r="G37277" s="32" t="str" cm="1">
        <f t="array" ref="G37277">IF(F37277="","",SUM(_xlfn._xlws.FILTER(Balanço[Quantidade],(Balanço[Estoque]=Back!$E$3)*(Balanço[Material]=Back!F37277))))</f>
        <v/>
      </c>
    </row>
    <row r="37278" spans="2:7">
      <c r="B37278" s="32">
        <f>SUMIF(Balanço[Estoque],Back!A37278,Balanço[Quantidade])</f>
        <v>0</v>
      </c>
      <c r="G37278" s="32" t="str" cm="1">
        <f t="array" ref="G37278">IF(F37278="","",SUM(_xlfn._xlws.FILTER(Balanço[Quantidade],(Balanço[Estoque]=Back!$E$3)*(Balanço[Material]=Back!F37278))))</f>
        <v/>
      </c>
    </row>
    <row r="37279" spans="2:7">
      <c r="B37279" s="32">
        <f>SUMIF(Balanço[Estoque],Back!A37279,Balanço[Quantidade])</f>
        <v>0</v>
      </c>
      <c r="G37279" s="32" t="str" cm="1">
        <f t="array" ref="G37279">IF(F37279="","",SUM(_xlfn._xlws.FILTER(Balanço[Quantidade],(Balanço[Estoque]=Back!$E$3)*(Balanço[Material]=Back!F37279))))</f>
        <v/>
      </c>
    </row>
    <row r="37280" spans="2:7">
      <c r="B37280" s="32">
        <f>SUMIF(Balanço[Estoque],Back!A37280,Balanço[Quantidade])</f>
        <v>0</v>
      </c>
      <c r="G37280" s="32" t="str" cm="1">
        <f t="array" ref="G37280">IF(F37280="","",SUM(_xlfn._xlws.FILTER(Balanço[Quantidade],(Balanço[Estoque]=Back!$E$3)*(Balanço[Material]=Back!F37280))))</f>
        <v/>
      </c>
    </row>
    <row r="37281" spans="2:7">
      <c r="B37281" s="32">
        <f>SUMIF(Balanço[Estoque],Back!A37281,Balanço[Quantidade])</f>
        <v>0</v>
      </c>
      <c r="G37281" s="32" t="str" cm="1">
        <f t="array" ref="G37281">IF(F37281="","",SUM(_xlfn._xlws.FILTER(Balanço[Quantidade],(Balanço[Estoque]=Back!$E$3)*(Balanço[Material]=Back!F37281))))</f>
        <v/>
      </c>
    </row>
    <row r="37282" spans="2:7">
      <c r="B37282" s="32">
        <f>SUMIF(Balanço[Estoque],Back!A37282,Balanço[Quantidade])</f>
        <v>0</v>
      </c>
      <c r="G37282" s="32" t="str" cm="1">
        <f t="array" ref="G37282">IF(F37282="","",SUM(_xlfn._xlws.FILTER(Balanço[Quantidade],(Balanço[Estoque]=Back!$E$3)*(Balanço[Material]=Back!F37282))))</f>
        <v/>
      </c>
    </row>
    <row r="37283" spans="2:7">
      <c r="B37283" s="32">
        <f>SUMIF(Balanço[Estoque],Back!A37283,Balanço[Quantidade])</f>
        <v>0</v>
      </c>
      <c r="G37283" s="32" t="str" cm="1">
        <f t="array" ref="G37283">IF(F37283="","",SUM(_xlfn._xlws.FILTER(Balanço[Quantidade],(Balanço[Estoque]=Back!$E$3)*(Balanço[Material]=Back!F37283))))</f>
        <v/>
      </c>
    </row>
    <row r="37284" spans="2:7">
      <c r="B37284" s="32">
        <f>SUMIF(Balanço[Estoque],Back!A37284,Balanço[Quantidade])</f>
        <v>0</v>
      </c>
      <c r="G37284" s="32" t="str" cm="1">
        <f t="array" ref="G37284">IF(F37284="","",SUM(_xlfn._xlws.FILTER(Balanço[Quantidade],(Balanço[Estoque]=Back!$E$3)*(Balanço[Material]=Back!F37284))))</f>
        <v/>
      </c>
    </row>
    <row r="37285" spans="2:7">
      <c r="B37285" s="32">
        <f>SUMIF(Balanço[Estoque],Back!A37285,Balanço[Quantidade])</f>
        <v>0</v>
      </c>
      <c r="G37285" s="32" t="str" cm="1">
        <f t="array" ref="G37285">IF(F37285="","",SUM(_xlfn._xlws.FILTER(Balanço[Quantidade],(Balanço[Estoque]=Back!$E$3)*(Balanço[Material]=Back!F37285))))</f>
        <v/>
      </c>
    </row>
    <row r="37286" spans="2:7">
      <c r="B37286" s="32">
        <f>SUMIF(Balanço[Estoque],Back!A37286,Balanço[Quantidade])</f>
        <v>0</v>
      </c>
      <c r="G37286" s="32" t="str" cm="1">
        <f t="array" ref="G37286">IF(F37286="","",SUM(_xlfn._xlws.FILTER(Balanço[Quantidade],(Balanço[Estoque]=Back!$E$3)*(Balanço[Material]=Back!F37286))))</f>
        <v/>
      </c>
    </row>
    <row r="37287" spans="2:7">
      <c r="B37287" s="32">
        <f>SUMIF(Balanço[Estoque],Back!A37287,Balanço[Quantidade])</f>
        <v>0</v>
      </c>
      <c r="G37287" s="32" t="str" cm="1">
        <f t="array" ref="G37287">IF(F37287="","",SUM(_xlfn._xlws.FILTER(Balanço[Quantidade],(Balanço[Estoque]=Back!$E$3)*(Balanço[Material]=Back!F37287))))</f>
        <v/>
      </c>
    </row>
    <row r="37288" spans="2:7">
      <c r="B37288" s="32">
        <f>SUMIF(Balanço[Estoque],Back!A37288,Balanço[Quantidade])</f>
        <v>0</v>
      </c>
      <c r="G37288" s="32" t="str" cm="1">
        <f t="array" ref="G37288">IF(F37288="","",SUM(_xlfn._xlws.FILTER(Balanço[Quantidade],(Balanço[Estoque]=Back!$E$3)*(Balanço[Material]=Back!F37288))))</f>
        <v/>
      </c>
    </row>
    <row r="37289" spans="2:7">
      <c r="B37289" s="32">
        <f>SUMIF(Balanço[Estoque],Back!A37289,Balanço[Quantidade])</f>
        <v>0</v>
      </c>
      <c r="G37289" s="32" t="str" cm="1">
        <f t="array" ref="G37289">IF(F37289="","",SUM(_xlfn._xlws.FILTER(Balanço[Quantidade],(Balanço[Estoque]=Back!$E$3)*(Balanço[Material]=Back!F37289))))</f>
        <v/>
      </c>
    </row>
    <row r="37290" spans="2:7">
      <c r="B37290" s="32">
        <f>SUMIF(Balanço[Estoque],Back!A37290,Balanço[Quantidade])</f>
        <v>0</v>
      </c>
      <c r="G37290" s="32" t="str" cm="1">
        <f t="array" ref="G37290">IF(F37290="","",SUM(_xlfn._xlws.FILTER(Balanço[Quantidade],(Balanço[Estoque]=Back!$E$3)*(Balanço[Material]=Back!F37290))))</f>
        <v/>
      </c>
    </row>
    <row r="37291" spans="2:7">
      <c r="B37291" s="32">
        <f>SUMIF(Balanço[Estoque],Back!A37291,Balanço[Quantidade])</f>
        <v>0</v>
      </c>
      <c r="G37291" s="32" t="str" cm="1">
        <f t="array" ref="G37291">IF(F37291="","",SUM(_xlfn._xlws.FILTER(Balanço[Quantidade],(Balanço[Estoque]=Back!$E$3)*(Balanço[Material]=Back!F37291))))</f>
        <v/>
      </c>
    </row>
    <row r="37292" spans="2:7">
      <c r="B37292" s="32">
        <f>SUMIF(Balanço[Estoque],Back!A37292,Balanço[Quantidade])</f>
        <v>0</v>
      </c>
      <c r="G37292" s="32" t="str" cm="1">
        <f t="array" ref="G37292">IF(F37292="","",SUM(_xlfn._xlws.FILTER(Balanço[Quantidade],(Balanço[Estoque]=Back!$E$3)*(Balanço[Material]=Back!F37292))))</f>
        <v/>
      </c>
    </row>
    <row r="37293" spans="2:7">
      <c r="B37293" s="32">
        <f>SUMIF(Balanço[Estoque],Back!A37293,Balanço[Quantidade])</f>
        <v>0</v>
      </c>
      <c r="G37293" s="32" t="str" cm="1">
        <f t="array" ref="G37293">IF(F37293="","",SUM(_xlfn._xlws.FILTER(Balanço[Quantidade],(Balanço[Estoque]=Back!$E$3)*(Balanço[Material]=Back!F37293))))</f>
        <v/>
      </c>
    </row>
    <row r="37294" spans="2:7">
      <c r="B37294" s="32">
        <f>SUMIF(Balanço[Estoque],Back!A37294,Balanço[Quantidade])</f>
        <v>0</v>
      </c>
      <c r="G37294" s="32" t="str" cm="1">
        <f t="array" ref="G37294">IF(F37294="","",SUM(_xlfn._xlws.FILTER(Balanço[Quantidade],(Balanço[Estoque]=Back!$E$3)*(Balanço[Material]=Back!F37294))))</f>
        <v/>
      </c>
    </row>
    <row r="37295" spans="2:7">
      <c r="B37295" s="32">
        <f>SUMIF(Balanço[Estoque],Back!A37295,Balanço[Quantidade])</f>
        <v>0</v>
      </c>
      <c r="G37295" s="32" t="str" cm="1">
        <f t="array" ref="G37295">IF(F37295="","",SUM(_xlfn._xlws.FILTER(Balanço[Quantidade],(Balanço[Estoque]=Back!$E$3)*(Balanço[Material]=Back!F37295))))</f>
        <v/>
      </c>
    </row>
    <row r="37296" spans="2:7">
      <c r="B37296" s="32">
        <f>SUMIF(Balanço[Estoque],Back!A37296,Balanço[Quantidade])</f>
        <v>0</v>
      </c>
      <c r="G37296" s="32" t="str" cm="1">
        <f t="array" ref="G37296">IF(F37296="","",SUM(_xlfn._xlws.FILTER(Balanço[Quantidade],(Balanço[Estoque]=Back!$E$3)*(Balanço[Material]=Back!F37296))))</f>
        <v/>
      </c>
    </row>
    <row r="37297" spans="2:7">
      <c r="B37297" s="32">
        <f>SUMIF(Balanço[Estoque],Back!A37297,Balanço[Quantidade])</f>
        <v>0</v>
      </c>
      <c r="G37297" s="32" t="str" cm="1">
        <f t="array" ref="G37297">IF(F37297="","",SUM(_xlfn._xlws.FILTER(Balanço[Quantidade],(Balanço[Estoque]=Back!$E$3)*(Balanço[Material]=Back!F37297))))</f>
        <v/>
      </c>
    </row>
    <row r="37298" spans="2:7">
      <c r="B37298" s="32">
        <f>SUMIF(Balanço[Estoque],Back!A37298,Balanço[Quantidade])</f>
        <v>0</v>
      </c>
      <c r="G37298" s="32" t="str" cm="1">
        <f t="array" ref="G37298">IF(F37298="","",SUM(_xlfn._xlws.FILTER(Balanço[Quantidade],(Balanço[Estoque]=Back!$E$3)*(Balanço[Material]=Back!F37298))))</f>
        <v/>
      </c>
    </row>
    <row r="37299" spans="2:7">
      <c r="B37299" s="32">
        <f>SUMIF(Balanço[Estoque],Back!A37299,Balanço[Quantidade])</f>
        <v>0</v>
      </c>
      <c r="G37299" s="32" t="str" cm="1">
        <f t="array" ref="G37299">IF(F37299="","",SUM(_xlfn._xlws.FILTER(Balanço[Quantidade],(Balanço[Estoque]=Back!$E$3)*(Balanço[Material]=Back!F37299))))</f>
        <v/>
      </c>
    </row>
    <row r="37300" spans="2:7">
      <c r="B37300" s="32">
        <f>SUMIF(Balanço[Estoque],Back!A37300,Balanço[Quantidade])</f>
        <v>0</v>
      </c>
      <c r="G37300" s="32" t="str" cm="1">
        <f t="array" ref="G37300">IF(F37300="","",SUM(_xlfn._xlws.FILTER(Balanço[Quantidade],(Balanço[Estoque]=Back!$E$3)*(Balanço[Material]=Back!F37300))))</f>
        <v/>
      </c>
    </row>
    <row r="37301" spans="2:7">
      <c r="B37301" s="32">
        <f>SUMIF(Balanço[Estoque],Back!A37301,Balanço[Quantidade])</f>
        <v>0</v>
      </c>
      <c r="G37301" s="32" t="str" cm="1">
        <f t="array" ref="G37301">IF(F37301="","",SUM(_xlfn._xlws.FILTER(Balanço[Quantidade],(Balanço[Estoque]=Back!$E$3)*(Balanço[Material]=Back!F37301))))</f>
        <v/>
      </c>
    </row>
    <row r="37302" spans="2:7">
      <c r="B37302" s="32">
        <f>SUMIF(Balanço[Estoque],Back!A37302,Balanço[Quantidade])</f>
        <v>0</v>
      </c>
      <c r="G37302" s="32" t="str" cm="1">
        <f t="array" ref="G37302">IF(F37302="","",SUM(_xlfn._xlws.FILTER(Balanço[Quantidade],(Balanço[Estoque]=Back!$E$3)*(Balanço[Material]=Back!F37302))))</f>
        <v/>
      </c>
    </row>
    <row r="37303" spans="2:7">
      <c r="B37303" s="32">
        <f>SUMIF(Balanço[Estoque],Back!A37303,Balanço[Quantidade])</f>
        <v>0</v>
      </c>
      <c r="G37303" s="32" t="str" cm="1">
        <f t="array" ref="G37303">IF(F37303="","",SUM(_xlfn._xlws.FILTER(Balanço[Quantidade],(Balanço[Estoque]=Back!$E$3)*(Balanço[Material]=Back!F37303))))</f>
        <v/>
      </c>
    </row>
    <row r="37304" spans="2:7">
      <c r="B37304" s="32">
        <f>SUMIF(Balanço[Estoque],Back!A37304,Balanço[Quantidade])</f>
        <v>0</v>
      </c>
      <c r="G37304" s="32" t="str" cm="1">
        <f t="array" ref="G37304">IF(F37304="","",SUM(_xlfn._xlws.FILTER(Balanço[Quantidade],(Balanço[Estoque]=Back!$E$3)*(Balanço[Material]=Back!F37304))))</f>
        <v/>
      </c>
    </row>
    <row r="37305" spans="2:7">
      <c r="B37305" s="32">
        <f>SUMIF(Balanço[Estoque],Back!A37305,Balanço[Quantidade])</f>
        <v>0</v>
      </c>
      <c r="G37305" s="32" t="str" cm="1">
        <f t="array" ref="G37305">IF(F37305="","",SUM(_xlfn._xlws.FILTER(Balanço[Quantidade],(Balanço[Estoque]=Back!$E$3)*(Balanço[Material]=Back!F37305))))</f>
        <v/>
      </c>
    </row>
    <row r="37306" spans="2:7">
      <c r="B37306" s="32">
        <f>SUMIF(Balanço[Estoque],Back!A37306,Balanço[Quantidade])</f>
        <v>0</v>
      </c>
      <c r="G37306" s="32" t="str" cm="1">
        <f t="array" ref="G37306">IF(F37306="","",SUM(_xlfn._xlws.FILTER(Balanço[Quantidade],(Balanço[Estoque]=Back!$E$3)*(Balanço[Material]=Back!F37306))))</f>
        <v/>
      </c>
    </row>
    <row r="37307" spans="2:7">
      <c r="B37307" s="32">
        <f>SUMIF(Balanço[Estoque],Back!A37307,Balanço[Quantidade])</f>
        <v>0</v>
      </c>
      <c r="G37307" s="32" t="str" cm="1">
        <f t="array" ref="G37307">IF(F37307="","",SUM(_xlfn._xlws.FILTER(Balanço[Quantidade],(Balanço[Estoque]=Back!$E$3)*(Balanço[Material]=Back!F37307))))</f>
        <v/>
      </c>
    </row>
    <row r="37308" spans="2:7">
      <c r="B37308" s="32">
        <f>SUMIF(Balanço[Estoque],Back!A37308,Balanço[Quantidade])</f>
        <v>0</v>
      </c>
      <c r="G37308" s="32" t="str" cm="1">
        <f t="array" ref="G37308">IF(F37308="","",SUM(_xlfn._xlws.FILTER(Balanço[Quantidade],(Balanço[Estoque]=Back!$E$3)*(Balanço[Material]=Back!F37308))))</f>
        <v/>
      </c>
    </row>
    <row r="37309" spans="2:7">
      <c r="B37309" s="32">
        <f>SUMIF(Balanço[Estoque],Back!A37309,Balanço[Quantidade])</f>
        <v>0</v>
      </c>
      <c r="G37309" s="32" t="str" cm="1">
        <f t="array" ref="G37309">IF(F37309="","",SUM(_xlfn._xlws.FILTER(Balanço[Quantidade],(Balanço[Estoque]=Back!$E$3)*(Balanço[Material]=Back!F37309))))</f>
        <v/>
      </c>
    </row>
    <row r="37310" spans="2:7">
      <c r="B37310" s="32">
        <f>SUMIF(Balanço[Estoque],Back!A37310,Balanço[Quantidade])</f>
        <v>0</v>
      </c>
      <c r="G37310" s="32" t="str" cm="1">
        <f t="array" ref="G37310">IF(F37310="","",SUM(_xlfn._xlws.FILTER(Balanço[Quantidade],(Balanço[Estoque]=Back!$E$3)*(Balanço[Material]=Back!F37310))))</f>
        <v/>
      </c>
    </row>
    <row r="37311" spans="2:7">
      <c r="B37311" s="32">
        <f>SUMIF(Balanço[Estoque],Back!A37311,Balanço[Quantidade])</f>
        <v>0</v>
      </c>
      <c r="G37311" s="32" t="str" cm="1">
        <f t="array" ref="G37311">IF(F37311="","",SUM(_xlfn._xlws.FILTER(Balanço[Quantidade],(Balanço[Estoque]=Back!$E$3)*(Balanço[Material]=Back!F37311))))</f>
        <v/>
      </c>
    </row>
    <row r="37312" spans="2:7">
      <c r="B37312" s="32">
        <f>SUMIF(Balanço[Estoque],Back!A37312,Balanço[Quantidade])</f>
        <v>0</v>
      </c>
      <c r="G37312" s="32" t="str" cm="1">
        <f t="array" ref="G37312">IF(F37312="","",SUM(_xlfn._xlws.FILTER(Balanço[Quantidade],(Balanço[Estoque]=Back!$E$3)*(Balanço[Material]=Back!F37312))))</f>
        <v/>
      </c>
    </row>
    <row r="37313" spans="2:7">
      <c r="B37313" s="32">
        <f>SUMIF(Balanço[Estoque],Back!A37313,Balanço[Quantidade])</f>
        <v>0</v>
      </c>
      <c r="G37313" s="32" t="str" cm="1">
        <f t="array" ref="G37313">IF(F37313="","",SUM(_xlfn._xlws.FILTER(Balanço[Quantidade],(Balanço[Estoque]=Back!$E$3)*(Balanço[Material]=Back!F37313))))</f>
        <v/>
      </c>
    </row>
    <row r="37314" spans="2:7">
      <c r="B37314" s="32">
        <f>SUMIF(Balanço[Estoque],Back!A37314,Balanço[Quantidade])</f>
        <v>0</v>
      </c>
      <c r="G37314" s="32" t="str" cm="1">
        <f t="array" ref="G37314">IF(F37314="","",SUM(_xlfn._xlws.FILTER(Balanço[Quantidade],(Balanço[Estoque]=Back!$E$3)*(Balanço[Material]=Back!F37314))))</f>
        <v/>
      </c>
    </row>
    <row r="37315" spans="2:7">
      <c r="B37315" s="32">
        <f>SUMIF(Balanço[Estoque],Back!A37315,Balanço[Quantidade])</f>
        <v>0</v>
      </c>
      <c r="G37315" s="32" t="str" cm="1">
        <f t="array" ref="G37315">IF(F37315="","",SUM(_xlfn._xlws.FILTER(Balanço[Quantidade],(Balanço[Estoque]=Back!$E$3)*(Balanço[Material]=Back!F37315))))</f>
        <v/>
      </c>
    </row>
    <row r="37316" spans="2:7">
      <c r="B37316" s="32">
        <f>SUMIF(Balanço[Estoque],Back!A37316,Balanço[Quantidade])</f>
        <v>0</v>
      </c>
      <c r="G37316" s="32" t="str" cm="1">
        <f t="array" ref="G37316">IF(F37316="","",SUM(_xlfn._xlws.FILTER(Balanço[Quantidade],(Balanço[Estoque]=Back!$E$3)*(Balanço[Material]=Back!F37316))))</f>
        <v/>
      </c>
    </row>
    <row r="37317" spans="2:7">
      <c r="B37317" s="32">
        <f>SUMIF(Balanço[Estoque],Back!A37317,Balanço[Quantidade])</f>
        <v>0</v>
      </c>
      <c r="G37317" s="32" t="str" cm="1">
        <f t="array" ref="G37317">IF(F37317="","",SUM(_xlfn._xlws.FILTER(Balanço[Quantidade],(Balanço[Estoque]=Back!$E$3)*(Balanço[Material]=Back!F37317))))</f>
        <v/>
      </c>
    </row>
    <row r="37318" spans="2:7">
      <c r="B37318" s="32">
        <f>SUMIF(Balanço[Estoque],Back!A37318,Balanço[Quantidade])</f>
        <v>0</v>
      </c>
      <c r="G37318" s="32" t="str" cm="1">
        <f t="array" ref="G37318">IF(F37318="","",SUM(_xlfn._xlws.FILTER(Balanço[Quantidade],(Balanço[Estoque]=Back!$E$3)*(Balanço[Material]=Back!F37318))))</f>
        <v/>
      </c>
    </row>
    <row r="37319" spans="2:7">
      <c r="B37319" s="32">
        <f>SUMIF(Balanço[Estoque],Back!A37319,Balanço[Quantidade])</f>
        <v>0</v>
      </c>
      <c r="G37319" s="32" t="str" cm="1">
        <f t="array" ref="G37319">IF(F37319="","",SUM(_xlfn._xlws.FILTER(Balanço[Quantidade],(Balanço[Estoque]=Back!$E$3)*(Balanço[Material]=Back!F37319))))</f>
        <v/>
      </c>
    </row>
    <row r="37320" spans="2:7">
      <c r="B37320" s="32">
        <f>SUMIF(Balanço[Estoque],Back!A37320,Balanço[Quantidade])</f>
        <v>0</v>
      </c>
      <c r="G37320" s="32" t="str" cm="1">
        <f t="array" ref="G37320">IF(F37320="","",SUM(_xlfn._xlws.FILTER(Balanço[Quantidade],(Balanço[Estoque]=Back!$E$3)*(Balanço[Material]=Back!F37320))))</f>
        <v/>
      </c>
    </row>
    <row r="37321" spans="2:7">
      <c r="B37321" s="32">
        <f>SUMIF(Balanço[Estoque],Back!A37321,Balanço[Quantidade])</f>
        <v>0</v>
      </c>
      <c r="G37321" s="32" t="str" cm="1">
        <f t="array" ref="G37321">IF(F37321="","",SUM(_xlfn._xlws.FILTER(Balanço[Quantidade],(Balanço[Estoque]=Back!$E$3)*(Balanço[Material]=Back!F37321))))</f>
        <v/>
      </c>
    </row>
    <row r="37322" spans="2:7">
      <c r="B37322" s="32">
        <f>SUMIF(Balanço[Estoque],Back!A37322,Balanço[Quantidade])</f>
        <v>0</v>
      </c>
      <c r="G37322" s="32" t="str" cm="1">
        <f t="array" ref="G37322">IF(F37322="","",SUM(_xlfn._xlws.FILTER(Balanço[Quantidade],(Balanço[Estoque]=Back!$E$3)*(Balanço[Material]=Back!F37322))))</f>
        <v/>
      </c>
    </row>
    <row r="37323" spans="2:7">
      <c r="B37323" s="32">
        <f>SUMIF(Balanço[Estoque],Back!A37323,Balanço[Quantidade])</f>
        <v>0</v>
      </c>
      <c r="G37323" s="32" t="str" cm="1">
        <f t="array" ref="G37323">IF(F37323="","",SUM(_xlfn._xlws.FILTER(Balanço[Quantidade],(Balanço[Estoque]=Back!$E$3)*(Balanço[Material]=Back!F37323))))</f>
        <v/>
      </c>
    </row>
    <row r="37324" spans="2:7">
      <c r="B37324" s="32">
        <f>SUMIF(Balanço[Estoque],Back!A37324,Balanço[Quantidade])</f>
        <v>0</v>
      </c>
      <c r="G37324" s="32" t="str" cm="1">
        <f t="array" ref="G37324">IF(F37324="","",SUM(_xlfn._xlws.FILTER(Balanço[Quantidade],(Balanço[Estoque]=Back!$E$3)*(Balanço[Material]=Back!F37324))))</f>
        <v/>
      </c>
    </row>
    <row r="37325" spans="2:7">
      <c r="B37325" s="32">
        <f>SUMIF(Balanço[Estoque],Back!A37325,Balanço[Quantidade])</f>
        <v>0</v>
      </c>
      <c r="G37325" s="32" t="str" cm="1">
        <f t="array" ref="G37325">IF(F37325="","",SUM(_xlfn._xlws.FILTER(Balanço[Quantidade],(Balanço[Estoque]=Back!$E$3)*(Balanço[Material]=Back!F37325))))</f>
        <v/>
      </c>
    </row>
    <row r="37326" spans="2:7">
      <c r="B37326" s="32">
        <f>SUMIF(Balanço[Estoque],Back!A37326,Balanço[Quantidade])</f>
        <v>0</v>
      </c>
      <c r="G37326" s="32" t="str" cm="1">
        <f t="array" ref="G37326">IF(F37326="","",SUM(_xlfn._xlws.FILTER(Balanço[Quantidade],(Balanço[Estoque]=Back!$E$3)*(Balanço[Material]=Back!F37326))))</f>
        <v/>
      </c>
    </row>
    <row r="37327" spans="2:7">
      <c r="B37327" s="32">
        <f>SUMIF(Balanço[Estoque],Back!A37327,Balanço[Quantidade])</f>
        <v>0</v>
      </c>
      <c r="G37327" s="32" t="str" cm="1">
        <f t="array" ref="G37327">IF(F37327="","",SUM(_xlfn._xlws.FILTER(Balanço[Quantidade],(Balanço[Estoque]=Back!$E$3)*(Balanço[Material]=Back!F37327))))</f>
        <v/>
      </c>
    </row>
    <row r="37328" spans="2:7">
      <c r="B37328" s="32">
        <f>SUMIF(Balanço[Estoque],Back!A37328,Balanço[Quantidade])</f>
        <v>0</v>
      </c>
      <c r="G37328" s="32" t="str" cm="1">
        <f t="array" ref="G37328">IF(F37328="","",SUM(_xlfn._xlws.FILTER(Balanço[Quantidade],(Balanço[Estoque]=Back!$E$3)*(Balanço[Material]=Back!F37328))))</f>
        <v/>
      </c>
    </row>
    <row r="37329" spans="2:7">
      <c r="B37329" s="32">
        <f>SUMIF(Balanço[Estoque],Back!A37329,Balanço[Quantidade])</f>
        <v>0</v>
      </c>
      <c r="G37329" s="32" t="str" cm="1">
        <f t="array" ref="G37329">IF(F37329="","",SUM(_xlfn._xlws.FILTER(Balanço[Quantidade],(Balanço[Estoque]=Back!$E$3)*(Balanço[Material]=Back!F37329))))</f>
        <v/>
      </c>
    </row>
    <row r="37330" spans="2:7">
      <c r="B37330" s="32">
        <f>SUMIF(Balanço[Estoque],Back!A37330,Balanço[Quantidade])</f>
        <v>0</v>
      </c>
      <c r="G37330" s="32" t="str" cm="1">
        <f t="array" ref="G37330">IF(F37330="","",SUM(_xlfn._xlws.FILTER(Balanço[Quantidade],(Balanço[Estoque]=Back!$E$3)*(Balanço[Material]=Back!F37330))))</f>
        <v/>
      </c>
    </row>
    <row r="37331" spans="2:7">
      <c r="B37331" s="32">
        <f>SUMIF(Balanço[Estoque],Back!A37331,Balanço[Quantidade])</f>
        <v>0</v>
      </c>
      <c r="G37331" s="32" t="str" cm="1">
        <f t="array" ref="G37331">IF(F37331="","",SUM(_xlfn._xlws.FILTER(Balanço[Quantidade],(Balanço[Estoque]=Back!$E$3)*(Balanço[Material]=Back!F37331))))</f>
        <v/>
      </c>
    </row>
    <row r="37332" spans="2:7">
      <c r="B37332" s="32">
        <f>SUMIF(Balanço[Estoque],Back!A37332,Balanço[Quantidade])</f>
        <v>0</v>
      </c>
      <c r="G37332" s="32" t="str" cm="1">
        <f t="array" ref="G37332">IF(F37332="","",SUM(_xlfn._xlws.FILTER(Balanço[Quantidade],(Balanço[Estoque]=Back!$E$3)*(Balanço[Material]=Back!F37332))))</f>
        <v/>
      </c>
    </row>
    <row r="37333" spans="2:7">
      <c r="B37333" s="32">
        <f>SUMIF(Balanço[Estoque],Back!A37333,Balanço[Quantidade])</f>
        <v>0</v>
      </c>
      <c r="G37333" s="32" t="str" cm="1">
        <f t="array" ref="G37333">IF(F37333="","",SUM(_xlfn._xlws.FILTER(Balanço[Quantidade],(Balanço[Estoque]=Back!$E$3)*(Balanço[Material]=Back!F37333))))</f>
        <v/>
      </c>
    </row>
    <row r="37334" spans="2:7">
      <c r="B37334" s="32">
        <f>SUMIF(Balanço[Estoque],Back!A37334,Balanço[Quantidade])</f>
        <v>0</v>
      </c>
      <c r="G37334" s="32" t="str" cm="1">
        <f t="array" ref="G37334">IF(F37334="","",SUM(_xlfn._xlws.FILTER(Balanço[Quantidade],(Balanço[Estoque]=Back!$E$3)*(Balanço[Material]=Back!F37334))))</f>
        <v/>
      </c>
    </row>
    <row r="37335" spans="2:7">
      <c r="B37335" s="32">
        <f>SUMIF(Balanço[Estoque],Back!A37335,Balanço[Quantidade])</f>
        <v>0</v>
      </c>
      <c r="G37335" s="32" t="str" cm="1">
        <f t="array" ref="G37335">IF(F37335="","",SUM(_xlfn._xlws.FILTER(Balanço[Quantidade],(Balanço[Estoque]=Back!$E$3)*(Balanço[Material]=Back!F37335))))</f>
        <v/>
      </c>
    </row>
    <row r="37336" spans="2:7">
      <c r="B37336" s="32">
        <f>SUMIF(Balanço[Estoque],Back!A37336,Balanço[Quantidade])</f>
        <v>0</v>
      </c>
      <c r="G37336" s="32" t="str" cm="1">
        <f t="array" ref="G37336">IF(F37336="","",SUM(_xlfn._xlws.FILTER(Balanço[Quantidade],(Balanço[Estoque]=Back!$E$3)*(Balanço[Material]=Back!F37336))))</f>
        <v/>
      </c>
    </row>
    <row r="37337" spans="2:7">
      <c r="B37337" s="32">
        <f>SUMIF(Balanço[Estoque],Back!A37337,Balanço[Quantidade])</f>
        <v>0</v>
      </c>
      <c r="G37337" s="32" t="str" cm="1">
        <f t="array" ref="G37337">IF(F37337="","",SUM(_xlfn._xlws.FILTER(Balanço[Quantidade],(Balanço[Estoque]=Back!$E$3)*(Balanço[Material]=Back!F37337))))</f>
        <v/>
      </c>
    </row>
    <row r="37338" spans="2:7">
      <c r="B37338" s="32">
        <f>SUMIF(Balanço[Estoque],Back!A37338,Balanço[Quantidade])</f>
        <v>0</v>
      </c>
      <c r="G37338" s="32" t="str" cm="1">
        <f t="array" ref="G37338">IF(F37338="","",SUM(_xlfn._xlws.FILTER(Balanço[Quantidade],(Balanço[Estoque]=Back!$E$3)*(Balanço[Material]=Back!F37338))))</f>
        <v/>
      </c>
    </row>
    <row r="37339" spans="2:7">
      <c r="B37339" s="32">
        <f>SUMIF(Balanço[Estoque],Back!A37339,Balanço[Quantidade])</f>
        <v>0</v>
      </c>
      <c r="G37339" s="32" t="str" cm="1">
        <f t="array" ref="G37339">IF(F37339="","",SUM(_xlfn._xlws.FILTER(Balanço[Quantidade],(Balanço[Estoque]=Back!$E$3)*(Balanço[Material]=Back!F37339))))</f>
        <v/>
      </c>
    </row>
    <row r="37340" spans="2:7">
      <c r="B37340" s="32">
        <f>SUMIF(Balanço[Estoque],Back!A37340,Balanço[Quantidade])</f>
        <v>0</v>
      </c>
      <c r="G37340" s="32" t="str" cm="1">
        <f t="array" ref="G37340">IF(F37340="","",SUM(_xlfn._xlws.FILTER(Balanço[Quantidade],(Balanço[Estoque]=Back!$E$3)*(Balanço[Material]=Back!F37340))))</f>
        <v/>
      </c>
    </row>
    <row r="37341" spans="2:7">
      <c r="B37341" s="32">
        <f>SUMIF(Balanço[Estoque],Back!A37341,Balanço[Quantidade])</f>
        <v>0</v>
      </c>
      <c r="G37341" s="32" t="str" cm="1">
        <f t="array" ref="G37341">IF(F37341="","",SUM(_xlfn._xlws.FILTER(Balanço[Quantidade],(Balanço[Estoque]=Back!$E$3)*(Balanço[Material]=Back!F37341))))</f>
        <v/>
      </c>
    </row>
    <row r="37342" spans="2:7">
      <c r="B37342" s="32">
        <f>SUMIF(Balanço[Estoque],Back!A37342,Balanço[Quantidade])</f>
        <v>0</v>
      </c>
      <c r="G37342" s="32" t="str" cm="1">
        <f t="array" ref="G37342">IF(F37342="","",SUM(_xlfn._xlws.FILTER(Balanço[Quantidade],(Balanço[Estoque]=Back!$E$3)*(Balanço[Material]=Back!F37342))))</f>
        <v/>
      </c>
    </row>
    <row r="37343" spans="2:7">
      <c r="B37343" s="32">
        <f>SUMIF(Balanço[Estoque],Back!A37343,Balanço[Quantidade])</f>
        <v>0</v>
      </c>
      <c r="G37343" s="32" t="str" cm="1">
        <f t="array" ref="G37343">IF(F37343="","",SUM(_xlfn._xlws.FILTER(Balanço[Quantidade],(Balanço[Estoque]=Back!$E$3)*(Balanço[Material]=Back!F37343))))</f>
        <v/>
      </c>
    </row>
    <row r="37344" spans="2:7">
      <c r="B37344" s="32">
        <f>SUMIF(Balanço[Estoque],Back!A37344,Balanço[Quantidade])</f>
        <v>0</v>
      </c>
      <c r="G37344" s="32" t="str" cm="1">
        <f t="array" ref="G37344">IF(F37344="","",SUM(_xlfn._xlws.FILTER(Balanço[Quantidade],(Balanço[Estoque]=Back!$E$3)*(Balanço[Material]=Back!F37344))))</f>
        <v/>
      </c>
    </row>
    <row r="37345" spans="2:7">
      <c r="B37345" s="32">
        <f>SUMIF(Balanço[Estoque],Back!A37345,Balanço[Quantidade])</f>
        <v>0</v>
      </c>
      <c r="G37345" s="32" t="str" cm="1">
        <f t="array" ref="G37345">IF(F37345="","",SUM(_xlfn._xlws.FILTER(Balanço[Quantidade],(Balanço[Estoque]=Back!$E$3)*(Balanço[Material]=Back!F37345))))</f>
        <v/>
      </c>
    </row>
    <row r="37346" spans="2:7">
      <c r="B37346" s="32">
        <f>SUMIF(Balanço[Estoque],Back!A37346,Balanço[Quantidade])</f>
        <v>0</v>
      </c>
      <c r="G37346" s="32" t="str" cm="1">
        <f t="array" ref="G37346">IF(F37346="","",SUM(_xlfn._xlws.FILTER(Balanço[Quantidade],(Balanço[Estoque]=Back!$E$3)*(Balanço[Material]=Back!F37346))))</f>
        <v/>
      </c>
    </row>
    <row r="37347" spans="2:7">
      <c r="B37347" s="32">
        <f>SUMIF(Balanço[Estoque],Back!A37347,Balanço[Quantidade])</f>
        <v>0</v>
      </c>
      <c r="G37347" s="32" t="str" cm="1">
        <f t="array" ref="G37347">IF(F37347="","",SUM(_xlfn._xlws.FILTER(Balanço[Quantidade],(Balanço[Estoque]=Back!$E$3)*(Balanço[Material]=Back!F37347))))</f>
        <v/>
      </c>
    </row>
    <row r="37348" spans="2:7">
      <c r="B37348" s="32">
        <f>SUMIF(Balanço[Estoque],Back!A37348,Balanço[Quantidade])</f>
        <v>0</v>
      </c>
      <c r="G37348" s="32" t="str" cm="1">
        <f t="array" ref="G37348">IF(F37348="","",SUM(_xlfn._xlws.FILTER(Balanço[Quantidade],(Balanço[Estoque]=Back!$E$3)*(Balanço[Material]=Back!F37348))))</f>
        <v/>
      </c>
    </row>
    <row r="37349" spans="2:7">
      <c r="B37349" s="32">
        <f>SUMIF(Balanço[Estoque],Back!A37349,Balanço[Quantidade])</f>
        <v>0</v>
      </c>
      <c r="G37349" s="32" t="str" cm="1">
        <f t="array" ref="G37349">IF(F37349="","",SUM(_xlfn._xlws.FILTER(Balanço[Quantidade],(Balanço[Estoque]=Back!$E$3)*(Balanço[Material]=Back!F37349))))</f>
        <v/>
      </c>
    </row>
    <row r="37350" spans="2:7">
      <c r="B37350" s="32">
        <f>SUMIF(Balanço[Estoque],Back!A37350,Balanço[Quantidade])</f>
        <v>0</v>
      </c>
      <c r="G37350" s="32" t="str" cm="1">
        <f t="array" ref="G37350">IF(F37350="","",SUM(_xlfn._xlws.FILTER(Balanço[Quantidade],(Balanço[Estoque]=Back!$E$3)*(Balanço[Material]=Back!F37350))))</f>
        <v/>
      </c>
    </row>
    <row r="37351" spans="2:7">
      <c r="B37351" s="32">
        <f>SUMIF(Balanço[Estoque],Back!A37351,Balanço[Quantidade])</f>
        <v>0</v>
      </c>
      <c r="G37351" s="32" t="str" cm="1">
        <f t="array" ref="G37351">IF(F37351="","",SUM(_xlfn._xlws.FILTER(Balanço[Quantidade],(Balanço[Estoque]=Back!$E$3)*(Balanço[Material]=Back!F37351))))</f>
        <v/>
      </c>
    </row>
    <row r="37352" spans="2:7">
      <c r="B37352" s="32">
        <f>SUMIF(Balanço[Estoque],Back!A37352,Balanço[Quantidade])</f>
        <v>0</v>
      </c>
      <c r="G37352" s="32" t="str" cm="1">
        <f t="array" ref="G37352">IF(F37352="","",SUM(_xlfn._xlws.FILTER(Balanço[Quantidade],(Balanço[Estoque]=Back!$E$3)*(Balanço[Material]=Back!F37352))))</f>
        <v/>
      </c>
    </row>
    <row r="37353" spans="2:7">
      <c r="B37353" s="32">
        <f>SUMIF(Balanço[Estoque],Back!A37353,Balanço[Quantidade])</f>
        <v>0</v>
      </c>
      <c r="G37353" s="32" t="str" cm="1">
        <f t="array" ref="G37353">IF(F37353="","",SUM(_xlfn._xlws.FILTER(Balanço[Quantidade],(Balanço[Estoque]=Back!$E$3)*(Balanço[Material]=Back!F37353))))</f>
        <v/>
      </c>
    </row>
    <row r="37354" spans="2:7">
      <c r="B37354" s="32">
        <f>SUMIF(Balanço[Estoque],Back!A37354,Balanço[Quantidade])</f>
        <v>0</v>
      </c>
      <c r="G37354" s="32" t="str" cm="1">
        <f t="array" ref="G37354">IF(F37354="","",SUM(_xlfn._xlws.FILTER(Balanço[Quantidade],(Balanço[Estoque]=Back!$E$3)*(Balanço[Material]=Back!F37354))))</f>
        <v/>
      </c>
    </row>
    <row r="37355" spans="2:7">
      <c r="B37355" s="32">
        <f>SUMIF(Balanço[Estoque],Back!A37355,Balanço[Quantidade])</f>
        <v>0</v>
      </c>
      <c r="G37355" s="32" t="str" cm="1">
        <f t="array" ref="G37355">IF(F37355="","",SUM(_xlfn._xlws.FILTER(Balanço[Quantidade],(Balanço[Estoque]=Back!$E$3)*(Balanço[Material]=Back!F37355))))</f>
        <v/>
      </c>
    </row>
    <row r="37356" spans="2:7">
      <c r="B37356" s="32">
        <f>SUMIF(Balanço[Estoque],Back!A37356,Balanço[Quantidade])</f>
        <v>0</v>
      </c>
      <c r="G37356" s="32" t="str" cm="1">
        <f t="array" ref="G37356">IF(F37356="","",SUM(_xlfn._xlws.FILTER(Balanço[Quantidade],(Balanço[Estoque]=Back!$E$3)*(Balanço[Material]=Back!F37356))))</f>
        <v/>
      </c>
    </row>
    <row r="37357" spans="2:7">
      <c r="B37357" s="32">
        <f>SUMIF(Balanço[Estoque],Back!A37357,Balanço[Quantidade])</f>
        <v>0</v>
      </c>
      <c r="G37357" s="32" t="str" cm="1">
        <f t="array" ref="G37357">IF(F37357="","",SUM(_xlfn._xlws.FILTER(Balanço[Quantidade],(Balanço[Estoque]=Back!$E$3)*(Balanço[Material]=Back!F37357))))</f>
        <v/>
      </c>
    </row>
    <row r="37358" spans="2:7">
      <c r="B37358" s="32">
        <f>SUMIF(Balanço[Estoque],Back!A37358,Balanço[Quantidade])</f>
        <v>0</v>
      </c>
      <c r="G37358" s="32" t="str" cm="1">
        <f t="array" ref="G37358">IF(F37358="","",SUM(_xlfn._xlws.FILTER(Balanço[Quantidade],(Balanço[Estoque]=Back!$E$3)*(Balanço[Material]=Back!F37358))))</f>
        <v/>
      </c>
    </row>
    <row r="37359" spans="2:7">
      <c r="B37359" s="32">
        <f>SUMIF(Balanço[Estoque],Back!A37359,Balanço[Quantidade])</f>
        <v>0</v>
      </c>
      <c r="G37359" s="32" t="str" cm="1">
        <f t="array" ref="G37359">IF(F37359="","",SUM(_xlfn._xlws.FILTER(Balanço[Quantidade],(Balanço[Estoque]=Back!$E$3)*(Balanço[Material]=Back!F37359))))</f>
        <v/>
      </c>
    </row>
    <row r="37360" spans="2:7">
      <c r="B37360" s="32">
        <f>SUMIF(Balanço[Estoque],Back!A37360,Balanço[Quantidade])</f>
        <v>0</v>
      </c>
      <c r="G37360" s="32" t="str" cm="1">
        <f t="array" ref="G37360">IF(F37360="","",SUM(_xlfn._xlws.FILTER(Balanço[Quantidade],(Balanço[Estoque]=Back!$E$3)*(Balanço[Material]=Back!F37360))))</f>
        <v/>
      </c>
    </row>
    <row r="37361" spans="2:7">
      <c r="B37361" s="32">
        <f>SUMIF(Balanço[Estoque],Back!A37361,Balanço[Quantidade])</f>
        <v>0</v>
      </c>
      <c r="G37361" s="32" t="str" cm="1">
        <f t="array" ref="G37361">IF(F37361="","",SUM(_xlfn._xlws.FILTER(Balanço[Quantidade],(Balanço[Estoque]=Back!$E$3)*(Balanço[Material]=Back!F37361))))</f>
        <v/>
      </c>
    </row>
    <row r="37362" spans="2:7">
      <c r="B37362" s="32">
        <f>SUMIF(Balanço[Estoque],Back!A37362,Balanço[Quantidade])</f>
        <v>0</v>
      </c>
      <c r="G37362" s="32" t="str" cm="1">
        <f t="array" ref="G37362">IF(F37362="","",SUM(_xlfn._xlws.FILTER(Balanço[Quantidade],(Balanço[Estoque]=Back!$E$3)*(Balanço[Material]=Back!F37362))))</f>
        <v/>
      </c>
    </row>
    <row r="37363" spans="2:7">
      <c r="B37363" s="32">
        <f>SUMIF(Balanço[Estoque],Back!A37363,Balanço[Quantidade])</f>
        <v>0</v>
      </c>
      <c r="G37363" s="32" t="str" cm="1">
        <f t="array" ref="G37363">IF(F37363="","",SUM(_xlfn._xlws.FILTER(Balanço[Quantidade],(Balanço[Estoque]=Back!$E$3)*(Balanço[Material]=Back!F37363))))</f>
        <v/>
      </c>
    </row>
    <row r="37364" spans="2:7">
      <c r="B37364" s="32">
        <f>SUMIF(Balanço[Estoque],Back!A37364,Balanço[Quantidade])</f>
        <v>0</v>
      </c>
      <c r="G37364" s="32" t="str" cm="1">
        <f t="array" ref="G37364">IF(F37364="","",SUM(_xlfn._xlws.FILTER(Balanço[Quantidade],(Balanço[Estoque]=Back!$E$3)*(Balanço[Material]=Back!F37364))))</f>
        <v/>
      </c>
    </row>
    <row r="37365" spans="2:7">
      <c r="B37365" s="32">
        <f>SUMIF(Balanço[Estoque],Back!A37365,Balanço[Quantidade])</f>
        <v>0</v>
      </c>
      <c r="G37365" s="32" t="str" cm="1">
        <f t="array" ref="G37365">IF(F37365="","",SUM(_xlfn._xlws.FILTER(Balanço[Quantidade],(Balanço[Estoque]=Back!$E$3)*(Balanço[Material]=Back!F37365))))</f>
        <v/>
      </c>
    </row>
    <row r="37366" spans="2:7">
      <c r="B37366" s="32">
        <f>SUMIF(Balanço[Estoque],Back!A37366,Balanço[Quantidade])</f>
        <v>0</v>
      </c>
      <c r="G37366" s="32" t="str" cm="1">
        <f t="array" ref="G37366">IF(F37366="","",SUM(_xlfn._xlws.FILTER(Balanço[Quantidade],(Balanço[Estoque]=Back!$E$3)*(Balanço[Material]=Back!F37366))))</f>
        <v/>
      </c>
    </row>
    <row r="37367" spans="2:7">
      <c r="B37367" s="32">
        <f>SUMIF(Balanço[Estoque],Back!A37367,Balanço[Quantidade])</f>
        <v>0</v>
      </c>
      <c r="G37367" s="32" t="str" cm="1">
        <f t="array" ref="G37367">IF(F37367="","",SUM(_xlfn._xlws.FILTER(Balanço[Quantidade],(Balanço[Estoque]=Back!$E$3)*(Balanço[Material]=Back!F37367))))</f>
        <v/>
      </c>
    </row>
    <row r="37368" spans="2:7">
      <c r="B37368" s="32">
        <f>SUMIF(Balanço[Estoque],Back!A37368,Balanço[Quantidade])</f>
        <v>0</v>
      </c>
      <c r="G37368" s="32" t="str" cm="1">
        <f t="array" ref="G37368">IF(F37368="","",SUM(_xlfn._xlws.FILTER(Balanço[Quantidade],(Balanço[Estoque]=Back!$E$3)*(Balanço[Material]=Back!F37368))))</f>
        <v/>
      </c>
    </row>
    <row r="37369" spans="2:7">
      <c r="B37369" s="32">
        <f>SUMIF(Balanço[Estoque],Back!A37369,Balanço[Quantidade])</f>
        <v>0</v>
      </c>
      <c r="G37369" s="32" t="str" cm="1">
        <f t="array" ref="G37369">IF(F37369="","",SUM(_xlfn._xlws.FILTER(Balanço[Quantidade],(Balanço[Estoque]=Back!$E$3)*(Balanço[Material]=Back!F37369))))</f>
        <v/>
      </c>
    </row>
    <row r="37370" spans="2:7">
      <c r="B37370" s="32">
        <f>SUMIF(Balanço[Estoque],Back!A37370,Balanço[Quantidade])</f>
        <v>0</v>
      </c>
      <c r="G37370" s="32" t="str" cm="1">
        <f t="array" ref="G37370">IF(F37370="","",SUM(_xlfn._xlws.FILTER(Balanço[Quantidade],(Balanço[Estoque]=Back!$E$3)*(Balanço[Material]=Back!F37370))))</f>
        <v/>
      </c>
    </row>
    <row r="37371" spans="2:7">
      <c r="B37371" s="32">
        <f>SUMIF(Balanço[Estoque],Back!A37371,Balanço[Quantidade])</f>
        <v>0</v>
      </c>
      <c r="G37371" s="32" t="str" cm="1">
        <f t="array" ref="G37371">IF(F37371="","",SUM(_xlfn._xlws.FILTER(Balanço[Quantidade],(Balanço[Estoque]=Back!$E$3)*(Balanço[Material]=Back!F37371))))</f>
        <v/>
      </c>
    </row>
    <row r="37372" spans="2:7">
      <c r="B37372" s="32">
        <f>SUMIF(Balanço[Estoque],Back!A37372,Balanço[Quantidade])</f>
        <v>0</v>
      </c>
      <c r="G37372" s="32" t="str" cm="1">
        <f t="array" ref="G37372">IF(F37372="","",SUM(_xlfn._xlws.FILTER(Balanço[Quantidade],(Balanço[Estoque]=Back!$E$3)*(Balanço[Material]=Back!F37372))))</f>
        <v/>
      </c>
    </row>
    <row r="37373" spans="2:7">
      <c r="B37373" s="32">
        <f>SUMIF(Balanço[Estoque],Back!A37373,Balanço[Quantidade])</f>
        <v>0</v>
      </c>
      <c r="G37373" s="32" t="str" cm="1">
        <f t="array" ref="G37373">IF(F37373="","",SUM(_xlfn._xlws.FILTER(Balanço[Quantidade],(Balanço[Estoque]=Back!$E$3)*(Balanço[Material]=Back!F37373))))</f>
        <v/>
      </c>
    </row>
    <row r="37374" spans="2:7">
      <c r="B37374" s="32">
        <f>SUMIF(Balanço[Estoque],Back!A37374,Balanço[Quantidade])</f>
        <v>0</v>
      </c>
      <c r="G37374" s="32" t="str" cm="1">
        <f t="array" ref="G37374">IF(F37374="","",SUM(_xlfn._xlws.FILTER(Balanço[Quantidade],(Balanço[Estoque]=Back!$E$3)*(Balanço[Material]=Back!F37374))))</f>
        <v/>
      </c>
    </row>
    <row r="37375" spans="2:7">
      <c r="B37375" s="32">
        <f>SUMIF(Balanço[Estoque],Back!A37375,Balanço[Quantidade])</f>
        <v>0</v>
      </c>
      <c r="G37375" s="32" t="str" cm="1">
        <f t="array" ref="G37375">IF(F37375="","",SUM(_xlfn._xlws.FILTER(Balanço[Quantidade],(Balanço[Estoque]=Back!$E$3)*(Balanço[Material]=Back!F37375))))</f>
        <v/>
      </c>
    </row>
    <row r="37376" spans="2:7">
      <c r="B37376" s="32">
        <f>SUMIF(Balanço[Estoque],Back!A37376,Balanço[Quantidade])</f>
        <v>0</v>
      </c>
      <c r="G37376" s="32" t="str" cm="1">
        <f t="array" ref="G37376">IF(F37376="","",SUM(_xlfn._xlws.FILTER(Balanço[Quantidade],(Balanço[Estoque]=Back!$E$3)*(Balanço[Material]=Back!F37376))))</f>
        <v/>
      </c>
    </row>
    <row r="37377" spans="2:7">
      <c r="B37377" s="32">
        <f>SUMIF(Balanço[Estoque],Back!A37377,Balanço[Quantidade])</f>
        <v>0</v>
      </c>
      <c r="G37377" s="32" t="str" cm="1">
        <f t="array" ref="G37377">IF(F37377="","",SUM(_xlfn._xlws.FILTER(Balanço[Quantidade],(Balanço[Estoque]=Back!$E$3)*(Balanço[Material]=Back!F37377))))</f>
        <v/>
      </c>
    </row>
    <row r="37378" spans="2:7">
      <c r="B37378" s="32">
        <f>SUMIF(Balanço[Estoque],Back!A37378,Balanço[Quantidade])</f>
        <v>0</v>
      </c>
      <c r="G37378" s="32" t="str" cm="1">
        <f t="array" ref="G37378">IF(F37378="","",SUM(_xlfn._xlws.FILTER(Balanço[Quantidade],(Balanço[Estoque]=Back!$E$3)*(Balanço[Material]=Back!F37378))))</f>
        <v/>
      </c>
    </row>
    <row r="37379" spans="2:7">
      <c r="B37379" s="32">
        <f>SUMIF(Balanço[Estoque],Back!A37379,Balanço[Quantidade])</f>
        <v>0</v>
      </c>
      <c r="G37379" s="32" t="str" cm="1">
        <f t="array" ref="G37379">IF(F37379="","",SUM(_xlfn._xlws.FILTER(Balanço[Quantidade],(Balanço[Estoque]=Back!$E$3)*(Balanço[Material]=Back!F37379))))</f>
        <v/>
      </c>
    </row>
    <row r="37380" spans="2:7">
      <c r="B37380" s="32">
        <f>SUMIF(Balanço[Estoque],Back!A37380,Balanço[Quantidade])</f>
        <v>0</v>
      </c>
      <c r="G37380" s="32" t="str" cm="1">
        <f t="array" ref="G37380">IF(F37380="","",SUM(_xlfn._xlws.FILTER(Balanço[Quantidade],(Balanço[Estoque]=Back!$E$3)*(Balanço[Material]=Back!F37380))))</f>
        <v/>
      </c>
    </row>
    <row r="37381" spans="2:7">
      <c r="B37381" s="32">
        <f>SUMIF(Balanço[Estoque],Back!A37381,Balanço[Quantidade])</f>
        <v>0</v>
      </c>
      <c r="G37381" s="32" t="str" cm="1">
        <f t="array" ref="G37381">IF(F37381="","",SUM(_xlfn._xlws.FILTER(Balanço[Quantidade],(Balanço[Estoque]=Back!$E$3)*(Balanço[Material]=Back!F37381))))</f>
        <v/>
      </c>
    </row>
    <row r="37382" spans="2:7">
      <c r="B37382" s="32">
        <f>SUMIF(Balanço[Estoque],Back!A37382,Balanço[Quantidade])</f>
        <v>0</v>
      </c>
      <c r="G37382" s="32" t="str" cm="1">
        <f t="array" ref="G37382">IF(F37382="","",SUM(_xlfn._xlws.FILTER(Balanço[Quantidade],(Balanço[Estoque]=Back!$E$3)*(Balanço[Material]=Back!F37382))))</f>
        <v/>
      </c>
    </row>
    <row r="37383" spans="2:7">
      <c r="B37383" s="32">
        <f>SUMIF(Balanço[Estoque],Back!A37383,Balanço[Quantidade])</f>
        <v>0</v>
      </c>
      <c r="G37383" s="32" t="str" cm="1">
        <f t="array" ref="G37383">IF(F37383="","",SUM(_xlfn._xlws.FILTER(Balanço[Quantidade],(Balanço[Estoque]=Back!$E$3)*(Balanço[Material]=Back!F37383))))</f>
        <v/>
      </c>
    </row>
    <row r="37384" spans="2:7">
      <c r="B37384" s="32">
        <f>SUMIF(Balanço[Estoque],Back!A37384,Balanço[Quantidade])</f>
        <v>0</v>
      </c>
      <c r="G37384" s="32" t="str" cm="1">
        <f t="array" ref="G37384">IF(F37384="","",SUM(_xlfn._xlws.FILTER(Balanço[Quantidade],(Balanço[Estoque]=Back!$E$3)*(Balanço[Material]=Back!F37384))))</f>
        <v/>
      </c>
    </row>
    <row r="37385" spans="2:7">
      <c r="B37385" s="32">
        <f>SUMIF(Balanço[Estoque],Back!A37385,Balanço[Quantidade])</f>
        <v>0</v>
      </c>
      <c r="G37385" s="32" t="str" cm="1">
        <f t="array" ref="G37385">IF(F37385="","",SUM(_xlfn._xlws.FILTER(Balanço[Quantidade],(Balanço[Estoque]=Back!$E$3)*(Balanço[Material]=Back!F37385))))</f>
        <v/>
      </c>
    </row>
    <row r="37386" spans="2:7">
      <c r="B37386" s="32">
        <f>SUMIF(Balanço[Estoque],Back!A37386,Balanço[Quantidade])</f>
        <v>0</v>
      </c>
      <c r="G37386" s="32" t="str" cm="1">
        <f t="array" ref="G37386">IF(F37386="","",SUM(_xlfn._xlws.FILTER(Balanço[Quantidade],(Balanço[Estoque]=Back!$E$3)*(Balanço[Material]=Back!F37386))))</f>
        <v/>
      </c>
    </row>
    <row r="37387" spans="2:7">
      <c r="B37387" s="32">
        <f>SUMIF(Balanço[Estoque],Back!A37387,Balanço[Quantidade])</f>
        <v>0</v>
      </c>
      <c r="G37387" s="32" t="str" cm="1">
        <f t="array" ref="G37387">IF(F37387="","",SUM(_xlfn._xlws.FILTER(Balanço[Quantidade],(Balanço[Estoque]=Back!$E$3)*(Balanço[Material]=Back!F37387))))</f>
        <v/>
      </c>
    </row>
    <row r="37388" spans="2:7">
      <c r="B37388" s="32">
        <f>SUMIF(Balanço[Estoque],Back!A37388,Balanço[Quantidade])</f>
        <v>0</v>
      </c>
      <c r="G37388" s="32" t="str" cm="1">
        <f t="array" ref="G37388">IF(F37388="","",SUM(_xlfn._xlws.FILTER(Balanço[Quantidade],(Balanço[Estoque]=Back!$E$3)*(Balanço[Material]=Back!F37388))))</f>
        <v/>
      </c>
    </row>
    <row r="37389" spans="2:7">
      <c r="B37389" s="32">
        <f>SUMIF(Balanço[Estoque],Back!A37389,Balanço[Quantidade])</f>
        <v>0</v>
      </c>
      <c r="G37389" s="32" t="str" cm="1">
        <f t="array" ref="G37389">IF(F37389="","",SUM(_xlfn._xlws.FILTER(Balanço[Quantidade],(Balanço[Estoque]=Back!$E$3)*(Balanço[Material]=Back!F37389))))</f>
        <v/>
      </c>
    </row>
    <row r="37390" spans="2:7">
      <c r="B37390" s="32">
        <f>SUMIF(Balanço[Estoque],Back!A37390,Balanço[Quantidade])</f>
        <v>0</v>
      </c>
      <c r="G37390" s="32" t="str" cm="1">
        <f t="array" ref="G37390">IF(F37390="","",SUM(_xlfn._xlws.FILTER(Balanço[Quantidade],(Balanço[Estoque]=Back!$E$3)*(Balanço[Material]=Back!F37390))))</f>
        <v/>
      </c>
    </row>
    <row r="37391" spans="2:7">
      <c r="B37391" s="32">
        <f>SUMIF(Balanço[Estoque],Back!A37391,Balanço[Quantidade])</f>
        <v>0</v>
      </c>
      <c r="G37391" s="32" t="str" cm="1">
        <f t="array" ref="G37391">IF(F37391="","",SUM(_xlfn._xlws.FILTER(Balanço[Quantidade],(Balanço[Estoque]=Back!$E$3)*(Balanço[Material]=Back!F37391))))</f>
        <v/>
      </c>
    </row>
    <row r="37392" spans="2:7">
      <c r="B37392" s="32">
        <f>SUMIF(Balanço[Estoque],Back!A37392,Balanço[Quantidade])</f>
        <v>0</v>
      </c>
      <c r="G37392" s="32" t="str" cm="1">
        <f t="array" ref="G37392">IF(F37392="","",SUM(_xlfn._xlws.FILTER(Balanço[Quantidade],(Balanço[Estoque]=Back!$E$3)*(Balanço[Material]=Back!F37392))))</f>
        <v/>
      </c>
    </row>
    <row r="37393" spans="2:7">
      <c r="B37393" s="32">
        <f>SUMIF(Balanço[Estoque],Back!A37393,Balanço[Quantidade])</f>
        <v>0</v>
      </c>
      <c r="G37393" s="32" t="str" cm="1">
        <f t="array" ref="G37393">IF(F37393="","",SUM(_xlfn._xlws.FILTER(Balanço[Quantidade],(Balanço[Estoque]=Back!$E$3)*(Balanço[Material]=Back!F37393))))</f>
        <v/>
      </c>
    </row>
    <row r="37394" spans="2:7">
      <c r="B37394" s="32">
        <f>SUMIF(Balanço[Estoque],Back!A37394,Balanço[Quantidade])</f>
        <v>0</v>
      </c>
      <c r="G37394" s="32" t="str" cm="1">
        <f t="array" ref="G37394">IF(F37394="","",SUM(_xlfn._xlws.FILTER(Balanço[Quantidade],(Balanço[Estoque]=Back!$E$3)*(Balanço[Material]=Back!F37394))))</f>
        <v/>
      </c>
    </row>
    <row r="37395" spans="2:7">
      <c r="B37395" s="32">
        <f>SUMIF(Balanço[Estoque],Back!A37395,Balanço[Quantidade])</f>
        <v>0</v>
      </c>
      <c r="G37395" s="32" t="str" cm="1">
        <f t="array" ref="G37395">IF(F37395="","",SUM(_xlfn._xlws.FILTER(Balanço[Quantidade],(Balanço[Estoque]=Back!$E$3)*(Balanço[Material]=Back!F37395))))</f>
        <v/>
      </c>
    </row>
    <row r="37396" spans="2:7">
      <c r="B37396" s="32">
        <f>SUMIF(Balanço[Estoque],Back!A37396,Balanço[Quantidade])</f>
        <v>0</v>
      </c>
      <c r="G37396" s="32" t="str" cm="1">
        <f t="array" ref="G37396">IF(F37396="","",SUM(_xlfn._xlws.FILTER(Balanço[Quantidade],(Balanço[Estoque]=Back!$E$3)*(Balanço[Material]=Back!F37396))))</f>
        <v/>
      </c>
    </row>
    <row r="37397" spans="2:7">
      <c r="B37397" s="32">
        <f>SUMIF(Balanço[Estoque],Back!A37397,Balanço[Quantidade])</f>
        <v>0</v>
      </c>
      <c r="G37397" s="32" t="str" cm="1">
        <f t="array" ref="G37397">IF(F37397="","",SUM(_xlfn._xlws.FILTER(Balanço[Quantidade],(Balanço[Estoque]=Back!$E$3)*(Balanço[Material]=Back!F37397))))</f>
        <v/>
      </c>
    </row>
    <row r="37398" spans="2:7">
      <c r="B37398" s="32">
        <f>SUMIF(Balanço[Estoque],Back!A37398,Balanço[Quantidade])</f>
        <v>0</v>
      </c>
      <c r="G37398" s="32" t="str" cm="1">
        <f t="array" ref="G37398">IF(F37398="","",SUM(_xlfn._xlws.FILTER(Balanço[Quantidade],(Balanço[Estoque]=Back!$E$3)*(Balanço[Material]=Back!F37398))))</f>
        <v/>
      </c>
    </row>
    <row r="37399" spans="2:7">
      <c r="B37399" s="32">
        <f>SUMIF(Balanço[Estoque],Back!A37399,Balanço[Quantidade])</f>
        <v>0</v>
      </c>
      <c r="G37399" s="32" t="str" cm="1">
        <f t="array" ref="G37399">IF(F37399="","",SUM(_xlfn._xlws.FILTER(Balanço[Quantidade],(Balanço[Estoque]=Back!$E$3)*(Balanço[Material]=Back!F37399))))</f>
        <v/>
      </c>
    </row>
    <row r="37400" spans="2:7">
      <c r="B37400" s="32">
        <f>SUMIF(Balanço[Estoque],Back!A37400,Balanço[Quantidade])</f>
        <v>0</v>
      </c>
      <c r="G37400" s="32" t="str" cm="1">
        <f t="array" ref="G37400">IF(F37400="","",SUM(_xlfn._xlws.FILTER(Balanço[Quantidade],(Balanço[Estoque]=Back!$E$3)*(Balanço[Material]=Back!F37400))))</f>
        <v/>
      </c>
    </row>
    <row r="37401" spans="2:7">
      <c r="B37401" s="32">
        <f>SUMIF(Balanço[Estoque],Back!A37401,Balanço[Quantidade])</f>
        <v>0</v>
      </c>
      <c r="G37401" s="32" t="str" cm="1">
        <f t="array" ref="G37401">IF(F37401="","",SUM(_xlfn._xlws.FILTER(Balanço[Quantidade],(Balanço[Estoque]=Back!$E$3)*(Balanço[Material]=Back!F37401))))</f>
        <v/>
      </c>
    </row>
    <row r="37402" spans="2:7">
      <c r="B37402" s="32">
        <f>SUMIF(Balanço[Estoque],Back!A37402,Balanço[Quantidade])</f>
        <v>0</v>
      </c>
      <c r="G37402" s="32" t="str" cm="1">
        <f t="array" ref="G37402">IF(F37402="","",SUM(_xlfn._xlws.FILTER(Balanço[Quantidade],(Balanço[Estoque]=Back!$E$3)*(Balanço[Material]=Back!F37402))))</f>
        <v/>
      </c>
    </row>
    <row r="37403" spans="2:7">
      <c r="B37403" s="32">
        <f>SUMIF(Balanço[Estoque],Back!A37403,Balanço[Quantidade])</f>
        <v>0</v>
      </c>
      <c r="G37403" s="32" t="str" cm="1">
        <f t="array" ref="G37403">IF(F37403="","",SUM(_xlfn._xlws.FILTER(Balanço[Quantidade],(Balanço[Estoque]=Back!$E$3)*(Balanço[Material]=Back!F37403))))</f>
        <v/>
      </c>
    </row>
    <row r="37404" spans="2:7">
      <c r="B37404" s="32">
        <f>SUMIF(Balanço[Estoque],Back!A37404,Balanço[Quantidade])</f>
        <v>0</v>
      </c>
      <c r="G37404" s="32" t="str" cm="1">
        <f t="array" ref="G37404">IF(F37404="","",SUM(_xlfn._xlws.FILTER(Balanço[Quantidade],(Balanço[Estoque]=Back!$E$3)*(Balanço[Material]=Back!F37404))))</f>
        <v/>
      </c>
    </row>
    <row r="37405" spans="2:7">
      <c r="B37405" s="32">
        <f>SUMIF(Balanço[Estoque],Back!A37405,Balanço[Quantidade])</f>
        <v>0</v>
      </c>
      <c r="G37405" s="32" t="str" cm="1">
        <f t="array" ref="G37405">IF(F37405="","",SUM(_xlfn._xlws.FILTER(Balanço[Quantidade],(Balanço[Estoque]=Back!$E$3)*(Balanço[Material]=Back!F37405))))</f>
        <v/>
      </c>
    </row>
    <row r="37406" spans="2:7">
      <c r="B37406" s="32">
        <f>SUMIF(Balanço[Estoque],Back!A37406,Balanço[Quantidade])</f>
        <v>0</v>
      </c>
      <c r="G37406" s="32" t="str" cm="1">
        <f t="array" ref="G37406">IF(F37406="","",SUM(_xlfn._xlws.FILTER(Balanço[Quantidade],(Balanço[Estoque]=Back!$E$3)*(Balanço[Material]=Back!F37406))))</f>
        <v/>
      </c>
    </row>
    <row r="37407" spans="2:7">
      <c r="B37407" s="32">
        <f>SUMIF(Balanço[Estoque],Back!A37407,Balanço[Quantidade])</f>
        <v>0</v>
      </c>
      <c r="G37407" s="32" t="str" cm="1">
        <f t="array" ref="G37407">IF(F37407="","",SUM(_xlfn._xlws.FILTER(Balanço[Quantidade],(Balanço[Estoque]=Back!$E$3)*(Balanço[Material]=Back!F37407))))</f>
        <v/>
      </c>
    </row>
    <row r="37408" spans="2:7">
      <c r="B37408" s="32">
        <f>SUMIF(Balanço[Estoque],Back!A37408,Balanço[Quantidade])</f>
        <v>0</v>
      </c>
      <c r="G37408" s="32" t="str" cm="1">
        <f t="array" ref="G37408">IF(F37408="","",SUM(_xlfn._xlws.FILTER(Balanço[Quantidade],(Balanço[Estoque]=Back!$E$3)*(Balanço[Material]=Back!F37408))))</f>
        <v/>
      </c>
    </row>
    <row r="37409" spans="2:7">
      <c r="B37409" s="32">
        <f>SUMIF(Balanço[Estoque],Back!A37409,Balanço[Quantidade])</f>
        <v>0</v>
      </c>
      <c r="G37409" s="32" t="str" cm="1">
        <f t="array" ref="G37409">IF(F37409="","",SUM(_xlfn._xlws.FILTER(Balanço[Quantidade],(Balanço[Estoque]=Back!$E$3)*(Balanço[Material]=Back!F37409))))</f>
        <v/>
      </c>
    </row>
    <row r="37410" spans="2:7">
      <c r="B37410" s="32">
        <f>SUMIF(Balanço[Estoque],Back!A37410,Balanço[Quantidade])</f>
        <v>0</v>
      </c>
      <c r="G37410" s="32" t="str" cm="1">
        <f t="array" ref="G37410">IF(F37410="","",SUM(_xlfn._xlws.FILTER(Balanço[Quantidade],(Balanço[Estoque]=Back!$E$3)*(Balanço[Material]=Back!F37410))))</f>
        <v/>
      </c>
    </row>
    <row r="37411" spans="2:7">
      <c r="B37411" s="32">
        <f>SUMIF(Balanço[Estoque],Back!A37411,Balanço[Quantidade])</f>
        <v>0</v>
      </c>
      <c r="G37411" s="32" t="str" cm="1">
        <f t="array" ref="G37411">IF(F37411="","",SUM(_xlfn._xlws.FILTER(Balanço[Quantidade],(Balanço[Estoque]=Back!$E$3)*(Balanço[Material]=Back!F37411))))</f>
        <v/>
      </c>
    </row>
    <row r="37412" spans="2:7">
      <c r="B37412" s="32">
        <f>SUMIF(Balanço[Estoque],Back!A37412,Balanço[Quantidade])</f>
        <v>0</v>
      </c>
      <c r="G37412" s="32" t="str" cm="1">
        <f t="array" ref="G37412">IF(F37412="","",SUM(_xlfn._xlws.FILTER(Balanço[Quantidade],(Balanço[Estoque]=Back!$E$3)*(Balanço[Material]=Back!F37412))))</f>
        <v/>
      </c>
    </row>
    <row r="37413" spans="2:7">
      <c r="B37413" s="32">
        <f>SUMIF(Balanço[Estoque],Back!A37413,Balanço[Quantidade])</f>
        <v>0</v>
      </c>
      <c r="G37413" s="32" t="str" cm="1">
        <f t="array" ref="G37413">IF(F37413="","",SUM(_xlfn._xlws.FILTER(Balanço[Quantidade],(Balanço[Estoque]=Back!$E$3)*(Balanço[Material]=Back!F37413))))</f>
        <v/>
      </c>
    </row>
    <row r="37414" spans="2:7">
      <c r="B37414" s="32">
        <f>SUMIF(Balanço[Estoque],Back!A37414,Balanço[Quantidade])</f>
        <v>0</v>
      </c>
      <c r="G37414" s="32" t="str" cm="1">
        <f t="array" ref="G37414">IF(F37414="","",SUM(_xlfn._xlws.FILTER(Balanço[Quantidade],(Balanço[Estoque]=Back!$E$3)*(Balanço[Material]=Back!F37414))))</f>
        <v/>
      </c>
    </row>
    <row r="37415" spans="2:7">
      <c r="B37415" s="32">
        <f>SUMIF(Balanço[Estoque],Back!A37415,Balanço[Quantidade])</f>
        <v>0</v>
      </c>
      <c r="G37415" s="32" t="str" cm="1">
        <f t="array" ref="G37415">IF(F37415="","",SUM(_xlfn._xlws.FILTER(Balanço[Quantidade],(Balanço[Estoque]=Back!$E$3)*(Balanço[Material]=Back!F37415))))</f>
        <v/>
      </c>
    </row>
    <row r="37416" spans="2:7">
      <c r="B37416" s="32">
        <f>SUMIF(Balanço[Estoque],Back!A37416,Balanço[Quantidade])</f>
        <v>0</v>
      </c>
      <c r="G37416" s="32" t="str" cm="1">
        <f t="array" ref="G37416">IF(F37416="","",SUM(_xlfn._xlws.FILTER(Balanço[Quantidade],(Balanço[Estoque]=Back!$E$3)*(Balanço[Material]=Back!F37416))))</f>
        <v/>
      </c>
    </row>
    <row r="37417" spans="2:7">
      <c r="B37417" s="32">
        <f>SUMIF(Balanço[Estoque],Back!A37417,Balanço[Quantidade])</f>
        <v>0</v>
      </c>
      <c r="G37417" s="32" t="str" cm="1">
        <f t="array" ref="G37417">IF(F37417="","",SUM(_xlfn._xlws.FILTER(Balanço[Quantidade],(Balanço[Estoque]=Back!$E$3)*(Balanço[Material]=Back!F37417))))</f>
        <v/>
      </c>
    </row>
    <row r="37418" spans="2:7">
      <c r="B37418" s="32">
        <f>SUMIF(Balanço[Estoque],Back!A37418,Balanço[Quantidade])</f>
        <v>0</v>
      </c>
      <c r="G37418" s="32" t="str" cm="1">
        <f t="array" ref="G37418">IF(F37418="","",SUM(_xlfn._xlws.FILTER(Balanço[Quantidade],(Balanço[Estoque]=Back!$E$3)*(Balanço[Material]=Back!F37418))))</f>
        <v/>
      </c>
    </row>
    <row r="37419" spans="2:7">
      <c r="B37419" s="32">
        <f>SUMIF(Balanço[Estoque],Back!A37419,Balanço[Quantidade])</f>
        <v>0</v>
      </c>
      <c r="G37419" s="32" t="str" cm="1">
        <f t="array" ref="G37419">IF(F37419="","",SUM(_xlfn._xlws.FILTER(Balanço[Quantidade],(Balanço[Estoque]=Back!$E$3)*(Balanço[Material]=Back!F37419))))</f>
        <v/>
      </c>
    </row>
    <row r="37420" spans="2:7">
      <c r="B37420" s="32">
        <f>SUMIF(Balanço[Estoque],Back!A37420,Balanço[Quantidade])</f>
        <v>0</v>
      </c>
      <c r="G37420" s="32" t="str" cm="1">
        <f t="array" ref="G37420">IF(F37420="","",SUM(_xlfn._xlws.FILTER(Balanço[Quantidade],(Balanço[Estoque]=Back!$E$3)*(Balanço[Material]=Back!F37420))))</f>
        <v/>
      </c>
    </row>
    <row r="37421" spans="2:7">
      <c r="B37421" s="32">
        <f>SUMIF(Balanço[Estoque],Back!A37421,Balanço[Quantidade])</f>
        <v>0</v>
      </c>
      <c r="G37421" s="32" t="str" cm="1">
        <f t="array" ref="G37421">IF(F37421="","",SUM(_xlfn._xlws.FILTER(Balanço[Quantidade],(Balanço[Estoque]=Back!$E$3)*(Balanço[Material]=Back!F37421))))</f>
        <v/>
      </c>
    </row>
    <row r="37422" spans="2:7">
      <c r="B37422" s="32">
        <f>SUMIF(Balanço[Estoque],Back!A37422,Balanço[Quantidade])</f>
        <v>0</v>
      </c>
      <c r="G37422" s="32" t="str" cm="1">
        <f t="array" ref="G37422">IF(F37422="","",SUM(_xlfn._xlws.FILTER(Balanço[Quantidade],(Balanço[Estoque]=Back!$E$3)*(Balanço[Material]=Back!F37422))))</f>
        <v/>
      </c>
    </row>
    <row r="37423" spans="2:7">
      <c r="B37423" s="32">
        <f>SUMIF(Balanço[Estoque],Back!A37423,Balanço[Quantidade])</f>
        <v>0</v>
      </c>
      <c r="G37423" s="32" t="str" cm="1">
        <f t="array" ref="G37423">IF(F37423="","",SUM(_xlfn._xlws.FILTER(Balanço[Quantidade],(Balanço[Estoque]=Back!$E$3)*(Balanço[Material]=Back!F37423))))</f>
        <v/>
      </c>
    </row>
    <row r="37424" spans="2:7">
      <c r="B37424" s="32">
        <f>SUMIF(Balanço[Estoque],Back!A37424,Balanço[Quantidade])</f>
        <v>0</v>
      </c>
      <c r="G37424" s="32" t="str" cm="1">
        <f t="array" ref="G37424">IF(F37424="","",SUM(_xlfn._xlws.FILTER(Balanço[Quantidade],(Balanço[Estoque]=Back!$E$3)*(Balanço[Material]=Back!F37424))))</f>
        <v/>
      </c>
    </row>
    <row r="37425" spans="2:7">
      <c r="B37425" s="32">
        <f>SUMIF(Balanço[Estoque],Back!A37425,Balanço[Quantidade])</f>
        <v>0</v>
      </c>
      <c r="G37425" s="32" t="str" cm="1">
        <f t="array" ref="G37425">IF(F37425="","",SUM(_xlfn._xlws.FILTER(Balanço[Quantidade],(Balanço[Estoque]=Back!$E$3)*(Balanço[Material]=Back!F37425))))</f>
        <v/>
      </c>
    </row>
    <row r="37426" spans="2:7">
      <c r="B37426" s="32">
        <f>SUMIF(Balanço[Estoque],Back!A37426,Balanço[Quantidade])</f>
        <v>0</v>
      </c>
      <c r="G37426" s="32" t="str" cm="1">
        <f t="array" ref="G37426">IF(F37426="","",SUM(_xlfn._xlws.FILTER(Balanço[Quantidade],(Balanço[Estoque]=Back!$E$3)*(Balanço[Material]=Back!F37426))))</f>
        <v/>
      </c>
    </row>
    <row r="37427" spans="2:7">
      <c r="B37427" s="32">
        <f>SUMIF(Balanço[Estoque],Back!A37427,Balanço[Quantidade])</f>
        <v>0</v>
      </c>
      <c r="G37427" s="32" t="str" cm="1">
        <f t="array" ref="G37427">IF(F37427="","",SUM(_xlfn._xlws.FILTER(Balanço[Quantidade],(Balanço[Estoque]=Back!$E$3)*(Balanço[Material]=Back!F37427))))</f>
        <v/>
      </c>
    </row>
    <row r="37428" spans="2:7">
      <c r="B37428" s="32">
        <f>SUMIF(Balanço[Estoque],Back!A37428,Balanço[Quantidade])</f>
        <v>0</v>
      </c>
      <c r="G37428" s="32" t="str" cm="1">
        <f t="array" ref="G37428">IF(F37428="","",SUM(_xlfn._xlws.FILTER(Balanço[Quantidade],(Balanço[Estoque]=Back!$E$3)*(Balanço[Material]=Back!F37428))))</f>
        <v/>
      </c>
    </row>
    <row r="37429" spans="2:7">
      <c r="B37429" s="32">
        <f>SUMIF(Balanço[Estoque],Back!A37429,Balanço[Quantidade])</f>
        <v>0</v>
      </c>
      <c r="G37429" s="32" t="str" cm="1">
        <f t="array" ref="G37429">IF(F37429="","",SUM(_xlfn._xlws.FILTER(Balanço[Quantidade],(Balanço[Estoque]=Back!$E$3)*(Balanço[Material]=Back!F37429))))</f>
        <v/>
      </c>
    </row>
    <row r="37430" spans="2:7">
      <c r="B37430" s="32">
        <f>SUMIF(Balanço[Estoque],Back!A37430,Balanço[Quantidade])</f>
        <v>0</v>
      </c>
      <c r="G37430" s="32" t="str" cm="1">
        <f t="array" ref="G37430">IF(F37430="","",SUM(_xlfn._xlws.FILTER(Balanço[Quantidade],(Balanço[Estoque]=Back!$E$3)*(Balanço[Material]=Back!F37430))))</f>
        <v/>
      </c>
    </row>
    <row r="37431" spans="2:7">
      <c r="B37431" s="32">
        <f>SUMIF(Balanço[Estoque],Back!A37431,Balanço[Quantidade])</f>
        <v>0</v>
      </c>
      <c r="G37431" s="32" t="str" cm="1">
        <f t="array" ref="G37431">IF(F37431="","",SUM(_xlfn._xlws.FILTER(Balanço[Quantidade],(Balanço[Estoque]=Back!$E$3)*(Balanço[Material]=Back!F37431))))</f>
        <v/>
      </c>
    </row>
    <row r="37432" spans="2:7">
      <c r="B37432" s="32">
        <f>SUMIF(Balanço[Estoque],Back!A37432,Balanço[Quantidade])</f>
        <v>0</v>
      </c>
      <c r="G37432" s="32" t="str" cm="1">
        <f t="array" ref="G37432">IF(F37432="","",SUM(_xlfn._xlws.FILTER(Balanço[Quantidade],(Balanço[Estoque]=Back!$E$3)*(Balanço[Material]=Back!F37432))))</f>
        <v/>
      </c>
    </row>
    <row r="37433" spans="2:7">
      <c r="B37433" s="32">
        <f>SUMIF(Balanço[Estoque],Back!A37433,Balanço[Quantidade])</f>
        <v>0</v>
      </c>
      <c r="G37433" s="32" t="str" cm="1">
        <f t="array" ref="G37433">IF(F37433="","",SUM(_xlfn._xlws.FILTER(Balanço[Quantidade],(Balanço[Estoque]=Back!$E$3)*(Balanço[Material]=Back!F37433))))</f>
        <v/>
      </c>
    </row>
    <row r="37434" spans="2:7">
      <c r="B37434" s="32">
        <f>SUMIF(Balanço[Estoque],Back!A37434,Balanço[Quantidade])</f>
        <v>0</v>
      </c>
      <c r="G37434" s="32" t="str" cm="1">
        <f t="array" ref="G37434">IF(F37434="","",SUM(_xlfn._xlws.FILTER(Balanço[Quantidade],(Balanço[Estoque]=Back!$E$3)*(Balanço[Material]=Back!F37434))))</f>
        <v/>
      </c>
    </row>
    <row r="37435" spans="2:7">
      <c r="B37435" s="32">
        <f>SUMIF(Balanço[Estoque],Back!A37435,Balanço[Quantidade])</f>
        <v>0</v>
      </c>
      <c r="G37435" s="32" t="str" cm="1">
        <f t="array" ref="G37435">IF(F37435="","",SUM(_xlfn._xlws.FILTER(Balanço[Quantidade],(Balanço[Estoque]=Back!$E$3)*(Balanço[Material]=Back!F37435))))</f>
        <v/>
      </c>
    </row>
    <row r="37436" spans="2:7">
      <c r="B37436" s="32">
        <f>SUMIF(Balanço[Estoque],Back!A37436,Balanço[Quantidade])</f>
        <v>0</v>
      </c>
      <c r="G37436" s="32" t="str" cm="1">
        <f t="array" ref="G37436">IF(F37436="","",SUM(_xlfn._xlws.FILTER(Balanço[Quantidade],(Balanço[Estoque]=Back!$E$3)*(Balanço[Material]=Back!F37436))))</f>
        <v/>
      </c>
    </row>
    <row r="37437" spans="2:7">
      <c r="B37437" s="32">
        <f>SUMIF(Balanço[Estoque],Back!A37437,Balanço[Quantidade])</f>
        <v>0</v>
      </c>
      <c r="G37437" s="32" t="str" cm="1">
        <f t="array" ref="G37437">IF(F37437="","",SUM(_xlfn._xlws.FILTER(Balanço[Quantidade],(Balanço[Estoque]=Back!$E$3)*(Balanço[Material]=Back!F37437))))</f>
        <v/>
      </c>
    </row>
    <row r="37438" spans="2:7">
      <c r="B37438" s="32">
        <f>SUMIF(Balanço[Estoque],Back!A37438,Balanço[Quantidade])</f>
        <v>0</v>
      </c>
      <c r="G37438" s="32" t="str" cm="1">
        <f t="array" ref="G37438">IF(F37438="","",SUM(_xlfn._xlws.FILTER(Balanço[Quantidade],(Balanço[Estoque]=Back!$E$3)*(Balanço[Material]=Back!F37438))))</f>
        <v/>
      </c>
    </row>
    <row r="37439" spans="2:7">
      <c r="B37439" s="32">
        <f>SUMIF(Balanço[Estoque],Back!A37439,Balanço[Quantidade])</f>
        <v>0</v>
      </c>
      <c r="G37439" s="32" t="str" cm="1">
        <f t="array" ref="G37439">IF(F37439="","",SUM(_xlfn._xlws.FILTER(Balanço[Quantidade],(Balanço[Estoque]=Back!$E$3)*(Balanço[Material]=Back!F37439))))</f>
        <v/>
      </c>
    </row>
    <row r="37440" spans="2:7">
      <c r="B37440" s="32">
        <f>SUMIF(Balanço[Estoque],Back!A37440,Balanço[Quantidade])</f>
        <v>0</v>
      </c>
      <c r="G37440" s="32" t="str" cm="1">
        <f t="array" ref="G37440">IF(F37440="","",SUM(_xlfn._xlws.FILTER(Balanço[Quantidade],(Balanço[Estoque]=Back!$E$3)*(Balanço[Material]=Back!F37440))))</f>
        <v/>
      </c>
    </row>
    <row r="37441" spans="2:7">
      <c r="B37441" s="32">
        <f>SUMIF(Balanço[Estoque],Back!A37441,Balanço[Quantidade])</f>
        <v>0</v>
      </c>
      <c r="G37441" s="32" t="str" cm="1">
        <f t="array" ref="G37441">IF(F37441="","",SUM(_xlfn._xlws.FILTER(Balanço[Quantidade],(Balanço[Estoque]=Back!$E$3)*(Balanço[Material]=Back!F37441))))</f>
        <v/>
      </c>
    </row>
    <row r="37442" spans="2:7">
      <c r="B37442" s="32">
        <f>SUMIF(Balanço[Estoque],Back!A37442,Balanço[Quantidade])</f>
        <v>0</v>
      </c>
      <c r="G37442" s="32" t="str" cm="1">
        <f t="array" ref="G37442">IF(F37442="","",SUM(_xlfn._xlws.FILTER(Balanço[Quantidade],(Balanço[Estoque]=Back!$E$3)*(Balanço[Material]=Back!F37442))))</f>
        <v/>
      </c>
    </row>
    <row r="37443" spans="2:7">
      <c r="B37443" s="32">
        <f>SUMIF(Balanço[Estoque],Back!A37443,Balanço[Quantidade])</f>
        <v>0</v>
      </c>
      <c r="G37443" s="32" t="str" cm="1">
        <f t="array" ref="G37443">IF(F37443="","",SUM(_xlfn._xlws.FILTER(Balanço[Quantidade],(Balanço[Estoque]=Back!$E$3)*(Balanço[Material]=Back!F37443))))</f>
        <v/>
      </c>
    </row>
    <row r="37444" spans="2:7">
      <c r="B37444" s="32">
        <f>SUMIF(Balanço[Estoque],Back!A37444,Balanço[Quantidade])</f>
        <v>0</v>
      </c>
      <c r="G37444" s="32" t="str" cm="1">
        <f t="array" ref="G37444">IF(F37444="","",SUM(_xlfn._xlws.FILTER(Balanço[Quantidade],(Balanço[Estoque]=Back!$E$3)*(Balanço[Material]=Back!F37444))))</f>
        <v/>
      </c>
    </row>
    <row r="37445" spans="2:7">
      <c r="B37445" s="32">
        <f>SUMIF(Balanço[Estoque],Back!A37445,Balanço[Quantidade])</f>
        <v>0</v>
      </c>
      <c r="G37445" s="32" t="str" cm="1">
        <f t="array" ref="G37445">IF(F37445="","",SUM(_xlfn._xlws.FILTER(Balanço[Quantidade],(Balanço[Estoque]=Back!$E$3)*(Balanço[Material]=Back!F37445))))</f>
        <v/>
      </c>
    </row>
    <row r="37446" spans="2:7">
      <c r="B37446" s="32">
        <f>SUMIF(Balanço[Estoque],Back!A37446,Balanço[Quantidade])</f>
        <v>0</v>
      </c>
      <c r="G37446" s="32" t="str" cm="1">
        <f t="array" ref="G37446">IF(F37446="","",SUM(_xlfn._xlws.FILTER(Balanço[Quantidade],(Balanço[Estoque]=Back!$E$3)*(Balanço[Material]=Back!F37446))))</f>
        <v/>
      </c>
    </row>
    <row r="37447" spans="2:7">
      <c r="B37447" s="32">
        <f>SUMIF(Balanço[Estoque],Back!A37447,Balanço[Quantidade])</f>
        <v>0</v>
      </c>
      <c r="G37447" s="32" t="str" cm="1">
        <f t="array" ref="G37447">IF(F37447="","",SUM(_xlfn._xlws.FILTER(Balanço[Quantidade],(Balanço[Estoque]=Back!$E$3)*(Balanço[Material]=Back!F37447))))</f>
        <v/>
      </c>
    </row>
    <row r="37448" spans="2:7">
      <c r="B37448" s="32">
        <f>SUMIF(Balanço[Estoque],Back!A37448,Balanço[Quantidade])</f>
        <v>0</v>
      </c>
      <c r="G37448" s="32" t="str" cm="1">
        <f t="array" ref="G37448">IF(F37448="","",SUM(_xlfn._xlws.FILTER(Balanço[Quantidade],(Balanço[Estoque]=Back!$E$3)*(Balanço[Material]=Back!F37448))))</f>
        <v/>
      </c>
    </row>
    <row r="37449" spans="2:7">
      <c r="B37449" s="32">
        <f>SUMIF(Balanço[Estoque],Back!A37449,Balanço[Quantidade])</f>
        <v>0</v>
      </c>
      <c r="G37449" s="32" t="str" cm="1">
        <f t="array" ref="G37449">IF(F37449="","",SUM(_xlfn._xlws.FILTER(Balanço[Quantidade],(Balanço[Estoque]=Back!$E$3)*(Balanço[Material]=Back!F37449))))</f>
        <v/>
      </c>
    </row>
    <row r="37450" spans="2:7">
      <c r="B37450" s="32">
        <f>SUMIF(Balanço[Estoque],Back!A37450,Balanço[Quantidade])</f>
        <v>0</v>
      </c>
      <c r="G37450" s="32" t="str" cm="1">
        <f t="array" ref="G37450">IF(F37450="","",SUM(_xlfn._xlws.FILTER(Balanço[Quantidade],(Balanço[Estoque]=Back!$E$3)*(Balanço[Material]=Back!F37450))))</f>
        <v/>
      </c>
    </row>
    <row r="37451" spans="2:7">
      <c r="B37451" s="32">
        <f>SUMIF(Balanço[Estoque],Back!A37451,Balanço[Quantidade])</f>
        <v>0</v>
      </c>
      <c r="G37451" s="32" t="str" cm="1">
        <f t="array" ref="G37451">IF(F37451="","",SUM(_xlfn._xlws.FILTER(Balanço[Quantidade],(Balanço[Estoque]=Back!$E$3)*(Balanço[Material]=Back!F37451))))</f>
        <v/>
      </c>
    </row>
    <row r="37452" spans="2:7">
      <c r="B37452" s="32">
        <f>SUMIF(Balanço[Estoque],Back!A37452,Balanço[Quantidade])</f>
        <v>0</v>
      </c>
      <c r="G37452" s="32" t="str" cm="1">
        <f t="array" ref="G37452">IF(F37452="","",SUM(_xlfn._xlws.FILTER(Balanço[Quantidade],(Balanço[Estoque]=Back!$E$3)*(Balanço[Material]=Back!F37452))))</f>
        <v/>
      </c>
    </row>
    <row r="37453" spans="2:7">
      <c r="B37453" s="32">
        <f>SUMIF(Balanço[Estoque],Back!A37453,Balanço[Quantidade])</f>
        <v>0</v>
      </c>
      <c r="G37453" s="32" t="str" cm="1">
        <f t="array" ref="G37453">IF(F37453="","",SUM(_xlfn._xlws.FILTER(Balanço[Quantidade],(Balanço[Estoque]=Back!$E$3)*(Balanço[Material]=Back!F37453))))</f>
        <v/>
      </c>
    </row>
    <row r="37454" spans="2:7">
      <c r="B37454" s="32">
        <f>SUMIF(Balanço[Estoque],Back!A37454,Balanço[Quantidade])</f>
        <v>0</v>
      </c>
      <c r="G37454" s="32" t="str" cm="1">
        <f t="array" ref="G37454">IF(F37454="","",SUM(_xlfn._xlws.FILTER(Balanço[Quantidade],(Balanço[Estoque]=Back!$E$3)*(Balanço[Material]=Back!F37454))))</f>
        <v/>
      </c>
    </row>
    <row r="37455" spans="2:7">
      <c r="B37455" s="32">
        <f>SUMIF(Balanço[Estoque],Back!A37455,Balanço[Quantidade])</f>
        <v>0</v>
      </c>
      <c r="G37455" s="32" t="str" cm="1">
        <f t="array" ref="G37455">IF(F37455="","",SUM(_xlfn._xlws.FILTER(Balanço[Quantidade],(Balanço[Estoque]=Back!$E$3)*(Balanço[Material]=Back!F37455))))</f>
        <v/>
      </c>
    </row>
    <row r="37456" spans="2:7">
      <c r="B37456" s="32">
        <f>SUMIF(Balanço[Estoque],Back!A37456,Balanço[Quantidade])</f>
        <v>0</v>
      </c>
      <c r="G37456" s="32" t="str" cm="1">
        <f t="array" ref="G37456">IF(F37456="","",SUM(_xlfn._xlws.FILTER(Balanço[Quantidade],(Balanço[Estoque]=Back!$E$3)*(Balanço[Material]=Back!F37456))))</f>
        <v/>
      </c>
    </row>
    <row r="37457" spans="2:7">
      <c r="B37457" s="32">
        <f>SUMIF(Balanço[Estoque],Back!A37457,Balanço[Quantidade])</f>
        <v>0</v>
      </c>
      <c r="G37457" s="32" t="str" cm="1">
        <f t="array" ref="G37457">IF(F37457="","",SUM(_xlfn._xlws.FILTER(Balanço[Quantidade],(Balanço[Estoque]=Back!$E$3)*(Balanço[Material]=Back!F37457))))</f>
        <v/>
      </c>
    </row>
    <row r="37458" spans="2:7">
      <c r="B37458" s="32">
        <f>SUMIF(Balanço[Estoque],Back!A37458,Balanço[Quantidade])</f>
        <v>0</v>
      </c>
      <c r="G37458" s="32" t="str" cm="1">
        <f t="array" ref="G37458">IF(F37458="","",SUM(_xlfn._xlws.FILTER(Balanço[Quantidade],(Balanço[Estoque]=Back!$E$3)*(Balanço[Material]=Back!F37458))))</f>
        <v/>
      </c>
    </row>
    <row r="37459" spans="2:7">
      <c r="B37459" s="32">
        <f>SUMIF(Balanço[Estoque],Back!A37459,Balanço[Quantidade])</f>
        <v>0</v>
      </c>
      <c r="G37459" s="32" t="str" cm="1">
        <f t="array" ref="G37459">IF(F37459="","",SUM(_xlfn._xlws.FILTER(Balanço[Quantidade],(Balanço[Estoque]=Back!$E$3)*(Balanço[Material]=Back!F37459))))</f>
        <v/>
      </c>
    </row>
    <row r="37460" spans="2:7">
      <c r="B37460" s="32">
        <f>SUMIF(Balanço[Estoque],Back!A37460,Balanço[Quantidade])</f>
        <v>0</v>
      </c>
      <c r="G37460" s="32" t="str" cm="1">
        <f t="array" ref="G37460">IF(F37460="","",SUM(_xlfn._xlws.FILTER(Balanço[Quantidade],(Balanço[Estoque]=Back!$E$3)*(Balanço[Material]=Back!F37460))))</f>
        <v/>
      </c>
    </row>
    <row r="37461" spans="2:7">
      <c r="B37461" s="32">
        <f>SUMIF(Balanço[Estoque],Back!A37461,Balanço[Quantidade])</f>
        <v>0</v>
      </c>
      <c r="G37461" s="32" t="str" cm="1">
        <f t="array" ref="G37461">IF(F37461="","",SUM(_xlfn._xlws.FILTER(Balanço[Quantidade],(Balanço[Estoque]=Back!$E$3)*(Balanço[Material]=Back!F37461))))</f>
        <v/>
      </c>
    </row>
    <row r="37462" spans="2:7">
      <c r="B37462" s="32">
        <f>SUMIF(Balanço[Estoque],Back!A37462,Balanço[Quantidade])</f>
        <v>0</v>
      </c>
      <c r="G37462" s="32" t="str" cm="1">
        <f t="array" ref="G37462">IF(F37462="","",SUM(_xlfn._xlws.FILTER(Balanço[Quantidade],(Balanço[Estoque]=Back!$E$3)*(Balanço[Material]=Back!F37462))))</f>
        <v/>
      </c>
    </row>
    <row r="37463" spans="2:7">
      <c r="B37463" s="32">
        <f>SUMIF(Balanço[Estoque],Back!A37463,Balanço[Quantidade])</f>
        <v>0</v>
      </c>
      <c r="G37463" s="32" t="str" cm="1">
        <f t="array" ref="G37463">IF(F37463="","",SUM(_xlfn._xlws.FILTER(Balanço[Quantidade],(Balanço[Estoque]=Back!$E$3)*(Balanço[Material]=Back!F37463))))</f>
        <v/>
      </c>
    </row>
    <row r="37464" spans="2:7">
      <c r="B37464" s="32">
        <f>SUMIF(Balanço[Estoque],Back!A37464,Balanço[Quantidade])</f>
        <v>0</v>
      </c>
      <c r="G37464" s="32" t="str" cm="1">
        <f t="array" ref="G37464">IF(F37464="","",SUM(_xlfn._xlws.FILTER(Balanço[Quantidade],(Balanço[Estoque]=Back!$E$3)*(Balanço[Material]=Back!F37464))))</f>
        <v/>
      </c>
    </row>
    <row r="37465" spans="2:7">
      <c r="B37465" s="32">
        <f>SUMIF(Balanço[Estoque],Back!A37465,Balanço[Quantidade])</f>
        <v>0</v>
      </c>
      <c r="G37465" s="32" t="str" cm="1">
        <f t="array" ref="G37465">IF(F37465="","",SUM(_xlfn._xlws.FILTER(Balanço[Quantidade],(Balanço[Estoque]=Back!$E$3)*(Balanço[Material]=Back!F37465))))</f>
        <v/>
      </c>
    </row>
    <row r="37466" spans="2:7">
      <c r="B37466" s="32">
        <f>SUMIF(Balanço[Estoque],Back!A37466,Balanço[Quantidade])</f>
        <v>0</v>
      </c>
      <c r="G37466" s="32" t="str" cm="1">
        <f t="array" ref="G37466">IF(F37466="","",SUM(_xlfn._xlws.FILTER(Balanço[Quantidade],(Balanço[Estoque]=Back!$E$3)*(Balanço[Material]=Back!F37466))))</f>
        <v/>
      </c>
    </row>
    <row r="37467" spans="2:7">
      <c r="B37467" s="32">
        <f>SUMIF(Balanço[Estoque],Back!A37467,Balanço[Quantidade])</f>
        <v>0</v>
      </c>
      <c r="G37467" s="32" t="str" cm="1">
        <f t="array" ref="G37467">IF(F37467="","",SUM(_xlfn._xlws.FILTER(Balanço[Quantidade],(Balanço[Estoque]=Back!$E$3)*(Balanço[Material]=Back!F37467))))</f>
        <v/>
      </c>
    </row>
    <row r="37468" spans="2:7">
      <c r="B37468" s="32">
        <f>SUMIF(Balanço[Estoque],Back!A37468,Balanço[Quantidade])</f>
        <v>0</v>
      </c>
      <c r="G37468" s="32" t="str" cm="1">
        <f t="array" ref="G37468">IF(F37468="","",SUM(_xlfn._xlws.FILTER(Balanço[Quantidade],(Balanço[Estoque]=Back!$E$3)*(Balanço[Material]=Back!F37468))))</f>
        <v/>
      </c>
    </row>
    <row r="37469" spans="2:7">
      <c r="B37469" s="32">
        <f>SUMIF(Balanço[Estoque],Back!A37469,Balanço[Quantidade])</f>
        <v>0</v>
      </c>
      <c r="G37469" s="32" t="str" cm="1">
        <f t="array" ref="G37469">IF(F37469="","",SUM(_xlfn._xlws.FILTER(Balanço[Quantidade],(Balanço[Estoque]=Back!$E$3)*(Balanço[Material]=Back!F37469))))</f>
        <v/>
      </c>
    </row>
    <row r="37470" spans="2:7">
      <c r="B37470" s="32">
        <f>SUMIF(Balanço[Estoque],Back!A37470,Balanço[Quantidade])</f>
        <v>0</v>
      </c>
      <c r="G37470" s="32" t="str" cm="1">
        <f t="array" ref="G37470">IF(F37470="","",SUM(_xlfn._xlws.FILTER(Balanço[Quantidade],(Balanço[Estoque]=Back!$E$3)*(Balanço[Material]=Back!F37470))))</f>
        <v/>
      </c>
    </row>
    <row r="37471" spans="2:7">
      <c r="B37471" s="32">
        <f>SUMIF(Balanço[Estoque],Back!A37471,Balanço[Quantidade])</f>
        <v>0</v>
      </c>
      <c r="G37471" s="32" t="str" cm="1">
        <f t="array" ref="G37471">IF(F37471="","",SUM(_xlfn._xlws.FILTER(Balanço[Quantidade],(Balanço[Estoque]=Back!$E$3)*(Balanço[Material]=Back!F37471))))</f>
        <v/>
      </c>
    </row>
    <row r="37472" spans="2:7">
      <c r="B37472" s="32">
        <f>SUMIF(Balanço[Estoque],Back!A37472,Balanço[Quantidade])</f>
        <v>0</v>
      </c>
      <c r="G37472" s="32" t="str" cm="1">
        <f t="array" ref="G37472">IF(F37472="","",SUM(_xlfn._xlws.FILTER(Balanço[Quantidade],(Balanço[Estoque]=Back!$E$3)*(Balanço[Material]=Back!F37472))))</f>
        <v/>
      </c>
    </row>
    <row r="37473" spans="2:7">
      <c r="B37473" s="32">
        <f>SUMIF(Balanço[Estoque],Back!A37473,Balanço[Quantidade])</f>
        <v>0</v>
      </c>
      <c r="G37473" s="32" t="str" cm="1">
        <f t="array" ref="G37473">IF(F37473="","",SUM(_xlfn._xlws.FILTER(Balanço[Quantidade],(Balanço[Estoque]=Back!$E$3)*(Balanço[Material]=Back!F37473))))</f>
        <v/>
      </c>
    </row>
    <row r="37474" spans="2:7">
      <c r="B37474" s="32">
        <f>SUMIF(Balanço[Estoque],Back!A37474,Balanço[Quantidade])</f>
        <v>0</v>
      </c>
      <c r="G37474" s="32" t="str" cm="1">
        <f t="array" ref="G37474">IF(F37474="","",SUM(_xlfn._xlws.FILTER(Balanço[Quantidade],(Balanço[Estoque]=Back!$E$3)*(Balanço[Material]=Back!F37474))))</f>
        <v/>
      </c>
    </row>
    <row r="37475" spans="2:7">
      <c r="B37475" s="32">
        <f>SUMIF(Balanço[Estoque],Back!A37475,Balanço[Quantidade])</f>
        <v>0</v>
      </c>
      <c r="G37475" s="32" t="str" cm="1">
        <f t="array" ref="G37475">IF(F37475="","",SUM(_xlfn._xlws.FILTER(Balanço[Quantidade],(Balanço[Estoque]=Back!$E$3)*(Balanço[Material]=Back!F37475))))</f>
        <v/>
      </c>
    </row>
    <row r="37476" spans="2:7">
      <c r="B37476" s="32">
        <f>SUMIF(Balanço[Estoque],Back!A37476,Balanço[Quantidade])</f>
        <v>0</v>
      </c>
      <c r="G37476" s="32" t="str" cm="1">
        <f t="array" ref="G37476">IF(F37476="","",SUM(_xlfn._xlws.FILTER(Balanço[Quantidade],(Balanço[Estoque]=Back!$E$3)*(Balanço[Material]=Back!F37476))))</f>
        <v/>
      </c>
    </row>
    <row r="37477" spans="2:7">
      <c r="B37477" s="32">
        <f>SUMIF(Balanço[Estoque],Back!A37477,Balanço[Quantidade])</f>
        <v>0</v>
      </c>
      <c r="G37477" s="32" t="str" cm="1">
        <f t="array" ref="G37477">IF(F37477="","",SUM(_xlfn._xlws.FILTER(Balanço[Quantidade],(Balanço[Estoque]=Back!$E$3)*(Balanço[Material]=Back!F37477))))</f>
        <v/>
      </c>
    </row>
    <row r="37478" spans="2:7">
      <c r="B37478" s="32">
        <f>SUMIF(Balanço[Estoque],Back!A37478,Balanço[Quantidade])</f>
        <v>0</v>
      </c>
      <c r="G37478" s="32" t="str" cm="1">
        <f t="array" ref="G37478">IF(F37478="","",SUM(_xlfn._xlws.FILTER(Balanço[Quantidade],(Balanço[Estoque]=Back!$E$3)*(Balanço[Material]=Back!F37478))))</f>
        <v/>
      </c>
    </row>
    <row r="37479" spans="2:7">
      <c r="B37479" s="32">
        <f>SUMIF(Balanço[Estoque],Back!A37479,Balanço[Quantidade])</f>
        <v>0</v>
      </c>
      <c r="G37479" s="32" t="str" cm="1">
        <f t="array" ref="G37479">IF(F37479="","",SUM(_xlfn._xlws.FILTER(Balanço[Quantidade],(Balanço[Estoque]=Back!$E$3)*(Balanço[Material]=Back!F37479))))</f>
        <v/>
      </c>
    </row>
    <row r="37480" spans="2:7">
      <c r="B37480" s="32">
        <f>SUMIF(Balanço[Estoque],Back!A37480,Balanço[Quantidade])</f>
        <v>0</v>
      </c>
      <c r="G37480" s="32" t="str" cm="1">
        <f t="array" ref="G37480">IF(F37480="","",SUM(_xlfn._xlws.FILTER(Balanço[Quantidade],(Balanço[Estoque]=Back!$E$3)*(Balanço[Material]=Back!F37480))))</f>
        <v/>
      </c>
    </row>
    <row r="37481" spans="2:7">
      <c r="B37481" s="32">
        <f>SUMIF(Balanço[Estoque],Back!A37481,Balanço[Quantidade])</f>
        <v>0</v>
      </c>
      <c r="G37481" s="32" t="str" cm="1">
        <f t="array" ref="G37481">IF(F37481="","",SUM(_xlfn._xlws.FILTER(Balanço[Quantidade],(Balanço[Estoque]=Back!$E$3)*(Balanço[Material]=Back!F37481))))</f>
        <v/>
      </c>
    </row>
    <row r="37482" spans="2:7">
      <c r="B37482" s="32">
        <f>SUMIF(Balanço[Estoque],Back!A37482,Balanço[Quantidade])</f>
        <v>0</v>
      </c>
      <c r="G37482" s="32" t="str" cm="1">
        <f t="array" ref="G37482">IF(F37482="","",SUM(_xlfn._xlws.FILTER(Balanço[Quantidade],(Balanço[Estoque]=Back!$E$3)*(Balanço[Material]=Back!F37482))))</f>
        <v/>
      </c>
    </row>
    <row r="37483" spans="2:7">
      <c r="B37483" s="32">
        <f>SUMIF(Balanço[Estoque],Back!A37483,Balanço[Quantidade])</f>
        <v>0</v>
      </c>
      <c r="G37483" s="32" t="str" cm="1">
        <f t="array" ref="G37483">IF(F37483="","",SUM(_xlfn._xlws.FILTER(Balanço[Quantidade],(Balanço[Estoque]=Back!$E$3)*(Balanço[Material]=Back!F37483))))</f>
        <v/>
      </c>
    </row>
    <row r="37484" spans="2:7">
      <c r="B37484" s="32">
        <f>SUMIF(Balanço[Estoque],Back!A37484,Balanço[Quantidade])</f>
        <v>0</v>
      </c>
      <c r="G37484" s="32" t="str" cm="1">
        <f t="array" ref="G37484">IF(F37484="","",SUM(_xlfn._xlws.FILTER(Balanço[Quantidade],(Balanço[Estoque]=Back!$E$3)*(Balanço[Material]=Back!F37484))))</f>
        <v/>
      </c>
    </row>
    <row r="37485" spans="2:7">
      <c r="B37485" s="32">
        <f>SUMIF(Balanço[Estoque],Back!A37485,Balanço[Quantidade])</f>
        <v>0</v>
      </c>
      <c r="G37485" s="32" t="str" cm="1">
        <f t="array" ref="G37485">IF(F37485="","",SUM(_xlfn._xlws.FILTER(Balanço[Quantidade],(Balanço[Estoque]=Back!$E$3)*(Balanço[Material]=Back!F37485))))</f>
        <v/>
      </c>
    </row>
    <row r="37486" spans="2:7">
      <c r="B37486" s="32">
        <f>SUMIF(Balanço[Estoque],Back!A37486,Balanço[Quantidade])</f>
        <v>0</v>
      </c>
      <c r="G37486" s="32" t="str" cm="1">
        <f t="array" ref="G37486">IF(F37486="","",SUM(_xlfn._xlws.FILTER(Balanço[Quantidade],(Balanço[Estoque]=Back!$E$3)*(Balanço[Material]=Back!F37486))))</f>
        <v/>
      </c>
    </row>
    <row r="37487" spans="2:7">
      <c r="B37487" s="32">
        <f>SUMIF(Balanço[Estoque],Back!A37487,Balanço[Quantidade])</f>
        <v>0</v>
      </c>
      <c r="G37487" s="32" t="str" cm="1">
        <f t="array" ref="G37487">IF(F37487="","",SUM(_xlfn._xlws.FILTER(Balanço[Quantidade],(Balanço[Estoque]=Back!$E$3)*(Balanço[Material]=Back!F37487))))</f>
        <v/>
      </c>
    </row>
    <row r="37488" spans="2:7">
      <c r="B37488" s="32">
        <f>SUMIF(Balanço[Estoque],Back!A37488,Balanço[Quantidade])</f>
        <v>0</v>
      </c>
      <c r="G37488" s="32" t="str" cm="1">
        <f t="array" ref="G37488">IF(F37488="","",SUM(_xlfn._xlws.FILTER(Balanço[Quantidade],(Balanço[Estoque]=Back!$E$3)*(Balanço[Material]=Back!F37488))))</f>
        <v/>
      </c>
    </row>
    <row r="37489" spans="2:7">
      <c r="B37489" s="32">
        <f>SUMIF(Balanço[Estoque],Back!A37489,Balanço[Quantidade])</f>
        <v>0</v>
      </c>
      <c r="G37489" s="32" t="str" cm="1">
        <f t="array" ref="G37489">IF(F37489="","",SUM(_xlfn._xlws.FILTER(Balanço[Quantidade],(Balanço[Estoque]=Back!$E$3)*(Balanço[Material]=Back!F37489))))</f>
        <v/>
      </c>
    </row>
    <row r="37490" spans="2:7">
      <c r="B37490" s="32">
        <f>SUMIF(Balanço[Estoque],Back!A37490,Balanço[Quantidade])</f>
        <v>0</v>
      </c>
      <c r="G37490" s="32" t="str" cm="1">
        <f t="array" ref="G37490">IF(F37490="","",SUM(_xlfn._xlws.FILTER(Balanço[Quantidade],(Balanço[Estoque]=Back!$E$3)*(Balanço[Material]=Back!F37490))))</f>
        <v/>
      </c>
    </row>
    <row r="37491" spans="2:7">
      <c r="B37491" s="32">
        <f>SUMIF(Balanço[Estoque],Back!A37491,Balanço[Quantidade])</f>
        <v>0</v>
      </c>
      <c r="G37491" s="32" t="str" cm="1">
        <f t="array" ref="G37491">IF(F37491="","",SUM(_xlfn._xlws.FILTER(Balanço[Quantidade],(Balanço[Estoque]=Back!$E$3)*(Balanço[Material]=Back!F37491))))</f>
        <v/>
      </c>
    </row>
    <row r="37492" spans="2:7">
      <c r="B37492" s="32">
        <f>SUMIF(Balanço[Estoque],Back!A37492,Balanço[Quantidade])</f>
        <v>0</v>
      </c>
      <c r="G37492" s="32" t="str" cm="1">
        <f t="array" ref="G37492">IF(F37492="","",SUM(_xlfn._xlws.FILTER(Balanço[Quantidade],(Balanço[Estoque]=Back!$E$3)*(Balanço[Material]=Back!F37492))))</f>
        <v/>
      </c>
    </row>
    <row r="37493" spans="2:7">
      <c r="B37493" s="32">
        <f>SUMIF(Balanço[Estoque],Back!A37493,Balanço[Quantidade])</f>
        <v>0</v>
      </c>
      <c r="G37493" s="32" t="str" cm="1">
        <f t="array" ref="G37493">IF(F37493="","",SUM(_xlfn._xlws.FILTER(Balanço[Quantidade],(Balanço[Estoque]=Back!$E$3)*(Balanço[Material]=Back!F37493))))</f>
        <v/>
      </c>
    </row>
    <row r="37494" spans="2:7">
      <c r="B37494" s="32">
        <f>SUMIF(Balanço[Estoque],Back!A37494,Balanço[Quantidade])</f>
        <v>0</v>
      </c>
      <c r="G37494" s="32" t="str" cm="1">
        <f t="array" ref="G37494">IF(F37494="","",SUM(_xlfn._xlws.FILTER(Balanço[Quantidade],(Balanço[Estoque]=Back!$E$3)*(Balanço[Material]=Back!F37494))))</f>
        <v/>
      </c>
    </row>
    <row r="37495" spans="2:7">
      <c r="B37495" s="32">
        <f>SUMIF(Balanço[Estoque],Back!A37495,Balanço[Quantidade])</f>
        <v>0</v>
      </c>
      <c r="G37495" s="32" t="str" cm="1">
        <f t="array" ref="G37495">IF(F37495="","",SUM(_xlfn._xlws.FILTER(Balanço[Quantidade],(Balanço[Estoque]=Back!$E$3)*(Balanço[Material]=Back!F37495))))</f>
        <v/>
      </c>
    </row>
    <row r="37496" spans="2:7">
      <c r="B37496" s="32">
        <f>SUMIF(Balanço[Estoque],Back!A37496,Balanço[Quantidade])</f>
        <v>0</v>
      </c>
      <c r="G37496" s="32" t="str" cm="1">
        <f t="array" ref="G37496">IF(F37496="","",SUM(_xlfn._xlws.FILTER(Balanço[Quantidade],(Balanço[Estoque]=Back!$E$3)*(Balanço[Material]=Back!F37496))))</f>
        <v/>
      </c>
    </row>
    <row r="37497" spans="2:7">
      <c r="B37497" s="32">
        <f>SUMIF(Balanço[Estoque],Back!A37497,Balanço[Quantidade])</f>
        <v>0</v>
      </c>
      <c r="G37497" s="32" t="str" cm="1">
        <f t="array" ref="G37497">IF(F37497="","",SUM(_xlfn._xlws.FILTER(Balanço[Quantidade],(Balanço[Estoque]=Back!$E$3)*(Balanço[Material]=Back!F37497))))</f>
        <v/>
      </c>
    </row>
    <row r="37498" spans="2:7">
      <c r="B37498" s="32">
        <f>SUMIF(Balanço[Estoque],Back!A37498,Balanço[Quantidade])</f>
        <v>0</v>
      </c>
      <c r="G37498" s="32" t="str" cm="1">
        <f t="array" ref="G37498">IF(F37498="","",SUM(_xlfn._xlws.FILTER(Balanço[Quantidade],(Balanço[Estoque]=Back!$E$3)*(Balanço[Material]=Back!F37498))))</f>
        <v/>
      </c>
    </row>
    <row r="37499" spans="2:7">
      <c r="B37499" s="32">
        <f>SUMIF(Balanço[Estoque],Back!A37499,Balanço[Quantidade])</f>
        <v>0</v>
      </c>
      <c r="G37499" s="32" t="str" cm="1">
        <f t="array" ref="G37499">IF(F37499="","",SUM(_xlfn._xlws.FILTER(Balanço[Quantidade],(Balanço[Estoque]=Back!$E$3)*(Balanço[Material]=Back!F37499))))</f>
        <v/>
      </c>
    </row>
    <row r="37500" spans="2:7">
      <c r="B37500" s="32">
        <f>SUMIF(Balanço[Estoque],Back!A37500,Balanço[Quantidade])</f>
        <v>0</v>
      </c>
      <c r="G37500" s="32" t="str" cm="1">
        <f t="array" ref="G37500">IF(F37500="","",SUM(_xlfn._xlws.FILTER(Balanço[Quantidade],(Balanço[Estoque]=Back!$E$3)*(Balanço[Material]=Back!F37500))))</f>
        <v/>
      </c>
    </row>
    <row r="37501" spans="2:7">
      <c r="B37501" s="32">
        <f>SUMIF(Balanço[Estoque],Back!A37501,Balanço[Quantidade])</f>
        <v>0</v>
      </c>
      <c r="G37501" s="32" t="str" cm="1">
        <f t="array" ref="G37501">IF(F37501="","",SUM(_xlfn._xlws.FILTER(Balanço[Quantidade],(Balanço[Estoque]=Back!$E$3)*(Balanço[Material]=Back!F37501))))</f>
        <v/>
      </c>
    </row>
    <row r="37502" spans="2:7">
      <c r="B37502" s="32">
        <f>SUMIF(Balanço[Estoque],Back!A37502,Balanço[Quantidade])</f>
        <v>0</v>
      </c>
      <c r="G37502" s="32" t="str" cm="1">
        <f t="array" ref="G37502">IF(F37502="","",SUM(_xlfn._xlws.FILTER(Balanço[Quantidade],(Balanço[Estoque]=Back!$E$3)*(Balanço[Material]=Back!F37502))))</f>
        <v/>
      </c>
    </row>
    <row r="37503" spans="2:7">
      <c r="B37503" s="32">
        <f>SUMIF(Balanço[Estoque],Back!A37503,Balanço[Quantidade])</f>
        <v>0</v>
      </c>
      <c r="G37503" s="32" t="str" cm="1">
        <f t="array" ref="G37503">IF(F37503="","",SUM(_xlfn._xlws.FILTER(Balanço[Quantidade],(Balanço[Estoque]=Back!$E$3)*(Balanço[Material]=Back!F37503))))</f>
        <v/>
      </c>
    </row>
    <row r="37504" spans="2:7">
      <c r="B37504" s="32">
        <f>SUMIF(Balanço[Estoque],Back!A37504,Balanço[Quantidade])</f>
        <v>0</v>
      </c>
      <c r="G37504" s="32" t="str" cm="1">
        <f t="array" ref="G37504">IF(F37504="","",SUM(_xlfn._xlws.FILTER(Balanço[Quantidade],(Balanço[Estoque]=Back!$E$3)*(Balanço[Material]=Back!F37504))))</f>
        <v/>
      </c>
    </row>
    <row r="37505" spans="2:7">
      <c r="B37505" s="32">
        <f>SUMIF(Balanço[Estoque],Back!A37505,Balanço[Quantidade])</f>
        <v>0</v>
      </c>
      <c r="G37505" s="32" t="str" cm="1">
        <f t="array" ref="G37505">IF(F37505="","",SUM(_xlfn._xlws.FILTER(Balanço[Quantidade],(Balanço[Estoque]=Back!$E$3)*(Balanço[Material]=Back!F37505))))</f>
        <v/>
      </c>
    </row>
    <row r="37506" spans="2:7">
      <c r="B37506" s="32">
        <f>SUMIF(Balanço[Estoque],Back!A37506,Balanço[Quantidade])</f>
        <v>0</v>
      </c>
      <c r="G37506" s="32" t="str" cm="1">
        <f t="array" ref="G37506">IF(F37506="","",SUM(_xlfn._xlws.FILTER(Balanço[Quantidade],(Balanço[Estoque]=Back!$E$3)*(Balanço[Material]=Back!F37506))))</f>
        <v/>
      </c>
    </row>
    <row r="37507" spans="2:7">
      <c r="B37507" s="32">
        <f>SUMIF(Balanço[Estoque],Back!A37507,Balanço[Quantidade])</f>
        <v>0</v>
      </c>
      <c r="G37507" s="32" t="str" cm="1">
        <f t="array" ref="G37507">IF(F37507="","",SUM(_xlfn._xlws.FILTER(Balanço[Quantidade],(Balanço[Estoque]=Back!$E$3)*(Balanço[Material]=Back!F37507))))</f>
        <v/>
      </c>
    </row>
    <row r="37508" spans="2:7">
      <c r="B37508" s="32">
        <f>SUMIF(Balanço[Estoque],Back!A37508,Balanço[Quantidade])</f>
        <v>0</v>
      </c>
      <c r="G37508" s="32" t="str" cm="1">
        <f t="array" ref="G37508">IF(F37508="","",SUM(_xlfn._xlws.FILTER(Balanço[Quantidade],(Balanço[Estoque]=Back!$E$3)*(Balanço[Material]=Back!F37508))))</f>
        <v/>
      </c>
    </row>
    <row r="37509" spans="2:7">
      <c r="B37509" s="32">
        <f>SUMIF(Balanço[Estoque],Back!A37509,Balanço[Quantidade])</f>
        <v>0</v>
      </c>
      <c r="G37509" s="32" t="str" cm="1">
        <f t="array" ref="G37509">IF(F37509="","",SUM(_xlfn._xlws.FILTER(Balanço[Quantidade],(Balanço[Estoque]=Back!$E$3)*(Balanço[Material]=Back!F37509))))</f>
        <v/>
      </c>
    </row>
    <row r="37510" spans="2:7">
      <c r="B37510" s="32">
        <f>SUMIF(Balanço[Estoque],Back!A37510,Balanço[Quantidade])</f>
        <v>0</v>
      </c>
      <c r="G37510" s="32" t="str" cm="1">
        <f t="array" ref="G37510">IF(F37510="","",SUM(_xlfn._xlws.FILTER(Balanço[Quantidade],(Balanço[Estoque]=Back!$E$3)*(Balanço[Material]=Back!F37510))))</f>
        <v/>
      </c>
    </row>
    <row r="37511" spans="2:7">
      <c r="B37511" s="32">
        <f>SUMIF(Balanço[Estoque],Back!A37511,Balanço[Quantidade])</f>
        <v>0</v>
      </c>
      <c r="G37511" s="32" t="str" cm="1">
        <f t="array" ref="G37511">IF(F37511="","",SUM(_xlfn._xlws.FILTER(Balanço[Quantidade],(Balanço[Estoque]=Back!$E$3)*(Balanço[Material]=Back!F37511))))</f>
        <v/>
      </c>
    </row>
    <row r="37512" spans="2:7">
      <c r="B37512" s="32">
        <f>SUMIF(Balanço[Estoque],Back!A37512,Balanço[Quantidade])</f>
        <v>0</v>
      </c>
      <c r="G37512" s="32" t="str" cm="1">
        <f t="array" ref="G37512">IF(F37512="","",SUM(_xlfn._xlws.FILTER(Balanço[Quantidade],(Balanço[Estoque]=Back!$E$3)*(Balanço[Material]=Back!F37512))))</f>
        <v/>
      </c>
    </row>
    <row r="37513" spans="2:7">
      <c r="B37513" s="32">
        <f>SUMIF(Balanço[Estoque],Back!A37513,Balanço[Quantidade])</f>
        <v>0</v>
      </c>
      <c r="G37513" s="32" t="str" cm="1">
        <f t="array" ref="G37513">IF(F37513="","",SUM(_xlfn._xlws.FILTER(Balanço[Quantidade],(Balanço[Estoque]=Back!$E$3)*(Balanço[Material]=Back!F37513))))</f>
        <v/>
      </c>
    </row>
    <row r="37514" spans="2:7">
      <c r="B37514" s="32">
        <f>SUMIF(Balanço[Estoque],Back!A37514,Balanço[Quantidade])</f>
        <v>0</v>
      </c>
      <c r="G37514" s="32" t="str" cm="1">
        <f t="array" ref="G37514">IF(F37514="","",SUM(_xlfn._xlws.FILTER(Balanço[Quantidade],(Balanço[Estoque]=Back!$E$3)*(Balanço[Material]=Back!F37514))))</f>
        <v/>
      </c>
    </row>
    <row r="37515" spans="2:7">
      <c r="B37515" s="32">
        <f>SUMIF(Balanço[Estoque],Back!A37515,Balanço[Quantidade])</f>
        <v>0</v>
      </c>
      <c r="G37515" s="32" t="str" cm="1">
        <f t="array" ref="G37515">IF(F37515="","",SUM(_xlfn._xlws.FILTER(Balanço[Quantidade],(Balanço[Estoque]=Back!$E$3)*(Balanço[Material]=Back!F37515))))</f>
        <v/>
      </c>
    </row>
    <row r="37516" spans="2:7">
      <c r="B37516" s="32">
        <f>SUMIF(Balanço[Estoque],Back!A37516,Balanço[Quantidade])</f>
        <v>0</v>
      </c>
      <c r="G37516" s="32" t="str" cm="1">
        <f t="array" ref="G37516">IF(F37516="","",SUM(_xlfn._xlws.FILTER(Balanço[Quantidade],(Balanço[Estoque]=Back!$E$3)*(Balanço[Material]=Back!F37516))))</f>
        <v/>
      </c>
    </row>
    <row r="37517" spans="2:7">
      <c r="B37517" s="32">
        <f>SUMIF(Balanço[Estoque],Back!A37517,Balanço[Quantidade])</f>
        <v>0</v>
      </c>
      <c r="G37517" s="32" t="str" cm="1">
        <f t="array" ref="G37517">IF(F37517="","",SUM(_xlfn._xlws.FILTER(Balanço[Quantidade],(Balanço[Estoque]=Back!$E$3)*(Balanço[Material]=Back!F37517))))</f>
        <v/>
      </c>
    </row>
    <row r="37518" spans="2:7">
      <c r="B37518" s="32">
        <f>SUMIF(Balanço[Estoque],Back!A37518,Balanço[Quantidade])</f>
        <v>0</v>
      </c>
      <c r="G37518" s="32" t="str" cm="1">
        <f t="array" ref="G37518">IF(F37518="","",SUM(_xlfn._xlws.FILTER(Balanço[Quantidade],(Balanço[Estoque]=Back!$E$3)*(Balanço[Material]=Back!F37518))))</f>
        <v/>
      </c>
    </row>
    <row r="37519" spans="2:7">
      <c r="B37519" s="32">
        <f>SUMIF(Balanço[Estoque],Back!A37519,Balanço[Quantidade])</f>
        <v>0</v>
      </c>
      <c r="G37519" s="32" t="str" cm="1">
        <f t="array" ref="G37519">IF(F37519="","",SUM(_xlfn._xlws.FILTER(Balanço[Quantidade],(Balanço[Estoque]=Back!$E$3)*(Balanço[Material]=Back!F37519))))</f>
        <v/>
      </c>
    </row>
    <row r="37520" spans="2:7">
      <c r="B37520" s="32">
        <f>SUMIF(Balanço[Estoque],Back!A37520,Balanço[Quantidade])</f>
        <v>0</v>
      </c>
      <c r="G37520" s="32" t="str" cm="1">
        <f t="array" ref="G37520">IF(F37520="","",SUM(_xlfn._xlws.FILTER(Balanço[Quantidade],(Balanço[Estoque]=Back!$E$3)*(Balanço[Material]=Back!F37520))))</f>
        <v/>
      </c>
    </row>
    <row r="37521" spans="2:7">
      <c r="B37521" s="32">
        <f>SUMIF(Balanço[Estoque],Back!A37521,Balanço[Quantidade])</f>
        <v>0</v>
      </c>
      <c r="G37521" s="32" t="str" cm="1">
        <f t="array" ref="G37521">IF(F37521="","",SUM(_xlfn._xlws.FILTER(Balanço[Quantidade],(Balanço[Estoque]=Back!$E$3)*(Balanço[Material]=Back!F37521))))</f>
        <v/>
      </c>
    </row>
    <row r="37522" spans="2:7">
      <c r="B37522" s="32">
        <f>SUMIF(Balanço[Estoque],Back!A37522,Balanço[Quantidade])</f>
        <v>0</v>
      </c>
      <c r="G37522" s="32" t="str" cm="1">
        <f t="array" ref="G37522">IF(F37522="","",SUM(_xlfn._xlws.FILTER(Balanço[Quantidade],(Balanço[Estoque]=Back!$E$3)*(Balanço[Material]=Back!F37522))))</f>
        <v/>
      </c>
    </row>
    <row r="37523" spans="2:7">
      <c r="B37523" s="32">
        <f>SUMIF(Balanço[Estoque],Back!A37523,Balanço[Quantidade])</f>
        <v>0</v>
      </c>
      <c r="G37523" s="32" t="str" cm="1">
        <f t="array" ref="G37523">IF(F37523="","",SUM(_xlfn._xlws.FILTER(Balanço[Quantidade],(Balanço[Estoque]=Back!$E$3)*(Balanço[Material]=Back!F37523))))</f>
        <v/>
      </c>
    </row>
    <row r="37524" spans="2:7">
      <c r="B37524" s="32">
        <f>SUMIF(Balanço[Estoque],Back!A37524,Balanço[Quantidade])</f>
        <v>0</v>
      </c>
      <c r="G37524" s="32" t="str" cm="1">
        <f t="array" ref="G37524">IF(F37524="","",SUM(_xlfn._xlws.FILTER(Balanço[Quantidade],(Balanço[Estoque]=Back!$E$3)*(Balanço[Material]=Back!F37524))))</f>
        <v/>
      </c>
    </row>
    <row r="37525" spans="2:7">
      <c r="B37525" s="32">
        <f>SUMIF(Balanço[Estoque],Back!A37525,Balanço[Quantidade])</f>
        <v>0</v>
      </c>
      <c r="G37525" s="32" t="str" cm="1">
        <f t="array" ref="G37525">IF(F37525="","",SUM(_xlfn._xlws.FILTER(Balanço[Quantidade],(Balanço[Estoque]=Back!$E$3)*(Balanço[Material]=Back!F37525))))</f>
        <v/>
      </c>
    </row>
    <row r="37526" spans="2:7">
      <c r="B37526" s="32">
        <f>SUMIF(Balanço[Estoque],Back!A37526,Balanço[Quantidade])</f>
        <v>0</v>
      </c>
      <c r="G37526" s="32" t="str" cm="1">
        <f t="array" ref="G37526">IF(F37526="","",SUM(_xlfn._xlws.FILTER(Balanço[Quantidade],(Balanço[Estoque]=Back!$E$3)*(Balanço[Material]=Back!F37526))))</f>
        <v/>
      </c>
    </row>
    <row r="37527" spans="2:7">
      <c r="B37527" s="32">
        <f>SUMIF(Balanço[Estoque],Back!A37527,Balanço[Quantidade])</f>
        <v>0</v>
      </c>
      <c r="G37527" s="32" t="str" cm="1">
        <f t="array" ref="G37527">IF(F37527="","",SUM(_xlfn._xlws.FILTER(Balanço[Quantidade],(Balanço[Estoque]=Back!$E$3)*(Balanço[Material]=Back!F37527))))</f>
        <v/>
      </c>
    </row>
    <row r="37528" spans="2:7">
      <c r="B37528" s="32">
        <f>SUMIF(Balanço[Estoque],Back!A37528,Balanço[Quantidade])</f>
        <v>0</v>
      </c>
      <c r="G37528" s="32" t="str" cm="1">
        <f t="array" ref="G37528">IF(F37528="","",SUM(_xlfn._xlws.FILTER(Balanço[Quantidade],(Balanço[Estoque]=Back!$E$3)*(Balanço[Material]=Back!F37528))))</f>
        <v/>
      </c>
    </row>
    <row r="37529" spans="2:7">
      <c r="B37529" s="32">
        <f>SUMIF(Balanço[Estoque],Back!A37529,Balanço[Quantidade])</f>
        <v>0</v>
      </c>
      <c r="G37529" s="32" t="str" cm="1">
        <f t="array" ref="G37529">IF(F37529="","",SUM(_xlfn._xlws.FILTER(Balanço[Quantidade],(Balanço[Estoque]=Back!$E$3)*(Balanço[Material]=Back!F37529))))</f>
        <v/>
      </c>
    </row>
    <row r="37530" spans="2:7">
      <c r="B37530" s="32">
        <f>SUMIF(Balanço[Estoque],Back!A37530,Balanço[Quantidade])</f>
        <v>0</v>
      </c>
      <c r="G37530" s="32" t="str" cm="1">
        <f t="array" ref="G37530">IF(F37530="","",SUM(_xlfn._xlws.FILTER(Balanço[Quantidade],(Balanço[Estoque]=Back!$E$3)*(Balanço[Material]=Back!F37530))))</f>
        <v/>
      </c>
    </row>
    <row r="37531" spans="2:7">
      <c r="B37531" s="32">
        <f>SUMIF(Balanço[Estoque],Back!A37531,Balanço[Quantidade])</f>
        <v>0</v>
      </c>
      <c r="G37531" s="32" t="str" cm="1">
        <f t="array" ref="G37531">IF(F37531="","",SUM(_xlfn._xlws.FILTER(Balanço[Quantidade],(Balanço[Estoque]=Back!$E$3)*(Balanço[Material]=Back!F37531))))</f>
        <v/>
      </c>
    </row>
    <row r="37532" spans="2:7">
      <c r="B37532" s="32">
        <f>SUMIF(Balanço[Estoque],Back!A37532,Balanço[Quantidade])</f>
        <v>0</v>
      </c>
      <c r="G37532" s="32" t="str" cm="1">
        <f t="array" ref="G37532">IF(F37532="","",SUM(_xlfn._xlws.FILTER(Balanço[Quantidade],(Balanço[Estoque]=Back!$E$3)*(Balanço[Material]=Back!F37532))))</f>
        <v/>
      </c>
    </row>
    <row r="37533" spans="2:7">
      <c r="B37533" s="32">
        <f>SUMIF(Balanço[Estoque],Back!A37533,Balanço[Quantidade])</f>
        <v>0</v>
      </c>
      <c r="G37533" s="32" t="str" cm="1">
        <f t="array" ref="G37533">IF(F37533="","",SUM(_xlfn._xlws.FILTER(Balanço[Quantidade],(Balanço[Estoque]=Back!$E$3)*(Balanço[Material]=Back!F37533))))</f>
        <v/>
      </c>
    </row>
    <row r="37534" spans="2:7">
      <c r="B37534" s="32">
        <f>SUMIF(Balanço[Estoque],Back!A37534,Balanço[Quantidade])</f>
        <v>0</v>
      </c>
      <c r="G37534" s="32" t="str" cm="1">
        <f t="array" ref="G37534">IF(F37534="","",SUM(_xlfn._xlws.FILTER(Balanço[Quantidade],(Balanço[Estoque]=Back!$E$3)*(Balanço[Material]=Back!F37534))))</f>
        <v/>
      </c>
    </row>
    <row r="37535" spans="2:7">
      <c r="B37535" s="32">
        <f>SUMIF(Balanço[Estoque],Back!A37535,Balanço[Quantidade])</f>
        <v>0</v>
      </c>
      <c r="G37535" s="32" t="str" cm="1">
        <f t="array" ref="G37535">IF(F37535="","",SUM(_xlfn._xlws.FILTER(Balanço[Quantidade],(Balanço[Estoque]=Back!$E$3)*(Balanço[Material]=Back!F37535))))</f>
        <v/>
      </c>
    </row>
    <row r="37536" spans="2:7">
      <c r="B37536" s="32">
        <f>SUMIF(Balanço[Estoque],Back!A37536,Balanço[Quantidade])</f>
        <v>0</v>
      </c>
      <c r="G37536" s="32" t="str" cm="1">
        <f t="array" ref="G37536">IF(F37536="","",SUM(_xlfn._xlws.FILTER(Balanço[Quantidade],(Balanço[Estoque]=Back!$E$3)*(Balanço[Material]=Back!F37536))))</f>
        <v/>
      </c>
    </row>
    <row r="37537" spans="2:7">
      <c r="B37537" s="32">
        <f>SUMIF(Balanço[Estoque],Back!A37537,Balanço[Quantidade])</f>
        <v>0</v>
      </c>
      <c r="G37537" s="32" t="str" cm="1">
        <f t="array" ref="G37537">IF(F37537="","",SUM(_xlfn._xlws.FILTER(Balanço[Quantidade],(Balanço[Estoque]=Back!$E$3)*(Balanço[Material]=Back!F37537))))</f>
        <v/>
      </c>
    </row>
    <row r="37538" spans="2:7">
      <c r="B37538" s="32">
        <f>SUMIF(Balanço[Estoque],Back!A37538,Balanço[Quantidade])</f>
        <v>0</v>
      </c>
      <c r="G37538" s="32" t="str" cm="1">
        <f t="array" ref="G37538">IF(F37538="","",SUM(_xlfn._xlws.FILTER(Balanço[Quantidade],(Balanço[Estoque]=Back!$E$3)*(Balanço[Material]=Back!F37538))))</f>
        <v/>
      </c>
    </row>
    <row r="37539" spans="2:7">
      <c r="B37539" s="32">
        <f>SUMIF(Balanço[Estoque],Back!A37539,Balanço[Quantidade])</f>
        <v>0</v>
      </c>
      <c r="G37539" s="32" t="str" cm="1">
        <f t="array" ref="G37539">IF(F37539="","",SUM(_xlfn._xlws.FILTER(Balanço[Quantidade],(Balanço[Estoque]=Back!$E$3)*(Balanço[Material]=Back!F37539))))</f>
        <v/>
      </c>
    </row>
    <row r="37540" spans="2:7">
      <c r="B37540" s="32">
        <f>SUMIF(Balanço[Estoque],Back!A37540,Balanço[Quantidade])</f>
        <v>0</v>
      </c>
      <c r="G37540" s="32" t="str" cm="1">
        <f t="array" ref="G37540">IF(F37540="","",SUM(_xlfn._xlws.FILTER(Balanço[Quantidade],(Balanço[Estoque]=Back!$E$3)*(Balanço[Material]=Back!F37540))))</f>
        <v/>
      </c>
    </row>
    <row r="37541" spans="2:7">
      <c r="B37541" s="32">
        <f>SUMIF(Balanço[Estoque],Back!A37541,Balanço[Quantidade])</f>
        <v>0</v>
      </c>
      <c r="G37541" s="32" t="str" cm="1">
        <f t="array" ref="G37541">IF(F37541="","",SUM(_xlfn._xlws.FILTER(Balanço[Quantidade],(Balanço[Estoque]=Back!$E$3)*(Balanço[Material]=Back!F37541))))</f>
        <v/>
      </c>
    </row>
    <row r="37542" spans="2:7">
      <c r="B37542" s="32">
        <f>SUMIF(Balanço[Estoque],Back!A37542,Balanço[Quantidade])</f>
        <v>0</v>
      </c>
      <c r="G37542" s="32" t="str" cm="1">
        <f t="array" ref="G37542">IF(F37542="","",SUM(_xlfn._xlws.FILTER(Balanço[Quantidade],(Balanço[Estoque]=Back!$E$3)*(Balanço[Material]=Back!F37542))))</f>
        <v/>
      </c>
    </row>
    <row r="37543" spans="2:7">
      <c r="B37543" s="32">
        <f>SUMIF(Balanço[Estoque],Back!A37543,Balanço[Quantidade])</f>
        <v>0</v>
      </c>
      <c r="G37543" s="32" t="str" cm="1">
        <f t="array" ref="G37543">IF(F37543="","",SUM(_xlfn._xlws.FILTER(Balanço[Quantidade],(Balanço[Estoque]=Back!$E$3)*(Balanço[Material]=Back!F37543))))</f>
        <v/>
      </c>
    </row>
    <row r="37544" spans="2:7">
      <c r="B37544" s="32">
        <f>SUMIF(Balanço[Estoque],Back!A37544,Balanço[Quantidade])</f>
        <v>0</v>
      </c>
      <c r="G37544" s="32" t="str" cm="1">
        <f t="array" ref="G37544">IF(F37544="","",SUM(_xlfn._xlws.FILTER(Balanço[Quantidade],(Balanço[Estoque]=Back!$E$3)*(Balanço[Material]=Back!F37544))))</f>
        <v/>
      </c>
    </row>
    <row r="37545" spans="2:7">
      <c r="B37545" s="32">
        <f>SUMIF(Balanço[Estoque],Back!A37545,Balanço[Quantidade])</f>
        <v>0</v>
      </c>
      <c r="G37545" s="32" t="str" cm="1">
        <f t="array" ref="G37545">IF(F37545="","",SUM(_xlfn._xlws.FILTER(Balanço[Quantidade],(Balanço[Estoque]=Back!$E$3)*(Balanço[Material]=Back!F37545))))</f>
        <v/>
      </c>
    </row>
    <row r="37546" spans="2:7">
      <c r="B37546" s="32">
        <f>SUMIF(Balanço[Estoque],Back!A37546,Balanço[Quantidade])</f>
        <v>0</v>
      </c>
      <c r="G37546" s="32" t="str" cm="1">
        <f t="array" ref="G37546">IF(F37546="","",SUM(_xlfn._xlws.FILTER(Balanço[Quantidade],(Balanço[Estoque]=Back!$E$3)*(Balanço[Material]=Back!F37546))))</f>
        <v/>
      </c>
    </row>
    <row r="37547" spans="2:7">
      <c r="B37547" s="32">
        <f>SUMIF(Balanço[Estoque],Back!A37547,Balanço[Quantidade])</f>
        <v>0</v>
      </c>
      <c r="G37547" s="32" t="str" cm="1">
        <f t="array" ref="G37547">IF(F37547="","",SUM(_xlfn._xlws.FILTER(Balanço[Quantidade],(Balanço[Estoque]=Back!$E$3)*(Balanço[Material]=Back!F37547))))</f>
        <v/>
      </c>
    </row>
    <row r="37548" spans="2:7">
      <c r="B37548" s="32">
        <f>SUMIF(Balanço[Estoque],Back!A37548,Balanço[Quantidade])</f>
        <v>0</v>
      </c>
      <c r="G37548" s="32" t="str" cm="1">
        <f t="array" ref="G37548">IF(F37548="","",SUM(_xlfn._xlws.FILTER(Balanço[Quantidade],(Balanço[Estoque]=Back!$E$3)*(Balanço[Material]=Back!F37548))))</f>
        <v/>
      </c>
    </row>
    <row r="37549" spans="2:7">
      <c r="B37549" s="32">
        <f>SUMIF(Balanço[Estoque],Back!A37549,Balanço[Quantidade])</f>
        <v>0</v>
      </c>
      <c r="G37549" s="32" t="str" cm="1">
        <f t="array" ref="G37549">IF(F37549="","",SUM(_xlfn._xlws.FILTER(Balanço[Quantidade],(Balanço[Estoque]=Back!$E$3)*(Balanço[Material]=Back!F37549))))</f>
        <v/>
      </c>
    </row>
    <row r="37550" spans="2:7">
      <c r="B37550" s="32">
        <f>SUMIF(Balanço[Estoque],Back!A37550,Balanço[Quantidade])</f>
        <v>0</v>
      </c>
      <c r="G37550" s="32" t="str" cm="1">
        <f t="array" ref="G37550">IF(F37550="","",SUM(_xlfn._xlws.FILTER(Balanço[Quantidade],(Balanço[Estoque]=Back!$E$3)*(Balanço[Material]=Back!F37550))))</f>
        <v/>
      </c>
    </row>
    <row r="37551" spans="2:7">
      <c r="B37551" s="32">
        <f>SUMIF(Balanço[Estoque],Back!A37551,Balanço[Quantidade])</f>
        <v>0</v>
      </c>
      <c r="G37551" s="32" t="str" cm="1">
        <f t="array" ref="G37551">IF(F37551="","",SUM(_xlfn._xlws.FILTER(Balanço[Quantidade],(Balanço[Estoque]=Back!$E$3)*(Balanço[Material]=Back!F37551))))</f>
        <v/>
      </c>
    </row>
    <row r="37552" spans="2:7">
      <c r="B37552" s="32">
        <f>SUMIF(Balanço[Estoque],Back!A37552,Balanço[Quantidade])</f>
        <v>0</v>
      </c>
      <c r="G37552" s="32" t="str" cm="1">
        <f t="array" ref="G37552">IF(F37552="","",SUM(_xlfn._xlws.FILTER(Balanço[Quantidade],(Balanço[Estoque]=Back!$E$3)*(Balanço[Material]=Back!F37552))))</f>
        <v/>
      </c>
    </row>
    <row r="37553" spans="2:7">
      <c r="B37553" s="32">
        <f>SUMIF(Balanço[Estoque],Back!A37553,Balanço[Quantidade])</f>
        <v>0</v>
      </c>
      <c r="G37553" s="32" t="str" cm="1">
        <f t="array" ref="G37553">IF(F37553="","",SUM(_xlfn._xlws.FILTER(Balanço[Quantidade],(Balanço[Estoque]=Back!$E$3)*(Balanço[Material]=Back!F37553))))</f>
        <v/>
      </c>
    </row>
    <row r="37554" spans="2:7">
      <c r="B37554" s="32">
        <f>SUMIF(Balanço[Estoque],Back!A37554,Balanço[Quantidade])</f>
        <v>0</v>
      </c>
      <c r="G37554" s="32" t="str" cm="1">
        <f t="array" ref="G37554">IF(F37554="","",SUM(_xlfn._xlws.FILTER(Balanço[Quantidade],(Balanço[Estoque]=Back!$E$3)*(Balanço[Material]=Back!F37554))))</f>
        <v/>
      </c>
    </row>
    <row r="37555" spans="2:7">
      <c r="B37555" s="32">
        <f>SUMIF(Balanço[Estoque],Back!A37555,Balanço[Quantidade])</f>
        <v>0</v>
      </c>
      <c r="G37555" s="32" t="str" cm="1">
        <f t="array" ref="G37555">IF(F37555="","",SUM(_xlfn._xlws.FILTER(Balanço[Quantidade],(Balanço[Estoque]=Back!$E$3)*(Balanço[Material]=Back!F37555))))</f>
        <v/>
      </c>
    </row>
    <row r="37556" spans="2:7">
      <c r="B37556" s="32">
        <f>SUMIF(Balanço[Estoque],Back!A37556,Balanço[Quantidade])</f>
        <v>0</v>
      </c>
      <c r="G37556" s="32" t="str" cm="1">
        <f t="array" ref="G37556">IF(F37556="","",SUM(_xlfn._xlws.FILTER(Balanço[Quantidade],(Balanço[Estoque]=Back!$E$3)*(Balanço[Material]=Back!F37556))))</f>
        <v/>
      </c>
    </row>
    <row r="37557" spans="2:7">
      <c r="B37557" s="32">
        <f>SUMIF(Balanço[Estoque],Back!A37557,Balanço[Quantidade])</f>
        <v>0</v>
      </c>
      <c r="G37557" s="32" t="str" cm="1">
        <f t="array" ref="G37557">IF(F37557="","",SUM(_xlfn._xlws.FILTER(Balanço[Quantidade],(Balanço[Estoque]=Back!$E$3)*(Balanço[Material]=Back!F37557))))</f>
        <v/>
      </c>
    </row>
    <row r="37558" spans="2:7">
      <c r="B37558" s="32">
        <f>SUMIF(Balanço[Estoque],Back!A37558,Balanço[Quantidade])</f>
        <v>0</v>
      </c>
      <c r="G37558" s="32" t="str" cm="1">
        <f t="array" ref="G37558">IF(F37558="","",SUM(_xlfn._xlws.FILTER(Balanço[Quantidade],(Balanço[Estoque]=Back!$E$3)*(Balanço[Material]=Back!F37558))))</f>
        <v/>
      </c>
    </row>
    <row r="37559" spans="2:7">
      <c r="B37559" s="32">
        <f>SUMIF(Balanço[Estoque],Back!A37559,Balanço[Quantidade])</f>
        <v>0</v>
      </c>
      <c r="G37559" s="32" t="str" cm="1">
        <f t="array" ref="G37559">IF(F37559="","",SUM(_xlfn._xlws.FILTER(Balanço[Quantidade],(Balanço[Estoque]=Back!$E$3)*(Balanço[Material]=Back!F37559))))</f>
        <v/>
      </c>
    </row>
    <row r="37560" spans="2:7">
      <c r="B37560" s="32">
        <f>SUMIF(Balanço[Estoque],Back!A37560,Balanço[Quantidade])</f>
        <v>0</v>
      </c>
      <c r="G37560" s="32" t="str" cm="1">
        <f t="array" ref="G37560">IF(F37560="","",SUM(_xlfn._xlws.FILTER(Balanço[Quantidade],(Balanço[Estoque]=Back!$E$3)*(Balanço[Material]=Back!F37560))))</f>
        <v/>
      </c>
    </row>
    <row r="37561" spans="2:7">
      <c r="B37561" s="32">
        <f>SUMIF(Balanço[Estoque],Back!A37561,Balanço[Quantidade])</f>
        <v>0</v>
      </c>
      <c r="G37561" s="32" t="str" cm="1">
        <f t="array" ref="G37561">IF(F37561="","",SUM(_xlfn._xlws.FILTER(Balanço[Quantidade],(Balanço[Estoque]=Back!$E$3)*(Balanço[Material]=Back!F37561))))</f>
        <v/>
      </c>
    </row>
    <row r="37562" spans="2:7">
      <c r="B37562" s="32">
        <f>SUMIF(Balanço[Estoque],Back!A37562,Balanço[Quantidade])</f>
        <v>0</v>
      </c>
      <c r="G37562" s="32" t="str" cm="1">
        <f t="array" ref="G37562">IF(F37562="","",SUM(_xlfn._xlws.FILTER(Balanço[Quantidade],(Balanço[Estoque]=Back!$E$3)*(Balanço[Material]=Back!F37562))))</f>
        <v/>
      </c>
    </row>
    <row r="37563" spans="2:7">
      <c r="B37563" s="32">
        <f>SUMIF(Balanço[Estoque],Back!A37563,Balanço[Quantidade])</f>
        <v>0</v>
      </c>
      <c r="G37563" s="32" t="str" cm="1">
        <f t="array" ref="G37563">IF(F37563="","",SUM(_xlfn._xlws.FILTER(Balanço[Quantidade],(Balanço[Estoque]=Back!$E$3)*(Balanço[Material]=Back!F37563))))</f>
        <v/>
      </c>
    </row>
    <row r="37564" spans="2:7">
      <c r="B37564" s="32">
        <f>SUMIF(Balanço[Estoque],Back!A37564,Balanço[Quantidade])</f>
        <v>0</v>
      </c>
      <c r="G37564" s="32" t="str" cm="1">
        <f t="array" ref="G37564">IF(F37564="","",SUM(_xlfn._xlws.FILTER(Balanço[Quantidade],(Balanço[Estoque]=Back!$E$3)*(Balanço[Material]=Back!F37564))))</f>
        <v/>
      </c>
    </row>
    <row r="37565" spans="2:7">
      <c r="B37565" s="32">
        <f>SUMIF(Balanço[Estoque],Back!A37565,Balanço[Quantidade])</f>
        <v>0</v>
      </c>
      <c r="G37565" s="32" t="str" cm="1">
        <f t="array" ref="G37565">IF(F37565="","",SUM(_xlfn._xlws.FILTER(Balanço[Quantidade],(Balanço[Estoque]=Back!$E$3)*(Balanço[Material]=Back!F37565))))</f>
        <v/>
      </c>
    </row>
    <row r="37566" spans="2:7">
      <c r="B37566" s="32">
        <f>SUMIF(Balanço[Estoque],Back!A37566,Balanço[Quantidade])</f>
        <v>0</v>
      </c>
      <c r="G37566" s="32" t="str" cm="1">
        <f t="array" ref="G37566">IF(F37566="","",SUM(_xlfn._xlws.FILTER(Balanço[Quantidade],(Balanço[Estoque]=Back!$E$3)*(Balanço[Material]=Back!F37566))))</f>
        <v/>
      </c>
    </row>
    <row r="37567" spans="2:7">
      <c r="B37567" s="32">
        <f>SUMIF(Balanço[Estoque],Back!A37567,Balanço[Quantidade])</f>
        <v>0</v>
      </c>
      <c r="G37567" s="32" t="str" cm="1">
        <f t="array" ref="G37567">IF(F37567="","",SUM(_xlfn._xlws.FILTER(Balanço[Quantidade],(Balanço[Estoque]=Back!$E$3)*(Balanço[Material]=Back!F37567))))</f>
        <v/>
      </c>
    </row>
    <row r="37568" spans="2:7">
      <c r="B37568" s="32">
        <f>SUMIF(Balanço[Estoque],Back!A37568,Balanço[Quantidade])</f>
        <v>0</v>
      </c>
      <c r="G37568" s="32" t="str" cm="1">
        <f t="array" ref="G37568">IF(F37568="","",SUM(_xlfn._xlws.FILTER(Balanço[Quantidade],(Balanço[Estoque]=Back!$E$3)*(Balanço[Material]=Back!F37568))))</f>
        <v/>
      </c>
    </row>
    <row r="37569" spans="2:7">
      <c r="B37569" s="32">
        <f>SUMIF(Balanço[Estoque],Back!A37569,Balanço[Quantidade])</f>
        <v>0</v>
      </c>
      <c r="G37569" s="32" t="str" cm="1">
        <f t="array" ref="G37569">IF(F37569="","",SUM(_xlfn._xlws.FILTER(Balanço[Quantidade],(Balanço[Estoque]=Back!$E$3)*(Balanço[Material]=Back!F37569))))</f>
        <v/>
      </c>
    </row>
    <row r="37570" spans="2:7">
      <c r="B37570" s="32">
        <f>SUMIF(Balanço[Estoque],Back!A37570,Balanço[Quantidade])</f>
        <v>0</v>
      </c>
      <c r="G37570" s="32" t="str" cm="1">
        <f t="array" ref="G37570">IF(F37570="","",SUM(_xlfn._xlws.FILTER(Balanço[Quantidade],(Balanço[Estoque]=Back!$E$3)*(Balanço[Material]=Back!F37570))))</f>
        <v/>
      </c>
    </row>
    <row r="37571" spans="2:7">
      <c r="B37571" s="32">
        <f>SUMIF(Balanço[Estoque],Back!A37571,Balanço[Quantidade])</f>
        <v>0</v>
      </c>
      <c r="G37571" s="32" t="str" cm="1">
        <f t="array" ref="G37571">IF(F37571="","",SUM(_xlfn._xlws.FILTER(Balanço[Quantidade],(Balanço[Estoque]=Back!$E$3)*(Balanço[Material]=Back!F37571))))</f>
        <v/>
      </c>
    </row>
    <row r="37572" spans="2:7">
      <c r="B37572" s="32">
        <f>SUMIF(Balanço[Estoque],Back!A37572,Balanço[Quantidade])</f>
        <v>0</v>
      </c>
      <c r="G37572" s="32" t="str" cm="1">
        <f t="array" ref="G37572">IF(F37572="","",SUM(_xlfn._xlws.FILTER(Balanço[Quantidade],(Balanço[Estoque]=Back!$E$3)*(Balanço[Material]=Back!F37572))))</f>
        <v/>
      </c>
    </row>
    <row r="37573" spans="2:7">
      <c r="B37573" s="32">
        <f>SUMIF(Balanço[Estoque],Back!A37573,Balanço[Quantidade])</f>
        <v>0</v>
      </c>
      <c r="G37573" s="32" t="str" cm="1">
        <f t="array" ref="G37573">IF(F37573="","",SUM(_xlfn._xlws.FILTER(Balanço[Quantidade],(Balanço[Estoque]=Back!$E$3)*(Balanço[Material]=Back!F37573))))</f>
        <v/>
      </c>
    </row>
    <row r="37574" spans="2:7">
      <c r="B37574" s="32">
        <f>SUMIF(Balanço[Estoque],Back!A37574,Balanço[Quantidade])</f>
        <v>0</v>
      </c>
      <c r="G37574" s="32" t="str" cm="1">
        <f t="array" ref="G37574">IF(F37574="","",SUM(_xlfn._xlws.FILTER(Balanço[Quantidade],(Balanço[Estoque]=Back!$E$3)*(Balanço[Material]=Back!F37574))))</f>
        <v/>
      </c>
    </row>
    <row r="37575" spans="2:7">
      <c r="B37575" s="32">
        <f>SUMIF(Balanço[Estoque],Back!A37575,Balanço[Quantidade])</f>
        <v>0</v>
      </c>
      <c r="G37575" s="32" t="str" cm="1">
        <f t="array" ref="G37575">IF(F37575="","",SUM(_xlfn._xlws.FILTER(Balanço[Quantidade],(Balanço[Estoque]=Back!$E$3)*(Balanço[Material]=Back!F37575))))</f>
        <v/>
      </c>
    </row>
    <row r="37576" spans="2:7">
      <c r="B37576" s="32">
        <f>SUMIF(Balanço[Estoque],Back!A37576,Balanço[Quantidade])</f>
        <v>0</v>
      </c>
      <c r="G37576" s="32" t="str" cm="1">
        <f t="array" ref="G37576">IF(F37576="","",SUM(_xlfn._xlws.FILTER(Balanço[Quantidade],(Balanço[Estoque]=Back!$E$3)*(Balanço[Material]=Back!F37576))))</f>
        <v/>
      </c>
    </row>
    <row r="37577" spans="2:7">
      <c r="B37577" s="32">
        <f>SUMIF(Balanço[Estoque],Back!A37577,Balanço[Quantidade])</f>
        <v>0</v>
      </c>
      <c r="G37577" s="32" t="str" cm="1">
        <f t="array" ref="G37577">IF(F37577="","",SUM(_xlfn._xlws.FILTER(Balanço[Quantidade],(Balanço[Estoque]=Back!$E$3)*(Balanço[Material]=Back!F37577))))</f>
        <v/>
      </c>
    </row>
    <row r="37578" spans="2:7">
      <c r="B37578" s="32">
        <f>SUMIF(Balanço[Estoque],Back!A37578,Balanço[Quantidade])</f>
        <v>0</v>
      </c>
      <c r="G37578" s="32" t="str" cm="1">
        <f t="array" ref="G37578">IF(F37578="","",SUM(_xlfn._xlws.FILTER(Balanço[Quantidade],(Balanço[Estoque]=Back!$E$3)*(Balanço[Material]=Back!F37578))))</f>
        <v/>
      </c>
    </row>
    <row r="37579" spans="2:7">
      <c r="B37579" s="32">
        <f>SUMIF(Balanço[Estoque],Back!A37579,Balanço[Quantidade])</f>
        <v>0</v>
      </c>
      <c r="G37579" s="32" t="str" cm="1">
        <f t="array" ref="G37579">IF(F37579="","",SUM(_xlfn._xlws.FILTER(Balanço[Quantidade],(Balanço[Estoque]=Back!$E$3)*(Balanço[Material]=Back!F37579))))</f>
        <v/>
      </c>
    </row>
    <row r="37580" spans="2:7">
      <c r="B37580" s="32">
        <f>SUMIF(Balanço[Estoque],Back!A37580,Balanço[Quantidade])</f>
        <v>0</v>
      </c>
      <c r="G37580" s="32" t="str" cm="1">
        <f t="array" ref="G37580">IF(F37580="","",SUM(_xlfn._xlws.FILTER(Balanço[Quantidade],(Balanço[Estoque]=Back!$E$3)*(Balanço[Material]=Back!F37580))))</f>
        <v/>
      </c>
    </row>
    <row r="37581" spans="2:7">
      <c r="B37581" s="32">
        <f>SUMIF(Balanço[Estoque],Back!A37581,Balanço[Quantidade])</f>
        <v>0</v>
      </c>
      <c r="G37581" s="32" t="str" cm="1">
        <f t="array" ref="G37581">IF(F37581="","",SUM(_xlfn._xlws.FILTER(Balanço[Quantidade],(Balanço[Estoque]=Back!$E$3)*(Balanço[Material]=Back!F37581))))</f>
        <v/>
      </c>
    </row>
    <row r="37582" spans="2:7">
      <c r="B37582" s="32">
        <f>SUMIF(Balanço[Estoque],Back!A37582,Balanço[Quantidade])</f>
        <v>0</v>
      </c>
      <c r="G37582" s="32" t="str" cm="1">
        <f t="array" ref="G37582">IF(F37582="","",SUM(_xlfn._xlws.FILTER(Balanço[Quantidade],(Balanço[Estoque]=Back!$E$3)*(Balanço[Material]=Back!F37582))))</f>
        <v/>
      </c>
    </row>
    <row r="37583" spans="2:7">
      <c r="B37583" s="32">
        <f>SUMIF(Balanço[Estoque],Back!A37583,Balanço[Quantidade])</f>
        <v>0</v>
      </c>
      <c r="G37583" s="32" t="str" cm="1">
        <f t="array" ref="G37583">IF(F37583="","",SUM(_xlfn._xlws.FILTER(Balanço[Quantidade],(Balanço[Estoque]=Back!$E$3)*(Balanço[Material]=Back!F37583))))</f>
        <v/>
      </c>
    </row>
    <row r="37584" spans="2:7">
      <c r="B37584" s="32">
        <f>SUMIF(Balanço[Estoque],Back!A37584,Balanço[Quantidade])</f>
        <v>0</v>
      </c>
      <c r="G37584" s="32" t="str" cm="1">
        <f t="array" ref="G37584">IF(F37584="","",SUM(_xlfn._xlws.FILTER(Balanço[Quantidade],(Balanço[Estoque]=Back!$E$3)*(Balanço[Material]=Back!F37584))))</f>
        <v/>
      </c>
    </row>
    <row r="37585" spans="2:7">
      <c r="B37585" s="32">
        <f>SUMIF(Balanço[Estoque],Back!A37585,Balanço[Quantidade])</f>
        <v>0</v>
      </c>
      <c r="G37585" s="32" t="str" cm="1">
        <f t="array" ref="G37585">IF(F37585="","",SUM(_xlfn._xlws.FILTER(Balanço[Quantidade],(Balanço[Estoque]=Back!$E$3)*(Balanço[Material]=Back!F37585))))</f>
        <v/>
      </c>
    </row>
    <row r="37586" spans="2:7">
      <c r="B37586" s="32">
        <f>SUMIF(Balanço[Estoque],Back!A37586,Balanço[Quantidade])</f>
        <v>0</v>
      </c>
      <c r="G37586" s="32" t="str" cm="1">
        <f t="array" ref="G37586">IF(F37586="","",SUM(_xlfn._xlws.FILTER(Balanço[Quantidade],(Balanço[Estoque]=Back!$E$3)*(Balanço[Material]=Back!F37586))))</f>
        <v/>
      </c>
    </row>
    <row r="37587" spans="2:7">
      <c r="B37587" s="32">
        <f>SUMIF(Balanço[Estoque],Back!A37587,Balanço[Quantidade])</f>
        <v>0</v>
      </c>
      <c r="G37587" s="32" t="str" cm="1">
        <f t="array" ref="G37587">IF(F37587="","",SUM(_xlfn._xlws.FILTER(Balanço[Quantidade],(Balanço[Estoque]=Back!$E$3)*(Balanço[Material]=Back!F37587))))</f>
        <v/>
      </c>
    </row>
    <row r="37588" spans="2:7">
      <c r="B37588" s="32">
        <f>SUMIF(Balanço[Estoque],Back!A37588,Balanço[Quantidade])</f>
        <v>0</v>
      </c>
      <c r="G37588" s="32" t="str" cm="1">
        <f t="array" ref="G37588">IF(F37588="","",SUM(_xlfn._xlws.FILTER(Balanço[Quantidade],(Balanço[Estoque]=Back!$E$3)*(Balanço[Material]=Back!F37588))))</f>
        <v/>
      </c>
    </row>
    <row r="37589" spans="2:7">
      <c r="B37589" s="32">
        <f>SUMIF(Balanço[Estoque],Back!A37589,Balanço[Quantidade])</f>
        <v>0</v>
      </c>
      <c r="G37589" s="32" t="str" cm="1">
        <f t="array" ref="G37589">IF(F37589="","",SUM(_xlfn._xlws.FILTER(Balanço[Quantidade],(Balanço[Estoque]=Back!$E$3)*(Balanço[Material]=Back!F37589))))</f>
        <v/>
      </c>
    </row>
    <row r="37590" spans="2:7">
      <c r="B37590" s="32">
        <f>SUMIF(Balanço[Estoque],Back!A37590,Balanço[Quantidade])</f>
        <v>0</v>
      </c>
      <c r="G37590" s="32" t="str" cm="1">
        <f t="array" ref="G37590">IF(F37590="","",SUM(_xlfn._xlws.FILTER(Balanço[Quantidade],(Balanço[Estoque]=Back!$E$3)*(Balanço[Material]=Back!F37590))))</f>
        <v/>
      </c>
    </row>
    <row r="37591" spans="2:7">
      <c r="B37591" s="32">
        <f>SUMIF(Balanço[Estoque],Back!A37591,Balanço[Quantidade])</f>
        <v>0</v>
      </c>
      <c r="G37591" s="32" t="str" cm="1">
        <f t="array" ref="G37591">IF(F37591="","",SUM(_xlfn._xlws.FILTER(Balanço[Quantidade],(Balanço[Estoque]=Back!$E$3)*(Balanço[Material]=Back!F37591))))</f>
        <v/>
      </c>
    </row>
    <row r="37592" spans="2:7">
      <c r="B37592" s="32">
        <f>SUMIF(Balanço[Estoque],Back!A37592,Balanço[Quantidade])</f>
        <v>0</v>
      </c>
      <c r="G37592" s="32" t="str" cm="1">
        <f t="array" ref="G37592">IF(F37592="","",SUM(_xlfn._xlws.FILTER(Balanço[Quantidade],(Balanço[Estoque]=Back!$E$3)*(Balanço[Material]=Back!F37592))))</f>
        <v/>
      </c>
    </row>
    <row r="37593" spans="2:7">
      <c r="B37593" s="32">
        <f>SUMIF(Balanço[Estoque],Back!A37593,Balanço[Quantidade])</f>
        <v>0</v>
      </c>
      <c r="G37593" s="32" t="str" cm="1">
        <f t="array" ref="G37593">IF(F37593="","",SUM(_xlfn._xlws.FILTER(Balanço[Quantidade],(Balanço[Estoque]=Back!$E$3)*(Balanço[Material]=Back!F37593))))</f>
        <v/>
      </c>
    </row>
    <row r="37594" spans="2:7">
      <c r="B37594" s="32">
        <f>SUMIF(Balanço[Estoque],Back!A37594,Balanço[Quantidade])</f>
        <v>0</v>
      </c>
      <c r="G37594" s="32" t="str" cm="1">
        <f t="array" ref="G37594">IF(F37594="","",SUM(_xlfn._xlws.FILTER(Balanço[Quantidade],(Balanço[Estoque]=Back!$E$3)*(Balanço[Material]=Back!F37594))))</f>
        <v/>
      </c>
    </row>
    <row r="37595" spans="2:7">
      <c r="B37595" s="32">
        <f>SUMIF(Balanço[Estoque],Back!A37595,Balanço[Quantidade])</f>
        <v>0</v>
      </c>
      <c r="G37595" s="32" t="str" cm="1">
        <f t="array" ref="G37595">IF(F37595="","",SUM(_xlfn._xlws.FILTER(Balanço[Quantidade],(Balanço[Estoque]=Back!$E$3)*(Balanço[Material]=Back!F37595))))</f>
        <v/>
      </c>
    </row>
    <row r="37596" spans="2:7">
      <c r="B37596" s="32">
        <f>SUMIF(Balanço[Estoque],Back!A37596,Balanço[Quantidade])</f>
        <v>0</v>
      </c>
      <c r="G37596" s="32" t="str" cm="1">
        <f t="array" ref="G37596">IF(F37596="","",SUM(_xlfn._xlws.FILTER(Balanço[Quantidade],(Balanço[Estoque]=Back!$E$3)*(Balanço[Material]=Back!F37596))))</f>
        <v/>
      </c>
    </row>
    <row r="37597" spans="2:7">
      <c r="B37597" s="32">
        <f>SUMIF(Balanço[Estoque],Back!A37597,Balanço[Quantidade])</f>
        <v>0</v>
      </c>
      <c r="G37597" s="32" t="str" cm="1">
        <f t="array" ref="G37597">IF(F37597="","",SUM(_xlfn._xlws.FILTER(Balanço[Quantidade],(Balanço[Estoque]=Back!$E$3)*(Balanço[Material]=Back!F37597))))</f>
        <v/>
      </c>
    </row>
    <row r="37598" spans="2:7">
      <c r="B37598" s="32">
        <f>SUMIF(Balanço[Estoque],Back!A37598,Balanço[Quantidade])</f>
        <v>0</v>
      </c>
      <c r="G37598" s="32" t="str" cm="1">
        <f t="array" ref="G37598">IF(F37598="","",SUM(_xlfn._xlws.FILTER(Balanço[Quantidade],(Balanço[Estoque]=Back!$E$3)*(Balanço[Material]=Back!F37598))))</f>
        <v/>
      </c>
    </row>
    <row r="37599" spans="2:7">
      <c r="B37599" s="32">
        <f>SUMIF(Balanço[Estoque],Back!A37599,Balanço[Quantidade])</f>
        <v>0</v>
      </c>
      <c r="G37599" s="32" t="str" cm="1">
        <f t="array" ref="G37599">IF(F37599="","",SUM(_xlfn._xlws.FILTER(Balanço[Quantidade],(Balanço[Estoque]=Back!$E$3)*(Balanço[Material]=Back!F37599))))</f>
        <v/>
      </c>
    </row>
    <row r="37600" spans="2:7">
      <c r="B37600" s="32">
        <f>SUMIF(Balanço[Estoque],Back!A37600,Balanço[Quantidade])</f>
        <v>0</v>
      </c>
      <c r="G37600" s="32" t="str" cm="1">
        <f t="array" ref="G37600">IF(F37600="","",SUM(_xlfn._xlws.FILTER(Balanço[Quantidade],(Balanço[Estoque]=Back!$E$3)*(Balanço[Material]=Back!F37600))))</f>
        <v/>
      </c>
    </row>
    <row r="37601" spans="2:7">
      <c r="B37601" s="32">
        <f>SUMIF(Balanço[Estoque],Back!A37601,Balanço[Quantidade])</f>
        <v>0</v>
      </c>
      <c r="G37601" s="32" t="str" cm="1">
        <f t="array" ref="G37601">IF(F37601="","",SUM(_xlfn._xlws.FILTER(Balanço[Quantidade],(Balanço[Estoque]=Back!$E$3)*(Balanço[Material]=Back!F37601))))</f>
        <v/>
      </c>
    </row>
    <row r="37602" spans="2:7">
      <c r="B37602" s="32">
        <f>SUMIF(Balanço[Estoque],Back!A37602,Balanço[Quantidade])</f>
        <v>0</v>
      </c>
      <c r="G37602" s="32" t="str" cm="1">
        <f t="array" ref="G37602">IF(F37602="","",SUM(_xlfn._xlws.FILTER(Balanço[Quantidade],(Balanço[Estoque]=Back!$E$3)*(Balanço[Material]=Back!F37602))))</f>
        <v/>
      </c>
    </row>
    <row r="37603" spans="2:7">
      <c r="B37603" s="32">
        <f>SUMIF(Balanço[Estoque],Back!A37603,Balanço[Quantidade])</f>
        <v>0</v>
      </c>
      <c r="G37603" s="32" t="str" cm="1">
        <f t="array" ref="G37603">IF(F37603="","",SUM(_xlfn._xlws.FILTER(Balanço[Quantidade],(Balanço[Estoque]=Back!$E$3)*(Balanço[Material]=Back!F37603))))</f>
        <v/>
      </c>
    </row>
    <row r="37604" spans="2:7">
      <c r="B37604" s="32">
        <f>SUMIF(Balanço[Estoque],Back!A37604,Balanço[Quantidade])</f>
        <v>0</v>
      </c>
      <c r="G37604" s="32" t="str" cm="1">
        <f t="array" ref="G37604">IF(F37604="","",SUM(_xlfn._xlws.FILTER(Balanço[Quantidade],(Balanço[Estoque]=Back!$E$3)*(Balanço[Material]=Back!F37604))))</f>
        <v/>
      </c>
    </row>
    <row r="37605" spans="2:7">
      <c r="B37605" s="32">
        <f>SUMIF(Balanço[Estoque],Back!A37605,Balanço[Quantidade])</f>
        <v>0</v>
      </c>
      <c r="G37605" s="32" t="str" cm="1">
        <f t="array" ref="G37605">IF(F37605="","",SUM(_xlfn._xlws.FILTER(Balanço[Quantidade],(Balanço[Estoque]=Back!$E$3)*(Balanço[Material]=Back!F37605))))</f>
        <v/>
      </c>
    </row>
    <row r="37606" spans="2:7">
      <c r="B37606" s="32">
        <f>SUMIF(Balanço[Estoque],Back!A37606,Balanço[Quantidade])</f>
        <v>0</v>
      </c>
      <c r="G37606" s="32" t="str" cm="1">
        <f t="array" ref="G37606">IF(F37606="","",SUM(_xlfn._xlws.FILTER(Balanço[Quantidade],(Balanço[Estoque]=Back!$E$3)*(Balanço[Material]=Back!F37606))))</f>
        <v/>
      </c>
    </row>
    <row r="37607" spans="2:7">
      <c r="B37607" s="32">
        <f>SUMIF(Balanço[Estoque],Back!A37607,Balanço[Quantidade])</f>
        <v>0</v>
      </c>
      <c r="G37607" s="32" t="str" cm="1">
        <f t="array" ref="G37607">IF(F37607="","",SUM(_xlfn._xlws.FILTER(Balanço[Quantidade],(Balanço[Estoque]=Back!$E$3)*(Balanço[Material]=Back!F37607))))</f>
        <v/>
      </c>
    </row>
    <row r="37608" spans="2:7">
      <c r="B37608" s="32">
        <f>SUMIF(Balanço[Estoque],Back!A37608,Balanço[Quantidade])</f>
        <v>0</v>
      </c>
      <c r="G37608" s="32" t="str" cm="1">
        <f t="array" ref="G37608">IF(F37608="","",SUM(_xlfn._xlws.FILTER(Balanço[Quantidade],(Balanço[Estoque]=Back!$E$3)*(Balanço[Material]=Back!F37608))))</f>
        <v/>
      </c>
    </row>
    <row r="37609" spans="2:7">
      <c r="B37609" s="32">
        <f>SUMIF(Balanço[Estoque],Back!A37609,Balanço[Quantidade])</f>
        <v>0</v>
      </c>
      <c r="G37609" s="32" t="str" cm="1">
        <f t="array" ref="G37609">IF(F37609="","",SUM(_xlfn._xlws.FILTER(Balanço[Quantidade],(Balanço[Estoque]=Back!$E$3)*(Balanço[Material]=Back!F37609))))</f>
        <v/>
      </c>
    </row>
    <row r="37610" spans="2:7">
      <c r="B37610" s="32">
        <f>SUMIF(Balanço[Estoque],Back!A37610,Balanço[Quantidade])</f>
        <v>0</v>
      </c>
      <c r="G37610" s="32" t="str" cm="1">
        <f t="array" ref="G37610">IF(F37610="","",SUM(_xlfn._xlws.FILTER(Balanço[Quantidade],(Balanço[Estoque]=Back!$E$3)*(Balanço[Material]=Back!F37610))))</f>
        <v/>
      </c>
    </row>
    <row r="37611" spans="2:7">
      <c r="B37611" s="32">
        <f>SUMIF(Balanço[Estoque],Back!A37611,Balanço[Quantidade])</f>
        <v>0</v>
      </c>
      <c r="G37611" s="32" t="str" cm="1">
        <f t="array" ref="G37611">IF(F37611="","",SUM(_xlfn._xlws.FILTER(Balanço[Quantidade],(Balanço[Estoque]=Back!$E$3)*(Balanço[Material]=Back!F37611))))</f>
        <v/>
      </c>
    </row>
    <row r="37612" spans="2:7">
      <c r="B37612" s="32">
        <f>SUMIF(Balanço[Estoque],Back!A37612,Balanço[Quantidade])</f>
        <v>0</v>
      </c>
      <c r="G37612" s="32" t="str" cm="1">
        <f t="array" ref="G37612">IF(F37612="","",SUM(_xlfn._xlws.FILTER(Balanço[Quantidade],(Balanço[Estoque]=Back!$E$3)*(Balanço[Material]=Back!F37612))))</f>
        <v/>
      </c>
    </row>
    <row r="37613" spans="2:7">
      <c r="B37613" s="32">
        <f>SUMIF(Balanço[Estoque],Back!A37613,Balanço[Quantidade])</f>
        <v>0</v>
      </c>
      <c r="G37613" s="32" t="str" cm="1">
        <f t="array" ref="G37613">IF(F37613="","",SUM(_xlfn._xlws.FILTER(Balanço[Quantidade],(Balanço[Estoque]=Back!$E$3)*(Balanço[Material]=Back!F37613))))</f>
        <v/>
      </c>
    </row>
    <row r="37614" spans="2:7">
      <c r="B37614" s="32">
        <f>SUMIF(Balanço[Estoque],Back!A37614,Balanço[Quantidade])</f>
        <v>0</v>
      </c>
      <c r="G37614" s="32" t="str" cm="1">
        <f t="array" ref="G37614">IF(F37614="","",SUM(_xlfn._xlws.FILTER(Balanço[Quantidade],(Balanço[Estoque]=Back!$E$3)*(Balanço[Material]=Back!F37614))))</f>
        <v/>
      </c>
    </row>
    <row r="37615" spans="2:7">
      <c r="B37615" s="32">
        <f>SUMIF(Balanço[Estoque],Back!A37615,Balanço[Quantidade])</f>
        <v>0</v>
      </c>
      <c r="G37615" s="32" t="str" cm="1">
        <f t="array" ref="G37615">IF(F37615="","",SUM(_xlfn._xlws.FILTER(Balanço[Quantidade],(Balanço[Estoque]=Back!$E$3)*(Balanço[Material]=Back!F37615))))</f>
        <v/>
      </c>
    </row>
    <row r="37616" spans="2:7">
      <c r="B37616" s="32">
        <f>SUMIF(Balanço[Estoque],Back!A37616,Balanço[Quantidade])</f>
        <v>0</v>
      </c>
      <c r="G37616" s="32" t="str" cm="1">
        <f t="array" ref="G37616">IF(F37616="","",SUM(_xlfn._xlws.FILTER(Balanço[Quantidade],(Balanço[Estoque]=Back!$E$3)*(Balanço[Material]=Back!F37616))))</f>
        <v/>
      </c>
    </row>
    <row r="37617" spans="2:7">
      <c r="B37617" s="32">
        <f>SUMIF(Balanço[Estoque],Back!A37617,Balanço[Quantidade])</f>
        <v>0</v>
      </c>
      <c r="G37617" s="32" t="str" cm="1">
        <f t="array" ref="G37617">IF(F37617="","",SUM(_xlfn._xlws.FILTER(Balanço[Quantidade],(Balanço[Estoque]=Back!$E$3)*(Balanço[Material]=Back!F37617))))</f>
        <v/>
      </c>
    </row>
    <row r="37618" spans="2:7">
      <c r="B37618" s="32">
        <f>SUMIF(Balanço[Estoque],Back!A37618,Balanço[Quantidade])</f>
        <v>0</v>
      </c>
      <c r="G37618" s="32" t="str" cm="1">
        <f t="array" ref="G37618">IF(F37618="","",SUM(_xlfn._xlws.FILTER(Balanço[Quantidade],(Balanço[Estoque]=Back!$E$3)*(Balanço[Material]=Back!F37618))))</f>
        <v/>
      </c>
    </row>
    <row r="37619" spans="2:7">
      <c r="B37619" s="32">
        <f>SUMIF(Balanço[Estoque],Back!A37619,Balanço[Quantidade])</f>
        <v>0</v>
      </c>
      <c r="G37619" s="32" t="str" cm="1">
        <f t="array" ref="G37619">IF(F37619="","",SUM(_xlfn._xlws.FILTER(Balanço[Quantidade],(Balanço[Estoque]=Back!$E$3)*(Balanço[Material]=Back!F37619))))</f>
        <v/>
      </c>
    </row>
    <row r="37620" spans="2:7">
      <c r="B37620" s="32">
        <f>SUMIF(Balanço[Estoque],Back!A37620,Balanço[Quantidade])</f>
        <v>0</v>
      </c>
      <c r="G37620" s="32" t="str" cm="1">
        <f t="array" ref="G37620">IF(F37620="","",SUM(_xlfn._xlws.FILTER(Balanço[Quantidade],(Balanço[Estoque]=Back!$E$3)*(Balanço[Material]=Back!F37620))))</f>
        <v/>
      </c>
    </row>
    <row r="37621" spans="2:7">
      <c r="B37621" s="32">
        <f>SUMIF(Balanço[Estoque],Back!A37621,Balanço[Quantidade])</f>
        <v>0</v>
      </c>
      <c r="G37621" s="32" t="str" cm="1">
        <f t="array" ref="G37621">IF(F37621="","",SUM(_xlfn._xlws.FILTER(Balanço[Quantidade],(Balanço[Estoque]=Back!$E$3)*(Balanço[Material]=Back!F37621))))</f>
        <v/>
      </c>
    </row>
    <row r="37622" spans="2:7">
      <c r="B37622" s="32">
        <f>SUMIF(Balanço[Estoque],Back!A37622,Balanço[Quantidade])</f>
        <v>0</v>
      </c>
      <c r="G37622" s="32" t="str" cm="1">
        <f t="array" ref="G37622">IF(F37622="","",SUM(_xlfn._xlws.FILTER(Balanço[Quantidade],(Balanço[Estoque]=Back!$E$3)*(Balanço[Material]=Back!F37622))))</f>
        <v/>
      </c>
    </row>
    <row r="37623" spans="2:7">
      <c r="B37623" s="32">
        <f>SUMIF(Balanço[Estoque],Back!A37623,Balanço[Quantidade])</f>
        <v>0</v>
      </c>
      <c r="G37623" s="32" t="str" cm="1">
        <f t="array" ref="G37623">IF(F37623="","",SUM(_xlfn._xlws.FILTER(Balanço[Quantidade],(Balanço[Estoque]=Back!$E$3)*(Balanço[Material]=Back!F37623))))</f>
        <v/>
      </c>
    </row>
    <row r="37624" spans="2:7">
      <c r="B37624" s="32">
        <f>SUMIF(Balanço[Estoque],Back!A37624,Balanço[Quantidade])</f>
        <v>0</v>
      </c>
      <c r="G37624" s="32" t="str" cm="1">
        <f t="array" ref="G37624">IF(F37624="","",SUM(_xlfn._xlws.FILTER(Balanço[Quantidade],(Balanço[Estoque]=Back!$E$3)*(Balanço[Material]=Back!F37624))))</f>
        <v/>
      </c>
    </row>
    <row r="37625" spans="2:7">
      <c r="B37625" s="32">
        <f>SUMIF(Balanço[Estoque],Back!A37625,Balanço[Quantidade])</f>
        <v>0</v>
      </c>
      <c r="G37625" s="32" t="str" cm="1">
        <f t="array" ref="G37625">IF(F37625="","",SUM(_xlfn._xlws.FILTER(Balanço[Quantidade],(Balanço[Estoque]=Back!$E$3)*(Balanço[Material]=Back!F37625))))</f>
        <v/>
      </c>
    </row>
    <row r="37626" spans="2:7">
      <c r="B37626" s="32">
        <f>SUMIF(Balanço[Estoque],Back!A37626,Balanço[Quantidade])</f>
        <v>0</v>
      </c>
      <c r="G37626" s="32" t="str" cm="1">
        <f t="array" ref="G37626">IF(F37626="","",SUM(_xlfn._xlws.FILTER(Balanço[Quantidade],(Balanço[Estoque]=Back!$E$3)*(Balanço[Material]=Back!F37626))))</f>
        <v/>
      </c>
    </row>
    <row r="37627" spans="2:7">
      <c r="B37627" s="32">
        <f>SUMIF(Balanço[Estoque],Back!A37627,Balanço[Quantidade])</f>
        <v>0</v>
      </c>
      <c r="G37627" s="32" t="str" cm="1">
        <f t="array" ref="G37627">IF(F37627="","",SUM(_xlfn._xlws.FILTER(Balanço[Quantidade],(Balanço[Estoque]=Back!$E$3)*(Balanço[Material]=Back!F37627))))</f>
        <v/>
      </c>
    </row>
    <row r="37628" spans="2:7">
      <c r="B37628" s="32">
        <f>SUMIF(Balanço[Estoque],Back!A37628,Balanço[Quantidade])</f>
        <v>0</v>
      </c>
      <c r="G37628" s="32" t="str" cm="1">
        <f t="array" ref="G37628">IF(F37628="","",SUM(_xlfn._xlws.FILTER(Balanço[Quantidade],(Balanço[Estoque]=Back!$E$3)*(Balanço[Material]=Back!F37628))))</f>
        <v/>
      </c>
    </row>
    <row r="37629" spans="2:7">
      <c r="B37629" s="32">
        <f>SUMIF(Balanço[Estoque],Back!A37629,Balanço[Quantidade])</f>
        <v>0</v>
      </c>
      <c r="G37629" s="32" t="str" cm="1">
        <f t="array" ref="G37629">IF(F37629="","",SUM(_xlfn._xlws.FILTER(Balanço[Quantidade],(Balanço[Estoque]=Back!$E$3)*(Balanço[Material]=Back!F37629))))</f>
        <v/>
      </c>
    </row>
    <row r="37630" spans="2:7">
      <c r="B37630" s="32">
        <f>SUMIF(Balanço[Estoque],Back!A37630,Balanço[Quantidade])</f>
        <v>0</v>
      </c>
      <c r="G37630" s="32" t="str" cm="1">
        <f t="array" ref="G37630">IF(F37630="","",SUM(_xlfn._xlws.FILTER(Balanço[Quantidade],(Balanço[Estoque]=Back!$E$3)*(Balanço[Material]=Back!F37630))))</f>
        <v/>
      </c>
    </row>
    <row r="37631" spans="2:7">
      <c r="B37631" s="32">
        <f>SUMIF(Balanço[Estoque],Back!A37631,Balanço[Quantidade])</f>
        <v>0</v>
      </c>
      <c r="G37631" s="32" t="str" cm="1">
        <f t="array" ref="G37631">IF(F37631="","",SUM(_xlfn._xlws.FILTER(Balanço[Quantidade],(Balanço[Estoque]=Back!$E$3)*(Balanço[Material]=Back!F37631))))</f>
        <v/>
      </c>
    </row>
    <row r="37632" spans="2:7">
      <c r="B37632" s="32">
        <f>SUMIF(Balanço[Estoque],Back!A37632,Balanço[Quantidade])</f>
        <v>0</v>
      </c>
      <c r="G37632" s="32" t="str" cm="1">
        <f t="array" ref="G37632">IF(F37632="","",SUM(_xlfn._xlws.FILTER(Balanço[Quantidade],(Balanço[Estoque]=Back!$E$3)*(Balanço[Material]=Back!F37632))))</f>
        <v/>
      </c>
    </row>
    <row r="37633" spans="2:7">
      <c r="B37633" s="32">
        <f>SUMIF(Balanço[Estoque],Back!A37633,Balanço[Quantidade])</f>
        <v>0</v>
      </c>
      <c r="G37633" s="32" t="str" cm="1">
        <f t="array" ref="G37633">IF(F37633="","",SUM(_xlfn._xlws.FILTER(Balanço[Quantidade],(Balanço[Estoque]=Back!$E$3)*(Balanço[Material]=Back!F37633))))</f>
        <v/>
      </c>
    </row>
    <row r="37634" spans="2:7">
      <c r="B37634" s="32">
        <f>SUMIF(Balanço[Estoque],Back!A37634,Balanço[Quantidade])</f>
        <v>0</v>
      </c>
      <c r="G37634" s="32" t="str" cm="1">
        <f t="array" ref="G37634">IF(F37634="","",SUM(_xlfn._xlws.FILTER(Balanço[Quantidade],(Balanço[Estoque]=Back!$E$3)*(Balanço[Material]=Back!F37634))))</f>
        <v/>
      </c>
    </row>
    <row r="37635" spans="2:7">
      <c r="B37635" s="32">
        <f>SUMIF(Balanço[Estoque],Back!A37635,Balanço[Quantidade])</f>
        <v>0</v>
      </c>
      <c r="G37635" s="32" t="str" cm="1">
        <f t="array" ref="G37635">IF(F37635="","",SUM(_xlfn._xlws.FILTER(Balanço[Quantidade],(Balanço[Estoque]=Back!$E$3)*(Balanço[Material]=Back!F37635))))</f>
        <v/>
      </c>
    </row>
    <row r="37636" spans="2:7">
      <c r="B37636" s="32">
        <f>SUMIF(Balanço[Estoque],Back!A37636,Balanço[Quantidade])</f>
        <v>0</v>
      </c>
      <c r="G37636" s="32" t="str" cm="1">
        <f t="array" ref="G37636">IF(F37636="","",SUM(_xlfn._xlws.FILTER(Balanço[Quantidade],(Balanço[Estoque]=Back!$E$3)*(Balanço[Material]=Back!F37636))))</f>
        <v/>
      </c>
    </row>
    <row r="37637" spans="2:7">
      <c r="B37637" s="32">
        <f>SUMIF(Balanço[Estoque],Back!A37637,Balanço[Quantidade])</f>
        <v>0</v>
      </c>
      <c r="G37637" s="32" t="str" cm="1">
        <f t="array" ref="G37637">IF(F37637="","",SUM(_xlfn._xlws.FILTER(Balanço[Quantidade],(Balanço[Estoque]=Back!$E$3)*(Balanço[Material]=Back!F37637))))</f>
        <v/>
      </c>
    </row>
    <row r="37638" spans="2:7">
      <c r="B37638" s="32">
        <f>SUMIF(Balanço[Estoque],Back!A37638,Balanço[Quantidade])</f>
        <v>0</v>
      </c>
      <c r="G37638" s="32" t="str" cm="1">
        <f t="array" ref="G37638">IF(F37638="","",SUM(_xlfn._xlws.FILTER(Balanço[Quantidade],(Balanço[Estoque]=Back!$E$3)*(Balanço[Material]=Back!F37638))))</f>
        <v/>
      </c>
    </row>
    <row r="37639" spans="2:7">
      <c r="B37639" s="32">
        <f>SUMIF(Balanço[Estoque],Back!A37639,Balanço[Quantidade])</f>
        <v>0</v>
      </c>
      <c r="G37639" s="32" t="str" cm="1">
        <f t="array" ref="G37639">IF(F37639="","",SUM(_xlfn._xlws.FILTER(Balanço[Quantidade],(Balanço[Estoque]=Back!$E$3)*(Balanço[Material]=Back!F37639))))</f>
        <v/>
      </c>
    </row>
    <row r="37640" spans="2:7">
      <c r="B37640" s="32">
        <f>SUMIF(Balanço[Estoque],Back!A37640,Balanço[Quantidade])</f>
        <v>0</v>
      </c>
      <c r="G37640" s="32" t="str" cm="1">
        <f t="array" ref="G37640">IF(F37640="","",SUM(_xlfn._xlws.FILTER(Balanço[Quantidade],(Balanço[Estoque]=Back!$E$3)*(Balanço[Material]=Back!F37640))))</f>
        <v/>
      </c>
    </row>
    <row r="37641" spans="2:7">
      <c r="B37641" s="32">
        <f>SUMIF(Balanço[Estoque],Back!A37641,Balanço[Quantidade])</f>
        <v>0</v>
      </c>
      <c r="G37641" s="32" t="str" cm="1">
        <f t="array" ref="G37641">IF(F37641="","",SUM(_xlfn._xlws.FILTER(Balanço[Quantidade],(Balanço[Estoque]=Back!$E$3)*(Balanço[Material]=Back!F37641))))</f>
        <v/>
      </c>
    </row>
    <row r="37642" spans="2:7">
      <c r="B37642" s="32">
        <f>SUMIF(Balanço[Estoque],Back!A37642,Balanço[Quantidade])</f>
        <v>0</v>
      </c>
      <c r="G37642" s="32" t="str" cm="1">
        <f t="array" ref="G37642">IF(F37642="","",SUM(_xlfn._xlws.FILTER(Balanço[Quantidade],(Balanço[Estoque]=Back!$E$3)*(Balanço[Material]=Back!F37642))))</f>
        <v/>
      </c>
    </row>
    <row r="37643" spans="2:7">
      <c r="B37643" s="32">
        <f>SUMIF(Balanço[Estoque],Back!A37643,Balanço[Quantidade])</f>
        <v>0</v>
      </c>
      <c r="G37643" s="32" t="str" cm="1">
        <f t="array" ref="G37643">IF(F37643="","",SUM(_xlfn._xlws.FILTER(Balanço[Quantidade],(Balanço[Estoque]=Back!$E$3)*(Balanço[Material]=Back!F37643))))</f>
        <v/>
      </c>
    </row>
    <row r="37644" spans="2:7">
      <c r="B37644" s="32">
        <f>SUMIF(Balanço[Estoque],Back!A37644,Balanço[Quantidade])</f>
        <v>0</v>
      </c>
      <c r="G37644" s="32" t="str" cm="1">
        <f t="array" ref="G37644">IF(F37644="","",SUM(_xlfn._xlws.FILTER(Balanço[Quantidade],(Balanço[Estoque]=Back!$E$3)*(Balanço[Material]=Back!F37644))))</f>
        <v/>
      </c>
    </row>
    <row r="37645" spans="2:7">
      <c r="B37645" s="32">
        <f>SUMIF(Balanço[Estoque],Back!A37645,Balanço[Quantidade])</f>
        <v>0</v>
      </c>
      <c r="G37645" s="32" t="str" cm="1">
        <f t="array" ref="G37645">IF(F37645="","",SUM(_xlfn._xlws.FILTER(Balanço[Quantidade],(Balanço[Estoque]=Back!$E$3)*(Balanço[Material]=Back!F37645))))</f>
        <v/>
      </c>
    </row>
    <row r="37646" spans="2:7">
      <c r="B37646" s="32">
        <f>SUMIF(Balanço[Estoque],Back!A37646,Balanço[Quantidade])</f>
        <v>0</v>
      </c>
      <c r="G37646" s="32" t="str" cm="1">
        <f t="array" ref="G37646">IF(F37646="","",SUM(_xlfn._xlws.FILTER(Balanço[Quantidade],(Balanço[Estoque]=Back!$E$3)*(Balanço[Material]=Back!F37646))))</f>
        <v/>
      </c>
    </row>
    <row r="37647" spans="2:7">
      <c r="B37647" s="32">
        <f>SUMIF(Balanço[Estoque],Back!A37647,Balanço[Quantidade])</f>
        <v>0</v>
      </c>
      <c r="G37647" s="32" t="str" cm="1">
        <f t="array" ref="G37647">IF(F37647="","",SUM(_xlfn._xlws.FILTER(Balanço[Quantidade],(Balanço[Estoque]=Back!$E$3)*(Balanço[Material]=Back!F37647))))</f>
        <v/>
      </c>
    </row>
    <row r="37648" spans="2:7">
      <c r="B37648" s="32">
        <f>SUMIF(Balanço[Estoque],Back!A37648,Balanço[Quantidade])</f>
        <v>0</v>
      </c>
      <c r="G37648" s="32" t="str" cm="1">
        <f t="array" ref="G37648">IF(F37648="","",SUM(_xlfn._xlws.FILTER(Balanço[Quantidade],(Balanço[Estoque]=Back!$E$3)*(Balanço[Material]=Back!F37648))))</f>
        <v/>
      </c>
    </row>
    <row r="37649" spans="2:7">
      <c r="B37649" s="32">
        <f>SUMIF(Balanço[Estoque],Back!A37649,Balanço[Quantidade])</f>
        <v>0</v>
      </c>
      <c r="G37649" s="32" t="str" cm="1">
        <f t="array" ref="G37649">IF(F37649="","",SUM(_xlfn._xlws.FILTER(Balanço[Quantidade],(Balanço[Estoque]=Back!$E$3)*(Balanço[Material]=Back!F37649))))</f>
        <v/>
      </c>
    </row>
    <row r="37650" spans="2:7">
      <c r="B37650" s="32">
        <f>SUMIF(Balanço[Estoque],Back!A37650,Balanço[Quantidade])</f>
        <v>0</v>
      </c>
      <c r="G37650" s="32" t="str" cm="1">
        <f t="array" ref="G37650">IF(F37650="","",SUM(_xlfn._xlws.FILTER(Balanço[Quantidade],(Balanço[Estoque]=Back!$E$3)*(Balanço[Material]=Back!F37650))))</f>
        <v/>
      </c>
    </row>
    <row r="37651" spans="2:7">
      <c r="B37651" s="32">
        <f>SUMIF(Balanço[Estoque],Back!A37651,Balanço[Quantidade])</f>
        <v>0</v>
      </c>
      <c r="G37651" s="32" t="str" cm="1">
        <f t="array" ref="G37651">IF(F37651="","",SUM(_xlfn._xlws.FILTER(Balanço[Quantidade],(Balanço[Estoque]=Back!$E$3)*(Balanço[Material]=Back!F37651))))</f>
        <v/>
      </c>
    </row>
    <row r="37652" spans="2:7">
      <c r="B37652" s="32">
        <f>SUMIF(Balanço[Estoque],Back!A37652,Balanço[Quantidade])</f>
        <v>0</v>
      </c>
      <c r="G37652" s="32" t="str" cm="1">
        <f t="array" ref="G37652">IF(F37652="","",SUM(_xlfn._xlws.FILTER(Balanço[Quantidade],(Balanço[Estoque]=Back!$E$3)*(Balanço[Material]=Back!F37652))))</f>
        <v/>
      </c>
    </row>
    <row r="37653" spans="2:7">
      <c r="B37653" s="32">
        <f>SUMIF(Balanço[Estoque],Back!A37653,Balanço[Quantidade])</f>
        <v>0</v>
      </c>
      <c r="G37653" s="32" t="str" cm="1">
        <f t="array" ref="G37653">IF(F37653="","",SUM(_xlfn._xlws.FILTER(Balanço[Quantidade],(Balanço[Estoque]=Back!$E$3)*(Balanço[Material]=Back!F37653))))</f>
        <v/>
      </c>
    </row>
    <row r="37654" spans="2:7">
      <c r="B37654" s="32">
        <f>SUMIF(Balanço[Estoque],Back!A37654,Balanço[Quantidade])</f>
        <v>0</v>
      </c>
      <c r="G37654" s="32" t="str" cm="1">
        <f t="array" ref="G37654">IF(F37654="","",SUM(_xlfn._xlws.FILTER(Balanço[Quantidade],(Balanço[Estoque]=Back!$E$3)*(Balanço[Material]=Back!F37654))))</f>
        <v/>
      </c>
    </row>
    <row r="37655" spans="2:7">
      <c r="B37655" s="32">
        <f>SUMIF(Balanço[Estoque],Back!A37655,Balanço[Quantidade])</f>
        <v>0</v>
      </c>
      <c r="G37655" s="32" t="str" cm="1">
        <f t="array" ref="G37655">IF(F37655="","",SUM(_xlfn._xlws.FILTER(Balanço[Quantidade],(Balanço[Estoque]=Back!$E$3)*(Balanço[Material]=Back!F37655))))</f>
        <v/>
      </c>
    </row>
    <row r="37656" spans="2:7">
      <c r="B37656" s="32">
        <f>SUMIF(Balanço[Estoque],Back!A37656,Balanço[Quantidade])</f>
        <v>0</v>
      </c>
      <c r="G37656" s="32" t="str" cm="1">
        <f t="array" ref="G37656">IF(F37656="","",SUM(_xlfn._xlws.FILTER(Balanço[Quantidade],(Balanço[Estoque]=Back!$E$3)*(Balanço[Material]=Back!F37656))))</f>
        <v/>
      </c>
    </row>
    <row r="37657" spans="2:7">
      <c r="B37657" s="32">
        <f>SUMIF(Balanço[Estoque],Back!A37657,Balanço[Quantidade])</f>
        <v>0</v>
      </c>
      <c r="G37657" s="32" t="str" cm="1">
        <f t="array" ref="G37657">IF(F37657="","",SUM(_xlfn._xlws.FILTER(Balanço[Quantidade],(Balanço[Estoque]=Back!$E$3)*(Balanço[Material]=Back!F37657))))</f>
        <v/>
      </c>
    </row>
    <row r="37658" spans="2:7">
      <c r="B37658" s="32">
        <f>SUMIF(Balanço[Estoque],Back!A37658,Balanço[Quantidade])</f>
        <v>0</v>
      </c>
      <c r="G37658" s="32" t="str" cm="1">
        <f t="array" ref="G37658">IF(F37658="","",SUM(_xlfn._xlws.FILTER(Balanço[Quantidade],(Balanço[Estoque]=Back!$E$3)*(Balanço[Material]=Back!F37658))))</f>
        <v/>
      </c>
    </row>
    <row r="37659" spans="2:7">
      <c r="B37659" s="32">
        <f>SUMIF(Balanço[Estoque],Back!A37659,Balanço[Quantidade])</f>
        <v>0</v>
      </c>
      <c r="G37659" s="32" t="str" cm="1">
        <f t="array" ref="G37659">IF(F37659="","",SUM(_xlfn._xlws.FILTER(Balanço[Quantidade],(Balanço[Estoque]=Back!$E$3)*(Balanço[Material]=Back!F37659))))</f>
        <v/>
      </c>
    </row>
    <row r="37660" spans="2:7">
      <c r="B37660" s="32">
        <f>SUMIF(Balanço[Estoque],Back!A37660,Balanço[Quantidade])</f>
        <v>0</v>
      </c>
      <c r="G37660" s="32" t="str" cm="1">
        <f t="array" ref="G37660">IF(F37660="","",SUM(_xlfn._xlws.FILTER(Balanço[Quantidade],(Balanço[Estoque]=Back!$E$3)*(Balanço[Material]=Back!F37660))))</f>
        <v/>
      </c>
    </row>
    <row r="37661" spans="2:7">
      <c r="B37661" s="32">
        <f>SUMIF(Balanço[Estoque],Back!A37661,Balanço[Quantidade])</f>
        <v>0</v>
      </c>
      <c r="G37661" s="32" t="str" cm="1">
        <f t="array" ref="G37661">IF(F37661="","",SUM(_xlfn._xlws.FILTER(Balanço[Quantidade],(Balanço[Estoque]=Back!$E$3)*(Balanço[Material]=Back!F37661))))</f>
        <v/>
      </c>
    </row>
    <row r="37662" spans="2:7">
      <c r="B37662" s="32">
        <f>SUMIF(Balanço[Estoque],Back!A37662,Balanço[Quantidade])</f>
        <v>0</v>
      </c>
      <c r="G37662" s="32" t="str" cm="1">
        <f t="array" ref="G37662">IF(F37662="","",SUM(_xlfn._xlws.FILTER(Balanço[Quantidade],(Balanço[Estoque]=Back!$E$3)*(Balanço[Material]=Back!F37662))))</f>
        <v/>
      </c>
    </row>
    <row r="37663" spans="2:7">
      <c r="B37663" s="32">
        <f>SUMIF(Balanço[Estoque],Back!A37663,Balanço[Quantidade])</f>
        <v>0</v>
      </c>
      <c r="G37663" s="32" t="str" cm="1">
        <f t="array" ref="G37663">IF(F37663="","",SUM(_xlfn._xlws.FILTER(Balanço[Quantidade],(Balanço[Estoque]=Back!$E$3)*(Balanço[Material]=Back!F37663))))</f>
        <v/>
      </c>
    </row>
    <row r="37664" spans="2:7">
      <c r="B37664" s="32">
        <f>SUMIF(Balanço[Estoque],Back!A37664,Balanço[Quantidade])</f>
        <v>0</v>
      </c>
      <c r="G37664" s="32" t="str" cm="1">
        <f t="array" ref="G37664">IF(F37664="","",SUM(_xlfn._xlws.FILTER(Balanço[Quantidade],(Balanço[Estoque]=Back!$E$3)*(Balanço[Material]=Back!F37664))))</f>
        <v/>
      </c>
    </row>
    <row r="37665" spans="2:7">
      <c r="B37665" s="32">
        <f>SUMIF(Balanço[Estoque],Back!A37665,Balanço[Quantidade])</f>
        <v>0</v>
      </c>
      <c r="G37665" s="32" t="str" cm="1">
        <f t="array" ref="G37665">IF(F37665="","",SUM(_xlfn._xlws.FILTER(Balanço[Quantidade],(Balanço[Estoque]=Back!$E$3)*(Balanço[Material]=Back!F37665))))</f>
        <v/>
      </c>
    </row>
    <row r="37666" spans="2:7">
      <c r="B37666" s="32">
        <f>SUMIF(Balanço[Estoque],Back!A37666,Balanço[Quantidade])</f>
        <v>0</v>
      </c>
      <c r="G37666" s="32" t="str" cm="1">
        <f t="array" ref="G37666">IF(F37666="","",SUM(_xlfn._xlws.FILTER(Balanço[Quantidade],(Balanço[Estoque]=Back!$E$3)*(Balanço[Material]=Back!F37666))))</f>
        <v/>
      </c>
    </row>
    <row r="37667" spans="2:7">
      <c r="B37667" s="32">
        <f>SUMIF(Balanço[Estoque],Back!A37667,Balanço[Quantidade])</f>
        <v>0</v>
      </c>
      <c r="G37667" s="32" t="str" cm="1">
        <f t="array" ref="G37667">IF(F37667="","",SUM(_xlfn._xlws.FILTER(Balanço[Quantidade],(Balanço[Estoque]=Back!$E$3)*(Balanço[Material]=Back!F37667))))</f>
        <v/>
      </c>
    </row>
    <row r="37668" spans="2:7">
      <c r="B37668" s="32">
        <f>SUMIF(Balanço[Estoque],Back!A37668,Balanço[Quantidade])</f>
        <v>0</v>
      </c>
      <c r="G37668" s="32" t="str" cm="1">
        <f t="array" ref="G37668">IF(F37668="","",SUM(_xlfn._xlws.FILTER(Balanço[Quantidade],(Balanço[Estoque]=Back!$E$3)*(Balanço[Material]=Back!F37668))))</f>
        <v/>
      </c>
    </row>
    <row r="37669" spans="2:7">
      <c r="B37669" s="32">
        <f>SUMIF(Balanço[Estoque],Back!A37669,Balanço[Quantidade])</f>
        <v>0</v>
      </c>
      <c r="G37669" s="32" t="str" cm="1">
        <f t="array" ref="G37669">IF(F37669="","",SUM(_xlfn._xlws.FILTER(Balanço[Quantidade],(Balanço[Estoque]=Back!$E$3)*(Balanço[Material]=Back!F37669))))</f>
        <v/>
      </c>
    </row>
    <row r="37670" spans="2:7">
      <c r="B37670" s="32">
        <f>SUMIF(Balanço[Estoque],Back!A37670,Balanço[Quantidade])</f>
        <v>0</v>
      </c>
      <c r="G37670" s="32" t="str" cm="1">
        <f t="array" ref="G37670">IF(F37670="","",SUM(_xlfn._xlws.FILTER(Balanço[Quantidade],(Balanço[Estoque]=Back!$E$3)*(Balanço[Material]=Back!F37670))))</f>
        <v/>
      </c>
    </row>
    <row r="37671" spans="2:7">
      <c r="B37671" s="32">
        <f>SUMIF(Balanço[Estoque],Back!A37671,Balanço[Quantidade])</f>
        <v>0</v>
      </c>
      <c r="G37671" s="32" t="str" cm="1">
        <f t="array" ref="G37671">IF(F37671="","",SUM(_xlfn._xlws.FILTER(Balanço[Quantidade],(Balanço[Estoque]=Back!$E$3)*(Balanço[Material]=Back!F37671))))</f>
        <v/>
      </c>
    </row>
    <row r="37672" spans="2:7">
      <c r="B37672" s="32">
        <f>SUMIF(Balanço[Estoque],Back!A37672,Balanço[Quantidade])</f>
        <v>0</v>
      </c>
      <c r="G37672" s="32" t="str" cm="1">
        <f t="array" ref="G37672">IF(F37672="","",SUM(_xlfn._xlws.FILTER(Balanço[Quantidade],(Balanço[Estoque]=Back!$E$3)*(Balanço[Material]=Back!F37672))))</f>
        <v/>
      </c>
    </row>
    <row r="37673" spans="2:7">
      <c r="B37673" s="32">
        <f>SUMIF(Balanço[Estoque],Back!A37673,Balanço[Quantidade])</f>
        <v>0</v>
      </c>
      <c r="G37673" s="32" t="str" cm="1">
        <f t="array" ref="G37673">IF(F37673="","",SUM(_xlfn._xlws.FILTER(Balanço[Quantidade],(Balanço[Estoque]=Back!$E$3)*(Balanço[Material]=Back!F37673))))</f>
        <v/>
      </c>
    </row>
    <row r="37674" spans="2:7">
      <c r="B37674" s="32">
        <f>SUMIF(Balanço[Estoque],Back!A37674,Balanço[Quantidade])</f>
        <v>0</v>
      </c>
      <c r="G37674" s="32" t="str" cm="1">
        <f t="array" ref="G37674">IF(F37674="","",SUM(_xlfn._xlws.FILTER(Balanço[Quantidade],(Balanço[Estoque]=Back!$E$3)*(Balanço[Material]=Back!F37674))))</f>
        <v/>
      </c>
    </row>
    <row r="37675" spans="2:7">
      <c r="B37675" s="32">
        <f>SUMIF(Balanço[Estoque],Back!A37675,Balanço[Quantidade])</f>
        <v>0</v>
      </c>
      <c r="G37675" s="32" t="str" cm="1">
        <f t="array" ref="G37675">IF(F37675="","",SUM(_xlfn._xlws.FILTER(Balanço[Quantidade],(Balanço[Estoque]=Back!$E$3)*(Balanço[Material]=Back!F37675))))</f>
        <v/>
      </c>
    </row>
    <row r="37676" spans="2:7">
      <c r="B37676" s="32">
        <f>SUMIF(Balanço[Estoque],Back!A37676,Balanço[Quantidade])</f>
        <v>0</v>
      </c>
      <c r="G37676" s="32" t="str" cm="1">
        <f t="array" ref="G37676">IF(F37676="","",SUM(_xlfn._xlws.FILTER(Balanço[Quantidade],(Balanço[Estoque]=Back!$E$3)*(Balanço[Material]=Back!F37676))))</f>
        <v/>
      </c>
    </row>
    <row r="37677" spans="2:7">
      <c r="B37677" s="32">
        <f>SUMIF(Balanço[Estoque],Back!A37677,Balanço[Quantidade])</f>
        <v>0</v>
      </c>
      <c r="G37677" s="32" t="str" cm="1">
        <f t="array" ref="G37677">IF(F37677="","",SUM(_xlfn._xlws.FILTER(Balanço[Quantidade],(Balanço[Estoque]=Back!$E$3)*(Balanço[Material]=Back!F37677))))</f>
        <v/>
      </c>
    </row>
    <row r="37678" spans="2:7">
      <c r="B37678" s="32">
        <f>SUMIF(Balanço[Estoque],Back!A37678,Balanço[Quantidade])</f>
        <v>0</v>
      </c>
      <c r="G37678" s="32" t="str" cm="1">
        <f t="array" ref="G37678">IF(F37678="","",SUM(_xlfn._xlws.FILTER(Balanço[Quantidade],(Balanço[Estoque]=Back!$E$3)*(Balanço[Material]=Back!F37678))))</f>
        <v/>
      </c>
    </row>
    <row r="37679" spans="2:7">
      <c r="B37679" s="32">
        <f>SUMIF(Balanço[Estoque],Back!A37679,Balanço[Quantidade])</f>
        <v>0</v>
      </c>
      <c r="G37679" s="32" t="str" cm="1">
        <f t="array" ref="G37679">IF(F37679="","",SUM(_xlfn._xlws.FILTER(Balanço[Quantidade],(Balanço[Estoque]=Back!$E$3)*(Balanço[Material]=Back!F37679))))</f>
        <v/>
      </c>
    </row>
    <row r="37680" spans="2:7">
      <c r="B37680" s="32">
        <f>SUMIF(Balanço[Estoque],Back!A37680,Balanço[Quantidade])</f>
        <v>0</v>
      </c>
      <c r="G37680" s="32" t="str" cm="1">
        <f t="array" ref="G37680">IF(F37680="","",SUM(_xlfn._xlws.FILTER(Balanço[Quantidade],(Balanço[Estoque]=Back!$E$3)*(Balanço[Material]=Back!F37680))))</f>
        <v/>
      </c>
    </row>
    <row r="37681" spans="2:7">
      <c r="B37681" s="32">
        <f>SUMIF(Balanço[Estoque],Back!A37681,Balanço[Quantidade])</f>
        <v>0</v>
      </c>
      <c r="G37681" s="32" t="str" cm="1">
        <f t="array" ref="G37681">IF(F37681="","",SUM(_xlfn._xlws.FILTER(Balanço[Quantidade],(Balanço[Estoque]=Back!$E$3)*(Balanço[Material]=Back!F37681))))</f>
        <v/>
      </c>
    </row>
    <row r="37682" spans="2:7">
      <c r="B37682" s="32">
        <f>SUMIF(Balanço[Estoque],Back!A37682,Balanço[Quantidade])</f>
        <v>0</v>
      </c>
      <c r="G37682" s="32" t="str" cm="1">
        <f t="array" ref="G37682">IF(F37682="","",SUM(_xlfn._xlws.FILTER(Balanço[Quantidade],(Balanço[Estoque]=Back!$E$3)*(Balanço[Material]=Back!F37682))))</f>
        <v/>
      </c>
    </row>
    <row r="37683" spans="2:7">
      <c r="B37683" s="32">
        <f>SUMIF(Balanço[Estoque],Back!A37683,Balanço[Quantidade])</f>
        <v>0</v>
      </c>
      <c r="G37683" s="32" t="str" cm="1">
        <f t="array" ref="G37683">IF(F37683="","",SUM(_xlfn._xlws.FILTER(Balanço[Quantidade],(Balanço[Estoque]=Back!$E$3)*(Balanço[Material]=Back!F37683))))</f>
        <v/>
      </c>
    </row>
    <row r="37684" spans="2:7">
      <c r="B37684" s="32">
        <f>SUMIF(Balanço[Estoque],Back!A37684,Balanço[Quantidade])</f>
        <v>0</v>
      </c>
      <c r="G37684" s="32" t="str" cm="1">
        <f t="array" ref="G37684">IF(F37684="","",SUM(_xlfn._xlws.FILTER(Balanço[Quantidade],(Balanço[Estoque]=Back!$E$3)*(Balanço[Material]=Back!F37684))))</f>
        <v/>
      </c>
    </row>
    <row r="37685" spans="2:7">
      <c r="B37685" s="32">
        <f>SUMIF(Balanço[Estoque],Back!A37685,Balanço[Quantidade])</f>
        <v>0</v>
      </c>
      <c r="G37685" s="32" t="str" cm="1">
        <f t="array" ref="G37685">IF(F37685="","",SUM(_xlfn._xlws.FILTER(Balanço[Quantidade],(Balanço[Estoque]=Back!$E$3)*(Balanço[Material]=Back!F37685))))</f>
        <v/>
      </c>
    </row>
    <row r="37686" spans="2:7">
      <c r="B37686" s="32">
        <f>SUMIF(Balanço[Estoque],Back!A37686,Balanço[Quantidade])</f>
        <v>0</v>
      </c>
      <c r="G37686" s="32" t="str" cm="1">
        <f t="array" ref="G37686">IF(F37686="","",SUM(_xlfn._xlws.FILTER(Balanço[Quantidade],(Balanço[Estoque]=Back!$E$3)*(Balanço[Material]=Back!F37686))))</f>
        <v/>
      </c>
    </row>
    <row r="37687" spans="2:7">
      <c r="B37687" s="32">
        <f>SUMIF(Balanço[Estoque],Back!A37687,Balanço[Quantidade])</f>
        <v>0</v>
      </c>
      <c r="G37687" s="32" t="str" cm="1">
        <f t="array" ref="G37687">IF(F37687="","",SUM(_xlfn._xlws.FILTER(Balanço[Quantidade],(Balanço[Estoque]=Back!$E$3)*(Balanço[Material]=Back!F37687))))</f>
        <v/>
      </c>
    </row>
    <row r="37688" spans="2:7">
      <c r="B37688" s="32">
        <f>SUMIF(Balanço[Estoque],Back!A37688,Balanço[Quantidade])</f>
        <v>0</v>
      </c>
      <c r="G37688" s="32" t="str" cm="1">
        <f t="array" ref="G37688">IF(F37688="","",SUM(_xlfn._xlws.FILTER(Balanço[Quantidade],(Balanço[Estoque]=Back!$E$3)*(Balanço[Material]=Back!F37688))))</f>
        <v/>
      </c>
    </row>
    <row r="37689" spans="2:7">
      <c r="B37689" s="32">
        <f>SUMIF(Balanço[Estoque],Back!A37689,Balanço[Quantidade])</f>
        <v>0</v>
      </c>
      <c r="G37689" s="32" t="str" cm="1">
        <f t="array" ref="G37689">IF(F37689="","",SUM(_xlfn._xlws.FILTER(Balanço[Quantidade],(Balanço[Estoque]=Back!$E$3)*(Balanço[Material]=Back!F37689))))</f>
        <v/>
      </c>
    </row>
    <row r="37690" spans="2:7">
      <c r="B37690" s="32">
        <f>SUMIF(Balanço[Estoque],Back!A37690,Balanço[Quantidade])</f>
        <v>0</v>
      </c>
      <c r="G37690" s="32" t="str" cm="1">
        <f t="array" ref="G37690">IF(F37690="","",SUM(_xlfn._xlws.FILTER(Balanço[Quantidade],(Balanço[Estoque]=Back!$E$3)*(Balanço[Material]=Back!F37690))))</f>
        <v/>
      </c>
    </row>
    <row r="37691" spans="2:7">
      <c r="B37691" s="32">
        <f>SUMIF(Balanço[Estoque],Back!A37691,Balanço[Quantidade])</f>
        <v>0</v>
      </c>
      <c r="G37691" s="32" t="str" cm="1">
        <f t="array" ref="G37691">IF(F37691="","",SUM(_xlfn._xlws.FILTER(Balanço[Quantidade],(Balanço[Estoque]=Back!$E$3)*(Balanço[Material]=Back!F37691))))</f>
        <v/>
      </c>
    </row>
    <row r="37692" spans="2:7">
      <c r="B37692" s="32">
        <f>SUMIF(Balanço[Estoque],Back!A37692,Balanço[Quantidade])</f>
        <v>0</v>
      </c>
      <c r="G37692" s="32" t="str" cm="1">
        <f t="array" ref="G37692">IF(F37692="","",SUM(_xlfn._xlws.FILTER(Balanço[Quantidade],(Balanço[Estoque]=Back!$E$3)*(Balanço[Material]=Back!F37692))))</f>
        <v/>
      </c>
    </row>
    <row r="37693" spans="2:7">
      <c r="B37693" s="32">
        <f>SUMIF(Balanço[Estoque],Back!A37693,Balanço[Quantidade])</f>
        <v>0</v>
      </c>
      <c r="G37693" s="32" t="str" cm="1">
        <f t="array" ref="G37693">IF(F37693="","",SUM(_xlfn._xlws.FILTER(Balanço[Quantidade],(Balanço[Estoque]=Back!$E$3)*(Balanço[Material]=Back!F37693))))</f>
        <v/>
      </c>
    </row>
    <row r="37694" spans="2:7">
      <c r="B37694" s="32">
        <f>SUMIF(Balanço[Estoque],Back!A37694,Balanço[Quantidade])</f>
        <v>0</v>
      </c>
      <c r="G37694" s="32" t="str" cm="1">
        <f t="array" ref="G37694">IF(F37694="","",SUM(_xlfn._xlws.FILTER(Balanço[Quantidade],(Balanço[Estoque]=Back!$E$3)*(Balanço[Material]=Back!F37694))))</f>
        <v/>
      </c>
    </row>
    <row r="37695" spans="2:7">
      <c r="B37695" s="32">
        <f>SUMIF(Balanço[Estoque],Back!A37695,Balanço[Quantidade])</f>
        <v>0</v>
      </c>
      <c r="G37695" s="32" t="str" cm="1">
        <f t="array" ref="G37695">IF(F37695="","",SUM(_xlfn._xlws.FILTER(Balanço[Quantidade],(Balanço[Estoque]=Back!$E$3)*(Balanço[Material]=Back!F37695))))</f>
        <v/>
      </c>
    </row>
    <row r="37696" spans="2:7">
      <c r="B37696" s="32">
        <f>SUMIF(Balanço[Estoque],Back!A37696,Balanço[Quantidade])</f>
        <v>0</v>
      </c>
      <c r="G37696" s="32" t="str" cm="1">
        <f t="array" ref="G37696">IF(F37696="","",SUM(_xlfn._xlws.FILTER(Balanço[Quantidade],(Balanço[Estoque]=Back!$E$3)*(Balanço[Material]=Back!F37696))))</f>
        <v/>
      </c>
    </row>
    <row r="37697" spans="2:7">
      <c r="B37697" s="32">
        <f>SUMIF(Balanço[Estoque],Back!A37697,Balanço[Quantidade])</f>
        <v>0</v>
      </c>
      <c r="G37697" s="32" t="str" cm="1">
        <f t="array" ref="G37697">IF(F37697="","",SUM(_xlfn._xlws.FILTER(Balanço[Quantidade],(Balanço[Estoque]=Back!$E$3)*(Balanço[Material]=Back!F37697))))</f>
        <v/>
      </c>
    </row>
    <row r="37698" spans="2:7">
      <c r="B37698" s="32">
        <f>SUMIF(Balanço[Estoque],Back!A37698,Balanço[Quantidade])</f>
        <v>0</v>
      </c>
      <c r="G37698" s="32" t="str" cm="1">
        <f t="array" ref="G37698">IF(F37698="","",SUM(_xlfn._xlws.FILTER(Balanço[Quantidade],(Balanço[Estoque]=Back!$E$3)*(Balanço[Material]=Back!F37698))))</f>
        <v/>
      </c>
    </row>
    <row r="37699" spans="2:7">
      <c r="B37699" s="32">
        <f>SUMIF(Balanço[Estoque],Back!A37699,Balanço[Quantidade])</f>
        <v>0</v>
      </c>
      <c r="G37699" s="32" t="str" cm="1">
        <f t="array" ref="G37699">IF(F37699="","",SUM(_xlfn._xlws.FILTER(Balanço[Quantidade],(Balanço[Estoque]=Back!$E$3)*(Balanço[Material]=Back!F37699))))</f>
        <v/>
      </c>
    </row>
    <row r="37700" spans="2:7">
      <c r="B37700" s="32">
        <f>SUMIF(Balanço[Estoque],Back!A37700,Balanço[Quantidade])</f>
        <v>0</v>
      </c>
      <c r="G37700" s="32" t="str" cm="1">
        <f t="array" ref="G37700">IF(F37700="","",SUM(_xlfn._xlws.FILTER(Balanço[Quantidade],(Balanço[Estoque]=Back!$E$3)*(Balanço[Material]=Back!F37700))))</f>
        <v/>
      </c>
    </row>
    <row r="37701" spans="2:7">
      <c r="B37701" s="32">
        <f>SUMIF(Balanço[Estoque],Back!A37701,Balanço[Quantidade])</f>
        <v>0</v>
      </c>
      <c r="G37701" s="32" t="str" cm="1">
        <f t="array" ref="G37701">IF(F37701="","",SUM(_xlfn._xlws.FILTER(Balanço[Quantidade],(Balanço[Estoque]=Back!$E$3)*(Balanço[Material]=Back!F37701))))</f>
        <v/>
      </c>
    </row>
    <row r="37702" spans="2:7">
      <c r="B37702" s="32">
        <f>SUMIF(Balanço[Estoque],Back!A37702,Balanço[Quantidade])</f>
        <v>0</v>
      </c>
      <c r="G37702" s="32" t="str" cm="1">
        <f t="array" ref="G37702">IF(F37702="","",SUM(_xlfn._xlws.FILTER(Balanço[Quantidade],(Balanço[Estoque]=Back!$E$3)*(Balanço[Material]=Back!F37702))))</f>
        <v/>
      </c>
    </row>
    <row r="37703" spans="2:7">
      <c r="B37703" s="32">
        <f>SUMIF(Balanço[Estoque],Back!A37703,Balanço[Quantidade])</f>
        <v>0</v>
      </c>
      <c r="G37703" s="32" t="str" cm="1">
        <f t="array" ref="G37703">IF(F37703="","",SUM(_xlfn._xlws.FILTER(Balanço[Quantidade],(Balanço[Estoque]=Back!$E$3)*(Balanço[Material]=Back!F37703))))</f>
        <v/>
      </c>
    </row>
    <row r="37704" spans="2:7">
      <c r="B37704" s="32">
        <f>SUMIF(Balanço[Estoque],Back!A37704,Balanço[Quantidade])</f>
        <v>0</v>
      </c>
      <c r="G37704" s="32" t="str" cm="1">
        <f t="array" ref="G37704">IF(F37704="","",SUM(_xlfn._xlws.FILTER(Balanço[Quantidade],(Balanço[Estoque]=Back!$E$3)*(Balanço[Material]=Back!F37704))))</f>
        <v/>
      </c>
    </row>
    <row r="37705" spans="2:7">
      <c r="B37705" s="32">
        <f>SUMIF(Balanço[Estoque],Back!A37705,Balanço[Quantidade])</f>
        <v>0</v>
      </c>
      <c r="G37705" s="32" t="str" cm="1">
        <f t="array" ref="G37705">IF(F37705="","",SUM(_xlfn._xlws.FILTER(Balanço[Quantidade],(Balanço[Estoque]=Back!$E$3)*(Balanço[Material]=Back!F37705))))</f>
        <v/>
      </c>
    </row>
    <row r="37706" spans="2:7">
      <c r="B37706" s="32">
        <f>SUMIF(Balanço[Estoque],Back!A37706,Balanço[Quantidade])</f>
        <v>0</v>
      </c>
      <c r="G37706" s="32" t="str" cm="1">
        <f t="array" ref="G37706">IF(F37706="","",SUM(_xlfn._xlws.FILTER(Balanço[Quantidade],(Balanço[Estoque]=Back!$E$3)*(Balanço[Material]=Back!F37706))))</f>
        <v/>
      </c>
    </row>
    <row r="37707" spans="2:7">
      <c r="B37707" s="32">
        <f>SUMIF(Balanço[Estoque],Back!A37707,Balanço[Quantidade])</f>
        <v>0</v>
      </c>
      <c r="G37707" s="32" t="str" cm="1">
        <f t="array" ref="G37707">IF(F37707="","",SUM(_xlfn._xlws.FILTER(Balanço[Quantidade],(Balanço[Estoque]=Back!$E$3)*(Balanço[Material]=Back!F37707))))</f>
        <v/>
      </c>
    </row>
    <row r="37708" spans="2:7">
      <c r="B37708" s="32">
        <f>SUMIF(Balanço[Estoque],Back!A37708,Balanço[Quantidade])</f>
        <v>0</v>
      </c>
      <c r="G37708" s="32" t="str" cm="1">
        <f t="array" ref="G37708">IF(F37708="","",SUM(_xlfn._xlws.FILTER(Balanço[Quantidade],(Balanço[Estoque]=Back!$E$3)*(Balanço[Material]=Back!F37708))))</f>
        <v/>
      </c>
    </row>
    <row r="37709" spans="2:7">
      <c r="B37709" s="32">
        <f>SUMIF(Balanço[Estoque],Back!A37709,Balanço[Quantidade])</f>
        <v>0</v>
      </c>
      <c r="G37709" s="32" t="str" cm="1">
        <f t="array" ref="G37709">IF(F37709="","",SUM(_xlfn._xlws.FILTER(Balanço[Quantidade],(Balanço[Estoque]=Back!$E$3)*(Balanço[Material]=Back!F37709))))</f>
        <v/>
      </c>
    </row>
    <row r="37710" spans="2:7">
      <c r="B37710" s="32">
        <f>SUMIF(Balanço[Estoque],Back!A37710,Balanço[Quantidade])</f>
        <v>0</v>
      </c>
      <c r="G37710" s="32" t="str" cm="1">
        <f t="array" ref="G37710">IF(F37710="","",SUM(_xlfn._xlws.FILTER(Balanço[Quantidade],(Balanço[Estoque]=Back!$E$3)*(Balanço[Material]=Back!F37710))))</f>
        <v/>
      </c>
    </row>
    <row r="37711" spans="2:7">
      <c r="B37711" s="32">
        <f>SUMIF(Balanço[Estoque],Back!A37711,Balanço[Quantidade])</f>
        <v>0</v>
      </c>
      <c r="G37711" s="32" t="str" cm="1">
        <f t="array" ref="G37711">IF(F37711="","",SUM(_xlfn._xlws.FILTER(Balanço[Quantidade],(Balanço[Estoque]=Back!$E$3)*(Balanço[Material]=Back!F37711))))</f>
        <v/>
      </c>
    </row>
    <row r="37712" spans="2:7">
      <c r="B37712" s="32">
        <f>SUMIF(Balanço[Estoque],Back!A37712,Balanço[Quantidade])</f>
        <v>0</v>
      </c>
      <c r="G37712" s="32" t="str" cm="1">
        <f t="array" ref="G37712">IF(F37712="","",SUM(_xlfn._xlws.FILTER(Balanço[Quantidade],(Balanço[Estoque]=Back!$E$3)*(Balanço[Material]=Back!F37712))))</f>
        <v/>
      </c>
    </row>
    <row r="37713" spans="2:7">
      <c r="B37713" s="32">
        <f>SUMIF(Balanço[Estoque],Back!A37713,Balanço[Quantidade])</f>
        <v>0</v>
      </c>
      <c r="G37713" s="32" t="str" cm="1">
        <f t="array" ref="G37713">IF(F37713="","",SUM(_xlfn._xlws.FILTER(Balanço[Quantidade],(Balanço[Estoque]=Back!$E$3)*(Balanço[Material]=Back!F37713))))</f>
        <v/>
      </c>
    </row>
    <row r="37714" spans="2:7">
      <c r="B37714" s="32">
        <f>SUMIF(Balanço[Estoque],Back!A37714,Balanço[Quantidade])</f>
        <v>0</v>
      </c>
      <c r="G37714" s="32" t="str" cm="1">
        <f t="array" ref="G37714">IF(F37714="","",SUM(_xlfn._xlws.FILTER(Balanço[Quantidade],(Balanço[Estoque]=Back!$E$3)*(Balanço[Material]=Back!F37714))))</f>
        <v/>
      </c>
    </row>
    <row r="37715" spans="2:7">
      <c r="B37715" s="32">
        <f>SUMIF(Balanço[Estoque],Back!A37715,Balanço[Quantidade])</f>
        <v>0</v>
      </c>
      <c r="G37715" s="32" t="str" cm="1">
        <f t="array" ref="G37715">IF(F37715="","",SUM(_xlfn._xlws.FILTER(Balanço[Quantidade],(Balanço[Estoque]=Back!$E$3)*(Balanço[Material]=Back!F37715))))</f>
        <v/>
      </c>
    </row>
    <row r="37716" spans="2:7">
      <c r="B37716" s="32">
        <f>SUMIF(Balanço[Estoque],Back!A37716,Balanço[Quantidade])</f>
        <v>0</v>
      </c>
      <c r="G37716" s="32" t="str" cm="1">
        <f t="array" ref="G37716">IF(F37716="","",SUM(_xlfn._xlws.FILTER(Balanço[Quantidade],(Balanço[Estoque]=Back!$E$3)*(Balanço[Material]=Back!F37716))))</f>
        <v/>
      </c>
    </row>
    <row r="37717" spans="2:7">
      <c r="B37717" s="32">
        <f>SUMIF(Balanço[Estoque],Back!A37717,Balanço[Quantidade])</f>
        <v>0</v>
      </c>
      <c r="G37717" s="32" t="str" cm="1">
        <f t="array" ref="G37717">IF(F37717="","",SUM(_xlfn._xlws.FILTER(Balanço[Quantidade],(Balanço[Estoque]=Back!$E$3)*(Balanço[Material]=Back!F37717))))</f>
        <v/>
      </c>
    </row>
    <row r="37718" spans="2:7">
      <c r="B37718" s="32">
        <f>SUMIF(Balanço[Estoque],Back!A37718,Balanço[Quantidade])</f>
        <v>0</v>
      </c>
      <c r="G37718" s="32" t="str" cm="1">
        <f t="array" ref="G37718">IF(F37718="","",SUM(_xlfn._xlws.FILTER(Balanço[Quantidade],(Balanço[Estoque]=Back!$E$3)*(Balanço[Material]=Back!F37718))))</f>
        <v/>
      </c>
    </row>
    <row r="37719" spans="2:7">
      <c r="B37719" s="32">
        <f>SUMIF(Balanço[Estoque],Back!A37719,Balanço[Quantidade])</f>
        <v>0</v>
      </c>
      <c r="G37719" s="32" t="str" cm="1">
        <f t="array" ref="G37719">IF(F37719="","",SUM(_xlfn._xlws.FILTER(Balanço[Quantidade],(Balanço[Estoque]=Back!$E$3)*(Balanço[Material]=Back!F37719))))</f>
        <v/>
      </c>
    </row>
    <row r="37720" spans="2:7">
      <c r="B37720" s="32">
        <f>SUMIF(Balanço[Estoque],Back!A37720,Balanço[Quantidade])</f>
        <v>0</v>
      </c>
      <c r="G37720" s="32" t="str" cm="1">
        <f t="array" ref="G37720">IF(F37720="","",SUM(_xlfn._xlws.FILTER(Balanço[Quantidade],(Balanço[Estoque]=Back!$E$3)*(Balanço[Material]=Back!F37720))))</f>
        <v/>
      </c>
    </row>
    <row r="37721" spans="2:7">
      <c r="B37721" s="32">
        <f>SUMIF(Balanço[Estoque],Back!A37721,Balanço[Quantidade])</f>
        <v>0</v>
      </c>
      <c r="G37721" s="32" t="str" cm="1">
        <f t="array" ref="G37721">IF(F37721="","",SUM(_xlfn._xlws.FILTER(Balanço[Quantidade],(Balanço[Estoque]=Back!$E$3)*(Balanço[Material]=Back!F37721))))</f>
        <v/>
      </c>
    </row>
    <row r="37722" spans="2:7">
      <c r="B37722" s="32">
        <f>SUMIF(Balanço[Estoque],Back!A37722,Balanço[Quantidade])</f>
        <v>0</v>
      </c>
      <c r="G37722" s="32" t="str" cm="1">
        <f t="array" ref="G37722">IF(F37722="","",SUM(_xlfn._xlws.FILTER(Balanço[Quantidade],(Balanço[Estoque]=Back!$E$3)*(Balanço[Material]=Back!F37722))))</f>
        <v/>
      </c>
    </row>
    <row r="37723" spans="2:7">
      <c r="B37723" s="32">
        <f>SUMIF(Balanço[Estoque],Back!A37723,Balanço[Quantidade])</f>
        <v>0</v>
      </c>
      <c r="G37723" s="32" t="str" cm="1">
        <f t="array" ref="G37723">IF(F37723="","",SUM(_xlfn._xlws.FILTER(Balanço[Quantidade],(Balanço[Estoque]=Back!$E$3)*(Balanço[Material]=Back!F37723))))</f>
        <v/>
      </c>
    </row>
    <row r="37724" spans="2:7">
      <c r="B37724" s="32">
        <f>SUMIF(Balanço[Estoque],Back!A37724,Balanço[Quantidade])</f>
        <v>0</v>
      </c>
      <c r="G37724" s="32" t="str" cm="1">
        <f t="array" ref="G37724">IF(F37724="","",SUM(_xlfn._xlws.FILTER(Balanço[Quantidade],(Balanço[Estoque]=Back!$E$3)*(Balanço[Material]=Back!F37724))))</f>
        <v/>
      </c>
    </row>
    <row r="37725" spans="2:7">
      <c r="B37725" s="32">
        <f>SUMIF(Balanço[Estoque],Back!A37725,Balanço[Quantidade])</f>
        <v>0</v>
      </c>
      <c r="G37725" s="32" t="str" cm="1">
        <f t="array" ref="G37725">IF(F37725="","",SUM(_xlfn._xlws.FILTER(Balanço[Quantidade],(Balanço[Estoque]=Back!$E$3)*(Balanço[Material]=Back!F37725))))</f>
        <v/>
      </c>
    </row>
    <row r="37726" spans="2:7">
      <c r="B37726" s="32">
        <f>SUMIF(Balanço[Estoque],Back!A37726,Balanço[Quantidade])</f>
        <v>0</v>
      </c>
      <c r="G37726" s="32" t="str" cm="1">
        <f t="array" ref="G37726">IF(F37726="","",SUM(_xlfn._xlws.FILTER(Balanço[Quantidade],(Balanço[Estoque]=Back!$E$3)*(Balanço[Material]=Back!F37726))))</f>
        <v/>
      </c>
    </row>
    <row r="37727" spans="2:7">
      <c r="B37727" s="32">
        <f>SUMIF(Balanço[Estoque],Back!A37727,Balanço[Quantidade])</f>
        <v>0</v>
      </c>
      <c r="G37727" s="32" t="str" cm="1">
        <f t="array" ref="G37727">IF(F37727="","",SUM(_xlfn._xlws.FILTER(Balanço[Quantidade],(Balanço[Estoque]=Back!$E$3)*(Balanço[Material]=Back!F37727))))</f>
        <v/>
      </c>
    </row>
    <row r="37728" spans="2:7">
      <c r="B37728" s="32">
        <f>SUMIF(Balanço[Estoque],Back!A37728,Balanço[Quantidade])</f>
        <v>0</v>
      </c>
      <c r="G37728" s="32" t="str" cm="1">
        <f t="array" ref="G37728">IF(F37728="","",SUM(_xlfn._xlws.FILTER(Balanço[Quantidade],(Balanço[Estoque]=Back!$E$3)*(Balanço[Material]=Back!F37728))))</f>
        <v/>
      </c>
    </row>
    <row r="37729" spans="2:7">
      <c r="B37729" s="32">
        <f>SUMIF(Balanço[Estoque],Back!A37729,Balanço[Quantidade])</f>
        <v>0</v>
      </c>
      <c r="G37729" s="32" t="str" cm="1">
        <f t="array" ref="G37729">IF(F37729="","",SUM(_xlfn._xlws.FILTER(Balanço[Quantidade],(Balanço[Estoque]=Back!$E$3)*(Balanço[Material]=Back!F37729))))</f>
        <v/>
      </c>
    </row>
    <row r="37730" spans="2:7">
      <c r="B37730" s="32">
        <f>SUMIF(Balanço[Estoque],Back!A37730,Balanço[Quantidade])</f>
        <v>0</v>
      </c>
      <c r="G37730" s="32" t="str" cm="1">
        <f t="array" ref="G37730">IF(F37730="","",SUM(_xlfn._xlws.FILTER(Balanço[Quantidade],(Balanço[Estoque]=Back!$E$3)*(Balanço[Material]=Back!F37730))))</f>
        <v/>
      </c>
    </row>
    <row r="37731" spans="2:7">
      <c r="B37731" s="32">
        <f>SUMIF(Balanço[Estoque],Back!A37731,Balanço[Quantidade])</f>
        <v>0</v>
      </c>
      <c r="G37731" s="32" t="str" cm="1">
        <f t="array" ref="G37731">IF(F37731="","",SUM(_xlfn._xlws.FILTER(Balanço[Quantidade],(Balanço[Estoque]=Back!$E$3)*(Balanço[Material]=Back!F37731))))</f>
        <v/>
      </c>
    </row>
    <row r="37732" spans="2:7">
      <c r="B37732" s="32">
        <f>SUMIF(Balanço[Estoque],Back!A37732,Balanço[Quantidade])</f>
        <v>0</v>
      </c>
      <c r="G37732" s="32" t="str" cm="1">
        <f t="array" ref="G37732">IF(F37732="","",SUM(_xlfn._xlws.FILTER(Balanço[Quantidade],(Balanço[Estoque]=Back!$E$3)*(Balanço[Material]=Back!F37732))))</f>
        <v/>
      </c>
    </row>
    <row r="37733" spans="2:7">
      <c r="B37733" s="32">
        <f>SUMIF(Balanço[Estoque],Back!A37733,Balanço[Quantidade])</f>
        <v>0</v>
      </c>
      <c r="G37733" s="32" t="str" cm="1">
        <f t="array" ref="G37733">IF(F37733="","",SUM(_xlfn._xlws.FILTER(Balanço[Quantidade],(Balanço[Estoque]=Back!$E$3)*(Balanço[Material]=Back!F37733))))</f>
        <v/>
      </c>
    </row>
    <row r="37734" spans="2:7">
      <c r="B37734" s="32">
        <f>SUMIF(Balanço[Estoque],Back!A37734,Balanço[Quantidade])</f>
        <v>0</v>
      </c>
      <c r="G37734" s="32" t="str" cm="1">
        <f t="array" ref="G37734">IF(F37734="","",SUM(_xlfn._xlws.FILTER(Balanço[Quantidade],(Balanço[Estoque]=Back!$E$3)*(Balanço[Material]=Back!F37734))))</f>
        <v/>
      </c>
    </row>
    <row r="37735" spans="2:7">
      <c r="B37735" s="32">
        <f>SUMIF(Balanço[Estoque],Back!A37735,Balanço[Quantidade])</f>
        <v>0</v>
      </c>
      <c r="G37735" s="32" t="str" cm="1">
        <f t="array" ref="G37735">IF(F37735="","",SUM(_xlfn._xlws.FILTER(Balanço[Quantidade],(Balanço[Estoque]=Back!$E$3)*(Balanço[Material]=Back!F37735))))</f>
        <v/>
      </c>
    </row>
    <row r="37736" spans="2:7">
      <c r="B37736" s="32">
        <f>SUMIF(Balanço[Estoque],Back!A37736,Balanço[Quantidade])</f>
        <v>0</v>
      </c>
      <c r="G37736" s="32" t="str" cm="1">
        <f t="array" ref="G37736">IF(F37736="","",SUM(_xlfn._xlws.FILTER(Balanço[Quantidade],(Balanço[Estoque]=Back!$E$3)*(Balanço[Material]=Back!F37736))))</f>
        <v/>
      </c>
    </row>
    <row r="37737" spans="2:7">
      <c r="B37737" s="32">
        <f>SUMIF(Balanço[Estoque],Back!A37737,Balanço[Quantidade])</f>
        <v>0</v>
      </c>
      <c r="G37737" s="32" t="str" cm="1">
        <f t="array" ref="G37737">IF(F37737="","",SUM(_xlfn._xlws.FILTER(Balanço[Quantidade],(Balanço[Estoque]=Back!$E$3)*(Balanço[Material]=Back!F37737))))</f>
        <v/>
      </c>
    </row>
    <row r="37738" spans="2:7">
      <c r="B37738" s="32">
        <f>SUMIF(Balanço[Estoque],Back!A37738,Balanço[Quantidade])</f>
        <v>0</v>
      </c>
      <c r="G37738" s="32" t="str" cm="1">
        <f t="array" ref="G37738">IF(F37738="","",SUM(_xlfn._xlws.FILTER(Balanço[Quantidade],(Balanço[Estoque]=Back!$E$3)*(Balanço[Material]=Back!F37738))))</f>
        <v/>
      </c>
    </row>
    <row r="37739" spans="2:7">
      <c r="B37739" s="32">
        <f>SUMIF(Balanço[Estoque],Back!A37739,Balanço[Quantidade])</f>
        <v>0</v>
      </c>
      <c r="G37739" s="32" t="str" cm="1">
        <f t="array" ref="G37739">IF(F37739="","",SUM(_xlfn._xlws.FILTER(Balanço[Quantidade],(Balanço[Estoque]=Back!$E$3)*(Balanço[Material]=Back!F37739))))</f>
        <v/>
      </c>
    </row>
    <row r="37740" spans="2:7">
      <c r="B37740" s="32">
        <f>SUMIF(Balanço[Estoque],Back!A37740,Balanço[Quantidade])</f>
        <v>0</v>
      </c>
      <c r="G37740" s="32" t="str" cm="1">
        <f t="array" ref="G37740">IF(F37740="","",SUM(_xlfn._xlws.FILTER(Balanço[Quantidade],(Balanço[Estoque]=Back!$E$3)*(Balanço[Material]=Back!F37740))))</f>
        <v/>
      </c>
    </row>
    <row r="37741" spans="2:7">
      <c r="B37741" s="32">
        <f>SUMIF(Balanço[Estoque],Back!A37741,Balanço[Quantidade])</f>
        <v>0</v>
      </c>
      <c r="G37741" s="32" t="str" cm="1">
        <f t="array" ref="G37741">IF(F37741="","",SUM(_xlfn._xlws.FILTER(Balanço[Quantidade],(Balanço[Estoque]=Back!$E$3)*(Balanço[Material]=Back!F37741))))</f>
        <v/>
      </c>
    </row>
    <row r="37742" spans="2:7">
      <c r="B37742" s="32">
        <f>SUMIF(Balanço[Estoque],Back!A37742,Balanço[Quantidade])</f>
        <v>0</v>
      </c>
      <c r="G37742" s="32" t="str" cm="1">
        <f t="array" ref="G37742">IF(F37742="","",SUM(_xlfn._xlws.FILTER(Balanço[Quantidade],(Balanço[Estoque]=Back!$E$3)*(Balanço[Material]=Back!F37742))))</f>
        <v/>
      </c>
    </row>
    <row r="37743" spans="2:7">
      <c r="B37743" s="32">
        <f>SUMIF(Balanço[Estoque],Back!A37743,Balanço[Quantidade])</f>
        <v>0</v>
      </c>
      <c r="G37743" s="32" t="str" cm="1">
        <f t="array" ref="G37743">IF(F37743="","",SUM(_xlfn._xlws.FILTER(Balanço[Quantidade],(Balanço[Estoque]=Back!$E$3)*(Balanço[Material]=Back!F37743))))</f>
        <v/>
      </c>
    </row>
    <row r="37744" spans="2:7">
      <c r="B37744" s="32">
        <f>SUMIF(Balanço[Estoque],Back!A37744,Balanço[Quantidade])</f>
        <v>0</v>
      </c>
      <c r="G37744" s="32" t="str" cm="1">
        <f t="array" ref="G37744">IF(F37744="","",SUM(_xlfn._xlws.FILTER(Balanço[Quantidade],(Balanço[Estoque]=Back!$E$3)*(Balanço[Material]=Back!F37744))))</f>
        <v/>
      </c>
    </row>
    <row r="37745" spans="2:7">
      <c r="B37745" s="32">
        <f>SUMIF(Balanço[Estoque],Back!A37745,Balanço[Quantidade])</f>
        <v>0</v>
      </c>
      <c r="G37745" s="32" t="str" cm="1">
        <f t="array" ref="G37745">IF(F37745="","",SUM(_xlfn._xlws.FILTER(Balanço[Quantidade],(Balanço[Estoque]=Back!$E$3)*(Balanço[Material]=Back!F37745))))</f>
        <v/>
      </c>
    </row>
    <row r="37746" spans="2:7">
      <c r="B37746" s="32">
        <f>SUMIF(Balanço[Estoque],Back!A37746,Balanço[Quantidade])</f>
        <v>0</v>
      </c>
      <c r="G37746" s="32" t="str" cm="1">
        <f t="array" ref="G37746">IF(F37746="","",SUM(_xlfn._xlws.FILTER(Balanço[Quantidade],(Balanço[Estoque]=Back!$E$3)*(Balanço[Material]=Back!F37746))))</f>
        <v/>
      </c>
    </row>
    <row r="37747" spans="2:7">
      <c r="B37747" s="32">
        <f>SUMIF(Balanço[Estoque],Back!A37747,Balanço[Quantidade])</f>
        <v>0</v>
      </c>
      <c r="G37747" s="32" t="str" cm="1">
        <f t="array" ref="G37747">IF(F37747="","",SUM(_xlfn._xlws.FILTER(Balanço[Quantidade],(Balanço[Estoque]=Back!$E$3)*(Balanço[Material]=Back!F37747))))</f>
        <v/>
      </c>
    </row>
    <row r="37748" spans="2:7">
      <c r="B37748" s="32">
        <f>SUMIF(Balanço[Estoque],Back!A37748,Balanço[Quantidade])</f>
        <v>0</v>
      </c>
      <c r="G37748" s="32" t="str" cm="1">
        <f t="array" ref="G37748">IF(F37748="","",SUM(_xlfn._xlws.FILTER(Balanço[Quantidade],(Balanço[Estoque]=Back!$E$3)*(Balanço[Material]=Back!F37748))))</f>
        <v/>
      </c>
    </row>
    <row r="37749" spans="2:7">
      <c r="B37749" s="32">
        <f>SUMIF(Balanço[Estoque],Back!A37749,Balanço[Quantidade])</f>
        <v>0</v>
      </c>
      <c r="G37749" s="32" t="str" cm="1">
        <f t="array" ref="G37749">IF(F37749="","",SUM(_xlfn._xlws.FILTER(Balanço[Quantidade],(Balanço[Estoque]=Back!$E$3)*(Balanço[Material]=Back!F37749))))</f>
        <v/>
      </c>
    </row>
    <row r="37750" spans="2:7">
      <c r="B37750" s="32">
        <f>SUMIF(Balanço[Estoque],Back!A37750,Balanço[Quantidade])</f>
        <v>0</v>
      </c>
      <c r="G37750" s="32" t="str" cm="1">
        <f t="array" ref="G37750">IF(F37750="","",SUM(_xlfn._xlws.FILTER(Balanço[Quantidade],(Balanço[Estoque]=Back!$E$3)*(Balanço[Material]=Back!F37750))))</f>
        <v/>
      </c>
    </row>
    <row r="37751" spans="2:7">
      <c r="B37751" s="32">
        <f>SUMIF(Balanço[Estoque],Back!A37751,Balanço[Quantidade])</f>
        <v>0</v>
      </c>
      <c r="G37751" s="32" t="str" cm="1">
        <f t="array" ref="G37751">IF(F37751="","",SUM(_xlfn._xlws.FILTER(Balanço[Quantidade],(Balanço[Estoque]=Back!$E$3)*(Balanço[Material]=Back!F37751))))</f>
        <v/>
      </c>
    </row>
    <row r="37752" spans="2:7">
      <c r="B37752" s="32">
        <f>SUMIF(Balanço[Estoque],Back!A37752,Balanço[Quantidade])</f>
        <v>0</v>
      </c>
      <c r="G37752" s="32" t="str" cm="1">
        <f t="array" ref="G37752">IF(F37752="","",SUM(_xlfn._xlws.FILTER(Balanço[Quantidade],(Balanço[Estoque]=Back!$E$3)*(Balanço[Material]=Back!F37752))))</f>
        <v/>
      </c>
    </row>
    <row r="37753" spans="2:7">
      <c r="B37753" s="32">
        <f>SUMIF(Balanço[Estoque],Back!A37753,Balanço[Quantidade])</f>
        <v>0</v>
      </c>
      <c r="G37753" s="32" t="str" cm="1">
        <f t="array" ref="G37753">IF(F37753="","",SUM(_xlfn._xlws.FILTER(Balanço[Quantidade],(Balanço[Estoque]=Back!$E$3)*(Balanço[Material]=Back!F37753))))</f>
        <v/>
      </c>
    </row>
    <row r="37754" spans="2:7">
      <c r="B37754" s="32">
        <f>SUMIF(Balanço[Estoque],Back!A37754,Balanço[Quantidade])</f>
        <v>0</v>
      </c>
      <c r="G37754" s="32" t="str" cm="1">
        <f t="array" ref="G37754">IF(F37754="","",SUM(_xlfn._xlws.FILTER(Balanço[Quantidade],(Balanço[Estoque]=Back!$E$3)*(Balanço[Material]=Back!F37754))))</f>
        <v/>
      </c>
    </row>
    <row r="37755" spans="2:7">
      <c r="B37755" s="32">
        <f>SUMIF(Balanço[Estoque],Back!A37755,Balanço[Quantidade])</f>
        <v>0</v>
      </c>
      <c r="G37755" s="32" t="str" cm="1">
        <f t="array" ref="G37755">IF(F37755="","",SUM(_xlfn._xlws.FILTER(Balanço[Quantidade],(Balanço[Estoque]=Back!$E$3)*(Balanço[Material]=Back!F37755))))</f>
        <v/>
      </c>
    </row>
    <row r="37756" spans="2:7">
      <c r="B37756" s="32">
        <f>SUMIF(Balanço[Estoque],Back!A37756,Balanço[Quantidade])</f>
        <v>0</v>
      </c>
      <c r="G37756" s="32" t="str" cm="1">
        <f t="array" ref="G37756">IF(F37756="","",SUM(_xlfn._xlws.FILTER(Balanço[Quantidade],(Balanço[Estoque]=Back!$E$3)*(Balanço[Material]=Back!F37756))))</f>
        <v/>
      </c>
    </row>
    <row r="37757" spans="2:7">
      <c r="B37757" s="32">
        <f>SUMIF(Balanço[Estoque],Back!A37757,Balanço[Quantidade])</f>
        <v>0</v>
      </c>
      <c r="G37757" s="32" t="str" cm="1">
        <f t="array" ref="G37757">IF(F37757="","",SUM(_xlfn._xlws.FILTER(Balanço[Quantidade],(Balanço[Estoque]=Back!$E$3)*(Balanço[Material]=Back!F37757))))</f>
        <v/>
      </c>
    </row>
    <row r="37758" spans="2:7">
      <c r="B37758" s="32">
        <f>SUMIF(Balanço[Estoque],Back!A37758,Balanço[Quantidade])</f>
        <v>0</v>
      </c>
      <c r="G37758" s="32" t="str" cm="1">
        <f t="array" ref="G37758">IF(F37758="","",SUM(_xlfn._xlws.FILTER(Balanço[Quantidade],(Balanço[Estoque]=Back!$E$3)*(Balanço[Material]=Back!F37758))))</f>
        <v/>
      </c>
    </row>
    <row r="37759" spans="2:7">
      <c r="B37759" s="32">
        <f>SUMIF(Balanço[Estoque],Back!A37759,Balanço[Quantidade])</f>
        <v>0</v>
      </c>
      <c r="G37759" s="32" t="str" cm="1">
        <f t="array" ref="G37759">IF(F37759="","",SUM(_xlfn._xlws.FILTER(Balanço[Quantidade],(Balanço[Estoque]=Back!$E$3)*(Balanço[Material]=Back!F37759))))</f>
        <v/>
      </c>
    </row>
    <row r="37760" spans="2:7">
      <c r="B37760" s="32">
        <f>SUMIF(Balanço[Estoque],Back!A37760,Balanço[Quantidade])</f>
        <v>0</v>
      </c>
      <c r="G37760" s="32" t="str" cm="1">
        <f t="array" ref="G37760">IF(F37760="","",SUM(_xlfn._xlws.FILTER(Balanço[Quantidade],(Balanço[Estoque]=Back!$E$3)*(Balanço[Material]=Back!F37760))))</f>
        <v/>
      </c>
    </row>
    <row r="37761" spans="2:7">
      <c r="B37761" s="32">
        <f>SUMIF(Balanço[Estoque],Back!A37761,Balanço[Quantidade])</f>
        <v>0</v>
      </c>
      <c r="G37761" s="32" t="str" cm="1">
        <f t="array" ref="G37761">IF(F37761="","",SUM(_xlfn._xlws.FILTER(Balanço[Quantidade],(Balanço[Estoque]=Back!$E$3)*(Balanço[Material]=Back!F37761))))</f>
        <v/>
      </c>
    </row>
    <row r="37762" spans="2:7">
      <c r="B37762" s="32">
        <f>SUMIF(Balanço[Estoque],Back!A37762,Balanço[Quantidade])</f>
        <v>0</v>
      </c>
      <c r="G37762" s="32" t="str" cm="1">
        <f t="array" ref="G37762">IF(F37762="","",SUM(_xlfn._xlws.FILTER(Balanço[Quantidade],(Balanço[Estoque]=Back!$E$3)*(Balanço[Material]=Back!F37762))))</f>
        <v/>
      </c>
    </row>
    <row r="37763" spans="2:7">
      <c r="B37763" s="32">
        <f>SUMIF(Balanço[Estoque],Back!A37763,Balanço[Quantidade])</f>
        <v>0</v>
      </c>
      <c r="G37763" s="32" t="str" cm="1">
        <f t="array" ref="G37763">IF(F37763="","",SUM(_xlfn._xlws.FILTER(Balanço[Quantidade],(Balanço[Estoque]=Back!$E$3)*(Balanço[Material]=Back!F37763))))</f>
        <v/>
      </c>
    </row>
    <row r="37764" spans="2:7">
      <c r="B37764" s="32">
        <f>SUMIF(Balanço[Estoque],Back!A37764,Balanço[Quantidade])</f>
        <v>0</v>
      </c>
      <c r="G37764" s="32" t="str" cm="1">
        <f t="array" ref="G37764">IF(F37764="","",SUM(_xlfn._xlws.FILTER(Balanço[Quantidade],(Balanço[Estoque]=Back!$E$3)*(Balanço[Material]=Back!F37764))))</f>
        <v/>
      </c>
    </row>
    <row r="37765" spans="2:7">
      <c r="B37765" s="32">
        <f>SUMIF(Balanço[Estoque],Back!A37765,Balanço[Quantidade])</f>
        <v>0</v>
      </c>
      <c r="G37765" s="32" t="str" cm="1">
        <f t="array" ref="G37765">IF(F37765="","",SUM(_xlfn._xlws.FILTER(Balanço[Quantidade],(Balanço[Estoque]=Back!$E$3)*(Balanço[Material]=Back!F37765))))</f>
        <v/>
      </c>
    </row>
    <row r="37766" spans="2:7">
      <c r="B37766" s="32">
        <f>SUMIF(Balanço[Estoque],Back!A37766,Balanço[Quantidade])</f>
        <v>0</v>
      </c>
      <c r="G37766" s="32" t="str" cm="1">
        <f t="array" ref="G37766">IF(F37766="","",SUM(_xlfn._xlws.FILTER(Balanço[Quantidade],(Balanço[Estoque]=Back!$E$3)*(Balanço[Material]=Back!F37766))))</f>
        <v/>
      </c>
    </row>
    <row r="37767" spans="2:7">
      <c r="B37767" s="32">
        <f>SUMIF(Balanço[Estoque],Back!A37767,Balanço[Quantidade])</f>
        <v>0</v>
      </c>
      <c r="G37767" s="32" t="str" cm="1">
        <f t="array" ref="G37767">IF(F37767="","",SUM(_xlfn._xlws.FILTER(Balanço[Quantidade],(Balanço[Estoque]=Back!$E$3)*(Balanço[Material]=Back!F37767))))</f>
        <v/>
      </c>
    </row>
    <row r="37768" spans="2:7">
      <c r="B37768" s="32">
        <f>SUMIF(Balanço[Estoque],Back!A37768,Balanço[Quantidade])</f>
        <v>0</v>
      </c>
      <c r="G37768" s="32" t="str" cm="1">
        <f t="array" ref="G37768">IF(F37768="","",SUM(_xlfn._xlws.FILTER(Balanço[Quantidade],(Balanço[Estoque]=Back!$E$3)*(Balanço[Material]=Back!F37768))))</f>
        <v/>
      </c>
    </row>
    <row r="37769" spans="2:7">
      <c r="B37769" s="32">
        <f>SUMIF(Balanço[Estoque],Back!A37769,Balanço[Quantidade])</f>
        <v>0</v>
      </c>
      <c r="G37769" s="32" t="str" cm="1">
        <f t="array" ref="G37769">IF(F37769="","",SUM(_xlfn._xlws.FILTER(Balanço[Quantidade],(Balanço[Estoque]=Back!$E$3)*(Balanço[Material]=Back!F37769))))</f>
        <v/>
      </c>
    </row>
    <row r="37770" spans="2:7">
      <c r="B37770" s="32">
        <f>SUMIF(Balanço[Estoque],Back!A37770,Balanço[Quantidade])</f>
        <v>0</v>
      </c>
      <c r="G37770" s="32" t="str" cm="1">
        <f t="array" ref="G37770">IF(F37770="","",SUM(_xlfn._xlws.FILTER(Balanço[Quantidade],(Balanço[Estoque]=Back!$E$3)*(Balanço[Material]=Back!F37770))))</f>
        <v/>
      </c>
    </row>
    <row r="37771" spans="2:7">
      <c r="B37771" s="32">
        <f>SUMIF(Balanço[Estoque],Back!A37771,Balanço[Quantidade])</f>
        <v>0</v>
      </c>
      <c r="G37771" s="32" t="str" cm="1">
        <f t="array" ref="G37771">IF(F37771="","",SUM(_xlfn._xlws.FILTER(Balanço[Quantidade],(Balanço[Estoque]=Back!$E$3)*(Balanço[Material]=Back!F37771))))</f>
        <v/>
      </c>
    </row>
    <row r="37772" spans="2:7">
      <c r="B37772" s="32">
        <f>SUMIF(Balanço[Estoque],Back!A37772,Balanço[Quantidade])</f>
        <v>0</v>
      </c>
      <c r="G37772" s="32" t="str" cm="1">
        <f t="array" ref="G37772">IF(F37772="","",SUM(_xlfn._xlws.FILTER(Balanço[Quantidade],(Balanço[Estoque]=Back!$E$3)*(Balanço[Material]=Back!F37772))))</f>
        <v/>
      </c>
    </row>
    <row r="37773" spans="2:7">
      <c r="B37773" s="32">
        <f>SUMIF(Balanço[Estoque],Back!A37773,Balanço[Quantidade])</f>
        <v>0</v>
      </c>
      <c r="G37773" s="32" t="str" cm="1">
        <f t="array" ref="G37773">IF(F37773="","",SUM(_xlfn._xlws.FILTER(Balanço[Quantidade],(Balanço[Estoque]=Back!$E$3)*(Balanço[Material]=Back!F37773))))</f>
        <v/>
      </c>
    </row>
    <row r="37774" spans="2:7">
      <c r="B37774" s="32">
        <f>SUMIF(Balanço[Estoque],Back!A37774,Balanço[Quantidade])</f>
        <v>0</v>
      </c>
      <c r="G37774" s="32" t="str" cm="1">
        <f t="array" ref="G37774">IF(F37774="","",SUM(_xlfn._xlws.FILTER(Balanço[Quantidade],(Balanço[Estoque]=Back!$E$3)*(Balanço[Material]=Back!F37774))))</f>
        <v/>
      </c>
    </row>
    <row r="37775" spans="2:7">
      <c r="B37775" s="32">
        <f>SUMIF(Balanço[Estoque],Back!A37775,Balanço[Quantidade])</f>
        <v>0</v>
      </c>
      <c r="G37775" s="32" t="str" cm="1">
        <f t="array" ref="G37775">IF(F37775="","",SUM(_xlfn._xlws.FILTER(Balanço[Quantidade],(Balanço[Estoque]=Back!$E$3)*(Balanço[Material]=Back!F37775))))</f>
        <v/>
      </c>
    </row>
    <row r="37776" spans="2:7">
      <c r="B37776" s="32">
        <f>SUMIF(Balanço[Estoque],Back!A37776,Balanço[Quantidade])</f>
        <v>0</v>
      </c>
      <c r="G37776" s="32" t="str" cm="1">
        <f t="array" ref="G37776">IF(F37776="","",SUM(_xlfn._xlws.FILTER(Balanço[Quantidade],(Balanço[Estoque]=Back!$E$3)*(Balanço[Material]=Back!F37776))))</f>
        <v/>
      </c>
    </row>
    <row r="37777" spans="2:7">
      <c r="B37777" s="32">
        <f>SUMIF(Balanço[Estoque],Back!A37777,Balanço[Quantidade])</f>
        <v>0</v>
      </c>
      <c r="G37777" s="32" t="str" cm="1">
        <f t="array" ref="G37777">IF(F37777="","",SUM(_xlfn._xlws.FILTER(Balanço[Quantidade],(Balanço[Estoque]=Back!$E$3)*(Balanço[Material]=Back!F37777))))</f>
        <v/>
      </c>
    </row>
    <row r="37778" spans="2:7">
      <c r="B37778" s="32">
        <f>SUMIF(Balanço[Estoque],Back!A37778,Balanço[Quantidade])</f>
        <v>0</v>
      </c>
      <c r="G37778" s="32" t="str" cm="1">
        <f t="array" ref="G37778">IF(F37778="","",SUM(_xlfn._xlws.FILTER(Balanço[Quantidade],(Balanço[Estoque]=Back!$E$3)*(Balanço[Material]=Back!F37778))))</f>
        <v/>
      </c>
    </row>
    <row r="37779" spans="2:7">
      <c r="B37779" s="32">
        <f>SUMIF(Balanço[Estoque],Back!A37779,Balanço[Quantidade])</f>
        <v>0</v>
      </c>
      <c r="G37779" s="32" t="str" cm="1">
        <f t="array" ref="G37779">IF(F37779="","",SUM(_xlfn._xlws.FILTER(Balanço[Quantidade],(Balanço[Estoque]=Back!$E$3)*(Balanço[Material]=Back!F37779))))</f>
        <v/>
      </c>
    </row>
    <row r="37780" spans="2:7">
      <c r="B37780" s="32">
        <f>SUMIF(Balanço[Estoque],Back!A37780,Balanço[Quantidade])</f>
        <v>0</v>
      </c>
      <c r="G37780" s="32" t="str" cm="1">
        <f t="array" ref="G37780">IF(F37780="","",SUM(_xlfn._xlws.FILTER(Balanço[Quantidade],(Balanço[Estoque]=Back!$E$3)*(Balanço[Material]=Back!F37780))))</f>
        <v/>
      </c>
    </row>
    <row r="37781" spans="2:7">
      <c r="B37781" s="32">
        <f>SUMIF(Balanço[Estoque],Back!A37781,Balanço[Quantidade])</f>
        <v>0</v>
      </c>
      <c r="G37781" s="32" t="str" cm="1">
        <f t="array" ref="G37781">IF(F37781="","",SUM(_xlfn._xlws.FILTER(Balanço[Quantidade],(Balanço[Estoque]=Back!$E$3)*(Balanço[Material]=Back!F37781))))</f>
        <v/>
      </c>
    </row>
    <row r="37782" spans="2:7">
      <c r="B37782" s="32">
        <f>SUMIF(Balanço[Estoque],Back!A37782,Balanço[Quantidade])</f>
        <v>0</v>
      </c>
      <c r="G37782" s="32" t="str" cm="1">
        <f t="array" ref="G37782">IF(F37782="","",SUM(_xlfn._xlws.FILTER(Balanço[Quantidade],(Balanço[Estoque]=Back!$E$3)*(Balanço[Material]=Back!F37782))))</f>
        <v/>
      </c>
    </row>
    <row r="37783" spans="2:7">
      <c r="B37783" s="32">
        <f>SUMIF(Balanço[Estoque],Back!A37783,Balanço[Quantidade])</f>
        <v>0</v>
      </c>
      <c r="G37783" s="32" t="str" cm="1">
        <f t="array" ref="G37783">IF(F37783="","",SUM(_xlfn._xlws.FILTER(Balanço[Quantidade],(Balanço[Estoque]=Back!$E$3)*(Balanço[Material]=Back!F37783))))</f>
        <v/>
      </c>
    </row>
    <row r="37784" spans="2:7">
      <c r="B37784" s="32">
        <f>SUMIF(Balanço[Estoque],Back!A37784,Balanço[Quantidade])</f>
        <v>0</v>
      </c>
      <c r="G37784" s="32" t="str" cm="1">
        <f t="array" ref="G37784">IF(F37784="","",SUM(_xlfn._xlws.FILTER(Balanço[Quantidade],(Balanço[Estoque]=Back!$E$3)*(Balanço[Material]=Back!F37784))))</f>
        <v/>
      </c>
    </row>
    <row r="37785" spans="2:7">
      <c r="B37785" s="32">
        <f>SUMIF(Balanço[Estoque],Back!A37785,Balanço[Quantidade])</f>
        <v>0</v>
      </c>
      <c r="G37785" s="32" t="str" cm="1">
        <f t="array" ref="G37785">IF(F37785="","",SUM(_xlfn._xlws.FILTER(Balanço[Quantidade],(Balanço[Estoque]=Back!$E$3)*(Balanço[Material]=Back!F37785))))</f>
        <v/>
      </c>
    </row>
    <row r="37786" spans="2:7">
      <c r="B37786" s="32">
        <f>SUMIF(Balanço[Estoque],Back!A37786,Balanço[Quantidade])</f>
        <v>0</v>
      </c>
      <c r="G37786" s="32" t="str" cm="1">
        <f t="array" ref="G37786">IF(F37786="","",SUM(_xlfn._xlws.FILTER(Balanço[Quantidade],(Balanço[Estoque]=Back!$E$3)*(Balanço[Material]=Back!F37786))))</f>
        <v/>
      </c>
    </row>
    <row r="37787" spans="2:7">
      <c r="B37787" s="32">
        <f>SUMIF(Balanço[Estoque],Back!A37787,Balanço[Quantidade])</f>
        <v>0</v>
      </c>
      <c r="G37787" s="32" t="str" cm="1">
        <f t="array" ref="G37787">IF(F37787="","",SUM(_xlfn._xlws.FILTER(Balanço[Quantidade],(Balanço[Estoque]=Back!$E$3)*(Balanço[Material]=Back!F37787))))</f>
        <v/>
      </c>
    </row>
    <row r="37788" spans="2:7">
      <c r="B37788" s="32">
        <f>SUMIF(Balanço[Estoque],Back!A37788,Balanço[Quantidade])</f>
        <v>0</v>
      </c>
      <c r="G37788" s="32" t="str" cm="1">
        <f t="array" ref="G37788">IF(F37788="","",SUM(_xlfn._xlws.FILTER(Balanço[Quantidade],(Balanço[Estoque]=Back!$E$3)*(Balanço[Material]=Back!F37788))))</f>
        <v/>
      </c>
    </row>
    <row r="37789" spans="2:7">
      <c r="B37789" s="32">
        <f>SUMIF(Balanço[Estoque],Back!A37789,Balanço[Quantidade])</f>
        <v>0</v>
      </c>
      <c r="G37789" s="32" t="str" cm="1">
        <f t="array" ref="G37789">IF(F37789="","",SUM(_xlfn._xlws.FILTER(Balanço[Quantidade],(Balanço[Estoque]=Back!$E$3)*(Balanço[Material]=Back!F37789))))</f>
        <v/>
      </c>
    </row>
    <row r="37790" spans="2:7">
      <c r="B37790" s="32">
        <f>SUMIF(Balanço[Estoque],Back!A37790,Balanço[Quantidade])</f>
        <v>0</v>
      </c>
      <c r="G37790" s="32" t="str" cm="1">
        <f t="array" ref="G37790">IF(F37790="","",SUM(_xlfn._xlws.FILTER(Balanço[Quantidade],(Balanço[Estoque]=Back!$E$3)*(Balanço[Material]=Back!F37790))))</f>
        <v/>
      </c>
    </row>
    <row r="37791" spans="2:7">
      <c r="B37791" s="32">
        <f>SUMIF(Balanço[Estoque],Back!A37791,Balanço[Quantidade])</f>
        <v>0</v>
      </c>
      <c r="G37791" s="32" t="str" cm="1">
        <f t="array" ref="G37791">IF(F37791="","",SUM(_xlfn._xlws.FILTER(Balanço[Quantidade],(Balanço[Estoque]=Back!$E$3)*(Balanço[Material]=Back!F37791))))</f>
        <v/>
      </c>
    </row>
    <row r="37792" spans="2:7">
      <c r="B37792" s="32">
        <f>SUMIF(Balanço[Estoque],Back!A37792,Balanço[Quantidade])</f>
        <v>0</v>
      </c>
      <c r="G37792" s="32" t="str" cm="1">
        <f t="array" ref="G37792">IF(F37792="","",SUM(_xlfn._xlws.FILTER(Balanço[Quantidade],(Balanço[Estoque]=Back!$E$3)*(Balanço[Material]=Back!F37792))))</f>
        <v/>
      </c>
    </row>
    <row r="37793" spans="2:7">
      <c r="B37793" s="32">
        <f>SUMIF(Balanço[Estoque],Back!A37793,Balanço[Quantidade])</f>
        <v>0</v>
      </c>
      <c r="G37793" s="32" t="str" cm="1">
        <f t="array" ref="G37793">IF(F37793="","",SUM(_xlfn._xlws.FILTER(Balanço[Quantidade],(Balanço[Estoque]=Back!$E$3)*(Balanço[Material]=Back!F37793))))</f>
        <v/>
      </c>
    </row>
    <row r="37794" spans="2:7">
      <c r="B37794" s="32">
        <f>SUMIF(Balanço[Estoque],Back!A37794,Balanço[Quantidade])</f>
        <v>0</v>
      </c>
      <c r="G37794" s="32" t="str" cm="1">
        <f t="array" ref="G37794">IF(F37794="","",SUM(_xlfn._xlws.FILTER(Balanço[Quantidade],(Balanço[Estoque]=Back!$E$3)*(Balanço[Material]=Back!F37794))))</f>
        <v/>
      </c>
    </row>
    <row r="37795" spans="2:7">
      <c r="B37795" s="32">
        <f>SUMIF(Balanço[Estoque],Back!A37795,Balanço[Quantidade])</f>
        <v>0</v>
      </c>
      <c r="G37795" s="32" t="str" cm="1">
        <f t="array" ref="G37795">IF(F37795="","",SUM(_xlfn._xlws.FILTER(Balanço[Quantidade],(Balanço[Estoque]=Back!$E$3)*(Balanço[Material]=Back!F37795))))</f>
        <v/>
      </c>
    </row>
    <row r="37796" spans="2:7">
      <c r="B37796" s="32">
        <f>SUMIF(Balanço[Estoque],Back!A37796,Balanço[Quantidade])</f>
        <v>0</v>
      </c>
      <c r="G37796" s="32" t="str" cm="1">
        <f t="array" ref="G37796">IF(F37796="","",SUM(_xlfn._xlws.FILTER(Balanço[Quantidade],(Balanço[Estoque]=Back!$E$3)*(Balanço[Material]=Back!F37796))))</f>
        <v/>
      </c>
    </row>
    <row r="37797" spans="2:7">
      <c r="B37797" s="32">
        <f>SUMIF(Balanço[Estoque],Back!A37797,Balanço[Quantidade])</f>
        <v>0</v>
      </c>
      <c r="G37797" s="32" t="str" cm="1">
        <f t="array" ref="G37797">IF(F37797="","",SUM(_xlfn._xlws.FILTER(Balanço[Quantidade],(Balanço[Estoque]=Back!$E$3)*(Balanço[Material]=Back!F37797))))</f>
        <v/>
      </c>
    </row>
    <row r="37798" spans="2:7">
      <c r="B37798" s="32">
        <f>SUMIF(Balanço[Estoque],Back!A37798,Balanço[Quantidade])</f>
        <v>0</v>
      </c>
      <c r="G37798" s="32" t="str" cm="1">
        <f t="array" ref="G37798">IF(F37798="","",SUM(_xlfn._xlws.FILTER(Balanço[Quantidade],(Balanço[Estoque]=Back!$E$3)*(Balanço[Material]=Back!F37798))))</f>
        <v/>
      </c>
    </row>
    <row r="37799" spans="2:7">
      <c r="B37799" s="32">
        <f>SUMIF(Balanço[Estoque],Back!A37799,Balanço[Quantidade])</f>
        <v>0</v>
      </c>
      <c r="G37799" s="32" t="str" cm="1">
        <f t="array" ref="G37799">IF(F37799="","",SUM(_xlfn._xlws.FILTER(Balanço[Quantidade],(Balanço[Estoque]=Back!$E$3)*(Balanço[Material]=Back!F37799))))</f>
        <v/>
      </c>
    </row>
    <row r="37800" spans="2:7">
      <c r="B37800" s="32">
        <f>SUMIF(Balanço[Estoque],Back!A37800,Balanço[Quantidade])</f>
        <v>0</v>
      </c>
      <c r="G37800" s="32" t="str" cm="1">
        <f t="array" ref="G37800">IF(F37800="","",SUM(_xlfn._xlws.FILTER(Balanço[Quantidade],(Balanço[Estoque]=Back!$E$3)*(Balanço[Material]=Back!F37800))))</f>
        <v/>
      </c>
    </row>
    <row r="37801" spans="2:7">
      <c r="B37801" s="32">
        <f>SUMIF(Balanço[Estoque],Back!A37801,Balanço[Quantidade])</f>
        <v>0</v>
      </c>
      <c r="G37801" s="32" t="str" cm="1">
        <f t="array" ref="G37801">IF(F37801="","",SUM(_xlfn._xlws.FILTER(Balanço[Quantidade],(Balanço[Estoque]=Back!$E$3)*(Balanço[Material]=Back!F37801))))</f>
        <v/>
      </c>
    </row>
    <row r="37802" spans="2:7">
      <c r="B37802" s="32">
        <f>SUMIF(Balanço[Estoque],Back!A37802,Balanço[Quantidade])</f>
        <v>0</v>
      </c>
      <c r="G37802" s="32" t="str" cm="1">
        <f t="array" ref="G37802">IF(F37802="","",SUM(_xlfn._xlws.FILTER(Balanço[Quantidade],(Balanço[Estoque]=Back!$E$3)*(Balanço[Material]=Back!F37802))))</f>
        <v/>
      </c>
    </row>
    <row r="37803" spans="2:7">
      <c r="B37803" s="32">
        <f>SUMIF(Balanço[Estoque],Back!A37803,Balanço[Quantidade])</f>
        <v>0</v>
      </c>
      <c r="G37803" s="32" t="str" cm="1">
        <f t="array" ref="G37803">IF(F37803="","",SUM(_xlfn._xlws.FILTER(Balanço[Quantidade],(Balanço[Estoque]=Back!$E$3)*(Balanço[Material]=Back!F37803))))</f>
        <v/>
      </c>
    </row>
    <row r="37804" spans="2:7">
      <c r="B37804" s="32">
        <f>SUMIF(Balanço[Estoque],Back!A37804,Balanço[Quantidade])</f>
        <v>0</v>
      </c>
      <c r="G37804" s="32" t="str" cm="1">
        <f t="array" ref="G37804">IF(F37804="","",SUM(_xlfn._xlws.FILTER(Balanço[Quantidade],(Balanço[Estoque]=Back!$E$3)*(Balanço[Material]=Back!F37804))))</f>
        <v/>
      </c>
    </row>
    <row r="37805" spans="2:7">
      <c r="B37805" s="32">
        <f>SUMIF(Balanço[Estoque],Back!A37805,Balanço[Quantidade])</f>
        <v>0</v>
      </c>
      <c r="G37805" s="32" t="str" cm="1">
        <f t="array" ref="G37805">IF(F37805="","",SUM(_xlfn._xlws.FILTER(Balanço[Quantidade],(Balanço[Estoque]=Back!$E$3)*(Balanço[Material]=Back!F37805))))</f>
        <v/>
      </c>
    </row>
    <row r="37806" spans="2:7">
      <c r="B37806" s="32">
        <f>SUMIF(Balanço[Estoque],Back!A37806,Balanço[Quantidade])</f>
        <v>0</v>
      </c>
      <c r="G37806" s="32" t="str" cm="1">
        <f t="array" ref="G37806">IF(F37806="","",SUM(_xlfn._xlws.FILTER(Balanço[Quantidade],(Balanço[Estoque]=Back!$E$3)*(Balanço[Material]=Back!F37806))))</f>
        <v/>
      </c>
    </row>
    <row r="37807" spans="2:7">
      <c r="B37807" s="32">
        <f>SUMIF(Balanço[Estoque],Back!A37807,Balanço[Quantidade])</f>
        <v>0</v>
      </c>
      <c r="G37807" s="32" t="str" cm="1">
        <f t="array" ref="G37807">IF(F37807="","",SUM(_xlfn._xlws.FILTER(Balanço[Quantidade],(Balanço[Estoque]=Back!$E$3)*(Balanço[Material]=Back!F37807))))</f>
        <v/>
      </c>
    </row>
    <row r="37808" spans="2:7">
      <c r="B37808" s="32">
        <f>SUMIF(Balanço[Estoque],Back!A37808,Balanço[Quantidade])</f>
        <v>0</v>
      </c>
      <c r="G37808" s="32" t="str" cm="1">
        <f t="array" ref="G37808">IF(F37808="","",SUM(_xlfn._xlws.FILTER(Balanço[Quantidade],(Balanço[Estoque]=Back!$E$3)*(Balanço[Material]=Back!F37808))))</f>
        <v/>
      </c>
    </row>
    <row r="37809" spans="2:7">
      <c r="B37809" s="32">
        <f>SUMIF(Balanço[Estoque],Back!A37809,Balanço[Quantidade])</f>
        <v>0</v>
      </c>
      <c r="G37809" s="32" t="str" cm="1">
        <f t="array" ref="G37809">IF(F37809="","",SUM(_xlfn._xlws.FILTER(Balanço[Quantidade],(Balanço[Estoque]=Back!$E$3)*(Balanço[Material]=Back!F37809))))</f>
        <v/>
      </c>
    </row>
    <row r="37810" spans="2:7">
      <c r="B37810" s="32">
        <f>SUMIF(Balanço[Estoque],Back!A37810,Balanço[Quantidade])</f>
        <v>0</v>
      </c>
      <c r="G37810" s="32" t="str" cm="1">
        <f t="array" ref="G37810">IF(F37810="","",SUM(_xlfn._xlws.FILTER(Balanço[Quantidade],(Balanço[Estoque]=Back!$E$3)*(Balanço[Material]=Back!F37810))))</f>
        <v/>
      </c>
    </row>
    <row r="37811" spans="2:7">
      <c r="B37811" s="32">
        <f>SUMIF(Balanço[Estoque],Back!A37811,Balanço[Quantidade])</f>
        <v>0</v>
      </c>
      <c r="G37811" s="32" t="str" cm="1">
        <f t="array" ref="G37811">IF(F37811="","",SUM(_xlfn._xlws.FILTER(Balanço[Quantidade],(Balanço[Estoque]=Back!$E$3)*(Balanço[Material]=Back!F37811))))</f>
        <v/>
      </c>
    </row>
    <row r="37812" spans="2:7">
      <c r="B37812" s="32">
        <f>SUMIF(Balanço[Estoque],Back!A37812,Balanço[Quantidade])</f>
        <v>0</v>
      </c>
      <c r="G37812" s="32" t="str" cm="1">
        <f t="array" ref="G37812">IF(F37812="","",SUM(_xlfn._xlws.FILTER(Balanço[Quantidade],(Balanço[Estoque]=Back!$E$3)*(Balanço[Material]=Back!F37812))))</f>
        <v/>
      </c>
    </row>
    <row r="37813" spans="2:7">
      <c r="B37813" s="32">
        <f>SUMIF(Balanço[Estoque],Back!A37813,Balanço[Quantidade])</f>
        <v>0</v>
      </c>
      <c r="G37813" s="32" t="str" cm="1">
        <f t="array" ref="G37813">IF(F37813="","",SUM(_xlfn._xlws.FILTER(Balanço[Quantidade],(Balanço[Estoque]=Back!$E$3)*(Balanço[Material]=Back!F37813))))</f>
        <v/>
      </c>
    </row>
    <row r="37814" spans="2:7">
      <c r="B37814" s="32">
        <f>SUMIF(Balanço[Estoque],Back!A37814,Balanço[Quantidade])</f>
        <v>0</v>
      </c>
      <c r="G37814" s="32" t="str" cm="1">
        <f t="array" ref="G37814">IF(F37814="","",SUM(_xlfn._xlws.FILTER(Balanço[Quantidade],(Balanço[Estoque]=Back!$E$3)*(Balanço[Material]=Back!F37814))))</f>
        <v/>
      </c>
    </row>
    <row r="37815" spans="2:7">
      <c r="B37815" s="32">
        <f>SUMIF(Balanço[Estoque],Back!A37815,Balanço[Quantidade])</f>
        <v>0</v>
      </c>
      <c r="G37815" s="32" t="str" cm="1">
        <f t="array" ref="G37815">IF(F37815="","",SUM(_xlfn._xlws.FILTER(Balanço[Quantidade],(Balanço[Estoque]=Back!$E$3)*(Balanço[Material]=Back!F37815))))</f>
        <v/>
      </c>
    </row>
    <row r="37816" spans="2:7">
      <c r="B37816" s="32">
        <f>SUMIF(Balanço[Estoque],Back!A37816,Balanço[Quantidade])</f>
        <v>0</v>
      </c>
      <c r="G37816" s="32" t="str" cm="1">
        <f t="array" ref="G37816">IF(F37816="","",SUM(_xlfn._xlws.FILTER(Balanço[Quantidade],(Balanço[Estoque]=Back!$E$3)*(Balanço[Material]=Back!F37816))))</f>
        <v/>
      </c>
    </row>
    <row r="37817" spans="2:7">
      <c r="B37817" s="32">
        <f>SUMIF(Balanço[Estoque],Back!A37817,Balanço[Quantidade])</f>
        <v>0</v>
      </c>
      <c r="G37817" s="32" t="str" cm="1">
        <f t="array" ref="G37817">IF(F37817="","",SUM(_xlfn._xlws.FILTER(Balanço[Quantidade],(Balanço[Estoque]=Back!$E$3)*(Balanço[Material]=Back!F37817))))</f>
        <v/>
      </c>
    </row>
    <row r="37818" spans="2:7">
      <c r="B37818" s="32">
        <f>SUMIF(Balanço[Estoque],Back!A37818,Balanço[Quantidade])</f>
        <v>0</v>
      </c>
      <c r="G37818" s="32" t="str" cm="1">
        <f t="array" ref="G37818">IF(F37818="","",SUM(_xlfn._xlws.FILTER(Balanço[Quantidade],(Balanço[Estoque]=Back!$E$3)*(Balanço[Material]=Back!F37818))))</f>
        <v/>
      </c>
    </row>
    <row r="37819" spans="2:7">
      <c r="B37819" s="32">
        <f>SUMIF(Balanço[Estoque],Back!A37819,Balanço[Quantidade])</f>
        <v>0</v>
      </c>
      <c r="G37819" s="32" t="str" cm="1">
        <f t="array" ref="G37819">IF(F37819="","",SUM(_xlfn._xlws.FILTER(Balanço[Quantidade],(Balanço[Estoque]=Back!$E$3)*(Balanço[Material]=Back!F37819))))</f>
        <v/>
      </c>
    </row>
    <row r="37820" spans="2:7">
      <c r="B37820" s="32">
        <f>SUMIF(Balanço[Estoque],Back!A37820,Balanço[Quantidade])</f>
        <v>0</v>
      </c>
      <c r="G37820" s="32" t="str" cm="1">
        <f t="array" ref="G37820">IF(F37820="","",SUM(_xlfn._xlws.FILTER(Balanço[Quantidade],(Balanço[Estoque]=Back!$E$3)*(Balanço[Material]=Back!F37820))))</f>
        <v/>
      </c>
    </row>
    <row r="37821" spans="2:7">
      <c r="B37821" s="32">
        <f>SUMIF(Balanço[Estoque],Back!A37821,Balanço[Quantidade])</f>
        <v>0</v>
      </c>
      <c r="G37821" s="32" t="str" cm="1">
        <f t="array" ref="G37821">IF(F37821="","",SUM(_xlfn._xlws.FILTER(Balanço[Quantidade],(Balanço[Estoque]=Back!$E$3)*(Balanço[Material]=Back!F37821))))</f>
        <v/>
      </c>
    </row>
    <row r="37822" spans="2:7">
      <c r="B37822" s="32">
        <f>SUMIF(Balanço[Estoque],Back!A37822,Balanço[Quantidade])</f>
        <v>0</v>
      </c>
      <c r="G37822" s="32" t="str" cm="1">
        <f t="array" ref="G37822">IF(F37822="","",SUM(_xlfn._xlws.FILTER(Balanço[Quantidade],(Balanço[Estoque]=Back!$E$3)*(Balanço[Material]=Back!F37822))))</f>
        <v/>
      </c>
    </row>
    <row r="37823" spans="2:7">
      <c r="B37823" s="32">
        <f>SUMIF(Balanço[Estoque],Back!A37823,Balanço[Quantidade])</f>
        <v>0</v>
      </c>
      <c r="G37823" s="32" t="str" cm="1">
        <f t="array" ref="G37823">IF(F37823="","",SUM(_xlfn._xlws.FILTER(Balanço[Quantidade],(Balanço[Estoque]=Back!$E$3)*(Balanço[Material]=Back!F37823))))</f>
        <v/>
      </c>
    </row>
    <row r="37824" spans="2:7">
      <c r="B37824" s="32">
        <f>SUMIF(Balanço[Estoque],Back!A37824,Balanço[Quantidade])</f>
        <v>0</v>
      </c>
      <c r="G37824" s="32" t="str" cm="1">
        <f t="array" ref="G37824">IF(F37824="","",SUM(_xlfn._xlws.FILTER(Balanço[Quantidade],(Balanço[Estoque]=Back!$E$3)*(Balanço[Material]=Back!F37824))))</f>
        <v/>
      </c>
    </row>
    <row r="37825" spans="2:7">
      <c r="B37825" s="32">
        <f>SUMIF(Balanço[Estoque],Back!A37825,Balanço[Quantidade])</f>
        <v>0</v>
      </c>
      <c r="G37825" s="32" t="str" cm="1">
        <f t="array" ref="G37825">IF(F37825="","",SUM(_xlfn._xlws.FILTER(Balanço[Quantidade],(Balanço[Estoque]=Back!$E$3)*(Balanço[Material]=Back!F37825))))</f>
        <v/>
      </c>
    </row>
    <row r="37826" spans="2:7">
      <c r="B37826" s="32">
        <f>SUMIF(Balanço[Estoque],Back!A37826,Balanço[Quantidade])</f>
        <v>0</v>
      </c>
      <c r="G37826" s="32" t="str" cm="1">
        <f t="array" ref="G37826">IF(F37826="","",SUM(_xlfn._xlws.FILTER(Balanço[Quantidade],(Balanço[Estoque]=Back!$E$3)*(Balanço[Material]=Back!F37826))))</f>
        <v/>
      </c>
    </row>
    <row r="37827" spans="2:7">
      <c r="B37827" s="32">
        <f>SUMIF(Balanço[Estoque],Back!A37827,Balanço[Quantidade])</f>
        <v>0</v>
      </c>
      <c r="G37827" s="32" t="str" cm="1">
        <f t="array" ref="G37827">IF(F37827="","",SUM(_xlfn._xlws.FILTER(Balanço[Quantidade],(Balanço[Estoque]=Back!$E$3)*(Balanço[Material]=Back!F37827))))</f>
        <v/>
      </c>
    </row>
    <row r="37828" spans="2:7">
      <c r="B37828" s="32">
        <f>SUMIF(Balanço[Estoque],Back!A37828,Balanço[Quantidade])</f>
        <v>0</v>
      </c>
      <c r="G37828" s="32" t="str" cm="1">
        <f t="array" ref="G37828">IF(F37828="","",SUM(_xlfn._xlws.FILTER(Balanço[Quantidade],(Balanço[Estoque]=Back!$E$3)*(Balanço[Material]=Back!F37828))))</f>
        <v/>
      </c>
    </row>
    <row r="37829" spans="2:7">
      <c r="B37829" s="32">
        <f>SUMIF(Balanço[Estoque],Back!A37829,Balanço[Quantidade])</f>
        <v>0</v>
      </c>
      <c r="G37829" s="32" t="str" cm="1">
        <f t="array" ref="G37829">IF(F37829="","",SUM(_xlfn._xlws.FILTER(Balanço[Quantidade],(Balanço[Estoque]=Back!$E$3)*(Balanço[Material]=Back!F37829))))</f>
        <v/>
      </c>
    </row>
    <row r="37830" spans="2:7">
      <c r="B37830" s="32">
        <f>SUMIF(Balanço[Estoque],Back!A37830,Balanço[Quantidade])</f>
        <v>0</v>
      </c>
      <c r="G37830" s="32" t="str" cm="1">
        <f t="array" ref="G37830">IF(F37830="","",SUM(_xlfn._xlws.FILTER(Balanço[Quantidade],(Balanço[Estoque]=Back!$E$3)*(Balanço[Material]=Back!F37830))))</f>
        <v/>
      </c>
    </row>
    <row r="37831" spans="2:7">
      <c r="B37831" s="32">
        <f>SUMIF(Balanço[Estoque],Back!A37831,Balanço[Quantidade])</f>
        <v>0</v>
      </c>
      <c r="G37831" s="32" t="str" cm="1">
        <f t="array" ref="G37831">IF(F37831="","",SUM(_xlfn._xlws.FILTER(Balanço[Quantidade],(Balanço[Estoque]=Back!$E$3)*(Balanço[Material]=Back!F37831))))</f>
        <v/>
      </c>
    </row>
    <row r="37832" spans="2:7">
      <c r="B37832" s="32">
        <f>SUMIF(Balanço[Estoque],Back!A37832,Balanço[Quantidade])</f>
        <v>0</v>
      </c>
      <c r="G37832" s="32" t="str" cm="1">
        <f t="array" ref="G37832">IF(F37832="","",SUM(_xlfn._xlws.FILTER(Balanço[Quantidade],(Balanço[Estoque]=Back!$E$3)*(Balanço[Material]=Back!F37832))))</f>
        <v/>
      </c>
    </row>
    <row r="37833" spans="2:7">
      <c r="B37833" s="32">
        <f>SUMIF(Balanço[Estoque],Back!A37833,Balanço[Quantidade])</f>
        <v>0</v>
      </c>
      <c r="G37833" s="32" t="str" cm="1">
        <f t="array" ref="G37833">IF(F37833="","",SUM(_xlfn._xlws.FILTER(Balanço[Quantidade],(Balanço[Estoque]=Back!$E$3)*(Balanço[Material]=Back!F37833))))</f>
        <v/>
      </c>
    </row>
    <row r="37834" spans="2:7">
      <c r="B37834" s="32">
        <f>SUMIF(Balanço[Estoque],Back!A37834,Balanço[Quantidade])</f>
        <v>0</v>
      </c>
      <c r="G37834" s="32" t="str" cm="1">
        <f t="array" ref="G37834">IF(F37834="","",SUM(_xlfn._xlws.FILTER(Balanço[Quantidade],(Balanço[Estoque]=Back!$E$3)*(Balanço[Material]=Back!F37834))))</f>
        <v/>
      </c>
    </row>
    <row r="37835" spans="2:7">
      <c r="B37835" s="32">
        <f>SUMIF(Balanço[Estoque],Back!A37835,Balanço[Quantidade])</f>
        <v>0</v>
      </c>
      <c r="G37835" s="32" t="str" cm="1">
        <f t="array" ref="G37835">IF(F37835="","",SUM(_xlfn._xlws.FILTER(Balanço[Quantidade],(Balanço[Estoque]=Back!$E$3)*(Balanço[Material]=Back!F37835))))</f>
        <v/>
      </c>
    </row>
    <row r="37836" spans="2:7">
      <c r="B37836" s="32">
        <f>SUMIF(Balanço[Estoque],Back!A37836,Balanço[Quantidade])</f>
        <v>0</v>
      </c>
      <c r="G37836" s="32" t="str" cm="1">
        <f t="array" ref="G37836">IF(F37836="","",SUM(_xlfn._xlws.FILTER(Balanço[Quantidade],(Balanço[Estoque]=Back!$E$3)*(Balanço[Material]=Back!F37836))))</f>
        <v/>
      </c>
    </row>
    <row r="37837" spans="2:7">
      <c r="B37837" s="32">
        <f>SUMIF(Balanço[Estoque],Back!A37837,Balanço[Quantidade])</f>
        <v>0</v>
      </c>
      <c r="G37837" s="32" t="str" cm="1">
        <f t="array" ref="G37837">IF(F37837="","",SUM(_xlfn._xlws.FILTER(Balanço[Quantidade],(Balanço[Estoque]=Back!$E$3)*(Balanço[Material]=Back!F37837))))</f>
        <v/>
      </c>
    </row>
    <row r="37838" spans="2:7">
      <c r="B37838" s="32">
        <f>SUMIF(Balanço[Estoque],Back!A37838,Balanço[Quantidade])</f>
        <v>0</v>
      </c>
      <c r="G37838" s="32" t="str" cm="1">
        <f t="array" ref="G37838">IF(F37838="","",SUM(_xlfn._xlws.FILTER(Balanço[Quantidade],(Balanço[Estoque]=Back!$E$3)*(Balanço[Material]=Back!F37838))))</f>
        <v/>
      </c>
    </row>
    <row r="37839" spans="2:7">
      <c r="B37839" s="32">
        <f>SUMIF(Balanço[Estoque],Back!A37839,Balanço[Quantidade])</f>
        <v>0</v>
      </c>
      <c r="G37839" s="32" t="str" cm="1">
        <f t="array" ref="G37839">IF(F37839="","",SUM(_xlfn._xlws.FILTER(Balanço[Quantidade],(Balanço[Estoque]=Back!$E$3)*(Balanço[Material]=Back!F37839))))</f>
        <v/>
      </c>
    </row>
    <row r="37840" spans="2:7">
      <c r="B37840" s="32">
        <f>SUMIF(Balanço[Estoque],Back!A37840,Balanço[Quantidade])</f>
        <v>0</v>
      </c>
      <c r="G37840" s="32" t="str" cm="1">
        <f t="array" ref="G37840">IF(F37840="","",SUM(_xlfn._xlws.FILTER(Balanço[Quantidade],(Balanço[Estoque]=Back!$E$3)*(Balanço[Material]=Back!F37840))))</f>
        <v/>
      </c>
    </row>
    <row r="37841" spans="2:7">
      <c r="B37841" s="32">
        <f>SUMIF(Balanço[Estoque],Back!A37841,Balanço[Quantidade])</f>
        <v>0</v>
      </c>
      <c r="G37841" s="32" t="str" cm="1">
        <f t="array" ref="G37841">IF(F37841="","",SUM(_xlfn._xlws.FILTER(Balanço[Quantidade],(Balanço[Estoque]=Back!$E$3)*(Balanço[Material]=Back!F37841))))</f>
        <v/>
      </c>
    </row>
    <row r="37842" spans="2:7">
      <c r="B37842" s="32">
        <f>SUMIF(Balanço[Estoque],Back!A37842,Balanço[Quantidade])</f>
        <v>0</v>
      </c>
      <c r="G37842" s="32" t="str" cm="1">
        <f t="array" ref="G37842">IF(F37842="","",SUM(_xlfn._xlws.FILTER(Balanço[Quantidade],(Balanço[Estoque]=Back!$E$3)*(Balanço[Material]=Back!F37842))))</f>
        <v/>
      </c>
    </row>
    <row r="37843" spans="2:7">
      <c r="B37843" s="32">
        <f>SUMIF(Balanço[Estoque],Back!A37843,Balanço[Quantidade])</f>
        <v>0</v>
      </c>
      <c r="G37843" s="32" t="str" cm="1">
        <f t="array" ref="G37843">IF(F37843="","",SUM(_xlfn._xlws.FILTER(Balanço[Quantidade],(Balanço[Estoque]=Back!$E$3)*(Balanço[Material]=Back!F37843))))</f>
        <v/>
      </c>
    </row>
    <row r="37844" spans="2:7">
      <c r="B37844" s="32">
        <f>SUMIF(Balanço[Estoque],Back!A37844,Balanço[Quantidade])</f>
        <v>0</v>
      </c>
      <c r="G37844" s="32" t="str" cm="1">
        <f t="array" ref="G37844">IF(F37844="","",SUM(_xlfn._xlws.FILTER(Balanço[Quantidade],(Balanço[Estoque]=Back!$E$3)*(Balanço[Material]=Back!F37844))))</f>
        <v/>
      </c>
    </row>
    <row r="37845" spans="2:7">
      <c r="B37845" s="32">
        <f>SUMIF(Balanço[Estoque],Back!A37845,Balanço[Quantidade])</f>
        <v>0</v>
      </c>
      <c r="G37845" s="32" t="str" cm="1">
        <f t="array" ref="G37845">IF(F37845="","",SUM(_xlfn._xlws.FILTER(Balanço[Quantidade],(Balanço[Estoque]=Back!$E$3)*(Balanço[Material]=Back!F37845))))</f>
        <v/>
      </c>
    </row>
    <row r="37846" spans="2:7">
      <c r="B37846" s="32">
        <f>SUMIF(Balanço[Estoque],Back!A37846,Balanço[Quantidade])</f>
        <v>0</v>
      </c>
      <c r="G37846" s="32" t="str" cm="1">
        <f t="array" ref="G37846">IF(F37846="","",SUM(_xlfn._xlws.FILTER(Balanço[Quantidade],(Balanço[Estoque]=Back!$E$3)*(Balanço[Material]=Back!F37846))))</f>
        <v/>
      </c>
    </row>
    <row r="37847" spans="2:7">
      <c r="B37847" s="32">
        <f>SUMIF(Balanço[Estoque],Back!A37847,Balanço[Quantidade])</f>
        <v>0</v>
      </c>
      <c r="G37847" s="32" t="str" cm="1">
        <f t="array" ref="G37847">IF(F37847="","",SUM(_xlfn._xlws.FILTER(Balanço[Quantidade],(Balanço[Estoque]=Back!$E$3)*(Balanço[Material]=Back!F37847))))</f>
        <v/>
      </c>
    </row>
    <row r="37848" spans="2:7">
      <c r="B37848" s="32">
        <f>SUMIF(Balanço[Estoque],Back!A37848,Balanço[Quantidade])</f>
        <v>0</v>
      </c>
      <c r="G37848" s="32" t="str" cm="1">
        <f t="array" ref="G37848">IF(F37848="","",SUM(_xlfn._xlws.FILTER(Balanço[Quantidade],(Balanço[Estoque]=Back!$E$3)*(Balanço[Material]=Back!F37848))))</f>
        <v/>
      </c>
    </row>
    <row r="37849" spans="2:7">
      <c r="B37849" s="32">
        <f>SUMIF(Balanço[Estoque],Back!A37849,Balanço[Quantidade])</f>
        <v>0</v>
      </c>
      <c r="G37849" s="32" t="str" cm="1">
        <f t="array" ref="G37849">IF(F37849="","",SUM(_xlfn._xlws.FILTER(Balanço[Quantidade],(Balanço[Estoque]=Back!$E$3)*(Balanço[Material]=Back!F37849))))</f>
        <v/>
      </c>
    </row>
    <row r="37850" spans="2:7">
      <c r="B37850" s="32">
        <f>SUMIF(Balanço[Estoque],Back!A37850,Balanço[Quantidade])</f>
        <v>0</v>
      </c>
      <c r="G37850" s="32" t="str" cm="1">
        <f t="array" ref="G37850">IF(F37850="","",SUM(_xlfn._xlws.FILTER(Balanço[Quantidade],(Balanço[Estoque]=Back!$E$3)*(Balanço[Material]=Back!F37850))))</f>
        <v/>
      </c>
    </row>
    <row r="37851" spans="2:7">
      <c r="B37851" s="32">
        <f>SUMIF(Balanço[Estoque],Back!A37851,Balanço[Quantidade])</f>
        <v>0</v>
      </c>
      <c r="G37851" s="32" t="str" cm="1">
        <f t="array" ref="G37851">IF(F37851="","",SUM(_xlfn._xlws.FILTER(Balanço[Quantidade],(Balanço[Estoque]=Back!$E$3)*(Balanço[Material]=Back!F37851))))</f>
        <v/>
      </c>
    </row>
    <row r="37852" spans="2:7">
      <c r="B37852" s="32">
        <f>SUMIF(Balanço[Estoque],Back!A37852,Balanço[Quantidade])</f>
        <v>0</v>
      </c>
      <c r="G37852" s="32" t="str" cm="1">
        <f t="array" ref="G37852">IF(F37852="","",SUM(_xlfn._xlws.FILTER(Balanço[Quantidade],(Balanço[Estoque]=Back!$E$3)*(Balanço[Material]=Back!F37852))))</f>
        <v/>
      </c>
    </row>
    <row r="37853" spans="2:7">
      <c r="B37853" s="32">
        <f>SUMIF(Balanço[Estoque],Back!A37853,Balanço[Quantidade])</f>
        <v>0</v>
      </c>
      <c r="G37853" s="32" t="str" cm="1">
        <f t="array" ref="G37853">IF(F37853="","",SUM(_xlfn._xlws.FILTER(Balanço[Quantidade],(Balanço[Estoque]=Back!$E$3)*(Balanço[Material]=Back!F37853))))</f>
        <v/>
      </c>
    </row>
    <row r="37854" spans="2:7">
      <c r="B37854" s="32">
        <f>SUMIF(Balanço[Estoque],Back!A37854,Balanço[Quantidade])</f>
        <v>0</v>
      </c>
      <c r="G37854" s="32" t="str" cm="1">
        <f t="array" ref="G37854">IF(F37854="","",SUM(_xlfn._xlws.FILTER(Balanço[Quantidade],(Balanço[Estoque]=Back!$E$3)*(Balanço[Material]=Back!F37854))))</f>
        <v/>
      </c>
    </row>
    <row r="37855" spans="2:7">
      <c r="B37855" s="32">
        <f>SUMIF(Balanço[Estoque],Back!A37855,Balanço[Quantidade])</f>
        <v>0</v>
      </c>
      <c r="G37855" s="32" t="str" cm="1">
        <f t="array" ref="G37855">IF(F37855="","",SUM(_xlfn._xlws.FILTER(Balanço[Quantidade],(Balanço[Estoque]=Back!$E$3)*(Balanço[Material]=Back!F37855))))</f>
        <v/>
      </c>
    </row>
    <row r="37856" spans="2:7">
      <c r="B37856" s="32">
        <f>SUMIF(Balanço[Estoque],Back!A37856,Balanço[Quantidade])</f>
        <v>0</v>
      </c>
      <c r="G37856" s="32" t="str" cm="1">
        <f t="array" ref="G37856">IF(F37856="","",SUM(_xlfn._xlws.FILTER(Balanço[Quantidade],(Balanço[Estoque]=Back!$E$3)*(Balanço[Material]=Back!F37856))))</f>
        <v/>
      </c>
    </row>
    <row r="37857" spans="2:7">
      <c r="B37857" s="32">
        <f>SUMIF(Balanço[Estoque],Back!A37857,Balanço[Quantidade])</f>
        <v>0</v>
      </c>
      <c r="G37857" s="32" t="str" cm="1">
        <f t="array" ref="G37857">IF(F37857="","",SUM(_xlfn._xlws.FILTER(Balanço[Quantidade],(Balanço[Estoque]=Back!$E$3)*(Balanço[Material]=Back!F37857))))</f>
        <v/>
      </c>
    </row>
    <row r="37858" spans="2:7">
      <c r="B37858" s="32">
        <f>SUMIF(Balanço[Estoque],Back!A37858,Balanço[Quantidade])</f>
        <v>0</v>
      </c>
      <c r="G37858" s="32" t="str" cm="1">
        <f t="array" ref="G37858">IF(F37858="","",SUM(_xlfn._xlws.FILTER(Balanço[Quantidade],(Balanço[Estoque]=Back!$E$3)*(Balanço[Material]=Back!F37858))))</f>
        <v/>
      </c>
    </row>
    <row r="37859" spans="2:7">
      <c r="B37859" s="32">
        <f>SUMIF(Balanço[Estoque],Back!A37859,Balanço[Quantidade])</f>
        <v>0</v>
      </c>
      <c r="G37859" s="32" t="str" cm="1">
        <f t="array" ref="G37859">IF(F37859="","",SUM(_xlfn._xlws.FILTER(Balanço[Quantidade],(Balanço[Estoque]=Back!$E$3)*(Balanço[Material]=Back!F37859))))</f>
        <v/>
      </c>
    </row>
    <row r="37860" spans="2:7">
      <c r="B37860" s="32">
        <f>SUMIF(Balanço[Estoque],Back!A37860,Balanço[Quantidade])</f>
        <v>0</v>
      </c>
      <c r="G37860" s="32" t="str" cm="1">
        <f t="array" ref="G37860">IF(F37860="","",SUM(_xlfn._xlws.FILTER(Balanço[Quantidade],(Balanço[Estoque]=Back!$E$3)*(Balanço[Material]=Back!F37860))))</f>
        <v/>
      </c>
    </row>
    <row r="37861" spans="2:7">
      <c r="B37861" s="32">
        <f>SUMIF(Balanço[Estoque],Back!A37861,Balanço[Quantidade])</f>
        <v>0</v>
      </c>
      <c r="G37861" s="32" t="str" cm="1">
        <f t="array" ref="G37861">IF(F37861="","",SUM(_xlfn._xlws.FILTER(Balanço[Quantidade],(Balanço[Estoque]=Back!$E$3)*(Balanço[Material]=Back!F37861))))</f>
        <v/>
      </c>
    </row>
    <row r="37862" spans="2:7">
      <c r="B37862" s="32">
        <f>SUMIF(Balanço[Estoque],Back!A37862,Balanço[Quantidade])</f>
        <v>0</v>
      </c>
      <c r="G37862" s="32" t="str" cm="1">
        <f t="array" ref="G37862">IF(F37862="","",SUM(_xlfn._xlws.FILTER(Balanço[Quantidade],(Balanço[Estoque]=Back!$E$3)*(Balanço[Material]=Back!F37862))))</f>
        <v/>
      </c>
    </row>
    <row r="37863" spans="2:7">
      <c r="B37863" s="32">
        <f>SUMIF(Balanço[Estoque],Back!A37863,Balanço[Quantidade])</f>
        <v>0</v>
      </c>
      <c r="G37863" s="32" t="str" cm="1">
        <f t="array" ref="G37863">IF(F37863="","",SUM(_xlfn._xlws.FILTER(Balanço[Quantidade],(Balanço[Estoque]=Back!$E$3)*(Balanço[Material]=Back!F37863))))</f>
        <v/>
      </c>
    </row>
    <row r="37864" spans="2:7">
      <c r="B37864" s="32">
        <f>SUMIF(Balanço[Estoque],Back!A37864,Balanço[Quantidade])</f>
        <v>0</v>
      </c>
      <c r="G37864" s="32" t="str" cm="1">
        <f t="array" ref="G37864">IF(F37864="","",SUM(_xlfn._xlws.FILTER(Balanço[Quantidade],(Balanço[Estoque]=Back!$E$3)*(Balanço[Material]=Back!F37864))))</f>
        <v/>
      </c>
    </row>
    <row r="37865" spans="2:7">
      <c r="B37865" s="32">
        <f>SUMIF(Balanço[Estoque],Back!A37865,Balanço[Quantidade])</f>
        <v>0</v>
      </c>
      <c r="G37865" s="32" t="str" cm="1">
        <f t="array" ref="G37865">IF(F37865="","",SUM(_xlfn._xlws.FILTER(Balanço[Quantidade],(Balanço[Estoque]=Back!$E$3)*(Balanço[Material]=Back!F37865))))</f>
        <v/>
      </c>
    </row>
    <row r="37866" spans="2:7">
      <c r="B37866" s="32">
        <f>SUMIF(Balanço[Estoque],Back!A37866,Balanço[Quantidade])</f>
        <v>0</v>
      </c>
      <c r="G37866" s="32" t="str" cm="1">
        <f t="array" ref="G37866">IF(F37866="","",SUM(_xlfn._xlws.FILTER(Balanço[Quantidade],(Balanço[Estoque]=Back!$E$3)*(Balanço[Material]=Back!F37866))))</f>
        <v/>
      </c>
    </row>
    <row r="37867" spans="2:7">
      <c r="B37867" s="32">
        <f>SUMIF(Balanço[Estoque],Back!A37867,Balanço[Quantidade])</f>
        <v>0</v>
      </c>
      <c r="G37867" s="32" t="str" cm="1">
        <f t="array" ref="G37867">IF(F37867="","",SUM(_xlfn._xlws.FILTER(Balanço[Quantidade],(Balanço[Estoque]=Back!$E$3)*(Balanço[Material]=Back!F37867))))</f>
        <v/>
      </c>
    </row>
    <row r="37868" spans="2:7">
      <c r="B37868" s="32">
        <f>SUMIF(Balanço[Estoque],Back!A37868,Balanço[Quantidade])</f>
        <v>0</v>
      </c>
      <c r="G37868" s="32" t="str" cm="1">
        <f t="array" ref="G37868">IF(F37868="","",SUM(_xlfn._xlws.FILTER(Balanço[Quantidade],(Balanço[Estoque]=Back!$E$3)*(Balanço[Material]=Back!F37868))))</f>
        <v/>
      </c>
    </row>
    <row r="37869" spans="2:7">
      <c r="B37869" s="32">
        <f>SUMIF(Balanço[Estoque],Back!A37869,Balanço[Quantidade])</f>
        <v>0</v>
      </c>
      <c r="G37869" s="32" t="str" cm="1">
        <f t="array" ref="G37869">IF(F37869="","",SUM(_xlfn._xlws.FILTER(Balanço[Quantidade],(Balanço[Estoque]=Back!$E$3)*(Balanço[Material]=Back!F37869))))</f>
        <v/>
      </c>
    </row>
    <row r="37870" spans="2:7">
      <c r="B37870" s="32">
        <f>SUMIF(Balanço[Estoque],Back!A37870,Balanço[Quantidade])</f>
        <v>0</v>
      </c>
      <c r="G37870" s="32" t="str" cm="1">
        <f t="array" ref="G37870">IF(F37870="","",SUM(_xlfn._xlws.FILTER(Balanço[Quantidade],(Balanço[Estoque]=Back!$E$3)*(Balanço[Material]=Back!F37870))))</f>
        <v/>
      </c>
    </row>
    <row r="37871" spans="2:7">
      <c r="B37871" s="32">
        <f>SUMIF(Balanço[Estoque],Back!A37871,Balanço[Quantidade])</f>
        <v>0</v>
      </c>
      <c r="G37871" s="32" t="str" cm="1">
        <f t="array" ref="G37871">IF(F37871="","",SUM(_xlfn._xlws.FILTER(Balanço[Quantidade],(Balanço[Estoque]=Back!$E$3)*(Balanço[Material]=Back!F37871))))</f>
        <v/>
      </c>
    </row>
    <row r="37872" spans="2:7">
      <c r="B37872" s="32">
        <f>SUMIF(Balanço[Estoque],Back!A37872,Balanço[Quantidade])</f>
        <v>0</v>
      </c>
      <c r="G37872" s="32" t="str" cm="1">
        <f t="array" ref="G37872">IF(F37872="","",SUM(_xlfn._xlws.FILTER(Balanço[Quantidade],(Balanço[Estoque]=Back!$E$3)*(Balanço[Material]=Back!F37872))))</f>
        <v/>
      </c>
    </row>
    <row r="37873" spans="2:7">
      <c r="B37873" s="32">
        <f>SUMIF(Balanço[Estoque],Back!A37873,Balanço[Quantidade])</f>
        <v>0</v>
      </c>
      <c r="G37873" s="32" t="str" cm="1">
        <f t="array" ref="G37873">IF(F37873="","",SUM(_xlfn._xlws.FILTER(Balanço[Quantidade],(Balanço[Estoque]=Back!$E$3)*(Balanço[Material]=Back!F37873))))</f>
        <v/>
      </c>
    </row>
    <row r="37874" spans="2:7">
      <c r="B37874" s="32">
        <f>SUMIF(Balanço[Estoque],Back!A37874,Balanço[Quantidade])</f>
        <v>0</v>
      </c>
      <c r="G37874" s="32" t="str" cm="1">
        <f t="array" ref="G37874">IF(F37874="","",SUM(_xlfn._xlws.FILTER(Balanço[Quantidade],(Balanço[Estoque]=Back!$E$3)*(Balanço[Material]=Back!F37874))))</f>
        <v/>
      </c>
    </row>
    <row r="37875" spans="2:7">
      <c r="B37875" s="32">
        <f>SUMIF(Balanço[Estoque],Back!A37875,Balanço[Quantidade])</f>
        <v>0</v>
      </c>
      <c r="G37875" s="32" t="str" cm="1">
        <f t="array" ref="G37875">IF(F37875="","",SUM(_xlfn._xlws.FILTER(Balanço[Quantidade],(Balanço[Estoque]=Back!$E$3)*(Balanço[Material]=Back!F37875))))</f>
        <v/>
      </c>
    </row>
    <row r="37876" spans="2:7">
      <c r="B37876" s="32">
        <f>SUMIF(Balanço[Estoque],Back!A37876,Balanço[Quantidade])</f>
        <v>0</v>
      </c>
      <c r="G37876" s="32" t="str" cm="1">
        <f t="array" ref="G37876">IF(F37876="","",SUM(_xlfn._xlws.FILTER(Balanço[Quantidade],(Balanço[Estoque]=Back!$E$3)*(Balanço[Material]=Back!F37876))))</f>
        <v/>
      </c>
    </row>
    <row r="37877" spans="2:7">
      <c r="B37877" s="32">
        <f>SUMIF(Balanço[Estoque],Back!A37877,Balanço[Quantidade])</f>
        <v>0</v>
      </c>
      <c r="G37877" s="32" t="str" cm="1">
        <f t="array" ref="G37877">IF(F37877="","",SUM(_xlfn._xlws.FILTER(Balanço[Quantidade],(Balanço[Estoque]=Back!$E$3)*(Balanço[Material]=Back!F37877))))</f>
        <v/>
      </c>
    </row>
    <row r="37878" spans="2:7">
      <c r="B37878" s="32">
        <f>SUMIF(Balanço[Estoque],Back!A37878,Balanço[Quantidade])</f>
        <v>0</v>
      </c>
      <c r="G37878" s="32" t="str" cm="1">
        <f t="array" ref="G37878">IF(F37878="","",SUM(_xlfn._xlws.FILTER(Balanço[Quantidade],(Balanço[Estoque]=Back!$E$3)*(Balanço[Material]=Back!F37878))))</f>
        <v/>
      </c>
    </row>
    <row r="37879" spans="2:7">
      <c r="B37879" s="32">
        <f>SUMIF(Balanço[Estoque],Back!A37879,Balanço[Quantidade])</f>
        <v>0</v>
      </c>
      <c r="G37879" s="32" t="str" cm="1">
        <f t="array" ref="G37879">IF(F37879="","",SUM(_xlfn._xlws.FILTER(Balanço[Quantidade],(Balanço[Estoque]=Back!$E$3)*(Balanço[Material]=Back!F37879))))</f>
        <v/>
      </c>
    </row>
    <row r="37880" spans="2:7">
      <c r="B37880" s="32">
        <f>SUMIF(Balanço[Estoque],Back!A37880,Balanço[Quantidade])</f>
        <v>0</v>
      </c>
      <c r="G37880" s="32" t="str" cm="1">
        <f t="array" ref="G37880">IF(F37880="","",SUM(_xlfn._xlws.FILTER(Balanço[Quantidade],(Balanço[Estoque]=Back!$E$3)*(Balanço[Material]=Back!F37880))))</f>
        <v/>
      </c>
    </row>
    <row r="37881" spans="2:7">
      <c r="B37881" s="32">
        <f>SUMIF(Balanço[Estoque],Back!A37881,Balanço[Quantidade])</f>
        <v>0</v>
      </c>
      <c r="G37881" s="32" t="str" cm="1">
        <f t="array" ref="G37881">IF(F37881="","",SUM(_xlfn._xlws.FILTER(Balanço[Quantidade],(Balanço[Estoque]=Back!$E$3)*(Balanço[Material]=Back!F37881))))</f>
        <v/>
      </c>
    </row>
    <row r="37882" spans="2:7">
      <c r="B37882" s="32">
        <f>SUMIF(Balanço[Estoque],Back!A37882,Balanço[Quantidade])</f>
        <v>0</v>
      </c>
      <c r="G37882" s="32" t="str" cm="1">
        <f t="array" ref="G37882">IF(F37882="","",SUM(_xlfn._xlws.FILTER(Balanço[Quantidade],(Balanço[Estoque]=Back!$E$3)*(Balanço[Material]=Back!F37882))))</f>
        <v/>
      </c>
    </row>
    <row r="37883" spans="2:7">
      <c r="B37883" s="32">
        <f>SUMIF(Balanço[Estoque],Back!A37883,Balanço[Quantidade])</f>
        <v>0</v>
      </c>
      <c r="G37883" s="32" t="str" cm="1">
        <f t="array" ref="G37883">IF(F37883="","",SUM(_xlfn._xlws.FILTER(Balanço[Quantidade],(Balanço[Estoque]=Back!$E$3)*(Balanço[Material]=Back!F37883))))</f>
        <v/>
      </c>
    </row>
    <row r="37884" spans="2:7">
      <c r="B37884" s="32">
        <f>SUMIF(Balanço[Estoque],Back!A37884,Balanço[Quantidade])</f>
        <v>0</v>
      </c>
      <c r="G37884" s="32" t="str" cm="1">
        <f t="array" ref="G37884">IF(F37884="","",SUM(_xlfn._xlws.FILTER(Balanço[Quantidade],(Balanço[Estoque]=Back!$E$3)*(Balanço[Material]=Back!F37884))))</f>
        <v/>
      </c>
    </row>
    <row r="37885" spans="2:7">
      <c r="B37885" s="32">
        <f>SUMIF(Balanço[Estoque],Back!A37885,Balanço[Quantidade])</f>
        <v>0</v>
      </c>
      <c r="G37885" s="32" t="str" cm="1">
        <f t="array" ref="G37885">IF(F37885="","",SUM(_xlfn._xlws.FILTER(Balanço[Quantidade],(Balanço[Estoque]=Back!$E$3)*(Balanço[Material]=Back!F37885))))</f>
        <v/>
      </c>
    </row>
    <row r="37886" spans="2:7">
      <c r="B37886" s="32">
        <f>SUMIF(Balanço[Estoque],Back!A37886,Balanço[Quantidade])</f>
        <v>0</v>
      </c>
      <c r="G37886" s="32" t="str" cm="1">
        <f t="array" ref="G37886">IF(F37886="","",SUM(_xlfn._xlws.FILTER(Balanço[Quantidade],(Balanço[Estoque]=Back!$E$3)*(Balanço[Material]=Back!F37886))))</f>
        <v/>
      </c>
    </row>
    <row r="37887" spans="2:7">
      <c r="B37887" s="32">
        <f>SUMIF(Balanço[Estoque],Back!A37887,Balanço[Quantidade])</f>
        <v>0</v>
      </c>
      <c r="G37887" s="32" t="str" cm="1">
        <f t="array" ref="G37887">IF(F37887="","",SUM(_xlfn._xlws.FILTER(Balanço[Quantidade],(Balanço[Estoque]=Back!$E$3)*(Balanço[Material]=Back!F37887))))</f>
        <v/>
      </c>
    </row>
    <row r="37888" spans="2:7">
      <c r="B37888" s="32">
        <f>SUMIF(Balanço[Estoque],Back!A37888,Balanço[Quantidade])</f>
        <v>0</v>
      </c>
      <c r="G37888" s="32" t="str" cm="1">
        <f t="array" ref="G37888">IF(F37888="","",SUM(_xlfn._xlws.FILTER(Balanço[Quantidade],(Balanço[Estoque]=Back!$E$3)*(Balanço[Material]=Back!F37888))))</f>
        <v/>
      </c>
    </row>
    <row r="37889" spans="2:7">
      <c r="B37889" s="32">
        <f>SUMIF(Balanço[Estoque],Back!A37889,Balanço[Quantidade])</f>
        <v>0</v>
      </c>
      <c r="G37889" s="32" t="str" cm="1">
        <f t="array" ref="G37889">IF(F37889="","",SUM(_xlfn._xlws.FILTER(Balanço[Quantidade],(Balanço[Estoque]=Back!$E$3)*(Balanço[Material]=Back!F37889))))</f>
        <v/>
      </c>
    </row>
    <row r="37890" spans="2:7">
      <c r="B37890" s="32">
        <f>SUMIF(Balanço[Estoque],Back!A37890,Balanço[Quantidade])</f>
        <v>0</v>
      </c>
      <c r="G37890" s="32" t="str" cm="1">
        <f t="array" ref="G37890">IF(F37890="","",SUM(_xlfn._xlws.FILTER(Balanço[Quantidade],(Balanço[Estoque]=Back!$E$3)*(Balanço[Material]=Back!F37890))))</f>
        <v/>
      </c>
    </row>
    <row r="37891" spans="2:7">
      <c r="B37891" s="32">
        <f>SUMIF(Balanço[Estoque],Back!A37891,Balanço[Quantidade])</f>
        <v>0</v>
      </c>
      <c r="G37891" s="32" t="str" cm="1">
        <f t="array" ref="G37891">IF(F37891="","",SUM(_xlfn._xlws.FILTER(Balanço[Quantidade],(Balanço[Estoque]=Back!$E$3)*(Balanço[Material]=Back!F37891))))</f>
        <v/>
      </c>
    </row>
    <row r="37892" spans="2:7">
      <c r="B37892" s="32">
        <f>SUMIF(Balanço[Estoque],Back!A37892,Balanço[Quantidade])</f>
        <v>0</v>
      </c>
      <c r="G37892" s="32" t="str" cm="1">
        <f t="array" ref="G37892">IF(F37892="","",SUM(_xlfn._xlws.FILTER(Balanço[Quantidade],(Balanço[Estoque]=Back!$E$3)*(Balanço[Material]=Back!F37892))))</f>
        <v/>
      </c>
    </row>
    <row r="37893" spans="2:7">
      <c r="B37893" s="32">
        <f>SUMIF(Balanço[Estoque],Back!A37893,Balanço[Quantidade])</f>
        <v>0</v>
      </c>
      <c r="G37893" s="32" t="str" cm="1">
        <f t="array" ref="G37893">IF(F37893="","",SUM(_xlfn._xlws.FILTER(Balanço[Quantidade],(Balanço[Estoque]=Back!$E$3)*(Balanço[Material]=Back!F37893))))</f>
        <v/>
      </c>
    </row>
    <row r="37894" spans="2:7">
      <c r="B37894" s="32">
        <f>SUMIF(Balanço[Estoque],Back!A37894,Balanço[Quantidade])</f>
        <v>0</v>
      </c>
      <c r="G37894" s="32" t="str" cm="1">
        <f t="array" ref="G37894">IF(F37894="","",SUM(_xlfn._xlws.FILTER(Balanço[Quantidade],(Balanço[Estoque]=Back!$E$3)*(Balanço[Material]=Back!F37894))))</f>
        <v/>
      </c>
    </row>
    <row r="37895" spans="2:7">
      <c r="B37895" s="32">
        <f>SUMIF(Balanço[Estoque],Back!A37895,Balanço[Quantidade])</f>
        <v>0</v>
      </c>
      <c r="G37895" s="32" t="str" cm="1">
        <f t="array" ref="G37895">IF(F37895="","",SUM(_xlfn._xlws.FILTER(Balanço[Quantidade],(Balanço[Estoque]=Back!$E$3)*(Balanço[Material]=Back!F37895))))</f>
        <v/>
      </c>
    </row>
    <row r="37896" spans="2:7">
      <c r="B37896" s="32">
        <f>SUMIF(Balanço[Estoque],Back!A37896,Balanço[Quantidade])</f>
        <v>0</v>
      </c>
      <c r="G37896" s="32" t="str" cm="1">
        <f t="array" ref="G37896">IF(F37896="","",SUM(_xlfn._xlws.FILTER(Balanço[Quantidade],(Balanço[Estoque]=Back!$E$3)*(Balanço[Material]=Back!F37896))))</f>
        <v/>
      </c>
    </row>
    <row r="37897" spans="2:7">
      <c r="B37897" s="32">
        <f>SUMIF(Balanço[Estoque],Back!A37897,Balanço[Quantidade])</f>
        <v>0</v>
      </c>
      <c r="G37897" s="32" t="str" cm="1">
        <f t="array" ref="G37897">IF(F37897="","",SUM(_xlfn._xlws.FILTER(Balanço[Quantidade],(Balanço[Estoque]=Back!$E$3)*(Balanço[Material]=Back!F37897))))</f>
        <v/>
      </c>
    </row>
    <row r="37898" spans="2:7">
      <c r="B37898" s="32">
        <f>SUMIF(Balanço[Estoque],Back!A37898,Balanço[Quantidade])</f>
        <v>0</v>
      </c>
      <c r="G37898" s="32" t="str" cm="1">
        <f t="array" ref="G37898">IF(F37898="","",SUM(_xlfn._xlws.FILTER(Balanço[Quantidade],(Balanço[Estoque]=Back!$E$3)*(Balanço[Material]=Back!F37898))))</f>
        <v/>
      </c>
    </row>
    <row r="37899" spans="2:7">
      <c r="B37899" s="32">
        <f>SUMIF(Balanço[Estoque],Back!A37899,Balanço[Quantidade])</f>
        <v>0</v>
      </c>
      <c r="G37899" s="32" t="str" cm="1">
        <f t="array" ref="G37899">IF(F37899="","",SUM(_xlfn._xlws.FILTER(Balanço[Quantidade],(Balanço[Estoque]=Back!$E$3)*(Balanço[Material]=Back!F37899))))</f>
        <v/>
      </c>
    </row>
    <row r="37900" spans="2:7">
      <c r="B37900" s="32">
        <f>SUMIF(Balanço[Estoque],Back!A37900,Balanço[Quantidade])</f>
        <v>0</v>
      </c>
      <c r="G37900" s="32" t="str" cm="1">
        <f t="array" ref="G37900">IF(F37900="","",SUM(_xlfn._xlws.FILTER(Balanço[Quantidade],(Balanço[Estoque]=Back!$E$3)*(Balanço[Material]=Back!F37900))))</f>
        <v/>
      </c>
    </row>
    <row r="37901" spans="2:7">
      <c r="B37901" s="32">
        <f>SUMIF(Balanço[Estoque],Back!A37901,Balanço[Quantidade])</f>
        <v>0</v>
      </c>
      <c r="G37901" s="32" t="str" cm="1">
        <f t="array" ref="G37901">IF(F37901="","",SUM(_xlfn._xlws.FILTER(Balanço[Quantidade],(Balanço[Estoque]=Back!$E$3)*(Balanço[Material]=Back!F37901))))</f>
        <v/>
      </c>
    </row>
    <row r="37902" spans="2:7">
      <c r="B37902" s="32">
        <f>SUMIF(Balanço[Estoque],Back!A37902,Balanço[Quantidade])</f>
        <v>0</v>
      </c>
      <c r="G37902" s="32" t="str" cm="1">
        <f t="array" ref="G37902">IF(F37902="","",SUM(_xlfn._xlws.FILTER(Balanço[Quantidade],(Balanço[Estoque]=Back!$E$3)*(Balanço[Material]=Back!F37902))))</f>
        <v/>
      </c>
    </row>
    <row r="37903" spans="2:7">
      <c r="B37903" s="32">
        <f>SUMIF(Balanço[Estoque],Back!A37903,Balanço[Quantidade])</f>
        <v>0</v>
      </c>
      <c r="G37903" s="32" t="str" cm="1">
        <f t="array" ref="G37903">IF(F37903="","",SUM(_xlfn._xlws.FILTER(Balanço[Quantidade],(Balanço[Estoque]=Back!$E$3)*(Balanço[Material]=Back!F37903))))</f>
        <v/>
      </c>
    </row>
    <row r="37904" spans="2:7">
      <c r="B37904" s="32">
        <f>SUMIF(Balanço[Estoque],Back!A37904,Balanço[Quantidade])</f>
        <v>0</v>
      </c>
      <c r="G37904" s="32" t="str" cm="1">
        <f t="array" ref="G37904">IF(F37904="","",SUM(_xlfn._xlws.FILTER(Balanço[Quantidade],(Balanço[Estoque]=Back!$E$3)*(Balanço[Material]=Back!F37904))))</f>
        <v/>
      </c>
    </row>
    <row r="37905" spans="2:7">
      <c r="B37905" s="32">
        <f>SUMIF(Balanço[Estoque],Back!A37905,Balanço[Quantidade])</f>
        <v>0</v>
      </c>
      <c r="G37905" s="32" t="str" cm="1">
        <f t="array" ref="G37905">IF(F37905="","",SUM(_xlfn._xlws.FILTER(Balanço[Quantidade],(Balanço[Estoque]=Back!$E$3)*(Balanço[Material]=Back!F37905))))</f>
        <v/>
      </c>
    </row>
    <row r="37906" spans="2:7">
      <c r="B37906" s="32">
        <f>SUMIF(Balanço[Estoque],Back!A37906,Balanço[Quantidade])</f>
        <v>0</v>
      </c>
      <c r="G37906" s="32" t="str" cm="1">
        <f t="array" ref="G37906">IF(F37906="","",SUM(_xlfn._xlws.FILTER(Balanço[Quantidade],(Balanço[Estoque]=Back!$E$3)*(Balanço[Material]=Back!F37906))))</f>
        <v/>
      </c>
    </row>
    <row r="37907" spans="2:7">
      <c r="B37907" s="32">
        <f>SUMIF(Balanço[Estoque],Back!A37907,Balanço[Quantidade])</f>
        <v>0</v>
      </c>
      <c r="G37907" s="32" t="str" cm="1">
        <f t="array" ref="G37907">IF(F37907="","",SUM(_xlfn._xlws.FILTER(Balanço[Quantidade],(Balanço[Estoque]=Back!$E$3)*(Balanço[Material]=Back!F37907))))</f>
        <v/>
      </c>
    </row>
    <row r="37908" spans="2:7">
      <c r="B37908" s="32">
        <f>SUMIF(Balanço[Estoque],Back!A37908,Balanço[Quantidade])</f>
        <v>0</v>
      </c>
      <c r="G37908" s="32" t="str" cm="1">
        <f t="array" ref="G37908">IF(F37908="","",SUM(_xlfn._xlws.FILTER(Balanço[Quantidade],(Balanço[Estoque]=Back!$E$3)*(Balanço[Material]=Back!F37908))))</f>
        <v/>
      </c>
    </row>
    <row r="37909" spans="2:7">
      <c r="B37909" s="32">
        <f>SUMIF(Balanço[Estoque],Back!A37909,Balanço[Quantidade])</f>
        <v>0</v>
      </c>
      <c r="G37909" s="32" t="str" cm="1">
        <f t="array" ref="G37909">IF(F37909="","",SUM(_xlfn._xlws.FILTER(Balanço[Quantidade],(Balanço[Estoque]=Back!$E$3)*(Balanço[Material]=Back!F37909))))</f>
        <v/>
      </c>
    </row>
    <row r="37910" spans="2:7">
      <c r="B37910" s="32">
        <f>SUMIF(Balanço[Estoque],Back!A37910,Balanço[Quantidade])</f>
        <v>0</v>
      </c>
      <c r="G37910" s="32" t="str" cm="1">
        <f t="array" ref="G37910">IF(F37910="","",SUM(_xlfn._xlws.FILTER(Balanço[Quantidade],(Balanço[Estoque]=Back!$E$3)*(Balanço[Material]=Back!F37910))))</f>
        <v/>
      </c>
    </row>
    <row r="37911" spans="2:7">
      <c r="B37911" s="32">
        <f>SUMIF(Balanço[Estoque],Back!A37911,Balanço[Quantidade])</f>
        <v>0</v>
      </c>
      <c r="G37911" s="32" t="str" cm="1">
        <f t="array" ref="G37911">IF(F37911="","",SUM(_xlfn._xlws.FILTER(Balanço[Quantidade],(Balanço[Estoque]=Back!$E$3)*(Balanço[Material]=Back!F37911))))</f>
        <v/>
      </c>
    </row>
    <row r="37912" spans="2:7">
      <c r="B37912" s="32">
        <f>SUMIF(Balanço[Estoque],Back!A37912,Balanço[Quantidade])</f>
        <v>0</v>
      </c>
      <c r="G37912" s="32" t="str" cm="1">
        <f t="array" ref="G37912">IF(F37912="","",SUM(_xlfn._xlws.FILTER(Balanço[Quantidade],(Balanço[Estoque]=Back!$E$3)*(Balanço[Material]=Back!F37912))))</f>
        <v/>
      </c>
    </row>
    <row r="37913" spans="2:7">
      <c r="B37913" s="32">
        <f>SUMIF(Balanço[Estoque],Back!A37913,Balanço[Quantidade])</f>
        <v>0</v>
      </c>
      <c r="G37913" s="32" t="str" cm="1">
        <f t="array" ref="G37913">IF(F37913="","",SUM(_xlfn._xlws.FILTER(Balanço[Quantidade],(Balanço[Estoque]=Back!$E$3)*(Balanço[Material]=Back!F37913))))</f>
        <v/>
      </c>
    </row>
    <row r="37914" spans="2:7">
      <c r="B37914" s="32">
        <f>SUMIF(Balanço[Estoque],Back!A37914,Balanço[Quantidade])</f>
        <v>0</v>
      </c>
      <c r="G37914" s="32" t="str" cm="1">
        <f t="array" ref="G37914">IF(F37914="","",SUM(_xlfn._xlws.FILTER(Balanço[Quantidade],(Balanço[Estoque]=Back!$E$3)*(Balanço[Material]=Back!F37914))))</f>
        <v/>
      </c>
    </row>
    <row r="37915" spans="2:7">
      <c r="B37915" s="32">
        <f>SUMIF(Balanço[Estoque],Back!A37915,Balanço[Quantidade])</f>
        <v>0</v>
      </c>
      <c r="G37915" s="32" t="str" cm="1">
        <f t="array" ref="G37915">IF(F37915="","",SUM(_xlfn._xlws.FILTER(Balanço[Quantidade],(Balanço[Estoque]=Back!$E$3)*(Balanço[Material]=Back!F37915))))</f>
        <v/>
      </c>
    </row>
    <row r="37916" spans="2:7">
      <c r="B37916" s="32">
        <f>SUMIF(Balanço[Estoque],Back!A37916,Balanço[Quantidade])</f>
        <v>0</v>
      </c>
      <c r="G37916" s="32" t="str" cm="1">
        <f t="array" ref="G37916">IF(F37916="","",SUM(_xlfn._xlws.FILTER(Balanço[Quantidade],(Balanço[Estoque]=Back!$E$3)*(Balanço[Material]=Back!F37916))))</f>
        <v/>
      </c>
    </row>
    <row r="37917" spans="2:7">
      <c r="B37917" s="32">
        <f>SUMIF(Balanço[Estoque],Back!A37917,Balanço[Quantidade])</f>
        <v>0</v>
      </c>
      <c r="G37917" s="32" t="str" cm="1">
        <f t="array" ref="G37917">IF(F37917="","",SUM(_xlfn._xlws.FILTER(Balanço[Quantidade],(Balanço[Estoque]=Back!$E$3)*(Balanço[Material]=Back!F37917))))</f>
        <v/>
      </c>
    </row>
    <row r="37918" spans="2:7">
      <c r="B37918" s="32">
        <f>SUMIF(Balanço[Estoque],Back!A37918,Balanço[Quantidade])</f>
        <v>0</v>
      </c>
      <c r="G37918" s="32" t="str" cm="1">
        <f t="array" ref="G37918">IF(F37918="","",SUM(_xlfn._xlws.FILTER(Balanço[Quantidade],(Balanço[Estoque]=Back!$E$3)*(Balanço[Material]=Back!F37918))))</f>
        <v/>
      </c>
    </row>
    <row r="37919" spans="2:7">
      <c r="B37919" s="32">
        <f>SUMIF(Balanço[Estoque],Back!A37919,Balanço[Quantidade])</f>
        <v>0</v>
      </c>
      <c r="G37919" s="32" t="str" cm="1">
        <f t="array" ref="G37919">IF(F37919="","",SUM(_xlfn._xlws.FILTER(Balanço[Quantidade],(Balanço[Estoque]=Back!$E$3)*(Balanço[Material]=Back!F37919))))</f>
        <v/>
      </c>
    </row>
    <row r="37920" spans="2:7">
      <c r="B37920" s="32">
        <f>SUMIF(Balanço[Estoque],Back!A37920,Balanço[Quantidade])</f>
        <v>0</v>
      </c>
      <c r="G37920" s="32" t="str" cm="1">
        <f t="array" ref="G37920">IF(F37920="","",SUM(_xlfn._xlws.FILTER(Balanço[Quantidade],(Balanço[Estoque]=Back!$E$3)*(Balanço[Material]=Back!F37920))))</f>
        <v/>
      </c>
    </row>
    <row r="37921" spans="2:7">
      <c r="B37921" s="32">
        <f>SUMIF(Balanço[Estoque],Back!A37921,Balanço[Quantidade])</f>
        <v>0</v>
      </c>
      <c r="G37921" s="32" t="str" cm="1">
        <f t="array" ref="G37921">IF(F37921="","",SUM(_xlfn._xlws.FILTER(Balanço[Quantidade],(Balanço[Estoque]=Back!$E$3)*(Balanço[Material]=Back!F37921))))</f>
        <v/>
      </c>
    </row>
    <row r="37922" spans="2:7">
      <c r="B37922" s="32">
        <f>SUMIF(Balanço[Estoque],Back!A37922,Balanço[Quantidade])</f>
        <v>0</v>
      </c>
      <c r="G37922" s="32" t="str" cm="1">
        <f t="array" ref="G37922">IF(F37922="","",SUM(_xlfn._xlws.FILTER(Balanço[Quantidade],(Balanço[Estoque]=Back!$E$3)*(Balanço[Material]=Back!F37922))))</f>
        <v/>
      </c>
    </row>
    <row r="37923" spans="2:7">
      <c r="B37923" s="32">
        <f>SUMIF(Balanço[Estoque],Back!A37923,Balanço[Quantidade])</f>
        <v>0</v>
      </c>
      <c r="G37923" s="32" t="str" cm="1">
        <f t="array" ref="G37923">IF(F37923="","",SUM(_xlfn._xlws.FILTER(Balanço[Quantidade],(Balanço[Estoque]=Back!$E$3)*(Balanço[Material]=Back!F37923))))</f>
        <v/>
      </c>
    </row>
    <row r="37924" spans="2:7">
      <c r="B37924" s="32">
        <f>SUMIF(Balanço[Estoque],Back!A37924,Balanço[Quantidade])</f>
        <v>0</v>
      </c>
      <c r="G37924" s="32" t="str" cm="1">
        <f t="array" ref="G37924">IF(F37924="","",SUM(_xlfn._xlws.FILTER(Balanço[Quantidade],(Balanço[Estoque]=Back!$E$3)*(Balanço[Material]=Back!F37924))))</f>
        <v/>
      </c>
    </row>
    <row r="37925" spans="2:7">
      <c r="B37925" s="32">
        <f>SUMIF(Balanço[Estoque],Back!A37925,Balanço[Quantidade])</f>
        <v>0</v>
      </c>
      <c r="G37925" s="32" t="str" cm="1">
        <f t="array" ref="G37925">IF(F37925="","",SUM(_xlfn._xlws.FILTER(Balanço[Quantidade],(Balanço[Estoque]=Back!$E$3)*(Balanço[Material]=Back!F37925))))</f>
        <v/>
      </c>
    </row>
    <row r="37926" spans="2:7">
      <c r="B37926" s="32">
        <f>SUMIF(Balanço[Estoque],Back!A37926,Balanço[Quantidade])</f>
        <v>0</v>
      </c>
      <c r="G37926" s="32" t="str" cm="1">
        <f t="array" ref="G37926">IF(F37926="","",SUM(_xlfn._xlws.FILTER(Balanço[Quantidade],(Balanço[Estoque]=Back!$E$3)*(Balanço[Material]=Back!F37926))))</f>
        <v/>
      </c>
    </row>
    <row r="37927" spans="2:7">
      <c r="B37927" s="32">
        <f>SUMIF(Balanço[Estoque],Back!A37927,Balanço[Quantidade])</f>
        <v>0</v>
      </c>
      <c r="G37927" s="32" t="str" cm="1">
        <f t="array" ref="G37927">IF(F37927="","",SUM(_xlfn._xlws.FILTER(Balanço[Quantidade],(Balanço[Estoque]=Back!$E$3)*(Balanço[Material]=Back!F37927))))</f>
        <v/>
      </c>
    </row>
    <row r="37928" spans="2:7">
      <c r="B37928" s="32">
        <f>SUMIF(Balanço[Estoque],Back!A37928,Balanço[Quantidade])</f>
        <v>0</v>
      </c>
      <c r="G37928" s="32" t="str" cm="1">
        <f t="array" ref="G37928">IF(F37928="","",SUM(_xlfn._xlws.FILTER(Balanço[Quantidade],(Balanço[Estoque]=Back!$E$3)*(Balanço[Material]=Back!F37928))))</f>
        <v/>
      </c>
    </row>
    <row r="37929" spans="2:7">
      <c r="B37929" s="32">
        <f>SUMIF(Balanço[Estoque],Back!A37929,Balanço[Quantidade])</f>
        <v>0</v>
      </c>
      <c r="G37929" s="32" t="str" cm="1">
        <f t="array" ref="G37929">IF(F37929="","",SUM(_xlfn._xlws.FILTER(Balanço[Quantidade],(Balanço[Estoque]=Back!$E$3)*(Balanço[Material]=Back!F37929))))</f>
        <v/>
      </c>
    </row>
    <row r="37930" spans="2:7">
      <c r="B37930" s="32">
        <f>SUMIF(Balanço[Estoque],Back!A37930,Balanço[Quantidade])</f>
        <v>0</v>
      </c>
      <c r="G37930" s="32" t="str" cm="1">
        <f t="array" ref="G37930">IF(F37930="","",SUM(_xlfn._xlws.FILTER(Balanço[Quantidade],(Balanço[Estoque]=Back!$E$3)*(Balanço[Material]=Back!F37930))))</f>
        <v/>
      </c>
    </row>
    <row r="37931" spans="2:7">
      <c r="B37931" s="32">
        <f>SUMIF(Balanço[Estoque],Back!A37931,Balanço[Quantidade])</f>
        <v>0</v>
      </c>
      <c r="G37931" s="32" t="str" cm="1">
        <f t="array" ref="G37931">IF(F37931="","",SUM(_xlfn._xlws.FILTER(Balanço[Quantidade],(Balanço[Estoque]=Back!$E$3)*(Balanço[Material]=Back!F37931))))</f>
        <v/>
      </c>
    </row>
    <row r="37932" spans="2:7">
      <c r="B37932" s="32">
        <f>SUMIF(Balanço[Estoque],Back!A37932,Balanço[Quantidade])</f>
        <v>0</v>
      </c>
      <c r="G37932" s="32" t="str" cm="1">
        <f t="array" ref="G37932">IF(F37932="","",SUM(_xlfn._xlws.FILTER(Balanço[Quantidade],(Balanço[Estoque]=Back!$E$3)*(Balanço[Material]=Back!F37932))))</f>
        <v/>
      </c>
    </row>
    <row r="37933" spans="2:7">
      <c r="B37933" s="32">
        <f>SUMIF(Balanço[Estoque],Back!A37933,Balanço[Quantidade])</f>
        <v>0</v>
      </c>
      <c r="G37933" s="32" t="str" cm="1">
        <f t="array" ref="G37933">IF(F37933="","",SUM(_xlfn._xlws.FILTER(Balanço[Quantidade],(Balanço[Estoque]=Back!$E$3)*(Balanço[Material]=Back!F37933))))</f>
        <v/>
      </c>
    </row>
    <row r="37934" spans="2:7">
      <c r="B37934" s="32">
        <f>SUMIF(Balanço[Estoque],Back!A37934,Balanço[Quantidade])</f>
        <v>0</v>
      </c>
      <c r="G37934" s="32" t="str" cm="1">
        <f t="array" ref="G37934">IF(F37934="","",SUM(_xlfn._xlws.FILTER(Balanço[Quantidade],(Balanço[Estoque]=Back!$E$3)*(Balanço[Material]=Back!F37934))))</f>
        <v/>
      </c>
    </row>
    <row r="37935" spans="2:7">
      <c r="B37935" s="32">
        <f>SUMIF(Balanço[Estoque],Back!A37935,Balanço[Quantidade])</f>
        <v>0</v>
      </c>
      <c r="G37935" s="32" t="str" cm="1">
        <f t="array" ref="G37935">IF(F37935="","",SUM(_xlfn._xlws.FILTER(Balanço[Quantidade],(Balanço[Estoque]=Back!$E$3)*(Balanço[Material]=Back!F37935))))</f>
        <v/>
      </c>
    </row>
    <row r="37936" spans="2:7">
      <c r="B37936" s="32">
        <f>SUMIF(Balanço[Estoque],Back!A37936,Balanço[Quantidade])</f>
        <v>0</v>
      </c>
      <c r="G37936" s="32" t="str" cm="1">
        <f t="array" ref="G37936">IF(F37936="","",SUM(_xlfn._xlws.FILTER(Balanço[Quantidade],(Balanço[Estoque]=Back!$E$3)*(Balanço[Material]=Back!F37936))))</f>
        <v/>
      </c>
    </row>
    <row r="37937" spans="2:7">
      <c r="B37937" s="32">
        <f>SUMIF(Balanço[Estoque],Back!A37937,Balanço[Quantidade])</f>
        <v>0</v>
      </c>
      <c r="G37937" s="32" t="str" cm="1">
        <f t="array" ref="G37937">IF(F37937="","",SUM(_xlfn._xlws.FILTER(Balanço[Quantidade],(Balanço[Estoque]=Back!$E$3)*(Balanço[Material]=Back!F37937))))</f>
        <v/>
      </c>
    </row>
    <row r="37938" spans="2:7">
      <c r="B37938" s="32">
        <f>SUMIF(Balanço[Estoque],Back!A37938,Balanço[Quantidade])</f>
        <v>0</v>
      </c>
      <c r="G37938" s="32" t="str" cm="1">
        <f t="array" ref="G37938">IF(F37938="","",SUM(_xlfn._xlws.FILTER(Balanço[Quantidade],(Balanço[Estoque]=Back!$E$3)*(Balanço[Material]=Back!F37938))))</f>
        <v/>
      </c>
    </row>
    <row r="37939" spans="2:7">
      <c r="B37939" s="32">
        <f>SUMIF(Balanço[Estoque],Back!A37939,Balanço[Quantidade])</f>
        <v>0</v>
      </c>
      <c r="G37939" s="32" t="str" cm="1">
        <f t="array" ref="G37939">IF(F37939="","",SUM(_xlfn._xlws.FILTER(Balanço[Quantidade],(Balanço[Estoque]=Back!$E$3)*(Balanço[Material]=Back!F37939))))</f>
        <v/>
      </c>
    </row>
    <row r="37940" spans="2:7">
      <c r="B37940" s="32">
        <f>SUMIF(Balanço[Estoque],Back!A37940,Balanço[Quantidade])</f>
        <v>0</v>
      </c>
      <c r="G37940" s="32" t="str" cm="1">
        <f t="array" ref="G37940">IF(F37940="","",SUM(_xlfn._xlws.FILTER(Balanço[Quantidade],(Balanço[Estoque]=Back!$E$3)*(Balanço[Material]=Back!F37940))))</f>
        <v/>
      </c>
    </row>
    <row r="37941" spans="2:7">
      <c r="B37941" s="32">
        <f>SUMIF(Balanço[Estoque],Back!A37941,Balanço[Quantidade])</f>
        <v>0</v>
      </c>
      <c r="G37941" s="32" t="str" cm="1">
        <f t="array" ref="G37941">IF(F37941="","",SUM(_xlfn._xlws.FILTER(Balanço[Quantidade],(Balanço[Estoque]=Back!$E$3)*(Balanço[Material]=Back!F37941))))</f>
        <v/>
      </c>
    </row>
    <row r="37942" spans="2:7">
      <c r="B37942" s="32">
        <f>SUMIF(Balanço[Estoque],Back!A37942,Balanço[Quantidade])</f>
        <v>0</v>
      </c>
      <c r="G37942" s="32" t="str" cm="1">
        <f t="array" ref="G37942">IF(F37942="","",SUM(_xlfn._xlws.FILTER(Balanço[Quantidade],(Balanço[Estoque]=Back!$E$3)*(Balanço[Material]=Back!F37942))))</f>
        <v/>
      </c>
    </row>
    <row r="37943" spans="2:7">
      <c r="B37943" s="32">
        <f>SUMIF(Balanço[Estoque],Back!A37943,Balanço[Quantidade])</f>
        <v>0</v>
      </c>
      <c r="G37943" s="32" t="str" cm="1">
        <f t="array" ref="G37943">IF(F37943="","",SUM(_xlfn._xlws.FILTER(Balanço[Quantidade],(Balanço[Estoque]=Back!$E$3)*(Balanço[Material]=Back!F37943))))</f>
        <v/>
      </c>
    </row>
    <row r="37944" spans="2:7">
      <c r="B37944" s="32">
        <f>SUMIF(Balanço[Estoque],Back!A37944,Balanço[Quantidade])</f>
        <v>0</v>
      </c>
      <c r="G37944" s="32" t="str" cm="1">
        <f t="array" ref="G37944">IF(F37944="","",SUM(_xlfn._xlws.FILTER(Balanço[Quantidade],(Balanço[Estoque]=Back!$E$3)*(Balanço[Material]=Back!F37944))))</f>
        <v/>
      </c>
    </row>
    <row r="37945" spans="2:7">
      <c r="B37945" s="32">
        <f>SUMIF(Balanço[Estoque],Back!A37945,Balanço[Quantidade])</f>
        <v>0</v>
      </c>
      <c r="G37945" s="32" t="str" cm="1">
        <f t="array" ref="G37945">IF(F37945="","",SUM(_xlfn._xlws.FILTER(Balanço[Quantidade],(Balanço[Estoque]=Back!$E$3)*(Balanço[Material]=Back!F37945))))</f>
        <v/>
      </c>
    </row>
    <row r="37946" spans="2:7">
      <c r="B37946" s="32">
        <f>SUMIF(Balanço[Estoque],Back!A37946,Balanço[Quantidade])</f>
        <v>0</v>
      </c>
      <c r="G37946" s="32" t="str" cm="1">
        <f t="array" ref="G37946">IF(F37946="","",SUM(_xlfn._xlws.FILTER(Balanço[Quantidade],(Balanço[Estoque]=Back!$E$3)*(Balanço[Material]=Back!F37946))))</f>
        <v/>
      </c>
    </row>
    <row r="37947" spans="2:7">
      <c r="B37947" s="32">
        <f>SUMIF(Balanço[Estoque],Back!A37947,Balanço[Quantidade])</f>
        <v>0</v>
      </c>
      <c r="G37947" s="32" t="str" cm="1">
        <f t="array" ref="G37947">IF(F37947="","",SUM(_xlfn._xlws.FILTER(Balanço[Quantidade],(Balanço[Estoque]=Back!$E$3)*(Balanço[Material]=Back!F37947))))</f>
        <v/>
      </c>
    </row>
    <row r="37948" spans="2:7">
      <c r="B37948" s="32">
        <f>SUMIF(Balanço[Estoque],Back!A37948,Balanço[Quantidade])</f>
        <v>0</v>
      </c>
      <c r="G37948" s="32" t="str" cm="1">
        <f t="array" ref="G37948">IF(F37948="","",SUM(_xlfn._xlws.FILTER(Balanço[Quantidade],(Balanço[Estoque]=Back!$E$3)*(Balanço[Material]=Back!F37948))))</f>
        <v/>
      </c>
    </row>
    <row r="37949" spans="2:7">
      <c r="B37949" s="32">
        <f>SUMIF(Balanço[Estoque],Back!A37949,Balanço[Quantidade])</f>
        <v>0</v>
      </c>
      <c r="G37949" s="32" t="str" cm="1">
        <f t="array" ref="G37949">IF(F37949="","",SUM(_xlfn._xlws.FILTER(Balanço[Quantidade],(Balanço[Estoque]=Back!$E$3)*(Balanço[Material]=Back!F37949))))</f>
        <v/>
      </c>
    </row>
    <row r="37950" spans="2:7">
      <c r="B37950" s="32">
        <f>SUMIF(Balanço[Estoque],Back!A37950,Balanço[Quantidade])</f>
        <v>0</v>
      </c>
      <c r="G37950" s="32" t="str" cm="1">
        <f t="array" ref="G37950">IF(F37950="","",SUM(_xlfn._xlws.FILTER(Balanço[Quantidade],(Balanço[Estoque]=Back!$E$3)*(Balanço[Material]=Back!F37950))))</f>
        <v/>
      </c>
    </row>
    <row r="37951" spans="2:7">
      <c r="B37951" s="32">
        <f>SUMIF(Balanço[Estoque],Back!A37951,Balanço[Quantidade])</f>
        <v>0</v>
      </c>
      <c r="G37951" s="32" t="str" cm="1">
        <f t="array" ref="G37951">IF(F37951="","",SUM(_xlfn._xlws.FILTER(Balanço[Quantidade],(Balanço[Estoque]=Back!$E$3)*(Balanço[Material]=Back!F37951))))</f>
        <v/>
      </c>
    </row>
    <row r="37952" spans="2:7">
      <c r="B37952" s="32">
        <f>SUMIF(Balanço[Estoque],Back!A37952,Balanço[Quantidade])</f>
        <v>0</v>
      </c>
      <c r="G37952" s="32" t="str" cm="1">
        <f t="array" ref="G37952">IF(F37952="","",SUM(_xlfn._xlws.FILTER(Balanço[Quantidade],(Balanço[Estoque]=Back!$E$3)*(Balanço[Material]=Back!F37952))))</f>
        <v/>
      </c>
    </row>
    <row r="37953" spans="2:7">
      <c r="B37953" s="32">
        <f>SUMIF(Balanço[Estoque],Back!A37953,Balanço[Quantidade])</f>
        <v>0</v>
      </c>
      <c r="G37953" s="32" t="str" cm="1">
        <f t="array" ref="G37953">IF(F37953="","",SUM(_xlfn._xlws.FILTER(Balanço[Quantidade],(Balanço[Estoque]=Back!$E$3)*(Balanço[Material]=Back!F37953))))</f>
        <v/>
      </c>
    </row>
    <row r="37954" spans="2:7">
      <c r="B37954" s="32">
        <f>SUMIF(Balanço[Estoque],Back!A37954,Balanço[Quantidade])</f>
        <v>0</v>
      </c>
      <c r="G37954" s="32" t="str" cm="1">
        <f t="array" ref="G37954">IF(F37954="","",SUM(_xlfn._xlws.FILTER(Balanço[Quantidade],(Balanço[Estoque]=Back!$E$3)*(Balanço[Material]=Back!F37954))))</f>
        <v/>
      </c>
    </row>
    <row r="37955" spans="2:7">
      <c r="B37955" s="32">
        <f>SUMIF(Balanço[Estoque],Back!A37955,Balanço[Quantidade])</f>
        <v>0</v>
      </c>
      <c r="G37955" s="32" t="str" cm="1">
        <f t="array" ref="G37955">IF(F37955="","",SUM(_xlfn._xlws.FILTER(Balanço[Quantidade],(Balanço[Estoque]=Back!$E$3)*(Balanço[Material]=Back!F37955))))</f>
        <v/>
      </c>
    </row>
    <row r="37956" spans="2:7">
      <c r="B37956" s="32">
        <f>SUMIF(Balanço[Estoque],Back!A37956,Balanço[Quantidade])</f>
        <v>0</v>
      </c>
      <c r="G37956" s="32" t="str" cm="1">
        <f t="array" ref="G37956">IF(F37956="","",SUM(_xlfn._xlws.FILTER(Balanço[Quantidade],(Balanço[Estoque]=Back!$E$3)*(Balanço[Material]=Back!F37956))))</f>
        <v/>
      </c>
    </row>
    <row r="37957" spans="2:7">
      <c r="B37957" s="32">
        <f>SUMIF(Balanço[Estoque],Back!A37957,Balanço[Quantidade])</f>
        <v>0</v>
      </c>
      <c r="G37957" s="32" t="str" cm="1">
        <f t="array" ref="G37957">IF(F37957="","",SUM(_xlfn._xlws.FILTER(Balanço[Quantidade],(Balanço[Estoque]=Back!$E$3)*(Balanço[Material]=Back!F37957))))</f>
        <v/>
      </c>
    </row>
    <row r="37958" spans="2:7">
      <c r="B37958" s="32">
        <f>SUMIF(Balanço[Estoque],Back!A37958,Balanço[Quantidade])</f>
        <v>0</v>
      </c>
      <c r="G37958" s="32" t="str" cm="1">
        <f t="array" ref="G37958">IF(F37958="","",SUM(_xlfn._xlws.FILTER(Balanço[Quantidade],(Balanço[Estoque]=Back!$E$3)*(Balanço[Material]=Back!F37958))))</f>
        <v/>
      </c>
    </row>
    <row r="37959" spans="2:7">
      <c r="B37959" s="32">
        <f>SUMIF(Balanço[Estoque],Back!A37959,Balanço[Quantidade])</f>
        <v>0</v>
      </c>
      <c r="G37959" s="32" t="str" cm="1">
        <f t="array" ref="G37959">IF(F37959="","",SUM(_xlfn._xlws.FILTER(Balanço[Quantidade],(Balanço[Estoque]=Back!$E$3)*(Balanço[Material]=Back!F37959))))</f>
        <v/>
      </c>
    </row>
    <row r="37960" spans="2:7">
      <c r="B37960" s="32">
        <f>SUMIF(Balanço[Estoque],Back!A37960,Balanço[Quantidade])</f>
        <v>0</v>
      </c>
      <c r="G37960" s="32" t="str" cm="1">
        <f t="array" ref="G37960">IF(F37960="","",SUM(_xlfn._xlws.FILTER(Balanço[Quantidade],(Balanço[Estoque]=Back!$E$3)*(Balanço[Material]=Back!F37960))))</f>
        <v/>
      </c>
    </row>
    <row r="37961" spans="2:7">
      <c r="B37961" s="32">
        <f>SUMIF(Balanço[Estoque],Back!A37961,Balanço[Quantidade])</f>
        <v>0</v>
      </c>
      <c r="G37961" s="32" t="str" cm="1">
        <f t="array" ref="G37961">IF(F37961="","",SUM(_xlfn._xlws.FILTER(Balanço[Quantidade],(Balanço[Estoque]=Back!$E$3)*(Balanço[Material]=Back!F37961))))</f>
        <v/>
      </c>
    </row>
    <row r="37962" spans="2:7">
      <c r="B37962" s="32">
        <f>SUMIF(Balanço[Estoque],Back!A37962,Balanço[Quantidade])</f>
        <v>0</v>
      </c>
      <c r="G37962" s="32" t="str" cm="1">
        <f t="array" ref="G37962">IF(F37962="","",SUM(_xlfn._xlws.FILTER(Balanço[Quantidade],(Balanço[Estoque]=Back!$E$3)*(Balanço[Material]=Back!F37962))))</f>
        <v/>
      </c>
    </row>
    <row r="37963" spans="2:7">
      <c r="B37963" s="32">
        <f>SUMIF(Balanço[Estoque],Back!A37963,Balanço[Quantidade])</f>
        <v>0</v>
      </c>
      <c r="G37963" s="32" t="str" cm="1">
        <f t="array" ref="G37963">IF(F37963="","",SUM(_xlfn._xlws.FILTER(Balanço[Quantidade],(Balanço[Estoque]=Back!$E$3)*(Balanço[Material]=Back!F37963))))</f>
        <v/>
      </c>
    </row>
    <row r="37964" spans="2:7">
      <c r="B37964" s="32">
        <f>SUMIF(Balanço[Estoque],Back!A37964,Balanço[Quantidade])</f>
        <v>0</v>
      </c>
      <c r="G37964" s="32" t="str" cm="1">
        <f t="array" ref="G37964">IF(F37964="","",SUM(_xlfn._xlws.FILTER(Balanço[Quantidade],(Balanço[Estoque]=Back!$E$3)*(Balanço[Material]=Back!F37964))))</f>
        <v/>
      </c>
    </row>
    <row r="37965" spans="2:7">
      <c r="B37965" s="32">
        <f>SUMIF(Balanço[Estoque],Back!A37965,Balanço[Quantidade])</f>
        <v>0</v>
      </c>
      <c r="G37965" s="32" t="str" cm="1">
        <f t="array" ref="G37965">IF(F37965="","",SUM(_xlfn._xlws.FILTER(Balanço[Quantidade],(Balanço[Estoque]=Back!$E$3)*(Balanço[Material]=Back!F37965))))</f>
        <v/>
      </c>
    </row>
    <row r="37966" spans="2:7">
      <c r="B37966" s="32">
        <f>SUMIF(Balanço[Estoque],Back!A37966,Balanço[Quantidade])</f>
        <v>0</v>
      </c>
      <c r="G37966" s="32" t="str" cm="1">
        <f t="array" ref="G37966">IF(F37966="","",SUM(_xlfn._xlws.FILTER(Balanço[Quantidade],(Balanço[Estoque]=Back!$E$3)*(Balanço[Material]=Back!F37966))))</f>
        <v/>
      </c>
    </row>
    <row r="37967" spans="2:7">
      <c r="B37967" s="32">
        <f>SUMIF(Balanço[Estoque],Back!A37967,Balanço[Quantidade])</f>
        <v>0</v>
      </c>
      <c r="G37967" s="32" t="str" cm="1">
        <f t="array" ref="G37967">IF(F37967="","",SUM(_xlfn._xlws.FILTER(Balanço[Quantidade],(Balanço[Estoque]=Back!$E$3)*(Balanço[Material]=Back!F37967))))</f>
        <v/>
      </c>
    </row>
    <row r="37968" spans="2:7">
      <c r="B37968" s="32">
        <f>SUMIF(Balanço[Estoque],Back!A37968,Balanço[Quantidade])</f>
        <v>0</v>
      </c>
      <c r="G37968" s="32" t="str" cm="1">
        <f t="array" ref="G37968">IF(F37968="","",SUM(_xlfn._xlws.FILTER(Balanço[Quantidade],(Balanço[Estoque]=Back!$E$3)*(Balanço[Material]=Back!F37968))))</f>
        <v/>
      </c>
    </row>
    <row r="37969" spans="2:7">
      <c r="B37969" s="32">
        <f>SUMIF(Balanço[Estoque],Back!A37969,Balanço[Quantidade])</f>
        <v>0</v>
      </c>
      <c r="G37969" s="32" t="str" cm="1">
        <f t="array" ref="G37969">IF(F37969="","",SUM(_xlfn._xlws.FILTER(Balanço[Quantidade],(Balanço[Estoque]=Back!$E$3)*(Balanço[Material]=Back!F37969))))</f>
        <v/>
      </c>
    </row>
    <row r="37970" spans="2:7">
      <c r="B37970" s="32">
        <f>SUMIF(Balanço[Estoque],Back!A37970,Balanço[Quantidade])</f>
        <v>0</v>
      </c>
      <c r="G37970" s="32" t="str" cm="1">
        <f t="array" ref="G37970">IF(F37970="","",SUM(_xlfn._xlws.FILTER(Balanço[Quantidade],(Balanço[Estoque]=Back!$E$3)*(Balanço[Material]=Back!F37970))))</f>
        <v/>
      </c>
    </row>
    <row r="37971" spans="2:7">
      <c r="B37971" s="32">
        <f>SUMIF(Balanço[Estoque],Back!A37971,Balanço[Quantidade])</f>
        <v>0</v>
      </c>
      <c r="G37971" s="32" t="str" cm="1">
        <f t="array" ref="G37971">IF(F37971="","",SUM(_xlfn._xlws.FILTER(Balanço[Quantidade],(Balanço[Estoque]=Back!$E$3)*(Balanço[Material]=Back!F37971))))</f>
        <v/>
      </c>
    </row>
    <row r="37972" spans="2:7">
      <c r="B37972" s="32">
        <f>SUMIF(Balanço[Estoque],Back!A37972,Balanço[Quantidade])</f>
        <v>0</v>
      </c>
      <c r="G37972" s="32" t="str" cm="1">
        <f t="array" ref="G37972">IF(F37972="","",SUM(_xlfn._xlws.FILTER(Balanço[Quantidade],(Balanço[Estoque]=Back!$E$3)*(Balanço[Material]=Back!F37972))))</f>
        <v/>
      </c>
    </row>
    <row r="37973" spans="2:7">
      <c r="B37973" s="32">
        <f>SUMIF(Balanço[Estoque],Back!A37973,Balanço[Quantidade])</f>
        <v>0</v>
      </c>
      <c r="G37973" s="32" t="str" cm="1">
        <f t="array" ref="G37973">IF(F37973="","",SUM(_xlfn._xlws.FILTER(Balanço[Quantidade],(Balanço[Estoque]=Back!$E$3)*(Balanço[Material]=Back!F37973))))</f>
        <v/>
      </c>
    </row>
    <row r="37974" spans="2:7">
      <c r="B37974" s="32">
        <f>SUMIF(Balanço[Estoque],Back!A37974,Balanço[Quantidade])</f>
        <v>0</v>
      </c>
      <c r="G37974" s="32" t="str" cm="1">
        <f t="array" ref="G37974">IF(F37974="","",SUM(_xlfn._xlws.FILTER(Balanço[Quantidade],(Balanço[Estoque]=Back!$E$3)*(Balanço[Material]=Back!F37974))))</f>
        <v/>
      </c>
    </row>
    <row r="37975" spans="2:7">
      <c r="B37975" s="32">
        <f>SUMIF(Balanço[Estoque],Back!A37975,Balanço[Quantidade])</f>
        <v>0</v>
      </c>
      <c r="G37975" s="32" t="str" cm="1">
        <f t="array" ref="G37975">IF(F37975="","",SUM(_xlfn._xlws.FILTER(Balanço[Quantidade],(Balanço[Estoque]=Back!$E$3)*(Balanço[Material]=Back!F37975))))</f>
        <v/>
      </c>
    </row>
    <row r="37976" spans="2:7">
      <c r="B37976" s="32">
        <f>SUMIF(Balanço[Estoque],Back!A37976,Balanço[Quantidade])</f>
        <v>0</v>
      </c>
      <c r="G37976" s="32" t="str" cm="1">
        <f t="array" ref="G37976">IF(F37976="","",SUM(_xlfn._xlws.FILTER(Balanço[Quantidade],(Balanço[Estoque]=Back!$E$3)*(Balanço[Material]=Back!F37976))))</f>
        <v/>
      </c>
    </row>
    <row r="37977" spans="2:7">
      <c r="B37977" s="32">
        <f>SUMIF(Balanço[Estoque],Back!A37977,Balanço[Quantidade])</f>
        <v>0</v>
      </c>
      <c r="G37977" s="32" t="str" cm="1">
        <f t="array" ref="G37977">IF(F37977="","",SUM(_xlfn._xlws.FILTER(Balanço[Quantidade],(Balanço[Estoque]=Back!$E$3)*(Balanço[Material]=Back!F37977))))</f>
        <v/>
      </c>
    </row>
    <row r="37978" spans="2:7">
      <c r="B37978" s="32">
        <f>SUMIF(Balanço[Estoque],Back!A37978,Balanço[Quantidade])</f>
        <v>0</v>
      </c>
      <c r="G37978" s="32" t="str" cm="1">
        <f t="array" ref="G37978">IF(F37978="","",SUM(_xlfn._xlws.FILTER(Balanço[Quantidade],(Balanço[Estoque]=Back!$E$3)*(Balanço[Material]=Back!F37978))))</f>
        <v/>
      </c>
    </row>
    <row r="37979" spans="2:7">
      <c r="B37979" s="32">
        <f>SUMIF(Balanço[Estoque],Back!A37979,Balanço[Quantidade])</f>
        <v>0</v>
      </c>
      <c r="G37979" s="32" t="str" cm="1">
        <f t="array" ref="G37979">IF(F37979="","",SUM(_xlfn._xlws.FILTER(Balanço[Quantidade],(Balanço[Estoque]=Back!$E$3)*(Balanço[Material]=Back!F37979))))</f>
        <v/>
      </c>
    </row>
    <row r="37980" spans="2:7">
      <c r="B37980" s="32">
        <f>SUMIF(Balanço[Estoque],Back!A37980,Balanço[Quantidade])</f>
        <v>0</v>
      </c>
      <c r="G37980" s="32" t="str" cm="1">
        <f t="array" ref="G37980">IF(F37980="","",SUM(_xlfn._xlws.FILTER(Balanço[Quantidade],(Balanço[Estoque]=Back!$E$3)*(Balanço[Material]=Back!F37980))))</f>
        <v/>
      </c>
    </row>
    <row r="37981" spans="2:7">
      <c r="B37981" s="32">
        <f>SUMIF(Balanço[Estoque],Back!A37981,Balanço[Quantidade])</f>
        <v>0</v>
      </c>
      <c r="G37981" s="32" t="str" cm="1">
        <f t="array" ref="G37981">IF(F37981="","",SUM(_xlfn._xlws.FILTER(Balanço[Quantidade],(Balanço[Estoque]=Back!$E$3)*(Balanço[Material]=Back!F37981))))</f>
        <v/>
      </c>
    </row>
    <row r="37982" spans="2:7">
      <c r="B37982" s="32">
        <f>SUMIF(Balanço[Estoque],Back!A37982,Balanço[Quantidade])</f>
        <v>0</v>
      </c>
      <c r="G37982" s="32" t="str" cm="1">
        <f t="array" ref="G37982">IF(F37982="","",SUM(_xlfn._xlws.FILTER(Balanço[Quantidade],(Balanço[Estoque]=Back!$E$3)*(Balanço[Material]=Back!F37982))))</f>
        <v/>
      </c>
    </row>
    <row r="37983" spans="2:7">
      <c r="B37983" s="32">
        <f>SUMIF(Balanço[Estoque],Back!A37983,Balanço[Quantidade])</f>
        <v>0</v>
      </c>
      <c r="G37983" s="32" t="str" cm="1">
        <f t="array" ref="G37983">IF(F37983="","",SUM(_xlfn._xlws.FILTER(Balanço[Quantidade],(Balanço[Estoque]=Back!$E$3)*(Balanço[Material]=Back!F37983))))</f>
        <v/>
      </c>
    </row>
    <row r="37984" spans="2:7">
      <c r="B37984" s="32">
        <f>SUMIF(Balanço[Estoque],Back!A37984,Balanço[Quantidade])</f>
        <v>0</v>
      </c>
      <c r="G37984" s="32" t="str" cm="1">
        <f t="array" ref="G37984">IF(F37984="","",SUM(_xlfn._xlws.FILTER(Balanço[Quantidade],(Balanço[Estoque]=Back!$E$3)*(Balanço[Material]=Back!F37984))))</f>
        <v/>
      </c>
    </row>
    <row r="37985" spans="2:7">
      <c r="B37985" s="32">
        <f>SUMIF(Balanço[Estoque],Back!A37985,Balanço[Quantidade])</f>
        <v>0</v>
      </c>
      <c r="G37985" s="32" t="str" cm="1">
        <f t="array" ref="G37985">IF(F37985="","",SUM(_xlfn._xlws.FILTER(Balanço[Quantidade],(Balanço[Estoque]=Back!$E$3)*(Balanço[Material]=Back!F37985))))</f>
        <v/>
      </c>
    </row>
    <row r="37986" spans="2:7">
      <c r="B37986" s="32">
        <f>SUMIF(Balanço[Estoque],Back!A37986,Balanço[Quantidade])</f>
        <v>0</v>
      </c>
      <c r="G37986" s="32" t="str" cm="1">
        <f t="array" ref="G37986">IF(F37986="","",SUM(_xlfn._xlws.FILTER(Balanço[Quantidade],(Balanço[Estoque]=Back!$E$3)*(Balanço[Material]=Back!F37986))))</f>
        <v/>
      </c>
    </row>
    <row r="37987" spans="2:7">
      <c r="B37987" s="32">
        <f>SUMIF(Balanço[Estoque],Back!A37987,Balanço[Quantidade])</f>
        <v>0</v>
      </c>
      <c r="G37987" s="32" t="str" cm="1">
        <f t="array" ref="G37987">IF(F37987="","",SUM(_xlfn._xlws.FILTER(Balanço[Quantidade],(Balanço[Estoque]=Back!$E$3)*(Balanço[Material]=Back!F37987))))</f>
        <v/>
      </c>
    </row>
    <row r="37988" spans="2:7">
      <c r="B37988" s="32">
        <f>SUMIF(Balanço[Estoque],Back!A37988,Balanço[Quantidade])</f>
        <v>0</v>
      </c>
      <c r="G37988" s="32" t="str" cm="1">
        <f t="array" ref="G37988">IF(F37988="","",SUM(_xlfn._xlws.FILTER(Balanço[Quantidade],(Balanço[Estoque]=Back!$E$3)*(Balanço[Material]=Back!F37988))))</f>
        <v/>
      </c>
    </row>
    <row r="37989" spans="2:7">
      <c r="B37989" s="32">
        <f>SUMIF(Balanço[Estoque],Back!A37989,Balanço[Quantidade])</f>
        <v>0</v>
      </c>
      <c r="G37989" s="32" t="str" cm="1">
        <f t="array" ref="G37989">IF(F37989="","",SUM(_xlfn._xlws.FILTER(Balanço[Quantidade],(Balanço[Estoque]=Back!$E$3)*(Balanço[Material]=Back!F37989))))</f>
        <v/>
      </c>
    </row>
    <row r="37990" spans="2:7">
      <c r="B37990" s="32">
        <f>SUMIF(Balanço[Estoque],Back!A37990,Balanço[Quantidade])</f>
        <v>0</v>
      </c>
      <c r="G37990" s="32" t="str" cm="1">
        <f t="array" ref="G37990">IF(F37990="","",SUM(_xlfn._xlws.FILTER(Balanço[Quantidade],(Balanço[Estoque]=Back!$E$3)*(Balanço[Material]=Back!F37990))))</f>
        <v/>
      </c>
    </row>
    <row r="37991" spans="2:7">
      <c r="B37991" s="32">
        <f>SUMIF(Balanço[Estoque],Back!A37991,Balanço[Quantidade])</f>
        <v>0</v>
      </c>
      <c r="G37991" s="32" t="str" cm="1">
        <f t="array" ref="G37991">IF(F37991="","",SUM(_xlfn._xlws.FILTER(Balanço[Quantidade],(Balanço[Estoque]=Back!$E$3)*(Balanço[Material]=Back!F37991))))</f>
        <v/>
      </c>
    </row>
    <row r="37992" spans="2:7">
      <c r="B37992" s="32">
        <f>SUMIF(Balanço[Estoque],Back!A37992,Balanço[Quantidade])</f>
        <v>0</v>
      </c>
      <c r="G37992" s="32" t="str" cm="1">
        <f t="array" ref="G37992">IF(F37992="","",SUM(_xlfn._xlws.FILTER(Balanço[Quantidade],(Balanço[Estoque]=Back!$E$3)*(Balanço[Material]=Back!F37992))))</f>
        <v/>
      </c>
    </row>
    <row r="37993" spans="2:7">
      <c r="B37993" s="32">
        <f>SUMIF(Balanço[Estoque],Back!A37993,Balanço[Quantidade])</f>
        <v>0</v>
      </c>
      <c r="G37993" s="32" t="str" cm="1">
        <f t="array" ref="G37993">IF(F37993="","",SUM(_xlfn._xlws.FILTER(Balanço[Quantidade],(Balanço[Estoque]=Back!$E$3)*(Balanço[Material]=Back!F37993))))</f>
        <v/>
      </c>
    </row>
    <row r="37994" spans="2:7">
      <c r="B37994" s="32">
        <f>SUMIF(Balanço[Estoque],Back!A37994,Balanço[Quantidade])</f>
        <v>0</v>
      </c>
      <c r="G37994" s="32" t="str" cm="1">
        <f t="array" ref="G37994">IF(F37994="","",SUM(_xlfn._xlws.FILTER(Balanço[Quantidade],(Balanço[Estoque]=Back!$E$3)*(Balanço[Material]=Back!F37994))))</f>
        <v/>
      </c>
    </row>
    <row r="37995" spans="2:7">
      <c r="B37995" s="32">
        <f>SUMIF(Balanço[Estoque],Back!A37995,Balanço[Quantidade])</f>
        <v>0</v>
      </c>
      <c r="G37995" s="32" t="str" cm="1">
        <f t="array" ref="G37995">IF(F37995="","",SUM(_xlfn._xlws.FILTER(Balanço[Quantidade],(Balanço[Estoque]=Back!$E$3)*(Balanço[Material]=Back!F37995))))</f>
        <v/>
      </c>
    </row>
    <row r="37996" spans="2:7">
      <c r="B37996" s="32">
        <f>SUMIF(Balanço[Estoque],Back!A37996,Balanço[Quantidade])</f>
        <v>0</v>
      </c>
      <c r="G37996" s="32" t="str" cm="1">
        <f t="array" ref="G37996">IF(F37996="","",SUM(_xlfn._xlws.FILTER(Balanço[Quantidade],(Balanço[Estoque]=Back!$E$3)*(Balanço[Material]=Back!F37996))))</f>
        <v/>
      </c>
    </row>
    <row r="37997" spans="2:7">
      <c r="B37997" s="32">
        <f>SUMIF(Balanço[Estoque],Back!A37997,Balanço[Quantidade])</f>
        <v>0</v>
      </c>
      <c r="G37997" s="32" t="str" cm="1">
        <f t="array" ref="G37997">IF(F37997="","",SUM(_xlfn._xlws.FILTER(Balanço[Quantidade],(Balanço[Estoque]=Back!$E$3)*(Balanço[Material]=Back!F37997))))</f>
        <v/>
      </c>
    </row>
    <row r="37998" spans="2:7">
      <c r="B37998" s="32">
        <f>SUMIF(Balanço[Estoque],Back!A37998,Balanço[Quantidade])</f>
        <v>0</v>
      </c>
      <c r="G37998" s="32" t="str" cm="1">
        <f t="array" ref="G37998">IF(F37998="","",SUM(_xlfn._xlws.FILTER(Balanço[Quantidade],(Balanço[Estoque]=Back!$E$3)*(Balanço[Material]=Back!F37998))))</f>
        <v/>
      </c>
    </row>
    <row r="37999" spans="2:7">
      <c r="B37999" s="32">
        <f>SUMIF(Balanço[Estoque],Back!A37999,Balanço[Quantidade])</f>
        <v>0</v>
      </c>
      <c r="G37999" s="32" t="str" cm="1">
        <f t="array" ref="G37999">IF(F37999="","",SUM(_xlfn._xlws.FILTER(Balanço[Quantidade],(Balanço[Estoque]=Back!$E$3)*(Balanço[Material]=Back!F37999))))</f>
        <v/>
      </c>
    </row>
    <row r="38000" spans="2:7">
      <c r="B38000" s="32">
        <f>SUMIF(Balanço[Estoque],Back!A38000,Balanço[Quantidade])</f>
        <v>0</v>
      </c>
      <c r="G38000" s="32" t="str" cm="1">
        <f t="array" ref="G38000">IF(F38000="","",SUM(_xlfn._xlws.FILTER(Balanço[Quantidade],(Balanço[Estoque]=Back!$E$3)*(Balanço[Material]=Back!F38000))))</f>
        <v/>
      </c>
    </row>
    <row r="38001" spans="2:7">
      <c r="B38001" s="32">
        <f>SUMIF(Balanço[Estoque],Back!A38001,Balanço[Quantidade])</f>
        <v>0</v>
      </c>
      <c r="G38001" s="32" t="str" cm="1">
        <f t="array" ref="G38001">IF(F38001="","",SUM(_xlfn._xlws.FILTER(Balanço[Quantidade],(Balanço[Estoque]=Back!$E$3)*(Balanço[Material]=Back!F38001))))</f>
        <v/>
      </c>
    </row>
    <row r="38002" spans="2:7">
      <c r="B38002" s="32">
        <f>SUMIF(Balanço[Estoque],Back!A38002,Balanço[Quantidade])</f>
        <v>0</v>
      </c>
      <c r="G38002" s="32" t="str" cm="1">
        <f t="array" ref="G38002">IF(F38002="","",SUM(_xlfn._xlws.FILTER(Balanço[Quantidade],(Balanço[Estoque]=Back!$E$3)*(Balanço[Material]=Back!F38002))))</f>
        <v/>
      </c>
    </row>
    <row r="38003" spans="2:7">
      <c r="B38003" s="32">
        <f>SUMIF(Balanço[Estoque],Back!A38003,Balanço[Quantidade])</f>
        <v>0</v>
      </c>
      <c r="G38003" s="32" t="str" cm="1">
        <f t="array" ref="G38003">IF(F38003="","",SUM(_xlfn._xlws.FILTER(Balanço[Quantidade],(Balanço[Estoque]=Back!$E$3)*(Balanço[Material]=Back!F38003))))</f>
        <v/>
      </c>
    </row>
    <row r="38004" spans="2:7">
      <c r="B38004" s="32">
        <f>SUMIF(Balanço[Estoque],Back!A38004,Balanço[Quantidade])</f>
        <v>0</v>
      </c>
      <c r="G38004" s="32" t="str" cm="1">
        <f t="array" ref="G38004">IF(F38004="","",SUM(_xlfn._xlws.FILTER(Balanço[Quantidade],(Balanço[Estoque]=Back!$E$3)*(Balanço[Material]=Back!F38004))))</f>
        <v/>
      </c>
    </row>
    <row r="38005" spans="2:7">
      <c r="B38005" s="32">
        <f>SUMIF(Balanço[Estoque],Back!A38005,Balanço[Quantidade])</f>
        <v>0</v>
      </c>
      <c r="G38005" s="32" t="str" cm="1">
        <f t="array" ref="G38005">IF(F38005="","",SUM(_xlfn._xlws.FILTER(Balanço[Quantidade],(Balanço[Estoque]=Back!$E$3)*(Balanço[Material]=Back!F38005))))</f>
        <v/>
      </c>
    </row>
    <row r="38006" spans="2:7">
      <c r="B38006" s="32">
        <f>SUMIF(Balanço[Estoque],Back!A38006,Balanço[Quantidade])</f>
        <v>0</v>
      </c>
      <c r="G38006" s="32" t="str" cm="1">
        <f t="array" ref="G38006">IF(F38006="","",SUM(_xlfn._xlws.FILTER(Balanço[Quantidade],(Balanço[Estoque]=Back!$E$3)*(Balanço[Material]=Back!F38006))))</f>
        <v/>
      </c>
    </row>
    <row r="38007" spans="2:7">
      <c r="B38007" s="32">
        <f>SUMIF(Balanço[Estoque],Back!A38007,Balanço[Quantidade])</f>
        <v>0</v>
      </c>
      <c r="G38007" s="32" t="str" cm="1">
        <f t="array" ref="G38007">IF(F38007="","",SUM(_xlfn._xlws.FILTER(Balanço[Quantidade],(Balanço[Estoque]=Back!$E$3)*(Balanço[Material]=Back!F38007))))</f>
        <v/>
      </c>
    </row>
    <row r="38008" spans="2:7">
      <c r="B38008" s="32">
        <f>SUMIF(Balanço[Estoque],Back!A38008,Balanço[Quantidade])</f>
        <v>0</v>
      </c>
      <c r="G38008" s="32" t="str" cm="1">
        <f t="array" ref="G38008">IF(F38008="","",SUM(_xlfn._xlws.FILTER(Balanço[Quantidade],(Balanço[Estoque]=Back!$E$3)*(Balanço[Material]=Back!F38008))))</f>
        <v/>
      </c>
    </row>
    <row r="38009" spans="2:7">
      <c r="B38009" s="32">
        <f>SUMIF(Balanço[Estoque],Back!A38009,Balanço[Quantidade])</f>
        <v>0</v>
      </c>
      <c r="G38009" s="32" t="str" cm="1">
        <f t="array" ref="G38009">IF(F38009="","",SUM(_xlfn._xlws.FILTER(Balanço[Quantidade],(Balanço[Estoque]=Back!$E$3)*(Balanço[Material]=Back!F38009))))</f>
        <v/>
      </c>
    </row>
    <row r="38010" spans="2:7">
      <c r="B38010" s="32">
        <f>SUMIF(Balanço[Estoque],Back!A38010,Balanço[Quantidade])</f>
        <v>0</v>
      </c>
      <c r="G38010" s="32" t="str" cm="1">
        <f t="array" ref="G38010">IF(F38010="","",SUM(_xlfn._xlws.FILTER(Balanço[Quantidade],(Balanço[Estoque]=Back!$E$3)*(Balanço[Material]=Back!F38010))))</f>
        <v/>
      </c>
    </row>
    <row r="38011" spans="2:7">
      <c r="B38011" s="32">
        <f>SUMIF(Balanço[Estoque],Back!A38011,Balanço[Quantidade])</f>
        <v>0</v>
      </c>
      <c r="G38011" s="32" t="str" cm="1">
        <f t="array" ref="G38011">IF(F38011="","",SUM(_xlfn._xlws.FILTER(Balanço[Quantidade],(Balanço[Estoque]=Back!$E$3)*(Balanço[Material]=Back!F38011))))</f>
        <v/>
      </c>
    </row>
    <row r="38012" spans="2:7">
      <c r="B38012" s="32">
        <f>SUMIF(Balanço[Estoque],Back!A38012,Balanço[Quantidade])</f>
        <v>0</v>
      </c>
      <c r="G38012" s="32" t="str" cm="1">
        <f t="array" ref="G38012">IF(F38012="","",SUM(_xlfn._xlws.FILTER(Balanço[Quantidade],(Balanço[Estoque]=Back!$E$3)*(Balanço[Material]=Back!F38012))))</f>
        <v/>
      </c>
    </row>
    <row r="38013" spans="2:7">
      <c r="B38013" s="32">
        <f>SUMIF(Balanço[Estoque],Back!A38013,Balanço[Quantidade])</f>
        <v>0</v>
      </c>
      <c r="G38013" s="32" t="str" cm="1">
        <f t="array" ref="G38013">IF(F38013="","",SUM(_xlfn._xlws.FILTER(Balanço[Quantidade],(Balanço[Estoque]=Back!$E$3)*(Balanço[Material]=Back!F38013))))</f>
        <v/>
      </c>
    </row>
    <row r="38014" spans="2:7">
      <c r="B38014" s="32">
        <f>SUMIF(Balanço[Estoque],Back!A38014,Balanço[Quantidade])</f>
        <v>0</v>
      </c>
      <c r="G38014" s="32" t="str" cm="1">
        <f t="array" ref="G38014">IF(F38014="","",SUM(_xlfn._xlws.FILTER(Balanço[Quantidade],(Balanço[Estoque]=Back!$E$3)*(Balanço[Material]=Back!F38014))))</f>
        <v/>
      </c>
    </row>
    <row r="38015" spans="2:7">
      <c r="B38015" s="32">
        <f>SUMIF(Balanço[Estoque],Back!A38015,Balanço[Quantidade])</f>
        <v>0</v>
      </c>
      <c r="G38015" s="32" t="str" cm="1">
        <f t="array" ref="G38015">IF(F38015="","",SUM(_xlfn._xlws.FILTER(Balanço[Quantidade],(Balanço[Estoque]=Back!$E$3)*(Balanço[Material]=Back!F38015))))</f>
        <v/>
      </c>
    </row>
    <row r="38016" spans="2:7">
      <c r="B38016" s="32">
        <f>SUMIF(Balanço[Estoque],Back!A38016,Balanço[Quantidade])</f>
        <v>0</v>
      </c>
      <c r="G38016" s="32" t="str" cm="1">
        <f t="array" ref="G38016">IF(F38016="","",SUM(_xlfn._xlws.FILTER(Balanço[Quantidade],(Balanço[Estoque]=Back!$E$3)*(Balanço[Material]=Back!F38016))))</f>
        <v/>
      </c>
    </row>
    <row r="38017" spans="2:7">
      <c r="B38017" s="32">
        <f>SUMIF(Balanço[Estoque],Back!A38017,Balanço[Quantidade])</f>
        <v>0</v>
      </c>
      <c r="G38017" s="32" t="str" cm="1">
        <f t="array" ref="G38017">IF(F38017="","",SUM(_xlfn._xlws.FILTER(Balanço[Quantidade],(Balanço[Estoque]=Back!$E$3)*(Balanço[Material]=Back!F38017))))</f>
        <v/>
      </c>
    </row>
    <row r="38018" spans="2:7">
      <c r="B38018" s="32">
        <f>SUMIF(Balanço[Estoque],Back!A38018,Balanço[Quantidade])</f>
        <v>0</v>
      </c>
      <c r="G38018" s="32" t="str" cm="1">
        <f t="array" ref="G38018">IF(F38018="","",SUM(_xlfn._xlws.FILTER(Balanço[Quantidade],(Balanço[Estoque]=Back!$E$3)*(Balanço[Material]=Back!F38018))))</f>
        <v/>
      </c>
    </row>
    <row r="38019" spans="2:7">
      <c r="B38019" s="32">
        <f>SUMIF(Balanço[Estoque],Back!A38019,Balanço[Quantidade])</f>
        <v>0</v>
      </c>
      <c r="G38019" s="32" t="str" cm="1">
        <f t="array" ref="G38019">IF(F38019="","",SUM(_xlfn._xlws.FILTER(Balanço[Quantidade],(Balanço[Estoque]=Back!$E$3)*(Balanço[Material]=Back!F38019))))</f>
        <v/>
      </c>
    </row>
    <row r="38020" spans="2:7">
      <c r="B38020" s="32">
        <f>SUMIF(Balanço[Estoque],Back!A38020,Balanço[Quantidade])</f>
        <v>0</v>
      </c>
      <c r="G38020" s="32" t="str" cm="1">
        <f t="array" ref="G38020">IF(F38020="","",SUM(_xlfn._xlws.FILTER(Balanço[Quantidade],(Balanço[Estoque]=Back!$E$3)*(Balanço[Material]=Back!F38020))))</f>
        <v/>
      </c>
    </row>
    <row r="38021" spans="2:7">
      <c r="B38021" s="32">
        <f>SUMIF(Balanço[Estoque],Back!A38021,Balanço[Quantidade])</f>
        <v>0</v>
      </c>
      <c r="G38021" s="32" t="str" cm="1">
        <f t="array" ref="G38021">IF(F38021="","",SUM(_xlfn._xlws.FILTER(Balanço[Quantidade],(Balanço[Estoque]=Back!$E$3)*(Balanço[Material]=Back!F38021))))</f>
        <v/>
      </c>
    </row>
    <row r="38022" spans="2:7">
      <c r="B38022" s="32">
        <f>SUMIF(Balanço[Estoque],Back!A38022,Balanço[Quantidade])</f>
        <v>0</v>
      </c>
      <c r="G38022" s="32" t="str" cm="1">
        <f t="array" ref="G38022">IF(F38022="","",SUM(_xlfn._xlws.FILTER(Balanço[Quantidade],(Balanço[Estoque]=Back!$E$3)*(Balanço[Material]=Back!F38022))))</f>
        <v/>
      </c>
    </row>
    <row r="38023" spans="2:7">
      <c r="B38023" s="32">
        <f>SUMIF(Balanço[Estoque],Back!A38023,Balanço[Quantidade])</f>
        <v>0</v>
      </c>
      <c r="G38023" s="32" t="str" cm="1">
        <f t="array" ref="G38023">IF(F38023="","",SUM(_xlfn._xlws.FILTER(Balanço[Quantidade],(Balanço[Estoque]=Back!$E$3)*(Balanço[Material]=Back!F38023))))</f>
        <v/>
      </c>
    </row>
    <row r="38024" spans="2:7">
      <c r="B38024" s="32">
        <f>SUMIF(Balanço[Estoque],Back!A38024,Balanço[Quantidade])</f>
        <v>0</v>
      </c>
      <c r="G38024" s="32" t="str" cm="1">
        <f t="array" ref="G38024">IF(F38024="","",SUM(_xlfn._xlws.FILTER(Balanço[Quantidade],(Balanço[Estoque]=Back!$E$3)*(Balanço[Material]=Back!F38024))))</f>
        <v/>
      </c>
    </row>
    <row r="38025" spans="2:7">
      <c r="B38025" s="32">
        <f>SUMIF(Balanço[Estoque],Back!A38025,Balanço[Quantidade])</f>
        <v>0</v>
      </c>
      <c r="G38025" s="32" t="str" cm="1">
        <f t="array" ref="G38025">IF(F38025="","",SUM(_xlfn._xlws.FILTER(Balanço[Quantidade],(Balanço[Estoque]=Back!$E$3)*(Balanço[Material]=Back!F38025))))</f>
        <v/>
      </c>
    </row>
    <row r="38026" spans="2:7">
      <c r="B38026" s="32">
        <f>SUMIF(Balanço[Estoque],Back!A38026,Balanço[Quantidade])</f>
        <v>0</v>
      </c>
      <c r="G38026" s="32" t="str" cm="1">
        <f t="array" ref="G38026">IF(F38026="","",SUM(_xlfn._xlws.FILTER(Balanço[Quantidade],(Balanço[Estoque]=Back!$E$3)*(Balanço[Material]=Back!F38026))))</f>
        <v/>
      </c>
    </row>
    <row r="38027" spans="2:7">
      <c r="B38027" s="32">
        <f>SUMIF(Balanço[Estoque],Back!A38027,Balanço[Quantidade])</f>
        <v>0</v>
      </c>
      <c r="G38027" s="32" t="str" cm="1">
        <f t="array" ref="G38027">IF(F38027="","",SUM(_xlfn._xlws.FILTER(Balanço[Quantidade],(Balanço[Estoque]=Back!$E$3)*(Balanço[Material]=Back!F38027))))</f>
        <v/>
      </c>
    </row>
    <row r="38028" spans="2:7">
      <c r="B38028" s="32">
        <f>SUMIF(Balanço[Estoque],Back!A38028,Balanço[Quantidade])</f>
        <v>0</v>
      </c>
      <c r="G38028" s="32" t="str" cm="1">
        <f t="array" ref="G38028">IF(F38028="","",SUM(_xlfn._xlws.FILTER(Balanço[Quantidade],(Balanço[Estoque]=Back!$E$3)*(Balanço[Material]=Back!F38028))))</f>
        <v/>
      </c>
    </row>
    <row r="38029" spans="2:7">
      <c r="B38029" s="32">
        <f>SUMIF(Balanço[Estoque],Back!A38029,Balanço[Quantidade])</f>
        <v>0</v>
      </c>
      <c r="G38029" s="32" t="str" cm="1">
        <f t="array" ref="G38029">IF(F38029="","",SUM(_xlfn._xlws.FILTER(Balanço[Quantidade],(Balanço[Estoque]=Back!$E$3)*(Balanço[Material]=Back!F38029))))</f>
        <v/>
      </c>
    </row>
    <row r="38030" spans="2:7">
      <c r="B38030" s="32">
        <f>SUMIF(Balanço[Estoque],Back!A38030,Balanço[Quantidade])</f>
        <v>0</v>
      </c>
      <c r="G38030" s="32" t="str" cm="1">
        <f t="array" ref="G38030">IF(F38030="","",SUM(_xlfn._xlws.FILTER(Balanço[Quantidade],(Balanço[Estoque]=Back!$E$3)*(Balanço[Material]=Back!F38030))))</f>
        <v/>
      </c>
    </row>
    <row r="38031" spans="2:7">
      <c r="B38031" s="32">
        <f>SUMIF(Balanço[Estoque],Back!A38031,Balanço[Quantidade])</f>
        <v>0</v>
      </c>
      <c r="G38031" s="32" t="str" cm="1">
        <f t="array" ref="G38031">IF(F38031="","",SUM(_xlfn._xlws.FILTER(Balanço[Quantidade],(Balanço[Estoque]=Back!$E$3)*(Balanço[Material]=Back!F38031))))</f>
        <v/>
      </c>
    </row>
    <row r="38032" spans="2:7">
      <c r="B38032" s="32">
        <f>SUMIF(Balanço[Estoque],Back!A38032,Balanço[Quantidade])</f>
        <v>0</v>
      </c>
      <c r="G38032" s="32" t="str" cm="1">
        <f t="array" ref="G38032">IF(F38032="","",SUM(_xlfn._xlws.FILTER(Balanço[Quantidade],(Balanço[Estoque]=Back!$E$3)*(Balanço[Material]=Back!F38032))))</f>
        <v/>
      </c>
    </row>
    <row r="38033" spans="2:7">
      <c r="B38033" s="32">
        <f>SUMIF(Balanço[Estoque],Back!A38033,Balanço[Quantidade])</f>
        <v>0</v>
      </c>
      <c r="G38033" s="32" t="str" cm="1">
        <f t="array" ref="G38033">IF(F38033="","",SUM(_xlfn._xlws.FILTER(Balanço[Quantidade],(Balanço[Estoque]=Back!$E$3)*(Balanço[Material]=Back!F38033))))</f>
        <v/>
      </c>
    </row>
    <row r="38034" spans="2:7">
      <c r="B38034" s="32">
        <f>SUMIF(Balanço[Estoque],Back!A38034,Balanço[Quantidade])</f>
        <v>0</v>
      </c>
      <c r="G38034" s="32" t="str" cm="1">
        <f t="array" ref="G38034">IF(F38034="","",SUM(_xlfn._xlws.FILTER(Balanço[Quantidade],(Balanço[Estoque]=Back!$E$3)*(Balanço[Material]=Back!F38034))))</f>
        <v/>
      </c>
    </row>
    <row r="38035" spans="2:7">
      <c r="B38035" s="32">
        <f>SUMIF(Balanço[Estoque],Back!A38035,Balanço[Quantidade])</f>
        <v>0</v>
      </c>
      <c r="G38035" s="32" t="str" cm="1">
        <f t="array" ref="G38035">IF(F38035="","",SUM(_xlfn._xlws.FILTER(Balanço[Quantidade],(Balanço[Estoque]=Back!$E$3)*(Balanço[Material]=Back!F38035))))</f>
        <v/>
      </c>
    </row>
    <row r="38036" spans="2:7">
      <c r="B38036" s="32">
        <f>SUMIF(Balanço[Estoque],Back!A38036,Balanço[Quantidade])</f>
        <v>0</v>
      </c>
      <c r="G38036" s="32" t="str" cm="1">
        <f t="array" ref="G38036">IF(F38036="","",SUM(_xlfn._xlws.FILTER(Balanço[Quantidade],(Balanço[Estoque]=Back!$E$3)*(Balanço[Material]=Back!F38036))))</f>
        <v/>
      </c>
    </row>
    <row r="38037" spans="2:7">
      <c r="B38037" s="32">
        <f>SUMIF(Balanço[Estoque],Back!A38037,Balanço[Quantidade])</f>
        <v>0</v>
      </c>
      <c r="G38037" s="32" t="str" cm="1">
        <f t="array" ref="G38037">IF(F38037="","",SUM(_xlfn._xlws.FILTER(Balanço[Quantidade],(Balanço[Estoque]=Back!$E$3)*(Balanço[Material]=Back!F38037))))</f>
        <v/>
      </c>
    </row>
    <row r="38038" spans="2:7">
      <c r="B38038" s="32">
        <f>SUMIF(Balanço[Estoque],Back!A38038,Balanço[Quantidade])</f>
        <v>0</v>
      </c>
      <c r="G38038" s="32" t="str" cm="1">
        <f t="array" ref="G38038">IF(F38038="","",SUM(_xlfn._xlws.FILTER(Balanço[Quantidade],(Balanço[Estoque]=Back!$E$3)*(Balanço[Material]=Back!F38038))))</f>
        <v/>
      </c>
    </row>
    <row r="38039" spans="2:7">
      <c r="B38039" s="32">
        <f>SUMIF(Balanço[Estoque],Back!A38039,Balanço[Quantidade])</f>
        <v>0</v>
      </c>
      <c r="G38039" s="32" t="str" cm="1">
        <f t="array" ref="G38039">IF(F38039="","",SUM(_xlfn._xlws.FILTER(Balanço[Quantidade],(Balanço[Estoque]=Back!$E$3)*(Balanço[Material]=Back!F38039))))</f>
        <v/>
      </c>
    </row>
    <row r="38040" spans="2:7">
      <c r="B38040" s="32">
        <f>SUMIF(Balanço[Estoque],Back!A38040,Balanço[Quantidade])</f>
        <v>0</v>
      </c>
      <c r="G38040" s="32" t="str" cm="1">
        <f t="array" ref="G38040">IF(F38040="","",SUM(_xlfn._xlws.FILTER(Balanço[Quantidade],(Balanço[Estoque]=Back!$E$3)*(Balanço[Material]=Back!F38040))))</f>
        <v/>
      </c>
    </row>
    <row r="38041" spans="2:7">
      <c r="B38041" s="32">
        <f>SUMIF(Balanço[Estoque],Back!A38041,Balanço[Quantidade])</f>
        <v>0</v>
      </c>
      <c r="G38041" s="32" t="str" cm="1">
        <f t="array" ref="G38041">IF(F38041="","",SUM(_xlfn._xlws.FILTER(Balanço[Quantidade],(Balanço[Estoque]=Back!$E$3)*(Balanço[Material]=Back!F38041))))</f>
        <v/>
      </c>
    </row>
    <row r="38042" spans="2:7">
      <c r="B38042" s="32">
        <f>SUMIF(Balanço[Estoque],Back!A38042,Balanço[Quantidade])</f>
        <v>0</v>
      </c>
      <c r="G38042" s="32" t="str" cm="1">
        <f t="array" ref="G38042">IF(F38042="","",SUM(_xlfn._xlws.FILTER(Balanço[Quantidade],(Balanço[Estoque]=Back!$E$3)*(Balanço[Material]=Back!F38042))))</f>
        <v/>
      </c>
    </row>
    <row r="38043" spans="2:7">
      <c r="B38043" s="32">
        <f>SUMIF(Balanço[Estoque],Back!A38043,Balanço[Quantidade])</f>
        <v>0</v>
      </c>
      <c r="G38043" s="32" t="str" cm="1">
        <f t="array" ref="G38043">IF(F38043="","",SUM(_xlfn._xlws.FILTER(Balanço[Quantidade],(Balanço[Estoque]=Back!$E$3)*(Balanço[Material]=Back!F38043))))</f>
        <v/>
      </c>
    </row>
    <row r="38044" spans="2:7">
      <c r="B38044" s="32">
        <f>SUMIF(Balanço[Estoque],Back!A38044,Balanço[Quantidade])</f>
        <v>0</v>
      </c>
      <c r="G38044" s="32" t="str" cm="1">
        <f t="array" ref="G38044">IF(F38044="","",SUM(_xlfn._xlws.FILTER(Balanço[Quantidade],(Balanço[Estoque]=Back!$E$3)*(Balanço[Material]=Back!F38044))))</f>
        <v/>
      </c>
    </row>
    <row r="38045" spans="2:7">
      <c r="B38045" s="32">
        <f>SUMIF(Balanço[Estoque],Back!A38045,Balanço[Quantidade])</f>
        <v>0</v>
      </c>
      <c r="G38045" s="32" t="str" cm="1">
        <f t="array" ref="G38045">IF(F38045="","",SUM(_xlfn._xlws.FILTER(Balanço[Quantidade],(Balanço[Estoque]=Back!$E$3)*(Balanço[Material]=Back!F38045))))</f>
        <v/>
      </c>
    </row>
    <row r="38046" spans="2:7">
      <c r="B38046" s="32">
        <f>SUMIF(Balanço[Estoque],Back!A38046,Balanço[Quantidade])</f>
        <v>0</v>
      </c>
      <c r="G38046" s="32" t="str" cm="1">
        <f t="array" ref="G38046">IF(F38046="","",SUM(_xlfn._xlws.FILTER(Balanço[Quantidade],(Balanço[Estoque]=Back!$E$3)*(Balanço[Material]=Back!F38046))))</f>
        <v/>
      </c>
    </row>
    <row r="38047" spans="2:7">
      <c r="B38047" s="32">
        <f>SUMIF(Balanço[Estoque],Back!A38047,Balanço[Quantidade])</f>
        <v>0</v>
      </c>
      <c r="G38047" s="32" t="str" cm="1">
        <f t="array" ref="G38047">IF(F38047="","",SUM(_xlfn._xlws.FILTER(Balanço[Quantidade],(Balanço[Estoque]=Back!$E$3)*(Balanço[Material]=Back!F38047))))</f>
        <v/>
      </c>
    </row>
    <row r="38048" spans="2:7">
      <c r="B38048" s="32">
        <f>SUMIF(Balanço[Estoque],Back!A38048,Balanço[Quantidade])</f>
        <v>0</v>
      </c>
      <c r="G38048" s="32" t="str" cm="1">
        <f t="array" ref="G38048">IF(F38048="","",SUM(_xlfn._xlws.FILTER(Balanço[Quantidade],(Balanço[Estoque]=Back!$E$3)*(Balanço[Material]=Back!F38048))))</f>
        <v/>
      </c>
    </row>
    <row r="38049" spans="2:7">
      <c r="B38049" s="32">
        <f>SUMIF(Balanço[Estoque],Back!A38049,Balanço[Quantidade])</f>
        <v>0</v>
      </c>
      <c r="G38049" s="32" t="str" cm="1">
        <f t="array" ref="G38049">IF(F38049="","",SUM(_xlfn._xlws.FILTER(Balanço[Quantidade],(Balanço[Estoque]=Back!$E$3)*(Balanço[Material]=Back!F38049))))</f>
        <v/>
      </c>
    </row>
    <row r="38050" spans="2:7">
      <c r="B38050" s="32">
        <f>SUMIF(Balanço[Estoque],Back!A38050,Balanço[Quantidade])</f>
        <v>0</v>
      </c>
      <c r="G38050" s="32" t="str" cm="1">
        <f t="array" ref="G38050">IF(F38050="","",SUM(_xlfn._xlws.FILTER(Balanço[Quantidade],(Balanço[Estoque]=Back!$E$3)*(Balanço[Material]=Back!F38050))))</f>
        <v/>
      </c>
    </row>
    <row r="38051" spans="2:7">
      <c r="B38051" s="32">
        <f>SUMIF(Balanço[Estoque],Back!A38051,Balanço[Quantidade])</f>
        <v>0</v>
      </c>
      <c r="G38051" s="32" t="str" cm="1">
        <f t="array" ref="G38051">IF(F38051="","",SUM(_xlfn._xlws.FILTER(Balanço[Quantidade],(Balanço[Estoque]=Back!$E$3)*(Balanço[Material]=Back!F38051))))</f>
        <v/>
      </c>
    </row>
    <row r="38052" spans="2:7">
      <c r="B38052" s="32">
        <f>SUMIF(Balanço[Estoque],Back!A38052,Balanço[Quantidade])</f>
        <v>0</v>
      </c>
      <c r="G38052" s="32" t="str" cm="1">
        <f t="array" ref="G38052">IF(F38052="","",SUM(_xlfn._xlws.FILTER(Balanço[Quantidade],(Balanço[Estoque]=Back!$E$3)*(Balanço[Material]=Back!F38052))))</f>
        <v/>
      </c>
    </row>
    <row r="38053" spans="2:7">
      <c r="B38053" s="32">
        <f>SUMIF(Balanço[Estoque],Back!A38053,Balanço[Quantidade])</f>
        <v>0</v>
      </c>
      <c r="G38053" s="32" t="str" cm="1">
        <f t="array" ref="G38053">IF(F38053="","",SUM(_xlfn._xlws.FILTER(Balanço[Quantidade],(Balanço[Estoque]=Back!$E$3)*(Balanço[Material]=Back!F38053))))</f>
        <v/>
      </c>
    </row>
    <row r="38054" spans="2:7">
      <c r="B38054" s="32">
        <f>SUMIF(Balanço[Estoque],Back!A38054,Balanço[Quantidade])</f>
        <v>0</v>
      </c>
      <c r="G38054" s="32" t="str" cm="1">
        <f t="array" ref="G38054">IF(F38054="","",SUM(_xlfn._xlws.FILTER(Balanço[Quantidade],(Balanço[Estoque]=Back!$E$3)*(Balanço[Material]=Back!F38054))))</f>
        <v/>
      </c>
    </row>
    <row r="38055" spans="2:7">
      <c r="B38055" s="32">
        <f>SUMIF(Balanço[Estoque],Back!A38055,Balanço[Quantidade])</f>
        <v>0</v>
      </c>
      <c r="G38055" s="32" t="str" cm="1">
        <f t="array" ref="G38055">IF(F38055="","",SUM(_xlfn._xlws.FILTER(Balanço[Quantidade],(Balanço[Estoque]=Back!$E$3)*(Balanço[Material]=Back!F38055))))</f>
        <v/>
      </c>
    </row>
    <row r="38056" spans="2:7">
      <c r="B38056" s="32">
        <f>SUMIF(Balanço[Estoque],Back!A38056,Balanço[Quantidade])</f>
        <v>0</v>
      </c>
      <c r="G38056" s="32" t="str" cm="1">
        <f t="array" ref="G38056">IF(F38056="","",SUM(_xlfn._xlws.FILTER(Balanço[Quantidade],(Balanço[Estoque]=Back!$E$3)*(Balanço[Material]=Back!F38056))))</f>
        <v/>
      </c>
    </row>
    <row r="38057" spans="2:7">
      <c r="B38057" s="32">
        <f>SUMIF(Balanço[Estoque],Back!A38057,Balanço[Quantidade])</f>
        <v>0</v>
      </c>
      <c r="G38057" s="32" t="str" cm="1">
        <f t="array" ref="G38057">IF(F38057="","",SUM(_xlfn._xlws.FILTER(Balanço[Quantidade],(Balanço[Estoque]=Back!$E$3)*(Balanço[Material]=Back!F38057))))</f>
        <v/>
      </c>
    </row>
    <row r="38058" spans="2:7">
      <c r="B38058" s="32">
        <f>SUMIF(Balanço[Estoque],Back!A38058,Balanço[Quantidade])</f>
        <v>0</v>
      </c>
      <c r="G38058" s="32" t="str" cm="1">
        <f t="array" ref="G38058">IF(F38058="","",SUM(_xlfn._xlws.FILTER(Balanço[Quantidade],(Balanço[Estoque]=Back!$E$3)*(Balanço[Material]=Back!F38058))))</f>
        <v/>
      </c>
    </row>
    <row r="38059" spans="2:7">
      <c r="B38059" s="32">
        <f>SUMIF(Balanço[Estoque],Back!A38059,Balanço[Quantidade])</f>
        <v>0</v>
      </c>
      <c r="G38059" s="32" t="str" cm="1">
        <f t="array" ref="G38059">IF(F38059="","",SUM(_xlfn._xlws.FILTER(Balanço[Quantidade],(Balanço[Estoque]=Back!$E$3)*(Balanço[Material]=Back!F38059))))</f>
        <v/>
      </c>
    </row>
    <row r="38060" spans="2:7">
      <c r="B38060" s="32">
        <f>SUMIF(Balanço[Estoque],Back!A38060,Balanço[Quantidade])</f>
        <v>0</v>
      </c>
      <c r="G38060" s="32" t="str" cm="1">
        <f t="array" ref="G38060">IF(F38060="","",SUM(_xlfn._xlws.FILTER(Balanço[Quantidade],(Balanço[Estoque]=Back!$E$3)*(Balanço[Material]=Back!F38060))))</f>
        <v/>
      </c>
    </row>
    <row r="38061" spans="2:7">
      <c r="B38061" s="32">
        <f>SUMIF(Balanço[Estoque],Back!A38061,Balanço[Quantidade])</f>
        <v>0</v>
      </c>
      <c r="G38061" s="32" t="str" cm="1">
        <f t="array" ref="G38061">IF(F38061="","",SUM(_xlfn._xlws.FILTER(Balanço[Quantidade],(Balanço[Estoque]=Back!$E$3)*(Balanço[Material]=Back!F38061))))</f>
        <v/>
      </c>
    </row>
    <row r="38062" spans="2:7">
      <c r="B38062" s="32">
        <f>SUMIF(Balanço[Estoque],Back!A38062,Balanço[Quantidade])</f>
        <v>0</v>
      </c>
      <c r="G38062" s="32" t="str" cm="1">
        <f t="array" ref="G38062">IF(F38062="","",SUM(_xlfn._xlws.FILTER(Balanço[Quantidade],(Balanço[Estoque]=Back!$E$3)*(Balanço[Material]=Back!F38062))))</f>
        <v/>
      </c>
    </row>
    <row r="38063" spans="2:7">
      <c r="B38063" s="32">
        <f>SUMIF(Balanço[Estoque],Back!A38063,Balanço[Quantidade])</f>
        <v>0</v>
      </c>
      <c r="G38063" s="32" t="str" cm="1">
        <f t="array" ref="G38063">IF(F38063="","",SUM(_xlfn._xlws.FILTER(Balanço[Quantidade],(Balanço[Estoque]=Back!$E$3)*(Balanço[Material]=Back!F38063))))</f>
        <v/>
      </c>
    </row>
    <row r="38064" spans="2:7">
      <c r="B38064" s="32">
        <f>SUMIF(Balanço[Estoque],Back!A38064,Balanço[Quantidade])</f>
        <v>0</v>
      </c>
      <c r="G38064" s="32" t="str" cm="1">
        <f t="array" ref="G38064">IF(F38064="","",SUM(_xlfn._xlws.FILTER(Balanço[Quantidade],(Balanço[Estoque]=Back!$E$3)*(Balanço[Material]=Back!F38064))))</f>
        <v/>
      </c>
    </row>
    <row r="38065" spans="2:7">
      <c r="B38065" s="32">
        <f>SUMIF(Balanço[Estoque],Back!A38065,Balanço[Quantidade])</f>
        <v>0</v>
      </c>
      <c r="G38065" s="32" t="str" cm="1">
        <f t="array" ref="G38065">IF(F38065="","",SUM(_xlfn._xlws.FILTER(Balanço[Quantidade],(Balanço[Estoque]=Back!$E$3)*(Balanço[Material]=Back!F38065))))</f>
        <v/>
      </c>
    </row>
    <row r="38066" spans="2:7">
      <c r="B38066" s="32">
        <f>SUMIF(Balanço[Estoque],Back!A38066,Balanço[Quantidade])</f>
        <v>0</v>
      </c>
      <c r="G38066" s="32" t="str" cm="1">
        <f t="array" ref="G38066">IF(F38066="","",SUM(_xlfn._xlws.FILTER(Balanço[Quantidade],(Balanço[Estoque]=Back!$E$3)*(Balanço[Material]=Back!F38066))))</f>
        <v/>
      </c>
    </row>
    <row r="38067" spans="2:7">
      <c r="B38067" s="32">
        <f>SUMIF(Balanço[Estoque],Back!A38067,Balanço[Quantidade])</f>
        <v>0</v>
      </c>
      <c r="G38067" s="32" t="str" cm="1">
        <f t="array" ref="G38067">IF(F38067="","",SUM(_xlfn._xlws.FILTER(Balanço[Quantidade],(Balanço[Estoque]=Back!$E$3)*(Balanço[Material]=Back!F38067))))</f>
        <v/>
      </c>
    </row>
    <row r="38068" spans="2:7">
      <c r="B38068" s="32">
        <f>SUMIF(Balanço[Estoque],Back!A38068,Balanço[Quantidade])</f>
        <v>0</v>
      </c>
      <c r="G38068" s="32" t="str" cm="1">
        <f t="array" ref="G38068">IF(F38068="","",SUM(_xlfn._xlws.FILTER(Balanço[Quantidade],(Balanço[Estoque]=Back!$E$3)*(Balanço[Material]=Back!F38068))))</f>
        <v/>
      </c>
    </row>
    <row r="38069" spans="2:7">
      <c r="B38069" s="32">
        <f>SUMIF(Balanço[Estoque],Back!A38069,Balanço[Quantidade])</f>
        <v>0</v>
      </c>
      <c r="G38069" s="32" t="str" cm="1">
        <f t="array" ref="G38069">IF(F38069="","",SUM(_xlfn._xlws.FILTER(Balanço[Quantidade],(Balanço[Estoque]=Back!$E$3)*(Balanço[Material]=Back!F38069))))</f>
        <v/>
      </c>
    </row>
    <row r="38070" spans="2:7">
      <c r="B38070" s="32">
        <f>SUMIF(Balanço[Estoque],Back!A38070,Balanço[Quantidade])</f>
        <v>0</v>
      </c>
      <c r="G38070" s="32" t="str" cm="1">
        <f t="array" ref="G38070">IF(F38070="","",SUM(_xlfn._xlws.FILTER(Balanço[Quantidade],(Balanço[Estoque]=Back!$E$3)*(Balanço[Material]=Back!F38070))))</f>
        <v/>
      </c>
    </row>
    <row r="38071" spans="2:7">
      <c r="B38071" s="32">
        <f>SUMIF(Balanço[Estoque],Back!A38071,Balanço[Quantidade])</f>
        <v>0</v>
      </c>
      <c r="G38071" s="32" t="str" cm="1">
        <f t="array" ref="G38071">IF(F38071="","",SUM(_xlfn._xlws.FILTER(Balanço[Quantidade],(Balanço[Estoque]=Back!$E$3)*(Balanço[Material]=Back!F38071))))</f>
        <v/>
      </c>
    </row>
    <row r="38072" spans="2:7">
      <c r="B38072" s="32">
        <f>SUMIF(Balanço[Estoque],Back!A38072,Balanço[Quantidade])</f>
        <v>0</v>
      </c>
      <c r="G38072" s="32" t="str" cm="1">
        <f t="array" ref="G38072">IF(F38072="","",SUM(_xlfn._xlws.FILTER(Balanço[Quantidade],(Balanço[Estoque]=Back!$E$3)*(Balanço[Material]=Back!F38072))))</f>
        <v/>
      </c>
    </row>
    <row r="38073" spans="2:7">
      <c r="B38073" s="32">
        <f>SUMIF(Balanço[Estoque],Back!A38073,Balanço[Quantidade])</f>
        <v>0</v>
      </c>
      <c r="G38073" s="32" t="str" cm="1">
        <f t="array" ref="G38073">IF(F38073="","",SUM(_xlfn._xlws.FILTER(Balanço[Quantidade],(Balanço[Estoque]=Back!$E$3)*(Balanço[Material]=Back!F38073))))</f>
        <v/>
      </c>
    </row>
    <row r="38074" spans="2:7">
      <c r="B38074" s="32">
        <f>SUMIF(Balanço[Estoque],Back!A38074,Balanço[Quantidade])</f>
        <v>0</v>
      </c>
      <c r="G38074" s="32" t="str" cm="1">
        <f t="array" ref="G38074">IF(F38074="","",SUM(_xlfn._xlws.FILTER(Balanço[Quantidade],(Balanço[Estoque]=Back!$E$3)*(Balanço[Material]=Back!F38074))))</f>
        <v/>
      </c>
    </row>
    <row r="38075" spans="2:7">
      <c r="B38075" s="32">
        <f>SUMIF(Balanço[Estoque],Back!A38075,Balanço[Quantidade])</f>
        <v>0</v>
      </c>
      <c r="G38075" s="32" t="str" cm="1">
        <f t="array" ref="G38075">IF(F38075="","",SUM(_xlfn._xlws.FILTER(Balanço[Quantidade],(Balanço[Estoque]=Back!$E$3)*(Balanço[Material]=Back!F38075))))</f>
        <v/>
      </c>
    </row>
    <row r="38076" spans="2:7">
      <c r="B38076" s="32">
        <f>SUMIF(Balanço[Estoque],Back!A38076,Balanço[Quantidade])</f>
        <v>0</v>
      </c>
      <c r="G38076" s="32" t="str" cm="1">
        <f t="array" ref="G38076">IF(F38076="","",SUM(_xlfn._xlws.FILTER(Balanço[Quantidade],(Balanço[Estoque]=Back!$E$3)*(Balanço[Material]=Back!F38076))))</f>
        <v/>
      </c>
    </row>
    <row r="38077" spans="2:7">
      <c r="B38077" s="32">
        <f>SUMIF(Balanço[Estoque],Back!A38077,Balanço[Quantidade])</f>
        <v>0</v>
      </c>
      <c r="G38077" s="32" t="str" cm="1">
        <f t="array" ref="G38077">IF(F38077="","",SUM(_xlfn._xlws.FILTER(Balanço[Quantidade],(Balanço[Estoque]=Back!$E$3)*(Balanço[Material]=Back!F38077))))</f>
        <v/>
      </c>
    </row>
    <row r="38078" spans="2:7">
      <c r="B38078" s="32">
        <f>SUMIF(Balanço[Estoque],Back!A38078,Balanço[Quantidade])</f>
        <v>0</v>
      </c>
      <c r="G38078" s="32" t="str" cm="1">
        <f t="array" ref="G38078">IF(F38078="","",SUM(_xlfn._xlws.FILTER(Balanço[Quantidade],(Balanço[Estoque]=Back!$E$3)*(Balanço[Material]=Back!F38078))))</f>
        <v/>
      </c>
    </row>
    <row r="38079" spans="2:7">
      <c r="B38079" s="32">
        <f>SUMIF(Balanço[Estoque],Back!A38079,Balanço[Quantidade])</f>
        <v>0</v>
      </c>
      <c r="G38079" s="32" t="str" cm="1">
        <f t="array" ref="G38079">IF(F38079="","",SUM(_xlfn._xlws.FILTER(Balanço[Quantidade],(Balanço[Estoque]=Back!$E$3)*(Balanço[Material]=Back!F38079))))</f>
        <v/>
      </c>
    </row>
    <row r="38080" spans="2:7">
      <c r="B38080" s="32">
        <f>SUMIF(Balanço[Estoque],Back!A38080,Balanço[Quantidade])</f>
        <v>0</v>
      </c>
      <c r="G38080" s="32" t="str" cm="1">
        <f t="array" ref="G38080">IF(F38080="","",SUM(_xlfn._xlws.FILTER(Balanço[Quantidade],(Balanço[Estoque]=Back!$E$3)*(Balanço[Material]=Back!F38080))))</f>
        <v/>
      </c>
    </row>
    <row r="38081" spans="2:7">
      <c r="B38081" s="32">
        <f>SUMIF(Balanço[Estoque],Back!A38081,Balanço[Quantidade])</f>
        <v>0</v>
      </c>
      <c r="G38081" s="32" t="str" cm="1">
        <f t="array" ref="G38081">IF(F38081="","",SUM(_xlfn._xlws.FILTER(Balanço[Quantidade],(Balanço[Estoque]=Back!$E$3)*(Balanço[Material]=Back!F38081))))</f>
        <v/>
      </c>
    </row>
    <row r="38082" spans="2:7">
      <c r="B38082" s="32">
        <f>SUMIF(Balanço[Estoque],Back!A38082,Balanço[Quantidade])</f>
        <v>0</v>
      </c>
      <c r="G38082" s="32" t="str" cm="1">
        <f t="array" ref="G38082">IF(F38082="","",SUM(_xlfn._xlws.FILTER(Balanço[Quantidade],(Balanço[Estoque]=Back!$E$3)*(Balanço[Material]=Back!F38082))))</f>
        <v/>
      </c>
    </row>
    <row r="38083" spans="2:7">
      <c r="B38083" s="32">
        <f>SUMIF(Balanço[Estoque],Back!A38083,Balanço[Quantidade])</f>
        <v>0</v>
      </c>
      <c r="G38083" s="32" t="str" cm="1">
        <f t="array" ref="G38083">IF(F38083="","",SUM(_xlfn._xlws.FILTER(Balanço[Quantidade],(Balanço[Estoque]=Back!$E$3)*(Balanço[Material]=Back!F38083))))</f>
        <v/>
      </c>
    </row>
    <row r="38084" spans="2:7">
      <c r="B38084" s="32">
        <f>SUMIF(Balanço[Estoque],Back!A38084,Balanço[Quantidade])</f>
        <v>0</v>
      </c>
      <c r="G38084" s="32" t="str" cm="1">
        <f t="array" ref="G38084">IF(F38084="","",SUM(_xlfn._xlws.FILTER(Balanço[Quantidade],(Balanço[Estoque]=Back!$E$3)*(Balanço[Material]=Back!F38084))))</f>
        <v/>
      </c>
    </row>
    <row r="38085" spans="2:7">
      <c r="B38085" s="32">
        <f>SUMIF(Balanço[Estoque],Back!A38085,Balanço[Quantidade])</f>
        <v>0</v>
      </c>
      <c r="G38085" s="32" t="str" cm="1">
        <f t="array" ref="G38085">IF(F38085="","",SUM(_xlfn._xlws.FILTER(Balanço[Quantidade],(Balanço[Estoque]=Back!$E$3)*(Balanço[Material]=Back!F38085))))</f>
        <v/>
      </c>
    </row>
    <row r="38086" spans="2:7">
      <c r="B38086" s="32">
        <f>SUMIF(Balanço[Estoque],Back!A38086,Balanço[Quantidade])</f>
        <v>0</v>
      </c>
      <c r="G38086" s="32" t="str" cm="1">
        <f t="array" ref="G38086">IF(F38086="","",SUM(_xlfn._xlws.FILTER(Balanço[Quantidade],(Balanço[Estoque]=Back!$E$3)*(Balanço[Material]=Back!F38086))))</f>
        <v/>
      </c>
    </row>
    <row r="38087" spans="2:7">
      <c r="B38087" s="32">
        <f>SUMIF(Balanço[Estoque],Back!A38087,Balanço[Quantidade])</f>
        <v>0</v>
      </c>
      <c r="G38087" s="32" t="str" cm="1">
        <f t="array" ref="G38087">IF(F38087="","",SUM(_xlfn._xlws.FILTER(Balanço[Quantidade],(Balanço[Estoque]=Back!$E$3)*(Balanço[Material]=Back!F38087))))</f>
        <v/>
      </c>
    </row>
    <row r="38088" spans="2:7">
      <c r="B38088" s="32">
        <f>SUMIF(Balanço[Estoque],Back!A38088,Balanço[Quantidade])</f>
        <v>0</v>
      </c>
      <c r="G38088" s="32" t="str" cm="1">
        <f t="array" ref="G38088">IF(F38088="","",SUM(_xlfn._xlws.FILTER(Balanço[Quantidade],(Balanço[Estoque]=Back!$E$3)*(Balanço[Material]=Back!F38088))))</f>
        <v/>
      </c>
    </row>
    <row r="38089" spans="2:7">
      <c r="B38089" s="32">
        <f>SUMIF(Balanço[Estoque],Back!A38089,Balanço[Quantidade])</f>
        <v>0</v>
      </c>
      <c r="G38089" s="32" t="str" cm="1">
        <f t="array" ref="G38089">IF(F38089="","",SUM(_xlfn._xlws.FILTER(Balanço[Quantidade],(Balanço[Estoque]=Back!$E$3)*(Balanço[Material]=Back!F38089))))</f>
        <v/>
      </c>
    </row>
    <row r="38090" spans="2:7">
      <c r="B38090" s="32">
        <f>SUMIF(Balanço[Estoque],Back!A38090,Balanço[Quantidade])</f>
        <v>0</v>
      </c>
      <c r="G38090" s="32" t="str" cm="1">
        <f t="array" ref="G38090">IF(F38090="","",SUM(_xlfn._xlws.FILTER(Balanço[Quantidade],(Balanço[Estoque]=Back!$E$3)*(Balanço[Material]=Back!F38090))))</f>
        <v/>
      </c>
    </row>
    <row r="38091" spans="2:7">
      <c r="B38091" s="32">
        <f>SUMIF(Balanço[Estoque],Back!A38091,Balanço[Quantidade])</f>
        <v>0</v>
      </c>
      <c r="G38091" s="32" t="str" cm="1">
        <f t="array" ref="G38091">IF(F38091="","",SUM(_xlfn._xlws.FILTER(Balanço[Quantidade],(Balanço[Estoque]=Back!$E$3)*(Balanço[Material]=Back!F38091))))</f>
        <v/>
      </c>
    </row>
    <row r="38092" spans="2:7">
      <c r="B38092" s="32">
        <f>SUMIF(Balanço[Estoque],Back!A38092,Balanço[Quantidade])</f>
        <v>0</v>
      </c>
      <c r="G38092" s="32" t="str" cm="1">
        <f t="array" ref="G38092">IF(F38092="","",SUM(_xlfn._xlws.FILTER(Balanço[Quantidade],(Balanço[Estoque]=Back!$E$3)*(Balanço[Material]=Back!F38092))))</f>
        <v/>
      </c>
    </row>
    <row r="38093" spans="2:7">
      <c r="B38093" s="32">
        <f>SUMIF(Balanço[Estoque],Back!A38093,Balanço[Quantidade])</f>
        <v>0</v>
      </c>
      <c r="G38093" s="32" t="str" cm="1">
        <f t="array" ref="G38093">IF(F38093="","",SUM(_xlfn._xlws.FILTER(Balanço[Quantidade],(Balanço[Estoque]=Back!$E$3)*(Balanço[Material]=Back!F38093))))</f>
        <v/>
      </c>
    </row>
    <row r="38094" spans="2:7">
      <c r="B38094" s="32">
        <f>SUMIF(Balanço[Estoque],Back!A38094,Balanço[Quantidade])</f>
        <v>0</v>
      </c>
      <c r="G38094" s="32" t="str" cm="1">
        <f t="array" ref="G38094">IF(F38094="","",SUM(_xlfn._xlws.FILTER(Balanço[Quantidade],(Balanço[Estoque]=Back!$E$3)*(Balanço[Material]=Back!F38094))))</f>
        <v/>
      </c>
    </row>
    <row r="38095" spans="2:7">
      <c r="B38095" s="32">
        <f>SUMIF(Balanço[Estoque],Back!A38095,Balanço[Quantidade])</f>
        <v>0</v>
      </c>
      <c r="G38095" s="32" t="str" cm="1">
        <f t="array" ref="G38095">IF(F38095="","",SUM(_xlfn._xlws.FILTER(Balanço[Quantidade],(Balanço[Estoque]=Back!$E$3)*(Balanço[Material]=Back!F38095))))</f>
        <v/>
      </c>
    </row>
    <row r="38096" spans="2:7">
      <c r="B38096" s="32">
        <f>SUMIF(Balanço[Estoque],Back!A38096,Balanço[Quantidade])</f>
        <v>0</v>
      </c>
      <c r="G38096" s="32" t="str" cm="1">
        <f t="array" ref="G38096">IF(F38096="","",SUM(_xlfn._xlws.FILTER(Balanço[Quantidade],(Balanço[Estoque]=Back!$E$3)*(Balanço[Material]=Back!F38096))))</f>
        <v/>
      </c>
    </row>
    <row r="38097" spans="2:7">
      <c r="B38097" s="32">
        <f>SUMIF(Balanço[Estoque],Back!A38097,Balanço[Quantidade])</f>
        <v>0</v>
      </c>
      <c r="G38097" s="32" t="str" cm="1">
        <f t="array" ref="G38097">IF(F38097="","",SUM(_xlfn._xlws.FILTER(Balanço[Quantidade],(Balanço[Estoque]=Back!$E$3)*(Balanço[Material]=Back!F38097))))</f>
        <v/>
      </c>
    </row>
    <row r="38098" spans="2:7">
      <c r="B38098" s="32">
        <f>SUMIF(Balanço[Estoque],Back!A38098,Balanço[Quantidade])</f>
        <v>0</v>
      </c>
      <c r="G38098" s="32" t="str" cm="1">
        <f t="array" ref="G38098">IF(F38098="","",SUM(_xlfn._xlws.FILTER(Balanço[Quantidade],(Balanço[Estoque]=Back!$E$3)*(Balanço[Material]=Back!F38098))))</f>
        <v/>
      </c>
    </row>
    <row r="38099" spans="2:7">
      <c r="B38099" s="32">
        <f>SUMIF(Balanço[Estoque],Back!A38099,Balanço[Quantidade])</f>
        <v>0</v>
      </c>
      <c r="G38099" s="32" t="str" cm="1">
        <f t="array" ref="G38099">IF(F38099="","",SUM(_xlfn._xlws.FILTER(Balanço[Quantidade],(Balanço[Estoque]=Back!$E$3)*(Balanço[Material]=Back!F38099))))</f>
        <v/>
      </c>
    </row>
    <row r="38100" spans="2:7">
      <c r="B38100" s="32">
        <f>SUMIF(Balanço[Estoque],Back!A38100,Balanço[Quantidade])</f>
        <v>0</v>
      </c>
      <c r="G38100" s="32" t="str" cm="1">
        <f t="array" ref="G38100">IF(F38100="","",SUM(_xlfn._xlws.FILTER(Balanço[Quantidade],(Balanço[Estoque]=Back!$E$3)*(Balanço[Material]=Back!F38100))))</f>
        <v/>
      </c>
    </row>
    <row r="38101" spans="2:7">
      <c r="B38101" s="32">
        <f>SUMIF(Balanço[Estoque],Back!A38101,Balanço[Quantidade])</f>
        <v>0</v>
      </c>
      <c r="G38101" s="32" t="str" cm="1">
        <f t="array" ref="G38101">IF(F38101="","",SUM(_xlfn._xlws.FILTER(Balanço[Quantidade],(Balanço[Estoque]=Back!$E$3)*(Balanço[Material]=Back!F38101))))</f>
        <v/>
      </c>
    </row>
    <row r="38102" spans="2:7">
      <c r="B38102" s="32">
        <f>SUMIF(Balanço[Estoque],Back!A38102,Balanço[Quantidade])</f>
        <v>0</v>
      </c>
      <c r="G38102" s="32" t="str" cm="1">
        <f t="array" ref="G38102">IF(F38102="","",SUM(_xlfn._xlws.FILTER(Balanço[Quantidade],(Balanço[Estoque]=Back!$E$3)*(Balanço[Material]=Back!F38102))))</f>
        <v/>
      </c>
    </row>
    <row r="38103" spans="2:7">
      <c r="B38103" s="32">
        <f>SUMIF(Balanço[Estoque],Back!A38103,Balanço[Quantidade])</f>
        <v>0</v>
      </c>
      <c r="G38103" s="32" t="str" cm="1">
        <f t="array" ref="G38103">IF(F38103="","",SUM(_xlfn._xlws.FILTER(Balanço[Quantidade],(Balanço[Estoque]=Back!$E$3)*(Balanço[Material]=Back!F38103))))</f>
        <v/>
      </c>
    </row>
    <row r="38104" spans="2:7">
      <c r="B38104" s="32">
        <f>SUMIF(Balanço[Estoque],Back!A38104,Balanço[Quantidade])</f>
        <v>0</v>
      </c>
      <c r="G38104" s="32" t="str" cm="1">
        <f t="array" ref="G38104">IF(F38104="","",SUM(_xlfn._xlws.FILTER(Balanço[Quantidade],(Balanço[Estoque]=Back!$E$3)*(Balanço[Material]=Back!F38104))))</f>
        <v/>
      </c>
    </row>
    <row r="38105" spans="2:7">
      <c r="B38105" s="32">
        <f>SUMIF(Balanço[Estoque],Back!A38105,Balanço[Quantidade])</f>
        <v>0</v>
      </c>
      <c r="G38105" s="32" t="str" cm="1">
        <f t="array" ref="G38105">IF(F38105="","",SUM(_xlfn._xlws.FILTER(Balanço[Quantidade],(Balanço[Estoque]=Back!$E$3)*(Balanço[Material]=Back!F38105))))</f>
        <v/>
      </c>
    </row>
    <row r="38106" spans="2:7">
      <c r="B38106" s="32">
        <f>SUMIF(Balanço[Estoque],Back!A38106,Balanço[Quantidade])</f>
        <v>0</v>
      </c>
      <c r="G38106" s="32" t="str" cm="1">
        <f t="array" ref="G38106">IF(F38106="","",SUM(_xlfn._xlws.FILTER(Balanço[Quantidade],(Balanço[Estoque]=Back!$E$3)*(Balanço[Material]=Back!F38106))))</f>
        <v/>
      </c>
    </row>
    <row r="38107" spans="2:7">
      <c r="B38107" s="32">
        <f>SUMIF(Balanço[Estoque],Back!A38107,Balanço[Quantidade])</f>
        <v>0</v>
      </c>
      <c r="G38107" s="32" t="str" cm="1">
        <f t="array" ref="G38107">IF(F38107="","",SUM(_xlfn._xlws.FILTER(Balanço[Quantidade],(Balanço[Estoque]=Back!$E$3)*(Balanço[Material]=Back!F38107))))</f>
        <v/>
      </c>
    </row>
    <row r="38108" spans="2:7">
      <c r="B38108" s="32">
        <f>SUMIF(Balanço[Estoque],Back!A38108,Balanço[Quantidade])</f>
        <v>0</v>
      </c>
      <c r="G38108" s="32" t="str" cm="1">
        <f t="array" ref="G38108">IF(F38108="","",SUM(_xlfn._xlws.FILTER(Balanço[Quantidade],(Balanço[Estoque]=Back!$E$3)*(Balanço[Material]=Back!F38108))))</f>
        <v/>
      </c>
    </row>
    <row r="38109" spans="2:7">
      <c r="B38109" s="32">
        <f>SUMIF(Balanço[Estoque],Back!A38109,Balanço[Quantidade])</f>
        <v>0</v>
      </c>
      <c r="G38109" s="32" t="str" cm="1">
        <f t="array" ref="G38109">IF(F38109="","",SUM(_xlfn._xlws.FILTER(Balanço[Quantidade],(Balanço[Estoque]=Back!$E$3)*(Balanço[Material]=Back!F38109))))</f>
        <v/>
      </c>
    </row>
    <row r="38110" spans="2:7">
      <c r="B38110" s="32">
        <f>SUMIF(Balanço[Estoque],Back!A38110,Balanço[Quantidade])</f>
        <v>0</v>
      </c>
      <c r="G38110" s="32" t="str" cm="1">
        <f t="array" ref="G38110">IF(F38110="","",SUM(_xlfn._xlws.FILTER(Balanço[Quantidade],(Balanço[Estoque]=Back!$E$3)*(Balanço[Material]=Back!F38110))))</f>
        <v/>
      </c>
    </row>
    <row r="38111" spans="2:7">
      <c r="B38111" s="32">
        <f>SUMIF(Balanço[Estoque],Back!A38111,Balanço[Quantidade])</f>
        <v>0</v>
      </c>
      <c r="G38111" s="32" t="str" cm="1">
        <f t="array" ref="G38111">IF(F38111="","",SUM(_xlfn._xlws.FILTER(Balanço[Quantidade],(Balanço[Estoque]=Back!$E$3)*(Balanço[Material]=Back!F38111))))</f>
        <v/>
      </c>
    </row>
    <row r="38112" spans="2:7">
      <c r="B38112" s="32">
        <f>SUMIF(Balanço[Estoque],Back!A38112,Balanço[Quantidade])</f>
        <v>0</v>
      </c>
      <c r="G38112" s="32" t="str" cm="1">
        <f t="array" ref="G38112">IF(F38112="","",SUM(_xlfn._xlws.FILTER(Balanço[Quantidade],(Balanço[Estoque]=Back!$E$3)*(Balanço[Material]=Back!F38112))))</f>
        <v/>
      </c>
    </row>
    <row r="38113" spans="2:7">
      <c r="B38113" s="32">
        <f>SUMIF(Balanço[Estoque],Back!A38113,Balanço[Quantidade])</f>
        <v>0</v>
      </c>
      <c r="G38113" s="32" t="str" cm="1">
        <f t="array" ref="G38113">IF(F38113="","",SUM(_xlfn._xlws.FILTER(Balanço[Quantidade],(Balanço[Estoque]=Back!$E$3)*(Balanço[Material]=Back!F38113))))</f>
        <v/>
      </c>
    </row>
    <row r="38114" spans="2:7">
      <c r="B38114" s="32">
        <f>SUMIF(Balanço[Estoque],Back!A38114,Balanço[Quantidade])</f>
        <v>0</v>
      </c>
      <c r="G38114" s="32" t="str" cm="1">
        <f t="array" ref="G38114">IF(F38114="","",SUM(_xlfn._xlws.FILTER(Balanço[Quantidade],(Balanço[Estoque]=Back!$E$3)*(Balanço[Material]=Back!F38114))))</f>
        <v/>
      </c>
    </row>
    <row r="38115" spans="2:7">
      <c r="B38115" s="32">
        <f>SUMIF(Balanço[Estoque],Back!A38115,Balanço[Quantidade])</f>
        <v>0</v>
      </c>
      <c r="G38115" s="32" t="str" cm="1">
        <f t="array" ref="G38115">IF(F38115="","",SUM(_xlfn._xlws.FILTER(Balanço[Quantidade],(Balanço[Estoque]=Back!$E$3)*(Balanço[Material]=Back!F38115))))</f>
        <v/>
      </c>
    </row>
    <row r="38116" spans="2:7">
      <c r="B38116" s="32">
        <f>SUMIF(Balanço[Estoque],Back!A38116,Balanço[Quantidade])</f>
        <v>0</v>
      </c>
      <c r="G38116" s="32" t="str" cm="1">
        <f t="array" ref="G38116">IF(F38116="","",SUM(_xlfn._xlws.FILTER(Balanço[Quantidade],(Balanço[Estoque]=Back!$E$3)*(Balanço[Material]=Back!F38116))))</f>
        <v/>
      </c>
    </row>
    <row r="38117" spans="2:7">
      <c r="B38117" s="32">
        <f>SUMIF(Balanço[Estoque],Back!A38117,Balanço[Quantidade])</f>
        <v>0</v>
      </c>
      <c r="G38117" s="32" t="str" cm="1">
        <f t="array" ref="G38117">IF(F38117="","",SUM(_xlfn._xlws.FILTER(Balanço[Quantidade],(Balanço[Estoque]=Back!$E$3)*(Balanço[Material]=Back!F38117))))</f>
        <v/>
      </c>
    </row>
    <row r="38118" spans="2:7">
      <c r="B38118" s="32">
        <f>SUMIF(Balanço[Estoque],Back!A38118,Balanço[Quantidade])</f>
        <v>0</v>
      </c>
      <c r="G38118" s="32" t="str" cm="1">
        <f t="array" ref="G38118">IF(F38118="","",SUM(_xlfn._xlws.FILTER(Balanço[Quantidade],(Balanço[Estoque]=Back!$E$3)*(Balanço[Material]=Back!F38118))))</f>
        <v/>
      </c>
    </row>
    <row r="38119" spans="2:7">
      <c r="B38119" s="32">
        <f>SUMIF(Balanço[Estoque],Back!A38119,Balanço[Quantidade])</f>
        <v>0</v>
      </c>
      <c r="G38119" s="32" t="str" cm="1">
        <f t="array" ref="G38119">IF(F38119="","",SUM(_xlfn._xlws.FILTER(Balanço[Quantidade],(Balanço[Estoque]=Back!$E$3)*(Balanço[Material]=Back!F38119))))</f>
        <v/>
      </c>
    </row>
    <row r="38120" spans="2:7">
      <c r="B38120" s="32">
        <f>SUMIF(Balanço[Estoque],Back!A38120,Balanço[Quantidade])</f>
        <v>0</v>
      </c>
      <c r="G38120" s="32" t="str" cm="1">
        <f t="array" ref="G38120">IF(F38120="","",SUM(_xlfn._xlws.FILTER(Balanço[Quantidade],(Balanço[Estoque]=Back!$E$3)*(Balanço[Material]=Back!F38120))))</f>
        <v/>
      </c>
    </row>
    <row r="38121" spans="2:7">
      <c r="B38121" s="32">
        <f>SUMIF(Balanço[Estoque],Back!A38121,Balanço[Quantidade])</f>
        <v>0</v>
      </c>
      <c r="G38121" s="32" t="str" cm="1">
        <f t="array" ref="G38121">IF(F38121="","",SUM(_xlfn._xlws.FILTER(Balanço[Quantidade],(Balanço[Estoque]=Back!$E$3)*(Balanço[Material]=Back!F38121))))</f>
        <v/>
      </c>
    </row>
    <row r="38122" spans="2:7">
      <c r="B38122" s="32">
        <f>SUMIF(Balanço[Estoque],Back!A38122,Balanço[Quantidade])</f>
        <v>0</v>
      </c>
      <c r="G38122" s="32" t="str" cm="1">
        <f t="array" ref="G38122">IF(F38122="","",SUM(_xlfn._xlws.FILTER(Balanço[Quantidade],(Balanço[Estoque]=Back!$E$3)*(Balanço[Material]=Back!F38122))))</f>
        <v/>
      </c>
    </row>
    <row r="38123" spans="2:7">
      <c r="B38123" s="32">
        <f>SUMIF(Balanço[Estoque],Back!A38123,Balanço[Quantidade])</f>
        <v>0</v>
      </c>
      <c r="G38123" s="32" t="str" cm="1">
        <f t="array" ref="G38123">IF(F38123="","",SUM(_xlfn._xlws.FILTER(Balanço[Quantidade],(Balanço[Estoque]=Back!$E$3)*(Balanço[Material]=Back!F38123))))</f>
        <v/>
      </c>
    </row>
    <row r="38124" spans="2:7">
      <c r="B38124" s="32">
        <f>SUMIF(Balanço[Estoque],Back!A38124,Balanço[Quantidade])</f>
        <v>0</v>
      </c>
      <c r="G38124" s="32" t="str" cm="1">
        <f t="array" ref="G38124">IF(F38124="","",SUM(_xlfn._xlws.FILTER(Balanço[Quantidade],(Balanço[Estoque]=Back!$E$3)*(Balanço[Material]=Back!F38124))))</f>
        <v/>
      </c>
    </row>
    <row r="38125" spans="2:7">
      <c r="B38125" s="32">
        <f>SUMIF(Balanço[Estoque],Back!A38125,Balanço[Quantidade])</f>
        <v>0</v>
      </c>
      <c r="G38125" s="32" t="str" cm="1">
        <f t="array" ref="G38125">IF(F38125="","",SUM(_xlfn._xlws.FILTER(Balanço[Quantidade],(Balanço[Estoque]=Back!$E$3)*(Balanço[Material]=Back!F38125))))</f>
        <v/>
      </c>
    </row>
    <row r="38126" spans="2:7">
      <c r="B38126" s="32">
        <f>SUMIF(Balanço[Estoque],Back!A38126,Balanço[Quantidade])</f>
        <v>0</v>
      </c>
      <c r="G38126" s="32" t="str" cm="1">
        <f t="array" ref="G38126">IF(F38126="","",SUM(_xlfn._xlws.FILTER(Balanço[Quantidade],(Balanço[Estoque]=Back!$E$3)*(Balanço[Material]=Back!F38126))))</f>
        <v/>
      </c>
    </row>
    <row r="38127" spans="2:7">
      <c r="B38127" s="32">
        <f>SUMIF(Balanço[Estoque],Back!A38127,Balanço[Quantidade])</f>
        <v>0</v>
      </c>
      <c r="G38127" s="32" t="str" cm="1">
        <f t="array" ref="G38127">IF(F38127="","",SUM(_xlfn._xlws.FILTER(Balanço[Quantidade],(Balanço[Estoque]=Back!$E$3)*(Balanço[Material]=Back!F38127))))</f>
        <v/>
      </c>
    </row>
    <row r="38128" spans="2:7">
      <c r="B38128" s="32">
        <f>SUMIF(Balanço[Estoque],Back!A38128,Balanço[Quantidade])</f>
        <v>0</v>
      </c>
      <c r="G38128" s="32" t="str" cm="1">
        <f t="array" ref="G38128">IF(F38128="","",SUM(_xlfn._xlws.FILTER(Balanço[Quantidade],(Balanço[Estoque]=Back!$E$3)*(Balanço[Material]=Back!F38128))))</f>
        <v/>
      </c>
    </row>
    <row r="38129" spans="2:7">
      <c r="B38129" s="32">
        <f>SUMIF(Balanço[Estoque],Back!A38129,Balanço[Quantidade])</f>
        <v>0</v>
      </c>
      <c r="G38129" s="32" t="str" cm="1">
        <f t="array" ref="G38129">IF(F38129="","",SUM(_xlfn._xlws.FILTER(Balanço[Quantidade],(Balanço[Estoque]=Back!$E$3)*(Balanço[Material]=Back!F38129))))</f>
        <v/>
      </c>
    </row>
    <row r="38130" spans="2:7">
      <c r="B38130" s="32">
        <f>SUMIF(Balanço[Estoque],Back!A38130,Balanço[Quantidade])</f>
        <v>0</v>
      </c>
      <c r="G38130" s="32" t="str" cm="1">
        <f t="array" ref="G38130">IF(F38130="","",SUM(_xlfn._xlws.FILTER(Balanço[Quantidade],(Balanço[Estoque]=Back!$E$3)*(Balanço[Material]=Back!F38130))))</f>
        <v/>
      </c>
    </row>
    <row r="38131" spans="2:7">
      <c r="B38131" s="32">
        <f>SUMIF(Balanço[Estoque],Back!A38131,Balanço[Quantidade])</f>
        <v>0</v>
      </c>
      <c r="G38131" s="32" t="str" cm="1">
        <f t="array" ref="G38131">IF(F38131="","",SUM(_xlfn._xlws.FILTER(Balanço[Quantidade],(Balanço[Estoque]=Back!$E$3)*(Balanço[Material]=Back!F38131))))</f>
        <v/>
      </c>
    </row>
    <row r="38132" spans="2:7">
      <c r="B38132" s="32">
        <f>SUMIF(Balanço[Estoque],Back!A38132,Balanço[Quantidade])</f>
        <v>0</v>
      </c>
      <c r="G38132" s="32" t="str" cm="1">
        <f t="array" ref="G38132">IF(F38132="","",SUM(_xlfn._xlws.FILTER(Balanço[Quantidade],(Balanço[Estoque]=Back!$E$3)*(Balanço[Material]=Back!F38132))))</f>
        <v/>
      </c>
    </row>
    <row r="38133" spans="2:7">
      <c r="B38133" s="32">
        <f>SUMIF(Balanço[Estoque],Back!A38133,Balanço[Quantidade])</f>
        <v>0</v>
      </c>
      <c r="G38133" s="32" t="str" cm="1">
        <f t="array" ref="G38133">IF(F38133="","",SUM(_xlfn._xlws.FILTER(Balanço[Quantidade],(Balanço[Estoque]=Back!$E$3)*(Balanço[Material]=Back!F38133))))</f>
        <v/>
      </c>
    </row>
    <row r="38134" spans="2:7">
      <c r="B38134" s="32">
        <f>SUMIF(Balanço[Estoque],Back!A38134,Balanço[Quantidade])</f>
        <v>0</v>
      </c>
      <c r="G38134" s="32" t="str" cm="1">
        <f t="array" ref="G38134">IF(F38134="","",SUM(_xlfn._xlws.FILTER(Balanço[Quantidade],(Balanço[Estoque]=Back!$E$3)*(Balanço[Material]=Back!F38134))))</f>
        <v/>
      </c>
    </row>
    <row r="38135" spans="2:7">
      <c r="B38135" s="32">
        <f>SUMIF(Balanço[Estoque],Back!A38135,Balanço[Quantidade])</f>
        <v>0</v>
      </c>
      <c r="G38135" s="32" t="str" cm="1">
        <f t="array" ref="G38135">IF(F38135="","",SUM(_xlfn._xlws.FILTER(Balanço[Quantidade],(Balanço[Estoque]=Back!$E$3)*(Balanço[Material]=Back!F38135))))</f>
        <v/>
      </c>
    </row>
    <row r="38136" spans="2:7">
      <c r="B38136" s="32">
        <f>SUMIF(Balanço[Estoque],Back!A38136,Balanço[Quantidade])</f>
        <v>0</v>
      </c>
      <c r="G38136" s="32" t="str" cm="1">
        <f t="array" ref="G38136">IF(F38136="","",SUM(_xlfn._xlws.FILTER(Balanço[Quantidade],(Balanço[Estoque]=Back!$E$3)*(Balanço[Material]=Back!F38136))))</f>
        <v/>
      </c>
    </row>
    <row r="38137" spans="2:7">
      <c r="B38137" s="32">
        <f>SUMIF(Balanço[Estoque],Back!A38137,Balanço[Quantidade])</f>
        <v>0</v>
      </c>
      <c r="G38137" s="32" t="str" cm="1">
        <f t="array" ref="G38137">IF(F38137="","",SUM(_xlfn._xlws.FILTER(Balanço[Quantidade],(Balanço[Estoque]=Back!$E$3)*(Balanço[Material]=Back!F38137))))</f>
        <v/>
      </c>
    </row>
    <row r="38138" spans="2:7">
      <c r="B38138" s="32">
        <f>SUMIF(Balanço[Estoque],Back!A38138,Balanço[Quantidade])</f>
        <v>0</v>
      </c>
      <c r="G38138" s="32" t="str" cm="1">
        <f t="array" ref="G38138">IF(F38138="","",SUM(_xlfn._xlws.FILTER(Balanço[Quantidade],(Balanço[Estoque]=Back!$E$3)*(Balanço[Material]=Back!F38138))))</f>
        <v/>
      </c>
    </row>
    <row r="38139" spans="2:7">
      <c r="B38139" s="32">
        <f>SUMIF(Balanço[Estoque],Back!A38139,Balanço[Quantidade])</f>
        <v>0</v>
      </c>
      <c r="G38139" s="32" t="str" cm="1">
        <f t="array" ref="G38139">IF(F38139="","",SUM(_xlfn._xlws.FILTER(Balanço[Quantidade],(Balanço[Estoque]=Back!$E$3)*(Balanço[Material]=Back!F38139))))</f>
        <v/>
      </c>
    </row>
    <row r="38140" spans="2:7">
      <c r="B38140" s="32">
        <f>SUMIF(Balanço[Estoque],Back!A38140,Balanço[Quantidade])</f>
        <v>0</v>
      </c>
      <c r="G38140" s="32" t="str" cm="1">
        <f t="array" ref="G38140">IF(F38140="","",SUM(_xlfn._xlws.FILTER(Balanço[Quantidade],(Balanço[Estoque]=Back!$E$3)*(Balanço[Material]=Back!F38140))))</f>
        <v/>
      </c>
    </row>
    <row r="38141" spans="2:7">
      <c r="B38141" s="32">
        <f>SUMIF(Balanço[Estoque],Back!A38141,Balanço[Quantidade])</f>
        <v>0</v>
      </c>
      <c r="G38141" s="32" t="str" cm="1">
        <f t="array" ref="G38141">IF(F38141="","",SUM(_xlfn._xlws.FILTER(Balanço[Quantidade],(Balanço[Estoque]=Back!$E$3)*(Balanço[Material]=Back!F38141))))</f>
        <v/>
      </c>
    </row>
    <row r="38142" spans="2:7">
      <c r="B38142" s="32">
        <f>SUMIF(Balanço[Estoque],Back!A38142,Balanço[Quantidade])</f>
        <v>0</v>
      </c>
      <c r="G38142" s="32" t="str" cm="1">
        <f t="array" ref="G38142">IF(F38142="","",SUM(_xlfn._xlws.FILTER(Balanço[Quantidade],(Balanço[Estoque]=Back!$E$3)*(Balanço[Material]=Back!F38142))))</f>
        <v/>
      </c>
    </row>
    <row r="38143" spans="2:7">
      <c r="B38143" s="32">
        <f>SUMIF(Balanço[Estoque],Back!A38143,Balanço[Quantidade])</f>
        <v>0</v>
      </c>
      <c r="G38143" s="32" t="str" cm="1">
        <f t="array" ref="G38143">IF(F38143="","",SUM(_xlfn._xlws.FILTER(Balanço[Quantidade],(Balanço[Estoque]=Back!$E$3)*(Balanço[Material]=Back!F38143))))</f>
        <v/>
      </c>
    </row>
    <row r="38144" spans="2:7">
      <c r="B38144" s="32">
        <f>SUMIF(Balanço[Estoque],Back!A38144,Balanço[Quantidade])</f>
        <v>0</v>
      </c>
      <c r="G38144" s="32" t="str" cm="1">
        <f t="array" ref="G38144">IF(F38144="","",SUM(_xlfn._xlws.FILTER(Balanço[Quantidade],(Balanço[Estoque]=Back!$E$3)*(Balanço[Material]=Back!F38144))))</f>
        <v/>
      </c>
    </row>
    <row r="38145" spans="2:7">
      <c r="B38145" s="32">
        <f>SUMIF(Balanço[Estoque],Back!A38145,Balanço[Quantidade])</f>
        <v>0</v>
      </c>
      <c r="G38145" s="32" t="str" cm="1">
        <f t="array" ref="G38145">IF(F38145="","",SUM(_xlfn._xlws.FILTER(Balanço[Quantidade],(Balanço[Estoque]=Back!$E$3)*(Balanço[Material]=Back!F38145))))</f>
        <v/>
      </c>
    </row>
    <row r="38146" spans="2:7">
      <c r="B38146" s="32">
        <f>SUMIF(Balanço[Estoque],Back!A38146,Balanço[Quantidade])</f>
        <v>0</v>
      </c>
      <c r="G38146" s="32" t="str" cm="1">
        <f t="array" ref="G38146">IF(F38146="","",SUM(_xlfn._xlws.FILTER(Balanço[Quantidade],(Balanço[Estoque]=Back!$E$3)*(Balanço[Material]=Back!F38146))))</f>
        <v/>
      </c>
    </row>
    <row r="38147" spans="2:7">
      <c r="B38147" s="32">
        <f>SUMIF(Balanço[Estoque],Back!A38147,Balanço[Quantidade])</f>
        <v>0</v>
      </c>
      <c r="G38147" s="32" t="str" cm="1">
        <f t="array" ref="G38147">IF(F38147="","",SUM(_xlfn._xlws.FILTER(Balanço[Quantidade],(Balanço[Estoque]=Back!$E$3)*(Balanço[Material]=Back!F38147))))</f>
        <v/>
      </c>
    </row>
    <row r="38148" spans="2:7">
      <c r="B38148" s="32">
        <f>SUMIF(Balanço[Estoque],Back!A38148,Balanço[Quantidade])</f>
        <v>0</v>
      </c>
      <c r="G38148" s="32" t="str" cm="1">
        <f t="array" ref="G38148">IF(F38148="","",SUM(_xlfn._xlws.FILTER(Balanço[Quantidade],(Balanço[Estoque]=Back!$E$3)*(Balanço[Material]=Back!F38148))))</f>
        <v/>
      </c>
    </row>
    <row r="38149" spans="2:7">
      <c r="B38149" s="32">
        <f>SUMIF(Balanço[Estoque],Back!A38149,Balanço[Quantidade])</f>
        <v>0</v>
      </c>
      <c r="G38149" s="32" t="str" cm="1">
        <f t="array" ref="G38149">IF(F38149="","",SUM(_xlfn._xlws.FILTER(Balanço[Quantidade],(Balanço[Estoque]=Back!$E$3)*(Balanço[Material]=Back!F38149))))</f>
        <v/>
      </c>
    </row>
    <row r="38150" spans="2:7">
      <c r="B38150" s="32">
        <f>SUMIF(Balanço[Estoque],Back!A38150,Balanço[Quantidade])</f>
        <v>0</v>
      </c>
      <c r="G38150" s="32" t="str" cm="1">
        <f t="array" ref="G38150">IF(F38150="","",SUM(_xlfn._xlws.FILTER(Balanço[Quantidade],(Balanço[Estoque]=Back!$E$3)*(Balanço[Material]=Back!F38150))))</f>
        <v/>
      </c>
    </row>
    <row r="38151" spans="2:7">
      <c r="B38151" s="32">
        <f>SUMIF(Balanço[Estoque],Back!A38151,Balanço[Quantidade])</f>
        <v>0</v>
      </c>
      <c r="G38151" s="32" t="str" cm="1">
        <f t="array" ref="G38151">IF(F38151="","",SUM(_xlfn._xlws.FILTER(Balanço[Quantidade],(Balanço[Estoque]=Back!$E$3)*(Balanço[Material]=Back!F38151))))</f>
        <v/>
      </c>
    </row>
    <row r="38152" spans="2:7">
      <c r="B38152" s="32">
        <f>SUMIF(Balanço[Estoque],Back!A38152,Balanço[Quantidade])</f>
        <v>0</v>
      </c>
      <c r="G38152" s="32" t="str" cm="1">
        <f t="array" ref="G38152">IF(F38152="","",SUM(_xlfn._xlws.FILTER(Balanço[Quantidade],(Balanço[Estoque]=Back!$E$3)*(Balanço[Material]=Back!F38152))))</f>
        <v/>
      </c>
    </row>
    <row r="38153" spans="2:7">
      <c r="B38153" s="32">
        <f>SUMIF(Balanço[Estoque],Back!A38153,Balanço[Quantidade])</f>
        <v>0</v>
      </c>
      <c r="G38153" s="32" t="str" cm="1">
        <f t="array" ref="G38153">IF(F38153="","",SUM(_xlfn._xlws.FILTER(Balanço[Quantidade],(Balanço[Estoque]=Back!$E$3)*(Balanço[Material]=Back!F38153))))</f>
        <v/>
      </c>
    </row>
    <row r="38154" spans="2:7">
      <c r="B38154" s="32">
        <f>SUMIF(Balanço[Estoque],Back!A38154,Balanço[Quantidade])</f>
        <v>0</v>
      </c>
      <c r="G38154" s="32" t="str" cm="1">
        <f t="array" ref="G38154">IF(F38154="","",SUM(_xlfn._xlws.FILTER(Balanço[Quantidade],(Balanço[Estoque]=Back!$E$3)*(Balanço[Material]=Back!F38154))))</f>
        <v/>
      </c>
    </row>
    <row r="38155" spans="2:7">
      <c r="B38155" s="32">
        <f>SUMIF(Balanço[Estoque],Back!A38155,Balanço[Quantidade])</f>
        <v>0</v>
      </c>
      <c r="G38155" s="32" t="str" cm="1">
        <f t="array" ref="G38155">IF(F38155="","",SUM(_xlfn._xlws.FILTER(Balanço[Quantidade],(Balanço[Estoque]=Back!$E$3)*(Balanço[Material]=Back!F38155))))</f>
        <v/>
      </c>
    </row>
    <row r="38156" spans="2:7">
      <c r="B38156" s="32">
        <f>SUMIF(Balanço[Estoque],Back!A38156,Balanço[Quantidade])</f>
        <v>0</v>
      </c>
      <c r="G38156" s="32" t="str" cm="1">
        <f t="array" ref="G38156">IF(F38156="","",SUM(_xlfn._xlws.FILTER(Balanço[Quantidade],(Balanço[Estoque]=Back!$E$3)*(Balanço[Material]=Back!F38156))))</f>
        <v/>
      </c>
    </row>
    <row r="38157" spans="2:7">
      <c r="B38157" s="32">
        <f>SUMIF(Balanço[Estoque],Back!A38157,Balanço[Quantidade])</f>
        <v>0</v>
      </c>
      <c r="G38157" s="32" t="str" cm="1">
        <f t="array" ref="G38157">IF(F38157="","",SUM(_xlfn._xlws.FILTER(Balanço[Quantidade],(Balanço[Estoque]=Back!$E$3)*(Balanço[Material]=Back!F38157))))</f>
        <v/>
      </c>
    </row>
    <row r="38158" spans="2:7">
      <c r="B38158" s="32">
        <f>SUMIF(Balanço[Estoque],Back!A38158,Balanço[Quantidade])</f>
        <v>0</v>
      </c>
      <c r="G38158" s="32" t="str" cm="1">
        <f t="array" ref="G38158">IF(F38158="","",SUM(_xlfn._xlws.FILTER(Balanço[Quantidade],(Balanço[Estoque]=Back!$E$3)*(Balanço[Material]=Back!F38158))))</f>
        <v/>
      </c>
    </row>
    <row r="38159" spans="2:7">
      <c r="B38159" s="32">
        <f>SUMIF(Balanço[Estoque],Back!A38159,Balanço[Quantidade])</f>
        <v>0</v>
      </c>
      <c r="G38159" s="32" t="str" cm="1">
        <f t="array" ref="G38159">IF(F38159="","",SUM(_xlfn._xlws.FILTER(Balanço[Quantidade],(Balanço[Estoque]=Back!$E$3)*(Balanço[Material]=Back!F38159))))</f>
        <v/>
      </c>
    </row>
    <row r="38160" spans="2:7">
      <c r="B38160" s="32">
        <f>SUMIF(Balanço[Estoque],Back!A38160,Balanço[Quantidade])</f>
        <v>0</v>
      </c>
      <c r="G38160" s="32" t="str" cm="1">
        <f t="array" ref="G38160">IF(F38160="","",SUM(_xlfn._xlws.FILTER(Balanço[Quantidade],(Balanço[Estoque]=Back!$E$3)*(Balanço[Material]=Back!F38160))))</f>
        <v/>
      </c>
    </row>
    <row r="38161" spans="2:7">
      <c r="B38161" s="32">
        <f>SUMIF(Balanço[Estoque],Back!A38161,Balanço[Quantidade])</f>
        <v>0</v>
      </c>
      <c r="G38161" s="32" t="str" cm="1">
        <f t="array" ref="G38161">IF(F38161="","",SUM(_xlfn._xlws.FILTER(Balanço[Quantidade],(Balanço[Estoque]=Back!$E$3)*(Balanço[Material]=Back!F38161))))</f>
        <v/>
      </c>
    </row>
    <row r="38162" spans="2:7">
      <c r="B38162" s="32">
        <f>SUMIF(Balanço[Estoque],Back!A38162,Balanço[Quantidade])</f>
        <v>0</v>
      </c>
      <c r="G38162" s="32" t="str" cm="1">
        <f t="array" ref="G38162">IF(F38162="","",SUM(_xlfn._xlws.FILTER(Balanço[Quantidade],(Balanço[Estoque]=Back!$E$3)*(Balanço[Material]=Back!F38162))))</f>
        <v/>
      </c>
    </row>
    <row r="38163" spans="2:7">
      <c r="B38163" s="32">
        <f>SUMIF(Balanço[Estoque],Back!A38163,Balanço[Quantidade])</f>
        <v>0</v>
      </c>
      <c r="G38163" s="32" t="str" cm="1">
        <f t="array" ref="G38163">IF(F38163="","",SUM(_xlfn._xlws.FILTER(Balanço[Quantidade],(Balanço[Estoque]=Back!$E$3)*(Balanço[Material]=Back!F38163))))</f>
        <v/>
      </c>
    </row>
    <row r="38164" spans="2:7">
      <c r="B38164" s="32">
        <f>SUMIF(Balanço[Estoque],Back!A38164,Balanço[Quantidade])</f>
        <v>0</v>
      </c>
      <c r="G38164" s="32" t="str" cm="1">
        <f t="array" ref="G38164">IF(F38164="","",SUM(_xlfn._xlws.FILTER(Balanço[Quantidade],(Balanço[Estoque]=Back!$E$3)*(Balanço[Material]=Back!F38164))))</f>
        <v/>
      </c>
    </row>
    <row r="38165" spans="2:7">
      <c r="B38165" s="32">
        <f>SUMIF(Balanço[Estoque],Back!A38165,Balanço[Quantidade])</f>
        <v>0</v>
      </c>
      <c r="G38165" s="32" t="str" cm="1">
        <f t="array" ref="G38165">IF(F38165="","",SUM(_xlfn._xlws.FILTER(Balanço[Quantidade],(Balanço[Estoque]=Back!$E$3)*(Balanço[Material]=Back!F38165))))</f>
        <v/>
      </c>
    </row>
    <row r="38166" spans="2:7">
      <c r="B38166" s="32">
        <f>SUMIF(Balanço[Estoque],Back!A38166,Balanço[Quantidade])</f>
        <v>0</v>
      </c>
      <c r="G38166" s="32" t="str" cm="1">
        <f t="array" ref="G38166">IF(F38166="","",SUM(_xlfn._xlws.FILTER(Balanço[Quantidade],(Balanço[Estoque]=Back!$E$3)*(Balanço[Material]=Back!F38166))))</f>
        <v/>
      </c>
    </row>
    <row r="38167" spans="2:7">
      <c r="B38167" s="32">
        <f>SUMIF(Balanço[Estoque],Back!A38167,Balanço[Quantidade])</f>
        <v>0</v>
      </c>
      <c r="G38167" s="32" t="str" cm="1">
        <f t="array" ref="G38167">IF(F38167="","",SUM(_xlfn._xlws.FILTER(Balanço[Quantidade],(Balanço[Estoque]=Back!$E$3)*(Balanço[Material]=Back!F38167))))</f>
        <v/>
      </c>
    </row>
    <row r="38168" spans="2:7">
      <c r="B38168" s="32">
        <f>SUMIF(Balanço[Estoque],Back!A38168,Balanço[Quantidade])</f>
        <v>0</v>
      </c>
      <c r="G38168" s="32" t="str" cm="1">
        <f t="array" ref="G38168">IF(F38168="","",SUM(_xlfn._xlws.FILTER(Balanço[Quantidade],(Balanço[Estoque]=Back!$E$3)*(Balanço[Material]=Back!F38168))))</f>
        <v/>
      </c>
    </row>
    <row r="38169" spans="2:7">
      <c r="B38169" s="32">
        <f>SUMIF(Balanço[Estoque],Back!A38169,Balanço[Quantidade])</f>
        <v>0</v>
      </c>
      <c r="G38169" s="32" t="str" cm="1">
        <f t="array" ref="G38169">IF(F38169="","",SUM(_xlfn._xlws.FILTER(Balanço[Quantidade],(Balanço[Estoque]=Back!$E$3)*(Balanço[Material]=Back!F38169))))</f>
        <v/>
      </c>
    </row>
    <row r="38170" spans="2:7">
      <c r="B38170" s="32">
        <f>SUMIF(Balanço[Estoque],Back!A38170,Balanço[Quantidade])</f>
        <v>0</v>
      </c>
      <c r="G38170" s="32" t="str" cm="1">
        <f t="array" ref="G38170">IF(F38170="","",SUM(_xlfn._xlws.FILTER(Balanço[Quantidade],(Balanço[Estoque]=Back!$E$3)*(Balanço[Material]=Back!F38170))))</f>
        <v/>
      </c>
    </row>
    <row r="38171" spans="2:7">
      <c r="B38171" s="32">
        <f>SUMIF(Balanço[Estoque],Back!A38171,Balanço[Quantidade])</f>
        <v>0</v>
      </c>
      <c r="G38171" s="32" t="str" cm="1">
        <f t="array" ref="G38171">IF(F38171="","",SUM(_xlfn._xlws.FILTER(Balanço[Quantidade],(Balanço[Estoque]=Back!$E$3)*(Balanço[Material]=Back!F38171))))</f>
        <v/>
      </c>
    </row>
    <row r="38172" spans="2:7">
      <c r="B38172" s="32">
        <f>SUMIF(Balanço[Estoque],Back!A38172,Balanço[Quantidade])</f>
        <v>0</v>
      </c>
      <c r="G38172" s="32" t="str" cm="1">
        <f t="array" ref="G38172">IF(F38172="","",SUM(_xlfn._xlws.FILTER(Balanço[Quantidade],(Balanço[Estoque]=Back!$E$3)*(Balanço[Material]=Back!F38172))))</f>
        <v/>
      </c>
    </row>
    <row r="38173" spans="2:7">
      <c r="B38173" s="32">
        <f>SUMIF(Balanço[Estoque],Back!A38173,Balanço[Quantidade])</f>
        <v>0</v>
      </c>
      <c r="G38173" s="32" t="str" cm="1">
        <f t="array" ref="G38173">IF(F38173="","",SUM(_xlfn._xlws.FILTER(Balanço[Quantidade],(Balanço[Estoque]=Back!$E$3)*(Balanço[Material]=Back!F38173))))</f>
        <v/>
      </c>
    </row>
    <row r="38174" spans="2:7">
      <c r="B38174" s="32">
        <f>SUMIF(Balanço[Estoque],Back!A38174,Balanço[Quantidade])</f>
        <v>0</v>
      </c>
      <c r="G38174" s="32" t="str" cm="1">
        <f t="array" ref="G38174">IF(F38174="","",SUM(_xlfn._xlws.FILTER(Balanço[Quantidade],(Balanço[Estoque]=Back!$E$3)*(Balanço[Material]=Back!F38174))))</f>
        <v/>
      </c>
    </row>
    <row r="38175" spans="2:7">
      <c r="B38175" s="32">
        <f>SUMIF(Balanço[Estoque],Back!A38175,Balanço[Quantidade])</f>
        <v>0</v>
      </c>
      <c r="G38175" s="32" t="str" cm="1">
        <f t="array" ref="G38175">IF(F38175="","",SUM(_xlfn._xlws.FILTER(Balanço[Quantidade],(Balanço[Estoque]=Back!$E$3)*(Balanço[Material]=Back!F38175))))</f>
        <v/>
      </c>
    </row>
    <row r="38176" spans="2:7">
      <c r="B38176" s="32">
        <f>SUMIF(Balanço[Estoque],Back!A38176,Balanço[Quantidade])</f>
        <v>0</v>
      </c>
      <c r="G38176" s="32" t="str" cm="1">
        <f t="array" ref="G38176">IF(F38176="","",SUM(_xlfn._xlws.FILTER(Balanço[Quantidade],(Balanço[Estoque]=Back!$E$3)*(Balanço[Material]=Back!F38176))))</f>
        <v/>
      </c>
    </row>
    <row r="38177" spans="2:7">
      <c r="B38177" s="32">
        <f>SUMIF(Balanço[Estoque],Back!A38177,Balanço[Quantidade])</f>
        <v>0</v>
      </c>
      <c r="G38177" s="32" t="str" cm="1">
        <f t="array" ref="G38177">IF(F38177="","",SUM(_xlfn._xlws.FILTER(Balanço[Quantidade],(Balanço[Estoque]=Back!$E$3)*(Balanço[Material]=Back!F38177))))</f>
        <v/>
      </c>
    </row>
    <row r="38178" spans="2:7">
      <c r="B38178" s="32">
        <f>SUMIF(Balanço[Estoque],Back!A38178,Balanço[Quantidade])</f>
        <v>0</v>
      </c>
      <c r="G38178" s="32" t="str" cm="1">
        <f t="array" ref="G38178">IF(F38178="","",SUM(_xlfn._xlws.FILTER(Balanço[Quantidade],(Balanço[Estoque]=Back!$E$3)*(Balanço[Material]=Back!F38178))))</f>
        <v/>
      </c>
    </row>
    <row r="38179" spans="2:7">
      <c r="B38179" s="32">
        <f>SUMIF(Balanço[Estoque],Back!A38179,Balanço[Quantidade])</f>
        <v>0</v>
      </c>
      <c r="G38179" s="32" t="str" cm="1">
        <f t="array" ref="G38179">IF(F38179="","",SUM(_xlfn._xlws.FILTER(Balanço[Quantidade],(Balanço[Estoque]=Back!$E$3)*(Balanço[Material]=Back!F38179))))</f>
        <v/>
      </c>
    </row>
    <row r="38180" spans="2:7">
      <c r="B38180" s="32">
        <f>SUMIF(Balanço[Estoque],Back!A38180,Balanço[Quantidade])</f>
        <v>0</v>
      </c>
      <c r="G38180" s="32" t="str" cm="1">
        <f t="array" ref="G38180">IF(F38180="","",SUM(_xlfn._xlws.FILTER(Balanço[Quantidade],(Balanço[Estoque]=Back!$E$3)*(Balanço[Material]=Back!F38180))))</f>
        <v/>
      </c>
    </row>
    <row r="38181" spans="2:7">
      <c r="B38181" s="32">
        <f>SUMIF(Balanço[Estoque],Back!A38181,Balanço[Quantidade])</f>
        <v>0</v>
      </c>
      <c r="G38181" s="32" t="str" cm="1">
        <f t="array" ref="G38181">IF(F38181="","",SUM(_xlfn._xlws.FILTER(Balanço[Quantidade],(Balanço[Estoque]=Back!$E$3)*(Balanço[Material]=Back!F38181))))</f>
        <v/>
      </c>
    </row>
    <row r="38182" spans="2:7">
      <c r="B38182" s="32">
        <f>SUMIF(Balanço[Estoque],Back!A38182,Balanço[Quantidade])</f>
        <v>0</v>
      </c>
      <c r="G38182" s="32" t="str" cm="1">
        <f t="array" ref="G38182">IF(F38182="","",SUM(_xlfn._xlws.FILTER(Balanço[Quantidade],(Balanço[Estoque]=Back!$E$3)*(Balanço[Material]=Back!F38182))))</f>
        <v/>
      </c>
    </row>
    <row r="38183" spans="2:7">
      <c r="B38183" s="32">
        <f>SUMIF(Balanço[Estoque],Back!A38183,Balanço[Quantidade])</f>
        <v>0</v>
      </c>
      <c r="G38183" s="32" t="str" cm="1">
        <f t="array" ref="G38183">IF(F38183="","",SUM(_xlfn._xlws.FILTER(Balanço[Quantidade],(Balanço[Estoque]=Back!$E$3)*(Balanço[Material]=Back!F38183))))</f>
        <v/>
      </c>
    </row>
    <row r="38184" spans="2:7">
      <c r="B38184" s="32">
        <f>SUMIF(Balanço[Estoque],Back!A38184,Balanço[Quantidade])</f>
        <v>0</v>
      </c>
      <c r="G38184" s="32" t="str" cm="1">
        <f t="array" ref="G38184">IF(F38184="","",SUM(_xlfn._xlws.FILTER(Balanço[Quantidade],(Balanço[Estoque]=Back!$E$3)*(Balanço[Material]=Back!F38184))))</f>
        <v/>
      </c>
    </row>
    <row r="38185" spans="2:7">
      <c r="B38185" s="32">
        <f>SUMIF(Balanço[Estoque],Back!A38185,Balanço[Quantidade])</f>
        <v>0</v>
      </c>
      <c r="G38185" s="32" t="str" cm="1">
        <f t="array" ref="G38185">IF(F38185="","",SUM(_xlfn._xlws.FILTER(Balanço[Quantidade],(Balanço[Estoque]=Back!$E$3)*(Balanço[Material]=Back!F38185))))</f>
        <v/>
      </c>
    </row>
    <row r="38186" spans="2:7">
      <c r="B38186" s="32">
        <f>SUMIF(Balanço[Estoque],Back!A38186,Balanço[Quantidade])</f>
        <v>0</v>
      </c>
      <c r="G38186" s="32" t="str" cm="1">
        <f t="array" ref="G38186">IF(F38186="","",SUM(_xlfn._xlws.FILTER(Balanço[Quantidade],(Balanço[Estoque]=Back!$E$3)*(Balanço[Material]=Back!F38186))))</f>
        <v/>
      </c>
    </row>
    <row r="38187" spans="2:7">
      <c r="B38187" s="32">
        <f>SUMIF(Balanço[Estoque],Back!A38187,Balanço[Quantidade])</f>
        <v>0</v>
      </c>
      <c r="G38187" s="32" t="str" cm="1">
        <f t="array" ref="G38187">IF(F38187="","",SUM(_xlfn._xlws.FILTER(Balanço[Quantidade],(Balanço[Estoque]=Back!$E$3)*(Balanço[Material]=Back!F38187))))</f>
        <v/>
      </c>
    </row>
    <row r="38188" spans="2:7">
      <c r="B38188" s="32">
        <f>SUMIF(Balanço[Estoque],Back!A38188,Balanço[Quantidade])</f>
        <v>0</v>
      </c>
      <c r="G38188" s="32" t="str" cm="1">
        <f t="array" ref="G38188">IF(F38188="","",SUM(_xlfn._xlws.FILTER(Balanço[Quantidade],(Balanço[Estoque]=Back!$E$3)*(Balanço[Material]=Back!F38188))))</f>
        <v/>
      </c>
    </row>
    <row r="38189" spans="2:7">
      <c r="B38189" s="32">
        <f>SUMIF(Balanço[Estoque],Back!A38189,Balanço[Quantidade])</f>
        <v>0</v>
      </c>
      <c r="G38189" s="32" t="str" cm="1">
        <f t="array" ref="G38189">IF(F38189="","",SUM(_xlfn._xlws.FILTER(Balanço[Quantidade],(Balanço[Estoque]=Back!$E$3)*(Balanço[Material]=Back!F38189))))</f>
        <v/>
      </c>
    </row>
    <row r="38190" spans="2:7">
      <c r="B38190" s="32">
        <f>SUMIF(Balanço[Estoque],Back!A38190,Balanço[Quantidade])</f>
        <v>0</v>
      </c>
      <c r="G38190" s="32" t="str" cm="1">
        <f t="array" ref="G38190">IF(F38190="","",SUM(_xlfn._xlws.FILTER(Balanço[Quantidade],(Balanço[Estoque]=Back!$E$3)*(Balanço[Material]=Back!F38190))))</f>
        <v/>
      </c>
    </row>
    <row r="38191" spans="2:7">
      <c r="B38191" s="32">
        <f>SUMIF(Balanço[Estoque],Back!A38191,Balanço[Quantidade])</f>
        <v>0</v>
      </c>
      <c r="G38191" s="32" t="str" cm="1">
        <f t="array" ref="G38191">IF(F38191="","",SUM(_xlfn._xlws.FILTER(Balanço[Quantidade],(Balanço[Estoque]=Back!$E$3)*(Balanço[Material]=Back!F38191))))</f>
        <v/>
      </c>
    </row>
    <row r="38192" spans="2:7">
      <c r="B38192" s="32">
        <f>SUMIF(Balanço[Estoque],Back!A38192,Balanço[Quantidade])</f>
        <v>0</v>
      </c>
      <c r="G38192" s="32" t="str" cm="1">
        <f t="array" ref="G38192">IF(F38192="","",SUM(_xlfn._xlws.FILTER(Balanço[Quantidade],(Balanço[Estoque]=Back!$E$3)*(Balanço[Material]=Back!F38192))))</f>
        <v/>
      </c>
    </row>
    <row r="38193" spans="2:7">
      <c r="B38193" s="32">
        <f>SUMIF(Balanço[Estoque],Back!A38193,Balanço[Quantidade])</f>
        <v>0</v>
      </c>
      <c r="G38193" s="32" t="str" cm="1">
        <f t="array" ref="G38193">IF(F38193="","",SUM(_xlfn._xlws.FILTER(Balanço[Quantidade],(Balanço[Estoque]=Back!$E$3)*(Balanço[Material]=Back!F38193))))</f>
        <v/>
      </c>
    </row>
    <row r="38194" spans="2:7">
      <c r="B38194" s="32">
        <f>SUMIF(Balanço[Estoque],Back!A38194,Balanço[Quantidade])</f>
        <v>0</v>
      </c>
      <c r="G38194" s="32" t="str" cm="1">
        <f t="array" ref="G38194">IF(F38194="","",SUM(_xlfn._xlws.FILTER(Balanço[Quantidade],(Balanço[Estoque]=Back!$E$3)*(Balanço[Material]=Back!F38194))))</f>
        <v/>
      </c>
    </row>
    <row r="38195" spans="2:7">
      <c r="B38195" s="32">
        <f>SUMIF(Balanço[Estoque],Back!A38195,Balanço[Quantidade])</f>
        <v>0</v>
      </c>
      <c r="G38195" s="32" t="str" cm="1">
        <f t="array" ref="G38195">IF(F38195="","",SUM(_xlfn._xlws.FILTER(Balanço[Quantidade],(Balanço[Estoque]=Back!$E$3)*(Balanço[Material]=Back!F38195))))</f>
        <v/>
      </c>
    </row>
    <row r="38196" spans="2:7">
      <c r="B38196" s="32">
        <f>SUMIF(Balanço[Estoque],Back!A38196,Balanço[Quantidade])</f>
        <v>0</v>
      </c>
      <c r="G38196" s="32" t="str" cm="1">
        <f t="array" ref="G38196">IF(F38196="","",SUM(_xlfn._xlws.FILTER(Balanço[Quantidade],(Balanço[Estoque]=Back!$E$3)*(Balanço[Material]=Back!F38196))))</f>
        <v/>
      </c>
    </row>
    <row r="38197" spans="2:7">
      <c r="B38197" s="32">
        <f>SUMIF(Balanço[Estoque],Back!A38197,Balanço[Quantidade])</f>
        <v>0</v>
      </c>
      <c r="G38197" s="32" t="str" cm="1">
        <f t="array" ref="G38197">IF(F38197="","",SUM(_xlfn._xlws.FILTER(Balanço[Quantidade],(Balanço[Estoque]=Back!$E$3)*(Balanço[Material]=Back!F38197))))</f>
        <v/>
      </c>
    </row>
    <row r="38198" spans="2:7">
      <c r="B38198" s="32">
        <f>SUMIF(Balanço[Estoque],Back!A38198,Balanço[Quantidade])</f>
        <v>0</v>
      </c>
      <c r="G38198" s="32" t="str" cm="1">
        <f t="array" ref="G38198">IF(F38198="","",SUM(_xlfn._xlws.FILTER(Balanço[Quantidade],(Balanço[Estoque]=Back!$E$3)*(Balanço[Material]=Back!F38198))))</f>
        <v/>
      </c>
    </row>
    <row r="38199" spans="2:7">
      <c r="B38199" s="32">
        <f>SUMIF(Balanço[Estoque],Back!A38199,Balanço[Quantidade])</f>
        <v>0</v>
      </c>
      <c r="G38199" s="32" t="str" cm="1">
        <f t="array" ref="G38199">IF(F38199="","",SUM(_xlfn._xlws.FILTER(Balanço[Quantidade],(Balanço[Estoque]=Back!$E$3)*(Balanço[Material]=Back!F38199))))</f>
        <v/>
      </c>
    </row>
    <row r="38200" spans="2:7">
      <c r="B38200" s="32">
        <f>SUMIF(Balanço[Estoque],Back!A38200,Balanço[Quantidade])</f>
        <v>0</v>
      </c>
      <c r="G38200" s="32" t="str" cm="1">
        <f t="array" ref="G38200">IF(F38200="","",SUM(_xlfn._xlws.FILTER(Balanço[Quantidade],(Balanço[Estoque]=Back!$E$3)*(Balanço[Material]=Back!F38200))))</f>
        <v/>
      </c>
    </row>
    <row r="38201" spans="2:7">
      <c r="B38201" s="32">
        <f>SUMIF(Balanço[Estoque],Back!A38201,Balanço[Quantidade])</f>
        <v>0</v>
      </c>
      <c r="G38201" s="32" t="str" cm="1">
        <f t="array" ref="G38201">IF(F38201="","",SUM(_xlfn._xlws.FILTER(Balanço[Quantidade],(Balanço[Estoque]=Back!$E$3)*(Balanço[Material]=Back!F38201))))</f>
        <v/>
      </c>
    </row>
    <row r="38202" spans="2:7">
      <c r="B38202" s="32">
        <f>SUMIF(Balanço[Estoque],Back!A38202,Balanço[Quantidade])</f>
        <v>0</v>
      </c>
      <c r="G38202" s="32" t="str" cm="1">
        <f t="array" ref="G38202">IF(F38202="","",SUM(_xlfn._xlws.FILTER(Balanço[Quantidade],(Balanço[Estoque]=Back!$E$3)*(Balanço[Material]=Back!F38202))))</f>
        <v/>
      </c>
    </row>
    <row r="38203" spans="2:7">
      <c r="B38203" s="32">
        <f>SUMIF(Balanço[Estoque],Back!A38203,Balanço[Quantidade])</f>
        <v>0</v>
      </c>
      <c r="G38203" s="32" t="str" cm="1">
        <f t="array" ref="G38203">IF(F38203="","",SUM(_xlfn._xlws.FILTER(Balanço[Quantidade],(Balanço[Estoque]=Back!$E$3)*(Balanço[Material]=Back!F38203))))</f>
        <v/>
      </c>
    </row>
    <row r="38204" spans="2:7">
      <c r="B38204" s="32">
        <f>SUMIF(Balanço[Estoque],Back!A38204,Balanço[Quantidade])</f>
        <v>0</v>
      </c>
      <c r="G38204" s="32" t="str" cm="1">
        <f t="array" ref="G38204">IF(F38204="","",SUM(_xlfn._xlws.FILTER(Balanço[Quantidade],(Balanço[Estoque]=Back!$E$3)*(Balanço[Material]=Back!F38204))))</f>
        <v/>
      </c>
    </row>
    <row r="38205" spans="2:7">
      <c r="B38205" s="32">
        <f>SUMIF(Balanço[Estoque],Back!A38205,Balanço[Quantidade])</f>
        <v>0</v>
      </c>
      <c r="G38205" s="32" t="str" cm="1">
        <f t="array" ref="G38205">IF(F38205="","",SUM(_xlfn._xlws.FILTER(Balanço[Quantidade],(Balanço[Estoque]=Back!$E$3)*(Balanço[Material]=Back!F38205))))</f>
        <v/>
      </c>
    </row>
    <row r="38206" spans="2:7">
      <c r="B38206" s="32">
        <f>SUMIF(Balanço[Estoque],Back!A38206,Balanço[Quantidade])</f>
        <v>0</v>
      </c>
      <c r="G38206" s="32" t="str" cm="1">
        <f t="array" ref="G38206">IF(F38206="","",SUM(_xlfn._xlws.FILTER(Balanço[Quantidade],(Balanço[Estoque]=Back!$E$3)*(Balanço[Material]=Back!F38206))))</f>
        <v/>
      </c>
    </row>
    <row r="38207" spans="2:7">
      <c r="B38207" s="32">
        <f>SUMIF(Balanço[Estoque],Back!A38207,Balanço[Quantidade])</f>
        <v>0</v>
      </c>
      <c r="G38207" s="32" t="str" cm="1">
        <f t="array" ref="G38207">IF(F38207="","",SUM(_xlfn._xlws.FILTER(Balanço[Quantidade],(Balanço[Estoque]=Back!$E$3)*(Balanço[Material]=Back!F38207))))</f>
        <v/>
      </c>
    </row>
    <row r="38208" spans="2:7">
      <c r="B38208" s="32">
        <f>SUMIF(Balanço[Estoque],Back!A38208,Balanço[Quantidade])</f>
        <v>0</v>
      </c>
      <c r="G38208" s="32" t="str" cm="1">
        <f t="array" ref="G38208">IF(F38208="","",SUM(_xlfn._xlws.FILTER(Balanço[Quantidade],(Balanço[Estoque]=Back!$E$3)*(Balanço[Material]=Back!F38208))))</f>
        <v/>
      </c>
    </row>
    <row r="38209" spans="2:7">
      <c r="B38209" s="32">
        <f>SUMIF(Balanço[Estoque],Back!A38209,Balanço[Quantidade])</f>
        <v>0</v>
      </c>
      <c r="G38209" s="32" t="str" cm="1">
        <f t="array" ref="G38209">IF(F38209="","",SUM(_xlfn._xlws.FILTER(Balanço[Quantidade],(Balanço[Estoque]=Back!$E$3)*(Balanço[Material]=Back!F38209))))</f>
        <v/>
      </c>
    </row>
    <row r="38210" spans="2:7">
      <c r="B38210" s="32">
        <f>SUMIF(Balanço[Estoque],Back!A38210,Balanço[Quantidade])</f>
        <v>0</v>
      </c>
      <c r="G38210" s="32" t="str" cm="1">
        <f t="array" ref="G38210">IF(F38210="","",SUM(_xlfn._xlws.FILTER(Balanço[Quantidade],(Balanço[Estoque]=Back!$E$3)*(Balanço[Material]=Back!F38210))))</f>
        <v/>
      </c>
    </row>
    <row r="38211" spans="2:7">
      <c r="B38211" s="32">
        <f>SUMIF(Balanço[Estoque],Back!A38211,Balanço[Quantidade])</f>
        <v>0</v>
      </c>
      <c r="G38211" s="32" t="str" cm="1">
        <f t="array" ref="G38211">IF(F38211="","",SUM(_xlfn._xlws.FILTER(Balanço[Quantidade],(Balanço[Estoque]=Back!$E$3)*(Balanço[Material]=Back!F38211))))</f>
        <v/>
      </c>
    </row>
    <row r="38212" spans="2:7">
      <c r="B38212" s="32">
        <f>SUMIF(Balanço[Estoque],Back!A38212,Balanço[Quantidade])</f>
        <v>0</v>
      </c>
      <c r="G38212" s="32" t="str" cm="1">
        <f t="array" ref="G38212">IF(F38212="","",SUM(_xlfn._xlws.FILTER(Balanço[Quantidade],(Balanço[Estoque]=Back!$E$3)*(Balanço[Material]=Back!F38212))))</f>
        <v/>
      </c>
    </row>
    <row r="38213" spans="2:7">
      <c r="B38213" s="32">
        <f>SUMIF(Balanço[Estoque],Back!A38213,Balanço[Quantidade])</f>
        <v>0</v>
      </c>
      <c r="G38213" s="32" t="str" cm="1">
        <f t="array" ref="G38213">IF(F38213="","",SUM(_xlfn._xlws.FILTER(Balanço[Quantidade],(Balanço[Estoque]=Back!$E$3)*(Balanço[Material]=Back!F38213))))</f>
        <v/>
      </c>
    </row>
    <row r="38214" spans="2:7">
      <c r="B38214" s="32">
        <f>SUMIF(Balanço[Estoque],Back!A38214,Balanço[Quantidade])</f>
        <v>0</v>
      </c>
      <c r="G38214" s="32" t="str" cm="1">
        <f t="array" ref="G38214">IF(F38214="","",SUM(_xlfn._xlws.FILTER(Balanço[Quantidade],(Balanço[Estoque]=Back!$E$3)*(Balanço[Material]=Back!F38214))))</f>
        <v/>
      </c>
    </row>
    <row r="38215" spans="2:7">
      <c r="B38215" s="32">
        <f>SUMIF(Balanço[Estoque],Back!A38215,Balanço[Quantidade])</f>
        <v>0</v>
      </c>
      <c r="G38215" s="32" t="str" cm="1">
        <f t="array" ref="G38215">IF(F38215="","",SUM(_xlfn._xlws.FILTER(Balanço[Quantidade],(Balanço[Estoque]=Back!$E$3)*(Balanço[Material]=Back!F38215))))</f>
        <v/>
      </c>
    </row>
    <row r="38216" spans="2:7">
      <c r="B38216" s="32">
        <f>SUMIF(Balanço[Estoque],Back!A38216,Balanço[Quantidade])</f>
        <v>0</v>
      </c>
      <c r="G38216" s="32" t="str" cm="1">
        <f t="array" ref="G38216">IF(F38216="","",SUM(_xlfn._xlws.FILTER(Balanço[Quantidade],(Balanço[Estoque]=Back!$E$3)*(Balanço[Material]=Back!F38216))))</f>
        <v/>
      </c>
    </row>
    <row r="38217" spans="2:7">
      <c r="B38217" s="32">
        <f>SUMIF(Balanço[Estoque],Back!A38217,Balanço[Quantidade])</f>
        <v>0</v>
      </c>
      <c r="G38217" s="32" t="str" cm="1">
        <f t="array" ref="G38217">IF(F38217="","",SUM(_xlfn._xlws.FILTER(Balanço[Quantidade],(Balanço[Estoque]=Back!$E$3)*(Balanço[Material]=Back!F38217))))</f>
        <v/>
      </c>
    </row>
    <row r="38218" spans="2:7">
      <c r="B38218" s="32">
        <f>SUMIF(Balanço[Estoque],Back!A38218,Balanço[Quantidade])</f>
        <v>0</v>
      </c>
      <c r="G38218" s="32" t="str" cm="1">
        <f t="array" ref="G38218">IF(F38218="","",SUM(_xlfn._xlws.FILTER(Balanço[Quantidade],(Balanço[Estoque]=Back!$E$3)*(Balanço[Material]=Back!F38218))))</f>
        <v/>
      </c>
    </row>
    <row r="38219" spans="2:7">
      <c r="B38219" s="32">
        <f>SUMIF(Balanço[Estoque],Back!A38219,Balanço[Quantidade])</f>
        <v>0</v>
      </c>
      <c r="G38219" s="32" t="str" cm="1">
        <f t="array" ref="G38219">IF(F38219="","",SUM(_xlfn._xlws.FILTER(Balanço[Quantidade],(Balanço[Estoque]=Back!$E$3)*(Balanço[Material]=Back!F38219))))</f>
        <v/>
      </c>
    </row>
    <row r="38220" spans="2:7">
      <c r="B38220" s="32">
        <f>SUMIF(Balanço[Estoque],Back!A38220,Balanço[Quantidade])</f>
        <v>0</v>
      </c>
      <c r="G38220" s="32" t="str" cm="1">
        <f t="array" ref="G38220">IF(F38220="","",SUM(_xlfn._xlws.FILTER(Balanço[Quantidade],(Balanço[Estoque]=Back!$E$3)*(Balanço[Material]=Back!F38220))))</f>
        <v/>
      </c>
    </row>
    <row r="38221" spans="2:7">
      <c r="B38221" s="32">
        <f>SUMIF(Balanço[Estoque],Back!A38221,Balanço[Quantidade])</f>
        <v>0</v>
      </c>
      <c r="G38221" s="32" t="str" cm="1">
        <f t="array" ref="G38221">IF(F38221="","",SUM(_xlfn._xlws.FILTER(Balanço[Quantidade],(Balanço[Estoque]=Back!$E$3)*(Balanço[Material]=Back!F38221))))</f>
        <v/>
      </c>
    </row>
    <row r="38222" spans="2:7">
      <c r="B38222" s="32">
        <f>SUMIF(Balanço[Estoque],Back!A38222,Balanço[Quantidade])</f>
        <v>0</v>
      </c>
      <c r="G38222" s="32" t="str" cm="1">
        <f t="array" ref="G38222">IF(F38222="","",SUM(_xlfn._xlws.FILTER(Balanço[Quantidade],(Balanço[Estoque]=Back!$E$3)*(Balanço[Material]=Back!F38222))))</f>
        <v/>
      </c>
    </row>
    <row r="38223" spans="2:7">
      <c r="B38223" s="32">
        <f>SUMIF(Balanço[Estoque],Back!A38223,Balanço[Quantidade])</f>
        <v>0</v>
      </c>
      <c r="G38223" s="32" t="str" cm="1">
        <f t="array" ref="G38223">IF(F38223="","",SUM(_xlfn._xlws.FILTER(Balanço[Quantidade],(Balanço[Estoque]=Back!$E$3)*(Balanço[Material]=Back!F38223))))</f>
        <v/>
      </c>
    </row>
    <row r="38224" spans="2:7">
      <c r="B38224" s="32">
        <f>SUMIF(Balanço[Estoque],Back!A38224,Balanço[Quantidade])</f>
        <v>0</v>
      </c>
      <c r="G38224" s="32" t="str" cm="1">
        <f t="array" ref="G38224">IF(F38224="","",SUM(_xlfn._xlws.FILTER(Balanço[Quantidade],(Balanço[Estoque]=Back!$E$3)*(Balanço[Material]=Back!F38224))))</f>
        <v/>
      </c>
    </row>
    <row r="38225" spans="2:7">
      <c r="B38225" s="32">
        <f>SUMIF(Balanço[Estoque],Back!A38225,Balanço[Quantidade])</f>
        <v>0</v>
      </c>
      <c r="G38225" s="32" t="str" cm="1">
        <f t="array" ref="G38225">IF(F38225="","",SUM(_xlfn._xlws.FILTER(Balanço[Quantidade],(Balanço[Estoque]=Back!$E$3)*(Balanço[Material]=Back!F38225))))</f>
        <v/>
      </c>
    </row>
    <row r="38226" spans="2:7">
      <c r="B38226" s="32">
        <f>SUMIF(Balanço[Estoque],Back!A38226,Balanço[Quantidade])</f>
        <v>0</v>
      </c>
      <c r="G38226" s="32" t="str" cm="1">
        <f t="array" ref="G38226">IF(F38226="","",SUM(_xlfn._xlws.FILTER(Balanço[Quantidade],(Balanço[Estoque]=Back!$E$3)*(Balanço[Material]=Back!F38226))))</f>
        <v/>
      </c>
    </row>
    <row r="38227" spans="2:7">
      <c r="B38227" s="32">
        <f>SUMIF(Balanço[Estoque],Back!A38227,Balanço[Quantidade])</f>
        <v>0</v>
      </c>
      <c r="G38227" s="32" t="str" cm="1">
        <f t="array" ref="G38227">IF(F38227="","",SUM(_xlfn._xlws.FILTER(Balanço[Quantidade],(Balanço[Estoque]=Back!$E$3)*(Balanço[Material]=Back!F38227))))</f>
        <v/>
      </c>
    </row>
    <row r="38228" spans="2:7">
      <c r="B38228" s="32">
        <f>SUMIF(Balanço[Estoque],Back!A38228,Balanço[Quantidade])</f>
        <v>0</v>
      </c>
      <c r="G38228" s="32" t="str" cm="1">
        <f t="array" ref="G38228">IF(F38228="","",SUM(_xlfn._xlws.FILTER(Balanço[Quantidade],(Balanço[Estoque]=Back!$E$3)*(Balanço[Material]=Back!F38228))))</f>
        <v/>
      </c>
    </row>
    <row r="38229" spans="2:7">
      <c r="B38229" s="32">
        <f>SUMIF(Balanço[Estoque],Back!A38229,Balanço[Quantidade])</f>
        <v>0</v>
      </c>
      <c r="G38229" s="32" t="str" cm="1">
        <f t="array" ref="G38229">IF(F38229="","",SUM(_xlfn._xlws.FILTER(Balanço[Quantidade],(Balanço[Estoque]=Back!$E$3)*(Balanço[Material]=Back!F38229))))</f>
        <v/>
      </c>
    </row>
    <row r="38230" spans="2:7">
      <c r="B38230" s="32">
        <f>SUMIF(Balanço[Estoque],Back!A38230,Balanço[Quantidade])</f>
        <v>0</v>
      </c>
      <c r="G38230" s="32" t="str" cm="1">
        <f t="array" ref="G38230">IF(F38230="","",SUM(_xlfn._xlws.FILTER(Balanço[Quantidade],(Balanço[Estoque]=Back!$E$3)*(Balanço[Material]=Back!F38230))))</f>
        <v/>
      </c>
    </row>
    <row r="38231" spans="2:7">
      <c r="B38231" s="32">
        <f>SUMIF(Balanço[Estoque],Back!A38231,Balanço[Quantidade])</f>
        <v>0</v>
      </c>
      <c r="G38231" s="32" t="str" cm="1">
        <f t="array" ref="G38231">IF(F38231="","",SUM(_xlfn._xlws.FILTER(Balanço[Quantidade],(Balanço[Estoque]=Back!$E$3)*(Balanço[Material]=Back!F38231))))</f>
        <v/>
      </c>
    </row>
    <row r="38232" spans="2:7">
      <c r="B38232" s="32">
        <f>SUMIF(Balanço[Estoque],Back!A38232,Balanço[Quantidade])</f>
        <v>0</v>
      </c>
      <c r="G38232" s="32" t="str" cm="1">
        <f t="array" ref="G38232">IF(F38232="","",SUM(_xlfn._xlws.FILTER(Balanço[Quantidade],(Balanço[Estoque]=Back!$E$3)*(Balanço[Material]=Back!F38232))))</f>
        <v/>
      </c>
    </row>
    <row r="38233" spans="2:7">
      <c r="B38233" s="32">
        <f>SUMIF(Balanço[Estoque],Back!A38233,Balanço[Quantidade])</f>
        <v>0</v>
      </c>
      <c r="G38233" s="32" t="str" cm="1">
        <f t="array" ref="G38233">IF(F38233="","",SUM(_xlfn._xlws.FILTER(Balanço[Quantidade],(Balanço[Estoque]=Back!$E$3)*(Balanço[Material]=Back!F38233))))</f>
        <v/>
      </c>
    </row>
    <row r="38234" spans="2:7">
      <c r="B38234" s="32">
        <f>SUMIF(Balanço[Estoque],Back!A38234,Balanço[Quantidade])</f>
        <v>0</v>
      </c>
      <c r="G38234" s="32" t="str" cm="1">
        <f t="array" ref="G38234">IF(F38234="","",SUM(_xlfn._xlws.FILTER(Balanço[Quantidade],(Balanço[Estoque]=Back!$E$3)*(Balanço[Material]=Back!F38234))))</f>
        <v/>
      </c>
    </row>
    <row r="38235" spans="2:7">
      <c r="B38235" s="32">
        <f>SUMIF(Balanço[Estoque],Back!A38235,Balanço[Quantidade])</f>
        <v>0</v>
      </c>
      <c r="G38235" s="32" t="str" cm="1">
        <f t="array" ref="G38235">IF(F38235="","",SUM(_xlfn._xlws.FILTER(Balanço[Quantidade],(Balanço[Estoque]=Back!$E$3)*(Balanço[Material]=Back!F38235))))</f>
        <v/>
      </c>
    </row>
    <row r="38236" spans="2:7">
      <c r="B38236" s="32">
        <f>SUMIF(Balanço[Estoque],Back!A38236,Balanço[Quantidade])</f>
        <v>0</v>
      </c>
      <c r="G38236" s="32" t="str" cm="1">
        <f t="array" ref="G38236">IF(F38236="","",SUM(_xlfn._xlws.FILTER(Balanço[Quantidade],(Balanço[Estoque]=Back!$E$3)*(Balanço[Material]=Back!F38236))))</f>
        <v/>
      </c>
    </row>
    <row r="38237" spans="2:7">
      <c r="B38237" s="32">
        <f>SUMIF(Balanço[Estoque],Back!A38237,Balanço[Quantidade])</f>
        <v>0</v>
      </c>
      <c r="G38237" s="32" t="str" cm="1">
        <f t="array" ref="G38237">IF(F38237="","",SUM(_xlfn._xlws.FILTER(Balanço[Quantidade],(Balanço[Estoque]=Back!$E$3)*(Balanço[Material]=Back!F38237))))</f>
        <v/>
      </c>
    </row>
    <row r="38238" spans="2:7">
      <c r="B38238" s="32">
        <f>SUMIF(Balanço[Estoque],Back!A38238,Balanço[Quantidade])</f>
        <v>0</v>
      </c>
      <c r="G38238" s="32" t="str" cm="1">
        <f t="array" ref="G38238">IF(F38238="","",SUM(_xlfn._xlws.FILTER(Balanço[Quantidade],(Balanço[Estoque]=Back!$E$3)*(Balanço[Material]=Back!F38238))))</f>
        <v/>
      </c>
    </row>
    <row r="38239" spans="2:7">
      <c r="B38239" s="32">
        <f>SUMIF(Balanço[Estoque],Back!A38239,Balanço[Quantidade])</f>
        <v>0</v>
      </c>
      <c r="G38239" s="32" t="str" cm="1">
        <f t="array" ref="G38239">IF(F38239="","",SUM(_xlfn._xlws.FILTER(Balanço[Quantidade],(Balanço[Estoque]=Back!$E$3)*(Balanço[Material]=Back!F38239))))</f>
        <v/>
      </c>
    </row>
    <row r="38240" spans="2:7">
      <c r="B38240" s="32">
        <f>SUMIF(Balanço[Estoque],Back!A38240,Balanço[Quantidade])</f>
        <v>0</v>
      </c>
      <c r="G38240" s="32" t="str" cm="1">
        <f t="array" ref="G38240">IF(F38240="","",SUM(_xlfn._xlws.FILTER(Balanço[Quantidade],(Balanço[Estoque]=Back!$E$3)*(Balanço[Material]=Back!F38240))))</f>
        <v/>
      </c>
    </row>
    <row r="38241" spans="2:7">
      <c r="B38241" s="32">
        <f>SUMIF(Balanço[Estoque],Back!A38241,Balanço[Quantidade])</f>
        <v>0</v>
      </c>
      <c r="G38241" s="32" t="str" cm="1">
        <f t="array" ref="G38241">IF(F38241="","",SUM(_xlfn._xlws.FILTER(Balanço[Quantidade],(Balanço[Estoque]=Back!$E$3)*(Balanço[Material]=Back!F38241))))</f>
        <v/>
      </c>
    </row>
    <row r="38242" spans="2:7">
      <c r="B38242" s="32">
        <f>SUMIF(Balanço[Estoque],Back!A38242,Balanço[Quantidade])</f>
        <v>0</v>
      </c>
      <c r="G38242" s="32" t="str" cm="1">
        <f t="array" ref="G38242">IF(F38242="","",SUM(_xlfn._xlws.FILTER(Balanço[Quantidade],(Balanço[Estoque]=Back!$E$3)*(Balanço[Material]=Back!F38242))))</f>
        <v/>
      </c>
    </row>
    <row r="38243" spans="2:7">
      <c r="B38243" s="32">
        <f>SUMIF(Balanço[Estoque],Back!A38243,Balanço[Quantidade])</f>
        <v>0</v>
      </c>
      <c r="G38243" s="32" t="str" cm="1">
        <f t="array" ref="G38243">IF(F38243="","",SUM(_xlfn._xlws.FILTER(Balanço[Quantidade],(Balanço[Estoque]=Back!$E$3)*(Balanço[Material]=Back!F38243))))</f>
        <v/>
      </c>
    </row>
    <row r="38244" spans="2:7">
      <c r="B38244" s="32">
        <f>SUMIF(Balanço[Estoque],Back!A38244,Balanço[Quantidade])</f>
        <v>0</v>
      </c>
      <c r="G38244" s="32" t="str" cm="1">
        <f t="array" ref="G38244">IF(F38244="","",SUM(_xlfn._xlws.FILTER(Balanço[Quantidade],(Balanço[Estoque]=Back!$E$3)*(Balanço[Material]=Back!F38244))))</f>
        <v/>
      </c>
    </row>
    <row r="38245" spans="2:7">
      <c r="B38245" s="32">
        <f>SUMIF(Balanço[Estoque],Back!A38245,Balanço[Quantidade])</f>
        <v>0</v>
      </c>
      <c r="G38245" s="32" t="str" cm="1">
        <f t="array" ref="G38245">IF(F38245="","",SUM(_xlfn._xlws.FILTER(Balanço[Quantidade],(Balanço[Estoque]=Back!$E$3)*(Balanço[Material]=Back!F38245))))</f>
        <v/>
      </c>
    </row>
    <row r="38246" spans="2:7">
      <c r="B38246" s="32">
        <f>SUMIF(Balanço[Estoque],Back!A38246,Balanço[Quantidade])</f>
        <v>0</v>
      </c>
      <c r="G38246" s="32" t="str" cm="1">
        <f t="array" ref="G38246">IF(F38246="","",SUM(_xlfn._xlws.FILTER(Balanço[Quantidade],(Balanço[Estoque]=Back!$E$3)*(Balanço[Material]=Back!F38246))))</f>
        <v/>
      </c>
    </row>
    <row r="38247" spans="2:7">
      <c r="B38247" s="32">
        <f>SUMIF(Balanço[Estoque],Back!A38247,Balanço[Quantidade])</f>
        <v>0</v>
      </c>
      <c r="G38247" s="32" t="str" cm="1">
        <f t="array" ref="G38247">IF(F38247="","",SUM(_xlfn._xlws.FILTER(Balanço[Quantidade],(Balanço[Estoque]=Back!$E$3)*(Balanço[Material]=Back!F38247))))</f>
        <v/>
      </c>
    </row>
    <row r="38248" spans="2:7">
      <c r="B38248" s="32">
        <f>SUMIF(Balanço[Estoque],Back!A38248,Balanço[Quantidade])</f>
        <v>0</v>
      </c>
      <c r="G38248" s="32" t="str" cm="1">
        <f t="array" ref="G38248">IF(F38248="","",SUM(_xlfn._xlws.FILTER(Balanço[Quantidade],(Balanço[Estoque]=Back!$E$3)*(Balanço[Material]=Back!F38248))))</f>
        <v/>
      </c>
    </row>
    <row r="38249" spans="2:7">
      <c r="B38249" s="32">
        <f>SUMIF(Balanço[Estoque],Back!A38249,Balanço[Quantidade])</f>
        <v>0</v>
      </c>
      <c r="G38249" s="32" t="str" cm="1">
        <f t="array" ref="G38249">IF(F38249="","",SUM(_xlfn._xlws.FILTER(Balanço[Quantidade],(Balanço[Estoque]=Back!$E$3)*(Balanço[Material]=Back!F38249))))</f>
        <v/>
      </c>
    </row>
    <row r="38250" spans="2:7">
      <c r="B38250" s="32">
        <f>SUMIF(Balanço[Estoque],Back!A38250,Balanço[Quantidade])</f>
        <v>0</v>
      </c>
      <c r="G38250" s="32" t="str" cm="1">
        <f t="array" ref="G38250">IF(F38250="","",SUM(_xlfn._xlws.FILTER(Balanço[Quantidade],(Balanço[Estoque]=Back!$E$3)*(Balanço[Material]=Back!F38250))))</f>
        <v/>
      </c>
    </row>
    <row r="38251" spans="2:7">
      <c r="B38251" s="32">
        <f>SUMIF(Balanço[Estoque],Back!A38251,Balanço[Quantidade])</f>
        <v>0</v>
      </c>
      <c r="G38251" s="32" t="str" cm="1">
        <f t="array" ref="G38251">IF(F38251="","",SUM(_xlfn._xlws.FILTER(Balanço[Quantidade],(Balanço[Estoque]=Back!$E$3)*(Balanço[Material]=Back!F38251))))</f>
        <v/>
      </c>
    </row>
    <row r="38252" spans="2:7">
      <c r="B38252" s="32">
        <f>SUMIF(Balanço[Estoque],Back!A38252,Balanço[Quantidade])</f>
        <v>0</v>
      </c>
      <c r="G38252" s="32" t="str" cm="1">
        <f t="array" ref="G38252">IF(F38252="","",SUM(_xlfn._xlws.FILTER(Balanço[Quantidade],(Balanço[Estoque]=Back!$E$3)*(Balanço[Material]=Back!F38252))))</f>
        <v/>
      </c>
    </row>
    <row r="38253" spans="2:7">
      <c r="B38253" s="32">
        <f>SUMIF(Balanço[Estoque],Back!A38253,Balanço[Quantidade])</f>
        <v>0</v>
      </c>
      <c r="G38253" s="32" t="str" cm="1">
        <f t="array" ref="G38253">IF(F38253="","",SUM(_xlfn._xlws.FILTER(Balanço[Quantidade],(Balanço[Estoque]=Back!$E$3)*(Balanço[Material]=Back!F38253))))</f>
        <v/>
      </c>
    </row>
    <row r="38254" spans="2:7">
      <c r="B38254" s="32">
        <f>SUMIF(Balanço[Estoque],Back!A38254,Balanço[Quantidade])</f>
        <v>0</v>
      </c>
      <c r="G38254" s="32" t="str" cm="1">
        <f t="array" ref="G38254">IF(F38254="","",SUM(_xlfn._xlws.FILTER(Balanço[Quantidade],(Balanço[Estoque]=Back!$E$3)*(Balanço[Material]=Back!F38254))))</f>
        <v/>
      </c>
    </row>
    <row r="38255" spans="2:7">
      <c r="B38255" s="32">
        <f>SUMIF(Balanço[Estoque],Back!A38255,Balanço[Quantidade])</f>
        <v>0</v>
      </c>
      <c r="G38255" s="32" t="str" cm="1">
        <f t="array" ref="G38255">IF(F38255="","",SUM(_xlfn._xlws.FILTER(Balanço[Quantidade],(Balanço[Estoque]=Back!$E$3)*(Balanço[Material]=Back!F38255))))</f>
        <v/>
      </c>
    </row>
    <row r="38256" spans="2:7">
      <c r="B38256" s="32">
        <f>SUMIF(Balanço[Estoque],Back!A38256,Balanço[Quantidade])</f>
        <v>0</v>
      </c>
      <c r="G38256" s="32" t="str" cm="1">
        <f t="array" ref="G38256">IF(F38256="","",SUM(_xlfn._xlws.FILTER(Balanço[Quantidade],(Balanço[Estoque]=Back!$E$3)*(Balanço[Material]=Back!F38256))))</f>
        <v/>
      </c>
    </row>
    <row r="38257" spans="2:7">
      <c r="B38257" s="32">
        <f>SUMIF(Balanço[Estoque],Back!A38257,Balanço[Quantidade])</f>
        <v>0</v>
      </c>
      <c r="G38257" s="32" t="str" cm="1">
        <f t="array" ref="G38257">IF(F38257="","",SUM(_xlfn._xlws.FILTER(Balanço[Quantidade],(Balanço[Estoque]=Back!$E$3)*(Balanço[Material]=Back!F38257))))</f>
        <v/>
      </c>
    </row>
    <row r="38258" spans="2:7">
      <c r="B38258" s="32">
        <f>SUMIF(Balanço[Estoque],Back!A38258,Balanço[Quantidade])</f>
        <v>0</v>
      </c>
      <c r="G38258" s="32" t="str" cm="1">
        <f t="array" ref="G38258">IF(F38258="","",SUM(_xlfn._xlws.FILTER(Balanço[Quantidade],(Balanço[Estoque]=Back!$E$3)*(Balanço[Material]=Back!F38258))))</f>
        <v/>
      </c>
    </row>
    <row r="38259" spans="2:7">
      <c r="B38259" s="32">
        <f>SUMIF(Balanço[Estoque],Back!A38259,Balanço[Quantidade])</f>
        <v>0</v>
      </c>
      <c r="G38259" s="32" t="str" cm="1">
        <f t="array" ref="G38259">IF(F38259="","",SUM(_xlfn._xlws.FILTER(Balanço[Quantidade],(Balanço[Estoque]=Back!$E$3)*(Balanço[Material]=Back!F38259))))</f>
        <v/>
      </c>
    </row>
    <row r="38260" spans="2:7">
      <c r="B38260" s="32">
        <f>SUMIF(Balanço[Estoque],Back!A38260,Balanço[Quantidade])</f>
        <v>0</v>
      </c>
      <c r="G38260" s="32" t="str" cm="1">
        <f t="array" ref="G38260">IF(F38260="","",SUM(_xlfn._xlws.FILTER(Balanço[Quantidade],(Balanço[Estoque]=Back!$E$3)*(Balanço[Material]=Back!F38260))))</f>
        <v/>
      </c>
    </row>
    <row r="38261" spans="2:7">
      <c r="B38261" s="32">
        <f>SUMIF(Balanço[Estoque],Back!A38261,Balanço[Quantidade])</f>
        <v>0</v>
      </c>
      <c r="G38261" s="32" t="str" cm="1">
        <f t="array" ref="G38261">IF(F38261="","",SUM(_xlfn._xlws.FILTER(Balanço[Quantidade],(Balanço[Estoque]=Back!$E$3)*(Balanço[Material]=Back!F38261))))</f>
        <v/>
      </c>
    </row>
    <row r="38262" spans="2:7">
      <c r="B38262" s="32">
        <f>SUMIF(Balanço[Estoque],Back!A38262,Balanço[Quantidade])</f>
        <v>0</v>
      </c>
      <c r="G38262" s="32" t="str" cm="1">
        <f t="array" ref="G38262">IF(F38262="","",SUM(_xlfn._xlws.FILTER(Balanço[Quantidade],(Balanço[Estoque]=Back!$E$3)*(Balanço[Material]=Back!F38262))))</f>
        <v/>
      </c>
    </row>
    <row r="38263" spans="2:7">
      <c r="B38263" s="32">
        <f>SUMIF(Balanço[Estoque],Back!A38263,Balanço[Quantidade])</f>
        <v>0</v>
      </c>
      <c r="G38263" s="32" t="str" cm="1">
        <f t="array" ref="G38263">IF(F38263="","",SUM(_xlfn._xlws.FILTER(Balanço[Quantidade],(Balanço[Estoque]=Back!$E$3)*(Balanço[Material]=Back!F38263))))</f>
        <v/>
      </c>
    </row>
    <row r="38264" spans="2:7">
      <c r="B38264" s="32">
        <f>SUMIF(Balanço[Estoque],Back!A38264,Balanço[Quantidade])</f>
        <v>0</v>
      </c>
      <c r="G38264" s="32" t="str" cm="1">
        <f t="array" ref="G38264">IF(F38264="","",SUM(_xlfn._xlws.FILTER(Balanço[Quantidade],(Balanço[Estoque]=Back!$E$3)*(Balanço[Material]=Back!F38264))))</f>
        <v/>
      </c>
    </row>
    <row r="38265" spans="2:7">
      <c r="B38265" s="32">
        <f>SUMIF(Balanço[Estoque],Back!A38265,Balanço[Quantidade])</f>
        <v>0</v>
      </c>
      <c r="G38265" s="32" t="str" cm="1">
        <f t="array" ref="G38265">IF(F38265="","",SUM(_xlfn._xlws.FILTER(Balanço[Quantidade],(Balanço[Estoque]=Back!$E$3)*(Balanço[Material]=Back!F38265))))</f>
        <v/>
      </c>
    </row>
    <row r="38266" spans="2:7">
      <c r="B38266" s="32">
        <f>SUMIF(Balanço[Estoque],Back!A38266,Balanço[Quantidade])</f>
        <v>0</v>
      </c>
      <c r="G38266" s="32" t="str" cm="1">
        <f t="array" ref="G38266">IF(F38266="","",SUM(_xlfn._xlws.FILTER(Balanço[Quantidade],(Balanço[Estoque]=Back!$E$3)*(Balanço[Material]=Back!F38266))))</f>
        <v/>
      </c>
    </row>
    <row r="38267" spans="2:7">
      <c r="B38267" s="32">
        <f>SUMIF(Balanço[Estoque],Back!A38267,Balanço[Quantidade])</f>
        <v>0</v>
      </c>
      <c r="G38267" s="32" t="str" cm="1">
        <f t="array" ref="G38267">IF(F38267="","",SUM(_xlfn._xlws.FILTER(Balanço[Quantidade],(Balanço[Estoque]=Back!$E$3)*(Balanço[Material]=Back!F38267))))</f>
        <v/>
      </c>
    </row>
    <row r="38268" spans="2:7">
      <c r="B38268" s="32">
        <f>SUMIF(Balanço[Estoque],Back!A38268,Balanço[Quantidade])</f>
        <v>0</v>
      </c>
      <c r="G38268" s="32" t="str" cm="1">
        <f t="array" ref="G38268">IF(F38268="","",SUM(_xlfn._xlws.FILTER(Balanço[Quantidade],(Balanço[Estoque]=Back!$E$3)*(Balanço[Material]=Back!F38268))))</f>
        <v/>
      </c>
    </row>
    <row r="38269" spans="2:7">
      <c r="B38269" s="32">
        <f>SUMIF(Balanço[Estoque],Back!A38269,Balanço[Quantidade])</f>
        <v>0</v>
      </c>
      <c r="G38269" s="32" t="str" cm="1">
        <f t="array" ref="G38269">IF(F38269="","",SUM(_xlfn._xlws.FILTER(Balanço[Quantidade],(Balanço[Estoque]=Back!$E$3)*(Balanço[Material]=Back!F38269))))</f>
        <v/>
      </c>
    </row>
    <row r="38270" spans="2:7">
      <c r="B38270" s="32">
        <f>SUMIF(Balanço[Estoque],Back!A38270,Balanço[Quantidade])</f>
        <v>0</v>
      </c>
      <c r="G38270" s="32" t="str" cm="1">
        <f t="array" ref="G38270">IF(F38270="","",SUM(_xlfn._xlws.FILTER(Balanço[Quantidade],(Balanço[Estoque]=Back!$E$3)*(Balanço[Material]=Back!F38270))))</f>
        <v/>
      </c>
    </row>
    <row r="38271" spans="2:7">
      <c r="B38271" s="32">
        <f>SUMIF(Balanço[Estoque],Back!A38271,Balanço[Quantidade])</f>
        <v>0</v>
      </c>
      <c r="G38271" s="32" t="str" cm="1">
        <f t="array" ref="G38271">IF(F38271="","",SUM(_xlfn._xlws.FILTER(Balanço[Quantidade],(Balanço[Estoque]=Back!$E$3)*(Balanço[Material]=Back!F38271))))</f>
        <v/>
      </c>
    </row>
    <row r="38272" spans="2:7">
      <c r="B38272" s="32">
        <f>SUMIF(Balanço[Estoque],Back!A38272,Balanço[Quantidade])</f>
        <v>0</v>
      </c>
      <c r="G38272" s="32" t="str" cm="1">
        <f t="array" ref="G38272">IF(F38272="","",SUM(_xlfn._xlws.FILTER(Balanço[Quantidade],(Balanço[Estoque]=Back!$E$3)*(Balanço[Material]=Back!F38272))))</f>
        <v/>
      </c>
    </row>
    <row r="38273" spans="2:7">
      <c r="B38273" s="32">
        <f>SUMIF(Balanço[Estoque],Back!A38273,Balanço[Quantidade])</f>
        <v>0</v>
      </c>
      <c r="G38273" s="32" t="str" cm="1">
        <f t="array" ref="G38273">IF(F38273="","",SUM(_xlfn._xlws.FILTER(Balanço[Quantidade],(Balanço[Estoque]=Back!$E$3)*(Balanço[Material]=Back!F38273))))</f>
        <v/>
      </c>
    </row>
    <row r="38274" spans="2:7">
      <c r="B38274" s="32">
        <f>SUMIF(Balanço[Estoque],Back!A38274,Balanço[Quantidade])</f>
        <v>0</v>
      </c>
      <c r="G38274" s="32" t="str" cm="1">
        <f t="array" ref="G38274">IF(F38274="","",SUM(_xlfn._xlws.FILTER(Balanço[Quantidade],(Balanço[Estoque]=Back!$E$3)*(Balanço[Material]=Back!F38274))))</f>
        <v/>
      </c>
    </row>
    <row r="38275" spans="2:7">
      <c r="B38275" s="32">
        <f>SUMIF(Balanço[Estoque],Back!A38275,Balanço[Quantidade])</f>
        <v>0</v>
      </c>
      <c r="G38275" s="32" t="str" cm="1">
        <f t="array" ref="G38275">IF(F38275="","",SUM(_xlfn._xlws.FILTER(Balanço[Quantidade],(Balanço[Estoque]=Back!$E$3)*(Balanço[Material]=Back!F38275))))</f>
        <v/>
      </c>
    </row>
    <row r="38276" spans="2:7">
      <c r="B38276" s="32">
        <f>SUMIF(Balanço[Estoque],Back!A38276,Balanço[Quantidade])</f>
        <v>0</v>
      </c>
      <c r="G38276" s="32" t="str" cm="1">
        <f t="array" ref="G38276">IF(F38276="","",SUM(_xlfn._xlws.FILTER(Balanço[Quantidade],(Balanço[Estoque]=Back!$E$3)*(Balanço[Material]=Back!F38276))))</f>
        <v/>
      </c>
    </row>
    <row r="38277" spans="2:7">
      <c r="B38277" s="32">
        <f>SUMIF(Balanço[Estoque],Back!A38277,Balanço[Quantidade])</f>
        <v>0</v>
      </c>
      <c r="G38277" s="32" t="str" cm="1">
        <f t="array" ref="G38277">IF(F38277="","",SUM(_xlfn._xlws.FILTER(Balanço[Quantidade],(Balanço[Estoque]=Back!$E$3)*(Balanço[Material]=Back!F38277))))</f>
        <v/>
      </c>
    </row>
    <row r="38278" spans="2:7">
      <c r="B38278" s="32">
        <f>SUMIF(Balanço[Estoque],Back!A38278,Balanço[Quantidade])</f>
        <v>0</v>
      </c>
      <c r="G38278" s="32" t="str" cm="1">
        <f t="array" ref="G38278">IF(F38278="","",SUM(_xlfn._xlws.FILTER(Balanço[Quantidade],(Balanço[Estoque]=Back!$E$3)*(Balanço[Material]=Back!F38278))))</f>
        <v/>
      </c>
    </row>
    <row r="38279" spans="2:7">
      <c r="B38279" s="32">
        <f>SUMIF(Balanço[Estoque],Back!A38279,Balanço[Quantidade])</f>
        <v>0</v>
      </c>
      <c r="G38279" s="32" t="str" cm="1">
        <f t="array" ref="G38279">IF(F38279="","",SUM(_xlfn._xlws.FILTER(Balanço[Quantidade],(Balanço[Estoque]=Back!$E$3)*(Balanço[Material]=Back!F38279))))</f>
        <v/>
      </c>
    </row>
    <row r="38280" spans="2:7">
      <c r="B38280" s="32">
        <f>SUMIF(Balanço[Estoque],Back!A38280,Balanço[Quantidade])</f>
        <v>0</v>
      </c>
      <c r="G38280" s="32" t="str" cm="1">
        <f t="array" ref="G38280">IF(F38280="","",SUM(_xlfn._xlws.FILTER(Balanço[Quantidade],(Balanço[Estoque]=Back!$E$3)*(Balanço[Material]=Back!F38280))))</f>
        <v/>
      </c>
    </row>
    <row r="38281" spans="2:7">
      <c r="B38281" s="32">
        <f>SUMIF(Balanço[Estoque],Back!A38281,Balanço[Quantidade])</f>
        <v>0</v>
      </c>
      <c r="G38281" s="32" t="str" cm="1">
        <f t="array" ref="G38281">IF(F38281="","",SUM(_xlfn._xlws.FILTER(Balanço[Quantidade],(Balanço[Estoque]=Back!$E$3)*(Balanço[Material]=Back!F38281))))</f>
        <v/>
      </c>
    </row>
    <row r="38282" spans="2:7">
      <c r="B38282" s="32">
        <f>SUMIF(Balanço[Estoque],Back!A38282,Balanço[Quantidade])</f>
        <v>0</v>
      </c>
      <c r="G38282" s="32" t="str" cm="1">
        <f t="array" ref="G38282">IF(F38282="","",SUM(_xlfn._xlws.FILTER(Balanço[Quantidade],(Balanço[Estoque]=Back!$E$3)*(Balanço[Material]=Back!F38282))))</f>
        <v/>
      </c>
    </row>
    <row r="38283" spans="2:7">
      <c r="B38283" s="32">
        <f>SUMIF(Balanço[Estoque],Back!A38283,Balanço[Quantidade])</f>
        <v>0</v>
      </c>
      <c r="G38283" s="32" t="str" cm="1">
        <f t="array" ref="G38283">IF(F38283="","",SUM(_xlfn._xlws.FILTER(Balanço[Quantidade],(Balanço[Estoque]=Back!$E$3)*(Balanço[Material]=Back!F38283))))</f>
        <v/>
      </c>
    </row>
    <row r="38284" spans="2:7">
      <c r="B38284" s="32">
        <f>SUMIF(Balanço[Estoque],Back!A38284,Balanço[Quantidade])</f>
        <v>0</v>
      </c>
      <c r="G38284" s="32" t="str" cm="1">
        <f t="array" ref="G38284">IF(F38284="","",SUM(_xlfn._xlws.FILTER(Balanço[Quantidade],(Balanço[Estoque]=Back!$E$3)*(Balanço[Material]=Back!F38284))))</f>
        <v/>
      </c>
    </row>
    <row r="38285" spans="2:7">
      <c r="B38285" s="32">
        <f>SUMIF(Balanço[Estoque],Back!A38285,Balanço[Quantidade])</f>
        <v>0</v>
      </c>
      <c r="G38285" s="32" t="str" cm="1">
        <f t="array" ref="G38285">IF(F38285="","",SUM(_xlfn._xlws.FILTER(Balanço[Quantidade],(Balanço[Estoque]=Back!$E$3)*(Balanço[Material]=Back!F38285))))</f>
        <v/>
      </c>
    </row>
    <row r="38286" spans="2:7">
      <c r="B38286" s="32">
        <f>SUMIF(Balanço[Estoque],Back!A38286,Balanço[Quantidade])</f>
        <v>0</v>
      </c>
      <c r="G38286" s="32" t="str" cm="1">
        <f t="array" ref="G38286">IF(F38286="","",SUM(_xlfn._xlws.FILTER(Balanço[Quantidade],(Balanço[Estoque]=Back!$E$3)*(Balanço[Material]=Back!F38286))))</f>
        <v/>
      </c>
    </row>
    <row r="38287" spans="2:7">
      <c r="B38287" s="32">
        <f>SUMIF(Balanço[Estoque],Back!A38287,Balanço[Quantidade])</f>
        <v>0</v>
      </c>
      <c r="G38287" s="32" t="str" cm="1">
        <f t="array" ref="G38287">IF(F38287="","",SUM(_xlfn._xlws.FILTER(Balanço[Quantidade],(Balanço[Estoque]=Back!$E$3)*(Balanço[Material]=Back!F38287))))</f>
        <v/>
      </c>
    </row>
    <row r="38288" spans="2:7">
      <c r="B38288" s="32">
        <f>SUMIF(Balanço[Estoque],Back!A38288,Balanço[Quantidade])</f>
        <v>0</v>
      </c>
      <c r="G38288" s="32" t="str" cm="1">
        <f t="array" ref="G38288">IF(F38288="","",SUM(_xlfn._xlws.FILTER(Balanço[Quantidade],(Balanço[Estoque]=Back!$E$3)*(Balanço[Material]=Back!F38288))))</f>
        <v/>
      </c>
    </row>
    <row r="38289" spans="2:7">
      <c r="B38289" s="32">
        <f>SUMIF(Balanço[Estoque],Back!A38289,Balanço[Quantidade])</f>
        <v>0</v>
      </c>
      <c r="G38289" s="32" t="str" cm="1">
        <f t="array" ref="G38289">IF(F38289="","",SUM(_xlfn._xlws.FILTER(Balanço[Quantidade],(Balanço[Estoque]=Back!$E$3)*(Balanço[Material]=Back!F38289))))</f>
        <v/>
      </c>
    </row>
    <row r="38290" spans="2:7">
      <c r="B38290" s="32">
        <f>SUMIF(Balanço[Estoque],Back!A38290,Balanço[Quantidade])</f>
        <v>0</v>
      </c>
      <c r="G38290" s="32" t="str" cm="1">
        <f t="array" ref="G38290">IF(F38290="","",SUM(_xlfn._xlws.FILTER(Balanço[Quantidade],(Balanço[Estoque]=Back!$E$3)*(Balanço[Material]=Back!F38290))))</f>
        <v/>
      </c>
    </row>
    <row r="38291" spans="2:7">
      <c r="B38291" s="32">
        <f>SUMIF(Balanço[Estoque],Back!A38291,Balanço[Quantidade])</f>
        <v>0</v>
      </c>
      <c r="G38291" s="32" t="str" cm="1">
        <f t="array" ref="G38291">IF(F38291="","",SUM(_xlfn._xlws.FILTER(Balanço[Quantidade],(Balanço[Estoque]=Back!$E$3)*(Balanço[Material]=Back!F38291))))</f>
        <v/>
      </c>
    </row>
    <row r="38292" spans="2:7">
      <c r="B38292" s="32">
        <f>SUMIF(Balanço[Estoque],Back!A38292,Balanço[Quantidade])</f>
        <v>0</v>
      </c>
      <c r="G38292" s="32" t="str" cm="1">
        <f t="array" ref="G38292">IF(F38292="","",SUM(_xlfn._xlws.FILTER(Balanço[Quantidade],(Balanço[Estoque]=Back!$E$3)*(Balanço[Material]=Back!F38292))))</f>
        <v/>
      </c>
    </row>
    <row r="38293" spans="2:7">
      <c r="B38293" s="32">
        <f>SUMIF(Balanço[Estoque],Back!A38293,Balanço[Quantidade])</f>
        <v>0</v>
      </c>
      <c r="G38293" s="32" t="str" cm="1">
        <f t="array" ref="G38293">IF(F38293="","",SUM(_xlfn._xlws.FILTER(Balanço[Quantidade],(Balanço[Estoque]=Back!$E$3)*(Balanço[Material]=Back!F38293))))</f>
        <v/>
      </c>
    </row>
    <row r="38294" spans="2:7">
      <c r="B38294" s="32">
        <f>SUMIF(Balanço[Estoque],Back!A38294,Balanço[Quantidade])</f>
        <v>0</v>
      </c>
      <c r="G38294" s="32" t="str" cm="1">
        <f t="array" ref="G38294">IF(F38294="","",SUM(_xlfn._xlws.FILTER(Balanço[Quantidade],(Balanço[Estoque]=Back!$E$3)*(Balanço[Material]=Back!F38294))))</f>
        <v/>
      </c>
    </row>
    <row r="38295" spans="2:7">
      <c r="B38295" s="32">
        <f>SUMIF(Balanço[Estoque],Back!A38295,Balanço[Quantidade])</f>
        <v>0</v>
      </c>
      <c r="G38295" s="32" t="str" cm="1">
        <f t="array" ref="G38295">IF(F38295="","",SUM(_xlfn._xlws.FILTER(Balanço[Quantidade],(Balanço[Estoque]=Back!$E$3)*(Balanço[Material]=Back!F38295))))</f>
        <v/>
      </c>
    </row>
    <row r="38296" spans="2:7">
      <c r="B38296" s="32">
        <f>SUMIF(Balanço[Estoque],Back!A38296,Balanço[Quantidade])</f>
        <v>0</v>
      </c>
      <c r="G38296" s="32" t="str" cm="1">
        <f t="array" ref="G38296">IF(F38296="","",SUM(_xlfn._xlws.FILTER(Balanço[Quantidade],(Balanço[Estoque]=Back!$E$3)*(Balanço[Material]=Back!F38296))))</f>
        <v/>
      </c>
    </row>
    <row r="38297" spans="2:7">
      <c r="B38297" s="32">
        <f>SUMIF(Balanço[Estoque],Back!A38297,Balanço[Quantidade])</f>
        <v>0</v>
      </c>
      <c r="G38297" s="32" t="str" cm="1">
        <f t="array" ref="G38297">IF(F38297="","",SUM(_xlfn._xlws.FILTER(Balanço[Quantidade],(Balanço[Estoque]=Back!$E$3)*(Balanço[Material]=Back!F38297))))</f>
        <v/>
      </c>
    </row>
    <row r="38298" spans="2:7">
      <c r="B38298" s="32">
        <f>SUMIF(Balanço[Estoque],Back!A38298,Balanço[Quantidade])</f>
        <v>0</v>
      </c>
      <c r="G38298" s="32" t="str" cm="1">
        <f t="array" ref="G38298">IF(F38298="","",SUM(_xlfn._xlws.FILTER(Balanço[Quantidade],(Balanço[Estoque]=Back!$E$3)*(Balanço[Material]=Back!F38298))))</f>
        <v/>
      </c>
    </row>
    <row r="38299" spans="2:7">
      <c r="B38299" s="32">
        <f>SUMIF(Balanço[Estoque],Back!A38299,Balanço[Quantidade])</f>
        <v>0</v>
      </c>
      <c r="G38299" s="32" t="str" cm="1">
        <f t="array" ref="G38299">IF(F38299="","",SUM(_xlfn._xlws.FILTER(Balanço[Quantidade],(Balanço[Estoque]=Back!$E$3)*(Balanço[Material]=Back!F38299))))</f>
        <v/>
      </c>
    </row>
    <row r="38300" spans="2:7">
      <c r="B38300" s="32">
        <f>SUMIF(Balanço[Estoque],Back!A38300,Balanço[Quantidade])</f>
        <v>0</v>
      </c>
      <c r="G38300" s="32" t="str" cm="1">
        <f t="array" ref="G38300">IF(F38300="","",SUM(_xlfn._xlws.FILTER(Balanço[Quantidade],(Balanço[Estoque]=Back!$E$3)*(Balanço[Material]=Back!F38300))))</f>
        <v/>
      </c>
    </row>
    <row r="38301" spans="2:7">
      <c r="B38301" s="32">
        <f>SUMIF(Balanço[Estoque],Back!A38301,Balanço[Quantidade])</f>
        <v>0</v>
      </c>
      <c r="G38301" s="32" t="str" cm="1">
        <f t="array" ref="G38301">IF(F38301="","",SUM(_xlfn._xlws.FILTER(Balanço[Quantidade],(Balanço[Estoque]=Back!$E$3)*(Balanço[Material]=Back!F38301))))</f>
        <v/>
      </c>
    </row>
    <row r="38302" spans="2:7">
      <c r="B38302" s="32">
        <f>SUMIF(Balanço[Estoque],Back!A38302,Balanço[Quantidade])</f>
        <v>0</v>
      </c>
      <c r="G38302" s="32" t="str" cm="1">
        <f t="array" ref="G38302">IF(F38302="","",SUM(_xlfn._xlws.FILTER(Balanço[Quantidade],(Balanço[Estoque]=Back!$E$3)*(Balanço[Material]=Back!F38302))))</f>
        <v/>
      </c>
    </row>
    <row r="38303" spans="2:7">
      <c r="B38303" s="32">
        <f>SUMIF(Balanço[Estoque],Back!A38303,Balanço[Quantidade])</f>
        <v>0</v>
      </c>
      <c r="G38303" s="32" t="str" cm="1">
        <f t="array" ref="G38303">IF(F38303="","",SUM(_xlfn._xlws.FILTER(Balanço[Quantidade],(Balanço[Estoque]=Back!$E$3)*(Balanço[Material]=Back!F38303))))</f>
        <v/>
      </c>
    </row>
    <row r="38304" spans="2:7">
      <c r="B38304" s="32">
        <f>SUMIF(Balanço[Estoque],Back!A38304,Balanço[Quantidade])</f>
        <v>0</v>
      </c>
      <c r="G38304" s="32" t="str" cm="1">
        <f t="array" ref="G38304">IF(F38304="","",SUM(_xlfn._xlws.FILTER(Balanço[Quantidade],(Balanço[Estoque]=Back!$E$3)*(Balanço[Material]=Back!F38304))))</f>
        <v/>
      </c>
    </row>
    <row r="38305" spans="2:7">
      <c r="B38305" s="32">
        <f>SUMIF(Balanço[Estoque],Back!A38305,Balanço[Quantidade])</f>
        <v>0</v>
      </c>
      <c r="G38305" s="32" t="str" cm="1">
        <f t="array" ref="G38305">IF(F38305="","",SUM(_xlfn._xlws.FILTER(Balanço[Quantidade],(Balanço[Estoque]=Back!$E$3)*(Balanço[Material]=Back!F38305))))</f>
        <v/>
      </c>
    </row>
    <row r="38306" spans="2:7">
      <c r="B38306" s="32">
        <f>SUMIF(Balanço[Estoque],Back!A38306,Balanço[Quantidade])</f>
        <v>0</v>
      </c>
      <c r="G38306" s="32" t="str" cm="1">
        <f t="array" ref="G38306">IF(F38306="","",SUM(_xlfn._xlws.FILTER(Balanço[Quantidade],(Balanço[Estoque]=Back!$E$3)*(Balanço[Material]=Back!F38306))))</f>
        <v/>
      </c>
    </row>
    <row r="38307" spans="2:7">
      <c r="B38307" s="32">
        <f>SUMIF(Balanço[Estoque],Back!A38307,Balanço[Quantidade])</f>
        <v>0</v>
      </c>
      <c r="G38307" s="32" t="str" cm="1">
        <f t="array" ref="G38307">IF(F38307="","",SUM(_xlfn._xlws.FILTER(Balanço[Quantidade],(Balanço[Estoque]=Back!$E$3)*(Balanço[Material]=Back!F38307))))</f>
        <v/>
      </c>
    </row>
    <row r="38308" spans="2:7">
      <c r="B38308" s="32">
        <f>SUMIF(Balanço[Estoque],Back!A38308,Balanço[Quantidade])</f>
        <v>0</v>
      </c>
      <c r="G38308" s="32" t="str" cm="1">
        <f t="array" ref="G38308">IF(F38308="","",SUM(_xlfn._xlws.FILTER(Balanço[Quantidade],(Balanço[Estoque]=Back!$E$3)*(Balanço[Material]=Back!F38308))))</f>
        <v/>
      </c>
    </row>
    <row r="38309" spans="2:7">
      <c r="B38309" s="32">
        <f>SUMIF(Balanço[Estoque],Back!A38309,Balanço[Quantidade])</f>
        <v>0</v>
      </c>
      <c r="G38309" s="32" t="str" cm="1">
        <f t="array" ref="G38309">IF(F38309="","",SUM(_xlfn._xlws.FILTER(Balanço[Quantidade],(Balanço[Estoque]=Back!$E$3)*(Balanço[Material]=Back!F38309))))</f>
        <v/>
      </c>
    </row>
    <row r="38310" spans="2:7">
      <c r="B38310" s="32">
        <f>SUMIF(Balanço[Estoque],Back!A38310,Balanço[Quantidade])</f>
        <v>0</v>
      </c>
      <c r="G38310" s="32" t="str" cm="1">
        <f t="array" ref="G38310">IF(F38310="","",SUM(_xlfn._xlws.FILTER(Balanço[Quantidade],(Balanço[Estoque]=Back!$E$3)*(Balanço[Material]=Back!F38310))))</f>
        <v/>
      </c>
    </row>
    <row r="38311" spans="2:7">
      <c r="B38311" s="32">
        <f>SUMIF(Balanço[Estoque],Back!A38311,Balanço[Quantidade])</f>
        <v>0</v>
      </c>
      <c r="G38311" s="32" t="str" cm="1">
        <f t="array" ref="G38311">IF(F38311="","",SUM(_xlfn._xlws.FILTER(Balanço[Quantidade],(Balanço[Estoque]=Back!$E$3)*(Balanço[Material]=Back!F38311))))</f>
        <v/>
      </c>
    </row>
    <row r="38312" spans="2:7">
      <c r="B38312" s="32">
        <f>SUMIF(Balanço[Estoque],Back!A38312,Balanço[Quantidade])</f>
        <v>0</v>
      </c>
      <c r="G38312" s="32" t="str" cm="1">
        <f t="array" ref="G38312">IF(F38312="","",SUM(_xlfn._xlws.FILTER(Balanço[Quantidade],(Balanço[Estoque]=Back!$E$3)*(Balanço[Material]=Back!F38312))))</f>
        <v/>
      </c>
    </row>
    <row r="38313" spans="2:7">
      <c r="B38313" s="32">
        <f>SUMIF(Balanço[Estoque],Back!A38313,Balanço[Quantidade])</f>
        <v>0</v>
      </c>
      <c r="G38313" s="32" t="str" cm="1">
        <f t="array" ref="G38313">IF(F38313="","",SUM(_xlfn._xlws.FILTER(Balanço[Quantidade],(Balanço[Estoque]=Back!$E$3)*(Balanço[Material]=Back!F38313))))</f>
        <v/>
      </c>
    </row>
    <row r="38314" spans="2:7">
      <c r="B38314" s="32">
        <f>SUMIF(Balanço[Estoque],Back!A38314,Balanço[Quantidade])</f>
        <v>0</v>
      </c>
      <c r="G38314" s="32" t="str" cm="1">
        <f t="array" ref="G38314">IF(F38314="","",SUM(_xlfn._xlws.FILTER(Balanço[Quantidade],(Balanço[Estoque]=Back!$E$3)*(Balanço[Material]=Back!F38314))))</f>
        <v/>
      </c>
    </row>
    <row r="38315" spans="2:7">
      <c r="B38315" s="32">
        <f>SUMIF(Balanço[Estoque],Back!A38315,Balanço[Quantidade])</f>
        <v>0</v>
      </c>
      <c r="G38315" s="32" t="str" cm="1">
        <f t="array" ref="G38315">IF(F38315="","",SUM(_xlfn._xlws.FILTER(Balanço[Quantidade],(Balanço[Estoque]=Back!$E$3)*(Balanço[Material]=Back!F38315))))</f>
        <v/>
      </c>
    </row>
    <row r="38316" spans="2:7">
      <c r="B38316" s="32">
        <f>SUMIF(Balanço[Estoque],Back!A38316,Balanço[Quantidade])</f>
        <v>0</v>
      </c>
      <c r="G38316" s="32" t="str" cm="1">
        <f t="array" ref="G38316">IF(F38316="","",SUM(_xlfn._xlws.FILTER(Balanço[Quantidade],(Balanço[Estoque]=Back!$E$3)*(Balanço[Material]=Back!F38316))))</f>
        <v/>
      </c>
    </row>
    <row r="38317" spans="2:7">
      <c r="B38317" s="32">
        <f>SUMIF(Balanço[Estoque],Back!A38317,Balanço[Quantidade])</f>
        <v>0</v>
      </c>
      <c r="G38317" s="32" t="str" cm="1">
        <f t="array" ref="G38317">IF(F38317="","",SUM(_xlfn._xlws.FILTER(Balanço[Quantidade],(Balanço[Estoque]=Back!$E$3)*(Balanço[Material]=Back!F38317))))</f>
        <v/>
      </c>
    </row>
    <row r="38318" spans="2:7">
      <c r="B38318" s="32">
        <f>SUMIF(Balanço[Estoque],Back!A38318,Balanço[Quantidade])</f>
        <v>0</v>
      </c>
      <c r="G38318" s="32" t="str" cm="1">
        <f t="array" ref="G38318">IF(F38318="","",SUM(_xlfn._xlws.FILTER(Balanço[Quantidade],(Balanço[Estoque]=Back!$E$3)*(Balanço[Material]=Back!F38318))))</f>
        <v/>
      </c>
    </row>
    <row r="38319" spans="2:7">
      <c r="B38319" s="32">
        <f>SUMIF(Balanço[Estoque],Back!A38319,Balanço[Quantidade])</f>
        <v>0</v>
      </c>
      <c r="G38319" s="32" t="str" cm="1">
        <f t="array" ref="G38319">IF(F38319="","",SUM(_xlfn._xlws.FILTER(Balanço[Quantidade],(Balanço[Estoque]=Back!$E$3)*(Balanço[Material]=Back!F38319))))</f>
        <v/>
      </c>
    </row>
    <row r="38320" spans="2:7">
      <c r="B38320" s="32">
        <f>SUMIF(Balanço[Estoque],Back!A38320,Balanço[Quantidade])</f>
        <v>0</v>
      </c>
      <c r="G38320" s="32" t="str" cm="1">
        <f t="array" ref="G38320">IF(F38320="","",SUM(_xlfn._xlws.FILTER(Balanço[Quantidade],(Balanço[Estoque]=Back!$E$3)*(Balanço[Material]=Back!F38320))))</f>
        <v/>
      </c>
    </row>
    <row r="38321" spans="2:7">
      <c r="B38321" s="32">
        <f>SUMIF(Balanço[Estoque],Back!A38321,Balanço[Quantidade])</f>
        <v>0</v>
      </c>
      <c r="G38321" s="32" t="str" cm="1">
        <f t="array" ref="G38321">IF(F38321="","",SUM(_xlfn._xlws.FILTER(Balanço[Quantidade],(Balanço[Estoque]=Back!$E$3)*(Balanço[Material]=Back!F38321))))</f>
        <v/>
      </c>
    </row>
    <row r="38322" spans="2:7">
      <c r="B38322" s="32">
        <f>SUMIF(Balanço[Estoque],Back!A38322,Balanço[Quantidade])</f>
        <v>0</v>
      </c>
      <c r="G38322" s="32" t="str" cm="1">
        <f t="array" ref="G38322">IF(F38322="","",SUM(_xlfn._xlws.FILTER(Balanço[Quantidade],(Balanço[Estoque]=Back!$E$3)*(Balanço[Material]=Back!F38322))))</f>
        <v/>
      </c>
    </row>
    <row r="38323" spans="2:7">
      <c r="B38323" s="32">
        <f>SUMIF(Balanço[Estoque],Back!A38323,Balanço[Quantidade])</f>
        <v>0</v>
      </c>
      <c r="G38323" s="32" t="str" cm="1">
        <f t="array" ref="G38323">IF(F38323="","",SUM(_xlfn._xlws.FILTER(Balanço[Quantidade],(Balanço[Estoque]=Back!$E$3)*(Balanço[Material]=Back!F38323))))</f>
        <v/>
      </c>
    </row>
    <row r="38324" spans="2:7">
      <c r="B38324" s="32">
        <f>SUMIF(Balanço[Estoque],Back!A38324,Balanço[Quantidade])</f>
        <v>0</v>
      </c>
      <c r="G38324" s="32" t="str" cm="1">
        <f t="array" ref="G38324">IF(F38324="","",SUM(_xlfn._xlws.FILTER(Balanço[Quantidade],(Balanço[Estoque]=Back!$E$3)*(Balanço[Material]=Back!F38324))))</f>
        <v/>
      </c>
    </row>
    <row r="38325" spans="2:7">
      <c r="B38325" s="32">
        <f>SUMIF(Balanço[Estoque],Back!A38325,Balanço[Quantidade])</f>
        <v>0</v>
      </c>
      <c r="G38325" s="32" t="str" cm="1">
        <f t="array" ref="G38325">IF(F38325="","",SUM(_xlfn._xlws.FILTER(Balanço[Quantidade],(Balanço[Estoque]=Back!$E$3)*(Balanço[Material]=Back!F38325))))</f>
        <v/>
      </c>
    </row>
    <row r="38326" spans="2:7">
      <c r="B38326" s="32">
        <f>SUMIF(Balanço[Estoque],Back!A38326,Balanço[Quantidade])</f>
        <v>0</v>
      </c>
      <c r="G38326" s="32" t="str" cm="1">
        <f t="array" ref="G38326">IF(F38326="","",SUM(_xlfn._xlws.FILTER(Balanço[Quantidade],(Balanço[Estoque]=Back!$E$3)*(Balanço[Material]=Back!F38326))))</f>
        <v/>
      </c>
    </row>
    <row r="38327" spans="2:7">
      <c r="B38327" s="32">
        <f>SUMIF(Balanço[Estoque],Back!A38327,Balanço[Quantidade])</f>
        <v>0</v>
      </c>
      <c r="G38327" s="32" t="str" cm="1">
        <f t="array" ref="G38327">IF(F38327="","",SUM(_xlfn._xlws.FILTER(Balanço[Quantidade],(Balanço[Estoque]=Back!$E$3)*(Balanço[Material]=Back!F38327))))</f>
        <v/>
      </c>
    </row>
    <row r="38328" spans="2:7">
      <c r="B38328" s="32">
        <f>SUMIF(Balanço[Estoque],Back!A38328,Balanço[Quantidade])</f>
        <v>0</v>
      </c>
      <c r="G38328" s="32" t="str" cm="1">
        <f t="array" ref="G38328">IF(F38328="","",SUM(_xlfn._xlws.FILTER(Balanço[Quantidade],(Balanço[Estoque]=Back!$E$3)*(Balanço[Material]=Back!F38328))))</f>
        <v/>
      </c>
    </row>
    <row r="38329" spans="2:7">
      <c r="B38329" s="32">
        <f>SUMIF(Balanço[Estoque],Back!A38329,Balanço[Quantidade])</f>
        <v>0</v>
      </c>
      <c r="G38329" s="32" t="str" cm="1">
        <f t="array" ref="G38329">IF(F38329="","",SUM(_xlfn._xlws.FILTER(Balanço[Quantidade],(Balanço[Estoque]=Back!$E$3)*(Balanço[Material]=Back!F38329))))</f>
        <v/>
      </c>
    </row>
    <row r="38330" spans="2:7">
      <c r="B38330" s="32">
        <f>SUMIF(Balanço[Estoque],Back!A38330,Balanço[Quantidade])</f>
        <v>0</v>
      </c>
      <c r="G38330" s="32" t="str" cm="1">
        <f t="array" ref="G38330">IF(F38330="","",SUM(_xlfn._xlws.FILTER(Balanço[Quantidade],(Balanço[Estoque]=Back!$E$3)*(Balanço[Material]=Back!F38330))))</f>
        <v/>
      </c>
    </row>
    <row r="38331" spans="2:7">
      <c r="B38331" s="32">
        <f>SUMIF(Balanço[Estoque],Back!A38331,Balanço[Quantidade])</f>
        <v>0</v>
      </c>
      <c r="G38331" s="32" t="str" cm="1">
        <f t="array" ref="G38331">IF(F38331="","",SUM(_xlfn._xlws.FILTER(Balanço[Quantidade],(Balanço[Estoque]=Back!$E$3)*(Balanço[Material]=Back!F38331))))</f>
        <v/>
      </c>
    </row>
    <row r="38332" spans="2:7">
      <c r="B38332" s="32">
        <f>SUMIF(Balanço[Estoque],Back!A38332,Balanço[Quantidade])</f>
        <v>0</v>
      </c>
      <c r="G38332" s="32" t="str" cm="1">
        <f t="array" ref="G38332">IF(F38332="","",SUM(_xlfn._xlws.FILTER(Balanço[Quantidade],(Balanço[Estoque]=Back!$E$3)*(Balanço[Material]=Back!F38332))))</f>
        <v/>
      </c>
    </row>
    <row r="38333" spans="2:7">
      <c r="B38333" s="32">
        <f>SUMIF(Balanço[Estoque],Back!A38333,Balanço[Quantidade])</f>
        <v>0</v>
      </c>
      <c r="G38333" s="32" t="str" cm="1">
        <f t="array" ref="G38333">IF(F38333="","",SUM(_xlfn._xlws.FILTER(Balanço[Quantidade],(Balanço[Estoque]=Back!$E$3)*(Balanço[Material]=Back!F38333))))</f>
        <v/>
      </c>
    </row>
    <row r="38334" spans="2:7">
      <c r="B38334" s="32">
        <f>SUMIF(Balanço[Estoque],Back!A38334,Balanço[Quantidade])</f>
        <v>0</v>
      </c>
      <c r="G38334" s="32" t="str" cm="1">
        <f t="array" ref="G38334">IF(F38334="","",SUM(_xlfn._xlws.FILTER(Balanço[Quantidade],(Balanço[Estoque]=Back!$E$3)*(Balanço[Material]=Back!F38334))))</f>
        <v/>
      </c>
    </row>
    <row r="38335" spans="2:7">
      <c r="B38335" s="32">
        <f>SUMIF(Balanço[Estoque],Back!A38335,Balanço[Quantidade])</f>
        <v>0</v>
      </c>
      <c r="G38335" s="32" t="str" cm="1">
        <f t="array" ref="G38335">IF(F38335="","",SUM(_xlfn._xlws.FILTER(Balanço[Quantidade],(Balanço[Estoque]=Back!$E$3)*(Balanço[Material]=Back!F38335))))</f>
        <v/>
      </c>
    </row>
    <row r="38336" spans="2:7">
      <c r="B38336" s="32">
        <f>SUMIF(Balanço[Estoque],Back!A38336,Balanço[Quantidade])</f>
        <v>0</v>
      </c>
      <c r="G38336" s="32" t="str" cm="1">
        <f t="array" ref="G38336">IF(F38336="","",SUM(_xlfn._xlws.FILTER(Balanço[Quantidade],(Balanço[Estoque]=Back!$E$3)*(Balanço[Material]=Back!F38336))))</f>
        <v/>
      </c>
    </row>
    <row r="38337" spans="2:7">
      <c r="B38337" s="32">
        <f>SUMIF(Balanço[Estoque],Back!A38337,Balanço[Quantidade])</f>
        <v>0</v>
      </c>
      <c r="G38337" s="32" t="str" cm="1">
        <f t="array" ref="G38337">IF(F38337="","",SUM(_xlfn._xlws.FILTER(Balanço[Quantidade],(Balanço[Estoque]=Back!$E$3)*(Balanço[Material]=Back!F38337))))</f>
        <v/>
      </c>
    </row>
    <row r="38338" spans="2:7">
      <c r="B38338" s="32">
        <f>SUMIF(Balanço[Estoque],Back!A38338,Balanço[Quantidade])</f>
        <v>0</v>
      </c>
      <c r="G38338" s="32" t="str" cm="1">
        <f t="array" ref="G38338">IF(F38338="","",SUM(_xlfn._xlws.FILTER(Balanço[Quantidade],(Balanço[Estoque]=Back!$E$3)*(Balanço[Material]=Back!F38338))))</f>
        <v/>
      </c>
    </row>
    <row r="38339" spans="2:7">
      <c r="B38339" s="32">
        <f>SUMIF(Balanço[Estoque],Back!A38339,Balanço[Quantidade])</f>
        <v>0</v>
      </c>
      <c r="G38339" s="32" t="str" cm="1">
        <f t="array" ref="G38339">IF(F38339="","",SUM(_xlfn._xlws.FILTER(Balanço[Quantidade],(Balanço[Estoque]=Back!$E$3)*(Balanço[Material]=Back!F38339))))</f>
        <v/>
      </c>
    </row>
    <row r="38340" spans="2:7">
      <c r="B38340" s="32">
        <f>SUMIF(Balanço[Estoque],Back!A38340,Balanço[Quantidade])</f>
        <v>0</v>
      </c>
      <c r="G38340" s="32" t="str" cm="1">
        <f t="array" ref="G38340">IF(F38340="","",SUM(_xlfn._xlws.FILTER(Balanço[Quantidade],(Balanço[Estoque]=Back!$E$3)*(Balanço[Material]=Back!F38340))))</f>
        <v/>
      </c>
    </row>
    <row r="38341" spans="2:7">
      <c r="B38341" s="32">
        <f>SUMIF(Balanço[Estoque],Back!A38341,Balanço[Quantidade])</f>
        <v>0</v>
      </c>
      <c r="G38341" s="32" t="str" cm="1">
        <f t="array" ref="G38341">IF(F38341="","",SUM(_xlfn._xlws.FILTER(Balanço[Quantidade],(Balanço[Estoque]=Back!$E$3)*(Balanço[Material]=Back!F38341))))</f>
        <v/>
      </c>
    </row>
    <row r="38342" spans="2:7">
      <c r="B38342" s="32">
        <f>SUMIF(Balanço[Estoque],Back!A38342,Balanço[Quantidade])</f>
        <v>0</v>
      </c>
      <c r="G38342" s="32" t="str" cm="1">
        <f t="array" ref="G38342">IF(F38342="","",SUM(_xlfn._xlws.FILTER(Balanço[Quantidade],(Balanço[Estoque]=Back!$E$3)*(Balanço[Material]=Back!F38342))))</f>
        <v/>
      </c>
    </row>
    <row r="38343" spans="2:7">
      <c r="B38343" s="32">
        <f>SUMIF(Balanço[Estoque],Back!A38343,Balanço[Quantidade])</f>
        <v>0</v>
      </c>
      <c r="G38343" s="32" t="str" cm="1">
        <f t="array" ref="G38343">IF(F38343="","",SUM(_xlfn._xlws.FILTER(Balanço[Quantidade],(Balanço[Estoque]=Back!$E$3)*(Balanço[Material]=Back!F38343))))</f>
        <v/>
      </c>
    </row>
    <row r="38344" spans="2:7">
      <c r="B38344" s="32">
        <f>SUMIF(Balanço[Estoque],Back!A38344,Balanço[Quantidade])</f>
        <v>0</v>
      </c>
      <c r="G38344" s="32" t="str" cm="1">
        <f t="array" ref="G38344">IF(F38344="","",SUM(_xlfn._xlws.FILTER(Balanço[Quantidade],(Balanço[Estoque]=Back!$E$3)*(Balanço[Material]=Back!F38344))))</f>
        <v/>
      </c>
    </row>
    <row r="38345" spans="2:7">
      <c r="B38345" s="32">
        <f>SUMIF(Balanço[Estoque],Back!A38345,Balanço[Quantidade])</f>
        <v>0</v>
      </c>
      <c r="G38345" s="32" t="str" cm="1">
        <f t="array" ref="G38345">IF(F38345="","",SUM(_xlfn._xlws.FILTER(Balanço[Quantidade],(Balanço[Estoque]=Back!$E$3)*(Balanço[Material]=Back!F38345))))</f>
        <v/>
      </c>
    </row>
    <row r="38346" spans="2:7">
      <c r="B38346" s="32">
        <f>SUMIF(Balanço[Estoque],Back!A38346,Balanço[Quantidade])</f>
        <v>0</v>
      </c>
      <c r="G38346" s="32" t="str" cm="1">
        <f t="array" ref="G38346">IF(F38346="","",SUM(_xlfn._xlws.FILTER(Balanço[Quantidade],(Balanço[Estoque]=Back!$E$3)*(Balanço[Material]=Back!F38346))))</f>
        <v/>
      </c>
    </row>
    <row r="38347" spans="2:7">
      <c r="B38347" s="32">
        <f>SUMIF(Balanço[Estoque],Back!A38347,Balanço[Quantidade])</f>
        <v>0</v>
      </c>
      <c r="G38347" s="32" t="str" cm="1">
        <f t="array" ref="G38347">IF(F38347="","",SUM(_xlfn._xlws.FILTER(Balanço[Quantidade],(Balanço[Estoque]=Back!$E$3)*(Balanço[Material]=Back!F38347))))</f>
        <v/>
      </c>
    </row>
    <row r="38348" spans="2:7">
      <c r="B38348" s="32">
        <f>SUMIF(Balanço[Estoque],Back!A38348,Balanço[Quantidade])</f>
        <v>0</v>
      </c>
      <c r="G38348" s="32" t="str" cm="1">
        <f t="array" ref="G38348">IF(F38348="","",SUM(_xlfn._xlws.FILTER(Balanço[Quantidade],(Balanço[Estoque]=Back!$E$3)*(Balanço[Material]=Back!F38348))))</f>
        <v/>
      </c>
    </row>
    <row r="38349" spans="2:7">
      <c r="B38349" s="32">
        <f>SUMIF(Balanço[Estoque],Back!A38349,Balanço[Quantidade])</f>
        <v>0</v>
      </c>
      <c r="G38349" s="32" t="str" cm="1">
        <f t="array" ref="G38349">IF(F38349="","",SUM(_xlfn._xlws.FILTER(Balanço[Quantidade],(Balanço[Estoque]=Back!$E$3)*(Balanço[Material]=Back!F38349))))</f>
        <v/>
      </c>
    </row>
    <row r="38350" spans="2:7">
      <c r="B38350" s="32">
        <f>SUMIF(Balanço[Estoque],Back!A38350,Balanço[Quantidade])</f>
        <v>0</v>
      </c>
      <c r="G38350" s="32" t="str" cm="1">
        <f t="array" ref="G38350">IF(F38350="","",SUM(_xlfn._xlws.FILTER(Balanço[Quantidade],(Balanço[Estoque]=Back!$E$3)*(Balanço[Material]=Back!F38350))))</f>
        <v/>
      </c>
    </row>
    <row r="38351" spans="2:7">
      <c r="B38351" s="32">
        <f>SUMIF(Balanço[Estoque],Back!A38351,Balanço[Quantidade])</f>
        <v>0</v>
      </c>
      <c r="G38351" s="32" t="str" cm="1">
        <f t="array" ref="G38351">IF(F38351="","",SUM(_xlfn._xlws.FILTER(Balanço[Quantidade],(Balanço[Estoque]=Back!$E$3)*(Balanço[Material]=Back!F38351))))</f>
        <v/>
      </c>
    </row>
    <row r="38352" spans="2:7">
      <c r="B38352" s="32">
        <f>SUMIF(Balanço[Estoque],Back!A38352,Balanço[Quantidade])</f>
        <v>0</v>
      </c>
      <c r="G38352" s="32" t="str" cm="1">
        <f t="array" ref="G38352">IF(F38352="","",SUM(_xlfn._xlws.FILTER(Balanço[Quantidade],(Balanço[Estoque]=Back!$E$3)*(Balanço[Material]=Back!F38352))))</f>
        <v/>
      </c>
    </row>
    <row r="38353" spans="2:7">
      <c r="B38353" s="32">
        <f>SUMIF(Balanço[Estoque],Back!A38353,Balanço[Quantidade])</f>
        <v>0</v>
      </c>
      <c r="G38353" s="32" t="str" cm="1">
        <f t="array" ref="G38353">IF(F38353="","",SUM(_xlfn._xlws.FILTER(Balanço[Quantidade],(Balanço[Estoque]=Back!$E$3)*(Balanço[Material]=Back!F38353))))</f>
        <v/>
      </c>
    </row>
    <row r="38354" spans="2:7">
      <c r="B38354" s="32">
        <f>SUMIF(Balanço[Estoque],Back!A38354,Balanço[Quantidade])</f>
        <v>0</v>
      </c>
      <c r="G38354" s="32" t="str" cm="1">
        <f t="array" ref="G38354">IF(F38354="","",SUM(_xlfn._xlws.FILTER(Balanço[Quantidade],(Balanço[Estoque]=Back!$E$3)*(Balanço[Material]=Back!F38354))))</f>
        <v/>
      </c>
    </row>
    <row r="38355" spans="2:7">
      <c r="B38355" s="32">
        <f>SUMIF(Balanço[Estoque],Back!A38355,Balanço[Quantidade])</f>
        <v>0</v>
      </c>
      <c r="G38355" s="32" t="str" cm="1">
        <f t="array" ref="G38355">IF(F38355="","",SUM(_xlfn._xlws.FILTER(Balanço[Quantidade],(Balanço[Estoque]=Back!$E$3)*(Balanço[Material]=Back!F38355))))</f>
        <v/>
      </c>
    </row>
    <row r="38356" spans="2:7">
      <c r="B38356" s="32">
        <f>SUMIF(Balanço[Estoque],Back!A38356,Balanço[Quantidade])</f>
        <v>0</v>
      </c>
      <c r="G38356" s="32" t="str" cm="1">
        <f t="array" ref="G38356">IF(F38356="","",SUM(_xlfn._xlws.FILTER(Balanço[Quantidade],(Balanço[Estoque]=Back!$E$3)*(Balanço[Material]=Back!F38356))))</f>
        <v/>
      </c>
    </row>
    <row r="38357" spans="2:7">
      <c r="B38357" s="32">
        <f>SUMIF(Balanço[Estoque],Back!A38357,Balanço[Quantidade])</f>
        <v>0</v>
      </c>
      <c r="G38357" s="32" t="str" cm="1">
        <f t="array" ref="G38357">IF(F38357="","",SUM(_xlfn._xlws.FILTER(Balanço[Quantidade],(Balanço[Estoque]=Back!$E$3)*(Balanço[Material]=Back!F38357))))</f>
        <v/>
      </c>
    </row>
    <row r="38358" spans="2:7">
      <c r="B38358" s="32">
        <f>SUMIF(Balanço[Estoque],Back!A38358,Balanço[Quantidade])</f>
        <v>0</v>
      </c>
      <c r="G38358" s="32" t="str" cm="1">
        <f t="array" ref="G38358">IF(F38358="","",SUM(_xlfn._xlws.FILTER(Balanço[Quantidade],(Balanço[Estoque]=Back!$E$3)*(Balanço[Material]=Back!F38358))))</f>
        <v/>
      </c>
    </row>
    <row r="38359" spans="2:7">
      <c r="B38359" s="32">
        <f>SUMIF(Balanço[Estoque],Back!A38359,Balanço[Quantidade])</f>
        <v>0</v>
      </c>
      <c r="G38359" s="32" t="str" cm="1">
        <f t="array" ref="G38359">IF(F38359="","",SUM(_xlfn._xlws.FILTER(Balanço[Quantidade],(Balanço[Estoque]=Back!$E$3)*(Balanço[Material]=Back!F38359))))</f>
        <v/>
      </c>
    </row>
    <row r="38360" spans="2:7">
      <c r="B38360" s="32">
        <f>SUMIF(Balanço[Estoque],Back!A38360,Balanço[Quantidade])</f>
        <v>0</v>
      </c>
      <c r="G38360" s="32" t="str" cm="1">
        <f t="array" ref="G38360">IF(F38360="","",SUM(_xlfn._xlws.FILTER(Balanço[Quantidade],(Balanço[Estoque]=Back!$E$3)*(Balanço[Material]=Back!F38360))))</f>
        <v/>
      </c>
    </row>
    <row r="38361" spans="2:7">
      <c r="B38361" s="32">
        <f>SUMIF(Balanço[Estoque],Back!A38361,Balanço[Quantidade])</f>
        <v>0</v>
      </c>
      <c r="G38361" s="32" t="str" cm="1">
        <f t="array" ref="G38361">IF(F38361="","",SUM(_xlfn._xlws.FILTER(Balanço[Quantidade],(Balanço[Estoque]=Back!$E$3)*(Balanço[Material]=Back!F38361))))</f>
        <v/>
      </c>
    </row>
    <row r="38362" spans="2:7">
      <c r="B38362" s="32">
        <f>SUMIF(Balanço[Estoque],Back!A38362,Balanço[Quantidade])</f>
        <v>0</v>
      </c>
      <c r="G38362" s="32" t="str" cm="1">
        <f t="array" ref="G38362">IF(F38362="","",SUM(_xlfn._xlws.FILTER(Balanço[Quantidade],(Balanço[Estoque]=Back!$E$3)*(Balanço[Material]=Back!F38362))))</f>
        <v/>
      </c>
    </row>
    <row r="38363" spans="2:7">
      <c r="B38363" s="32">
        <f>SUMIF(Balanço[Estoque],Back!A38363,Balanço[Quantidade])</f>
        <v>0</v>
      </c>
      <c r="G38363" s="32" t="str" cm="1">
        <f t="array" ref="G38363">IF(F38363="","",SUM(_xlfn._xlws.FILTER(Balanço[Quantidade],(Balanço[Estoque]=Back!$E$3)*(Balanço[Material]=Back!F38363))))</f>
        <v/>
      </c>
    </row>
    <row r="38364" spans="2:7">
      <c r="B38364" s="32">
        <f>SUMIF(Balanço[Estoque],Back!A38364,Balanço[Quantidade])</f>
        <v>0</v>
      </c>
      <c r="G38364" s="32" t="str" cm="1">
        <f t="array" ref="G38364">IF(F38364="","",SUM(_xlfn._xlws.FILTER(Balanço[Quantidade],(Balanço[Estoque]=Back!$E$3)*(Balanço[Material]=Back!F38364))))</f>
        <v/>
      </c>
    </row>
    <row r="38365" spans="2:7">
      <c r="B38365" s="32">
        <f>SUMIF(Balanço[Estoque],Back!A38365,Balanço[Quantidade])</f>
        <v>0</v>
      </c>
      <c r="G38365" s="32" t="str" cm="1">
        <f t="array" ref="G38365">IF(F38365="","",SUM(_xlfn._xlws.FILTER(Balanço[Quantidade],(Balanço[Estoque]=Back!$E$3)*(Balanço[Material]=Back!F38365))))</f>
        <v/>
      </c>
    </row>
    <row r="38366" spans="2:7">
      <c r="B38366" s="32">
        <f>SUMIF(Balanço[Estoque],Back!A38366,Balanço[Quantidade])</f>
        <v>0</v>
      </c>
      <c r="G38366" s="32" t="str" cm="1">
        <f t="array" ref="G38366">IF(F38366="","",SUM(_xlfn._xlws.FILTER(Balanço[Quantidade],(Balanço[Estoque]=Back!$E$3)*(Balanço[Material]=Back!F38366))))</f>
        <v/>
      </c>
    </row>
    <row r="38367" spans="2:7">
      <c r="B38367" s="32">
        <f>SUMIF(Balanço[Estoque],Back!A38367,Balanço[Quantidade])</f>
        <v>0</v>
      </c>
      <c r="G38367" s="32" t="str" cm="1">
        <f t="array" ref="G38367">IF(F38367="","",SUM(_xlfn._xlws.FILTER(Balanço[Quantidade],(Balanço[Estoque]=Back!$E$3)*(Balanço[Material]=Back!F38367))))</f>
        <v/>
      </c>
    </row>
    <row r="38368" spans="2:7">
      <c r="B38368" s="32">
        <f>SUMIF(Balanço[Estoque],Back!A38368,Balanço[Quantidade])</f>
        <v>0</v>
      </c>
      <c r="G38368" s="32" t="str" cm="1">
        <f t="array" ref="G38368">IF(F38368="","",SUM(_xlfn._xlws.FILTER(Balanço[Quantidade],(Balanço[Estoque]=Back!$E$3)*(Balanço[Material]=Back!F38368))))</f>
        <v/>
      </c>
    </row>
    <row r="38369" spans="2:7">
      <c r="B38369" s="32">
        <f>SUMIF(Balanço[Estoque],Back!A38369,Balanço[Quantidade])</f>
        <v>0</v>
      </c>
      <c r="G38369" s="32" t="str" cm="1">
        <f t="array" ref="G38369">IF(F38369="","",SUM(_xlfn._xlws.FILTER(Balanço[Quantidade],(Balanço[Estoque]=Back!$E$3)*(Balanço[Material]=Back!F38369))))</f>
        <v/>
      </c>
    </row>
    <row r="38370" spans="2:7">
      <c r="B38370" s="32">
        <f>SUMIF(Balanço[Estoque],Back!A38370,Balanço[Quantidade])</f>
        <v>0</v>
      </c>
      <c r="G38370" s="32" t="str" cm="1">
        <f t="array" ref="G38370">IF(F38370="","",SUM(_xlfn._xlws.FILTER(Balanço[Quantidade],(Balanço[Estoque]=Back!$E$3)*(Balanço[Material]=Back!F38370))))</f>
        <v/>
      </c>
    </row>
    <row r="38371" spans="2:7">
      <c r="B38371" s="32">
        <f>SUMIF(Balanço[Estoque],Back!A38371,Balanço[Quantidade])</f>
        <v>0</v>
      </c>
      <c r="G38371" s="32" t="str" cm="1">
        <f t="array" ref="G38371">IF(F38371="","",SUM(_xlfn._xlws.FILTER(Balanço[Quantidade],(Balanço[Estoque]=Back!$E$3)*(Balanço[Material]=Back!F38371))))</f>
        <v/>
      </c>
    </row>
    <row r="38372" spans="2:7">
      <c r="B38372" s="32">
        <f>SUMIF(Balanço[Estoque],Back!A38372,Balanço[Quantidade])</f>
        <v>0</v>
      </c>
      <c r="G38372" s="32" t="str" cm="1">
        <f t="array" ref="G38372">IF(F38372="","",SUM(_xlfn._xlws.FILTER(Balanço[Quantidade],(Balanço[Estoque]=Back!$E$3)*(Balanço[Material]=Back!F38372))))</f>
        <v/>
      </c>
    </row>
    <row r="38373" spans="2:7">
      <c r="B38373" s="32">
        <f>SUMIF(Balanço[Estoque],Back!A38373,Balanço[Quantidade])</f>
        <v>0</v>
      </c>
      <c r="G38373" s="32" t="str" cm="1">
        <f t="array" ref="G38373">IF(F38373="","",SUM(_xlfn._xlws.FILTER(Balanço[Quantidade],(Balanço[Estoque]=Back!$E$3)*(Balanço[Material]=Back!F38373))))</f>
        <v/>
      </c>
    </row>
    <row r="38374" spans="2:7">
      <c r="B38374" s="32">
        <f>SUMIF(Balanço[Estoque],Back!A38374,Balanço[Quantidade])</f>
        <v>0</v>
      </c>
      <c r="G38374" s="32" t="str" cm="1">
        <f t="array" ref="G38374">IF(F38374="","",SUM(_xlfn._xlws.FILTER(Balanço[Quantidade],(Balanço[Estoque]=Back!$E$3)*(Balanço[Material]=Back!F38374))))</f>
        <v/>
      </c>
    </row>
    <row r="38375" spans="2:7">
      <c r="B38375" s="32">
        <f>SUMIF(Balanço[Estoque],Back!A38375,Balanço[Quantidade])</f>
        <v>0</v>
      </c>
      <c r="G38375" s="32" t="str" cm="1">
        <f t="array" ref="G38375">IF(F38375="","",SUM(_xlfn._xlws.FILTER(Balanço[Quantidade],(Balanço[Estoque]=Back!$E$3)*(Balanço[Material]=Back!F38375))))</f>
        <v/>
      </c>
    </row>
    <row r="38376" spans="2:7">
      <c r="B38376" s="32">
        <f>SUMIF(Balanço[Estoque],Back!A38376,Balanço[Quantidade])</f>
        <v>0</v>
      </c>
      <c r="G38376" s="32" t="str" cm="1">
        <f t="array" ref="G38376">IF(F38376="","",SUM(_xlfn._xlws.FILTER(Balanço[Quantidade],(Balanço[Estoque]=Back!$E$3)*(Balanço[Material]=Back!F38376))))</f>
        <v/>
      </c>
    </row>
    <row r="38377" spans="2:7">
      <c r="B38377" s="32">
        <f>SUMIF(Balanço[Estoque],Back!A38377,Balanço[Quantidade])</f>
        <v>0</v>
      </c>
      <c r="G38377" s="32" t="str" cm="1">
        <f t="array" ref="G38377">IF(F38377="","",SUM(_xlfn._xlws.FILTER(Balanço[Quantidade],(Balanço[Estoque]=Back!$E$3)*(Balanço[Material]=Back!F38377))))</f>
        <v/>
      </c>
    </row>
    <row r="38378" spans="2:7">
      <c r="B38378" s="32">
        <f>SUMIF(Balanço[Estoque],Back!A38378,Balanço[Quantidade])</f>
        <v>0</v>
      </c>
      <c r="G38378" s="32" t="str" cm="1">
        <f t="array" ref="G38378">IF(F38378="","",SUM(_xlfn._xlws.FILTER(Balanço[Quantidade],(Balanço[Estoque]=Back!$E$3)*(Balanço[Material]=Back!F38378))))</f>
        <v/>
      </c>
    </row>
    <row r="38379" spans="2:7">
      <c r="B38379" s="32">
        <f>SUMIF(Balanço[Estoque],Back!A38379,Balanço[Quantidade])</f>
        <v>0</v>
      </c>
      <c r="G38379" s="32" t="str" cm="1">
        <f t="array" ref="G38379">IF(F38379="","",SUM(_xlfn._xlws.FILTER(Balanço[Quantidade],(Balanço[Estoque]=Back!$E$3)*(Balanço[Material]=Back!F38379))))</f>
        <v/>
      </c>
    </row>
    <row r="38380" spans="2:7">
      <c r="B38380" s="32">
        <f>SUMIF(Balanço[Estoque],Back!A38380,Balanço[Quantidade])</f>
        <v>0</v>
      </c>
      <c r="G38380" s="32" t="str" cm="1">
        <f t="array" ref="G38380">IF(F38380="","",SUM(_xlfn._xlws.FILTER(Balanço[Quantidade],(Balanço[Estoque]=Back!$E$3)*(Balanço[Material]=Back!F38380))))</f>
        <v/>
      </c>
    </row>
    <row r="38381" spans="2:7">
      <c r="B38381" s="32">
        <f>SUMIF(Balanço[Estoque],Back!A38381,Balanço[Quantidade])</f>
        <v>0</v>
      </c>
      <c r="G38381" s="32" t="str" cm="1">
        <f t="array" ref="G38381">IF(F38381="","",SUM(_xlfn._xlws.FILTER(Balanço[Quantidade],(Balanço[Estoque]=Back!$E$3)*(Balanço[Material]=Back!F38381))))</f>
        <v/>
      </c>
    </row>
    <row r="38382" spans="2:7">
      <c r="B38382" s="32">
        <f>SUMIF(Balanço[Estoque],Back!A38382,Balanço[Quantidade])</f>
        <v>0</v>
      </c>
      <c r="G38382" s="32" t="str" cm="1">
        <f t="array" ref="G38382">IF(F38382="","",SUM(_xlfn._xlws.FILTER(Balanço[Quantidade],(Balanço[Estoque]=Back!$E$3)*(Balanço[Material]=Back!F38382))))</f>
        <v/>
      </c>
    </row>
    <row r="38383" spans="2:7">
      <c r="B38383" s="32">
        <f>SUMIF(Balanço[Estoque],Back!A38383,Balanço[Quantidade])</f>
        <v>0</v>
      </c>
      <c r="G38383" s="32" t="str" cm="1">
        <f t="array" ref="G38383">IF(F38383="","",SUM(_xlfn._xlws.FILTER(Balanço[Quantidade],(Balanço[Estoque]=Back!$E$3)*(Balanço[Material]=Back!F38383))))</f>
        <v/>
      </c>
    </row>
    <row r="38384" spans="2:7">
      <c r="B38384" s="32">
        <f>SUMIF(Balanço[Estoque],Back!A38384,Balanço[Quantidade])</f>
        <v>0</v>
      </c>
      <c r="G38384" s="32" t="str" cm="1">
        <f t="array" ref="G38384">IF(F38384="","",SUM(_xlfn._xlws.FILTER(Balanço[Quantidade],(Balanço[Estoque]=Back!$E$3)*(Balanço[Material]=Back!F38384))))</f>
        <v/>
      </c>
    </row>
    <row r="38385" spans="2:7">
      <c r="B38385" s="32">
        <f>SUMIF(Balanço[Estoque],Back!A38385,Balanço[Quantidade])</f>
        <v>0</v>
      </c>
      <c r="G38385" s="32" t="str" cm="1">
        <f t="array" ref="G38385">IF(F38385="","",SUM(_xlfn._xlws.FILTER(Balanço[Quantidade],(Balanço[Estoque]=Back!$E$3)*(Balanço[Material]=Back!F38385))))</f>
        <v/>
      </c>
    </row>
    <row r="38386" spans="2:7">
      <c r="B38386" s="32">
        <f>SUMIF(Balanço[Estoque],Back!A38386,Balanço[Quantidade])</f>
        <v>0</v>
      </c>
      <c r="G38386" s="32" t="str" cm="1">
        <f t="array" ref="G38386">IF(F38386="","",SUM(_xlfn._xlws.FILTER(Balanço[Quantidade],(Balanço[Estoque]=Back!$E$3)*(Balanço[Material]=Back!F38386))))</f>
        <v/>
      </c>
    </row>
    <row r="38387" spans="2:7">
      <c r="B38387" s="32">
        <f>SUMIF(Balanço[Estoque],Back!A38387,Balanço[Quantidade])</f>
        <v>0</v>
      </c>
      <c r="G38387" s="32" t="str" cm="1">
        <f t="array" ref="G38387">IF(F38387="","",SUM(_xlfn._xlws.FILTER(Balanço[Quantidade],(Balanço[Estoque]=Back!$E$3)*(Balanço[Material]=Back!F38387))))</f>
        <v/>
      </c>
    </row>
    <row r="38388" spans="2:7">
      <c r="B38388" s="32">
        <f>SUMIF(Balanço[Estoque],Back!A38388,Balanço[Quantidade])</f>
        <v>0</v>
      </c>
      <c r="G38388" s="32" t="str" cm="1">
        <f t="array" ref="G38388">IF(F38388="","",SUM(_xlfn._xlws.FILTER(Balanço[Quantidade],(Balanço[Estoque]=Back!$E$3)*(Balanço[Material]=Back!F38388))))</f>
        <v/>
      </c>
    </row>
    <row r="38389" spans="2:7">
      <c r="B38389" s="32">
        <f>SUMIF(Balanço[Estoque],Back!A38389,Balanço[Quantidade])</f>
        <v>0</v>
      </c>
      <c r="G38389" s="32" t="str" cm="1">
        <f t="array" ref="G38389">IF(F38389="","",SUM(_xlfn._xlws.FILTER(Balanço[Quantidade],(Balanço[Estoque]=Back!$E$3)*(Balanço[Material]=Back!F38389))))</f>
        <v/>
      </c>
    </row>
    <row r="38390" spans="2:7">
      <c r="B38390" s="32">
        <f>SUMIF(Balanço[Estoque],Back!A38390,Balanço[Quantidade])</f>
        <v>0</v>
      </c>
      <c r="G38390" s="32" t="str" cm="1">
        <f t="array" ref="G38390">IF(F38390="","",SUM(_xlfn._xlws.FILTER(Balanço[Quantidade],(Balanço[Estoque]=Back!$E$3)*(Balanço[Material]=Back!F38390))))</f>
        <v/>
      </c>
    </row>
    <row r="38391" spans="2:7">
      <c r="B38391" s="32">
        <f>SUMIF(Balanço[Estoque],Back!A38391,Balanço[Quantidade])</f>
        <v>0</v>
      </c>
      <c r="G38391" s="32" t="str" cm="1">
        <f t="array" ref="G38391">IF(F38391="","",SUM(_xlfn._xlws.FILTER(Balanço[Quantidade],(Balanço[Estoque]=Back!$E$3)*(Balanço[Material]=Back!F38391))))</f>
        <v/>
      </c>
    </row>
    <row r="38392" spans="2:7">
      <c r="B38392" s="32">
        <f>SUMIF(Balanço[Estoque],Back!A38392,Balanço[Quantidade])</f>
        <v>0</v>
      </c>
      <c r="G38392" s="32" t="str" cm="1">
        <f t="array" ref="G38392">IF(F38392="","",SUM(_xlfn._xlws.FILTER(Balanço[Quantidade],(Balanço[Estoque]=Back!$E$3)*(Balanço[Material]=Back!F38392))))</f>
        <v/>
      </c>
    </row>
    <row r="38393" spans="2:7">
      <c r="B38393" s="32">
        <f>SUMIF(Balanço[Estoque],Back!A38393,Balanço[Quantidade])</f>
        <v>0</v>
      </c>
      <c r="G38393" s="32" t="str" cm="1">
        <f t="array" ref="G38393">IF(F38393="","",SUM(_xlfn._xlws.FILTER(Balanço[Quantidade],(Balanço[Estoque]=Back!$E$3)*(Balanço[Material]=Back!F38393))))</f>
        <v/>
      </c>
    </row>
    <row r="38394" spans="2:7">
      <c r="B38394" s="32">
        <f>SUMIF(Balanço[Estoque],Back!A38394,Balanço[Quantidade])</f>
        <v>0</v>
      </c>
      <c r="G38394" s="32" t="str" cm="1">
        <f t="array" ref="G38394">IF(F38394="","",SUM(_xlfn._xlws.FILTER(Balanço[Quantidade],(Balanço[Estoque]=Back!$E$3)*(Balanço[Material]=Back!F38394))))</f>
        <v/>
      </c>
    </row>
    <row r="38395" spans="2:7">
      <c r="B38395" s="32">
        <f>SUMIF(Balanço[Estoque],Back!A38395,Balanço[Quantidade])</f>
        <v>0</v>
      </c>
      <c r="G38395" s="32" t="str" cm="1">
        <f t="array" ref="G38395">IF(F38395="","",SUM(_xlfn._xlws.FILTER(Balanço[Quantidade],(Balanço[Estoque]=Back!$E$3)*(Balanço[Material]=Back!F38395))))</f>
        <v/>
      </c>
    </row>
    <row r="38396" spans="2:7">
      <c r="B38396" s="32">
        <f>SUMIF(Balanço[Estoque],Back!A38396,Balanço[Quantidade])</f>
        <v>0</v>
      </c>
      <c r="G38396" s="32" t="str" cm="1">
        <f t="array" ref="G38396">IF(F38396="","",SUM(_xlfn._xlws.FILTER(Balanço[Quantidade],(Balanço[Estoque]=Back!$E$3)*(Balanço[Material]=Back!F38396))))</f>
        <v/>
      </c>
    </row>
    <row r="38397" spans="2:7">
      <c r="B38397" s="32">
        <f>SUMIF(Balanço[Estoque],Back!A38397,Balanço[Quantidade])</f>
        <v>0</v>
      </c>
      <c r="G38397" s="32" t="str" cm="1">
        <f t="array" ref="G38397">IF(F38397="","",SUM(_xlfn._xlws.FILTER(Balanço[Quantidade],(Balanço[Estoque]=Back!$E$3)*(Balanço[Material]=Back!F38397))))</f>
        <v/>
      </c>
    </row>
    <row r="38398" spans="2:7">
      <c r="B38398" s="32">
        <f>SUMIF(Balanço[Estoque],Back!A38398,Balanço[Quantidade])</f>
        <v>0</v>
      </c>
      <c r="G38398" s="32" t="str" cm="1">
        <f t="array" ref="G38398">IF(F38398="","",SUM(_xlfn._xlws.FILTER(Balanço[Quantidade],(Balanço[Estoque]=Back!$E$3)*(Balanço[Material]=Back!F38398))))</f>
        <v/>
      </c>
    </row>
    <row r="38399" spans="2:7">
      <c r="B38399" s="32">
        <f>SUMIF(Balanço[Estoque],Back!A38399,Balanço[Quantidade])</f>
        <v>0</v>
      </c>
      <c r="G38399" s="32" t="str" cm="1">
        <f t="array" ref="G38399">IF(F38399="","",SUM(_xlfn._xlws.FILTER(Balanço[Quantidade],(Balanço[Estoque]=Back!$E$3)*(Balanço[Material]=Back!F38399))))</f>
        <v/>
      </c>
    </row>
    <row r="38400" spans="2:7">
      <c r="B38400" s="32">
        <f>SUMIF(Balanço[Estoque],Back!A38400,Balanço[Quantidade])</f>
        <v>0</v>
      </c>
      <c r="G38400" s="32" t="str" cm="1">
        <f t="array" ref="G38400">IF(F38400="","",SUM(_xlfn._xlws.FILTER(Balanço[Quantidade],(Balanço[Estoque]=Back!$E$3)*(Balanço[Material]=Back!F38400))))</f>
        <v/>
      </c>
    </row>
    <row r="38401" spans="2:7">
      <c r="B38401" s="32">
        <f>SUMIF(Balanço[Estoque],Back!A38401,Balanço[Quantidade])</f>
        <v>0</v>
      </c>
      <c r="G38401" s="32" t="str" cm="1">
        <f t="array" ref="G38401">IF(F38401="","",SUM(_xlfn._xlws.FILTER(Balanço[Quantidade],(Balanço[Estoque]=Back!$E$3)*(Balanço[Material]=Back!F38401))))</f>
        <v/>
      </c>
    </row>
    <row r="38402" spans="2:7">
      <c r="B38402" s="32">
        <f>SUMIF(Balanço[Estoque],Back!A38402,Balanço[Quantidade])</f>
        <v>0</v>
      </c>
      <c r="G38402" s="32" t="str" cm="1">
        <f t="array" ref="G38402">IF(F38402="","",SUM(_xlfn._xlws.FILTER(Balanço[Quantidade],(Balanço[Estoque]=Back!$E$3)*(Balanço[Material]=Back!F38402))))</f>
        <v/>
      </c>
    </row>
    <row r="38403" spans="2:7">
      <c r="B38403" s="32">
        <f>SUMIF(Balanço[Estoque],Back!A38403,Balanço[Quantidade])</f>
        <v>0</v>
      </c>
      <c r="G38403" s="32" t="str" cm="1">
        <f t="array" ref="G38403">IF(F38403="","",SUM(_xlfn._xlws.FILTER(Balanço[Quantidade],(Balanço[Estoque]=Back!$E$3)*(Balanço[Material]=Back!F38403))))</f>
        <v/>
      </c>
    </row>
    <row r="38404" spans="2:7">
      <c r="B38404" s="32">
        <f>SUMIF(Balanço[Estoque],Back!A38404,Balanço[Quantidade])</f>
        <v>0</v>
      </c>
      <c r="G38404" s="32" t="str" cm="1">
        <f t="array" ref="G38404">IF(F38404="","",SUM(_xlfn._xlws.FILTER(Balanço[Quantidade],(Balanço[Estoque]=Back!$E$3)*(Balanço[Material]=Back!F38404))))</f>
        <v/>
      </c>
    </row>
    <row r="38405" spans="2:7">
      <c r="B38405" s="32">
        <f>SUMIF(Balanço[Estoque],Back!A38405,Balanço[Quantidade])</f>
        <v>0</v>
      </c>
      <c r="G38405" s="32" t="str" cm="1">
        <f t="array" ref="G38405">IF(F38405="","",SUM(_xlfn._xlws.FILTER(Balanço[Quantidade],(Balanço[Estoque]=Back!$E$3)*(Balanço[Material]=Back!F38405))))</f>
        <v/>
      </c>
    </row>
    <row r="38406" spans="2:7">
      <c r="B38406" s="32">
        <f>SUMIF(Balanço[Estoque],Back!A38406,Balanço[Quantidade])</f>
        <v>0</v>
      </c>
      <c r="G38406" s="32" t="str" cm="1">
        <f t="array" ref="G38406">IF(F38406="","",SUM(_xlfn._xlws.FILTER(Balanço[Quantidade],(Balanço[Estoque]=Back!$E$3)*(Balanço[Material]=Back!F38406))))</f>
        <v/>
      </c>
    </row>
    <row r="38407" spans="2:7">
      <c r="B38407" s="32">
        <f>SUMIF(Balanço[Estoque],Back!A38407,Balanço[Quantidade])</f>
        <v>0</v>
      </c>
      <c r="G38407" s="32" t="str" cm="1">
        <f t="array" ref="G38407">IF(F38407="","",SUM(_xlfn._xlws.FILTER(Balanço[Quantidade],(Balanço[Estoque]=Back!$E$3)*(Balanço[Material]=Back!F38407))))</f>
        <v/>
      </c>
    </row>
    <row r="38408" spans="2:7">
      <c r="B38408" s="32">
        <f>SUMIF(Balanço[Estoque],Back!A38408,Balanço[Quantidade])</f>
        <v>0</v>
      </c>
      <c r="G38408" s="32" t="str" cm="1">
        <f t="array" ref="G38408">IF(F38408="","",SUM(_xlfn._xlws.FILTER(Balanço[Quantidade],(Balanço[Estoque]=Back!$E$3)*(Balanço[Material]=Back!F38408))))</f>
        <v/>
      </c>
    </row>
    <row r="38409" spans="2:7">
      <c r="B38409" s="32">
        <f>SUMIF(Balanço[Estoque],Back!A38409,Balanço[Quantidade])</f>
        <v>0</v>
      </c>
      <c r="G38409" s="32" t="str" cm="1">
        <f t="array" ref="G38409">IF(F38409="","",SUM(_xlfn._xlws.FILTER(Balanço[Quantidade],(Balanço[Estoque]=Back!$E$3)*(Balanço[Material]=Back!F38409))))</f>
        <v/>
      </c>
    </row>
    <row r="38410" spans="2:7">
      <c r="B38410" s="32">
        <f>SUMIF(Balanço[Estoque],Back!A38410,Balanço[Quantidade])</f>
        <v>0</v>
      </c>
      <c r="G38410" s="32" t="str" cm="1">
        <f t="array" ref="G38410">IF(F38410="","",SUM(_xlfn._xlws.FILTER(Balanço[Quantidade],(Balanço[Estoque]=Back!$E$3)*(Balanço[Material]=Back!F38410))))</f>
        <v/>
      </c>
    </row>
    <row r="38411" spans="2:7">
      <c r="B38411" s="32">
        <f>SUMIF(Balanço[Estoque],Back!A38411,Balanço[Quantidade])</f>
        <v>0</v>
      </c>
      <c r="G38411" s="32" t="str" cm="1">
        <f t="array" ref="G38411">IF(F38411="","",SUM(_xlfn._xlws.FILTER(Balanço[Quantidade],(Balanço[Estoque]=Back!$E$3)*(Balanço[Material]=Back!F38411))))</f>
        <v/>
      </c>
    </row>
    <row r="38412" spans="2:7">
      <c r="B38412" s="32">
        <f>SUMIF(Balanço[Estoque],Back!A38412,Balanço[Quantidade])</f>
        <v>0</v>
      </c>
      <c r="G38412" s="32" t="str" cm="1">
        <f t="array" ref="G38412">IF(F38412="","",SUM(_xlfn._xlws.FILTER(Balanço[Quantidade],(Balanço[Estoque]=Back!$E$3)*(Balanço[Material]=Back!F38412))))</f>
        <v/>
      </c>
    </row>
    <row r="38413" spans="2:7">
      <c r="B38413" s="32">
        <f>SUMIF(Balanço[Estoque],Back!A38413,Balanço[Quantidade])</f>
        <v>0</v>
      </c>
      <c r="G38413" s="32" t="str" cm="1">
        <f t="array" ref="G38413">IF(F38413="","",SUM(_xlfn._xlws.FILTER(Balanço[Quantidade],(Balanço[Estoque]=Back!$E$3)*(Balanço[Material]=Back!F38413))))</f>
        <v/>
      </c>
    </row>
    <row r="38414" spans="2:7">
      <c r="B38414" s="32">
        <f>SUMIF(Balanço[Estoque],Back!A38414,Balanço[Quantidade])</f>
        <v>0</v>
      </c>
      <c r="G38414" s="32" t="str" cm="1">
        <f t="array" ref="G38414">IF(F38414="","",SUM(_xlfn._xlws.FILTER(Balanço[Quantidade],(Balanço[Estoque]=Back!$E$3)*(Balanço[Material]=Back!F38414))))</f>
        <v/>
      </c>
    </row>
    <row r="38415" spans="2:7">
      <c r="B38415" s="32">
        <f>SUMIF(Balanço[Estoque],Back!A38415,Balanço[Quantidade])</f>
        <v>0</v>
      </c>
      <c r="G38415" s="32" t="str" cm="1">
        <f t="array" ref="G38415">IF(F38415="","",SUM(_xlfn._xlws.FILTER(Balanço[Quantidade],(Balanço[Estoque]=Back!$E$3)*(Balanço[Material]=Back!F38415))))</f>
        <v/>
      </c>
    </row>
    <row r="38416" spans="2:7">
      <c r="B38416" s="32">
        <f>SUMIF(Balanço[Estoque],Back!A38416,Balanço[Quantidade])</f>
        <v>0</v>
      </c>
      <c r="G38416" s="32" t="str" cm="1">
        <f t="array" ref="G38416">IF(F38416="","",SUM(_xlfn._xlws.FILTER(Balanço[Quantidade],(Balanço[Estoque]=Back!$E$3)*(Balanço[Material]=Back!F38416))))</f>
        <v/>
      </c>
    </row>
    <row r="38417" spans="2:7">
      <c r="B38417" s="32">
        <f>SUMIF(Balanço[Estoque],Back!A38417,Balanço[Quantidade])</f>
        <v>0</v>
      </c>
      <c r="G38417" s="32" t="str" cm="1">
        <f t="array" ref="G38417">IF(F38417="","",SUM(_xlfn._xlws.FILTER(Balanço[Quantidade],(Balanço[Estoque]=Back!$E$3)*(Balanço[Material]=Back!F38417))))</f>
        <v/>
      </c>
    </row>
    <row r="38418" spans="2:7">
      <c r="B38418" s="32">
        <f>SUMIF(Balanço[Estoque],Back!A38418,Balanço[Quantidade])</f>
        <v>0</v>
      </c>
      <c r="G38418" s="32" t="str" cm="1">
        <f t="array" ref="G38418">IF(F38418="","",SUM(_xlfn._xlws.FILTER(Balanço[Quantidade],(Balanço[Estoque]=Back!$E$3)*(Balanço[Material]=Back!F38418))))</f>
        <v/>
      </c>
    </row>
    <row r="38419" spans="2:7">
      <c r="B38419" s="32">
        <f>SUMIF(Balanço[Estoque],Back!A38419,Balanço[Quantidade])</f>
        <v>0</v>
      </c>
      <c r="G38419" s="32" t="str" cm="1">
        <f t="array" ref="G38419">IF(F38419="","",SUM(_xlfn._xlws.FILTER(Balanço[Quantidade],(Balanço[Estoque]=Back!$E$3)*(Balanço[Material]=Back!F38419))))</f>
        <v/>
      </c>
    </row>
    <row r="38420" spans="2:7">
      <c r="B38420" s="32">
        <f>SUMIF(Balanço[Estoque],Back!A38420,Balanço[Quantidade])</f>
        <v>0</v>
      </c>
      <c r="G38420" s="32" t="str" cm="1">
        <f t="array" ref="G38420">IF(F38420="","",SUM(_xlfn._xlws.FILTER(Balanço[Quantidade],(Balanço[Estoque]=Back!$E$3)*(Balanço[Material]=Back!F38420))))</f>
        <v/>
      </c>
    </row>
    <row r="38421" spans="2:7">
      <c r="B38421" s="32">
        <f>SUMIF(Balanço[Estoque],Back!A38421,Balanço[Quantidade])</f>
        <v>0</v>
      </c>
      <c r="G38421" s="32" t="str" cm="1">
        <f t="array" ref="G38421">IF(F38421="","",SUM(_xlfn._xlws.FILTER(Balanço[Quantidade],(Balanço[Estoque]=Back!$E$3)*(Balanço[Material]=Back!F38421))))</f>
        <v/>
      </c>
    </row>
    <row r="38422" spans="2:7">
      <c r="B38422" s="32">
        <f>SUMIF(Balanço[Estoque],Back!A38422,Balanço[Quantidade])</f>
        <v>0</v>
      </c>
      <c r="G38422" s="32" t="str" cm="1">
        <f t="array" ref="G38422">IF(F38422="","",SUM(_xlfn._xlws.FILTER(Balanço[Quantidade],(Balanço[Estoque]=Back!$E$3)*(Balanço[Material]=Back!F38422))))</f>
        <v/>
      </c>
    </row>
    <row r="38423" spans="2:7">
      <c r="B38423" s="32">
        <f>SUMIF(Balanço[Estoque],Back!A38423,Balanço[Quantidade])</f>
        <v>0</v>
      </c>
      <c r="G38423" s="32" t="str" cm="1">
        <f t="array" ref="G38423">IF(F38423="","",SUM(_xlfn._xlws.FILTER(Balanço[Quantidade],(Balanço[Estoque]=Back!$E$3)*(Balanço[Material]=Back!F38423))))</f>
        <v/>
      </c>
    </row>
    <row r="38424" spans="2:7">
      <c r="B38424" s="32">
        <f>SUMIF(Balanço[Estoque],Back!A38424,Balanço[Quantidade])</f>
        <v>0</v>
      </c>
      <c r="G38424" s="32" t="str" cm="1">
        <f t="array" ref="G38424">IF(F38424="","",SUM(_xlfn._xlws.FILTER(Balanço[Quantidade],(Balanço[Estoque]=Back!$E$3)*(Balanço[Material]=Back!F38424))))</f>
        <v/>
      </c>
    </row>
    <row r="38425" spans="2:7">
      <c r="B38425" s="32">
        <f>SUMIF(Balanço[Estoque],Back!A38425,Balanço[Quantidade])</f>
        <v>0</v>
      </c>
      <c r="G38425" s="32" t="str" cm="1">
        <f t="array" ref="G38425">IF(F38425="","",SUM(_xlfn._xlws.FILTER(Balanço[Quantidade],(Balanço[Estoque]=Back!$E$3)*(Balanço[Material]=Back!F38425))))</f>
        <v/>
      </c>
    </row>
    <row r="38426" spans="2:7">
      <c r="B38426" s="32">
        <f>SUMIF(Balanço[Estoque],Back!A38426,Balanço[Quantidade])</f>
        <v>0</v>
      </c>
      <c r="G38426" s="32" t="str" cm="1">
        <f t="array" ref="G38426">IF(F38426="","",SUM(_xlfn._xlws.FILTER(Balanço[Quantidade],(Balanço[Estoque]=Back!$E$3)*(Balanço[Material]=Back!F38426))))</f>
        <v/>
      </c>
    </row>
    <row r="38427" spans="2:7">
      <c r="B38427" s="32">
        <f>SUMIF(Balanço[Estoque],Back!A38427,Balanço[Quantidade])</f>
        <v>0</v>
      </c>
      <c r="G38427" s="32" t="str" cm="1">
        <f t="array" ref="G38427">IF(F38427="","",SUM(_xlfn._xlws.FILTER(Balanço[Quantidade],(Balanço[Estoque]=Back!$E$3)*(Balanço[Material]=Back!F38427))))</f>
        <v/>
      </c>
    </row>
    <row r="38428" spans="2:7">
      <c r="B38428" s="32">
        <f>SUMIF(Balanço[Estoque],Back!A38428,Balanço[Quantidade])</f>
        <v>0</v>
      </c>
      <c r="G38428" s="32" t="str" cm="1">
        <f t="array" ref="G38428">IF(F38428="","",SUM(_xlfn._xlws.FILTER(Balanço[Quantidade],(Balanço[Estoque]=Back!$E$3)*(Balanço[Material]=Back!F38428))))</f>
        <v/>
      </c>
    </row>
    <row r="38429" spans="2:7">
      <c r="B38429" s="32">
        <f>SUMIF(Balanço[Estoque],Back!A38429,Balanço[Quantidade])</f>
        <v>0</v>
      </c>
      <c r="G38429" s="32" t="str" cm="1">
        <f t="array" ref="G38429">IF(F38429="","",SUM(_xlfn._xlws.FILTER(Balanço[Quantidade],(Balanço[Estoque]=Back!$E$3)*(Balanço[Material]=Back!F38429))))</f>
        <v/>
      </c>
    </row>
    <row r="38430" spans="2:7">
      <c r="B38430" s="32">
        <f>SUMIF(Balanço[Estoque],Back!A38430,Balanço[Quantidade])</f>
        <v>0</v>
      </c>
      <c r="G38430" s="32" t="str" cm="1">
        <f t="array" ref="G38430">IF(F38430="","",SUM(_xlfn._xlws.FILTER(Balanço[Quantidade],(Balanço[Estoque]=Back!$E$3)*(Balanço[Material]=Back!F38430))))</f>
        <v/>
      </c>
    </row>
    <row r="38431" spans="2:7">
      <c r="B38431" s="32">
        <f>SUMIF(Balanço[Estoque],Back!A38431,Balanço[Quantidade])</f>
        <v>0</v>
      </c>
      <c r="G38431" s="32" t="str" cm="1">
        <f t="array" ref="G38431">IF(F38431="","",SUM(_xlfn._xlws.FILTER(Balanço[Quantidade],(Balanço[Estoque]=Back!$E$3)*(Balanço[Material]=Back!F38431))))</f>
        <v/>
      </c>
    </row>
    <row r="38432" spans="2:7">
      <c r="B38432" s="32">
        <f>SUMIF(Balanço[Estoque],Back!A38432,Balanço[Quantidade])</f>
        <v>0</v>
      </c>
      <c r="G38432" s="32" t="str" cm="1">
        <f t="array" ref="G38432">IF(F38432="","",SUM(_xlfn._xlws.FILTER(Balanço[Quantidade],(Balanço[Estoque]=Back!$E$3)*(Balanço[Material]=Back!F38432))))</f>
        <v/>
      </c>
    </row>
    <row r="38433" spans="2:7">
      <c r="B38433" s="32">
        <f>SUMIF(Balanço[Estoque],Back!A38433,Balanço[Quantidade])</f>
        <v>0</v>
      </c>
      <c r="G38433" s="32" t="str" cm="1">
        <f t="array" ref="G38433">IF(F38433="","",SUM(_xlfn._xlws.FILTER(Balanço[Quantidade],(Balanço[Estoque]=Back!$E$3)*(Balanço[Material]=Back!F38433))))</f>
        <v/>
      </c>
    </row>
    <row r="38434" spans="2:7">
      <c r="B38434" s="32">
        <f>SUMIF(Balanço[Estoque],Back!A38434,Balanço[Quantidade])</f>
        <v>0</v>
      </c>
      <c r="G38434" s="32" t="str" cm="1">
        <f t="array" ref="G38434">IF(F38434="","",SUM(_xlfn._xlws.FILTER(Balanço[Quantidade],(Balanço[Estoque]=Back!$E$3)*(Balanço[Material]=Back!F38434))))</f>
        <v/>
      </c>
    </row>
    <row r="38435" spans="2:7">
      <c r="B38435" s="32">
        <f>SUMIF(Balanço[Estoque],Back!A38435,Balanço[Quantidade])</f>
        <v>0</v>
      </c>
      <c r="G38435" s="32" t="str" cm="1">
        <f t="array" ref="G38435">IF(F38435="","",SUM(_xlfn._xlws.FILTER(Balanço[Quantidade],(Balanço[Estoque]=Back!$E$3)*(Balanço[Material]=Back!F38435))))</f>
        <v/>
      </c>
    </row>
    <row r="38436" spans="2:7">
      <c r="B38436" s="32">
        <f>SUMIF(Balanço[Estoque],Back!A38436,Balanço[Quantidade])</f>
        <v>0</v>
      </c>
      <c r="G38436" s="32" t="str" cm="1">
        <f t="array" ref="G38436">IF(F38436="","",SUM(_xlfn._xlws.FILTER(Balanço[Quantidade],(Balanço[Estoque]=Back!$E$3)*(Balanço[Material]=Back!F38436))))</f>
        <v/>
      </c>
    </row>
    <row r="38437" spans="2:7">
      <c r="B38437" s="32">
        <f>SUMIF(Balanço[Estoque],Back!A38437,Balanço[Quantidade])</f>
        <v>0</v>
      </c>
      <c r="G38437" s="32" t="str" cm="1">
        <f t="array" ref="G38437">IF(F38437="","",SUM(_xlfn._xlws.FILTER(Balanço[Quantidade],(Balanço[Estoque]=Back!$E$3)*(Balanço[Material]=Back!F38437))))</f>
        <v/>
      </c>
    </row>
    <row r="38438" spans="2:7">
      <c r="B38438" s="32">
        <f>SUMIF(Balanço[Estoque],Back!A38438,Balanço[Quantidade])</f>
        <v>0</v>
      </c>
      <c r="G38438" s="32" t="str" cm="1">
        <f t="array" ref="G38438">IF(F38438="","",SUM(_xlfn._xlws.FILTER(Balanço[Quantidade],(Balanço[Estoque]=Back!$E$3)*(Balanço[Material]=Back!F38438))))</f>
        <v/>
      </c>
    </row>
    <row r="38439" spans="2:7">
      <c r="B38439" s="32">
        <f>SUMIF(Balanço[Estoque],Back!A38439,Balanço[Quantidade])</f>
        <v>0</v>
      </c>
      <c r="G38439" s="32" t="str" cm="1">
        <f t="array" ref="G38439">IF(F38439="","",SUM(_xlfn._xlws.FILTER(Balanço[Quantidade],(Balanço[Estoque]=Back!$E$3)*(Balanço[Material]=Back!F38439))))</f>
        <v/>
      </c>
    </row>
    <row r="38440" spans="2:7">
      <c r="B38440" s="32">
        <f>SUMIF(Balanço[Estoque],Back!A38440,Balanço[Quantidade])</f>
        <v>0</v>
      </c>
      <c r="G38440" s="32" t="str" cm="1">
        <f t="array" ref="G38440">IF(F38440="","",SUM(_xlfn._xlws.FILTER(Balanço[Quantidade],(Balanço[Estoque]=Back!$E$3)*(Balanço[Material]=Back!F38440))))</f>
        <v/>
      </c>
    </row>
    <row r="38441" spans="2:7">
      <c r="B38441" s="32">
        <f>SUMIF(Balanço[Estoque],Back!A38441,Balanço[Quantidade])</f>
        <v>0</v>
      </c>
      <c r="G38441" s="32" t="str" cm="1">
        <f t="array" ref="G38441">IF(F38441="","",SUM(_xlfn._xlws.FILTER(Balanço[Quantidade],(Balanço[Estoque]=Back!$E$3)*(Balanço[Material]=Back!F38441))))</f>
        <v/>
      </c>
    </row>
    <row r="38442" spans="2:7">
      <c r="B38442" s="32">
        <f>SUMIF(Balanço[Estoque],Back!A38442,Balanço[Quantidade])</f>
        <v>0</v>
      </c>
      <c r="G38442" s="32" t="str" cm="1">
        <f t="array" ref="G38442">IF(F38442="","",SUM(_xlfn._xlws.FILTER(Balanço[Quantidade],(Balanço[Estoque]=Back!$E$3)*(Balanço[Material]=Back!F38442))))</f>
        <v/>
      </c>
    </row>
    <row r="38443" spans="2:7">
      <c r="B38443" s="32">
        <f>SUMIF(Balanço[Estoque],Back!A38443,Balanço[Quantidade])</f>
        <v>0</v>
      </c>
      <c r="G38443" s="32" t="str" cm="1">
        <f t="array" ref="G38443">IF(F38443="","",SUM(_xlfn._xlws.FILTER(Balanço[Quantidade],(Balanço[Estoque]=Back!$E$3)*(Balanço[Material]=Back!F38443))))</f>
        <v/>
      </c>
    </row>
    <row r="38444" spans="2:7">
      <c r="B38444" s="32">
        <f>SUMIF(Balanço[Estoque],Back!A38444,Balanço[Quantidade])</f>
        <v>0</v>
      </c>
      <c r="G38444" s="32" t="str" cm="1">
        <f t="array" ref="G38444">IF(F38444="","",SUM(_xlfn._xlws.FILTER(Balanço[Quantidade],(Balanço[Estoque]=Back!$E$3)*(Balanço[Material]=Back!F38444))))</f>
        <v/>
      </c>
    </row>
    <row r="38445" spans="2:7">
      <c r="B38445" s="32">
        <f>SUMIF(Balanço[Estoque],Back!A38445,Balanço[Quantidade])</f>
        <v>0</v>
      </c>
      <c r="G38445" s="32" t="str" cm="1">
        <f t="array" ref="G38445">IF(F38445="","",SUM(_xlfn._xlws.FILTER(Balanço[Quantidade],(Balanço[Estoque]=Back!$E$3)*(Balanço[Material]=Back!F38445))))</f>
        <v/>
      </c>
    </row>
    <row r="38446" spans="2:7">
      <c r="B38446" s="32">
        <f>SUMIF(Balanço[Estoque],Back!A38446,Balanço[Quantidade])</f>
        <v>0</v>
      </c>
      <c r="G38446" s="32" t="str" cm="1">
        <f t="array" ref="G38446">IF(F38446="","",SUM(_xlfn._xlws.FILTER(Balanço[Quantidade],(Balanço[Estoque]=Back!$E$3)*(Balanço[Material]=Back!F38446))))</f>
        <v/>
      </c>
    </row>
    <row r="38447" spans="2:7">
      <c r="B38447" s="32">
        <f>SUMIF(Balanço[Estoque],Back!A38447,Balanço[Quantidade])</f>
        <v>0</v>
      </c>
      <c r="G38447" s="32" t="str" cm="1">
        <f t="array" ref="G38447">IF(F38447="","",SUM(_xlfn._xlws.FILTER(Balanço[Quantidade],(Balanço[Estoque]=Back!$E$3)*(Balanço[Material]=Back!F38447))))</f>
        <v/>
      </c>
    </row>
    <row r="38448" spans="2:7">
      <c r="B38448" s="32">
        <f>SUMIF(Balanço[Estoque],Back!A38448,Balanço[Quantidade])</f>
        <v>0</v>
      </c>
      <c r="G38448" s="32" t="str" cm="1">
        <f t="array" ref="G38448">IF(F38448="","",SUM(_xlfn._xlws.FILTER(Balanço[Quantidade],(Balanço[Estoque]=Back!$E$3)*(Balanço[Material]=Back!F38448))))</f>
        <v/>
      </c>
    </row>
    <row r="38449" spans="2:7">
      <c r="B38449" s="32">
        <f>SUMIF(Balanço[Estoque],Back!A38449,Balanço[Quantidade])</f>
        <v>0</v>
      </c>
      <c r="G38449" s="32" t="str" cm="1">
        <f t="array" ref="G38449">IF(F38449="","",SUM(_xlfn._xlws.FILTER(Balanço[Quantidade],(Balanço[Estoque]=Back!$E$3)*(Balanço[Material]=Back!F38449))))</f>
        <v/>
      </c>
    </row>
    <row r="38450" spans="2:7">
      <c r="B38450" s="32">
        <f>SUMIF(Balanço[Estoque],Back!A38450,Balanço[Quantidade])</f>
        <v>0</v>
      </c>
      <c r="G38450" s="32" t="str" cm="1">
        <f t="array" ref="G38450">IF(F38450="","",SUM(_xlfn._xlws.FILTER(Balanço[Quantidade],(Balanço[Estoque]=Back!$E$3)*(Balanço[Material]=Back!F38450))))</f>
        <v/>
      </c>
    </row>
    <row r="38451" spans="2:7">
      <c r="B38451" s="32">
        <f>SUMIF(Balanço[Estoque],Back!A38451,Balanço[Quantidade])</f>
        <v>0</v>
      </c>
      <c r="G38451" s="32" t="str" cm="1">
        <f t="array" ref="G38451">IF(F38451="","",SUM(_xlfn._xlws.FILTER(Balanço[Quantidade],(Balanço[Estoque]=Back!$E$3)*(Balanço[Material]=Back!F38451))))</f>
        <v/>
      </c>
    </row>
    <row r="38452" spans="2:7">
      <c r="B38452" s="32">
        <f>SUMIF(Balanço[Estoque],Back!A38452,Balanço[Quantidade])</f>
        <v>0</v>
      </c>
      <c r="G38452" s="32" t="str" cm="1">
        <f t="array" ref="G38452">IF(F38452="","",SUM(_xlfn._xlws.FILTER(Balanço[Quantidade],(Balanço[Estoque]=Back!$E$3)*(Balanço[Material]=Back!F38452))))</f>
        <v/>
      </c>
    </row>
    <row r="38453" spans="2:7">
      <c r="B38453" s="32">
        <f>SUMIF(Balanço[Estoque],Back!A38453,Balanço[Quantidade])</f>
        <v>0</v>
      </c>
      <c r="G38453" s="32" t="str" cm="1">
        <f t="array" ref="G38453">IF(F38453="","",SUM(_xlfn._xlws.FILTER(Balanço[Quantidade],(Balanço[Estoque]=Back!$E$3)*(Balanço[Material]=Back!F38453))))</f>
        <v/>
      </c>
    </row>
    <row r="38454" spans="2:7">
      <c r="B38454" s="32">
        <f>SUMIF(Balanço[Estoque],Back!A38454,Balanço[Quantidade])</f>
        <v>0</v>
      </c>
      <c r="G38454" s="32" t="str" cm="1">
        <f t="array" ref="G38454">IF(F38454="","",SUM(_xlfn._xlws.FILTER(Balanço[Quantidade],(Balanço[Estoque]=Back!$E$3)*(Balanço[Material]=Back!F38454))))</f>
        <v/>
      </c>
    </row>
    <row r="38455" spans="2:7">
      <c r="B38455" s="32">
        <f>SUMIF(Balanço[Estoque],Back!A38455,Balanço[Quantidade])</f>
        <v>0</v>
      </c>
      <c r="G38455" s="32" t="str" cm="1">
        <f t="array" ref="G38455">IF(F38455="","",SUM(_xlfn._xlws.FILTER(Balanço[Quantidade],(Balanço[Estoque]=Back!$E$3)*(Balanço[Material]=Back!F38455))))</f>
        <v/>
      </c>
    </row>
    <row r="38456" spans="2:7">
      <c r="B38456" s="32">
        <f>SUMIF(Balanço[Estoque],Back!A38456,Balanço[Quantidade])</f>
        <v>0</v>
      </c>
      <c r="G38456" s="32" t="str" cm="1">
        <f t="array" ref="G38456">IF(F38456="","",SUM(_xlfn._xlws.FILTER(Balanço[Quantidade],(Balanço[Estoque]=Back!$E$3)*(Balanço[Material]=Back!F38456))))</f>
        <v/>
      </c>
    </row>
    <row r="38457" spans="2:7">
      <c r="B38457" s="32">
        <f>SUMIF(Balanço[Estoque],Back!A38457,Balanço[Quantidade])</f>
        <v>0</v>
      </c>
      <c r="G38457" s="32" t="str" cm="1">
        <f t="array" ref="G38457">IF(F38457="","",SUM(_xlfn._xlws.FILTER(Balanço[Quantidade],(Balanço[Estoque]=Back!$E$3)*(Balanço[Material]=Back!F38457))))</f>
        <v/>
      </c>
    </row>
    <row r="38458" spans="2:7">
      <c r="B38458" s="32">
        <f>SUMIF(Balanço[Estoque],Back!A38458,Balanço[Quantidade])</f>
        <v>0</v>
      </c>
      <c r="G38458" s="32" t="str" cm="1">
        <f t="array" ref="G38458">IF(F38458="","",SUM(_xlfn._xlws.FILTER(Balanço[Quantidade],(Balanço[Estoque]=Back!$E$3)*(Balanço[Material]=Back!F38458))))</f>
        <v/>
      </c>
    </row>
    <row r="38459" spans="2:7">
      <c r="B38459" s="32">
        <f>SUMIF(Balanço[Estoque],Back!A38459,Balanço[Quantidade])</f>
        <v>0</v>
      </c>
      <c r="G38459" s="32" t="str" cm="1">
        <f t="array" ref="G38459">IF(F38459="","",SUM(_xlfn._xlws.FILTER(Balanço[Quantidade],(Balanço[Estoque]=Back!$E$3)*(Balanço[Material]=Back!F38459))))</f>
        <v/>
      </c>
    </row>
    <row r="38460" spans="2:7">
      <c r="B38460" s="32">
        <f>SUMIF(Balanço[Estoque],Back!A38460,Balanço[Quantidade])</f>
        <v>0</v>
      </c>
      <c r="G38460" s="32" t="str" cm="1">
        <f t="array" ref="G38460">IF(F38460="","",SUM(_xlfn._xlws.FILTER(Balanço[Quantidade],(Balanço[Estoque]=Back!$E$3)*(Balanço[Material]=Back!F38460))))</f>
        <v/>
      </c>
    </row>
    <row r="38461" spans="2:7">
      <c r="B38461" s="32">
        <f>SUMIF(Balanço[Estoque],Back!A38461,Balanço[Quantidade])</f>
        <v>0</v>
      </c>
      <c r="G38461" s="32" t="str" cm="1">
        <f t="array" ref="G38461">IF(F38461="","",SUM(_xlfn._xlws.FILTER(Balanço[Quantidade],(Balanço[Estoque]=Back!$E$3)*(Balanço[Material]=Back!F38461))))</f>
        <v/>
      </c>
    </row>
    <row r="38462" spans="2:7">
      <c r="B38462" s="32">
        <f>SUMIF(Balanço[Estoque],Back!A38462,Balanço[Quantidade])</f>
        <v>0</v>
      </c>
      <c r="G38462" s="32" t="str" cm="1">
        <f t="array" ref="G38462">IF(F38462="","",SUM(_xlfn._xlws.FILTER(Balanço[Quantidade],(Balanço[Estoque]=Back!$E$3)*(Balanço[Material]=Back!F38462))))</f>
        <v/>
      </c>
    </row>
    <row r="38463" spans="2:7">
      <c r="B38463" s="32">
        <f>SUMIF(Balanço[Estoque],Back!A38463,Balanço[Quantidade])</f>
        <v>0</v>
      </c>
      <c r="G38463" s="32" t="str" cm="1">
        <f t="array" ref="G38463">IF(F38463="","",SUM(_xlfn._xlws.FILTER(Balanço[Quantidade],(Balanço[Estoque]=Back!$E$3)*(Balanço[Material]=Back!F38463))))</f>
        <v/>
      </c>
    </row>
    <row r="38464" spans="2:7">
      <c r="B38464" s="32">
        <f>SUMIF(Balanço[Estoque],Back!A38464,Balanço[Quantidade])</f>
        <v>0</v>
      </c>
      <c r="G38464" s="32" t="str" cm="1">
        <f t="array" ref="G38464">IF(F38464="","",SUM(_xlfn._xlws.FILTER(Balanço[Quantidade],(Balanço[Estoque]=Back!$E$3)*(Balanço[Material]=Back!F38464))))</f>
        <v/>
      </c>
    </row>
    <row r="38465" spans="2:7">
      <c r="B38465" s="32">
        <f>SUMIF(Balanço[Estoque],Back!A38465,Balanço[Quantidade])</f>
        <v>0</v>
      </c>
      <c r="G38465" s="32" t="str" cm="1">
        <f t="array" ref="G38465">IF(F38465="","",SUM(_xlfn._xlws.FILTER(Balanço[Quantidade],(Balanço[Estoque]=Back!$E$3)*(Balanço[Material]=Back!F38465))))</f>
        <v/>
      </c>
    </row>
    <row r="38466" spans="2:7">
      <c r="B38466" s="32">
        <f>SUMIF(Balanço[Estoque],Back!A38466,Balanço[Quantidade])</f>
        <v>0</v>
      </c>
      <c r="G38466" s="32" t="str" cm="1">
        <f t="array" ref="G38466">IF(F38466="","",SUM(_xlfn._xlws.FILTER(Balanço[Quantidade],(Balanço[Estoque]=Back!$E$3)*(Balanço[Material]=Back!F38466))))</f>
        <v/>
      </c>
    </row>
    <row r="38467" spans="2:7">
      <c r="B38467" s="32">
        <f>SUMIF(Balanço[Estoque],Back!A38467,Balanço[Quantidade])</f>
        <v>0</v>
      </c>
      <c r="G38467" s="32" t="str" cm="1">
        <f t="array" ref="G38467">IF(F38467="","",SUM(_xlfn._xlws.FILTER(Balanço[Quantidade],(Balanço[Estoque]=Back!$E$3)*(Balanço[Material]=Back!F38467))))</f>
        <v/>
      </c>
    </row>
    <row r="38468" spans="2:7">
      <c r="B38468" s="32">
        <f>SUMIF(Balanço[Estoque],Back!A38468,Balanço[Quantidade])</f>
        <v>0</v>
      </c>
      <c r="G38468" s="32" t="str" cm="1">
        <f t="array" ref="G38468">IF(F38468="","",SUM(_xlfn._xlws.FILTER(Balanço[Quantidade],(Balanço[Estoque]=Back!$E$3)*(Balanço[Material]=Back!F38468))))</f>
        <v/>
      </c>
    </row>
    <row r="38469" spans="2:7">
      <c r="B38469" s="32">
        <f>SUMIF(Balanço[Estoque],Back!A38469,Balanço[Quantidade])</f>
        <v>0</v>
      </c>
      <c r="G38469" s="32" t="str" cm="1">
        <f t="array" ref="G38469">IF(F38469="","",SUM(_xlfn._xlws.FILTER(Balanço[Quantidade],(Balanço[Estoque]=Back!$E$3)*(Balanço[Material]=Back!F38469))))</f>
        <v/>
      </c>
    </row>
    <row r="38470" spans="2:7">
      <c r="B38470" s="32">
        <f>SUMIF(Balanço[Estoque],Back!A38470,Balanço[Quantidade])</f>
        <v>0</v>
      </c>
      <c r="G38470" s="32" t="str" cm="1">
        <f t="array" ref="G38470">IF(F38470="","",SUM(_xlfn._xlws.FILTER(Balanço[Quantidade],(Balanço[Estoque]=Back!$E$3)*(Balanço[Material]=Back!F38470))))</f>
        <v/>
      </c>
    </row>
    <row r="38471" spans="2:7">
      <c r="B38471" s="32">
        <f>SUMIF(Balanço[Estoque],Back!A38471,Balanço[Quantidade])</f>
        <v>0</v>
      </c>
      <c r="G38471" s="32" t="str" cm="1">
        <f t="array" ref="G38471">IF(F38471="","",SUM(_xlfn._xlws.FILTER(Balanço[Quantidade],(Balanço[Estoque]=Back!$E$3)*(Balanço[Material]=Back!F38471))))</f>
        <v/>
      </c>
    </row>
    <row r="38472" spans="2:7">
      <c r="B38472" s="32">
        <f>SUMIF(Balanço[Estoque],Back!A38472,Balanço[Quantidade])</f>
        <v>0</v>
      </c>
      <c r="G38472" s="32" t="str" cm="1">
        <f t="array" ref="G38472">IF(F38472="","",SUM(_xlfn._xlws.FILTER(Balanço[Quantidade],(Balanço[Estoque]=Back!$E$3)*(Balanço[Material]=Back!F38472))))</f>
        <v/>
      </c>
    </row>
    <row r="38473" spans="2:7">
      <c r="B38473" s="32">
        <f>SUMIF(Balanço[Estoque],Back!A38473,Balanço[Quantidade])</f>
        <v>0</v>
      </c>
      <c r="G38473" s="32" t="str" cm="1">
        <f t="array" ref="G38473">IF(F38473="","",SUM(_xlfn._xlws.FILTER(Balanço[Quantidade],(Balanço[Estoque]=Back!$E$3)*(Balanço[Material]=Back!F38473))))</f>
        <v/>
      </c>
    </row>
    <row r="38474" spans="2:7">
      <c r="B38474" s="32">
        <f>SUMIF(Balanço[Estoque],Back!A38474,Balanço[Quantidade])</f>
        <v>0</v>
      </c>
      <c r="G38474" s="32" t="str" cm="1">
        <f t="array" ref="G38474">IF(F38474="","",SUM(_xlfn._xlws.FILTER(Balanço[Quantidade],(Balanço[Estoque]=Back!$E$3)*(Balanço[Material]=Back!F38474))))</f>
        <v/>
      </c>
    </row>
    <row r="38475" spans="2:7">
      <c r="B38475" s="32">
        <f>SUMIF(Balanço[Estoque],Back!A38475,Balanço[Quantidade])</f>
        <v>0</v>
      </c>
      <c r="G38475" s="32" t="str" cm="1">
        <f t="array" ref="G38475">IF(F38475="","",SUM(_xlfn._xlws.FILTER(Balanço[Quantidade],(Balanço[Estoque]=Back!$E$3)*(Balanço[Material]=Back!F38475))))</f>
        <v/>
      </c>
    </row>
    <row r="38476" spans="2:7">
      <c r="B38476" s="32">
        <f>SUMIF(Balanço[Estoque],Back!A38476,Balanço[Quantidade])</f>
        <v>0</v>
      </c>
      <c r="G38476" s="32" t="str" cm="1">
        <f t="array" ref="G38476">IF(F38476="","",SUM(_xlfn._xlws.FILTER(Balanço[Quantidade],(Balanço[Estoque]=Back!$E$3)*(Balanço[Material]=Back!F38476))))</f>
        <v/>
      </c>
    </row>
    <row r="38477" spans="2:7">
      <c r="B38477" s="32">
        <f>SUMIF(Balanço[Estoque],Back!A38477,Balanço[Quantidade])</f>
        <v>0</v>
      </c>
      <c r="G38477" s="32" t="str" cm="1">
        <f t="array" ref="G38477">IF(F38477="","",SUM(_xlfn._xlws.FILTER(Balanço[Quantidade],(Balanço[Estoque]=Back!$E$3)*(Balanço[Material]=Back!F38477))))</f>
        <v/>
      </c>
    </row>
    <row r="38478" spans="2:7">
      <c r="B38478" s="32">
        <f>SUMIF(Balanço[Estoque],Back!A38478,Balanço[Quantidade])</f>
        <v>0</v>
      </c>
      <c r="G38478" s="32" t="str" cm="1">
        <f t="array" ref="G38478">IF(F38478="","",SUM(_xlfn._xlws.FILTER(Balanço[Quantidade],(Balanço[Estoque]=Back!$E$3)*(Balanço[Material]=Back!F38478))))</f>
        <v/>
      </c>
    </row>
    <row r="38479" spans="2:7">
      <c r="B38479" s="32">
        <f>SUMIF(Balanço[Estoque],Back!A38479,Balanço[Quantidade])</f>
        <v>0</v>
      </c>
      <c r="G38479" s="32" t="str" cm="1">
        <f t="array" ref="G38479">IF(F38479="","",SUM(_xlfn._xlws.FILTER(Balanço[Quantidade],(Balanço[Estoque]=Back!$E$3)*(Balanço[Material]=Back!F38479))))</f>
        <v/>
      </c>
    </row>
    <row r="38480" spans="2:7">
      <c r="B38480" s="32">
        <f>SUMIF(Balanço[Estoque],Back!A38480,Balanço[Quantidade])</f>
        <v>0</v>
      </c>
      <c r="G38480" s="32" t="str" cm="1">
        <f t="array" ref="G38480">IF(F38480="","",SUM(_xlfn._xlws.FILTER(Balanço[Quantidade],(Balanço[Estoque]=Back!$E$3)*(Balanço[Material]=Back!F38480))))</f>
        <v/>
      </c>
    </row>
    <row r="38481" spans="2:7">
      <c r="B38481" s="32">
        <f>SUMIF(Balanço[Estoque],Back!A38481,Balanço[Quantidade])</f>
        <v>0</v>
      </c>
      <c r="G38481" s="32" t="str" cm="1">
        <f t="array" ref="G38481">IF(F38481="","",SUM(_xlfn._xlws.FILTER(Balanço[Quantidade],(Balanço[Estoque]=Back!$E$3)*(Balanço[Material]=Back!F38481))))</f>
        <v/>
      </c>
    </row>
    <row r="38482" spans="2:7">
      <c r="B38482" s="32">
        <f>SUMIF(Balanço[Estoque],Back!A38482,Balanço[Quantidade])</f>
        <v>0</v>
      </c>
      <c r="G38482" s="32" t="str" cm="1">
        <f t="array" ref="G38482">IF(F38482="","",SUM(_xlfn._xlws.FILTER(Balanço[Quantidade],(Balanço[Estoque]=Back!$E$3)*(Balanço[Material]=Back!F38482))))</f>
        <v/>
      </c>
    </row>
    <row r="38483" spans="2:7">
      <c r="B38483" s="32">
        <f>SUMIF(Balanço[Estoque],Back!A38483,Balanço[Quantidade])</f>
        <v>0</v>
      </c>
      <c r="G38483" s="32" t="str" cm="1">
        <f t="array" ref="G38483">IF(F38483="","",SUM(_xlfn._xlws.FILTER(Balanço[Quantidade],(Balanço[Estoque]=Back!$E$3)*(Balanço[Material]=Back!F38483))))</f>
        <v/>
      </c>
    </row>
    <row r="38484" spans="2:7">
      <c r="B38484" s="32">
        <f>SUMIF(Balanço[Estoque],Back!A38484,Balanço[Quantidade])</f>
        <v>0</v>
      </c>
      <c r="G38484" s="32" t="str" cm="1">
        <f t="array" ref="G38484">IF(F38484="","",SUM(_xlfn._xlws.FILTER(Balanço[Quantidade],(Balanço[Estoque]=Back!$E$3)*(Balanço[Material]=Back!F38484))))</f>
        <v/>
      </c>
    </row>
    <row r="38485" spans="2:7">
      <c r="B38485" s="32">
        <f>SUMIF(Balanço[Estoque],Back!A38485,Balanço[Quantidade])</f>
        <v>0</v>
      </c>
      <c r="G38485" s="32" t="str" cm="1">
        <f t="array" ref="G38485">IF(F38485="","",SUM(_xlfn._xlws.FILTER(Balanço[Quantidade],(Balanço[Estoque]=Back!$E$3)*(Balanço[Material]=Back!F38485))))</f>
        <v/>
      </c>
    </row>
    <row r="38486" spans="2:7">
      <c r="B38486" s="32">
        <f>SUMIF(Balanço[Estoque],Back!A38486,Balanço[Quantidade])</f>
        <v>0</v>
      </c>
      <c r="G38486" s="32" t="str" cm="1">
        <f t="array" ref="G38486">IF(F38486="","",SUM(_xlfn._xlws.FILTER(Balanço[Quantidade],(Balanço[Estoque]=Back!$E$3)*(Balanço[Material]=Back!F38486))))</f>
        <v/>
      </c>
    </row>
    <row r="38487" spans="2:7">
      <c r="B38487" s="32">
        <f>SUMIF(Balanço[Estoque],Back!A38487,Balanço[Quantidade])</f>
        <v>0</v>
      </c>
      <c r="G38487" s="32" t="str" cm="1">
        <f t="array" ref="G38487">IF(F38487="","",SUM(_xlfn._xlws.FILTER(Balanço[Quantidade],(Balanço[Estoque]=Back!$E$3)*(Balanço[Material]=Back!F38487))))</f>
        <v/>
      </c>
    </row>
    <row r="38488" spans="2:7">
      <c r="B38488" s="32">
        <f>SUMIF(Balanço[Estoque],Back!A38488,Balanço[Quantidade])</f>
        <v>0</v>
      </c>
      <c r="G38488" s="32" t="str" cm="1">
        <f t="array" ref="G38488">IF(F38488="","",SUM(_xlfn._xlws.FILTER(Balanço[Quantidade],(Balanço[Estoque]=Back!$E$3)*(Balanço[Material]=Back!F38488))))</f>
        <v/>
      </c>
    </row>
    <row r="38489" spans="2:7">
      <c r="B38489" s="32">
        <f>SUMIF(Balanço[Estoque],Back!A38489,Balanço[Quantidade])</f>
        <v>0</v>
      </c>
      <c r="G38489" s="32" t="str" cm="1">
        <f t="array" ref="G38489">IF(F38489="","",SUM(_xlfn._xlws.FILTER(Balanço[Quantidade],(Balanço[Estoque]=Back!$E$3)*(Balanço[Material]=Back!F38489))))</f>
        <v/>
      </c>
    </row>
    <row r="38490" spans="2:7">
      <c r="B38490" s="32">
        <f>SUMIF(Balanço[Estoque],Back!A38490,Balanço[Quantidade])</f>
        <v>0</v>
      </c>
      <c r="G38490" s="32" t="str" cm="1">
        <f t="array" ref="G38490">IF(F38490="","",SUM(_xlfn._xlws.FILTER(Balanço[Quantidade],(Balanço[Estoque]=Back!$E$3)*(Balanço[Material]=Back!F38490))))</f>
        <v/>
      </c>
    </row>
    <row r="38491" spans="2:7">
      <c r="B38491" s="32">
        <f>SUMIF(Balanço[Estoque],Back!A38491,Balanço[Quantidade])</f>
        <v>0</v>
      </c>
      <c r="G38491" s="32" t="str" cm="1">
        <f t="array" ref="G38491">IF(F38491="","",SUM(_xlfn._xlws.FILTER(Balanço[Quantidade],(Balanço[Estoque]=Back!$E$3)*(Balanço[Material]=Back!F38491))))</f>
        <v/>
      </c>
    </row>
    <row r="38492" spans="2:7">
      <c r="B38492" s="32">
        <f>SUMIF(Balanço[Estoque],Back!A38492,Balanço[Quantidade])</f>
        <v>0</v>
      </c>
      <c r="G38492" s="32" t="str" cm="1">
        <f t="array" ref="G38492">IF(F38492="","",SUM(_xlfn._xlws.FILTER(Balanço[Quantidade],(Balanço[Estoque]=Back!$E$3)*(Balanço[Material]=Back!F38492))))</f>
        <v/>
      </c>
    </row>
    <row r="38493" spans="2:7">
      <c r="B38493" s="32">
        <f>SUMIF(Balanço[Estoque],Back!A38493,Balanço[Quantidade])</f>
        <v>0</v>
      </c>
      <c r="G38493" s="32" t="str" cm="1">
        <f t="array" ref="G38493">IF(F38493="","",SUM(_xlfn._xlws.FILTER(Balanço[Quantidade],(Balanço[Estoque]=Back!$E$3)*(Balanço[Material]=Back!F38493))))</f>
        <v/>
      </c>
    </row>
    <row r="38494" spans="2:7">
      <c r="B38494" s="32">
        <f>SUMIF(Balanço[Estoque],Back!A38494,Balanço[Quantidade])</f>
        <v>0</v>
      </c>
      <c r="G38494" s="32" t="str" cm="1">
        <f t="array" ref="G38494">IF(F38494="","",SUM(_xlfn._xlws.FILTER(Balanço[Quantidade],(Balanço[Estoque]=Back!$E$3)*(Balanço[Material]=Back!F38494))))</f>
        <v/>
      </c>
    </row>
    <row r="38495" spans="2:7">
      <c r="B38495" s="32">
        <f>SUMIF(Balanço[Estoque],Back!A38495,Balanço[Quantidade])</f>
        <v>0</v>
      </c>
      <c r="G38495" s="32" t="str" cm="1">
        <f t="array" ref="G38495">IF(F38495="","",SUM(_xlfn._xlws.FILTER(Balanço[Quantidade],(Balanço[Estoque]=Back!$E$3)*(Balanço[Material]=Back!F38495))))</f>
        <v/>
      </c>
    </row>
    <row r="38496" spans="2:7">
      <c r="B38496" s="32">
        <f>SUMIF(Balanço[Estoque],Back!A38496,Balanço[Quantidade])</f>
        <v>0</v>
      </c>
      <c r="G38496" s="32" t="str" cm="1">
        <f t="array" ref="G38496">IF(F38496="","",SUM(_xlfn._xlws.FILTER(Balanço[Quantidade],(Balanço[Estoque]=Back!$E$3)*(Balanço[Material]=Back!F38496))))</f>
        <v/>
      </c>
    </row>
    <row r="38497" spans="2:7">
      <c r="B38497" s="32">
        <f>SUMIF(Balanço[Estoque],Back!A38497,Balanço[Quantidade])</f>
        <v>0</v>
      </c>
      <c r="G38497" s="32" t="str" cm="1">
        <f t="array" ref="G38497">IF(F38497="","",SUM(_xlfn._xlws.FILTER(Balanço[Quantidade],(Balanço[Estoque]=Back!$E$3)*(Balanço[Material]=Back!F38497))))</f>
        <v/>
      </c>
    </row>
    <row r="38498" spans="2:7">
      <c r="B38498" s="32">
        <f>SUMIF(Balanço[Estoque],Back!A38498,Balanço[Quantidade])</f>
        <v>0</v>
      </c>
      <c r="G38498" s="32" t="str" cm="1">
        <f t="array" ref="G38498">IF(F38498="","",SUM(_xlfn._xlws.FILTER(Balanço[Quantidade],(Balanço[Estoque]=Back!$E$3)*(Balanço[Material]=Back!F38498))))</f>
        <v/>
      </c>
    </row>
    <row r="38499" spans="2:7">
      <c r="B38499" s="32">
        <f>SUMIF(Balanço[Estoque],Back!A38499,Balanço[Quantidade])</f>
        <v>0</v>
      </c>
      <c r="G38499" s="32" t="str" cm="1">
        <f t="array" ref="G38499">IF(F38499="","",SUM(_xlfn._xlws.FILTER(Balanço[Quantidade],(Balanço[Estoque]=Back!$E$3)*(Balanço[Material]=Back!F38499))))</f>
        <v/>
      </c>
    </row>
    <row r="38500" spans="2:7">
      <c r="B38500" s="32">
        <f>SUMIF(Balanço[Estoque],Back!A38500,Balanço[Quantidade])</f>
        <v>0</v>
      </c>
      <c r="G38500" s="32" t="str" cm="1">
        <f t="array" ref="G38500">IF(F38500="","",SUM(_xlfn._xlws.FILTER(Balanço[Quantidade],(Balanço[Estoque]=Back!$E$3)*(Balanço[Material]=Back!F38500))))</f>
        <v/>
      </c>
    </row>
    <row r="38501" spans="2:7">
      <c r="B38501" s="32">
        <f>SUMIF(Balanço[Estoque],Back!A38501,Balanço[Quantidade])</f>
        <v>0</v>
      </c>
      <c r="G38501" s="32" t="str" cm="1">
        <f t="array" ref="G38501">IF(F38501="","",SUM(_xlfn._xlws.FILTER(Balanço[Quantidade],(Balanço[Estoque]=Back!$E$3)*(Balanço[Material]=Back!F38501))))</f>
        <v/>
      </c>
    </row>
    <row r="38502" spans="2:7">
      <c r="B38502" s="32">
        <f>SUMIF(Balanço[Estoque],Back!A38502,Balanço[Quantidade])</f>
        <v>0</v>
      </c>
      <c r="G38502" s="32" t="str" cm="1">
        <f t="array" ref="G38502">IF(F38502="","",SUM(_xlfn._xlws.FILTER(Balanço[Quantidade],(Balanço[Estoque]=Back!$E$3)*(Balanço[Material]=Back!F38502))))</f>
        <v/>
      </c>
    </row>
    <row r="38503" spans="2:7">
      <c r="B38503" s="32">
        <f>SUMIF(Balanço[Estoque],Back!A38503,Balanço[Quantidade])</f>
        <v>0</v>
      </c>
      <c r="G38503" s="32" t="str" cm="1">
        <f t="array" ref="G38503">IF(F38503="","",SUM(_xlfn._xlws.FILTER(Balanço[Quantidade],(Balanço[Estoque]=Back!$E$3)*(Balanço[Material]=Back!F38503))))</f>
        <v/>
      </c>
    </row>
    <row r="38504" spans="2:7">
      <c r="B38504" s="32">
        <f>SUMIF(Balanço[Estoque],Back!A38504,Balanço[Quantidade])</f>
        <v>0</v>
      </c>
      <c r="G38504" s="32" t="str" cm="1">
        <f t="array" ref="G38504">IF(F38504="","",SUM(_xlfn._xlws.FILTER(Balanço[Quantidade],(Balanço[Estoque]=Back!$E$3)*(Balanço[Material]=Back!F38504))))</f>
        <v/>
      </c>
    </row>
    <row r="38505" spans="2:7">
      <c r="B38505" s="32">
        <f>SUMIF(Balanço[Estoque],Back!A38505,Balanço[Quantidade])</f>
        <v>0</v>
      </c>
      <c r="G38505" s="32" t="str" cm="1">
        <f t="array" ref="G38505">IF(F38505="","",SUM(_xlfn._xlws.FILTER(Balanço[Quantidade],(Balanço[Estoque]=Back!$E$3)*(Balanço[Material]=Back!F38505))))</f>
        <v/>
      </c>
    </row>
    <row r="38506" spans="2:7">
      <c r="B38506" s="32">
        <f>SUMIF(Balanço[Estoque],Back!A38506,Balanço[Quantidade])</f>
        <v>0</v>
      </c>
      <c r="G38506" s="32" t="str" cm="1">
        <f t="array" ref="G38506">IF(F38506="","",SUM(_xlfn._xlws.FILTER(Balanço[Quantidade],(Balanço[Estoque]=Back!$E$3)*(Balanço[Material]=Back!F38506))))</f>
        <v/>
      </c>
    </row>
    <row r="38507" spans="2:7">
      <c r="B38507" s="32">
        <f>SUMIF(Balanço[Estoque],Back!A38507,Balanço[Quantidade])</f>
        <v>0</v>
      </c>
      <c r="G38507" s="32" t="str" cm="1">
        <f t="array" ref="G38507">IF(F38507="","",SUM(_xlfn._xlws.FILTER(Balanço[Quantidade],(Balanço[Estoque]=Back!$E$3)*(Balanço[Material]=Back!F38507))))</f>
        <v/>
      </c>
    </row>
    <row r="38508" spans="2:7">
      <c r="B38508" s="32">
        <f>SUMIF(Balanço[Estoque],Back!A38508,Balanço[Quantidade])</f>
        <v>0</v>
      </c>
      <c r="G38508" s="32" t="str" cm="1">
        <f t="array" ref="G38508">IF(F38508="","",SUM(_xlfn._xlws.FILTER(Balanço[Quantidade],(Balanço[Estoque]=Back!$E$3)*(Balanço[Material]=Back!F38508))))</f>
        <v/>
      </c>
    </row>
    <row r="38509" spans="2:7">
      <c r="B38509" s="32">
        <f>SUMIF(Balanço[Estoque],Back!A38509,Balanço[Quantidade])</f>
        <v>0</v>
      </c>
      <c r="G38509" s="32" t="str" cm="1">
        <f t="array" ref="G38509">IF(F38509="","",SUM(_xlfn._xlws.FILTER(Balanço[Quantidade],(Balanço[Estoque]=Back!$E$3)*(Balanço[Material]=Back!F38509))))</f>
        <v/>
      </c>
    </row>
    <row r="38510" spans="2:7">
      <c r="B38510" s="32">
        <f>SUMIF(Balanço[Estoque],Back!A38510,Balanço[Quantidade])</f>
        <v>0</v>
      </c>
      <c r="G38510" s="32" t="str" cm="1">
        <f t="array" ref="G38510">IF(F38510="","",SUM(_xlfn._xlws.FILTER(Balanço[Quantidade],(Balanço[Estoque]=Back!$E$3)*(Balanço[Material]=Back!F38510))))</f>
        <v/>
      </c>
    </row>
    <row r="38511" spans="2:7">
      <c r="B38511" s="32">
        <f>SUMIF(Balanço[Estoque],Back!A38511,Balanço[Quantidade])</f>
        <v>0</v>
      </c>
      <c r="G38511" s="32" t="str" cm="1">
        <f t="array" ref="G38511">IF(F38511="","",SUM(_xlfn._xlws.FILTER(Balanço[Quantidade],(Balanço[Estoque]=Back!$E$3)*(Balanço[Material]=Back!F38511))))</f>
        <v/>
      </c>
    </row>
    <row r="38512" spans="2:7">
      <c r="B38512" s="32">
        <f>SUMIF(Balanço[Estoque],Back!A38512,Balanço[Quantidade])</f>
        <v>0</v>
      </c>
      <c r="G38512" s="32" t="str" cm="1">
        <f t="array" ref="G38512">IF(F38512="","",SUM(_xlfn._xlws.FILTER(Balanço[Quantidade],(Balanço[Estoque]=Back!$E$3)*(Balanço[Material]=Back!F38512))))</f>
        <v/>
      </c>
    </row>
    <row r="38513" spans="2:7">
      <c r="B38513" s="32">
        <f>SUMIF(Balanço[Estoque],Back!A38513,Balanço[Quantidade])</f>
        <v>0</v>
      </c>
      <c r="G38513" s="32" t="str" cm="1">
        <f t="array" ref="G38513">IF(F38513="","",SUM(_xlfn._xlws.FILTER(Balanço[Quantidade],(Balanço[Estoque]=Back!$E$3)*(Balanço[Material]=Back!F38513))))</f>
        <v/>
      </c>
    </row>
    <row r="38514" spans="2:7">
      <c r="B38514" s="32">
        <f>SUMIF(Balanço[Estoque],Back!A38514,Balanço[Quantidade])</f>
        <v>0</v>
      </c>
      <c r="G38514" s="32" t="str" cm="1">
        <f t="array" ref="G38514">IF(F38514="","",SUM(_xlfn._xlws.FILTER(Balanço[Quantidade],(Balanço[Estoque]=Back!$E$3)*(Balanço[Material]=Back!F38514))))</f>
        <v/>
      </c>
    </row>
    <row r="38515" spans="2:7">
      <c r="B38515" s="32">
        <f>SUMIF(Balanço[Estoque],Back!A38515,Balanço[Quantidade])</f>
        <v>0</v>
      </c>
      <c r="G38515" s="32" t="str" cm="1">
        <f t="array" ref="G38515">IF(F38515="","",SUM(_xlfn._xlws.FILTER(Balanço[Quantidade],(Balanço[Estoque]=Back!$E$3)*(Balanço[Material]=Back!F38515))))</f>
        <v/>
      </c>
    </row>
    <row r="38516" spans="2:7">
      <c r="B38516" s="32">
        <f>SUMIF(Balanço[Estoque],Back!A38516,Balanço[Quantidade])</f>
        <v>0</v>
      </c>
      <c r="G38516" s="32" t="str" cm="1">
        <f t="array" ref="G38516">IF(F38516="","",SUM(_xlfn._xlws.FILTER(Balanço[Quantidade],(Balanço[Estoque]=Back!$E$3)*(Balanço[Material]=Back!F38516))))</f>
        <v/>
      </c>
    </row>
    <row r="38517" spans="2:7">
      <c r="B38517" s="32">
        <f>SUMIF(Balanço[Estoque],Back!A38517,Balanço[Quantidade])</f>
        <v>0</v>
      </c>
      <c r="G38517" s="32" t="str" cm="1">
        <f t="array" ref="G38517">IF(F38517="","",SUM(_xlfn._xlws.FILTER(Balanço[Quantidade],(Balanço[Estoque]=Back!$E$3)*(Balanço[Material]=Back!F38517))))</f>
        <v/>
      </c>
    </row>
    <row r="38518" spans="2:7">
      <c r="B38518" s="32">
        <f>SUMIF(Balanço[Estoque],Back!A38518,Balanço[Quantidade])</f>
        <v>0</v>
      </c>
      <c r="G38518" s="32" t="str" cm="1">
        <f t="array" ref="G38518">IF(F38518="","",SUM(_xlfn._xlws.FILTER(Balanço[Quantidade],(Balanço[Estoque]=Back!$E$3)*(Balanço[Material]=Back!F38518))))</f>
        <v/>
      </c>
    </row>
    <row r="38519" spans="2:7">
      <c r="B38519" s="32">
        <f>SUMIF(Balanço[Estoque],Back!A38519,Balanço[Quantidade])</f>
        <v>0</v>
      </c>
      <c r="G38519" s="32" t="str" cm="1">
        <f t="array" ref="G38519">IF(F38519="","",SUM(_xlfn._xlws.FILTER(Balanço[Quantidade],(Balanço[Estoque]=Back!$E$3)*(Balanço[Material]=Back!F38519))))</f>
        <v/>
      </c>
    </row>
    <row r="38520" spans="2:7">
      <c r="B38520" s="32">
        <f>SUMIF(Balanço[Estoque],Back!A38520,Balanço[Quantidade])</f>
        <v>0</v>
      </c>
      <c r="G38520" s="32" t="str" cm="1">
        <f t="array" ref="G38520">IF(F38520="","",SUM(_xlfn._xlws.FILTER(Balanço[Quantidade],(Balanço[Estoque]=Back!$E$3)*(Balanço[Material]=Back!F38520))))</f>
        <v/>
      </c>
    </row>
    <row r="38521" spans="2:7">
      <c r="B38521" s="32">
        <f>SUMIF(Balanço[Estoque],Back!A38521,Balanço[Quantidade])</f>
        <v>0</v>
      </c>
      <c r="G38521" s="32" t="str" cm="1">
        <f t="array" ref="G38521">IF(F38521="","",SUM(_xlfn._xlws.FILTER(Balanço[Quantidade],(Balanço[Estoque]=Back!$E$3)*(Balanço[Material]=Back!F38521))))</f>
        <v/>
      </c>
    </row>
    <row r="38522" spans="2:7">
      <c r="B38522" s="32">
        <f>SUMIF(Balanço[Estoque],Back!A38522,Balanço[Quantidade])</f>
        <v>0</v>
      </c>
      <c r="G38522" s="32" t="str" cm="1">
        <f t="array" ref="G38522">IF(F38522="","",SUM(_xlfn._xlws.FILTER(Balanço[Quantidade],(Balanço[Estoque]=Back!$E$3)*(Balanço[Material]=Back!F38522))))</f>
        <v/>
      </c>
    </row>
    <row r="38523" spans="2:7">
      <c r="B38523" s="32">
        <f>SUMIF(Balanço[Estoque],Back!A38523,Balanço[Quantidade])</f>
        <v>0</v>
      </c>
      <c r="G38523" s="32" t="str" cm="1">
        <f t="array" ref="G38523">IF(F38523="","",SUM(_xlfn._xlws.FILTER(Balanço[Quantidade],(Balanço[Estoque]=Back!$E$3)*(Balanço[Material]=Back!F38523))))</f>
        <v/>
      </c>
    </row>
    <row r="38524" spans="2:7">
      <c r="B38524" s="32">
        <f>SUMIF(Balanço[Estoque],Back!A38524,Balanço[Quantidade])</f>
        <v>0</v>
      </c>
      <c r="G38524" s="32" t="str" cm="1">
        <f t="array" ref="G38524">IF(F38524="","",SUM(_xlfn._xlws.FILTER(Balanço[Quantidade],(Balanço[Estoque]=Back!$E$3)*(Balanço[Material]=Back!F38524))))</f>
        <v/>
      </c>
    </row>
    <row r="38525" spans="2:7">
      <c r="B38525" s="32">
        <f>SUMIF(Balanço[Estoque],Back!A38525,Balanço[Quantidade])</f>
        <v>0</v>
      </c>
      <c r="G38525" s="32" t="str" cm="1">
        <f t="array" ref="G38525">IF(F38525="","",SUM(_xlfn._xlws.FILTER(Balanço[Quantidade],(Balanço[Estoque]=Back!$E$3)*(Balanço[Material]=Back!F38525))))</f>
        <v/>
      </c>
    </row>
    <row r="38526" spans="2:7">
      <c r="B38526" s="32">
        <f>SUMIF(Balanço[Estoque],Back!A38526,Balanço[Quantidade])</f>
        <v>0</v>
      </c>
      <c r="G38526" s="32" t="str" cm="1">
        <f t="array" ref="G38526">IF(F38526="","",SUM(_xlfn._xlws.FILTER(Balanço[Quantidade],(Balanço[Estoque]=Back!$E$3)*(Balanço[Material]=Back!F38526))))</f>
        <v/>
      </c>
    </row>
    <row r="38527" spans="2:7">
      <c r="B38527" s="32">
        <f>SUMIF(Balanço[Estoque],Back!A38527,Balanço[Quantidade])</f>
        <v>0</v>
      </c>
      <c r="G38527" s="32" t="str" cm="1">
        <f t="array" ref="G38527">IF(F38527="","",SUM(_xlfn._xlws.FILTER(Balanço[Quantidade],(Balanço[Estoque]=Back!$E$3)*(Balanço[Material]=Back!F38527))))</f>
        <v/>
      </c>
    </row>
    <row r="38528" spans="2:7">
      <c r="B38528" s="32">
        <f>SUMIF(Balanço[Estoque],Back!A38528,Balanço[Quantidade])</f>
        <v>0</v>
      </c>
      <c r="G38528" s="32" t="str" cm="1">
        <f t="array" ref="G38528">IF(F38528="","",SUM(_xlfn._xlws.FILTER(Balanço[Quantidade],(Balanço[Estoque]=Back!$E$3)*(Balanço[Material]=Back!F38528))))</f>
        <v/>
      </c>
    </row>
    <row r="38529" spans="2:7">
      <c r="B38529" s="32">
        <f>SUMIF(Balanço[Estoque],Back!A38529,Balanço[Quantidade])</f>
        <v>0</v>
      </c>
      <c r="G38529" s="32" t="str" cm="1">
        <f t="array" ref="G38529">IF(F38529="","",SUM(_xlfn._xlws.FILTER(Balanço[Quantidade],(Balanço[Estoque]=Back!$E$3)*(Balanço[Material]=Back!F38529))))</f>
        <v/>
      </c>
    </row>
    <row r="38530" spans="2:7">
      <c r="B38530" s="32">
        <f>SUMIF(Balanço[Estoque],Back!A38530,Balanço[Quantidade])</f>
        <v>0</v>
      </c>
      <c r="G38530" s="32" t="str" cm="1">
        <f t="array" ref="G38530">IF(F38530="","",SUM(_xlfn._xlws.FILTER(Balanço[Quantidade],(Balanço[Estoque]=Back!$E$3)*(Balanço[Material]=Back!F38530))))</f>
        <v/>
      </c>
    </row>
    <row r="38531" spans="2:7">
      <c r="B38531" s="32">
        <f>SUMIF(Balanço[Estoque],Back!A38531,Balanço[Quantidade])</f>
        <v>0</v>
      </c>
      <c r="G38531" s="32" t="str" cm="1">
        <f t="array" ref="G38531">IF(F38531="","",SUM(_xlfn._xlws.FILTER(Balanço[Quantidade],(Balanço[Estoque]=Back!$E$3)*(Balanço[Material]=Back!F38531))))</f>
        <v/>
      </c>
    </row>
    <row r="38532" spans="2:7">
      <c r="B38532" s="32">
        <f>SUMIF(Balanço[Estoque],Back!A38532,Balanço[Quantidade])</f>
        <v>0</v>
      </c>
      <c r="G38532" s="32" t="str" cm="1">
        <f t="array" ref="G38532">IF(F38532="","",SUM(_xlfn._xlws.FILTER(Balanço[Quantidade],(Balanço[Estoque]=Back!$E$3)*(Balanço[Material]=Back!F38532))))</f>
        <v/>
      </c>
    </row>
    <row r="38533" spans="2:7">
      <c r="B38533" s="32">
        <f>SUMIF(Balanço[Estoque],Back!A38533,Balanço[Quantidade])</f>
        <v>0</v>
      </c>
      <c r="G38533" s="32" t="str" cm="1">
        <f t="array" ref="G38533">IF(F38533="","",SUM(_xlfn._xlws.FILTER(Balanço[Quantidade],(Balanço[Estoque]=Back!$E$3)*(Balanço[Material]=Back!F38533))))</f>
        <v/>
      </c>
    </row>
    <row r="38534" spans="2:7">
      <c r="B38534" s="32">
        <f>SUMIF(Balanço[Estoque],Back!A38534,Balanço[Quantidade])</f>
        <v>0</v>
      </c>
      <c r="G38534" s="32" t="str" cm="1">
        <f t="array" ref="G38534">IF(F38534="","",SUM(_xlfn._xlws.FILTER(Balanço[Quantidade],(Balanço[Estoque]=Back!$E$3)*(Balanço[Material]=Back!F38534))))</f>
        <v/>
      </c>
    </row>
    <row r="38535" spans="2:7">
      <c r="B38535" s="32">
        <f>SUMIF(Balanço[Estoque],Back!A38535,Balanço[Quantidade])</f>
        <v>0</v>
      </c>
      <c r="G38535" s="32" t="str" cm="1">
        <f t="array" ref="G38535">IF(F38535="","",SUM(_xlfn._xlws.FILTER(Balanço[Quantidade],(Balanço[Estoque]=Back!$E$3)*(Balanço[Material]=Back!F38535))))</f>
        <v/>
      </c>
    </row>
    <row r="38536" spans="2:7">
      <c r="B38536" s="32">
        <f>SUMIF(Balanço[Estoque],Back!A38536,Balanço[Quantidade])</f>
        <v>0</v>
      </c>
      <c r="G38536" s="32" t="str" cm="1">
        <f t="array" ref="G38536">IF(F38536="","",SUM(_xlfn._xlws.FILTER(Balanço[Quantidade],(Balanço[Estoque]=Back!$E$3)*(Balanço[Material]=Back!F38536))))</f>
        <v/>
      </c>
    </row>
    <row r="38537" spans="2:7">
      <c r="B38537" s="32">
        <f>SUMIF(Balanço[Estoque],Back!A38537,Balanço[Quantidade])</f>
        <v>0</v>
      </c>
      <c r="G38537" s="32" t="str" cm="1">
        <f t="array" ref="G38537">IF(F38537="","",SUM(_xlfn._xlws.FILTER(Balanço[Quantidade],(Balanço[Estoque]=Back!$E$3)*(Balanço[Material]=Back!F38537))))</f>
        <v/>
      </c>
    </row>
    <row r="38538" spans="2:7">
      <c r="B38538" s="32">
        <f>SUMIF(Balanço[Estoque],Back!A38538,Balanço[Quantidade])</f>
        <v>0</v>
      </c>
      <c r="G38538" s="32" t="str" cm="1">
        <f t="array" ref="G38538">IF(F38538="","",SUM(_xlfn._xlws.FILTER(Balanço[Quantidade],(Balanço[Estoque]=Back!$E$3)*(Balanço[Material]=Back!F38538))))</f>
        <v/>
      </c>
    </row>
    <row r="38539" spans="2:7">
      <c r="B38539" s="32">
        <f>SUMIF(Balanço[Estoque],Back!A38539,Balanço[Quantidade])</f>
        <v>0</v>
      </c>
      <c r="G38539" s="32" t="str" cm="1">
        <f t="array" ref="G38539">IF(F38539="","",SUM(_xlfn._xlws.FILTER(Balanço[Quantidade],(Balanço[Estoque]=Back!$E$3)*(Balanço[Material]=Back!F38539))))</f>
        <v/>
      </c>
    </row>
    <row r="38540" spans="2:7">
      <c r="B38540" s="32">
        <f>SUMIF(Balanço[Estoque],Back!A38540,Balanço[Quantidade])</f>
        <v>0</v>
      </c>
      <c r="G38540" s="32" t="str" cm="1">
        <f t="array" ref="G38540">IF(F38540="","",SUM(_xlfn._xlws.FILTER(Balanço[Quantidade],(Balanço[Estoque]=Back!$E$3)*(Balanço[Material]=Back!F38540))))</f>
        <v/>
      </c>
    </row>
    <row r="38541" spans="2:7">
      <c r="B38541" s="32">
        <f>SUMIF(Balanço[Estoque],Back!A38541,Balanço[Quantidade])</f>
        <v>0</v>
      </c>
      <c r="G38541" s="32" t="str" cm="1">
        <f t="array" ref="G38541">IF(F38541="","",SUM(_xlfn._xlws.FILTER(Balanço[Quantidade],(Balanço[Estoque]=Back!$E$3)*(Balanço[Material]=Back!F38541))))</f>
        <v/>
      </c>
    </row>
    <row r="38542" spans="2:7">
      <c r="B38542" s="32">
        <f>SUMIF(Balanço[Estoque],Back!A38542,Balanço[Quantidade])</f>
        <v>0</v>
      </c>
      <c r="G38542" s="32" t="str" cm="1">
        <f t="array" ref="G38542">IF(F38542="","",SUM(_xlfn._xlws.FILTER(Balanço[Quantidade],(Balanço[Estoque]=Back!$E$3)*(Balanço[Material]=Back!F38542))))</f>
        <v/>
      </c>
    </row>
    <row r="38543" spans="2:7">
      <c r="B38543" s="32">
        <f>SUMIF(Balanço[Estoque],Back!A38543,Balanço[Quantidade])</f>
        <v>0</v>
      </c>
      <c r="G38543" s="32" t="str" cm="1">
        <f t="array" ref="G38543">IF(F38543="","",SUM(_xlfn._xlws.FILTER(Balanço[Quantidade],(Balanço[Estoque]=Back!$E$3)*(Balanço[Material]=Back!F38543))))</f>
        <v/>
      </c>
    </row>
    <row r="38544" spans="2:7">
      <c r="B38544" s="32">
        <f>SUMIF(Balanço[Estoque],Back!A38544,Balanço[Quantidade])</f>
        <v>0</v>
      </c>
      <c r="G38544" s="32" t="str" cm="1">
        <f t="array" ref="G38544">IF(F38544="","",SUM(_xlfn._xlws.FILTER(Balanço[Quantidade],(Balanço[Estoque]=Back!$E$3)*(Balanço[Material]=Back!F38544))))</f>
        <v/>
      </c>
    </row>
    <row r="38545" spans="2:7">
      <c r="B38545" s="32">
        <f>SUMIF(Balanço[Estoque],Back!A38545,Balanço[Quantidade])</f>
        <v>0</v>
      </c>
      <c r="G38545" s="32" t="str" cm="1">
        <f t="array" ref="G38545">IF(F38545="","",SUM(_xlfn._xlws.FILTER(Balanço[Quantidade],(Balanço[Estoque]=Back!$E$3)*(Balanço[Material]=Back!F38545))))</f>
        <v/>
      </c>
    </row>
    <row r="38546" spans="2:7">
      <c r="B38546" s="32">
        <f>SUMIF(Balanço[Estoque],Back!A38546,Balanço[Quantidade])</f>
        <v>0</v>
      </c>
      <c r="G38546" s="32" t="str" cm="1">
        <f t="array" ref="G38546">IF(F38546="","",SUM(_xlfn._xlws.FILTER(Balanço[Quantidade],(Balanço[Estoque]=Back!$E$3)*(Balanço[Material]=Back!F38546))))</f>
        <v/>
      </c>
    </row>
    <row r="38547" spans="2:7">
      <c r="B38547" s="32">
        <f>SUMIF(Balanço[Estoque],Back!A38547,Balanço[Quantidade])</f>
        <v>0</v>
      </c>
      <c r="G38547" s="32" t="str" cm="1">
        <f t="array" ref="G38547">IF(F38547="","",SUM(_xlfn._xlws.FILTER(Balanço[Quantidade],(Balanço[Estoque]=Back!$E$3)*(Balanço[Material]=Back!F38547))))</f>
        <v/>
      </c>
    </row>
    <row r="38548" spans="2:7">
      <c r="B38548" s="32">
        <f>SUMIF(Balanço[Estoque],Back!A38548,Balanço[Quantidade])</f>
        <v>0</v>
      </c>
      <c r="G38548" s="32" t="str" cm="1">
        <f t="array" ref="G38548">IF(F38548="","",SUM(_xlfn._xlws.FILTER(Balanço[Quantidade],(Balanço[Estoque]=Back!$E$3)*(Balanço[Material]=Back!F38548))))</f>
        <v/>
      </c>
    </row>
    <row r="38549" spans="2:7">
      <c r="B38549" s="32">
        <f>SUMIF(Balanço[Estoque],Back!A38549,Balanço[Quantidade])</f>
        <v>0</v>
      </c>
      <c r="G38549" s="32" t="str" cm="1">
        <f t="array" ref="G38549">IF(F38549="","",SUM(_xlfn._xlws.FILTER(Balanço[Quantidade],(Balanço[Estoque]=Back!$E$3)*(Balanço[Material]=Back!F38549))))</f>
        <v/>
      </c>
    </row>
    <row r="38550" spans="2:7">
      <c r="B38550" s="32">
        <f>SUMIF(Balanço[Estoque],Back!A38550,Balanço[Quantidade])</f>
        <v>0</v>
      </c>
      <c r="G38550" s="32" t="str" cm="1">
        <f t="array" ref="G38550">IF(F38550="","",SUM(_xlfn._xlws.FILTER(Balanço[Quantidade],(Balanço[Estoque]=Back!$E$3)*(Balanço[Material]=Back!F38550))))</f>
        <v/>
      </c>
    </row>
    <row r="38551" spans="2:7">
      <c r="B38551" s="32">
        <f>SUMIF(Balanço[Estoque],Back!A38551,Balanço[Quantidade])</f>
        <v>0</v>
      </c>
      <c r="G38551" s="32" t="str" cm="1">
        <f t="array" ref="G38551">IF(F38551="","",SUM(_xlfn._xlws.FILTER(Balanço[Quantidade],(Balanço[Estoque]=Back!$E$3)*(Balanço[Material]=Back!F38551))))</f>
        <v/>
      </c>
    </row>
    <row r="38552" spans="2:7">
      <c r="B38552" s="32">
        <f>SUMIF(Balanço[Estoque],Back!A38552,Balanço[Quantidade])</f>
        <v>0</v>
      </c>
      <c r="G38552" s="32" t="str" cm="1">
        <f t="array" ref="G38552">IF(F38552="","",SUM(_xlfn._xlws.FILTER(Balanço[Quantidade],(Balanço[Estoque]=Back!$E$3)*(Balanço[Material]=Back!F38552))))</f>
        <v/>
      </c>
    </row>
    <row r="38553" spans="2:7">
      <c r="B38553" s="32">
        <f>SUMIF(Balanço[Estoque],Back!A38553,Balanço[Quantidade])</f>
        <v>0</v>
      </c>
      <c r="G38553" s="32" t="str" cm="1">
        <f t="array" ref="G38553">IF(F38553="","",SUM(_xlfn._xlws.FILTER(Balanço[Quantidade],(Balanço[Estoque]=Back!$E$3)*(Balanço[Material]=Back!F38553))))</f>
        <v/>
      </c>
    </row>
    <row r="38554" spans="2:7">
      <c r="B38554" s="32">
        <f>SUMIF(Balanço[Estoque],Back!A38554,Balanço[Quantidade])</f>
        <v>0</v>
      </c>
      <c r="G38554" s="32" t="str" cm="1">
        <f t="array" ref="G38554">IF(F38554="","",SUM(_xlfn._xlws.FILTER(Balanço[Quantidade],(Balanço[Estoque]=Back!$E$3)*(Balanço[Material]=Back!F38554))))</f>
        <v/>
      </c>
    </row>
    <row r="38555" spans="2:7">
      <c r="B38555" s="32">
        <f>SUMIF(Balanço[Estoque],Back!A38555,Balanço[Quantidade])</f>
        <v>0</v>
      </c>
      <c r="G38555" s="32" t="str" cm="1">
        <f t="array" ref="G38555">IF(F38555="","",SUM(_xlfn._xlws.FILTER(Balanço[Quantidade],(Balanço[Estoque]=Back!$E$3)*(Balanço[Material]=Back!F38555))))</f>
        <v/>
      </c>
    </row>
    <row r="38556" spans="2:7">
      <c r="B38556" s="32">
        <f>SUMIF(Balanço[Estoque],Back!A38556,Balanço[Quantidade])</f>
        <v>0</v>
      </c>
      <c r="G38556" s="32" t="str" cm="1">
        <f t="array" ref="G38556">IF(F38556="","",SUM(_xlfn._xlws.FILTER(Balanço[Quantidade],(Balanço[Estoque]=Back!$E$3)*(Balanço[Material]=Back!F38556))))</f>
        <v/>
      </c>
    </row>
    <row r="38557" spans="2:7">
      <c r="B38557" s="32">
        <f>SUMIF(Balanço[Estoque],Back!A38557,Balanço[Quantidade])</f>
        <v>0</v>
      </c>
      <c r="G38557" s="32" t="str" cm="1">
        <f t="array" ref="G38557">IF(F38557="","",SUM(_xlfn._xlws.FILTER(Balanço[Quantidade],(Balanço[Estoque]=Back!$E$3)*(Balanço[Material]=Back!F38557))))</f>
        <v/>
      </c>
    </row>
    <row r="38558" spans="2:7">
      <c r="B38558" s="32">
        <f>SUMIF(Balanço[Estoque],Back!A38558,Balanço[Quantidade])</f>
        <v>0</v>
      </c>
      <c r="G38558" s="32" t="str" cm="1">
        <f t="array" ref="G38558">IF(F38558="","",SUM(_xlfn._xlws.FILTER(Balanço[Quantidade],(Balanço[Estoque]=Back!$E$3)*(Balanço[Material]=Back!F38558))))</f>
        <v/>
      </c>
    </row>
    <row r="38559" spans="2:7">
      <c r="B38559" s="32">
        <f>SUMIF(Balanço[Estoque],Back!A38559,Balanço[Quantidade])</f>
        <v>0</v>
      </c>
      <c r="G38559" s="32" t="str" cm="1">
        <f t="array" ref="G38559">IF(F38559="","",SUM(_xlfn._xlws.FILTER(Balanço[Quantidade],(Balanço[Estoque]=Back!$E$3)*(Balanço[Material]=Back!F38559))))</f>
        <v/>
      </c>
    </row>
    <row r="38560" spans="2:7">
      <c r="B38560" s="32">
        <f>SUMIF(Balanço[Estoque],Back!A38560,Balanço[Quantidade])</f>
        <v>0</v>
      </c>
      <c r="G38560" s="32" t="str" cm="1">
        <f t="array" ref="G38560">IF(F38560="","",SUM(_xlfn._xlws.FILTER(Balanço[Quantidade],(Balanço[Estoque]=Back!$E$3)*(Balanço[Material]=Back!F38560))))</f>
        <v/>
      </c>
    </row>
    <row r="38561" spans="2:7">
      <c r="B38561" s="32">
        <f>SUMIF(Balanço[Estoque],Back!A38561,Balanço[Quantidade])</f>
        <v>0</v>
      </c>
      <c r="G38561" s="32" t="str" cm="1">
        <f t="array" ref="G38561">IF(F38561="","",SUM(_xlfn._xlws.FILTER(Balanço[Quantidade],(Balanço[Estoque]=Back!$E$3)*(Balanço[Material]=Back!F38561))))</f>
        <v/>
      </c>
    </row>
    <row r="38562" spans="2:7">
      <c r="B38562" s="32">
        <f>SUMIF(Balanço[Estoque],Back!A38562,Balanço[Quantidade])</f>
        <v>0</v>
      </c>
      <c r="G38562" s="32" t="str" cm="1">
        <f t="array" ref="G38562">IF(F38562="","",SUM(_xlfn._xlws.FILTER(Balanço[Quantidade],(Balanço[Estoque]=Back!$E$3)*(Balanço[Material]=Back!F38562))))</f>
        <v/>
      </c>
    </row>
    <row r="38563" spans="2:7">
      <c r="B38563" s="32">
        <f>SUMIF(Balanço[Estoque],Back!A38563,Balanço[Quantidade])</f>
        <v>0</v>
      </c>
      <c r="G38563" s="32" t="str" cm="1">
        <f t="array" ref="G38563">IF(F38563="","",SUM(_xlfn._xlws.FILTER(Balanço[Quantidade],(Balanço[Estoque]=Back!$E$3)*(Balanço[Material]=Back!F38563))))</f>
        <v/>
      </c>
    </row>
    <row r="38564" spans="2:7">
      <c r="B38564" s="32">
        <f>SUMIF(Balanço[Estoque],Back!A38564,Balanço[Quantidade])</f>
        <v>0</v>
      </c>
      <c r="G38564" s="32" t="str" cm="1">
        <f t="array" ref="G38564">IF(F38564="","",SUM(_xlfn._xlws.FILTER(Balanço[Quantidade],(Balanço[Estoque]=Back!$E$3)*(Balanço[Material]=Back!F38564))))</f>
        <v/>
      </c>
    </row>
    <row r="38565" spans="2:7">
      <c r="B38565" s="32">
        <f>SUMIF(Balanço[Estoque],Back!A38565,Balanço[Quantidade])</f>
        <v>0</v>
      </c>
      <c r="G38565" s="32" t="str" cm="1">
        <f t="array" ref="G38565">IF(F38565="","",SUM(_xlfn._xlws.FILTER(Balanço[Quantidade],(Balanço[Estoque]=Back!$E$3)*(Balanço[Material]=Back!F38565))))</f>
        <v/>
      </c>
    </row>
    <row r="38566" spans="2:7">
      <c r="B38566" s="32">
        <f>SUMIF(Balanço[Estoque],Back!A38566,Balanço[Quantidade])</f>
        <v>0</v>
      </c>
      <c r="G38566" s="32" t="str" cm="1">
        <f t="array" ref="G38566">IF(F38566="","",SUM(_xlfn._xlws.FILTER(Balanço[Quantidade],(Balanço[Estoque]=Back!$E$3)*(Balanço[Material]=Back!F38566))))</f>
        <v/>
      </c>
    </row>
    <row r="38567" spans="2:7">
      <c r="B38567" s="32">
        <f>SUMIF(Balanço[Estoque],Back!A38567,Balanço[Quantidade])</f>
        <v>0</v>
      </c>
      <c r="G38567" s="32" t="str" cm="1">
        <f t="array" ref="G38567">IF(F38567="","",SUM(_xlfn._xlws.FILTER(Balanço[Quantidade],(Balanço[Estoque]=Back!$E$3)*(Balanço[Material]=Back!F38567))))</f>
        <v/>
      </c>
    </row>
    <row r="38568" spans="2:7">
      <c r="B38568" s="32">
        <f>SUMIF(Balanço[Estoque],Back!A38568,Balanço[Quantidade])</f>
        <v>0</v>
      </c>
      <c r="G38568" s="32" t="str" cm="1">
        <f t="array" ref="G38568">IF(F38568="","",SUM(_xlfn._xlws.FILTER(Balanço[Quantidade],(Balanço[Estoque]=Back!$E$3)*(Balanço[Material]=Back!F38568))))</f>
        <v/>
      </c>
    </row>
    <row r="38569" spans="2:7">
      <c r="B38569" s="32">
        <f>SUMIF(Balanço[Estoque],Back!A38569,Balanço[Quantidade])</f>
        <v>0</v>
      </c>
      <c r="G38569" s="32" t="str" cm="1">
        <f t="array" ref="G38569">IF(F38569="","",SUM(_xlfn._xlws.FILTER(Balanço[Quantidade],(Balanço[Estoque]=Back!$E$3)*(Balanço[Material]=Back!F38569))))</f>
        <v/>
      </c>
    </row>
    <row r="38570" spans="2:7">
      <c r="B38570" s="32">
        <f>SUMIF(Balanço[Estoque],Back!A38570,Balanço[Quantidade])</f>
        <v>0</v>
      </c>
      <c r="G38570" s="32" t="str" cm="1">
        <f t="array" ref="G38570">IF(F38570="","",SUM(_xlfn._xlws.FILTER(Balanço[Quantidade],(Balanço[Estoque]=Back!$E$3)*(Balanço[Material]=Back!F38570))))</f>
        <v/>
      </c>
    </row>
    <row r="38571" spans="2:7">
      <c r="B38571" s="32">
        <f>SUMIF(Balanço[Estoque],Back!A38571,Balanço[Quantidade])</f>
        <v>0</v>
      </c>
      <c r="G38571" s="32" t="str" cm="1">
        <f t="array" ref="G38571">IF(F38571="","",SUM(_xlfn._xlws.FILTER(Balanço[Quantidade],(Balanço[Estoque]=Back!$E$3)*(Balanço[Material]=Back!F38571))))</f>
        <v/>
      </c>
    </row>
    <row r="38572" spans="2:7">
      <c r="B38572" s="32">
        <f>SUMIF(Balanço[Estoque],Back!A38572,Balanço[Quantidade])</f>
        <v>0</v>
      </c>
      <c r="G38572" s="32" t="str" cm="1">
        <f t="array" ref="G38572">IF(F38572="","",SUM(_xlfn._xlws.FILTER(Balanço[Quantidade],(Balanço[Estoque]=Back!$E$3)*(Balanço[Material]=Back!F38572))))</f>
        <v/>
      </c>
    </row>
    <row r="38573" spans="2:7">
      <c r="B38573" s="32">
        <f>SUMIF(Balanço[Estoque],Back!A38573,Balanço[Quantidade])</f>
        <v>0</v>
      </c>
      <c r="G38573" s="32" t="str" cm="1">
        <f t="array" ref="G38573">IF(F38573="","",SUM(_xlfn._xlws.FILTER(Balanço[Quantidade],(Balanço[Estoque]=Back!$E$3)*(Balanço[Material]=Back!F38573))))</f>
        <v/>
      </c>
    </row>
    <row r="38574" spans="2:7">
      <c r="B38574" s="32">
        <f>SUMIF(Balanço[Estoque],Back!A38574,Balanço[Quantidade])</f>
        <v>0</v>
      </c>
      <c r="G38574" s="32" t="str" cm="1">
        <f t="array" ref="G38574">IF(F38574="","",SUM(_xlfn._xlws.FILTER(Balanço[Quantidade],(Balanço[Estoque]=Back!$E$3)*(Balanço[Material]=Back!F38574))))</f>
        <v/>
      </c>
    </row>
    <row r="38575" spans="2:7">
      <c r="B38575" s="32">
        <f>SUMIF(Balanço[Estoque],Back!A38575,Balanço[Quantidade])</f>
        <v>0</v>
      </c>
      <c r="G38575" s="32" t="str" cm="1">
        <f t="array" ref="G38575">IF(F38575="","",SUM(_xlfn._xlws.FILTER(Balanço[Quantidade],(Balanço[Estoque]=Back!$E$3)*(Balanço[Material]=Back!F38575))))</f>
        <v/>
      </c>
    </row>
    <row r="38576" spans="2:7">
      <c r="B38576" s="32">
        <f>SUMIF(Balanço[Estoque],Back!A38576,Balanço[Quantidade])</f>
        <v>0</v>
      </c>
      <c r="G38576" s="32" t="str" cm="1">
        <f t="array" ref="G38576">IF(F38576="","",SUM(_xlfn._xlws.FILTER(Balanço[Quantidade],(Balanço[Estoque]=Back!$E$3)*(Balanço[Material]=Back!F38576))))</f>
        <v/>
      </c>
    </row>
    <row r="38577" spans="2:7">
      <c r="B38577" s="32">
        <f>SUMIF(Balanço[Estoque],Back!A38577,Balanço[Quantidade])</f>
        <v>0</v>
      </c>
      <c r="G38577" s="32" t="str" cm="1">
        <f t="array" ref="G38577">IF(F38577="","",SUM(_xlfn._xlws.FILTER(Balanço[Quantidade],(Balanço[Estoque]=Back!$E$3)*(Balanço[Material]=Back!F38577))))</f>
        <v/>
      </c>
    </row>
    <row r="38578" spans="2:7">
      <c r="B38578" s="32">
        <f>SUMIF(Balanço[Estoque],Back!A38578,Balanço[Quantidade])</f>
        <v>0</v>
      </c>
      <c r="G38578" s="32" t="str" cm="1">
        <f t="array" ref="G38578">IF(F38578="","",SUM(_xlfn._xlws.FILTER(Balanço[Quantidade],(Balanço[Estoque]=Back!$E$3)*(Balanço[Material]=Back!F38578))))</f>
        <v/>
      </c>
    </row>
    <row r="38579" spans="2:7">
      <c r="B38579" s="32">
        <f>SUMIF(Balanço[Estoque],Back!A38579,Balanço[Quantidade])</f>
        <v>0</v>
      </c>
      <c r="G38579" s="32" t="str" cm="1">
        <f t="array" ref="G38579">IF(F38579="","",SUM(_xlfn._xlws.FILTER(Balanço[Quantidade],(Balanço[Estoque]=Back!$E$3)*(Balanço[Material]=Back!F38579))))</f>
        <v/>
      </c>
    </row>
    <row r="38580" spans="2:7">
      <c r="B38580" s="32">
        <f>SUMIF(Balanço[Estoque],Back!A38580,Balanço[Quantidade])</f>
        <v>0</v>
      </c>
      <c r="G38580" s="32" t="str" cm="1">
        <f t="array" ref="G38580">IF(F38580="","",SUM(_xlfn._xlws.FILTER(Balanço[Quantidade],(Balanço[Estoque]=Back!$E$3)*(Balanço[Material]=Back!F38580))))</f>
        <v/>
      </c>
    </row>
    <row r="38581" spans="2:7">
      <c r="B38581" s="32">
        <f>SUMIF(Balanço[Estoque],Back!A38581,Balanço[Quantidade])</f>
        <v>0</v>
      </c>
      <c r="G38581" s="32" t="str" cm="1">
        <f t="array" ref="G38581">IF(F38581="","",SUM(_xlfn._xlws.FILTER(Balanço[Quantidade],(Balanço[Estoque]=Back!$E$3)*(Balanço[Material]=Back!F38581))))</f>
        <v/>
      </c>
    </row>
    <row r="38582" spans="2:7">
      <c r="B38582" s="32">
        <f>SUMIF(Balanço[Estoque],Back!A38582,Balanço[Quantidade])</f>
        <v>0</v>
      </c>
      <c r="G38582" s="32" t="str" cm="1">
        <f t="array" ref="G38582">IF(F38582="","",SUM(_xlfn._xlws.FILTER(Balanço[Quantidade],(Balanço[Estoque]=Back!$E$3)*(Balanço[Material]=Back!F38582))))</f>
        <v/>
      </c>
    </row>
    <row r="38583" spans="2:7">
      <c r="B38583" s="32">
        <f>SUMIF(Balanço[Estoque],Back!A38583,Balanço[Quantidade])</f>
        <v>0</v>
      </c>
      <c r="G38583" s="32" t="str" cm="1">
        <f t="array" ref="G38583">IF(F38583="","",SUM(_xlfn._xlws.FILTER(Balanço[Quantidade],(Balanço[Estoque]=Back!$E$3)*(Balanço[Material]=Back!F38583))))</f>
        <v/>
      </c>
    </row>
    <row r="38584" spans="2:7">
      <c r="B38584" s="32">
        <f>SUMIF(Balanço[Estoque],Back!A38584,Balanço[Quantidade])</f>
        <v>0</v>
      </c>
      <c r="G38584" s="32" t="str" cm="1">
        <f t="array" ref="G38584">IF(F38584="","",SUM(_xlfn._xlws.FILTER(Balanço[Quantidade],(Balanço[Estoque]=Back!$E$3)*(Balanço[Material]=Back!F38584))))</f>
        <v/>
      </c>
    </row>
    <row r="38585" spans="2:7">
      <c r="B38585" s="32">
        <f>SUMIF(Balanço[Estoque],Back!A38585,Balanço[Quantidade])</f>
        <v>0</v>
      </c>
      <c r="G38585" s="32" t="str" cm="1">
        <f t="array" ref="G38585">IF(F38585="","",SUM(_xlfn._xlws.FILTER(Balanço[Quantidade],(Balanço[Estoque]=Back!$E$3)*(Balanço[Material]=Back!F38585))))</f>
        <v/>
      </c>
    </row>
    <row r="38586" spans="2:7">
      <c r="B38586" s="32">
        <f>SUMIF(Balanço[Estoque],Back!A38586,Balanço[Quantidade])</f>
        <v>0</v>
      </c>
      <c r="G38586" s="32" t="str" cm="1">
        <f t="array" ref="G38586">IF(F38586="","",SUM(_xlfn._xlws.FILTER(Balanço[Quantidade],(Balanço[Estoque]=Back!$E$3)*(Balanço[Material]=Back!F38586))))</f>
        <v/>
      </c>
    </row>
    <row r="38587" spans="2:7">
      <c r="B38587" s="32">
        <f>SUMIF(Balanço[Estoque],Back!A38587,Balanço[Quantidade])</f>
        <v>0</v>
      </c>
      <c r="G38587" s="32" t="str" cm="1">
        <f t="array" ref="G38587">IF(F38587="","",SUM(_xlfn._xlws.FILTER(Balanço[Quantidade],(Balanço[Estoque]=Back!$E$3)*(Balanço[Material]=Back!F38587))))</f>
        <v/>
      </c>
    </row>
    <row r="38588" spans="2:7">
      <c r="B38588" s="32">
        <f>SUMIF(Balanço[Estoque],Back!A38588,Balanço[Quantidade])</f>
        <v>0</v>
      </c>
      <c r="G38588" s="32" t="str" cm="1">
        <f t="array" ref="G38588">IF(F38588="","",SUM(_xlfn._xlws.FILTER(Balanço[Quantidade],(Balanço[Estoque]=Back!$E$3)*(Balanço[Material]=Back!F38588))))</f>
        <v/>
      </c>
    </row>
    <row r="38589" spans="2:7">
      <c r="B38589" s="32">
        <f>SUMIF(Balanço[Estoque],Back!A38589,Balanço[Quantidade])</f>
        <v>0</v>
      </c>
      <c r="G38589" s="32" t="str" cm="1">
        <f t="array" ref="G38589">IF(F38589="","",SUM(_xlfn._xlws.FILTER(Balanço[Quantidade],(Balanço[Estoque]=Back!$E$3)*(Balanço[Material]=Back!F38589))))</f>
        <v/>
      </c>
    </row>
    <row r="38590" spans="2:7">
      <c r="B38590" s="32">
        <f>SUMIF(Balanço[Estoque],Back!A38590,Balanço[Quantidade])</f>
        <v>0</v>
      </c>
      <c r="G38590" s="32" t="str" cm="1">
        <f t="array" ref="G38590">IF(F38590="","",SUM(_xlfn._xlws.FILTER(Balanço[Quantidade],(Balanço[Estoque]=Back!$E$3)*(Balanço[Material]=Back!F38590))))</f>
        <v/>
      </c>
    </row>
    <row r="38591" spans="2:7">
      <c r="B38591" s="32">
        <f>SUMIF(Balanço[Estoque],Back!A38591,Balanço[Quantidade])</f>
        <v>0</v>
      </c>
      <c r="G38591" s="32" t="str" cm="1">
        <f t="array" ref="G38591">IF(F38591="","",SUM(_xlfn._xlws.FILTER(Balanço[Quantidade],(Balanço[Estoque]=Back!$E$3)*(Balanço[Material]=Back!F38591))))</f>
        <v/>
      </c>
    </row>
    <row r="38592" spans="2:7">
      <c r="B38592" s="32">
        <f>SUMIF(Balanço[Estoque],Back!A38592,Balanço[Quantidade])</f>
        <v>0</v>
      </c>
      <c r="G38592" s="32" t="str" cm="1">
        <f t="array" ref="G38592">IF(F38592="","",SUM(_xlfn._xlws.FILTER(Balanço[Quantidade],(Balanço[Estoque]=Back!$E$3)*(Balanço[Material]=Back!F38592))))</f>
        <v/>
      </c>
    </row>
    <row r="38593" spans="2:7">
      <c r="B38593" s="32">
        <f>SUMIF(Balanço[Estoque],Back!A38593,Balanço[Quantidade])</f>
        <v>0</v>
      </c>
      <c r="G38593" s="32" t="str" cm="1">
        <f t="array" ref="G38593">IF(F38593="","",SUM(_xlfn._xlws.FILTER(Balanço[Quantidade],(Balanço[Estoque]=Back!$E$3)*(Balanço[Material]=Back!F38593))))</f>
        <v/>
      </c>
    </row>
    <row r="38594" spans="2:7">
      <c r="B38594" s="32">
        <f>SUMIF(Balanço[Estoque],Back!A38594,Balanço[Quantidade])</f>
        <v>0</v>
      </c>
      <c r="G38594" s="32" t="str" cm="1">
        <f t="array" ref="G38594">IF(F38594="","",SUM(_xlfn._xlws.FILTER(Balanço[Quantidade],(Balanço[Estoque]=Back!$E$3)*(Balanço[Material]=Back!F38594))))</f>
        <v/>
      </c>
    </row>
    <row r="38595" spans="2:7">
      <c r="B38595" s="32">
        <f>SUMIF(Balanço[Estoque],Back!A38595,Balanço[Quantidade])</f>
        <v>0</v>
      </c>
      <c r="G38595" s="32" t="str" cm="1">
        <f t="array" ref="G38595">IF(F38595="","",SUM(_xlfn._xlws.FILTER(Balanço[Quantidade],(Balanço[Estoque]=Back!$E$3)*(Balanço[Material]=Back!F38595))))</f>
        <v/>
      </c>
    </row>
    <row r="38596" spans="2:7">
      <c r="B38596" s="32">
        <f>SUMIF(Balanço[Estoque],Back!A38596,Balanço[Quantidade])</f>
        <v>0</v>
      </c>
      <c r="G38596" s="32" t="str" cm="1">
        <f t="array" ref="G38596">IF(F38596="","",SUM(_xlfn._xlws.FILTER(Balanço[Quantidade],(Balanço[Estoque]=Back!$E$3)*(Balanço[Material]=Back!F38596))))</f>
        <v/>
      </c>
    </row>
    <row r="38597" spans="2:7">
      <c r="B38597" s="32">
        <f>SUMIF(Balanço[Estoque],Back!A38597,Balanço[Quantidade])</f>
        <v>0</v>
      </c>
      <c r="G38597" s="32" t="str" cm="1">
        <f t="array" ref="G38597">IF(F38597="","",SUM(_xlfn._xlws.FILTER(Balanço[Quantidade],(Balanço[Estoque]=Back!$E$3)*(Balanço[Material]=Back!F38597))))</f>
        <v/>
      </c>
    </row>
    <row r="38598" spans="2:7">
      <c r="B38598" s="32">
        <f>SUMIF(Balanço[Estoque],Back!A38598,Balanço[Quantidade])</f>
        <v>0</v>
      </c>
      <c r="G38598" s="32" t="str" cm="1">
        <f t="array" ref="G38598">IF(F38598="","",SUM(_xlfn._xlws.FILTER(Balanço[Quantidade],(Balanço[Estoque]=Back!$E$3)*(Balanço[Material]=Back!F38598))))</f>
        <v/>
      </c>
    </row>
    <row r="38599" spans="2:7">
      <c r="B38599" s="32">
        <f>SUMIF(Balanço[Estoque],Back!A38599,Balanço[Quantidade])</f>
        <v>0</v>
      </c>
      <c r="G38599" s="32" t="str" cm="1">
        <f t="array" ref="G38599">IF(F38599="","",SUM(_xlfn._xlws.FILTER(Balanço[Quantidade],(Balanço[Estoque]=Back!$E$3)*(Balanço[Material]=Back!F38599))))</f>
        <v/>
      </c>
    </row>
    <row r="38600" spans="2:7">
      <c r="B38600" s="32">
        <f>SUMIF(Balanço[Estoque],Back!A38600,Balanço[Quantidade])</f>
        <v>0</v>
      </c>
      <c r="G38600" s="32" t="str" cm="1">
        <f t="array" ref="G38600">IF(F38600="","",SUM(_xlfn._xlws.FILTER(Balanço[Quantidade],(Balanço[Estoque]=Back!$E$3)*(Balanço[Material]=Back!F38600))))</f>
        <v/>
      </c>
    </row>
    <row r="38601" spans="2:7">
      <c r="B38601" s="32">
        <f>SUMIF(Balanço[Estoque],Back!A38601,Balanço[Quantidade])</f>
        <v>0</v>
      </c>
      <c r="G38601" s="32" t="str" cm="1">
        <f t="array" ref="G38601">IF(F38601="","",SUM(_xlfn._xlws.FILTER(Balanço[Quantidade],(Balanço[Estoque]=Back!$E$3)*(Balanço[Material]=Back!F38601))))</f>
        <v/>
      </c>
    </row>
    <row r="38602" spans="2:7">
      <c r="B38602" s="32">
        <f>SUMIF(Balanço[Estoque],Back!A38602,Balanço[Quantidade])</f>
        <v>0</v>
      </c>
      <c r="G38602" s="32" t="str" cm="1">
        <f t="array" ref="G38602">IF(F38602="","",SUM(_xlfn._xlws.FILTER(Balanço[Quantidade],(Balanço[Estoque]=Back!$E$3)*(Balanço[Material]=Back!F38602))))</f>
        <v/>
      </c>
    </row>
    <row r="38603" spans="2:7">
      <c r="B38603" s="32">
        <f>SUMIF(Balanço[Estoque],Back!A38603,Balanço[Quantidade])</f>
        <v>0</v>
      </c>
      <c r="G38603" s="32" t="str" cm="1">
        <f t="array" ref="G38603">IF(F38603="","",SUM(_xlfn._xlws.FILTER(Balanço[Quantidade],(Balanço[Estoque]=Back!$E$3)*(Balanço[Material]=Back!F38603))))</f>
        <v/>
      </c>
    </row>
    <row r="38604" spans="2:7">
      <c r="B38604" s="32">
        <f>SUMIF(Balanço[Estoque],Back!A38604,Balanço[Quantidade])</f>
        <v>0</v>
      </c>
      <c r="G38604" s="32" t="str" cm="1">
        <f t="array" ref="G38604">IF(F38604="","",SUM(_xlfn._xlws.FILTER(Balanço[Quantidade],(Balanço[Estoque]=Back!$E$3)*(Balanço[Material]=Back!F38604))))</f>
        <v/>
      </c>
    </row>
    <row r="38605" spans="2:7">
      <c r="B38605" s="32">
        <f>SUMIF(Balanço[Estoque],Back!A38605,Balanço[Quantidade])</f>
        <v>0</v>
      </c>
      <c r="G38605" s="32" t="str" cm="1">
        <f t="array" ref="G38605">IF(F38605="","",SUM(_xlfn._xlws.FILTER(Balanço[Quantidade],(Balanço[Estoque]=Back!$E$3)*(Balanço[Material]=Back!F38605))))</f>
        <v/>
      </c>
    </row>
    <row r="38606" spans="2:7">
      <c r="B38606" s="32">
        <f>SUMIF(Balanço[Estoque],Back!A38606,Balanço[Quantidade])</f>
        <v>0</v>
      </c>
      <c r="G38606" s="32" t="str" cm="1">
        <f t="array" ref="G38606">IF(F38606="","",SUM(_xlfn._xlws.FILTER(Balanço[Quantidade],(Balanço[Estoque]=Back!$E$3)*(Balanço[Material]=Back!F38606))))</f>
        <v/>
      </c>
    </row>
    <row r="38607" spans="2:7">
      <c r="B38607" s="32">
        <f>SUMIF(Balanço[Estoque],Back!A38607,Balanço[Quantidade])</f>
        <v>0</v>
      </c>
      <c r="G38607" s="32" t="str" cm="1">
        <f t="array" ref="G38607">IF(F38607="","",SUM(_xlfn._xlws.FILTER(Balanço[Quantidade],(Balanço[Estoque]=Back!$E$3)*(Balanço[Material]=Back!F38607))))</f>
        <v/>
      </c>
    </row>
    <row r="38608" spans="2:7">
      <c r="B38608" s="32">
        <f>SUMIF(Balanço[Estoque],Back!A38608,Balanço[Quantidade])</f>
        <v>0</v>
      </c>
      <c r="G38608" s="32" t="str" cm="1">
        <f t="array" ref="G38608">IF(F38608="","",SUM(_xlfn._xlws.FILTER(Balanço[Quantidade],(Balanço[Estoque]=Back!$E$3)*(Balanço[Material]=Back!F38608))))</f>
        <v/>
      </c>
    </row>
    <row r="38609" spans="2:7">
      <c r="B38609" s="32">
        <f>SUMIF(Balanço[Estoque],Back!A38609,Balanço[Quantidade])</f>
        <v>0</v>
      </c>
      <c r="G38609" s="32" t="str" cm="1">
        <f t="array" ref="G38609">IF(F38609="","",SUM(_xlfn._xlws.FILTER(Balanço[Quantidade],(Balanço[Estoque]=Back!$E$3)*(Balanço[Material]=Back!F38609))))</f>
        <v/>
      </c>
    </row>
    <row r="38610" spans="2:7">
      <c r="B38610" s="32">
        <f>SUMIF(Balanço[Estoque],Back!A38610,Balanço[Quantidade])</f>
        <v>0</v>
      </c>
      <c r="G38610" s="32" t="str" cm="1">
        <f t="array" ref="G38610">IF(F38610="","",SUM(_xlfn._xlws.FILTER(Balanço[Quantidade],(Balanço[Estoque]=Back!$E$3)*(Balanço[Material]=Back!F38610))))</f>
        <v/>
      </c>
    </row>
    <row r="38611" spans="2:7">
      <c r="B38611" s="32">
        <f>SUMIF(Balanço[Estoque],Back!A38611,Balanço[Quantidade])</f>
        <v>0</v>
      </c>
      <c r="G38611" s="32" t="str" cm="1">
        <f t="array" ref="G38611">IF(F38611="","",SUM(_xlfn._xlws.FILTER(Balanço[Quantidade],(Balanço[Estoque]=Back!$E$3)*(Balanço[Material]=Back!F38611))))</f>
        <v/>
      </c>
    </row>
    <row r="38612" spans="2:7">
      <c r="B38612" s="32">
        <f>SUMIF(Balanço[Estoque],Back!A38612,Balanço[Quantidade])</f>
        <v>0</v>
      </c>
      <c r="G38612" s="32" t="str" cm="1">
        <f t="array" ref="G38612">IF(F38612="","",SUM(_xlfn._xlws.FILTER(Balanço[Quantidade],(Balanço[Estoque]=Back!$E$3)*(Balanço[Material]=Back!F38612))))</f>
        <v/>
      </c>
    </row>
    <row r="38613" spans="2:7">
      <c r="B38613" s="32">
        <f>SUMIF(Balanço[Estoque],Back!A38613,Balanço[Quantidade])</f>
        <v>0</v>
      </c>
      <c r="G38613" s="32" t="str" cm="1">
        <f t="array" ref="G38613">IF(F38613="","",SUM(_xlfn._xlws.FILTER(Balanço[Quantidade],(Balanço[Estoque]=Back!$E$3)*(Balanço[Material]=Back!F38613))))</f>
        <v/>
      </c>
    </row>
    <row r="38614" spans="2:7">
      <c r="B38614" s="32">
        <f>SUMIF(Balanço[Estoque],Back!A38614,Balanço[Quantidade])</f>
        <v>0</v>
      </c>
      <c r="G38614" s="32" t="str" cm="1">
        <f t="array" ref="G38614">IF(F38614="","",SUM(_xlfn._xlws.FILTER(Balanço[Quantidade],(Balanço[Estoque]=Back!$E$3)*(Balanço[Material]=Back!F38614))))</f>
        <v/>
      </c>
    </row>
    <row r="38615" spans="2:7">
      <c r="B38615" s="32">
        <f>SUMIF(Balanço[Estoque],Back!A38615,Balanço[Quantidade])</f>
        <v>0</v>
      </c>
      <c r="G38615" s="32" t="str" cm="1">
        <f t="array" ref="G38615">IF(F38615="","",SUM(_xlfn._xlws.FILTER(Balanço[Quantidade],(Balanço[Estoque]=Back!$E$3)*(Balanço[Material]=Back!F38615))))</f>
        <v/>
      </c>
    </row>
    <row r="38616" spans="2:7">
      <c r="B38616" s="32">
        <f>SUMIF(Balanço[Estoque],Back!A38616,Balanço[Quantidade])</f>
        <v>0</v>
      </c>
      <c r="G38616" s="32" t="str" cm="1">
        <f t="array" ref="G38616">IF(F38616="","",SUM(_xlfn._xlws.FILTER(Balanço[Quantidade],(Balanço[Estoque]=Back!$E$3)*(Balanço[Material]=Back!F38616))))</f>
        <v/>
      </c>
    </row>
    <row r="38617" spans="2:7">
      <c r="B38617" s="32">
        <f>SUMIF(Balanço[Estoque],Back!A38617,Balanço[Quantidade])</f>
        <v>0</v>
      </c>
      <c r="G38617" s="32" t="str" cm="1">
        <f t="array" ref="G38617">IF(F38617="","",SUM(_xlfn._xlws.FILTER(Balanço[Quantidade],(Balanço[Estoque]=Back!$E$3)*(Balanço[Material]=Back!F38617))))</f>
        <v/>
      </c>
    </row>
    <row r="38618" spans="2:7">
      <c r="B38618" s="32">
        <f>SUMIF(Balanço[Estoque],Back!A38618,Balanço[Quantidade])</f>
        <v>0</v>
      </c>
      <c r="G38618" s="32" t="str" cm="1">
        <f t="array" ref="G38618">IF(F38618="","",SUM(_xlfn._xlws.FILTER(Balanço[Quantidade],(Balanço[Estoque]=Back!$E$3)*(Balanço[Material]=Back!F38618))))</f>
        <v/>
      </c>
    </row>
    <row r="38619" spans="2:7">
      <c r="B38619" s="32">
        <f>SUMIF(Balanço[Estoque],Back!A38619,Balanço[Quantidade])</f>
        <v>0</v>
      </c>
      <c r="G38619" s="32" t="str" cm="1">
        <f t="array" ref="G38619">IF(F38619="","",SUM(_xlfn._xlws.FILTER(Balanço[Quantidade],(Balanço[Estoque]=Back!$E$3)*(Balanço[Material]=Back!F38619))))</f>
        <v/>
      </c>
    </row>
    <row r="38620" spans="2:7">
      <c r="B38620" s="32">
        <f>SUMIF(Balanço[Estoque],Back!A38620,Balanço[Quantidade])</f>
        <v>0</v>
      </c>
      <c r="G38620" s="32" t="str" cm="1">
        <f t="array" ref="G38620">IF(F38620="","",SUM(_xlfn._xlws.FILTER(Balanço[Quantidade],(Balanço[Estoque]=Back!$E$3)*(Balanço[Material]=Back!F38620))))</f>
        <v/>
      </c>
    </row>
    <row r="38621" spans="2:7">
      <c r="B38621" s="32">
        <f>SUMIF(Balanço[Estoque],Back!A38621,Balanço[Quantidade])</f>
        <v>0</v>
      </c>
      <c r="G38621" s="32" t="str" cm="1">
        <f t="array" ref="G38621">IF(F38621="","",SUM(_xlfn._xlws.FILTER(Balanço[Quantidade],(Balanço[Estoque]=Back!$E$3)*(Balanço[Material]=Back!F38621))))</f>
        <v/>
      </c>
    </row>
    <row r="38622" spans="2:7">
      <c r="B38622" s="32">
        <f>SUMIF(Balanço[Estoque],Back!A38622,Balanço[Quantidade])</f>
        <v>0</v>
      </c>
      <c r="G38622" s="32" t="str" cm="1">
        <f t="array" ref="G38622">IF(F38622="","",SUM(_xlfn._xlws.FILTER(Balanço[Quantidade],(Balanço[Estoque]=Back!$E$3)*(Balanço[Material]=Back!F38622))))</f>
        <v/>
      </c>
    </row>
    <row r="38623" spans="2:7">
      <c r="B38623" s="32">
        <f>SUMIF(Balanço[Estoque],Back!A38623,Balanço[Quantidade])</f>
        <v>0</v>
      </c>
      <c r="G38623" s="32" t="str" cm="1">
        <f t="array" ref="G38623">IF(F38623="","",SUM(_xlfn._xlws.FILTER(Balanço[Quantidade],(Balanço[Estoque]=Back!$E$3)*(Balanço[Material]=Back!F38623))))</f>
        <v/>
      </c>
    </row>
    <row r="38624" spans="2:7">
      <c r="B38624" s="32">
        <f>SUMIF(Balanço[Estoque],Back!A38624,Balanço[Quantidade])</f>
        <v>0</v>
      </c>
      <c r="G38624" s="32" t="str" cm="1">
        <f t="array" ref="G38624">IF(F38624="","",SUM(_xlfn._xlws.FILTER(Balanço[Quantidade],(Balanço[Estoque]=Back!$E$3)*(Balanço[Material]=Back!F38624))))</f>
        <v/>
      </c>
    </row>
    <row r="38625" spans="2:7">
      <c r="B38625" s="32">
        <f>SUMIF(Balanço[Estoque],Back!A38625,Balanço[Quantidade])</f>
        <v>0</v>
      </c>
      <c r="G38625" s="32" t="str" cm="1">
        <f t="array" ref="G38625">IF(F38625="","",SUM(_xlfn._xlws.FILTER(Balanço[Quantidade],(Balanço[Estoque]=Back!$E$3)*(Balanço[Material]=Back!F38625))))</f>
        <v/>
      </c>
    </row>
    <row r="38626" spans="2:7">
      <c r="B38626" s="32">
        <f>SUMIF(Balanço[Estoque],Back!A38626,Balanço[Quantidade])</f>
        <v>0</v>
      </c>
      <c r="G38626" s="32" t="str" cm="1">
        <f t="array" ref="G38626">IF(F38626="","",SUM(_xlfn._xlws.FILTER(Balanço[Quantidade],(Balanço[Estoque]=Back!$E$3)*(Balanço[Material]=Back!F38626))))</f>
        <v/>
      </c>
    </row>
    <row r="38627" spans="2:7">
      <c r="B38627" s="32">
        <f>SUMIF(Balanço[Estoque],Back!A38627,Balanço[Quantidade])</f>
        <v>0</v>
      </c>
      <c r="G38627" s="32" t="str" cm="1">
        <f t="array" ref="G38627">IF(F38627="","",SUM(_xlfn._xlws.FILTER(Balanço[Quantidade],(Balanço[Estoque]=Back!$E$3)*(Balanço[Material]=Back!F38627))))</f>
        <v/>
      </c>
    </row>
    <row r="38628" spans="2:7">
      <c r="B38628" s="32">
        <f>SUMIF(Balanço[Estoque],Back!A38628,Balanço[Quantidade])</f>
        <v>0</v>
      </c>
      <c r="G38628" s="32" t="str" cm="1">
        <f t="array" ref="G38628">IF(F38628="","",SUM(_xlfn._xlws.FILTER(Balanço[Quantidade],(Balanço[Estoque]=Back!$E$3)*(Balanço[Material]=Back!F38628))))</f>
        <v/>
      </c>
    </row>
    <row r="38629" spans="2:7">
      <c r="B38629" s="32">
        <f>SUMIF(Balanço[Estoque],Back!A38629,Balanço[Quantidade])</f>
        <v>0</v>
      </c>
      <c r="G38629" s="32" t="str" cm="1">
        <f t="array" ref="G38629">IF(F38629="","",SUM(_xlfn._xlws.FILTER(Balanço[Quantidade],(Balanço[Estoque]=Back!$E$3)*(Balanço[Material]=Back!F38629))))</f>
        <v/>
      </c>
    </row>
    <row r="38630" spans="2:7">
      <c r="B38630" s="32">
        <f>SUMIF(Balanço[Estoque],Back!A38630,Balanço[Quantidade])</f>
        <v>0</v>
      </c>
      <c r="G38630" s="32" t="str" cm="1">
        <f t="array" ref="G38630">IF(F38630="","",SUM(_xlfn._xlws.FILTER(Balanço[Quantidade],(Balanço[Estoque]=Back!$E$3)*(Balanço[Material]=Back!F38630))))</f>
        <v/>
      </c>
    </row>
    <row r="38631" spans="2:7">
      <c r="B38631" s="32">
        <f>SUMIF(Balanço[Estoque],Back!A38631,Balanço[Quantidade])</f>
        <v>0</v>
      </c>
      <c r="G38631" s="32" t="str" cm="1">
        <f t="array" ref="G38631">IF(F38631="","",SUM(_xlfn._xlws.FILTER(Balanço[Quantidade],(Balanço[Estoque]=Back!$E$3)*(Balanço[Material]=Back!F38631))))</f>
        <v/>
      </c>
    </row>
    <row r="38632" spans="2:7">
      <c r="B38632" s="32">
        <f>SUMIF(Balanço[Estoque],Back!A38632,Balanço[Quantidade])</f>
        <v>0</v>
      </c>
      <c r="G38632" s="32" t="str" cm="1">
        <f t="array" ref="G38632">IF(F38632="","",SUM(_xlfn._xlws.FILTER(Balanço[Quantidade],(Balanço[Estoque]=Back!$E$3)*(Balanço[Material]=Back!F38632))))</f>
        <v/>
      </c>
    </row>
    <row r="38633" spans="2:7">
      <c r="B38633" s="32">
        <f>SUMIF(Balanço[Estoque],Back!A38633,Balanço[Quantidade])</f>
        <v>0</v>
      </c>
      <c r="G38633" s="32" t="str" cm="1">
        <f t="array" ref="G38633">IF(F38633="","",SUM(_xlfn._xlws.FILTER(Balanço[Quantidade],(Balanço[Estoque]=Back!$E$3)*(Balanço[Material]=Back!F38633))))</f>
        <v/>
      </c>
    </row>
    <row r="38634" spans="2:7">
      <c r="B38634" s="32">
        <f>SUMIF(Balanço[Estoque],Back!A38634,Balanço[Quantidade])</f>
        <v>0</v>
      </c>
      <c r="G38634" s="32" t="str" cm="1">
        <f t="array" ref="G38634">IF(F38634="","",SUM(_xlfn._xlws.FILTER(Balanço[Quantidade],(Balanço[Estoque]=Back!$E$3)*(Balanço[Material]=Back!F38634))))</f>
        <v/>
      </c>
    </row>
    <row r="38635" spans="2:7">
      <c r="B38635" s="32">
        <f>SUMIF(Balanço[Estoque],Back!A38635,Balanço[Quantidade])</f>
        <v>0</v>
      </c>
      <c r="G38635" s="32" t="str" cm="1">
        <f t="array" ref="G38635">IF(F38635="","",SUM(_xlfn._xlws.FILTER(Balanço[Quantidade],(Balanço[Estoque]=Back!$E$3)*(Balanço[Material]=Back!F38635))))</f>
        <v/>
      </c>
    </row>
    <row r="38636" spans="2:7">
      <c r="B38636" s="32">
        <f>SUMIF(Balanço[Estoque],Back!A38636,Balanço[Quantidade])</f>
        <v>0</v>
      </c>
      <c r="G38636" s="32" t="str" cm="1">
        <f t="array" ref="G38636">IF(F38636="","",SUM(_xlfn._xlws.FILTER(Balanço[Quantidade],(Balanço[Estoque]=Back!$E$3)*(Balanço[Material]=Back!F38636))))</f>
        <v/>
      </c>
    </row>
    <row r="38637" spans="2:7">
      <c r="B38637" s="32">
        <f>SUMIF(Balanço[Estoque],Back!A38637,Balanço[Quantidade])</f>
        <v>0</v>
      </c>
      <c r="G38637" s="32" t="str" cm="1">
        <f t="array" ref="G38637">IF(F38637="","",SUM(_xlfn._xlws.FILTER(Balanço[Quantidade],(Balanço[Estoque]=Back!$E$3)*(Balanço[Material]=Back!F38637))))</f>
        <v/>
      </c>
    </row>
    <row r="38638" spans="2:7">
      <c r="B38638" s="32">
        <f>SUMIF(Balanço[Estoque],Back!A38638,Balanço[Quantidade])</f>
        <v>0</v>
      </c>
      <c r="G38638" s="32" t="str" cm="1">
        <f t="array" ref="G38638">IF(F38638="","",SUM(_xlfn._xlws.FILTER(Balanço[Quantidade],(Balanço[Estoque]=Back!$E$3)*(Balanço[Material]=Back!F38638))))</f>
        <v/>
      </c>
    </row>
    <row r="38639" spans="2:7">
      <c r="B38639" s="32">
        <f>SUMIF(Balanço[Estoque],Back!A38639,Balanço[Quantidade])</f>
        <v>0</v>
      </c>
      <c r="G38639" s="32" t="str" cm="1">
        <f t="array" ref="G38639">IF(F38639="","",SUM(_xlfn._xlws.FILTER(Balanço[Quantidade],(Balanço[Estoque]=Back!$E$3)*(Balanço[Material]=Back!F38639))))</f>
        <v/>
      </c>
    </row>
    <row r="38640" spans="2:7">
      <c r="B38640" s="32">
        <f>SUMIF(Balanço[Estoque],Back!A38640,Balanço[Quantidade])</f>
        <v>0</v>
      </c>
      <c r="G38640" s="32" t="str" cm="1">
        <f t="array" ref="G38640">IF(F38640="","",SUM(_xlfn._xlws.FILTER(Balanço[Quantidade],(Balanço[Estoque]=Back!$E$3)*(Balanço[Material]=Back!F38640))))</f>
        <v/>
      </c>
    </row>
    <row r="38641" spans="2:7">
      <c r="B38641" s="32">
        <f>SUMIF(Balanço[Estoque],Back!A38641,Balanço[Quantidade])</f>
        <v>0</v>
      </c>
      <c r="G38641" s="32" t="str" cm="1">
        <f t="array" ref="G38641">IF(F38641="","",SUM(_xlfn._xlws.FILTER(Balanço[Quantidade],(Balanço[Estoque]=Back!$E$3)*(Balanço[Material]=Back!F38641))))</f>
        <v/>
      </c>
    </row>
    <row r="38642" spans="2:7">
      <c r="B38642" s="32">
        <f>SUMIF(Balanço[Estoque],Back!A38642,Balanço[Quantidade])</f>
        <v>0</v>
      </c>
      <c r="G38642" s="32" t="str" cm="1">
        <f t="array" ref="G38642">IF(F38642="","",SUM(_xlfn._xlws.FILTER(Balanço[Quantidade],(Balanço[Estoque]=Back!$E$3)*(Balanço[Material]=Back!F38642))))</f>
        <v/>
      </c>
    </row>
    <row r="38643" spans="2:7">
      <c r="B38643" s="32">
        <f>SUMIF(Balanço[Estoque],Back!A38643,Balanço[Quantidade])</f>
        <v>0</v>
      </c>
      <c r="G38643" s="32" t="str" cm="1">
        <f t="array" ref="G38643">IF(F38643="","",SUM(_xlfn._xlws.FILTER(Balanço[Quantidade],(Balanço[Estoque]=Back!$E$3)*(Balanço[Material]=Back!F38643))))</f>
        <v/>
      </c>
    </row>
    <row r="38644" spans="2:7">
      <c r="B38644" s="32">
        <f>SUMIF(Balanço[Estoque],Back!A38644,Balanço[Quantidade])</f>
        <v>0</v>
      </c>
      <c r="G38644" s="32" t="str" cm="1">
        <f t="array" ref="G38644">IF(F38644="","",SUM(_xlfn._xlws.FILTER(Balanço[Quantidade],(Balanço[Estoque]=Back!$E$3)*(Balanço[Material]=Back!F38644))))</f>
        <v/>
      </c>
    </row>
    <row r="38645" spans="2:7">
      <c r="B38645" s="32">
        <f>SUMIF(Balanço[Estoque],Back!A38645,Balanço[Quantidade])</f>
        <v>0</v>
      </c>
      <c r="G38645" s="32" t="str" cm="1">
        <f t="array" ref="G38645">IF(F38645="","",SUM(_xlfn._xlws.FILTER(Balanço[Quantidade],(Balanço[Estoque]=Back!$E$3)*(Balanço[Material]=Back!F38645))))</f>
        <v/>
      </c>
    </row>
    <row r="38646" spans="2:7">
      <c r="B38646" s="32">
        <f>SUMIF(Balanço[Estoque],Back!A38646,Balanço[Quantidade])</f>
        <v>0</v>
      </c>
      <c r="G38646" s="32" t="str" cm="1">
        <f t="array" ref="G38646">IF(F38646="","",SUM(_xlfn._xlws.FILTER(Balanço[Quantidade],(Balanço[Estoque]=Back!$E$3)*(Balanço[Material]=Back!F38646))))</f>
        <v/>
      </c>
    </row>
    <row r="38647" spans="2:7">
      <c r="B38647" s="32">
        <f>SUMIF(Balanço[Estoque],Back!A38647,Balanço[Quantidade])</f>
        <v>0</v>
      </c>
      <c r="G38647" s="32" t="str" cm="1">
        <f t="array" ref="G38647">IF(F38647="","",SUM(_xlfn._xlws.FILTER(Balanço[Quantidade],(Balanço[Estoque]=Back!$E$3)*(Balanço[Material]=Back!F38647))))</f>
        <v/>
      </c>
    </row>
    <row r="38648" spans="2:7">
      <c r="B38648" s="32">
        <f>SUMIF(Balanço[Estoque],Back!A38648,Balanço[Quantidade])</f>
        <v>0</v>
      </c>
      <c r="G38648" s="32" t="str" cm="1">
        <f t="array" ref="G38648">IF(F38648="","",SUM(_xlfn._xlws.FILTER(Balanço[Quantidade],(Balanço[Estoque]=Back!$E$3)*(Balanço[Material]=Back!F38648))))</f>
        <v/>
      </c>
    </row>
    <row r="38649" spans="2:7">
      <c r="B38649" s="32">
        <f>SUMIF(Balanço[Estoque],Back!A38649,Balanço[Quantidade])</f>
        <v>0</v>
      </c>
      <c r="G38649" s="32" t="str" cm="1">
        <f t="array" ref="G38649">IF(F38649="","",SUM(_xlfn._xlws.FILTER(Balanço[Quantidade],(Balanço[Estoque]=Back!$E$3)*(Balanço[Material]=Back!F38649))))</f>
        <v/>
      </c>
    </row>
    <row r="38650" spans="2:7">
      <c r="B38650" s="32">
        <f>SUMIF(Balanço[Estoque],Back!A38650,Balanço[Quantidade])</f>
        <v>0</v>
      </c>
      <c r="G38650" s="32" t="str" cm="1">
        <f t="array" ref="G38650">IF(F38650="","",SUM(_xlfn._xlws.FILTER(Balanço[Quantidade],(Balanço[Estoque]=Back!$E$3)*(Balanço[Material]=Back!F38650))))</f>
        <v/>
      </c>
    </row>
    <row r="38651" spans="2:7">
      <c r="B38651" s="32">
        <f>SUMIF(Balanço[Estoque],Back!A38651,Balanço[Quantidade])</f>
        <v>0</v>
      </c>
      <c r="G38651" s="32" t="str" cm="1">
        <f t="array" ref="G38651">IF(F38651="","",SUM(_xlfn._xlws.FILTER(Balanço[Quantidade],(Balanço[Estoque]=Back!$E$3)*(Balanço[Material]=Back!F38651))))</f>
        <v/>
      </c>
    </row>
    <row r="38652" spans="2:7">
      <c r="B38652" s="32">
        <f>SUMIF(Balanço[Estoque],Back!A38652,Balanço[Quantidade])</f>
        <v>0</v>
      </c>
      <c r="G38652" s="32" t="str" cm="1">
        <f t="array" ref="G38652">IF(F38652="","",SUM(_xlfn._xlws.FILTER(Balanço[Quantidade],(Balanço[Estoque]=Back!$E$3)*(Balanço[Material]=Back!F38652))))</f>
        <v/>
      </c>
    </row>
    <row r="38653" spans="2:7">
      <c r="B38653" s="32">
        <f>SUMIF(Balanço[Estoque],Back!A38653,Balanço[Quantidade])</f>
        <v>0</v>
      </c>
      <c r="G38653" s="32" t="str" cm="1">
        <f t="array" ref="G38653">IF(F38653="","",SUM(_xlfn._xlws.FILTER(Balanço[Quantidade],(Balanço[Estoque]=Back!$E$3)*(Balanço[Material]=Back!F38653))))</f>
        <v/>
      </c>
    </row>
    <row r="38654" spans="2:7">
      <c r="B38654" s="32">
        <f>SUMIF(Balanço[Estoque],Back!A38654,Balanço[Quantidade])</f>
        <v>0</v>
      </c>
      <c r="G38654" s="32" t="str" cm="1">
        <f t="array" ref="G38654">IF(F38654="","",SUM(_xlfn._xlws.FILTER(Balanço[Quantidade],(Balanço[Estoque]=Back!$E$3)*(Balanço[Material]=Back!F38654))))</f>
        <v/>
      </c>
    </row>
    <row r="38655" spans="2:7">
      <c r="B38655" s="32">
        <f>SUMIF(Balanço[Estoque],Back!A38655,Balanço[Quantidade])</f>
        <v>0</v>
      </c>
      <c r="G38655" s="32" t="str" cm="1">
        <f t="array" ref="G38655">IF(F38655="","",SUM(_xlfn._xlws.FILTER(Balanço[Quantidade],(Balanço[Estoque]=Back!$E$3)*(Balanço[Material]=Back!F38655))))</f>
        <v/>
      </c>
    </row>
    <row r="38656" spans="2:7">
      <c r="B38656" s="32">
        <f>SUMIF(Balanço[Estoque],Back!A38656,Balanço[Quantidade])</f>
        <v>0</v>
      </c>
      <c r="G38656" s="32" t="str" cm="1">
        <f t="array" ref="G38656">IF(F38656="","",SUM(_xlfn._xlws.FILTER(Balanço[Quantidade],(Balanço[Estoque]=Back!$E$3)*(Balanço[Material]=Back!F38656))))</f>
        <v/>
      </c>
    </row>
    <row r="38657" spans="2:7">
      <c r="B38657" s="32">
        <f>SUMIF(Balanço[Estoque],Back!A38657,Balanço[Quantidade])</f>
        <v>0</v>
      </c>
      <c r="G38657" s="32" t="str" cm="1">
        <f t="array" ref="G38657">IF(F38657="","",SUM(_xlfn._xlws.FILTER(Balanço[Quantidade],(Balanço[Estoque]=Back!$E$3)*(Balanço[Material]=Back!F38657))))</f>
        <v/>
      </c>
    </row>
    <row r="38658" spans="2:7">
      <c r="B38658" s="32">
        <f>SUMIF(Balanço[Estoque],Back!A38658,Balanço[Quantidade])</f>
        <v>0</v>
      </c>
      <c r="G38658" s="32" t="str" cm="1">
        <f t="array" ref="G38658">IF(F38658="","",SUM(_xlfn._xlws.FILTER(Balanço[Quantidade],(Balanço[Estoque]=Back!$E$3)*(Balanço[Material]=Back!F38658))))</f>
        <v/>
      </c>
    </row>
    <row r="38659" spans="2:7">
      <c r="B38659" s="32">
        <f>SUMIF(Balanço[Estoque],Back!A38659,Balanço[Quantidade])</f>
        <v>0</v>
      </c>
      <c r="G38659" s="32" t="str" cm="1">
        <f t="array" ref="G38659">IF(F38659="","",SUM(_xlfn._xlws.FILTER(Balanço[Quantidade],(Balanço[Estoque]=Back!$E$3)*(Balanço[Material]=Back!F38659))))</f>
        <v/>
      </c>
    </row>
    <row r="38660" spans="2:7">
      <c r="B38660" s="32">
        <f>SUMIF(Balanço[Estoque],Back!A38660,Balanço[Quantidade])</f>
        <v>0</v>
      </c>
      <c r="G38660" s="32" t="str" cm="1">
        <f t="array" ref="G38660">IF(F38660="","",SUM(_xlfn._xlws.FILTER(Balanço[Quantidade],(Balanço[Estoque]=Back!$E$3)*(Balanço[Material]=Back!F38660))))</f>
        <v/>
      </c>
    </row>
    <row r="38661" spans="2:7">
      <c r="B38661" s="32">
        <f>SUMIF(Balanço[Estoque],Back!A38661,Balanço[Quantidade])</f>
        <v>0</v>
      </c>
      <c r="G38661" s="32" t="str" cm="1">
        <f t="array" ref="G38661">IF(F38661="","",SUM(_xlfn._xlws.FILTER(Balanço[Quantidade],(Balanço[Estoque]=Back!$E$3)*(Balanço[Material]=Back!F38661))))</f>
        <v/>
      </c>
    </row>
    <row r="38662" spans="2:7">
      <c r="B38662" s="32">
        <f>SUMIF(Balanço[Estoque],Back!A38662,Balanço[Quantidade])</f>
        <v>0</v>
      </c>
      <c r="G38662" s="32" t="str" cm="1">
        <f t="array" ref="G38662">IF(F38662="","",SUM(_xlfn._xlws.FILTER(Balanço[Quantidade],(Balanço[Estoque]=Back!$E$3)*(Balanço[Material]=Back!F38662))))</f>
        <v/>
      </c>
    </row>
    <row r="38663" spans="2:7">
      <c r="B38663" s="32">
        <f>SUMIF(Balanço[Estoque],Back!A38663,Balanço[Quantidade])</f>
        <v>0</v>
      </c>
      <c r="G38663" s="32" t="str" cm="1">
        <f t="array" ref="G38663">IF(F38663="","",SUM(_xlfn._xlws.FILTER(Balanço[Quantidade],(Balanço[Estoque]=Back!$E$3)*(Balanço[Material]=Back!F38663))))</f>
        <v/>
      </c>
    </row>
    <row r="38664" spans="2:7">
      <c r="B38664" s="32">
        <f>SUMIF(Balanço[Estoque],Back!A38664,Balanço[Quantidade])</f>
        <v>0</v>
      </c>
      <c r="G38664" s="32" t="str" cm="1">
        <f t="array" ref="G38664">IF(F38664="","",SUM(_xlfn._xlws.FILTER(Balanço[Quantidade],(Balanço[Estoque]=Back!$E$3)*(Balanço[Material]=Back!F38664))))</f>
        <v/>
      </c>
    </row>
    <row r="38665" spans="2:7">
      <c r="B38665" s="32">
        <f>SUMIF(Balanço[Estoque],Back!A38665,Balanço[Quantidade])</f>
        <v>0</v>
      </c>
      <c r="G38665" s="32" t="str" cm="1">
        <f t="array" ref="G38665">IF(F38665="","",SUM(_xlfn._xlws.FILTER(Balanço[Quantidade],(Balanço[Estoque]=Back!$E$3)*(Balanço[Material]=Back!F38665))))</f>
        <v/>
      </c>
    </row>
    <row r="38666" spans="2:7">
      <c r="B38666" s="32">
        <f>SUMIF(Balanço[Estoque],Back!A38666,Balanço[Quantidade])</f>
        <v>0</v>
      </c>
      <c r="G38666" s="32" t="str" cm="1">
        <f t="array" ref="G38666">IF(F38666="","",SUM(_xlfn._xlws.FILTER(Balanço[Quantidade],(Balanço[Estoque]=Back!$E$3)*(Balanço[Material]=Back!F38666))))</f>
        <v/>
      </c>
    </row>
    <row r="38667" spans="2:7">
      <c r="B38667" s="32">
        <f>SUMIF(Balanço[Estoque],Back!A38667,Balanço[Quantidade])</f>
        <v>0</v>
      </c>
      <c r="G38667" s="32" t="str" cm="1">
        <f t="array" ref="G38667">IF(F38667="","",SUM(_xlfn._xlws.FILTER(Balanço[Quantidade],(Balanço[Estoque]=Back!$E$3)*(Balanço[Material]=Back!F38667))))</f>
        <v/>
      </c>
    </row>
    <row r="38668" spans="2:7">
      <c r="B38668" s="32">
        <f>SUMIF(Balanço[Estoque],Back!A38668,Balanço[Quantidade])</f>
        <v>0</v>
      </c>
      <c r="G38668" s="32" t="str" cm="1">
        <f t="array" ref="G38668">IF(F38668="","",SUM(_xlfn._xlws.FILTER(Balanço[Quantidade],(Balanço[Estoque]=Back!$E$3)*(Balanço[Material]=Back!F38668))))</f>
        <v/>
      </c>
    </row>
    <row r="38669" spans="2:7">
      <c r="B38669" s="32">
        <f>SUMIF(Balanço[Estoque],Back!A38669,Balanço[Quantidade])</f>
        <v>0</v>
      </c>
      <c r="G38669" s="32" t="str" cm="1">
        <f t="array" ref="G38669">IF(F38669="","",SUM(_xlfn._xlws.FILTER(Balanço[Quantidade],(Balanço[Estoque]=Back!$E$3)*(Balanço[Material]=Back!F38669))))</f>
        <v/>
      </c>
    </row>
    <row r="38670" spans="2:7">
      <c r="B38670" s="32">
        <f>SUMIF(Balanço[Estoque],Back!A38670,Balanço[Quantidade])</f>
        <v>0</v>
      </c>
      <c r="G38670" s="32" t="str" cm="1">
        <f t="array" ref="G38670">IF(F38670="","",SUM(_xlfn._xlws.FILTER(Balanço[Quantidade],(Balanço[Estoque]=Back!$E$3)*(Balanço[Material]=Back!F38670))))</f>
        <v/>
      </c>
    </row>
    <row r="38671" spans="2:7">
      <c r="B38671" s="32">
        <f>SUMIF(Balanço[Estoque],Back!A38671,Balanço[Quantidade])</f>
        <v>0</v>
      </c>
      <c r="G38671" s="32" t="str" cm="1">
        <f t="array" ref="G38671">IF(F38671="","",SUM(_xlfn._xlws.FILTER(Balanço[Quantidade],(Balanço[Estoque]=Back!$E$3)*(Balanço[Material]=Back!F38671))))</f>
        <v/>
      </c>
    </row>
    <row r="38672" spans="2:7">
      <c r="B38672" s="32">
        <f>SUMIF(Balanço[Estoque],Back!A38672,Balanço[Quantidade])</f>
        <v>0</v>
      </c>
      <c r="G38672" s="32" t="str" cm="1">
        <f t="array" ref="G38672">IF(F38672="","",SUM(_xlfn._xlws.FILTER(Balanço[Quantidade],(Balanço[Estoque]=Back!$E$3)*(Balanço[Material]=Back!F38672))))</f>
        <v/>
      </c>
    </row>
    <row r="38673" spans="2:7">
      <c r="B38673" s="32">
        <f>SUMIF(Balanço[Estoque],Back!A38673,Balanço[Quantidade])</f>
        <v>0</v>
      </c>
      <c r="G38673" s="32" t="str" cm="1">
        <f t="array" ref="G38673">IF(F38673="","",SUM(_xlfn._xlws.FILTER(Balanço[Quantidade],(Balanço[Estoque]=Back!$E$3)*(Balanço[Material]=Back!F38673))))</f>
        <v/>
      </c>
    </row>
    <row r="38674" spans="2:7">
      <c r="B38674" s="32">
        <f>SUMIF(Balanço[Estoque],Back!A38674,Balanço[Quantidade])</f>
        <v>0</v>
      </c>
      <c r="G38674" s="32" t="str" cm="1">
        <f t="array" ref="G38674">IF(F38674="","",SUM(_xlfn._xlws.FILTER(Balanço[Quantidade],(Balanço[Estoque]=Back!$E$3)*(Balanço[Material]=Back!F38674))))</f>
        <v/>
      </c>
    </row>
    <row r="38675" spans="2:7">
      <c r="B38675" s="32">
        <f>SUMIF(Balanço[Estoque],Back!A38675,Balanço[Quantidade])</f>
        <v>0</v>
      </c>
      <c r="G38675" s="32" t="str" cm="1">
        <f t="array" ref="G38675">IF(F38675="","",SUM(_xlfn._xlws.FILTER(Balanço[Quantidade],(Balanço[Estoque]=Back!$E$3)*(Balanço[Material]=Back!F38675))))</f>
        <v/>
      </c>
    </row>
    <row r="38676" spans="2:7">
      <c r="B38676" s="32">
        <f>SUMIF(Balanço[Estoque],Back!A38676,Balanço[Quantidade])</f>
        <v>0</v>
      </c>
      <c r="G38676" s="32" t="str" cm="1">
        <f t="array" ref="G38676">IF(F38676="","",SUM(_xlfn._xlws.FILTER(Balanço[Quantidade],(Balanço[Estoque]=Back!$E$3)*(Balanço[Material]=Back!F38676))))</f>
        <v/>
      </c>
    </row>
    <row r="38677" spans="2:7">
      <c r="B38677" s="32">
        <f>SUMIF(Balanço[Estoque],Back!A38677,Balanço[Quantidade])</f>
        <v>0</v>
      </c>
      <c r="G38677" s="32" t="str" cm="1">
        <f t="array" ref="G38677">IF(F38677="","",SUM(_xlfn._xlws.FILTER(Balanço[Quantidade],(Balanço[Estoque]=Back!$E$3)*(Balanço[Material]=Back!F38677))))</f>
        <v/>
      </c>
    </row>
    <row r="38678" spans="2:7">
      <c r="B38678" s="32">
        <f>SUMIF(Balanço[Estoque],Back!A38678,Balanço[Quantidade])</f>
        <v>0</v>
      </c>
      <c r="G38678" s="32" t="str" cm="1">
        <f t="array" ref="G38678">IF(F38678="","",SUM(_xlfn._xlws.FILTER(Balanço[Quantidade],(Balanço[Estoque]=Back!$E$3)*(Balanço[Material]=Back!F38678))))</f>
        <v/>
      </c>
    </row>
    <row r="38679" spans="2:7">
      <c r="B38679" s="32">
        <f>SUMIF(Balanço[Estoque],Back!A38679,Balanço[Quantidade])</f>
        <v>0</v>
      </c>
      <c r="G38679" s="32" t="str" cm="1">
        <f t="array" ref="G38679">IF(F38679="","",SUM(_xlfn._xlws.FILTER(Balanço[Quantidade],(Balanço[Estoque]=Back!$E$3)*(Balanço[Material]=Back!F38679))))</f>
        <v/>
      </c>
    </row>
    <row r="38680" spans="2:7">
      <c r="B38680" s="32">
        <f>SUMIF(Balanço[Estoque],Back!A38680,Balanço[Quantidade])</f>
        <v>0</v>
      </c>
      <c r="G38680" s="32" t="str" cm="1">
        <f t="array" ref="G38680">IF(F38680="","",SUM(_xlfn._xlws.FILTER(Balanço[Quantidade],(Balanço[Estoque]=Back!$E$3)*(Balanço[Material]=Back!F38680))))</f>
        <v/>
      </c>
    </row>
    <row r="38681" spans="2:7">
      <c r="B38681" s="32">
        <f>SUMIF(Balanço[Estoque],Back!A38681,Balanço[Quantidade])</f>
        <v>0</v>
      </c>
      <c r="G38681" s="32" t="str" cm="1">
        <f t="array" ref="G38681">IF(F38681="","",SUM(_xlfn._xlws.FILTER(Balanço[Quantidade],(Balanço[Estoque]=Back!$E$3)*(Balanço[Material]=Back!F38681))))</f>
        <v/>
      </c>
    </row>
    <row r="38682" spans="2:7">
      <c r="B38682" s="32">
        <f>SUMIF(Balanço[Estoque],Back!A38682,Balanço[Quantidade])</f>
        <v>0</v>
      </c>
      <c r="G38682" s="32" t="str" cm="1">
        <f t="array" ref="G38682">IF(F38682="","",SUM(_xlfn._xlws.FILTER(Balanço[Quantidade],(Balanço[Estoque]=Back!$E$3)*(Balanço[Material]=Back!F38682))))</f>
        <v/>
      </c>
    </row>
    <row r="38683" spans="2:7">
      <c r="B38683" s="32">
        <f>SUMIF(Balanço[Estoque],Back!A38683,Balanço[Quantidade])</f>
        <v>0</v>
      </c>
      <c r="G38683" s="32" t="str" cm="1">
        <f t="array" ref="G38683">IF(F38683="","",SUM(_xlfn._xlws.FILTER(Balanço[Quantidade],(Balanço[Estoque]=Back!$E$3)*(Balanço[Material]=Back!F38683))))</f>
        <v/>
      </c>
    </row>
    <row r="38684" spans="2:7">
      <c r="B38684" s="32">
        <f>SUMIF(Balanço[Estoque],Back!A38684,Balanço[Quantidade])</f>
        <v>0</v>
      </c>
      <c r="G38684" s="32" t="str" cm="1">
        <f t="array" ref="G38684">IF(F38684="","",SUM(_xlfn._xlws.FILTER(Balanço[Quantidade],(Balanço[Estoque]=Back!$E$3)*(Balanço[Material]=Back!F38684))))</f>
        <v/>
      </c>
    </row>
    <row r="38685" spans="2:7">
      <c r="B38685" s="32">
        <f>SUMIF(Balanço[Estoque],Back!A38685,Balanço[Quantidade])</f>
        <v>0</v>
      </c>
      <c r="G38685" s="32" t="str" cm="1">
        <f t="array" ref="G38685">IF(F38685="","",SUM(_xlfn._xlws.FILTER(Balanço[Quantidade],(Balanço[Estoque]=Back!$E$3)*(Balanço[Material]=Back!F38685))))</f>
        <v/>
      </c>
    </row>
    <row r="38686" spans="2:7">
      <c r="B38686" s="32">
        <f>SUMIF(Balanço[Estoque],Back!A38686,Balanço[Quantidade])</f>
        <v>0</v>
      </c>
      <c r="G38686" s="32" t="str" cm="1">
        <f t="array" ref="G38686">IF(F38686="","",SUM(_xlfn._xlws.FILTER(Balanço[Quantidade],(Balanço[Estoque]=Back!$E$3)*(Balanço[Material]=Back!F38686))))</f>
        <v/>
      </c>
    </row>
    <row r="38687" spans="2:7">
      <c r="B38687" s="32">
        <f>SUMIF(Balanço[Estoque],Back!A38687,Balanço[Quantidade])</f>
        <v>0</v>
      </c>
      <c r="G38687" s="32" t="str" cm="1">
        <f t="array" ref="G38687">IF(F38687="","",SUM(_xlfn._xlws.FILTER(Balanço[Quantidade],(Balanço[Estoque]=Back!$E$3)*(Balanço[Material]=Back!F38687))))</f>
        <v/>
      </c>
    </row>
    <row r="38688" spans="2:7">
      <c r="B38688" s="32">
        <f>SUMIF(Balanço[Estoque],Back!A38688,Balanço[Quantidade])</f>
        <v>0</v>
      </c>
      <c r="G38688" s="32" t="str" cm="1">
        <f t="array" ref="G38688">IF(F38688="","",SUM(_xlfn._xlws.FILTER(Balanço[Quantidade],(Balanço[Estoque]=Back!$E$3)*(Balanço[Material]=Back!F38688))))</f>
        <v/>
      </c>
    </row>
    <row r="38689" spans="2:7">
      <c r="B38689" s="32">
        <f>SUMIF(Balanço[Estoque],Back!A38689,Balanço[Quantidade])</f>
        <v>0</v>
      </c>
      <c r="G38689" s="32" t="str" cm="1">
        <f t="array" ref="G38689">IF(F38689="","",SUM(_xlfn._xlws.FILTER(Balanço[Quantidade],(Balanço[Estoque]=Back!$E$3)*(Balanço[Material]=Back!F38689))))</f>
        <v/>
      </c>
    </row>
    <row r="38690" spans="2:7">
      <c r="B38690" s="32">
        <f>SUMIF(Balanço[Estoque],Back!A38690,Balanço[Quantidade])</f>
        <v>0</v>
      </c>
      <c r="G38690" s="32" t="str" cm="1">
        <f t="array" ref="G38690">IF(F38690="","",SUM(_xlfn._xlws.FILTER(Balanço[Quantidade],(Balanço[Estoque]=Back!$E$3)*(Balanço[Material]=Back!F38690))))</f>
        <v/>
      </c>
    </row>
    <row r="38691" spans="2:7">
      <c r="B38691" s="32">
        <f>SUMIF(Balanço[Estoque],Back!A38691,Balanço[Quantidade])</f>
        <v>0</v>
      </c>
      <c r="G38691" s="32" t="str" cm="1">
        <f t="array" ref="G38691">IF(F38691="","",SUM(_xlfn._xlws.FILTER(Balanço[Quantidade],(Balanço[Estoque]=Back!$E$3)*(Balanço[Material]=Back!F38691))))</f>
        <v/>
      </c>
    </row>
    <row r="38692" spans="2:7">
      <c r="B38692" s="32">
        <f>SUMIF(Balanço[Estoque],Back!A38692,Balanço[Quantidade])</f>
        <v>0</v>
      </c>
      <c r="G38692" s="32" t="str" cm="1">
        <f t="array" ref="G38692">IF(F38692="","",SUM(_xlfn._xlws.FILTER(Balanço[Quantidade],(Balanço[Estoque]=Back!$E$3)*(Balanço[Material]=Back!F38692))))</f>
        <v/>
      </c>
    </row>
    <row r="38693" spans="2:7">
      <c r="B38693" s="32">
        <f>SUMIF(Balanço[Estoque],Back!A38693,Balanço[Quantidade])</f>
        <v>0</v>
      </c>
      <c r="G38693" s="32" t="str" cm="1">
        <f t="array" ref="G38693">IF(F38693="","",SUM(_xlfn._xlws.FILTER(Balanço[Quantidade],(Balanço[Estoque]=Back!$E$3)*(Balanço[Material]=Back!F38693))))</f>
        <v/>
      </c>
    </row>
    <row r="38694" spans="2:7">
      <c r="B38694" s="32">
        <f>SUMIF(Balanço[Estoque],Back!A38694,Balanço[Quantidade])</f>
        <v>0</v>
      </c>
      <c r="G38694" s="32" t="str" cm="1">
        <f t="array" ref="G38694">IF(F38694="","",SUM(_xlfn._xlws.FILTER(Balanço[Quantidade],(Balanço[Estoque]=Back!$E$3)*(Balanço[Material]=Back!F38694))))</f>
        <v/>
      </c>
    </row>
    <row r="38695" spans="2:7">
      <c r="B38695" s="32">
        <f>SUMIF(Balanço[Estoque],Back!A38695,Balanço[Quantidade])</f>
        <v>0</v>
      </c>
      <c r="G38695" s="32" t="str" cm="1">
        <f t="array" ref="G38695">IF(F38695="","",SUM(_xlfn._xlws.FILTER(Balanço[Quantidade],(Balanço[Estoque]=Back!$E$3)*(Balanço[Material]=Back!F38695))))</f>
        <v/>
      </c>
    </row>
    <row r="38696" spans="2:7">
      <c r="B38696" s="32">
        <f>SUMIF(Balanço[Estoque],Back!A38696,Balanço[Quantidade])</f>
        <v>0</v>
      </c>
      <c r="G38696" s="32" t="str" cm="1">
        <f t="array" ref="G38696">IF(F38696="","",SUM(_xlfn._xlws.FILTER(Balanço[Quantidade],(Balanço[Estoque]=Back!$E$3)*(Balanço[Material]=Back!F38696))))</f>
        <v/>
      </c>
    </row>
    <row r="38697" spans="2:7">
      <c r="B38697" s="32">
        <f>SUMIF(Balanço[Estoque],Back!A38697,Balanço[Quantidade])</f>
        <v>0</v>
      </c>
      <c r="G38697" s="32" t="str" cm="1">
        <f t="array" ref="G38697">IF(F38697="","",SUM(_xlfn._xlws.FILTER(Balanço[Quantidade],(Balanço[Estoque]=Back!$E$3)*(Balanço[Material]=Back!F38697))))</f>
        <v/>
      </c>
    </row>
    <row r="38698" spans="2:7">
      <c r="B38698" s="32">
        <f>SUMIF(Balanço[Estoque],Back!A38698,Balanço[Quantidade])</f>
        <v>0</v>
      </c>
      <c r="G38698" s="32" t="str" cm="1">
        <f t="array" ref="G38698">IF(F38698="","",SUM(_xlfn._xlws.FILTER(Balanço[Quantidade],(Balanço[Estoque]=Back!$E$3)*(Balanço[Material]=Back!F38698))))</f>
        <v/>
      </c>
    </row>
    <row r="38699" spans="2:7">
      <c r="B38699" s="32">
        <f>SUMIF(Balanço[Estoque],Back!A38699,Balanço[Quantidade])</f>
        <v>0</v>
      </c>
      <c r="G38699" s="32" t="str" cm="1">
        <f t="array" ref="G38699">IF(F38699="","",SUM(_xlfn._xlws.FILTER(Balanço[Quantidade],(Balanço[Estoque]=Back!$E$3)*(Balanço[Material]=Back!F38699))))</f>
        <v/>
      </c>
    </row>
    <row r="38700" spans="2:7">
      <c r="B38700" s="32">
        <f>SUMIF(Balanço[Estoque],Back!A38700,Balanço[Quantidade])</f>
        <v>0</v>
      </c>
      <c r="G38700" s="32" t="str" cm="1">
        <f t="array" ref="G38700">IF(F38700="","",SUM(_xlfn._xlws.FILTER(Balanço[Quantidade],(Balanço[Estoque]=Back!$E$3)*(Balanço[Material]=Back!F38700))))</f>
        <v/>
      </c>
    </row>
    <row r="38701" spans="2:7">
      <c r="B38701" s="32">
        <f>SUMIF(Balanço[Estoque],Back!A38701,Balanço[Quantidade])</f>
        <v>0</v>
      </c>
      <c r="G38701" s="32" t="str" cm="1">
        <f t="array" ref="G38701">IF(F38701="","",SUM(_xlfn._xlws.FILTER(Balanço[Quantidade],(Balanço[Estoque]=Back!$E$3)*(Balanço[Material]=Back!F38701))))</f>
        <v/>
      </c>
    </row>
    <row r="38702" spans="2:7">
      <c r="B38702" s="32">
        <f>SUMIF(Balanço[Estoque],Back!A38702,Balanço[Quantidade])</f>
        <v>0</v>
      </c>
      <c r="G38702" s="32" t="str" cm="1">
        <f t="array" ref="G38702">IF(F38702="","",SUM(_xlfn._xlws.FILTER(Balanço[Quantidade],(Balanço[Estoque]=Back!$E$3)*(Balanço[Material]=Back!F38702))))</f>
        <v/>
      </c>
    </row>
    <row r="38703" spans="2:7">
      <c r="B38703" s="32">
        <f>SUMIF(Balanço[Estoque],Back!A38703,Balanço[Quantidade])</f>
        <v>0</v>
      </c>
      <c r="G38703" s="32" t="str" cm="1">
        <f t="array" ref="G38703">IF(F38703="","",SUM(_xlfn._xlws.FILTER(Balanço[Quantidade],(Balanço[Estoque]=Back!$E$3)*(Balanço[Material]=Back!F38703))))</f>
        <v/>
      </c>
    </row>
    <row r="38704" spans="2:7">
      <c r="B38704" s="32">
        <f>SUMIF(Balanço[Estoque],Back!A38704,Balanço[Quantidade])</f>
        <v>0</v>
      </c>
      <c r="G38704" s="32" t="str" cm="1">
        <f t="array" ref="G38704">IF(F38704="","",SUM(_xlfn._xlws.FILTER(Balanço[Quantidade],(Balanço[Estoque]=Back!$E$3)*(Balanço[Material]=Back!F38704))))</f>
        <v/>
      </c>
    </row>
    <row r="38705" spans="2:7">
      <c r="B38705" s="32">
        <f>SUMIF(Balanço[Estoque],Back!A38705,Balanço[Quantidade])</f>
        <v>0</v>
      </c>
      <c r="G38705" s="32" t="str" cm="1">
        <f t="array" ref="G38705">IF(F38705="","",SUM(_xlfn._xlws.FILTER(Balanço[Quantidade],(Balanço[Estoque]=Back!$E$3)*(Balanço[Material]=Back!F38705))))</f>
        <v/>
      </c>
    </row>
    <row r="38706" spans="2:7">
      <c r="B38706" s="32">
        <f>SUMIF(Balanço[Estoque],Back!A38706,Balanço[Quantidade])</f>
        <v>0</v>
      </c>
      <c r="G38706" s="32" t="str" cm="1">
        <f t="array" ref="G38706">IF(F38706="","",SUM(_xlfn._xlws.FILTER(Balanço[Quantidade],(Balanço[Estoque]=Back!$E$3)*(Balanço[Material]=Back!F38706))))</f>
        <v/>
      </c>
    </row>
    <row r="38707" spans="2:7">
      <c r="B38707" s="32">
        <f>SUMIF(Balanço[Estoque],Back!A38707,Balanço[Quantidade])</f>
        <v>0</v>
      </c>
      <c r="G38707" s="32" t="str" cm="1">
        <f t="array" ref="G38707">IF(F38707="","",SUM(_xlfn._xlws.FILTER(Balanço[Quantidade],(Balanço[Estoque]=Back!$E$3)*(Balanço[Material]=Back!F38707))))</f>
        <v/>
      </c>
    </row>
    <row r="38708" spans="2:7">
      <c r="B38708" s="32">
        <f>SUMIF(Balanço[Estoque],Back!A38708,Balanço[Quantidade])</f>
        <v>0</v>
      </c>
      <c r="G38708" s="32" t="str" cm="1">
        <f t="array" ref="G38708">IF(F38708="","",SUM(_xlfn._xlws.FILTER(Balanço[Quantidade],(Balanço[Estoque]=Back!$E$3)*(Balanço[Material]=Back!F38708))))</f>
        <v/>
      </c>
    </row>
    <row r="38709" spans="2:7">
      <c r="B38709" s="32">
        <f>SUMIF(Balanço[Estoque],Back!A38709,Balanço[Quantidade])</f>
        <v>0</v>
      </c>
      <c r="G38709" s="32" t="str" cm="1">
        <f t="array" ref="G38709">IF(F38709="","",SUM(_xlfn._xlws.FILTER(Balanço[Quantidade],(Balanço[Estoque]=Back!$E$3)*(Balanço[Material]=Back!F38709))))</f>
        <v/>
      </c>
    </row>
    <row r="38710" spans="2:7">
      <c r="B38710" s="32">
        <f>SUMIF(Balanço[Estoque],Back!A38710,Balanço[Quantidade])</f>
        <v>0</v>
      </c>
      <c r="G38710" s="32" t="str" cm="1">
        <f t="array" ref="G38710">IF(F38710="","",SUM(_xlfn._xlws.FILTER(Balanço[Quantidade],(Balanço[Estoque]=Back!$E$3)*(Balanço[Material]=Back!F38710))))</f>
        <v/>
      </c>
    </row>
    <row r="38711" spans="2:7">
      <c r="B38711" s="32">
        <f>SUMIF(Balanço[Estoque],Back!A38711,Balanço[Quantidade])</f>
        <v>0</v>
      </c>
      <c r="G38711" s="32" t="str" cm="1">
        <f t="array" ref="G38711">IF(F38711="","",SUM(_xlfn._xlws.FILTER(Balanço[Quantidade],(Balanço[Estoque]=Back!$E$3)*(Balanço[Material]=Back!F38711))))</f>
        <v/>
      </c>
    </row>
    <row r="38712" spans="2:7">
      <c r="B38712" s="32">
        <f>SUMIF(Balanço[Estoque],Back!A38712,Balanço[Quantidade])</f>
        <v>0</v>
      </c>
      <c r="G38712" s="32" t="str" cm="1">
        <f t="array" ref="G38712">IF(F38712="","",SUM(_xlfn._xlws.FILTER(Balanço[Quantidade],(Balanço[Estoque]=Back!$E$3)*(Balanço[Material]=Back!F38712))))</f>
        <v/>
      </c>
    </row>
    <row r="38713" spans="2:7">
      <c r="B38713" s="32">
        <f>SUMIF(Balanço[Estoque],Back!A38713,Balanço[Quantidade])</f>
        <v>0</v>
      </c>
      <c r="G38713" s="32" t="str" cm="1">
        <f t="array" ref="G38713">IF(F38713="","",SUM(_xlfn._xlws.FILTER(Balanço[Quantidade],(Balanço[Estoque]=Back!$E$3)*(Balanço[Material]=Back!F38713))))</f>
        <v/>
      </c>
    </row>
    <row r="38714" spans="2:7">
      <c r="B38714" s="32">
        <f>SUMIF(Balanço[Estoque],Back!A38714,Balanço[Quantidade])</f>
        <v>0</v>
      </c>
      <c r="G38714" s="32" t="str" cm="1">
        <f t="array" ref="G38714">IF(F38714="","",SUM(_xlfn._xlws.FILTER(Balanço[Quantidade],(Balanço[Estoque]=Back!$E$3)*(Balanço[Material]=Back!F38714))))</f>
        <v/>
      </c>
    </row>
    <row r="38715" spans="2:7">
      <c r="B38715" s="32">
        <f>SUMIF(Balanço[Estoque],Back!A38715,Balanço[Quantidade])</f>
        <v>0</v>
      </c>
      <c r="G38715" s="32" t="str" cm="1">
        <f t="array" ref="G38715">IF(F38715="","",SUM(_xlfn._xlws.FILTER(Balanço[Quantidade],(Balanço[Estoque]=Back!$E$3)*(Balanço[Material]=Back!F38715))))</f>
        <v/>
      </c>
    </row>
    <row r="38716" spans="2:7">
      <c r="B38716" s="32">
        <f>SUMIF(Balanço[Estoque],Back!A38716,Balanço[Quantidade])</f>
        <v>0</v>
      </c>
      <c r="G38716" s="32" t="str" cm="1">
        <f t="array" ref="G38716">IF(F38716="","",SUM(_xlfn._xlws.FILTER(Balanço[Quantidade],(Balanço[Estoque]=Back!$E$3)*(Balanço[Material]=Back!F38716))))</f>
        <v/>
      </c>
    </row>
    <row r="38717" spans="2:7">
      <c r="B38717" s="32">
        <f>SUMIF(Balanço[Estoque],Back!A38717,Balanço[Quantidade])</f>
        <v>0</v>
      </c>
      <c r="G38717" s="32" t="str" cm="1">
        <f t="array" ref="G38717">IF(F38717="","",SUM(_xlfn._xlws.FILTER(Balanço[Quantidade],(Balanço[Estoque]=Back!$E$3)*(Balanço[Material]=Back!F38717))))</f>
        <v/>
      </c>
    </row>
    <row r="38718" spans="2:7">
      <c r="B38718" s="32">
        <f>SUMIF(Balanço[Estoque],Back!A38718,Balanço[Quantidade])</f>
        <v>0</v>
      </c>
      <c r="G38718" s="32" t="str" cm="1">
        <f t="array" ref="G38718">IF(F38718="","",SUM(_xlfn._xlws.FILTER(Balanço[Quantidade],(Balanço[Estoque]=Back!$E$3)*(Balanço[Material]=Back!F38718))))</f>
        <v/>
      </c>
    </row>
    <row r="38719" spans="2:7">
      <c r="B38719" s="32">
        <f>SUMIF(Balanço[Estoque],Back!A38719,Balanço[Quantidade])</f>
        <v>0</v>
      </c>
      <c r="G38719" s="32" t="str" cm="1">
        <f t="array" ref="G38719">IF(F38719="","",SUM(_xlfn._xlws.FILTER(Balanço[Quantidade],(Balanço[Estoque]=Back!$E$3)*(Balanço[Material]=Back!F38719))))</f>
        <v/>
      </c>
    </row>
    <row r="38720" spans="2:7">
      <c r="B38720" s="32">
        <f>SUMIF(Balanço[Estoque],Back!A38720,Balanço[Quantidade])</f>
        <v>0</v>
      </c>
      <c r="G38720" s="32" t="str" cm="1">
        <f t="array" ref="G38720">IF(F38720="","",SUM(_xlfn._xlws.FILTER(Balanço[Quantidade],(Balanço[Estoque]=Back!$E$3)*(Balanço[Material]=Back!F38720))))</f>
        <v/>
      </c>
    </row>
    <row r="38721" spans="2:7">
      <c r="B38721" s="32">
        <f>SUMIF(Balanço[Estoque],Back!A38721,Balanço[Quantidade])</f>
        <v>0</v>
      </c>
      <c r="G38721" s="32" t="str" cm="1">
        <f t="array" ref="G38721">IF(F38721="","",SUM(_xlfn._xlws.FILTER(Balanço[Quantidade],(Balanço[Estoque]=Back!$E$3)*(Balanço[Material]=Back!F38721))))</f>
        <v/>
      </c>
    </row>
    <row r="38722" spans="2:7">
      <c r="B38722" s="32">
        <f>SUMIF(Balanço[Estoque],Back!A38722,Balanço[Quantidade])</f>
        <v>0</v>
      </c>
      <c r="G38722" s="32" t="str" cm="1">
        <f t="array" ref="G38722">IF(F38722="","",SUM(_xlfn._xlws.FILTER(Balanço[Quantidade],(Balanço[Estoque]=Back!$E$3)*(Balanço[Material]=Back!F38722))))</f>
        <v/>
      </c>
    </row>
    <row r="38723" spans="2:7">
      <c r="B38723" s="32">
        <f>SUMIF(Balanço[Estoque],Back!A38723,Balanço[Quantidade])</f>
        <v>0</v>
      </c>
      <c r="G38723" s="32" t="str" cm="1">
        <f t="array" ref="G38723">IF(F38723="","",SUM(_xlfn._xlws.FILTER(Balanço[Quantidade],(Balanço[Estoque]=Back!$E$3)*(Balanço[Material]=Back!F38723))))</f>
        <v/>
      </c>
    </row>
    <row r="38724" spans="2:7">
      <c r="B38724" s="32">
        <f>SUMIF(Balanço[Estoque],Back!A38724,Balanço[Quantidade])</f>
        <v>0</v>
      </c>
      <c r="G38724" s="32" t="str" cm="1">
        <f t="array" ref="G38724">IF(F38724="","",SUM(_xlfn._xlws.FILTER(Balanço[Quantidade],(Balanço[Estoque]=Back!$E$3)*(Balanço[Material]=Back!F38724))))</f>
        <v/>
      </c>
    </row>
    <row r="38725" spans="2:7">
      <c r="B38725" s="32">
        <f>SUMIF(Balanço[Estoque],Back!A38725,Balanço[Quantidade])</f>
        <v>0</v>
      </c>
      <c r="G38725" s="32" t="str" cm="1">
        <f t="array" ref="G38725">IF(F38725="","",SUM(_xlfn._xlws.FILTER(Balanço[Quantidade],(Balanço[Estoque]=Back!$E$3)*(Balanço[Material]=Back!F38725))))</f>
        <v/>
      </c>
    </row>
    <row r="38726" spans="2:7">
      <c r="B38726" s="32">
        <f>SUMIF(Balanço[Estoque],Back!A38726,Balanço[Quantidade])</f>
        <v>0</v>
      </c>
      <c r="G38726" s="32" t="str" cm="1">
        <f t="array" ref="G38726">IF(F38726="","",SUM(_xlfn._xlws.FILTER(Balanço[Quantidade],(Balanço[Estoque]=Back!$E$3)*(Balanço[Material]=Back!F38726))))</f>
        <v/>
      </c>
    </row>
    <row r="38727" spans="2:7">
      <c r="B38727" s="32">
        <f>SUMIF(Balanço[Estoque],Back!A38727,Balanço[Quantidade])</f>
        <v>0</v>
      </c>
      <c r="G38727" s="32" t="str" cm="1">
        <f t="array" ref="G38727">IF(F38727="","",SUM(_xlfn._xlws.FILTER(Balanço[Quantidade],(Balanço[Estoque]=Back!$E$3)*(Balanço[Material]=Back!F38727))))</f>
        <v/>
      </c>
    </row>
    <row r="38728" spans="2:7">
      <c r="B38728" s="32">
        <f>SUMIF(Balanço[Estoque],Back!A38728,Balanço[Quantidade])</f>
        <v>0</v>
      </c>
      <c r="G38728" s="32" t="str" cm="1">
        <f t="array" ref="G38728">IF(F38728="","",SUM(_xlfn._xlws.FILTER(Balanço[Quantidade],(Balanço[Estoque]=Back!$E$3)*(Balanço[Material]=Back!F38728))))</f>
        <v/>
      </c>
    </row>
    <row r="38729" spans="2:7">
      <c r="B38729" s="32">
        <f>SUMIF(Balanço[Estoque],Back!A38729,Balanço[Quantidade])</f>
        <v>0</v>
      </c>
      <c r="G38729" s="32" t="str" cm="1">
        <f t="array" ref="G38729">IF(F38729="","",SUM(_xlfn._xlws.FILTER(Balanço[Quantidade],(Balanço[Estoque]=Back!$E$3)*(Balanço[Material]=Back!F38729))))</f>
        <v/>
      </c>
    </row>
    <row r="38730" spans="2:7">
      <c r="B38730" s="32">
        <f>SUMIF(Balanço[Estoque],Back!A38730,Balanço[Quantidade])</f>
        <v>0</v>
      </c>
      <c r="G38730" s="32" t="str" cm="1">
        <f t="array" ref="G38730">IF(F38730="","",SUM(_xlfn._xlws.FILTER(Balanço[Quantidade],(Balanço[Estoque]=Back!$E$3)*(Balanço[Material]=Back!F38730))))</f>
        <v/>
      </c>
    </row>
    <row r="38731" spans="2:7">
      <c r="B38731" s="32">
        <f>SUMIF(Balanço[Estoque],Back!A38731,Balanço[Quantidade])</f>
        <v>0</v>
      </c>
      <c r="G38731" s="32" t="str" cm="1">
        <f t="array" ref="G38731">IF(F38731="","",SUM(_xlfn._xlws.FILTER(Balanço[Quantidade],(Balanço[Estoque]=Back!$E$3)*(Balanço[Material]=Back!F38731))))</f>
        <v/>
      </c>
    </row>
    <row r="38732" spans="2:7">
      <c r="B38732" s="32">
        <f>SUMIF(Balanço[Estoque],Back!A38732,Balanço[Quantidade])</f>
        <v>0</v>
      </c>
      <c r="G38732" s="32" t="str" cm="1">
        <f t="array" ref="G38732">IF(F38732="","",SUM(_xlfn._xlws.FILTER(Balanço[Quantidade],(Balanço[Estoque]=Back!$E$3)*(Balanço[Material]=Back!F38732))))</f>
        <v/>
      </c>
    </row>
    <row r="38733" spans="2:7">
      <c r="B38733" s="32">
        <f>SUMIF(Balanço[Estoque],Back!A38733,Balanço[Quantidade])</f>
        <v>0</v>
      </c>
      <c r="G38733" s="32" t="str" cm="1">
        <f t="array" ref="G38733">IF(F38733="","",SUM(_xlfn._xlws.FILTER(Balanço[Quantidade],(Balanço[Estoque]=Back!$E$3)*(Balanço[Material]=Back!F38733))))</f>
        <v/>
      </c>
    </row>
    <row r="38734" spans="2:7">
      <c r="B38734" s="32">
        <f>SUMIF(Balanço[Estoque],Back!A38734,Balanço[Quantidade])</f>
        <v>0</v>
      </c>
      <c r="G38734" s="32" t="str" cm="1">
        <f t="array" ref="G38734">IF(F38734="","",SUM(_xlfn._xlws.FILTER(Balanço[Quantidade],(Balanço[Estoque]=Back!$E$3)*(Balanço[Material]=Back!F38734))))</f>
        <v/>
      </c>
    </row>
    <row r="38735" spans="2:7">
      <c r="B38735" s="32">
        <f>SUMIF(Balanço[Estoque],Back!A38735,Balanço[Quantidade])</f>
        <v>0</v>
      </c>
      <c r="G38735" s="32" t="str" cm="1">
        <f t="array" ref="G38735">IF(F38735="","",SUM(_xlfn._xlws.FILTER(Balanço[Quantidade],(Balanço[Estoque]=Back!$E$3)*(Balanço[Material]=Back!F38735))))</f>
        <v/>
      </c>
    </row>
    <row r="38736" spans="2:7">
      <c r="B38736" s="32">
        <f>SUMIF(Balanço[Estoque],Back!A38736,Balanço[Quantidade])</f>
        <v>0</v>
      </c>
      <c r="G38736" s="32" t="str" cm="1">
        <f t="array" ref="G38736">IF(F38736="","",SUM(_xlfn._xlws.FILTER(Balanço[Quantidade],(Balanço[Estoque]=Back!$E$3)*(Balanço[Material]=Back!F38736))))</f>
        <v/>
      </c>
    </row>
    <row r="38737" spans="2:7">
      <c r="B38737" s="32">
        <f>SUMIF(Balanço[Estoque],Back!A38737,Balanço[Quantidade])</f>
        <v>0</v>
      </c>
      <c r="G38737" s="32" t="str" cm="1">
        <f t="array" ref="G38737">IF(F38737="","",SUM(_xlfn._xlws.FILTER(Balanço[Quantidade],(Balanço[Estoque]=Back!$E$3)*(Balanço[Material]=Back!F38737))))</f>
        <v/>
      </c>
    </row>
    <row r="38738" spans="2:7">
      <c r="B38738" s="32">
        <f>SUMIF(Balanço[Estoque],Back!A38738,Balanço[Quantidade])</f>
        <v>0</v>
      </c>
      <c r="G38738" s="32" t="str" cm="1">
        <f t="array" ref="G38738">IF(F38738="","",SUM(_xlfn._xlws.FILTER(Balanço[Quantidade],(Balanço[Estoque]=Back!$E$3)*(Balanço[Material]=Back!F38738))))</f>
        <v/>
      </c>
    </row>
    <row r="38739" spans="2:7">
      <c r="B38739" s="32">
        <f>SUMIF(Balanço[Estoque],Back!A38739,Balanço[Quantidade])</f>
        <v>0</v>
      </c>
      <c r="G38739" s="32" t="str" cm="1">
        <f t="array" ref="G38739">IF(F38739="","",SUM(_xlfn._xlws.FILTER(Balanço[Quantidade],(Balanço[Estoque]=Back!$E$3)*(Balanço[Material]=Back!F38739))))</f>
        <v/>
      </c>
    </row>
    <row r="38740" spans="2:7">
      <c r="B38740" s="32">
        <f>SUMIF(Balanço[Estoque],Back!A38740,Balanço[Quantidade])</f>
        <v>0</v>
      </c>
      <c r="G38740" s="32" t="str" cm="1">
        <f t="array" ref="G38740">IF(F38740="","",SUM(_xlfn._xlws.FILTER(Balanço[Quantidade],(Balanço[Estoque]=Back!$E$3)*(Balanço[Material]=Back!F38740))))</f>
        <v/>
      </c>
    </row>
    <row r="38741" spans="2:7">
      <c r="B38741" s="32">
        <f>SUMIF(Balanço[Estoque],Back!A38741,Balanço[Quantidade])</f>
        <v>0</v>
      </c>
      <c r="G38741" s="32" t="str" cm="1">
        <f t="array" ref="G38741">IF(F38741="","",SUM(_xlfn._xlws.FILTER(Balanço[Quantidade],(Balanço[Estoque]=Back!$E$3)*(Balanço[Material]=Back!F38741))))</f>
        <v/>
      </c>
    </row>
    <row r="38742" spans="2:7">
      <c r="B38742" s="32">
        <f>SUMIF(Balanço[Estoque],Back!A38742,Balanço[Quantidade])</f>
        <v>0</v>
      </c>
      <c r="G38742" s="32" t="str" cm="1">
        <f t="array" ref="G38742">IF(F38742="","",SUM(_xlfn._xlws.FILTER(Balanço[Quantidade],(Balanço[Estoque]=Back!$E$3)*(Balanço[Material]=Back!F38742))))</f>
        <v/>
      </c>
    </row>
    <row r="38743" spans="2:7">
      <c r="B38743" s="32">
        <f>SUMIF(Balanço[Estoque],Back!A38743,Balanço[Quantidade])</f>
        <v>0</v>
      </c>
      <c r="G38743" s="32" t="str" cm="1">
        <f t="array" ref="G38743">IF(F38743="","",SUM(_xlfn._xlws.FILTER(Balanço[Quantidade],(Balanço[Estoque]=Back!$E$3)*(Balanço[Material]=Back!F38743))))</f>
        <v/>
      </c>
    </row>
    <row r="38744" spans="2:7">
      <c r="B38744" s="32">
        <f>SUMIF(Balanço[Estoque],Back!A38744,Balanço[Quantidade])</f>
        <v>0</v>
      </c>
      <c r="G38744" s="32" t="str" cm="1">
        <f t="array" ref="G38744">IF(F38744="","",SUM(_xlfn._xlws.FILTER(Balanço[Quantidade],(Balanço[Estoque]=Back!$E$3)*(Balanço[Material]=Back!F38744))))</f>
        <v/>
      </c>
    </row>
    <row r="38745" spans="2:7">
      <c r="B38745" s="32">
        <f>SUMIF(Balanço[Estoque],Back!A38745,Balanço[Quantidade])</f>
        <v>0</v>
      </c>
      <c r="G38745" s="32" t="str" cm="1">
        <f t="array" ref="G38745">IF(F38745="","",SUM(_xlfn._xlws.FILTER(Balanço[Quantidade],(Balanço[Estoque]=Back!$E$3)*(Balanço[Material]=Back!F38745))))</f>
        <v/>
      </c>
    </row>
    <row r="38746" spans="2:7">
      <c r="B38746" s="32">
        <f>SUMIF(Balanço[Estoque],Back!A38746,Balanço[Quantidade])</f>
        <v>0</v>
      </c>
      <c r="G38746" s="32" t="str" cm="1">
        <f t="array" ref="G38746">IF(F38746="","",SUM(_xlfn._xlws.FILTER(Balanço[Quantidade],(Balanço[Estoque]=Back!$E$3)*(Balanço[Material]=Back!F38746))))</f>
        <v/>
      </c>
    </row>
    <row r="38747" spans="2:7">
      <c r="B38747" s="32">
        <f>SUMIF(Balanço[Estoque],Back!A38747,Balanço[Quantidade])</f>
        <v>0</v>
      </c>
      <c r="G38747" s="32" t="str" cm="1">
        <f t="array" ref="G38747">IF(F38747="","",SUM(_xlfn._xlws.FILTER(Balanço[Quantidade],(Balanço[Estoque]=Back!$E$3)*(Balanço[Material]=Back!F38747))))</f>
        <v/>
      </c>
    </row>
    <row r="38748" spans="2:7">
      <c r="B38748" s="32">
        <f>SUMIF(Balanço[Estoque],Back!A38748,Balanço[Quantidade])</f>
        <v>0</v>
      </c>
      <c r="G38748" s="32" t="str" cm="1">
        <f t="array" ref="G38748">IF(F38748="","",SUM(_xlfn._xlws.FILTER(Balanço[Quantidade],(Balanço[Estoque]=Back!$E$3)*(Balanço[Material]=Back!F38748))))</f>
        <v/>
      </c>
    </row>
    <row r="38749" spans="2:7">
      <c r="B38749" s="32">
        <f>SUMIF(Balanço[Estoque],Back!A38749,Balanço[Quantidade])</f>
        <v>0</v>
      </c>
      <c r="G38749" s="32" t="str" cm="1">
        <f t="array" ref="G38749">IF(F38749="","",SUM(_xlfn._xlws.FILTER(Balanço[Quantidade],(Balanço[Estoque]=Back!$E$3)*(Balanço[Material]=Back!F38749))))</f>
        <v/>
      </c>
    </row>
    <row r="38750" spans="2:7">
      <c r="B38750" s="32">
        <f>SUMIF(Balanço[Estoque],Back!A38750,Balanço[Quantidade])</f>
        <v>0</v>
      </c>
      <c r="G38750" s="32" t="str" cm="1">
        <f t="array" ref="G38750">IF(F38750="","",SUM(_xlfn._xlws.FILTER(Balanço[Quantidade],(Balanço[Estoque]=Back!$E$3)*(Balanço[Material]=Back!F38750))))</f>
        <v/>
      </c>
    </row>
    <row r="38751" spans="2:7">
      <c r="B38751" s="32">
        <f>SUMIF(Balanço[Estoque],Back!A38751,Balanço[Quantidade])</f>
        <v>0</v>
      </c>
      <c r="G38751" s="32" t="str" cm="1">
        <f t="array" ref="G38751">IF(F38751="","",SUM(_xlfn._xlws.FILTER(Balanço[Quantidade],(Balanço[Estoque]=Back!$E$3)*(Balanço[Material]=Back!F38751))))</f>
        <v/>
      </c>
    </row>
    <row r="38752" spans="2:7">
      <c r="B38752" s="32">
        <f>SUMIF(Balanço[Estoque],Back!A38752,Balanço[Quantidade])</f>
        <v>0</v>
      </c>
      <c r="G38752" s="32" t="str" cm="1">
        <f t="array" ref="G38752">IF(F38752="","",SUM(_xlfn._xlws.FILTER(Balanço[Quantidade],(Balanço[Estoque]=Back!$E$3)*(Balanço[Material]=Back!F38752))))</f>
        <v/>
      </c>
    </row>
    <row r="38753" spans="2:7">
      <c r="B38753" s="32">
        <f>SUMIF(Balanço[Estoque],Back!A38753,Balanço[Quantidade])</f>
        <v>0</v>
      </c>
      <c r="G38753" s="32" t="str" cm="1">
        <f t="array" ref="G38753">IF(F38753="","",SUM(_xlfn._xlws.FILTER(Balanço[Quantidade],(Balanço[Estoque]=Back!$E$3)*(Balanço[Material]=Back!F38753))))</f>
        <v/>
      </c>
    </row>
    <row r="38754" spans="2:7">
      <c r="B38754" s="32">
        <f>SUMIF(Balanço[Estoque],Back!A38754,Balanço[Quantidade])</f>
        <v>0</v>
      </c>
      <c r="G38754" s="32" t="str" cm="1">
        <f t="array" ref="G38754">IF(F38754="","",SUM(_xlfn._xlws.FILTER(Balanço[Quantidade],(Balanço[Estoque]=Back!$E$3)*(Balanço[Material]=Back!F38754))))</f>
        <v/>
      </c>
    </row>
    <row r="38755" spans="2:7">
      <c r="B38755" s="32">
        <f>SUMIF(Balanço[Estoque],Back!A38755,Balanço[Quantidade])</f>
        <v>0</v>
      </c>
      <c r="G38755" s="32" t="str" cm="1">
        <f t="array" ref="G38755">IF(F38755="","",SUM(_xlfn._xlws.FILTER(Balanço[Quantidade],(Balanço[Estoque]=Back!$E$3)*(Balanço[Material]=Back!F38755))))</f>
        <v/>
      </c>
    </row>
    <row r="38756" spans="2:7">
      <c r="B38756" s="32">
        <f>SUMIF(Balanço[Estoque],Back!A38756,Balanço[Quantidade])</f>
        <v>0</v>
      </c>
      <c r="G38756" s="32" t="str" cm="1">
        <f t="array" ref="G38756">IF(F38756="","",SUM(_xlfn._xlws.FILTER(Balanço[Quantidade],(Balanço[Estoque]=Back!$E$3)*(Balanço[Material]=Back!F38756))))</f>
        <v/>
      </c>
    </row>
    <row r="38757" spans="2:7">
      <c r="B38757" s="32">
        <f>SUMIF(Balanço[Estoque],Back!A38757,Balanço[Quantidade])</f>
        <v>0</v>
      </c>
      <c r="G38757" s="32" t="str" cm="1">
        <f t="array" ref="G38757">IF(F38757="","",SUM(_xlfn._xlws.FILTER(Balanço[Quantidade],(Balanço[Estoque]=Back!$E$3)*(Balanço[Material]=Back!F38757))))</f>
        <v/>
      </c>
    </row>
    <row r="38758" spans="2:7">
      <c r="B38758" s="32">
        <f>SUMIF(Balanço[Estoque],Back!A38758,Balanço[Quantidade])</f>
        <v>0</v>
      </c>
      <c r="G38758" s="32" t="str" cm="1">
        <f t="array" ref="G38758">IF(F38758="","",SUM(_xlfn._xlws.FILTER(Balanço[Quantidade],(Balanço[Estoque]=Back!$E$3)*(Balanço[Material]=Back!F38758))))</f>
        <v/>
      </c>
    </row>
    <row r="38759" spans="2:7">
      <c r="B38759" s="32">
        <f>SUMIF(Balanço[Estoque],Back!A38759,Balanço[Quantidade])</f>
        <v>0</v>
      </c>
      <c r="G38759" s="32" t="str" cm="1">
        <f t="array" ref="G38759">IF(F38759="","",SUM(_xlfn._xlws.FILTER(Balanço[Quantidade],(Balanço[Estoque]=Back!$E$3)*(Balanço[Material]=Back!F38759))))</f>
        <v/>
      </c>
    </row>
    <row r="38760" spans="2:7">
      <c r="B38760" s="32">
        <f>SUMIF(Balanço[Estoque],Back!A38760,Balanço[Quantidade])</f>
        <v>0</v>
      </c>
      <c r="G38760" s="32" t="str" cm="1">
        <f t="array" ref="G38760">IF(F38760="","",SUM(_xlfn._xlws.FILTER(Balanço[Quantidade],(Balanço[Estoque]=Back!$E$3)*(Balanço[Material]=Back!F38760))))</f>
        <v/>
      </c>
    </row>
    <row r="38761" spans="2:7">
      <c r="B38761" s="32">
        <f>SUMIF(Balanço[Estoque],Back!A38761,Balanço[Quantidade])</f>
        <v>0</v>
      </c>
      <c r="G38761" s="32" t="str" cm="1">
        <f t="array" ref="G38761">IF(F38761="","",SUM(_xlfn._xlws.FILTER(Balanço[Quantidade],(Balanço[Estoque]=Back!$E$3)*(Balanço[Material]=Back!F38761))))</f>
        <v/>
      </c>
    </row>
    <row r="38762" spans="2:7">
      <c r="B38762" s="32">
        <f>SUMIF(Balanço[Estoque],Back!A38762,Balanço[Quantidade])</f>
        <v>0</v>
      </c>
      <c r="G38762" s="32" t="str" cm="1">
        <f t="array" ref="G38762">IF(F38762="","",SUM(_xlfn._xlws.FILTER(Balanço[Quantidade],(Balanço[Estoque]=Back!$E$3)*(Balanço[Material]=Back!F38762))))</f>
        <v/>
      </c>
    </row>
    <row r="38763" spans="2:7">
      <c r="B38763" s="32">
        <f>SUMIF(Balanço[Estoque],Back!A38763,Balanço[Quantidade])</f>
        <v>0</v>
      </c>
      <c r="G38763" s="32" t="str" cm="1">
        <f t="array" ref="G38763">IF(F38763="","",SUM(_xlfn._xlws.FILTER(Balanço[Quantidade],(Balanço[Estoque]=Back!$E$3)*(Balanço[Material]=Back!F38763))))</f>
        <v/>
      </c>
    </row>
    <row r="38764" spans="2:7">
      <c r="B38764" s="32">
        <f>SUMIF(Balanço[Estoque],Back!A38764,Balanço[Quantidade])</f>
        <v>0</v>
      </c>
      <c r="G38764" s="32" t="str" cm="1">
        <f t="array" ref="G38764">IF(F38764="","",SUM(_xlfn._xlws.FILTER(Balanço[Quantidade],(Balanço[Estoque]=Back!$E$3)*(Balanço[Material]=Back!F38764))))</f>
        <v/>
      </c>
    </row>
    <row r="38765" spans="2:7">
      <c r="B38765" s="32">
        <f>SUMIF(Balanço[Estoque],Back!A38765,Balanço[Quantidade])</f>
        <v>0</v>
      </c>
      <c r="G38765" s="32" t="str" cm="1">
        <f t="array" ref="G38765">IF(F38765="","",SUM(_xlfn._xlws.FILTER(Balanço[Quantidade],(Balanço[Estoque]=Back!$E$3)*(Balanço[Material]=Back!F38765))))</f>
        <v/>
      </c>
    </row>
    <row r="38766" spans="2:7">
      <c r="B38766" s="32">
        <f>SUMIF(Balanço[Estoque],Back!A38766,Balanço[Quantidade])</f>
        <v>0</v>
      </c>
      <c r="G38766" s="32" t="str" cm="1">
        <f t="array" ref="G38766">IF(F38766="","",SUM(_xlfn._xlws.FILTER(Balanço[Quantidade],(Balanço[Estoque]=Back!$E$3)*(Balanço[Material]=Back!F38766))))</f>
        <v/>
      </c>
    </row>
    <row r="38767" spans="2:7">
      <c r="B38767" s="32">
        <f>SUMIF(Balanço[Estoque],Back!A38767,Balanço[Quantidade])</f>
        <v>0</v>
      </c>
      <c r="G38767" s="32" t="str" cm="1">
        <f t="array" ref="G38767">IF(F38767="","",SUM(_xlfn._xlws.FILTER(Balanço[Quantidade],(Balanço[Estoque]=Back!$E$3)*(Balanço[Material]=Back!F38767))))</f>
        <v/>
      </c>
    </row>
    <row r="38768" spans="2:7">
      <c r="B38768" s="32">
        <f>SUMIF(Balanço[Estoque],Back!A38768,Balanço[Quantidade])</f>
        <v>0</v>
      </c>
      <c r="G38768" s="32" t="str" cm="1">
        <f t="array" ref="G38768">IF(F38768="","",SUM(_xlfn._xlws.FILTER(Balanço[Quantidade],(Balanço[Estoque]=Back!$E$3)*(Balanço[Material]=Back!F38768))))</f>
        <v/>
      </c>
    </row>
    <row r="38769" spans="2:7">
      <c r="B38769" s="32">
        <f>SUMIF(Balanço[Estoque],Back!A38769,Balanço[Quantidade])</f>
        <v>0</v>
      </c>
      <c r="G38769" s="32" t="str" cm="1">
        <f t="array" ref="G38769">IF(F38769="","",SUM(_xlfn._xlws.FILTER(Balanço[Quantidade],(Balanço[Estoque]=Back!$E$3)*(Balanço[Material]=Back!F38769))))</f>
        <v/>
      </c>
    </row>
    <row r="38770" spans="2:7">
      <c r="B38770" s="32">
        <f>SUMIF(Balanço[Estoque],Back!A38770,Balanço[Quantidade])</f>
        <v>0</v>
      </c>
      <c r="G38770" s="32" t="str" cm="1">
        <f t="array" ref="G38770">IF(F38770="","",SUM(_xlfn._xlws.FILTER(Balanço[Quantidade],(Balanço[Estoque]=Back!$E$3)*(Balanço[Material]=Back!F38770))))</f>
        <v/>
      </c>
    </row>
    <row r="38771" spans="2:7">
      <c r="B38771" s="32">
        <f>SUMIF(Balanço[Estoque],Back!A38771,Balanço[Quantidade])</f>
        <v>0</v>
      </c>
      <c r="G38771" s="32" t="str" cm="1">
        <f t="array" ref="G38771">IF(F38771="","",SUM(_xlfn._xlws.FILTER(Balanço[Quantidade],(Balanço[Estoque]=Back!$E$3)*(Balanço[Material]=Back!F38771))))</f>
        <v/>
      </c>
    </row>
    <row r="38772" spans="2:7">
      <c r="B38772" s="32">
        <f>SUMIF(Balanço[Estoque],Back!A38772,Balanço[Quantidade])</f>
        <v>0</v>
      </c>
      <c r="G38772" s="32" t="str" cm="1">
        <f t="array" ref="G38772">IF(F38772="","",SUM(_xlfn._xlws.FILTER(Balanço[Quantidade],(Balanço[Estoque]=Back!$E$3)*(Balanço[Material]=Back!F38772))))</f>
        <v/>
      </c>
    </row>
    <row r="38773" spans="2:7">
      <c r="B38773" s="32">
        <f>SUMIF(Balanço[Estoque],Back!A38773,Balanço[Quantidade])</f>
        <v>0</v>
      </c>
      <c r="G38773" s="32" t="str" cm="1">
        <f t="array" ref="G38773">IF(F38773="","",SUM(_xlfn._xlws.FILTER(Balanço[Quantidade],(Balanço[Estoque]=Back!$E$3)*(Balanço[Material]=Back!F38773))))</f>
        <v/>
      </c>
    </row>
    <row r="38774" spans="2:7">
      <c r="B38774" s="32">
        <f>SUMIF(Balanço[Estoque],Back!A38774,Balanço[Quantidade])</f>
        <v>0</v>
      </c>
      <c r="G38774" s="32" t="str" cm="1">
        <f t="array" ref="G38774">IF(F38774="","",SUM(_xlfn._xlws.FILTER(Balanço[Quantidade],(Balanço[Estoque]=Back!$E$3)*(Balanço[Material]=Back!F38774))))</f>
        <v/>
      </c>
    </row>
    <row r="38775" spans="2:7">
      <c r="B38775" s="32">
        <f>SUMIF(Balanço[Estoque],Back!A38775,Balanço[Quantidade])</f>
        <v>0</v>
      </c>
      <c r="G38775" s="32" t="str" cm="1">
        <f t="array" ref="G38775">IF(F38775="","",SUM(_xlfn._xlws.FILTER(Balanço[Quantidade],(Balanço[Estoque]=Back!$E$3)*(Balanço[Material]=Back!F38775))))</f>
        <v/>
      </c>
    </row>
    <row r="38776" spans="2:7">
      <c r="B38776" s="32">
        <f>SUMIF(Balanço[Estoque],Back!A38776,Balanço[Quantidade])</f>
        <v>0</v>
      </c>
      <c r="G38776" s="32" t="str" cm="1">
        <f t="array" ref="G38776">IF(F38776="","",SUM(_xlfn._xlws.FILTER(Balanço[Quantidade],(Balanço[Estoque]=Back!$E$3)*(Balanço[Material]=Back!F38776))))</f>
        <v/>
      </c>
    </row>
    <row r="38777" spans="2:7">
      <c r="B38777" s="32">
        <f>SUMIF(Balanço[Estoque],Back!A38777,Balanço[Quantidade])</f>
        <v>0</v>
      </c>
      <c r="G38777" s="32" t="str" cm="1">
        <f t="array" ref="G38777">IF(F38777="","",SUM(_xlfn._xlws.FILTER(Balanço[Quantidade],(Balanço[Estoque]=Back!$E$3)*(Balanço[Material]=Back!F38777))))</f>
        <v/>
      </c>
    </row>
    <row r="38778" spans="2:7">
      <c r="B38778" s="32">
        <f>SUMIF(Balanço[Estoque],Back!A38778,Balanço[Quantidade])</f>
        <v>0</v>
      </c>
      <c r="G38778" s="32" t="str" cm="1">
        <f t="array" ref="G38778">IF(F38778="","",SUM(_xlfn._xlws.FILTER(Balanço[Quantidade],(Balanço[Estoque]=Back!$E$3)*(Balanço[Material]=Back!F38778))))</f>
        <v/>
      </c>
    </row>
    <row r="38779" spans="2:7">
      <c r="B38779" s="32">
        <f>SUMIF(Balanço[Estoque],Back!A38779,Balanço[Quantidade])</f>
        <v>0</v>
      </c>
      <c r="G38779" s="32" t="str" cm="1">
        <f t="array" ref="G38779">IF(F38779="","",SUM(_xlfn._xlws.FILTER(Balanço[Quantidade],(Balanço[Estoque]=Back!$E$3)*(Balanço[Material]=Back!F38779))))</f>
        <v/>
      </c>
    </row>
    <row r="38780" spans="2:7">
      <c r="B38780" s="32">
        <f>SUMIF(Balanço[Estoque],Back!A38780,Balanço[Quantidade])</f>
        <v>0</v>
      </c>
      <c r="G38780" s="32" t="str" cm="1">
        <f t="array" ref="G38780">IF(F38780="","",SUM(_xlfn._xlws.FILTER(Balanço[Quantidade],(Balanço[Estoque]=Back!$E$3)*(Balanço[Material]=Back!F38780))))</f>
        <v/>
      </c>
    </row>
    <row r="38781" spans="2:7">
      <c r="B38781" s="32">
        <f>SUMIF(Balanço[Estoque],Back!A38781,Balanço[Quantidade])</f>
        <v>0</v>
      </c>
      <c r="G38781" s="32" t="str" cm="1">
        <f t="array" ref="G38781">IF(F38781="","",SUM(_xlfn._xlws.FILTER(Balanço[Quantidade],(Balanço[Estoque]=Back!$E$3)*(Balanço[Material]=Back!F38781))))</f>
        <v/>
      </c>
    </row>
    <row r="38782" spans="2:7">
      <c r="B38782" s="32">
        <f>SUMIF(Balanço[Estoque],Back!A38782,Balanço[Quantidade])</f>
        <v>0</v>
      </c>
      <c r="G38782" s="32" t="str" cm="1">
        <f t="array" ref="G38782">IF(F38782="","",SUM(_xlfn._xlws.FILTER(Balanço[Quantidade],(Balanço[Estoque]=Back!$E$3)*(Balanço[Material]=Back!F38782))))</f>
        <v/>
      </c>
    </row>
    <row r="38783" spans="2:7">
      <c r="B38783" s="32">
        <f>SUMIF(Balanço[Estoque],Back!A38783,Balanço[Quantidade])</f>
        <v>0</v>
      </c>
      <c r="G38783" s="32" t="str" cm="1">
        <f t="array" ref="G38783">IF(F38783="","",SUM(_xlfn._xlws.FILTER(Balanço[Quantidade],(Balanço[Estoque]=Back!$E$3)*(Balanço[Material]=Back!F38783))))</f>
        <v/>
      </c>
    </row>
    <row r="38784" spans="2:7">
      <c r="B38784" s="32">
        <f>SUMIF(Balanço[Estoque],Back!A38784,Balanço[Quantidade])</f>
        <v>0</v>
      </c>
      <c r="G38784" s="32" t="str" cm="1">
        <f t="array" ref="G38784">IF(F38784="","",SUM(_xlfn._xlws.FILTER(Balanço[Quantidade],(Balanço[Estoque]=Back!$E$3)*(Balanço[Material]=Back!F38784))))</f>
        <v/>
      </c>
    </row>
    <row r="38785" spans="2:7">
      <c r="B38785" s="32">
        <f>SUMIF(Balanço[Estoque],Back!A38785,Balanço[Quantidade])</f>
        <v>0</v>
      </c>
      <c r="G38785" s="32" t="str" cm="1">
        <f t="array" ref="G38785">IF(F38785="","",SUM(_xlfn._xlws.FILTER(Balanço[Quantidade],(Balanço[Estoque]=Back!$E$3)*(Balanço[Material]=Back!F38785))))</f>
        <v/>
      </c>
    </row>
    <row r="38786" spans="2:7">
      <c r="B38786" s="32">
        <f>SUMIF(Balanço[Estoque],Back!A38786,Balanço[Quantidade])</f>
        <v>0</v>
      </c>
      <c r="G38786" s="32" t="str" cm="1">
        <f t="array" ref="G38786">IF(F38786="","",SUM(_xlfn._xlws.FILTER(Balanço[Quantidade],(Balanço[Estoque]=Back!$E$3)*(Balanço[Material]=Back!F38786))))</f>
        <v/>
      </c>
    </row>
    <row r="38787" spans="2:7">
      <c r="B38787" s="32">
        <f>SUMIF(Balanço[Estoque],Back!A38787,Balanço[Quantidade])</f>
        <v>0</v>
      </c>
      <c r="G38787" s="32" t="str" cm="1">
        <f t="array" ref="G38787">IF(F38787="","",SUM(_xlfn._xlws.FILTER(Balanço[Quantidade],(Balanço[Estoque]=Back!$E$3)*(Balanço[Material]=Back!F38787))))</f>
        <v/>
      </c>
    </row>
    <row r="38788" spans="2:7">
      <c r="B38788" s="32">
        <f>SUMIF(Balanço[Estoque],Back!A38788,Balanço[Quantidade])</f>
        <v>0</v>
      </c>
      <c r="G38788" s="32" t="str" cm="1">
        <f t="array" ref="G38788">IF(F38788="","",SUM(_xlfn._xlws.FILTER(Balanço[Quantidade],(Balanço[Estoque]=Back!$E$3)*(Balanço[Material]=Back!F38788))))</f>
        <v/>
      </c>
    </row>
    <row r="38789" spans="2:7">
      <c r="B38789" s="32">
        <f>SUMIF(Balanço[Estoque],Back!A38789,Balanço[Quantidade])</f>
        <v>0</v>
      </c>
      <c r="G38789" s="32" t="str" cm="1">
        <f t="array" ref="G38789">IF(F38789="","",SUM(_xlfn._xlws.FILTER(Balanço[Quantidade],(Balanço[Estoque]=Back!$E$3)*(Balanço[Material]=Back!F38789))))</f>
        <v/>
      </c>
    </row>
    <row r="38790" spans="2:7">
      <c r="B38790" s="32">
        <f>SUMIF(Balanço[Estoque],Back!A38790,Balanço[Quantidade])</f>
        <v>0</v>
      </c>
      <c r="G38790" s="32" t="str" cm="1">
        <f t="array" ref="G38790">IF(F38790="","",SUM(_xlfn._xlws.FILTER(Balanço[Quantidade],(Balanço[Estoque]=Back!$E$3)*(Balanço[Material]=Back!F38790))))</f>
        <v/>
      </c>
    </row>
    <row r="38791" spans="2:7">
      <c r="B38791" s="32">
        <f>SUMIF(Balanço[Estoque],Back!A38791,Balanço[Quantidade])</f>
        <v>0</v>
      </c>
      <c r="G38791" s="32" t="str" cm="1">
        <f t="array" ref="G38791">IF(F38791="","",SUM(_xlfn._xlws.FILTER(Balanço[Quantidade],(Balanço[Estoque]=Back!$E$3)*(Balanço[Material]=Back!F38791))))</f>
        <v/>
      </c>
    </row>
    <row r="38792" spans="2:7">
      <c r="B38792" s="32">
        <f>SUMIF(Balanço[Estoque],Back!A38792,Balanço[Quantidade])</f>
        <v>0</v>
      </c>
      <c r="G38792" s="32" t="str" cm="1">
        <f t="array" ref="G38792">IF(F38792="","",SUM(_xlfn._xlws.FILTER(Balanço[Quantidade],(Balanço[Estoque]=Back!$E$3)*(Balanço[Material]=Back!F38792))))</f>
        <v/>
      </c>
    </row>
    <row r="38793" spans="2:7">
      <c r="B38793" s="32">
        <f>SUMIF(Balanço[Estoque],Back!A38793,Balanço[Quantidade])</f>
        <v>0</v>
      </c>
      <c r="G38793" s="32" t="str" cm="1">
        <f t="array" ref="G38793">IF(F38793="","",SUM(_xlfn._xlws.FILTER(Balanço[Quantidade],(Balanço[Estoque]=Back!$E$3)*(Balanço[Material]=Back!F38793))))</f>
        <v/>
      </c>
    </row>
    <row r="38794" spans="2:7">
      <c r="B38794" s="32">
        <f>SUMIF(Balanço[Estoque],Back!A38794,Balanço[Quantidade])</f>
        <v>0</v>
      </c>
      <c r="G38794" s="32" t="str" cm="1">
        <f t="array" ref="G38794">IF(F38794="","",SUM(_xlfn._xlws.FILTER(Balanço[Quantidade],(Balanço[Estoque]=Back!$E$3)*(Balanço[Material]=Back!F38794))))</f>
        <v/>
      </c>
    </row>
    <row r="38795" spans="2:7">
      <c r="B38795" s="32">
        <f>SUMIF(Balanço[Estoque],Back!A38795,Balanço[Quantidade])</f>
        <v>0</v>
      </c>
      <c r="G38795" s="32" t="str" cm="1">
        <f t="array" ref="G38795">IF(F38795="","",SUM(_xlfn._xlws.FILTER(Balanço[Quantidade],(Balanço[Estoque]=Back!$E$3)*(Balanço[Material]=Back!F38795))))</f>
        <v/>
      </c>
    </row>
    <row r="38796" spans="2:7">
      <c r="B38796" s="32">
        <f>SUMIF(Balanço[Estoque],Back!A38796,Balanço[Quantidade])</f>
        <v>0</v>
      </c>
      <c r="G38796" s="32" t="str" cm="1">
        <f t="array" ref="G38796">IF(F38796="","",SUM(_xlfn._xlws.FILTER(Balanço[Quantidade],(Balanço[Estoque]=Back!$E$3)*(Balanço[Material]=Back!F38796))))</f>
        <v/>
      </c>
    </row>
    <row r="38797" spans="2:7">
      <c r="B38797" s="32">
        <f>SUMIF(Balanço[Estoque],Back!A38797,Balanço[Quantidade])</f>
        <v>0</v>
      </c>
      <c r="G38797" s="32" t="str" cm="1">
        <f t="array" ref="G38797">IF(F38797="","",SUM(_xlfn._xlws.FILTER(Balanço[Quantidade],(Balanço[Estoque]=Back!$E$3)*(Balanço[Material]=Back!F38797))))</f>
        <v/>
      </c>
    </row>
    <row r="38798" spans="2:7">
      <c r="B38798" s="32">
        <f>SUMIF(Balanço[Estoque],Back!A38798,Balanço[Quantidade])</f>
        <v>0</v>
      </c>
      <c r="G38798" s="32" t="str" cm="1">
        <f t="array" ref="G38798">IF(F38798="","",SUM(_xlfn._xlws.FILTER(Balanço[Quantidade],(Balanço[Estoque]=Back!$E$3)*(Balanço[Material]=Back!F38798))))</f>
        <v/>
      </c>
    </row>
    <row r="38799" spans="2:7">
      <c r="B38799" s="32">
        <f>SUMIF(Balanço[Estoque],Back!A38799,Balanço[Quantidade])</f>
        <v>0</v>
      </c>
      <c r="G38799" s="32" t="str" cm="1">
        <f t="array" ref="G38799">IF(F38799="","",SUM(_xlfn._xlws.FILTER(Balanço[Quantidade],(Balanço[Estoque]=Back!$E$3)*(Balanço[Material]=Back!F38799))))</f>
        <v/>
      </c>
    </row>
    <row r="38800" spans="2:7">
      <c r="B38800" s="32">
        <f>SUMIF(Balanço[Estoque],Back!A38800,Balanço[Quantidade])</f>
        <v>0</v>
      </c>
      <c r="G38800" s="32" t="str" cm="1">
        <f t="array" ref="G38800">IF(F38800="","",SUM(_xlfn._xlws.FILTER(Balanço[Quantidade],(Balanço[Estoque]=Back!$E$3)*(Balanço[Material]=Back!F38800))))</f>
        <v/>
      </c>
    </row>
    <row r="38801" spans="2:7">
      <c r="B38801" s="32">
        <f>SUMIF(Balanço[Estoque],Back!A38801,Balanço[Quantidade])</f>
        <v>0</v>
      </c>
      <c r="G38801" s="32" t="str" cm="1">
        <f t="array" ref="G38801">IF(F38801="","",SUM(_xlfn._xlws.FILTER(Balanço[Quantidade],(Balanço[Estoque]=Back!$E$3)*(Balanço[Material]=Back!F38801))))</f>
        <v/>
      </c>
    </row>
    <row r="38802" spans="2:7">
      <c r="B38802" s="32">
        <f>SUMIF(Balanço[Estoque],Back!A38802,Balanço[Quantidade])</f>
        <v>0</v>
      </c>
      <c r="G38802" s="32" t="str" cm="1">
        <f t="array" ref="G38802">IF(F38802="","",SUM(_xlfn._xlws.FILTER(Balanço[Quantidade],(Balanço[Estoque]=Back!$E$3)*(Balanço[Material]=Back!F38802))))</f>
        <v/>
      </c>
    </row>
    <row r="38803" spans="2:7">
      <c r="B38803" s="32">
        <f>SUMIF(Balanço[Estoque],Back!A38803,Balanço[Quantidade])</f>
        <v>0</v>
      </c>
      <c r="G38803" s="32" t="str" cm="1">
        <f t="array" ref="G38803">IF(F38803="","",SUM(_xlfn._xlws.FILTER(Balanço[Quantidade],(Balanço[Estoque]=Back!$E$3)*(Balanço[Material]=Back!F38803))))</f>
        <v/>
      </c>
    </row>
    <row r="38804" spans="2:7">
      <c r="B38804" s="32">
        <f>SUMIF(Balanço[Estoque],Back!A38804,Balanço[Quantidade])</f>
        <v>0</v>
      </c>
      <c r="G38804" s="32" t="str" cm="1">
        <f t="array" ref="G38804">IF(F38804="","",SUM(_xlfn._xlws.FILTER(Balanço[Quantidade],(Balanço[Estoque]=Back!$E$3)*(Balanço[Material]=Back!F38804))))</f>
        <v/>
      </c>
    </row>
    <row r="38805" spans="2:7">
      <c r="B38805" s="32">
        <f>SUMIF(Balanço[Estoque],Back!A38805,Balanço[Quantidade])</f>
        <v>0</v>
      </c>
      <c r="G38805" s="32" t="str" cm="1">
        <f t="array" ref="G38805">IF(F38805="","",SUM(_xlfn._xlws.FILTER(Balanço[Quantidade],(Balanço[Estoque]=Back!$E$3)*(Balanço[Material]=Back!F38805))))</f>
        <v/>
      </c>
    </row>
    <row r="38806" spans="2:7">
      <c r="B38806" s="32">
        <f>SUMIF(Balanço[Estoque],Back!A38806,Balanço[Quantidade])</f>
        <v>0</v>
      </c>
      <c r="G38806" s="32" t="str" cm="1">
        <f t="array" ref="G38806">IF(F38806="","",SUM(_xlfn._xlws.FILTER(Balanço[Quantidade],(Balanço[Estoque]=Back!$E$3)*(Balanço[Material]=Back!F38806))))</f>
        <v/>
      </c>
    </row>
    <row r="38807" spans="2:7">
      <c r="B38807" s="32">
        <f>SUMIF(Balanço[Estoque],Back!A38807,Balanço[Quantidade])</f>
        <v>0</v>
      </c>
      <c r="G38807" s="32" t="str" cm="1">
        <f t="array" ref="G38807">IF(F38807="","",SUM(_xlfn._xlws.FILTER(Balanço[Quantidade],(Balanço[Estoque]=Back!$E$3)*(Balanço[Material]=Back!F38807))))</f>
        <v/>
      </c>
    </row>
    <row r="38808" spans="2:7">
      <c r="B38808" s="32">
        <f>SUMIF(Balanço[Estoque],Back!A38808,Balanço[Quantidade])</f>
        <v>0</v>
      </c>
      <c r="G38808" s="32" t="str" cm="1">
        <f t="array" ref="G38808">IF(F38808="","",SUM(_xlfn._xlws.FILTER(Balanço[Quantidade],(Balanço[Estoque]=Back!$E$3)*(Balanço[Material]=Back!F38808))))</f>
        <v/>
      </c>
    </row>
    <row r="38809" spans="2:7">
      <c r="B38809" s="32">
        <f>SUMIF(Balanço[Estoque],Back!A38809,Balanço[Quantidade])</f>
        <v>0</v>
      </c>
      <c r="G38809" s="32" t="str" cm="1">
        <f t="array" ref="G38809">IF(F38809="","",SUM(_xlfn._xlws.FILTER(Balanço[Quantidade],(Balanço[Estoque]=Back!$E$3)*(Balanço[Material]=Back!F38809))))</f>
        <v/>
      </c>
    </row>
    <row r="38810" spans="2:7">
      <c r="B38810" s="32">
        <f>SUMIF(Balanço[Estoque],Back!A38810,Balanço[Quantidade])</f>
        <v>0</v>
      </c>
      <c r="G38810" s="32" t="str" cm="1">
        <f t="array" ref="G38810">IF(F38810="","",SUM(_xlfn._xlws.FILTER(Balanço[Quantidade],(Balanço[Estoque]=Back!$E$3)*(Balanço[Material]=Back!F38810))))</f>
        <v/>
      </c>
    </row>
    <row r="38811" spans="2:7">
      <c r="B38811" s="32">
        <f>SUMIF(Balanço[Estoque],Back!A38811,Balanço[Quantidade])</f>
        <v>0</v>
      </c>
      <c r="G38811" s="32" t="str" cm="1">
        <f t="array" ref="G38811">IF(F38811="","",SUM(_xlfn._xlws.FILTER(Balanço[Quantidade],(Balanço[Estoque]=Back!$E$3)*(Balanço[Material]=Back!F38811))))</f>
        <v/>
      </c>
    </row>
    <row r="38812" spans="2:7">
      <c r="B38812" s="32">
        <f>SUMIF(Balanço[Estoque],Back!A38812,Balanço[Quantidade])</f>
        <v>0</v>
      </c>
      <c r="G38812" s="32" t="str" cm="1">
        <f t="array" ref="G38812">IF(F38812="","",SUM(_xlfn._xlws.FILTER(Balanço[Quantidade],(Balanço[Estoque]=Back!$E$3)*(Balanço[Material]=Back!F38812))))</f>
        <v/>
      </c>
    </row>
    <row r="38813" spans="2:7">
      <c r="B38813" s="32">
        <f>SUMIF(Balanço[Estoque],Back!A38813,Balanço[Quantidade])</f>
        <v>0</v>
      </c>
      <c r="G38813" s="32" t="str" cm="1">
        <f t="array" ref="G38813">IF(F38813="","",SUM(_xlfn._xlws.FILTER(Balanço[Quantidade],(Balanço[Estoque]=Back!$E$3)*(Balanço[Material]=Back!F38813))))</f>
        <v/>
      </c>
    </row>
    <row r="38814" spans="2:7">
      <c r="B38814" s="32">
        <f>SUMIF(Balanço[Estoque],Back!A38814,Balanço[Quantidade])</f>
        <v>0</v>
      </c>
      <c r="G38814" s="32" t="str" cm="1">
        <f t="array" ref="G38814">IF(F38814="","",SUM(_xlfn._xlws.FILTER(Balanço[Quantidade],(Balanço[Estoque]=Back!$E$3)*(Balanço[Material]=Back!F38814))))</f>
        <v/>
      </c>
    </row>
    <row r="38815" spans="2:7">
      <c r="B38815" s="32">
        <f>SUMIF(Balanço[Estoque],Back!A38815,Balanço[Quantidade])</f>
        <v>0</v>
      </c>
      <c r="G38815" s="32" t="str" cm="1">
        <f t="array" ref="G38815">IF(F38815="","",SUM(_xlfn._xlws.FILTER(Balanço[Quantidade],(Balanço[Estoque]=Back!$E$3)*(Balanço[Material]=Back!F38815))))</f>
        <v/>
      </c>
    </row>
    <row r="38816" spans="2:7">
      <c r="B38816" s="32">
        <f>SUMIF(Balanço[Estoque],Back!A38816,Balanço[Quantidade])</f>
        <v>0</v>
      </c>
      <c r="G38816" s="32" t="str" cm="1">
        <f t="array" ref="G38816">IF(F38816="","",SUM(_xlfn._xlws.FILTER(Balanço[Quantidade],(Balanço[Estoque]=Back!$E$3)*(Balanço[Material]=Back!F38816))))</f>
        <v/>
      </c>
    </row>
    <row r="38817" spans="2:7">
      <c r="B38817" s="32">
        <f>SUMIF(Balanço[Estoque],Back!A38817,Balanço[Quantidade])</f>
        <v>0</v>
      </c>
      <c r="G38817" s="32" t="str" cm="1">
        <f t="array" ref="G38817">IF(F38817="","",SUM(_xlfn._xlws.FILTER(Balanço[Quantidade],(Balanço[Estoque]=Back!$E$3)*(Balanço[Material]=Back!F38817))))</f>
        <v/>
      </c>
    </row>
    <row r="38818" spans="2:7">
      <c r="B38818" s="32">
        <f>SUMIF(Balanço[Estoque],Back!A38818,Balanço[Quantidade])</f>
        <v>0</v>
      </c>
      <c r="G38818" s="32" t="str" cm="1">
        <f t="array" ref="G38818">IF(F38818="","",SUM(_xlfn._xlws.FILTER(Balanço[Quantidade],(Balanço[Estoque]=Back!$E$3)*(Balanço[Material]=Back!F38818))))</f>
        <v/>
      </c>
    </row>
    <row r="38819" spans="2:7">
      <c r="B38819" s="32">
        <f>SUMIF(Balanço[Estoque],Back!A38819,Balanço[Quantidade])</f>
        <v>0</v>
      </c>
      <c r="G38819" s="32" t="str" cm="1">
        <f t="array" ref="G38819">IF(F38819="","",SUM(_xlfn._xlws.FILTER(Balanço[Quantidade],(Balanço[Estoque]=Back!$E$3)*(Balanço[Material]=Back!F38819))))</f>
        <v/>
      </c>
    </row>
    <row r="38820" spans="2:7">
      <c r="B38820" s="32">
        <f>SUMIF(Balanço[Estoque],Back!A38820,Balanço[Quantidade])</f>
        <v>0</v>
      </c>
      <c r="G38820" s="32" t="str" cm="1">
        <f t="array" ref="G38820">IF(F38820="","",SUM(_xlfn._xlws.FILTER(Balanço[Quantidade],(Balanço[Estoque]=Back!$E$3)*(Balanço[Material]=Back!F38820))))</f>
        <v/>
      </c>
    </row>
    <row r="38821" spans="2:7">
      <c r="B38821" s="32">
        <f>SUMIF(Balanço[Estoque],Back!A38821,Balanço[Quantidade])</f>
        <v>0</v>
      </c>
      <c r="G38821" s="32" t="str" cm="1">
        <f t="array" ref="G38821">IF(F38821="","",SUM(_xlfn._xlws.FILTER(Balanço[Quantidade],(Balanço[Estoque]=Back!$E$3)*(Balanço[Material]=Back!F38821))))</f>
        <v/>
      </c>
    </row>
    <row r="38822" spans="2:7">
      <c r="B38822" s="32">
        <f>SUMIF(Balanço[Estoque],Back!A38822,Balanço[Quantidade])</f>
        <v>0</v>
      </c>
      <c r="G38822" s="32" t="str" cm="1">
        <f t="array" ref="G38822">IF(F38822="","",SUM(_xlfn._xlws.FILTER(Balanço[Quantidade],(Balanço[Estoque]=Back!$E$3)*(Balanço[Material]=Back!F38822))))</f>
        <v/>
      </c>
    </row>
    <row r="38823" spans="2:7">
      <c r="B38823" s="32">
        <f>SUMIF(Balanço[Estoque],Back!A38823,Balanço[Quantidade])</f>
        <v>0</v>
      </c>
      <c r="G38823" s="32" t="str" cm="1">
        <f t="array" ref="G38823">IF(F38823="","",SUM(_xlfn._xlws.FILTER(Balanço[Quantidade],(Balanço[Estoque]=Back!$E$3)*(Balanço[Material]=Back!F38823))))</f>
        <v/>
      </c>
    </row>
    <row r="38824" spans="2:7">
      <c r="B38824" s="32">
        <f>SUMIF(Balanço[Estoque],Back!A38824,Balanço[Quantidade])</f>
        <v>0</v>
      </c>
      <c r="G38824" s="32" t="str" cm="1">
        <f t="array" ref="G38824">IF(F38824="","",SUM(_xlfn._xlws.FILTER(Balanço[Quantidade],(Balanço[Estoque]=Back!$E$3)*(Balanço[Material]=Back!F38824))))</f>
        <v/>
      </c>
    </row>
    <row r="38825" spans="2:7">
      <c r="B38825" s="32">
        <f>SUMIF(Balanço[Estoque],Back!A38825,Balanço[Quantidade])</f>
        <v>0</v>
      </c>
      <c r="G38825" s="32" t="str" cm="1">
        <f t="array" ref="G38825">IF(F38825="","",SUM(_xlfn._xlws.FILTER(Balanço[Quantidade],(Balanço[Estoque]=Back!$E$3)*(Balanço[Material]=Back!F38825))))</f>
        <v/>
      </c>
    </row>
    <row r="38826" spans="2:7">
      <c r="B38826" s="32">
        <f>SUMIF(Balanço[Estoque],Back!A38826,Balanço[Quantidade])</f>
        <v>0</v>
      </c>
      <c r="G38826" s="32" t="str" cm="1">
        <f t="array" ref="G38826">IF(F38826="","",SUM(_xlfn._xlws.FILTER(Balanço[Quantidade],(Balanço[Estoque]=Back!$E$3)*(Balanço[Material]=Back!F38826))))</f>
        <v/>
      </c>
    </row>
    <row r="38827" spans="2:7">
      <c r="B38827" s="32">
        <f>SUMIF(Balanço[Estoque],Back!A38827,Balanço[Quantidade])</f>
        <v>0</v>
      </c>
      <c r="G38827" s="32" t="str" cm="1">
        <f t="array" ref="G38827">IF(F38827="","",SUM(_xlfn._xlws.FILTER(Balanço[Quantidade],(Balanço[Estoque]=Back!$E$3)*(Balanço[Material]=Back!F38827))))</f>
        <v/>
      </c>
    </row>
    <row r="38828" spans="2:7">
      <c r="B38828" s="32">
        <f>SUMIF(Balanço[Estoque],Back!A38828,Balanço[Quantidade])</f>
        <v>0</v>
      </c>
      <c r="G38828" s="32" t="str" cm="1">
        <f t="array" ref="G38828">IF(F38828="","",SUM(_xlfn._xlws.FILTER(Balanço[Quantidade],(Balanço[Estoque]=Back!$E$3)*(Balanço[Material]=Back!F38828))))</f>
        <v/>
      </c>
    </row>
    <row r="38829" spans="2:7">
      <c r="B38829" s="32">
        <f>SUMIF(Balanço[Estoque],Back!A38829,Balanço[Quantidade])</f>
        <v>0</v>
      </c>
      <c r="G38829" s="32" t="str" cm="1">
        <f t="array" ref="G38829">IF(F38829="","",SUM(_xlfn._xlws.FILTER(Balanço[Quantidade],(Balanço[Estoque]=Back!$E$3)*(Balanço[Material]=Back!F38829))))</f>
        <v/>
      </c>
    </row>
    <row r="38830" spans="2:7">
      <c r="B38830" s="32">
        <f>SUMIF(Balanço[Estoque],Back!A38830,Balanço[Quantidade])</f>
        <v>0</v>
      </c>
      <c r="G38830" s="32" t="str" cm="1">
        <f t="array" ref="G38830">IF(F38830="","",SUM(_xlfn._xlws.FILTER(Balanço[Quantidade],(Balanço[Estoque]=Back!$E$3)*(Balanço[Material]=Back!F38830))))</f>
        <v/>
      </c>
    </row>
    <row r="38831" spans="2:7">
      <c r="B38831" s="32">
        <f>SUMIF(Balanço[Estoque],Back!A38831,Balanço[Quantidade])</f>
        <v>0</v>
      </c>
      <c r="G38831" s="32" t="str" cm="1">
        <f t="array" ref="G38831">IF(F38831="","",SUM(_xlfn._xlws.FILTER(Balanço[Quantidade],(Balanço[Estoque]=Back!$E$3)*(Balanço[Material]=Back!F38831))))</f>
        <v/>
      </c>
    </row>
    <row r="38832" spans="2:7">
      <c r="B38832" s="32">
        <f>SUMIF(Balanço[Estoque],Back!A38832,Balanço[Quantidade])</f>
        <v>0</v>
      </c>
      <c r="G38832" s="32" t="str" cm="1">
        <f t="array" ref="G38832">IF(F38832="","",SUM(_xlfn._xlws.FILTER(Balanço[Quantidade],(Balanço[Estoque]=Back!$E$3)*(Balanço[Material]=Back!F38832))))</f>
        <v/>
      </c>
    </row>
    <row r="38833" spans="2:7">
      <c r="B38833" s="32">
        <f>SUMIF(Balanço[Estoque],Back!A38833,Balanço[Quantidade])</f>
        <v>0</v>
      </c>
      <c r="G38833" s="32" t="str" cm="1">
        <f t="array" ref="G38833">IF(F38833="","",SUM(_xlfn._xlws.FILTER(Balanço[Quantidade],(Balanço[Estoque]=Back!$E$3)*(Balanço[Material]=Back!F38833))))</f>
        <v/>
      </c>
    </row>
    <row r="38834" spans="2:7">
      <c r="B38834" s="32">
        <f>SUMIF(Balanço[Estoque],Back!A38834,Balanço[Quantidade])</f>
        <v>0</v>
      </c>
      <c r="G38834" s="32" t="str" cm="1">
        <f t="array" ref="G38834">IF(F38834="","",SUM(_xlfn._xlws.FILTER(Balanço[Quantidade],(Balanço[Estoque]=Back!$E$3)*(Balanço[Material]=Back!F38834))))</f>
        <v/>
      </c>
    </row>
    <row r="38835" spans="2:7">
      <c r="B38835" s="32">
        <f>SUMIF(Balanço[Estoque],Back!A38835,Balanço[Quantidade])</f>
        <v>0</v>
      </c>
      <c r="G38835" s="32" t="str" cm="1">
        <f t="array" ref="G38835">IF(F38835="","",SUM(_xlfn._xlws.FILTER(Balanço[Quantidade],(Balanço[Estoque]=Back!$E$3)*(Balanço[Material]=Back!F38835))))</f>
        <v/>
      </c>
    </row>
    <row r="38836" spans="2:7">
      <c r="B38836" s="32">
        <f>SUMIF(Balanço[Estoque],Back!A38836,Balanço[Quantidade])</f>
        <v>0</v>
      </c>
      <c r="G38836" s="32" t="str" cm="1">
        <f t="array" ref="G38836">IF(F38836="","",SUM(_xlfn._xlws.FILTER(Balanço[Quantidade],(Balanço[Estoque]=Back!$E$3)*(Balanço[Material]=Back!F38836))))</f>
        <v/>
      </c>
    </row>
    <row r="38837" spans="2:7">
      <c r="B38837" s="32">
        <f>SUMIF(Balanço[Estoque],Back!A38837,Balanço[Quantidade])</f>
        <v>0</v>
      </c>
      <c r="G38837" s="32" t="str" cm="1">
        <f t="array" ref="G38837">IF(F38837="","",SUM(_xlfn._xlws.FILTER(Balanço[Quantidade],(Balanço[Estoque]=Back!$E$3)*(Balanço[Material]=Back!F38837))))</f>
        <v/>
      </c>
    </row>
    <row r="38838" spans="2:7">
      <c r="B38838" s="32">
        <f>SUMIF(Balanço[Estoque],Back!A38838,Balanço[Quantidade])</f>
        <v>0</v>
      </c>
      <c r="G38838" s="32" t="str" cm="1">
        <f t="array" ref="G38838">IF(F38838="","",SUM(_xlfn._xlws.FILTER(Balanço[Quantidade],(Balanço[Estoque]=Back!$E$3)*(Balanço[Material]=Back!F38838))))</f>
        <v/>
      </c>
    </row>
    <row r="38839" spans="2:7">
      <c r="B38839" s="32">
        <f>SUMIF(Balanço[Estoque],Back!A38839,Balanço[Quantidade])</f>
        <v>0</v>
      </c>
      <c r="G38839" s="32" t="str" cm="1">
        <f t="array" ref="G38839">IF(F38839="","",SUM(_xlfn._xlws.FILTER(Balanço[Quantidade],(Balanço[Estoque]=Back!$E$3)*(Balanço[Material]=Back!F38839))))</f>
        <v/>
      </c>
    </row>
    <row r="38840" spans="2:7">
      <c r="B38840" s="32">
        <f>SUMIF(Balanço[Estoque],Back!A38840,Balanço[Quantidade])</f>
        <v>0</v>
      </c>
      <c r="G38840" s="32" t="str" cm="1">
        <f t="array" ref="G38840">IF(F38840="","",SUM(_xlfn._xlws.FILTER(Balanço[Quantidade],(Balanço[Estoque]=Back!$E$3)*(Balanço[Material]=Back!F38840))))</f>
        <v/>
      </c>
    </row>
    <row r="38841" spans="2:7">
      <c r="B38841" s="32">
        <f>SUMIF(Balanço[Estoque],Back!A38841,Balanço[Quantidade])</f>
        <v>0</v>
      </c>
      <c r="G38841" s="32" t="str" cm="1">
        <f t="array" ref="G38841">IF(F38841="","",SUM(_xlfn._xlws.FILTER(Balanço[Quantidade],(Balanço[Estoque]=Back!$E$3)*(Balanço[Material]=Back!F38841))))</f>
        <v/>
      </c>
    </row>
    <row r="38842" spans="2:7">
      <c r="B38842" s="32">
        <f>SUMIF(Balanço[Estoque],Back!A38842,Balanço[Quantidade])</f>
        <v>0</v>
      </c>
      <c r="G38842" s="32" t="str" cm="1">
        <f t="array" ref="G38842">IF(F38842="","",SUM(_xlfn._xlws.FILTER(Balanço[Quantidade],(Balanço[Estoque]=Back!$E$3)*(Balanço[Material]=Back!F38842))))</f>
        <v/>
      </c>
    </row>
    <row r="38843" spans="2:7">
      <c r="B38843" s="32">
        <f>SUMIF(Balanço[Estoque],Back!A38843,Balanço[Quantidade])</f>
        <v>0</v>
      </c>
      <c r="G38843" s="32" t="str" cm="1">
        <f t="array" ref="G38843">IF(F38843="","",SUM(_xlfn._xlws.FILTER(Balanço[Quantidade],(Balanço[Estoque]=Back!$E$3)*(Balanço[Material]=Back!F38843))))</f>
        <v/>
      </c>
    </row>
    <row r="38844" spans="2:7">
      <c r="B38844" s="32">
        <f>SUMIF(Balanço[Estoque],Back!A38844,Balanço[Quantidade])</f>
        <v>0</v>
      </c>
      <c r="G38844" s="32" t="str" cm="1">
        <f t="array" ref="G38844">IF(F38844="","",SUM(_xlfn._xlws.FILTER(Balanço[Quantidade],(Balanço[Estoque]=Back!$E$3)*(Balanço[Material]=Back!F38844))))</f>
        <v/>
      </c>
    </row>
    <row r="38845" spans="2:7">
      <c r="B38845" s="32">
        <f>SUMIF(Balanço[Estoque],Back!A38845,Balanço[Quantidade])</f>
        <v>0</v>
      </c>
      <c r="G38845" s="32" t="str" cm="1">
        <f t="array" ref="G38845">IF(F38845="","",SUM(_xlfn._xlws.FILTER(Balanço[Quantidade],(Balanço[Estoque]=Back!$E$3)*(Balanço[Material]=Back!F38845))))</f>
        <v/>
      </c>
    </row>
    <row r="38846" spans="2:7">
      <c r="B38846" s="32">
        <f>SUMIF(Balanço[Estoque],Back!A38846,Balanço[Quantidade])</f>
        <v>0</v>
      </c>
      <c r="G38846" s="32" t="str" cm="1">
        <f t="array" ref="G38846">IF(F38846="","",SUM(_xlfn._xlws.FILTER(Balanço[Quantidade],(Balanço[Estoque]=Back!$E$3)*(Balanço[Material]=Back!F38846))))</f>
        <v/>
      </c>
    </row>
    <row r="38847" spans="2:7">
      <c r="B38847" s="32">
        <f>SUMIF(Balanço[Estoque],Back!A38847,Balanço[Quantidade])</f>
        <v>0</v>
      </c>
      <c r="G38847" s="32" t="str" cm="1">
        <f t="array" ref="G38847">IF(F38847="","",SUM(_xlfn._xlws.FILTER(Balanço[Quantidade],(Balanço[Estoque]=Back!$E$3)*(Balanço[Material]=Back!F38847))))</f>
        <v/>
      </c>
    </row>
    <row r="38848" spans="2:7">
      <c r="B38848" s="32">
        <f>SUMIF(Balanço[Estoque],Back!A38848,Balanço[Quantidade])</f>
        <v>0</v>
      </c>
      <c r="G38848" s="32" t="str" cm="1">
        <f t="array" ref="G38848">IF(F38848="","",SUM(_xlfn._xlws.FILTER(Balanço[Quantidade],(Balanço[Estoque]=Back!$E$3)*(Balanço[Material]=Back!F38848))))</f>
        <v/>
      </c>
    </row>
    <row r="38849" spans="2:7">
      <c r="B38849" s="32">
        <f>SUMIF(Balanço[Estoque],Back!A38849,Balanço[Quantidade])</f>
        <v>0</v>
      </c>
      <c r="G38849" s="32" t="str" cm="1">
        <f t="array" ref="G38849">IF(F38849="","",SUM(_xlfn._xlws.FILTER(Balanço[Quantidade],(Balanço[Estoque]=Back!$E$3)*(Balanço[Material]=Back!F38849))))</f>
        <v/>
      </c>
    </row>
    <row r="38850" spans="2:7">
      <c r="B38850" s="32">
        <f>SUMIF(Balanço[Estoque],Back!A38850,Balanço[Quantidade])</f>
        <v>0</v>
      </c>
      <c r="G38850" s="32" t="str" cm="1">
        <f t="array" ref="G38850">IF(F38850="","",SUM(_xlfn._xlws.FILTER(Balanço[Quantidade],(Balanço[Estoque]=Back!$E$3)*(Balanço[Material]=Back!F38850))))</f>
        <v/>
      </c>
    </row>
    <row r="38851" spans="2:7">
      <c r="B38851" s="32">
        <f>SUMIF(Balanço[Estoque],Back!A38851,Balanço[Quantidade])</f>
        <v>0</v>
      </c>
      <c r="G38851" s="32" t="str" cm="1">
        <f t="array" ref="G38851">IF(F38851="","",SUM(_xlfn._xlws.FILTER(Balanço[Quantidade],(Balanço[Estoque]=Back!$E$3)*(Balanço[Material]=Back!F38851))))</f>
        <v/>
      </c>
    </row>
    <row r="38852" spans="2:7">
      <c r="B38852" s="32">
        <f>SUMIF(Balanço[Estoque],Back!A38852,Balanço[Quantidade])</f>
        <v>0</v>
      </c>
      <c r="G38852" s="32" t="str" cm="1">
        <f t="array" ref="G38852">IF(F38852="","",SUM(_xlfn._xlws.FILTER(Balanço[Quantidade],(Balanço[Estoque]=Back!$E$3)*(Balanço[Material]=Back!F38852))))</f>
        <v/>
      </c>
    </row>
    <row r="38853" spans="2:7">
      <c r="B38853" s="32">
        <f>SUMIF(Balanço[Estoque],Back!A38853,Balanço[Quantidade])</f>
        <v>0</v>
      </c>
      <c r="G38853" s="32" t="str" cm="1">
        <f t="array" ref="G38853">IF(F38853="","",SUM(_xlfn._xlws.FILTER(Balanço[Quantidade],(Balanço[Estoque]=Back!$E$3)*(Balanço[Material]=Back!F38853))))</f>
        <v/>
      </c>
    </row>
    <row r="38854" spans="2:7">
      <c r="B38854" s="32">
        <f>SUMIF(Balanço[Estoque],Back!A38854,Balanço[Quantidade])</f>
        <v>0</v>
      </c>
      <c r="G38854" s="32" t="str" cm="1">
        <f t="array" ref="G38854">IF(F38854="","",SUM(_xlfn._xlws.FILTER(Balanço[Quantidade],(Balanço[Estoque]=Back!$E$3)*(Balanço[Material]=Back!F38854))))</f>
        <v/>
      </c>
    </row>
    <row r="38855" spans="2:7">
      <c r="B38855" s="32">
        <f>SUMIF(Balanço[Estoque],Back!A38855,Balanço[Quantidade])</f>
        <v>0</v>
      </c>
      <c r="G38855" s="32" t="str" cm="1">
        <f t="array" ref="G38855">IF(F38855="","",SUM(_xlfn._xlws.FILTER(Balanço[Quantidade],(Balanço[Estoque]=Back!$E$3)*(Balanço[Material]=Back!F38855))))</f>
        <v/>
      </c>
    </row>
    <row r="38856" spans="2:7">
      <c r="B38856" s="32">
        <f>SUMIF(Balanço[Estoque],Back!A38856,Balanço[Quantidade])</f>
        <v>0</v>
      </c>
      <c r="G38856" s="32" t="str" cm="1">
        <f t="array" ref="G38856">IF(F38856="","",SUM(_xlfn._xlws.FILTER(Balanço[Quantidade],(Balanço[Estoque]=Back!$E$3)*(Balanço[Material]=Back!F38856))))</f>
        <v/>
      </c>
    </row>
    <row r="38857" spans="2:7">
      <c r="B38857" s="32">
        <f>SUMIF(Balanço[Estoque],Back!A38857,Balanço[Quantidade])</f>
        <v>0</v>
      </c>
      <c r="G38857" s="32" t="str" cm="1">
        <f t="array" ref="G38857">IF(F38857="","",SUM(_xlfn._xlws.FILTER(Balanço[Quantidade],(Balanço[Estoque]=Back!$E$3)*(Balanço[Material]=Back!F38857))))</f>
        <v/>
      </c>
    </row>
    <row r="38858" spans="2:7">
      <c r="B38858" s="32">
        <f>SUMIF(Balanço[Estoque],Back!A38858,Balanço[Quantidade])</f>
        <v>0</v>
      </c>
      <c r="G38858" s="32" t="str" cm="1">
        <f t="array" ref="G38858">IF(F38858="","",SUM(_xlfn._xlws.FILTER(Balanço[Quantidade],(Balanço[Estoque]=Back!$E$3)*(Balanço[Material]=Back!F38858))))</f>
        <v/>
      </c>
    </row>
    <row r="38859" spans="2:7">
      <c r="B38859" s="32">
        <f>SUMIF(Balanço[Estoque],Back!A38859,Balanço[Quantidade])</f>
        <v>0</v>
      </c>
      <c r="G38859" s="32" t="str" cm="1">
        <f t="array" ref="G38859">IF(F38859="","",SUM(_xlfn._xlws.FILTER(Balanço[Quantidade],(Balanço[Estoque]=Back!$E$3)*(Balanço[Material]=Back!F38859))))</f>
        <v/>
      </c>
    </row>
    <row r="38860" spans="2:7">
      <c r="B38860" s="32">
        <f>SUMIF(Balanço[Estoque],Back!A38860,Balanço[Quantidade])</f>
        <v>0</v>
      </c>
      <c r="G38860" s="32" t="str" cm="1">
        <f t="array" ref="G38860">IF(F38860="","",SUM(_xlfn._xlws.FILTER(Balanço[Quantidade],(Balanço[Estoque]=Back!$E$3)*(Balanço[Material]=Back!F38860))))</f>
        <v/>
      </c>
    </row>
    <row r="38861" spans="2:7">
      <c r="B38861" s="32">
        <f>SUMIF(Balanço[Estoque],Back!A38861,Balanço[Quantidade])</f>
        <v>0</v>
      </c>
      <c r="G38861" s="32" t="str" cm="1">
        <f t="array" ref="G38861">IF(F38861="","",SUM(_xlfn._xlws.FILTER(Balanço[Quantidade],(Balanço[Estoque]=Back!$E$3)*(Balanço[Material]=Back!F38861))))</f>
        <v/>
      </c>
    </row>
    <row r="38862" spans="2:7">
      <c r="B38862" s="32">
        <f>SUMIF(Balanço[Estoque],Back!A38862,Balanço[Quantidade])</f>
        <v>0</v>
      </c>
      <c r="G38862" s="32" t="str" cm="1">
        <f t="array" ref="G38862">IF(F38862="","",SUM(_xlfn._xlws.FILTER(Balanço[Quantidade],(Balanço[Estoque]=Back!$E$3)*(Balanço[Material]=Back!F38862))))</f>
        <v/>
      </c>
    </row>
    <row r="38863" spans="2:7">
      <c r="B38863" s="32">
        <f>SUMIF(Balanço[Estoque],Back!A38863,Balanço[Quantidade])</f>
        <v>0</v>
      </c>
      <c r="G38863" s="32" t="str" cm="1">
        <f t="array" ref="G38863">IF(F38863="","",SUM(_xlfn._xlws.FILTER(Balanço[Quantidade],(Balanço[Estoque]=Back!$E$3)*(Balanço[Material]=Back!F38863))))</f>
        <v/>
      </c>
    </row>
    <row r="38864" spans="2:7">
      <c r="B38864" s="32">
        <f>SUMIF(Balanço[Estoque],Back!A38864,Balanço[Quantidade])</f>
        <v>0</v>
      </c>
      <c r="G38864" s="32" t="str" cm="1">
        <f t="array" ref="G38864">IF(F38864="","",SUM(_xlfn._xlws.FILTER(Balanço[Quantidade],(Balanço[Estoque]=Back!$E$3)*(Balanço[Material]=Back!F38864))))</f>
        <v/>
      </c>
    </row>
    <row r="38865" spans="2:7">
      <c r="B38865" s="32">
        <f>SUMIF(Balanço[Estoque],Back!A38865,Balanço[Quantidade])</f>
        <v>0</v>
      </c>
      <c r="G38865" s="32" t="str" cm="1">
        <f t="array" ref="G38865">IF(F38865="","",SUM(_xlfn._xlws.FILTER(Balanço[Quantidade],(Balanço[Estoque]=Back!$E$3)*(Balanço[Material]=Back!F38865))))</f>
        <v/>
      </c>
    </row>
    <row r="38866" spans="2:7">
      <c r="B38866" s="32">
        <f>SUMIF(Balanço[Estoque],Back!A38866,Balanço[Quantidade])</f>
        <v>0</v>
      </c>
      <c r="G38866" s="32" t="str" cm="1">
        <f t="array" ref="G38866">IF(F38866="","",SUM(_xlfn._xlws.FILTER(Balanço[Quantidade],(Balanço[Estoque]=Back!$E$3)*(Balanço[Material]=Back!F38866))))</f>
        <v/>
      </c>
    </row>
    <row r="38867" spans="2:7">
      <c r="B38867" s="32">
        <f>SUMIF(Balanço[Estoque],Back!A38867,Balanço[Quantidade])</f>
        <v>0</v>
      </c>
      <c r="G38867" s="32" t="str" cm="1">
        <f t="array" ref="G38867">IF(F38867="","",SUM(_xlfn._xlws.FILTER(Balanço[Quantidade],(Balanço[Estoque]=Back!$E$3)*(Balanço[Material]=Back!F38867))))</f>
        <v/>
      </c>
    </row>
    <row r="38868" spans="2:7">
      <c r="B38868" s="32">
        <f>SUMIF(Balanço[Estoque],Back!A38868,Balanço[Quantidade])</f>
        <v>0</v>
      </c>
      <c r="G38868" s="32" t="str" cm="1">
        <f t="array" ref="G38868">IF(F38868="","",SUM(_xlfn._xlws.FILTER(Balanço[Quantidade],(Balanço[Estoque]=Back!$E$3)*(Balanço[Material]=Back!F38868))))</f>
        <v/>
      </c>
    </row>
    <row r="38869" spans="2:7">
      <c r="B38869" s="32">
        <f>SUMIF(Balanço[Estoque],Back!A38869,Balanço[Quantidade])</f>
        <v>0</v>
      </c>
      <c r="G38869" s="32" t="str" cm="1">
        <f t="array" ref="G38869">IF(F38869="","",SUM(_xlfn._xlws.FILTER(Balanço[Quantidade],(Balanço[Estoque]=Back!$E$3)*(Balanço[Material]=Back!F38869))))</f>
        <v/>
      </c>
    </row>
    <row r="38870" spans="2:7">
      <c r="B38870" s="32">
        <f>SUMIF(Balanço[Estoque],Back!A38870,Balanço[Quantidade])</f>
        <v>0</v>
      </c>
      <c r="G38870" s="32" t="str" cm="1">
        <f t="array" ref="G38870">IF(F38870="","",SUM(_xlfn._xlws.FILTER(Balanço[Quantidade],(Balanço[Estoque]=Back!$E$3)*(Balanço[Material]=Back!F38870))))</f>
        <v/>
      </c>
    </row>
    <row r="38871" spans="2:7">
      <c r="B38871" s="32">
        <f>SUMIF(Balanço[Estoque],Back!A38871,Balanço[Quantidade])</f>
        <v>0</v>
      </c>
      <c r="G38871" s="32" t="str" cm="1">
        <f t="array" ref="G38871">IF(F38871="","",SUM(_xlfn._xlws.FILTER(Balanço[Quantidade],(Balanço[Estoque]=Back!$E$3)*(Balanço[Material]=Back!F38871))))</f>
        <v/>
      </c>
    </row>
    <row r="38872" spans="2:7">
      <c r="B38872" s="32">
        <f>SUMIF(Balanço[Estoque],Back!A38872,Balanço[Quantidade])</f>
        <v>0</v>
      </c>
      <c r="G38872" s="32" t="str" cm="1">
        <f t="array" ref="G38872">IF(F38872="","",SUM(_xlfn._xlws.FILTER(Balanço[Quantidade],(Balanço[Estoque]=Back!$E$3)*(Balanço[Material]=Back!F38872))))</f>
        <v/>
      </c>
    </row>
    <row r="38873" spans="2:7">
      <c r="B38873" s="32">
        <f>SUMIF(Balanço[Estoque],Back!A38873,Balanço[Quantidade])</f>
        <v>0</v>
      </c>
      <c r="G38873" s="32" t="str" cm="1">
        <f t="array" ref="G38873">IF(F38873="","",SUM(_xlfn._xlws.FILTER(Balanço[Quantidade],(Balanço[Estoque]=Back!$E$3)*(Balanço[Material]=Back!F38873))))</f>
        <v/>
      </c>
    </row>
    <row r="38874" spans="2:7">
      <c r="B38874" s="32">
        <f>SUMIF(Balanço[Estoque],Back!A38874,Balanço[Quantidade])</f>
        <v>0</v>
      </c>
      <c r="G38874" s="32" t="str" cm="1">
        <f t="array" ref="G38874">IF(F38874="","",SUM(_xlfn._xlws.FILTER(Balanço[Quantidade],(Balanço[Estoque]=Back!$E$3)*(Balanço[Material]=Back!F38874))))</f>
        <v/>
      </c>
    </row>
    <row r="38875" spans="2:7">
      <c r="B38875" s="32">
        <f>SUMIF(Balanço[Estoque],Back!A38875,Balanço[Quantidade])</f>
        <v>0</v>
      </c>
      <c r="G38875" s="32" t="str" cm="1">
        <f t="array" ref="G38875">IF(F38875="","",SUM(_xlfn._xlws.FILTER(Balanço[Quantidade],(Balanço[Estoque]=Back!$E$3)*(Balanço[Material]=Back!F38875))))</f>
        <v/>
      </c>
    </row>
    <row r="38876" spans="2:7">
      <c r="B38876" s="32">
        <f>SUMIF(Balanço[Estoque],Back!A38876,Balanço[Quantidade])</f>
        <v>0</v>
      </c>
      <c r="G38876" s="32" t="str" cm="1">
        <f t="array" ref="G38876">IF(F38876="","",SUM(_xlfn._xlws.FILTER(Balanço[Quantidade],(Balanço[Estoque]=Back!$E$3)*(Balanço[Material]=Back!F38876))))</f>
        <v/>
      </c>
    </row>
    <row r="38877" spans="2:7">
      <c r="B38877" s="32">
        <f>SUMIF(Balanço[Estoque],Back!A38877,Balanço[Quantidade])</f>
        <v>0</v>
      </c>
      <c r="G38877" s="32" t="str" cm="1">
        <f t="array" ref="G38877">IF(F38877="","",SUM(_xlfn._xlws.FILTER(Balanço[Quantidade],(Balanço[Estoque]=Back!$E$3)*(Balanço[Material]=Back!F38877))))</f>
        <v/>
      </c>
    </row>
    <row r="38878" spans="2:7">
      <c r="B38878" s="32">
        <f>SUMIF(Balanço[Estoque],Back!A38878,Balanço[Quantidade])</f>
        <v>0</v>
      </c>
      <c r="G38878" s="32" t="str" cm="1">
        <f t="array" ref="G38878">IF(F38878="","",SUM(_xlfn._xlws.FILTER(Balanço[Quantidade],(Balanço[Estoque]=Back!$E$3)*(Balanço[Material]=Back!F38878))))</f>
        <v/>
      </c>
    </row>
    <row r="38879" spans="2:7">
      <c r="B38879" s="32">
        <f>SUMIF(Balanço[Estoque],Back!A38879,Balanço[Quantidade])</f>
        <v>0</v>
      </c>
      <c r="G38879" s="32" t="str" cm="1">
        <f t="array" ref="G38879">IF(F38879="","",SUM(_xlfn._xlws.FILTER(Balanço[Quantidade],(Balanço[Estoque]=Back!$E$3)*(Balanço[Material]=Back!F38879))))</f>
        <v/>
      </c>
    </row>
    <row r="38880" spans="2:7">
      <c r="B38880" s="32">
        <f>SUMIF(Balanço[Estoque],Back!A38880,Balanço[Quantidade])</f>
        <v>0</v>
      </c>
      <c r="G38880" s="32" t="str" cm="1">
        <f t="array" ref="G38880">IF(F38880="","",SUM(_xlfn._xlws.FILTER(Balanço[Quantidade],(Balanço[Estoque]=Back!$E$3)*(Balanço[Material]=Back!F38880))))</f>
        <v/>
      </c>
    </row>
    <row r="38881" spans="2:7">
      <c r="B38881" s="32">
        <f>SUMIF(Balanço[Estoque],Back!A38881,Balanço[Quantidade])</f>
        <v>0</v>
      </c>
      <c r="G38881" s="32" t="str" cm="1">
        <f t="array" ref="G38881">IF(F38881="","",SUM(_xlfn._xlws.FILTER(Balanço[Quantidade],(Balanço[Estoque]=Back!$E$3)*(Balanço[Material]=Back!F38881))))</f>
        <v/>
      </c>
    </row>
    <row r="38882" spans="2:7">
      <c r="B38882" s="32">
        <f>SUMIF(Balanço[Estoque],Back!A38882,Balanço[Quantidade])</f>
        <v>0</v>
      </c>
      <c r="G38882" s="32" t="str" cm="1">
        <f t="array" ref="G38882">IF(F38882="","",SUM(_xlfn._xlws.FILTER(Balanço[Quantidade],(Balanço[Estoque]=Back!$E$3)*(Balanço[Material]=Back!F38882))))</f>
        <v/>
      </c>
    </row>
    <row r="38883" spans="2:7">
      <c r="B38883" s="32">
        <f>SUMIF(Balanço[Estoque],Back!A38883,Balanço[Quantidade])</f>
        <v>0</v>
      </c>
      <c r="G38883" s="32" t="str" cm="1">
        <f t="array" ref="G38883">IF(F38883="","",SUM(_xlfn._xlws.FILTER(Balanço[Quantidade],(Balanço[Estoque]=Back!$E$3)*(Balanço[Material]=Back!F38883))))</f>
        <v/>
      </c>
    </row>
    <row r="38884" spans="2:7">
      <c r="B38884" s="32">
        <f>SUMIF(Balanço[Estoque],Back!A38884,Balanço[Quantidade])</f>
        <v>0</v>
      </c>
      <c r="G38884" s="32" t="str" cm="1">
        <f t="array" ref="G38884">IF(F38884="","",SUM(_xlfn._xlws.FILTER(Balanço[Quantidade],(Balanço[Estoque]=Back!$E$3)*(Balanço[Material]=Back!F38884))))</f>
        <v/>
      </c>
    </row>
    <row r="38885" spans="2:7">
      <c r="B38885" s="32">
        <f>SUMIF(Balanço[Estoque],Back!A38885,Balanço[Quantidade])</f>
        <v>0</v>
      </c>
      <c r="G38885" s="32" t="str" cm="1">
        <f t="array" ref="G38885">IF(F38885="","",SUM(_xlfn._xlws.FILTER(Balanço[Quantidade],(Balanço[Estoque]=Back!$E$3)*(Balanço[Material]=Back!F38885))))</f>
        <v/>
      </c>
    </row>
    <row r="38886" spans="2:7">
      <c r="B38886" s="32">
        <f>SUMIF(Balanço[Estoque],Back!A38886,Balanço[Quantidade])</f>
        <v>0</v>
      </c>
      <c r="G38886" s="32" t="str" cm="1">
        <f t="array" ref="G38886">IF(F38886="","",SUM(_xlfn._xlws.FILTER(Balanço[Quantidade],(Balanço[Estoque]=Back!$E$3)*(Balanço[Material]=Back!F38886))))</f>
        <v/>
      </c>
    </row>
    <row r="38887" spans="2:7">
      <c r="B38887" s="32">
        <f>SUMIF(Balanço[Estoque],Back!A38887,Balanço[Quantidade])</f>
        <v>0</v>
      </c>
      <c r="G38887" s="32" t="str" cm="1">
        <f t="array" ref="G38887">IF(F38887="","",SUM(_xlfn._xlws.FILTER(Balanço[Quantidade],(Balanço[Estoque]=Back!$E$3)*(Balanço[Material]=Back!F38887))))</f>
        <v/>
      </c>
    </row>
    <row r="38888" spans="2:7">
      <c r="B38888" s="32">
        <f>SUMIF(Balanço[Estoque],Back!A38888,Balanço[Quantidade])</f>
        <v>0</v>
      </c>
      <c r="G38888" s="32" t="str" cm="1">
        <f t="array" ref="G38888">IF(F38888="","",SUM(_xlfn._xlws.FILTER(Balanço[Quantidade],(Balanço[Estoque]=Back!$E$3)*(Balanço[Material]=Back!F38888))))</f>
        <v/>
      </c>
    </row>
    <row r="38889" spans="2:7">
      <c r="B38889" s="32">
        <f>SUMIF(Balanço[Estoque],Back!A38889,Balanço[Quantidade])</f>
        <v>0</v>
      </c>
      <c r="G38889" s="32" t="str" cm="1">
        <f t="array" ref="G38889">IF(F38889="","",SUM(_xlfn._xlws.FILTER(Balanço[Quantidade],(Balanço[Estoque]=Back!$E$3)*(Balanço[Material]=Back!F38889))))</f>
        <v/>
      </c>
    </row>
    <row r="38890" spans="2:7">
      <c r="B38890" s="32">
        <f>SUMIF(Balanço[Estoque],Back!A38890,Balanço[Quantidade])</f>
        <v>0</v>
      </c>
      <c r="G38890" s="32" t="str" cm="1">
        <f t="array" ref="G38890">IF(F38890="","",SUM(_xlfn._xlws.FILTER(Balanço[Quantidade],(Balanço[Estoque]=Back!$E$3)*(Balanço[Material]=Back!F38890))))</f>
        <v/>
      </c>
    </row>
    <row r="38891" spans="2:7">
      <c r="B38891" s="32">
        <f>SUMIF(Balanço[Estoque],Back!A38891,Balanço[Quantidade])</f>
        <v>0</v>
      </c>
      <c r="G38891" s="32" t="str" cm="1">
        <f t="array" ref="G38891">IF(F38891="","",SUM(_xlfn._xlws.FILTER(Balanço[Quantidade],(Balanço[Estoque]=Back!$E$3)*(Balanço[Material]=Back!F38891))))</f>
        <v/>
      </c>
    </row>
    <row r="38892" spans="2:7">
      <c r="B38892" s="32">
        <f>SUMIF(Balanço[Estoque],Back!A38892,Balanço[Quantidade])</f>
        <v>0</v>
      </c>
      <c r="G38892" s="32" t="str" cm="1">
        <f t="array" ref="G38892">IF(F38892="","",SUM(_xlfn._xlws.FILTER(Balanço[Quantidade],(Balanço[Estoque]=Back!$E$3)*(Balanço[Material]=Back!F38892))))</f>
        <v/>
      </c>
    </row>
    <row r="38893" spans="2:7">
      <c r="B38893" s="32">
        <f>SUMIF(Balanço[Estoque],Back!A38893,Balanço[Quantidade])</f>
        <v>0</v>
      </c>
      <c r="G38893" s="32" t="str" cm="1">
        <f t="array" ref="G38893">IF(F38893="","",SUM(_xlfn._xlws.FILTER(Balanço[Quantidade],(Balanço[Estoque]=Back!$E$3)*(Balanço[Material]=Back!F38893))))</f>
        <v/>
      </c>
    </row>
    <row r="38894" spans="2:7">
      <c r="B38894" s="32">
        <f>SUMIF(Balanço[Estoque],Back!A38894,Balanço[Quantidade])</f>
        <v>0</v>
      </c>
      <c r="G38894" s="32" t="str" cm="1">
        <f t="array" ref="G38894">IF(F38894="","",SUM(_xlfn._xlws.FILTER(Balanço[Quantidade],(Balanço[Estoque]=Back!$E$3)*(Balanço[Material]=Back!F38894))))</f>
        <v/>
      </c>
    </row>
    <row r="38895" spans="2:7">
      <c r="B38895" s="32">
        <f>SUMIF(Balanço[Estoque],Back!A38895,Balanço[Quantidade])</f>
        <v>0</v>
      </c>
      <c r="G38895" s="32" t="str" cm="1">
        <f t="array" ref="G38895">IF(F38895="","",SUM(_xlfn._xlws.FILTER(Balanço[Quantidade],(Balanço[Estoque]=Back!$E$3)*(Balanço[Material]=Back!F38895))))</f>
        <v/>
      </c>
    </row>
    <row r="38896" spans="2:7">
      <c r="B38896" s="32">
        <f>SUMIF(Balanço[Estoque],Back!A38896,Balanço[Quantidade])</f>
        <v>0</v>
      </c>
      <c r="G38896" s="32" t="str" cm="1">
        <f t="array" ref="G38896">IF(F38896="","",SUM(_xlfn._xlws.FILTER(Balanço[Quantidade],(Balanço[Estoque]=Back!$E$3)*(Balanço[Material]=Back!F38896))))</f>
        <v/>
      </c>
    </row>
    <row r="38897" spans="2:7">
      <c r="B38897" s="32">
        <f>SUMIF(Balanço[Estoque],Back!A38897,Balanço[Quantidade])</f>
        <v>0</v>
      </c>
      <c r="G38897" s="32" t="str" cm="1">
        <f t="array" ref="G38897">IF(F38897="","",SUM(_xlfn._xlws.FILTER(Balanço[Quantidade],(Balanço[Estoque]=Back!$E$3)*(Balanço[Material]=Back!F38897))))</f>
        <v/>
      </c>
    </row>
    <row r="38898" spans="2:7">
      <c r="B38898" s="32">
        <f>SUMIF(Balanço[Estoque],Back!A38898,Balanço[Quantidade])</f>
        <v>0</v>
      </c>
      <c r="G38898" s="32" t="str" cm="1">
        <f t="array" ref="G38898">IF(F38898="","",SUM(_xlfn._xlws.FILTER(Balanço[Quantidade],(Balanço[Estoque]=Back!$E$3)*(Balanço[Material]=Back!F38898))))</f>
        <v/>
      </c>
    </row>
    <row r="38899" spans="2:7">
      <c r="B38899" s="32">
        <f>SUMIF(Balanço[Estoque],Back!A38899,Balanço[Quantidade])</f>
        <v>0</v>
      </c>
      <c r="G38899" s="32" t="str" cm="1">
        <f t="array" ref="G38899">IF(F38899="","",SUM(_xlfn._xlws.FILTER(Balanço[Quantidade],(Balanço[Estoque]=Back!$E$3)*(Balanço[Material]=Back!F38899))))</f>
        <v/>
      </c>
    </row>
    <row r="38900" spans="2:7">
      <c r="B38900" s="32">
        <f>SUMIF(Balanço[Estoque],Back!A38900,Balanço[Quantidade])</f>
        <v>0</v>
      </c>
      <c r="G38900" s="32" t="str" cm="1">
        <f t="array" ref="G38900">IF(F38900="","",SUM(_xlfn._xlws.FILTER(Balanço[Quantidade],(Balanço[Estoque]=Back!$E$3)*(Balanço[Material]=Back!F38900))))</f>
        <v/>
      </c>
    </row>
    <row r="38901" spans="2:7">
      <c r="B38901" s="32">
        <f>SUMIF(Balanço[Estoque],Back!A38901,Balanço[Quantidade])</f>
        <v>0</v>
      </c>
      <c r="G38901" s="32" t="str" cm="1">
        <f t="array" ref="G38901">IF(F38901="","",SUM(_xlfn._xlws.FILTER(Balanço[Quantidade],(Balanço[Estoque]=Back!$E$3)*(Balanço[Material]=Back!F38901))))</f>
        <v/>
      </c>
    </row>
    <row r="38902" spans="2:7">
      <c r="B38902" s="32">
        <f>SUMIF(Balanço[Estoque],Back!A38902,Balanço[Quantidade])</f>
        <v>0</v>
      </c>
      <c r="G38902" s="32" t="str" cm="1">
        <f t="array" ref="G38902">IF(F38902="","",SUM(_xlfn._xlws.FILTER(Balanço[Quantidade],(Balanço[Estoque]=Back!$E$3)*(Balanço[Material]=Back!F38902))))</f>
        <v/>
      </c>
    </row>
    <row r="38903" spans="2:7">
      <c r="B38903" s="32">
        <f>SUMIF(Balanço[Estoque],Back!A38903,Balanço[Quantidade])</f>
        <v>0</v>
      </c>
      <c r="G38903" s="32" t="str" cm="1">
        <f t="array" ref="G38903">IF(F38903="","",SUM(_xlfn._xlws.FILTER(Balanço[Quantidade],(Balanço[Estoque]=Back!$E$3)*(Balanço[Material]=Back!F38903))))</f>
        <v/>
      </c>
    </row>
    <row r="38904" spans="2:7">
      <c r="B38904" s="32">
        <f>SUMIF(Balanço[Estoque],Back!A38904,Balanço[Quantidade])</f>
        <v>0</v>
      </c>
      <c r="G38904" s="32" t="str" cm="1">
        <f t="array" ref="G38904">IF(F38904="","",SUM(_xlfn._xlws.FILTER(Balanço[Quantidade],(Balanço[Estoque]=Back!$E$3)*(Balanço[Material]=Back!F38904))))</f>
        <v/>
      </c>
    </row>
    <row r="38905" spans="2:7">
      <c r="B38905" s="32">
        <f>SUMIF(Balanço[Estoque],Back!A38905,Balanço[Quantidade])</f>
        <v>0</v>
      </c>
      <c r="G38905" s="32" t="str" cm="1">
        <f t="array" ref="G38905">IF(F38905="","",SUM(_xlfn._xlws.FILTER(Balanço[Quantidade],(Balanço[Estoque]=Back!$E$3)*(Balanço[Material]=Back!F38905))))</f>
        <v/>
      </c>
    </row>
    <row r="38906" spans="2:7">
      <c r="B38906" s="32">
        <f>SUMIF(Balanço[Estoque],Back!A38906,Balanço[Quantidade])</f>
        <v>0</v>
      </c>
      <c r="G38906" s="32" t="str" cm="1">
        <f t="array" ref="G38906">IF(F38906="","",SUM(_xlfn._xlws.FILTER(Balanço[Quantidade],(Balanço[Estoque]=Back!$E$3)*(Balanço[Material]=Back!F38906))))</f>
        <v/>
      </c>
    </row>
    <row r="38907" spans="2:7">
      <c r="B38907" s="32">
        <f>SUMIF(Balanço[Estoque],Back!A38907,Balanço[Quantidade])</f>
        <v>0</v>
      </c>
      <c r="G38907" s="32" t="str" cm="1">
        <f t="array" ref="G38907">IF(F38907="","",SUM(_xlfn._xlws.FILTER(Balanço[Quantidade],(Balanço[Estoque]=Back!$E$3)*(Balanço[Material]=Back!F38907))))</f>
        <v/>
      </c>
    </row>
    <row r="38908" spans="2:7">
      <c r="B38908" s="32">
        <f>SUMIF(Balanço[Estoque],Back!A38908,Balanço[Quantidade])</f>
        <v>0</v>
      </c>
      <c r="G38908" s="32" t="str" cm="1">
        <f t="array" ref="G38908">IF(F38908="","",SUM(_xlfn._xlws.FILTER(Balanço[Quantidade],(Balanço[Estoque]=Back!$E$3)*(Balanço[Material]=Back!F38908))))</f>
        <v/>
      </c>
    </row>
    <row r="38909" spans="2:7">
      <c r="B38909" s="32">
        <f>SUMIF(Balanço[Estoque],Back!A38909,Balanço[Quantidade])</f>
        <v>0</v>
      </c>
      <c r="G38909" s="32" t="str" cm="1">
        <f t="array" ref="G38909">IF(F38909="","",SUM(_xlfn._xlws.FILTER(Balanço[Quantidade],(Balanço[Estoque]=Back!$E$3)*(Balanço[Material]=Back!F38909))))</f>
        <v/>
      </c>
    </row>
    <row r="38910" spans="2:7">
      <c r="B38910" s="32">
        <f>SUMIF(Balanço[Estoque],Back!A38910,Balanço[Quantidade])</f>
        <v>0</v>
      </c>
      <c r="G38910" s="32" t="str" cm="1">
        <f t="array" ref="G38910">IF(F38910="","",SUM(_xlfn._xlws.FILTER(Balanço[Quantidade],(Balanço[Estoque]=Back!$E$3)*(Balanço[Material]=Back!F38910))))</f>
        <v/>
      </c>
    </row>
    <row r="38911" spans="2:7">
      <c r="B38911" s="32">
        <f>SUMIF(Balanço[Estoque],Back!A38911,Balanço[Quantidade])</f>
        <v>0</v>
      </c>
      <c r="G38911" s="32" t="str" cm="1">
        <f t="array" ref="G38911">IF(F38911="","",SUM(_xlfn._xlws.FILTER(Balanço[Quantidade],(Balanço[Estoque]=Back!$E$3)*(Balanço[Material]=Back!F38911))))</f>
        <v/>
      </c>
    </row>
    <row r="38912" spans="2:7">
      <c r="B38912" s="32">
        <f>SUMIF(Balanço[Estoque],Back!A38912,Balanço[Quantidade])</f>
        <v>0</v>
      </c>
      <c r="G38912" s="32" t="str" cm="1">
        <f t="array" ref="G38912">IF(F38912="","",SUM(_xlfn._xlws.FILTER(Balanço[Quantidade],(Balanço[Estoque]=Back!$E$3)*(Balanço[Material]=Back!F38912))))</f>
        <v/>
      </c>
    </row>
    <row r="38913" spans="2:7">
      <c r="B38913" s="32">
        <f>SUMIF(Balanço[Estoque],Back!A38913,Balanço[Quantidade])</f>
        <v>0</v>
      </c>
      <c r="G38913" s="32" t="str" cm="1">
        <f t="array" ref="G38913">IF(F38913="","",SUM(_xlfn._xlws.FILTER(Balanço[Quantidade],(Balanço[Estoque]=Back!$E$3)*(Balanço[Material]=Back!F38913))))</f>
        <v/>
      </c>
    </row>
    <row r="38914" spans="2:7">
      <c r="B38914" s="32">
        <f>SUMIF(Balanço[Estoque],Back!A38914,Balanço[Quantidade])</f>
        <v>0</v>
      </c>
      <c r="G38914" s="32" t="str" cm="1">
        <f t="array" ref="G38914">IF(F38914="","",SUM(_xlfn._xlws.FILTER(Balanço[Quantidade],(Balanço[Estoque]=Back!$E$3)*(Balanço[Material]=Back!F38914))))</f>
        <v/>
      </c>
    </row>
    <row r="38915" spans="2:7">
      <c r="B38915" s="32">
        <f>SUMIF(Balanço[Estoque],Back!A38915,Balanço[Quantidade])</f>
        <v>0</v>
      </c>
      <c r="G38915" s="32" t="str" cm="1">
        <f t="array" ref="G38915">IF(F38915="","",SUM(_xlfn._xlws.FILTER(Balanço[Quantidade],(Balanço[Estoque]=Back!$E$3)*(Balanço[Material]=Back!F38915))))</f>
        <v/>
      </c>
    </row>
    <row r="38916" spans="2:7">
      <c r="B38916" s="32">
        <f>SUMIF(Balanço[Estoque],Back!A38916,Balanço[Quantidade])</f>
        <v>0</v>
      </c>
      <c r="G38916" s="32" t="str" cm="1">
        <f t="array" ref="G38916">IF(F38916="","",SUM(_xlfn._xlws.FILTER(Balanço[Quantidade],(Balanço[Estoque]=Back!$E$3)*(Balanço[Material]=Back!F38916))))</f>
        <v/>
      </c>
    </row>
    <row r="38917" spans="2:7">
      <c r="B38917" s="32">
        <f>SUMIF(Balanço[Estoque],Back!A38917,Balanço[Quantidade])</f>
        <v>0</v>
      </c>
      <c r="G38917" s="32" t="str" cm="1">
        <f t="array" ref="G38917">IF(F38917="","",SUM(_xlfn._xlws.FILTER(Balanço[Quantidade],(Balanço[Estoque]=Back!$E$3)*(Balanço[Material]=Back!F38917))))</f>
        <v/>
      </c>
    </row>
    <row r="38918" spans="2:7">
      <c r="B38918" s="32">
        <f>SUMIF(Balanço[Estoque],Back!A38918,Balanço[Quantidade])</f>
        <v>0</v>
      </c>
      <c r="G38918" s="32" t="str" cm="1">
        <f t="array" ref="G38918">IF(F38918="","",SUM(_xlfn._xlws.FILTER(Balanço[Quantidade],(Balanço[Estoque]=Back!$E$3)*(Balanço[Material]=Back!F38918))))</f>
        <v/>
      </c>
    </row>
    <row r="38919" spans="2:7">
      <c r="B38919" s="32">
        <f>SUMIF(Balanço[Estoque],Back!A38919,Balanço[Quantidade])</f>
        <v>0</v>
      </c>
      <c r="G38919" s="32" t="str" cm="1">
        <f t="array" ref="G38919">IF(F38919="","",SUM(_xlfn._xlws.FILTER(Balanço[Quantidade],(Balanço[Estoque]=Back!$E$3)*(Balanço[Material]=Back!F38919))))</f>
        <v/>
      </c>
    </row>
    <row r="38920" spans="2:7">
      <c r="B38920" s="32">
        <f>SUMIF(Balanço[Estoque],Back!A38920,Balanço[Quantidade])</f>
        <v>0</v>
      </c>
      <c r="G38920" s="32" t="str" cm="1">
        <f t="array" ref="G38920">IF(F38920="","",SUM(_xlfn._xlws.FILTER(Balanço[Quantidade],(Balanço[Estoque]=Back!$E$3)*(Balanço[Material]=Back!F38920))))</f>
        <v/>
      </c>
    </row>
    <row r="38921" spans="2:7">
      <c r="B38921" s="32">
        <f>SUMIF(Balanço[Estoque],Back!A38921,Balanço[Quantidade])</f>
        <v>0</v>
      </c>
      <c r="G38921" s="32" t="str" cm="1">
        <f t="array" ref="G38921">IF(F38921="","",SUM(_xlfn._xlws.FILTER(Balanço[Quantidade],(Balanço[Estoque]=Back!$E$3)*(Balanço[Material]=Back!F38921))))</f>
        <v/>
      </c>
    </row>
    <row r="38922" spans="2:7">
      <c r="B38922" s="32">
        <f>SUMIF(Balanço[Estoque],Back!A38922,Balanço[Quantidade])</f>
        <v>0</v>
      </c>
      <c r="G38922" s="32" t="str" cm="1">
        <f t="array" ref="G38922">IF(F38922="","",SUM(_xlfn._xlws.FILTER(Balanço[Quantidade],(Balanço[Estoque]=Back!$E$3)*(Balanço[Material]=Back!F38922))))</f>
        <v/>
      </c>
    </row>
    <row r="38923" spans="2:7">
      <c r="B38923" s="32">
        <f>SUMIF(Balanço[Estoque],Back!A38923,Balanço[Quantidade])</f>
        <v>0</v>
      </c>
      <c r="G38923" s="32" t="str" cm="1">
        <f t="array" ref="G38923">IF(F38923="","",SUM(_xlfn._xlws.FILTER(Balanço[Quantidade],(Balanço[Estoque]=Back!$E$3)*(Balanço[Material]=Back!F38923))))</f>
        <v/>
      </c>
    </row>
    <row r="38924" spans="2:7">
      <c r="B38924" s="32">
        <f>SUMIF(Balanço[Estoque],Back!A38924,Balanço[Quantidade])</f>
        <v>0</v>
      </c>
      <c r="G38924" s="32" t="str" cm="1">
        <f t="array" ref="G38924">IF(F38924="","",SUM(_xlfn._xlws.FILTER(Balanço[Quantidade],(Balanço[Estoque]=Back!$E$3)*(Balanço[Material]=Back!F38924))))</f>
        <v/>
      </c>
    </row>
    <row r="38925" spans="2:7">
      <c r="B38925" s="32">
        <f>SUMIF(Balanço[Estoque],Back!A38925,Balanço[Quantidade])</f>
        <v>0</v>
      </c>
      <c r="G38925" s="32" t="str" cm="1">
        <f t="array" ref="G38925">IF(F38925="","",SUM(_xlfn._xlws.FILTER(Balanço[Quantidade],(Balanço[Estoque]=Back!$E$3)*(Balanço[Material]=Back!F38925))))</f>
        <v/>
      </c>
    </row>
    <row r="38926" spans="2:7">
      <c r="B38926" s="32">
        <f>SUMIF(Balanço[Estoque],Back!A38926,Balanço[Quantidade])</f>
        <v>0</v>
      </c>
      <c r="G38926" s="32" t="str" cm="1">
        <f t="array" ref="G38926">IF(F38926="","",SUM(_xlfn._xlws.FILTER(Balanço[Quantidade],(Balanço[Estoque]=Back!$E$3)*(Balanço[Material]=Back!F38926))))</f>
        <v/>
      </c>
    </row>
    <row r="38927" spans="2:7">
      <c r="B38927" s="32">
        <f>SUMIF(Balanço[Estoque],Back!A38927,Balanço[Quantidade])</f>
        <v>0</v>
      </c>
      <c r="G38927" s="32" t="str" cm="1">
        <f t="array" ref="G38927">IF(F38927="","",SUM(_xlfn._xlws.FILTER(Balanço[Quantidade],(Balanço[Estoque]=Back!$E$3)*(Balanço[Material]=Back!F38927))))</f>
        <v/>
      </c>
    </row>
    <row r="38928" spans="2:7">
      <c r="B38928" s="32">
        <f>SUMIF(Balanço[Estoque],Back!A38928,Balanço[Quantidade])</f>
        <v>0</v>
      </c>
      <c r="G38928" s="32" t="str" cm="1">
        <f t="array" ref="G38928">IF(F38928="","",SUM(_xlfn._xlws.FILTER(Balanço[Quantidade],(Balanço[Estoque]=Back!$E$3)*(Balanço[Material]=Back!F38928))))</f>
        <v/>
      </c>
    </row>
    <row r="38929" spans="2:7">
      <c r="B38929" s="32">
        <f>SUMIF(Balanço[Estoque],Back!A38929,Balanço[Quantidade])</f>
        <v>0</v>
      </c>
      <c r="G38929" s="32" t="str" cm="1">
        <f t="array" ref="G38929">IF(F38929="","",SUM(_xlfn._xlws.FILTER(Balanço[Quantidade],(Balanço[Estoque]=Back!$E$3)*(Balanço[Material]=Back!F38929))))</f>
        <v/>
      </c>
    </row>
    <row r="38930" spans="2:7">
      <c r="B38930" s="32">
        <f>SUMIF(Balanço[Estoque],Back!A38930,Balanço[Quantidade])</f>
        <v>0</v>
      </c>
      <c r="G38930" s="32" t="str" cm="1">
        <f t="array" ref="G38930">IF(F38930="","",SUM(_xlfn._xlws.FILTER(Balanço[Quantidade],(Balanço[Estoque]=Back!$E$3)*(Balanço[Material]=Back!F38930))))</f>
        <v/>
      </c>
    </row>
    <row r="38931" spans="2:7">
      <c r="B38931" s="32">
        <f>SUMIF(Balanço[Estoque],Back!A38931,Balanço[Quantidade])</f>
        <v>0</v>
      </c>
      <c r="G38931" s="32" t="str" cm="1">
        <f t="array" ref="G38931">IF(F38931="","",SUM(_xlfn._xlws.FILTER(Balanço[Quantidade],(Balanço[Estoque]=Back!$E$3)*(Balanço[Material]=Back!F38931))))</f>
        <v/>
      </c>
    </row>
    <row r="38932" spans="2:7">
      <c r="B38932" s="32">
        <f>SUMIF(Balanço[Estoque],Back!A38932,Balanço[Quantidade])</f>
        <v>0</v>
      </c>
      <c r="G38932" s="32" t="str" cm="1">
        <f t="array" ref="G38932">IF(F38932="","",SUM(_xlfn._xlws.FILTER(Balanço[Quantidade],(Balanço[Estoque]=Back!$E$3)*(Balanço[Material]=Back!F38932))))</f>
        <v/>
      </c>
    </row>
    <row r="38933" spans="2:7">
      <c r="B38933" s="32">
        <f>SUMIF(Balanço[Estoque],Back!A38933,Balanço[Quantidade])</f>
        <v>0</v>
      </c>
      <c r="G38933" s="32" t="str" cm="1">
        <f t="array" ref="G38933">IF(F38933="","",SUM(_xlfn._xlws.FILTER(Balanço[Quantidade],(Balanço[Estoque]=Back!$E$3)*(Balanço[Material]=Back!F38933))))</f>
        <v/>
      </c>
    </row>
    <row r="38934" spans="2:7">
      <c r="B38934" s="32">
        <f>SUMIF(Balanço[Estoque],Back!A38934,Balanço[Quantidade])</f>
        <v>0</v>
      </c>
      <c r="G38934" s="32" t="str" cm="1">
        <f t="array" ref="G38934">IF(F38934="","",SUM(_xlfn._xlws.FILTER(Balanço[Quantidade],(Balanço[Estoque]=Back!$E$3)*(Balanço[Material]=Back!F38934))))</f>
        <v/>
      </c>
    </row>
    <row r="38935" spans="2:7">
      <c r="B38935" s="32">
        <f>SUMIF(Balanço[Estoque],Back!A38935,Balanço[Quantidade])</f>
        <v>0</v>
      </c>
      <c r="G38935" s="32" t="str" cm="1">
        <f t="array" ref="G38935">IF(F38935="","",SUM(_xlfn._xlws.FILTER(Balanço[Quantidade],(Balanço[Estoque]=Back!$E$3)*(Balanço[Material]=Back!F38935))))</f>
        <v/>
      </c>
    </row>
    <row r="38936" spans="2:7">
      <c r="B38936" s="32">
        <f>SUMIF(Balanço[Estoque],Back!A38936,Balanço[Quantidade])</f>
        <v>0</v>
      </c>
      <c r="G38936" s="32" t="str" cm="1">
        <f t="array" ref="G38936">IF(F38936="","",SUM(_xlfn._xlws.FILTER(Balanço[Quantidade],(Balanço[Estoque]=Back!$E$3)*(Balanço[Material]=Back!F38936))))</f>
        <v/>
      </c>
    </row>
    <row r="38937" spans="2:7">
      <c r="B38937" s="32">
        <f>SUMIF(Balanço[Estoque],Back!A38937,Balanço[Quantidade])</f>
        <v>0</v>
      </c>
      <c r="G38937" s="32" t="str" cm="1">
        <f t="array" ref="G38937">IF(F38937="","",SUM(_xlfn._xlws.FILTER(Balanço[Quantidade],(Balanço[Estoque]=Back!$E$3)*(Balanço[Material]=Back!F38937))))</f>
        <v/>
      </c>
    </row>
    <row r="38938" spans="2:7">
      <c r="B38938" s="32">
        <f>SUMIF(Balanço[Estoque],Back!A38938,Balanço[Quantidade])</f>
        <v>0</v>
      </c>
      <c r="G38938" s="32" t="str" cm="1">
        <f t="array" ref="G38938">IF(F38938="","",SUM(_xlfn._xlws.FILTER(Balanço[Quantidade],(Balanço[Estoque]=Back!$E$3)*(Balanço[Material]=Back!F38938))))</f>
        <v/>
      </c>
    </row>
    <row r="38939" spans="2:7">
      <c r="B38939" s="32">
        <f>SUMIF(Balanço[Estoque],Back!A38939,Balanço[Quantidade])</f>
        <v>0</v>
      </c>
      <c r="G38939" s="32" t="str" cm="1">
        <f t="array" ref="G38939">IF(F38939="","",SUM(_xlfn._xlws.FILTER(Balanço[Quantidade],(Balanço[Estoque]=Back!$E$3)*(Balanço[Material]=Back!F38939))))</f>
        <v/>
      </c>
    </row>
    <row r="38940" spans="2:7">
      <c r="B38940" s="32">
        <f>SUMIF(Balanço[Estoque],Back!A38940,Balanço[Quantidade])</f>
        <v>0</v>
      </c>
      <c r="G38940" s="32" t="str" cm="1">
        <f t="array" ref="G38940">IF(F38940="","",SUM(_xlfn._xlws.FILTER(Balanço[Quantidade],(Balanço[Estoque]=Back!$E$3)*(Balanço[Material]=Back!F38940))))</f>
        <v/>
      </c>
    </row>
    <row r="38941" spans="2:7">
      <c r="B38941" s="32">
        <f>SUMIF(Balanço[Estoque],Back!A38941,Balanço[Quantidade])</f>
        <v>0</v>
      </c>
      <c r="G38941" s="32" t="str" cm="1">
        <f t="array" ref="G38941">IF(F38941="","",SUM(_xlfn._xlws.FILTER(Balanço[Quantidade],(Balanço[Estoque]=Back!$E$3)*(Balanço[Material]=Back!F38941))))</f>
        <v/>
      </c>
    </row>
    <row r="38942" spans="2:7">
      <c r="B38942" s="32">
        <f>SUMIF(Balanço[Estoque],Back!A38942,Balanço[Quantidade])</f>
        <v>0</v>
      </c>
      <c r="G38942" s="32" t="str" cm="1">
        <f t="array" ref="G38942">IF(F38942="","",SUM(_xlfn._xlws.FILTER(Balanço[Quantidade],(Balanço[Estoque]=Back!$E$3)*(Balanço[Material]=Back!F38942))))</f>
        <v/>
      </c>
    </row>
    <row r="38943" spans="2:7">
      <c r="B38943" s="32">
        <f>SUMIF(Balanço[Estoque],Back!A38943,Balanço[Quantidade])</f>
        <v>0</v>
      </c>
      <c r="G38943" s="32" t="str" cm="1">
        <f t="array" ref="G38943">IF(F38943="","",SUM(_xlfn._xlws.FILTER(Balanço[Quantidade],(Balanço[Estoque]=Back!$E$3)*(Balanço[Material]=Back!F38943))))</f>
        <v/>
      </c>
    </row>
    <row r="38944" spans="2:7">
      <c r="B38944" s="32">
        <f>SUMIF(Balanço[Estoque],Back!A38944,Balanço[Quantidade])</f>
        <v>0</v>
      </c>
      <c r="G38944" s="32" t="str" cm="1">
        <f t="array" ref="G38944">IF(F38944="","",SUM(_xlfn._xlws.FILTER(Balanço[Quantidade],(Balanço[Estoque]=Back!$E$3)*(Balanço[Material]=Back!F38944))))</f>
        <v/>
      </c>
    </row>
    <row r="38945" spans="2:7">
      <c r="B38945" s="32">
        <f>SUMIF(Balanço[Estoque],Back!A38945,Balanço[Quantidade])</f>
        <v>0</v>
      </c>
      <c r="G38945" s="32" t="str" cm="1">
        <f t="array" ref="G38945">IF(F38945="","",SUM(_xlfn._xlws.FILTER(Balanço[Quantidade],(Balanço[Estoque]=Back!$E$3)*(Balanço[Material]=Back!F38945))))</f>
        <v/>
      </c>
    </row>
    <row r="38946" spans="2:7">
      <c r="B38946" s="32">
        <f>SUMIF(Balanço[Estoque],Back!A38946,Balanço[Quantidade])</f>
        <v>0</v>
      </c>
      <c r="G38946" s="32" t="str" cm="1">
        <f t="array" ref="G38946">IF(F38946="","",SUM(_xlfn._xlws.FILTER(Balanço[Quantidade],(Balanço[Estoque]=Back!$E$3)*(Balanço[Material]=Back!F38946))))</f>
        <v/>
      </c>
    </row>
    <row r="38947" spans="2:7">
      <c r="B38947" s="32">
        <f>SUMIF(Balanço[Estoque],Back!A38947,Balanço[Quantidade])</f>
        <v>0</v>
      </c>
      <c r="G38947" s="32" t="str" cm="1">
        <f t="array" ref="G38947">IF(F38947="","",SUM(_xlfn._xlws.FILTER(Balanço[Quantidade],(Balanço[Estoque]=Back!$E$3)*(Balanço[Material]=Back!F38947))))</f>
        <v/>
      </c>
    </row>
    <row r="38948" spans="2:7">
      <c r="B38948" s="32">
        <f>SUMIF(Balanço[Estoque],Back!A38948,Balanço[Quantidade])</f>
        <v>0</v>
      </c>
      <c r="G38948" s="32" t="str" cm="1">
        <f t="array" ref="G38948">IF(F38948="","",SUM(_xlfn._xlws.FILTER(Balanço[Quantidade],(Balanço[Estoque]=Back!$E$3)*(Balanço[Material]=Back!F38948))))</f>
        <v/>
      </c>
    </row>
    <row r="38949" spans="2:7">
      <c r="B38949" s="32">
        <f>SUMIF(Balanço[Estoque],Back!A38949,Balanço[Quantidade])</f>
        <v>0</v>
      </c>
      <c r="G38949" s="32" t="str" cm="1">
        <f t="array" ref="G38949">IF(F38949="","",SUM(_xlfn._xlws.FILTER(Balanço[Quantidade],(Balanço[Estoque]=Back!$E$3)*(Balanço[Material]=Back!F38949))))</f>
        <v/>
      </c>
    </row>
    <row r="38950" spans="2:7">
      <c r="B38950" s="32">
        <f>SUMIF(Balanço[Estoque],Back!A38950,Balanço[Quantidade])</f>
        <v>0</v>
      </c>
      <c r="G38950" s="32" t="str" cm="1">
        <f t="array" ref="G38950">IF(F38950="","",SUM(_xlfn._xlws.FILTER(Balanço[Quantidade],(Balanço[Estoque]=Back!$E$3)*(Balanço[Material]=Back!F38950))))</f>
        <v/>
      </c>
    </row>
    <row r="38951" spans="2:7">
      <c r="B38951" s="32">
        <f>SUMIF(Balanço[Estoque],Back!A38951,Balanço[Quantidade])</f>
        <v>0</v>
      </c>
      <c r="G38951" s="32" t="str" cm="1">
        <f t="array" ref="G38951">IF(F38951="","",SUM(_xlfn._xlws.FILTER(Balanço[Quantidade],(Balanço[Estoque]=Back!$E$3)*(Balanço[Material]=Back!F38951))))</f>
        <v/>
      </c>
    </row>
    <row r="38952" spans="2:7">
      <c r="B38952" s="32">
        <f>SUMIF(Balanço[Estoque],Back!A38952,Balanço[Quantidade])</f>
        <v>0</v>
      </c>
      <c r="G38952" s="32" t="str" cm="1">
        <f t="array" ref="G38952">IF(F38952="","",SUM(_xlfn._xlws.FILTER(Balanço[Quantidade],(Balanço[Estoque]=Back!$E$3)*(Balanço[Material]=Back!F38952))))</f>
        <v/>
      </c>
    </row>
    <row r="38953" spans="2:7">
      <c r="B38953" s="32">
        <f>SUMIF(Balanço[Estoque],Back!A38953,Balanço[Quantidade])</f>
        <v>0</v>
      </c>
      <c r="G38953" s="32" t="str" cm="1">
        <f t="array" ref="G38953">IF(F38953="","",SUM(_xlfn._xlws.FILTER(Balanço[Quantidade],(Balanço[Estoque]=Back!$E$3)*(Balanço[Material]=Back!F38953))))</f>
        <v/>
      </c>
    </row>
    <row r="38954" spans="2:7">
      <c r="B38954" s="32">
        <f>SUMIF(Balanço[Estoque],Back!A38954,Balanço[Quantidade])</f>
        <v>0</v>
      </c>
      <c r="G38954" s="32" t="str" cm="1">
        <f t="array" ref="G38954">IF(F38954="","",SUM(_xlfn._xlws.FILTER(Balanço[Quantidade],(Balanço[Estoque]=Back!$E$3)*(Balanço[Material]=Back!F38954))))</f>
        <v/>
      </c>
    </row>
    <row r="38955" spans="2:7">
      <c r="B38955" s="32">
        <f>SUMIF(Balanço[Estoque],Back!A38955,Balanço[Quantidade])</f>
        <v>0</v>
      </c>
      <c r="G38955" s="32" t="str" cm="1">
        <f t="array" ref="G38955">IF(F38955="","",SUM(_xlfn._xlws.FILTER(Balanço[Quantidade],(Balanço[Estoque]=Back!$E$3)*(Balanço[Material]=Back!F38955))))</f>
        <v/>
      </c>
    </row>
    <row r="38956" spans="2:7">
      <c r="B38956" s="32">
        <f>SUMIF(Balanço[Estoque],Back!A38956,Balanço[Quantidade])</f>
        <v>0</v>
      </c>
      <c r="G38956" s="32" t="str" cm="1">
        <f t="array" ref="G38956">IF(F38956="","",SUM(_xlfn._xlws.FILTER(Balanço[Quantidade],(Balanço[Estoque]=Back!$E$3)*(Balanço[Material]=Back!F38956))))</f>
        <v/>
      </c>
    </row>
    <row r="38957" spans="2:7">
      <c r="B38957" s="32">
        <f>SUMIF(Balanço[Estoque],Back!A38957,Balanço[Quantidade])</f>
        <v>0</v>
      </c>
      <c r="G38957" s="32" t="str" cm="1">
        <f t="array" ref="G38957">IF(F38957="","",SUM(_xlfn._xlws.FILTER(Balanço[Quantidade],(Balanço[Estoque]=Back!$E$3)*(Balanço[Material]=Back!F38957))))</f>
        <v/>
      </c>
    </row>
    <row r="38958" spans="2:7">
      <c r="B38958" s="32">
        <f>SUMIF(Balanço[Estoque],Back!A38958,Balanço[Quantidade])</f>
        <v>0</v>
      </c>
      <c r="G38958" s="32" t="str" cm="1">
        <f t="array" ref="G38958">IF(F38958="","",SUM(_xlfn._xlws.FILTER(Balanço[Quantidade],(Balanço[Estoque]=Back!$E$3)*(Balanço[Material]=Back!F38958))))</f>
        <v/>
      </c>
    </row>
    <row r="38959" spans="2:7">
      <c r="B38959" s="32">
        <f>SUMIF(Balanço[Estoque],Back!A38959,Balanço[Quantidade])</f>
        <v>0</v>
      </c>
      <c r="G38959" s="32" t="str" cm="1">
        <f t="array" ref="G38959">IF(F38959="","",SUM(_xlfn._xlws.FILTER(Balanço[Quantidade],(Balanço[Estoque]=Back!$E$3)*(Balanço[Material]=Back!F38959))))</f>
        <v/>
      </c>
    </row>
    <row r="38960" spans="2:7">
      <c r="B38960" s="32">
        <f>SUMIF(Balanço[Estoque],Back!A38960,Balanço[Quantidade])</f>
        <v>0</v>
      </c>
      <c r="G38960" s="32" t="str" cm="1">
        <f t="array" ref="G38960">IF(F38960="","",SUM(_xlfn._xlws.FILTER(Balanço[Quantidade],(Balanço[Estoque]=Back!$E$3)*(Balanço[Material]=Back!F38960))))</f>
        <v/>
      </c>
    </row>
    <row r="38961" spans="2:7">
      <c r="B38961" s="32">
        <f>SUMIF(Balanço[Estoque],Back!A38961,Balanço[Quantidade])</f>
        <v>0</v>
      </c>
      <c r="G38961" s="32" t="str" cm="1">
        <f t="array" ref="G38961">IF(F38961="","",SUM(_xlfn._xlws.FILTER(Balanço[Quantidade],(Balanço[Estoque]=Back!$E$3)*(Balanço[Material]=Back!F38961))))</f>
        <v/>
      </c>
    </row>
    <row r="38962" spans="2:7">
      <c r="B38962" s="32">
        <f>SUMIF(Balanço[Estoque],Back!A38962,Balanço[Quantidade])</f>
        <v>0</v>
      </c>
      <c r="G38962" s="32" t="str" cm="1">
        <f t="array" ref="G38962">IF(F38962="","",SUM(_xlfn._xlws.FILTER(Balanço[Quantidade],(Balanço[Estoque]=Back!$E$3)*(Balanço[Material]=Back!F38962))))</f>
        <v/>
      </c>
    </row>
    <row r="38963" spans="2:7">
      <c r="B38963" s="32">
        <f>SUMIF(Balanço[Estoque],Back!A38963,Balanço[Quantidade])</f>
        <v>0</v>
      </c>
      <c r="G38963" s="32" t="str" cm="1">
        <f t="array" ref="G38963">IF(F38963="","",SUM(_xlfn._xlws.FILTER(Balanço[Quantidade],(Balanço[Estoque]=Back!$E$3)*(Balanço[Material]=Back!F38963))))</f>
        <v/>
      </c>
    </row>
    <row r="38964" spans="2:7">
      <c r="B38964" s="32">
        <f>SUMIF(Balanço[Estoque],Back!A38964,Balanço[Quantidade])</f>
        <v>0</v>
      </c>
      <c r="G38964" s="32" t="str" cm="1">
        <f t="array" ref="G38964">IF(F38964="","",SUM(_xlfn._xlws.FILTER(Balanço[Quantidade],(Balanço[Estoque]=Back!$E$3)*(Balanço[Material]=Back!F38964))))</f>
        <v/>
      </c>
    </row>
    <row r="38965" spans="2:7">
      <c r="B38965" s="32">
        <f>SUMIF(Balanço[Estoque],Back!A38965,Balanço[Quantidade])</f>
        <v>0</v>
      </c>
      <c r="G38965" s="32" t="str" cm="1">
        <f t="array" ref="G38965">IF(F38965="","",SUM(_xlfn._xlws.FILTER(Balanço[Quantidade],(Balanço[Estoque]=Back!$E$3)*(Balanço[Material]=Back!F38965))))</f>
        <v/>
      </c>
    </row>
    <row r="38966" spans="2:7">
      <c r="B38966" s="32">
        <f>SUMIF(Balanço[Estoque],Back!A38966,Balanço[Quantidade])</f>
        <v>0</v>
      </c>
      <c r="G38966" s="32" t="str" cm="1">
        <f t="array" ref="G38966">IF(F38966="","",SUM(_xlfn._xlws.FILTER(Balanço[Quantidade],(Balanço[Estoque]=Back!$E$3)*(Balanço[Material]=Back!F38966))))</f>
        <v/>
      </c>
    </row>
    <row r="38967" spans="2:7">
      <c r="B38967" s="32">
        <f>SUMIF(Balanço[Estoque],Back!A38967,Balanço[Quantidade])</f>
        <v>0</v>
      </c>
      <c r="G38967" s="32" t="str" cm="1">
        <f t="array" ref="G38967">IF(F38967="","",SUM(_xlfn._xlws.FILTER(Balanço[Quantidade],(Balanço[Estoque]=Back!$E$3)*(Balanço[Material]=Back!F38967))))</f>
        <v/>
      </c>
    </row>
    <row r="38968" spans="2:7">
      <c r="B38968" s="32">
        <f>SUMIF(Balanço[Estoque],Back!A38968,Balanço[Quantidade])</f>
        <v>0</v>
      </c>
      <c r="G38968" s="32" t="str" cm="1">
        <f t="array" ref="G38968">IF(F38968="","",SUM(_xlfn._xlws.FILTER(Balanço[Quantidade],(Balanço[Estoque]=Back!$E$3)*(Balanço[Material]=Back!F38968))))</f>
        <v/>
      </c>
    </row>
    <row r="38969" spans="2:7">
      <c r="B38969" s="32">
        <f>SUMIF(Balanço[Estoque],Back!A38969,Balanço[Quantidade])</f>
        <v>0</v>
      </c>
      <c r="G38969" s="32" t="str" cm="1">
        <f t="array" ref="G38969">IF(F38969="","",SUM(_xlfn._xlws.FILTER(Balanço[Quantidade],(Balanço[Estoque]=Back!$E$3)*(Balanço[Material]=Back!F38969))))</f>
        <v/>
      </c>
    </row>
    <row r="38970" spans="2:7">
      <c r="B38970" s="32">
        <f>SUMIF(Balanço[Estoque],Back!A38970,Balanço[Quantidade])</f>
        <v>0</v>
      </c>
      <c r="G38970" s="32" t="str" cm="1">
        <f t="array" ref="G38970">IF(F38970="","",SUM(_xlfn._xlws.FILTER(Balanço[Quantidade],(Balanço[Estoque]=Back!$E$3)*(Balanço[Material]=Back!F38970))))</f>
        <v/>
      </c>
    </row>
    <row r="38971" spans="2:7">
      <c r="B38971" s="32">
        <f>SUMIF(Balanço[Estoque],Back!A38971,Balanço[Quantidade])</f>
        <v>0</v>
      </c>
      <c r="G38971" s="32" t="str" cm="1">
        <f t="array" ref="G38971">IF(F38971="","",SUM(_xlfn._xlws.FILTER(Balanço[Quantidade],(Balanço[Estoque]=Back!$E$3)*(Balanço[Material]=Back!F38971))))</f>
        <v/>
      </c>
    </row>
    <row r="38972" spans="2:7">
      <c r="B38972" s="32">
        <f>SUMIF(Balanço[Estoque],Back!A38972,Balanço[Quantidade])</f>
        <v>0</v>
      </c>
      <c r="G38972" s="32" t="str" cm="1">
        <f t="array" ref="G38972">IF(F38972="","",SUM(_xlfn._xlws.FILTER(Balanço[Quantidade],(Balanço[Estoque]=Back!$E$3)*(Balanço[Material]=Back!F38972))))</f>
        <v/>
      </c>
    </row>
    <row r="38973" spans="2:7">
      <c r="B38973" s="32">
        <f>SUMIF(Balanço[Estoque],Back!A38973,Balanço[Quantidade])</f>
        <v>0</v>
      </c>
      <c r="G38973" s="32" t="str" cm="1">
        <f t="array" ref="G38973">IF(F38973="","",SUM(_xlfn._xlws.FILTER(Balanço[Quantidade],(Balanço[Estoque]=Back!$E$3)*(Balanço[Material]=Back!F38973))))</f>
        <v/>
      </c>
    </row>
    <row r="38974" spans="2:7">
      <c r="B38974" s="32">
        <f>SUMIF(Balanço[Estoque],Back!A38974,Balanço[Quantidade])</f>
        <v>0</v>
      </c>
      <c r="G38974" s="32" t="str" cm="1">
        <f t="array" ref="G38974">IF(F38974="","",SUM(_xlfn._xlws.FILTER(Balanço[Quantidade],(Balanço[Estoque]=Back!$E$3)*(Balanço[Material]=Back!F38974))))</f>
        <v/>
      </c>
    </row>
    <row r="38975" spans="2:7">
      <c r="B38975" s="32">
        <f>SUMIF(Balanço[Estoque],Back!A38975,Balanço[Quantidade])</f>
        <v>0</v>
      </c>
      <c r="G38975" s="32" t="str" cm="1">
        <f t="array" ref="G38975">IF(F38975="","",SUM(_xlfn._xlws.FILTER(Balanço[Quantidade],(Balanço[Estoque]=Back!$E$3)*(Balanço[Material]=Back!F38975))))</f>
        <v/>
      </c>
    </row>
    <row r="38976" spans="2:7">
      <c r="B38976" s="32">
        <f>SUMIF(Balanço[Estoque],Back!A38976,Balanço[Quantidade])</f>
        <v>0</v>
      </c>
      <c r="G38976" s="32" t="str" cm="1">
        <f t="array" ref="G38976">IF(F38976="","",SUM(_xlfn._xlws.FILTER(Balanço[Quantidade],(Balanço[Estoque]=Back!$E$3)*(Balanço[Material]=Back!F38976))))</f>
        <v/>
      </c>
    </row>
    <row r="38977" spans="2:7">
      <c r="B38977" s="32">
        <f>SUMIF(Balanço[Estoque],Back!A38977,Balanço[Quantidade])</f>
        <v>0</v>
      </c>
      <c r="G38977" s="32" t="str" cm="1">
        <f t="array" ref="G38977">IF(F38977="","",SUM(_xlfn._xlws.FILTER(Balanço[Quantidade],(Balanço[Estoque]=Back!$E$3)*(Balanço[Material]=Back!F38977))))</f>
        <v/>
      </c>
    </row>
    <row r="38978" spans="2:7">
      <c r="B38978" s="32">
        <f>SUMIF(Balanço[Estoque],Back!A38978,Balanço[Quantidade])</f>
        <v>0</v>
      </c>
      <c r="G38978" s="32" t="str" cm="1">
        <f t="array" ref="G38978">IF(F38978="","",SUM(_xlfn._xlws.FILTER(Balanço[Quantidade],(Balanço[Estoque]=Back!$E$3)*(Balanço[Material]=Back!F38978))))</f>
        <v/>
      </c>
    </row>
    <row r="38979" spans="2:7">
      <c r="B38979" s="32">
        <f>SUMIF(Balanço[Estoque],Back!A38979,Balanço[Quantidade])</f>
        <v>0</v>
      </c>
      <c r="G38979" s="32" t="str" cm="1">
        <f t="array" ref="G38979">IF(F38979="","",SUM(_xlfn._xlws.FILTER(Balanço[Quantidade],(Balanço[Estoque]=Back!$E$3)*(Balanço[Material]=Back!F38979))))</f>
        <v/>
      </c>
    </row>
    <row r="38980" spans="2:7">
      <c r="B38980" s="32">
        <f>SUMIF(Balanço[Estoque],Back!A38980,Balanço[Quantidade])</f>
        <v>0</v>
      </c>
      <c r="G38980" s="32" t="str" cm="1">
        <f t="array" ref="G38980">IF(F38980="","",SUM(_xlfn._xlws.FILTER(Balanço[Quantidade],(Balanço[Estoque]=Back!$E$3)*(Balanço[Material]=Back!F38980))))</f>
        <v/>
      </c>
    </row>
    <row r="38981" spans="2:7">
      <c r="B38981" s="32">
        <f>SUMIF(Balanço[Estoque],Back!A38981,Balanço[Quantidade])</f>
        <v>0</v>
      </c>
      <c r="G38981" s="32" t="str" cm="1">
        <f t="array" ref="G38981">IF(F38981="","",SUM(_xlfn._xlws.FILTER(Balanço[Quantidade],(Balanço[Estoque]=Back!$E$3)*(Balanço[Material]=Back!F38981))))</f>
        <v/>
      </c>
    </row>
    <row r="38982" spans="2:7">
      <c r="B38982" s="32">
        <f>SUMIF(Balanço[Estoque],Back!A38982,Balanço[Quantidade])</f>
        <v>0</v>
      </c>
      <c r="G38982" s="32" t="str" cm="1">
        <f t="array" ref="G38982">IF(F38982="","",SUM(_xlfn._xlws.FILTER(Balanço[Quantidade],(Balanço[Estoque]=Back!$E$3)*(Balanço[Material]=Back!F38982))))</f>
        <v/>
      </c>
    </row>
    <row r="38983" spans="2:7">
      <c r="B38983" s="32">
        <f>SUMIF(Balanço[Estoque],Back!A38983,Balanço[Quantidade])</f>
        <v>0</v>
      </c>
      <c r="G38983" s="32" t="str" cm="1">
        <f t="array" ref="G38983">IF(F38983="","",SUM(_xlfn._xlws.FILTER(Balanço[Quantidade],(Balanço[Estoque]=Back!$E$3)*(Balanço[Material]=Back!F38983))))</f>
        <v/>
      </c>
    </row>
    <row r="38984" spans="2:7">
      <c r="B38984" s="32">
        <f>SUMIF(Balanço[Estoque],Back!A38984,Balanço[Quantidade])</f>
        <v>0</v>
      </c>
      <c r="G38984" s="32" t="str" cm="1">
        <f t="array" ref="G38984">IF(F38984="","",SUM(_xlfn._xlws.FILTER(Balanço[Quantidade],(Balanço[Estoque]=Back!$E$3)*(Balanço[Material]=Back!F38984))))</f>
        <v/>
      </c>
    </row>
    <row r="38985" spans="2:7">
      <c r="B38985" s="32">
        <f>SUMIF(Balanço[Estoque],Back!A38985,Balanço[Quantidade])</f>
        <v>0</v>
      </c>
      <c r="G38985" s="32" t="str" cm="1">
        <f t="array" ref="G38985">IF(F38985="","",SUM(_xlfn._xlws.FILTER(Balanço[Quantidade],(Balanço[Estoque]=Back!$E$3)*(Balanço[Material]=Back!F38985))))</f>
        <v/>
      </c>
    </row>
    <row r="38986" spans="2:7">
      <c r="B38986" s="32">
        <f>SUMIF(Balanço[Estoque],Back!A38986,Balanço[Quantidade])</f>
        <v>0</v>
      </c>
      <c r="G38986" s="32" t="str" cm="1">
        <f t="array" ref="G38986">IF(F38986="","",SUM(_xlfn._xlws.FILTER(Balanço[Quantidade],(Balanço[Estoque]=Back!$E$3)*(Balanço[Material]=Back!F38986))))</f>
        <v/>
      </c>
    </row>
    <row r="38987" spans="2:7">
      <c r="B38987" s="32">
        <f>SUMIF(Balanço[Estoque],Back!A38987,Balanço[Quantidade])</f>
        <v>0</v>
      </c>
      <c r="G38987" s="32" t="str" cm="1">
        <f t="array" ref="G38987">IF(F38987="","",SUM(_xlfn._xlws.FILTER(Balanço[Quantidade],(Balanço[Estoque]=Back!$E$3)*(Balanço[Material]=Back!F38987))))</f>
        <v/>
      </c>
    </row>
    <row r="38988" spans="2:7">
      <c r="B38988" s="32">
        <f>SUMIF(Balanço[Estoque],Back!A38988,Balanço[Quantidade])</f>
        <v>0</v>
      </c>
      <c r="G38988" s="32" t="str" cm="1">
        <f t="array" ref="G38988">IF(F38988="","",SUM(_xlfn._xlws.FILTER(Balanço[Quantidade],(Balanço[Estoque]=Back!$E$3)*(Balanço[Material]=Back!F38988))))</f>
        <v/>
      </c>
    </row>
    <row r="38989" spans="2:7">
      <c r="B38989" s="32">
        <f>SUMIF(Balanço[Estoque],Back!A38989,Balanço[Quantidade])</f>
        <v>0</v>
      </c>
      <c r="G38989" s="32" t="str" cm="1">
        <f t="array" ref="G38989">IF(F38989="","",SUM(_xlfn._xlws.FILTER(Balanço[Quantidade],(Balanço[Estoque]=Back!$E$3)*(Balanço[Material]=Back!F38989))))</f>
        <v/>
      </c>
    </row>
    <row r="38990" spans="2:7">
      <c r="B38990" s="32">
        <f>SUMIF(Balanço[Estoque],Back!A38990,Balanço[Quantidade])</f>
        <v>0</v>
      </c>
      <c r="G38990" s="32" t="str" cm="1">
        <f t="array" ref="G38990">IF(F38990="","",SUM(_xlfn._xlws.FILTER(Balanço[Quantidade],(Balanço[Estoque]=Back!$E$3)*(Balanço[Material]=Back!F38990))))</f>
        <v/>
      </c>
    </row>
    <row r="38991" spans="2:7">
      <c r="B38991" s="32">
        <f>SUMIF(Balanço[Estoque],Back!A38991,Balanço[Quantidade])</f>
        <v>0</v>
      </c>
      <c r="G38991" s="32" t="str" cm="1">
        <f t="array" ref="G38991">IF(F38991="","",SUM(_xlfn._xlws.FILTER(Balanço[Quantidade],(Balanço[Estoque]=Back!$E$3)*(Balanço[Material]=Back!F38991))))</f>
        <v/>
      </c>
    </row>
    <row r="38992" spans="2:7">
      <c r="B38992" s="32">
        <f>SUMIF(Balanço[Estoque],Back!A38992,Balanço[Quantidade])</f>
        <v>0</v>
      </c>
      <c r="G38992" s="32" t="str" cm="1">
        <f t="array" ref="G38992">IF(F38992="","",SUM(_xlfn._xlws.FILTER(Balanço[Quantidade],(Balanço[Estoque]=Back!$E$3)*(Balanço[Material]=Back!F38992))))</f>
        <v/>
      </c>
    </row>
    <row r="38993" spans="2:7">
      <c r="B38993" s="32">
        <f>SUMIF(Balanço[Estoque],Back!A38993,Balanço[Quantidade])</f>
        <v>0</v>
      </c>
      <c r="G38993" s="32" t="str" cm="1">
        <f t="array" ref="G38993">IF(F38993="","",SUM(_xlfn._xlws.FILTER(Balanço[Quantidade],(Balanço[Estoque]=Back!$E$3)*(Balanço[Material]=Back!F38993))))</f>
        <v/>
      </c>
    </row>
    <row r="38994" spans="2:7">
      <c r="B38994" s="32">
        <f>SUMIF(Balanço[Estoque],Back!A38994,Balanço[Quantidade])</f>
        <v>0</v>
      </c>
      <c r="G38994" s="32" t="str" cm="1">
        <f t="array" ref="G38994">IF(F38994="","",SUM(_xlfn._xlws.FILTER(Balanço[Quantidade],(Balanço[Estoque]=Back!$E$3)*(Balanço[Material]=Back!F38994))))</f>
        <v/>
      </c>
    </row>
    <row r="38995" spans="2:7">
      <c r="B38995" s="32">
        <f>SUMIF(Balanço[Estoque],Back!A38995,Balanço[Quantidade])</f>
        <v>0</v>
      </c>
      <c r="G38995" s="32" t="str" cm="1">
        <f t="array" ref="G38995">IF(F38995="","",SUM(_xlfn._xlws.FILTER(Balanço[Quantidade],(Balanço[Estoque]=Back!$E$3)*(Balanço[Material]=Back!F38995))))</f>
        <v/>
      </c>
    </row>
    <row r="38996" spans="2:7">
      <c r="B38996" s="32">
        <f>SUMIF(Balanço[Estoque],Back!A38996,Balanço[Quantidade])</f>
        <v>0</v>
      </c>
      <c r="G38996" s="32" t="str" cm="1">
        <f t="array" ref="G38996">IF(F38996="","",SUM(_xlfn._xlws.FILTER(Balanço[Quantidade],(Balanço[Estoque]=Back!$E$3)*(Balanço[Material]=Back!F38996))))</f>
        <v/>
      </c>
    </row>
    <row r="38997" spans="2:7">
      <c r="B38997" s="32">
        <f>SUMIF(Balanço[Estoque],Back!A38997,Balanço[Quantidade])</f>
        <v>0</v>
      </c>
      <c r="G38997" s="32" t="str" cm="1">
        <f t="array" ref="G38997">IF(F38997="","",SUM(_xlfn._xlws.FILTER(Balanço[Quantidade],(Balanço[Estoque]=Back!$E$3)*(Balanço[Material]=Back!F38997))))</f>
        <v/>
      </c>
    </row>
    <row r="38998" spans="2:7">
      <c r="B38998" s="32">
        <f>SUMIF(Balanço[Estoque],Back!A38998,Balanço[Quantidade])</f>
        <v>0</v>
      </c>
      <c r="G38998" s="32" t="str" cm="1">
        <f t="array" ref="G38998">IF(F38998="","",SUM(_xlfn._xlws.FILTER(Balanço[Quantidade],(Balanço[Estoque]=Back!$E$3)*(Balanço[Material]=Back!F38998))))</f>
        <v/>
      </c>
    </row>
    <row r="38999" spans="2:7">
      <c r="B38999" s="32">
        <f>SUMIF(Balanço[Estoque],Back!A38999,Balanço[Quantidade])</f>
        <v>0</v>
      </c>
      <c r="G38999" s="32" t="str" cm="1">
        <f t="array" ref="G38999">IF(F38999="","",SUM(_xlfn._xlws.FILTER(Balanço[Quantidade],(Balanço[Estoque]=Back!$E$3)*(Balanço[Material]=Back!F38999))))</f>
        <v/>
      </c>
    </row>
    <row r="39000" spans="2:7">
      <c r="B39000" s="32">
        <f>SUMIF(Balanço[Estoque],Back!A39000,Balanço[Quantidade])</f>
        <v>0</v>
      </c>
      <c r="G39000" s="32" t="str" cm="1">
        <f t="array" ref="G39000">IF(F39000="","",SUM(_xlfn._xlws.FILTER(Balanço[Quantidade],(Balanço[Estoque]=Back!$E$3)*(Balanço[Material]=Back!F39000))))</f>
        <v/>
      </c>
    </row>
    <row r="39001" spans="2:7">
      <c r="B39001" s="32">
        <f>SUMIF(Balanço[Estoque],Back!A39001,Balanço[Quantidade])</f>
        <v>0</v>
      </c>
      <c r="G39001" s="32" t="str" cm="1">
        <f t="array" ref="G39001">IF(F39001="","",SUM(_xlfn._xlws.FILTER(Balanço[Quantidade],(Balanço[Estoque]=Back!$E$3)*(Balanço[Material]=Back!F39001))))</f>
        <v/>
      </c>
    </row>
    <row r="39002" spans="2:7">
      <c r="B39002" s="32">
        <f>SUMIF(Balanço[Estoque],Back!A39002,Balanço[Quantidade])</f>
        <v>0</v>
      </c>
      <c r="G39002" s="32" t="str" cm="1">
        <f t="array" ref="G39002">IF(F39002="","",SUM(_xlfn._xlws.FILTER(Balanço[Quantidade],(Balanço[Estoque]=Back!$E$3)*(Balanço[Material]=Back!F39002))))</f>
        <v/>
      </c>
    </row>
    <row r="39003" spans="2:7">
      <c r="B39003" s="32">
        <f>SUMIF(Balanço[Estoque],Back!A39003,Balanço[Quantidade])</f>
        <v>0</v>
      </c>
      <c r="G39003" s="32" t="str" cm="1">
        <f t="array" ref="G39003">IF(F39003="","",SUM(_xlfn._xlws.FILTER(Balanço[Quantidade],(Balanço[Estoque]=Back!$E$3)*(Balanço[Material]=Back!F39003))))</f>
        <v/>
      </c>
    </row>
    <row r="39004" spans="2:7">
      <c r="B39004" s="32">
        <f>SUMIF(Balanço[Estoque],Back!A39004,Balanço[Quantidade])</f>
        <v>0</v>
      </c>
      <c r="G39004" s="32" t="str" cm="1">
        <f t="array" ref="G39004">IF(F39004="","",SUM(_xlfn._xlws.FILTER(Balanço[Quantidade],(Balanço[Estoque]=Back!$E$3)*(Balanço[Material]=Back!F39004))))</f>
        <v/>
      </c>
    </row>
    <row r="39005" spans="2:7">
      <c r="B39005" s="32">
        <f>SUMIF(Balanço[Estoque],Back!A39005,Balanço[Quantidade])</f>
        <v>0</v>
      </c>
      <c r="G39005" s="32" t="str" cm="1">
        <f t="array" ref="G39005">IF(F39005="","",SUM(_xlfn._xlws.FILTER(Balanço[Quantidade],(Balanço[Estoque]=Back!$E$3)*(Balanço[Material]=Back!F39005))))</f>
        <v/>
      </c>
    </row>
    <row r="39006" spans="2:7">
      <c r="B39006" s="32">
        <f>SUMIF(Balanço[Estoque],Back!A39006,Balanço[Quantidade])</f>
        <v>0</v>
      </c>
      <c r="G39006" s="32" t="str" cm="1">
        <f t="array" ref="G39006">IF(F39006="","",SUM(_xlfn._xlws.FILTER(Balanço[Quantidade],(Balanço[Estoque]=Back!$E$3)*(Balanço[Material]=Back!F39006))))</f>
        <v/>
      </c>
    </row>
    <row r="39007" spans="2:7">
      <c r="B39007" s="32">
        <f>SUMIF(Balanço[Estoque],Back!A39007,Balanço[Quantidade])</f>
        <v>0</v>
      </c>
      <c r="G39007" s="32" t="str" cm="1">
        <f t="array" ref="G39007">IF(F39007="","",SUM(_xlfn._xlws.FILTER(Balanço[Quantidade],(Balanço[Estoque]=Back!$E$3)*(Balanço[Material]=Back!F39007))))</f>
        <v/>
      </c>
    </row>
    <row r="39008" spans="2:7">
      <c r="B39008" s="32">
        <f>SUMIF(Balanço[Estoque],Back!A39008,Balanço[Quantidade])</f>
        <v>0</v>
      </c>
      <c r="G39008" s="32" t="str" cm="1">
        <f t="array" ref="G39008">IF(F39008="","",SUM(_xlfn._xlws.FILTER(Balanço[Quantidade],(Balanço[Estoque]=Back!$E$3)*(Balanço[Material]=Back!F39008))))</f>
        <v/>
      </c>
    </row>
    <row r="39009" spans="2:7">
      <c r="B39009" s="32">
        <f>SUMIF(Balanço[Estoque],Back!A39009,Balanço[Quantidade])</f>
        <v>0</v>
      </c>
      <c r="G39009" s="32" t="str" cm="1">
        <f t="array" ref="G39009">IF(F39009="","",SUM(_xlfn._xlws.FILTER(Balanço[Quantidade],(Balanço[Estoque]=Back!$E$3)*(Balanço[Material]=Back!F39009))))</f>
        <v/>
      </c>
    </row>
    <row r="39010" spans="2:7">
      <c r="B39010" s="32">
        <f>SUMIF(Balanço[Estoque],Back!A39010,Balanço[Quantidade])</f>
        <v>0</v>
      </c>
      <c r="G39010" s="32" t="str" cm="1">
        <f t="array" ref="G39010">IF(F39010="","",SUM(_xlfn._xlws.FILTER(Balanço[Quantidade],(Balanço[Estoque]=Back!$E$3)*(Balanço[Material]=Back!F39010))))</f>
        <v/>
      </c>
    </row>
    <row r="39011" spans="2:7">
      <c r="B39011" s="32">
        <f>SUMIF(Balanço[Estoque],Back!A39011,Balanço[Quantidade])</f>
        <v>0</v>
      </c>
      <c r="G39011" s="32" t="str" cm="1">
        <f t="array" ref="G39011">IF(F39011="","",SUM(_xlfn._xlws.FILTER(Balanço[Quantidade],(Balanço[Estoque]=Back!$E$3)*(Balanço[Material]=Back!F39011))))</f>
        <v/>
      </c>
    </row>
    <row r="39012" spans="2:7">
      <c r="B39012" s="32">
        <f>SUMIF(Balanço[Estoque],Back!A39012,Balanço[Quantidade])</f>
        <v>0</v>
      </c>
      <c r="G39012" s="32" t="str" cm="1">
        <f t="array" ref="G39012">IF(F39012="","",SUM(_xlfn._xlws.FILTER(Balanço[Quantidade],(Balanço[Estoque]=Back!$E$3)*(Balanço[Material]=Back!F39012))))</f>
        <v/>
      </c>
    </row>
    <row r="39013" spans="2:7">
      <c r="B39013" s="32">
        <f>SUMIF(Balanço[Estoque],Back!A39013,Balanço[Quantidade])</f>
        <v>0</v>
      </c>
      <c r="G39013" s="32" t="str" cm="1">
        <f t="array" ref="G39013">IF(F39013="","",SUM(_xlfn._xlws.FILTER(Balanço[Quantidade],(Balanço[Estoque]=Back!$E$3)*(Balanço[Material]=Back!F39013))))</f>
        <v/>
      </c>
    </row>
    <row r="39014" spans="2:7">
      <c r="B39014" s="32">
        <f>SUMIF(Balanço[Estoque],Back!A39014,Balanço[Quantidade])</f>
        <v>0</v>
      </c>
      <c r="G39014" s="32" t="str" cm="1">
        <f t="array" ref="G39014">IF(F39014="","",SUM(_xlfn._xlws.FILTER(Balanço[Quantidade],(Balanço[Estoque]=Back!$E$3)*(Balanço[Material]=Back!F39014))))</f>
        <v/>
      </c>
    </row>
    <row r="39015" spans="2:7">
      <c r="B39015" s="32">
        <f>SUMIF(Balanço[Estoque],Back!A39015,Balanço[Quantidade])</f>
        <v>0</v>
      </c>
      <c r="G39015" s="32" t="str" cm="1">
        <f t="array" ref="G39015">IF(F39015="","",SUM(_xlfn._xlws.FILTER(Balanço[Quantidade],(Balanço[Estoque]=Back!$E$3)*(Balanço[Material]=Back!F39015))))</f>
        <v/>
      </c>
    </row>
    <row r="39016" spans="2:7">
      <c r="B39016" s="32">
        <f>SUMIF(Balanço[Estoque],Back!A39016,Balanço[Quantidade])</f>
        <v>0</v>
      </c>
      <c r="G39016" s="32" t="str" cm="1">
        <f t="array" ref="G39016">IF(F39016="","",SUM(_xlfn._xlws.FILTER(Balanço[Quantidade],(Balanço[Estoque]=Back!$E$3)*(Balanço[Material]=Back!F39016))))</f>
        <v/>
      </c>
    </row>
    <row r="39017" spans="2:7">
      <c r="B39017" s="32">
        <f>SUMIF(Balanço[Estoque],Back!A39017,Balanço[Quantidade])</f>
        <v>0</v>
      </c>
      <c r="G39017" s="32" t="str" cm="1">
        <f t="array" ref="G39017">IF(F39017="","",SUM(_xlfn._xlws.FILTER(Balanço[Quantidade],(Balanço[Estoque]=Back!$E$3)*(Balanço[Material]=Back!F39017))))</f>
        <v/>
      </c>
    </row>
    <row r="39018" spans="2:7">
      <c r="B39018" s="32">
        <f>SUMIF(Balanço[Estoque],Back!A39018,Balanço[Quantidade])</f>
        <v>0</v>
      </c>
      <c r="G39018" s="32" t="str" cm="1">
        <f t="array" ref="G39018">IF(F39018="","",SUM(_xlfn._xlws.FILTER(Balanço[Quantidade],(Balanço[Estoque]=Back!$E$3)*(Balanço[Material]=Back!F39018))))</f>
        <v/>
      </c>
    </row>
    <row r="39019" spans="2:7">
      <c r="B39019" s="32">
        <f>SUMIF(Balanço[Estoque],Back!A39019,Balanço[Quantidade])</f>
        <v>0</v>
      </c>
      <c r="G39019" s="32" t="str" cm="1">
        <f t="array" ref="G39019">IF(F39019="","",SUM(_xlfn._xlws.FILTER(Balanço[Quantidade],(Balanço[Estoque]=Back!$E$3)*(Balanço[Material]=Back!F39019))))</f>
        <v/>
      </c>
    </row>
    <row r="39020" spans="2:7">
      <c r="B39020" s="32">
        <f>SUMIF(Balanço[Estoque],Back!A39020,Balanço[Quantidade])</f>
        <v>0</v>
      </c>
      <c r="G39020" s="32" t="str" cm="1">
        <f t="array" ref="G39020">IF(F39020="","",SUM(_xlfn._xlws.FILTER(Balanço[Quantidade],(Balanço[Estoque]=Back!$E$3)*(Balanço[Material]=Back!F39020))))</f>
        <v/>
      </c>
    </row>
    <row r="39021" spans="2:7">
      <c r="B39021" s="32">
        <f>SUMIF(Balanço[Estoque],Back!A39021,Balanço[Quantidade])</f>
        <v>0</v>
      </c>
      <c r="G39021" s="32" t="str" cm="1">
        <f t="array" ref="G39021">IF(F39021="","",SUM(_xlfn._xlws.FILTER(Balanço[Quantidade],(Balanço[Estoque]=Back!$E$3)*(Balanço[Material]=Back!F39021))))</f>
        <v/>
      </c>
    </row>
    <row r="39022" spans="2:7">
      <c r="B39022" s="32">
        <f>SUMIF(Balanço[Estoque],Back!A39022,Balanço[Quantidade])</f>
        <v>0</v>
      </c>
      <c r="G39022" s="32" t="str" cm="1">
        <f t="array" ref="G39022">IF(F39022="","",SUM(_xlfn._xlws.FILTER(Balanço[Quantidade],(Balanço[Estoque]=Back!$E$3)*(Balanço[Material]=Back!F39022))))</f>
        <v/>
      </c>
    </row>
    <row r="39023" spans="2:7">
      <c r="B39023" s="32">
        <f>SUMIF(Balanço[Estoque],Back!A39023,Balanço[Quantidade])</f>
        <v>0</v>
      </c>
      <c r="G39023" s="32" t="str" cm="1">
        <f t="array" ref="G39023">IF(F39023="","",SUM(_xlfn._xlws.FILTER(Balanço[Quantidade],(Balanço[Estoque]=Back!$E$3)*(Balanço[Material]=Back!F39023))))</f>
        <v/>
      </c>
    </row>
    <row r="39024" spans="2:7">
      <c r="B39024" s="32">
        <f>SUMIF(Balanço[Estoque],Back!A39024,Balanço[Quantidade])</f>
        <v>0</v>
      </c>
      <c r="G39024" s="32" t="str" cm="1">
        <f t="array" ref="G39024">IF(F39024="","",SUM(_xlfn._xlws.FILTER(Balanço[Quantidade],(Balanço[Estoque]=Back!$E$3)*(Balanço[Material]=Back!F39024))))</f>
        <v/>
      </c>
    </row>
    <row r="39025" spans="2:7">
      <c r="B39025" s="32">
        <f>SUMIF(Balanço[Estoque],Back!A39025,Balanço[Quantidade])</f>
        <v>0</v>
      </c>
      <c r="G39025" s="32" t="str" cm="1">
        <f t="array" ref="G39025">IF(F39025="","",SUM(_xlfn._xlws.FILTER(Balanço[Quantidade],(Balanço[Estoque]=Back!$E$3)*(Balanço[Material]=Back!F39025))))</f>
        <v/>
      </c>
    </row>
    <row r="39026" spans="2:7">
      <c r="B39026" s="32">
        <f>SUMIF(Balanço[Estoque],Back!A39026,Balanço[Quantidade])</f>
        <v>0</v>
      </c>
      <c r="G39026" s="32" t="str" cm="1">
        <f t="array" ref="G39026">IF(F39026="","",SUM(_xlfn._xlws.FILTER(Balanço[Quantidade],(Balanço[Estoque]=Back!$E$3)*(Balanço[Material]=Back!F39026))))</f>
        <v/>
      </c>
    </row>
    <row r="39027" spans="2:7">
      <c r="B39027" s="32">
        <f>SUMIF(Balanço[Estoque],Back!A39027,Balanço[Quantidade])</f>
        <v>0</v>
      </c>
      <c r="G39027" s="32" t="str" cm="1">
        <f t="array" ref="G39027">IF(F39027="","",SUM(_xlfn._xlws.FILTER(Balanço[Quantidade],(Balanço[Estoque]=Back!$E$3)*(Balanço[Material]=Back!F39027))))</f>
        <v/>
      </c>
    </row>
    <row r="39028" spans="2:7">
      <c r="B39028" s="32">
        <f>SUMIF(Balanço[Estoque],Back!A39028,Balanço[Quantidade])</f>
        <v>0</v>
      </c>
      <c r="G39028" s="32" t="str" cm="1">
        <f t="array" ref="G39028">IF(F39028="","",SUM(_xlfn._xlws.FILTER(Balanço[Quantidade],(Balanço[Estoque]=Back!$E$3)*(Balanço[Material]=Back!F39028))))</f>
        <v/>
      </c>
    </row>
    <row r="39029" spans="2:7">
      <c r="B39029" s="32">
        <f>SUMIF(Balanço[Estoque],Back!A39029,Balanço[Quantidade])</f>
        <v>0</v>
      </c>
      <c r="G39029" s="32" t="str" cm="1">
        <f t="array" ref="G39029">IF(F39029="","",SUM(_xlfn._xlws.FILTER(Balanço[Quantidade],(Balanço[Estoque]=Back!$E$3)*(Balanço[Material]=Back!F39029))))</f>
        <v/>
      </c>
    </row>
    <row r="39030" spans="2:7">
      <c r="B39030" s="32">
        <f>SUMIF(Balanço[Estoque],Back!A39030,Balanço[Quantidade])</f>
        <v>0</v>
      </c>
      <c r="G39030" s="32" t="str" cm="1">
        <f t="array" ref="G39030">IF(F39030="","",SUM(_xlfn._xlws.FILTER(Balanço[Quantidade],(Balanço[Estoque]=Back!$E$3)*(Balanço[Material]=Back!F39030))))</f>
        <v/>
      </c>
    </row>
    <row r="39031" spans="2:7">
      <c r="B39031" s="32">
        <f>SUMIF(Balanço[Estoque],Back!A39031,Balanço[Quantidade])</f>
        <v>0</v>
      </c>
      <c r="G39031" s="32" t="str" cm="1">
        <f t="array" ref="G39031">IF(F39031="","",SUM(_xlfn._xlws.FILTER(Balanço[Quantidade],(Balanço[Estoque]=Back!$E$3)*(Balanço[Material]=Back!F39031))))</f>
        <v/>
      </c>
    </row>
    <row r="39032" spans="2:7">
      <c r="B39032" s="32">
        <f>SUMIF(Balanço[Estoque],Back!A39032,Balanço[Quantidade])</f>
        <v>0</v>
      </c>
      <c r="G39032" s="32" t="str" cm="1">
        <f t="array" ref="G39032">IF(F39032="","",SUM(_xlfn._xlws.FILTER(Balanço[Quantidade],(Balanço[Estoque]=Back!$E$3)*(Balanço[Material]=Back!F39032))))</f>
        <v/>
      </c>
    </row>
    <row r="39033" spans="2:7">
      <c r="B39033" s="32">
        <f>SUMIF(Balanço[Estoque],Back!A39033,Balanço[Quantidade])</f>
        <v>0</v>
      </c>
      <c r="G39033" s="32" t="str" cm="1">
        <f t="array" ref="G39033">IF(F39033="","",SUM(_xlfn._xlws.FILTER(Balanço[Quantidade],(Balanço[Estoque]=Back!$E$3)*(Balanço[Material]=Back!F39033))))</f>
        <v/>
      </c>
    </row>
    <row r="39034" spans="2:7">
      <c r="B39034" s="32">
        <f>SUMIF(Balanço[Estoque],Back!A39034,Balanço[Quantidade])</f>
        <v>0</v>
      </c>
      <c r="G39034" s="32" t="str" cm="1">
        <f t="array" ref="G39034">IF(F39034="","",SUM(_xlfn._xlws.FILTER(Balanço[Quantidade],(Balanço[Estoque]=Back!$E$3)*(Balanço[Material]=Back!F39034))))</f>
        <v/>
      </c>
    </row>
    <row r="39035" spans="2:7">
      <c r="B39035" s="32">
        <f>SUMIF(Balanço[Estoque],Back!A39035,Balanço[Quantidade])</f>
        <v>0</v>
      </c>
      <c r="G39035" s="32" t="str" cm="1">
        <f t="array" ref="G39035">IF(F39035="","",SUM(_xlfn._xlws.FILTER(Balanço[Quantidade],(Balanço[Estoque]=Back!$E$3)*(Balanço[Material]=Back!F39035))))</f>
        <v/>
      </c>
    </row>
    <row r="39036" spans="2:7">
      <c r="B39036" s="32">
        <f>SUMIF(Balanço[Estoque],Back!A39036,Balanço[Quantidade])</f>
        <v>0</v>
      </c>
      <c r="G39036" s="32" t="str" cm="1">
        <f t="array" ref="G39036">IF(F39036="","",SUM(_xlfn._xlws.FILTER(Balanço[Quantidade],(Balanço[Estoque]=Back!$E$3)*(Balanço[Material]=Back!F39036))))</f>
        <v/>
      </c>
    </row>
    <row r="39037" spans="2:7">
      <c r="B39037" s="32">
        <f>SUMIF(Balanço[Estoque],Back!A39037,Balanço[Quantidade])</f>
        <v>0</v>
      </c>
      <c r="G39037" s="32" t="str" cm="1">
        <f t="array" ref="G39037">IF(F39037="","",SUM(_xlfn._xlws.FILTER(Balanço[Quantidade],(Balanço[Estoque]=Back!$E$3)*(Balanço[Material]=Back!F39037))))</f>
        <v/>
      </c>
    </row>
    <row r="39038" spans="2:7">
      <c r="B39038" s="32">
        <f>SUMIF(Balanço[Estoque],Back!A39038,Balanço[Quantidade])</f>
        <v>0</v>
      </c>
      <c r="G39038" s="32" t="str" cm="1">
        <f t="array" ref="G39038">IF(F39038="","",SUM(_xlfn._xlws.FILTER(Balanço[Quantidade],(Balanço[Estoque]=Back!$E$3)*(Balanço[Material]=Back!F39038))))</f>
        <v/>
      </c>
    </row>
    <row r="39039" spans="2:7">
      <c r="B39039" s="32">
        <f>SUMIF(Balanço[Estoque],Back!A39039,Balanço[Quantidade])</f>
        <v>0</v>
      </c>
      <c r="G39039" s="32" t="str" cm="1">
        <f t="array" ref="G39039">IF(F39039="","",SUM(_xlfn._xlws.FILTER(Balanço[Quantidade],(Balanço[Estoque]=Back!$E$3)*(Balanço[Material]=Back!F39039))))</f>
        <v/>
      </c>
    </row>
    <row r="39040" spans="2:7">
      <c r="B39040" s="32">
        <f>SUMIF(Balanço[Estoque],Back!A39040,Balanço[Quantidade])</f>
        <v>0</v>
      </c>
      <c r="G39040" s="32" t="str" cm="1">
        <f t="array" ref="G39040">IF(F39040="","",SUM(_xlfn._xlws.FILTER(Balanço[Quantidade],(Balanço[Estoque]=Back!$E$3)*(Balanço[Material]=Back!F39040))))</f>
        <v/>
      </c>
    </row>
    <row r="39041" spans="2:7">
      <c r="B39041" s="32">
        <f>SUMIF(Balanço[Estoque],Back!A39041,Balanço[Quantidade])</f>
        <v>0</v>
      </c>
      <c r="G39041" s="32" t="str" cm="1">
        <f t="array" ref="G39041">IF(F39041="","",SUM(_xlfn._xlws.FILTER(Balanço[Quantidade],(Balanço[Estoque]=Back!$E$3)*(Balanço[Material]=Back!F39041))))</f>
        <v/>
      </c>
    </row>
    <row r="39042" spans="2:7">
      <c r="B39042" s="32">
        <f>SUMIF(Balanço[Estoque],Back!A39042,Balanço[Quantidade])</f>
        <v>0</v>
      </c>
      <c r="G39042" s="32" t="str" cm="1">
        <f t="array" ref="G39042">IF(F39042="","",SUM(_xlfn._xlws.FILTER(Balanço[Quantidade],(Balanço[Estoque]=Back!$E$3)*(Balanço[Material]=Back!F39042))))</f>
        <v/>
      </c>
    </row>
    <row r="39043" spans="2:7">
      <c r="B39043" s="32">
        <f>SUMIF(Balanço[Estoque],Back!A39043,Balanço[Quantidade])</f>
        <v>0</v>
      </c>
      <c r="G39043" s="32" t="str" cm="1">
        <f t="array" ref="G39043">IF(F39043="","",SUM(_xlfn._xlws.FILTER(Balanço[Quantidade],(Balanço[Estoque]=Back!$E$3)*(Balanço[Material]=Back!F39043))))</f>
        <v/>
      </c>
    </row>
    <row r="39044" spans="2:7">
      <c r="B39044" s="32">
        <f>SUMIF(Balanço[Estoque],Back!A39044,Balanço[Quantidade])</f>
        <v>0</v>
      </c>
      <c r="G39044" s="32" t="str" cm="1">
        <f t="array" ref="G39044">IF(F39044="","",SUM(_xlfn._xlws.FILTER(Balanço[Quantidade],(Balanço[Estoque]=Back!$E$3)*(Balanço[Material]=Back!F39044))))</f>
        <v/>
      </c>
    </row>
    <row r="39045" spans="2:7">
      <c r="B39045" s="32">
        <f>SUMIF(Balanço[Estoque],Back!A39045,Balanço[Quantidade])</f>
        <v>0</v>
      </c>
      <c r="G39045" s="32" t="str" cm="1">
        <f t="array" ref="G39045">IF(F39045="","",SUM(_xlfn._xlws.FILTER(Balanço[Quantidade],(Balanço[Estoque]=Back!$E$3)*(Balanço[Material]=Back!F39045))))</f>
        <v/>
      </c>
    </row>
    <row r="39046" spans="2:7">
      <c r="B39046" s="32">
        <f>SUMIF(Balanço[Estoque],Back!A39046,Balanço[Quantidade])</f>
        <v>0</v>
      </c>
      <c r="G39046" s="32" t="str" cm="1">
        <f t="array" ref="G39046">IF(F39046="","",SUM(_xlfn._xlws.FILTER(Balanço[Quantidade],(Balanço[Estoque]=Back!$E$3)*(Balanço[Material]=Back!F39046))))</f>
        <v/>
      </c>
    </row>
    <row r="39047" spans="2:7">
      <c r="B39047" s="32">
        <f>SUMIF(Balanço[Estoque],Back!A39047,Balanço[Quantidade])</f>
        <v>0</v>
      </c>
      <c r="G39047" s="32" t="str" cm="1">
        <f t="array" ref="G39047">IF(F39047="","",SUM(_xlfn._xlws.FILTER(Balanço[Quantidade],(Balanço[Estoque]=Back!$E$3)*(Balanço[Material]=Back!F39047))))</f>
        <v/>
      </c>
    </row>
    <row r="39048" spans="2:7">
      <c r="B39048" s="32">
        <f>SUMIF(Balanço[Estoque],Back!A39048,Balanço[Quantidade])</f>
        <v>0</v>
      </c>
      <c r="G39048" s="32" t="str" cm="1">
        <f t="array" ref="G39048">IF(F39048="","",SUM(_xlfn._xlws.FILTER(Balanço[Quantidade],(Balanço[Estoque]=Back!$E$3)*(Balanço[Material]=Back!F39048))))</f>
        <v/>
      </c>
    </row>
    <row r="39049" spans="2:7">
      <c r="B39049" s="32">
        <f>SUMIF(Balanço[Estoque],Back!A39049,Balanço[Quantidade])</f>
        <v>0</v>
      </c>
      <c r="G39049" s="32" t="str" cm="1">
        <f t="array" ref="G39049">IF(F39049="","",SUM(_xlfn._xlws.FILTER(Balanço[Quantidade],(Balanço[Estoque]=Back!$E$3)*(Balanço[Material]=Back!F39049))))</f>
        <v/>
      </c>
    </row>
    <row r="39050" spans="2:7">
      <c r="B39050" s="32">
        <f>SUMIF(Balanço[Estoque],Back!A39050,Balanço[Quantidade])</f>
        <v>0</v>
      </c>
      <c r="G39050" s="32" t="str" cm="1">
        <f t="array" ref="G39050">IF(F39050="","",SUM(_xlfn._xlws.FILTER(Balanço[Quantidade],(Balanço[Estoque]=Back!$E$3)*(Balanço[Material]=Back!F39050))))</f>
        <v/>
      </c>
    </row>
    <row r="39051" spans="2:7">
      <c r="B39051" s="32">
        <f>SUMIF(Balanço[Estoque],Back!A39051,Balanço[Quantidade])</f>
        <v>0</v>
      </c>
      <c r="G39051" s="32" t="str" cm="1">
        <f t="array" ref="G39051">IF(F39051="","",SUM(_xlfn._xlws.FILTER(Balanço[Quantidade],(Balanço[Estoque]=Back!$E$3)*(Balanço[Material]=Back!F39051))))</f>
        <v/>
      </c>
    </row>
    <row r="39052" spans="2:7">
      <c r="B39052" s="32">
        <f>SUMIF(Balanço[Estoque],Back!A39052,Balanço[Quantidade])</f>
        <v>0</v>
      </c>
      <c r="G39052" s="32" t="str" cm="1">
        <f t="array" ref="G39052">IF(F39052="","",SUM(_xlfn._xlws.FILTER(Balanço[Quantidade],(Balanço[Estoque]=Back!$E$3)*(Balanço[Material]=Back!F39052))))</f>
        <v/>
      </c>
    </row>
    <row r="39053" spans="2:7">
      <c r="B39053" s="32">
        <f>SUMIF(Balanço[Estoque],Back!A39053,Balanço[Quantidade])</f>
        <v>0</v>
      </c>
      <c r="G39053" s="32" t="str" cm="1">
        <f t="array" ref="G39053">IF(F39053="","",SUM(_xlfn._xlws.FILTER(Balanço[Quantidade],(Balanço[Estoque]=Back!$E$3)*(Balanço[Material]=Back!F39053))))</f>
        <v/>
      </c>
    </row>
    <row r="39054" spans="2:7">
      <c r="B39054" s="32">
        <f>SUMIF(Balanço[Estoque],Back!A39054,Balanço[Quantidade])</f>
        <v>0</v>
      </c>
      <c r="G39054" s="32" t="str" cm="1">
        <f t="array" ref="G39054">IF(F39054="","",SUM(_xlfn._xlws.FILTER(Balanço[Quantidade],(Balanço[Estoque]=Back!$E$3)*(Balanço[Material]=Back!F39054))))</f>
        <v/>
      </c>
    </row>
    <row r="39055" spans="2:7">
      <c r="B39055" s="32">
        <f>SUMIF(Balanço[Estoque],Back!A39055,Balanço[Quantidade])</f>
        <v>0</v>
      </c>
      <c r="G39055" s="32" t="str" cm="1">
        <f t="array" ref="G39055">IF(F39055="","",SUM(_xlfn._xlws.FILTER(Balanço[Quantidade],(Balanço[Estoque]=Back!$E$3)*(Balanço[Material]=Back!F39055))))</f>
        <v/>
      </c>
    </row>
    <row r="39056" spans="2:7">
      <c r="B39056" s="32">
        <f>SUMIF(Balanço[Estoque],Back!A39056,Balanço[Quantidade])</f>
        <v>0</v>
      </c>
      <c r="G39056" s="32" t="str" cm="1">
        <f t="array" ref="G39056">IF(F39056="","",SUM(_xlfn._xlws.FILTER(Balanço[Quantidade],(Balanço[Estoque]=Back!$E$3)*(Balanço[Material]=Back!F39056))))</f>
        <v/>
      </c>
    </row>
    <row r="39057" spans="2:7">
      <c r="B39057" s="32">
        <f>SUMIF(Balanço[Estoque],Back!A39057,Balanço[Quantidade])</f>
        <v>0</v>
      </c>
      <c r="G39057" s="32" t="str" cm="1">
        <f t="array" ref="G39057">IF(F39057="","",SUM(_xlfn._xlws.FILTER(Balanço[Quantidade],(Balanço[Estoque]=Back!$E$3)*(Balanço[Material]=Back!F39057))))</f>
        <v/>
      </c>
    </row>
    <row r="39058" spans="2:7">
      <c r="B39058" s="32">
        <f>SUMIF(Balanço[Estoque],Back!A39058,Balanço[Quantidade])</f>
        <v>0</v>
      </c>
      <c r="G39058" s="32" t="str" cm="1">
        <f t="array" ref="G39058">IF(F39058="","",SUM(_xlfn._xlws.FILTER(Balanço[Quantidade],(Balanço[Estoque]=Back!$E$3)*(Balanço[Material]=Back!F39058))))</f>
        <v/>
      </c>
    </row>
    <row r="39059" spans="2:7">
      <c r="B39059" s="32">
        <f>SUMIF(Balanço[Estoque],Back!A39059,Balanço[Quantidade])</f>
        <v>0</v>
      </c>
      <c r="G39059" s="32" t="str" cm="1">
        <f t="array" ref="G39059">IF(F39059="","",SUM(_xlfn._xlws.FILTER(Balanço[Quantidade],(Balanço[Estoque]=Back!$E$3)*(Balanço[Material]=Back!F39059))))</f>
        <v/>
      </c>
    </row>
    <row r="39060" spans="2:7">
      <c r="B39060" s="32">
        <f>SUMIF(Balanço[Estoque],Back!A39060,Balanço[Quantidade])</f>
        <v>0</v>
      </c>
      <c r="G39060" s="32" t="str" cm="1">
        <f t="array" ref="G39060">IF(F39060="","",SUM(_xlfn._xlws.FILTER(Balanço[Quantidade],(Balanço[Estoque]=Back!$E$3)*(Balanço[Material]=Back!F39060))))</f>
        <v/>
      </c>
    </row>
    <row r="39061" spans="2:7">
      <c r="B39061" s="32">
        <f>SUMIF(Balanço[Estoque],Back!A39061,Balanço[Quantidade])</f>
        <v>0</v>
      </c>
      <c r="G39061" s="32" t="str" cm="1">
        <f t="array" ref="G39061">IF(F39061="","",SUM(_xlfn._xlws.FILTER(Balanço[Quantidade],(Balanço[Estoque]=Back!$E$3)*(Balanço[Material]=Back!F39061))))</f>
        <v/>
      </c>
    </row>
    <row r="39062" spans="2:7">
      <c r="B39062" s="32">
        <f>SUMIF(Balanço[Estoque],Back!A39062,Balanço[Quantidade])</f>
        <v>0</v>
      </c>
      <c r="G39062" s="32" t="str" cm="1">
        <f t="array" ref="G39062">IF(F39062="","",SUM(_xlfn._xlws.FILTER(Balanço[Quantidade],(Balanço[Estoque]=Back!$E$3)*(Balanço[Material]=Back!F39062))))</f>
        <v/>
      </c>
    </row>
    <row r="39063" spans="2:7">
      <c r="B39063" s="32">
        <f>SUMIF(Balanço[Estoque],Back!A39063,Balanço[Quantidade])</f>
        <v>0</v>
      </c>
      <c r="G39063" s="32" t="str" cm="1">
        <f t="array" ref="G39063">IF(F39063="","",SUM(_xlfn._xlws.FILTER(Balanço[Quantidade],(Balanço[Estoque]=Back!$E$3)*(Balanço[Material]=Back!F39063))))</f>
        <v/>
      </c>
    </row>
    <row r="39064" spans="2:7">
      <c r="B39064" s="32">
        <f>SUMIF(Balanço[Estoque],Back!A39064,Balanço[Quantidade])</f>
        <v>0</v>
      </c>
      <c r="G39064" s="32" t="str" cm="1">
        <f t="array" ref="G39064">IF(F39064="","",SUM(_xlfn._xlws.FILTER(Balanço[Quantidade],(Balanço[Estoque]=Back!$E$3)*(Balanço[Material]=Back!F39064))))</f>
        <v/>
      </c>
    </row>
    <row r="39065" spans="2:7">
      <c r="B39065" s="32">
        <f>SUMIF(Balanço[Estoque],Back!A39065,Balanço[Quantidade])</f>
        <v>0</v>
      </c>
      <c r="G39065" s="32" t="str" cm="1">
        <f t="array" ref="G39065">IF(F39065="","",SUM(_xlfn._xlws.FILTER(Balanço[Quantidade],(Balanço[Estoque]=Back!$E$3)*(Balanço[Material]=Back!F39065))))</f>
        <v/>
      </c>
    </row>
    <row r="39066" spans="2:7">
      <c r="B39066" s="32">
        <f>SUMIF(Balanço[Estoque],Back!A39066,Balanço[Quantidade])</f>
        <v>0</v>
      </c>
      <c r="G39066" s="32" t="str" cm="1">
        <f t="array" ref="G39066">IF(F39066="","",SUM(_xlfn._xlws.FILTER(Balanço[Quantidade],(Balanço[Estoque]=Back!$E$3)*(Balanço[Material]=Back!F39066))))</f>
        <v/>
      </c>
    </row>
    <row r="39067" spans="2:7">
      <c r="B39067" s="32">
        <f>SUMIF(Balanço[Estoque],Back!A39067,Balanço[Quantidade])</f>
        <v>0</v>
      </c>
      <c r="G39067" s="32" t="str" cm="1">
        <f t="array" ref="G39067">IF(F39067="","",SUM(_xlfn._xlws.FILTER(Balanço[Quantidade],(Balanço[Estoque]=Back!$E$3)*(Balanço[Material]=Back!F39067))))</f>
        <v/>
      </c>
    </row>
    <row r="39068" spans="2:7">
      <c r="B39068" s="32">
        <f>SUMIF(Balanço[Estoque],Back!A39068,Balanço[Quantidade])</f>
        <v>0</v>
      </c>
      <c r="G39068" s="32" t="str" cm="1">
        <f t="array" ref="G39068">IF(F39068="","",SUM(_xlfn._xlws.FILTER(Balanço[Quantidade],(Balanço[Estoque]=Back!$E$3)*(Balanço[Material]=Back!F39068))))</f>
        <v/>
      </c>
    </row>
    <row r="39069" spans="2:7">
      <c r="B39069" s="32">
        <f>SUMIF(Balanço[Estoque],Back!A39069,Balanço[Quantidade])</f>
        <v>0</v>
      </c>
      <c r="G39069" s="32" t="str" cm="1">
        <f t="array" ref="G39069">IF(F39069="","",SUM(_xlfn._xlws.FILTER(Balanço[Quantidade],(Balanço[Estoque]=Back!$E$3)*(Balanço[Material]=Back!F39069))))</f>
        <v/>
      </c>
    </row>
    <row r="39070" spans="2:7">
      <c r="B39070" s="32">
        <f>SUMIF(Balanço[Estoque],Back!A39070,Balanço[Quantidade])</f>
        <v>0</v>
      </c>
      <c r="G39070" s="32" t="str" cm="1">
        <f t="array" ref="G39070">IF(F39070="","",SUM(_xlfn._xlws.FILTER(Balanço[Quantidade],(Balanço[Estoque]=Back!$E$3)*(Balanço[Material]=Back!F39070))))</f>
        <v/>
      </c>
    </row>
    <row r="39071" spans="2:7">
      <c r="B39071" s="32">
        <f>SUMIF(Balanço[Estoque],Back!A39071,Balanço[Quantidade])</f>
        <v>0</v>
      </c>
      <c r="G39071" s="32" t="str" cm="1">
        <f t="array" ref="G39071">IF(F39071="","",SUM(_xlfn._xlws.FILTER(Balanço[Quantidade],(Balanço[Estoque]=Back!$E$3)*(Balanço[Material]=Back!F39071))))</f>
        <v/>
      </c>
    </row>
    <row r="39072" spans="2:7">
      <c r="B39072" s="32">
        <f>SUMIF(Balanço[Estoque],Back!A39072,Balanço[Quantidade])</f>
        <v>0</v>
      </c>
      <c r="G39072" s="32" t="str" cm="1">
        <f t="array" ref="G39072">IF(F39072="","",SUM(_xlfn._xlws.FILTER(Balanço[Quantidade],(Balanço[Estoque]=Back!$E$3)*(Balanço[Material]=Back!F39072))))</f>
        <v/>
      </c>
    </row>
    <row r="39073" spans="2:7">
      <c r="B39073" s="32">
        <f>SUMIF(Balanço[Estoque],Back!A39073,Balanço[Quantidade])</f>
        <v>0</v>
      </c>
      <c r="G39073" s="32" t="str" cm="1">
        <f t="array" ref="G39073">IF(F39073="","",SUM(_xlfn._xlws.FILTER(Balanço[Quantidade],(Balanço[Estoque]=Back!$E$3)*(Balanço[Material]=Back!F39073))))</f>
        <v/>
      </c>
    </row>
    <row r="39074" spans="2:7">
      <c r="B39074" s="32">
        <f>SUMIF(Balanço[Estoque],Back!A39074,Balanço[Quantidade])</f>
        <v>0</v>
      </c>
      <c r="G39074" s="32" t="str" cm="1">
        <f t="array" ref="G39074">IF(F39074="","",SUM(_xlfn._xlws.FILTER(Balanço[Quantidade],(Balanço[Estoque]=Back!$E$3)*(Balanço[Material]=Back!F39074))))</f>
        <v/>
      </c>
    </row>
    <row r="39075" spans="2:7">
      <c r="B39075" s="32">
        <f>SUMIF(Balanço[Estoque],Back!A39075,Balanço[Quantidade])</f>
        <v>0</v>
      </c>
      <c r="G39075" s="32" t="str" cm="1">
        <f t="array" ref="G39075">IF(F39075="","",SUM(_xlfn._xlws.FILTER(Balanço[Quantidade],(Balanço[Estoque]=Back!$E$3)*(Balanço[Material]=Back!F39075))))</f>
        <v/>
      </c>
    </row>
    <row r="39076" spans="2:7">
      <c r="B39076" s="32">
        <f>SUMIF(Balanço[Estoque],Back!A39076,Balanço[Quantidade])</f>
        <v>0</v>
      </c>
      <c r="G39076" s="32" t="str" cm="1">
        <f t="array" ref="G39076">IF(F39076="","",SUM(_xlfn._xlws.FILTER(Balanço[Quantidade],(Balanço[Estoque]=Back!$E$3)*(Balanço[Material]=Back!F39076))))</f>
        <v/>
      </c>
    </row>
    <row r="39077" spans="2:7">
      <c r="B39077" s="32">
        <f>SUMIF(Balanço[Estoque],Back!A39077,Balanço[Quantidade])</f>
        <v>0</v>
      </c>
      <c r="G39077" s="32" t="str" cm="1">
        <f t="array" ref="G39077">IF(F39077="","",SUM(_xlfn._xlws.FILTER(Balanço[Quantidade],(Balanço[Estoque]=Back!$E$3)*(Balanço[Material]=Back!F39077))))</f>
        <v/>
      </c>
    </row>
    <row r="39078" spans="2:7">
      <c r="B39078" s="32">
        <f>SUMIF(Balanço[Estoque],Back!A39078,Balanço[Quantidade])</f>
        <v>0</v>
      </c>
      <c r="G39078" s="32" t="str" cm="1">
        <f t="array" ref="G39078">IF(F39078="","",SUM(_xlfn._xlws.FILTER(Balanço[Quantidade],(Balanço[Estoque]=Back!$E$3)*(Balanço[Material]=Back!F39078))))</f>
        <v/>
      </c>
    </row>
    <row r="39079" spans="2:7">
      <c r="B39079" s="32">
        <f>SUMIF(Balanço[Estoque],Back!A39079,Balanço[Quantidade])</f>
        <v>0</v>
      </c>
      <c r="G39079" s="32" t="str" cm="1">
        <f t="array" ref="G39079">IF(F39079="","",SUM(_xlfn._xlws.FILTER(Balanço[Quantidade],(Balanço[Estoque]=Back!$E$3)*(Balanço[Material]=Back!F39079))))</f>
        <v/>
      </c>
    </row>
    <row r="39080" spans="2:7">
      <c r="B39080" s="32">
        <f>SUMIF(Balanço[Estoque],Back!A39080,Balanço[Quantidade])</f>
        <v>0</v>
      </c>
      <c r="G39080" s="32" t="str" cm="1">
        <f t="array" ref="G39080">IF(F39080="","",SUM(_xlfn._xlws.FILTER(Balanço[Quantidade],(Balanço[Estoque]=Back!$E$3)*(Balanço[Material]=Back!F39080))))</f>
        <v/>
      </c>
    </row>
    <row r="39081" spans="2:7">
      <c r="B39081" s="32">
        <f>SUMIF(Balanço[Estoque],Back!A39081,Balanço[Quantidade])</f>
        <v>0</v>
      </c>
      <c r="G39081" s="32" t="str" cm="1">
        <f t="array" ref="G39081">IF(F39081="","",SUM(_xlfn._xlws.FILTER(Balanço[Quantidade],(Balanço[Estoque]=Back!$E$3)*(Balanço[Material]=Back!F39081))))</f>
        <v/>
      </c>
    </row>
    <row r="39082" spans="2:7">
      <c r="B39082" s="32">
        <f>SUMIF(Balanço[Estoque],Back!A39082,Balanço[Quantidade])</f>
        <v>0</v>
      </c>
      <c r="G39082" s="32" t="str" cm="1">
        <f t="array" ref="G39082">IF(F39082="","",SUM(_xlfn._xlws.FILTER(Balanço[Quantidade],(Balanço[Estoque]=Back!$E$3)*(Balanço[Material]=Back!F39082))))</f>
        <v/>
      </c>
    </row>
    <row r="39083" spans="2:7">
      <c r="B39083" s="32">
        <f>SUMIF(Balanço[Estoque],Back!A39083,Balanço[Quantidade])</f>
        <v>0</v>
      </c>
      <c r="G39083" s="32" t="str" cm="1">
        <f t="array" ref="G39083">IF(F39083="","",SUM(_xlfn._xlws.FILTER(Balanço[Quantidade],(Balanço[Estoque]=Back!$E$3)*(Balanço[Material]=Back!F39083))))</f>
        <v/>
      </c>
    </row>
    <row r="39084" spans="2:7">
      <c r="B39084" s="32">
        <f>SUMIF(Balanço[Estoque],Back!A39084,Balanço[Quantidade])</f>
        <v>0</v>
      </c>
      <c r="G39084" s="32" t="str" cm="1">
        <f t="array" ref="G39084">IF(F39084="","",SUM(_xlfn._xlws.FILTER(Balanço[Quantidade],(Balanço[Estoque]=Back!$E$3)*(Balanço[Material]=Back!F39084))))</f>
        <v/>
      </c>
    </row>
    <row r="39085" spans="2:7">
      <c r="B39085" s="32">
        <f>SUMIF(Balanço[Estoque],Back!A39085,Balanço[Quantidade])</f>
        <v>0</v>
      </c>
      <c r="G39085" s="32" t="str" cm="1">
        <f t="array" ref="G39085">IF(F39085="","",SUM(_xlfn._xlws.FILTER(Balanço[Quantidade],(Balanço[Estoque]=Back!$E$3)*(Balanço[Material]=Back!F39085))))</f>
        <v/>
      </c>
    </row>
    <row r="39086" spans="2:7">
      <c r="B39086" s="32">
        <f>SUMIF(Balanço[Estoque],Back!A39086,Balanço[Quantidade])</f>
        <v>0</v>
      </c>
      <c r="G39086" s="32" t="str" cm="1">
        <f t="array" ref="G39086">IF(F39086="","",SUM(_xlfn._xlws.FILTER(Balanço[Quantidade],(Balanço[Estoque]=Back!$E$3)*(Balanço[Material]=Back!F39086))))</f>
        <v/>
      </c>
    </row>
    <row r="39087" spans="2:7">
      <c r="B39087" s="32">
        <f>SUMIF(Balanço[Estoque],Back!A39087,Balanço[Quantidade])</f>
        <v>0</v>
      </c>
      <c r="G39087" s="32" t="str" cm="1">
        <f t="array" ref="G39087">IF(F39087="","",SUM(_xlfn._xlws.FILTER(Balanço[Quantidade],(Balanço[Estoque]=Back!$E$3)*(Balanço[Material]=Back!F39087))))</f>
        <v/>
      </c>
    </row>
    <row r="39088" spans="2:7">
      <c r="B39088" s="32">
        <f>SUMIF(Balanço[Estoque],Back!A39088,Balanço[Quantidade])</f>
        <v>0</v>
      </c>
      <c r="G39088" s="32" t="str" cm="1">
        <f t="array" ref="G39088">IF(F39088="","",SUM(_xlfn._xlws.FILTER(Balanço[Quantidade],(Balanço[Estoque]=Back!$E$3)*(Balanço[Material]=Back!F39088))))</f>
        <v/>
      </c>
    </row>
    <row r="39089" spans="2:7">
      <c r="B39089" s="32">
        <f>SUMIF(Balanço[Estoque],Back!A39089,Balanço[Quantidade])</f>
        <v>0</v>
      </c>
      <c r="G39089" s="32" t="str" cm="1">
        <f t="array" ref="G39089">IF(F39089="","",SUM(_xlfn._xlws.FILTER(Balanço[Quantidade],(Balanço[Estoque]=Back!$E$3)*(Balanço[Material]=Back!F39089))))</f>
        <v/>
      </c>
    </row>
    <row r="39090" spans="2:7">
      <c r="B39090" s="32">
        <f>SUMIF(Balanço[Estoque],Back!A39090,Balanço[Quantidade])</f>
        <v>0</v>
      </c>
      <c r="G39090" s="32" t="str" cm="1">
        <f t="array" ref="G39090">IF(F39090="","",SUM(_xlfn._xlws.FILTER(Balanço[Quantidade],(Balanço[Estoque]=Back!$E$3)*(Balanço[Material]=Back!F39090))))</f>
        <v/>
      </c>
    </row>
    <row r="39091" spans="2:7">
      <c r="B39091" s="32">
        <f>SUMIF(Balanço[Estoque],Back!A39091,Balanço[Quantidade])</f>
        <v>0</v>
      </c>
      <c r="G39091" s="32" t="str" cm="1">
        <f t="array" ref="G39091">IF(F39091="","",SUM(_xlfn._xlws.FILTER(Balanço[Quantidade],(Balanço[Estoque]=Back!$E$3)*(Balanço[Material]=Back!F39091))))</f>
        <v/>
      </c>
    </row>
    <row r="39092" spans="2:7">
      <c r="B39092" s="32">
        <f>SUMIF(Balanço[Estoque],Back!A39092,Balanço[Quantidade])</f>
        <v>0</v>
      </c>
      <c r="G39092" s="32" t="str" cm="1">
        <f t="array" ref="G39092">IF(F39092="","",SUM(_xlfn._xlws.FILTER(Balanço[Quantidade],(Balanço[Estoque]=Back!$E$3)*(Balanço[Material]=Back!F39092))))</f>
        <v/>
      </c>
    </row>
    <row r="39093" spans="2:7">
      <c r="B39093" s="32">
        <f>SUMIF(Balanço[Estoque],Back!A39093,Balanço[Quantidade])</f>
        <v>0</v>
      </c>
      <c r="G39093" s="32" t="str" cm="1">
        <f t="array" ref="G39093">IF(F39093="","",SUM(_xlfn._xlws.FILTER(Balanço[Quantidade],(Balanço[Estoque]=Back!$E$3)*(Balanço[Material]=Back!F39093))))</f>
        <v/>
      </c>
    </row>
    <row r="39094" spans="2:7">
      <c r="B39094" s="32">
        <f>SUMIF(Balanço[Estoque],Back!A39094,Balanço[Quantidade])</f>
        <v>0</v>
      </c>
      <c r="G39094" s="32" t="str" cm="1">
        <f t="array" ref="G39094">IF(F39094="","",SUM(_xlfn._xlws.FILTER(Balanço[Quantidade],(Balanço[Estoque]=Back!$E$3)*(Balanço[Material]=Back!F39094))))</f>
        <v/>
      </c>
    </row>
    <row r="39095" spans="2:7">
      <c r="B39095" s="32">
        <f>SUMIF(Balanço[Estoque],Back!A39095,Balanço[Quantidade])</f>
        <v>0</v>
      </c>
      <c r="G39095" s="32" t="str" cm="1">
        <f t="array" ref="G39095">IF(F39095="","",SUM(_xlfn._xlws.FILTER(Balanço[Quantidade],(Balanço[Estoque]=Back!$E$3)*(Balanço[Material]=Back!F39095))))</f>
        <v/>
      </c>
    </row>
    <row r="39096" spans="2:7">
      <c r="B39096" s="32">
        <f>SUMIF(Balanço[Estoque],Back!A39096,Balanço[Quantidade])</f>
        <v>0</v>
      </c>
      <c r="G39096" s="32" t="str" cm="1">
        <f t="array" ref="G39096">IF(F39096="","",SUM(_xlfn._xlws.FILTER(Balanço[Quantidade],(Balanço[Estoque]=Back!$E$3)*(Balanço[Material]=Back!F39096))))</f>
        <v/>
      </c>
    </row>
    <row r="39097" spans="2:7">
      <c r="B39097" s="32">
        <f>SUMIF(Balanço[Estoque],Back!A39097,Balanço[Quantidade])</f>
        <v>0</v>
      </c>
      <c r="G39097" s="32" t="str" cm="1">
        <f t="array" ref="G39097">IF(F39097="","",SUM(_xlfn._xlws.FILTER(Balanço[Quantidade],(Balanço[Estoque]=Back!$E$3)*(Balanço[Material]=Back!F39097))))</f>
        <v/>
      </c>
    </row>
    <row r="39098" spans="2:7">
      <c r="B39098" s="32">
        <f>SUMIF(Balanço[Estoque],Back!A39098,Balanço[Quantidade])</f>
        <v>0</v>
      </c>
      <c r="G39098" s="32" t="str" cm="1">
        <f t="array" ref="G39098">IF(F39098="","",SUM(_xlfn._xlws.FILTER(Balanço[Quantidade],(Balanço[Estoque]=Back!$E$3)*(Balanço[Material]=Back!F39098))))</f>
        <v/>
      </c>
    </row>
    <row r="39099" spans="2:7">
      <c r="B39099" s="32">
        <f>SUMIF(Balanço[Estoque],Back!A39099,Balanço[Quantidade])</f>
        <v>0</v>
      </c>
      <c r="G39099" s="32" t="str" cm="1">
        <f t="array" ref="G39099">IF(F39099="","",SUM(_xlfn._xlws.FILTER(Balanço[Quantidade],(Balanço[Estoque]=Back!$E$3)*(Balanço[Material]=Back!F39099))))</f>
        <v/>
      </c>
    </row>
    <row r="39100" spans="2:7">
      <c r="B39100" s="32">
        <f>SUMIF(Balanço[Estoque],Back!A39100,Balanço[Quantidade])</f>
        <v>0</v>
      </c>
      <c r="G39100" s="32" t="str" cm="1">
        <f t="array" ref="G39100">IF(F39100="","",SUM(_xlfn._xlws.FILTER(Balanço[Quantidade],(Balanço[Estoque]=Back!$E$3)*(Balanço[Material]=Back!F39100))))</f>
        <v/>
      </c>
    </row>
    <row r="39101" spans="2:7">
      <c r="B39101" s="32">
        <f>SUMIF(Balanço[Estoque],Back!A39101,Balanço[Quantidade])</f>
        <v>0</v>
      </c>
      <c r="G39101" s="32" t="str" cm="1">
        <f t="array" ref="G39101">IF(F39101="","",SUM(_xlfn._xlws.FILTER(Balanço[Quantidade],(Balanço[Estoque]=Back!$E$3)*(Balanço[Material]=Back!F39101))))</f>
        <v/>
      </c>
    </row>
    <row r="39102" spans="2:7">
      <c r="B39102" s="32">
        <f>SUMIF(Balanço[Estoque],Back!A39102,Balanço[Quantidade])</f>
        <v>0</v>
      </c>
      <c r="G39102" s="32" t="str" cm="1">
        <f t="array" ref="G39102">IF(F39102="","",SUM(_xlfn._xlws.FILTER(Balanço[Quantidade],(Balanço[Estoque]=Back!$E$3)*(Balanço[Material]=Back!F39102))))</f>
        <v/>
      </c>
    </row>
    <row r="39103" spans="2:7">
      <c r="B39103" s="32">
        <f>SUMIF(Balanço[Estoque],Back!A39103,Balanço[Quantidade])</f>
        <v>0</v>
      </c>
      <c r="G39103" s="32" t="str" cm="1">
        <f t="array" ref="G39103">IF(F39103="","",SUM(_xlfn._xlws.FILTER(Balanço[Quantidade],(Balanço[Estoque]=Back!$E$3)*(Balanço[Material]=Back!F39103))))</f>
        <v/>
      </c>
    </row>
    <row r="39104" spans="2:7">
      <c r="B39104" s="32">
        <f>SUMIF(Balanço[Estoque],Back!A39104,Balanço[Quantidade])</f>
        <v>0</v>
      </c>
      <c r="G39104" s="32" t="str" cm="1">
        <f t="array" ref="G39104">IF(F39104="","",SUM(_xlfn._xlws.FILTER(Balanço[Quantidade],(Balanço[Estoque]=Back!$E$3)*(Balanço[Material]=Back!F39104))))</f>
        <v/>
      </c>
    </row>
    <row r="39105" spans="2:7">
      <c r="B39105" s="32">
        <f>SUMIF(Balanço[Estoque],Back!A39105,Balanço[Quantidade])</f>
        <v>0</v>
      </c>
      <c r="G39105" s="32" t="str" cm="1">
        <f t="array" ref="G39105">IF(F39105="","",SUM(_xlfn._xlws.FILTER(Balanço[Quantidade],(Balanço[Estoque]=Back!$E$3)*(Balanço[Material]=Back!F39105))))</f>
        <v/>
      </c>
    </row>
    <row r="39106" spans="2:7">
      <c r="B39106" s="32">
        <f>SUMIF(Balanço[Estoque],Back!A39106,Balanço[Quantidade])</f>
        <v>0</v>
      </c>
      <c r="G39106" s="32" t="str" cm="1">
        <f t="array" ref="G39106">IF(F39106="","",SUM(_xlfn._xlws.FILTER(Balanço[Quantidade],(Balanço[Estoque]=Back!$E$3)*(Balanço[Material]=Back!F39106))))</f>
        <v/>
      </c>
    </row>
    <row r="39107" spans="2:7">
      <c r="B39107" s="32">
        <f>SUMIF(Balanço[Estoque],Back!A39107,Balanço[Quantidade])</f>
        <v>0</v>
      </c>
      <c r="G39107" s="32" t="str" cm="1">
        <f t="array" ref="G39107">IF(F39107="","",SUM(_xlfn._xlws.FILTER(Balanço[Quantidade],(Balanço[Estoque]=Back!$E$3)*(Balanço[Material]=Back!F39107))))</f>
        <v/>
      </c>
    </row>
    <row r="39108" spans="2:7">
      <c r="B39108" s="32">
        <f>SUMIF(Balanço[Estoque],Back!A39108,Balanço[Quantidade])</f>
        <v>0</v>
      </c>
      <c r="G39108" s="32" t="str" cm="1">
        <f t="array" ref="G39108">IF(F39108="","",SUM(_xlfn._xlws.FILTER(Balanço[Quantidade],(Balanço[Estoque]=Back!$E$3)*(Balanço[Material]=Back!F39108))))</f>
        <v/>
      </c>
    </row>
    <row r="39109" spans="2:7">
      <c r="B39109" s="32">
        <f>SUMIF(Balanço[Estoque],Back!A39109,Balanço[Quantidade])</f>
        <v>0</v>
      </c>
      <c r="G39109" s="32" t="str" cm="1">
        <f t="array" ref="G39109">IF(F39109="","",SUM(_xlfn._xlws.FILTER(Balanço[Quantidade],(Balanço[Estoque]=Back!$E$3)*(Balanço[Material]=Back!F39109))))</f>
        <v/>
      </c>
    </row>
    <row r="39110" spans="2:7">
      <c r="B39110" s="32">
        <f>SUMIF(Balanço[Estoque],Back!A39110,Balanço[Quantidade])</f>
        <v>0</v>
      </c>
      <c r="G39110" s="32" t="str" cm="1">
        <f t="array" ref="G39110">IF(F39110="","",SUM(_xlfn._xlws.FILTER(Balanço[Quantidade],(Balanço[Estoque]=Back!$E$3)*(Balanço[Material]=Back!F39110))))</f>
        <v/>
      </c>
    </row>
    <row r="39111" spans="2:7">
      <c r="B39111" s="32">
        <f>SUMIF(Balanço[Estoque],Back!A39111,Balanço[Quantidade])</f>
        <v>0</v>
      </c>
      <c r="G39111" s="32" t="str" cm="1">
        <f t="array" ref="G39111">IF(F39111="","",SUM(_xlfn._xlws.FILTER(Balanço[Quantidade],(Balanço[Estoque]=Back!$E$3)*(Balanço[Material]=Back!F39111))))</f>
        <v/>
      </c>
    </row>
    <row r="39112" spans="2:7">
      <c r="B39112" s="32">
        <f>SUMIF(Balanço[Estoque],Back!A39112,Balanço[Quantidade])</f>
        <v>0</v>
      </c>
      <c r="G39112" s="32" t="str" cm="1">
        <f t="array" ref="G39112">IF(F39112="","",SUM(_xlfn._xlws.FILTER(Balanço[Quantidade],(Balanço[Estoque]=Back!$E$3)*(Balanço[Material]=Back!F39112))))</f>
        <v/>
      </c>
    </row>
    <row r="39113" spans="2:7">
      <c r="B39113" s="32">
        <f>SUMIF(Balanço[Estoque],Back!A39113,Balanço[Quantidade])</f>
        <v>0</v>
      </c>
      <c r="G39113" s="32" t="str" cm="1">
        <f t="array" ref="G39113">IF(F39113="","",SUM(_xlfn._xlws.FILTER(Balanço[Quantidade],(Balanço[Estoque]=Back!$E$3)*(Balanço[Material]=Back!F39113))))</f>
        <v/>
      </c>
    </row>
    <row r="39114" spans="2:7">
      <c r="B39114" s="32">
        <f>SUMIF(Balanço[Estoque],Back!A39114,Balanço[Quantidade])</f>
        <v>0</v>
      </c>
      <c r="G39114" s="32" t="str" cm="1">
        <f t="array" ref="G39114">IF(F39114="","",SUM(_xlfn._xlws.FILTER(Balanço[Quantidade],(Balanço[Estoque]=Back!$E$3)*(Balanço[Material]=Back!F39114))))</f>
        <v/>
      </c>
    </row>
    <row r="39115" spans="2:7">
      <c r="B39115" s="32">
        <f>SUMIF(Balanço[Estoque],Back!A39115,Balanço[Quantidade])</f>
        <v>0</v>
      </c>
      <c r="G39115" s="32" t="str" cm="1">
        <f t="array" ref="G39115">IF(F39115="","",SUM(_xlfn._xlws.FILTER(Balanço[Quantidade],(Balanço[Estoque]=Back!$E$3)*(Balanço[Material]=Back!F39115))))</f>
        <v/>
      </c>
    </row>
    <row r="39116" spans="2:7">
      <c r="B39116" s="32">
        <f>SUMIF(Balanço[Estoque],Back!A39116,Balanço[Quantidade])</f>
        <v>0</v>
      </c>
      <c r="G39116" s="32" t="str" cm="1">
        <f t="array" ref="G39116">IF(F39116="","",SUM(_xlfn._xlws.FILTER(Balanço[Quantidade],(Balanço[Estoque]=Back!$E$3)*(Balanço[Material]=Back!F39116))))</f>
        <v/>
      </c>
    </row>
    <row r="39117" spans="2:7">
      <c r="B39117" s="32">
        <f>SUMIF(Balanço[Estoque],Back!A39117,Balanço[Quantidade])</f>
        <v>0</v>
      </c>
      <c r="G39117" s="32" t="str" cm="1">
        <f t="array" ref="G39117">IF(F39117="","",SUM(_xlfn._xlws.FILTER(Balanço[Quantidade],(Balanço[Estoque]=Back!$E$3)*(Balanço[Material]=Back!F39117))))</f>
        <v/>
      </c>
    </row>
    <row r="39118" spans="2:7">
      <c r="B39118" s="32">
        <f>SUMIF(Balanço[Estoque],Back!A39118,Balanço[Quantidade])</f>
        <v>0</v>
      </c>
      <c r="G39118" s="32" t="str" cm="1">
        <f t="array" ref="G39118">IF(F39118="","",SUM(_xlfn._xlws.FILTER(Balanço[Quantidade],(Balanço[Estoque]=Back!$E$3)*(Balanço[Material]=Back!F39118))))</f>
        <v/>
      </c>
    </row>
    <row r="39119" spans="2:7">
      <c r="B39119" s="32">
        <f>SUMIF(Balanço[Estoque],Back!A39119,Balanço[Quantidade])</f>
        <v>0</v>
      </c>
      <c r="G39119" s="32" t="str" cm="1">
        <f t="array" ref="G39119">IF(F39119="","",SUM(_xlfn._xlws.FILTER(Balanço[Quantidade],(Balanço[Estoque]=Back!$E$3)*(Balanço[Material]=Back!F39119))))</f>
        <v/>
      </c>
    </row>
    <row r="39120" spans="2:7">
      <c r="B39120" s="32">
        <f>SUMIF(Balanço[Estoque],Back!A39120,Balanço[Quantidade])</f>
        <v>0</v>
      </c>
      <c r="G39120" s="32" t="str" cm="1">
        <f t="array" ref="G39120">IF(F39120="","",SUM(_xlfn._xlws.FILTER(Balanço[Quantidade],(Balanço[Estoque]=Back!$E$3)*(Balanço[Material]=Back!F39120))))</f>
        <v/>
      </c>
    </row>
    <row r="39121" spans="2:7">
      <c r="B39121" s="32">
        <f>SUMIF(Balanço[Estoque],Back!A39121,Balanço[Quantidade])</f>
        <v>0</v>
      </c>
      <c r="G39121" s="32" t="str" cm="1">
        <f t="array" ref="G39121">IF(F39121="","",SUM(_xlfn._xlws.FILTER(Balanço[Quantidade],(Balanço[Estoque]=Back!$E$3)*(Balanço[Material]=Back!F39121))))</f>
        <v/>
      </c>
    </row>
    <row r="39122" spans="2:7">
      <c r="B39122" s="32">
        <f>SUMIF(Balanço[Estoque],Back!A39122,Balanço[Quantidade])</f>
        <v>0</v>
      </c>
      <c r="G39122" s="32" t="str" cm="1">
        <f t="array" ref="G39122">IF(F39122="","",SUM(_xlfn._xlws.FILTER(Balanço[Quantidade],(Balanço[Estoque]=Back!$E$3)*(Balanço[Material]=Back!F39122))))</f>
        <v/>
      </c>
    </row>
    <row r="39123" spans="2:7">
      <c r="B39123" s="32">
        <f>SUMIF(Balanço[Estoque],Back!A39123,Balanço[Quantidade])</f>
        <v>0</v>
      </c>
      <c r="G39123" s="32" t="str" cm="1">
        <f t="array" ref="G39123">IF(F39123="","",SUM(_xlfn._xlws.FILTER(Balanço[Quantidade],(Balanço[Estoque]=Back!$E$3)*(Balanço[Material]=Back!F39123))))</f>
        <v/>
      </c>
    </row>
    <row r="39124" spans="2:7">
      <c r="B39124" s="32">
        <f>SUMIF(Balanço[Estoque],Back!A39124,Balanço[Quantidade])</f>
        <v>0</v>
      </c>
      <c r="G39124" s="32" t="str" cm="1">
        <f t="array" ref="G39124">IF(F39124="","",SUM(_xlfn._xlws.FILTER(Balanço[Quantidade],(Balanço[Estoque]=Back!$E$3)*(Balanço[Material]=Back!F39124))))</f>
        <v/>
      </c>
    </row>
    <row r="39125" spans="2:7">
      <c r="B39125" s="32">
        <f>SUMIF(Balanço[Estoque],Back!A39125,Balanço[Quantidade])</f>
        <v>0</v>
      </c>
      <c r="G39125" s="32" t="str" cm="1">
        <f t="array" ref="G39125">IF(F39125="","",SUM(_xlfn._xlws.FILTER(Balanço[Quantidade],(Balanço[Estoque]=Back!$E$3)*(Balanço[Material]=Back!F39125))))</f>
        <v/>
      </c>
    </row>
    <row r="39126" spans="2:7">
      <c r="B39126" s="32">
        <f>SUMIF(Balanço[Estoque],Back!A39126,Balanço[Quantidade])</f>
        <v>0</v>
      </c>
      <c r="G39126" s="32" t="str" cm="1">
        <f t="array" ref="G39126">IF(F39126="","",SUM(_xlfn._xlws.FILTER(Balanço[Quantidade],(Balanço[Estoque]=Back!$E$3)*(Balanço[Material]=Back!F39126))))</f>
        <v/>
      </c>
    </row>
    <row r="39127" spans="2:7">
      <c r="B39127" s="32">
        <f>SUMIF(Balanço[Estoque],Back!A39127,Balanço[Quantidade])</f>
        <v>0</v>
      </c>
      <c r="G39127" s="32" t="str" cm="1">
        <f t="array" ref="G39127">IF(F39127="","",SUM(_xlfn._xlws.FILTER(Balanço[Quantidade],(Balanço[Estoque]=Back!$E$3)*(Balanço[Material]=Back!F39127))))</f>
        <v/>
      </c>
    </row>
    <row r="39128" spans="2:7">
      <c r="B39128" s="32">
        <f>SUMIF(Balanço[Estoque],Back!A39128,Balanço[Quantidade])</f>
        <v>0</v>
      </c>
      <c r="G39128" s="32" t="str" cm="1">
        <f t="array" ref="G39128">IF(F39128="","",SUM(_xlfn._xlws.FILTER(Balanço[Quantidade],(Balanço[Estoque]=Back!$E$3)*(Balanço[Material]=Back!F39128))))</f>
        <v/>
      </c>
    </row>
    <row r="39129" spans="2:7">
      <c r="B39129" s="32">
        <f>SUMIF(Balanço[Estoque],Back!A39129,Balanço[Quantidade])</f>
        <v>0</v>
      </c>
      <c r="G39129" s="32" t="str" cm="1">
        <f t="array" ref="G39129">IF(F39129="","",SUM(_xlfn._xlws.FILTER(Balanço[Quantidade],(Balanço[Estoque]=Back!$E$3)*(Balanço[Material]=Back!F39129))))</f>
        <v/>
      </c>
    </row>
    <row r="39130" spans="2:7">
      <c r="B39130" s="32">
        <f>SUMIF(Balanço[Estoque],Back!A39130,Balanço[Quantidade])</f>
        <v>0</v>
      </c>
      <c r="G39130" s="32" t="str" cm="1">
        <f t="array" ref="G39130">IF(F39130="","",SUM(_xlfn._xlws.FILTER(Balanço[Quantidade],(Balanço[Estoque]=Back!$E$3)*(Balanço[Material]=Back!F39130))))</f>
        <v/>
      </c>
    </row>
    <row r="39131" spans="2:7">
      <c r="B39131" s="32">
        <f>SUMIF(Balanço[Estoque],Back!A39131,Balanço[Quantidade])</f>
        <v>0</v>
      </c>
      <c r="G39131" s="32" t="str" cm="1">
        <f t="array" ref="G39131">IF(F39131="","",SUM(_xlfn._xlws.FILTER(Balanço[Quantidade],(Balanço[Estoque]=Back!$E$3)*(Balanço[Material]=Back!F39131))))</f>
        <v/>
      </c>
    </row>
    <row r="39132" spans="2:7">
      <c r="B39132" s="32">
        <f>SUMIF(Balanço[Estoque],Back!A39132,Balanço[Quantidade])</f>
        <v>0</v>
      </c>
      <c r="G39132" s="32" t="str" cm="1">
        <f t="array" ref="G39132">IF(F39132="","",SUM(_xlfn._xlws.FILTER(Balanço[Quantidade],(Balanço[Estoque]=Back!$E$3)*(Balanço[Material]=Back!F39132))))</f>
        <v/>
      </c>
    </row>
    <row r="39133" spans="2:7">
      <c r="B39133" s="32">
        <f>SUMIF(Balanço[Estoque],Back!A39133,Balanço[Quantidade])</f>
        <v>0</v>
      </c>
      <c r="G39133" s="32" t="str" cm="1">
        <f t="array" ref="G39133">IF(F39133="","",SUM(_xlfn._xlws.FILTER(Balanço[Quantidade],(Balanço[Estoque]=Back!$E$3)*(Balanço[Material]=Back!F39133))))</f>
        <v/>
      </c>
    </row>
    <row r="39134" spans="2:7">
      <c r="B39134" s="32">
        <f>SUMIF(Balanço[Estoque],Back!A39134,Balanço[Quantidade])</f>
        <v>0</v>
      </c>
      <c r="G39134" s="32" t="str" cm="1">
        <f t="array" ref="G39134">IF(F39134="","",SUM(_xlfn._xlws.FILTER(Balanço[Quantidade],(Balanço[Estoque]=Back!$E$3)*(Balanço[Material]=Back!F39134))))</f>
        <v/>
      </c>
    </row>
    <row r="39135" spans="2:7">
      <c r="B39135" s="32">
        <f>SUMIF(Balanço[Estoque],Back!A39135,Balanço[Quantidade])</f>
        <v>0</v>
      </c>
      <c r="G39135" s="32" t="str" cm="1">
        <f t="array" ref="G39135">IF(F39135="","",SUM(_xlfn._xlws.FILTER(Balanço[Quantidade],(Balanço[Estoque]=Back!$E$3)*(Balanço[Material]=Back!F39135))))</f>
        <v/>
      </c>
    </row>
    <row r="39136" spans="2:7">
      <c r="B39136" s="32">
        <f>SUMIF(Balanço[Estoque],Back!A39136,Balanço[Quantidade])</f>
        <v>0</v>
      </c>
      <c r="G39136" s="32" t="str" cm="1">
        <f t="array" ref="G39136">IF(F39136="","",SUM(_xlfn._xlws.FILTER(Balanço[Quantidade],(Balanço[Estoque]=Back!$E$3)*(Balanço[Material]=Back!F39136))))</f>
        <v/>
      </c>
    </row>
    <row r="39137" spans="2:7">
      <c r="B39137" s="32">
        <f>SUMIF(Balanço[Estoque],Back!A39137,Balanço[Quantidade])</f>
        <v>0</v>
      </c>
      <c r="G39137" s="32" t="str" cm="1">
        <f t="array" ref="G39137">IF(F39137="","",SUM(_xlfn._xlws.FILTER(Balanço[Quantidade],(Balanço[Estoque]=Back!$E$3)*(Balanço[Material]=Back!F39137))))</f>
        <v/>
      </c>
    </row>
    <row r="39138" spans="2:7">
      <c r="B39138" s="32">
        <f>SUMIF(Balanço[Estoque],Back!A39138,Balanço[Quantidade])</f>
        <v>0</v>
      </c>
      <c r="G39138" s="32" t="str" cm="1">
        <f t="array" ref="G39138">IF(F39138="","",SUM(_xlfn._xlws.FILTER(Balanço[Quantidade],(Balanço[Estoque]=Back!$E$3)*(Balanço[Material]=Back!F39138))))</f>
        <v/>
      </c>
    </row>
    <row r="39139" spans="2:7">
      <c r="B39139" s="32">
        <f>SUMIF(Balanço[Estoque],Back!A39139,Balanço[Quantidade])</f>
        <v>0</v>
      </c>
      <c r="G39139" s="32" t="str" cm="1">
        <f t="array" ref="G39139">IF(F39139="","",SUM(_xlfn._xlws.FILTER(Balanço[Quantidade],(Balanço[Estoque]=Back!$E$3)*(Balanço[Material]=Back!F39139))))</f>
        <v/>
      </c>
    </row>
    <row r="39140" spans="2:7">
      <c r="B39140" s="32">
        <f>SUMIF(Balanço[Estoque],Back!A39140,Balanço[Quantidade])</f>
        <v>0</v>
      </c>
      <c r="G39140" s="32" t="str" cm="1">
        <f t="array" ref="G39140">IF(F39140="","",SUM(_xlfn._xlws.FILTER(Balanço[Quantidade],(Balanço[Estoque]=Back!$E$3)*(Balanço[Material]=Back!F39140))))</f>
        <v/>
      </c>
    </row>
    <row r="39141" spans="2:7">
      <c r="B39141" s="32">
        <f>SUMIF(Balanço[Estoque],Back!A39141,Balanço[Quantidade])</f>
        <v>0</v>
      </c>
      <c r="G39141" s="32" t="str" cm="1">
        <f t="array" ref="G39141">IF(F39141="","",SUM(_xlfn._xlws.FILTER(Balanço[Quantidade],(Balanço[Estoque]=Back!$E$3)*(Balanço[Material]=Back!F39141))))</f>
        <v/>
      </c>
    </row>
    <row r="39142" spans="2:7">
      <c r="B39142" s="32">
        <f>SUMIF(Balanço[Estoque],Back!A39142,Balanço[Quantidade])</f>
        <v>0</v>
      </c>
      <c r="G39142" s="32" t="str" cm="1">
        <f t="array" ref="G39142">IF(F39142="","",SUM(_xlfn._xlws.FILTER(Balanço[Quantidade],(Balanço[Estoque]=Back!$E$3)*(Balanço[Material]=Back!F39142))))</f>
        <v/>
      </c>
    </row>
    <row r="39143" spans="2:7">
      <c r="B39143" s="32">
        <f>SUMIF(Balanço[Estoque],Back!A39143,Balanço[Quantidade])</f>
        <v>0</v>
      </c>
      <c r="G39143" s="32" t="str" cm="1">
        <f t="array" ref="G39143">IF(F39143="","",SUM(_xlfn._xlws.FILTER(Balanço[Quantidade],(Balanço[Estoque]=Back!$E$3)*(Balanço[Material]=Back!F39143))))</f>
        <v/>
      </c>
    </row>
    <row r="39144" spans="2:7">
      <c r="B39144" s="32">
        <f>SUMIF(Balanço[Estoque],Back!A39144,Balanço[Quantidade])</f>
        <v>0</v>
      </c>
      <c r="G39144" s="32" t="str" cm="1">
        <f t="array" ref="G39144">IF(F39144="","",SUM(_xlfn._xlws.FILTER(Balanço[Quantidade],(Balanço[Estoque]=Back!$E$3)*(Balanço[Material]=Back!F39144))))</f>
        <v/>
      </c>
    </row>
    <row r="39145" spans="2:7">
      <c r="B39145" s="32">
        <f>SUMIF(Balanço[Estoque],Back!A39145,Balanço[Quantidade])</f>
        <v>0</v>
      </c>
      <c r="G39145" s="32" t="str" cm="1">
        <f t="array" ref="G39145">IF(F39145="","",SUM(_xlfn._xlws.FILTER(Balanço[Quantidade],(Balanço[Estoque]=Back!$E$3)*(Balanço[Material]=Back!F39145))))</f>
        <v/>
      </c>
    </row>
    <row r="39146" spans="2:7">
      <c r="B39146" s="32">
        <f>SUMIF(Balanço[Estoque],Back!A39146,Balanço[Quantidade])</f>
        <v>0</v>
      </c>
      <c r="G39146" s="32" t="str" cm="1">
        <f t="array" ref="G39146">IF(F39146="","",SUM(_xlfn._xlws.FILTER(Balanço[Quantidade],(Balanço[Estoque]=Back!$E$3)*(Balanço[Material]=Back!F39146))))</f>
        <v/>
      </c>
    </row>
    <row r="39147" spans="2:7">
      <c r="B39147" s="32">
        <f>SUMIF(Balanço[Estoque],Back!A39147,Balanço[Quantidade])</f>
        <v>0</v>
      </c>
      <c r="G39147" s="32" t="str" cm="1">
        <f t="array" ref="G39147">IF(F39147="","",SUM(_xlfn._xlws.FILTER(Balanço[Quantidade],(Balanço[Estoque]=Back!$E$3)*(Balanço[Material]=Back!F39147))))</f>
        <v/>
      </c>
    </row>
    <row r="39148" spans="2:7">
      <c r="B39148" s="32">
        <f>SUMIF(Balanço[Estoque],Back!A39148,Balanço[Quantidade])</f>
        <v>0</v>
      </c>
      <c r="G39148" s="32" t="str" cm="1">
        <f t="array" ref="G39148">IF(F39148="","",SUM(_xlfn._xlws.FILTER(Balanço[Quantidade],(Balanço[Estoque]=Back!$E$3)*(Balanço[Material]=Back!F39148))))</f>
        <v/>
      </c>
    </row>
    <row r="39149" spans="2:7">
      <c r="B39149" s="32">
        <f>SUMIF(Balanço[Estoque],Back!A39149,Balanço[Quantidade])</f>
        <v>0</v>
      </c>
      <c r="G39149" s="32" t="str" cm="1">
        <f t="array" ref="G39149">IF(F39149="","",SUM(_xlfn._xlws.FILTER(Balanço[Quantidade],(Balanço[Estoque]=Back!$E$3)*(Balanço[Material]=Back!F39149))))</f>
        <v/>
      </c>
    </row>
    <row r="39150" spans="2:7">
      <c r="B39150" s="32">
        <f>SUMIF(Balanço[Estoque],Back!A39150,Balanço[Quantidade])</f>
        <v>0</v>
      </c>
      <c r="G39150" s="32" t="str" cm="1">
        <f t="array" ref="G39150">IF(F39150="","",SUM(_xlfn._xlws.FILTER(Balanço[Quantidade],(Balanço[Estoque]=Back!$E$3)*(Balanço[Material]=Back!F39150))))</f>
        <v/>
      </c>
    </row>
    <row r="39151" spans="2:7">
      <c r="B39151" s="32">
        <f>SUMIF(Balanço[Estoque],Back!A39151,Balanço[Quantidade])</f>
        <v>0</v>
      </c>
      <c r="G39151" s="32" t="str" cm="1">
        <f t="array" ref="G39151">IF(F39151="","",SUM(_xlfn._xlws.FILTER(Balanço[Quantidade],(Balanço[Estoque]=Back!$E$3)*(Balanço[Material]=Back!F39151))))</f>
        <v/>
      </c>
    </row>
    <row r="39152" spans="2:7">
      <c r="B39152" s="32">
        <f>SUMIF(Balanço[Estoque],Back!A39152,Balanço[Quantidade])</f>
        <v>0</v>
      </c>
      <c r="G39152" s="32" t="str" cm="1">
        <f t="array" ref="G39152">IF(F39152="","",SUM(_xlfn._xlws.FILTER(Balanço[Quantidade],(Balanço[Estoque]=Back!$E$3)*(Balanço[Material]=Back!F39152))))</f>
        <v/>
      </c>
    </row>
    <row r="39153" spans="2:7">
      <c r="B39153" s="32">
        <f>SUMIF(Balanço[Estoque],Back!A39153,Balanço[Quantidade])</f>
        <v>0</v>
      </c>
      <c r="G39153" s="32" t="str" cm="1">
        <f t="array" ref="G39153">IF(F39153="","",SUM(_xlfn._xlws.FILTER(Balanço[Quantidade],(Balanço[Estoque]=Back!$E$3)*(Balanço[Material]=Back!F39153))))</f>
        <v/>
      </c>
    </row>
    <row r="39154" spans="2:7">
      <c r="B39154" s="32">
        <f>SUMIF(Balanço[Estoque],Back!A39154,Balanço[Quantidade])</f>
        <v>0</v>
      </c>
      <c r="G39154" s="32" t="str" cm="1">
        <f t="array" ref="G39154">IF(F39154="","",SUM(_xlfn._xlws.FILTER(Balanço[Quantidade],(Balanço[Estoque]=Back!$E$3)*(Balanço[Material]=Back!F39154))))</f>
        <v/>
      </c>
    </row>
    <row r="39155" spans="2:7">
      <c r="B39155" s="32">
        <f>SUMIF(Balanço[Estoque],Back!A39155,Balanço[Quantidade])</f>
        <v>0</v>
      </c>
      <c r="G39155" s="32" t="str" cm="1">
        <f t="array" ref="G39155">IF(F39155="","",SUM(_xlfn._xlws.FILTER(Balanço[Quantidade],(Balanço[Estoque]=Back!$E$3)*(Balanço[Material]=Back!F39155))))</f>
        <v/>
      </c>
    </row>
    <row r="39156" spans="2:7">
      <c r="B39156" s="32">
        <f>SUMIF(Balanço[Estoque],Back!A39156,Balanço[Quantidade])</f>
        <v>0</v>
      </c>
      <c r="G39156" s="32" t="str" cm="1">
        <f t="array" ref="G39156">IF(F39156="","",SUM(_xlfn._xlws.FILTER(Balanço[Quantidade],(Balanço[Estoque]=Back!$E$3)*(Balanço[Material]=Back!F39156))))</f>
        <v/>
      </c>
    </row>
    <row r="39157" spans="2:7">
      <c r="B39157" s="32">
        <f>SUMIF(Balanço[Estoque],Back!A39157,Balanço[Quantidade])</f>
        <v>0</v>
      </c>
      <c r="G39157" s="32" t="str" cm="1">
        <f t="array" ref="G39157">IF(F39157="","",SUM(_xlfn._xlws.FILTER(Balanço[Quantidade],(Balanço[Estoque]=Back!$E$3)*(Balanço[Material]=Back!F39157))))</f>
        <v/>
      </c>
    </row>
    <row r="39158" spans="2:7">
      <c r="B39158" s="32">
        <f>SUMIF(Balanço[Estoque],Back!A39158,Balanço[Quantidade])</f>
        <v>0</v>
      </c>
      <c r="G39158" s="32" t="str" cm="1">
        <f t="array" ref="G39158">IF(F39158="","",SUM(_xlfn._xlws.FILTER(Balanço[Quantidade],(Balanço[Estoque]=Back!$E$3)*(Balanço[Material]=Back!F39158))))</f>
        <v/>
      </c>
    </row>
    <row r="39159" spans="2:7">
      <c r="B39159" s="32">
        <f>SUMIF(Balanço[Estoque],Back!A39159,Balanço[Quantidade])</f>
        <v>0</v>
      </c>
      <c r="G39159" s="32" t="str" cm="1">
        <f t="array" ref="G39159">IF(F39159="","",SUM(_xlfn._xlws.FILTER(Balanço[Quantidade],(Balanço[Estoque]=Back!$E$3)*(Balanço[Material]=Back!F39159))))</f>
        <v/>
      </c>
    </row>
    <row r="39160" spans="2:7">
      <c r="B39160" s="32">
        <f>SUMIF(Balanço[Estoque],Back!A39160,Balanço[Quantidade])</f>
        <v>0</v>
      </c>
      <c r="G39160" s="32" t="str" cm="1">
        <f t="array" ref="G39160">IF(F39160="","",SUM(_xlfn._xlws.FILTER(Balanço[Quantidade],(Balanço[Estoque]=Back!$E$3)*(Balanço[Material]=Back!F39160))))</f>
        <v/>
      </c>
    </row>
    <row r="39161" spans="2:7">
      <c r="B39161" s="32">
        <f>SUMIF(Balanço[Estoque],Back!A39161,Balanço[Quantidade])</f>
        <v>0</v>
      </c>
      <c r="G39161" s="32" t="str" cm="1">
        <f t="array" ref="G39161">IF(F39161="","",SUM(_xlfn._xlws.FILTER(Balanço[Quantidade],(Balanço[Estoque]=Back!$E$3)*(Balanço[Material]=Back!F39161))))</f>
        <v/>
      </c>
    </row>
    <row r="39162" spans="2:7">
      <c r="B39162" s="32">
        <f>SUMIF(Balanço[Estoque],Back!A39162,Balanço[Quantidade])</f>
        <v>0</v>
      </c>
      <c r="G39162" s="32" t="str" cm="1">
        <f t="array" ref="G39162">IF(F39162="","",SUM(_xlfn._xlws.FILTER(Balanço[Quantidade],(Balanço[Estoque]=Back!$E$3)*(Balanço[Material]=Back!F39162))))</f>
        <v/>
      </c>
    </row>
    <row r="39163" spans="2:7">
      <c r="B39163" s="32">
        <f>SUMIF(Balanço[Estoque],Back!A39163,Balanço[Quantidade])</f>
        <v>0</v>
      </c>
      <c r="G39163" s="32" t="str" cm="1">
        <f t="array" ref="G39163">IF(F39163="","",SUM(_xlfn._xlws.FILTER(Balanço[Quantidade],(Balanço[Estoque]=Back!$E$3)*(Balanço[Material]=Back!F39163))))</f>
        <v/>
      </c>
    </row>
    <row r="39164" spans="2:7">
      <c r="B39164" s="32">
        <f>SUMIF(Balanço[Estoque],Back!A39164,Balanço[Quantidade])</f>
        <v>0</v>
      </c>
      <c r="G39164" s="32" t="str" cm="1">
        <f t="array" ref="G39164">IF(F39164="","",SUM(_xlfn._xlws.FILTER(Balanço[Quantidade],(Balanço[Estoque]=Back!$E$3)*(Balanço[Material]=Back!F39164))))</f>
        <v/>
      </c>
    </row>
    <row r="39165" spans="2:7">
      <c r="B39165" s="32">
        <f>SUMIF(Balanço[Estoque],Back!A39165,Balanço[Quantidade])</f>
        <v>0</v>
      </c>
      <c r="G39165" s="32" t="str" cm="1">
        <f t="array" ref="G39165">IF(F39165="","",SUM(_xlfn._xlws.FILTER(Balanço[Quantidade],(Balanço[Estoque]=Back!$E$3)*(Balanço[Material]=Back!F39165))))</f>
        <v/>
      </c>
    </row>
    <row r="39166" spans="2:7">
      <c r="B39166" s="32">
        <f>SUMIF(Balanço[Estoque],Back!A39166,Balanço[Quantidade])</f>
        <v>0</v>
      </c>
      <c r="G39166" s="32" t="str" cm="1">
        <f t="array" ref="G39166">IF(F39166="","",SUM(_xlfn._xlws.FILTER(Balanço[Quantidade],(Balanço[Estoque]=Back!$E$3)*(Balanço[Material]=Back!F39166))))</f>
        <v/>
      </c>
    </row>
    <row r="39167" spans="2:7">
      <c r="B39167" s="32">
        <f>SUMIF(Balanço[Estoque],Back!A39167,Balanço[Quantidade])</f>
        <v>0</v>
      </c>
      <c r="G39167" s="32" t="str" cm="1">
        <f t="array" ref="G39167">IF(F39167="","",SUM(_xlfn._xlws.FILTER(Balanço[Quantidade],(Balanço[Estoque]=Back!$E$3)*(Balanço[Material]=Back!F39167))))</f>
        <v/>
      </c>
    </row>
    <row r="39168" spans="2:7">
      <c r="B39168" s="32">
        <f>SUMIF(Balanço[Estoque],Back!A39168,Balanço[Quantidade])</f>
        <v>0</v>
      </c>
      <c r="G39168" s="32" t="str" cm="1">
        <f t="array" ref="G39168">IF(F39168="","",SUM(_xlfn._xlws.FILTER(Balanço[Quantidade],(Balanço[Estoque]=Back!$E$3)*(Balanço[Material]=Back!F39168))))</f>
        <v/>
      </c>
    </row>
    <row r="39169" spans="2:7">
      <c r="B39169" s="32">
        <f>SUMIF(Balanço[Estoque],Back!A39169,Balanço[Quantidade])</f>
        <v>0</v>
      </c>
      <c r="G39169" s="32" t="str" cm="1">
        <f t="array" ref="G39169">IF(F39169="","",SUM(_xlfn._xlws.FILTER(Balanço[Quantidade],(Balanço[Estoque]=Back!$E$3)*(Balanço[Material]=Back!F39169))))</f>
        <v/>
      </c>
    </row>
    <row r="39170" spans="2:7">
      <c r="B39170" s="32">
        <f>SUMIF(Balanço[Estoque],Back!A39170,Balanço[Quantidade])</f>
        <v>0</v>
      </c>
      <c r="G39170" s="32" t="str" cm="1">
        <f t="array" ref="G39170">IF(F39170="","",SUM(_xlfn._xlws.FILTER(Balanço[Quantidade],(Balanço[Estoque]=Back!$E$3)*(Balanço[Material]=Back!F39170))))</f>
        <v/>
      </c>
    </row>
    <row r="39171" spans="2:7">
      <c r="B39171" s="32">
        <f>SUMIF(Balanço[Estoque],Back!A39171,Balanço[Quantidade])</f>
        <v>0</v>
      </c>
      <c r="G39171" s="32" t="str" cm="1">
        <f t="array" ref="G39171">IF(F39171="","",SUM(_xlfn._xlws.FILTER(Balanço[Quantidade],(Balanço[Estoque]=Back!$E$3)*(Balanço[Material]=Back!F39171))))</f>
        <v/>
      </c>
    </row>
    <row r="39172" spans="2:7">
      <c r="B39172" s="32">
        <f>SUMIF(Balanço[Estoque],Back!A39172,Balanço[Quantidade])</f>
        <v>0</v>
      </c>
      <c r="G39172" s="32" t="str" cm="1">
        <f t="array" ref="G39172">IF(F39172="","",SUM(_xlfn._xlws.FILTER(Balanço[Quantidade],(Balanço[Estoque]=Back!$E$3)*(Balanço[Material]=Back!F39172))))</f>
        <v/>
      </c>
    </row>
    <row r="39173" spans="2:7">
      <c r="B39173" s="32">
        <f>SUMIF(Balanço[Estoque],Back!A39173,Balanço[Quantidade])</f>
        <v>0</v>
      </c>
      <c r="G39173" s="32" t="str" cm="1">
        <f t="array" ref="G39173">IF(F39173="","",SUM(_xlfn._xlws.FILTER(Balanço[Quantidade],(Balanço[Estoque]=Back!$E$3)*(Balanço[Material]=Back!F39173))))</f>
        <v/>
      </c>
    </row>
    <row r="39174" spans="2:7">
      <c r="B39174" s="32">
        <f>SUMIF(Balanço[Estoque],Back!A39174,Balanço[Quantidade])</f>
        <v>0</v>
      </c>
      <c r="G39174" s="32" t="str" cm="1">
        <f t="array" ref="G39174">IF(F39174="","",SUM(_xlfn._xlws.FILTER(Balanço[Quantidade],(Balanço[Estoque]=Back!$E$3)*(Balanço[Material]=Back!F39174))))</f>
        <v/>
      </c>
    </row>
    <row r="39175" spans="2:7">
      <c r="B39175" s="32">
        <f>SUMIF(Balanço[Estoque],Back!A39175,Balanço[Quantidade])</f>
        <v>0</v>
      </c>
      <c r="G39175" s="32" t="str" cm="1">
        <f t="array" ref="G39175">IF(F39175="","",SUM(_xlfn._xlws.FILTER(Balanço[Quantidade],(Balanço[Estoque]=Back!$E$3)*(Balanço[Material]=Back!F39175))))</f>
        <v/>
      </c>
    </row>
    <row r="39176" spans="2:7">
      <c r="B39176" s="32">
        <f>SUMIF(Balanço[Estoque],Back!A39176,Balanço[Quantidade])</f>
        <v>0</v>
      </c>
      <c r="G39176" s="32" t="str" cm="1">
        <f t="array" ref="G39176">IF(F39176="","",SUM(_xlfn._xlws.FILTER(Balanço[Quantidade],(Balanço[Estoque]=Back!$E$3)*(Balanço[Material]=Back!F39176))))</f>
        <v/>
      </c>
    </row>
    <row r="39177" spans="2:7">
      <c r="B39177" s="32">
        <f>SUMIF(Balanço[Estoque],Back!A39177,Balanço[Quantidade])</f>
        <v>0</v>
      </c>
      <c r="G39177" s="32" t="str" cm="1">
        <f t="array" ref="G39177">IF(F39177="","",SUM(_xlfn._xlws.FILTER(Balanço[Quantidade],(Balanço[Estoque]=Back!$E$3)*(Balanço[Material]=Back!F39177))))</f>
        <v/>
      </c>
    </row>
    <row r="39178" spans="2:7">
      <c r="B39178" s="32">
        <f>SUMIF(Balanço[Estoque],Back!A39178,Balanço[Quantidade])</f>
        <v>0</v>
      </c>
      <c r="G39178" s="32" t="str" cm="1">
        <f t="array" ref="G39178">IF(F39178="","",SUM(_xlfn._xlws.FILTER(Balanço[Quantidade],(Balanço[Estoque]=Back!$E$3)*(Balanço[Material]=Back!F39178))))</f>
        <v/>
      </c>
    </row>
    <row r="39179" spans="2:7">
      <c r="B39179" s="32">
        <f>SUMIF(Balanço[Estoque],Back!A39179,Balanço[Quantidade])</f>
        <v>0</v>
      </c>
      <c r="G39179" s="32" t="str" cm="1">
        <f t="array" ref="G39179">IF(F39179="","",SUM(_xlfn._xlws.FILTER(Balanço[Quantidade],(Balanço[Estoque]=Back!$E$3)*(Balanço[Material]=Back!F39179))))</f>
        <v/>
      </c>
    </row>
    <row r="39180" spans="2:7">
      <c r="B39180" s="32">
        <f>SUMIF(Balanço[Estoque],Back!A39180,Balanço[Quantidade])</f>
        <v>0</v>
      </c>
      <c r="G39180" s="32" t="str" cm="1">
        <f t="array" ref="G39180">IF(F39180="","",SUM(_xlfn._xlws.FILTER(Balanço[Quantidade],(Balanço[Estoque]=Back!$E$3)*(Balanço[Material]=Back!F39180))))</f>
        <v/>
      </c>
    </row>
    <row r="39181" spans="2:7">
      <c r="B39181" s="32">
        <f>SUMIF(Balanço[Estoque],Back!A39181,Balanço[Quantidade])</f>
        <v>0</v>
      </c>
      <c r="G39181" s="32" t="str" cm="1">
        <f t="array" ref="G39181">IF(F39181="","",SUM(_xlfn._xlws.FILTER(Balanço[Quantidade],(Balanço[Estoque]=Back!$E$3)*(Balanço[Material]=Back!F39181))))</f>
        <v/>
      </c>
    </row>
    <row r="39182" spans="2:7">
      <c r="B39182" s="32">
        <f>SUMIF(Balanço[Estoque],Back!A39182,Balanço[Quantidade])</f>
        <v>0</v>
      </c>
      <c r="G39182" s="32" t="str" cm="1">
        <f t="array" ref="G39182">IF(F39182="","",SUM(_xlfn._xlws.FILTER(Balanço[Quantidade],(Balanço[Estoque]=Back!$E$3)*(Balanço[Material]=Back!F39182))))</f>
        <v/>
      </c>
    </row>
    <row r="39183" spans="2:7">
      <c r="B39183" s="32">
        <f>SUMIF(Balanço[Estoque],Back!A39183,Balanço[Quantidade])</f>
        <v>0</v>
      </c>
      <c r="G39183" s="32" t="str" cm="1">
        <f t="array" ref="G39183">IF(F39183="","",SUM(_xlfn._xlws.FILTER(Balanço[Quantidade],(Balanço[Estoque]=Back!$E$3)*(Balanço[Material]=Back!F39183))))</f>
        <v/>
      </c>
    </row>
    <row r="39184" spans="2:7">
      <c r="B39184" s="32">
        <f>SUMIF(Balanço[Estoque],Back!A39184,Balanço[Quantidade])</f>
        <v>0</v>
      </c>
      <c r="G39184" s="32" t="str" cm="1">
        <f t="array" ref="G39184">IF(F39184="","",SUM(_xlfn._xlws.FILTER(Balanço[Quantidade],(Balanço[Estoque]=Back!$E$3)*(Balanço[Material]=Back!F39184))))</f>
        <v/>
      </c>
    </row>
    <row r="39185" spans="2:7">
      <c r="B39185" s="32">
        <f>SUMIF(Balanço[Estoque],Back!A39185,Balanço[Quantidade])</f>
        <v>0</v>
      </c>
      <c r="G39185" s="32" t="str" cm="1">
        <f t="array" ref="G39185">IF(F39185="","",SUM(_xlfn._xlws.FILTER(Balanço[Quantidade],(Balanço[Estoque]=Back!$E$3)*(Balanço[Material]=Back!F39185))))</f>
        <v/>
      </c>
    </row>
    <row r="39186" spans="2:7">
      <c r="B39186" s="32">
        <f>SUMIF(Balanço[Estoque],Back!A39186,Balanço[Quantidade])</f>
        <v>0</v>
      </c>
      <c r="G39186" s="32" t="str" cm="1">
        <f t="array" ref="G39186">IF(F39186="","",SUM(_xlfn._xlws.FILTER(Balanço[Quantidade],(Balanço[Estoque]=Back!$E$3)*(Balanço[Material]=Back!F39186))))</f>
        <v/>
      </c>
    </row>
    <row r="39187" spans="2:7">
      <c r="B39187" s="32">
        <f>SUMIF(Balanço[Estoque],Back!A39187,Balanço[Quantidade])</f>
        <v>0</v>
      </c>
      <c r="G39187" s="32" t="str" cm="1">
        <f t="array" ref="G39187">IF(F39187="","",SUM(_xlfn._xlws.FILTER(Balanço[Quantidade],(Balanço[Estoque]=Back!$E$3)*(Balanço[Material]=Back!F39187))))</f>
        <v/>
      </c>
    </row>
    <row r="39188" spans="2:7">
      <c r="B39188" s="32">
        <f>SUMIF(Balanço[Estoque],Back!A39188,Balanço[Quantidade])</f>
        <v>0</v>
      </c>
      <c r="G39188" s="32" t="str" cm="1">
        <f t="array" ref="G39188">IF(F39188="","",SUM(_xlfn._xlws.FILTER(Balanço[Quantidade],(Balanço[Estoque]=Back!$E$3)*(Balanço[Material]=Back!F39188))))</f>
        <v/>
      </c>
    </row>
    <row r="39189" spans="2:7">
      <c r="B39189" s="32">
        <f>SUMIF(Balanço[Estoque],Back!A39189,Balanço[Quantidade])</f>
        <v>0</v>
      </c>
      <c r="G39189" s="32" t="str" cm="1">
        <f t="array" ref="G39189">IF(F39189="","",SUM(_xlfn._xlws.FILTER(Balanço[Quantidade],(Balanço[Estoque]=Back!$E$3)*(Balanço[Material]=Back!F39189))))</f>
        <v/>
      </c>
    </row>
    <row r="39190" spans="2:7">
      <c r="B39190" s="32">
        <f>SUMIF(Balanço[Estoque],Back!A39190,Balanço[Quantidade])</f>
        <v>0</v>
      </c>
      <c r="G39190" s="32" t="str" cm="1">
        <f t="array" ref="G39190">IF(F39190="","",SUM(_xlfn._xlws.FILTER(Balanço[Quantidade],(Balanço[Estoque]=Back!$E$3)*(Balanço[Material]=Back!F39190))))</f>
        <v/>
      </c>
    </row>
    <row r="39191" spans="2:7">
      <c r="B39191" s="32">
        <f>SUMIF(Balanço[Estoque],Back!A39191,Balanço[Quantidade])</f>
        <v>0</v>
      </c>
      <c r="G39191" s="32" t="str" cm="1">
        <f t="array" ref="G39191">IF(F39191="","",SUM(_xlfn._xlws.FILTER(Balanço[Quantidade],(Balanço[Estoque]=Back!$E$3)*(Balanço[Material]=Back!F39191))))</f>
        <v/>
      </c>
    </row>
    <row r="39192" spans="2:7">
      <c r="B39192" s="32">
        <f>SUMIF(Balanço[Estoque],Back!A39192,Balanço[Quantidade])</f>
        <v>0</v>
      </c>
      <c r="G39192" s="32" t="str" cm="1">
        <f t="array" ref="G39192">IF(F39192="","",SUM(_xlfn._xlws.FILTER(Balanço[Quantidade],(Balanço[Estoque]=Back!$E$3)*(Balanço[Material]=Back!F39192))))</f>
        <v/>
      </c>
    </row>
    <row r="39193" spans="2:7">
      <c r="B39193" s="32">
        <f>SUMIF(Balanço[Estoque],Back!A39193,Balanço[Quantidade])</f>
        <v>0</v>
      </c>
      <c r="G39193" s="32" t="str" cm="1">
        <f t="array" ref="G39193">IF(F39193="","",SUM(_xlfn._xlws.FILTER(Balanço[Quantidade],(Balanço[Estoque]=Back!$E$3)*(Balanço[Material]=Back!F39193))))</f>
        <v/>
      </c>
    </row>
    <row r="39194" spans="2:7">
      <c r="B39194" s="32">
        <f>SUMIF(Balanço[Estoque],Back!A39194,Balanço[Quantidade])</f>
        <v>0</v>
      </c>
      <c r="G39194" s="32" t="str" cm="1">
        <f t="array" ref="G39194">IF(F39194="","",SUM(_xlfn._xlws.FILTER(Balanço[Quantidade],(Balanço[Estoque]=Back!$E$3)*(Balanço[Material]=Back!F39194))))</f>
        <v/>
      </c>
    </row>
    <row r="39195" spans="2:7">
      <c r="B39195" s="32">
        <f>SUMIF(Balanço[Estoque],Back!A39195,Balanço[Quantidade])</f>
        <v>0</v>
      </c>
      <c r="G39195" s="32" t="str" cm="1">
        <f t="array" ref="G39195">IF(F39195="","",SUM(_xlfn._xlws.FILTER(Balanço[Quantidade],(Balanço[Estoque]=Back!$E$3)*(Balanço[Material]=Back!F39195))))</f>
        <v/>
      </c>
    </row>
    <row r="39196" spans="2:7">
      <c r="B39196" s="32">
        <f>SUMIF(Balanço[Estoque],Back!A39196,Balanço[Quantidade])</f>
        <v>0</v>
      </c>
      <c r="G39196" s="32" t="str" cm="1">
        <f t="array" ref="G39196">IF(F39196="","",SUM(_xlfn._xlws.FILTER(Balanço[Quantidade],(Balanço[Estoque]=Back!$E$3)*(Balanço[Material]=Back!F39196))))</f>
        <v/>
      </c>
    </row>
    <row r="39197" spans="2:7">
      <c r="B39197" s="32">
        <f>SUMIF(Balanço[Estoque],Back!A39197,Balanço[Quantidade])</f>
        <v>0</v>
      </c>
      <c r="G39197" s="32" t="str" cm="1">
        <f t="array" ref="G39197">IF(F39197="","",SUM(_xlfn._xlws.FILTER(Balanço[Quantidade],(Balanço[Estoque]=Back!$E$3)*(Balanço[Material]=Back!F39197))))</f>
        <v/>
      </c>
    </row>
    <row r="39198" spans="2:7">
      <c r="B39198" s="32">
        <f>SUMIF(Balanço[Estoque],Back!A39198,Balanço[Quantidade])</f>
        <v>0</v>
      </c>
      <c r="G39198" s="32" t="str" cm="1">
        <f t="array" ref="G39198">IF(F39198="","",SUM(_xlfn._xlws.FILTER(Balanço[Quantidade],(Balanço[Estoque]=Back!$E$3)*(Balanço[Material]=Back!F39198))))</f>
        <v/>
      </c>
    </row>
    <row r="39199" spans="2:7">
      <c r="B39199" s="32">
        <f>SUMIF(Balanço[Estoque],Back!A39199,Balanço[Quantidade])</f>
        <v>0</v>
      </c>
      <c r="G39199" s="32" t="str" cm="1">
        <f t="array" ref="G39199">IF(F39199="","",SUM(_xlfn._xlws.FILTER(Balanço[Quantidade],(Balanço[Estoque]=Back!$E$3)*(Balanço[Material]=Back!F39199))))</f>
        <v/>
      </c>
    </row>
    <row r="39200" spans="2:7">
      <c r="B39200" s="32">
        <f>SUMIF(Balanço[Estoque],Back!A39200,Balanço[Quantidade])</f>
        <v>0</v>
      </c>
      <c r="G39200" s="32" t="str" cm="1">
        <f t="array" ref="G39200">IF(F39200="","",SUM(_xlfn._xlws.FILTER(Balanço[Quantidade],(Balanço[Estoque]=Back!$E$3)*(Balanço[Material]=Back!F39200))))</f>
        <v/>
      </c>
    </row>
    <row r="39201" spans="2:7">
      <c r="B39201" s="32">
        <f>SUMIF(Balanço[Estoque],Back!A39201,Balanço[Quantidade])</f>
        <v>0</v>
      </c>
      <c r="G39201" s="32" t="str" cm="1">
        <f t="array" ref="G39201">IF(F39201="","",SUM(_xlfn._xlws.FILTER(Balanço[Quantidade],(Balanço[Estoque]=Back!$E$3)*(Balanço[Material]=Back!F39201))))</f>
        <v/>
      </c>
    </row>
    <row r="39202" spans="2:7">
      <c r="B39202" s="32">
        <f>SUMIF(Balanço[Estoque],Back!A39202,Balanço[Quantidade])</f>
        <v>0</v>
      </c>
      <c r="G39202" s="32" t="str" cm="1">
        <f t="array" ref="G39202">IF(F39202="","",SUM(_xlfn._xlws.FILTER(Balanço[Quantidade],(Balanço[Estoque]=Back!$E$3)*(Balanço[Material]=Back!F39202))))</f>
        <v/>
      </c>
    </row>
    <row r="39203" spans="2:7">
      <c r="B39203" s="32">
        <f>SUMIF(Balanço[Estoque],Back!A39203,Balanço[Quantidade])</f>
        <v>0</v>
      </c>
      <c r="G39203" s="32" t="str" cm="1">
        <f t="array" ref="G39203">IF(F39203="","",SUM(_xlfn._xlws.FILTER(Balanço[Quantidade],(Balanço[Estoque]=Back!$E$3)*(Balanço[Material]=Back!F39203))))</f>
        <v/>
      </c>
    </row>
    <row r="39204" spans="2:7">
      <c r="B39204" s="32">
        <f>SUMIF(Balanço[Estoque],Back!A39204,Balanço[Quantidade])</f>
        <v>0</v>
      </c>
      <c r="G39204" s="32" t="str" cm="1">
        <f t="array" ref="G39204">IF(F39204="","",SUM(_xlfn._xlws.FILTER(Balanço[Quantidade],(Balanço[Estoque]=Back!$E$3)*(Balanço[Material]=Back!F39204))))</f>
        <v/>
      </c>
    </row>
    <row r="39205" spans="2:7">
      <c r="B39205" s="32">
        <f>SUMIF(Balanço[Estoque],Back!A39205,Balanço[Quantidade])</f>
        <v>0</v>
      </c>
      <c r="G39205" s="32" t="str" cm="1">
        <f t="array" ref="G39205">IF(F39205="","",SUM(_xlfn._xlws.FILTER(Balanço[Quantidade],(Balanço[Estoque]=Back!$E$3)*(Balanço[Material]=Back!F39205))))</f>
        <v/>
      </c>
    </row>
    <row r="39206" spans="2:7">
      <c r="B39206" s="32">
        <f>SUMIF(Balanço[Estoque],Back!A39206,Balanço[Quantidade])</f>
        <v>0</v>
      </c>
      <c r="G39206" s="32" t="str" cm="1">
        <f t="array" ref="G39206">IF(F39206="","",SUM(_xlfn._xlws.FILTER(Balanço[Quantidade],(Balanço[Estoque]=Back!$E$3)*(Balanço[Material]=Back!F39206))))</f>
        <v/>
      </c>
    </row>
    <row r="39207" spans="2:7">
      <c r="B39207" s="32">
        <f>SUMIF(Balanço[Estoque],Back!A39207,Balanço[Quantidade])</f>
        <v>0</v>
      </c>
      <c r="G39207" s="32" t="str" cm="1">
        <f t="array" ref="G39207">IF(F39207="","",SUM(_xlfn._xlws.FILTER(Balanço[Quantidade],(Balanço[Estoque]=Back!$E$3)*(Balanço[Material]=Back!F39207))))</f>
        <v/>
      </c>
    </row>
    <row r="39208" spans="2:7">
      <c r="B39208" s="32">
        <f>SUMIF(Balanço[Estoque],Back!A39208,Balanço[Quantidade])</f>
        <v>0</v>
      </c>
      <c r="G39208" s="32" t="str" cm="1">
        <f t="array" ref="G39208">IF(F39208="","",SUM(_xlfn._xlws.FILTER(Balanço[Quantidade],(Balanço[Estoque]=Back!$E$3)*(Balanço[Material]=Back!F39208))))</f>
        <v/>
      </c>
    </row>
    <row r="39209" spans="2:7">
      <c r="B39209" s="32">
        <f>SUMIF(Balanço[Estoque],Back!A39209,Balanço[Quantidade])</f>
        <v>0</v>
      </c>
      <c r="G39209" s="32" t="str" cm="1">
        <f t="array" ref="G39209">IF(F39209="","",SUM(_xlfn._xlws.FILTER(Balanço[Quantidade],(Balanço[Estoque]=Back!$E$3)*(Balanço[Material]=Back!F39209))))</f>
        <v/>
      </c>
    </row>
    <row r="39210" spans="2:7">
      <c r="B39210" s="32">
        <f>SUMIF(Balanço[Estoque],Back!A39210,Balanço[Quantidade])</f>
        <v>0</v>
      </c>
      <c r="G39210" s="32" t="str" cm="1">
        <f t="array" ref="G39210">IF(F39210="","",SUM(_xlfn._xlws.FILTER(Balanço[Quantidade],(Balanço[Estoque]=Back!$E$3)*(Balanço[Material]=Back!F39210))))</f>
        <v/>
      </c>
    </row>
    <row r="39211" spans="2:7">
      <c r="B39211" s="32">
        <f>SUMIF(Balanço[Estoque],Back!A39211,Balanço[Quantidade])</f>
        <v>0</v>
      </c>
      <c r="G39211" s="32" t="str" cm="1">
        <f t="array" ref="G39211">IF(F39211="","",SUM(_xlfn._xlws.FILTER(Balanço[Quantidade],(Balanço[Estoque]=Back!$E$3)*(Balanço[Material]=Back!F39211))))</f>
        <v/>
      </c>
    </row>
    <row r="39212" spans="2:7">
      <c r="B39212" s="32">
        <f>SUMIF(Balanço[Estoque],Back!A39212,Balanço[Quantidade])</f>
        <v>0</v>
      </c>
      <c r="G39212" s="32" t="str" cm="1">
        <f t="array" ref="G39212">IF(F39212="","",SUM(_xlfn._xlws.FILTER(Balanço[Quantidade],(Balanço[Estoque]=Back!$E$3)*(Balanço[Material]=Back!F39212))))</f>
        <v/>
      </c>
    </row>
    <row r="39213" spans="2:7">
      <c r="B39213" s="32">
        <f>SUMIF(Balanço[Estoque],Back!A39213,Balanço[Quantidade])</f>
        <v>0</v>
      </c>
      <c r="G39213" s="32" t="str" cm="1">
        <f t="array" ref="G39213">IF(F39213="","",SUM(_xlfn._xlws.FILTER(Balanço[Quantidade],(Balanço[Estoque]=Back!$E$3)*(Balanço[Material]=Back!F39213))))</f>
        <v/>
      </c>
    </row>
    <row r="39214" spans="2:7">
      <c r="B39214" s="32">
        <f>SUMIF(Balanço[Estoque],Back!A39214,Balanço[Quantidade])</f>
        <v>0</v>
      </c>
      <c r="G39214" s="32" t="str" cm="1">
        <f t="array" ref="G39214">IF(F39214="","",SUM(_xlfn._xlws.FILTER(Balanço[Quantidade],(Balanço[Estoque]=Back!$E$3)*(Balanço[Material]=Back!F39214))))</f>
        <v/>
      </c>
    </row>
    <row r="39215" spans="2:7">
      <c r="B39215" s="32">
        <f>SUMIF(Balanço[Estoque],Back!A39215,Balanço[Quantidade])</f>
        <v>0</v>
      </c>
      <c r="G39215" s="32" t="str" cm="1">
        <f t="array" ref="G39215">IF(F39215="","",SUM(_xlfn._xlws.FILTER(Balanço[Quantidade],(Balanço[Estoque]=Back!$E$3)*(Balanço[Material]=Back!F39215))))</f>
        <v/>
      </c>
    </row>
    <row r="39216" spans="2:7">
      <c r="B39216" s="32">
        <f>SUMIF(Balanço[Estoque],Back!A39216,Balanço[Quantidade])</f>
        <v>0</v>
      </c>
      <c r="G39216" s="32" t="str" cm="1">
        <f t="array" ref="G39216">IF(F39216="","",SUM(_xlfn._xlws.FILTER(Balanço[Quantidade],(Balanço[Estoque]=Back!$E$3)*(Balanço[Material]=Back!F39216))))</f>
        <v/>
      </c>
    </row>
    <row r="39217" spans="2:7">
      <c r="B39217" s="32">
        <f>SUMIF(Balanço[Estoque],Back!A39217,Balanço[Quantidade])</f>
        <v>0</v>
      </c>
      <c r="G39217" s="32" t="str" cm="1">
        <f t="array" ref="G39217">IF(F39217="","",SUM(_xlfn._xlws.FILTER(Balanço[Quantidade],(Balanço[Estoque]=Back!$E$3)*(Balanço[Material]=Back!F39217))))</f>
        <v/>
      </c>
    </row>
    <row r="39218" spans="2:7">
      <c r="B39218" s="32">
        <f>SUMIF(Balanço[Estoque],Back!A39218,Balanço[Quantidade])</f>
        <v>0</v>
      </c>
      <c r="G39218" s="32" t="str" cm="1">
        <f t="array" ref="G39218">IF(F39218="","",SUM(_xlfn._xlws.FILTER(Balanço[Quantidade],(Balanço[Estoque]=Back!$E$3)*(Balanço[Material]=Back!F39218))))</f>
        <v/>
      </c>
    </row>
    <row r="39219" spans="2:7">
      <c r="B39219" s="32">
        <f>SUMIF(Balanço[Estoque],Back!A39219,Balanço[Quantidade])</f>
        <v>0</v>
      </c>
      <c r="G39219" s="32" t="str" cm="1">
        <f t="array" ref="G39219">IF(F39219="","",SUM(_xlfn._xlws.FILTER(Balanço[Quantidade],(Balanço[Estoque]=Back!$E$3)*(Balanço[Material]=Back!F39219))))</f>
        <v/>
      </c>
    </row>
    <row r="39220" spans="2:7">
      <c r="B39220" s="32">
        <f>SUMIF(Balanço[Estoque],Back!A39220,Balanço[Quantidade])</f>
        <v>0</v>
      </c>
      <c r="G39220" s="32" t="str" cm="1">
        <f t="array" ref="G39220">IF(F39220="","",SUM(_xlfn._xlws.FILTER(Balanço[Quantidade],(Balanço[Estoque]=Back!$E$3)*(Balanço[Material]=Back!F39220))))</f>
        <v/>
      </c>
    </row>
    <row r="39221" spans="2:7">
      <c r="B39221" s="32">
        <f>SUMIF(Balanço[Estoque],Back!A39221,Balanço[Quantidade])</f>
        <v>0</v>
      </c>
      <c r="G39221" s="32" t="str" cm="1">
        <f t="array" ref="G39221">IF(F39221="","",SUM(_xlfn._xlws.FILTER(Balanço[Quantidade],(Balanço[Estoque]=Back!$E$3)*(Balanço[Material]=Back!F39221))))</f>
        <v/>
      </c>
    </row>
    <row r="39222" spans="2:7">
      <c r="B39222" s="32">
        <f>SUMIF(Balanço[Estoque],Back!A39222,Balanço[Quantidade])</f>
        <v>0</v>
      </c>
      <c r="G39222" s="32" t="str" cm="1">
        <f t="array" ref="G39222">IF(F39222="","",SUM(_xlfn._xlws.FILTER(Balanço[Quantidade],(Balanço[Estoque]=Back!$E$3)*(Balanço[Material]=Back!F39222))))</f>
        <v/>
      </c>
    </row>
    <row r="39223" spans="2:7">
      <c r="B39223" s="32">
        <f>SUMIF(Balanço[Estoque],Back!A39223,Balanço[Quantidade])</f>
        <v>0</v>
      </c>
      <c r="G39223" s="32" t="str" cm="1">
        <f t="array" ref="G39223">IF(F39223="","",SUM(_xlfn._xlws.FILTER(Balanço[Quantidade],(Balanço[Estoque]=Back!$E$3)*(Balanço[Material]=Back!F39223))))</f>
        <v/>
      </c>
    </row>
    <row r="39224" spans="2:7">
      <c r="B39224" s="32">
        <f>SUMIF(Balanço[Estoque],Back!A39224,Balanço[Quantidade])</f>
        <v>0</v>
      </c>
      <c r="G39224" s="32" t="str" cm="1">
        <f t="array" ref="G39224">IF(F39224="","",SUM(_xlfn._xlws.FILTER(Balanço[Quantidade],(Balanço[Estoque]=Back!$E$3)*(Balanço[Material]=Back!F39224))))</f>
        <v/>
      </c>
    </row>
    <row r="39225" spans="2:7">
      <c r="B39225" s="32">
        <f>SUMIF(Balanço[Estoque],Back!A39225,Balanço[Quantidade])</f>
        <v>0</v>
      </c>
      <c r="G39225" s="32" t="str" cm="1">
        <f t="array" ref="G39225">IF(F39225="","",SUM(_xlfn._xlws.FILTER(Balanço[Quantidade],(Balanço[Estoque]=Back!$E$3)*(Balanço[Material]=Back!F39225))))</f>
        <v/>
      </c>
    </row>
    <row r="39226" spans="2:7">
      <c r="B39226" s="32">
        <f>SUMIF(Balanço[Estoque],Back!A39226,Balanço[Quantidade])</f>
        <v>0</v>
      </c>
      <c r="G39226" s="32" t="str" cm="1">
        <f t="array" ref="G39226">IF(F39226="","",SUM(_xlfn._xlws.FILTER(Balanço[Quantidade],(Balanço[Estoque]=Back!$E$3)*(Balanço[Material]=Back!F39226))))</f>
        <v/>
      </c>
    </row>
    <row r="39227" spans="2:7">
      <c r="B39227" s="32">
        <f>SUMIF(Balanço[Estoque],Back!A39227,Balanço[Quantidade])</f>
        <v>0</v>
      </c>
      <c r="G39227" s="32" t="str" cm="1">
        <f t="array" ref="G39227">IF(F39227="","",SUM(_xlfn._xlws.FILTER(Balanço[Quantidade],(Balanço[Estoque]=Back!$E$3)*(Balanço[Material]=Back!F39227))))</f>
        <v/>
      </c>
    </row>
    <row r="39228" spans="2:7">
      <c r="B39228" s="32">
        <f>SUMIF(Balanço[Estoque],Back!A39228,Balanço[Quantidade])</f>
        <v>0</v>
      </c>
      <c r="G39228" s="32" t="str" cm="1">
        <f t="array" ref="G39228">IF(F39228="","",SUM(_xlfn._xlws.FILTER(Balanço[Quantidade],(Balanço[Estoque]=Back!$E$3)*(Balanço[Material]=Back!F39228))))</f>
        <v/>
      </c>
    </row>
    <row r="39229" spans="2:7">
      <c r="B39229" s="32">
        <f>SUMIF(Balanço[Estoque],Back!A39229,Balanço[Quantidade])</f>
        <v>0</v>
      </c>
      <c r="G39229" s="32" t="str" cm="1">
        <f t="array" ref="G39229">IF(F39229="","",SUM(_xlfn._xlws.FILTER(Balanço[Quantidade],(Balanço[Estoque]=Back!$E$3)*(Balanço[Material]=Back!F39229))))</f>
        <v/>
      </c>
    </row>
    <row r="39230" spans="2:7">
      <c r="B39230" s="32">
        <f>SUMIF(Balanço[Estoque],Back!A39230,Balanço[Quantidade])</f>
        <v>0</v>
      </c>
      <c r="G39230" s="32" t="str" cm="1">
        <f t="array" ref="G39230">IF(F39230="","",SUM(_xlfn._xlws.FILTER(Balanço[Quantidade],(Balanço[Estoque]=Back!$E$3)*(Balanço[Material]=Back!F39230))))</f>
        <v/>
      </c>
    </row>
    <row r="39231" spans="2:7">
      <c r="B39231" s="32">
        <f>SUMIF(Balanço[Estoque],Back!A39231,Balanço[Quantidade])</f>
        <v>0</v>
      </c>
      <c r="G39231" s="32" t="str" cm="1">
        <f t="array" ref="G39231">IF(F39231="","",SUM(_xlfn._xlws.FILTER(Balanço[Quantidade],(Balanço[Estoque]=Back!$E$3)*(Balanço[Material]=Back!F39231))))</f>
        <v/>
      </c>
    </row>
    <row r="39232" spans="2:7">
      <c r="B39232" s="32">
        <f>SUMIF(Balanço[Estoque],Back!A39232,Balanço[Quantidade])</f>
        <v>0</v>
      </c>
      <c r="G39232" s="32" t="str" cm="1">
        <f t="array" ref="G39232">IF(F39232="","",SUM(_xlfn._xlws.FILTER(Balanço[Quantidade],(Balanço[Estoque]=Back!$E$3)*(Balanço[Material]=Back!F39232))))</f>
        <v/>
      </c>
    </row>
    <row r="39233" spans="2:7">
      <c r="B39233" s="32">
        <f>SUMIF(Balanço[Estoque],Back!A39233,Balanço[Quantidade])</f>
        <v>0</v>
      </c>
      <c r="G39233" s="32" t="str" cm="1">
        <f t="array" ref="G39233">IF(F39233="","",SUM(_xlfn._xlws.FILTER(Balanço[Quantidade],(Balanço[Estoque]=Back!$E$3)*(Balanço[Material]=Back!F39233))))</f>
        <v/>
      </c>
    </row>
    <row r="39234" spans="2:7">
      <c r="B39234" s="32">
        <f>SUMIF(Balanço[Estoque],Back!A39234,Balanço[Quantidade])</f>
        <v>0</v>
      </c>
      <c r="G39234" s="32" t="str" cm="1">
        <f t="array" ref="G39234">IF(F39234="","",SUM(_xlfn._xlws.FILTER(Balanço[Quantidade],(Balanço[Estoque]=Back!$E$3)*(Balanço[Material]=Back!F39234))))</f>
        <v/>
      </c>
    </row>
    <row r="39235" spans="2:7">
      <c r="B39235" s="32">
        <f>SUMIF(Balanço[Estoque],Back!A39235,Balanço[Quantidade])</f>
        <v>0</v>
      </c>
      <c r="G39235" s="32" t="str" cm="1">
        <f t="array" ref="G39235">IF(F39235="","",SUM(_xlfn._xlws.FILTER(Balanço[Quantidade],(Balanço[Estoque]=Back!$E$3)*(Balanço[Material]=Back!F39235))))</f>
        <v/>
      </c>
    </row>
    <row r="39236" spans="2:7">
      <c r="B39236" s="32">
        <f>SUMIF(Balanço[Estoque],Back!A39236,Balanço[Quantidade])</f>
        <v>0</v>
      </c>
      <c r="G39236" s="32" t="str" cm="1">
        <f t="array" ref="G39236">IF(F39236="","",SUM(_xlfn._xlws.FILTER(Balanço[Quantidade],(Balanço[Estoque]=Back!$E$3)*(Balanço[Material]=Back!F39236))))</f>
        <v/>
      </c>
    </row>
    <row r="39237" spans="2:7">
      <c r="B39237" s="32">
        <f>SUMIF(Balanço[Estoque],Back!A39237,Balanço[Quantidade])</f>
        <v>0</v>
      </c>
      <c r="G39237" s="32" t="str" cm="1">
        <f t="array" ref="G39237">IF(F39237="","",SUM(_xlfn._xlws.FILTER(Balanço[Quantidade],(Balanço[Estoque]=Back!$E$3)*(Balanço[Material]=Back!F39237))))</f>
        <v/>
      </c>
    </row>
    <row r="39238" spans="2:7">
      <c r="B39238" s="32">
        <f>SUMIF(Balanço[Estoque],Back!A39238,Balanço[Quantidade])</f>
        <v>0</v>
      </c>
      <c r="G39238" s="32" t="str" cm="1">
        <f t="array" ref="G39238">IF(F39238="","",SUM(_xlfn._xlws.FILTER(Balanço[Quantidade],(Balanço[Estoque]=Back!$E$3)*(Balanço[Material]=Back!F39238))))</f>
        <v/>
      </c>
    </row>
    <row r="39239" spans="2:7">
      <c r="B39239" s="32">
        <f>SUMIF(Balanço[Estoque],Back!A39239,Balanço[Quantidade])</f>
        <v>0</v>
      </c>
      <c r="G39239" s="32" t="str" cm="1">
        <f t="array" ref="G39239">IF(F39239="","",SUM(_xlfn._xlws.FILTER(Balanço[Quantidade],(Balanço[Estoque]=Back!$E$3)*(Balanço[Material]=Back!F39239))))</f>
        <v/>
      </c>
    </row>
    <row r="39240" spans="2:7">
      <c r="B39240" s="32">
        <f>SUMIF(Balanço[Estoque],Back!A39240,Balanço[Quantidade])</f>
        <v>0</v>
      </c>
      <c r="G39240" s="32" t="str" cm="1">
        <f t="array" ref="G39240">IF(F39240="","",SUM(_xlfn._xlws.FILTER(Balanço[Quantidade],(Balanço[Estoque]=Back!$E$3)*(Balanço[Material]=Back!F39240))))</f>
        <v/>
      </c>
    </row>
    <row r="39241" spans="2:7">
      <c r="B39241" s="32">
        <f>SUMIF(Balanço[Estoque],Back!A39241,Balanço[Quantidade])</f>
        <v>0</v>
      </c>
      <c r="G39241" s="32" t="str" cm="1">
        <f t="array" ref="G39241">IF(F39241="","",SUM(_xlfn._xlws.FILTER(Balanço[Quantidade],(Balanço[Estoque]=Back!$E$3)*(Balanço[Material]=Back!F39241))))</f>
        <v/>
      </c>
    </row>
    <row r="39242" spans="2:7">
      <c r="B39242" s="32">
        <f>SUMIF(Balanço[Estoque],Back!A39242,Balanço[Quantidade])</f>
        <v>0</v>
      </c>
      <c r="G39242" s="32" t="str" cm="1">
        <f t="array" ref="G39242">IF(F39242="","",SUM(_xlfn._xlws.FILTER(Balanço[Quantidade],(Balanço[Estoque]=Back!$E$3)*(Balanço[Material]=Back!F39242))))</f>
        <v/>
      </c>
    </row>
    <row r="39243" spans="2:7">
      <c r="B39243" s="32">
        <f>SUMIF(Balanço[Estoque],Back!A39243,Balanço[Quantidade])</f>
        <v>0</v>
      </c>
      <c r="G39243" s="32" t="str" cm="1">
        <f t="array" ref="G39243">IF(F39243="","",SUM(_xlfn._xlws.FILTER(Balanço[Quantidade],(Balanço[Estoque]=Back!$E$3)*(Balanço[Material]=Back!F39243))))</f>
        <v/>
      </c>
    </row>
    <row r="39244" spans="2:7">
      <c r="B39244" s="32">
        <f>SUMIF(Balanço[Estoque],Back!A39244,Balanço[Quantidade])</f>
        <v>0</v>
      </c>
      <c r="G39244" s="32" t="str" cm="1">
        <f t="array" ref="G39244">IF(F39244="","",SUM(_xlfn._xlws.FILTER(Balanço[Quantidade],(Balanço[Estoque]=Back!$E$3)*(Balanço[Material]=Back!F39244))))</f>
        <v/>
      </c>
    </row>
    <row r="39245" spans="2:7">
      <c r="B39245" s="32">
        <f>SUMIF(Balanço[Estoque],Back!A39245,Balanço[Quantidade])</f>
        <v>0</v>
      </c>
      <c r="G39245" s="32" t="str" cm="1">
        <f t="array" ref="G39245">IF(F39245="","",SUM(_xlfn._xlws.FILTER(Balanço[Quantidade],(Balanço[Estoque]=Back!$E$3)*(Balanço[Material]=Back!F39245))))</f>
        <v/>
      </c>
    </row>
    <row r="39246" spans="2:7">
      <c r="B39246" s="32">
        <f>SUMIF(Balanço[Estoque],Back!A39246,Balanço[Quantidade])</f>
        <v>0</v>
      </c>
      <c r="G39246" s="32" t="str" cm="1">
        <f t="array" ref="G39246">IF(F39246="","",SUM(_xlfn._xlws.FILTER(Balanço[Quantidade],(Balanço[Estoque]=Back!$E$3)*(Balanço[Material]=Back!F39246))))</f>
        <v/>
      </c>
    </row>
    <row r="39247" spans="2:7">
      <c r="B39247" s="32">
        <f>SUMIF(Balanço[Estoque],Back!A39247,Balanço[Quantidade])</f>
        <v>0</v>
      </c>
      <c r="G39247" s="32" t="str" cm="1">
        <f t="array" ref="G39247">IF(F39247="","",SUM(_xlfn._xlws.FILTER(Balanço[Quantidade],(Balanço[Estoque]=Back!$E$3)*(Balanço[Material]=Back!F39247))))</f>
        <v/>
      </c>
    </row>
    <row r="39248" spans="2:7">
      <c r="B39248" s="32">
        <f>SUMIF(Balanço[Estoque],Back!A39248,Balanço[Quantidade])</f>
        <v>0</v>
      </c>
      <c r="G39248" s="32" t="str" cm="1">
        <f t="array" ref="G39248">IF(F39248="","",SUM(_xlfn._xlws.FILTER(Balanço[Quantidade],(Balanço[Estoque]=Back!$E$3)*(Balanço[Material]=Back!F39248))))</f>
        <v/>
      </c>
    </row>
    <row r="39249" spans="2:7">
      <c r="B39249" s="32">
        <f>SUMIF(Balanço[Estoque],Back!A39249,Balanço[Quantidade])</f>
        <v>0</v>
      </c>
      <c r="G39249" s="32" t="str" cm="1">
        <f t="array" ref="G39249">IF(F39249="","",SUM(_xlfn._xlws.FILTER(Balanço[Quantidade],(Balanço[Estoque]=Back!$E$3)*(Balanço[Material]=Back!F39249))))</f>
        <v/>
      </c>
    </row>
    <row r="39250" spans="2:7">
      <c r="B39250" s="32">
        <f>SUMIF(Balanço[Estoque],Back!A39250,Balanço[Quantidade])</f>
        <v>0</v>
      </c>
      <c r="G39250" s="32" t="str" cm="1">
        <f t="array" ref="G39250">IF(F39250="","",SUM(_xlfn._xlws.FILTER(Balanço[Quantidade],(Balanço[Estoque]=Back!$E$3)*(Balanço[Material]=Back!F39250))))</f>
        <v/>
      </c>
    </row>
    <row r="39251" spans="2:7">
      <c r="B39251" s="32">
        <f>SUMIF(Balanço[Estoque],Back!A39251,Balanço[Quantidade])</f>
        <v>0</v>
      </c>
      <c r="G39251" s="32" t="str" cm="1">
        <f t="array" ref="G39251">IF(F39251="","",SUM(_xlfn._xlws.FILTER(Balanço[Quantidade],(Balanço[Estoque]=Back!$E$3)*(Balanço[Material]=Back!F39251))))</f>
        <v/>
      </c>
    </row>
    <row r="39252" spans="2:7">
      <c r="B39252" s="32">
        <f>SUMIF(Balanço[Estoque],Back!A39252,Balanço[Quantidade])</f>
        <v>0</v>
      </c>
      <c r="G39252" s="32" t="str" cm="1">
        <f t="array" ref="G39252">IF(F39252="","",SUM(_xlfn._xlws.FILTER(Balanço[Quantidade],(Balanço[Estoque]=Back!$E$3)*(Balanço[Material]=Back!F39252))))</f>
        <v/>
      </c>
    </row>
    <row r="39253" spans="2:7">
      <c r="B39253" s="32">
        <f>SUMIF(Balanço[Estoque],Back!A39253,Balanço[Quantidade])</f>
        <v>0</v>
      </c>
      <c r="G39253" s="32" t="str" cm="1">
        <f t="array" ref="G39253">IF(F39253="","",SUM(_xlfn._xlws.FILTER(Balanço[Quantidade],(Balanço[Estoque]=Back!$E$3)*(Balanço[Material]=Back!F39253))))</f>
        <v/>
      </c>
    </row>
    <row r="39254" spans="2:7">
      <c r="B39254" s="32">
        <f>SUMIF(Balanço[Estoque],Back!A39254,Balanço[Quantidade])</f>
        <v>0</v>
      </c>
      <c r="G39254" s="32" t="str" cm="1">
        <f t="array" ref="G39254">IF(F39254="","",SUM(_xlfn._xlws.FILTER(Balanço[Quantidade],(Balanço[Estoque]=Back!$E$3)*(Balanço[Material]=Back!F39254))))</f>
        <v/>
      </c>
    </row>
    <row r="39255" spans="2:7">
      <c r="B39255" s="32">
        <f>SUMIF(Balanço[Estoque],Back!A39255,Balanço[Quantidade])</f>
        <v>0</v>
      </c>
      <c r="G39255" s="32" t="str" cm="1">
        <f t="array" ref="G39255">IF(F39255="","",SUM(_xlfn._xlws.FILTER(Balanço[Quantidade],(Balanço[Estoque]=Back!$E$3)*(Balanço[Material]=Back!F39255))))</f>
        <v/>
      </c>
    </row>
    <row r="39256" spans="2:7">
      <c r="B39256" s="32">
        <f>SUMIF(Balanço[Estoque],Back!A39256,Balanço[Quantidade])</f>
        <v>0</v>
      </c>
      <c r="G39256" s="32" t="str" cm="1">
        <f t="array" ref="G39256">IF(F39256="","",SUM(_xlfn._xlws.FILTER(Balanço[Quantidade],(Balanço[Estoque]=Back!$E$3)*(Balanço[Material]=Back!F39256))))</f>
        <v/>
      </c>
    </row>
    <row r="39257" spans="2:7">
      <c r="B39257" s="32">
        <f>SUMIF(Balanço[Estoque],Back!A39257,Balanço[Quantidade])</f>
        <v>0</v>
      </c>
      <c r="G39257" s="32" t="str" cm="1">
        <f t="array" ref="G39257">IF(F39257="","",SUM(_xlfn._xlws.FILTER(Balanço[Quantidade],(Balanço[Estoque]=Back!$E$3)*(Balanço[Material]=Back!F39257))))</f>
        <v/>
      </c>
    </row>
    <row r="39258" spans="2:7">
      <c r="B39258" s="32">
        <f>SUMIF(Balanço[Estoque],Back!A39258,Balanço[Quantidade])</f>
        <v>0</v>
      </c>
      <c r="G39258" s="32" t="str" cm="1">
        <f t="array" ref="G39258">IF(F39258="","",SUM(_xlfn._xlws.FILTER(Balanço[Quantidade],(Balanço[Estoque]=Back!$E$3)*(Balanço[Material]=Back!F39258))))</f>
        <v/>
      </c>
    </row>
    <row r="39259" spans="2:7">
      <c r="B39259" s="32">
        <f>SUMIF(Balanço[Estoque],Back!A39259,Balanço[Quantidade])</f>
        <v>0</v>
      </c>
      <c r="G39259" s="32" t="str" cm="1">
        <f t="array" ref="G39259">IF(F39259="","",SUM(_xlfn._xlws.FILTER(Balanço[Quantidade],(Balanço[Estoque]=Back!$E$3)*(Balanço[Material]=Back!F39259))))</f>
        <v/>
      </c>
    </row>
    <row r="39260" spans="2:7">
      <c r="B39260" s="32">
        <f>SUMIF(Balanço[Estoque],Back!A39260,Balanço[Quantidade])</f>
        <v>0</v>
      </c>
      <c r="G39260" s="32" t="str" cm="1">
        <f t="array" ref="G39260">IF(F39260="","",SUM(_xlfn._xlws.FILTER(Balanço[Quantidade],(Balanço[Estoque]=Back!$E$3)*(Balanço[Material]=Back!F39260))))</f>
        <v/>
      </c>
    </row>
    <row r="39261" spans="2:7">
      <c r="B39261" s="32">
        <f>SUMIF(Balanço[Estoque],Back!A39261,Balanço[Quantidade])</f>
        <v>0</v>
      </c>
      <c r="G39261" s="32" t="str" cm="1">
        <f t="array" ref="G39261">IF(F39261="","",SUM(_xlfn._xlws.FILTER(Balanço[Quantidade],(Balanço[Estoque]=Back!$E$3)*(Balanço[Material]=Back!F39261))))</f>
        <v/>
      </c>
    </row>
    <row r="39262" spans="2:7">
      <c r="B39262" s="32">
        <f>SUMIF(Balanço[Estoque],Back!A39262,Balanço[Quantidade])</f>
        <v>0</v>
      </c>
      <c r="G39262" s="32" t="str" cm="1">
        <f t="array" ref="G39262">IF(F39262="","",SUM(_xlfn._xlws.FILTER(Balanço[Quantidade],(Balanço[Estoque]=Back!$E$3)*(Balanço[Material]=Back!F39262))))</f>
        <v/>
      </c>
    </row>
    <row r="39263" spans="2:7">
      <c r="B39263" s="32">
        <f>SUMIF(Balanço[Estoque],Back!A39263,Balanço[Quantidade])</f>
        <v>0</v>
      </c>
      <c r="G39263" s="32" t="str" cm="1">
        <f t="array" ref="G39263">IF(F39263="","",SUM(_xlfn._xlws.FILTER(Balanço[Quantidade],(Balanço[Estoque]=Back!$E$3)*(Balanço[Material]=Back!F39263))))</f>
        <v/>
      </c>
    </row>
    <row r="39264" spans="2:7">
      <c r="B39264" s="32">
        <f>SUMIF(Balanço[Estoque],Back!A39264,Balanço[Quantidade])</f>
        <v>0</v>
      </c>
      <c r="G39264" s="32" t="str" cm="1">
        <f t="array" ref="G39264">IF(F39264="","",SUM(_xlfn._xlws.FILTER(Balanço[Quantidade],(Balanço[Estoque]=Back!$E$3)*(Balanço[Material]=Back!F39264))))</f>
        <v/>
      </c>
    </row>
    <row r="39265" spans="2:7">
      <c r="B39265" s="32">
        <f>SUMIF(Balanço[Estoque],Back!A39265,Balanço[Quantidade])</f>
        <v>0</v>
      </c>
      <c r="G39265" s="32" t="str" cm="1">
        <f t="array" ref="G39265">IF(F39265="","",SUM(_xlfn._xlws.FILTER(Balanço[Quantidade],(Balanço[Estoque]=Back!$E$3)*(Balanço[Material]=Back!F39265))))</f>
        <v/>
      </c>
    </row>
    <row r="39266" spans="2:7">
      <c r="B39266" s="32">
        <f>SUMIF(Balanço[Estoque],Back!A39266,Balanço[Quantidade])</f>
        <v>0</v>
      </c>
      <c r="G39266" s="32" t="str" cm="1">
        <f t="array" ref="G39266">IF(F39266="","",SUM(_xlfn._xlws.FILTER(Balanço[Quantidade],(Balanço[Estoque]=Back!$E$3)*(Balanço[Material]=Back!F39266))))</f>
        <v/>
      </c>
    </row>
    <row r="39267" spans="2:7">
      <c r="B39267" s="32">
        <f>SUMIF(Balanço[Estoque],Back!A39267,Balanço[Quantidade])</f>
        <v>0</v>
      </c>
      <c r="G39267" s="32" t="str" cm="1">
        <f t="array" ref="G39267">IF(F39267="","",SUM(_xlfn._xlws.FILTER(Balanço[Quantidade],(Balanço[Estoque]=Back!$E$3)*(Balanço[Material]=Back!F39267))))</f>
        <v/>
      </c>
    </row>
    <row r="39268" spans="2:7">
      <c r="B39268" s="32">
        <f>SUMIF(Balanço[Estoque],Back!A39268,Balanço[Quantidade])</f>
        <v>0</v>
      </c>
      <c r="G39268" s="32" t="str" cm="1">
        <f t="array" ref="G39268">IF(F39268="","",SUM(_xlfn._xlws.FILTER(Balanço[Quantidade],(Balanço[Estoque]=Back!$E$3)*(Balanço[Material]=Back!F39268))))</f>
        <v/>
      </c>
    </row>
    <row r="39269" spans="2:7">
      <c r="B39269" s="32">
        <f>SUMIF(Balanço[Estoque],Back!A39269,Balanço[Quantidade])</f>
        <v>0</v>
      </c>
      <c r="G39269" s="32" t="str" cm="1">
        <f t="array" ref="G39269">IF(F39269="","",SUM(_xlfn._xlws.FILTER(Balanço[Quantidade],(Balanço[Estoque]=Back!$E$3)*(Balanço[Material]=Back!F39269))))</f>
        <v/>
      </c>
    </row>
    <row r="39270" spans="2:7">
      <c r="B39270" s="32">
        <f>SUMIF(Balanço[Estoque],Back!A39270,Balanço[Quantidade])</f>
        <v>0</v>
      </c>
      <c r="G39270" s="32" t="str" cm="1">
        <f t="array" ref="G39270">IF(F39270="","",SUM(_xlfn._xlws.FILTER(Balanço[Quantidade],(Balanço[Estoque]=Back!$E$3)*(Balanço[Material]=Back!F39270))))</f>
        <v/>
      </c>
    </row>
    <row r="39271" spans="2:7">
      <c r="B39271" s="32">
        <f>SUMIF(Balanço[Estoque],Back!A39271,Balanço[Quantidade])</f>
        <v>0</v>
      </c>
      <c r="G39271" s="32" t="str" cm="1">
        <f t="array" ref="G39271">IF(F39271="","",SUM(_xlfn._xlws.FILTER(Balanço[Quantidade],(Balanço[Estoque]=Back!$E$3)*(Balanço[Material]=Back!F39271))))</f>
        <v/>
      </c>
    </row>
    <row r="39272" spans="2:7">
      <c r="B39272" s="32">
        <f>SUMIF(Balanço[Estoque],Back!A39272,Balanço[Quantidade])</f>
        <v>0</v>
      </c>
      <c r="G39272" s="32" t="str" cm="1">
        <f t="array" ref="G39272">IF(F39272="","",SUM(_xlfn._xlws.FILTER(Balanço[Quantidade],(Balanço[Estoque]=Back!$E$3)*(Balanço[Material]=Back!F39272))))</f>
        <v/>
      </c>
    </row>
    <row r="39273" spans="2:7">
      <c r="B39273" s="32">
        <f>SUMIF(Balanço[Estoque],Back!A39273,Balanço[Quantidade])</f>
        <v>0</v>
      </c>
      <c r="G39273" s="32" t="str" cm="1">
        <f t="array" ref="G39273">IF(F39273="","",SUM(_xlfn._xlws.FILTER(Balanço[Quantidade],(Balanço[Estoque]=Back!$E$3)*(Balanço[Material]=Back!F39273))))</f>
        <v/>
      </c>
    </row>
    <row r="39274" spans="2:7">
      <c r="B39274" s="32">
        <f>SUMIF(Balanço[Estoque],Back!A39274,Balanço[Quantidade])</f>
        <v>0</v>
      </c>
      <c r="G39274" s="32" t="str" cm="1">
        <f t="array" ref="G39274">IF(F39274="","",SUM(_xlfn._xlws.FILTER(Balanço[Quantidade],(Balanço[Estoque]=Back!$E$3)*(Balanço[Material]=Back!F39274))))</f>
        <v/>
      </c>
    </row>
    <row r="39275" spans="2:7">
      <c r="B39275" s="32">
        <f>SUMIF(Balanço[Estoque],Back!A39275,Balanço[Quantidade])</f>
        <v>0</v>
      </c>
      <c r="G39275" s="32" t="str" cm="1">
        <f t="array" ref="G39275">IF(F39275="","",SUM(_xlfn._xlws.FILTER(Balanço[Quantidade],(Balanço[Estoque]=Back!$E$3)*(Balanço[Material]=Back!F39275))))</f>
        <v/>
      </c>
    </row>
    <row r="39276" spans="2:7">
      <c r="B39276" s="32">
        <f>SUMIF(Balanço[Estoque],Back!A39276,Balanço[Quantidade])</f>
        <v>0</v>
      </c>
      <c r="G39276" s="32" t="str" cm="1">
        <f t="array" ref="G39276">IF(F39276="","",SUM(_xlfn._xlws.FILTER(Balanço[Quantidade],(Balanço[Estoque]=Back!$E$3)*(Balanço[Material]=Back!F39276))))</f>
        <v/>
      </c>
    </row>
    <row r="39277" spans="2:7">
      <c r="B39277" s="32">
        <f>SUMIF(Balanço[Estoque],Back!A39277,Balanço[Quantidade])</f>
        <v>0</v>
      </c>
      <c r="G39277" s="32" t="str" cm="1">
        <f t="array" ref="G39277">IF(F39277="","",SUM(_xlfn._xlws.FILTER(Balanço[Quantidade],(Balanço[Estoque]=Back!$E$3)*(Balanço[Material]=Back!F39277))))</f>
        <v/>
      </c>
    </row>
    <row r="39278" spans="2:7">
      <c r="B39278" s="32">
        <f>SUMIF(Balanço[Estoque],Back!A39278,Balanço[Quantidade])</f>
        <v>0</v>
      </c>
      <c r="G39278" s="32" t="str" cm="1">
        <f t="array" ref="G39278">IF(F39278="","",SUM(_xlfn._xlws.FILTER(Balanço[Quantidade],(Balanço[Estoque]=Back!$E$3)*(Balanço[Material]=Back!F39278))))</f>
        <v/>
      </c>
    </row>
    <row r="39279" spans="2:7">
      <c r="B39279" s="32">
        <f>SUMIF(Balanço[Estoque],Back!A39279,Balanço[Quantidade])</f>
        <v>0</v>
      </c>
      <c r="G39279" s="32" t="str" cm="1">
        <f t="array" ref="G39279">IF(F39279="","",SUM(_xlfn._xlws.FILTER(Balanço[Quantidade],(Balanço[Estoque]=Back!$E$3)*(Balanço[Material]=Back!F39279))))</f>
        <v/>
      </c>
    </row>
    <row r="39280" spans="2:7">
      <c r="B39280" s="32">
        <f>SUMIF(Balanço[Estoque],Back!A39280,Balanço[Quantidade])</f>
        <v>0</v>
      </c>
      <c r="G39280" s="32" t="str" cm="1">
        <f t="array" ref="G39280">IF(F39280="","",SUM(_xlfn._xlws.FILTER(Balanço[Quantidade],(Balanço[Estoque]=Back!$E$3)*(Balanço[Material]=Back!F39280))))</f>
        <v/>
      </c>
    </row>
    <row r="39281" spans="2:7">
      <c r="B39281" s="32">
        <f>SUMIF(Balanço[Estoque],Back!A39281,Balanço[Quantidade])</f>
        <v>0</v>
      </c>
      <c r="G39281" s="32" t="str" cm="1">
        <f t="array" ref="G39281">IF(F39281="","",SUM(_xlfn._xlws.FILTER(Balanço[Quantidade],(Balanço[Estoque]=Back!$E$3)*(Balanço[Material]=Back!F39281))))</f>
        <v/>
      </c>
    </row>
    <row r="39282" spans="2:7">
      <c r="B39282" s="32">
        <f>SUMIF(Balanço[Estoque],Back!A39282,Balanço[Quantidade])</f>
        <v>0</v>
      </c>
      <c r="G39282" s="32" t="str" cm="1">
        <f t="array" ref="G39282">IF(F39282="","",SUM(_xlfn._xlws.FILTER(Balanço[Quantidade],(Balanço[Estoque]=Back!$E$3)*(Balanço[Material]=Back!F39282))))</f>
        <v/>
      </c>
    </row>
    <row r="39283" spans="2:7">
      <c r="B39283" s="32">
        <f>SUMIF(Balanço[Estoque],Back!A39283,Balanço[Quantidade])</f>
        <v>0</v>
      </c>
      <c r="G39283" s="32" t="str" cm="1">
        <f t="array" ref="G39283">IF(F39283="","",SUM(_xlfn._xlws.FILTER(Balanço[Quantidade],(Balanço[Estoque]=Back!$E$3)*(Balanço[Material]=Back!F39283))))</f>
        <v/>
      </c>
    </row>
    <row r="39284" spans="2:7">
      <c r="B39284" s="32">
        <f>SUMIF(Balanço[Estoque],Back!A39284,Balanço[Quantidade])</f>
        <v>0</v>
      </c>
      <c r="G39284" s="32" t="str" cm="1">
        <f t="array" ref="G39284">IF(F39284="","",SUM(_xlfn._xlws.FILTER(Balanço[Quantidade],(Balanço[Estoque]=Back!$E$3)*(Balanço[Material]=Back!F39284))))</f>
        <v/>
      </c>
    </row>
    <row r="39285" spans="2:7">
      <c r="B39285" s="32">
        <f>SUMIF(Balanço[Estoque],Back!A39285,Balanço[Quantidade])</f>
        <v>0</v>
      </c>
      <c r="G39285" s="32" t="str" cm="1">
        <f t="array" ref="G39285">IF(F39285="","",SUM(_xlfn._xlws.FILTER(Balanço[Quantidade],(Balanço[Estoque]=Back!$E$3)*(Balanço[Material]=Back!F39285))))</f>
        <v/>
      </c>
    </row>
    <row r="39286" spans="2:7">
      <c r="B39286" s="32">
        <f>SUMIF(Balanço[Estoque],Back!A39286,Balanço[Quantidade])</f>
        <v>0</v>
      </c>
      <c r="G39286" s="32" t="str" cm="1">
        <f t="array" ref="G39286">IF(F39286="","",SUM(_xlfn._xlws.FILTER(Balanço[Quantidade],(Balanço[Estoque]=Back!$E$3)*(Balanço[Material]=Back!F39286))))</f>
        <v/>
      </c>
    </row>
    <row r="39287" spans="2:7">
      <c r="B39287" s="32">
        <f>SUMIF(Balanço[Estoque],Back!A39287,Balanço[Quantidade])</f>
        <v>0</v>
      </c>
      <c r="G39287" s="32" t="str" cm="1">
        <f t="array" ref="G39287">IF(F39287="","",SUM(_xlfn._xlws.FILTER(Balanço[Quantidade],(Balanço[Estoque]=Back!$E$3)*(Balanço[Material]=Back!F39287))))</f>
        <v/>
      </c>
    </row>
    <row r="39288" spans="2:7">
      <c r="B39288" s="32">
        <f>SUMIF(Balanço[Estoque],Back!A39288,Balanço[Quantidade])</f>
        <v>0</v>
      </c>
      <c r="G39288" s="32" t="str" cm="1">
        <f t="array" ref="G39288">IF(F39288="","",SUM(_xlfn._xlws.FILTER(Balanço[Quantidade],(Balanço[Estoque]=Back!$E$3)*(Balanço[Material]=Back!F39288))))</f>
        <v/>
      </c>
    </row>
    <row r="39289" spans="2:7">
      <c r="B39289" s="32">
        <f>SUMIF(Balanço[Estoque],Back!A39289,Balanço[Quantidade])</f>
        <v>0</v>
      </c>
      <c r="G39289" s="32" t="str" cm="1">
        <f t="array" ref="G39289">IF(F39289="","",SUM(_xlfn._xlws.FILTER(Balanço[Quantidade],(Balanço[Estoque]=Back!$E$3)*(Balanço[Material]=Back!F39289))))</f>
        <v/>
      </c>
    </row>
    <row r="39290" spans="2:7">
      <c r="B39290" s="32">
        <f>SUMIF(Balanço[Estoque],Back!A39290,Balanço[Quantidade])</f>
        <v>0</v>
      </c>
      <c r="G39290" s="32" t="str" cm="1">
        <f t="array" ref="G39290">IF(F39290="","",SUM(_xlfn._xlws.FILTER(Balanço[Quantidade],(Balanço[Estoque]=Back!$E$3)*(Balanço[Material]=Back!F39290))))</f>
        <v/>
      </c>
    </row>
    <row r="39291" spans="2:7">
      <c r="B39291" s="32">
        <f>SUMIF(Balanço[Estoque],Back!A39291,Balanço[Quantidade])</f>
        <v>0</v>
      </c>
      <c r="G39291" s="32" t="str" cm="1">
        <f t="array" ref="G39291">IF(F39291="","",SUM(_xlfn._xlws.FILTER(Balanço[Quantidade],(Balanço[Estoque]=Back!$E$3)*(Balanço[Material]=Back!F39291))))</f>
        <v/>
      </c>
    </row>
    <row r="39292" spans="2:7">
      <c r="B39292" s="32">
        <f>SUMIF(Balanço[Estoque],Back!A39292,Balanço[Quantidade])</f>
        <v>0</v>
      </c>
      <c r="G39292" s="32" t="str" cm="1">
        <f t="array" ref="G39292">IF(F39292="","",SUM(_xlfn._xlws.FILTER(Balanço[Quantidade],(Balanço[Estoque]=Back!$E$3)*(Balanço[Material]=Back!F39292))))</f>
        <v/>
      </c>
    </row>
    <row r="39293" spans="2:7">
      <c r="B39293" s="32">
        <f>SUMIF(Balanço[Estoque],Back!A39293,Balanço[Quantidade])</f>
        <v>0</v>
      </c>
      <c r="G39293" s="32" t="str" cm="1">
        <f t="array" ref="G39293">IF(F39293="","",SUM(_xlfn._xlws.FILTER(Balanço[Quantidade],(Balanço[Estoque]=Back!$E$3)*(Balanço[Material]=Back!F39293))))</f>
        <v/>
      </c>
    </row>
    <row r="39294" spans="2:7">
      <c r="B39294" s="32">
        <f>SUMIF(Balanço[Estoque],Back!A39294,Balanço[Quantidade])</f>
        <v>0</v>
      </c>
      <c r="G39294" s="32" t="str" cm="1">
        <f t="array" ref="G39294">IF(F39294="","",SUM(_xlfn._xlws.FILTER(Balanço[Quantidade],(Balanço[Estoque]=Back!$E$3)*(Balanço[Material]=Back!F39294))))</f>
        <v/>
      </c>
    </row>
    <row r="39295" spans="2:7">
      <c r="B39295" s="32">
        <f>SUMIF(Balanço[Estoque],Back!A39295,Balanço[Quantidade])</f>
        <v>0</v>
      </c>
      <c r="G39295" s="32" t="str" cm="1">
        <f t="array" ref="G39295">IF(F39295="","",SUM(_xlfn._xlws.FILTER(Balanço[Quantidade],(Balanço[Estoque]=Back!$E$3)*(Balanço[Material]=Back!F39295))))</f>
        <v/>
      </c>
    </row>
    <row r="39296" spans="2:7">
      <c r="B39296" s="32">
        <f>SUMIF(Balanço[Estoque],Back!A39296,Balanço[Quantidade])</f>
        <v>0</v>
      </c>
      <c r="G39296" s="32" t="str" cm="1">
        <f t="array" ref="G39296">IF(F39296="","",SUM(_xlfn._xlws.FILTER(Balanço[Quantidade],(Balanço[Estoque]=Back!$E$3)*(Balanço[Material]=Back!F39296))))</f>
        <v/>
      </c>
    </row>
    <row r="39297" spans="2:7">
      <c r="B39297" s="32">
        <f>SUMIF(Balanço[Estoque],Back!A39297,Balanço[Quantidade])</f>
        <v>0</v>
      </c>
      <c r="G39297" s="32" t="str" cm="1">
        <f t="array" ref="G39297">IF(F39297="","",SUM(_xlfn._xlws.FILTER(Balanço[Quantidade],(Balanço[Estoque]=Back!$E$3)*(Balanço[Material]=Back!F39297))))</f>
        <v/>
      </c>
    </row>
    <row r="39298" spans="2:7">
      <c r="B39298" s="32">
        <f>SUMIF(Balanço[Estoque],Back!A39298,Balanço[Quantidade])</f>
        <v>0</v>
      </c>
      <c r="G39298" s="32" t="str" cm="1">
        <f t="array" ref="G39298">IF(F39298="","",SUM(_xlfn._xlws.FILTER(Balanço[Quantidade],(Balanço[Estoque]=Back!$E$3)*(Balanço[Material]=Back!F39298))))</f>
        <v/>
      </c>
    </row>
    <row r="39299" spans="2:7">
      <c r="B39299" s="32">
        <f>SUMIF(Balanço[Estoque],Back!A39299,Balanço[Quantidade])</f>
        <v>0</v>
      </c>
      <c r="G39299" s="32" t="str" cm="1">
        <f t="array" ref="G39299">IF(F39299="","",SUM(_xlfn._xlws.FILTER(Balanço[Quantidade],(Balanço[Estoque]=Back!$E$3)*(Balanço[Material]=Back!F39299))))</f>
        <v/>
      </c>
    </row>
    <row r="39300" spans="2:7">
      <c r="B39300" s="32">
        <f>SUMIF(Balanço[Estoque],Back!A39300,Balanço[Quantidade])</f>
        <v>0</v>
      </c>
      <c r="G39300" s="32" t="str" cm="1">
        <f t="array" ref="G39300">IF(F39300="","",SUM(_xlfn._xlws.FILTER(Balanço[Quantidade],(Balanço[Estoque]=Back!$E$3)*(Balanço[Material]=Back!F39300))))</f>
        <v/>
      </c>
    </row>
    <row r="39301" spans="2:7">
      <c r="B39301" s="32">
        <f>SUMIF(Balanço[Estoque],Back!A39301,Balanço[Quantidade])</f>
        <v>0</v>
      </c>
      <c r="G39301" s="32" t="str" cm="1">
        <f t="array" ref="G39301">IF(F39301="","",SUM(_xlfn._xlws.FILTER(Balanço[Quantidade],(Balanço[Estoque]=Back!$E$3)*(Balanço[Material]=Back!F39301))))</f>
        <v/>
      </c>
    </row>
    <row r="39302" spans="2:7">
      <c r="B39302" s="32">
        <f>SUMIF(Balanço[Estoque],Back!A39302,Balanço[Quantidade])</f>
        <v>0</v>
      </c>
      <c r="G39302" s="32" t="str" cm="1">
        <f t="array" ref="G39302">IF(F39302="","",SUM(_xlfn._xlws.FILTER(Balanço[Quantidade],(Balanço[Estoque]=Back!$E$3)*(Balanço[Material]=Back!F39302))))</f>
        <v/>
      </c>
    </row>
    <row r="39303" spans="2:7">
      <c r="B39303" s="32">
        <f>SUMIF(Balanço[Estoque],Back!A39303,Balanço[Quantidade])</f>
        <v>0</v>
      </c>
      <c r="G39303" s="32" t="str" cm="1">
        <f t="array" ref="G39303">IF(F39303="","",SUM(_xlfn._xlws.FILTER(Balanço[Quantidade],(Balanço[Estoque]=Back!$E$3)*(Balanço[Material]=Back!F39303))))</f>
        <v/>
      </c>
    </row>
    <row r="39304" spans="2:7">
      <c r="B39304" s="32">
        <f>SUMIF(Balanço[Estoque],Back!A39304,Balanço[Quantidade])</f>
        <v>0</v>
      </c>
      <c r="G39304" s="32" t="str" cm="1">
        <f t="array" ref="G39304">IF(F39304="","",SUM(_xlfn._xlws.FILTER(Balanço[Quantidade],(Balanço[Estoque]=Back!$E$3)*(Balanço[Material]=Back!F39304))))</f>
        <v/>
      </c>
    </row>
    <row r="39305" spans="2:7">
      <c r="B39305" s="32">
        <f>SUMIF(Balanço[Estoque],Back!A39305,Balanço[Quantidade])</f>
        <v>0</v>
      </c>
      <c r="G39305" s="32" t="str" cm="1">
        <f t="array" ref="G39305">IF(F39305="","",SUM(_xlfn._xlws.FILTER(Balanço[Quantidade],(Balanço[Estoque]=Back!$E$3)*(Balanço[Material]=Back!F39305))))</f>
        <v/>
      </c>
    </row>
    <row r="39306" spans="2:7">
      <c r="B39306" s="32">
        <f>SUMIF(Balanço[Estoque],Back!A39306,Balanço[Quantidade])</f>
        <v>0</v>
      </c>
      <c r="G39306" s="32" t="str" cm="1">
        <f t="array" ref="G39306">IF(F39306="","",SUM(_xlfn._xlws.FILTER(Balanço[Quantidade],(Balanço[Estoque]=Back!$E$3)*(Balanço[Material]=Back!F39306))))</f>
        <v/>
      </c>
    </row>
    <row r="39307" spans="2:7">
      <c r="B39307" s="32">
        <f>SUMIF(Balanço[Estoque],Back!A39307,Balanço[Quantidade])</f>
        <v>0</v>
      </c>
      <c r="G39307" s="32" t="str" cm="1">
        <f t="array" ref="G39307">IF(F39307="","",SUM(_xlfn._xlws.FILTER(Balanço[Quantidade],(Balanço[Estoque]=Back!$E$3)*(Balanço[Material]=Back!F39307))))</f>
        <v/>
      </c>
    </row>
    <row r="39308" spans="2:7">
      <c r="B39308" s="32">
        <f>SUMIF(Balanço[Estoque],Back!A39308,Balanço[Quantidade])</f>
        <v>0</v>
      </c>
      <c r="G39308" s="32" t="str" cm="1">
        <f t="array" ref="G39308">IF(F39308="","",SUM(_xlfn._xlws.FILTER(Balanço[Quantidade],(Balanço[Estoque]=Back!$E$3)*(Balanço[Material]=Back!F39308))))</f>
        <v/>
      </c>
    </row>
    <row r="39309" spans="2:7">
      <c r="B39309" s="32">
        <f>SUMIF(Balanço[Estoque],Back!A39309,Balanço[Quantidade])</f>
        <v>0</v>
      </c>
      <c r="G39309" s="32" t="str" cm="1">
        <f t="array" ref="G39309">IF(F39309="","",SUM(_xlfn._xlws.FILTER(Balanço[Quantidade],(Balanço[Estoque]=Back!$E$3)*(Balanço[Material]=Back!F39309))))</f>
        <v/>
      </c>
    </row>
    <row r="39310" spans="2:7">
      <c r="B39310" s="32">
        <f>SUMIF(Balanço[Estoque],Back!A39310,Balanço[Quantidade])</f>
        <v>0</v>
      </c>
      <c r="G39310" s="32" t="str" cm="1">
        <f t="array" ref="G39310">IF(F39310="","",SUM(_xlfn._xlws.FILTER(Balanço[Quantidade],(Balanço[Estoque]=Back!$E$3)*(Balanço[Material]=Back!F39310))))</f>
        <v/>
      </c>
    </row>
    <row r="39311" spans="2:7">
      <c r="B39311" s="32">
        <f>SUMIF(Balanço[Estoque],Back!A39311,Balanço[Quantidade])</f>
        <v>0</v>
      </c>
      <c r="G39311" s="32" t="str" cm="1">
        <f t="array" ref="G39311">IF(F39311="","",SUM(_xlfn._xlws.FILTER(Balanço[Quantidade],(Balanço[Estoque]=Back!$E$3)*(Balanço[Material]=Back!F39311))))</f>
        <v/>
      </c>
    </row>
    <row r="39312" spans="2:7">
      <c r="B39312" s="32">
        <f>SUMIF(Balanço[Estoque],Back!A39312,Balanço[Quantidade])</f>
        <v>0</v>
      </c>
      <c r="G39312" s="32" t="str" cm="1">
        <f t="array" ref="G39312">IF(F39312="","",SUM(_xlfn._xlws.FILTER(Balanço[Quantidade],(Balanço[Estoque]=Back!$E$3)*(Balanço[Material]=Back!F39312))))</f>
        <v/>
      </c>
    </row>
    <row r="39313" spans="2:7">
      <c r="B39313" s="32">
        <f>SUMIF(Balanço[Estoque],Back!A39313,Balanço[Quantidade])</f>
        <v>0</v>
      </c>
      <c r="G39313" s="32" t="str" cm="1">
        <f t="array" ref="G39313">IF(F39313="","",SUM(_xlfn._xlws.FILTER(Balanço[Quantidade],(Balanço[Estoque]=Back!$E$3)*(Balanço[Material]=Back!F39313))))</f>
        <v/>
      </c>
    </row>
    <row r="39314" spans="2:7">
      <c r="B39314" s="32">
        <f>SUMIF(Balanço[Estoque],Back!A39314,Balanço[Quantidade])</f>
        <v>0</v>
      </c>
      <c r="G39314" s="32" t="str" cm="1">
        <f t="array" ref="G39314">IF(F39314="","",SUM(_xlfn._xlws.FILTER(Balanço[Quantidade],(Balanço[Estoque]=Back!$E$3)*(Balanço[Material]=Back!F39314))))</f>
        <v/>
      </c>
    </row>
    <row r="39315" spans="2:7">
      <c r="B39315" s="32">
        <f>SUMIF(Balanço[Estoque],Back!A39315,Balanço[Quantidade])</f>
        <v>0</v>
      </c>
      <c r="G39315" s="32" t="str" cm="1">
        <f t="array" ref="G39315">IF(F39315="","",SUM(_xlfn._xlws.FILTER(Balanço[Quantidade],(Balanço[Estoque]=Back!$E$3)*(Balanço[Material]=Back!F39315))))</f>
        <v/>
      </c>
    </row>
    <row r="39316" spans="2:7">
      <c r="B39316" s="32">
        <f>SUMIF(Balanço[Estoque],Back!A39316,Balanço[Quantidade])</f>
        <v>0</v>
      </c>
      <c r="G39316" s="32" t="str" cm="1">
        <f t="array" ref="G39316">IF(F39316="","",SUM(_xlfn._xlws.FILTER(Balanço[Quantidade],(Balanço[Estoque]=Back!$E$3)*(Balanço[Material]=Back!F39316))))</f>
        <v/>
      </c>
    </row>
    <row r="39317" spans="2:7">
      <c r="B39317" s="32">
        <f>SUMIF(Balanço[Estoque],Back!A39317,Balanço[Quantidade])</f>
        <v>0</v>
      </c>
      <c r="G39317" s="32" t="str" cm="1">
        <f t="array" ref="G39317">IF(F39317="","",SUM(_xlfn._xlws.FILTER(Balanço[Quantidade],(Balanço[Estoque]=Back!$E$3)*(Balanço[Material]=Back!F39317))))</f>
        <v/>
      </c>
    </row>
    <row r="39318" spans="2:7">
      <c r="B39318" s="32">
        <f>SUMIF(Balanço[Estoque],Back!A39318,Balanço[Quantidade])</f>
        <v>0</v>
      </c>
      <c r="G39318" s="32" t="str" cm="1">
        <f t="array" ref="G39318">IF(F39318="","",SUM(_xlfn._xlws.FILTER(Balanço[Quantidade],(Balanço[Estoque]=Back!$E$3)*(Balanço[Material]=Back!F39318))))</f>
        <v/>
      </c>
    </row>
    <row r="39319" spans="2:7">
      <c r="B39319" s="32">
        <f>SUMIF(Balanço[Estoque],Back!A39319,Balanço[Quantidade])</f>
        <v>0</v>
      </c>
      <c r="G39319" s="32" t="str" cm="1">
        <f t="array" ref="G39319">IF(F39319="","",SUM(_xlfn._xlws.FILTER(Balanço[Quantidade],(Balanço[Estoque]=Back!$E$3)*(Balanço[Material]=Back!F39319))))</f>
        <v/>
      </c>
    </row>
    <row r="39320" spans="2:7">
      <c r="B39320" s="32">
        <f>SUMIF(Balanço[Estoque],Back!A39320,Balanço[Quantidade])</f>
        <v>0</v>
      </c>
      <c r="G39320" s="32" t="str" cm="1">
        <f t="array" ref="G39320">IF(F39320="","",SUM(_xlfn._xlws.FILTER(Balanço[Quantidade],(Balanço[Estoque]=Back!$E$3)*(Balanço[Material]=Back!F39320))))</f>
        <v/>
      </c>
    </row>
    <row r="39321" spans="2:7">
      <c r="B39321" s="32">
        <f>SUMIF(Balanço[Estoque],Back!A39321,Balanço[Quantidade])</f>
        <v>0</v>
      </c>
      <c r="G39321" s="32" t="str" cm="1">
        <f t="array" ref="G39321">IF(F39321="","",SUM(_xlfn._xlws.FILTER(Balanço[Quantidade],(Balanço[Estoque]=Back!$E$3)*(Balanço[Material]=Back!F39321))))</f>
        <v/>
      </c>
    </row>
    <row r="39322" spans="2:7">
      <c r="B39322" s="32">
        <f>SUMIF(Balanço[Estoque],Back!A39322,Balanço[Quantidade])</f>
        <v>0</v>
      </c>
      <c r="G39322" s="32" t="str" cm="1">
        <f t="array" ref="G39322">IF(F39322="","",SUM(_xlfn._xlws.FILTER(Balanço[Quantidade],(Balanço[Estoque]=Back!$E$3)*(Balanço[Material]=Back!F39322))))</f>
        <v/>
      </c>
    </row>
    <row r="39323" spans="2:7">
      <c r="B39323" s="32">
        <f>SUMIF(Balanço[Estoque],Back!A39323,Balanço[Quantidade])</f>
        <v>0</v>
      </c>
      <c r="G39323" s="32" t="str" cm="1">
        <f t="array" ref="G39323">IF(F39323="","",SUM(_xlfn._xlws.FILTER(Balanço[Quantidade],(Balanço[Estoque]=Back!$E$3)*(Balanço[Material]=Back!F39323))))</f>
        <v/>
      </c>
    </row>
    <row r="39324" spans="2:7">
      <c r="B39324" s="32">
        <f>SUMIF(Balanço[Estoque],Back!A39324,Balanço[Quantidade])</f>
        <v>0</v>
      </c>
      <c r="G39324" s="32" t="str" cm="1">
        <f t="array" ref="G39324">IF(F39324="","",SUM(_xlfn._xlws.FILTER(Balanço[Quantidade],(Balanço[Estoque]=Back!$E$3)*(Balanço[Material]=Back!F39324))))</f>
        <v/>
      </c>
    </row>
    <row r="39325" spans="2:7">
      <c r="B39325" s="32">
        <f>SUMIF(Balanço[Estoque],Back!A39325,Balanço[Quantidade])</f>
        <v>0</v>
      </c>
      <c r="G39325" s="32" t="str" cm="1">
        <f t="array" ref="G39325">IF(F39325="","",SUM(_xlfn._xlws.FILTER(Balanço[Quantidade],(Balanço[Estoque]=Back!$E$3)*(Balanço[Material]=Back!F39325))))</f>
        <v/>
      </c>
    </row>
    <row r="39326" spans="2:7">
      <c r="B39326" s="32">
        <f>SUMIF(Balanço[Estoque],Back!A39326,Balanço[Quantidade])</f>
        <v>0</v>
      </c>
      <c r="G39326" s="32" t="str" cm="1">
        <f t="array" ref="G39326">IF(F39326="","",SUM(_xlfn._xlws.FILTER(Balanço[Quantidade],(Balanço[Estoque]=Back!$E$3)*(Balanço[Material]=Back!F39326))))</f>
        <v/>
      </c>
    </row>
    <row r="39327" spans="2:7">
      <c r="B39327" s="32">
        <f>SUMIF(Balanço[Estoque],Back!A39327,Balanço[Quantidade])</f>
        <v>0</v>
      </c>
      <c r="G39327" s="32" t="str" cm="1">
        <f t="array" ref="G39327">IF(F39327="","",SUM(_xlfn._xlws.FILTER(Balanço[Quantidade],(Balanço[Estoque]=Back!$E$3)*(Balanço[Material]=Back!F39327))))</f>
        <v/>
      </c>
    </row>
    <row r="39328" spans="2:7">
      <c r="B39328" s="32">
        <f>SUMIF(Balanço[Estoque],Back!A39328,Balanço[Quantidade])</f>
        <v>0</v>
      </c>
      <c r="G39328" s="32" t="str" cm="1">
        <f t="array" ref="G39328">IF(F39328="","",SUM(_xlfn._xlws.FILTER(Balanço[Quantidade],(Balanço[Estoque]=Back!$E$3)*(Balanço[Material]=Back!F39328))))</f>
        <v/>
      </c>
    </row>
    <row r="39329" spans="2:7">
      <c r="B39329" s="32">
        <f>SUMIF(Balanço[Estoque],Back!A39329,Balanço[Quantidade])</f>
        <v>0</v>
      </c>
      <c r="G39329" s="32" t="str" cm="1">
        <f t="array" ref="G39329">IF(F39329="","",SUM(_xlfn._xlws.FILTER(Balanço[Quantidade],(Balanço[Estoque]=Back!$E$3)*(Balanço[Material]=Back!F39329))))</f>
        <v/>
      </c>
    </row>
    <row r="39330" spans="2:7">
      <c r="B39330" s="32">
        <f>SUMIF(Balanço[Estoque],Back!A39330,Balanço[Quantidade])</f>
        <v>0</v>
      </c>
      <c r="G39330" s="32" t="str" cm="1">
        <f t="array" ref="G39330">IF(F39330="","",SUM(_xlfn._xlws.FILTER(Balanço[Quantidade],(Balanço[Estoque]=Back!$E$3)*(Balanço[Material]=Back!F39330))))</f>
        <v/>
      </c>
    </row>
    <row r="39331" spans="2:7">
      <c r="B39331" s="32">
        <f>SUMIF(Balanço[Estoque],Back!A39331,Balanço[Quantidade])</f>
        <v>0</v>
      </c>
      <c r="G39331" s="32" t="str" cm="1">
        <f t="array" ref="G39331">IF(F39331="","",SUM(_xlfn._xlws.FILTER(Balanço[Quantidade],(Balanço[Estoque]=Back!$E$3)*(Balanço[Material]=Back!F39331))))</f>
        <v/>
      </c>
    </row>
    <row r="39332" spans="2:7">
      <c r="B39332" s="32">
        <f>SUMIF(Balanço[Estoque],Back!A39332,Balanço[Quantidade])</f>
        <v>0</v>
      </c>
      <c r="G39332" s="32" t="str" cm="1">
        <f t="array" ref="G39332">IF(F39332="","",SUM(_xlfn._xlws.FILTER(Balanço[Quantidade],(Balanço[Estoque]=Back!$E$3)*(Balanço[Material]=Back!F39332))))</f>
        <v/>
      </c>
    </row>
    <row r="39333" spans="2:7">
      <c r="B39333" s="32">
        <f>SUMIF(Balanço[Estoque],Back!A39333,Balanço[Quantidade])</f>
        <v>0</v>
      </c>
      <c r="G39333" s="32" t="str" cm="1">
        <f t="array" ref="G39333">IF(F39333="","",SUM(_xlfn._xlws.FILTER(Balanço[Quantidade],(Balanço[Estoque]=Back!$E$3)*(Balanço[Material]=Back!F39333))))</f>
        <v/>
      </c>
    </row>
    <row r="39334" spans="2:7">
      <c r="B39334" s="32">
        <f>SUMIF(Balanço[Estoque],Back!A39334,Balanço[Quantidade])</f>
        <v>0</v>
      </c>
      <c r="G39334" s="32" t="str" cm="1">
        <f t="array" ref="G39334">IF(F39334="","",SUM(_xlfn._xlws.FILTER(Balanço[Quantidade],(Balanço[Estoque]=Back!$E$3)*(Balanço[Material]=Back!F39334))))</f>
        <v/>
      </c>
    </row>
    <row r="39335" spans="2:7">
      <c r="B39335" s="32">
        <f>SUMIF(Balanço[Estoque],Back!A39335,Balanço[Quantidade])</f>
        <v>0</v>
      </c>
      <c r="G39335" s="32" t="str" cm="1">
        <f t="array" ref="G39335">IF(F39335="","",SUM(_xlfn._xlws.FILTER(Balanço[Quantidade],(Balanço[Estoque]=Back!$E$3)*(Balanço[Material]=Back!F39335))))</f>
        <v/>
      </c>
    </row>
    <row r="39336" spans="2:7">
      <c r="B39336" s="32">
        <f>SUMIF(Balanço[Estoque],Back!A39336,Balanço[Quantidade])</f>
        <v>0</v>
      </c>
      <c r="G39336" s="32" t="str" cm="1">
        <f t="array" ref="G39336">IF(F39336="","",SUM(_xlfn._xlws.FILTER(Balanço[Quantidade],(Balanço[Estoque]=Back!$E$3)*(Balanço[Material]=Back!F39336))))</f>
        <v/>
      </c>
    </row>
    <row r="39337" spans="2:7">
      <c r="B39337" s="32">
        <f>SUMIF(Balanço[Estoque],Back!A39337,Balanço[Quantidade])</f>
        <v>0</v>
      </c>
      <c r="G39337" s="32" t="str" cm="1">
        <f t="array" ref="G39337">IF(F39337="","",SUM(_xlfn._xlws.FILTER(Balanço[Quantidade],(Balanço[Estoque]=Back!$E$3)*(Balanço[Material]=Back!F39337))))</f>
        <v/>
      </c>
    </row>
    <row r="39338" spans="2:7">
      <c r="B39338" s="32">
        <f>SUMIF(Balanço[Estoque],Back!A39338,Balanço[Quantidade])</f>
        <v>0</v>
      </c>
      <c r="G39338" s="32" t="str" cm="1">
        <f t="array" ref="G39338">IF(F39338="","",SUM(_xlfn._xlws.FILTER(Balanço[Quantidade],(Balanço[Estoque]=Back!$E$3)*(Balanço[Material]=Back!F39338))))</f>
        <v/>
      </c>
    </row>
    <row r="39339" spans="2:7">
      <c r="B39339" s="32">
        <f>SUMIF(Balanço[Estoque],Back!A39339,Balanço[Quantidade])</f>
        <v>0</v>
      </c>
      <c r="G39339" s="32" t="str" cm="1">
        <f t="array" ref="G39339">IF(F39339="","",SUM(_xlfn._xlws.FILTER(Balanço[Quantidade],(Balanço[Estoque]=Back!$E$3)*(Balanço[Material]=Back!F39339))))</f>
        <v/>
      </c>
    </row>
    <row r="39340" spans="2:7">
      <c r="B39340" s="32">
        <f>SUMIF(Balanço[Estoque],Back!A39340,Balanço[Quantidade])</f>
        <v>0</v>
      </c>
      <c r="G39340" s="32" t="str" cm="1">
        <f t="array" ref="G39340">IF(F39340="","",SUM(_xlfn._xlws.FILTER(Balanço[Quantidade],(Balanço[Estoque]=Back!$E$3)*(Balanço[Material]=Back!F39340))))</f>
        <v/>
      </c>
    </row>
    <row r="39341" spans="2:7">
      <c r="B39341" s="32">
        <f>SUMIF(Balanço[Estoque],Back!A39341,Balanço[Quantidade])</f>
        <v>0</v>
      </c>
      <c r="G39341" s="32" t="str" cm="1">
        <f t="array" ref="G39341">IF(F39341="","",SUM(_xlfn._xlws.FILTER(Balanço[Quantidade],(Balanço[Estoque]=Back!$E$3)*(Balanço[Material]=Back!F39341))))</f>
        <v/>
      </c>
    </row>
    <row r="39342" spans="2:7">
      <c r="B39342" s="32">
        <f>SUMIF(Balanço[Estoque],Back!A39342,Balanço[Quantidade])</f>
        <v>0</v>
      </c>
      <c r="G39342" s="32" t="str" cm="1">
        <f t="array" ref="G39342">IF(F39342="","",SUM(_xlfn._xlws.FILTER(Balanço[Quantidade],(Balanço[Estoque]=Back!$E$3)*(Balanço[Material]=Back!F39342))))</f>
        <v/>
      </c>
    </row>
    <row r="39343" spans="2:7">
      <c r="B39343" s="32">
        <f>SUMIF(Balanço[Estoque],Back!A39343,Balanço[Quantidade])</f>
        <v>0</v>
      </c>
      <c r="G39343" s="32" t="str" cm="1">
        <f t="array" ref="G39343">IF(F39343="","",SUM(_xlfn._xlws.FILTER(Balanço[Quantidade],(Balanço[Estoque]=Back!$E$3)*(Balanço[Material]=Back!F39343))))</f>
        <v/>
      </c>
    </row>
    <row r="39344" spans="2:7">
      <c r="B39344" s="32">
        <f>SUMIF(Balanço[Estoque],Back!A39344,Balanço[Quantidade])</f>
        <v>0</v>
      </c>
      <c r="G39344" s="32" t="str" cm="1">
        <f t="array" ref="G39344">IF(F39344="","",SUM(_xlfn._xlws.FILTER(Balanço[Quantidade],(Balanço[Estoque]=Back!$E$3)*(Balanço[Material]=Back!F39344))))</f>
        <v/>
      </c>
    </row>
    <row r="39345" spans="2:7">
      <c r="B39345" s="32">
        <f>SUMIF(Balanço[Estoque],Back!A39345,Balanço[Quantidade])</f>
        <v>0</v>
      </c>
      <c r="G39345" s="32" t="str" cm="1">
        <f t="array" ref="G39345">IF(F39345="","",SUM(_xlfn._xlws.FILTER(Balanço[Quantidade],(Balanço[Estoque]=Back!$E$3)*(Balanço[Material]=Back!F39345))))</f>
        <v/>
      </c>
    </row>
    <row r="39346" spans="2:7">
      <c r="B39346" s="32">
        <f>SUMIF(Balanço[Estoque],Back!A39346,Balanço[Quantidade])</f>
        <v>0</v>
      </c>
      <c r="G39346" s="32" t="str" cm="1">
        <f t="array" ref="G39346">IF(F39346="","",SUM(_xlfn._xlws.FILTER(Balanço[Quantidade],(Balanço[Estoque]=Back!$E$3)*(Balanço[Material]=Back!F39346))))</f>
        <v/>
      </c>
    </row>
    <row r="39347" spans="2:7">
      <c r="B39347" s="32">
        <f>SUMIF(Balanço[Estoque],Back!A39347,Balanço[Quantidade])</f>
        <v>0</v>
      </c>
      <c r="G39347" s="32" t="str" cm="1">
        <f t="array" ref="G39347">IF(F39347="","",SUM(_xlfn._xlws.FILTER(Balanço[Quantidade],(Balanço[Estoque]=Back!$E$3)*(Balanço[Material]=Back!F39347))))</f>
        <v/>
      </c>
    </row>
    <row r="39348" spans="2:7">
      <c r="B39348" s="32">
        <f>SUMIF(Balanço[Estoque],Back!A39348,Balanço[Quantidade])</f>
        <v>0</v>
      </c>
      <c r="G39348" s="32" t="str" cm="1">
        <f t="array" ref="G39348">IF(F39348="","",SUM(_xlfn._xlws.FILTER(Balanço[Quantidade],(Balanço[Estoque]=Back!$E$3)*(Balanço[Material]=Back!F39348))))</f>
        <v/>
      </c>
    </row>
    <row r="39349" spans="2:7">
      <c r="B39349" s="32">
        <f>SUMIF(Balanço[Estoque],Back!A39349,Balanço[Quantidade])</f>
        <v>0</v>
      </c>
      <c r="G39349" s="32" t="str" cm="1">
        <f t="array" ref="G39349">IF(F39349="","",SUM(_xlfn._xlws.FILTER(Balanço[Quantidade],(Balanço[Estoque]=Back!$E$3)*(Balanço[Material]=Back!F39349))))</f>
        <v/>
      </c>
    </row>
    <row r="39350" spans="2:7">
      <c r="B39350" s="32">
        <f>SUMIF(Balanço[Estoque],Back!A39350,Balanço[Quantidade])</f>
        <v>0</v>
      </c>
      <c r="G39350" s="32" t="str" cm="1">
        <f t="array" ref="G39350">IF(F39350="","",SUM(_xlfn._xlws.FILTER(Balanço[Quantidade],(Balanço[Estoque]=Back!$E$3)*(Balanço[Material]=Back!F39350))))</f>
        <v/>
      </c>
    </row>
    <row r="39351" spans="2:7">
      <c r="B39351" s="32">
        <f>SUMIF(Balanço[Estoque],Back!A39351,Balanço[Quantidade])</f>
        <v>0</v>
      </c>
      <c r="G39351" s="32" t="str" cm="1">
        <f t="array" ref="G39351">IF(F39351="","",SUM(_xlfn._xlws.FILTER(Balanço[Quantidade],(Balanço[Estoque]=Back!$E$3)*(Balanço[Material]=Back!F39351))))</f>
        <v/>
      </c>
    </row>
    <row r="39352" spans="2:7">
      <c r="B39352" s="32">
        <f>SUMIF(Balanço[Estoque],Back!A39352,Balanço[Quantidade])</f>
        <v>0</v>
      </c>
      <c r="G39352" s="32" t="str" cm="1">
        <f t="array" ref="G39352">IF(F39352="","",SUM(_xlfn._xlws.FILTER(Balanço[Quantidade],(Balanço[Estoque]=Back!$E$3)*(Balanço[Material]=Back!F39352))))</f>
        <v/>
      </c>
    </row>
    <row r="39353" spans="2:7">
      <c r="B39353" s="32">
        <f>SUMIF(Balanço[Estoque],Back!A39353,Balanço[Quantidade])</f>
        <v>0</v>
      </c>
      <c r="G39353" s="32" t="str" cm="1">
        <f t="array" ref="G39353">IF(F39353="","",SUM(_xlfn._xlws.FILTER(Balanço[Quantidade],(Balanço[Estoque]=Back!$E$3)*(Balanço[Material]=Back!F39353))))</f>
        <v/>
      </c>
    </row>
    <row r="39354" spans="2:7">
      <c r="B39354" s="32">
        <f>SUMIF(Balanço[Estoque],Back!A39354,Balanço[Quantidade])</f>
        <v>0</v>
      </c>
      <c r="G39354" s="32" t="str" cm="1">
        <f t="array" ref="G39354">IF(F39354="","",SUM(_xlfn._xlws.FILTER(Balanço[Quantidade],(Balanço[Estoque]=Back!$E$3)*(Balanço[Material]=Back!F39354))))</f>
        <v/>
      </c>
    </row>
    <row r="39355" spans="2:7">
      <c r="B39355" s="32">
        <f>SUMIF(Balanço[Estoque],Back!A39355,Balanço[Quantidade])</f>
        <v>0</v>
      </c>
      <c r="G39355" s="32" t="str" cm="1">
        <f t="array" ref="G39355">IF(F39355="","",SUM(_xlfn._xlws.FILTER(Balanço[Quantidade],(Balanço[Estoque]=Back!$E$3)*(Balanço[Material]=Back!F39355))))</f>
        <v/>
      </c>
    </row>
    <row r="39356" spans="2:7">
      <c r="B39356" s="32">
        <f>SUMIF(Balanço[Estoque],Back!A39356,Balanço[Quantidade])</f>
        <v>0</v>
      </c>
      <c r="G39356" s="32" t="str" cm="1">
        <f t="array" ref="G39356">IF(F39356="","",SUM(_xlfn._xlws.FILTER(Balanço[Quantidade],(Balanço[Estoque]=Back!$E$3)*(Balanço[Material]=Back!F39356))))</f>
        <v/>
      </c>
    </row>
    <row r="39357" spans="2:7">
      <c r="B39357" s="32">
        <f>SUMIF(Balanço[Estoque],Back!A39357,Balanço[Quantidade])</f>
        <v>0</v>
      </c>
      <c r="G39357" s="32" t="str" cm="1">
        <f t="array" ref="G39357">IF(F39357="","",SUM(_xlfn._xlws.FILTER(Balanço[Quantidade],(Balanço[Estoque]=Back!$E$3)*(Balanço[Material]=Back!F39357))))</f>
        <v/>
      </c>
    </row>
    <row r="39358" spans="2:7">
      <c r="B39358" s="32">
        <f>SUMIF(Balanço[Estoque],Back!A39358,Balanço[Quantidade])</f>
        <v>0</v>
      </c>
      <c r="G39358" s="32" t="str" cm="1">
        <f t="array" ref="G39358">IF(F39358="","",SUM(_xlfn._xlws.FILTER(Balanço[Quantidade],(Balanço[Estoque]=Back!$E$3)*(Balanço[Material]=Back!F39358))))</f>
        <v/>
      </c>
    </row>
    <row r="39359" spans="2:7">
      <c r="B39359" s="32">
        <f>SUMIF(Balanço[Estoque],Back!A39359,Balanço[Quantidade])</f>
        <v>0</v>
      </c>
      <c r="G39359" s="32" t="str" cm="1">
        <f t="array" ref="G39359">IF(F39359="","",SUM(_xlfn._xlws.FILTER(Balanço[Quantidade],(Balanço[Estoque]=Back!$E$3)*(Balanço[Material]=Back!F39359))))</f>
        <v/>
      </c>
    </row>
    <row r="39360" spans="2:7">
      <c r="B39360" s="32">
        <f>SUMIF(Balanço[Estoque],Back!A39360,Balanço[Quantidade])</f>
        <v>0</v>
      </c>
      <c r="G39360" s="32" t="str" cm="1">
        <f t="array" ref="G39360">IF(F39360="","",SUM(_xlfn._xlws.FILTER(Balanço[Quantidade],(Balanço[Estoque]=Back!$E$3)*(Balanço[Material]=Back!F39360))))</f>
        <v/>
      </c>
    </row>
    <row r="39361" spans="2:7">
      <c r="B39361" s="32">
        <f>SUMIF(Balanço[Estoque],Back!A39361,Balanço[Quantidade])</f>
        <v>0</v>
      </c>
      <c r="G39361" s="32" t="str" cm="1">
        <f t="array" ref="G39361">IF(F39361="","",SUM(_xlfn._xlws.FILTER(Balanço[Quantidade],(Balanço[Estoque]=Back!$E$3)*(Balanço[Material]=Back!F39361))))</f>
        <v/>
      </c>
    </row>
    <row r="39362" spans="2:7">
      <c r="B39362" s="32">
        <f>SUMIF(Balanço[Estoque],Back!A39362,Balanço[Quantidade])</f>
        <v>0</v>
      </c>
      <c r="G39362" s="32" t="str" cm="1">
        <f t="array" ref="G39362">IF(F39362="","",SUM(_xlfn._xlws.FILTER(Balanço[Quantidade],(Balanço[Estoque]=Back!$E$3)*(Balanço[Material]=Back!F39362))))</f>
        <v/>
      </c>
    </row>
    <row r="39363" spans="2:7">
      <c r="B39363" s="32">
        <f>SUMIF(Balanço[Estoque],Back!A39363,Balanço[Quantidade])</f>
        <v>0</v>
      </c>
      <c r="G39363" s="32" t="str" cm="1">
        <f t="array" ref="G39363">IF(F39363="","",SUM(_xlfn._xlws.FILTER(Balanço[Quantidade],(Balanço[Estoque]=Back!$E$3)*(Balanço[Material]=Back!F39363))))</f>
        <v/>
      </c>
    </row>
    <row r="39364" spans="2:7">
      <c r="B39364" s="32">
        <f>SUMIF(Balanço[Estoque],Back!A39364,Balanço[Quantidade])</f>
        <v>0</v>
      </c>
      <c r="G39364" s="32" t="str" cm="1">
        <f t="array" ref="G39364">IF(F39364="","",SUM(_xlfn._xlws.FILTER(Balanço[Quantidade],(Balanço[Estoque]=Back!$E$3)*(Balanço[Material]=Back!F39364))))</f>
        <v/>
      </c>
    </row>
    <row r="39365" spans="2:7">
      <c r="B39365" s="32">
        <f>SUMIF(Balanço[Estoque],Back!A39365,Balanço[Quantidade])</f>
        <v>0</v>
      </c>
      <c r="G39365" s="32" t="str" cm="1">
        <f t="array" ref="G39365">IF(F39365="","",SUM(_xlfn._xlws.FILTER(Balanço[Quantidade],(Balanço[Estoque]=Back!$E$3)*(Balanço[Material]=Back!F39365))))</f>
        <v/>
      </c>
    </row>
    <row r="39366" spans="2:7">
      <c r="B39366" s="32">
        <f>SUMIF(Balanço[Estoque],Back!A39366,Balanço[Quantidade])</f>
        <v>0</v>
      </c>
      <c r="G39366" s="32" t="str" cm="1">
        <f t="array" ref="G39366">IF(F39366="","",SUM(_xlfn._xlws.FILTER(Balanço[Quantidade],(Balanço[Estoque]=Back!$E$3)*(Balanço[Material]=Back!F39366))))</f>
        <v/>
      </c>
    </row>
    <row r="39367" spans="2:7">
      <c r="B39367" s="32">
        <f>SUMIF(Balanço[Estoque],Back!A39367,Balanço[Quantidade])</f>
        <v>0</v>
      </c>
      <c r="G39367" s="32" t="str" cm="1">
        <f t="array" ref="G39367">IF(F39367="","",SUM(_xlfn._xlws.FILTER(Balanço[Quantidade],(Balanço[Estoque]=Back!$E$3)*(Balanço[Material]=Back!F39367))))</f>
        <v/>
      </c>
    </row>
    <row r="39368" spans="2:7">
      <c r="B39368" s="32">
        <f>SUMIF(Balanço[Estoque],Back!A39368,Balanço[Quantidade])</f>
        <v>0</v>
      </c>
      <c r="G39368" s="32" t="str" cm="1">
        <f t="array" ref="G39368">IF(F39368="","",SUM(_xlfn._xlws.FILTER(Balanço[Quantidade],(Balanço[Estoque]=Back!$E$3)*(Balanço[Material]=Back!F39368))))</f>
        <v/>
      </c>
    </row>
    <row r="39369" spans="2:7">
      <c r="B39369" s="32">
        <f>SUMIF(Balanço[Estoque],Back!A39369,Balanço[Quantidade])</f>
        <v>0</v>
      </c>
      <c r="G39369" s="32" t="str" cm="1">
        <f t="array" ref="G39369">IF(F39369="","",SUM(_xlfn._xlws.FILTER(Balanço[Quantidade],(Balanço[Estoque]=Back!$E$3)*(Balanço[Material]=Back!F39369))))</f>
        <v/>
      </c>
    </row>
    <row r="39370" spans="2:7">
      <c r="B39370" s="32">
        <f>SUMIF(Balanço[Estoque],Back!A39370,Balanço[Quantidade])</f>
        <v>0</v>
      </c>
      <c r="G39370" s="32" t="str" cm="1">
        <f t="array" ref="G39370">IF(F39370="","",SUM(_xlfn._xlws.FILTER(Balanço[Quantidade],(Balanço[Estoque]=Back!$E$3)*(Balanço[Material]=Back!F39370))))</f>
        <v/>
      </c>
    </row>
    <row r="39371" spans="2:7">
      <c r="B39371" s="32">
        <f>SUMIF(Balanço[Estoque],Back!A39371,Balanço[Quantidade])</f>
        <v>0</v>
      </c>
      <c r="G39371" s="32" t="str" cm="1">
        <f t="array" ref="G39371">IF(F39371="","",SUM(_xlfn._xlws.FILTER(Balanço[Quantidade],(Balanço[Estoque]=Back!$E$3)*(Balanço[Material]=Back!F39371))))</f>
        <v/>
      </c>
    </row>
    <row r="39372" spans="2:7">
      <c r="B39372" s="32">
        <f>SUMIF(Balanço[Estoque],Back!A39372,Balanço[Quantidade])</f>
        <v>0</v>
      </c>
      <c r="G39372" s="32" t="str" cm="1">
        <f t="array" ref="G39372">IF(F39372="","",SUM(_xlfn._xlws.FILTER(Balanço[Quantidade],(Balanço[Estoque]=Back!$E$3)*(Balanço[Material]=Back!F39372))))</f>
        <v/>
      </c>
    </row>
    <row r="39373" spans="2:7">
      <c r="B39373" s="32">
        <f>SUMIF(Balanço[Estoque],Back!A39373,Balanço[Quantidade])</f>
        <v>0</v>
      </c>
      <c r="G39373" s="32" t="str" cm="1">
        <f t="array" ref="G39373">IF(F39373="","",SUM(_xlfn._xlws.FILTER(Balanço[Quantidade],(Balanço[Estoque]=Back!$E$3)*(Balanço[Material]=Back!F39373))))</f>
        <v/>
      </c>
    </row>
    <row r="39374" spans="2:7">
      <c r="B39374" s="32">
        <f>SUMIF(Balanço[Estoque],Back!A39374,Balanço[Quantidade])</f>
        <v>0</v>
      </c>
      <c r="G39374" s="32" t="str" cm="1">
        <f t="array" ref="G39374">IF(F39374="","",SUM(_xlfn._xlws.FILTER(Balanço[Quantidade],(Balanço[Estoque]=Back!$E$3)*(Balanço[Material]=Back!F39374))))</f>
        <v/>
      </c>
    </row>
    <row r="39375" spans="2:7">
      <c r="B39375" s="32">
        <f>SUMIF(Balanço[Estoque],Back!A39375,Balanço[Quantidade])</f>
        <v>0</v>
      </c>
      <c r="G39375" s="32" t="str" cm="1">
        <f t="array" ref="G39375">IF(F39375="","",SUM(_xlfn._xlws.FILTER(Balanço[Quantidade],(Balanço[Estoque]=Back!$E$3)*(Balanço[Material]=Back!F39375))))</f>
        <v/>
      </c>
    </row>
    <row r="39376" spans="2:7">
      <c r="B39376" s="32">
        <f>SUMIF(Balanço[Estoque],Back!A39376,Balanço[Quantidade])</f>
        <v>0</v>
      </c>
      <c r="G39376" s="32" t="str" cm="1">
        <f t="array" ref="G39376">IF(F39376="","",SUM(_xlfn._xlws.FILTER(Balanço[Quantidade],(Balanço[Estoque]=Back!$E$3)*(Balanço[Material]=Back!F39376))))</f>
        <v/>
      </c>
    </row>
    <row r="39377" spans="2:7">
      <c r="B39377" s="32">
        <f>SUMIF(Balanço[Estoque],Back!A39377,Balanço[Quantidade])</f>
        <v>0</v>
      </c>
      <c r="G39377" s="32" t="str" cm="1">
        <f t="array" ref="G39377">IF(F39377="","",SUM(_xlfn._xlws.FILTER(Balanço[Quantidade],(Balanço[Estoque]=Back!$E$3)*(Balanço[Material]=Back!F39377))))</f>
        <v/>
      </c>
    </row>
    <row r="39378" spans="2:7">
      <c r="B39378" s="32">
        <f>SUMIF(Balanço[Estoque],Back!A39378,Balanço[Quantidade])</f>
        <v>0</v>
      </c>
      <c r="G39378" s="32" t="str" cm="1">
        <f t="array" ref="G39378">IF(F39378="","",SUM(_xlfn._xlws.FILTER(Balanço[Quantidade],(Balanço[Estoque]=Back!$E$3)*(Balanço[Material]=Back!F39378))))</f>
        <v/>
      </c>
    </row>
    <row r="39379" spans="2:7">
      <c r="B39379" s="32">
        <f>SUMIF(Balanço[Estoque],Back!A39379,Balanço[Quantidade])</f>
        <v>0</v>
      </c>
      <c r="G39379" s="32" t="str" cm="1">
        <f t="array" ref="G39379">IF(F39379="","",SUM(_xlfn._xlws.FILTER(Balanço[Quantidade],(Balanço[Estoque]=Back!$E$3)*(Balanço[Material]=Back!F39379))))</f>
        <v/>
      </c>
    </row>
    <row r="39380" spans="2:7">
      <c r="B39380" s="32">
        <f>SUMIF(Balanço[Estoque],Back!A39380,Balanço[Quantidade])</f>
        <v>0</v>
      </c>
      <c r="G39380" s="32" t="str" cm="1">
        <f t="array" ref="G39380">IF(F39380="","",SUM(_xlfn._xlws.FILTER(Balanço[Quantidade],(Balanço[Estoque]=Back!$E$3)*(Balanço[Material]=Back!F39380))))</f>
        <v/>
      </c>
    </row>
    <row r="39381" spans="2:7">
      <c r="B39381" s="32">
        <f>SUMIF(Balanço[Estoque],Back!A39381,Balanço[Quantidade])</f>
        <v>0</v>
      </c>
      <c r="G39381" s="32" t="str" cm="1">
        <f t="array" ref="G39381">IF(F39381="","",SUM(_xlfn._xlws.FILTER(Balanço[Quantidade],(Balanço[Estoque]=Back!$E$3)*(Balanço[Material]=Back!F39381))))</f>
        <v/>
      </c>
    </row>
    <row r="39382" spans="2:7">
      <c r="B39382" s="32">
        <f>SUMIF(Balanço[Estoque],Back!A39382,Balanço[Quantidade])</f>
        <v>0</v>
      </c>
      <c r="G39382" s="32" t="str" cm="1">
        <f t="array" ref="G39382">IF(F39382="","",SUM(_xlfn._xlws.FILTER(Balanço[Quantidade],(Balanço[Estoque]=Back!$E$3)*(Balanço[Material]=Back!F39382))))</f>
        <v/>
      </c>
    </row>
    <row r="39383" spans="2:7">
      <c r="B39383" s="32">
        <f>SUMIF(Balanço[Estoque],Back!A39383,Balanço[Quantidade])</f>
        <v>0</v>
      </c>
      <c r="G39383" s="32" t="str" cm="1">
        <f t="array" ref="G39383">IF(F39383="","",SUM(_xlfn._xlws.FILTER(Balanço[Quantidade],(Balanço[Estoque]=Back!$E$3)*(Balanço[Material]=Back!F39383))))</f>
        <v/>
      </c>
    </row>
    <row r="39384" spans="2:7">
      <c r="B39384" s="32">
        <f>SUMIF(Balanço[Estoque],Back!A39384,Balanço[Quantidade])</f>
        <v>0</v>
      </c>
      <c r="G39384" s="32" t="str" cm="1">
        <f t="array" ref="G39384">IF(F39384="","",SUM(_xlfn._xlws.FILTER(Balanço[Quantidade],(Balanço[Estoque]=Back!$E$3)*(Balanço[Material]=Back!F39384))))</f>
        <v/>
      </c>
    </row>
    <row r="39385" spans="2:7">
      <c r="B39385" s="32">
        <f>SUMIF(Balanço[Estoque],Back!A39385,Balanço[Quantidade])</f>
        <v>0</v>
      </c>
      <c r="G39385" s="32" t="str" cm="1">
        <f t="array" ref="G39385">IF(F39385="","",SUM(_xlfn._xlws.FILTER(Balanço[Quantidade],(Balanço[Estoque]=Back!$E$3)*(Balanço[Material]=Back!F39385))))</f>
        <v/>
      </c>
    </row>
    <row r="39386" spans="2:7">
      <c r="B39386" s="32">
        <f>SUMIF(Balanço[Estoque],Back!A39386,Balanço[Quantidade])</f>
        <v>0</v>
      </c>
      <c r="G39386" s="32" t="str" cm="1">
        <f t="array" ref="G39386">IF(F39386="","",SUM(_xlfn._xlws.FILTER(Balanço[Quantidade],(Balanço[Estoque]=Back!$E$3)*(Balanço[Material]=Back!F39386))))</f>
        <v/>
      </c>
    </row>
    <row r="39387" spans="2:7">
      <c r="B39387" s="32">
        <f>SUMIF(Balanço[Estoque],Back!A39387,Balanço[Quantidade])</f>
        <v>0</v>
      </c>
      <c r="G39387" s="32" t="str" cm="1">
        <f t="array" ref="G39387">IF(F39387="","",SUM(_xlfn._xlws.FILTER(Balanço[Quantidade],(Balanço[Estoque]=Back!$E$3)*(Balanço[Material]=Back!F39387))))</f>
        <v/>
      </c>
    </row>
    <row r="39388" spans="2:7">
      <c r="B39388" s="32">
        <f>SUMIF(Balanço[Estoque],Back!A39388,Balanço[Quantidade])</f>
        <v>0</v>
      </c>
      <c r="G39388" s="32" t="str" cm="1">
        <f t="array" ref="G39388">IF(F39388="","",SUM(_xlfn._xlws.FILTER(Balanço[Quantidade],(Balanço[Estoque]=Back!$E$3)*(Balanço[Material]=Back!F39388))))</f>
        <v/>
      </c>
    </row>
    <row r="39389" spans="2:7">
      <c r="B39389" s="32">
        <f>SUMIF(Balanço[Estoque],Back!A39389,Balanço[Quantidade])</f>
        <v>0</v>
      </c>
      <c r="G39389" s="32" t="str" cm="1">
        <f t="array" ref="G39389">IF(F39389="","",SUM(_xlfn._xlws.FILTER(Balanço[Quantidade],(Balanço[Estoque]=Back!$E$3)*(Balanço[Material]=Back!F39389))))</f>
        <v/>
      </c>
    </row>
    <row r="39390" spans="2:7">
      <c r="B39390" s="32">
        <f>SUMIF(Balanço[Estoque],Back!A39390,Balanço[Quantidade])</f>
        <v>0</v>
      </c>
      <c r="G39390" s="32" t="str" cm="1">
        <f t="array" ref="G39390">IF(F39390="","",SUM(_xlfn._xlws.FILTER(Balanço[Quantidade],(Balanço[Estoque]=Back!$E$3)*(Balanço[Material]=Back!F39390))))</f>
        <v/>
      </c>
    </row>
    <row r="39391" spans="2:7">
      <c r="B39391" s="32">
        <f>SUMIF(Balanço[Estoque],Back!A39391,Balanço[Quantidade])</f>
        <v>0</v>
      </c>
      <c r="G39391" s="32" t="str" cm="1">
        <f t="array" ref="G39391">IF(F39391="","",SUM(_xlfn._xlws.FILTER(Balanço[Quantidade],(Balanço[Estoque]=Back!$E$3)*(Balanço[Material]=Back!F39391))))</f>
        <v/>
      </c>
    </row>
    <row r="39392" spans="2:7">
      <c r="B39392" s="32">
        <f>SUMIF(Balanço[Estoque],Back!A39392,Balanço[Quantidade])</f>
        <v>0</v>
      </c>
      <c r="G39392" s="32" t="str" cm="1">
        <f t="array" ref="G39392">IF(F39392="","",SUM(_xlfn._xlws.FILTER(Balanço[Quantidade],(Balanço[Estoque]=Back!$E$3)*(Balanço[Material]=Back!F39392))))</f>
        <v/>
      </c>
    </row>
    <row r="39393" spans="2:7">
      <c r="B39393" s="32">
        <f>SUMIF(Balanço[Estoque],Back!A39393,Balanço[Quantidade])</f>
        <v>0</v>
      </c>
      <c r="G39393" s="32" t="str" cm="1">
        <f t="array" ref="G39393">IF(F39393="","",SUM(_xlfn._xlws.FILTER(Balanço[Quantidade],(Balanço[Estoque]=Back!$E$3)*(Balanço[Material]=Back!F39393))))</f>
        <v/>
      </c>
    </row>
    <row r="39394" spans="2:7">
      <c r="B39394" s="32">
        <f>SUMIF(Balanço[Estoque],Back!A39394,Balanço[Quantidade])</f>
        <v>0</v>
      </c>
      <c r="G39394" s="32" t="str" cm="1">
        <f t="array" ref="G39394">IF(F39394="","",SUM(_xlfn._xlws.FILTER(Balanço[Quantidade],(Balanço[Estoque]=Back!$E$3)*(Balanço[Material]=Back!F39394))))</f>
        <v/>
      </c>
    </row>
    <row r="39395" spans="2:7">
      <c r="B39395" s="32">
        <f>SUMIF(Balanço[Estoque],Back!A39395,Balanço[Quantidade])</f>
        <v>0</v>
      </c>
      <c r="G39395" s="32" t="str" cm="1">
        <f t="array" ref="G39395">IF(F39395="","",SUM(_xlfn._xlws.FILTER(Balanço[Quantidade],(Balanço[Estoque]=Back!$E$3)*(Balanço[Material]=Back!F39395))))</f>
        <v/>
      </c>
    </row>
    <row r="39396" spans="2:7">
      <c r="B39396" s="32">
        <f>SUMIF(Balanço[Estoque],Back!A39396,Balanço[Quantidade])</f>
        <v>0</v>
      </c>
      <c r="G39396" s="32" t="str" cm="1">
        <f t="array" ref="G39396">IF(F39396="","",SUM(_xlfn._xlws.FILTER(Balanço[Quantidade],(Balanço[Estoque]=Back!$E$3)*(Balanço[Material]=Back!F39396))))</f>
        <v/>
      </c>
    </row>
    <row r="39397" spans="2:7">
      <c r="B39397" s="32">
        <f>SUMIF(Balanço[Estoque],Back!A39397,Balanço[Quantidade])</f>
        <v>0</v>
      </c>
      <c r="G39397" s="32" t="str" cm="1">
        <f t="array" ref="G39397">IF(F39397="","",SUM(_xlfn._xlws.FILTER(Balanço[Quantidade],(Balanço[Estoque]=Back!$E$3)*(Balanço[Material]=Back!F39397))))</f>
        <v/>
      </c>
    </row>
    <row r="39398" spans="2:7">
      <c r="B39398" s="32">
        <f>SUMIF(Balanço[Estoque],Back!A39398,Balanço[Quantidade])</f>
        <v>0</v>
      </c>
      <c r="G39398" s="32" t="str" cm="1">
        <f t="array" ref="G39398">IF(F39398="","",SUM(_xlfn._xlws.FILTER(Balanço[Quantidade],(Balanço[Estoque]=Back!$E$3)*(Balanço[Material]=Back!F39398))))</f>
        <v/>
      </c>
    </row>
    <row r="39399" spans="2:7">
      <c r="B39399" s="32">
        <f>SUMIF(Balanço[Estoque],Back!A39399,Balanço[Quantidade])</f>
        <v>0</v>
      </c>
      <c r="G39399" s="32" t="str" cm="1">
        <f t="array" ref="G39399">IF(F39399="","",SUM(_xlfn._xlws.FILTER(Balanço[Quantidade],(Balanço[Estoque]=Back!$E$3)*(Balanço[Material]=Back!F39399))))</f>
        <v/>
      </c>
    </row>
    <row r="39400" spans="2:7">
      <c r="B39400" s="32">
        <f>SUMIF(Balanço[Estoque],Back!A39400,Balanço[Quantidade])</f>
        <v>0</v>
      </c>
      <c r="G39400" s="32" t="str" cm="1">
        <f t="array" ref="G39400">IF(F39400="","",SUM(_xlfn._xlws.FILTER(Balanço[Quantidade],(Balanço[Estoque]=Back!$E$3)*(Balanço[Material]=Back!F39400))))</f>
        <v/>
      </c>
    </row>
    <row r="39401" spans="2:7">
      <c r="B39401" s="32">
        <f>SUMIF(Balanço[Estoque],Back!A39401,Balanço[Quantidade])</f>
        <v>0</v>
      </c>
      <c r="G39401" s="32" t="str" cm="1">
        <f t="array" ref="G39401">IF(F39401="","",SUM(_xlfn._xlws.FILTER(Balanço[Quantidade],(Balanço[Estoque]=Back!$E$3)*(Balanço[Material]=Back!F39401))))</f>
        <v/>
      </c>
    </row>
    <row r="39402" spans="2:7">
      <c r="B39402" s="32">
        <f>SUMIF(Balanço[Estoque],Back!A39402,Balanço[Quantidade])</f>
        <v>0</v>
      </c>
      <c r="G39402" s="32" t="str" cm="1">
        <f t="array" ref="G39402">IF(F39402="","",SUM(_xlfn._xlws.FILTER(Balanço[Quantidade],(Balanço[Estoque]=Back!$E$3)*(Balanço[Material]=Back!F39402))))</f>
        <v/>
      </c>
    </row>
    <row r="39403" spans="2:7">
      <c r="B39403" s="32">
        <f>SUMIF(Balanço[Estoque],Back!A39403,Balanço[Quantidade])</f>
        <v>0</v>
      </c>
      <c r="G39403" s="32" t="str" cm="1">
        <f t="array" ref="G39403">IF(F39403="","",SUM(_xlfn._xlws.FILTER(Balanço[Quantidade],(Balanço[Estoque]=Back!$E$3)*(Balanço[Material]=Back!F39403))))</f>
        <v/>
      </c>
    </row>
    <row r="39404" spans="2:7">
      <c r="B39404" s="32">
        <f>SUMIF(Balanço[Estoque],Back!A39404,Balanço[Quantidade])</f>
        <v>0</v>
      </c>
      <c r="G39404" s="32" t="str" cm="1">
        <f t="array" ref="G39404">IF(F39404="","",SUM(_xlfn._xlws.FILTER(Balanço[Quantidade],(Balanço[Estoque]=Back!$E$3)*(Balanço[Material]=Back!F39404))))</f>
        <v/>
      </c>
    </row>
    <row r="39405" spans="2:7">
      <c r="B39405" s="32">
        <f>SUMIF(Balanço[Estoque],Back!A39405,Balanço[Quantidade])</f>
        <v>0</v>
      </c>
      <c r="G39405" s="32" t="str" cm="1">
        <f t="array" ref="G39405">IF(F39405="","",SUM(_xlfn._xlws.FILTER(Balanço[Quantidade],(Balanço[Estoque]=Back!$E$3)*(Balanço[Material]=Back!F39405))))</f>
        <v/>
      </c>
    </row>
    <row r="39406" spans="2:7">
      <c r="B39406" s="32">
        <f>SUMIF(Balanço[Estoque],Back!A39406,Balanço[Quantidade])</f>
        <v>0</v>
      </c>
      <c r="G39406" s="32" t="str" cm="1">
        <f t="array" ref="G39406">IF(F39406="","",SUM(_xlfn._xlws.FILTER(Balanço[Quantidade],(Balanço[Estoque]=Back!$E$3)*(Balanço[Material]=Back!F39406))))</f>
        <v/>
      </c>
    </row>
    <row r="39407" spans="2:7">
      <c r="B39407" s="32">
        <f>SUMIF(Balanço[Estoque],Back!A39407,Balanço[Quantidade])</f>
        <v>0</v>
      </c>
      <c r="G39407" s="32" t="str" cm="1">
        <f t="array" ref="G39407">IF(F39407="","",SUM(_xlfn._xlws.FILTER(Balanço[Quantidade],(Balanço[Estoque]=Back!$E$3)*(Balanço[Material]=Back!F39407))))</f>
        <v/>
      </c>
    </row>
    <row r="39408" spans="2:7">
      <c r="B39408" s="32">
        <f>SUMIF(Balanço[Estoque],Back!A39408,Balanço[Quantidade])</f>
        <v>0</v>
      </c>
      <c r="G39408" s="32" t="str" cm="1">
        <f t="array" ref="G39408">IF(F39408="","",SUM(_xlfn._xlws.FILTER(Balanço[Quantidade],(Balanço[Estoque]=Back!$E$3)*(Balanço[Material]=Back!F39408))))</f>
        <v/>
      </c>
    </row>
    <row r="39409" spans="2:7">
      <c r="B39409" s="32">
        <f>SUMIF(Balanço[Estoque],Back!A39409,Balanço[Quantidade])</f>
        <v>0</v>
      </c>
      <c r="G39409" s="32" t="str" cm="1">
        <f t="array" ref="G39409">IF(F39409="","",SUM(_xlfn._xlws.FILTER(Balanço[Quantidade],(Balanço[Estoque]=Back!$E$3)*(Balanço[Material]=Back!F39409))))</f>
        <v/>
      </c>
    </row>
    <row r="39410" spans="2:7">
      <c r="B39410" s="32">
        <f>SUMIF(Balanço[Estoque],Back!A39410,Balanço[Quantidade])</f>
        <v>0</v>
      </c>
      <c r="G39410" s="32" t="str" cm="1">
        <f t="array" ref="G39410">IF(F39410="","",SUM(_xlfn._xlws.FILTER(Balanço[Quantidade],(Balanço[Estoque]=Back!$E$3)*(Balanço[Material]=Back!F39410))))</f>
        <v/>
      </c>
    </row>
    <row r="39411" spans="2:7">
      <c r="B39411" s="32">
        <f>SUMIF(Balanço[Estoque],Back!A39411,Balanço[Quantidade])</f>
        <v>0</v>
      </c>
      <c r="G39411" s="32" t="str" cm="1">
        <f t="array" ref="G39411">IF(F39411="","",SUM(_xlfn._xlws.FILTER(Balanço[Quantidade],(Balanço[Estoque]=Back!$E$3)*(Balanço[Material]=Back!F39411))))</f>
        <v/>
      </c>
    </row>
    <row r="39412" spans="2:7">
      <c r="B39412" s="32">
        <f>SUMIF(Balanço[Estoque],Back!A39412,Balanço[Quantidade])</f>
        <v>0</v>
      </c>
      <c r="G39412" s="32" t="str" cm="1">
        <f t="array" ref="G39412">IF(F39412="","",SUM(_xlfn._xlws.FILTER(Balanço[Quantidade],(Balanço[Estoque]=Back!$E$3)*(Balanço[Material]=Back!F39412))))</f>
        <v/>
      </c>
    </row>
    <row r="39413" spans="2:7">
      <c r="B39413" s="32">
        <f>SUMIF(Balanço[Estoque],Back!A39413,Balanço[Quantidade])</f>
        <v>0</v>
      </c>
      <c r="G39413" s="32" t="str" cm="1">
        <f t="array" ref="G39413">IF(F39413="","",SUM(_xlfn._xlws.FILTER(Balanço[Quantidade],(Balanço[Estoque]=Back!$E$3)*(Balanço[Material]=Back!F39413))))</f>
        <v/>
      </c>
    </row>
    <row r="39414" spans="2:7">
      <c r="B39414" s="32">
        <f>SUMIF(Balanço[Estoque],Back!A39414,Balanço[Quantidade])</f>
        <v>0</v>
      </c>
      <c r="G39414" s="32" t="str" cm="1">
        <f t="array" ref="G39414">IF(F39414="","",SUM(_xlfn._xlws.FILTER(Balanço[Quantidade],(Balanço[Estoque]=Back!$E$3)*(Balanço[Material]=Back!F39414))))</f>
        <v/>
      </c>
    </row>
    <row r="39415" spans="2:7">
      <c r="B39415" s="32">
        <f>SUMIF(Balanço[Estoque],Back!A39415,Balanço[Quantidade])</f>
        <v>0</v>
      </c>
      <c r="G39415" s="32" t="str" cm="1">
        <f t="array" ref="G39415">IF(F39415="","",SUM(_xlfn._xlws.FILTER(Balanço[Quantidade],(Balanço[Estoque]=Back!$E$3)*(Balanço[Material]=Back!F39415))))</f>
        <v/>
      </c>
    </row>
    <row r="39416" spans="2:7">
      <c r="B39416" s="32">
        <f>SUMIF(Balanço[Estoque],Back!A39416,Balanço[Quantidade])</f>
        <v>0</v>
      </c>
      <c r="G39416" s="32" t="str" cm="1">
        <f t="array" ref="G39416">IF(F39416="","",SUM(_xlfn._xlws.FILTER(Balanço[Quantidade],(Balanço[Estoque]=Back!$E$3)*(Balanço[Material]=Back!F39416))))</f>
        <v/>
      </c>
    </row>
    <row r="39417" spans="2:7">
      <c r="B39417" s="32">
        <f>SUMIF(Balanço[Estoque],Back!A39417,Balanço[Quantidade])</f>
        <v>0</v>
      </c>
      <c r="G39417" s="32" t="str" cm="1">
        <f t="array" ref="G39417">IF(F39417="","",SUM(_xlfn._xlws.FILTER(Balanço[Quantidade],(Balanço[Estoque]=Back!$E$3)*(Balanço[Material]=Back!F39417))))</f>
        <v/>
      </c>
    </row>
    <row r="39418" spans="2:7">
      <c r="B39418" s="32">
        <f>SUMIF(Balanço[Estoque],Back!A39418,Balanço[Quantidade])</f>
        <v>0</v>
      </c>
      <c r="G39418" s="32" t="str" cm="1">
        <f t="array" ref="G39418">IF(F39418="","",SUM(_xlfn._xlws.FILTER(Balanço[Quantidade],(Balanço[Estoque]=Back!$E$3)*(Balanço[Material]=Back!F39418))))</f>
        <v/>
      </c>
    </row>
    <row r="39419" spans="2:7">
      <c r="B39419" s="32">
        <f>SUMIF(Balanço[Estoque],Back!A39419,Balanço[Quantidade])</f>
        <v>0</v>
      </c>
      <c r="G39419" s="32" t="str" cm="1">
        <f t="array" ref="G39419">IF(F39419="","",SUM(_xlfn._xlws.FILTER(Balanço[Quantidade],(Balanço[Estoque]=Back!$E$3)*(Balanço[Material]=Back!F39419))))</f>
        <v/>
      </c>
    </row>
    <row r="39420" spans="2:7">
      <c r="B39420" s="32">
        <f>SUMIF(Balanço[Estoque],Back!A39420,Balanço[Quantidade])</f>
        <v>0</v>
      </c>
      <c r="G39420" s="32" t="str" cm="1">
        <f t="array" ref="G39420">IF(F39420="","",SUM(_xlfn._xlws.FILTER(Balanço[Quantidade],(Balanço[Estoque]=Back!$E$3)*(Balanço[Material]=Back!F39420))))</f>
        <v/>
      </c>
    </row>
    <row r="39421" spans="2:7">
      <c r="B39421" s="32">
        <f>SUMIF(Balanço[Estoque],Back!A39421,Balanço[Quantidade])</f>
        <v>0</v>
      </c>
      <c r="G39421" s="32" t="str" cm="1">
        <f t="array" ref="G39421">IF(F39421="","",SUM(_xlfn._xlws.FILTER(Balanço[Quantidade],(Balanço[Estoque]=Back!$E$3)*(Balanço[Material]=Back!F39421))))</f>
        <v/>
      </c>
    </row>
    <row r="39422" spans="2:7">
      <c r="B39422" s="32">
        <f>SUMIF(Balanço[Estoque],Back!A39422,Balanço[Quantidade])</f>
        <v>0</v>
      </c>
      <c r="G39422" s="32" t="str" cm="1">
        <f t="array" ref="G39422">IF(F39422="","",SUM(_xlfn._xlws.FILTER(Balanço[Quantidade],(Balanço[Estoque]=Back!$E$3)*(Balanço[Material]=Back!F39422))))</f>
        <v/>
      </c>
    </row>
    <row r="39423" spans="2:7">
      <c r="B39423" s="32">
        <f>SUMIF(Balanço[Estoque],Back!A39423,Balanço[Quantidade])</f>
        <v>0</v>
      </c>
      <c r="G39423" s="32" t="str" cm="1">
        <f t="array" ref="G39423">IF(F39423="","",SUM(_xlfn._xlws.FILTER(Balanço[Quantidade],(Balanço[Estoque]=Back!$E$3)*(Balanço[Material]=Back!F39423))))</f>
        <v/>
      </c>
    </row>
    <row r="39424" spans="2:7">
      <c r="B39424" s="32">
        <f>SUMIF(Balanço[Estoque],Back!A39424,Balanço[Quantidade])</f>
        <v>0</v>
      </c>
      <c r="G39424" s="32" t="str" cm="1">
        <f t="array" ref="G39424">IF(F39424="","",SUM(_xlfn._xlws.FILTER(Balanço[Quantidade],(Balanço[Estoque]=Back!$E$3)*(Balanço[Material]=Back!F39424))))</f>
        <v/>
      </c>
    </row>
    <row r="39425" spans="2:7">
      <c r="B39425" s="32">
        <f>SUMIF(Balanço[Estoque],Back!A39425,Balanço[Quantidade])</f>
        <v>0</v>
      </c>
      <c r="G39425" s="32" t="str" cm="1">
        <f t="array" ref="G39425">IF(F39425="","",SUM(_xlfn._xlws.FILTER(Balanço[Quantidade],(Balanço[Estoque]=Back!$E$3)*(Balanço[Material]=Back!F39425))))</f>
        <v/>
      </c>
    </row>
    <row r="39426" spans="2:7">
      <c r="B39426" s="32">
        <f>SUMIF(Balanço[Estoque],Back!A39426,Balanço[Quantidade])</f>
        <v>0</v>
      </c>
      <c r="G39426" s="32" t="str" cm="1">
        <f t="array" ref="G39426">IF(F39426="","",SUM(_xlfn._xlws.FILTER(Balanço[Quantidade],(Balanço[Estoque]=Back!$E$3)*(Balanço[Material]=Back!F39426))))</f>
        <v/>
      </c>
    </row>
    <row r="39427" spans="2:7">
      <c r="B39427" s="32">
        <f>SUMIF(Balanço[Estoque],Back!A39427,Balanço[Quantidade])</f>
        <v>0</v>
      </c>
      <c r="G39427" s="32" t="str" cm="1">
        <f t="array" ref="G39427">IF(F39427="","",SUM(_xlfn._xlws.FILTER(Balanço[Quantidade],(Balanço[Estoque]=Back!$E$3)*(Balanço[Material]=Back!F39427))))</f>
        <v/>
      </c>
    </row>
    <row r="39428" spans="2:7">
      <c r="B39428" s="32">
        <f>SUMIF(Balanço[Estoque],Back!A39428,Balanço[Quantidade])</f>
        <v>0</v>
      </c>
      <c r="G39428" s="32" t="str" cm="1">
        <f t="array" ref="G39428">IF(F39428="","",SUM(_xlfn._xlws.FILTER(Balanço[Quantidade],(Balanço[Estoque]=Back!$E$3)*(Balanço[Material]=Back!F39428))))</f>
        <v/>
      </c>
    </row>
    <row r="39429" spans="2:7">
      <c r="B39429" s="32">
        <f>SUMIF(Balanço[Estoque],Back!A39429,Balanço[Quantidade])</f>
        <v>0</v>
      </c>
      <c r="G39429" s="32" t="str" cm="1">
        <f t="array" ref="G39429">IF(F39429="","",SUM(_xlfn._xlws.FILTER(Balanço[Quantidade],(Balanço[Estoque]=Back!$E$3)*(Balanço[Material]=Back!F39429))))</f>
        <v/>
      </c>
    </row>
    <row r="39430" spans="2:7">
      <c r="B39430" s="32">
        <f>SUMIF(Balanço[Estoque],Back!A39430,Balanço[Quantidade])</f>
        <v>0</v>
      </c>
      <c r="G39430" s="32" t="str" cm="1">
        <f t="array" ref="G39430">IF(F39430="","",SUM(_xlfn._xlws.FILTER(Balanço[Quantidade],(Balanço[Estoque]=Back!$E$3)*(Balanço[Material]=Back!F39430))))</f>
        <v/>
      </c>
    </row>
    <row r="39431" spans="2:7">
      <c r="B39431" s="32">
        <f>SUMIF(Balanço[Estoque],Back!A39431,Balanço[Quantidade])</f>
        <v>0</v>
      </c>
      <c r="G39431" s="32" t="str" cm="1">
        <f t="array" ref="G39431">IF(F39431="","",SUM(_xlfn._xlws.FILTER(Balanço[Quantidade],(Balanço[Estoque]=Back!$E$3)*(Balanço[Material]=Back!F39431))))</f>
        <v/>
      </c>
    </row>
    <row r="39432" spans="2:7">
      <c r="B39432" s="32">
        <f>SUMIF(Balanço[Estoque],Back!A39432,Balanço[Quantidade])</f>
        <v>0</v>
      </c>
      <c r="G39432" s="32" t="str" cm="1">
        <f t="array" ref="G39432">IF(F39432="","",SUM(_xlfn._xlws.FILTER(Balanço[Quantidade],(Balanço[Estoque]=Back!$E$3)*(Balanço[Material]=Back!F39432))))</f>
        <v/>
      </c>
    </row>
    <row r="39433" spans="2:7">
      <c r="B39433" s="32">
        <f>SUMIF(Balanço[Estoque],Back!A39433,Balanço[Quantidade])</f>
        <v>0</v>
      </c>
      <c r="G39433" s="32" t="str" cm="1">
        <f t="array" ref="G39433">IF(F39433="","",SUM(_xlfn._xlws.FILTER(Balanço[Quantidade],(Balanço[Estoque]=Back!$E$3)*(Balanço[Material]=Back!F39433))))</f>
        <v/>
      </c>
    </row>
    <row r="39434" spans="2:7">
      <c r="B39434" s="32">
        <f>SUMIF(Balanço[Estoque],Back!A39434,Balanço[Quantidade])</f>
        <v>0</v>
      </c>
      <c r="G39434" s="32" t="str" cm="1">
        <f t="array" ref="G39434">IF(F39434="","",SUM(_xlfn._xlws.FILTER(Balanço[Quantidade],(Balanço[Estoque]=Back!$E$3)*(Balanço[Material]=Back!F39434))))</f>
        <v/>
      </c>
    </row>
  </sheetData>
  <mergeCells count="4">
    <mergeCell ref="J1:N1"/>
    <mergeCell ref="P1:T1"/>
    <mergeCell ref="A1:H1"/>
    <mergeCell ref="V1:Z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4FED1-4B7B-4ACF-955B-BCCED1EC17FE}">
  <sheetPr codeName="Planilha13">
    <tabColor rgb="FF0070C0"/>
  </sheetPr>
  <dimension ref="A1:K74"/>
  <sheetViews>
    <sheetView showGridLines="0" zoomScale="90" zoomScaleNormal="90" workbookViewId="0">
      <selection activeCell="J22" sqref="J22"/>
    </sheetView>
  </sheetViews>
  <sheetFormatPr defaultColWidth="5.5703125" defaultRowHeight="15"/>
  <cols>
    <col min="1" max="1" width="2.85546875" bestFit="1" customWidth="1"/>
    <col min="2" max="2" width="18.42578125" style="24" bestFit="1" customWidth="1"/>
    <col min="3" max="3" width="12.140625" bestFit="1" customWidth="1"/>
    <col min="4" max="4" width="9.5703125" bestFit="1" customWidth="1"/>
    <col min="5" max="5" width="8.42578125" bestFit="1" customWidth="1"/>
    <col min="6" max="6" width="8.28515625" bestFit="1" customWidth="1"/>
    <col min="7" max="7" width="11.42578125" bestFit="1" customWidth="1"/>
    <col min="9" max="9" width="18.42578125" bestFit="1" customWidth="1"/>
    <col min="10" max="10" width="19.85546875" bestFit="1" customWidth="1"/>
  </cols>
  <sheetData>
    <row r="1" spans="1:7">
      <c r="A1" t="s">
        <v>975</v>
      </c>
      <c r="B1" s="29" t="s">
        <v>977</v>
      </c>
      <c r="C1" t="s">
        <v>990</v>
      </c>
      <c r="D1" t="s">
        <v>1005</v>
      </c>
      <c r="E1" t="s">
        <v>951</v>
      </c>
      <c r="F1" t="s">
        <v>2</v>
      </c>
      <c r="G1" t="s">
        <v>1006</v>
      </c>
    </row>
    <row r="2" spans="1:7">
      <c r="D2" s="2"/>
    </row>
    <row r="74" spans="11:11">
      <c r="K74" s="32"/>
    </row>
  </sheetData>
  <conditionalFormatting sqref="D2">
    <cfRule type="cellIs" dxfId="11" priority="1" operator="equal">
      <formula>"Entrada"</formula>
    </cfRule>
    <cfRule type="cellIs" dxfId="10" priority="2" operator="equal">
      <formula>"Saída"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98F62-37C3-41D7-92AC-052AECC8C128}">
  <sheetPr codeName="Planilha8">
    <tabColor theme="8" tint="0.59999389629810485"/>
  </sheetPr>
  <dimension ref="D1:I5"/>
  <sheetViews>
    <sheetView showGridLines="0" workbookViewId="0">
      <selection activeCell="G3" sqref="G3"/>
    </sheetView>
  </sheetViews>
  <sheetFormatPr defaultColWidth="8" defaultRowHeight="15"/>
  <cols>
    <col min="3" max="3" width="4.7109375" customWidth="1"/>
    <col min="4" max="4" width="22.140625" bestFit="1" customWidth="1"/>
    <col min="5" max="5" width="6" bestFit="1" customWidth="1"/>
    <col min="6" max="6" width="3.7109375" customWidth="1"/>
    <col min="7" max="7" width="18.85546875" bestFit="1" customWidth="1"/>
    <col min="8" max="8" width="28.5703125" bestFit="1" customWidth="1"/>
    <col min="9" max="9" width="13.85546875" bestFit="1" customWidth="1"/>
  </cols>
  <sheetData>
    <row r="1" spans="4:9" ht="18.75">
      <c r="D1" s="43" t="s">
        <v>1016</v>
      </c>
      <c r="E1" s="43"/>
      <c r="G1" s="44" t="s">
        <v>1019</v>
      </c>
      <c r="H1" s="44"/>
      <c r="I1" s="44"/>
    </row>
    <row r="2" spans="4:9">
      <c r="D2" s="9" t="s">
        <v>1017</v>
      </c>
      <c r="E2" t="s">
        <v>1018</v>
      </c>
      <c r="G2" s="9" t="s">
        <v>1026</v>
      </c>
      <c r="H2" t="s">
        <v>1023</v>
      </c>
      <c r="I2" t="s">
        <v>1015</v>
      </c>
    </row>
    <row r="3" spans="4:9">
      <c r="D3" s="10" t="s">
        <v>1028</v>
      </c>
      <c r="E3" s="45"/>
      <c r="G3" s="10" t="s">
        <v>1028</v>
      </c>
      <c r="H3" s="1"/>
      <c r="I3" s="5"/>
    </row>
    <row r="4" spans="4:9">
      <c r="D4" s="30" t="s">
        <v>1028</v>
      </c>
      <c r="E4" s="45"/>
      <c r="G4" s="30" t="s">
        <v>1028</v>
      </c>
      <c r="H4" s="1"/>
      <c r="I4" s="5"/>
    </row>
    <row r="5" spans="4:9">
      <c r="D5" s="10" t="s">
        <v>952</v>
      </c>
      <c r="E5" s="45"/>
      <c r="G5" s="10" t="s">
        <v>952</v>
      </c>
      <c r="H5" s="1"/>
      <c r="I5" s="5"/>
    </row>
  </sheetData>
  <mergeCells count="2">
    <mergeCell ref="D1:E1"/>
    <mergeCell ref="G1:I1"/>
  </mergeCells>
  <conditionalFormatting pivot="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B344E-9CCF-4944-874E-9728EA6295E9}">
  <sheetPr codeName="Planilha7">
    <tabColor theme="5" tint="0.39997558519241921"/>
  </sheetPr>
  <dimension ref="A1:I5"/>
  <sheetViews>
    <sheetView showGridLines="0" workbookViewId="0">
      <selection activeCell="G9" sqref="G9"/>
    </sheetView>
  </sheetViews>
  <sheetFormatPr defaultColWidth="5.140625" defaultRowHeight="15"/>
  <cols>
    <col min="1" max="1" width="5" bestFit="1" customWidth="1"/>
    <col min="2" max="2" width="28.85546875" bestFit="1" customWidth="1"/>
    <col min="3" max="3" width="9.5703125" bestFit="1" customWidth="1"/>
    <col min="4" max="4" width="19.140625" bestFit="1" customWidth="1"/>
    <col min="5" max="5" width="15.42578125" bestFit="1" customWidth="1"/>
    <col min="6" max="6" width="40.42578125" bestFit="1" customWidth="1"/>
    <col min="7" max="8" width="10.42578125" bestFit="1" customWidth="1"/>
    <col min="9" max="9" width="14.42578125" bestFit="1" customWidth="1"/>
  </cols>
  <sheetData>
    <row r="1" spans="1:9">
      <c r="A1" t="s">
        <v>0</v>
      </c>
      <c r="B1" t="s">
        <v>3</v>
      </c>
      <c r="C1" t="s">
        <v>937</v>
      </c>
      <c r="D1" t="s">
        <v>936</v>
      </c>
      <c r="E1" t="s">
        <v>938</v>
      </c>
      <c r="F1" t="s">
        <v>943</v>
      </c>
      <c r="G1" t="s">
        <v>934</v>
      </c>
      <c r="H1" t="s">
        <v>935</v>
      </c>
      <c r="I1" t="s">
        <v>941</v>
      </c>
    </row>
    <row r="2" spans="1:9">
      <c r="A2" s="1">
        <f t="shared" ref="A2" si="0">ROW()-2</f>
        <v>0</v>
      </c>
      <c r="B2" s="11" t="str">
        <f>_xlfn.CONCAT(Obras[[#This Row],[cliente]]," ",Obras[[#This Row],[empreendimento]]," ",Obras[[#This Row],[serviço]])</f>
        <v xml:space="preserve">LS Soluções Elétricas </v>
      </c>
      <c r="C2" s="2" t="s">
        <v>939</v>
      </c>
      <c r="D2" s="2" t="s">
        <v>972</v>
      </c>
      <c r="E2" s="2"/>
      <c r="F2" s="2"/>
      <c r="G2" s="4">
        <v>44927</v>
      </c>
      <c r="H2" s="4">
        <v>46023</v>
      </c>
      <c r="I2" t="str">
        <f ca="1">IF(AND(Obras[[#This Row],[dataFim]]="",Obras[[#This Row],[dataIni]]&lt;&gt;""),"Em andamento",
IF(AND(Obras[[#This Row],[dataFim]]&lt;&gt;"",Obras[[#This Row],[dataIni]]=""),"Sem data inicial",
IF(AND(Obras[[#This Row],[dataIni]]="",Obras[[#This Row],[dataFim]]=""),"Inserir data(s)",
IF(Obras[[#This Row],[dataIni]]&lt;=Obras[[#This Row],[dataFim]],IF(Obras[[#This Row],[dataFim]]&lt;=TODAY(),"Concluído","A concluir"),
"Obra com FIM antes de INÍCIO"))))</f>
        <v>A concluir</v>
      </c>
    </row>
    <row r="3" spans="1:9">
      <c r="A3" s="1">
        <f>ROW()-2</f>
        <v>1</v>
      </c>
      <c r="B3" s="11" t="str">
        <f>_xlfn.CONCAT(Obras[[#This Row],[cliente]]," ",Obras[[#This Row],[empreendimento]]," ",Obras[[#This Row],[serviço]])</f>
        <v>CLI01 EMP01 SEAE 112,5 kVA</v>
      </c>
      <c r="C3" s="2" t="s">
        <v>1029</v>
      </c>
      <c r="D3" s="2" t="s">
        <v>1030</v>
      </c>
      <c r="E3" s="2" t="s">
        <v>1031</v>
      </c>
      <c r="F3" s="2" t="s">
        <v>1032</v>
      </c>
      <c r="G3" s="4">
        <v>45462</v>
      </c>
      <c r="H3" s="4"/>
      <c r="I3" t="str">
        <f ca="1">IF(AND(Obras[[#This Row],[dataFim]]="",Obras[[#This Row],[dataIni]]&lt;&gt;""),"Em andamento",
IF(AND(Obras[[#This Row],[dataFim]]&lt;&gt;"",Obras[[#This Row],[dataIni]]=""),"Sem data inicial",
IF(AND(Obras[[#This Row],[dataIni]]="",Obras[[#This Row],[dataFim]]=""),"Inserir data(s)",
IF(Obras[[#This Row],[dataIni]]&lt;=Obras[[#This Row],[dataFim]],IF(Obras[[#This Row],[dataFim]]&lt;=TODAY(),"Concluído","A concluir"),
"Obra com FIM antes de INÍCIO"))))</f>
        <v>Em andamento</v>
      </c>
    </row>
    <row r="4" spans="1:9">
      <c r="A4" s="1">
        <f>ROW()-2</f>
        <v>2</v>
      </c>
      <c r="B4" s="11" t="str">
        <f>_xlfn.CONCAT(Obras[[#This Row],[cliente]]," ",Obras[[#This Row],[empreendimento]]," ",Obras[[#This Row],[serviço]])</f>
        <v>CLI02 EMP02 QC 10 UC</v>
      </c>
      <c r="C4" s="2" t="s">
        <v>1035</v>
      </c>
      <c r="D4" s="2" t="s">
        <v>1033</v>
      </c>
      <c r="E4" s="2" t="s">
        <v>1034</v>
      </c>
      <c r="F4" s="46" t="s">
        <v>1021</v>
      </c>
      <c r="G4" s="4">
        <v>45462</v>
      </c>
      <c r="H4" s="4"/>
      <c r="I4" t="str">
        <f ca="1">IF(AND(Obras[[#This Row],[dataFim]]="",Obras[[#This Row],[dataIni]]&lt;&gt;""),"Em andamento",
IF(AND(Obras[[#This Row],[dataFim]]&lt;&gt;"",Obras[[#This Row],[dataIni]]=""),"Sem data inicial",
IF(AND(Obras[[#This Row],[dataIni]]="",Obras[[#This Row],[dataFim]]=""),"Inserir data(s)",
IF(Obras[[#This Row],[dataIni]]&lt;=Obras[[#This Row],[dataFim]],IF(Obras[[#This Row],[dataFim]]&lt;=TODAY(),"Concluído","A concluir"),
"Obra com FIM antes de INÍCIO"))))</f>
        <v>Em andamento</v>
      </c>
    </row>
    <row r="5" spans="1:9">
      <c r="A5" s="1">
        <f>ROW()-2</f>
        <v>3</v>
      </c>
      <c r="B5" s="11" t="str">
        <f>_xlfn.CONCAT(Obras[[#This Row],[cliente]]," ",Obras[[#This Row],[empreendimento]]," ",Obras[[#This Row],[serviço]])</f>
        <v>CLI03 EMP03 SEAB 500 kVA</v>
      </c>
      <c r="C5" s="2" t="s">
        <v>1036</v>
      </c>
      <c r="D5" s="2" t="s">
        <v>1037</v>
      </c>
      <c r="E5" s="2" t="s">
        <v>1038</v>
      </c>
      <c r="F5" s="2" t="s">
        <v>1027</v>
      </c>
      <c r="G5" s="4">
        <v>45462</v>
      </c>
      <c r="H5" s="4"/>
      <c r="I5" t="str">
        <f ca="1">IF(AND(Obras[[#This Row],[dataFim]]="",Obras[[#This Row],[dataIni]]&lt;&gt;""),"Em andamento",
IF(AND(Obras[[#This Row],[dataFim]]&lt;&gt;"",Obras[[#This Row],[dataIni]]=""),"Sem data inicial",
IF(AND(Obras[[#This Row],[dataIni]]="",Obras[[#This Row],[dataFim]]=""),"Inserir data(s)",
IF(Obras[[#This Row],[dataIni]]&lt;=Obras[[#This Row],[dataFim]],IF(Obras[[#This Row],[dataFim]]&lt;=TODAY(),"Concluído","A concluir"),
"Obra com FIM antes de INÍCIO"))))</f>
        <v>Em andamento</v>
      </c>
    </row>
  </sheetData>
  <phoneticPr fontId="1" type="noConversion"/>
  <conditionalFormatting sqref="I2:I5">
    <cfRule type="cellIs" dxfId="9" priority="1" operator="equal">
      <formula>"Obra com FIM antes de INÍCIO"</formula>
    </cfRule>
    <cfRule type="cellIs" dxfId="8" priority="2" operator="equal">
      <formula>"Sem data inicial"</formula>
    </cfRule>
    <cfRule type="cellIs" dxfId="7" priority="3" operator="equal">
      <formula>"Inserir data(s)"</formula>
    </cfRule>
    <cfRule type="cellIs" dxfId="6" priority="4" operator="equal">
      <formula>"A concluir"</formula>
    </cfRule>
    <cfRule type="cellIs" dxfId="5" priority="5" operator="equal">
      <formula>"Em andamento"</formula>
    </cfRule>
    <cfRule type="cellIs" dxfId="4" priority="6" operator="equal">
      <formula>"Concluído"</formula>
    </cfRule>
  </conditionalFormatting>
  <hyperlinks>
    <hyperlink ref="F4" r:id="rId1" display="https://maps.app.goo.gl/jLKt49RNopfJXrk1A" xr:uid="{3C98CB48-B0C7-45A7-B3E1-EEFFEF71DF47}"/>
  </hyperlinks>
  <pageMargins left="0.511811024" right="0.511811024" top="0.78740157499999996" bottom="0.78740157499999996" header="0.31496062000000002" footer="0.31496062000000002"/>
  <pageSetup paperSize="9" orientation="portrait" horizontalDpi="360" verticalDpi="360"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0161C-B1A1-427C-A4D6-4DB013C60F2E}">
  <sheetPr codeName="Planilha9">
    <tabColor theme="5" tint="0.39997558519241921"/>
  </sheetPr>
  <dimension ref="A1:K931"/>
  <sheetViews>
    <sheetView showGridLines="0" topLeftCell="A916" zoomScaleNormal="100" workbookViewId="0">
      <selection activeCell="D938" sqref="D938"/>
    </sheetView>
  </sheetViews>
  <sheetFormatPr defaultRowHeight="15"/>
  <cols>
    <col min="1" max="1" width="5" bestFit="1" customWidth="1"/>
    <col min="2" max="2" width="15.140625" bestFit="1" customWidth="1"/>
    <col min="3" max="3" width="61.42578125" bestFit="1" customWidth="1"/>
    <col min="4" max="4" width="54.28515625" bestFit="1" customWidth="1"/>
    <col min="5" max="5" width="10.42578125" bestFit="1" customWidth="1"/>
    <col min="6" max="6" width="13.5703125" bestFit="1" customWidth="1"/>
    <col min="7" max="7" width="7.7109375" bestFit="1" customWidth="1"/>
    <col min="8" max="8" width="10" bestFit="1" customWidth="1"/>
  </cols>
  <sheetData>
    <row r="1" spans="1:8">
      <c r="A1" t="s">
        <v>0</v>
      </c>
      <c r="B1" t="s">
        <v>1022</v>
      </c>
      <c r="C1" t="s">
        <v>963</v>
      </c>
      <c r="D1" t="s">
        <v>2</v>
      </c>
      <c r="E1" t="s">
        <v>1013</v>
      </c>
      <c r="F1" t="s">
        <v>955</v>
      </c>
      <c r="G1" t="s">
        <v>1109</v>
      </c>
      <c r="H1" t="s">
        <v>1110</v>
      </c>
    </row>
    <row r="2" spans="1:8">
      <c r="A2" s="1">
        <v>1</v>
      </c>
      <c r="B2" s="4">
        <v>45462</v>
      </c>
      <c r="C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ABRAÇADEIRA CUNHA 1"</v>
      </c>
      <c r="D2" s="2" t="s">
        <v>4</v>
      </c>
      <c r="E2" s="5">
        <v>0.02</v>
      </c>
      <c r="F2" s="5" t="s">
        <v>1047</v>
      </c>
      <c r="G2">
        <f>COUNTIF(Balanço[Material],Materiais[[#This Row],[Nome]])</f>
        <v>0</v>
      </c>
      <c r="H2" t="str">
        <f>IF(MATCH(Materiais[[#This Row],[Nome]],Materiais[Nome],0)&lt;&gt;(ROW()-1),"Valor Repetido!",
IF(OR(Materiais[[#This Row],[id]]="",Materiais[[#This Row],[id]]&lt;&gt;(ROW()-1)),"Erro em ID",
"OK!"))</f>
        <v>OK!</v>
      </c>
    </row>
    <row r="3" spans="1:8">
      <c r="A3" s="1">
        <v>2</v>
      </c>
      <c r="B3" s="4">
        <v>45462</v>
      </c>
      <c r="C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ABRAÇADEIRA CUNHA 1.1/2"</v>
      </c>
      <c r="D3" s="2" t="s">
        <v>5</v>
      </c>
      <c r="E3" s="5">
        <v>1.02</v>
      </c>
      <c r="F3" s="5" t="s">
        <v>1047</v>
      </c>
      <c r="G3">
        <f>COUNTIF(Balanço[Material],Materiais[[#This Row],[Nome]])</f>
        <v>0</v>
      </c>
      <c r="H3" t="str">
        <f>IF(MATCH(Materiais[[#This Row],[Nome]],Materiais[Nome],0)&lt;&gt;(ROW()-1),"Valor Repetido!",
IF(OR(Materiais[[#This Row],[id]]="",Materiais[[#This Row],[id]]&lt;&gt;(ROW()-1)),"Erro em ID",
"OK!"))</f>
        <v>OK!</v>
      </c>
    </row>
    <row r="4" spans="1:8">
      <c r="A4" s="1">
        <v>3</v>
      </c>
      <c r="B4" s="4">
        <v>45462</v>
      </c>
      <c r="C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ABRAÇADEIRA CUNHA 1.1/4"</v>
      </c>
      <c r="D4" s="2" t="s">
        <v>6</v>
      </c>
      <c r="E4" s="5">
        <v>2.02</v>
      </c>
      <c r="F4" s="5" t="s">
        <v>1047</v>
      </c>
      <c r="G4">
        <f>COUNTIF(Balanço[Material],Materiais[[#This Row],[Nome]])</f>
        <v>0</v>
      </c>
      <c r="H4" t="str">
        <f>IF(MATCH(Materiais[[#This Row],[Nome]],Materiais[Nome],0)&lt;&gt;(ROW()-1),"Valor Repetido!",
IF(OR(Materiais[[#This Row],[id]]="",Materiais[[#This Row],[id]]&lt;&gt;(ROW()-1)),"Erro em ID",
"OK!"))</f>
        <v>OK!</v>
      </c>
    </row>
    <row r="5" spans="1:8">
      <c r="A5" s="1">
        <v>4</v>
      </c>
      <c r="B5" s="4">
        <v>45462</v>
      </c>
      <c r="C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ABRAÇADEIRA CUNHA 2"</v>
      </c>
      <c r="D5" s="2" t="s">
        <v>7</v>
      </c>
      <c r="E5" s="5">
        <v>3.02</v>
      </c>
      <c r="F5" s="5" t="s">
        <v>1047</v>
      </c>
      <c r="G5">
        <f>COUNTIF(Balanço[Material],Materiais[[#This Row],[Nome]])</f>
        <v>0</v>
      </c>
      <c r="H5" t="str">
        <f>IF(MATCH(Materiais[[#This Row],[Nome]],Materiais[Nome],0)&lt;&gt;(ROW()-1),"Valor Repetido!",
IF(OR(Materiais[[#This Row],[id]]="",Materiais[[#This Row],[id]]&lt;&gt;(ROW()-1)),"Erro em ID",
"OK!"))</f>
        <v>OK!</v>
      </c>
    </row>
    <row r="6" spans="1:8">
      <c r="A6" s="1">
        <v>5</v>
      </c>
      <c r="B6" s="4">
        <v>45462</v>
      </c>
      <c r="C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ABRAÇADEIRA CUNHA 2.1/2"</v>
      </c>
      <c r="D6" s="2" t="s">
        <v>8</v>
      </c>
      <c r="E6" s="5">
        <v>4.0199999999999996</v>
      </c>
      <c r="F6" s="5" t="s">
        <v>1047</v>
      </c>
      <c r="G6">
        <f>COUNTIF(Balanço[Material],Materiais[[#This Row],[Nome]])</f>
        <v>0</v>
      </c>
      <c r="H6" t="str">
        <f>IF(MATCH(Materiais[[#This Row],[Nome]],Materiais[Nome],0)&lt;&gt;(ROW()-1),"Valor Repetido!",
IF(OR(Materiais[[#This Row],[id]]="",Materiais[[#This Row],[id]]&lt;&gt;(ROW()-1)),"Erro em ID",
"OK!"))</f>
        <v>OK!</v>
      </c>
    </row>
    <row r="7" spans="1:8">
      <c r="A7" s="1">
        <v>6</v>
      </c>
      <c r="B7" s="4">
        <v>45462</v>
      </c>
      <c r="C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ABRAÇADEIRA CUNHA 3"</v>
      </c>
      <c r="D7" s="2" t="s">
        <v>9</v>
      </c>
      <c r="E7" s="5">
        <v>5.0199999999999996</v>
      </c>
      <c r="F7" s="5" t="s">
        <v>1047</v>
      </c>
      <c r="G7">
        <f>COUNTIF(Balanço[Material],Materiais[[#This Row],[Nome]])</f>
        <v>0</v>
      </c>
      <c r="H7" t="str">
        <f>IF(MATCH(Materiais[[#This Row],[Nome]],Materiais[Nome],0)&lt;&gt;(ROW()-1),"Valor Repetido!",
IF(OR(Materiais[[#This Row],[id]]="",Materiais[[#This Row],[id]]&lt;&gt;(ROW()-1)),"Erro em ID",
"OK!"))</f>
        <v>OK!</v>
      </c>
    </row>
    <row r="8" spans="1:8">
      <c r="A8" s="1">
        <v>7</v>
      </c>
      <c r="B8" s="4">
        <v>45462</v>
      </c>
      <c r="C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ABRAÇADEIRA CUNHA 3/4"</v>
      </c>
      <c r="D8" s="2" t="s">
        <v>10</v>
      </c>
      <c r="E8" s="5">
        <v>6.02</v>
      </c>
      <c r="F8" s="5" t="s">
        <v>1047</v>
      </c>
      <c r="G8">
        <f>COUNTIF(Balanço[Material],Materiais[[#This Row],[Nome]])</f>
        <v>0</v>
      </c>
      <c r="H8" t="str">
        <f>IF(MATCH(Materiais[[#This Row],[Nome]],Materiais[Nome],0)&lt;&gt;(ROW()-1),"Valor Repetido!",
IF(OR(Materiais[[#This Row],[id]]="",Materiais[[#This Row],[id]]&lt;&gt;(ROW()-1)),"Erro em ID",
"OK!"))</f>
        <v>OK!</v>
      </c>
    </row>
    <row r="9" spans="1:8">
      <c r="A9" s="1">
        <v>8</v>
      </c>
      <c r="B9" s="4">
        <v>45462</v>
      </c>
      <c r="C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ABRAÇADEIRA CUNHA 4"</v>
      </c>
      <c r="D9" s="2" t="s">
        <v>11</v>
      </c>
      <c r="E9" s="5">
        <v>7.02</v>
      </c>
      <c r="F9" s="5" t="s">
        <v>1047</v>
      </c>
      <c r="G9">
        <f>COUNTIF(Balanço[Material],Materiais[[#This Row],[Nome]])</f>
        <v>0</v>
      </c>
      <c r="H9" t="str">
        <f>IF(MATCH(Materiais[[#This Row],[Nome]],Materiais[Nome],0)&lt;&gt;(ROW()-1),"Valor Repetido!",
IF(OR(Materiais[[#This Row],[id]]="",Materiais[[#This Row],[id]]&lt;&gt;(ROW()-1)),"Erro em ID",
"OK!"))</f>
        <v>OK!</v>
      </c>
    </row>
    <row r="10" spans="1:8">
      <c r="A10" s="1">
        <v>9</v>
      </c>
      <c r="B10" s="4">
        <v>45462</v>
      </c>
      <c r="C1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ABRAÇADEIRA NYLON 2,5 MM²</v>
      </c>
      <c r="D10" s="2" t="s">
        <v>12</v>
      </c>
      <c r="E10" s="5">
        <v>8.02</v>
      </c>
      <c r="F10" s="5" t="s">
        <v>1047</v>
      </c>
      <c r="G10">
        <f>COUNTIF(Balanço[Material],Materiais[[#This Row],[Nome]])</f>
        <v>0</v>
      </c>
      <c r="H10" t="str">
        <f>IF(MATCH(Materiais[[#This Row],[Nome]],Materiais[Nome],0)&lt;&gt;(ROW()-1),"Valor Repetido!",
IF(OR(Materiais[[#This Row],[id]]="",Materiais[[#This Row],[id]]&lt;&gt;(ROW()-1)),"Erro em ID",
"OK!"))</f>
        <v>OK!</v>
      </c>
    </row>
    <row r="11" spans="1:8">
      <c r="A11" s="1">
        <v>10</v>
      </c>
      <c r="B11" s="4">
        <v>45462</v>
      </c>
      <c r="C1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ÁCIDO MURIÁTICO</v>
      </c>
      <c r="D11" s="2" t="s">
        <v>13</v>
      </c>
      <c r="E11" s="5">
        <v>9.02</v>
      </c>
      <c r="F11" s="5" t="s">
        <v>1047</v>
      </c>
      <c r="G11">
        <f>COUNTIF(Balanço[Material],Materiais[[#This Row],[Nome]])</f>
        <v>0</v>
      </c>
      <c r="H11" t="str">
        <f>IF(MATCH(Materiais[[#This Row],[Nome]],Materiais[Nome],0)&lt;&gt;(ROW()-1),"Valor Repetido!",
IF(OR(Materiais[[#This Row],[id]]="",Materiais[[#This Row],[id]]&lt;&gt;(ROW()-1)),"Erro em ID",
"OK!"))</f>
        <v>OK!</v>
      </c>
    </row>
    <row r="12" spans="1:8">
      <c r="A12" s="1">
        <v>11</v>
      </c>
      <c r="B12" s="4">
        <v>45462</v>
      </c>
      <c r="C1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ACRÍLICO</v>
      </c>
      <c r="D12" s="2" t="s">
        <v>14</v>
      </c>
      <c r="E12" s="5">
        <v>10.02</v>
      </c>
      <c r="F12" s="5" t="s">
        <v>1047</v>
      </c>
      <c r="G12">
        <f>COUNTIF(Balanço[Material],Materiais[[#This Row],[Nome]])</f>
        <v>0</v>
      </c>
      <c r="H12" t="str">
        <f>IF(MATCH(Materiais[[#This Row],[Nome]],Materiais[Nome],0)&lt;&gt;(ROW()-1),"Valor Repetido!",
IF(OR(Materiais[[#This Row],[id]]="",Materiais[[#This Row],[id]]&lt;&gt;(ROW()-1)),"Erro em ID",
"OK!"))</f>
        <v>OK!</v>
      </c>
    </row>
    <row r="13" spans="1:8">
      <c r="A13" s="1">
        <v>12</v>
      </c>
      <c r="B13" s="4">
        <v>45462</v>
      </c>
      <c r="C1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ADAPTADOR</v>
      </c>
      <c r="D13" s="2" t="s">
        <v>15</v>
      </c>
      <c r="E13" s="5">
        <v>11.02</v>
      </c>
      <c r="F13" s="5" t="s">
        <v>1047</v>
      </c>
      <c r="G13">
        <f>COUNTIF(Balanço[Material],Materiais[[#This Row],[Nome]])</f>
        <v>0</v>
      </c>
      <c r="H13" t="str">
        <f>IF(MATCH(Materiais[[#This Row],[Nome]],Materiais[Nome],0)&lt;&gt;(ROW()-1),"Valor Repetido!",
IF(OR(Materiais[[#This Row],[id]]="",Materiais[[#This Row],[id]]&lt;&gt;(ROW()-1)),"Erro em ID",
"OK!"))</f>
        <v>OK!</v>
      </c>
    </row>
    <row r="14" spans="1:8">
      <c r="A14" s="1">
        <v>13</v>
      </c>
      <c r="B14" s="4">
        <v>45462</v>
      </c>
      <c r="C1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ADAPTADOR LR SOLDÁVEL 32 MM</v>
      </c>
      <c r="D14" s="2" t="s">
        <v>16</v>
      </c>
      <c r="E14" s="5">
        <v>12.02</v>
      </c>
      <c r="F14" s="5" t="s">
        <v>1047</v>
      </c>
      <c r="G14">
        <f>COUNTIF(Balanço[Material],Materiais[[#This Row],[Nome]])</f>
        <v>0</v>
      </c>
      <c r="H14" t="str">
        <f>IF(MATCH(Materiais[[#This Row],[Nome]],Materiais[Nome],0)&lt;&gt;(ROW()-1),"Valor Repetido!",
IF(OR(Materiais[[#This Row],[id]]="",Materiais[[#This Row],[id]]&lt;&gt;(ROW()-1)),"Erro em ID",
"OK!"))</f>
        <v>OK!</v>
      </c>
    </row>
    <row r="15" spans="1:8">
      <c r="A15" s="1">
        <v>14</v>
      </c>
      <c r="B15" s="4">
        <v>45462</v>
      </c>
      <c r="C1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ADAPTADOR PARA MANGUEIRA LAVA JATO</v>
      </c>
      <c r="D15" s="2" t="s">
        <v>17</v>
      </c>
      <c r="E15" s="5">
        <v>13.02</v>
      </c>
      <c r="F15" s="5" t="s">
        <v>1047</v>
      </c>
      <c r="G15">
        <f>COUNTIF(Balanço[Material],Materiais[[#This Row],[Nome]])</f>
        <v>0</v>
      </c>
      <c r="H15" t="str">
        <f>IF(MATCH(Materiais[[#This Row],[Nome]],Materiais[Nome],0)&lt;&gt;(ROW()-1),"Valor Repetido!",
IF(OR(Materiais[[#This Row],[id]]="",Materiais[[#This Row],[id]]&lt;&gt;(ROW()-1)),"Erro em ID",
"OK!"))</f>
        <v>OK!</v>
      </c>
    </row>
    <row r="16" spans="1:8">
      <c r="A16" s="1">
        <v>15</v>
      </c>
      <c r="B16" s="4">
        <v>45462</v>
      </c>
      <c r="C1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ADAPTADOR SOLDÁVEL 20X1/2</v>
      </c>
      <c r="D16" s="2" t="s">
        <v>18</v>
      </c>
      <c r="E16" s="5">
        <v>14.02</v>
      </c>
      <c r="F16" s="5" t="s">
        <v>1047</v>
      </c>
      <c r="G16">
        <f>COUNTIF(Balanço[Material],Materiais[[#This Row],[Nome]])</f>
        <v>0</v>
      </c>
      <c r="H16" t="str">
        <f>IF(MATCH(Materiais[[#This Row],[Nome]],Materiais[Nome],0)&lt;&gt;(ROW()-1),"Valor Repetido!",
IF(OR(Materiais[[#This Row],[id]]="",Materiais[[#This Row],[id]]&lt;&gt;(ROW()-1)),"Erro em ID",
"OK!"))</f>
        <v>OK!</v>
      </c>
    </row>
    <row r="17" spans="1:8">
      <c r="A17" s="1">
        <v>16</v>
      </c>
      <c r="B17" s="4">
        <v>45462</v>
      </c>
      <c r="C1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ADAPTADOR SOLDÁVEL 25X3/4</v>
      </c>
      <c r="D17" s="2" t="s">
        <v>19</v>
      </c>
      <c r="E17" s="5">
        <v>15.02</v>
      </c>
      <c r="F17" s="5" t="s">
        <v>1047</v>
      </c>
      <c r="G17">
        <f>COUNTIF(Balanço[Material],Materiais[[#This Row],[Nome]])</f>
        <v>0</v>
      </c>
      <c r="H17" t="str">
        <f>IF(MATCH(Materiais[[#This Row],[Nome]],Materiais[Nome],0)&lt;&gt;(ROW()-1),"Valor Repetido!",
IF(OR(Materiais[[#This Row],[id]]="",Materiais[[#This Row],[id]]&lt;&gt;(ROW()-1)),"Erro em ID",
"OK!"))</f>
        <v>OK!</v>
      </c>
    </row>
    <row r="18" spans="1:8">
      <c r="A18" s="1">
        <v>17</v>
      </c>
      <c r="B18" s="4">
        <v>45462</v>
      </c>
      <c r="C1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ADAPTADOR SOLDÁVEL 50X1.1/2</v>
      </c>
      <c r="D18" s="2" t="s">
        <v>20</v>
      </c>
      <c r="E18" s="5">
        <v>16.02</v>
      </c>
      <c r="F18" s="5" t="s">
        <v>1047</v>
      </c>
      <c r="G18">
        <f>COUNTIF(Balanço[Material],Materiais[[#This Row],[Nome]])</f>
        <v>0</v>
      </c>
      <c r="H18" t="str">
        <f>IF(MATCH(Materiais[[#This Row],[Nome]],Materiais[Nome],0)&lt;&gt;(ROW()-1),"Valor Repetido!",
IF(OR(Materiais[[#This Row],[id]]="",Materiais[[#This Row],[id]]&lt;&gt;(ROW()-1)),"Erro em ID",
"OK!"))</f>
        <v>OK!</v>
      </c>
    </row>
    <row r="19" spans="1:8">
      <c r="A19" s="1">
        <v>18</v>
      </c>
      <c r="B19" s="4">
        <v>45462</v>
      </c>
      <c r="C1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ADAPTADOR TRANSFORMADOR</v>
      </c>
      <c r="D19" s="2" t="s">
        <v>21</v>
      </c>
      <c r="E19" s="5">
        <v>17.02</v>
      </c>
      <c r="F19" s="5" t="s">
        <v>1047</v>
      </c>
      <c r="G19">
        <f>COUNTIF(Balanço[Material],Materiais[[#This Row],[Nome]])</f>
        <v>0</v>
      </c>
      <c r="H19" t="str">
        <f>IF(MATCH(Materiais[[#This Row],[Nome]],Materiais[Nome],0)&lt;&gt;(ROW()-1),"Valor Repetido!",
IF(OR(Materiais[[#This Row],[id]]="",Materiais[[#This Row],[id]]&lt;&gt;(ROW()-1)),"Erro em ID",
"OK!"))</f>
        <v>OK!</v>
      </c>
    </row>
    <row r="20" spans="1:8">
      <c r="A20" s="1">
        <v>19</v>
      </c>
      <c r="B20" s="4">
        <v>45462</v>
      </c>
      <c r="C2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ADESIVO DURAPOX 100 G</v>
      </c>
      <c r="D20" s="2" t="s">
        <v>22</v>
      </c>
      <c r="E20" s="5">
        <v>18.02</v>
      </c>
      <c r="F20" s="5" t="s">
        <v>1047</v>
      </c>
      <c r="G20">
        <f>COUNTIF(Balanço[Material],Materiais[[#This Row],[Nome]])</f>
        <v>0</v>
      </c>
      <c r="H20" t="str">
        <f>IF(MATCH(Materiais[[#This Row],[Nome]],Materiais[Nome],0)&lt;&gt;(ROW()-1),"Valor Repetido!",
IF(OR(Materiais[[#This Row],[id]]="",Materiais[[#This Row],[id]]&lt;&gt;(ROW()-1)),"Erro em ID",
"OK!"))</f>
        <v>OK!</v>
      </c>
    </row>
    <row r="21" spans="1:8">
      <c r="A21" s="1">
        <v>20</v>
      </c>
      <c r="B21" s="4">
        <v>45462</v>
      </c>
      <c r="C2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ADITIVO P/ RADIADOR CAMINHÃO</v>
      </c>
      <c r="D21" s="2" t="s">
        <v>23</v>
      </c>
      <c r="E21" s="5">
        <v>19.02</v>
      </c>
      <c r="F21" s="5" t="s">
        <v>1047</v>
      </c>
      <c r="G21">
        <f>COUNTIF(Balanço[Material],Materiais[[#This Row],[Nome]])</f>
        <v>0</v>
      </c>
      <c r="H21" t="str">
        <f>IF(MATCH(Materiais[[#This Row],[Nome]],Materiais[Nome],0)&lt;&gt;(ROW()-1),"Valor Repetido!",
IF(OR(Materiais[[#This Row],[id]]="",Materiais[[#This Row],[id]]&lt;&gt;(ROW()-1)),"Erro em ID",
"OK!"))</f>
        <v>OK!</v>
      </c>
    </row>
    <row r="22" spans="1:8">
      <c r="A22" s="1">
        <v>21</v>
      </c>
      <c r="B22" s="4">
        <v>45462</v>
      </c>
      <c r="C2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ÁGUA SANITARIA</v>
      </c>
      <c r="D22" s="2" t="s">
        <v>24</v>
      </c>
      <c r="E22" s="5">
        <v>20.02</v>
      </c>
      <c r="F22" s="5" t="s">
        <v>1047</v>
      </c>
      <c r="G22">
        <f>COUNTIF(Balanço[Material],Materiais[[#This Row],[Nome]])</f>
        <v>0</v>
      </c>
      <c r="H22" t="str">
        <f>IF(MATCH(Materiais[[#This Row],[Nome]],Materiais[Nome],0)&lt;&gt;(ROW()-1),"Valor Repetido!",
IF(OR(Materiais[[#This Row],[id]]="",Materiais[[#This Row],[id]]&lt;&gt;(ROW()-1)),"Erro em ID",
"OK!"))</f>
        <v>OK!</v>
      </c>
    </row>
    <row r="23" spans="1:8">
      <c r="A23" s="1">
        <v>22</v>
      </c>
      <c r="B23" s="4">
        <v>45462</v>
      </c>
      <c r="C2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ALÇA PREF 35 MM COBERTA</v>
      </c>
      <c r="D23" s="2" t="s">
        <v>25</v>
      </c>
      <c r="E23" s="5">
        <v>21.02</v>
      </c>
      <c r="F23" s="5" t="s">
        <v>1047</v>
      </c>
      <c r="G23">
        <f>COUNTIF(Balanço[Material],Materiais[[#This Row],[Nome]])</f>
        <v>0</v>
      </c>
      <c r="H23" t="str">
        <f>IF(MATCH(Materiais[[#This Row],[Nome]],Materiais[Nome],0)&lt;&gt;(ROW()-1),"Valor Repetido!",
IF(OR(Materiais[[#This Row],[id]]="",Materiais[[#This Row],[id]]&lt;&gt;(ROW()-1)),"Erro em ID",
"OK!"))</f>
        <v>OK!</v>
      </c>
    </row>
    <row r="24" spans="1:8">
      <c r="A24" s="1">
        <v>23</v>
      </c>
      <c r="B24" s="4">
        <v>45462</v>
      </c>
      <c r="C2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ALÇA PREF 70 MM COBERTA</v>
      </c>
      <c r="D24" s="2" t="s">
        <v>26</v>
      </c>
      <c r="E24" s="5">
        <v>22.02</v>
      </c>
      <c r="F24" s="5" t="s">
        <v>1047</v>
      </c>
      <c r="G24">
        <f>COUNTIF(Balanço[Material],Materiais[[#This Row],[Nome]])</f>
        <v>0</v>
      </c>
      <c r="H24" t="str">
        <f>IF(MATCH(Materiais[[#This Row],[Nome]],Materiais[Nome],0)&lt;&gt;(ROW()-1),"Valor Repetido!",
IF(OR(Materiais[[#This Row],[id]]="",Materiais[[#This Row],[id]]&lt;&gt;(ROW()-1)),"Erro em ID",
"OK!"))</f>
        <v>OK!</v>
      </c>
    </row>
    <row r="25" spans="1:8">
      <c r="A25" s="1">
        <v>24</v>
      </c>
      <c r="B25" s="4">
        <v>45462</v>
      </c>
      <c r="C2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ALÇA PREFORMADA 25 MM 4/0 AWG</v>
      </c>
      <c r="D25" s="2" t="s">
        <v>27</v>
      </c>
      <c r="E25" s="5">
        <v>23.02</v>
      </c>
      <c r="F25" s="5" t="s">
        <v>1047</v>
      </c>
      <c r="G25">
        <f>COUNTIF(Balanço[Material],Materiais[[#This Row],[Nome]])</f>
        <v>0</v>
      </c>
      <c r="H25" t="str">
        <f>IF(MATCH(Materiais[[#This Row],[Nome]],Materiais[Nome],0)&lt;&gt;(ROW()-1),"Valor Repetido!",
IF(OR(Materiais[[#This Row],[id]]="",Materiais[[#This Row],[id]]&lt;&gt;(ROW()-1)),"Erro em ID",
"OK!"))</f>
        <v>OK!</v>
      </c>
    </row>
    <row r="26" spans="1:8">
      <c r="A26" s="1">
        <v>25</v>
      </c>
      <c r="B26" s="4">
        <v>45462</v>
      </c>
      <c r="C2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ALÇA PREFORMADA 35 MM 2/0 AWG</v>
      </c>
      <c r="D26" s="2" t="s">
        <v>28</v>
      </c>
      <c r="E26" s="5">
        <v>24.02</v>
      </c>
      <c r="F26" s="5" t="s">
        <v>1047</v>
      </c>
      <c r="G26">
        <f>COUNTIF(Balanço[Material],Materiais[[#This Row],[Nome]])</f>
        <v>0</v>
      </c>
      <c r="H26" t="str">
        <f>IF(MATCH(Materiais[[#This Row],[Nome]],Materiais[Nome],0)&lt;&gt;(ROW()-1),"Valor Repetido!",
IF(OR(Materiais[[#This Row],[id]]="",Materiais[[#This Row],[id]]&lt;&gt;(ROW()-1)),"Erro em ID",
"OK!"))</f>
        <v>OK!</v>
      </c>
    </row>
    <row r="27" spans="1:8">
      <c r="A27" s="1">
        <v>26</v>
      </c>
      <c r="B27" s="4">
        <v>45462</v>
      </c>
      <c r="C2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ALÇA PREFORMADA 60 MM 2/0 AWG</v>
      </c>
      <c r="D27" s="2" t="s">
        <v>29</v>
      </c>
      <c r="E27" s="5">
        <v>25.02</v>
      </c>
      <c r="F27" s="5" t="s">
        <v>1047</v>
      </c>
      <c r="G27">
        <f>COUNTIF(Balanço[Material],Materiais[[#This Row],[Nome]])</f>
        <v>0</v>
      </c>
      <c r="H27" t="str">
        <f>IF(MATCH(Materiais[[#This Row],[Nome]],Materiais[Nome],0)&lt;&gt;(ROW()-1),"Valor Repetido!",
IF(OR(Materiais[[#This Row],[id]]="",Materiais[[#This Row],[id]]&lt;&gt;(ROW()-1)),"Erro em ID",
"OK!"))</f>
        <v>OK!</v>
      </c>
    </row>
    <row r="28" spans="1:8">
      <c r="A28" s="1">
        <v>27</v>
      </c>
      <c r="B28" s="4">
        <v>45462</v>
      </c>
      <c r="C2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ALÇA PREFORMADA 70 MM 2/0 AWG</v>
      </c>
      <c r="D28" s="2" t="s">
        <v>30</v>
      </c>
      <c r="E28" s="5">
        <v>26.02</v>
      </c>
      <c r="F28" s="5" t="s">
        <v>1047</v>
      </c>
      <c r="G28">
        <f>COUNTIF(Balanço[Material],Materiais[[#This Row],[Nome]])</f>
        <v>0</v>
      </c>
      <c r="H28" t="str">
        <f>IF(MATCH(Materiais[[#This Row],[Nome]],Materiais[Nome],0)&lt;&gt;(ROW()-1),"Valor Repetido!",
IF(OR(Materiais[[#This Row],[id]]="",Materiais[[#This Row],[id]]&lt;&gt;(ROW()-1)),"Erro em ID",
"OK!"))</f>
        <v>OK!</v>
      </c>
    </row>
    <row r="29" spans="1:8">
      <c r="A29" s="1">
        <v>28</v>
      </c>
      <c r="B29" s="4">
        <v>45462</v>
      </c>
      <c r="C2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ALÇA PREFORMADA AÇO PARA STAY 3/8</v>
      </c>
      <c r="D29" s="2" t="s">
        <v>31</v>
      </c>
      <c r="E29" s="5">
        <v>27.02</v>
      </c>
      <c r="F29" s="5" t="s">
        <v>1047</v>
      </c>
      <c r="G29">
        <f>COUNTIF(Balanço[Material],Materiais[[#This Row],[Nome]])</f>
        <v>0</v>
      </c>
      <c r="H29" t="str">
        <f>IF(MATCH(Materiais[[#This Row],[Nome]],Materiais[Nome],0)&lt;&gt;(ROW()-1),"Valor Repetido!",
IF(OR(Materiais[[#This Row],[id]]="",Materiais[[#This Row],[id]]&lt;&gt;(ROW()-1)),"Erro em ID",
"OK!"))</f>
        <v>OK!</v>
      </c>
    </row>
    <row r="30" spans="1:8">
      <c r="A30" s="1">
        <v>29</v>
      </c>
      <c r="B30" s="4">
        <v>45462</v>
      </c>
      <c r="C3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ALCOOL EM GEL</v>
      </c>
      <c r="D30" s="2" t="s">
        <v>32</v>
      </c>
      <c r="E30" s="5">
        <v>28.02</v>
      </c>
      <c r="F30" s="5" t="s">
        <v>1047</v>
      </c>
      <c r="G30">
        <f>COUNTIF(Balanço[Material],Materiais[[#This Row],[Nome]])</f>
        <v>0</v>
      </c>
      <c r="H30" t="str">
        <f>IF(MATCH(Materiais[[#This Row],[Nome]],Materiais[Nome],0)&lt;&gt;(ROW()-1),"Valor Repetido!",
IF(OR(Materiais[[#This Row],[id]]="",Materiais[[#This Row],[id]]&lt;&gt;(ROW()-1)),"Erro em ID",
"OK!"))</f>
        <v>OK!</v>
      </c>
    </row>
    <row r="31" spans="1:8">
      <c r="A31" s="1">
        <v>30</v>
      </c>
      <c r="B31" s="4">
        <v>45462</v>
      </c>
      <c r="C3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ALICATE AMPERIMETRO DIGITAL FOXLUX</v>
      </c>
      <c r="D31" s="2" t="s">
        <v>33</v>
      </c>
      <c r="E31" s="5">
        <v>29.02</v>
      </c>
      <c r="F31" s="5" t="s">
        <v>1047</v>
      </c>
      <c r="G31">
        <f>COUNTIF(Balanço[Material],Materiais[[#This Row],[Nome]])</f>
        <v>0</v>
      </c>
      <c r="H31" t="str">
        <f>IF(MATCH(Materiais[[#This Row],[Nome]],Materiais[Nome],0)&lt;&gt;(ROW()-1),"Valor Repetido!",
IF(OR(Materiais[[#This Row],[id]]="",Materiais[[#This Row],[id]]&lt;&gt;(ROW()-1)),"Erro em ID",
"OK!"))</f>
        <v>OK!</v>
      </c>
    </row>
    <row r="32" spans="1:8">
      <c r="A32" s="1">
        <v>31</v>
      </c>
      <c r="B32" s="4">
        <v>45462</v>
      </c>
      <c r="C3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ALICATE BICO MEIA CANA 6</v>
      </c>
      <c r="D32" s="2" t="s">
        <v>34</v>
      </c>
      <c r="E32" s="5">
        <v>30.02</v>
      </c>
      <c r="F32" s="5" t="s">
        <v>1047</v>
      </c>
      <c r="G32">
        <f>COUNTIF(Balanço[Material],Materiais[[#This Row],[Nome]])</f>
        <v>0</v>
      </c>
      <c r="H32" t="str">
        <f>IF(MATCH(Materiais[[#This Row],[Nome]],Materiais[Nome],0)&lt;&gt;(ROW()-1),"Valor Repetido!",
IF(OR(Materiais[[#This Row],[id]]="",Materiais[[#This Row],[id]]&lt;&gt;(ROW()-1)),"Erro em ID",
"OK!"))</f>
        <v>OK!</v>
      </c>
    </row>
    <row r="33" spans="1:11">
      <c r="A33" s="1">
        <v>32</v>
      </c>
      <c r="B33" s="4">
        <v>45462</v>
      </c>
      <c r="C3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ALICATE BOMBA D AGUA</v>
      </c>
      <c r="D33" s="2" t="s">
        <v>35</v>
      </c>
      <c r="E33" s="5">
        <v>31.02</v>
      </c>
      <c r="F33" s="5" t="s">
        <v>1047</v>
      </c>
      <c r="G33">
        <f>COUNTIF(Balanço[Material],Materiais[[#This Row],[Nome]])</f>
        <v>0</v>
      </c>
      <c r="H33" t="str">
        <f>IF(MATCH(Materiais[[#This Row],[Nome]],Materiais[Nome],0)&lt;&gt;(ROW()-1),"Valor Repetido!",
IF(OR(Materiais[[#This Row],[id]]="",Materiais[[#This Row],[id]]&lt;&gt;(ROW()-1)),"Erro em ID",
"OK!"))</f>
        <v>OK!</v>
      </c>
    </row>
    <row r="34" spans="1:11">
      <c r="A34" s="1">
        <v>33</v>
      </c>
      <c r="B34" s="4">
        <v>45462</v>
      </c>
      <c r="C3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ALICATE CORTA VERGALHÃO</v>
      </c>
      <c r="D34" s="2" t="s">
        <v>36</v>
      </c>
      <c r="E34" s="5">
        <v>32.020000000000003</v>
      </c>
      <c r="F34" s="5" t="s">
        <v>1047</v>
      </c>
      <c r="G34">
        <f>COUNTIF(Balanço[Material],Materiais[[#This Row],[Nome]])</f>
        <v>0</v>
      </c>
      <c r="H34" t="str">
        <f>IF(MATCH(Materiais[[#This Row],[Nome]],Materiais[Nome],0)&lt;&gt;(ROW()-1),"Valor Repetido!",
IF(OR(Materiais[[#This Row],[id]]="",Materiais[[#This Row],[id]]&lt;&gt;(ROW()-1)),"Erro em ID",
"OK!"))</f>
        <v>OK!</v>
      </c>
    </row>
    <row r="35" spans="1:11">
      <c r="A35" s="1">
        <v>34</v>
      </c>
      <c r="B35" s="4">
        <v>45462</v>
      </c>
      <c r="C3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ALICATE CORTE 6 1000 VOLTS</v>
      </c>
      <c r="D35" s="2" t="s">
        <v>37</v>
      </c>
      <c r="E35" s="5">
        <v>33.020000000000003</v>
      </c>
      <c r="F35" s="5" t="s">
        <v>1047</v>
      </c>
      <c r="G35">
        <f>COUNTIF(Balanço[Material],Materiais[[#This Row],[Nome]])</f>
        <v>0</v>
      </c>
      <c r="H35" t="str">
        <f>IF(MATCH(Materiais[[#This Row],[Nome]],Materiais[Nome],0)&lt;&gt;(ROW()-1),"Valor Repetido!",
IF(OR(Materiais[[#This Row],[id]]="",Materiais[[#This Row],[id]]&lt;&gt;(ROW()-1)),"Erro em ID",
"OK!"))</f>
        <v>OK!</v>
      </c>
    </row>
    <row r="36" spans="1:11">
      <c r="A36" s="1">
        <v>35</v>
      </c>
      <c r="B36" s="4">
        <v>45462</v>
      </c>
      <c r="C3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ALICATE REBITADOR PROFISSIONAL</v>
      </c>
      <c r="D36" s="2" t="s">
        <v>38</v>
      </c>
      <c r="E36" s="5">
        <v>34.020000000000003</v>
      </c>
      <c r="F36" s="5" t="s">
        <v>1047</v>
      </c>
      <c r="G36">
        <f>COUNTIF(Balanço[Material],Materiais[[#This Row],[Nome]])</f>
        <v>0</v>
      </c>
      <c r="H36" t="str">
        <f>IF(MATCH(Materiais[[#This Row],[Nome]],Materiais[Nome],0)&lt;&gt;(ROW()-1),"Valor Repetido!",
IF(OR(Materiais[[#This Row],[id]]="",Materiais[[#This Row],[id]]&lt;&gt;(ROW()-1)),"Erro em ID",
"OK!"))</f>
        <v>OK!</v>
      </c>
      <c r="K36" s="4"/>
    </row>
    <row r="37" spans="1:11">
      <c r="A37" s="1">
        <v>36</v>
      </c>
      <c r="B37" s="4">
        <v>45462</v>
      </c>
      <c r="C3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ALICATE UNIVERSAL 8 BELZER</v>
      </c>
      <c r="D37" s="2" t="s">
        <v>39</v>
      </c>
      <c r="E37" s="5">
        <v>35.020000000000003</v>
      </c>
      <c r="F37" s="5" t="s">
        <v>1047</v>
      </c>
      <c r="G37">
        <f>COUNTIF(Balanço[Material],Materiais[[#This Row],[Nome]])</f>
        <v>0</v>
      </c>
      <c r="H37" t="str">
        <f>IF(MATCH(Materiais[[#This Row],[Nome]],Materiais[Nome],0)&lt;&gt;(ROW()-1),"Valor Repetido!",
IF(OR(Materiais[[#This Row],[id]]="",Materiais[[#This Row],[id]]&lt;&gt;(ROW()-1)),"Erro em ID",
"OK!"))</f>
        <v>OK!</v>
      </c>
    </row>
    <row r="38" spans="1:11">
      <c r="A38" s="1">
        <v>37</v>
      </c>
      <c r="B38" s="4">
        <v>45462</v>
      </c>
      <c r="C3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AMORTECEDOR DE DISJUNTOR MÉDIA</v>
      </c>
      <c r="D38" s="2" t="s">
        <v>40</v>
      </c>
      <c r="E38" s="5">
        <v>36.020000000000003</v>
      </c>
      <c r="F38" s="5" t="s">
        <v>1047</v>
      </c>
      <c r="G38">
        <f>COUNTIF(Balanço[Material],Materiais[[#This Row],[Nome]])</f>
        <v>0</v>
      </c>
      <c r="H38" t="str">
        <f>IF(MATCH(Materiais[[#This Row],[Nome]],Materiais[Nome],0)&lt;&gt;(ROW()-1),"Valor Repetido!",
IF(OR(Materiais[[#This Row],[id]]="",Materiais[[#This Row],[id]]&lt;&gt;(ROW()-1)),"Erro em ID",
"OK!"))</f>
        <v>OK!</v>
      </c>
    </row>
    <row r="39" spans="1:11">
      <c r="A39" s="1">
        <v>38</v>
      </c>
      <c r="B39" s="4">
        <v>45462</v>
      </c>
      <c r="C3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ANTENA DIGITAL PORTATIL</v>
      </c>
      <c r="D39" s="2" t="s">
        <v>41</v>
      </c>
      <c r="E39" s="5">
        <v>37.020000000000003</v>
      </c>
      <c r="F39" s="5" t="s">
        <v>1047</v>
      </c>
      <c r="G39">
        <f>COUNTIF(Balanço[Material],Materiais[[#This Row],[Nome]])</f>
        <v>0</v>
      </c>
      <c r="H39" t="str">
        <f>IF(MATCH(Materiais[[#This Row],[Nome]],Materiais[Nome],0)&lt;&gt;(ROW()-1),"Valor Repetido!",
IF(OR(Materiais[[#This Row],[id]]="",Materiais[[#This Row],[id]]&lt;&gt;(ROW()-1)),"Erro em ID",
"OK!"))</f>
        <v>OK!</v>
      </c>
    </row>
    <row r="40" spans="1:11">
      <c r="A40" s="1">
        <v>39</v>
      </c>
      <c r="B40" s="4">
        <v>45462</v>
      </c>
      <c r="C4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ARAME RECOZIDO 1,24</v>
      </c>
      <c r="D40" s="2" t="s">
        <v>42</v>
      </c>
      <c r="E40" s="5">
        <v>38.020000000000003</v>
      </c>
      <c r="F40" s="5" t="s">
        <v>1047</v>
      </c>
      <c r="G40">
        <f>COUNTIF(Balanço[Material],Materiais[[#This Row],[Nome]])</f>
        <v>0</v>
      </c>
      <c r="H40" t="str">
        <f>IF(MATCH(Materiais[[#This Row],[Nome]],Materiais[Nome],0)&lt;&gt;(ROW()-1),"Valor Repetido!",
IF(OR(Materiais[[#This Row],[id]]="",Materiais[[#This Row],[id]]&lt;&gt;(ROW()-1)),"Erro em ID",
"OK!"))</f>
        <v>OK!</v>
      </c>
    </row>
    <row r="41" spans="1:11">
      <c r="A41" s="1">
        <v>40</v>
      </c>
      <c r="B41" s="4">
        <v>45462</v>
      </c>
      <c r="C4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ARAME RECOZIDO N18</v>
      </c>
      <c r="D41" s="2" t="s">
        <v>43</v>
      </c>
      <c r="E41" s="5">
        <v>39.020000000000003</v>
      </c>
      <c r="F41" s="5" t="s">
        <v>1047</v>
      </c>
      <c r="G41">
        <f>COUNTIF(Balanço[Material],Materiais[[#This Row],[Nome]])</f>
        <v>0</v>
      </c>
      <c r="H41" t="str">
        <f>IF(MATCH(Materiais[[#This Row],[Nome]],Materiais[Nome],0)&lt;&gt;(ROW()-1),"Valor Repetido!",
IF(OR(Materiais[[#This Row],[id]]="",Materiais[[#This Row],[id]]&lt;&gt;(ROW()-1)),"Erro em ID",
"OK!"))</f>
        <v>OK!</v>
      </c>
    </row>
    <row r="42" spans="1:11">
      <c r="A42" s="1">
        <v>41</v>
      </c>
      <c r="B42" s="4">
        <v>45462</v>
      </c>
      <c r="C4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ARCO DE SERRA</v>
      </c>
      <c r="D42" s="2" t="s">
        <v>44</v>
      </c>
      <c r="E42" s="5">
        <v>40.020000000000003</v>
      </c>
      <c r="F42" s="5" t="s">
        <v>1047</v>
      </c>
      <c r="G42">
        <f>COUNTIF(Balanço[Material],Materiais[[#This Row],[Nome]])</f>
        <v>0</v>
      </c>
      <c r="H42" t="str">
        <f>IF(MATCH(Materiais[[#This Row],[Nome]],Materiais[Nome],0)&lt;&gt;(ROW()-1),"Valor Repetido!",
IF(OR(Materiais[[#This Row],[id]]="",Materiais[[#This Row],[id]]&lt;&gt;(ROW()-1)),"Erro em ID",
"OK!"))</f>
        <v>OK!</v>
      </c>
    </row>
    <row r="43" spans="1:11">
      <c r="A43" s="1">
        <v>42</v>
      </c>
      <c r="B43" s="4">
        <v>45462</v>
      </c>
      <c r="C4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AREIA FINA</v>
      </c>
      <c r="D43" s="2" t="s">
        <v>45</v>
      </c>
      <c r="E43" s="5">
        <v>41.02</v>
      </c>
      <c r="F43" s="5" t="s">
        <v>1047</v>
      </c>
      <c r="G43">
        <f>COUNTIF(Balanço[Material],Materiais[[#This Row],[Nome]])</f>
        <v>0</v>
      </c>
      <c r="H43" t="str">
        <f>IF(MATCH(Materiais[[#This Row],[Nome]],Materiais[Nome],0)&lt;&gt;(ROW()-1),"Valor Repetido!",
IF(OR(Materiais[[#This Row],[id]]="",Materiais[[#This Row],[id]]&lt;&gt;(ROW()-1)),"Erro em ID",
"OK!"))</f>
        <v>OK!</v>
      </c>
    </row>
    <row r="44" spans="1:11">
      <c r="A44" s="1">
        <v>43</v>
      </c>
      <c r="B44" s="4">
        <v>45462</v>
      </c>
      <c r="C4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ARGAMASSA</v>
      </c>
      <c r="D44" s="2" t="s">
        <v>46</v>
      </c>
      <c r="E44" s="5">
        <v>42.02</v>
      </c>
      <c r="F44" s="5" t="s">
        <v>1047</v>
      </c>
      <c r="G44">
        <f>COUNTIF(Balanço[Material],Materiais[[#This Row],[Nome]])</f>
        <v>0</v>
      </c>
      <c r="H44" t="str">
        <f>IF(MATCH(Materiais[[#This Row],[Nome]],Materiais[Nome],0)&lt;&gt;(ROW()-1),"Valor Repetido!",
IF(OR(Materiais[[#This Row],[id]]="",Materiais[[#This Row],[id]]&lt;&gt;(ROW()-1)),"Erro em ID",
"OK!"))</f>
        <v>OK!</v>
      </c>
    </row>
    <row r="45" spans="1:11">
      <c r="A45" s="1">
        <v>44</v>
      </c>
      <c r="B45" s="4">
        <v>45462</v>
      </c>
      <c r="C4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ARGAMASSA 15 KILOS</v>
      </c>
      <c r="D45" s="2" t="s">
        <v>47</v>
      </c>
      <c r="E45" s="5">
        <v>43.02</v>
      </c>
      <c r="F45" s="5" t="s">
        <v>1047</v>
      </c>
      <c r="G45">
        <f>COUNTIF(Balanço[Material],Materiais[[#This Row],[Nome]])</f>
        <v>0</v>
      </c>
      <c r="H45" t="str">
        <f>IF(MATCH(Materiais[[#This Row],[Nome]],Materiais[Nome],0)&lt;&gt;(ROW()-1),"Valor Repetido!",
IF(OR(Materiais[[#This Row],[id]]="",Materiais[[#This Row],[id]]&lt;&gt;(ROW()-1)),"Erro em ID",
"OK!"))</f>
        <v>OK!</v>
      </c>
    </row>
    <row r="46" spans="1:11">
      <c r="A46" s="1">
        <v>45</v>
      </c>
      <c r="B46" s="4">
        <v>45462</v>
      </c>
      <c r="C4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ARMAÇÃO P/ V1</v>
      </c>
      <c r="D46" s="2" t="s">
        <v>48</v>
      </c>
      <c r="E46" s="5">
        <v>44.02</v>
      </c>
      <c r="F46" s="5" t="s">
        <v>1047</v>
      </c>
      <c r="G46">
        <f>COUNTIF(Balanço[Material],Materiais[[#This Row],[Nome]])</f>
        <v>0</v>
      </c>
      <c r="H46" t="str">
        <f>IF(MATCH(Materiais[[#This Row],[Nome]],Materiais[Nome],0)&lt;&gt;(ROW()-1),"Valor Repetido!",
IF(OR(Materiais[[#This Row],[id]]="",Materiais[[#This Row],[id]]&lt;&gt;(ROW()-1)),"Erro em ID",
"OK!"))</f>
        <v>OK!</v>
      </c>
    </row>
    <row r="47" spans="1:11">
      <c r="A47" s="1">
        <v>46</v>
      </c>
      <c r="B47" s="4">
        <v>45462</v>
      </c>
      <c r="C4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ARMAÇÃO P/ V1 COM ROLDANA</v>
      </c>
      <c r="D47" s="2" t="s">
        <v>49</v>
      </c>
      <c r="E47" s="5">
        <v>45.02</v>
      </c>
      <c r="F47" s="5" t="s">
        <v>1047</v>
      </c>
      <c r="G47">
        <f>COUNTIF(Balanço[Material],Materiais[[#This Row],[Nome]])</f>
        <v>0</v>
      </c>
      <c r="H47" t="str">
        <f>IF(MATCH(Materiais[[#This Row],[Nome]],Materiais[Nome],0)&lt;&gt;(ROW()-1),"Valor Repetido!",
IF(OR(Materiais[[#This Row],[id]]="",Materiais[[#This Row],[id]]&lt;&gt;(ROW()-1)),"Erro em ID",
"OK!"))</f>
        <v>OK!</v>
      </c>
    </row>
    <row r="48" spans="1:11">
      <c r="A48" s="1">
        <v>47</v>
      </c>
      <c r="B48" s="4">
        <v>45462</v>
      </c>
      <c r="C4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ARMAÇÃO P/ V2</v>
      </c>
      <c r="D48" s="2" t="s">
        <v>50</v>
      </c>
      <c r="E48" s="5">
        <v>46.02</v>
      </c>
      <c r="F48" s="5" t="s">
        <v>1047</v>
      </c>
      <c r="G48">
        <f>COUNTIF(Balanço[Material],Materiais[[#This Row],[Nome]])</f>
        <v>0</v>
      </c>
      <c r="H48" t="str">
        <f>IF(MATCH(Materiais[[#This Row],[Nome]],Materiais[Nome],0)&lt;&gt;(ROW()-1),"Valor Repetido!",
IF(OR(Materiais[[#This Row],[id]]="",Materiais[[#This Row],[id]]&lt;&gt;(ROW()-1)),"Erro em ID",
"OK!"))</f>
        <v>OK!</v>
      </c>
    </row>
    <row r="49" spans="1:8">
      <c r="A49" s="1">
        <v>48</v>
      </c>
      <c r="B49" s="4">
        <v>45462</v>
      </c>
      <c r="C4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ARRUELA DE ACABAMENTO 1 GALVONIZADA</v>
      </c>
      <c r="D49" s="2" t="s">
        <v>51</v>
      </c>
      <c r="E49" s="5">
        <v>47.02</v>
      </c>
      <c r="F49" s="5" t="s">
        <v>1047</v>
      </c>
      <c r="G49">
        <f>COUNTIF(Balanço[Material],Materiais[[#This Row],[Nome]])</f>
        <v>0</v>
      </c>
      <c r="H49" t="str">
        <f>IF(MATCH(Materiais[[#This Row],[Nome]],Materiais[Nome],0)&lt;&gt;(ROW()-1),"Valor Repetido!",
IF(OR(Materiais[[#This Row],[id]]="",Materiais[[#This Row],[id]]&lt;&gt;(ROW()-1)),"Erro em ID",
"OK!"))</f>
        <v>OK!</v>
      </c>
    </row>
    <row r="50" spans="1:8">
      <c r="A50" s="1">
        <v>49</v>
      </c>
      <c r="B50" s="4">
        <v>45462</v>
      </c>
      <c r="C5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ARRUELA DE ACABAMENTO 3/4 GALVONIZADA</v>
      </c>
      <c r="D50" s="2" t="s">
        <v>52</v>
      </c>
      <c r="E50" s="5">
        <v>48.02</v>
      </c>
      <c r="F50" s="5" t="s">
        <v>1047</v>
      </c>
      <c r="G50">
        <f>COUNTIF(Balanço[Material],Materiais[[#This Row],[Nome]])</f>
        <v>0</v>
      </c>
      <c r="H50" t="str">
        <f>IF(MATCH(Materiais[[#This Row],[Nome]],Materiais[Nome],0)&lt;&gt;(ROW()-1),"Valor Repetido!",
IF(OR(Materiais[[#This Row],[id]]="",Materiais[[#This Row],[id]]&lt;&gt;(ROW()-1)),"Erro em ID",
"OK!"))</f>
        <v>OK!</v>
      </c>
    </row>
    <row r="51" spans="1:8">
      <c r="A51" s="1">
        <v>50</v>
      </c>
      <c r="B51" s="4">
        <v>45462</v>
      </c>
      <c r="C5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ARRUELA DE ACABAMENTO DE 1.1/2 GALVONIZADA</v>
      </c>
      <c r="D51" s="2" t="s">
        <v>53</v>
      </c>
      <c r="E51" s="5">
        <v>49.02</v>
      </c>
      <c r="F51" s="5" t="s">
        <v>1047</v>
      </c>
      <c r="G51">
        <f>COUNTIF(Balanço[Material],Materiais[[#This Row],[Nome]])</f>
        <v>0</v>
      </c>
      <c r="H51" t="str">
        <f>IF(MATCH(Materiais[[#This Row],[Nome]],Materiais[Nome],0)&lt;&gt;(ROW()-1),"Valor Repetido!",
IF(OR(Materiais[[#This Row],[id]]="",Materiais[[#This Row],[id]]&lt;&gt;(ROW()-1)),"Erro em ID",
"OK!"))</f>
        <v>OK!</v>
      </c>
    </row>
    <row r="52" spans="1:8">
      <c r="A52" s="1">
        <v>51</v>
      </c>
      <c r="B52" s="4">
        <v>45462</v>
      </c>
      <c r="C5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ARRUELA DE ACABAMENTO DE 1.1/4 GALVONIZADA</v>
      </c>
      <c r="D52" s="2" t="s">
        <v>54</v>
      </c>
      <c r="E52" s="5">
        <v>50.02</v>
      </c>
      <c r="F52" s="5" t="s">
        <v>1047</v>
      </c>
      <c r="G52">
        <f>COUNTIF(Balanço[Material],Materiais[[#This Row],[Nome]])</f>
        <v>0</v>
      </c>
      <c r="H52" t="str">
        <f>IF(MATCH(Materiais[[#This Row],[Nome]],Materiais[Nome],0)&lt;&gt;(ROW()-1),"Valor Repetido!",
IF(OR(Materiais[[#This Row],[id]]="",Materiais[[#This Row],[id]]&lt;&gt;(ROW()-1)),"Erro em ID",
"OK!"))</f>
        <v>OK!</v>
      </c>
    </row>
    <row r="53" spans="1:8">
      <c r="A53" s="1">
        <v>52</v>
      </c>
      <c r="B53" s="4">
        <v>45462</v>
      </c>
      <c r="C5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ARRUELA DE ACABAMENTO DE 2 GALVONIZADA</v>
      </c>
      <c r="D53" s="2" t="s">
        <v>55</v>
      </c>
      <c r="E53" s="5">
        <v>51.02</v>
      </c>
      <c r="F53" s="5" t="s">
        <v>1047</v>
      </c>
      <c r="G53">
        <f>COUNTIF(Balanço[Material],Materiais[[#This Row],[Nome]])</f>
        <v>0</v>
      </c>
      <c r="H53" t="str">
        <f>IF(MATCH(Materiais[[#This Row],[Nome]],Materiais[Nome],0)&lt;&gt;(ROW()-1),"Valor Repetido!",
IF(OR(Materiais[[#This Row],[id]]="",Materiais[[#This Row],[id]]&lt;&gt;(ROW()-1)),"Erro em ID",
"OK!"))</f>
        <v>OK!</v>
      </c>
    </row>
    <row r="54" spans="1:8">
      <c r="A54" s="1">
        <v>53</v>
      </c>
      <c r="B54" s="4">
        <v>45462</v>
      </c>
      <c r="C5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ARRUELA DE ACABAMENTO DE 2.1/2 GALVONIZADA</v>
      </c>
      <c r="D54" s="2" t="s">
        <v>56</v>
      </c>
      <c r="E54" s="5">
        <v>52.02</v>
      </c>
      <c r="F54" s="5" t="s">
        <v>1047</v>
      </c>
      <c r="G54">
        <f>COUNTIF(Balanço[Material],Materiais[[#This Row],[Nome]])</f>
        <v>0</v>
      </c>
      <c r="H54" t="str">
        <f>IF(MATCH(Materiais[[#This Row],[Nome]],Materiais[Nome],0)&lt;&gt;(ROW()-1),"Valor Repetido!",
IF(OR(Materiais[[#This Row],[id]]="",Materiais[[#This Row],[id]]&lt;&gt;(ROW()-1)),"Erro em ID",
"OK!"))</f>
        <v>OK!</v>
      </c>
    </row>
    <row r="55" spans="1:8">
      <c r="A55" s="1">
        <v>54</v>
      </c>
      <c r="B55" s="4">
        <v>45462</v>
      </c>
      <c r="C5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ARRUELA DE ACABAMENTO DE 3 GALVONIZADA</v>
      </c>
      <c r="D55" s="2" t="s">
        <v>57</v>
      </c>
      <c r="E55" s="5">
        <v>53.02</v>
      </c>
      <c r="F55" s="5" t="s">
        <v>1047</v>
      </c>
      <c r="G55">
        <f>COUNTIF(Balanço[Material],Materiais[[#This Row],[Nome]])</f>
        <v>0</v>
      </c>
      <c r="H55" t="str">
        <f>IF(MATCH(Materiais[[#This Row],[Nome]],Materiais[Nome],0)&lt;&gt;(ROW()-1),"Valor Repetido!",
IF(OR(Materiais[[#This Row],[id]]="",Materiais[[#This Row],[id]]&lt;&gt;(ROW()-1)),"Erro em ID",
"OK!"))</f>
        <v>OK!</v>
      </c>
    </row>
    <row r="56" spans="1:8">
      <c r="A56" s="1">
        <v>55</v>
      </c>
      <c r="B56" s="4">
        <v>45462</v>
      </c>
      <c r="C5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ARRUELA DE ACABAMENTO DE 4 GALVONIZADA</v>
      </c>
      <c r="D56" s="2" t="s">
        <v>58</v>
      </c>
      <c r="E56" s="5">
        <v>54.02</v>
      </c>
      <c r="F56" s="5" t="s">
        <v>1047</v>
      </c>
      <c r="G56">
        <f>COUNTIF(Balanço[Material],Materiais[[#This Row],[Nome]])</f>
        <v>0</v>
      </c>
      <c r="H56" t="str">
        <f>IF(MATCH(Materiais[[#This Row],[Nome]],Materiais[Nome],0)&lt;&gt;(ROW()-1),"Valor Repetido!",
IF(OR(Materiais[[#This Row],[id]]="",Materiais[[#This Row],[id]]&lt;&gt;(ROW()-1)),"Erro em ID",
"OK!"))</f>
        <v>OK!</v>
      </c>
    </row>
    <row r="57" spans="1:8">
      <c r="A57" s="1">
        <v>56</v>
      </c>
      <c r="B57" s="4">
        <v>45462</v>
      </c>
      <c r="C5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ARRUELA LISA 1/4 GALV.</v>
      </c>
      <c r="D57" s="2" t="s">
        <v>59</v>
      </c>
      <c r="E57" s="5">
        <v>55.02</v>
      </c>
      <c r="F57" s="5" t="s">
        <v>1047</v>
      </c>
      <c r="G57">
        <f>COUNTIF(Balanço[Material],Materiais[[#This Row],[Nome]])</f>
        <v>0</v>
      </c>
      <c r="H57" t="str">
        <f>IF(MATCH(Materiais[[#This Row],[Nome]],Materiais[Nome],0)&lt;&gt;(ROW()-1),"Valor Repetido!",
IF(OR(Materiais[[#This Row],[id]]="",Materiais[[#This Row],[id]]&lt;&gt;(ROW()-1)),"Erro em ID",
"OK!"))</f>
        <v>OK!</v>
      </c>
    </row>
    <row r="58" spans="1:8">
      <c r="A58" s="1">
        <v>57</v>
      </c>
      <c r="B58" s="4">
        <v>45462</v>
      </c>
      <c r="C5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ARRUELA LISA 3/16 GALV.</v>
      </c>
      <c r="D58" s="2" t="s">
        <v>60</v>
      </c>
      <c r="E58" s="5">
        <v>56.02</v>
      </c>
      <c r="F58" s="5" t="s">
        <v>1047</v>
      </c>
      <c r="G58">
        <f>COUNTIF(Balanço[Material],Materiais[[#This Row],[Nome]])</f>
        <v>0</v>
      </c>
      <c r="H58" t="str">
        <f>IF(MATCH(Materiais[[#This Row],[Nome]],Materiais[Nome],0)&lt;&gt;(ROW()-1),"Valor Repetido!",
IF(OR(Materiais[[#This Row],[id]]="",Materiais[[#This Row],[id]]&lt;&gt;(ROW()-1)),"Erro em ID",
"OK!"))</f>
        <v>OK!</v>
      </c>
    </row>
    <row r="59" spans="1:8">
      <c r="A59" s="1">
        <v>58</v>
      </c>
      <c r="B59" s="4">
        <v>45462</v>
      </c>
      <c r="C5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ARRUELA LISA 3/8 GALV.</v>
      </c>
      <c r="D59" s="2" t="s">
        <v>61</v>
      </c>
      <c r="E59" s="5">
        <v>57.02</v>
      </c>
      <c r="F59" s="5" t="s">
        <v>1047</v>
      </c>
      <c r="G59">
        <f>COUNTIF(Balanço[Material],Materiais[[#This Row],[Nome]])</f>
        <v>0</v>
      </c>
      <c r="H59" t="str">
        <f>IF(MATCH(Materiais[[#This Row],[Nome]],Materiais[Nome],0)&lt;&gt;(ROW()-1),"Valor Repetido!",
IF(OR(Materiais[[#This Row],[id]]="",Materiais[[#This Row],[id]]&lt;&gt;(ROW()-1)),"Erro em ID",
"OK!"))</f>
        <v>OK!</v>
      </c>
    </row>
    <row r="60" spans="1:8">
      <c r="A60" s="1">
        <v>59</v>
      </c>
      <c r="B60" s="4">
        <v>45462</v>
      </c>
      <c r="C6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ARRUELA QUADRADA M16</v>
      </c>
      <c r="D60" s="2" t="s">
        <v>62</v>
      </c>
      <c r="E60" s="5">
        <v>58.02</v>
      </c>
      <c r="F60" s="5" t="s">
        <v>1047</v>
      </c>
      <c r="G60">
        <f>COUNTIF(Balanço[Material],Materiais[[#This Row],[Nome]])</f>
        <v>0</v>
      </c>
      <c r="H60" t="str">
        <f>IF(MATCH(Materiais[[#This Row],[Nome]],Materiais[Nome],0)&lt;&gt;(ROW()-1),"Valor Repetido!",
IF(OR(Materiais[[#This Row],[id]]="",Materiais[[#This Row],[id]]&lt;&gt;(ROW()-1)),"Erro em ID",
"OK!"))</f>
        <v>OK!</v>
      </c>
    </row>
    <row r="61" spans="1:8">
      <c r="A61" s="1">
        <v>60</v>
      </c>
      <c r="B61" s="4">
        <v>45462</v>
      </c>
      <c r="C6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ASPERSOR DE JARDIM</v>
      </c>
      <c r="D61" s="2" t="s">
        <v>63</v>
      </c>
      <c r="E61" s="5">
        <v>59.02</v>
      </c>
      <c r="F61" s="5" t="s">
        <v>1047</v>
      </c>
      <c r="G61">
        <f>COUNTIF(Balanço[Material],Materiais[[#This Row],[Nome]])</f>
        <v>0</v>
      </c>
      <c r="H61" t="str">
        <f>IF(MATCH(Materiais[[#This Row],[Nome]],Materiais[Nome],0)&lt;&gt;(ROW()-1),"Valor Repetido!",
IF(OR(Materiais[[#This Row],[id]]="",Materiais[[#This Row],[id]]&lt;&gt;(ROW()-1)),"Erro em ID",
"OK!"))</f>
        <v>OK!</v>
      </c>
    </row>
    <row r="62" spans="1:8">
      <c r="A62" s="1">
        <v>61</v>
      </c>
      <c r="B62" s="4">
        <v>45462</v>
      </c>
      <c r="C6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ASPIRADOR DE PÓ MUNDIAL</v>
      </c>
      <c r="D62" s="2" t="s">
        <v>64</v>
      </c>
      <c r="E62" s="5">
        <v>60.02</v>
      </c>
      <c r="F62" s="5" t="s">
        <v>1047</v>
      </c>
      <c r="G62">
        <f>COUNTIF(Balanço[Material],Materiais[[#This Row],[Nome]])</f>
        <v>0</v>
      </c>
      <c r="H62" t="str">
        <f>IF(MATCH(Materiais[[#This Row],[Nome]],Materiais[Nome],0)&lt;&gt;(ROW()-1),"Valor Repetido!",
IF(OR(Materiais[[#This Row],[id]]="",Materiais[[#This Row],[id]]&lt;&gt;(ROW()-1)),"Erro em ID",
"OK!"))</f>
        <v>OK!</v>
      </c>
    </row>
    <row r="63" spans="1:8">
      <c r="A63" s="1">
        <v>62</v>
      </c>
      <c r="B63" s="4">
        <v>45462</v>
      </c>
      <c r="C6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BACIA C/ CX ACOPLADA SAVEIRO BRACA</v>
      </c>
      <c r="D63" s="2" t="s">
        <v>65</v>
      </c>
      <c r="E63" s="5">
        <v>61.02</v>
      </c>
      <c r="F63" s="5" t="s">
        <v>1047</v>
      </c>
      <c r="G63">
        <f>COUNTIF(Balanço[Material],Materiais[[#This Row],[Nome]])</f>
        <v>0</v>
      </c>
      <c r="H63" t="str">
        <f>IF(MATCH(Materiais[[#This Row],[Nome]],Materiais[Nome],0)&lt;&gt;(ROW()-1),"Valor Repetido!",
IF(OR(Materiais[[#This Row],[id]]="",Materiais[[#This Row],[id]]&lt;&gt;(ROW()-1)),"Erro em ID",
"OK!"))</f>
        <v>OK!</v>
      </c>
    </row>
    <row r="64" spans="1:8">
      <c r="A64" s="1">
        <v>63</v>
      </c>
      <c r="B64" s="4">
        <v>45462</v>
      </c>
      <c r="C6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BALANÇA DIGITAL</v>
      </c>
      <c r="D64" s="2" t="s">
        <v>66</v>
      </c>
      <c r="E64" s="5">
        <v>62.02</v>
      </c>
      <c r="F64" s="5" t="s">
        <v>1047</v>
      </c>
      <c r="G64">
        <f>COUNTIF(Balanço[Material],Materiais[[#This Row],[Nome]])</f>
        <v>0</v>
      </c>
      <c r="H64" t="str">
        <f>IF(MATCH(Materiais[[#This Row],[Nome]],Materiais[Nome],0)&lt;&gt;(ROW()-1),"Valor Repetido!",
IF(OR(Materiais[[#This Row],[id]]="",Materiais[[#This Row],[id]]&lt;&gt;(ROW()-1)),"Erro em ID",
"OK!"))</f>
        <v>OK!</v>
      </c>
    </row>
    <row r="65" spans="1:8">
      <c r="A65" s="1">
        <v>64</v>
      </c>
      <c r="B65" s="4">
        <v>45462</v>
      </c>
      <c r="C6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BALANCINHO</v>
      </c>
      <c r="D65" s="2" t="s">
        <v>67</v>
      </c>
      <c r="E65" s="5">
        <v>63.02</v>
      </c>
      <c r="F65" s="5" t="s">
        <v>1047</v>
      </c>
      <c r="G65">
        <f>COUNTIF(Balanço[Material],Materiais[[#This Row],[Nome]])</f>
        <v>0</v>
      </c>
      <c r="H65" t="str">
        <f>IF(MATCH(Materiais[[#This Row],[Nome]],Materiais[Nome],0)&lt;&gt;(ROW()-1),"Valor Repetido!",
IF(OR(Materiais[[#This Row],[id]]="",Materiais[[#This Row],[id]]&lt;&gt;(ROW()-1)),"Erro em ID",
"OK!"))</f>
        <v>OK!</v>
      </c>
    </row>
    <row r="66" spans="1:8">
      <c r="A66" s="1">
        <v>65</v>
      </c>
      <c r="B66" s="4">
        <v>45462</v>
      </c>
      <c r="C6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BALDE DE LONA P/ ELETRICISTA</v>
      </c>
      <c r="D66" s="2" t="s">
        <v>68</v>
      </c>
      <c r="E66" s="5">
        <v>64.02</v>
      </c>
      <c r="F66" s="5" t="s">
        <v>1047</v>
      </c>
      <c r="G66">
        <f>COUNTIF(Balanço[Material],Materiais[[#This Row],[Nome]])</f>
        <v>0</v>
      </c>
      <c r="H66" t="str">
        <f>IF(MATCH(Materiais[[#This Row],[Nome]],Materiais[Nome],0)&lt;&gt;(ROW()-1),"Valor Repetido!",
IF(OR(Materiais[[#This Row],[id]]="",Materiais[[#This Row],[id]]&lt;&gt;(ROW()-1)),"Erro em ID",
"OK!"))</f>
        <v>OK!</v>
      </c>
    </row>
    <row r="67" spans="1:8">
      <c r="A67" s="1">
        <v>66</v>
      </c>
      <c r="B67" s="4">
        <v>45462</v>
      </c>
      <c r="C6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BARRA  CHATA DE COBRE</v>
      </c>
      <c r="D67" s="2" t="s">
        <v>69</v>
      </c>
      <c r="E67" s="5">
        <v>65.02</v>
      </c>
      <c r="F67" s="5" t="s">
        <v>1047</v>
      </c>
      <c r="G67">
        <f>COUNTIF(Balanço[Material],Materiais[[#This Row],[Nome]])</f>
        <v>0</v>
      </c>
      <c r="H67" t="str">
        <f>IF(MATCH(Materiais[[#This Row],[Nome]],Materiais[Nome],0)&lt;&gt;(ROW()-1),"Valor Repetido!",
IF(OR(Materiais[[#This Row],[id]]="",Materiais[[#This Row],[id]]&lt;&gt;(ROW()-1)),"Erro em ID",
"OK!"))</f>
        <v>OK!</v>
      </c>
    </row>
    <row r="68" spans="1:8">
      <c r="A68" s="1">
        <v>67</v>
      </c>
      <c r="B68" s="4">
        <v>45462</v>
      </c>
      <c r="C6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BARRA DE COBRE 15X5 CM</v>
      </c>
      <c r="D68" s="2" t="s">
        <v>70</v>
      </c>
      <c r="E68" s="5">
        <v>66.02</v>
      </c>
      <c r="F68" s="5" t="s">
        <v>1047</v>
      </c>
      <c r="G68">
        <f>COUNTIF(Balanço[Material],Materiais[[#This Row],[Nome]])</f>
        <v>0</v>
      </c>
      <c r="H68" t="str">
        <f>IF(MATCH(Materiais[[#This Row],[Nome]],Materiais[Nome],0)&lt;&gt;(ROW()-1),"Valor Repetido!",
IF(OR(Materiais[[#This Row],[id]]="",Materiais[[#This Row],[id]]&lt;&gt;(ROW()-1)),"Erro em ID",
"OK!"))</f>
        <v>OK!</v>
      </c>
    </row>
    <row r="69" spans="1:8">
      <c r="A69" s="1">
        <v>68</v>
      </c>
      <c r="B69" s="4">
        <v>45462</v>
      </c>
      <c r="C6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BARRAMENTO 04 VIAS</v>
      </c>
      <c r="D69" s="2" t="s">
        <v>71</v>
      </c>
      <c r="E69" s="5">
        <v>67.02</v>
      </c>
      <c r="F69" s="5" t="s">
        <v>1047</v>
      </c>
      <c r="G69">
        <f>COUNTIF(Balanço[Material],Materiais[[#This Row],[Nome]])</f>
        <v>0</v>
      </c>
      <c r="H69" t="str">
        <f>IF(MATCH(Materiais[[#This Row],[Nome]],Materiais[Nome],0)&lt;&gt;(ROW()-1),"Valor Repetido!",
IF(OR(Materiais[[#This Row],[id]]="",Materiais[[#This Row],[id]]&lt;&gt;(ROW()-1)),"Erro em ID",
"OK!"))</f>
        <v>OK!</v>
      </c>
    </row>
    <row r="70" spans="1:8">
      <c r="A70" s="1">
        <v>69</v>
      </c>
      <c r="B70" s="4">
        <v>45462</v>
      </c>
      <c r="C7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BARRAMENTO 06 VIAS</v>
      </c>
      <c r="D70" s="2" t="s">
        <v>72</v>
      </c>
      <c r="E70" s="5">
        <v>68.02</v>
      </c>
      <c r="F70" s="5" t="s">
        <v>1047</v>
      </c>
      <c r="G70">
        <f>COUNTIF(Balanço[Material],Materiais[[#This Row],[Nome]])</f>
        <v>0</v>
      </c>
      <c r="H70" t="str">
        <f>IF(MATCH(Materiais[[#This Row],[Nome]],Materiais[Nome],0)&lt;&gt;(ROW()-1),"Valor Repetido!",
IF(OR(Materiais[[#This Row],[id]]="",Materiais[[#This Row],[id]]&lt;&gt;(ROW()-1)),"Erro em ID",
"OK!"))</f>
        <v>OK!</v>
      </c>
    </row>
    <row r="71" spans="1:8">
      <c r="A71" s="1">
        <v>70</v>
      </c>
      <c r="B71" s="4">
        <v>45462</v>
      </c>
      <c r="C7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BASE C/ ISOLADOR TRIPLO</v>
      </c>
      <c r="D71" s="2" t="s">
        <v>73</v>
      </c>
      <c r="E71" s="5">
        <v>69.02</v>
      </c>
      <c r="F71" s="5" t="s">
        <v>1047</v>
      </c>
      <c r="G71">
        <f>COUNTIF(Balanço[Material],Materiais[[#This Row],[Nome]])</f>
        <v>0</v>
      </c>
      <c r="H71" t="str">
        <f>IF(MATCH(Materiais[[#This Row],[Nome]],Materiais[Nome],0)&lt;&gt;(ROW()-1),"Valor Repetido!",
IF(OR(Materiais[[#This Row],[id]]="",Materiais[[#This Row],[id]]&lt;&gt;(ROW()-1)),"Erro em ID",
"OK!"))</f>
        <v>OK!</v>
      </c>
    </row>
    <row r="72" spans="1:8">
      <c r="A72" s="1">
        <v>71</v>
      </c>
      <c r="B72" s="4">
        <v>45462</v>
      </c>
      <c r="C7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BASE DE TRANSFORMADOR (ARMAÇÃO)</v>
      </c>
      <c r="D72" s="2" t="s">
        <v>74</v>
      </c>
      <c r="E72" s="5">
        <v>70.02</v>
      </c>
      <c r="F72" s="5" t="s">
        <v>1047</v>
      </c>
      <c r="G72">
        <f>COUNTIF(Balanço[Material],Materiais[[#This Row],[Nome]])</f>
        <v>0</v>
      </c>
      <c r="H72" t="str">
        <f>IF(MATCH(Materiais[[#This Row],[Nome]],Materiais[Nome],0)&lt;&gt;(ROW()-1),"Valor Repetido!",
IF(OR(Materiais[[#This Row],[id]]="",Materiais[[#This Row],[id]]&lt;&gt;(ROW()-1)),"Erro em ID",
"OK!"))</f>
        <v>OK!</v>
      </c>
    </row>
    <row r="73" spans="1:8">
      <c r="A73" s="1">
        <v>72</v>
      </c>
      <c r="B73" s="4">
        <v>45462</v>
      </c>
      <c r="C7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BASE DE TRANSFORMADOR 36X77 (PAR)</v>
      </c>
      <c r="D73" s="2" t="s">
        <v>75</v>
      </c>
      <c r="E73" s="5">
        <v>71.02</v>
      </c>
      <c r="F73" s="5" t="s">
        <v>1047</v>
      </c>
      <c r="G73">
        <f>COUNTIF(Balanço[Material],Materiais[[#This Row],[Nome]])</f>
        <v>0</v>
      </c>
      <c r="H73" t="str">
        <f>IF(MATCH(Materiais[[#This Row],[Nome]],Materiais[Nome],0)&lt;&gt;(ROW()-1),"Valor Repetido!",
IF(OR(Materiais[[#This Row],[id]]="",Materiais[[#This Row],[id]]&lt;&gt;(ROW()-1)),"Erro em ID",
"OK!"))</f>
        <v>OK!</v>
      </c>
    </row>
    <row r="74" spans="1:8">
      <c r="A74" s="1">
        <v>73</v>
      </c>
      <c r="B74" s="4">
        <v>45462</v>
      </c>
      <c r="C7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BASE DE TRANSFORMADOR 38X50 (PAR)</v>
      </c>
      <c r="D74" s="2" t="s">
        <v>76</v>
      </c>
      <c r="E74" s="5">
        <v>72.02</v>
      </c>
      <c r="F74" s="5" t="s">
        <v>1047</v>
      </c>
      <c r="G74">
        <f>COUNTIF(Balanço[Material],Materiais[[#This Row],[Nome]])</f>
        <v>0</v>
      </c>
      <c r="H74" t="str">
        <f>IF(MATCH(Materiais[[#This Row],[Nome]],Materiais[Nome],0)&lt;&gt;(ROW()-1),"Valor Repetido!",
IF(OR(Materiais[[#This Row],[id]]="",Materiais[[#This Row],[id]]&lt;&gt;(ROW()-1)),"Erro em ID",
"OK!"))</f>
        <v>OK!</v>
      </c>
    </row>
    <row r="75" spans="1:8">
      <c r="A75" s="1">
        <v>74</v>
      </c>
      <c r="B75" s="4">
        <v>45462</v>
      </c>
      <c r="C7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BASE PARA PARA RAIO</v>
      </c>
      <c r="D75" s="2" t="s">
        <v>77</v>
      </c>
      <c r="E75" s="5">
        <v>73.02</v>
      </c>
      <c r="F75" s="5" t="s">
        <v>1047</v>
      </c>
      <c r="G75">
        <f>COUNTIF(Balanço[Material],Materiais[[#This Row],[Nome]])</f>
        <v>0</v>
      </c>
      <c r="H75" t="str">
        <f>IF(MATCH(Materiais[[#This Row],[Nome]],Materiais[Nome],0)&lt;&gt;(ROW()-1),"Valor Repetido!",
IF(OR(Materiais[[#This Row],[id]]="",Materiais[[#This Row],[id]]&lt;&gt;(ROW()-1)),"Erro em ID",
"OK!"))</f>
        <v>OK!</v>
      </c>
    </row>
    <row r="76" spans="1:8">
      <c r="A76" s="1">
        <v>75</v>
      </c>
      <c r="B76" s="4">
        <v>45462</v>
      </c>
      <c r="C7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BASE PARA RELE</v>
      </c>
      <c r="D76" s="2" t="s">
        <v>78</v>
      </c>
      <c r="E76" s="5">
        <v>74.02</v>
      </c>
      <c r="F76" s="5" t="s">
        <v>1047</v>
      </c>
      <c r="G76">
        <f>COUNTIF(Balanço[Material],Materiais[[#This Row],[Nome]])</f>
        <v>0</v>
      </c>
      <c r="H76" t="str">
        <f>IF(MATCH(Materiais[[#This Row],[Nome]],Materiais[Nome],0)&lt;&gt;(ROW()-1),"Valor Repetido!",
IF(OR(Materiais[[#This Row],[id]]="",Materiais[[#This Row],[id]]&lt;&gt;(ROW()-1)),"Erro em ID",
"OK!"))</f>
        <v>OK!</v>
      </c>
    </row>
    <row r="77" spans="1:8">
      <c r="A77" s="1">
        <v>76</v>
      </c>
      <c r="B77" s="4">
        <v>45462</v>
      </c>
      <c r="C7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BATERIA 40 AH 20 VOLTS Nº182276 DEWALT</v>
      </c>
      <c r="D77" s="2" t="s">
        <v>79</v>
      </c>
      <c r="E77" s="5">
        <v>75.02</v>
      </c>
      <c r="F77" s="5" t="s">
        <v>1047</v>
      </c>
      <c r="G77">
        <f>COUNTIF(Balanço[Material],Materiais[[#This Row],[Nome]])</f>
        <v>0</v>
      </c>
      <c r="H77" t="str">
        <f>IF(MATCH(Materiais[[#This Row],[Nome]],Materiais[Nome],0)&lt;&gt;(ROW()-1),"Valor Repetido!",
IF(OR(Materiais[[#This Row],[id]]="",Materiais[[#This Row],[id]]&lt;&gt;(ROW()-1)),"Erro em ID",
"OK!"))</f>
        <v>OK!</v>
      </c>
    </row>
    <row r="78" spans="1:8">
      <c r="A78" s="1">
        <v>77</v>
      </c>
      <c r="B78" s="4">
        <v>45462</v>
      </c>
      <c r="C7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BATERIA P/ MOTO ADAPTADA</v>
      </c>
      <c r="D78" s="2" t="s">
        <v>80</v>
      </c>
      <c r="E78" s="5">
        <v>76.02</v>
      </c>
      <c r="F78" s="5" t="s">
        <v>1047</v>
      </c>
      <c r="G78">
        <f>COUNTIF(Balanço[Material],Materiais[[#This Row],[Nome]])</f>
        <v>0</v>
      </c>
      <c r="H78" t="str">
        <f>IF(MATCH(Materiais[[#This Row],[Nome]],Materiais[Nome],0)&lt;&gt;(ROW()-1),"Valor Repetido!",
IF(OR(Materiais[[#This Row],[id]]="",Materiais[[#This Row],[id]]&lt;&gt;(ROW()-1)),"Erro em ID",
"OK!"))</f>
        <v>OK!</v>
      </c>
    </row>
    <row r="79" spans="1:8">
      <c r="A79" s="1">
        <v>78</v>
      </c>
      <c r="B79" s="4">
        <v>45462</v>
      </c>
      <c r="C7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BISNAGA PRETA</v>
      </c>
      <c r="D79" s="2" t="s">
        <v>81</v>
      </c>
      <c r="E79" s="5">
        <v>77.02</v>
      </c>
      <c r="F79" s="5" t="s">
        <v>1047</v>
      </c>
      <c r="G79">
        <f>COUNTIF(Balanço[Material],Materiais[[#This Row],[Nome]])</f>
        <v>0</v>
      </c>
      <c r="H79" t="str">
        <f>IF(MATCH(Materiais[[#This Row],[Nome]],Materiais[Nome],0)&lt;&gt;(ROW()-1),"Valor Repetido!",
IF(OR(Materiais[[#This Row],[id]]="",Materiais[[#This Row],[id]]&lt;&gt;(ROW()-1)),"Erro em ID",
"OK!"))</f>
        <v>OK!</v>
      </c>
    </row>
    <row r="80" spans="1:8">
      <c r="A80" s="1">
        <v>79</v>
      </c>
      <c r="B80" s="4">
        <v>45462</v>
      </c>
      <c r="C8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BOCAL COM RABICHO</v>
      </c>
      <c r="D80" s="2" t="s">
        <v>82</v>
      </c>
      <c r="E80" s="5">
        <v>78.02</v>
      </c>
      <c r="F80" s="5" t="s">
        <v>1047</v>
      </c>
      <c r="G80">
        <f>COUNTIF(Balanço[Material],Materiais[[#This Row],[Nome]])</f>
        <v>0</v>
      </c>
      <c r="H80" t="str">
        <f>IF(MATCH(Materiais[[#This Row],[Nome]],Materiais[Nome],0)&lt;&gt;(ROW()-1),"Valor Repetido!",
IF(OR(Materiais[[#This Row],[id]]="",Materiais[[#This Row],[id]]&lt;&gt;(ROW()-1)),"Erro em ID",
"OK!"))</f>
        <v>OK!</v>
      </c>
    </row>
    <row r="81" spans="1:8">
      <c r="A81" s="1">
        <v>80</v>
      </c>
      <c r="B81" s="4">
        <v>45462</v>
      </c>
      <c r="C8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BOIA P/ CAIXA D AGUA</v>
      </c>
      <c r="D81" s="2" t="s">
        <v>83</v>
      </c>
      <c r="E81" s="5">
        <v>79.02</v>
      </c>
      <c r="F81" s="5" t="s">
        <v>1047</v>
      </c>
      <c r="G81">
        <f>COUNTIF(Balanço[Material],Materiais[[#This Row],[Nome]])</f>
        <v>0</v>
      </c>
      <c r="H81" t="str">
        <f>IF(MATCH(Materiais[[#This Row],[Nome]],Materiais[Nome],0)&lt;&gt;(ROW()-1),"Valor Repetido!",
IF(OR(Materiais[[#This Row],[id]]="",Materiais[[#This Row],[id]]&lt;&gt;(ROW()-1)),"Erro em ID",
"OK!"))</f>
        <v>OK!</v>
      </c>
    </row>
    <row r="82" spans="1:8">
      <c r="A82" s="1">
        <v>81</v>
      </c>
      <c r="B82" s="4">
        <v>45462</v>
      </c>
      <c r="C8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BOLSA DEWALT MULTITAREFA</v>
      </c>
      <c r="D82" s="2" t="s">
        <v>84</v>
      </c>
      <c r="E82" s="5">
        <v>80.02</v>
      </c>
      <c r="F82" s="5" t="s">
        <v>1047</v>
      </c>
      <c r="G82">
        <f>COUNTIF(Balanço[Material],Materiais[[#This Row],[Nome]])</f>
        <v>0</v>
      </c>
      <c r="H82" t="str">
        <f>IF(MATCH(Materiais[[#This Row],[Nome]],Materiais[Nome],0)&lt;&gt;(ROW()-1),"Valor Repetido!",
IF(OR(Materiais[[#This Row],[id]]="",Materiais[[#This Row],[id]]&lt;&gt;(ROW()-1)),"Erro em ID",
"OK!"))</f>
        <v>OK!</v>
      </c>
    </row>
    <row r="83" spans="1:8">
      <c r="A83" s="1">
        <v>82</v>
      </c>
      <c r="B83" s="4">
        <v>45462</v>
      </c>
      <c r="C8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BOM AR</v>
      </c>
      <c r="D83" s="2" t="s">
        <v>85</v>
      </c>
      <c r="E83" s="5">
        <v>81.02</v>
      </c>
      <c r="F83" s="5" t="s">
        <v>1047</v>
      </c>
      <c r="G83">
        <f>COUNTIF(Balanço[Material],Materiais[[#This Row],[Nome]])</f>
        <v>0</v>
      </c>
      <c r="H83" t="str">
        <f>IF(MATCH(Materiais[[#This Row],[Nome]],Materiais[Nome],0)&lt;&gt;(ROW()-1),"Valor Repetido!",
IF(OR(Materiais[[#This Row],[id]]="",Materiais[[#This Row],[id]]&lt;&gt;(ROW()-1)),"Erro em ID",
"OK!"))</f>
        <v>OK!</v>
      </c>
    </row>
    <row r="84" spans="1:8">
      <c r="A84" s="1">
        <v>83</v>
      </c>
      <c r="B84" s="4">
        <v>45462</v>
      </c>
      <c r="C8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BOMBA DE VÁCUO</v>
      </c>
      <c r="D84" s="2" t="s">
        <v>86</v>
      </c>
      <c r="E84" s="5">
        <v>82.02</v>
      </c>
      <c r="F84" s="5" t="s">
        <v>1047</v>
      </c>
      <c r="G84">
        <f>COUNTIF(Balanço[Material],Materiais[[#This Row],[Nome]])</f>
        <v>0</v>
      </c>
      <c r="H84" t="str">
        <f>IF(MATCH(Materiais[[#This Row],[Nome]],Materiais[Nome],0)&lt;&gt;(ROW()-1),"Valor Repetido!",
IF(OR(Materiais[[#This Row],[id]]="",Materiais[[#This Row],[id]]&lt;&gt;(ROW()-1)),"Erro em ID",
"OK!"))</f>
        <v>OK!</v>
      </c>
    </row>
    <row r="85" spans="1:8">
      <c r="A85" s="1">
        <v>84</v>
      </c>
      <c r="B85" s="4">
        <v>45462</v>
      </c>
      <c r="C8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BORRACHA PARA CAVALO MARINHO</v>
      </c>
      <c r="D85" s="2" t="s">
        <v>87</v>
      </c>
      <c r="E85" s="5">
        <v>83.02</v>
      </c>
      <c r="F85" s="5" t="s">
        <v>1047</v>
      </c>
      <c r="G85">
        <f>COUNTIF(Balanço[Material],Materiais[[#This Row],[Nome]])</f>
        <v>0</v>
      </c>
      <c r="H85" t="str">
        <f>IF(MATCH(Materiais[[#This Row],[Nome]],Materiais[Nome],0)&lt;&gt;(ROW()-1),"Valor Repetido!",
IF(OR(Materiais[[#This Row],[id]]="",Materiais[[#This Row],[id]]&lt;&gt;(ROW()-1)),"Erro em ID",
"OK!"))</f>
        <v>OK!</v>
      </c>
    </row>
    <row r="86" spans="1:8">
      <c r="A86" s="1">
        <v>85</v>
      </c>
      <c r="B86" s="4">
        <v>45462</v>
      </c>
      <c r="C8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BOTA DE COURO</v>
      </c>
      <c r="D86" s="2" t="s">
        <v>88</v>
      </c>
      <c r="E86" s="5">
        <v>84.02</v>
      </c>
      <c r="F86" s="5" t="s">
        <v>1047</v>
      </c>
      <c r="G86">
        <f>COUNTIF(Balanço[Material],Materiais[[#This Row],[Nome]])</f>
        <v>0</v>
      </c>
      <c r="H86" t="str">
        <f>IF(MATCH(Materiais[[#This Row],[Nome]],Materiais[Nome],0)&lt;&gt;(ROW()-1),"Valor Repetido!",
IF(OR(Materiais[[#This Row],[id]]="",Materiais[[#This Row],[id]]&lt;&gt;(ROW()-1)),"Erro em ID",
"OK!"))</f>
        <v>OK!</v>
      </c>
    </row>
    <row r="87" spans="1:8">
      <c r="A87" s="1">
        <v>86</v>
      </c>
      <c r="B87" s="4">
        <v>45462</v>
      </c>
      <c r="C8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BOX CURVA PVC</v>
      </c>
      <c r="D87" s="2" t="s">
        <v>89</v>
      </c>
      <c r="E87" s="5">
        <v>85.02</v>
      </c>
      <c r="F87" s="5" t="s">
        <v>1047</v>
      </c>
      <c r="G87">
        <f>COUNTIF(Balanço[Material],Materiais[[#This Row],[Nome]])</f>
        <v>0</v>
      </c>
      <c r="H87" t="str">
        <f>IF(MATCH(Materiais[[#This Row],[Nome]],Materiais[Nome],0)&lt;&gt;(ROW()-1),"Valor Repetido!",
IF(OR(Materiais[[#This Row],[id]]="",Materiais[[#This Row],[id]]&lt;&gt;(ROW()-1)),"Erro em ID",
"OK!"))</f>
        <v>OK!</v>
      </c>
    </row>
    <row r="88" spans="1:8">
      <c r="A88" s="1">
        <v>87</v>
      </c>
      <c r="B88" s="4">
        <v>45462</v>
      </c>
      <c r="C8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BRAÇO TIPO C</v>
      </c>
      <c r="D88" s="2" t="s">
        <v>90</v>
      </c>
      <c r="E88" s="5">
        <v>86.02</v>
      </c>
      <c r="F88" s="5" t="s">
        <v>1047</v>
      </c>
      <c r="G88">
        <f>COUNTIF(Balanço[Material],Materiais[[#This Row],[Nome]])</f>
        <v>0</v>
      </c>
      <c r="H88" t="str">
        <f>IF(MATCH(Materiais[[#This Row],[Nome]],Materiais[Nome],0)&lt;&gt;(ROW()-1),"Valor Repetido!",
IF(OR(Materiais[[#This Row],[id]]="",Materiais[[#This Row],[id]]&lt;&gt;(ROW()-1)),"Erro em ID",
"OK!"))</f>
        <v>OK!</v>
      </c>
    </row>
    <row r="89" spans="1:8">
      <c r="A89" s="1">
        <v>88</v>
      </c>
      <c r="B89" s="4">
        <v>45462</v>
      </c>
      <c r="C8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BRITA</v>
      </c>
      <c r="D89" s="2" t="s">
        <v>91</v>
      </c>
      <c r="E89" s="5">
        <v>87.02</v>
      </c>
      <c r="F89" s="5" t="s">
        <v>1047</v>
      </c>
      <c r="G89">
        <f>COUNTIF(Balanço[Material],Materiais[[#This Row],[Nome]])</f>
        <v>0</v>
      </c>
      <c r="H89" t="str">
        <f>IF(MATCH(Materiais[[#This Row],[Nome]],Materiais[Nome],0)&lt;&gt;(ROW()-1),"Valor Repetido!",
IF(OR(Materiais[[#This Row],[id]]="",Materiais[[#This Row],[id]]&lt;&gt;(ROW()-1)),"Erro em ID",
"OK!"))</f>
        <v>OK!</v>
      </c>
    </row>
    <row r="90" spans="1:8">
      <c r="A90" s="1">
        <v>89</v>
      </c>
      <c r="B90" s="4">
        <v>45462</v>
      </c>
      <c r="C9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BROCA 10X210</v>
      </c>
      <c r="D90" s="2" t="s">
        <v>92</v>
      </c>
      <c r="E90" s="5">
        <v>88.02</v>
      </c>
      <c r="F90" s="5" t="s">
        <v>1047</v>
      </c>
      <c r="G90">
        <f>COUNTIF(Balanço[Material],Materiais[[#This Row],[Nome]])</f>
        <v>0</v>
      </c>
      <c r="H90" t="str">
        <f>IF(MATCH(Materiais[[#This Row],[Nome]],Materiais[Nome],0)&lt;&gt;(ROW()-1),"Valor Repetido!",
IF(OR(Materiais[[#This Row],[id]]="",Materiais[[#This Row],[id]]&lt;&gt;(ROW()-1)),"Erro em ID",
"OK!"))</f>
        <v>OK!</v>
      </c>
    </row>
    <row r="91" spans="1:8">
      <c r="A91" s="1">
        <v>90</v>
      </c>
      <c r="B91" s="4">
        <v>45462</v>
      </c>
      <c r="C9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BROCA 12X160</v>
      </c>
      <c r="D91" s="2" t="s">
        <v>93</v>
      </c>
      <c r="E91" s="5">
        <v>89.02</v>
      </c>
      <c r="F91" s="5" t="s">
        <v>1047</v>
      </c>
      <c r="G91">
        <f>COUNTIF(Balanço[Material],Materiais[[#This Row],[Nome]])</f>
        <v>0</v>
      </c>
      <c r="H91" t="str">
        <f>IF(MATCH(Materiais[[#This Row],[Nome]],Materiais[Nome],0)&lt;&gt;(ROW()-1),"Valor Repetido!",
IF(OR(Materiais[[#This Row],[id]]="",Materiais[[#This Row],[id]]&lt;&gt;(ROW()-1)),"Erro em ID",
"OK!"))</f>
        <v>OK!</v>
      </c>
    </row>
    <row r="92" spans="1:8">
      <c r="A92" s="1">
        <v>91</v>
      </c>
      <c r="B92" s="4">
        <v>45462</v>
      </c>
      <c r="C9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BROCA 12X210</v>
      </c>
      <c r="D92" s="2" t="s">
        <v>94</v>
      </c>
      <c r="E92" s="5">
        <v>90.02</v>
      </c>
      <c r="F92" s="5" t="s">
        <v>1047</v>
      </c>
      <c r="G92">
        <f>COUNTIF(Balanço[Material],Materiais[[#This Row],[Nome]])</f>
        <v>0</v>
      </c>
      <c r="H92" t="str">
        <f>IF(MATCH(Materiais[[#This Row],[Nome]],Materiais[Nome],0)&lt;&gt;(ROW()-1),"Valor Repetido!",
IF(OR(Materiais[[#This Row],[id]]="",Materiais[[#This Row],[id]]&lt;&gt;(ROW()-1)),"Erro em ID",
"OK!"))</f>
        <v>OK!</v>
      </c>
    </row>
    <row r="93" spans="1:8">
      <c r="A93" s="1">
        <v>92</v>
      </c>
      <c r="B93" s="4">
        <v>45462</v>
      </c>
      <c r="C9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BROCA 16X210</v>
      </c>
      <c r="D93" s="2" t="s">
        <v>95</v>
      </c>
      <c r="E93" s="5">
        <v>91.02</v>
      </c>
      <c r="F93" s="5" t="s">
        <v>1047</v>
      </c>
      <c r="G93">
        <f>COUNTIF(Balanço[Material],Materiais[[#This Row],[Nome]])</f>
        <v>0</v>
      </c>
      <c r="H93" t="str">
        <f>IF(MATCH(Materiais[[#This Row],[Nome]],Materiais[Nome],0)&lt;&gt;(ROW()-1),"Valor Repetido!",
IF(OR(Materiais[[#This Row],[id]]="",Materiais[[#This Row],[id]]&lt;&gt;(ROW()-1)),"Erro em ID",
"OK!"))</f>
        <v>OK!</v>
      </c>
    </row>
    <row r="94" spans="1:8">
      <c r="A94" s="1">
        <v>93</v>
      </c>
      <c r="B94" s="4">
        <v>45462</v>
      </c>
      <c r="C9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BROCA 16X300</v>
      </c>
      <c r="D94" s="2" t="s">
        <v>96</v>
      </c>
      <c r="E94" s="5">
        <v>92.02</v>
      </c>
      <c r="F94" s="5" t="s">
        <v>1047</v>
      </c>
      <c r="G94">
        <f>COUNTIF(Balanço[Material],Materiais[[#This Row],[Nome]])</f>
        <v>0</v>
      </c>
      <c r="H94" t="str">
        <f>IF(MATCH(Materiais[[#This Row],[Nome]],Materiais[Nome],0)&lt;&gt;(ROW()-1),"Valor Repetido!",
IF(OR(Materiais[[#This Row],[id]]="",Materiais[[#This Row],[id]]&lt;&gt;(ROW()-1)),"Erro em ID",
"OK!"))</f>
        <v>OK!</v>
      </c>
    </row>
    <row r="95" spans="1:8">
      <c r="A95" s="1">
        <v>94</v>
      </c>
      <c r="B95" s="4">
        <v>45462</v>
      </c>
      <c r="C9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BROCA 16X450</v>
      </c>
      <c r="D95" s="2" t="s">
        <v>97</v>
      </c>
      <c r="E95" s="5">
        <v>93.02</v>
      </c>
      <c r="F95" s="5" t="s">
        <v>1047</v>
      </c>
      <c r="G95">
        <f>COUNTIF(Balanço[Material],Materiais[[#This Row],[Nome]])</f>
        <v>0</v>
      </c>
      <c r="H95" t="str">
        <f>IF(MATCH(Materiais[[#This Row],[Nome]],Materiais[Nome],0)&lt;&gt;(ROW()-1),"Valor Repetido!",
IF(OR(Materiais[[#This Row],[id]]="",Materiais[[#This Row],[id]]&lt;&gt;(ROW()-1)),"Erro em ID",
"OK!"))</f>
        <v>OK!</v>
      </c>
    </row>
    <row r="96" spans="1:8">
      <c r="A96" s="1">
        <v>95</v>
      </c>
      <c r="B96" s="4">
        <v>45462</v>
      </c>
      <c r="C9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BROCA AÇO RAPIDO 1/2</v>
      </c>
      <c r="D96" s="2" t="s">
        <v>98</v>
      </c>
      <c r="E96" s="5">
        <v>94.02</v>
      </c>
      <c r="F96" s="5" t="s">
        <v>1047</v>
      </c>
      <c r="G96">
        <f>COUNTIF(Balanço[Material],Materiais[[#This Row],[Nome]])</f>
        <v>0</v>
      </c>
      <c r="H96" t="str">
        <f>IF(MATCH(Materiais[[#This Row],[Nome]],Materiais[Nome],0)&lt;&gt;(ROW()-1),"Valor Repetido!",
IF(OR(Materiais[[#This Row],[id]]="",Materiais[[#This Row],[id]]&lt;&gt;(ROW()-1)),"Erro em ID",
"OK!"))</f>
        <v>OK!</v>
      </c>
    </row>
    <row r="97" spans="1:8">
      <c r="A97" s="1">
        <v>96</v>
      </c>
      <c r="B97" s="4">
        <v>45462</v>
      </c>
      <c r="C9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BROCA AIR 2,5 MM</v>
      </c>
      <c r="D97" s="2" t="s">
        <v>99</v>
      </c>
      <c r="E97" s="5">
        <v>95.02</v>
      </c>
      <c r="F97" s="5" t="s">
        <v>1047</v>
      </c>
      <c r="G97">
        <f>COUNTIF(Balanço[Material],Materiais[[#This Row],[Nome]])</f>
        <v>0</v>
      </c>
      <c r="H97" t="str">
        <f>IF(MATCH(Materiais[[#This Row],[Nome]],Materiais[Nome],0)&lt;&gt;(ROW()-1),"Valor Repetido!",
IF(OR(Materiais[[#This Row],[id]]="",Materiais[[#This Row],[id]]&lt;&gt;(ROW()-1)),"Erro em ID",
"OK!"))</f>
        <v>OK!</v>
      </c>
    </row>
    <row r="98" spans="1:8">
      <c r="A98" s="1">
        <v>97</v>
      </c>
      <c r="B98" s="4">
        <v>45462</v>
      </c>
      <c r="C9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BROCA AIR 4 MM</v>
      </c>
      <c r="D98" s="2" t="s">
        <v>100</v>
      </c>
      <c r="E98" s="5">
        <v>96.02</v>
      </c>
      <c r="F98" s="5" t="s">
        <v>1047</v>
      </c>
      <c r="G98">
        <f>COUNTIF(Balanço[Material],Materiais[[#This Row],[Nome]])</f>
        <v>0</v>
      </c>
      <c r="H98" t="str">
        <f>IF(MATCH(Materiais[[#This Row],[Nome]],Materiais[Nome],0)&lt;&gt;(ROW()-1),"Valor Repetido!",
IF(OR(Materiais[[#This Row],[id]]="",Materiais[[#This Row],[id]]&lt;&gt;(ROW()-1)),"Erro em ID",
"OK!"))</f>
        <v>OK!</v>
      </c>
    </row>
    <row r="99" spans="1:8">
      <c r="A99" s="1">
        <v>98</v>
      </c>
      <c r="B99" s="4">
        <v>45462</v>
      </c>
      <c r="C9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BROCA AIR 5,5 M</v>
      </c>
      <c r="D99" s="2" t="s">
        <v>101</v>
      </c>
      <c r="E99" s="5">
        <v>97.02</v>
      </c>
      <c r="F99" s="5" t="s">
        <v>1047</v>
      </c>
      <c r="G99">
        <f>COUNTIF(Balanço[Material],Materiais[[#This Row],[Nome]])</f>
        <v>0</v>
      </c>
      <c r="H99" t="str">
        <f>IF(MATCH(Materiais[[#This Row],[Nome]],Materiais[Nome],0)&lt;&gt;(ROW()-1),"Valor Repetido!",
IF(OR(Materiais[[#This Row],[id]]="",Materiais[[#This Row],[id]]&lt;&gt;(ROW()-1)),"Erro em ID",
"OK!"))</f>
        <v>OK!</v>
      </c>
    </row>
    <row r="100" spans="1:8">
      <c r="A100" s="1">
        <v>99</v>
      </c>
      <c r="B100" s="4">
        <v>45462</v>
      </c>
      <c r="C10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BROCA AIR 6 MM</v>
      </c>
      <c r="D100" s="2" t="s">
        <v>102</v>
      </c>
      <c r="E100" s="5">
        <v>98.02</v>
      </c>
      <c r="F100" s="5" t="s">
        <v>1047</v>
      </c>
      <c r="G100">
        <f>COUNTIF(Balanço[Material],Materiais[[#This Row],[Nome]])</f>
        <v>0</v>
      </c>
      <c r="H100" t="str">
        <f>IF(MATCH(Materiais[[#This Row],[Nome]],Materiais[Nome],0)&lt;&gt;(ROW()-1),"Valor Repetido!",
IF(OR(Materiais[[#This Row],[id]]="",Materiais[[#This Row],[id]]&lt;&gt;(ROW()-1)),"Erro em ID",
"OK!"))</f>
        <v>OK!</v>
      </c>
    </row>
    <row r="101" spans="1:8">
      <c r="A101" s="1">
        <v>100</v>
      </c>
      <c r="B101" s="4">
        <v>45462</v>
      </c>
      <c r="C10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BROCA AIR 6,5 MM</v>
      </c>
      <c r="D101" s="2" t="s">
        <v>103</v>
      </c>
      <c r="E101" s="5">
        <v>99.02</v>
      </c>
      <c r="F101" s="5" t="s">
        <v>1047</v>
      </c>
      <c r="G101">
        <f>COUNTIF(Balanço[Material],Materiais[[#This Row],[Nome]])</f>
        <v>0</v>
      </c>
      <c r="H101" t="str">
        <f>IF(MATCH(Materiais[[#This Row],[Nome]],Materiais[Nome],0)&lt;&gt;(ROW()-1),"Valor Repetido!",
IF(OR(Materiais[[#This Row],[id]]="",Materiais[[#This Row],[id]]&lt;&gt;(ROW()-1)),"Erro em ID",
"OK!"))</f>
        <v>OK!</v>
      </c>
    </row>
    <row r="102" spans="1:8">
      <c r="A102" s="1">
        <v>101</v>
      </c>
      <c r="B102" s="4">
        <v>45462</v>
      </c>
      <c r="C10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BROCA AIR 7 MM</v>
      </c>
      <c r="D102" s="2" t="s">
        <v>104</v>
      </c>
      <c r="E102" s="5">
        <v>100.02</v>
      </c>
      <c r="F102" s="5" t="s">
        <v>1047</v>
      </c>
      <c r="G102">
        <f>COUNTIF(Balanço[Material],Materiais[[#This Row],[Nome]])</f>
        <v>0</v>
      </c>
      <c r="H102" t="str">
        <f>IF(MATCH(Materiais[[#This Row],[Nome]],Materiais[Nome],0)&lt;&gt;(ROW()-1),"Valor Repetido!",
IF(OR(Materiais[[#This Row],[id]]="",Materiais[[#This Row],[id]]&lt;&gt;(ROW()-1)),"Erro em ID",
"OK!"))</f>
        <v>OK!</v>
      </c>
    </row>
    <row r="103" spans="1:8">
      <c r="A103" s="1">
        <v>102</v>
      </c>
      <c r="B103" s="4">
        <v>45462</v>
      </c>
      <c r="C10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BROCA DE AÇO RAPIDO 1/4</v>
      </c>
      <c r="D103" s="2" t="s">
        <v>105</v>
      </c>
      <c r="E103" s="5">
        <v>101.02</v>
      </c>
      <c r="F103" s="5" t="s">
        <v>1047</v>
      </c>
      <c r="G103">
        <f>COUNTIF(Balanço[Material],Materiais[[#This Row],[Nome]])</f>
        <v>0</v>
      </c>
      <c r="H103" t="str">
        <f>IF(MATCH(Materiais[[#This Row],[Nome]],Materiais[Nome],0)&lt;&gt;(ROW()-1),"Valor Repetido!",
IF(OR(Materiais[[#This Row],[id]]="",Materiais[[#This Row],[id]]&lt;&gt;(ROW()-1)),"Erro em ID",
"OK!"))</f>
        <v>OK!</v>
      </c>
    </row>
    <row r="104" spans="1:8">
      <c r="A104" s="1">
        <v>103</v>
      </c>
      <c r="B104" s="4">
        <v>45462</v>
      </c>
      <c r="C10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BROCA DE AÇO RAPIDO 1/8</v>
      </c>
      <c r="D104" s="2" t="s">
        <v>106</v>
      </c>
      <c r="E104" s="5">
        <v>102.02</v>
      </c>
      <c r="F104" s="5" t="s">
        <v>1047</v>
      </c>
      <c r="G104">
        <f>COUNTIF(Balanço[Material],Materiais[[#This Row],[Nome]])</f>
        <v>0</v>
      </c>
      <c r="H104" t="str">
        <f>IF(MATCH(Materiais[[#This Row],[Nome]],Materiais[Nome],0)&lt;&gt;(ROW()-1),"Valor Repetido!",
IF(OR(Materiais[[#This Row],[id]]="",Materiais[[#This Row],[id]]&lt;&gt;(ROW()-1)),"Erro em ID",
"OK!"))</f>
        <v>OK!</v>
      </c>
    </row>
    <row r="105" spans="1:8">
      <c r="A105" s="1">
        <v>104</v>
      </c>
      <c r="B105" s="4">
        <v>45462</v>
      </c>
      <c r="C10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BROCA DE AÇO RAPIDO 5/32</v>
      </c>
      <c r="D105" s="2" t="s">
        <v>107</v>
      </c>
      <c r="E105" s="5">
        <v>103.02</v>
      </c>
      <c r="F105" s="5" t="s">
        <v>1047</v>
      </c>
      <c r="G105">
        <f>COUNTIF(Balanço[Material],Materiais[[#This Row],[Nome]])</f>
        <v>0</v>
      </c>
      <c r="H105" t="str">
        <f>IF(MATCH(Materiais[[#This Row],[Nome]],Materiais[Nome],0)&lt;&gt;(ROW()-1),"Valor Repetido!",
IF(OR(Materiais[[#This Row],[id]]="",Materiais[[#This Row],[id]]&lt;&gt;(ROW()-1)),"Erro em ID",
"OK!"))</f>
        <v>OK!</v>
      </c>
    </row>
    <row r="106" spans="1:8">
      <c r="A106" s="1">
        <v>105</v>
      </c>
      <c r="B106" s="4">
        <v>45462</v>
      </c>
      <c r="C10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BROCA DE AÇO RAPIDO DE 3/8</v>
      </c>
      <c r="D106" s="2" t="s">
        <v>108</v>
      </c>
      <c r="E106" s="5">
        <v>104.02</v>
      </c>
      <c r="F106" s="5" t="s">
        <v>1047</v>
      </c>
      <c r="G106">
        <f>COUNTIF(Balanço[Material],Materiais[[#This Row],[Nome]])</f>
        <v>0</v>
      </c>
      <c r="H106" t="str">
        <f>IF(MATCH(Materiais[[#This Row],[Nome]],Materiais[Nome],0)&lt;&gt;(ROW()-1),"Valor Repetido!",
IF(OR(Materiais[[#This Row],[id]]="",Materiais[[#This Row],[id]]&lt;&gt;(ROW()-1)),"Erro em ID",
"OK!"))</f>
        <v>OK!</v>
      </c>
    </row>
    <row r="107" spans="1:8">
      <c r="A107" s="1">
        <v>106</v>
      </c>
      <c r="B107" s="4">
        <v>45462</v>
      </c>
      <c r="C10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BROCA DE AÇO RAPIDO DE 5/8</v>
      </c>
      <c r="D107" s="2" t="s">
        <v>109</v>
      </c>
      <c r="E107" s="5">
        <v>105.02</v>
      </c>
      <c r="F107" s="5" t="s">
        <v>1047</v>
      </c>
      <c r="G107">
        <f>COUNTIF(Balanço[Material],Materiais[[#This Row],[Nome]])</f>
        <v>0</v>
      </c>
      <c r="H107" t="str">
        <f>IF(MATCH(Materiais[[#This Row],[Nome]],Materiais[Nome],0)&lt;&gt;(ROW()-1),"Valor Repetido!",
IF(OR(Materiais[[#This Row],[id]]="",Materiais[[#This Row],[id]]&lt;&gt;(ROW()-1)),"Erro em ID",
"OK!"))</f>
        <v>OK!</v>
      </c>
    </row>
    <row r="108" spans="1:8">
      <c r="A108" s="1">
        <v>107</v>
      </c>
      <c r="B108" s="4">
        <v>45462</v>
      </c>
      <c r="C10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BROCA SDS 8X110</v>
      </c>
      <c r="D108" s="2" t="s">
        <v>110</v>
      </c>
      <c r="E108" s="5">
        <v>106.02</v>
      </c>
      <c r="F108" s="5" t="s">
        <v>1047</v>
      </c>
      <c r="G108">
        <f>COUNTIF(Balanço[Material],Materiais[[#This Row],[Nome]])</f>
        <v>0</v>
      </c>
      <c r="H108" t="str">
        <f>IF(MATCH(Materiais[[#This Row],[Nome]],Materiais[Nome],0)&lt;&gt;(ROW()-1),"Valor Repetido!",
IF(OR(Materiais[[#This Row],[id]]="",Materiais[[#This Row],[id]]&lt;&gt;(ROW()-1)),"Erro em ID",
"OK!"))</f>
        <v>OK!</v>
      </c>
    </row>
    <row r="109" spans="1:8">
      <c r="A109" s="1">
        <v>108</v>
      </c>
      <c r="B109" s="4">
        <v>45462</v>
      </c>
      <c r="C10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BROCA SDS 8X160</v>
      </c>
      <c r="D109" s="2" t="s">
        <v>111</v>
      </c>
      <c r="E109" s="5">
        <v>107.02</v>
      </c>
      <c r="F109" s="5" t="s">
        <v>1047</v>
      </c>
      <c r="G109">
        <f>COUNTIF(Balanço[Material],Materiais[[#This Row],[Nome]])</f>
        <v>0</v>
      </c>
      <c r="H109" t="str">
        <f>IF(MATCH(Materiais[[#This Row],[Nome]],Materiais[Nome],0)&lt;&gt;(ROW()-1),"Valor Repetido!",
IF(OR(Materiais[[#This Row],[id]]="",Materiais[[#This Row],[id]]&lt;&gt;(ROW()-1)),"Erro em ID",
"OK!"))</f>
        <v>OK!</v>
      </c>
    </row>
    <row r="110" spans="1:8">
      <c r="A110" s="1">
        <v>109</v>
      </c>
      <c r="B110" s="4">
        <v>45462</v>
      </c>
      <c r="C11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BROCA SDS 8X210</v>
      </c>
      <c r="D110" s="2" t="s">
        <v>112</v>
      </c>
      <c r="E110" s="5">
        <v>108.02</v>
      </c>
      <c r="F110" s="5" t="s">
        <v>1047</v>
      </c>
      <c r="G110">
        <f>COUNTIF(Balanço[Material],Materiais[[#This Row],[Nome]])</f>
        <v>0</v>
      </c>
      <c r="H110" t="str">
        <f>IF(MATCH(Materiais[[#This Row],[Nome]],Materiais[Nome],0)&lt;&gt;(ROW()-1),"Valor Repetido!",
IF(OR(Materiais[[#This Row],[id]]="",Materiais[[#This Row],[id]]&lt;&gt;(ROW()-1)),"Erro em ID",
"OK!"))</f>
        <v>OK!</v>
      </c>
    </row>
    <row r="111" spans="1:8">
      <c r="A111" s="1">
        <v>110</v>
      </c>
      <c r="B111" s="4">
        <v>45462</v>
      </c>
      <c r="C11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BUCHA DE ACABAMENTO 1 GALVONIZADA</v>
      </c>
      <c r="D111" s="2" t="s">
        <v>113</v>
      </c>
      <c r="E111" s="5">
        <v>109.02</v>
      </c>
      <c r="F111" s="5" t="s">
        <v>1047</v>
      </c>
      <c r="G111">
        <f>COUNTIF(Balanço[Material],Materiais[[#This Row],[Nome]])</f>
        <v>0</v>
      </c>
      <c r="H111" t="str">
        <f>IF(MATCH(Materiais[[#This Row],[Nome]],Materiais[Nome],0)&lt;&gt;(ROW()-1),"Valor Repetido!",
IF(OR(Materiais[[#This Row],[id]]="",Materiais[[#This Row],[id]]&lt;&gt;(ROW()-1)),"Erro em ID",
"OK!"))</f>
        <v>OK!</v>
      </c>
    </row>
    <row r="112" spans="1:8">
      <c r="A112" s="1">
        <v>111</v>
      </c>
      <c r="B112" s="4">
        <v>45462</v>
      </c>
      <c r="C11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BUCHA DE ACABAMENTO 1.1/4 GALVONIZADA</v>
      </c>
      <c r="D112" s="2" t="s">
        <v>114</v>
      </c>
      <c r="E112" s="5">
        <v>110.02</v>
      </c>
      <c r="F112" s="5" t="s">
        <v>1047</v>
      </c>
      <c r="G112">
        <f>COUNTIF(Balanço[Material],Materiais[[#This Row],[Nome]])</f>
        <v>0</v>
      </c>
      <c r="H112" t="str">
        <f>IF(MATCH(Materiais[[#This Row],[Nome]],Materiais[Nome],0)&lt;&gt;(ROW()-1),"Valor Repetido!",
IF(OR(Materiais[[#This Row],[id]]="",Materiais[[#This Row],[id]]&lt;&gt;(ROW()-1)),"Erro em ID",
"OK!"))</f>
        <v>OK!</v>
      </c>
    </row>
    <row r="113" spans="1:8">
      <c r="A113" s="1">
        <v>112</v>
      </c>
      <c r="B113" s="4">
        <v>45462</v>
      </c>
      <c r="C11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BUCHA DE ACABAMENTO 2 GALVONIZADA</v>
      </c>
      <c r="D113" s="2" t="s">
        <v>115</v>
      </c>
      <c r="E113" s="5">
        <v>111.02</v>
      </c>
      <c r="F113" s="5" t="s">
        <v>1047</v>
      </c>
      <c r="G113">
        <f>COUNTIF(Balanço[Material],Materiais[[#This Row],[Nome]])</f>
        <v>0</v>
      </c>
      <c r="H113" t="str">
        <f>IF(MATCH(Materiais[[#This Row],[Nome]],Materiais[Nome],0)&lt;&gt;(ROW()-1),"Valor Repetido!",
IF(OR(Materiais[[#This Row],[id]]="",Materiais[[#This Row],[id]]&lt;&gt;(ROW()-1)),"Erro em ID",
"OK!"))</f>
        <v>OK!</v>
      </c>
    </row>
    <row r="114" spans="1:8">
      <c r="A114" s="1">
        <v>113</v>
      </c>
      <c r="B114" s="4">
        <v>45462</v>
      </c>
      <c r="C11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BUCHA DE ACABAMENTO 2.1/2 GALVONIZADA</v>
      </c>
      <c r="D114" s="2" t="s">
        <v>116</v>
      </c>
      <c r="E114" s="5">
        <v>112.02</v>
      </c>
      <c r="F114" s="5" t="s">
        <v>1047</v>
      </c>
      <c r="G114">
        <f>COUNTIF(Balanço[Material],Materiais[[#This Row],[Nome]])</f>
        <v>0</v>
      </c>
      <c r="H114" t="str">
        <f>IF(MATCH(Materiais[[#This Row],[Nome]],Materiais[Nome],0)&lt;&gt;(ROW()-1),"Valor Repetido!",
IF(OR(Materiais[[#This Row],[id]]="",Materiais[[#This Row],[id]]&lt;&gt;(ROW()-1)),"Erro em ID",
"OK!"))</f>
        <v>OK!</v>
      </c>
    </row>
    <row r="115" spans="1:8">
      <c r="A115" s="1">
        <v>114</v>
      </c>
      <c r="B115" s="4">
        <v>45462</v>
      </c>
      <c r="C11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BUCHA DE ACABAMENTO 3 GALVONIZADA</v>
      </c>
      <c r="D115" s="2" t="s">
        <v>117</v>
      </c>
      <c r="E115" s="5">
        <v>113.02</v>
      </c>
      <c r="F115" s="5" t="s">
        <v>1047</v>
      </c>
      <c r="G115">
        <f>COUNTIF(Balanço[Material],Materiais[[#This Row],[Nome]])</f>
        <v>0</v>
      </c>
      <c r="H115" t="str">
        <f>IF(MATCH(Materiais[[#This Row],[Nome]],Materiais[Nome],0)&lt;&gt;(ROW()-1),"Valor Repetido!",
IF(OR(Materiais[[#This Row],[id]]="",Materiais[[#This Row],[id]]&lt;&gt;(ROW()-1)),"Erro em ID",
"OK!"))</f>
        <v>OK!</v>
      </c>
    </row>
    <row r="116" spans="1:8">
      <c r="A116" s="1">
        <v>115</v>
      </c>
      <c r="B116" s="4">
        <v>45462</v>
      </c>
      <c r="C11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BUCHA DE ACABAMENTO 3/4 GALVONIZADA</v>
      </c>
      <c r="D116" s="2" t="s">
        <v>118</v>
      </c>
      <c r="E116" s="5">
        <v>114.02</v>
      </c>
      <c r="F116" s="5" t="s">
        <v>1047</v>
      </c>
      <c r="G116">
        <f>COUNTIF(Balanço[Material],Materiais[[#This Row],[Nome]])</f>
        <v>0</v>
      </c>
      <c r="H116" t="str">
        <f>IF(MATCH(Materiais[[#This Row],[Nome]],Materiais[Nome],0)&lt;&gt;(ROW()-1),"Valor Repetido!",
IF(OR(Materiais[[#This Row],[id]]="",Materiais[[#This Row],[id]]&lt;&gt;(ROW()-1)),"Erro em ID",
"OK!"))</f>
        <v>OK!</v>
      </c>
    </row>
    <row r="117" spans="1:8">
      <c r="A117" s="1">
        <v>116</v>
      </c>
      <c r="B117" s="4">
        <v>45462</v>
      </c>
      <c r="C11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BUCHA DE ACABAMENTO 4 GALVONIZADA</v>
      </c>
      <c r="D117" s="2" t="s">
        <v>119</v>
      </c>
      <c r="E117" s="5">
        <v>115.02</v>
      </c>
      <c r="F117" s="5" t="s">
        <v>1047</v>
      </c>
      <c r="G117">
        <f>COUNTIF(Balanço[Material],Materiais[[#This Row],[Nome]])</f>
        <v>0</v>
      </c>
      <c r="H117" t="str">
        <f>IF(MATCH(Materiais[[#This Row],[Nome]],Materiais[Nome],0)&lt;&gt;(ROW()-1),"Valor Repetido!",
IF(OR(Materiais[[#This Row],[id]]="",Materiais[[#This Row],[id]]&lt;&gt;(ROW()-1)),"Erro em ID",
"OK!"))</f>
        <v>OK!</v>
      </c>
    </row>
    <row r="118" spans="1:8">
      <c r="A118" s="1">
        <v>117</v>
      </c>
      <c r="B118" s="4">
        <v>45462</v>
      </c>
      <c r="C11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BUCHA DE ACAMENTO DE 1.1/2 GALVONIZADA</v>
      </c>
      <c r="D118" s="2" t="s">
        <v>120</v>
      </c>
      <c r="E118" s="5">
        <v>116.02</v>
      </c>
      <c r="F118" s="5" t="s">
        <v>1047</v>
      </c>
      <c r="G118">
        <f>COUNTIF(Balanço[Material],Materiais[[#This Row],[Nome]])</f>
        <v>0</v>
      </c>
      <c r="H118" t="str">
        <f>IF(MATCH(Materiais[[#This Row],[Nome]],Materiais[Nome],0)&lt;&gt;(ROW()-1),"Valor Repetido!",
IF(OR(Materiais[[#This Row],[id]]="",Materiais[[#This Row],[id]]&lt;&gt;(ROW()-1)),"Erro em ID",
"OK!"))</f>
        <v>OK!</v>
      </c>
    </row>
    <row r="119" spans="1:8">
      <c r="A119" s="1">
        <v>118</v>
      </c>
      <c r="B119" s="4">
        <v>45462</v>
      </c>
      <c r="C11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BUCHA DE REDUÇÃO 25X20 SOLDÁVEL</v>
      </c>
      <c r="D119" s="2" t="s">
        <v>121</v>
      </c>
      <c r="E119" s="5">
        <v>117.02</v>
      </c>
      <c r="F119" s="5" t="s">
        <v>1047</v>
      </c>
      <c r="G119">
        <f>COUNTIF(Balanço[Material],Materiais[[#This Row],[Nome]])</f>
        <v>0</v>
      </c>
      <c r="H119" t="str">
        <f>IF(MATCH(Materiais[[#This Row],[Nome]],Materiais[Nome],0)&lt;&gt;(ROW()-1),"Valor Repetido!",
IF(OR(Materiais[[#This Row],[id]]="",Materiais[[#This Row],[id]]&lt;&gt;(ROW()-1)),"Erro em ID",
"OK!"))</f>
        <v>OK!</v>
      </c>
    </row>
    <row r="120" spans="1:8">
      <c r="A120" s="1">
        <v>119</v>
      </c>
      <c r="B120" s="4">
        <v>45462</v>
      </c>
      <c r="C12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BUCHA DE REDUÇÃO 75X50</v>
      </c>
      <c r="D120" s="2" t="s">
        <v>122</v>
      </c>
      <c r="E120" s="5">
        <v>118.02</v>
      </c>
      <c r="F120" s="5" t="s">
        <v>1047</v>
      </c>
      <c r="G120">
        <f>COUNTIF(Balanço[Material],Materiais[[#This Row],[Nome]])</f>
        <v>0</v>
      </c>
      <c r="H120" t="str">
        <f>IF(MATCH(Materiais[[#This Row],[Nome]],Materiais[Nome],0)&lt;&gt;(ROW()-1),"Valor Repetido!",
IF(OR(Materiais[[#This Row],[id]]="",Materiais[[#This Row],[id]]&lt;&gt;(ROW()-1)),"Erro em ID",
"OK!"))</f>
        <v>OK!</v>
      </c>
    </row>
    <row r="121" spans="1:8">
      <c r="A121" s="1">
        <v>120</v>
      </c>
      <c r="B121" s="4">
        <v>45462</v>
      </c>
      <c r="C12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BUCHA DE REDUÇÃO1.1/2X1.1/4 BRANCA</v>
      </c>
      <c r="D121" s="2" t="s">
        <v>123</v>
      </c>
      <c r="E121" s="5">
        <v>119.02</v>
      </c>
      <c r="F121" s="5" t="s">
        <v>1047</v>
      </c>
      <c r="G121">
        <f>COUNTIF(Balanço[Material],Materiais[[#This Row],[Nome]])</f>
        <v>0</v>
      </c>
      <c r="H121" t="str">
        <f>IF(MATCH(Materiais[[#This Row],[Nome]],Materiais[Nome],0)&lt;&gt;(ROW()-1),"Valor Repetido!",
IF(OR(Materiais[[#This Row],[id]]="",Materiais[[#This Row],[id]]&lt;&gt;(ROW()-1)),"Erro em ID",
"OK!"))</f>
        <v>OK!</v>
      </c>
    </row>
    <row r="122" spans="1:8">
      <c r="A122" s="1">
        <v>121</v>
      </c>
      <c r="B122" s="4">
        <v>45462</v>
      </c>
      <c r="C12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BUCHA NYLON S10</v>
      </c>
      <c r="D122" s="2" t="s">
        <v>124</v>
      </c>
      <c r="E122" s="5">
        <v>120.02</v>
      </c>
      <c r="F122" s="5" t="s">
        <v>1047</v>
      </c>
      <c r="G122">
        <f>COUNTIF(Balanço[Material],Materiais[[#This Row],[Nome]])</f>
        <v>0</v>
      </c>
      <c r="H122" t="str">
        <f>IF(MATCH(Materiais[[#This Row],[Nome]],Materiais[Nome],0)&lt;&gt;(ROW()-1),"Valor Repetido!",
IF(OR(Materiais[[#This Row],[id]]="",Materiais[[#This Row],[id]]&lt;&gt;(ROW()-1)),"Erro em ID",
"OK!"))</f>
        <v>OK!</v>
      </c>
    </row>
    <row r="123" spans="1:8">
      <c r="A123" s="1">
        <v>122</v>
      </c>
      <c r="B123" s="4">
        <v>45462</v>
      </c>
      <c r="C12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BUCHA NYLON S12</v>
      </c>
      <c r="D123" s="2" t="s">
        <v>125</v>
      </c>
      <c r="E123" s="5">
        <v>121.02</v>
      </c>
      <c r="F123" s="5" t="s">
        <v>1047</v>
      </c>
      <c r="G123">
        <f>COUNTIF(Balanço[Material],Materiais[[#This Row],[Nome]])</f>
        <v>0</v>
      </c>
      <c r="H123" t="str">
        <f>IF(MATCH(Materiais[[#This Row],[Nome]],Materiais[Nome],0)&lt;&gt;(ROW()-1),"Valor Repetido!",
IF(OR(Materiais[[#This Row],[id]]="",Materiais[[#This Row],[id]]&lt;&gt;(ROW()-1)),"Erro em ID",
"OK!"))</f>
        <v>OK!</v>
      </c>
    </row>
    <row r="124" spans="1:8">
      <c r="A124" s="1">
        <v>123</v>
      </c>
      <c r="B124" s="4">
        <v>45462</v>
      </c>
      <c r="C12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BUCHA NYLON S8</v>
      </c>
      <c r="D124" s="2" t="s">
        <v>126</v>
      </c>
      <c r="E124" s="5">
        <v>122.02</v>
      </c>
      <c r="F124" s="5" t="s">
        <v>1047</v>
      </c>
      <c r="G124">
        <f>COUNTIF(Balanço[Material],Materiais[[#This Row],[Nome]])</f>
        <v>0</v>
      </c>
      <c r="H124" t="str">
        <f>IF(MATCH(Materiais[[#This Row],[Nome]],Materiais[Nome],0)&lt;&gt;(ROW()-1),"Valor Repetido!",
IF(OR(Materiais[[#This Row],[id]]="",Materiais[[#This Row],[id]]&lt;&gt;(ROW()-1)),"Erro em ID",
"OK!"))</f>
        <v>OK!</v>
      </c>
    </row>
    <row r="125" spans="1:8">
      <c r="A125" s="1">
        <v>124</v>
      </c>
      <c r="B125" s="4">
        <v>45462</v>
      </c>
      <c r="C12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BUCHA PARA GESSO</v>
      </c>
      <c r="D125" s="2" t="s">
        <v>127</v>
      </c>
      <c r="E125" s="5">
        <v>123.02</v>
      </c>
      <c r="F125" s="5" t="s">
        <v>1047</v>
      </c>
      <c r="G125">
        <f>COUNTIF(Balanço[Material],Materiais[[#This Row],[Nome]])</f>
        <v>0</v>
      </c>
      <c r="H125" t="str">
        <f>IF(MATCH(Materiais[[#This Row],[Nome]],Materiais[Nome],0)&lt;&gt;(ROW()-1),"Valor Repetido!",
IF(OR(Materiais[[#This Row],[id]]="",Materiais[[#This Row],[id]]&lt;&gt;(ROW()-1)),"Erro em ID",
"OK!"))</f>
        <v>OK!</v>
      </c>
    </row>
    <row r="126" spans="1:8">
      <c r="A126" s="1">
        <v>125</v>
      </c>
      <c r="B126" s="4">
        <v>45462</v>
      </c>
      <c r="C126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BUCHA PARA TRANSFORMADOR PORCELANA </v>
      </c>
      <c r="D126" s="2" t="s">
        <v>128</v>
      </c>
      <c r="E126" s="5">
        <v>124.02</v>
      </c>
      <c r="F126" s="5" t="s">
        <v>1047</v>
      </c>
      <c r="G126">
        <f>COUNTIF(Balanço[Material],Materiais[[#This Row],[Nome]])</f>
        <v>0</v>
      </c>
      <c r="H126" t="str">
        <f>IF(MATCH(Materiais[[#This Row],[Nome]],Materiais[Nome],0)&lt;&gt;(ROW()-1),"Valor Repetido!",
IF(OR(Materiais[[#This Row],[id]]="",Materiais[[#This Row],[id]]&lt;&gt;(ROW()-1)),"Erro em ID",
"OK!"))</f>
        <v>OK!</v>
      </c>
    </row>
    <row r="127" spans="1:8">
      <c r="A127" s="1">
        <v>126</v>
      </c>
      <c r="B127" s="4">
        <v>45462</v>
      </c>
      <c r="C12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BUCHA PASSA MURO</v>
      </c>
      <c r="D127" s="2" t="s">
        <v>129</v>
      </c>
      <c r="E127" s="5">
        <v>125.02</v>
      </c>
      <c r="F127" s="5" t="s">
        <v>1047</v>
      </c>
      <c r="G127">
        <f>COUNTIF(Balanço[Material],Materiais[[#This Row],[Nome]])</f>
        <v>0</v>
      </c>
      <c r="H127" t="str">
        <f>IF(MATCH(Materiais[[#This Row],[Nome]],Materiais[Nome],0)&lt;&gt;(ROW()-1),"Valor Repetido!",
IF(OR(Materiais[[#This Row],[id]]="",Materiais[[#This Row],[id]]&lt;&gt;(ROW()-1)),"Erro em ID",
"OK!"))</f>
        <v>OK!</v>
      </c>
    </row>
    <row r="128" spans="1:8">
      <c r="A128" s="1">
        <v>127</v>
      </c>
      <c r="B128" s="4">
        <v>45462</v>
      </c>
      <c r="C12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BUCHA REDUÇÃO PVC ROSCA 3/4X1/2</v>
      </c>
      <c r="D128" s="2" t="s">
        <v>130</v>
      </c>
      <c r="E128" s="5">
        <v>126.02</v>
      </c>
      <c r="F128" s="5" t="s">
        <v>1047</v>
      </c>
      <c r="G128">
        <f>COUNTIF(Balanço[Material],Materiais[[#This Row],[Nome]])</f>
        <v>0</v>
      </c>
      <c r="H128" t="str">
        <f>IF(MATCH(Materiais[[#This Row],[Nome]],Materiais[Nome],0)&lt;&gt;(ROW()-1),"Valor Repetido!",
IF(OR(Materiais[[#This Row],[id]]="",Materiais[[#This Row],[id]]&lt;&gt;(ROW()-1)),"Erro em ID",
"OK!"))</f>
        <v>OK!</v>
      </c>
    </row>
    <row r="129" spans="1:8">
      <c r="A129" s="1">
        <v>128</v>
      </c>
      <c r="B129" s="4">
        <v>45462</v>
      </c>
      <c r="C12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BUJÃO PVC ROSCÁVEL BRANCO 1/2</v>
      </c>
      <c r="D129" s="2" t="s">
        <v>131</v>
      </c>
      <c r="E129" s="5">
        <v>127.02</v>
      </c>
      <c r="F129" s="5" t="s">
        <v>1047</v>
      </c>
      <c r="G129">
        <f>COUNTIF(Balanço[Material],Materiais[[#This Row],[Nome]])</f>
        <v>0</v>
      </c>
      <c r="H129" t="str">
        <f>IF(MATCH(Materiais[[#This Row],[Nome]],Materiais[Nome],0)&lt;&gt;(ROW()-1),"Valor Repetido!",
IF(OR(Materiais[[#This Row],[id]]="",Materiais[[#This Row],[id]]&lt;&gt;(ROW()-1)),"Erro em ID",
"OK!"))</f>
        <v>OK!</v>
      </c>
    </row>
    <row r="130" spans="1:8">
      <c r="A130" s="1">
        <v>129</v>
      </c>
      <c r="B130" s="4">
        <v>45462</v>
      </c>
      <c r="C13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CABEÇOTE GALVONIZADA 3/4</v>
      </c>
      <c r="D130" s="2" t="s">
        <v>132</v>
      </c>
      <c r="E130" s="5">
        <v>128.02000000000001</v>
      </c>
      <c r="F130" s="5" t="s">
        <v>1047</v>
      </c>
      <c r="G130">
        <f>COUNTIF(Balanço[Material],Materiais[[#This Row],[Nome]])</f>
        <v>0</v>
      </c>
      <c r="H130" t="str">
        <f>IF(MATCH(Materiais[[#This Row],[Nome]],Materiais[Nome],0)&lt;&gt;(ROW()-1),"Valor Repetido!",
IF(OR(Materiais[[#This Row],[id]]="",Materiais[[#This Row],[id]]&lt;&gt;(ROW()-1)),"Erro em ID",
"OK!"))</f>
        <v>OK!</v>
      </c>
    </row>
    <row r="131" spans="1:8">
      <c r="A131" s="1">
        <v>130</v>
      </c>
      <c r="B131" s="4">
        <v>45462</v>
      </c>
      <c r="C13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CABEÇOTE GALVONIZADO 1</v>
      </c>
      <c r="D131" s="2" t="s">
        <v>133</v>
      </c>
      <c r="E131" s="5">
        <v>129.02000000000001</v>
      </c>
      <c r="F131" s="5" t="s">
        <v>1047</v>
      </c>
      <c r="G131">
        <f>COUNTIF(Balanço[Material],Materiais[[#This Row],[Nome]])</f>
        <v>0</v>
      </c>
      <c r="H131" t="str">
        <f>IF(MATCH(Materiais[[#This Row],[Nome]],Materiais[Nome],0)&lt;&gt;(ROW()-1),"Valor Repetido!",
IF(OR(Materiais[[#This Row],[id]]="",Materiais[[#This Row],[id]]&lt;&gt;(ROW()-1)),"Erro em ID",
"OK!"))</f>
        <v>OK!</v>
      </c>
    </row>
    <row r="132" spans="1:8">
      <c r="A132" s="1">
        <v>131</v>
      </c>
      <c r="B132" s="4">
        <v>45462</v>
      </c>
      <c r="C13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CABEÇOTE GALVONIZADO 1.1/2</v>
      </c>
      <c r="D132" s="2" t="s">
        <v>134</v>
      </c>
      <c r="E132" s="5">
        <v>130.02000000000001</v>
      </c>
      <c r="F132" s="5" t="s">
        <v>1047</v>
      </c>
      <c r="G132">
        <f>COUNTIF(Balanço[Material],Materiais[[#This Row],[Nome]])</f>
        <v>0</v>
      </c>
      <c r="H132" t="str">
        <f>IF(MATCH(Materiais[[#This Row],[Nome]],Materiais[Nome],0)&lt;&gt;(ROW()-1),"Valor Repetido!",
IF(OR(Materiais[[#This Row],[id]]="",Materiais[[#This Row],[id]]&lt;&gt;(ROW()-1)),"Erro em ID",
"OK!"))</f>
        <v>OK!</v>
      </c>
    </row>
    <row r="133" spans="1:8">
      <c r="A133" s="1">
        <v>132</v>
      </c>
      <c r="B133" s="4">
        <v>45462</v>
      </c>
      <c r="C13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CABEÇOTE GALVONIZADO 1.1/4</v>
      </c>
      <c r="D133" s="2" t="s">
        <v>135</v>
      </c>
      <c r="E133" s="5">
        <v>131.02000000000001</v>
      </c>
      <c r="F133" s="5" t="s">
        <v>1047</v>
      </c>
      <c r="G133">
        <f>COUNTIF(Balanço[Material],Materiais[[#This Row],[Nome]])</f>
        <v>0</v>
      </c>
      <c r="H133" t="str">
        <f>IF(MATCH(Materiais[[#This Row],[Nome]],Materiais[Nome],0)&lt;&gt;(ROW()-1),"Valor Repetido!",
IF(OR(Materiais[[#This Row],[id]]="",Materiais[[#This Row],[id]]&lt;&gt;(ROW()-1)),"Erro em ID",
"OK!"))</f>
        <v>OK!</v>
      </c>
    </row>
    <row r="134" spans="1:8">
      <c r="A134" s="1">
        <v>133</v>
      </c>
      <c r="B134" s="4">
        <v>45462</v>
      </c>
      <c r="C13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CABEÇOTE GALVONIZADO 2</v>
      </c>
      <c r="D134" s="2" t="s">
        <v>136</v>
      </c>
      <c r="E134" s="5">
        <v>132.02000000000001</v>
      </c>
      <c r="F134" s="5" t="s">
        <v>1047</v>
      </c>
      <c r="G134">
        <f>COUNTIF(Balanço[Material],Materiais[[#This Row],[Nome]])</f>
        <v>0</v>
      </c>
      <c r="H134" t="str">
        <f>IF(MATCH(Materiais[[#This Row],[Nome]],Materiais[Nome],0)&lt;&gt;(ROW()-1),"Valor Repetido!",
IF(OR(Materiais[[#This Row],[id]]="",Materiais[[#This Row],[id]]&lt;&gt;(ROW()-1)),"Erro em ID",
"OK!"))</f>
        <v>OK!</v>
      </c>
    </row>
    <row r="135" spans="1:8">
      <c r="A135" s="1">
        <v>134</v>
      </c>
      <c r="B135" s="4">
        <v>45462</v>
      </c>
      <c r="C13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CABEÇOTE GALVONIZADO 2.1/2</v>
      </c>
      <c r="D135" s="2" t="s">
        <v>137</v>
      </c>
      <c r="E135" s="5">
        <v>133.02000000000001</v>
      </c>
      <c r="F135" s="5" t="s">
        <v>1047</v>
      </c>
      <c r="G135">
        <f>COUNTIF(Balanço[Material],Materiais[[#This Row],[Nome]])</f>
        <v>0</v>
      </c>
      <c r="H135" t="str">
        <f>IF(MATCH(Materiais[[#This Row],[Nome]],Materiais[Nome],0)&lt;&gt;(ROW()-1),"Valor Repetido!",
IF(OR(Materiais[[#This Row],[id]]="",Materiais[[#This Row],[id]]&lt;&gt;(ROW()-1)),"Erro em ID",
"OK!"))</f>
        <v>OK!</v>
      </c>
    </row>
    <row r="136" spans="1:8">
      <c r="A136" s="1">
        <v>135</v>
      </c>
      <c r="B136" s="4">
        <v>45462</v>
      </c>
      <c r="C13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CABEÇOTE GALVONIZADO 3</v>
      </c>
      <c r="D136" s="2" t="s">
        <v>138</v>
      </c>
      <c r="E136" s="5">
        <v>134.02000000000001</v>
      </c>
      <c r="F136" s="5" t="s">
        <v>1047</v>
      </c>
      <c r="G136">
        <f>COUNTIF(Balanço[Material],Materiais[[#This Row],[Nome]])</f>
        <v>0</v>
      </c>
      <c r="H136" t="str">
        <f>IF(MATCH(Materiais[[#This Row],[Nome]],Materiais[Nome],0)&lt;&gt;(ROW()-1),"Valor Repetido!",
IF(OR(Materiais[[#This Row],[id]]="",Materiais[[#This Row],[id]]&lt;&gt;(ROW()-1)),"Erro em ID",
"OK!"))</f>
        <v>OK!</v>
      </c>
    </row>
    <row r="137" spans="1:8">
      <c r="A137" s="1">
        <v>136</v>
      </c>
      <c r="B137" s="4">
        <v>45462</v>
      </c>
      <c r="C13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CABEÇOTE GALVONIZADO 4</v>
      </c>
      <c r="D137" s="2" t="s">
        <v>139</v>
      </c>
      <c r="E137" s="5">
        <v>135.02000000000001</v>
      </c>
      <c r="F137" s="5" t="s">
        <v>1047</v>
      </c>
      <c r="G137">
        <f>COUNTIF(Balanço[Material],Materiais[[#This Row],[Nome]])</f>
        <v>0</v>
      </c>
      <c r="H137" t="str">
        <f>IF(MATCH(Materiais[[#This Row],[Nome]],Materiais[Nome],0)&lt;&gt;(ROW()-1),"Valor Repetido!",
IF(OR(Materiais[[#This Row],[id]]="",Materiais[[#This Row],[id]]&lt;&gt;(ROW()-1)),"Erro em ID",
"OK!"))</f>
        <v>OK!</v>
      </c>
    </row>
    <row r="138" spans="1:8">
      <c r="A138" s="1">
        <v>137</v>
      </c>
      <c r="B138" s="4">
        <v>45462</v>
      </c>
      <c r="C13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CABO 2 AWG</v>
      </c>
      <c r="D138" s="2" t="s">
        <v>140</v>
      </c>
      <c r="E138" s="5">
        <v>136.02000000000001</v>
      </c>
      <c r="F138" s="5" t="s">
        <v>1047</v>
      </c>
      <c r="G138">
        <f>COUNTIF(Balanço[Material],Materiais[[#This Row],[Nome]])</f>
        <v>0</v>
      </c>
      <c r="H138" t="str">
        <f>IF(MATCH(Materiais[[#This Row],[Nome]],Materiais[Nome],0)&lt;&gt;(ROW()-1),"Valor Repetido!",
IF(OR(Materiais[[#This Row],[id]]="",Materiais[[#This Row],[id]]&lt;&gt;(ROW()-1)),"Erro em ID",
"OK!"))</f>
        <v>OK!</v>
      </c>
    </row>
    <row r="139" spans="1:8">
      <c r="A139" s="1">
        <v>138</v>
      </c>
      <c r="B139" s="4">
        <v>45462</v>
      </c>
      <c r="C13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CABO COBRE 120 MM</v>
      </c>
      <c r="D139" s="2" t="s">
        <v>141</v>
      </c>
      <c r="E139" s="5">
        <v>137.02000000000001</v>
      </c>
      <c r="F139" s="5" t="s">
        <v>1047</v>
      </c>
      <c r="G139">
        <f>COUNTIF(Balanço[Material],Materiais[[#This Row],[Nome]])</f>
        <v>0</v>
      </c>
      <c r="H139" t="str">
        <f>IF(MATCH(Materiais[[#This Row],[Nome]],Materiais[Nome],0)&lt;&gt;(ROW()-1),"Valor Repetido!",
IF(OR(Materiais[[#This Row],[id]]="",Materiais[[#This Row],[id]]&lt;&gt;(ROW()-1)),"Erro em ID",
"OK!"))</f>
        <v>OK!</v>
      </c>
    </row>
    <row r="140" spans="1:8">
      <c r="A140" s="1">
        <v>139</v>
      </c>
      <c r="B140" s="4">
        <v>45462</v>
      </c>
      <c r="C14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CABO COBRE 150 MM</v>
      </c>
      <c r="D140" s="2" t="s">
        <v>142</v>
      </c>
      <c r="E140" s="5">
        <v>138.02000000000001</v>
      </c>
      <c r="F140" s="5" t="s">
        <v>1047</v>
      </c>
      <c r="G140">
        <f>COUNTIF(Balanço[Material],Materiais[[#This Row],[Nome]])</f>
        <v>0</v>
      </c>
      <c r="H140" t="str">
        <f>IF(MATCH(Materiais[[#This Row],[Nome]],Materiais[Nome],0)&lt;&gt;(ROW()-1),"Valor Repetido!",
IF(OR(Materiais[[#This Row],[id]]="",Materiais[[#This Row],[id]]&lt;&gt;(ROW()-1)),"Erro em ID",
"OK!"))</f>
        <v>OK!</v>
      </c>
    </row>
    <row r="141" spans="1:8">
      <c r="A141" s="1">
        <v>140</v>
      </c>
      <c r="B141" s="4">
        <v>45462</v>
      </c>
      <c r="C14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CABO COBRE 50 MM</v>
      </c>
      <c r="D141" s="2" t="s">
        <v>143</v>
      </c>
      <c r="E141" s="5">
        <v>139.02000000000001</v>
      </c>
      <c r="F141" s="5" t="s">
        <v>1047</v>
      </c>
      <c r="G141">
        <f>COUNTIF(Balanço[Material],Materiais[[#This Row],[Nome]])</f>
        <v>0</v>
      </c>
      <c r="H141" t="str">
        <f>IF(MATCH(Materiais[[#This Row],[Nome]],Materiais[Nome],0)&lt;&gt;(ROW()-1),"Valor Repetido!",
IF(OR(Materiais[[#This Row],[id]]="",Materiais[[#This Row],[id]]&lt;&gt;(ROW()-1)),"Erro em ID",
"OK!"))</f>
        <v>OK!</v>
      </c>
    </row>
    <row r="142" spans="1:8">
      <c r="A142" s="1">
        <v>141</v>
      </c>
      <c r="B142" s="4">
        <v>45462</v>
      </c>
      <c r="C14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CABO COBRE 70 MM</v>
      </c>
      <c r="D142" s="2" t="s">
        <v>144</v>
      </c>
      <c r="E142" s="5">
        <v>140.02000000000001</v>
      </c>
      <c r="F142" s="5" t="s">
        <v>1047</v>
      </c>
      <c r="G142">
        <f>COUNTIF(Balanço[Material],Materiais[[#This Row],[Nome]])</f>
        <v>0</v>
      </c>
      <c r="H142" t="str">
        <f>IF(MATCH(Materiais[[#This Row],[Nome]],Materiais[Nome],0)&lt;&gt;(ROW()-1),"Valor Repetido!",
IF(OR(Materiais[[#This Row],[id]]="",Materiais[[#This Row],[id]]&lt;&gt;(ROW()-1)),"Erro em ID",
"OK!"))</f>
        <v>OK!</v>
      </c>
    </row>
    <row r="143" spans="1:8">
      <c r="A143" s="1">
        <v>142</v>
      </c>
      <c r="B143" s="4">
        <v>45462</v>
      </c>
      <c r="C14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CABO COBRE 95 MM</v>
      </c>
      <c r="D143" s="2" t="s">
        <v>145</v>
      </c>
      <c r="E143" s="5">
        <v>141.02000000000001</v>
      </c>
      <c r="F143" s="5" t="s">
        <v>1047</v>
      </c>
      <c r="G143">
        <f>COUNTIF(Balanço[Material],Materiais[[#This Row],[Nome]])</f>
        <v>0</v>
      </c>
      <c r="H143" t="str">
        <f>IF(MATCH(Materiais[[#This Row],[Nome]],Materiais[Nome],0)&lt;&gt;(ROW()-1),"Valor Repetido!",
IF(OR(Materiais[[#This Row],[id]]="",Materiais[[#This Row],[id]]&lt;&gt;(ROW()-1)),"Erro em ID",
"OK!"))</f>
        <v>OK!</v>
      </c>
    </row>
    <row r="144" spans="1:8">
      <c r="A144" s="1">
        <v>143</v>
      </c>
      <c r="B144" s="4">
        <v>45462</v>
      </c>
      <c r="C14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CABO DE ALUMINIO COBERTO  15 KV CINZA ICALS 35 MM</v>
      </c>
      <c r="D144" s="2" t="s">
        <v>146</v>
      </c>
      <c r="E144" s="5">
        <v>142.02000000000001</v>
      </c>
      <c r="F144" s="5" t="s">
        <v>1047</v>
      </c>
      <c r="G144">
        <f>COUNTIF(Balanço[Material],Materiais[[#This Row],[Nome]])</f>
        <v>0</v>
      </c>
      <c r="H144" t="str">
        <f>IF(MATCH(Materiais[[#This Row],[Nome]],Materiais[Nome],0)&lt;&gt;(ROW()-1),"Valor Repetido!",
IF(OR(Materiais[[#This Row],[id]]="",Materiais[[#This Row],[id]]&lt;&gt;(ROW()-1)),"Erro em ID",
"OK!"))</f>
        <v>OK!</v>
      </c>
    </row>
    <row r="145" spans="1:8">
      <c r="A145" s="1">
        <v>144</v>
      </c>
      <c r="B145" s="4">
        <v>45462</v>
      </c>
      <c r="C14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CABO DE COBRE 185 MM</v>
      </c>
      <c r="D145" s="2" t="s">
        <v>147</v>
      </c>
      <c r="E145" s="5">
        <v>143.02000000000001</v>
      </c>
      <c r="F145" s="5" t="s">
        <v>1047</v>
      </c>
      <c r="G145">
        <f>COUNTIF(Balanço[Material],Materiais[[#This Row],[Nome]])</f>
        <v>0</v>
      </c>
      <c r="H145" t="str">
        <f>IF(MATCH(Materiais[[#This Row],[Nome]],Materiais[Nome],0)&lt;&gt;(ROW()-1),"Valor Repetido!",
IF(OR(Materiais[[#This Row],[id]]="",Materiais[[#This Row],[id]]&lt;&gt;(ROW()-1)),"Erro em ID",
"OK!"))</f>
        <v>OK!</v>
      </c>
    </row>
    <row r="146" spans="1:8">
      <c r="A146" s="1">
        <v>145</v>
      </c>
      <c r="B146" s="4">
        <v>45462</v>
      </c>
      <c r="C14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CABO DE COBRE 240 MM</v>
      </c>
      <c r="D146" s="2" t="s">
        <v>148</v>
      </c>
      <c r="E146" s="5">
        <v>144.02000000000001</v>
      </c>
      <c r="F146" s="5" t="s">
        <v>1047</v>
      </c>
      <c r="G146">
        <f>COUNTIF(Balanço[Material],Materiais[[#This Row],[Nome]])</f>
        <v>0</v>
      </c>
      <c r="H146" t="str">
        <f>IF(MATCH(Materiais[[#This Row],[Nome]],Materiais[Nome],0)&lt;&gt;(ROW()-1),"Valor Repetido!",
IF(OR(Materiais[[#This Row],[id]]="",Materiais[[#This Row],[id]]&lt;&gt;(ROW()-1)),"Erro em ID",
"OK!"))</f>
        <v>OK!</v>
      </c>
    </row>
    <row r="147" spans="1:8">
      <c r="A147" s="1">
        <v>146</v>
      </c>
      <c r="B147" s="4">
        <v>45462</v>
      </c>
      <c r="C14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CABO DE COBRE 25 MM</v>
      </c>
      <c r="D147" s="2" t="s">
        <v>149</v>
      </c>
      <c r="E147" s="5">
        <v>145.02000000000001</v>
      </c>
      <c r="F147" s="5" t="s">
        <v>1047</v>
      </c>
      <c r="G147">
        <f>COUNTIF(Balanço[Material],Materiais[[#This Row],[Nome]])</f>
        <v>0</v>
      </c>
      <c r="H147" t="str">
        <f>IF(MATCH(Materiais[[#This Row],[Nome]],Materiais[Nome],0)&lt;&gt;(ROW()-1),"Valor Repetido!",
IF(OR(Materiais[[#This Row],[id]]="",Materiais[[#This Row],[id]]&lt;&gt;(ROW()-1)),"Erro em ID",
"OK!"))</f>
        <v>OK!</v>
      </c>
    </row>
    <row r="148" spans="1:8">
      <c r="A148" s="1">
        <v>147</v>
      </c>
      <c r="B148" s="4">
        <v>45462</v>
      </c>
      <c r="C14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CABO DE COBRE 35 MM</v>
      </c>
      <c r="D148" s="2" t="s">
        <v>150</v>
      </c>
      <c r="E148" s="5">
        <v>146.02000000000001</v>
      </c>
      <c r="F148" s="5" t="s">
        <v>1047</v>
      </c>
      <c r="G148">
        <f>COUNTIF(Balanço[Material],Materiais[[#This Row],[Nome]])</f>
        <v>0</v>
      </c>
      <c r="H148" t="str">
        <f>IF(MATCH(Materiais[[#This Row],[Nome]],Materiais[Nome],0)&lt;&gt;(ROW()-1),"Valor Repetido!",
IF(OR(Materiais[[#This Row],[id]]="",Materiais[[#This Row],[id]]&lt;&gt;(ROW()-1)),"Erro em ID",
"OK!"))</f>
        <v>OK!</v>
      </c>
    </row>
    <row r="149" spans="1:8">
      <c r="A149" s="1">
        <v>148</v>
      </c>
      <c r="B149" s="4">
        <v>45462</v>
      </c>
      <c r="C14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CABO DE COBRE 6 MM</v>
      </c>
      <c r="D149" s="2" t="s">
        <v>151</v>
      </c>
      <c r="E149" s="5">
        <v>147.02000000000001</v>
      </c>
      <c r="F149" s="5" t="s">
        <v>1047</v>
      </c>
      <c r="G149">
        <f>COUNTIF(Balanço[Material],Materiais[[#This Row],[Nome]])</f>
        <v>0</v>
      </c>
      <c r="H149" t="str">
        <f>IF(MATCH(Materiais[[#This Row],[Nome]],Materiais[Nome],0)&lt;&gt;(ROW()-1),"Valor Repetido!",
IF(OR(Materiais[[#This Row],[id]]="",Materiais[[#This Row],[id]]&lt;&gt;(ROW()-1)),"Erro em ID",
"OK!"))</f>
        <v>OK!</v>
      </c>
    </row>
    <row r="150" spans="1:8">
      <c r="A150" s="1">
        <v>149</v>
      </c>
      <c r="B150" s="4">
        <v>45462</v>
      </c>
      <c r="C15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CABO DE COBRE DE 16 MM</v>
      </c>
      <c r="D150" s="2" t="s">
        <v>152</v>
      </c>
      <c r="E150" s="5">
        <v>148.02000000000001</v>
      </c>
      <c r="F150" s="5" t="s">
        <v>1047</v>
      </c>
      <c r="G150">
        <f>COUNTIF(Balanço[Material],Materiais[[#This Row],[Nome]])</f>
        <v>0</v>
      </c>
      <c r="H150" t="str">
        <f>IF(MATCH(Materiais[[#This Row],[Nome]],Materiais[Nome],0)&lt;&gt;(ROW()-1),"Valor Repetido!",
IF(OR(Materiais[[#This Row],[id]]="",Materiais[[#This Row],[id]]&lt;&gt;(ROW()-1)),"Erro em ID",
"OK!"))</f>
        <v>OK!</v>
      </c>
    </row>
    <row r="151" spans="1:8">
      <c r="A151" s="1">
        <v>150</v>
      </c>
      <c r="B151" s="4">
        <v>45462</v>
      </c>
      <c r="C15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CABO FLEXIVEL 1,5 MM</v>
      </c>
      <c r="D151" s="2" t="s">
        <v>153</v>
      </c>
      <c r="E151" s="5">
        <v>149.02000000000001</v>
      </c>
      <c r="F151" s="5" t="s">
        <v>1047</v>
      </c>
      <c r="G151">
        <f>COUNTIF(Balanço[Material],Materiais[[#This Row],[Nome]])</f>
        <v>0</v>
      </c>
      <c r="H151" t="str">
        <f>IF(MATCH(Materiais[[#This Row],[Nome]],Materiais[Nome],0)&lt;&gt;(ROW()-1),"Valor Repetido!",
IF(OR(Materiais[[#This Row],[id]]="",Materiais[[#This Row],[id]]&lt;&gt;(ROW()-1)),"Erro em ID",
"OK!"))</f>
        <v>OK!</v>
      </c>
    </row>
    <row r="152" spans="1:8">
      <c r="A152" s="1">
        <v>151</v>
      </c>
      <c r="B152" s="4">
        <v>45462</v>
      </c>
      <c r="C15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CABO FLEXIVEL 4X1,5 MM</v>
      </c>
      <c r="D152" s="2" t="s">
        <v>154</v>
      </c>
      <c r="E152" s="5">
        <v>150.02000000000001</v>
      </c>
      <c r="F152" s="5" t="s">
        <v>1047</v>
      </c>
      <c r="G152">
        <f>COUNTIF(Balanço[Material],Materiais[[#This Row],[Nome]])</f>
        <v>0</v>
      </c>
      <c r="H152" t="str">
        <f>IF(MATCH(Materiais[[#This Row],[Nome]],Materiais[Nome],0)&lt;&gt;(ROW()-1),"Valor Repetido!",
IF(OR(Materiais[[#This Row],[id]]="",Materiais[[#This Row],[id]]&lt;&gt;(ROW()-1)),"Erro em ID",
"OK!"))</f>
        <v>OK!</v>
      </c>
    </row>
    <row r="153" spans="1:8">
      <c r="A153" s="1">
        <v>152</v>
      </c>
      <c r="B153" s="4">
        <v>45462</v>
      </c>
      <c r="C15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CABO FLEXIVEL DE 2,5 MM</v>
      </c>
      <c r="D153" s="2" t="s">
        <v>155</v>
      </c>
      <c r="E153" s="5">
        <v>151.02000000000001</v>
      </c>
      <c r="F153" s="5" t="s">
        <v>1047</v>
      </c>
      <c r="G153">
        <f>COUNTIF(Balanço[Material],Materiais[[#This Row],[Nome]])</f>
        <v>0</v>
      </c>
      <c r="H153" t="str">
        <f>IF(MATCH(Materiais[[#This Row],[Nome]],Materiais[Nome],0)&lt;&gt;(ROW()-1),"Valor Repetido!",
IF(OR(Materiais[[#This Row],[id]]="",Materiais[[#This Row],[id]]&lt;&gt;(ROW()-1)),"Erro em ID",
"OK!"))</f>
        <v>OK!</v>
      </c>
    </row>
    <row r="154" spans="1:8">
      <c r="A154" s="1">
        <v>153</v>
      </c>
      <c r="B154" s="4">
        <v>45462</v>
      </c>
      <c r="C15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CABO MULTIPLEX</v>
      </c>
      <c r="D154" s="2" t="s">
        <v>156</v>
      </c>
      <c r="E154" s="5">
        <v>152.02000000000001</v>
      </c>
      <c r="F154" s="5" t="s">
        <v>1047</v>
      </c>
      <c r="G154">
        <f>COUNTIF(Balanço[Material],Materiais[[#This Row],[Nome]])</f>
        <v>0</v>
      </c>
      <c r="H154" t="str">
        <f>IF(MATCH(Materiais[[#This Row],[Nome]],Materiais[Nome],0)&lt;&gt;(ROW()-1),"Valor Repetido!",
IF(OR(Materiais[[#This Row],[id]]="",Materiais[[#This Row],[id]]&lt;&gt;(ROW()-1)),"Erro em ID",
"OK!"))</f>
        <v>OK!</v>
      </c>
    </row>
    <row r="155" spans="1:8">
      <c r="A155" s="1">
        <v>154</v>
      </c>
      <c r="B155" s="4">
        <v>45462</v>
      </c>
      <c r="C15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CABO MULTIPLEX DE 10 MM</v>
      </c>
      <c r="D155" s="2" t="s">
        <v>157</v>
      </c>
      <c r="E155" s="5">
        <v>153.02000000000001</v>
      </c>
      <c r="F155" s="5" t="s">
        <v>1047</v>
      </c>
      <c r="G155">
        <f>COUNTIF(Balanço[Material],Materiais[[#This Row],[Nome]])</f>
        <v>0</v>
      </c>
      <c r="H155" t="str">
        <f>IF(MATCH(Materiais[[#This Row],[Nome]],Materiais[Nome],0)&lt;&gt;(ROW()-1),"Valor Repetido!",
IF(OR(Materiais[[#This Row],[id]]="",Materiais[[#This Row],[id]]&lt;&gt;(ROW()-1)),"Erro em ID",
"OK!"))</f>
        <v>OK!</v>
      </c>
    </row>
    <row r="156" spans="1:8">
      <c r="A156" s="1">
        <v>155</v>
      </c>
      <c r="B156" s="4">
        <v>45462</v>
      </c>
      <c r="C15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CABO PP ( INTERNET()</v>
      </c>
      <c r="D156" s="2" t="s">
        <v>158</v>
      </c>
      <c r="E156" s="5">
        <v>154.02000000000001</v>
      </c>
      <c r="F156" s="5" t="s">
        <v>1047</v>
      </c>
      <c r="G156">
        <f>COUNTIF(Balanço[Material],Materiais[[#This Row],[Nome]])</f>
        <v>0</v>
      </c>
      <c r="H156" t="str">
        <f>IF(MATCH(Materiais[[#This Row],[Nome]],Materiais[Nome],0)&lt;&gt;(ROW()-1),"Valor Repetido!",
IF(OR(Materiais[[#This Row],[id]]="",Materiais[[#This Row],[id]]&lt;&gt;(ROW()-1)),"Erro em ID",
"OK!"))</f>
        <v>OK!</v>
      </c>
    </row>
    <row r="157" spans="1:8">
      <c r="A157" s="1">
        <v>156</v>
      </c>
      <c r="B157" s="4">
        <v>45462</v>
      </c>
      <c r="C15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CABO QUADRUPLEX DE 35 MM</v>
      </c>
      <c r="D157" s="2" t="s">
        <v>159</v>
      </c>
      <c r="E157" s="5">
        <v>155.02000000000001</v>
      </c>
      <c r="F157" s="5" t="s">
        <v>1047</v>
      </c>
      <c r="G157">
        <f>COUNTIF(Balanço[Material],Materiais[[#This Row],[Nome]])</f>
        <v>0</v>
      </c>
      <c r="H157" t="str">
        <f>IF(MATCH(Materiais[[#This Row],[Nome]],Materiais[Nome],0)&lt;&gt;(ROW()-1),"Valor Repetido!",
IF(OR(Materiais[[#This Row],[id]]="",Materiais[[#This Row],[id]]&lt;&gt;(ROW()-1)),"Erro em ID",
"OK!"))</f>
        <v>OK!</v>
      </c>
    </row>
    <row r="158" spans="1:8">
      <c r="A158" s="1">
        <v>157</v>
      </c>
      <c r="B158" s="4">
        <v>45462</v>
      </c>
      <c r="C15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CABO QUADRUPLEX DE 70 MM</v>
      </c>
      <c r="D158" s="2" t="s">
        <v>160</v>
      </c>
      <c r="E158" s="5">
        <v>156.02000000000001</v>
      </c>
      <c r="F158" s="5" t="s">
        <v>1047</v>
      </c>
      <c r="G158">
        <f>COUNTIF(Balanço[Material],Materiais[[#This Row],[Nome]])</f>
        <v>0</v>
      </c>
      <c r="H158" t="str">
        <f>IF(MATCH(Materiais[[#This Row],[Nome]],Materiais[Nome],0)&lt;&gt;(ROW()-1),"Valor Repetido!",
IF(OR(Materiais[[#This Row],[id]]="",Materiais[[#This Row],[id]]&lt;&gt;(ROW()-1)),"Erro em ID",
"OK!"))</f>
        <v>OK!</v>
      </c>
    </row>
    <row r="159" spans="1:8">
      <c r="A159" s="1">
        <v>158</v>
      </c>
      <c r="B159" s="4">
        <v>45462</v>
      </c>
      <c r="C15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CABO RIGIDO  10 MM DE 1KV</v>
      </c>
      <c r="D159" s="2" t="s">
        <v>161</v>
      </c>
      <c r="E159" s="5">
        <v>157.02000000000001</v>
      </c>
      <c r="F159" s="5" t="s">
        <v>1047</v>
      </c>
      <c r="G159">
        <f>COUNTIF(Balanço[Material],Materiais[[#This Row],[Nome]])</f>
        <v>0</v>
      </c>
      <c r="H159" t="str">
        <f>IF(MATCH(Materiais[[#This Row],[Nome]],Materiais[Nome],0)&lt;&gt;(ROW()-1),"Valor Repetido!",
IF(OR(Materiais[[#This Row],[id]]="",Materiais[[#This Row],[id]]&lt;&gt;(ROW()-1)),"Erro em ID",
"OK!"))</f>
        <v>OK!</v>
      </c>
    </row>
    <row r="160" spans="1:8">
      <c r="A160" s="1">
        <v>159</v>
      </c>
      <c r="B160" s="4">
        <v>45462</v>
      </c>
      <c r="C16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CADEADO 30 MM</v>
      </c>
      <c r="D160" s="2" t="s">
        <v>162</v>
      </c>
      <c r="E160" s="5">
        <v>158.02000000000001</v>
      </c>
      <c r="F160" s="5" t="s">
        <v>1047</v>
      </c>
      <c r="G160">
        <f>COUNTIF(Balanço[Material],Materiais[[#This Row],[Nome]])</f>
        <v>0</v>
      </c>
      <c r="H160" t="str">
        <f>IF(MATCH(Materiais[[#This Row],[Nome]],Materiais[Nome],0)&lt;&gt;(ROW()-1),"Valor Repetido!",
IF(OR(Materiais[[#This Row],[id]]="",Materiais[[#This Row],[id]]&lt;&gt;(ROW()-1)),"Erro em ID",
"OK!"))</f>
        <v>OK!</v>
      </c>
    </row>
    <row r="161" spans="1:8">
      <c r="A161" s="1">
        <v>160</v>
      </c>
      <c r="B161" s="4">
        <v>45462</v>
      </c>
      <c r="C16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CADEADO DE LATÃO LT -45MM PADO</v>
      </c>
      <c r="D161" s="2" t="s">
        <v>163</v>
      </c>
      <c r="E161" s="5">
        <v>159.02000000000001</v>
      </c>
      <c r="F161" s="5" t="s">
        <v>1047</v>
      </c>
      <c r="G161">
        <f>COUNTIF(Balanço[Material],Materiais[[#This Row],[Nome]])</f>
        <v>0</v>
      </c>
      <c r="H161" t="str">
        <f>IF(MATCH(Materiais[[#This Row],[Nome]],Materiais[Nome],0)&lt;&gt;(ROW()-1),"Valor Repetido!",
IF(OR(Materiais[[#This Row],[id]]="",Materiais[[#This Row],[id]]&lt;&gt;(ROW()-1)),"Erro em ID",
"OK!"))</f>
        <v>OK!</v>
      </c>
    </row>
    <row r="162" spans="1:8">
      <c r="A162" s="1">
        <v>161</v>
      </c>
      <c r="B162" s="4">
        <v>45462</v>
      </c>
      <c r="C16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CADEADO HASTE LONGA PLÁSTICO</v>
      </c>
      <c r="D162" s="2" t="s">
        <v>164</v>
      </c>
      <c r="E162" s="5">
        <v>160.02000000000001</v>
      </c>
      <c r="F162" s="5" t="s">
        <v>1047</v>
      </c>
      <c r="G162">
        <f>COUNTIF(Balanço[Material],Materiais[[#This Row],[Nome]])</f>
        <v>0</v>
      </c>
      <c r="H162" t="str">
        <f>IF(MATCH(Materiais[[#This Row],[Nome]],Materiais[Nome],0)&lt;&gt;(ROW()-1),"Valor Repetido!",
IF(OR(Materiais[[#This Row],[id]]="",Materiais[[#This Row],[id]]&lt;&gt;(ROW()-1)),"Erro em ID",
"OK!"))</f>
        <v>OK!</v>
      </c>
    </row>
    <row r="163" spans="1:8">
      <c r="A163" s="1">
        <v>162</v>
      </c>
      <c r="B163" s="4">
        <v>45462</v>
      </c>
      <c r="C16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CAIXA CM 13</v>
      </c>
      <c r="D163" s="2" t="s">
        <v>165</v>
      </c>
      <c r="E163" s="5">
        <v>161.02000000000001</v>
      </c>
      <c r="F163" s="5" t="s">
        <v>1047</v>
      </c>
      <c r="G163">
        <f>COUNTIF(Balanço[Material],Materiais[[#This Row],[Nome]])</f>
        <v>0</v>
      </c>
      <c r="H163" t="str">
        <f>IF(MATCH(Materiais[[#This Row],[Nome]],Materiais[Nome],0)&lt;&gt;(ROW()-1),"Valor Repetido!",
IF(OR(Materiais[[#This Row],[id]]="",Materiais[[#This Row],[id]]&lt;&gt;(ROW()-1)),"Erro em ID",
"OK!"))</f>
        <v>OK!</v>
      </c>
    </row>
    <row r="164" spans="1:8">
      <c r="A164" s="1">
        <v>163</v>
      </c>
      <c r="B164" s="4">
        <v>45462</v>
      </c>
      <c r="C16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CAIXA CM 4</v>
      </c>
      <c r="D164" s="2" t="s">
        <v>166</v>
      </c>
      <c r="E164" s="5">
        <v>162.02000000000001</v>
      </c>
      <c r="F164" s="5" t="s">
        <v>1047</v>
      </c>
      <c r="G164">
        <f>COUNTIF(Balanço[Material],Materiais[[#This Row],[Nome]])</f>
        <v>0</v>
      </c>
      <c r="H164" t="str">
        <f>IF(MATCH(Materiais[[#This Row],[Nome]],Materiais[Nome],0)&lt;&gt;(ROW()-1),"Valor Repetido!",
IF(OR(Materiais[[#This Row],[id]]="",Materiais[[#This Row],[id]]&lt;&gt;(ROW()-1)),"Erro em ID",
"OK!"))</f>
        <v>OK!</v>
      </c>
    </row>
    <row r="165" spans="1:8">
      <c r="A165" s="1">
        <v>164</v>
      </c>
      <c r="B165" s="4">
        <v>45462</v>
      </c>
      <c r="C16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CAIXA CM 7</v>
      </c>
      <c r="D165" s="2" t="s">
        <v>167</v>
      </c>
      <c r="E165" s="5">
        <v>163.02000000000001</v>
      </c>
      <c r="F165" s="5" t="s">
        <v>1047</v>
      </c>
      <c r="G165">
        <f>COUNTIF(Balanço[Material],Materiais[[#This Row],[Nome]])</f>
        <v>0</v>
      </c>
      <c r="H165" t="str">
        <f>IF(MATCH(Materiais[[#This Row],[Nome]],Materiais[Nome],0)&lt;&gt;(ROW()-1),"Valor Repetido!",
IF(OR(Materiais[[#This Row],[id]]="",Materiais[[#This Row],[id]]&lt;&gt;(ROW()-1)),"Erro em ID",
"OK!"))</f>
        <v>OK!</v>
      </c>
    </row>
    <row r="166" spans="1:8">
      <c r="A166" s="1">
        <v>165</v>
      </c>
      <c r="B166" s="4">
        <v>45462</v>
      </c>
      <c r="C16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CAIXA CM 9</v>
      </c>
      <c r="D166" s="2" t="s">
        <v>168</v>
      </c>
      <c r="E166" s="5">
        <v>164.02</v>
      </c>
      <c r="F166" s="5" t="s">
        <v>1047</v>
      </c>
      <c r="G166">
        <f>COUNTIF(Balanço[Material],Materiais[[#This Row],[Nome]])</f>
        <v>0</v>
      </c>
      <c r="H166" t="str">
        <f>IF(MATCH(Materiais[[#This Row],[Nome]],Materiais[Nome],0)&lt;&gt;(ROW()-1),"Valor Repetido!",
IF(OR(Materiais[[#This Row],[id]]="",Materiais[[#This Row],[id]]&lt;&gt;(ROW()-1)),"Erro em ID",
"OK!"))</f>
        <v>OK!</v>
      </c>
    </row>
    <row r="167" spans="1:8">
      <c r="A167" s="1">
        <v>166</v>
      </c>
      <c r="B167" s="4">
        <v>45462</v>
      </c>
      <c r="C16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CAIXA CMA COM BARRAMENTO 3F+N+T</v>
      </c>
      <c r="D167" s="2" t="s">
        <v>169</v>
      </c>
      <c r="E167" s="5">
        <v>165.02</v>
      </c>
      <c r="F167" s="5" t="s">
        <v>1047</v>
      </c>
      <c r="G167">
        <f>COUNTIF(Balanço[Material],Materiais[[#This Row],[Nome]])</f>
        <v>0</v>
      </c>
      <c r="H167" t="str">
        <f>IF(MATCH(Materiais[[#This Row],[Nome]],Materiais[Nome],0)&lt;&gt;(ROW()-1),"Valor Repetido!",
IF(OR(Materiais[[#This Row],[id]]="",Materiais[[#This Row],[id]]&lt;&gt;(ROW()-1)),"Erro em ID",
"OK!"))</f>
        <v>OK!</v>
      </c>
    </row>
    <row r="168" spans="1:8">
      <c r="A168" s="1">
        <v>167</v>
      </c>
      <c r="B168" s="4">
        <v>45462</v>
      </c>
      <c r="C16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CAIXA CMA P/ MED. FSQ./ESQ/DIREITA S/ FURO</v>
      </c>
      <c r="D168" s="2" t="s">
        <v>170</v>
      </c>
      <c r="E168" s="5">
        <v>166.02</v>
      </c>
      <c r="F168" s="5" t="s">
        <v>1047</v>
      </c>
      <c r="G168">
        <f>COUNTIF(Balanço[Material],Materiais[[#This Row],[Nome]])</f>
        <v>0</v>
      </c>
      <c r="H168" t="str">
        <f>IF(MATCH(Materiais[[#This Row],[Nome]],Materiais[Nome],0)&lt;&gt;(ROW()-1),"Valor Repetido!",
IF(OR(Materiais[[#This Row],[id]]="",Materiais[[#This Row],[id]]&lt;&gt;(ROW()-1)),"Erro em ID",
"OK!"))</f>
        <v>OK!</v>
      </c>
    </row>
    <row r="169" spans="1:8">
      <c r="A169" s="1">
        <v>168</v>
      </c>
      <c r="B169" s="4">
        <v>45462</v>
      </c>
      <c r="C16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CAIXA CMA PROTEÇÃO GERAL</v>
      </c>
      <c r="D169" s="2" t="s">
        <v>171</v>
      </c>
      <c r="E169" s="5">
        <v>167.02</v>
      </c>
      <c r="F169" s="5" t="s">
        <v>1047</v>
      </c>
      <c r="G169">
        <f>COUNTIF(Balanço[Material],Materiais[[#This Row],[Nome]])</f>
        <v>0</v>
      </c>
      <c r="H169" t="str">
        <f>IF(MATCH(Materiais[[#This Row],[Nome]],Materiais[Nome],0)&lt;&gt;(ROW()-1),"Valor Repetido!",
IF(OR(Materiais[[#This Row],[id]]="",Materiais[[#This Row],[id]]&lt;&gt;(ROW()-1)),"Erro em ID",
"OK!"))</f>
        <v>OK!</v>
      </c>
    </row>
    <row r="170" spans="1:8">
      <c r="A170" s="1">
        <v>169</v>
      </c>
      <c r="B170" s="4">
        <v>45462</v>
      </c>
      <c r="C17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CAIXA DE FERRAMENTA</v>
      </c>
      <c r="D170" s="2" t="s">
        <v>172</v>
      </c>
      <c r="E170" s="5">
        <v>168.02</v>
      </c>
      <c r="F170" s="5" t="s">
        <v>1047</v>
      </c>
      <c r="G170">
        <f>COUNTIF(Balanço[Material],Materiais[[#This Row],[Nome]])</f>
        <v>0</v>
      </c>
      <c r="H170" t="str">
        <f>IF(MATCH(Materiais[[#This Row],[Nome]],Materiais[Nome],0)&lt;&gt;(ROW()-1),"Valor Repetido!",
IF(OR(Materiais[[#This Row],[id]]="",Materiais[[#This Row],[id]]&lt;&gt;(ROW()-1)),"Erro em ID",
"OK!"))</f>
        <v>OK!</v>
      </c>
    </row>
    <row r="171" spans="1:8">
      <c r="A171" s="1">
        <v>170</v>
      </c>
      <c r="B171" s="4">
        <v>45462</v>
      </c>
      <c r="C17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CAIXA DE INSPEÇÃO</v>
      </c>
      <c r="D171" s="2" t="s">
        <v>173</v>
      </c>
      <c r="E171" s="5">
        <v>169.02</v>
      </c>
      <c r="F171" s="5" t="s">
        <v>1047</v>
      </c>
      <c r="G171">
        <f>COUNTIF(Balanço[Material],Materiais[[#This Row],[Nome]])</f>
        <v>0</v>
      </c>
      <c r="H171" t="str">
        <f>IF(MATCH(Materiais[[#This Row],[Nome]],Materiais[Nome],0)&lt;&gt;(ROW()-1),"Valor Repetido!",
IF(OR(Materiais[[#This Row],[id]]="",Materiais[[#This Row],[id]]&lt;&gt;(ROW()-1)),"Erro em ID",
"OK!"))</f>
        <v>OK!</v>
      </c>
    </row>
    <row r="172" spans="1:8">
      <c r="A172" s="1">
        <v>171</v>
      </c>
      <c r="B172" s="4">
        <v>45462</v>
      </c>
      <c r="C17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CAIXA DE MEDIÇÃO MONOFASICA ENERGISA</v>
      </c>
      <c r="D172" s="2" t="s">
        <v>174</v>
      </c>
      <c r="E172" s="5">
        <v>170.02</v>
      </c>
      <c r="F172" s="5" t="s">
        <v>1047</v>
      </c>
      <c r="G172">
        <f>COUNTIF(Balanço[Material],Materiais[[#This Row],[Nome]])</f>
        <v>0</v>
      </c>
      <c r="H172" t="str">
        <f>IF(MATCH(Materiais[[#This Row],[Nome]],Materiais[Nome],0)&lt;&gt;(ROW()-1),"Valor Repetido!",
IF(OR(Materiais[[#This Row],[id]]="",Materiais[[#This Row],[id]]&lt;&gt;(ROW()-1)),"Erro em ID",
"OK!"))</f>
        <v>OK!</v>
      </c>
    </row>
    <row r="173" spans="1:8">
      <c r="A173" s="1">
        <v>172</v>
      </c>
      <c r="B173" s="4">
        <v>45462</v>
      </c>
      <c r="C17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CAIXA DE MEDIÇÃO TRIFÁSICA ENERGISA</v>
      </c>
      <c r="D173" s="2" t="s">
        <v>175</v>
      </c>
      <c r="E173" s="5">
        <v>171.02</v>
      </c>
      <c r="F173" s="5" t="s">
        <v>1047</v>
      </c>
      <c r="G173">
        <f>COUNTIF(Balanço[Material],Materiais[[#This Row],[Nome]])</f>
        <v>0</v>
      </c>
      <c r="H173" t="str">
        <f>IF(MATCH(Materiais[[#This Row],[Nome]],Materiais[Nome],0)&lt;&gt;(ROW()-1),"Valor Repetido!",
IF(OR(Materiais[[#This Row],[id]]="",Materiais[[#This Row],[id]]&lt;&gt;(ROW()-1)),"Erro em ID",
"OK!"))</f>
        <v>OK!</v>
      </c>
    </row>
    <row r="174" spans="1:8">
      <c r="A174" s="1">
        <v>173</v>
      </c>
      <c r="B174" s="4">
        <v>45462</v>
      </c>
      <c r="C17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CAIXA DE PASSAGEM PAREDE CPT 30</v>
      </c>
      <c r="D174" s="2" t="s">
        <v>176</v>
      </c>
      <c r="E174" s="5">
        <v>172.02</v>
      </c>
      <c r="F174" s="5" t="s">
        <v>1047</v>
      </c>
      <c r="G174">
        <f>COUNTIF(Balanço[Material],Materiais[[#This Row],[Nome]])</f>
        <v>0</v>
      </c>
      <c r="H174" t="str">
        <f>IF(MATCH(Materiais[[#This Row],[Nome]],Materiais[Nome],0)&lt;&gt;(ROW()-1),"Valor Repetido!",
IF(OR(Materiais[[#This Row],[id]]="",Materiais[[#This Row],[id]]&lt;&gt;(ROW()-1)),"Erro em ID",
"OK!"))</f>
        <v>OK!</v>
      </c>
    </row>
    <row r="175" spans="1:8">
      <c r="A175" s="1">
        <v>174</v>
      </c>
      <c r="B175" s="4">
        <v>45462</v>
      </c>
      <c r="C17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CAIXA F 4</v>
      </c>
      <c r="D175" s="2" t="s">
        <v>177</v>
      </c>
      <c r="E175" s="5">
        <v>173.02</v>
      </c>
      <c r="F175" s="5" t="s">
        <v>1047</v>
      </c>
      <c r="G175">
        <f>COUNTIF(Balanço[Material],Materiais[[#This Row],[Nome]])</f>
        <v>0</v>
      </c>
      <c r="H175" t="str">
        <f>IF(MATCH(Materiais[[#This Row],[Nome]],Materiais[Nome],0)&lt;&gt;(ROW()-1),"Valor Repetido!",
IF(OR(Materiais[[#This Row],[id]]="",Materiais[[#This Row],[id]]&lt;&gt;(ROW()-1)),"Erro em ID",
"OK!"))</f>
        <v>OK!</v>
      </c>
    </row>
    <row r="176" spans="1:8">
      <c r="A176" s="1">
        <v>175</v>
      </c>
      <c r="B176" s="4">
        <v>45462</v>
      </c>
      <c r="C17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CAIXA LUZ 4X2</v>
      </c>
      <c r="D176" s="2" t="s">
        <v>178</v>
      </c>
      <c r="E176" s="5">
        <v>174.02</v>
      </c>
      <c r="F176" s="5" t="s">
        <v>1047</v>
      </c>
      <c r="G176">
        <f>COUNTIF(Balanço[Material],Materiais[[#This Row],[Nome]])</f>
        <v>0</v>
      </c>
      <c r="H176" t="str">
        <f>IF(MATCH(Materiais[[#This Row],[Nome]],Materiais[Nome],0)&lt;&gt;(ROW()-1),"Valor Repetido!",
IF(OR(Materiais[[#This Row],[id]]="",Materiais[[#This Row],[id]]&lt;&gt;(ROW()-1)),"Erro em ID",
"OK!"))</f>
        <v>OK!</v>
      </c>
    </row>
    <row r="177" spans="1:8">
      <c r="A177" s="1">
        <v>176</v>
      </c>
      <c r="B177" s="4">
        <v>45462</v>
      </c>
      <c r="C17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CAIXA PARA ATERRAMENTO COM TAMPA</v>
      </c>
      <c r="D177" s="2" t="s">
        <v>179</v>
      </c>
      <c r="E177" s="5">
        <v>175.02</v>
      </c>
      <c r="F177" s="5" t="s">
        <v>1047</v>
      </c>
      <c r="G177">
        <f>COUNTIF(Balanço[Material],Materiais[[#This Row],[Nome]])</f>
        <v>0</v>
      </c>
      <c r="H177" t="str">
        <f>IF(MATCH(Materiais[[#This Row],[Nome]],Materiais[Nome],0)&lt;&gt;(ROW()-1),"Valor Repetido!",
IF(OR(Materiais[[#This Row],[id]]="",Materiais[[#This Row],[id]]&lt;&gt;(ROW()-1)),"Erro em ID",
"OK!"))</f>
        <v>OK!</v>
      </c>
    </row>
    <row r="178" spans="1:8">
      <c r="A178" s="1">
        <v>177</v>
      </c>
      <c r="B178" s="4">
        <v>45462</v>
      </c>
      <c r="C17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CAIXA PVC ATERRAMENTO C/ TAMPA</v>
      </c>
      <c r="D178" s="2" t="s">
        <v>1024</v>
      </c>
      <c r="E178" s="5">
        <v>176.02</v>
      </c>
      <c r="F178" s="5" t="s">
        <v>1047</v>
      </c>
      <c r="G178">
        <f>COUNTIF(Balanço[Material],Materiais[[#This Row],[Nome]])</f>
        <v>0</v>
      </c>
      <c r="H178" t="str">
        <f>IF(MATCH(Materiais[[#This Row],[Nome]],Materiais[Nome],0)&lt;&gt;(ROW()-1),"Valor Repetido!",
IF(OR(Materiais[[#This Row],[id]]="",Materiais[[#This Row],[id]]&lt;&gt;(ROW()-1)),"Erro em ID",
"OK!"))</f>
        <v>OK!</v>
      </c>
    </row>
    <row r="179" spans="1:8">
      <c r="A179" s="1">
        <v>178</v>
      </c>
      <c r="B179" s="4">
        <v>45462</v>
      </c>
      <c r="C17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CAIXA SANFONADA 100X100X50</v>
      </c>
      <c r="D179" s="2" t="s">
        <v>180</v>
      </c>
      <c r="E179" s="5">
        <v>177.02</v>
      </c>
      <c r="F179" s="5" t="s">
        <v>1047</v>
      </c>
      <c r="G179">
        <f>COUNTIF(Balanço[Material],Materiais[[#This Row],[Nome]])</f>
        <v>0</v>
      </c>
      <c r="H179" t="str">
        <f>IF(MATCH(Materiais[[#This Row],[Nome]],Materiais[Nome],0)&lt;&gt;(ROW()-1),"Valor Repetido!",
IF(OR(Materiais[[#This Row],[id]]="",Materiais[[#This Row],[id]]&lt;&gt;(ROW()-1)),"Erro em ID",
"OK!"))</f>
        <v>OK!</v>
      </c>
    </row>
    <row r="180" spans="1:8">
      <c r="A180" s="1">
        <v>179</v>
      </c>
      <c r="B180" s="4">
        <v>45462</v>
      </c>
      <c r="C18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CANALETA</v>
      </c>
      <c r="D180" s="2" t="s">
        <v>181</v>
      </c>
      <c r="E180" s="5">
        <v>178.02</v>
      </c>
      <c r="F180" s="5" t="s">
        <v>1047</v>
      </c>
      <c r="G180">
        <f>COUNTIF(Balanço[Material],Materiais[[#This Row],[Nome]])</f>
        <v>0</v>
      </c>
      <c r="H180" t="str">
        <f>IF(MATCH(Materiais[[#This Row],[Nome]],Materiais[Nome],0)&lt;&gt;(ROW()-1),"Valor Repetido!",
IF(OR(Materiais[[#This Row],[id]]="",Materiais[[#This Row],[id]]&lt;&gt;(ROW()-1)),"Erro em ID",
"OK!"))</f>
        <v>OK!</v>
      </c>
    </row>
    <row r="181" spans="1:8">
      <c r="A181" s="1">
        <v>180</v>
      </c>
      <c r="B181" s="4">
        <v>45462</v>
      </c>
      <c r="C18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CANALETA SISTEMA X</v>
      </c>
      <c r="D181" s="2" t="s">
        <v>182</v>
      </c>
      <c r="E181" s="5">
        <v>179.02</v>
      </c>
      <c r="F181" s="5" t="s">
        <v>1047</v>
      </c>
      <c r="G181">
        <f>COUNTIF(Balanço[Material],Materiais[[#This Row],[Nome]])</f>
        <v>0</v>
      </c>
      <c r="H181" t="str">
        <f>IF(MATCH(Materiais[[#This Row],[Nome]],Materiais[Nome],0)&lt;&gt;(ROW()-1),"Valor Repetido!",
IF(OR(Materiais[[#This Row],[id]]="",Materiais[[#This Row],[id]]&lt;&gt;(ROW()-1)),"Erro em ID",
"OK!"))</f>
        <v>OK!</v>
      </c>
    </row>
    <row r="182" spans="1:8">
      <c r="A182" s="1">
        <v>181</v>
      </c>
      <c r="B182" s="4">
        <v>45462</v>
      </c>
      <c r="C18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CANELA DE FUSÍVEL</v>
      </c>
      <c r="D182" s="2" t="s">
        <v>183</v>
      </c>
      <c r="E182" s="5">
        <v>180.02</v>
      </c>
      <c r="F182" s="5" t="s">
        <v>1047</v>
      </c>
      <c r="G182">
        <f>COUNTIF(Balanço[Material],Materiais[[#This Row],[Nome]])</f>
        <v>0</v>
      </c>
      <c r="H182" t="str">
        <f>IF(MATCH(Materiais[[#This Row],[Nome]],Materiais[Nome],0)&lt;&gt;(ROW()-1),"Valor Repetido!",
IF(OR(Materiais[[#This Row],[id]]="",Materiais[[#This Row],[id]]&lt;&gt;(ROW()-1)),"Erro em ID",
"OK!"))</f>
        <v>OK!</v>
      </c>
    </row>
    <row r="183" spans="1:8">
      <c r="A183" s="1">
        <v>182</v>
      </c>
      <c r="B183" s="4">
        <v>45462</v>
      </c>
      <c r="C18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CANO DE COBRE 1/2</v>
      </c>
      <c r="D183" s="2" t="s">
        <v>184</v>
      </c>
      <c r="E183" s="5">
        <v>181.02</v>
      </c>
      <c r="F183" s="5" t="s">
        <v>1047</v>
      </c>
      <c r="G183">
        <f>COUNTIF(Balanço[Material],Materiais[[#This Row],[Nome]])</f>
        <v>0</v>
      </c>
      <c r="H183" t="str">
        <f>IF(MATCH(Materiais[[#This Row],[Nome]],Materiais[Nome],0)&lt;&gt;(ROW()-1),"Valor Repetido!",
IF(OR(Materiais[[#This Row],[id]]="",Materiais[[#This Row],[id]]&lt;&gt;(ROW()-1)),"Erro em ID",
"OK!"))</f>
        <v>OK!</v>
      </c>
    </row>
    <row r="184" spans="1:8">
      <c r="A184" s="1">
        <v>183</v>
      </c>
      <c r="B184" s="4">
        <v>45462</v>
      </c>
      <c r="C18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CANO DE COBRE 1/4</v>
      </c>
      <c r="D184" s="2" t="s">
        <v>185</v>
      </c>
      <c r="E184" s="5">
        <v>182.02</v>
      </c>
      <c r="F184" s="5" t="s">
        <v>1047</v>
      </c>
      <c r="G184">
        <f>COUNTIF(Balanço[Material],Materiais[[#This Row],[Nome]])</f>
        <v>0</v>
      </c>
      <c r="H184" t="str">
        <f>IF(MATCH(Materiais[[#This Row],[Nome]],Materiais[Nome],0)&lt;&gt;(ROW()-1),"Valor Repetido!",
IF(OR(Materiais[[#This Row],[id]]="",Materiais[[#This Row],[id]]&lt;&gt;(ROW()-1)),"Erro em ID",
"OK!"))</f>
        <v>OK!</v>
      </c>
    </row>
    <row r="185" spans="1:8">
      <c r="A185" s="1">
        <v>184</v>
      </c>
      <c r="B185" s="4">
        <v>45462</v>
      </c>
      <c r="C18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CANO DE ESGOTO DE 100 MM</v>
      </c>
      <c r="D185" s="2" t="s">
        <v>186</v>
      </c>
      <c r="E185" s="5">
        <v>183.02</v>
      </c>
      <c r="F185" s="5" t="s">
        <v>1047</v>
      </c>
      <c r="G185">
        <f>COUNTIF(Balanço[Material],Materiais[[#This Row],[Nome]])</f>
        <v>0</v>
      </c>
      <c r="H185" t="str">
        <f>IF(MATCH(Materiais[[#This Row],[Nome]],Materiais[Nome],0)&lt;&gt;(ROW()-1),"Valor Repetido!",
IF(OR(Materiais[[#This Row],[id]]="",Materiais[[#This Row],[id]]&lt;&gt;(ROW()-1)),"Erro em ID",
"OK!"))</f>
        <v>OK!</v>
      </c>
    </row>
    <row r="186" spans="1:8">
      <c r="A186" s="1">
        <v>185</v>
      </c>
      <c r="B186" s="4">
        <v>45462</v>
      </c>
      <c r="C18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CANO SOLDÁVEL 25 MM</v>
      </c>
      <c r="D186" s="2" t="s">
        <v>187</v>
      </c>
      <c r="E186" s="5">
        <v>184.02</v>
      </c>
      <c r="F186" s="5" t="s">
        <v>1047</v>
      </c>
      <c r="G186">
        <f>COUNTIF(Balanço[Material],Materiais[[#This Row],[Nome]])</f>
        <v>0</v>
      </c>
      <c r="H186" t="str">
        <f>IF(MATCH(Materiais[[#This Row],[Nome]],Materiais[Nome],0)&lt;&gt;(ROW()-1),"Valor Repetido!",
IF(OR(Materiais[[#This Row],[id]]="",Materiais[[#This Row],[id]]&lt;&gt;(ROW()-1)),"Erro em ID",
"OK!"))</f>
        <v>OK!</v>
      </c>
    </row>
    <row r="187" spans="1:8">
      <c r="A187" s="1">
        <v>186</v>
      </c>
      <c r="B187" s="4">
        <v>45462</v>
      </c>
      <c r="C18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CANTORNEIRA 30X20 CM</v>
      </c>
      <c r="D187" s="2" t="s">
        <v>188</v>
      </c>
      <c r="E187" s="5">
        <v>185.02</v>
      </c>
      <c r="F187" s="5" t="s">
        <v>1047</v>
      </c>
      <c r="G187">
        <f>COUNTIF(Balanço[Material],Materiais[[#This Row],[Nome]])</f>
        <v>0</v>
      </c>
      <c r="H187" t="str">
        <f>IF(MATCH(Materiais[[#This Row],[Nome]],Materiais[Nome],0)&lt;&gt;(ROW()-1),"Valor Repetido!",
IF(OR(Materiais[[#This Row],[id]]="",Materiais[[#This Row],[id]]&lt;&gt;(ROW()-1)),"Erro em ID",
"OK!"))</f>
        <v>OK!</v>
      </c>
    </row>
    <row r="188" spans="1:8">
      <c r="A188" s="1">
        <v>187</v>
      </c>
      <c r="B188" s="4">
        <v>45462</v>
      </c>
      <c r="C18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CANTORNEIRA P/ STAY</v>
      </c>
      <c r="D188" s="2" t="s">
        <v>189</v>
      </c>
      <c r="E188" s="5">
        <v>186.02</v>
      </c>
      <c r="F188" s="5" t="s">
        <v>1047</v>
      </c>
      <c r="G188">
        <f>COUNTIF(Balanço[Material],Materiais[[#This Row],[Nome]])</f>
        <v>0</v>
      </c>
      <c r="H188" t="str">
        <f>IF(MATCH(Materiais[[#This Row],[Nome]],Materiais[Nome],0)&lt;&gt;(ROW()-1),"Valor Repetido!",
IF(OR(Materiais[[#This Row],[id]]="",Materiais[[#This Row],[id]]&lt;&gt;(ROW()-1)),"Erro em ID",
"OK!"))</f>
        <v>OK!</v>
      </c>
    </row>
    <row r="189" spans="1:8">
      <c r="A189" s="1">
        <v>188</v>
      </c>
      <c r="B189" s="4">
        <v>45462</v>
      </c>
      <c r="C18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CANTORNEIRA P/ESTRUTURA C</v>
      </c>
      <c r="D189" s="2" t="s">
        <v>190</v>
      </c>
      <c r="E189" s="5">
        <v>187.02</v>
      </c>
      <c r="F189" s="5" t="s">
        <v>1047</v>
      </c>
      <c r="G189">
        <f>COUNTIF(Balanço[Material],Materiais[[#This Row],[Nome]])</f>
        <v>0</v>
      </c>
      <c r="H189" t="str">
        <f>IF(MATCH(Materiais[[#This Row],[Nome]],Materiais[Nome],0)&lt;&gt;(ROW()-1),"Valor Repetido!",
IF(OR(Materiais[[#This Row],[id]]="",Materiais[[#This Row],[id]]&lt;&gt;(ROW()-1)),"Erro em ID",
"OK!"))</f>
        <v>OK!</v>
      </c>
    </row>
    <row r="190" spans="1:8">
      <c r="A190" s="1">
        <v>189</v>
      </c>
      <c r="B190" s="4">
        <v>45462</v>
      </c>
      <c r="C19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CAP SOLDÁVEL 20 MM</v>
      </c>
      <c r="D190" s="2" t="s">
        <v>191</v>
      </c>
      <c r="E190" s="5">
        <v>188.02</v>
      </c>
      <c r="F190" s="5" t="s">
        <v>1047</v>
      </c>
      <c r="G190">
        <f>COUNTIF(Balanço[Material],Materiais[[#This Row],[Nome]])</f>
        <v>0</v>
      </c>
      <c r="H190" t="str">
        <f>IF(MATCH(Materiais[[#This Row],[Nome]],Materiais[Nome],0)&lt;&gt;(ROW()-1),"Valor Repetido!",
IF(OR(Materiais[[#This Row],[id]]="",Materiais[[#This Row],[id]]&lt;&gt;(ROW()-1)),"Erro em ID",
"OK!"))</f>
        <v>OK!</v>
      </c>
    </row>
    <row r="191" spans="1:8">
      <c r="A191" s="1">
        <v>190</v>
      </c>
      <c r="B191" s="4">
        <v>45462</v>
      </c>
      <c r="C19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CAP SOLDÁVEL 25 MM</v>
      </c>
      <c r="D191" s="2" t="s">
        <v>192</v>
      </c>
      <c r="E191" s="5">
        <v>189.02</v>
      </c>
      <c r="F191" s="5" t="s">
        <v>1047</v>
      </c>
      <c r="G191">
        <f>COUNTIF(Balanço[Material],Materiais[[#This Row],[Nome]])</f>
        <v>0</v>
      </c>
      <c r="H191" t="str">
        <f>IF(MATCH(Materiais[[#This Row],[Nome]],Materiais[Nome],0)&lt;&gt;(ROW()-1),"Valor Repetido!",
IF(OR(Materiais[[#This Row],[id]]="",Materiais[[#This Row],[id]]&lt;&gt;(ROW()-1)),"Erro em ID",
"OK!"))</f>
        <v>OK!</v>
      </c>
    </row>
    <row r="192" spans="1:8">
      <c r="A192" s="1">
        <v>191</v>
      </c>
      <c r="B192" s="4">
        <v>45462</v>
      </c>
      <c r="C19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CAPA CONECTOR CUNHA GRANDE</v>
      </c>
      <c r="D192" s="2" t="s">
        <v>193</v>
      </c>
      <c r="E192" s="5">
        <v>190.02</v>
      </c>
      <c r="F192" s="5" t="s">
        <v>1047</v>
      </c>
      <c r="G192">
        <f>COUNTIF(Balanço[Material],Materiais[[#This Row],[Nome]])</f>
        <v>0</v>
      </c>
      <c r="H192" t="str">
        <f>IF(MATCH(Materiais[[#This Row],[Nome]],Materiais[Nome],0)&lt;&gt;(ROW()-1),"Valor Repetido!",
IF(OR(Materiais[[#This Row],[id]]="",Materiais[[#This Row],[id]]&lt;&gt;(ROW()-1)),"Erro em ID",
"OK!"))</f>
        <v>OK!</v>
      </c>
    </row>
    <row r="193" spans="1:8">
      <c r="A193" s="1">
        <v>192</v>
      </c>
      <c r="B193" s="4">
        <v>45462</v>
      </c>
      <c r="C19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CAPA CONECTOR CUNHA PEQUENA</v>
      </c>
      <c r="D193" s="2" t="s">
        <v>194</v>
      </c>
      <c r="E193" s="5">
        <v>191.02</v>
      </c>
      <c r="F193" s="5" t="s">
        <v>1047</v>
      </c>
      <c r="G193">
        <f>COUNTIF(Balanço[Material],Materiais[[#This Row],[Nome]])</f>
        <v>0</v>
      </c>
      <c r="H193" t="str">
        <f>IF(MATCH(Materiais[[#This Row],[Nome]],Materiais[Nome],0)&lt;&gt;(ROW()-1),"Valor Repetido!",
IF(OR(Materiais[[#This Row],[id]]="",Materiais[[#This Row],[id]]&lt;&gt;(ROW()-1)),"Erro em ID",
"OK!"))</f>
        <v>OK!</v>
      </c>
    </row>
    <row r="194" spans="1:8">
      <c r="A194" s="1">
        <v>193</v>
      </c>
      <c r="B194" s="4">
        <v>45462</v>
      </c>
      <c r="C19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CAPA DE CHUVA PLASTICA</v>
      </c>
      <c r="D194" s="2" t="s">
        <v>195</v>
      </c>
      <c r="E194" s="5">
        <v>192.02</v>
      </c>
      <c r="F194" s="5" t="s">
        <v>1047</v>
      </c>
      <c r="G194">
        <f>COUNTIF(Balanço[Material],Materiais[[#This Row],[Nome]])</f>
        <v>0</v>
      </c>
      <c r="H194" t="str">
        <f>IF(MATCH(Materiais[[#This Row],[Nome]],Materiais[Nome],0)&lt;&gt;(ROW()-1),"Valor Repetido!",
IF(OR(Materiais[[#This Row],[id]]="",Materiais[[#This Row],[id]]&lt;&gt;(ROW()-1)),"Erro em ID",
"OK!"))</f>
        <v>OK!</v>
      </c>
    </row>
    <row r="195" spans="1:8">
      <c r="A195" s="1">
        <v>194</v>
      </c>
      <c r="B195" s="4">
        <v>45462</v>
      </c>
      <c r="C19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CAPACETE SEGURANÇA</v>
      </c>
      <c r="D195" s="2" t="s">
        <v>196</v>
      </c>
      <c r="E195" s="5">
        <v>193.02</v>
      </c>
      <c r="F195" s="5" t="s">
        <v>1047</v>
      </c>
      <c r="G195">
        <f>COUNTIF(Balanço[Material],Materiais[[#This Row],[Nome]])</f>
        <v>0</v>
      </c>
      <c r="H195" t="str">
        <f>IF(MATCH(Materiais[[#This Row],[Nome]],Materiais[Nome],0)&lt;&gt;(ROW()-1),"Valor Repetido!",
IF(OR(Materiais[[#This Row],[id]]="",Materiais[[#This Row],[id]]&lt;&gt;(ROW()-1)),"Erro em ID",
"OK!"))</f>
        <v>OK!</v>
      </c>
    </row>
    <row r="196" spans="1:8">
      <c r="A196" s="1">
        <v>195</v>
      </c>
      <c r="B196" s="4">
        <v>45462</v>
      </c>
      <c r="C19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CAPACITOR 5KVAR/380/ TRIF</v>
      </c>
      <c r="D196" s="2" t="s">
        <v>197</v>
      </c>
      <c r="E196" s="5">
        <v>194.02</v>
      </c>
      <c r="F196" s="5" t="s">
        <v>1047</v>
      </c>
      <c r="G196">
        <f>COUNTIF(Balanço[Material],Materiais[[#This Row],[Nome]])</f>
        <v>0</v>
      </c>
      <c r="H196" t="str">
        <f>IF(MATCH(Materiais[[#This Row],[Nome]],Materiais[Nome],0)&lt;&gt;(ROW()-1),"Valor Repetido!",
IF(OR(Materiais[[#This Row],[id]]="",Materiais[[#This Row],[id]]&lt;&gt;(ROW()-1)),"Erro em ID",
"OK!"))</f>
        <v>OK!</v>
      </c>
    </row>
    <row r="197" spans="1:8">
      <c r="A197" s="1">
        <v>196</v>
      </c>
      <c r="B197" s="4">
        <v>45462</v>
      </c>
      <c r="C19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CARREGADOR BATERIA DCB 115 DEWALT</v>
      </c>
      <c r="D197" s="2" t="s">
        <v>198</v>
      </c>
      <c r="E197" s="5">
        <v>195.02</v>
      </c>
      <c r="F197" s="5" t="s">
        <v>1047</v>
      </c>
      <c r="G197">
        <f>COUNTIF(Balanço[Material],Materiais[[#This Row],[Nome]])</f>
        <v>0</v>
      </c>
      <c r="H197" t="str">
        <f>IF(MATCH(Materiais[[#This Row],[Nome]],Materiais[Nome],0)&lt;&gt;(ROW()-1),"Valor Repetido!",
IF(OR(Materiais[[#This Row],[id]]="",Materiais[[#This Row],[id]]&lt;&gt;(ROW()-1)),"Erro em ID",
"OK!"))</f>
        <v>OK!</v>
      </c>
    </row>
    <row r="198" spans="1:8">
      <c r="A198" s="1">
        <v>197</v>
      </c>
      <c r="B198" s="4">
        <v>45462</v>
      </c>
      <c r="C19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CARREGADOR P/ BATERIA TRAFOTRON</v>
      </c>
      <c r="D198" s="2" t="s">
        <v>199</v>
      </c>
      <c r="E198" s="5">
        <v>196.02</v>
      </c>
      <c r="F198" s="5" t="s">
        <v>1047</v>
      </c>
      <c r="G198">
        <f>COUNTIF(Balanço[Material],Materiais[[#This Row],[Nome]])</f>
        <v>0</v>
      </c>
      <c r="H198" t="str">
        <f>IF(MATCH(Materiais[[#This Row],[Nome]],Materiais[Nome],0)&lt;&gt;(ROW()-1),"Valor Repetido!",
IF(OR(Materiais[[#This Row],[id]]="",Materiais[[#This Row],[id]]&lt;&gt;(ROW()-1)),"Erro em ID",
"OK!"))</f>
        <v>OK!</v>
      </c>
    </row>
    <row r="199" spans="1:8">
      <c r="A199" s="1">
        <v>198</v>
      </c>
      <c r="B199" s="4">
        <v>45462</v>
      </c>
      <c r="C19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CARRETILHA</v>
      </c>
      <c r="D199" s="2" t="s">
        <v>200</v>
      </c>
      <c r="E199" s="5">
        <v>197.02</v>
      </c>
      <c r="F199" s="5" t="s">
        <v>1047</v>
      </c>
      <c r="G199">
        <f>COUNTIF(Balanço[Material],Materiais[[#This Row],[Nome]])</f>
        <v>0</v>
      </c>
      <c r="H199" t="str">
        <f>IF(MATCH(Materiais[[#This Row],[Nome]],Materiais[Nome],0)&lt;&gt;(ROW()-1),"Valor Repetido!",
IF(OR(Materiais[[#This Row],[id]]="",Materiais[[#This Row],[id]]&lt;&gt;(ROW()-1)),"Erro em ID",
"OK!"))</f>
        <v>OK!</v>
      </c>
    </row>
    <row r="200" spans="1:8">
      <c r="A200" s="1">
        <v>199</v>
      </c>
      <c r="B200" s="4">
        <v>45462</v>
      </c>
      <c r="C20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CAVALO MARINHO C / TRAVA</v>
      </c>
      <c r="D200" s="2" t="s">
        <v>201</v>
      </c>
      <c r="E200" s="5">
        <v>198.02</v>
      </c>
      <c r="F200" s="5" t="s">
        <v>1047</v>
      </c>
      <c r="G200">
        <f>COUNTIF(Balanço[Material],Materiais[[#This Row],[Nome]])</f>
        <v>0</v>
      </c>
      <c r="H200" t="str">
        <f>IF(MATCH(Materiais[[#This Row],[Nome]],Materiais[Nome],0)&lt;&gt;(ROW()-1),"Valor Repetido!",
IF(OR(Materiais[[#This Row],[id]]="",Materiais[[#This Row],[id]]&lt;&gt;(ROW()-1)),"Erro em ID",
"OK!"))</f>
        <v>OK!</v>
      </c>
    </row>
    <row r="201" spans="1:8">
      <c r="A201" s="1">
        <v>200</v>
      </c>
      <c r="B201" s="4">
        <v>45462</v>
      </c>
      <c r="C20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CAVALO MARINHO S / TRAVA</v>
      </c>
      <c r="D201" s="2" t="s">
        <v>202</v>
      </c>
      <c r="E201" s="5">
        <v>199.02</v>
      </c>
      <c r="F201" s="5" t="s">
        <v>1047</v>
      </c>
      <c r="G201">
        <f>COUNTIF(Balanço[Material],Materiais[[#This Row],[Nome]])</f>
        <v>0</v>
      </c>
      <c r="H201" t="str">
        <f>IF(MATCH(Materiais[[#This Row],[Nome]],Materiais[Nome],0)&lt;&gt;(ROW()-1),"Valor Repetido!",
IF(OR(Materiais[[#This Row],[id]]="",Materiais[[#This Row],[id]]&lt;&gt;(ROW()-1)),"Erro em ID",
"OK!"))</f>
        <v>OK!</v>
      </c>
    </row>
    <row r="202" spans="1:8">
      <c r="A202" s="1">
        <v>201</v>
      </c>
      <c r="B202" s="4">
        <v>45462</v>
      </c>
      <c r="C20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CERAMICA 62,5X62,5 HD ITA BRANCO</v>
      </c>
      <c r="D202" s="2" t="s">
        <v>203</v>
      </c>
      <c r="E202" s="5">
        <v>200.02</v>
      </c>
      <c r="F202" s="5" t="s">
        <v>1047</v>
      </c>
      <c r="G202">
        <f>COUNTIF(Balanço[Material],Materiais[[#This Row],[Nome]])</f>
        <v>0</v>
      </c>
      <c r="H202" t="str">
        <f>IF(MATCH(Materiais[[#This Row],[Nome]],Materiais[Nome],0)&lt;&gt;(ROW()-1),"Valor Repetido!",
IF(OR(Materiais[[#This Row],[id]]="",Materiais[[#This Row],[id]]&lt;&gt;(ROW()-1)),"Erro em ID",
"OK!"))</f>
        <v>OK!</v>
      </c>
    </row>
    <row r="203" spans="1:8">
      <c r="A203" s="1">
        <v>202</v>
      </c>
      <c r="B203" s="4">
        <v>45462</v>
      </c>
      <c r="C20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CHAPA P/ CM7</v>
      </c>
      <c r="D203" s="2" t="s">
        <v>204</v>
      </c>
      <c r="E203" s="5">
        <v>201.02</v>
      </c>
      <c r="F203" s="5" t="s">
        <v>1047</v>
      </c>
      <c r="G203">
        <f>COUNTIF(Balanço[Material],Materiais[[#This Row],[Nome]])</f>
        <v>0</v>
      </c>
      <c r="H203" t="str">
        <f>IF(MATCH(Materiais[[#This Row],[Nome]],Materiais[Nome],0)&lt;&gt;(ROW()-1),"Valor Repetido!",
IF(OR(Materiais[[#This Row],[id]]="",Materiais[[#This Row],[id]]&lt;&gt;(ROW()-1)),"Erro em ID",
"OK!"))</f>
        <v>OK!</v>
      </c>
    </row>
    <row r="204" spans="1:8">
      <c r="A204" s="1">
        <v>203</v>
      </c>
      <c r="B204" s="4">
        <v>45462</v>
      </c>
      <c r="C20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CHAPA PASSA MURO 1,07 X65</v>
      </c>
      <c r="D204" s="2" t="s">
        <v>205</v>
      </c>
      <c r="E204" s="5">
        <v>202.02</v>
      </c>
      <c r="F204" s="5" t="s">
        <v>1047</v>
      </c>
      <c r="G204">
        <f>COUNTIF(Balanço[Material],Materiais[[#This Row],[Nome]])</f>
        <v>0</v>
      </c>
      <c r="H204" t="str">
        <f>IF(MATCH(Materiais[[#This Row],[Nome]],Materiais[Nome],0)&lt;&gt;(ROW()-1),"Valor Repetido!",
IF(OR(Materiais[[#This Row],[id]]="",Materiais[[#This Row],[id]]&lt;&gt;(ROW()-1)),"Erro em ID",
"OK!"))</f>
        <v>OK!</v>
      </c>
    </row>
    <row r="205" spans="1:8">
      <c r="A205" s="1">
        <v>204</v>
      </c>
      <c r="B205" s="4">
        <v>45462</v>
      </c>
      <c r="C20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CHAPA PASSA MURO 90X60</v>
      </c>
      <c r="D205" s="2" t="s">
        <v>206</v>
      </c>
      <c r="E205" s="5">
        <v>203.02</v>
      </c>
      <c r="F205" s="5" t="s">
        <v>1047</v>
      </c>
      <c r="G205">
        <f>COUNTIF(Balanço[Material],Materiais[[#This Row],[Nome]])</f>
        <v>0</v>
      </c>
      <c r="H205" t="str">
        <f>IF(MATCH(Materiais[[#This Row],[Nome]],Materiais[Nome],0)&lt;&gt;(ROW()-1),"Valor Repetido!",
IF(OR(Materiais[[#This Row],[id]]="",Materiais[[#This Row],[id]]&lt;&gt;(ROW()-1)),"Erro em ID",
"OK!"))</f>
        <v>OK!</v>
      </c>
    </row>
    <row r="206" spans="1:8">
      <c r="A206" s="1">
        <v>205</v>
      </c>
      <c r="B206" s="4">
        <v>45462</v>
      </c>
      <c r="C20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CHAVE CANHÃO 10 MM</v>
      </c>
      <c r="D206" s="2" t="s">
        <v>207</v>
      </c>
      <c r="E206" s="5">
        <v>204.02</v>
      </c>
      <c r="F206" s="5" t="s">
        <v>1047</v>
      </c>
      <c r="G206">
        <f>COUNTIF(Balanço[Material],Materiais[[#This Row],[Nome]])</f>
        <v>0</v>
      </c>
      <c r="H206" t="str">
        <f>IF(MATCH(Materiais[[#This Row],[Nome]],Materiais[Nome],0)&lt;&gt;(ROW()-1),"Valor Repetido!",
IF(OR(Materiais[[#This Row],[id]]="",Materiais[[#This Row],[id]]&lt;&gt;(ROW()-1)),"Erro em ID",
"OK!"))</f>
        <v>OK!</v>
      </c>
    </row>
    <row r="207" spans="1:8">
      <c r="A207" s="1">
        <v>206</v>
      </c>
      <c r="B207" s="4">
        <v>45462</v>
      </c>
      <c r="C20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CHAVE CANHÃO 13 MM</v>
      </c>
      <c r="D207" s="2" t="s">
        <v>208</v>
      </c>
      <c r="E207" s="5">
        <v>205.02</v>
      </c>
      <c r="F207" s="5" t="s">
        <v>1047</v>
      </c>
      <c r="G207">
        <f>COUNTIF(Balanço[Material],Materiais[[#This Row],[Nome]])</f>
        <v>0</v>
      </c>
      <c r="H207" t="str">
        <f>IF(MATCH(Materiais[[#This Row],[Nome]],Materiais[Nome],0)&lt;&gt;(ROW()-1),"Valor Repetido!",
IF(OR(Materiais[[#This Row],[id]]="",Materiais[[#This Row],[id]]&lt;&gt;(ROW()-1)),"Erro em ID",
"OK!"))</f>
        <v>OK!</v>
      </c>
    </row>
    <row r="208" spans="1:8">
      <c r="A208" s="1">
        <v>207</v>
      </c>
      <c r="B208" s="4">
        <v>45462</v>
      </c>
      <c r="C20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CHAVE FACA</v>
      </c>
      <c r="D208" s="2" t="s">
        <v>209</v>
      </c>
      <c r="E208" s="5">
        <v>206.02</v>
      </c>
      <c r="F208" s="5" t="s">
        <v>1047</v>
      </c>
      <c r="G208">
        <f>COUNTIF(Balanço[Material],Materiais[[#This Row],[Nome]])</f>
        <v>0</v>
      </c>
      <c r="H208" t="str">
        <f>IF(MATCH(Materiais[[#This Row],[Nome]],Materiais[Nome],0)&lt;&gt;(ROW()-1),"Valor Repetido!",
IF(OR(Materiais[[#This Row],[id]]="",Materiais[[#This Row],[id]]&lt;&gt;(ROW()-1)),"Erro em ID",
"OK!"))</f>
        <v>OK!</v>
      </c>
    </row>
    <row r="209" spans="1:8">
      <c r="A209" s="1">
        <v>208</v>
      </c>
      <c r="B209" s="4">
        <v>45462</v>
      </c>
      <c r="C20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CHAVE FENDA 1/8X6</v>
      </c>
      <c r="D209" s="2" t="s">
        <v>210</v>
      </c>
      <c r="E209" s="5">
        <v>207.02</v>
      </c>
      <c r="F209" s="5" t="s">
        <v>1047</v>
      </c>
      <c r="G209">
        <f>COUNTIF(Balanço[Material],Materiais[[#This Row],[Nome]])</f>
        <v>0</v>
      </c>
      <c r="H209" t="str">
        <f>IF(MATCH(Materiais[[#This Row],[Nome]],Materiais[Nome],0)&lt;&gt;(ROW()-1),"Valor Repetido!",
IF(OR(Materiais[[#This Row],[id]]="",Materiais[[#This Row],[id]]&lt;&gt;(ROW()-1)),"Erro em ID",
"OK!"))</f>
        <v>OK!</v>
      </c>
    </row>
    <row r="210" spans="1:8">
      <c r="A210" s="1">
        <v>209</v>
      </c>
      <c r="B210" s="4">
        <v>45462</v>
      </c>
      <c r="C21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CHAVE FILTRO ÓLEO CORRENTE</v>
      </c>
      <c r="D210" s="2" t="s">
        <v>211</v>
      </c>
      <c r="E210" s="5">
        <v>208.02</v>
      </c>
      <c r="F210" s="5" t="s">
        <v>1047</v>
      </c>
      <c r="G210">
        <f>COUNTIF(Balanço[Material],Materiais[[#This Row],[Nome]])</f>
        <v>0</v>
      </c>
      <c r="H210" t="str">
        <f>IF(MATCH(Materiais[[#This Row],[Nome]],Materiais[Nome],0)&lt;&gt;(ROW()-1),"Valor Repetido!",
IF(OR(Materiais[[#This Row],[id]]="",Materiais[[#This Row],[id]]&lt;&gt;(ROW()-1)),"Erro em ID",
"OK!"))</f>
        <v>OK!</v>
      </c>
    </row>
    <row r="211" spans="1:8">
      <c r="A211" s="1">
        <v>210</v>
      </c>
      <c r="B211" s="4">
        <v>45462</v>
      </c>
      <c r="C21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CHAVE FUSÍVEL</v>
      </c>
      <c r="D211" s="2" t="s">
        <v>212</v>
      </c>
      <c r="E211" s="5">
        <v>209.02</v>
      </c>
      <c r="F211" s="5" t="s">
        <v>1047</v>
      </c>
      <c r="G211">
        <f>COUNTIF(Balanço[Material],Materiais[[#This Row],[Nome]])</f>
        <v>0</v>
      </c>
      <c r="H211" t="str">
        <f>IF(MATCH(Materiais[[#This Row],[Nome]],Materiais[Nome],0)&lt;&gt;(ROW()-1),"Valor Repetido!",
IF(OR(Materiais[[#This Row],[id]]="",Materiais[[#This Row],[id]]&lt;&gt;(ROW()-1)),"Erro em ID",
"OK!"))</f>
        <v>OK!</v>
      </c>
    </row>
    <row r="212" spans="1:8">
      <c r="A212" s="1">
        <v>211</v>
      </c>
      <c r="B212" s="4">
        <v>45462</v>
      </c>
      <c r="C21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CHAVE FUSÍVEL TRIP SECCIONADORA 400 A</v>
      </c>
      <c r="D212" s="2" t="s">
        <v>213</v>
      </c>
      <c r="E212" s="5">
        <v>210.02</v>
      </c>
      <c r="F212" s="5" t="s">
        <v>1047</v>
      </c>
      <c r="G212">
        <f>COUNTIF(Balanço[Material],Materiais[[#This Row],[Nome]])</f>
        <v>0</v>
      </c>
      <c r="H212" t="str">
        <f>IF(MATCH(Materiais[[#This Row],[Nome]],Materiais[Nome],0)&lt;&gt;(ROW()-1),"Valor Repetido!",
IF(OR(Materiais[[#This Row],[id]]="",Materiais[[#This Row],[id]]&lt;&gt;(ROW()-1)),"Erro em ID",
"OK!"))</f>
        <v>OK!</v>
      </c>
    </row>
    <row r="213" spans="1:8">
      <c r="A213" s="1">
        <v>212</v>
      </c>
      <c r="B213" s="4">
        <v>45462</v>
      </c>
      <c r="C21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CHAVE PHILIPS 1/8X6</v>
      </c>
      <c r="D213" s="2" t="s">
        <v>214</v>
      </c>
      <c r="E213" s="5">
        <v>211.02</v>
      </c>
      <c r="F213" s="5" t="s">
        <v>1047</v>
      </c>
      <c r="G213">
        <f>COUNTIF(Balanço[Material],Materiais[[#This Row],[Nome]])</f>
        <v>0</v>
      </c>
      <c r="H213" t="str">
        <f>IF(MATCH(Materiais[[#This Row],[Nome]],Materiais[Nome],0)&lt;&gt;(ROW()-1),"Valor Repetido!",
IF(OR(Materiais[[#This Row],[id]]="",Materiais[[#This Row],[id]]&lt;&gt;(ROW()-1)),"Erro em ID",
"OK!"))</f>
        <v>OK!</v>
      </c>
    </row>
    <row r="214" spans="1:8">
      <c r="A214" s="1">
        <v>213</v>
      </c>
      <c r="B214" s="4">
        <v>45462</v>
      </c>
      <c r="C21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CHAVE PHILIPS 3.16/6</v>
      </c>
      <c r="D214" s="2" t="s">
        <v>215</v>
      </c>
      <c r="E214" s="5">
        <v>212.02</v>
      </c>
      <c r="F214" s="5" t="s">
        <v>1047</v>
      </c>
      <c r="G214">
        <f>COUNTIF(Balanço[Material],Materiais[[#This Row],[Nome]])</f>
        <v>0</v>
      </c>
      <c r="H214" t="str">
        <f>IF(MATCH(Materiais[[#This Row],[Nome]],Materiais[Nome],0)&lt;&gt;(ROW()-1),"Valor Repetido!",
IF(OR(Materiais[[#This Row],[id]]="",Materiais[[#This Row],[id]]&lt;&gt;(ROW()-1)),"Erro em ID",
"OK!"))</f>
        <v>OK!</v>
      </c>
    </row>
    <row r="215" spans="1:8">
      <c r="A215" s="1">
        <v>214</v>
      </c>
      <c r="B215" s="4">
        <v>45462</v>
      </c>
      <c r="C21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CHAVE PHILLIPS 1/4X6</v>
      </c>
      <c r="D215" s="2" t="s">
        <v>216</v>
      </c>
      <c r="E215" s="5">
        <v>213.02</v>
      </c>
      <c r="F215" s="5" t="s">
        <v>1047</v>
      </c>
      <c r="G215">
        <f>COUNTIF(Balanço[Material],Materiais[[#This Row],[Nome]])</f>
        <v>0</v>
      </c>
      <c r="H215" t="str">
        <f>IF(MATCH(Materiais[[#This Row],[Nome]],Materiais[Nome],0)&lt;&gt;(ROW()-1),"Valor Repetido!",
IF(OR(Materiais[[#This Row],[id]]="",Materiais[[#This Row],[id]]&lt;&gt;(ROW()-1)),"Erro em ID",
"OK!"))</f>
        <v>OK!</v>
      </c>
    </row>
    <row r="216" spans="1:8">
      <c r="A216" s="1">
        <v>215</v>
      </c>
      <c r="B216" s="4">
        <v>45462</v>
      </c>
      <c r="C21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CHICOTE</v>
      </c>
      <c r="D216" s="2" t="s">
        <v>217</v>
      </c>
      <c r="E216" s="5">
        <v>214.02</v>
      </c>
      <c r="F216" s="5" t="s">
        <v>1047</v>
      </c>
      <c r="G216">
        <f>COUNTIF(Balanço[Material],Materiais[[#This Row],[Nome]])</f>
        <v>0</v>
      </c>
      <c r="H216" t="str">
        <f>IF(MATCH(Materiais[[#This Row],[Nome]],Materiais[Nome],0)&lt;&gt;(ROW()-1),"Valor Repetido!",
IF(OR(Materiais[[#This Row],[id]]="",Materiais[[#This Row],[id]]&lt;&gt;(ROW()-1)),"Erro em ID",
"OK!"))</f>
        <v>OK!</v>
      </c>
    </row>
    <row r="217" spans="1:8">
      <c r="A217" s="1">
        <v>216</v>
      </c>
      <c r="B217" s="4">
        <v>45462</v>
      </c>
      <c r="C21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CHIPS P/ CABO ALÇA 10 MM</v>
      </c>
      <c r="D217" s="2" t="s">
        <v>218</v>
      </c>
      <c r="E217" s="5">
        <v>215.02</v>
      </c>
      <c r="F217" s="5" t="s">
        <v>1047</v>
      </c>
      <c r="G217">
        <f>COUNTIF(Balanço[Material],Materiais[[#This Row],[Nome]])</f>
        <v>0</v>
      </c>
      <c r="H217" t="str">
        <f>IF(MATCH(Materiais[[#This Row],[Nome]],Materiais[Nome],0)&lt;&gt;(ROW()-1),"Valor Repetido!",
IF(OR(Materiais[[#This Row],[id]]="",Materiais[[#This Row],[id]]&lt;&gt;(ROW()-1)),"Erro em ID",
"OK!"))</f>
        <v>OK!</v>
      </c>
    </row>
    <row r="218" spans="1:8">
      <c r="A218" s="1">
        <v>217</v>
      </c>
      <c r="B218" s="4">
        <v>45462</v>
      </c>
      <c r="C21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CHUMBADOR PARABOLTNC/PARAFUSO GALVONIZADO</v>
      </c>
      <c r="D218" s="2" t="s">
        <v>219</v>
      </c>
      <c r="E218" s="5">
        <v>216.02</v>
      </c>
      <c r="F218" s="5" t="s">
        <v>1047</v>
      </c>
      <c r="G218">
        <f>COUNTIF(Balanço[Material],Materiais[[#This Row],[Nome]])</f>
        <v>0</v>
      </c>
      <c r="H218" t="str">
        <f>IF(MATCH(Materiais[[#This Row],[Nome]],Materiais[Nome],0)&lt;&gt;(ROW()-1),"Valor Repetido!",
IF(OR(Materiais[[#This Row],[id]]="",Materiais[[#This Row],[id]]&lt;&gt;(ROW()-1)),"Erro em ID",
"OK!"))</f>
        <v>OK!</v>
      </c>
    </row>
    <row r="219" spans="1:8">
      <c r="A219" s="1">
        <v>218</v>
      </c>
      <c r="B219" s="4">
        <v>45462</v>
      </c>
      <c r="C21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CHUVEIRO PLÁSTICO</v>
      </c>
      <c r="D219" s="2" t="s">
        <v>220</v>
      </c>
      <c r="E219" s="5">
        <v>217.02</v>
      </c>
      <c r="F219" s="5" t="s">
        <v>1047</v>
      </c>
      <c r="G219">
        <f>COUNTIF(Balanço[Material],Materiais[[#This Row],[Nome]])</f>
        <v>0</v>
      </c>
      <c r="H219" t="str">
        <f>IF(MATCH(Materiais[[#This Row],[Nome]],Materiais[Nome],0)&lt;&gt;(ROW()-1),"Valor Repetido!",
IF(OR(Materiais[[#This Row],[id]]="",Materiais[[#This Row],[id]]&lt;&gt;(ROW()-1)),"Erro em ID",
"OK!"))</f>
        <v>OK!</v>
      </c>
    </row>
    <row r="220" spans="1:8">
      <c r="A220" s="1">
        <v>219</v>
      </c>
      <c r="B220" s="4">
        <v>45462</v>
      </c>
      <c r="C22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CIMENTO ARI MAX NACIONAL 40 KILOS</v>
      </c>
      <c r="D220" s="2" t="s">
        <v>221</v>
      </c>
      <c r="E220" s="5">
        <v>218.02</v>
      </c>
      <c r="F220" s="5" t="s">
        <v>1047</v>
      </c>
      <c r="G220">
        <f>COUNTIF(Balanço[Material],Materiais[[#This Row],[Nome]])</f>
        <v>0</v>
      </c>
      <c r="H220" t="str">
        <f>IF(MATCH(Materiais[[#This Row],[Nome]],Materiais[Nome],0)&lt;&gt;(ROW()-1),"Valor Repetido!",
IF(OR(Materiais[[#This Row],[id]]="",Materiais[[#This Row],[id]]&lt;&gt;(ROW()-1)),"Erro em ID",
"OK!"))</f>
        <v>OK!</v>
      </c>
    </row>
    <row r="221" spans="1:8">
      <c r="A221" s="1">
        <v>220</v>
      </c>
      <c r="B221" s="4">
        <v>45462</v>
      </c>
      <c r="C22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CINTA P/ ELEVAÇÃO 02 TONELADAS</v>
      </c>
      <c r="D221" s="2" t="s">
        <v>222</v>
      </c>
      <c r="E221" s="5">
        <v>219.02</v>
      </c>
      <c r="F221" s="5" t="s">
        <v>1047</v>
      </c>
      <c r="G221">
        <f>COUNTIF(Balanço[Material],Materiais[[#This Row],[Nome]])</f>
        <v>0</v>
      </c>
      <c r="H221" t="str">
        <f>IF(MATCH(Materiais[[#This Row],[Nome]],Materiais[Nome],0)&lt;&gt;(ROW()-1),"Valor Repetido!",
IF(OR(Materiais[[#This Row],[id]]="",Materiais[[#This Row],[id]]&lt;&gt;(ROW()-1)),"Erro em ID",
"OK!"))</f>
        <v>OK!</v>
      </c>
    </row>
    <row r="222" spans="1:8">
      <c r="A222" s="1">
        <v>221</v>
      </c>
      <c r="B222" s="4">
        <v>45462</v>
      </c>
      <c r="C22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CINTA P/ ELEVAÇÃO 03 TONELADAS</v>
      </c>
      <c r="D222" s="2" t="s">
        <v>223</v>
      </c>
      <c r="E222" s="5">
        <v>220.02</v>
      </c>
      <c r="F222" s="5" t="s">
        <v>1047</v>
      </c>
      <c r="G222">
        <f>COUNTIF(Balanço[Material],Materiais[[#This Row],[Nome]])</f>
        <v>0</v>
      </c>
      <c r="H222" t="str">
        <f>IF(MATCH(Materiais[[#This Row],[Nome]],Materiais[Nome],0)&lt;&gt;(ROW()-1),"Valor Repetido!",
IF(OR(Materiais[[#This Row],[id]]="",Materiais[[#This Row],[id]]&lt;&gt;(ROW()-1)),"Erro em ID",
"OK!"))</f>
        <v>OK!</v>
      </c>
    </row>
    <row r="223" spans="1:8">
      <c r="A223" s="1">
        <v>222</v>
      </c>
      <c r="B223" s="4">
        <v>45462</v>
      </c>
      <c r="C22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CINTA PARA AMARRAR CARGA</v>
      </c>
      <c r="D223" s="2" t="s">
        <v>224</v>
      </c>
      <c r="E223" s="5">
        <v>221.02</v>
      </c>
      <c r="F223" s="5" t="s">
        <v>1047</v>
      </c>
      <c r="G223">
        <f>COUNTIF(Balanço[Material],Materiais[[#This Row],[Nome]])</f>
        <v>0</v>
      </c>
      <c r="H223" t="str">
        <f>IF(MATCH(Materiais[[#This Row],[Nome]],Materiais[Nome],0)&lt;&gt;(ROW()-1),"Valor Repetido!",
IF(OR(Materiais[[#This Row],[id]]="",Materiais[[#This Row],[id]]&lt;&gt;(ROW()-1)),"Erro em ID",
"OK!"))</f>
        <v>OK!</v>
      </c>
    </row>
    <row r="224" spans="1:8">
      <c r="A224" s="1">
        <v>223</v>
      </c>
      <c r="B224" s="4">
        <v>45462</v>
      </c>
      <c r="C22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CINTO ROSCA</v>
      </c>
      <c r="D224" s="2" t="s">
        <v>225</v>
      </c>
      <c r="E224" s="5">
        <v>222.02</v>
      </c>
      <c r="F224" s="5" t="s">
        <v>1047</v>
      </c>
      <c r="G224">
        <f>COUNTIF(Balanço[Material],Materiais[[#This Row],[Nome]])</f>
        <v>0</v>
      </c>
      <c r="H224" t="str">
        <f>IF(MATCH(Materiais[[#This Row],[Nome]],Materiais[Nome],0)&lt;&gt;(ROW()-1),"Valor Repetido!",
IF(OR(Materiais[[#This Row],[id]]="",Materiais[[#This Row],[id]]&lt;&gt;(ROW()-1)),"Erro em ID",
"OK!"))</f>
        <v>OK!</v>
      </c>
    </row>
    <row r="225" spans="1:8">
      <c r="A225" s="1">
        <v>224</v>
      </c>
      <c r="B225" s="4">
        <v>45462</v>
      </c>
      <c r="C22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CINTO Y DE SEGURANÇA</v>
      </c>
      <c r="D225" s="2" t="s">
        <v>226</v>
      </c>
      <c r="E225" s="5">
        <v>223.02</v>
      </c>
      <c r="F225" s="5" t="s">
        <v>1047</v>
      </c>
      <c r="G225">
        <f>COUNTIF(Balanço[Material],Materiais[[#This Row],[Nome]])</f>
        <v>0</v>
      </c>
      <c r="H225" t="str">
        <f>IF(MATCH(Materiais[[#This Row],[Nome]],Materiais[Nome],0)&lt;&gt;(ROW()-1),"Valor Repetido!",
IF(OR(Materiais[[#This Row],[id]]="",Materiais[[#This Row],[id]]&lt;&gt;(ROW()-1)),"Erro em ID",
"OK!"))</f>
        <v>OK!</v>
      </c>
    </row>
    <row r="226" spans="1:8">
      <c r="A226" s="1">
        <v>225</v>
      </c>
      <c r="B226" s="4">
        <v>45462</v>
      </c>
      <c r="C22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COLA DE CANO 850G</v>
      </c>
      <c r="D226" s="2" t="s">
        <v>227</v>
      </c>
      <c r="E226" s="5">
        <v>224.02</v>
      </c>
      <c r="F226" s="5" t="s">
        <v>1047</v>
      </c>
      <c r="G226">
        <f>COUNTIF(Balanço[Material],Materiais[[#This Row],[Nome]])</f>
        <v>0</v>
      </c>
      <c r="H226" t="str">
        <f>IF(MATCH(Materiais[[#This Row],[Nome]],Materiais[Nome],0)&lt;&gt;(ROW()-1),"Valor Repetido!",
IF(OR(Materiais[[#This Row],[id]]="",Materiais[[#This Row],[id]]&lt;&gt;(ROW()-1)),"Erro em ID",
"OK!"))</f>
        <v>OK!</v>
      </c>
    </row>
    <row r="227" spans="1:8">
      <c r="A227" s="1">
        <v>226</v>
      </c>
      <c r="B227" s="4">
        <v>45462</v>
      </c>
      <c r="C22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COLHER DESCARTÁVEL</v>
      </c>
      <c r="D227" s="2" t="s">
        <v>228</v>
      </c>
      <c r="E227" s="5">
        <v>225.02</v>
      </c>
      <c r="F227" s="5" t="s">
        <v>1047</v>
      </c>
      <c r="G227">
        <f>COUNTIF(Balanço[Material],Materiais[[#This Row],[Nome]])</f>
        <v>0</v>
      </c>
      <c r="H227" t="str">
        <f>IF(MATCH(Materiais[[#This Row],[Nome]],Materiais[Nome],0)&lt;&gt;(ROW()-1),"Valor Repetido!",
IF(OR(Materiais[[#This Row],[id]]="",Materiais[[#This Row],[id]]&lt;&gt;(ROW()-1)),"Erro em ID",
"OK!"))</f>
        <v>OK!</v>
      </c>
    </row>
    <row r="228" spans="1:8">
      <c r="A228" s="1">
        <v>227</v>
      </c>
      <c r="B228" s="4">
        <v>45462</v>
      </c>
      <c r="C22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CONDULETE DE DERIVAÇÃO</v>
      </c>
      <c r="D228" s="2" t="s">
        <v>229</v>
      </c>
      <c r="E228" s="5">
        <v>226.02</v>
      </c>
      <c r="F228" s="5" t="s">
        <v>1047</v>
      </c>
      <c r="G228">
        <f>COUNTIF(Balanço[Material],Materiais[[#This Row],[Nome]])</f>
        <v>0</v>
      </c>
      <c r="H228" t="str">
        <f>IF(MATCH(Materiais[[#This Row],[Nome]],Materiais[Nome],0)&lt;&gt;(ROW()-1),"Valor Repetido!",
IF(OR(Materiais[[#This Row],[id]]="",Materiais[[#This Row],[id]]&lt;&gt;(ROW()-1)),"Erro em ID",
"OK!"))</f>
        <v>OK!</v>
      </c>
    </row>
    <row r="229" spans="1:8">
      <c r="A229" s="1">
        <v>228</v>
      </c>
      <c r="B229" s="4">
        <v>45462</v>
      </c>
      <c r="C22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CONDULETE FIXO TIPO L 1 DIREITO</v>
      </c>
      <c r="D229" s="2" t="s">
        <v>230</v>
      </c>
      <c r="E229" s="5">
        <v>227.02</v>
      </c>
      <c r="F229" s="5" t="s">
        <v>1047</v>
      </c>
      <c r="G229">
        <f>COUNTIF(Balanço[Material],Materiais[[#This Row],[Nome]])</f>
        <v>0</v>
      </c>
      <c r="H229" t="str">
        <f>IF(MATCH(Materiais[[#This Row],[Nome]],Materiais[Nome],0)&lt;&gt;(ROW()-1),"Valor Repetido!",
IF(OR(Materiais[[#This Row],[id]]="",Materiais[[#This Row],[id]]&lt;&gt;(ROW()-1)),"Erro em ID",
"OK!"))</f>
        <v>OK!</v>
      </c>
    </row>
    <row r="230" spans="1:8">
      <c r="A230" s="1">
        <v>229</v>
      </c>
      <c r="B230" s="4">
        <v>45462</v>
      </c>
      <c r="C23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CONDULETE FIXO TIPO L 1 ESQUERDO</v>
      </c>
      <c r="D230" s="2" t="s">
        <v>231</v>
      </c>
      <c r="E230" s="5">
        <v>228.02</v>
      </c>
      <c r="F230" s="5" t="s">
        <v>1047</v>
      </c>
      <c r="G230">
        <f>COUNTIF(Balanço[Material],Materiais[[#This Row],[Nome]])</f>
        <v>0</v>
      </c>
      <c r="H230" t="str">
        <f>IF(MATCH(Materiais[[#This Row],[Nome]],Materiais[Nome],0)&lt;&gt;(ROW()-1),"Valor Repetido!",
IF(OR(Materiais[[#This Row],[id]]="",Materiais[[#This Row],[id]]&lt;&gt;(ROW()-1)),"Erro em ID",
"OK!"))</f>
        <v>OK!</v>
      </c>
    </row>
    <row r="231" spans="1:8">
      <c r="A231" s="1">
        <v>230</v>
      </c>
      <c r="B231" s="4">
        <v>45462</v>
      </c>
      <c r="C23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CONDULETE MULTIPLO 1</v>
      </c>
      <c r="D231" s="2" t="s">
        <v>232</v>
      </c>
      <c r="E231" s="5">
        <v>229.02</v>
      </c>
      <c r="F231" s="5" t="s">
        <v>1047</v>
      </c>
      <c r="G231">
        <f>COUNTIF(Balanço[Material],Materiais[[#This Row],[Nome]])</f>
        <v>0</v>
      </c>
      <c r="H231" t="str">
        <f>IF(MATCH(Materiais[[#This Row],[Nome]],Materiais[Nome],0)&lt;&gt;(ROW()-1),"Valor Repetido!",
IF(OR(Materiais[[#This Row],[id]]="",Materiais[[#This Row],[id]]&lt;&gt;(ROW()-1)),"Erro em ID",
"OK!"))</f>
        <v>OK!</v>
      </c>
    </row>
    <row r="232" spans="1:8">
      <c r="A232" s="1">
        <v>231</v>
      </c>
      <c r="B232" s="4">
        <v>45462</v>
      </c>
      <c r="C23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CONDULETE MULTIPLO 1.1/4 ALUMINIO</v>
      </c>
      <c r="D232" s="2" t="s">
        <v>233</v>
      </c>
      <c r="E232" s="5">
        <v>230.02</v>
      </c>
      <c r="F232" s="5" t="s">
        <v>1047</v>
      </c>
      <c r="G232">
        <f>COUNTIF(Balanço[Material],Materiais[[#This Row],[Nome]])</f>
        <v>0</v>
      </c>
      <c r="H232" t="str">
        <f>IF(MATCH(Materiais[[#This Row],[Nome]],Materiais[Nome],0)&lt;&gt;(ROW()-1),"Valor Repetido!",
IF(OR(Materiais[[#This Row],[id]]="",Materiais[[#This Row],[id]]&lt;&gt;(ROW()-1)),"Erro em ID",
"OK!"))</f>
        <v>OK!</v>
      </c>
    </row>
    <row r="233" spans="1:8">
      <c r="A233" s="1">
        <v>232</v>
      </c>
      <c r="B233" s="4">
        <v>45462</v>
      </c>
      <c r="C23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CONDULETE MULTIPLO 3/4</v>
      </c>
      <c r="D233" s="2" t="s">
        <v>234</v>
      </c>
      <c r="E233" s="5">
        <v>231.02</v>
      </c>
      <c r="F233" s="5" t="s">
        <v>1047</v>
      </c>
      <c r="G233">
        <f>COUNTIF(Balanço[Material],Materiais[[#This Row],[Nome]])</f>
        <v>0</v>
      </c>
      <c r="H233" t="str">
        <f>IF(MATCH(Materiais[[#This Row],[Nome]],Materiais[Nome],0)&lt;&gt;(ROW()-1),"Valor Repetido!",
IF(OR(Materiais[[#This Row],[id]]="",Materiais[[#This Row],[id]]&lt;&gt;(ROW()-1)),"Erro em ID",
"OK!"))</f>
        <v>OK!</v>
      </c>
    </row>
    <row r="234" spans="1:8">
      <c r="A234" s="1">
        <v>233</v>
      </c>
      <c r="B234" s="4">
        <v>45462</v>
      </c>
      <c r="C23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CONDULETE TIPO C1</v>
      </c>
      <c r="D234" s="2" t="s">
        <v>235</v>
      </c>
      <c r="E234" s="5">
        <v>232.02</v>
      </c>
      <c r="F234" s="5" t="s">
        <v>1047</v>
      </c>
      <c r="G234">
        <f>COUNTIF(Balanço[Material],Materiais[[#This Row],[Nome]])</f>
        <v>0</v>
      </c>
      <c r="H234" t="str">
        <f>IF(MATCH(Materiais[[#This Row],[Nome]],Materiais[Nome],0)&lt;&gt;(ROW()-1),"Valor Repetido!",
IF(OR(Materiais[[#This Row],[id]]="",Materiais[[#This Row],[id]]&lt;&gt;(ROW()-1)),"Erro em ID",
"OK!"))</f>
        <v>OK!</v>
      </c>
    </row>
    <row r="235" spans="1:8">
      <c r="A235" s="1">
        <v>234</v>
      </c>
      <c r="B235" s="4">
        <v>45462</v>
      </c>
      <c r="C23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CONDULETE TIPO E 3/4</v>
      </c>
      <c r="D235" s="2" t="s">
        <v>236</v>
      </c>
      <c r="E235" s="5">
        <v>233.02</v>
      </c>
      <c r="F235" s="5" t="s">
        <v>1047</v>
      </c>
      <c r="G235">
        <f>COUNTIF(Balanço[Material],Materiais[[#This Row],[Nome]])</f>
        <v>0</v>
      </c>
      <c r="H235" t="str">
        <f>IF(MATCH(Materiais[[#This Row],[Nome]],Materiais[Nome],0)&lt;&gt;(ROW()-1),"Valor Repetido!",
IF(OR(Materiais[[#This Row],[id]]="",Materiais[[#This Row],[id]]&lt;&gt;(ROW()-1)),"Erro em ID",
"OK!"))</f>
        <v>OK!</v>
      </c>
    </row>
    <row r="236" spans="1:8">
      <c r="A236" s="1">
        <v>235</v>
      </c>
      <c r="B236" s="4">
        <v>45462</v>
      </c>
      <c r="C23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CONDULETE TIPO E1</v>
      </c>
      <c r="D236" s="2" t="s">
        <v>237</v>
      </c>
      <c r="E236" s="5">
        <v>234.02</v>
      </c>
      <c r="F236" s="5" t="s">
        <v>1047</v>
      </c>
      <c r="G236">
        <f>COUNTIF(Balanço[Material],Materiais[[#This Row],[Nome]])</f>
        <v>0</v>
      </c>
      <c r="H236" t="str">
        <f>IF(MATCH(Materiais[[#This Row],[Nome]],Materiais[Nome],0)&lt;&gt;(ROW()-1),"Valor Repetido!",
IF(OR(Materiais[[#This Row],[id]]="",Materiais[[#This Row],[id]]&lt;&gt;(ROW()-1)),"Erro em ID",
"OK!"))</f>
        <v>OK!</v>
      </c>
    </row>
    <row r="237" spans="1:8">
      <c r="A237" s="1">
        <v>236</v>
      </c>
      <c r="B237" s="4">
        <v>45462</v>
      </c>
      <c r="C23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CONE SINALIZADOR BORRACHA</v>
      </c>
      <c r="D237" s="2" t="s">
        <v>238</v>
      </c>
      <c r="E237" s="5">
        <v>235.02</v>
      </c>
      <c r="F237" s="5" t="s">
        <v>1047</v>
      </c>
      <c r="G237">
        <f>COUNTIF(Balanço[Material],Materiais[[#This Row],[Nome]])</f>
        <v>0</v>
      </c>
      <c r="H237" t="str">
        <f>IF(MATCH(Materiais[[#This Row],[Nome]],Materiais[Nome],0)&lt;&gt;(ROW()-1),"Valor Repetido!",
IF(OR(Materiais[[#This Row],[id]]="",Materiais[[#This Row],[id]]&lt;&gt;(ROW()-1)),"Erro em ID",
"OK!"))</f>
        <v>OK!</v>
      </c>
    </row>
    <row r="238" spans="1:8">
      <c r="A238" s="1">
        <v>237</v>
      </c>
      <c r="B238" s="4">
        <v>45462</v>
      </c>
      <c r="C23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CONECTOR ALUMINIO TIPO H1</v>
      </c>
      <c r="D238" s="2" t="s">
        <v>239</v>
      </c>
      <c r="E238" s="5">
        <v>236.02</v>
      </c>
      <c r="F238" s="5" t="s">
        <v>1047</v>
      </c>
      <c r="G238">
        <f>COUNTIF(Balanço[Material],Materiais[[#This Row],[Nome]])</f>
        <v>0</v>
      </c>
      <c r="H238" t="str">
        <f>IF(MATCH(Materiais[[#This Row],[Nome]],Materiais[Nome],0)&lt;&gt;(ROW()-1),"Valor Repetido!",
IF(OR(Materiais[[#This Row],[id]]="",Materiais[[#This Row],[id]]&lt;&gt;(ROW()-1)),"Erro em ID",
"OK!"))</f>
        <v>OK!</v>
      </c>
    </row>
    <row r="239" spans="1:8">
      <c r="A239" s="1">
        <v>238</v>
      </c>
      <c r="B239" s="4">
        <v>45462</v>
      </c>
      <c r="C23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CONECTOR ALUMINIO TIPO H3</v>
      </c>
      <c r="D239" s="2" t="s">
        <v>240</v>
      </c>
      <c r="E239" s="5">
        <v>237.02</v>
      </c>
      <c r="F239" s="5" t="s">
        <v>1047</v>
      </c>
      <c r="G239">
        <f>COUNTIF(Balanço[Material],Materiais[[#This Row],[Nome]])</f>
        <v>0</v>
      </c>
      <c r="H239" t="str">
        <f>IF(MATCH(Materiais[[#This Row],[Nome]],Materiais[Nome],0)&lt;&gt;(ROW()-1),"Valor Repetido!",
IF(OR(Materiais[[#This Row],[id]]="",Materiais[[#This Row],[id]]&lt;&gt;(ROW()-1)),"Erro em ID",
"OK!"))</f>
        <v>OK!</v>
      </c>
    </row>
    <row r="240" spans="1:8">
      <c r="A240" s="1">
        <v>239</v>
      </c>
      <c r="B240" s="4">
        <v>45462</v>
      </c>
      <c r="C240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CONECTOR CINZA </v>
      </c>
      <c r="D240" s="2" t="s">
        <v>241</v>
      </c>
      <c r="E240" s="5">
        <v>238.02</v>
      </c>
      <c r="F240" s="5" t="s">
        <v>1047</v>
      </c>
      <c r="G240">
        <f>COUNTIF(Balanço[Material],Materiais[[#This Row],[Nome]])</f>
        <v>0</v>
      </c>
      <c r="H240" t="str">
        <f>IF(MATCH(Materiais[[#This Row],[Nome]],Materiais[Nome],0)&lt;&gt;(ROW()-1),"Valor Repetido!",
IF(OR(Materiais[[#This Row],[id]]="",Materiais[[#This Row],[id]]&lt;&gt;(ROW()-1)),"Erro em ID",
"OK!"))</f>
        <v>OK!</v>
      </c>
    </row>
    <row r="241" spans="1:8">
      <c r="A241" s="1">
        <v>240</v>
      </c>
      <c r="B241" s="4">
        <v>45462</v>
      </c>
      <c r="C24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CONECTOR CUNHA AMARELO</v>
      </c>
      <c r="D241" s="2" t="s">
        <v>242</v>
      </c>
      <c r="E241" s="5">
        <v>239.02</v>
      </c>
      <c r="F241" s="5" t="s">
        <v>1047</v>
      </c>
      <c r="G241">
        <f>COUNTIF(Balanço[Material],Materiais[[#This Row],[Nome]])</f>
        <v>0</v>
      </c>
      <c r="H241" t="str">
        <f>IF(MATCH(Materiais[[#This Row],[Nome]],Materiais[Nome],0)&lt;&gt;(ROW()-1),"Valor Repetido!",
IF(OR(Materiais[[#This Row],[id]]="",Materiais[[#This Row],[id]]&lt;&gt;(ROW()-1)),"Erro em ID",
"OK!"))</f>
        <v>OK!</v>
      </c>
    </row>
    <row r="242" spans="1:8">
      <c r="A242" s="1">
        <v>241</v>
      </c>
      <c r="B242" s="4">
        <v>45462</v>
      </c>
      <c r="C24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CONECTOR CUNHA AZUL</v>
      </c>
      <c r="D242" s="2" t="s">
        <v>243</v>
      </c>
      <c r="E242" s="5">
        <v>240.02</v>
      </c>
      <c r="F242" s="5" t="s">
        <v>1047</v>
      </c>
      <c r="G242">
        <f>COUNTIF(Balanço[Material],Materiais[[#This Row],[Nome]])</f>
        <v>0</v>
      </c>
      <c r="H242" t="str">
        <f>IF(MATCH(Materiais[[#This Row],[Nome]],Materiais[Nome],0)&lt;&gt;(ROW()-1),"Valor Repetido!",
IF(OR(Materiais[[#This Row],[id]]="",Materiais[[#This Row],[id]]&lt;&gt;(ROW()-1)),"Erro em ID",
"OK!"))</f>
        <v>OK!</v>
      </c>
    </row>
    <row r="243" spans="1:8">
      <c r="A243" s="1">
        <v>242</v>
      </c>
      <c r="B243" s="4">
        <v>45462</v>
      </c>
      <c r="C24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CONECTOR CUNHA LARANJA TIPO B</v>
      </c>
      <c r="D243" s="2" t="s">
        <v>244</v>
      </c>
      <c r="E243" s="5">
        <v>241.02</v>
      </c>
      <c r="F243" s="5" t="s">
        <v>1047</v>
      </c>
      <c r="G243">
        <f>COUNTIF(Balanço[Material],Materiais[[#This Row],[Nome]])</f>
        <v>0</v>
      </c>
      <c r="H243" t="str">
        <f>IF(MATCH(Materiais[[#This Row],[Nome]],Materiais[Nome],0)&lt;&gt;(ROW()-1),"Valor Repetido!",
IF(OR(Materiais[[#This Row],[id]]="",Materiais[[#This Row],[id]]&lt;&gt;(ROW()-1)),"Erro em ID",
"OK!"))</f>
        <v>OK!</v>
      </c>
    </row>
    <row r="244" spans="1:8">
      <c r="A244" s="1">
        <v>243</v>
      </c>
      <c r="B244" s="4">
        <v>45462</v>
      </c>
      <c r="C24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CONECTOR CUNHA MARRON TIPO C</v>
      </c>
      <c r="D244" s="2" t="s">
        <v>245</v>
      </c>
      <c r="E244" s="5">
        <v>242.02</v>
      </c>
      <c r="F244" s="5" t="s">
        <v>1047</v>
      </c>
      <c r="G244">
        <f>COUNTIF(Balanço[Material],Materiais[[#This Row],[Nome]])</f>
        <v>0</v>
      </c>
      <c r="H244" t="str">
        <f>IF(MATCH(Materiais[[#This Row],[Nome]],Materiais[Nome],0)&lt;&gt;(ROW()-1),"Valor Repetido!",
IF(OR(Materiais[[#This Row],[id]]="",Materiais[[#This Row],[id]]&lt;&gt;(ROW()-1)),"Erro em ID",
"OK!"))</f>
        <v>OK!</v>
      </c>
    </row>
    <row r="245" spans="1:8">
      <c r="A245" s="1">
        <v>244</v>
      </c>
      <c r="B245" s="4">
        <v>45462</v>
      </c>
      <c r="C24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CONECTOR CUNHA VERDE C.C.R.2</v>
      </c>
      <c r="D245" s="2" t="s">
        <v>246</v>
      </c>
      <c r="E245" s="5">
        <v>243.02</v>
      </c>
      <c r="F245" s="5" t="s">
        <v>1047</v>
      </c>
      <c r="G245">
        <f>COUNTIF(Balanço[Material],Materiais[[#This Row],[Nome]])</f>
        <v>0</v>
      </c>
      <c r="H245" t="str">
        <f>IF(MATCH(Materiais[[#This Row],[Nome]],Materiais[Nome],0)&lt;&gt;(ROW()-1),"Valor Repetido!",
IF(OR(Materiais[[#This Row],[id]]="",Materiais[[#This Row],[id]]&lt;&gt;(ROW()-1)),"Erro em ID",
"OK!"))</f>
        <v>OK!</v>
      </c>
    </row>
    <row r="246" spans="1:8">
      <c r="A246" s="1">
        <v>245</v>
      </c>
      <c r="B246" s="4">
        <v>45462</v>
      </c>
      <c r="C24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CONECTOR CUNHA VERMELHO TIPO CN 14</v>
      </c>
      <c r="D246" s="2" t="s">
        <v>247</v>
      </c>
      <c r="E246" s="5">
        <v>244.02</v>
      </c>
      <c r="F246" s="5" t="s">
        <v>1047</v>
      </c>
      <c r="G246">
        <f>COUNTIF(Balanço[Material],Materiais[[#This Row],[Nome]])</f>
        <v>0</v>
      </c>
      <c r="H246" t="str">
        <f>IF(MATCH(Materiais[[#This Row],[Nome]],Materiais[Nome],0)&lt;&gt;(ROW()-1),"Valor Repetido!",
IF(OR(Materiais[[#This Row],[id]]="",Materiais[[#This Row],[id]]&lt;&gt;(ROW()-1)),"Erro em ID",
"OK!"))</f>
        <v>OK!</v>
      </c>
    </row>
    <row r="247" spans="1:8">
      <c r="A247" s="1">
        <v>246</v>
      </c>
      <c r="B247" s="4">
        <v>45462</v>
      </c>
      <c r="C24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CONECTOR CUNHA VERMELHO TPO 3</v>
      </c>
      <c r="D247" s="2" t="s">
        <v>248</v>
      </c>
      <c r="E247" s="5">
        <v>245.02</v>
      </c>
      <c r="F247" s="5" t="s">
        <v>1047</v>
      </c>
      <c r="G247">
        <f>COUNTIF(Balanço[Material],Materiais[[#This Row],[Nome]])</f>
        <v>0</v>
      </c>
      <c r="H247" t="str">
        <f>IF(MATCH(Materiais[[#This Row],[Nome]],Materiais[Nome],0)&lt;&gt;(ROW()-1),"Valor Repetido!",
IF(OR(Materiais[[#This Row],[id]]="",Materiais[[#This Row],[id]]&lt;&gt;(ROW()-1)),"Erro em ID",
"OK!"))</f>
        <v>OK!</v>
      </c>
    </row>
    <row r="248" spans="1:8">
      <c r="A248" s="1">
        <v>247</v>
      </c>
      <c r="B248" s="4">
        <v>45462</v>
      </c>
      <c r="C24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CONECTOR CUNHA VIOLETA AZUL TIPO G</v>
      </c>
      <c r="D248" s="2" t="s">
        <v>249</v>
      </c>
      <c r="E248" s="5">
        <v>246.02</v>
      </c>
      <c r="F248" s="5" t="s">
        <v>1047</v>
      </c>
      <c r="G248">
        <f>COUNTIF(Balanço[Material],Materiais[[#This Row],[Nome]])</f>
        <v>0</v>
      </c>
      <c r="H248" t="str">
        <f>IF(MATCH(Materiais[[#This Row],[Nome]],Materiais[Nome],0)&lt;&gt;(ROW()-1),"Valor Repetido!",
IF(OR(Materiais[[#This Row],[id]]="",Materiais[[#This Row],[id]]&lt;&gt;(ROW()-1)),"Erro em ID",
"OK!"))</f>
        <v>OK!</v>
      </c>
    </row>
    <row r="249" spans="1:8">
      <c r="A249" s="1">
        <v>248</v>
      </c>
      <c r="B249" s="4">
        <v>45462</v>
      </c>
      <c r="C24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CONECTOR DE CONDULETE 1</v>
      </c>
      <c r="D249" s="2" t="s">
        <v>250</v>
      </c>
      <c r="E249" s="5">
        <v>247.02</v>
      </c>
      <c r="F249" s="5" t="s">
        <v>1047</v>
      </c>
      <c r="G249">
        <f>COUNTIF(Balanço[Material],Materiais[[#This Row],[Nome]])</f>
        <v>0</v>
      </c>
      <c r="H249" t="str">
        <f>IF(MATCH(Materiais[[#This Row],[Nome]],Materiais[Nome],0)&lt;&gt;(ROW()-1),"Valor Repetido!",
IF(OR(Materiais[[#This Row],[id]]="",Materiais[[#This Row],[id]]&lt;&gt;(ROW()-1)),"Erro em ID",
"OK!"))</f>
        <v>OK!</v>
      </c>
    </row>
    <row r="250" spans="1:8">
      <c r="A250" s="1">
        <v>249</v>
      </c>
      <c r="B250" s="4">
        <v>45462</v>
      </c>
      <c r="C250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CONECTOR DE CONDULETE 1.1/2 </v>
      </c>
      <c r="D250" s="2" t="s">
        <v>251</v>
      </c>
      <c r="E250" s="5">
        <v>248.02</v>
      </c>
      <c r="F250" s="5" t="s">
        <v>1047</v>
      </c>
      <c r="G250">
        <f>COUNTIF(Balanço[Material],Materiais[[#This Row],[Nome]])</f>
        <v>0</v>
      </c>
      <c r="H250" t="str">
        <f>IF(MATCH(Materiais[[#This Row],[Nome]],Materiais[Nome],0)&lt;&gt;(ROW()-1),"Valor Repetido!",
IF(OR(Materiais[[#This Row],[id]]="",Materiais[[#This Row],[id]]&lt;&gt;(ROW()-1)),"Erro em ID",
"OK!"))</f>
        <v>OK!</v>
      </c>
    </row>
    <row r="251" spans="1:8">
      <c r="A251" s="1">
        <v>250</v>
      </c>
      <c r="B251" s="4">
        <v>45462</v>
      </c>
      <c r="C25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CONECTOR DE CONDULETE 1.1/2 FLEXOR RETO</v>
      </c>
      <c r="D251" s="2" t="s">
        <v>252</v>
      </c>
      <c r="E251" s="5">
        <v>249.02</v>
      </c>
      <c r="F251" s="5" t="s">
        <v>1047</v>
      </c>
      <c r="G251">
        <f>COUNTIF(Balanço[Material],Materiais[[#This Row],[Nome]])</f>
        <v>0</v>
      </c>
      <c r="H251" t="str">
        <f>IF(MATCH(Materiais[[#This Row],[Nome]],Materiais[Nome],0)&lt;&gt;(ROW()-1),"Valor Repetido!",
IF(OR(Materiais[[#This Row],[id]]="",Materiais[[#This Row],[id]]&lt;&gt;(ROW()-1)),"Erro em ID",
"OK!"))</f>
        <v>OK!</v>
      </c>
    </row>
    <row r="252" spans="1:8">
      <c r="A252" s="1">
        <v>251</v>
      </c>
      <c r="B252" s="4">
        <v>45462</v>
      </c>
      <c r="C252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CONECTOR DE CONDULETE 1.1/4 </v>
      </c>
      <c r="D252" s="2" t="s">
        <v>253</v>
      </c>
      <c r="E252" s="5">
        <v>250.02</v>
      </c>
      <c r="F252" s="5" t="s">
        <v>1047</v>
      </c>
      <c r="G252">
        <f>COUNTIF(Balanço[Material],Materiais[[#This Row],[Nome]])</f>
        <v>0</v>
      </c>
      <c r="H252" t="str">
        <f>IF(MATCH(Materiais[[#This Row],[Nome]],Materiais[Nome],0)&lt;&gt;(ROW()-1),"Valor Repetido!",
IF(OR(Materiais[[#This Row],[id]]="",Materiais[[#This Row],[id]]&lt;&gt;(ROW()-1)),"Erro em ID",
"OK!"))</f>
        <v>OK!</v>
      </c>
    </row>
    <row r="253" spans="1:8">
      <c r="A253" s="1">
        <v>252</v>
      </c>
      <c r="B253" s="4">
        <v>45462</v>
      </c>
      <c r="C25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CONECTOR DE CONDULETE 1.1/4 FLEXOR RETO</v>
      </c>
      <c r="D253" s="2" t="s">
        <v>254</v>
      </c>
      <c r="E253" s="5">
        <v>251.02</v>
      </c>
      <c r="F253" s="5" t="s">
        <v>1047</v>
      </c>
      <c r="G253">
        <f>COUNTIF(Balanço[Material],Materiais[[#This Row],[Nome]])</f>
        <v>0</v>
      </c>
      <c r="H253" t="str">
        <f>IF(MATCH(Materiais[[#This Row],[Nome]],Materiais[Nome],0)&lt;&gt;(ROW()-1),"Valor Repetido!",
IF(OR(Materiais[[#This Row],[id]]="",Materiais[[#This Row],[id]]&lt;&gt;(ROW()-1)),"Erro em ID",
"OK!"))</f>
        <v>OK!</v>
      </c>
    </row>
    <row r="254" spans="1:8">
      <c r="A254" s="1">
        <v>253</v>
      </c>
      <c r="B254" s="4">
        <v>45462</v>
      </c>
      <c r="C25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CONECTOR DE CONDULETE 3/4</v>
      </c>
      <c r="D254" s="2" t="s">
        <v>255</v>
      </c>
      <c r="E254" s="5">
        <v>252.02</v>
      </c>
      <c r="F254" s="5" t="s">
        <v>1047</v>
      </c>
      <c r="G254">
        <f>COUNTIF(Balanço[Material],Materiais[[#This Row],[Nome]])</f>
        <v>0</v>
      </c>
      <c r="H254" t="str">
        <f>IF(MATCH(Materiais[[#This Row],[Nome]],Materiais[Nome],0)&lt;&gt;(ROW()-1),"Valor Repetido!",
IF(OR(Materiais[[#This Row],[id]]="",Materiais[[#This Row],[id]]&lt;&gt;(ROW()-1)),"Erro em ID",
"OK!"))</f>
        <v>OK!</v>
      </c>
    </row>
    <row r="255" spans="1:8">
      <c r="A255" s="1">
        <v>254</v>
      </c>
      <c r="B255" s="4">
        <v>45462</v>
      </c>
      <c r="C25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CONECTOR GTDU</v>
      </c>
      <c r="D255" s="2" t="s">
        <v>256</v>
      </c>
      <c r="E255" s="5">
        <v>253.02</v>
      </c>
      <c r="F255" s="5" t="s">
        <v>1047</v>
      </c>
      <c r="G255">
        <f>COUNTIF(Balanço[Material],Materiais[[#This Row],[Nome]])</f>
        <v>0</v>
      </c>
      <c r="H255" t="str">
        <f>IF(MATCH(Materiais[[#This Row],[Nome]],Materiais[Nome],0)&lt;&gt;(ROW()-1),"Valor Repetido!",
IF(OR(Materiais[[#This Row],[id]]="",Materiais[[#This Row],[id]]&lt;&gt;(ROW()-1)),"Erro em ID",
"OK!"))</f>
        <v>OK!</v>
      </c>
    </row>
    <row r="256" spans="1:8">
      <c r="A256" s="1">
        <v>255</v>
      </c>
      <c r="B256" s="4">
        <v>45462</v>
      </c>
      <c r="C25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CONECTOR H2</v>
      </c>
      <c r="D256" s="2" t="s">
        <v>257</v>
      </c>
      <c r="E256" s="5">
        <v>254.02</v>
      </c>
      <c r="F256" s="5" t="s">
        <v>1047</v>
      </c>
      <c r="G256">
        <f>COUNTIF(Balanço[Material],Materiais[[#This Row],[Nome]])</f>
        <v>0</v>
      </c>
      <c r="H256" t="str">
        <f>IF(MATCH(Materiais[[#This Row],[Nome]],Materiais[Nome],0)&lt;&gt;(ROW()-1),"Valor Repetido!",
IF(OR(Materiais[[#This Row],[id]]="",Materiais[[#This Row],[id]]&lt;&gt;(ROW()-1)),"Erro em ID",
"OK!"))</f>
        <v>OK!</v>
      </c>
    </row>
    <row r="257" spans="1:8">
      <c r="A257" s="1">
        <v>256</v>
      </c>
      <c r="B257" s="4">
        <v>45462</v>
      </c>
      <c r="C25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CONECTOR P/ PLACA SOLAR</v>
      </c>
      <c r="D257" s="2" t="s">
        <v>258</v>
      </c>
      <c r="E257" s="5">
        <v>255.02</v>
      </c>
      <c r="F257" s="5" t="s">
        <v>1047</v>
      </c>
      <c r="G257">
        <f>COUNTIF(Balanço[Material],Materiais[[#This Row],[Nome]])</f>
        <v>0</v>
      </c>
      <c r="H257" t="str">
        <f>IF(MATCH(Materiais[[#This Row],[Nome]],Materiais[Nome],0)&lt;&gt;(ROW()-1),"Valor Repetido!",
IF(OR(Materiais[[#This Row],[id]]="",Materiais[[#This Row],[id]]&lt;&gt;(ROW()-1)),"Erro em ID",
"OK!"))</f>
        <v>OK!</v>
      </c>
    </row>
    <row r="258" spans="1:8">
      <c r="A258" s="1">
        <v>257</v>
      </c>
      <c r="B258" s="4">
        <v>45462</v>
      </c>
      <c r="C25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CONECTOR PERFURANTE 10 -70</v>
      </c>
      <c r="D258" s="2" t="s">
        <v>259</v>
      </c>
      <c r="E258" s="5">
        <v>256.02</v>
      </c>
      <c r="F258" s="5" t="s">
        <v>1047</v>
      </c>
      <c r="G258">
        <f>COUNTIF(Balanço[Material],Materiais[[#This Row],[Nome]])</f>
        <v>0</v>
      </c>
      <c r="H258" t="str">
        <f>IF(MATCH(Materiais[[#This Row],[Nome]],Materiais[Nome],0)&lt;&gt;(ROW()-1),"Valor Repetido!",
IF(OR(Materiais[[#This Row],[id]]="",Materiais[[#This Row],[id]]&lt;&gt;(ROW()-1)),"Erro em ID",
"OK!"))</f>
        <v>OK!</v>
      </c>
    </row>
    <row r="259" spans="1:8">
      <c r="A259" s="1">
        <v>258</v>
      </c>
      <c r="B259" s="4">
        <v>45462</v>
      </c>
      <c r="C25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CONECTOR PERFURANTE 120 MM-35MM</v>
      </c>
      <c r="D259" s="2" t="s">
        <v>260</v>
      </c>
      <c r="E259" s="5">
        <v>257.02</v>
      </c>
      <c r="F259" s="5" t="s">
        <v>1047</v>
      </c>
      <c r="G259">
        <f>COUNTIF(Balanço[Material],Materiais[[#This Row],[Nome]])</f>
        <v>0</v>
      </c>
      <c r="H259" t="str">
        <f>IF(MATCH(Materiais[[#This Row],[Nome]],Materiais[Nome],0)&lt;&gt;(ROW()-1),"Valor Repetido!",
IF(OR(Materiais[[#This Row],[id]]="",Materiais[[#This Row],[id]]&lt;&gt;(ROW()-1)),"Erro em ID",
"OK!"))</f>
        <v>OK!</v>
      </c>
    </row>
    <row r="260" spans="1:8">
      <c r="A260" s="1">
        <v>259</v>
      </c>
      <c r="B260" s="4">
        <v>45462</v>
      </c>
      <c r="C26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CONECTOR PERFURANTE 16-120</v>
      </c>
      <c r="D260" s="2" t="s">
        <v>261</v>
      </c>
      <c r="E260" s="5">
        <v>258.02</v>
      </c>
      <c r="F260" s="5" t="s">
        <v>1047</v>
      </c>
      <c r="G260">
        <f>COUNTIF(Balanço[Material],Materiais[[#This Row],[Nome]])</f>
        <v>0</v>
      </c>
      <c r="H260" t="str">
        <f>IF(MATCH(Materiais[[#This Row],[Nome]],Materiais[Nome],0)&lt;&gt;(ROW()-1),"Valor Repetido!",
IF(OR(Materiais[[#This Row],[id]]="",Materiais[[#This Row],[id]]&lt;&gt;(ROW()-1)),"Erro em ID",
"OK!"))</f>
        <v>OK!</v>
      </c>
    </row>
    <row r="261" spans="1:8">
      <c r="A261" s="1">
        <v>260</v>
      </c>
      <c r="B261" s="4">
        <v>45462</v>
      </c>
      <c r="C26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CONECTOR PERFURANTE 185X185 C/ ESTRIBO</v>
      </c>
      <c r="D261" s="2" t="s">
        <v>262</v>
      </c>
      <c r="E261" s="5">
        <v>259.02</v>
      </c>
      <c r="F261" s="5" t="s">
        <v>1047</v>
      </c>
      <c r="G261">
        <f>COUNTIF(Balanço[Material],Materiais[[#This Row],[Nome]])</f>
        <v>0</v>
      </c>
      <c r="H261" t="str">
        <f>IF(MATCH(Materiais[[#This Row],[Nome]],Materiais[Nome],0)&lt;&gt;(ROW()-1),"Valor Repetido!",
IF(OR(Materiais[[#This Row],[id]]="",Materiais[[#This Row],[id]]&lt;&gt;(ROW()-1)),"Erro em ID",
"OK!"))</f>
        <v>OK!</v>
      </c>
    </row>
    <row r="262" spans="1:8">
      <c r="A262" s="1">
        <v>261</v>
      </c>
      <c r="B262" s="4">
        <v>45462</v>
      </c>
      <c r="C26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CONECTOR PERFURANTE CDP 120-120</v>
      </c>
      <c r="D262" s="2" t="s">
        <v>263</v>
      </c>
      <c r="E262" s="5">
        <v>260.02</v>
      </c>
      <c r="F262" s="5" t="s">
        <v>1047</v>
      </c>
      <c r="G262">
        <f>COUNTIF(Balanço[Material],Materiais[[#This Row],[Nome]])</f>
        <v>0</v>
      </c>
      <c r="H262" t="str">
        <f>IF(MATCH(Materiais[[#This Row],[Nome]],Materiais[Nome],0)&lt;&gt;(ROW()-1),"Valor Repetido!",
IF(OR(Materiais[[#This Row],[id]]="",Materiais[[#This Row],[id]]&lt;&gt;(ROW()-1)),"Erro em ID",
"OK!"))</f>
        <v>OK!</v>
      </c>
    </row>
    <row r="263" spans="1:8">
      <c r="A263" s="1">
        <v>262</v>
      </c>
      <c r="B263" s="4">
        <v>45462</v>
      </c>
      <c r="C26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CONECTOR PERFURANTE CDP 240 - 240</v>
      </c>
      <c r="D263" s="2" t="s">
        <v>264</v>
      </c>
      <c r="E263" s="5">
        <v>261.02</v>
      </c>
      <c r="F263" s="5" t="s">
        <v>1047</v>
      </c>
      <c r="G263">
        <f>COUNTIF(Balanço[Material],Materiais[[#This Row],[Nome]])</f>
        <v>0</v>
      </c>
      <c r="H263" t="str">
        <f>IF(MATCH(Materiais[[#This Row],[Nome]],Materiais[Nome],0)&lt;&gt;(ROW()-1),"Valor Repetido!",
IF(OR(Materiais[[#This Row],[id]]="",Materiais[[#This Row],[id]]&lt;&gt;(ROW()-1)),"Erro em ID",
"OK!"))</f>
        <v>OK!</v>
      </c>
    </row>
    <row r="264" spans="1:8">
      <c r="A264" s="1">
        <v>263</v>
      </c>
      <c r="B264" s="4">
        <v>45462</v>
      </c>
      <c r="C26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CONJUNTO DE CALIBRE</v>
      </c>
      <c r="D264" s="2" t="s">
        <v>265</v>
      </c>
      <c r="E264" s="5">
        <v>262.02</v>
      </c>
      <c r="F264" s="5" t="s">
        <v>1047</v>
      </c>
      <c r="G264">
        <f>COUNTIF(Balanço[Material],Materiais[[#This Row],[Nome]])</f>
        <v>0</v>
      </c>
      <c r="H264" t="str">
        <f>IF(MATCH(Materiais[[#This Row],[Nome]],Materiais[Nome],0)&lt;&gt;(ROW()-1),"Valor Repetido!",
IF(OR(Materiais[[#This Row],[id]]="",Materiais[[#This Row],[id]]&lt;&gt;(ROW()-1)),"Erro em ID",
"OK!"))</f>
        <v>OK!</v>
      </c>
    </row>
    <row r="265" spans="1:8">
      <c r="A265" s="1">
        <v>264</v>
      </c>
      <c r="B265" s="4">
        <v>45462</v>
      </c>
      <c r="C26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CONJUNTO DE LETRAS ZINCO A-Z</v>
      </c>
      <c r="D265" s="2" t="s">
        <v>266</v>
      </c>
      <c r="E265" s="5">
        <v>263.02</v>
      </c>
      <c r="F265" s="5" t="s">
        <v>1047</v>
      </c>
      <c r="G265">
        <f>COUNTIF(Balanço[Material],Materiais[[#This Row],[Nome]])</f>
        <v>0</v>
      </c>
      <c r="H265" t="str">
        <f>IF(MATCH(Materiais[[#This Row],[Nome]],Materiais[Nome],0)&lt;&gt;(ROW()-1),"Valor Repetido!",
IF(OR(Materiais[[#This Row],[id]]="",Materiais[[#This Row],[id]]&lt;&gt;(ROW()-1)),"Erro em ID",
"OK!"))</f>
        <v>OK!</v>
      </c>
    </row>
    <row r="266" spans="1:8">
      <c r="A266" s="1">
        <v>265</v>
      </c>
      <c r="B266" s="4">
        <v>45462</v>
      </c>
      <c r="C26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CONJUNTO DE SERRA TICO TICO</v>
      </c>
      <c r="D266" s="2" t="s">
        <v>267</v>
      </c>
      <c r="E266" s="5">
        <v>264.02</v>
      </c>
      <c r="F266" s="5" t="s">
        <v>1047</v>
      </c>
      <c r="G266">
        <f>COUNTIF(Balanço[Material],Materiais[[#This Row],[Nome]])</f>
        <v>0</v>
      </c>
      <c r="H266" t="str">
        <f>IF(MATCH(Materiais[[#This Row],[Nome]],Materiais[Nome],0)&lt;&gt;(ROW()-1),"Valor Repetido!",
IF(OR(Materiais[[#This Row],[id]]="",Materiais[[#This Row],[id]]&lt;&gt;(ROW()-1)),"Erro em ID",
"OK!"))</f>
        <v>OK!</v>
      </c>
    </row>
    <row r="267" spans="1:8">
      <c r="A267" s="1">
        <v>266</v>
      </c>
      <c r="B267" s="4">
        <v>45462</v>
      </c>
      <c r="C26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CONJUNTO FLAGLADOR DE TUBES 1/4 A 3/4</v>
      </c>
      <c r="D267" s="2" t="s">
        <v>268</v>
      </c>
      <c r="E267" s="5">
        <v>265.02</v>
      </c>
      <c r="F267" s="5" t="s">
        <v>1047</v>
      </c>
      <c r="G267">
        <f>COUNTIF(Balanço[Material],Materiais[[#This Row],[Nome]])</f>
        <v>0</v>
      </c>
      <c r="H267" t="str">
        <f>IF(MATCH(Materiais[[#This Row],[Nome]],Materiais[Nome],0)&lt;&gt;(ROW()-1),"Valor Repetido!",
IF(OR(Materiais[[#This Row],[id]]="",Materiais[[#This Row],[id]]&lt;&gt;(ROW()-1)),"Erro em ID",
"OK!"))</f>
        <v>OK!</v>
      </c>
    </row>
    <row r="268" spans="1:8">
      <c r="A268" s="1">
        <v>267</v>
      </c>
      <c r="B268" s="4">
        <v>45462</v>
      </c>
      <c r="C268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CONJUNTO STELLA 1 TOMADA 2P+ T 10A </v>
      </c>
      <c r="D268" s="2" t="s">
        <v>269</v>
      </c>
      <c r="E268" s="5">
        <v>266.02</v>
      </c>
      <c r="F268" s="5" t="s">
        <v>1047</v>
      </c>
      <c r="G268">
        <f>COUNTIF(Balanço[Material],Materiais[[#This Row],[Nome]])</f>
        <v>0</v>
      </c>
      <c r="H268" t="str">
        <f>IF(MATCH(Materiais[[#This Row],[Nome]],Materiais[Nome],0)&lt;&gt;(ROW()-1),"Valor Repetido!",
IF(OR(Materiais[[#This Row],[id]]="",Materiais[[#This Row],[id]]&lt;&gt;(ROW()-1)),"Erro em ID",
"OK!"))</f>
        <v>OK!</v>
      </c>
    </row>
    <row r="269" spans="1:8">
      <c r="A269" s="1">
        <v>268</v>
      </c>
      <c r="B269" s="4">
        <v>45462</v>
      </c>
      <c r="C26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CONJUNTO STELLA 2 INT. SIMPLES 10 A 250 V</v>
      </c>
      <c r="D269" s="2" t="s">
        <v>270</v>
      </c>
      <c r="E269" s="5">
        <v>267.02</v>
      </c>
      <c r="F269" s="5" t="s">
        <v>1047</v>
      </c>
      <c r="G269">
        <f>COUNTIF(Balanço[Material],Materiais[[#This Row],[Nome]])</f>
        <v>0</v>
      </c>
      <c r="H269" t="str">
        <f>IF(MATCH(Materiais[[#This Row],[Nome]],Materiais[Nome],0)&lt;&gt;(ROW()-1),"Valor Repetido!",
IF(OR(Materiais[[#This Row],[id]]="",Materiais[[#This Row],[id]]&lt;&gt;(ROW()-1)),"Erro em ID",
"OK!"))</f>
        <v>OK!</v>
      </c>
    </row>
    <row r="270" spans="1:8">
      <c r="A270" s="1">
        <v>269</v>
      </c>
      <c r="B270" s="4">
        <v>45462</v>
      </c>
      <c r="C27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CONJUNTO STELLA1 INT.SIMP HOLIZ. 10A 250V</v>
      </c>
      <c r="D270" s="2" t="s">
        <v>271</v>
      </c>
      <c r="E270" s="5">
        <v>268.02</v>
      </c>
      <c r="F270" s="5" t="s">
        <v>1047</v>
      </c>
      <c r="G270">
        <f>COUNTIF(Balanço[Material],Materiais[[#This Row],[Nome]])</f>
        <v>0</v>
      </c>
      <c r="H270" t="str">
        <f>IF(MATCH(Materiais[[#This Row],[Nome]],Materiais[Nome],0)&lt;&gt;(ROW()-1),"Valor Repetido!",
IF(OR(Materiais[[#This Row],[id]]="",Materiais[[#This Row],[id]]&lt;&gt;(ROW()-1)),"Erro em ID",
"OK!"))</f>
        <v>OK!</v>
      </c>
    </row>
    <row r="271" spans="1:8">
      <c r="A271" s="1">
        <v>270</v>
      </c>
      <c r="B271" s="4">
        <v>45462</v>
      </c>
      <c r="C27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CONTADOR RAIO</v>
      </c>
      <c r="D271" s="2" t="s">
        <v>272</v>
      </c>
      <c r="E271" s="5">
        <v>269.02</v>
      </c>
      <c r="F271" s="5" t="s">
        <v>1047</v>
      </c>
      <c r="G271">
        <f>COUNTIF(Balanço[Material],Materiais[[#This Row],[Nome]])</f>
        <v>0</v>
      </c>
      <c r="H271" t="str">
        <f>IF(MATCH(Materiais[[#This Row],[Nome]],Materiais[Nome],0)&lt;&gt;(ROW()-1),"Valor Repetido!",
IF(OR(Materiais[[#This Row],[id]]="",Materiais[[#This Row],[id]]&lt;&gt;(ROW()-1)),"Erro em ID",
"OK!"))</f>
        <v>OK!</v>
      </c>
    </row>
    <row r="272" spans="1:8">
      <c r="A272" s="1">
        <v>271</v>
      </c>
      <c r="B272" s="4">
        <v>45462</v>
      </c>
      <c r="C27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CONTATO AUXILIAR PARA CONECTOR</v>
      </c>
      <c r="D272" s="2" t="s">
        <v>273</v>
      </c>
      <c r="E272" s="5">
        <v>270.02</v>
      </c>
      <c r="F272" s="5" t="s">
        <v>1047</v>
      </c>
      <c r="G272">
        <f>COUNTIF(Balanço[Material],Materiais[[#This Row],[Nome]])</f>
        <v>0</v>
      </c>
      <c r="H272" t="str">
        <f>IF(MATCH(Materiais[[#This Row],[Nome]],Materiais[Nome],0)&lt;&gt;(ROW()-1),"Valor Repetido!",
IF(OR(Materiais[[#This Row],[id]]="",Materiais[[#This Row],[id]]&lt;&gt;(ROW()-1)),"Erro em ID",
"OK!"))</f>
        <v>OK!</v>
      </c>
    </row>
    <row r="273" spans="1:8">
      <c r="A273" s="1">
        <v>272</v>
      </c>
      <c r="B273" s="4">
        <v>45462</v>
      </c>
      <c r="C27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CONTATO DE DISJUNTOR DE MT</v>
      </c>
      <c r="D273" s="2" t="s">
        <v>274</v>
      </c>
      <c r="E273" s="5">
        <v>271.02</v>
      </c>
      <c r="F273" s="5" t="s">
        <v>1047</v>
      </c>
      <c r="G273">
        <f>COUNTIF(Balanço[Material],Materiais[[#This Row],[Nome]])</f>
        <v>0</v>
      </c>
      <c r="H273" t="str">
        <f>IF(MATCH(Materiais[[#This Row],[Nome]],Materiais[Nome],0)&lt;&gt;(ROW()-1),"Valor Repetido!",
IF(OR(Materiais[[#This Row],[id]]="",Materiais[[#This Row],[id]]&lt;&gt;(ROW()-1)),"Erro em ID",
"OK!"))</f>
        <v>OK!</v>
      </c>
    </row>
    <row r="274" spans="1:8">
      <c r="A274" s="1">
        <v>273</v>
      </c>
      <c r="B274" s="4">
        <v>45462</v>
      </c>
      <c r="C27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CONVERSOR DIGITAL</v>
      </c>
      <c r="D274" s="2" t="s">
        <v>275</v>
      </c>
      <c r="E274" s="5">
        <v>272.02</v>
      </c>
      <c r="F274" s="5" t="s">
        <v>1047</v>
      </c>
      <c r="G274">
        <f>COUNTIF(Balanço[Material],Materiais[[#This Row],[Nome]])</f>
        <v>0</v>
      </c>
      <c r="H274" t="str">
        <f>IF(MATCH(Materiais[[#This Row],[Nome]],Materiais[Nome],0)&lt;&gt;(ROW()-1),"Valor Repetido!",
IF(OR(Materiais[[#This Row],[id]]="",Materiais[[#This Row],[id]]&lt;&gt;(ROW()-1)),"Erro em ID",
"OK!"))</f>
        <v>OK!</v>
      </c>
    </row>
    <row r="275" spans="1:8">
      <c r="A275" s="1">
        <v>274</v>
      </c>
      <c r="B275" s="4">
        <v>45462</v>
      </c>
      <c r="C27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CORANTE  P/ TINTA</v>
      </c>
      <c r="D275" s="2" t="s">
        <v>276</v>
      </c>
      <c r="E275" s="5">
        <v>273.02</v>
      </c>
      <c r="F275" s="5" t="s">
        <v>1047</v>
      </c>
      <c r="G275">
        <f>COUNTIF(Balanço[Material],Materiais[[#This Row],[Nome]])</f>
        <v>0</v>
      </c>
      <c r="H275" t="str">
        <f>IF(MATCH(Materiais[[#This Row],[Nome]],Materiais[Nome],0)&lt;&gt;(ROW()-1),"Valor Repetido!",
IF(OR(Materiais[[#This Row],[id]]="",Materiais[[#This Row],[id]]&lt;&gt;(ROW()-1)),"Erro em ID",
"OK!"))</f>
        <v>OK!</v>
      </c>
    </row>
    <row r="276" spans="1:8">
      <c r="A276" s="1">
        <v>275</v>
      </c>
      <c r="B276" s="4">
        <v>45462</v>
      </c>
      <c r="C27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CORDA NYLON 5/8'</v>
      </c>
      <c r="D276" s="2" t="s">
        <v>277</v>
      </c>
      <c r="E276" s="5">
        <v>274.02</v>
      </c>
      <c r="F276" s="5" t="s">
        <v>1047</v>
      </c>
      <c r="G276">
        <f>COUNTIF(Balanço[Material],Materiais[[#This Row],[Nome]])</f>
        <v>0</v>
      </c>
      <c r="H276" t="str">
        <f>IF(MATCH(Materiais[[#This Row],[Nome]],Materiais[Nome],0)&lt;&gt;(ROW()-1),"Valor Repetido!",
IF(OR(Materiais[[#This Row],[id]]="",Materiais[[#This Row],[id]]&lt;&gt;(ROW()-1)),"Erro em ID",
"OK!"))</f>
        <v>OK!</v>
      </c>
    </row>
    <row r="277" spans="1:8">
      <c r="A277" s="1">
        <v>276</v>
      </c>
      <c r="B277" s="4">
        <v>45462</v>
      </c>
      <c r="C27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CORDOALHA 35 MM</v>
      </c>
      <c r="D277" s="2" t="s">
        <v>278</v>
      </c>
      <c r="E277" s="5">
        <v>275.02</v>
      </c>
      <c r="F277" s="5" t="s">
        <v>1047</v>
      </c>
      <c r="G277">
        <f>COUNTIF(Balanço[Material],Materiais[[#This Row],[Nome]])</f>
        <v>0</v>
      </c>
      <c r="H277" t="str">
        <f>IF(MATCH(Materiais[[#This Row],[Nome]],Materiais[Nome],0)&lt;&gt;(ROW()-1),"Valor Repetido!",
IF(OR(Materiais[[#This Row],[id]]="",Materiais[[#This Row],[id]]&lt;&gt;(ROW()-1)),"Erro em ID",
"OK!"))</f>
        <v>OK!</v>
      </c>
    </row>
    <row r="278" spans="1:8">
      <c r="A278" s="1">
        <v>277</v>
      </c>
      <c r="B278" s="4">
        <v>45462</v>
      </c>
      <c r="C27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CORREIA P/ CAMINHÃO F 14000</v>
      </c>
      <c r="D278" s="2" t="s">
        <v>279</v>
      </c>
      <c r="E278" s="5">
        <v>276.02</v>
      </c>
      <c r="F278" s="5" t="s">
        <v>1047</v>
      </c>
      <c r="G278">
        <f>COUNTIF(Balanço[Material],Materiais[[#This Row],[Nome]])</f>
        <v>0</v>
      </c>
      <c r="H278" t="str">
        <f>IF(MATCH(Materiais[[#This Row],[Nome]],Materiais[Nome],0)&lt;&gt;(ROW()-1),"Valor Repetido!",
IF(OR(Materiais[[#This Row],[id]]="",Materiais[[#This Row],[id]]&lt;&gt;(ROW()-1)),"Erro em ID",
"OK!"))</f>
        <v>OK!</v>
      </c>
    </row>
    <row r="279" spans="1:8">
      <c r="A279" s="1">
        <v>278</v>
      </c>
      <c r="B279" s="4">
        <v>45462</v>
      </c>
      <c r="C27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COTOVELO CÔNICO</v>
      </c>
      <c r="D279" s="2" t="s">
        <v>280</v>
      </c>
      <c r="E279" s="5">
        <v>277.02</v>
      </c>
      <c r="F279" s="5" t="s">
        <v>1047</v>
      </c>
      <c r="G279">
        <f>COUNTIF(Balanço[Material],Materiais[[#This Row],[Nome]])</f>
        <v>0</v>
      </c>
      <c r="H279" t="str">
        <f>IF(MATCH(Materiais[[#This Row],[Nome]],Materiais[Nome],0)&lt;&gt;(ROW()-1),"Valor Repetido!",
IF(OR(Materiais[[#This Row],[id]]="",Materiais[[#This Row],[id]]&lt;&gt;(ROW()-1)),"Erro em ID",
"OK!"))</f>
        <v>OK!</v>
      </c>
    </row>
    <row r="280" spans="1:8">
      <c r="A280" s="1">
        <v>279</v>
      </c>
      <c r="B280" s="4">
        <v>45462</v>
      </c>
      <c r="C28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CRUZETA T</v>
      </c>
      <c r="D280" s="2" t="s">
        <v>281</v>
      </c>
      <c r="E280" s="5">
        <v>278.02</v>
      </c>
      <c r="F280" s="5" t="s">
        <v>1047</v>
      </c>
      <c r="G280">
        <f>COUNTIF(Balanço[Material],Materiais[[#This Row],[Nome]])</f>
        <v>0</v>
      </c>
      <c r="H280" t="str">
        <f>IF(MATCH(Materiais[[#This Row],[Nome]],Materiais[Nome],0)&lt;&gt;(ROW()-1),"Valor Repetido!",
IF(OR(Materiais[[#This Row],[id]]="",Materiais[[#This Row],[id]]&lt;&gt;(ROW()-1)),"Erro em ID",
"OK!"))</f>
        <v>OK!</v>
      </c>
    </row>
    <row r="281" spans="1:8">
      <c r="A281" s="1">
        <v>280</v>
      </c>
      <c r="B281" s="4">
        <v>45462</v>
      </c>
      <c r="C28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CURVA ELETRODUTO  BOLSA 19 MM (3/4)</v>
      </c>
      <c r="D281" s="2" t="s">
        <v>282</v>
      </c>
      <c r="E281" s="5">
        <v>279.02</v>
      </c>
      <c r="F281" s="5" t="s">
        <v>1047</v>
      </c>
      <c r="G281">
        <f>COUNTIF(Balanço[Material],Materiais[[#This Row],[Nome]])</f>
        <v>0</v>
      </c>
      <c r="H281" t="str">
        <f>IF(MATCH(Materiais[[#This Row],[Nome]],Materiais[Nome],0)&lt;&gt;(ROW()-1),"Valor Repetido!",
IF(OR(Materiais[[#This Row],[id]]="",Materiais[[#This Row],[id]]&lt;&gt;(ROW()-1)),"Erro em ID",
"OK!"))</f>
        <v>OK!</v>
      </c>
    </row>
    <row r="282" spans="1:8">
      <c r="A282" s="1">
        <v>281</v>
      </c>
      <c r="B282" s="4">
        <v>45462</v>
      </c>
      <c r="C28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CURVA ELETRODUTO BOLSA 25 MM (1)</v>
      </c>
      <c r="D282" s="2" t="s">
        <v>283</v>
      </c>
      <c r="E282" s="5">
        <v>280.02</v>
      </c>
      <c r="F282" s="5" t="s">
        <v>1047</v>
      </c>
      <c r="G282">
        <f>COUNTIF(Balanço[Material],Materiais[[#This Row],[Nome]])</f>
        <v>0</v>
      </c>
      <c r="H282" t="str">
        <f>IF(MATCH(Materiais[[#This Row],[Nome]],Materiais[Nome],0)&lt;&gt;(ROW()-1),"Valor Repetido!",
IF(OR(Materiais[[#This Row],[id]]="",Materiais[[#This Row],[id]]&lt;&gt;(ROW()-1)),"Erro em ID",
"OK!"))</f>
        <v>OK!</v>
      </c>
    </row>
    <row r="283" spans="1:8">
      <c r="A283" s="1">
        <v>282</v>
      </c>
      <c r="B283" s="4">
        <v>45462</v>
      </c>
      <c r="C28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CURVA ELETRODUTO BOLSA 32 MM (1.1/4)</v>
      </c>
      <c r="D283" s="2" t="s">
        <v>284</v>
      </c>
      <c r="E283" s="5">
        <v>281.02</v>
      </c>
      <c r="F283" s="5" t="s">
        <v>1047</v>
      </c>
      <c r="G283">
        <f>COUNTIF(Balanço[Material],Materiais[[#This Row],[Nome]])</f>
        <v>0</v>
      </c>
      <c r="H283" t="str">
        <f>IF(MATCH(Materiais[[#This Row],[Nome]],Materiais[Nome],0)&lt;&gt;(ROW()-1),"Valor Repetido!",
IF(OR(Materiais[[#This Row],[id]]="",Materiais[[#This Row],[id]]&lt;&gt;(ROW()-1)),"Erro em ID",
"OK!"))</f>
        <v>OK!</v>
      </c>
    </row>
    <row r="284" spans="1:8">
      <c r="A284" s="1">
        <v>283</v>
      </c>
      <c r="B284" s="4">
        <v>45462</v>
      </c>
      <c r="C28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CURVA ELETRODUTO BOLSA 40MM (1.1/2)</v>
      </c>
      <c r="D284" s="2" t="s">
        <v>285</v>
      </c>
      <c r="E284" s="5">
        <v>282.02</v>
      </c>
      <c r="F284" s="5" t="s">
        <v>1047</v>
      </c>
      <c r="G284">
        <f>COUNTIF(Balanço[Material],Materiais[[#This Row],[Nome]])</f>
        <v>0</v>
      </c>
      <c r="H284" t="str">
        <f>IF(MATCH(Materiais[[#This Row],[Nome]],Materiais[Nome],0)&lt;&gt;(ROW()-1),"Valor Repetido!",
IF(OR(Materiais[[#This Row],[id]]="",Materiais[[#This Row],[id]]&lt;&gt;(ROW()-1)),"Erro em ID",
"OK!"))</f>
        <v>OK!</v>
      </c>
    </row>
    <row r="285" spans="1:8">
      <c r="A285" s="1">
        <v>284</v>
      </c>
      <c r="B285" s="4">
        <v>45462</v>
      </c>
      <c r="C28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CURVA ELETRODUTO BOLSA 50 MM (2)</v>
      </c>
      <c r="D285" s="2" t="s">
        <v>286</v>
      </c>
      <c r="E285" s="5">
        <v>283.02</v>
      </c>
      <c r="F285" s="5" t="s">
        <v>1047</v>
      </c>
      <c r="G285">
        <f>COUNTIF(Balanço[Material],Materiais[[#This Row],[Nome]])</f>
        <v>0</v>
      </c>
      <c r="H285" t="str">
        <f>IF(MATCH(Materiais[[#This Row],[Nome]],Materiais[Nome],0)&lt;&gt;(ROW()-1),"Valor Repetido!",
IF(OR(Materiais[[#This Row],[id]]="",Materiais[[#This Row],[id]]&lt;&gt;(ROW()-1)),"Erro em ID",
"OK!"))</f>
        <v>OK!</v>
      </c>
    </row>
    <row r="286" spans="1:8">
      <c r="A286" s="1">
        <v>285</v>
      </c>
      <c r="B286" s="4">
        <v>45462</v>
      </c>
      <c r="C28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CURVA ELETRODUTO BOLSA 60 MM(2.1/2)</v>
      </c>
      <c r="D286" s="2" t="s">
        <v>287</v>
      </c>
      <c r="E286" s="5">
        <v>284.02</v>
      </c>
      <c r="F286" s="5" t="s">
        <v>1047</v>
      </c>
      <c r="G286">
        <f>COUNTIF(Balanço[Material],Materiais[[#This Row],[Nome]])</f>
        <v>0</v>
      </c>
      <c r="H286" t="str">
        <f>IF(MATCH(Materiais[[#This Row],[Nome]],Materiais[Nome],0)&lt;&gt;(ROW()-1),"Valor Repetido!",
IF(OR(Materiais[[#This Row],[id]]="",Materiais[[#This Row],[id]]&lt;&gt;(ROW()-1)),"Erro em ID",
"OK!"))</f>
        <v>OK!</v>
      </c>
    </row>
    <row r="287" spans="1:8">
      <c r="A287" s="1">
        <v>286</v>
      </c>
      <c r="B287" s="4">
        <v>45462</v>
      </c>
      <c r="C28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CURVA ELETRODUTO ROSCA 1</v>
      </c>
      <c r="D287" s="2" t="s">
        <v>288</v>
      </c>
      <c r="E287" s="5">
        <v>285.02</v>
      </c>
      <c r="F287" s="5" t="s">
        <v>1047</v>
      </c>
      <c r="G287">
        <f>COUNTIF(Balanço[Material],Materiais[[#This Row],[Nome]])</f>
        <v>0</v>
      </c>
      <c r="H287" t="str">
        <f>IF(MATCH(Materiais[[#This Row],[Nome]],Materiais[Nome],0)&lt;&gt;(ROW()-1),"Valor Repetido!",
IF(OR(Materiais[[#This Row],[id]]="",Materiais[[#This Row],[id]]&lt;&gt;(ROW()-1)),"Erro em ID",
"OK!"))</f>
        <v>OK!</v>
      </c>
    </row>
    <row r="288" spans="1:8">
      <c r="A288" s="1">
        <v>287</v>
      </c>
      <c r="B288" s="4">
        <v>45462</v>
      </c>
      <c r="C28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CURVA ELETRODUTO ROSCA 1.1/2</v>
      </c>
      <c r="D288" s="2" t="s">
        <v>289</v>
      </c>
      <c r="E288" s="5">
        <v>286.02</v>
      </c>
      <c r="F288" s="5" t="s">
        <v>1047</v>
      </c>
      <c r="G288">
        <f>COUNTIF(Balanço[Material],Materiais[[#This Row],[Nome]])</f>
        <v>0</v>
      </c>
      <c r="H288" t="str">
        <f>IF(MATCH(Materiais[[#This Row],[Nome]],Materiais[Nome],0)&lt;&gt;(ROW()-1),"Valor Repetido!",
IF(OR(Materiais[[#This Row],[id]]="",Materiais[[#This Row],[id]]&lt;&gt;(ROW()-1)),"Erro em ID",
"OK!"))</f>
        <v>OK!</v>
      </c>
    </row>
    <row r="289" spans="1:8">
      <c r="A289" s="1">
        <v>288</v>
      </c>
      <c r="B289" s="4">
        <v>45462</v>
      </c>
      <c r="C28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CURVA ELETRODUTO ROSCA 1.1/4</v>
      </c>
      <c r="D289" s="2" t="s">
        <v>290</v>
      </c>
      <c r="E289" s="5">
        <v>287.02</v>
      </c>
      <c r="F289" s="5" t="s">
        <v>1047</v>
      </c>
      <c r="G289">
        <f>COUNTIF(Balanço[Material],Materiais[[#This Row],[Nome]])</f>
        <v>0</v>
      </c>
      <c r="H289" t="str">
        <f>IF(MATCH(Materiais[[#This Row],[Nome]],Materiais[Nome],0)&lt;&gt;(ROW()-1),"Valor Repetido!",
IF(OR(Materiais[[#This Row],[id]]="",Materiais[[#This Row],[id]]&lt;&gt;(ROW()-1)),"Erro em ID",
"OK!"))</f>
        <v>OK!</v>
      </c>
    </row>
    <row r="290" spans="1:8">
      <c r="A290" s="1">
        <v>289</v>
      </c>
      <c r="B290" s="4">
        <v>45462</v>
      </c>
      <c r="C29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CURVA ELETRODUTO ROSCA 2</v>
      </c>
      <c r="D290" s="2" t="s">
        <v>291</v>
      </c>
      <c r="E290" s="5">
        <v>288.02</v>
      </c>
      <c r="F290" s="5" t="s">
        <v>1047</v>
      </c>
      <c r="G290">
        <f>COUNTIF(Balanço[Material],Materiais[[#This Row],[Nome]])</f>
        <v>0</v>
      </c>
      <c r="H290" t="str">
        <f>IF(MATCH(Materiais[[#This Row],[Nome]],Materiais[Nome],0)&lt;&gt;(ROW()-1),"Valor Repetido!",
IF(OR(Materiais[[#This Row],[id]]="",Materiais[[#This Row],[id]]&lt;&gt;(ROW()-1)),"Erro em ID",
"OK!"))</f>
        <v>OK!</v>
      </c>
    </row>
    <row r="291" spans="1:8">
      <c r="A291" s="1">
        <v>290</v>
      </c>
      <c r="B291" s="4">
        <v>45462</v>
      </c>
      <c r="C29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CURVA ELETRODUTO ROSCA 2.1/2</v>
      </c>
      <c r="D291" s="2" t="s">
        <v>292</v>
      </c>
      <c r="E291" s="5">
        <v>289.02</v>
      </c>
      <c r="F291" s="5" t="s">
        <v>1047</v>
      </c>
      <c r="G291">
        <f>COUNTIF(Balanço[Material],Materiais[[#This Row],[Nome]])</f>
        <v>0</v>
      </c>
      <c r="H291" t="str">
        <f>IF(MATCH(Materiais[[#This Row],[Nome]],Materiais[Nome],0)&lt;&gt;(ROW()-1),"Valor Repetido!",
IF(OR(Materiais[[#This Row],[id]]="",Materiais[[#This Row],[id]]&lt;&gt;(ROW()-1)),"Erro em ID",
"OK!"))</f>
        <v>OK!</v>
      </c>
    </row>
    <row r="292" spans="1:8">
      <c r="A292" s="1">
        <v>291</v>
      </c>
      <c r="B292" s="4">
        <v>45462</v>
      </c>
      <c r="C29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CURVA ELETRODUTO ROSCA 3/4</v>
      </c>
      <c r="D292" s="2" t="s">
        <v>293</v>
      </c>
      <c r="E292" s="5">
        <v>290.02</v>
      </c>
      <c r="F292" s="5" t="s">
        <v>1047</v>
      </c>
      <c r="G292">
        <f>COUNTIF(Balanço[Material],Materiais[[#This Row],[Nome]])</f>
        <v>0</v>
      </c>
      <c r="H292" t="str">
        <f>IF(MATCH(Materiais[[#This Row],[Nome]],Materiais[Nome],0)&lt;&gt;(ROW()-1),"Valor Repetido!",
IF(OR(Materiais[[#This Row],[id]]="",Materiais[[#This Row],[id]]&lt;&gt;(ROW()-1)),"Erro em ID",
"OK!"))</f>
        <v>OK!</v>
      </c>
    </row>
    <row r="293" spans="1:8">
      <c r="A293" s="1">
        <v>292</v>
      </c>
      <c r="B293" s="4">
        <v>45462</v>
      </c>
      <c r="C29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CURVA GALVONIZADA 4</v>
      </c>
      <c r="D293" s="2" t="s">
        <v>294</v>
      </c>
      <c r="E293" s="5">
        <v>291.02</v>
      </c>
      <c r="F293" s="5" t="s">
        <v>1047</v>
      </c>
      <c r="G293">
        <f>COUNTIF(Balanço[Material],Materiais[[#This Row],[Nome]])</f>
        <v>0</v>
      </c>
      <c r="H293" t="str">
        <f>IF(MATCH(Materiais[[#This Row],[Nome]],Materiais[Nome],0)&lt;&gt;(ROW()-1),"Valor Repetido!",
IF(OR(Materiais[[#This Row],[id]]="",Materiais[[#This Row],[id]]&lt;&gt;(ROW()-1)),"Erro em ID",
"OK!"))</f>
        <v>OK!</v>
      </c>
    </row>
    <row r="294" spans="1:8">
      <c r="A294" s="1">
        <v>293</v>
      </c>
      <c r="B294" s="4">
        <v>45462</v>
      </c>
      <c r="C29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CURVA GALVONIZADA P/ INCENDIO 1.1/2</v>
      </c>
      <c r="D294" s="2" t="s">
        <v>295</v>
      </c>
      <c r="E294" s="5">
        <v>292.02</v>
      </c>
      <c r="F294" s="5" t="s">
        <v>1047</v>
      </c>
      <c r="G294">
        <f>COUNTIF(Balanço[Material],Materiais[[#This Row],[Nome]])</f>
        <v>0</v>
      </c>
      <c r="H294" t="str">
        <f>IF(MATCH(Materiais[[#This Row],[Nome]],Materiais[Nome],0)&lt;&gt;(ROW()-1),"Valor Repetido!",
IF(OR(Materiais[[#This Row],[id]]="",Materiais[[#This Row],[id]]&lt;&gt;(ROW()-1)),"Erro em ID",
"OK!"))</f>
        <v>OK!</v>
      </c>
    </row>
    <row r="295" spans="1:8">
      <c r="A295" s="1">
        <v>294</v>
      </c>
      <c r="B295" s="4">
        <v>45462</v>
      </c>
      <c r="C29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CURVA GALVONIZADA P/ INCENDIO 2</v>
      </c>
      <c r="D295" s="2" t="s">
        <v>296</v>
      </c>
      <c r="E295" s="5">
        <v>293.02</v>
      </c>
      <c r="F295" s="5" t="s">
        <v>1047</v>
      </c>
      <c r="G295">
        <f>COUNTIF(Balanço[Material],Materiais[[#This Row],[Nome]])</f>
        <v>0</v>
      </c>
      <c r="H295" t="str">
        <f>IF(MATCH(Materiais[[#This Row],[Nome]],Materiais[Nome],0)&lt;&gt;(ROW()-1),"Valor Repetido!",
IF(OR(Materiais[[#This Row],[id]]="",Materiais[[#This Row],[id]]&lt;&gt;(ROW()-1)),"Erro em ID",
"OK!"))</f>
        <v>OK!</v>
      </c>
    </row>
    <row r="296" spans="1:8">
      <c r="A296" s="1">
        <v>295</v>
      </c>
      <c r="B296" s="4">
        <v>45462</v>
      </c>
      <c r="C29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CURVA GALVONIZADO 1.1/2</v>
      </c>
      <c r="D296" s="2" t="s">
        <v>297</v>
      </c>
      <c r="E296" s="5">
        <v>294.02</v>
      </c>
      <c r="F296" s="5" t="s">
        <v>1047</v>
      </c>
      <c r="G296">
        <f>COUNTIF(Balanço[Material],Materiais[[#This Row],[Nome]])</f>
        <v>0</v>
      </c>
      <c r="H296" t="str">
        <f>IF(MATCH(Materiais[[#This Row],[Nome]],Materiais[Nome],0)&lt;&gt;(ROW()-1),"Valor Repetido!",
IF(OR(Materiais[[#This Row],[id]]="",Materiais[[#This Row],[id]]&lt;&gt;(ROW()-1)),"Erro em ID",
"OK!"))</f>
        <v>OK!</v>
      </c>
    </row>
    <row r="297" spans="1:8">
      <c r="A297" s="1">
        <v>296</v>
      </c>
      <c r="B297" s="4">
        <v>45462</v>
      </c>
      <c r="C29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CURVA GALVONIZADO 2</v>
      </c>
      <c r="D297" s="2" t="s">
        <v>298</v>
      </c>
      <c r="E297" s="5">
        <v>295.02</v>
      </c>
      <c r="F297" s="5" t="s">
        <v>1047</v>
      </c>
      <c r="G297">
        <f>COUNTIF(Balanço[Material],Materiais[[#This Row],[Nome]])</f>
        <v>0</v>
      </c>
      <c r="H297" t="str">
        <f>IF(MATCH(Materiais[[#This Row],[Nome]],Materiais[Nome],0)&lt;&gt;(ROW()-1),"Valor Repetido!",
IF(OR(Materiais[[#This Row],[id]]="",Materiais[[#This Row],[id]]&lt;&gt;(ROW()-1)),"Erro em ID",
"OK!"))</f>
        <v>OK!</v>
      </c>
    </row>
    <row r="298" spans="1:8">
      <c r="A298" s="1">
        <v>297</v>
      </c>
      <c r="B298" s="4">
        <v>45462</v>
      </c>
      <c r="C29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CURVA GALVONIZADO 2.1/2</v>
      </c>
      <c r="D298" s="2" t="s">
        <v>299</v>
      </c>
      <c r="E298" s="5">
        <v>296.02</v>
      </c>
      <c r="F298" s="5" t="s">
        <v>1047</v>
      </c>
      <c r="G298">
        <f>COUNTIF(Balanço[Material],Materiais[[#This Row],[Nome]])</f>
        <v>0</v>
      </c>
      <c r="H298" t="str">
        <f>IF(MATCH(Materiais[[#This Row],[Nome]],Materiais[Nome],0)&lt;&gt;(ROW()-1),"Valor Repetido!",
IF(OR(Materiais[[#This Row],[id]]="",Materiais[[#This Row],[id]]&lt;&gt;(ROW()-1)),"Erro em ID",
"OK!"))</f>
        <v>OK!</v>
      </c>
    </row>
    <row r="299" spans="1:8">
      <c r="A299" s="1">
        <v>298</v>
      </c>
      <c r="B299" s="4">
        <v>45462</v>
      </c>
      <c r="C29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CURVA GALVONIZADO 3</v>
      </c>
      <c r="D299" s="2" t="s">
        <v>300</v>
      </c>
      <c r="E299" s="5">
        <v>297.02</v>
      </c>
      <c r="F299" s="5" t="s">
        <v>1047</v>
      </c>
      <c r="G299">
        <f>COUNTIF(Balanço[Material],Materiais[[#This Row],[Nome]])</f>
        <v>0</v>
      </c>
      <c r="H299" t="str">
        <f>IF(MATCH(Materiais[[#This Row],[Nome]],Materiais[Nome],0)&lt;&gt;(ROW()-1),"Valor Repetido!",
IF(OR(Materiais[[#This Row],[id]]="",Materiais[[#This Row],[id]]&lt;&gt;(ROW()-1)),"Erro em ID",
"OK!"))</f>
        <v>OK!</v>
      </c>
    </row>
    <row r="300" spans="1:8">
      <c r="A300" s="1">
        <v>299</v>
      </c>
      <c r="B300" s="4">
        <v>45462</v>
      </c>
      <c r="C30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CURVA PARA ELETROCALHA 90º</v>
      </c>
      <c r="D300" s="2" t="s">
        <v>301</v>
      </c>
      <c r="E300" s="5">
        <v>298.02</v>
      </c>
      <c r="F300" s="5" t="s">
        <v>1047</v>
      </c>
      <c r="G300">
        <f>COUNTIF(Balanço[Material],Materiais[[#This Row],[Nome]])</f>
        <v>0</v>
      </c>
      <c r="H300" t="str">
        <f>IF(MATCH(Materiais[[#This Row],[Nome]],Materiais[Nome],0)&lt;&gt;(ROW()-1),"Valor Repetido!",
IF(OR(Materiais[[#This Row],[id]]="",Materiais[[#This Row],[id]]&lt;&gt;(ROW()-1)),"Erro em ID",
"OK!"))</f>
        <v>OK!</v>
      </c>
    </row>
    <row r="301" spans="1:8">
      <c r="A301" s="1">
        <v>300</v>
      </c>
      <c r="B301" s="4">
        <v>45462</v>
      </c>
      <c r="C30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DEAD BREAK</v>
      </c>
      <c r="D301" s="2" t="s">
        <v>302</v>
      </c>
      <c r="E301" s="5">
        <v>299.02</v>
      </c>
      <c r="F301" s="5" t="s">
        <v>1047</v>
      </c>
      <c r="G301">
        <f>COUNTIF(Balanço[Material],Materiais[[#This Row],[Nome]])</f>
        <v>0</v>
      </c>
      <c r="H301" t="str">
        <f>IF(MATCH(Materiais[[#This Row],[Nome]],Materiais[Nome],0)&lt;&gt;(ROW()-1),"Valor Repetido!",
IF(OR(Materiais[[#This Row],[id]]="",Materiais[[#This Row],[id]]&lt;&gt;(ROW()-1)),"Erro em ID",
"OK!"))</f>
        <v>OK!</v>
      </c>
    </row>
    <row r="302" spans="1:8">
      <c r="A302" s="1">
        <v>301</v>
      </c>
      <c r="B302" s="4">
        <v>45462</v>
      </c>
      <c r="C30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DESEMPOLADEIRA IMBURANA PEQUENA</v>
      </c>
      <c r="D302" s="2" t="s">
        <v>303</v>
      </c>
      <c r="E302" s="5">
        <v>300.02</v>
      </c>
      <c r="F302" s="5" t="s">
        <v>1047</v>
      </c>
      <c r="G302">
        <f>COUNTIF(Balanço[Material],Materiais[[#This Row],[Nome]])</f>
        <v>0</v>
      </c>
      <c r="H302" t="str">
        <f>IF(MATCH(Materiais[[#This Row],[Nome]],Materiais[Nome],0)&lt;&gt;(ROW()-1),"Valor Repetido!",
IF(OR(Materiais[[#This Row],[id]]="",Materiais[[#This Row],[id]]&lt;&gt;(ROW()-1)),"Erro em ID",
"OK!"))</f>
        <v>OK!</v>
      </c>
    </row>
    <row r="303" spans="1:8">
      <c r="A303" s="1">
        <v>302</v>
      </c>
      <c r="B303" s="4">
        <v>45462</v>
      </c>
      <c r="C30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DESEMPOLADEIRA METAL DENTADA</v>
      </c>
      <c r="D303" s="2" t="s">
        <v>304</v>
      </c>
      <c r="E303" s="5">
        <v>301.02</v>
      </c>
      <c r="F303" s="5" t="s">
        <v>1047</v>
      </c>
      <c r="G303">
        <f>COUNTIF(Balanço[Material],Materiais[[#This Row],[Nome]])</f>
        <v>0</v>
      </c>
      <c r="H303" t="str">
        <f>IF(MATCH(Materiais[[#This Row],[Nome]],Materiais[Nome],0)&lt;&gt;(ROW()-1),"Valor Repetido!",
IF(OR(Materiais[[#This Row],[id]]="",Materiais[[#This Row],[id]]&lt;&gt;(ROW()-1)),"Erro em ID",
"OK!"))</f>
        <v>OK!</v>
      </c>
    </row>
    <row r="304" spans="1:8">
      <c r="A304" s="1">
        <v>303</v>
      </c>
      <c r="B304" s="4">
        <v>45462</v>
      </c>
      <c r="C30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DESIMPENADEIRA DE REJUNTE</v>
      </c>
      <c r="D304" s="2" t="s">
        <v>305</v>
      </c>
      <c r="E304" s="5">
        <v>302.02</v>
      </c>
      <c r="F304" s="5" t="s">
        <v>1047</v>
      </c>
      <c r="G304">
        <f>COUNTIF(Balanço[Material],Materiais[[#This Row],[Nome]])</f>
        <v>0</v>
      </c>
      <c r="H304" t="str">
        <f>IF(MATCH(Materiais[[#This Row],[Nome]],Materiais[Nome],0)&lt;&gt;(ROW()-1),"Valor Repetido!",
IF(OR(Materiais[[#This Row],[id]]="",Materiais[[#This Row],[id]]&lt;&gt;(ROW()-1)),"Erro em ID",
"OK!"))</f>
        <v>OK!</v>
      </c>
    </row>
    <row r="305" spans="1:8">
      <c r="A305" s="1">
        <v>304</v>
      </c>
      <c r="B305" s="4">
        <v>45462</v>
      </c>
      <c r="C30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DESINFETANTE</v>
      </c>
      <c r="D305" s="2" t="s">
        <v>306</v>
      </c>
      <c r="E305" s="5">
        <v>303.02</v>
      </c>
      <c r="F305" s="5" t="s">
        <v>1047</v>
      </c>
      <c r="G305">
        <f>COUNTIF(Balanço[Material],Materiais[[#This Row],[Nome]])</f>
        <v>0</v>
      </c>
      <c r="H305" t="str">
        <f>IF(MATCH(Materiais[[#This Row],[Nome]],Materiais[Nome],0)&lt;&gt;(ROW()-1),"Valor Repetido!",
IF(OR(Materiais[[#This Row],[id]]="",Materiais[[#This Row],[id]]&lt;&gt;(ROW()-1)),"Erro em ID",
"OK!"))</f>
        <v>OK!</v>
      </c>
    </row>
    <row r="306" spans="1:8">
      <c r="A306" s="1">
        <v>305</v>
      </c>
      <c r="B306" s="4">
        <v>45462</v>
      </c>
      <c r="C30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DESINTUPIDOR DE PIA</v>
      </c>
      <c r="D306" s="2" t="s">
        <v>307</v>
      </c>
      <c r="E306" s="5">
        <v>304.02</v>
      </c>
      <c r="F306" s="5" t="s">
        <v>1047</v>
      </c>
      <c r="G306">
        <f>COUNTIF(Balanço[Material],Materiais[[#This Row],[Nome]])</f>
        <v>0</v>
      </c>
      <c r="H306" t="str">
        <f>IF(MATCH(Materiais[[#This Row],[Nome]],Materiais[Nome],0)&lt;&gt;(ROW()-1),"Valor Repetido!",
IF(OR(Materiais[[#This Row],[id]]="",Materiais[[#This Row],[id]]&lt;&gt;(ROW()-1)),"Erro em ID",
"OK!"))</f>
        <v>OK!</v>
      </c>
    </row>
    <row r="307" spans="1:8">
      <c r="A307" s="1">
        <v>306</v>
      </c>
      <c r="B307" s="4">
        <v>45462</v>
      </c>
      <c r="C30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DETECTOR DE TENSÃO</v>
      </c>
      <c r="D307" s="2" t="s">
        <v>308</v>
      </c>
      <c r="E307" s="5">
        <v>305.02</v>
      </c>
      <c r="F307" s="5" t="s">
        <v>1047</v>
      </c>
      <c r="G307">
        <f>COUNTIF(Balanço[Material],Materiais[[#This Row],[Nome]])</f>
        <v>0</v>
      </c>
      <c r="H307" t="str">
        <f>IF(MATCH(Materiais[[#This Row],[Nome]],Materiais[Nome],0)&lt;&gt;(ROW()-1),"Valor Repetido!",
IF(OR(Materiais[[#This Row],[id]]="",Materiais[[#This Row],[id]]&lt;&gt;(ROW()-1)),"Erro em ID",
"OK!"))</f>
        <v>OK!</v>
      </c>
    </row>
    <row r="308" spans="1:8">
      <c r="A308" s="1">
        <v>307</v>
      </c>
      <c r="B308" s="4">
        <v>45462</v>
      </c>
      <c r="C308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DETERGENTE </v>
      </c>
      <c r="D308" s="2" t="s">
        <v>309</v>
      </c>
      <c r="E308" s="5">
        <v>306.02</v>
      </c>
      <c r="F308" s="5" t="s">
        <v>1047</v>
      </c>
      <c r="G308">
        <f>COUNTIF(Balanço[Material],Materiais[[#This Row],[Nome]])</f>
        <v>0</v>
      </c>
      <c r="H308" t="str">
        <f>IF(MATCH(Materiais[[#This Row],[Nome]],Materiais[Nome],0)&lt;&gt;(ROW()-1),"Valor Repetido!",
IF(OR(Materiais[[#This Row],[id]]="",Materiais[[#This Row],[id]]&lt;&gt;(ROW()-1)),"Erro em ID",
"OK!"))</f>
        <v>OK!</v>
      </c>
    </row>
    <row r="309" spans="1:8">
      <c r="A309" s="1">
        <v>308</v>
      </c>
      <c r="B309" s="4">
        <v>45462</v>
      </c>
      <c r="C30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DETERGENTE CLORADO</v>
      </c>
      <c r="D309" s="2" t="s">
        <v>310</v>
      </c>
      <c r="E309" s="5">
        <v>307.02</v>
      </c>
      <c r="F309" s="5" t="s">
        <v>1047</v>
      </c>
      <c r="G309">
        <f>COUNTIF(Balanço[Material],Materiais[[#This Row],[Nome]])</f>
        <v>0</v>
      </c>
      <c r="H309" t="str">
        <f>IF(MATCH(Materiais[[#This Row],[Nome]],Materiais[Nome],0)&lt;&gt;(ROW()-1),"Valor Repetido!",
IF(OR(Materiais[[#This Row],[id]]="",Materiais[[#This Row],[id]]&lt;&gt;(ROW()-1)),"Erro em ID",
"OK!"))</f>
        <v>OK!</v>
      </c>
    </row>
    <row r="310" spans="1:8">
      <c r="A310" s="1">
        <v>309</v>
      </c>
      <c r="B310" s="4">
        <v>45462</v>
      </c>
      <c r="C31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DIAMANTE LOGO P/ USO CORTAR CERAMICA 10 MM</v>
      </c>
      <c r="D310" s="2" t="s">
        <v>311</v>
      </c>
      <c r="E310" s="5">
        <v>308.02</v>
      </c>
      <c r="F310" s="5" t="s">
        <v>1047</v>
      </c>
      <c r="G310">
        <f>COUNTIF(Balanço[Material],Materiais[[#This Row],[Nome]])</f>
        <v>0</v>
      </c>
      <c r="H310" t="str">
        <f>IF(MATCH(Materiais[[#This Row],[Nome]],Materiais[Nome],0)&lt;&gt;(ROW()-1),"Valor Repetido!",
IF(OR(Materiais[[#This Row],[id]]="",Materiais[[#This Row],[id]]&lt;&gt;(ROW()-1)),"Erro em ID",
"OK!"))</f>
        <v>OK!</v>
      </c>
    </row>
    <row r="311" spans="1:8">
      <c r="A311" s="1">
        <v>310</v>
      </c>
      <c r="B311" s="4">
        <v>45462</v>
      </c>
      <c r="C31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DISCO ABRAS CORTE INOX 115X1,0V22</v>
      </c>
      <c r="D311" s="2" t="s">
        <v>312</v>
      </c>
      <c r="E311" s="5">
        <v>309.02</v>
      </c>
      <c r="F311" s="5" t="s">
        <v>1047</v>
      </c>
      <c r="G311">
        <f>COUNTIF(Balanço[Material],Materiais[[#This Row],[Nome]])</f>
        <v>0</v>
      </c>
      <c r="H311" t="str">
        <f>IF(MATCH(Materiais[[#This Row],[Nome]],Materiais[Nome],0)&lt;&gt;(ROW()-1),"Valor Repetido!",
IF(OR(Materiais[[#This Row],[id]]="",Materiais[[#This Row],[id]]&lt;&gt;(ROW()-1)),"Erro em ID",
"OK!"))</f>
        <v>OK!</v>
      </c>
    </row>
    <row r="312" spans="1:8">
      <c r="A312" s="1">
        <v>311</v>
      </c>
      <c r="B312" s="4">
        <v>45462</v>
      </c>
      <c r="C31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DISCO ABRAS CORTE INOX 4.1/2</v>
      </c>
      <c r="D312" s="2" t="s">
        <v>313</v>
      </c>
      <c r="E312" s="5">
        <v>310.02</v>
      </c>
      <c r="F312" s="5" t="s">
        <v>1047</v>
      </c>
      <c r="G312">
        <f>COUNTIF(Balanço[Material],Materiais[[#This Row],[Nome]])</f>
        <v>0</v>
      </c>
      <c r="H312" t="str">
        <f>IF(MATCH(Materiais[[#This Row],[Nome]],Materiais[Nome],0)&lt;&gt;(ROW()-1),"Valor Repetido!",
IF(OR(Materiais[[#This Row],[id]]="",Materiais[[#This Row],[id]]&lt;&gt;(ROW()-1)),"Erro em ID",
"OK!"))</f>
        <v>OK!</v>
      </c>
    </row>
    <row r="313" spans="1:8">
      <c r="A313" s="1">
        <v>312</v>
      </c>
      <c r="B313" s="4">
        <v>45462</v>
      </c>
      <c r="C313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DISCO CORTA CONCRETO 4.1/2 </v>
      </c>
      <c r="D313" s="2" t="s">
        <v>314</v>
      </c>
      <c r="E313" s="5">
        <v>311.02</v>
      </c>
      <c r="F313" s="5" t="s">
        <v>1047</v>
      </c>
      <c r="G313">
        <f>COUNTIF(Balanço[Material],Materiais[[#This Row],[Nome]])</f>
        <v>0</v>
      </c>
      <c r="H313" t="str">
        <f>IF(MATCH(Materiais[[#This Row],[Nome]],Materiais[Nome],0)&lt;&gt;(ROW()-1),"Valor Repetido!",
IF(OR(Materiais[[#This Row],[id]]="",Materiais[[#This Row],[id]]&lt;&gt;(ROW()-1)),"Erro em ID",
"OK!"))</f>
        <v>OK!</v>
      </c>
    </row>
    <row r="314" spans="1:8">
      <c r="A314" s="1">
        <v>313</v>
      </c>
      <c r="B314" s="4">
        <v>45462</v>
      </c>
      <c r="C31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DISCO CORTA CONCRETO 7</v>
      </c>
      <c r="D314" s="2" t="s">
        <v>315</v>
      </c>
      <c r="E314" s="5">
        <v>312.02</v>
      </c>
      <c r="F314" s="5" t="s">
        <v>1047</v>
      </c>
      <c r="G314">
        <f>COUNTIF(Balanço[Material],Materiais[[#This Row],[Nome]])</f>
        <v>0</v>
      </c>
      <c r="H314" t="str">
        <f>IF(MATCH(Materiais[[#This Row],[Nome]],Materiais[Nome],0)&lt;&gt;(ROW()-1),"Valor Repetido!",
IF(OR(Materiais[[#This Row],[id]]="",Materiais[[#This Row],[id]]&lt;&gt;(ROW()-1)),"Erro em ID",
"OK!"))</f>
        <v>OK!</v>
      </c>
    </row>
    <row r="315" spans="1:8">
      <c r="A315" s="1">
        <v>314</v>
      </c>
      <c r="B315" s="4">
        <v>45462</v>
      </c>
      <c r="C31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DISCO CORTA FERRO 4.1/2</v>
      </c>
      <c r="D315" s="2" t="s">
        <v>316</v>
      </c>
      <c r="E315" s="5">
        <v>313.02</v>
      </c>
      <c r="F315" s="5" t="s">
        <v>1047</v>
      </c>
      <c r="G315">
        <f>COUNTIF(Balanço[Material],Materiais[[#This Row],[Nome]])</f>
        <v>0</v>
      </c>
      <c r="H315" t="str">
        <f>IF(MATCH(Materiais[[#This Row],[Nome]],Materiais[Nome],0)&lt;&gt;(ROW()-1),"Valor Repetido!",
IF(OR(Materiais[[#This Row],[id]]="",Materiais[[#This Row],[id]]&lt;&gt;(ROW()-1)),"Erro em ID",
"OK!"))</f>
        <v>OK!</v>
      </c>
    </row>
    <row r="316" spans="1:8">
      <c r="A316" s="1">
        <v>315</v>
      </c>
      <c r="B316" s="4">
        <v>45462</v>
      </c>
      <c r="C31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DISCO CORTA FERRO 7</v>
      </c>
      <c r="D316" s="2" t="s">
        <v>317</v>
      </c>
      <c r="E316" s="5">
        <v>314.02</v>
      </c>
      <c r="F316" s="5" t="s">
        <v>1047</v>
      </c>
      <c r="G316">
        <f>COUNTIF(Balanço[Material],Materiais[[#This Row],[Nome]])</f>
        <v>0</v>
      </c>
      <c r="H316" t="str">
        <f>IF(MATCH(Materiais[[#This Row],[Nome]],Materiais[Nome],0)&lt;&gt;(ROW()-1),"Valor Repetido!",
IF(OR(Materiais[[#This Row],[id]]="",Materiais[[#This Row],[id]]&lt;&gt;(ROW()-1)),"Erro em ID",
"OK!"))</f>
        <v>OK!</v>
      </c>
    </row>
    <row r="317" spans="1:8">
      <c r="A317" s="1">
        <v>316</v>
      </c>
      <c r="B317" s="4">
        <v>45462</v>
      </c>
      <c r="C31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DISCO CORTE FERRO 14</v>
      </c>
      <c r="D317" s="2" t="s">
        <v>318</v>
      </c>
      <c r="E317" s="5">
        <v>315.02</v>
      </c>
      <c r="F317" s="5" t="s">
        <v>1047</v>
      </c>
      <c r="G317">
        <f>COUNTIF(Balanço[Material],Materiais[[#This Row],[Nome]])</f>
        <v>0</v>
      </c>
      <c r="H317" t="str">
        <f>IF(MATCH(Materiais[[#This Row],[Nome]],Materiais[Nome],0)&lt;&gt;(ROW()-1),"Valor Repetido!",
IF(OR(Materiais[[#This Row],[id]]="",Materiais[[#This Row],[id]]&lt;&gt;(ROW()-1)),"Erro em ID",
"OK!"))</f>
        <v>OK!</v>
      </c>
    </row>
    <row r="318" spans="1:8">
      <c r="A318" s="1">
        <v>317</v>
      </c>
      <c r="B318" s="4">
        <v>45462</v>
      </c>
      <c r="C31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DISCO CORTE INOX 7</v>
      </c>
      <c r="D318" s="2" t="s">
        <v>319</v>
      </c>
      <c r="E318" s="5">
        <v>316.02</v>
      </c>
      <c r="F318" s="5" t="s">
        <v>1047</v>
      </c>
      <c r="G318">
        <f>COUNTIF(Balanço[Material],Materiais[[#This Row],[Nome]])</f>
        <v>0</v>
      </c>
      <c r="H318" t="str">
        <f>IF(MATCH(Materiais[[#This Row],[Nome]],Materiais[Nome],0)&lt;&gt;(ROW()-1),"Valor Repetido!",
IF(OR(Materiais[[#This Row],[id]]="",Materiais[[#This Row],[id]]&lt;&gt;(ROW()-1)),"Erro em ID",
"OK!"))</f>
        <v>OK!</v>
      </c>
    </row>
    <row r="319" spans="1:8">
      <c r="A319" s="1">
        <v>318</v>
      </c>
      <c r="B319" s="4">
        <v>45462</v>
      </c>
      <c r="C31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DISCO DESBASTE 4.1/2 FERRO</v>
      </c>
      <c r="D319" s="2" t="s">
        <v>320</v>
      </c>
      <c r="E319" s="5">
        <v>317.02</v>
      </c>
      <c r="F319" s="5" t="s">
        <v>1047</v>
      </c>
      <c r="G319">
        <f>COUNTIF(Balanço[Material],Materiais[[#This Row],[Nome]])</f>
        <v>0</v>
      </c>
      <c r="H319" t="str">
        <f>IF(MATCH(Materiais[[#This Row],[Nome]],Materiais[Nome],0)&lt;&gt;(ROW()-1),"Valor Repetido!",
IF(OR(Materiais[[#This Row],[id]]="",Materiais[[#This Row],[id]]&lt;&gt;(ROW()-1)),"Erro em ID",
"OK!"))</f>
        <v>OK!</v>
      </c>
    </row>
    <row r="320" spans="1:8">
      <c r="A320" s="1">
        <v>319</v>
      </c>
      <c r="B320" s="4">
        <v>45462</v>
      </c>
      <c r="C32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DISCO DIAGRAMA PARA TACÓGRAFO</v>
      </c>
      <c r="D320" s="2" t="s">
        <v>321</v>
      </c>
      <c r="E320" s="5">
        <v>318.02</v>
      </c>
      <c r="F320" s="5" t="s">
        <v>1047</v>
      </c>
      <c r="G320">
        <f>COUNTIF(Balanço[Material],Materiais[[#This Row],[Nome]])</f>
        <v>0</v>
      </c>
      <c r="H320" t="str">
        <f>IF(MATCH(Materiais[[#This Row],[Nome]],Materiais[Nome],0)&lt;&gt;(ROW()-1),"Valor Repetido!",
IF(OR(Materiais[[#This Row],[id]]="",Materiais[[#This Row],[id]]&lt;&gt;(ROW()-1)),"Erro em ID",
"OK!"))</f>
        <v>OK!</v>
      </c>
    </row>
    <row r="321" spans="1:8">
      <c r="A321" s="1">
        <v>320</v>
      </c>
      <c r="B321" s="4">
        <v>45462</v>
      </c>
      <c r="C32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DISCO DIAMANTADO LISO</v>
      </c>
      <c r="D321" s="2" t="s">
        <v>322</v>
      </c>
      <c r="E321" s="5">
        <v>319.02</v>
      </c>
      <c r="F321" s="5" t="s">
        <v>1047</v>
      </c>
      <c r="G321">
        <f>COUNTIF(Balanço[Material],Materiais[[#This Row],[Nome]])</f>
        <v>0</v>
      </c>
      <c r="H321" t="str">
        <f>IF(MATCH(Materiais[[#This Row],[Nome]],Materiais[Nome],0)&lt;&gt;(ROW()-1),"Valor Repetido!",
IF(OR(Materiais[[#This Row],[id]]="",Materiais[[#This Row],[id]]&lt;&gt;(ROW()-1)),"Erro em ID",
"OK!"))</f>
        <v>OK!</v>
      </c>
    </row>
    <row r="322" spans="1:8">
      <c r="A322" s="1">
        <v>321</v>
      </c>
      <c r="B322" s="4">
        <v>45462</v>
      </c>
      <c r="C32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DISCO DIAMANTADO SEGMENTADO 4.1/2</v>
      </c>
      <c r="D322" s="2" t="s">
        <v>323</v>
      </c>
      <c r="E322" s="5">
        <v>320.02</v>
      </c>
      <c r="F322" s="5" t="s">
        <v>1047</v>
      </c>
      <c r="G322">
        <f>COUNTIF(Balanço[Material],Materiais[[#This Row],[Nome]])</f>
        <v>0</v>
      </c>
      <c r="H322" t="str">
        <f>IF(MATCH(Materiais[[#This Row],[Nome]],Materiais[Nome],0)&lt;&gt;(ROW()-1),"Valor Repetido!",
IF(OR(Materiais[[#This Row],[id]]="",Materiais[[#This Row],[id]]&lt;&gt;(ROW()-1)),"Erro em ID",
"OK!"))</f>
        <v>OK!</v>
      </c>
    </row>
    <row r="323" spans="1:8">
      <c r="A323" s="1">
        <v>322</v>
      </c>
      <c r="B323" s="4">
        <v>45462</v>
      </c>
      <c r="C32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DISCO DIAMANTADO SEGMENTADO 7</v>
      </c>
      <c r="D323" s="2" t="s">
        <v>324</v>
      </c>
      <c r="E323" s="5">
        <v>321.02</v>
      </c>
      <c r="F323" s="5" t="s">
        <v>1047</v>
      </c>
      <c r="G323">
        <f>COUNTIF(Balanço[Material],Materiais[[#This Row],[Nome]])</f>
        <v>0</v>
      </c>
      <c r="H323" t="str">
        <f>IF(MATCH(Materiais[[#This Row],[Nome]],Materiais[Nome],0)&lt;&gt;(ROW()-1),"Valor Repetido!",
IF(OR(Materiais[[#This Row],[id]]="",Materiais[[#This Row],[id]]&lt;&gt;(ROW()-1)),"Erro em ID",
"OK!"))</f>
        <v>OK!</v>
      </c>
    </row>
    <row r="324" spans="1:8">
      <c r="A324" s="1">
        <v>323</v>
      </c>
      <c r="B324" s="4">
        <v>45462</v>
      </c>
      <c r="C32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DISCO FLAP 4.1/2</v>
      </c>
      <c r="D324" s="2" t="s">
        <v>325</v>
      </c>
      <c r="E324" s="5">
        <v>322.02</v>
      </c>
      <c r="F324" s="5" t="s">
        <v>1047</v>
      </c>
      <c r="G324">
        <f>COUNTIF(Balanço[Material],Materiais[[#This Row],[Nome]])</f>
        <v>0</v>
      </c>
      <c r="H324" t="str">
        <f>IF(MATCH(Materiais[[#This Row],[Nome]],Materiais[Nome],0)&lt;&gt;(ROW()-1),"Valor Repetido!",
IF(OR(Materiais[[#This Row],[id]]="",Materiais[[#This Row],[id]]&lt;&gt;(ROW()-1)),"Erro em ID",
"OK!"))</f>
        <v>OK!</v>
      </c>
    </row>
    <row r="325" spans="1:8">
      <c r="A325" s="1">
        <v>324</v>
      </c>
      <c r="B325" s="4">
        <v>45462</v>
      </c>
      <c r="C32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DISCO SERRA 4.1/2 VIDEA</v>
      </c>
      <c r="D325" s="2" t="s">
        <v>326</v>
      </c>
      <c r="E325" s="5">
        <v>323.02</v>
      </c>
      <c r="F325" s="5" t="s">
        <v>1047</v>
      </c>
      <c r="G325">
        <f>COUNTIF(Balanço[Material],Materiais[[#This Row],[Nome]])</f>
        <v>0</v>
      </c>
      <c r="H325" t="str">
        <f>IF(MATCH(Materiais[[#This Row],[Nome]],Materiais[Nome],0)&lt;&gt;(ROW()-1),"Valor Repetido!",
IF(OR(Materiais[[#This Row],[id]]="",Materiais[[#This Row],[id]]&lt;&gt;(ROW()-1)),"Erro em ID",
"OK!"))</f>
        <v>OK!</v>
      </c>
    </row>
    <row r="326" spans="1:8">
      <c r="A326" s="1">
        <v>325</v>
      </c>
      <c r="B326" s="4">
        <v>45462</v>
      </c>
      <c r="C32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DE 125 A</v>
      </c>
      <c r="D326" s="2" t="s">
        <v>327</v>
      </c>
      <c r="E326" s="5">
        <v>324.02</v>
      </c>
      <c r="F326" s="5" t="s">
        <v>1047</v>
      </c>
      <c r="G326">
        <f>COUNTIF(Balanço[Material],Materiais[[#This Row],[Nome]])</f>
        <v>0</v>
      </c>
      <c r="H326" t="str">
        <f>IF(MATCH(Materiais[[#This Row],[Nome]],Materiais[Nome],0)&lt;&gt;(ROW()-1),"Valor Repetido!",
IF(OR(Materiais[[#This Row],[id]]="",Materiais[[#This Row],[id]]&lt;&gt;(ROW()-1)),"Erro em ID",
"OK!"))</f>
        <v>OK!</v>
      </c>
    </row>
    <row r="327" spans="1:8">
      <c r="A327" s="1">
        <v>326</v>
      </c>
      <c r="B327" s="4">
        <v>45462</v>
      </c>
      <c r="C32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LUCKMA 800A</v>
      </c>
      <c r="D327" s="2" t="s">
        <v>328</v>
      </c>
      <c r="E327" s="5">
        <v>325.02</v>
      </c>
      <c r="F327" s="5" t="s">
        <v>1047</v>
      </c>
      <c r="G327">
        <f>COUNTIF(Balanço[Material],Materiais[[#This Row],[Nome]])</f>
        <v>0</v>
      </c>
      <c r="H327" t="str">
        <f>IF(MATCH(Materiais[[#This Row],[Nome]],Materiais[Nome],0)&lt;&gt;(ROW()-1),"Valor Repetido!",
IF(OR(Materiais[[#This Row],[id]]="",Materiais[[#This Row],[id]]&lt;&gt;(ROW()-1)),"Erro em ID",
"OK!"))</f>
        <v>OK!</v>
      </c>
    </row>
    <row r="328" spans="1:8">
      <c r="A328" s="1">
        <v>327</v>
      </c>
      <c r="B328" s="4">
        <v>45462</v>
      </c>
      <c r="C32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MONOFÁSICO 100 AMP</v>
      </c>
      <c r="D328" s="2" t="s">
        <v>329</v>
      </c>
      <c r="E328" s="5">
        <v>326.02</v>
      </c>
      <c r="F328" s="5" t="s">
        <v>1047</v>
      </c>
      <c r="G328">
        <f>COUNTIF(Balanço[Material],Materiais[[#This Row],[Nome]])</f>
        <v>0</v>
      </c>
      <c r="H328" t="str">
        <f>IF(MATCH(Materiais[[#This Row],[Nome]],Materiais[Nome],0)&lt;&gt;(ROW()-1),"Valor Repetido!",
IF(OR(Materiais[[#This Row],[id]]="",Materiais[[#This Row],[id]]&lt;&gt;(ROW()-1)),"Erro em ID",
"OK!"))</f>
        <v>OK!</v>
      </c>
    </row>
    <row r="329" spans="1:8">
      <c r="A329" s="1">
        <v>328</v>
      </c>
      <c r="B329" s="4">
        <v>45462</v>
      </c>
      <c r="C32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MONOFASICO 16 AMP</v>
      </c>
      <c r="D329" s="2" t="s">
        <v>330</v>
      </c>
      <c r="E329" s="5">
        <v>327.02</v>
      </c>
      <c r="F329" s="5" t="s">
        <v>1047</v>
      </c>
      <c r="G329">
        <f>COUNTIF(Balanço[Material],Materiais[[#This Row],[Nome]])</f>
        <v>0</v>
      </c>
      <c r="H329" t="str">
        <f>IF(MATCH(Materiais[[#This Row],[Nome]],Materiais[Nome],0)&lt;&gt;(ROW()-1),"Valor Repetido!",
IF(OR(Materiais[[#This Row],[id]]="",Materiais[[#This Row],[id]]&lt;&gt;(ROW()-1)),"Erro em ID",
"OK!"))</f>
        <v>OK!</v>
      </c>
    </row>
    <row r="330" spans="1:8">
      <c r="A330" s="1">
        <v>329</v>
      </c>
      <c r="B330" s="4">
        <v>45462</v>
      </c>
      <c r="C33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MONOFÁSICO 32 AMP</v>
      </c>
      <c r="D330" s="2" t="s">
        <v>331</v>
      </c>
      <c r="E330" s="5">
        <v>328.02</v>
      </c>
      <c r="F330" s="5" t="s">
        <v>1047</v>
      </c>
      <c r="G330">
        <f>COUNTIF(Balanço[Material],Materiais[[#This Row],[Nome]])</f>
        <v>0</v>
      </c>
      <c r="H330" t="str">
        <f>IF(MATCH(Materiais[[#This Row],[Nome]],Materiais[Nome],0)&lt;&gt;(ROW()-1),"Valor Repetido!",
IF(OR(Materiais[[#This Row],[id]]="",Materiais[[#This Row],[id]]&lt;&gt;(ROW()-1)),"Erro em ID",
"OK!"))</f>
        <v>OK!</v>
      </c>
    </row>
    <row r="331" spans="1:8">
      <c r="A331" s="1">
        <v>330</v>
      </c>
      <c r="B331" s="4">
        <v>45462</v>
      </c>
      <c r="C33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MONOFÁSICO 40 AMP</v>
      </c>
      <c r="D331" s="2" t="s">
        <v>332</v>
      </c>
      <c r="E331" s="5">
        <v>329.02</v>
      </c>
      <c r="F331" s="5" t="s">
        <v>1047</v>
      </c>
      <c r="G331">
        <f>COUNTIF(Balanço[Material],Materiais[[#This Row],[Nome]])</f>
        <v>0</v>
      </c>
      <c r="H331" t="str">
        <f>IF(MATCH(Materiais[[#This Row],[Nome]],Materiais[Nome],0)&lt;&gt;(ROW()-1),"Valor Repetido!",
IF(OR(Materiais[[#This Row],[id]]="",Materiais[[#This Row],[id]]&lt;&gt;(ROW()-1)),"Erro em ID",
"OK!"))</f>
        <v>OK!</v>
      </c>
    </row>
    <row r="332" spans="1:8">
      <c r="A332" s="1">
        <v>331</v>
      </c>
      <c r="B332" s="4">
        <v>45462</v>
      </c>
      <c r="C33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MONOFÁSICO 50 AMP</v>
      </c>
      <c r="D332" s="2" t="s">
        <v>333</v>
      </c>
      <c r="E332" s="5">
        <v>330.02</v>
      </c>
      <c r="F332" s="5" t="s">
        <v>1047</v>
      </c>
      <c r="G332">
        <f>COUNTIF(Balanço[Material],Materiais[[#This Row],[Nome]])</f>
        <v>0</v>
      </c>
      <c r="H332" t="str">
        <f>IF(MATCH(Materiais[[#This Row],[Nome]],Materiais[Nome],0)&lt;&gt;(ROW()-1),"Valor Repetido!",
IF(OR(Materiais[[#This Row],[id]]="",Materiais[[#This Row],[id]]&lt;&gt;(ROW()-1)),"Erro em ID",
"OK!"))</f>
        <v>OK!</v>
      </c>
    </row>
    <row r="333" spans="1:8">
      <c r="A333" s="1">
        <v>332</v>
      </c>
      <c r="B333" s="4">
        <v>45462</v>
      </c>
      <c r="C33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TRIFÁSICO 32 AMP</v>
      </c>
      <c r="D333" s="2" t="s">
        <v>334</v>
      </c>
      <c r="E333" s="5">
        <v>331.02</v>
      </c>
      <c r="F333" s="5" t="s">
        <v>1047</v>
      </c>
      <c r="G333">
        <f>COUNTIF(Balanço[Material],Materiais[[#This Row],[Nome]])</f>
        <v>0</v>
      </c>
      <c r="H333" t="str">
        <f>IF(MATCH(Materiais[[#This Row],[Nome]],Materiais[Nome],0)&lt;&gt;(ROW()-1),"Valor Repetido!",
IF(OR(Materiais[[#This Row],[id]]="",Materiais[[#This Row],[id]]&lt;&gt;(ROW()-1)),"Erro em ID",
"OK!"))</f>
        <v>OK!</v>
      </c>
    </row>
    <row r="334" spans="1:8">
      <c r="A334" s="1">
        <v>333</v>
      </c>
      <c r="B334" s="4">
        <v>45462</v>
      </c>
      <c r="C33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TRIFÁSICO 40 AMP</v>
      </c>
      <c r="D334" s="2" t="s">
        <v>335</v>
      </c>
      <c r="E334" s="5">
        <v>332.02</v>
      </c>
      <c r="F334" s="5" t="s">
        <v>1047</v>
      </c>
      <c r="G334">
        <f>COUNTIF(Balanço[Material],Materiais[[#This Row],[Nome]])</f>
        <v>0</v>
      </c>
      <c r="H334" t="str">
        <f>IF(MATCH(Materiais[[#This Row],[Nome]],Materiais[Nome],0)&lt;&gt;(ROW()-1),"Valor Repetido!",
IF(OR(Materiais[[#This Row],[id]]="",Materiais[[#This Row],[id]]&lt;&gt;(ROW()-1)),"Erro em ID",
"OK!"))</f>
        <v>OK!</v>
      </c>
    </row>
    <row r="335" spans="1:8">
      <c r="A335" s="1">
        <v>334</v>
      </c>
      <c r="B335" s="4">
        <v>45462</v>
      </c>
      <c r="C33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TRIFÁSICO 50 AMP</v>
      </c>
      <c r="D335" s="2" t="s">
        <v>336</v>
      </c>
      <c r="E335" s="5">
        <v>333.02</v>
      </c>
      <c r="F335" s="5" t="s">
        <v>1047</v>
      </c>
      <c r="G335">
        <f>COUNTIF(Balanço[Material],Materiais[[#This Row],[Nome]])</f>
        <v>0</v>
      </c>
      <c r="H335" t="str">
        <f>IF(MATCH(Materiais[[#This Row],[Nome]],Materiais[Nome],0)&lt;&gt;(ROW()-1),"Valor Repetido!",
IF(OR(Materiais[[#This Row],[id]]="",Materiais[[#This Row],[id]]&lt;&gt;(ROW()-1)),"Erro em ID",
"OK!"))</f>
        <v>OK!</v>
      </c>
    </row>
    <row r="336" spans="1:8">
      <c r="A336" s="1">
        <v>335</v>
      </c>
      <c r="B336" s="4">
        <v>45462</v>
      </c>
      <c r="C33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TRIFÁSICO 70 AMP</v>
      </c>
      <c r="D336" s="2" t="s">
        <v>337</v>
      </c>
      <c r="E336" s="5">
        <v>334.02</v>
      </c>
      <c r="F336" s="5" t="s">
        <v>1047</v>
      </c>
      <c r="G336">
        <f>COUNTIF(Balanço[Material],Materiais[[#This Row],[Nome]])</f>
        <v>0</v>
      </c>
      <c r="H336" t="str">
        <f>IF(MATCH(Materiais[[#This Row],[Nome]],Materiais[Nome],0)&lt;&gt;(ROW()-1),"Valor Repetido!",
IF(OR(Materiais[[#This Row],[id]]="",Materiais[[#This Row],[id]]&lt;&gt;(ROW()-1)),"Erro em ID",
"OK!"))</f>
        <v>OK!</v>
      </c>
    </row>
    <row r="337" spans="1:8">
      <c r="A337" s="1">
        <v>336</v>
      </c>
      <c r="B337" s="4">
        <v>45462</v>
      </c>
      <c r="C33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TRIFÁSICO 80 AMP</v>
      </c>
      <c r="D337" s="2" t="s">
        <v>338</v>
      </c>
      <c r="E337" s="5">
        <v>335.02</v>
      </c>
      <c r="F337" s="5" t="s">
        <v>1047</v>
      </c>
      <c r="G337">
        <f>COUNTIF(Balanço[Material],Materiais[[#This Row],[Nome]])</f>
        <v>0</v>
      </c>
      <c r="H337" t="str">
        <f>IF(MATCH(Materiais[[#This Row],[Nome]],Materiais[Nome],0)&lt;&gt;(ROW()-1),"Valor Repetido!",
IF(OR(Materiais[[#This Row],[id]]="",Materiais[[#This Row],[id]]&lt;&gt;(ROW()-1)),"Erro em ID",
"OK!"))</f>
        <v>OK!</v>
      </c>
    </row>
    <row r="338" spans="1:8">
      <c r="A338" s="1">
        <v>337</v>
      </c>
      <c r="B338" s="4">
        <v>45462</v>
      </c>
      <c r="C33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TRIFASICO CAIXA MOLDADA 100 A</v>
      </c>
      <c r="D338" s="2" t="s">
        <v>339</v>
      </c>
      <c r="E338" s="5">
        <v>336.02</v>
      </c>
      <c r="F338" s="5" t="s">
        <v>1047</v>
      </c>
      <c r="G338">
        <f>COUNTIF(Balanço[Material],Materiais[[#This Row],[Nome]])</f>
        <v>0</v>
      </c>
      <c r="H338" t="str">
        <f>IF(MATCH(Materiais[[#This Row],[Nome]],Materiais[Nome],0)&lt;&gt;(ROW()-1),"Valor Repetido!",
IF(OR(Materiais[[#This Row],[id]]="",Materiais[[#This Row],[id]]&lt;&gt;(ROW()-1)),"Erro em ID",
"OK!"))</f>
        <v>OK!</v>
      </c>
    </row>
    <row r="339" spans="1:8">
      <c r="A339" s="1">
        <v>338</v>
      </c>
      <c r="B339" s="4">
        <v>45462</v>
      </c>
      <c r="C33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TRIFASICO CAIXA MOLDADA 125 A</v>
      </c>
      <c r="D339" s="2" t="s">
        <v>340</v>
      </c>
      <c r="E339" s="5">
        <v>337.02</v>
      </c>
      <c r="F339" s="5" t="s">
        <v>1047</v>
      </c>
      <c r="G339">
        <f>COUNTIF(Balanço[Material],Materiais[[#This Row],[Nome]])</f>
        <v>0</v>
      </c>
      <c r="H339" t="str">
        <f>IF(MATCH(Materiais[[#This Row],[Nome]],Materiais[Nome],0)&lt;&gt;(ROW()-1),"Valor Repetido!",
IF(OR(Materiais[[#This Row],[id]]="",Materiais[[#This Row],[id]]&lt;&gt;(ROW()-1)),"Erro em ID",
"OK!"))</f>
        <v>OK!</v>
      </c>
    </row>
    <row r="340" spans="1:8">
      <c r="A340" s="1">
        <v>339</v>
      </c>
      <c r="B340" s="4">
        <v>45462</v>
      </c>
      <c r="C34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TRIFASICO CAIXA MOLDADA 200 A</v>
      </c>
      <c r="D340" s="2" t="s">
        <v>341</v>
      </c>
      <c r="E340" s="5">
        <v>338.02</v>
      </c>
      <c r="F340" s="5" t="s">
        <v>1047</v>
      </c>
      <c r="G340">
        <f>COUNTIF(Balanço[Material],Materiais[[#This Row],[Nome]])</f>
        <v>0</v>
      </c>
      <c r="H340" t="str">
        <f>IF(MATCH(Materiais[[#This Row],[Nome]],Materiais[Nome],0)&lt;&gt;(ROW()-1),"Valor Repetido!",
IF(OR(Materiais[[#This Row],[id]]="",Materiais[[#This Row],[id]]&lt;&gt;(ROW()-1)),"Erro em ID",
"OK!"))</f>
        <v>OK!</v>
      </c>
    </row>
    <row r="341" spans="1:8">
      <c r="A341" s="1">
        <v>340</v>
      </c>
      <c r="B341" s="4">
        <v>45462</v>
      </c>
      <c r="C34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TRIFASICO CAIXA MOLDADA 32 A</v>
      </c>
      <c r="D341" s="2" t="s">
        <v>342</v>
      </c>
      <c r="E341" s="5">
        <v>339.02</v>
      </c>
      <c r="F341" s="5" t="s">
        <v>1047</v>
      </c>
      <c r="G341">
        <f>COUNTIF(Balanço[Material],Materiais[[#This Row],[Nome]])</f>
        <v>0</v>
      </c>
      <c r="H341" t="str">
        <f>IF(MATCH(Materiais[[#This Row],[Nome]],Materiais[Nome],0)&lt;&gt;(ROW()-1),"Valor Repetido!",
IF(OR(Materiais[[#This Row],[id]]="",Materiais[[#This Row],[id]]&lt;&gt;(ROW()-1)),"Erro em ID",
"OK!"))</f>
        <v>OK!</v>
      </c>
    </row>
    <row r="342" spans="1:8">
      <c r="A342" s="1">
        <v>341</v>
      </c>
      <c r="B342" s="4">
        <v>45462</v>
      </c>
      <c r="C34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TRIFASICO CAIXA MOLDADA 350 A</v>
      </c>
      <c r="D342" s="2" t="s">
        <v>343</v>
      </c>
      <c r="E342" s="5">
        <v>340.02</v>
      </c>
      <c r="F342" s="5" t="s">
        <v>1047</v>
      </c>
      <c r="G342">
        <f>COUNTIF(Balanço[Material],Materiais[[#This Row],[Nome]])</f>
        <v>0</v>
      </c>
      <c r="H342" t="str">
        <f>IF(MATCH(Materiais[[#This Row],[Nome]],Materiais[Nome],0)&lt;&gt;(ROW()-1),"Valor Repetido!",
IF(OR(Materiais[[#This Row],[id]]="",Materiais[[#This Row],[id]]&lt;&gt;(ROW()-1)),"Erro em ID",
"OK!"))</f>
        <v>OK!</v>
      </c>
    </row>
    <row r="343" spans="1:8">
      <c r="A343" s="1">
        <v>342</v>
      </c>
      <c r="B343" s="4">
        <v>45462</v>
      </c>
      <c r="C34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TRIFASICO CAIXA MOLDADA 40 A</v>
      </c>
      <c r="D343" s="2" t="s">
        <v>344</v>
      </c>
      <c r="E343" s="5">
        <v>341.02</v>
      </c>
      <c r="F343" s="5" t="s">
        <v>1047</v>
      </c>
      <c r="G343">
        <f>COUNTIF(Balanço[Material],Materiais[[#This Row],[Nome]])</f>
        <v>0</v>
      </c>
      <c r="H343" t="str">
        <f>IF(MATCH(Materiais[[#This Row],[Nome]],Materiais[Nome],0)&lt;&gt;(ROW()-1),"Valor Repetido!",
IF(OR(Materiais[[#This Row],[id]]="",Materiais[[#This Row],[id]]&lt;&gt;(ROW()-1)),"Erro em ID",
"OK!"))</f>
        <v>OK!</v>
      </c>
    </row>
    <row r="344" spans="1:8">
      <c r="A344" s="1">
        <v>343</v>
      </c>
      <c r="B344" s="4">
        <v>45462</v>
      </c>
      <c r="C34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TRIFASICO CAIXA MOLDADA 50 A</v>
      </c>
      <c r="D344" s="2" t="s">
        <v>345</v>
      </c>
      <c r="E344" s="5">
        <v>342.02</v>
      </c>
      <c r="F344" s="5" t="s">
        <v>1047</v>
      </c>
      <c r="G344">
        <f>COUNTIF(Balanço[Material],Materiais[[#This Row],[Nome]])</f>
        <v>0</v>
      </c>
      <c r="H344" t="str">
        <f>IF(MATCH(Materiais[[#This Row],[Nome]],Materiais[Nome],0)&lt;&gt;(ROW()-1),"Valor Repetido!",
IF(OR(Materiais[[#This Row],[id]]="",Materiais[[#This Row],[id]]&lt;&gt;(ROW()-1)),"Erro em ID",
"OK!"))</f>
        <v>OK!</v>
      </c>
    </row>
    <row r="345" spans="1:8">
      <c r="A345" s="1">
        <v>344</v>
      </c>
      <c r="B345" s="4">
        <v>45462</v>
      </c>
      <c r="C34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TRIFASICO CAIXA MOLDADA 70 A</v>
      </c>
      <c r="D345" s="2" t="s">
        <v>346</v>
      </c>
      <c r="E345" s="5">
        <v>343.02</v>
      </c>
      <c r="F345" s="5" t="s">
        <v>1047</v>
      </c>
      <c r="G345">
        <f>COUNTIF(Balanço[Material],Materiais[[#This Row],[Nome]])</f>
        <v>0</v>
      </c>
      <c r="H345" t="str">
        <f>IF(MATCH(Materiais[[#This Row],[Nome]],Materiais[Nome],0)&lt;&gt;(ROW()-1),"Valor Repetido!",
IF(OR(Materiais[[#This Row],[id]]="",Materiais[[#This Row],[id]]&lt;&gt;(ROW()-1)),"Erro em ID",
"OK!"))</f>
        <v>OK!</v>
      </c>
    </row>
    <row r="346" spans="1:8">
      <c r="A346" s="1">
        <v>345</v>
      </c>
      <c r="B346" s="4">
        <v>45462</v>
      </c>
      <c r="C34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TRIFASICO CAIXA MOLDADA 80 A</v>
      </c>
      <c r="D346" s="2" t="s">
        <v>347</v>
      </c>
      <c r="E346" s="5">
        <v>344.02</v>
      </c>
      <c r="F346" s="5" t="s">
        <v>1047</v>
      </c>
      <c r="G346">
        <f>COUNTIF(Balanço[Material],Materiais[[#This Row],[Nome]])</f>
        <v>0</v>
      </c>
      <c r="H346" t="str">
        <f>IF(MATCH(Materiais[[#This Row],[Nome]],Materiais[Nome],0)&lt;&gt;(ROW()-1),"Valor Repetido!",
IF(OR(Materiais[[#This Row],[id]]="",Materiais[[#This Row],[id]]&lt;&gt;(ROW()-1)),"Erro em ID",
"OK!"))</f>
        <v>OK!</v>
      </c>
    </row>
    <row r="347" spans="1:8">
      <c r="A347" s="1">
        <v>346</v>
      </c>
      <c r="B347" s="4">
        <v>45462</v>
      </c>
      <c r="C34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TRIFASICO CM 175 AMP</v>
      </c>
      <c r="D347" s="2" t="s">
        <v>348</v>
      </c>
      <c r="E347" s="5">
        <v>345.02</v>
      </c>
      <c r="F347" s="5" t="s">
        <v>1047</v>
      </c>
      <c r="G347">
        <f>COUNTIF(Balanço[Material],Materiais[[#This Row],[Nome]])</f>
        <v>0</v>
      </c>
      <c r="H347" t="str">
        <f>IF(MATCH(Materiais[[#This Row],[Nome]],Materiais[Nome],0)&lt;&gt;(ROW()-1),"Valor Repetido!",
IF(OR(Materiais[[#This Row],[id]]="",Materiais[[#This Row],[id]]&lt;&gt;(ROW()-1)),"Erro em ID",
"OK!"))</f>
        <v>OK!</v>
      </c>
    </row>
    <row r="348" spans="1:8">
      <c r="A348" s="1">
        <v>347</v>
      </c>
      <c r="B348" s="4">
        <v>45462</v>
      </c>
      <c r="C34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TRIFASICO CM 225 AMP</v>
      </c>
      <c r="D348" s="2" t="s">
        <v>349</v>
      </c>
      <c r="E348" s="5">
        <v>346.02</v>
      </c>
      <c r="F348" s="5" t="s">
        <v>1047</v>
      </c>
      <c r="G348">
        <f>COUNTIF(Balanço[Material],Materiais[[#This Row],[Nome]])</f>
        <v>0</v>
      </c>
      <c r="H348" t="str">
        <f>IF(MATCH(Materiais[[#This Row],[Nome]],Materiais[Nome],0)&lt;&gt;(ROW()-1),"Valor Repetido!",
IF(OR(Materiais[[#This Row],[id]]="",Materiais[[#This Row],[id]]&lt;&gt;(ROW()-1)),"Erro em ID",
"OK!"))</f>
        <v>OK!</v>
      </c>
    </row>
    <row r="349" spans="1:8">
      <c r="A349" s="1">
        <v>348</v>
      </c>
      <c r="B349" s="4">
        <v>45462</v>
      </c>
      <c r="C34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TRIFASICO CM 350 AMP</v>
      </c>
      <c r="D349" s="2" t="s">
        <v>350</v>
      </c>
      <c r="E349" s="5">
        <v>347.02</v>
      </c>
      <c r="F349" s="5" t="s">
        <v>1047</v>
      </c>
      <c r="G349">
        <f>COUNTIF(Balanço[Material],Materiais[[#This Row],[Nome]])</f>
        <v>0</v>
      </c>
      <c r="H349" t="str">
        <f>IF(MATCH(Materiais[[#This Row],[Nome]],Materiais[Nome],0)&lt;&gt;(ROW()-1),"Valor Repetido!",
IF(OR(Materiais[[#This Row],[id]]="",Materiais[[#This Row],[id]]&lt;&gt;(ROW()-1)),"Erro em ID",
"OK!"))</f>
        <v>OK!</v>
      </c>
    </row>
    <row r="350" spans="1:8">
      <c r="A350" s="1">
        <v>349</v>
      </c>
      <c r="B350" s="4">
        <v>45462</v>
      </c>
      <c r="C35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TRIFÁSICO CM 500 AMP</v>
      </c>
      <c r="D350" s="2" t="s">
        <v>351</v>
      </c>
      <c r="E350" s="5">
        <v>348.02</v>
      </c>
      <c r="F350" s="5" t="s">
        <v>1047</v>
      </c>
      <c r="G350">
        <f>COUNTIF(Balanço[Material],Materiais[[#This Row],[Nome]])</f>
        <v>0</v>
      </c>
      <c r="H350" t="str">
        <f>IF(MATCH(Materiais[[#This Row],[Nome]],Materiais[Nome],0)&lt;&gt;(ROW()-1),"Valor Repetido!",
IF(OR(Materiais[[#This Row],[id]]="",Materiais[[#This Row],[id]]&lt;&gt;(ROW()-1)),"Erro em ID",
"OK!"))</f>
        <v>OK!</v>
      </c>
    </row>
    <row r="351" spans="1:8">
      <c r="A351" s="1">
        <v>350</v>
      </c>
      <c r="B351" s="4">
        <v>45462</v>
      </c>
      <c r="C35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TRIFÁSICO DIN 100  AMP</v>
      </c>
      <c r="D351" s="2" t="s">
        <v>352</v>
      </c>
      <c r="E351" s="5">
        <v>349.02</v>
      </c>
      <c r="F351" s="5" t="s">
        <v>1047</v>
      </c>
      <c r="G351">
        <f>COUNTIF(Balanço[Material],Materiais[[#This Row],[Nome]])</f>
        <v>0</v>
      </c>
      <c r="H351" t="str">
        <f>IF(MATCH(Materiais[[#This Row],[Nome]],Materiais[Nome],0)&lt;&gt;(ROW()-1),"Valor Repetido!",
IF(OR(Materiais[[#This Row],[id]]="",Materiais[[#This Row],[id]]&lt;&gt;(ROW()-1)),"Erro em ID",
"OK!"))</f>
        <v>OK!</v>
      </c>
    </row>
    <row r="352" spans="1:8">
      <c r="A352" s="1">
        <v>351</v>
      </c>
      <c r="B352" s="4">
        <v>45462</v>
      </c>
      <c r="C35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DISJUNTOR TRIFÁSICO DIN 125 CAIXA MOLDADA AMP</v>
      </c>
      <c r="D352" s="2" t="s">
        <v>353</v>
      </c>
      <c r="E352" s="5">
        <v>350.02</v>
      </c>
      <c r="F352" s="5" t="s">
        <v>1047</v>
      </c>
      <c r="G352">
        <f>COUNTIF(Balanço[Material],Materiais[[#This Row],[Nome]])</f>
        <v>0</v>
      </c>
      <c r="H352" t="str">
        <f>IF(MATCH(Materiais[[#This Row],[Nome]],Materiais[Nome],0)&lt;&gt;(ROW()-1),"Valor Repetido!",
IF(OR(Materiais[[#This Row],[id]]="",Materiais[[#This Row],[id]]&lt;&gt;(ROW()-1)),"Erro em ID",
"OK!"))</f>
        <v>OK!</v>
      </c>
    </row>
    <row r="353" spans="1:8">
      <c r="A353" s="1">
        <v>352</v>
      </c>
      <c r="B353" s="4">
        <v>45462</v>
      </c>
      <c r="C35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DIVISORIA PARA CAIXA ELETRICA</v>
      </c>
      <c r="D353" s="2" t="s">
        <v>354</v>
      </c>
      <c r="E353" s="5">
        <v>351.02</v>
      </c>
      <c r="F353" s="5" t="s">
        <v>1047</v>
      </c>
      <c r="G353">
        <f>COUNTIF(Balanço[Material],Materiais[[#This Row],[Nome]])</f>
        <v>0</v>
      </c>
      <c r="H353" t="str">
        <f>IF(MATCH(Materiais[[#This Row],[Nome]],Materiais[Nome],0)&lt;&gt;(ROW()-1),"Valor Repetido!",
IF(OR(Materiais[[#This Row],[id]]="",Materiais[[#This Row],[id]]&lt;&gt;(ROW()-1)),"Erro em ID",
"OK!"))</f>
        <v>OK!</v>
      </c>
    </row>
    <row r="354" spans="1:8">
      <c r="A354" s="1">
        <v>353</v>
      </c>
      <c r="B354" s="4">
        <v>45462</v>
      </c>
      <c r="C35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DOBRADIÇA CROMADA 3X2.1/2 C/ANEL</v>
      </c>
      <c r="D354" s="2" t="s">
        <v>355</v>
      </c>
      <c r="E354" s="5">
        <v>352.02</v>
      </c>
      <c r="F354" s="5" t="s">
        <v>1047</v>
      </c>
      <c r="G354">
        <f>COUNTIF(Balanço[Material],Materiais[[#This Row],[Nome]])</f>
        <v>0</v>
      </c>
      <c r="H354" t="str">
        <f>IF(MATCH(Materiais[[#This Row],[Nome]],Materiais[Nome],0)&lt;&gt;(ROW()-1),"Valor Repetido!",
IF(OR(Materiais[[#This Row],[id]]="",Materiais[[#This Row],[id]]&lt;&gt;(ROW()-1)),"Erro em ID",
"OK!"))</f>
        <v>OK!</v>
      </c>
    </row>
    <row r="355" spans="1:8">
      <c r="A355" s="1">
        <v>354</v>
      </c>
      <c r="B355" s="4">
        <v>45462</v>
      </c>
      <c r="C35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DOBRADIÇA NIQUEL INOX 850X3 CART</v>
      </c>
      <c r="D355" s="2" t="s">
        <v>356</v>
      </c>
      <c r="E355" s="5">
        <v>353.02</v>
      </c>
      <c r="F355" s="5" t="s">
        <v>1047</v>
      </c>
      <c r="G355">
        <f>COUNTIF(Balanço[Material],Materiais[[#This Row],[Nome]])</f>
        <v>0</v>
      </c>
      <c r="H355" t="str">
        <f>IF(MATCH(Materiais[[#This Row],[Nome]],Materiais[Nome],0)&lt;&gt;(ROW()-1),"Valor Repetido!",
IF(OR(Materiais[[#This Row],[id]]="",Materiais[[#This Row],[id]]&lt;&gt;(ROW()-1)),"Erro em ID",
"OK!"))</f>
        <v>OK!</v>
      </c>
    </row>
    <row r="356" spans="1:8">
      <c r="A356" s="1">
        <v>355</v>
      </c>
      <c r="B356" s="4">
        <v>45462</v>
      </c>
      <c r="C35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DPS 10 KVA</v>
      </c>
      <c r="D356" s="2" t="s">
        <v>357</v>
      </c>
      <c r="E356" s="5">
        <v>354.02</v>
      </c>
      <c r="F356" s="5" t="s">
        <v>1047</v>
      </c>
      <c r="G356">
        <f>COUNTIF(Balanço[Material],Materiais[[#This Row],[Nome]])</f>
        <v>0</v>
      </c>
      <c r="H356" t="str">
        <f>IF(MATCH(Materiais[[#This Row],[Nome]],Materiais[Nome],0)&lt;&gt;(ROW()-1),"Valor Repetido!",
IF(OR(Materiais[[#This Row],[id]]="",Materiais[[#This Row],[id]]&lt;&gt;(ROW()-1)),"Erro em ID",
"OK!"))</f>
        <v>OK!</v>
      </c>
    </row>
    <row r="357" spans="1:8">
      <c r="A357" s="1">
        <v>356</v>
      </c>
      <c r="B357" s="4">
        <v>45462</v>
      </c>
      <c r="C35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DPS 20 KVA</v>
      </c>
      <c r="D357" s="2" t="s">
        <v>358</v>
      </c>
      <c r="E357" s="5">
        <v>355.02</v>
      </c>
      <c r="F357" s="5" t="s">
        <v>1047</v>
      </c>
      <c r="G357">
        <f>COUNTIF(Balanço[Material],Materiais[[#This Row],[Nome]])</f>
        <v>0</v>
      </c>
      <c r="H357" t="str">
        <f>IF(MATCH(Materiais[[#This Row],[Nome]],Materiais[Nome],0)&lt;&gt;(ROW()-1),"Valor Repetido!",
IF(OR(Materiais[[#This Row],[id]]="",Materiais[[#This Row],[id]]&lt;&gt;(ROW()-1)),"Erro em ID",
"OK!"))</f>
        <v>OK!</v>
      </c>
    </row>
    <row r="358" spans="1:8">
      <c r="A358" s="1">
        <v>357</v>
      </c>
      <c r="B358" s="4">
        <v>45462</v>
      </c>
      <c r="C35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DPS BIPOLAR 20 KVA</v>
      </c>
      <c r="D358" s="2" t="s">
        <v>359</v>
      </c>
      <c r="E358" s="5">
        <v>356.02</v>
      </c>
      <c r="F358" s="5" t="s">
        <v>1047</v>
      </c>
      <c r="G358">
        <f>COUNTIF(Balanço[Material],Materiais[[#This Row],[Nome]])</f>
        <v>0</v>
      </c>
      <c r="H358" t="str">
        <f>IF(MATCH(Materiais[[#This Row],[Nome]],Materiais[Nome],0)&lt;&gt;(ROW()-1),"Valor Repetido!",
IF(OR(Materiais[[#This Row],[id]]="",Materiais[[#This Row],[id]]&lt;&gt;(ROW()-1)),"Erro em ID",
"OK!"))</f>
        <v>OK!</v>
      </c>
    </row>
    <row r="359" spans="1:8">
      <c r="A359" s="1">
        <v>358</v>
      </c>
      <c r="B359" s="4">
        <v>45462</v>
      </c>
      <c r="C35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DPS E 40</v>
      </c>
      <c r="D359" s="2" t="s">
        <v>360</v>
      </c>
      <c r="E359" s="5">
        <v>357.02</v>
      </c>
      <c r="F359" s="5" t="s">
        <v>1047</v>
      </c>
      <c r="G359">
        <f>COUNTIF(Balanço[Material],Materiais[[#This Row],[Nome]])</f>
        <v>0</v>
      </c>
      <c r="H359" t="str">
        <f>IF(MATCH(Materiais[[#This Row],[Nome]],Materiais[Nome],0)&lt;&gt;(ROW()-1),"Valor Repetido!",
IF(OR(Materiais[[#This Row],[id]]="",Materiais[[#This Row],[id]]&lt;&gt;(ROW()-1)),"Erro em ID",
"OK!"))</f>
        <v>OK!</v>
      </c>
    </row>
    <row r="360" spans="1:8">
      <c r="A360" s="1">
        <v>359</v>
      </c>
      <c r="B360" s="4">
        <v>45462</v>
      </c>
      <c r="C36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DPS E 40 BIPOLAR</v>
      </c>
      <c r="D360" s="2" t="s">
        <v>361</v>
      </c>
      <c r="E360" s="5">
        <v>358.02</v>
      </c>
      <c r="F360" s="5" t="s">
        <v>1047</v>
      </c>
      <c r="G360">
        <f>COUNTIF(Balanço[Material],Materiais[[#This Row],[Nome]])</f>
        <v>0</v>
      </c>
      <c r="H360" t="str">
        <f>IF(MATCH(Materiais[[#This Row],[Nome]],Materiais[Nome],0)&lt;&gt;(ROW()-1),"Valor Repetido!",
IF(OR(Materiais[[#This Row],[id]]="",Materiais[[#This Row],[id]]&lt;&gt;(ROW()-1)),"Erro em ID",
"OK!"))</f>
        <v>OK!</v>
      </c>
    </row>
    <row r="361" spans="1:8">
      <c r="A361" s="1">
        <v>360</v>
      </c>
      <c r="B361" s="4">
        <v>45462</v>
      </c>
      <c r="C36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DR  BIPOLAR 40 AMP</v>
      </c>
      <c r="D361" s="2" t="s">
        <v>362</v>
      </c>
      <c r="E361" s="5">
        <v>359.02</v>
      </c>
      <c r="F361" s="5" t="s">
        <v>1047</v>
      </c>
      <c r="G361">
        <f>COUNTIF(Balanço[Material],Materiais[[#This Row],[Nome]])</f>
        <v>0</v>
      </c>
      <c r="H361" t="str">
        <f>IF(MATCH(Materiais[[#This Row],[Nome]],Materiais[Nome],0)&lt;&gt;(ROW()-1),"Valor Repetido!",
IF(OR(Materiais[[#This Row],[id]]="",Materiais[[#This Row],[id]]&lt;&gt;(ROW()-1)),"Erro em ID",
"OK!"))</f>
        <v>OK!</v>
      </c>
    </row>
    <row r="362" spans="1:8">
      <c r="A362" s="1">
        <v>361</v>
      </c>
      <c r="B362" s="4">
        <v>45462</v>
      </c>
      <c r="C36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DR 40 A TRIFASICO</v>
      </c>
      <c r="D362" s="2" t="s">
        <v>363</v>
      </c>
      <c r="E362" s="5">
        <v>360.02</v>
      </c>
      <c r="F362" s="5" t="s">
        <v>1047</v>
      </c>
      <c r="G362">
        <f>COUNTIF(Balanço[Material],Materiais[[#This Row],[Nome]])</f>
        <v>0</v>
      </c>
      <c r="H362" t="str">
        <f>IF(MATCH(Materiais[[#This Row],[Nome]],Materiais[Nome],0)&lt;&gt;(ROW()-1),"Valor Repetido!",
IF(OR(Materiais[[#This Row],[id]]="",Materiais[[#This Row],[id]]&lt;&gt;(ROW()-1)),"Erro em ID",
"OK!"))</f>
        <v>OK!</v>
      </c>
    </row>
    <row r="363" spans="1:8">
      <c r="A363" s="1">
        <v>362</v>
      </c>
      <c r="B363" s="4">
        <v>45462</v>
      </c>
      <c r="C36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DR 40 AMP TRIFASICO</v>
      </c>
      <c r="D363" s="2" t="s">
        <v>364</v>
      </c>
      <c r="E363" s="5">
        <v>361.02</v>
      </c>
      <c r="F363" s="5" t="s">
        <v>1047</v>
      </c>
      <c r="G363">
        <f>COUNTIF(Balanço[Material],Materiais[[#This Row],[Nome]])</f>
        <v>0</v>
      </c>
      <c r="H363" t="str">
        <f>IF(MATCH(Materiais[[#This Row],[Nome]],Materiais[Nome],0)&lt;&gt;(ROW()-1),"Valor Repetido!",
IF(OR(Materiais[[#This Row],[id]]="",Materiais[[#This Row],[id]]&lt;&gt;(ROW()-1)),"Erro em ID",
"OK!"))</f>
        <v>OK!</v>
      </c>
    </row>
    <row r="364" spans="1:8">
      <c r="A364" s="1">
        <v>363</v>
      </c>
      <c r="B364" s="4">
        <v>45462</v>
      </c>
      <c r="C36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DUCHA LBELLO ELETRICA</v>
      </c>
      <c r="D364" s="2" t="s">
        <v>365</v>
      </c>
      <c r="E364" s="5">
        <v>362.02</v>
      </c>
      <c r="F364" s="5" t="s">
        <v>1047</v>
      </c>
      <c r="G364">
        <f>COUNTIF(Balanço[Material],Materiais[[#This Row],[Nome]])</f>
        <v>0</v>
      </c>
      <c r="H364" t="str">
        <f>IF(MATCH(Materiais[[#This Row],[Nome]],Materiais[Nome],0)&lt;&gt;(ROW()-1),"Valor Repetido!",
IF(OR(Materiais[[#This Row],[id]]="",Materiais[[#This Row],[id]]&lt;&gt;(ROW()-1)),"Erro em ID",
"OK!"))</f>
        <v>OK!</v>
      </c>
    </row>
    <row r="365" spans="1:8">
      <c r="A365" s="1">
        <v>364</v>
      </c>
      <c r="B365" s="4">
        <v>45462</v>
      </c>
      <c r="C36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DUREPOX</v>
      </c>
      <c r="D365" s="2" t="s">
        <v>366</v>
      </c>
      <c r="E365" s="5">
        <v>363.02</v>
      </c>
      <c r="F365" s="5" t="s">
        <v>1047</v>
      </c>
      <c r="G365">
        <f>COUNTIF(Balanço[Material],Materiais[[#This Row],[Nome]])</f>
        <v>0</v>
      </c>
      <c r="H365" t="str">
        <f>IF(MATCH(Materiais[[#This Row],[Nome]],Materiais[Nome],0)&lt;&gt;(ROW()-1),"Valor Repetido!",
IF(OR(Materiais[[#This Row],[id]]="",Materiais[[#This Row],[id]]&lt;&gt;(ROW()-1)),"Erro em ID",
"OK!"))</f>
        <v>OK!</v>
      </c>
    </row>
    <row r="366" spans="1:8">
      <c r="A366" s="1">
        <v>365</v>
      </c>
      <c r="B366" s="4">
        <v>45462</v>
      </c>
      <c r="C36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DUTO CÔNICO</v>
      </c>
      <c r="D366" s="2" t="s">
        <v>367</v>
      </c>
      <c r="E366" s="5">
        <v>364.02</v>
      </c>
      <c r="F366" s="5" t="s">
        <v>1047</v>
      </c>
      <c r="G366">
        <f>COUNTIF(Balanço[Material],Materiais[[#This Row],[Nome]])</f>
        <v>0</v>
      </c>
      <c r="H366" t="str">
        <f>IF(MATCH(Materiais[[#This Row],[Nome]],Materiais[Nome],0)&lt;&gt;(ROW()-1),"Valor Repetido!",
IF(OR(Materiais[[#This Row],[id]]="",Materiais[[#This Row],[id]]&lt;&gt;(ROW()-1)),"Erro em ID",
"OK!"))</f>
        <v>OK!</v>
      </c>
    </row>
    <row r="367" spans="1:8">
      <c r="A367" s="1">
        <v>366</v>
      </c>
      <c r="B367" s="4">
        <v>45462</v>
      </c>
      <c r="C36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ELEMENTO FLTRANTE DE AR P778989</v>
      </c>
      <c r="D367" s="2" t="s">
        <v>368</v>
      </c>
      <c r="E367" s="5">
        <v>365.02</v>
      </c>
      <c r="F367" s="5" t="s">
        <v>1047</v>
      </c>
      <c r="G367">
        <f>COUNTIF(Balanço[Material],Materiais[[#This Row],[Nome]])</f>
        <v>0</v>
      </c>
      <c r="H367" t="str">
        <f>IF(MATCH(Materiais[[#This Row],[Nome]],Materiais[Nome],0)&lt;&gt;(ROW()-1),"Valor Repetido!",
IF(OR(Materiais[[#This Row],[id]]="",Materiais[[#This Row],[id]]&lt;&gt;(ROW()-1)),"Erro em ID",
"OK!"))</f>
        <v>OK!</v>
      </c>
    </row>
    <row r="368" spans="1:8">
      <c r="A368" s="1">
        <v>367</v>
      </c>
      <c r="B368" s="4">
        <v>45462</v>
      </c>
      <c r="C36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ELETROCALHA PERFURADA</v>
      </c>
      <c r="D368" s="2" t="s">
        <v>369</v>
      </c>
      <c r="E368" s="5">
        <v>366.02</v>
      </c>
      <c r="F368" s="5" t="s">
        <v>1047</v>
      </c>
      <c r="G368">
        <f>COUNTIF(Balanço[Material],Materiais[[#This Row],[Nome]])</f>
        <v>0</v>
      </c>
      <c r="H368" t="str">
        <f>IF(MATCH(Materiais[[#This Row],[Nome]],Materiais[Nome],0)&lt;&gt;(ROW()-1),"Valor Repetido!",
IF(OR(Materiais[[#This Row],[id]]="",Materiais[[#This Row],[id]]&lt;&gt;(ROW()-1)),"Erro em ID",
"OK!"))</f>
        <v>OK!</v>
      </c>
    </row>
    <row r="369" spans="1:8">
      <c r="A369" s="1">
        <v>368</v>
      </c>
      <c r="B369" s="4">
        <v>45462</v>
      </c>
      <c r="C36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ELETRODO 6013X3,25</v>
      </c>
      <c r="D369" s="2" t="s">
        <v>370</v>
      </c>
      <c r="E369" s="5">
        <v>367.02</v>
      </c>
      <c r="F369" s="5" t="s">
        <v>1047</v>
      </c>
      <c r="G369">
        <f>COUNTIF(Balanço[Material],Materiais[[#This Row],[Nome]])</f>
        <v>0</v>
      </c>
      <c r="H369" t="str">
        <f>IF(MATCH(Materiais[[#This Row],[Nome]],Materiais[Nome],0)&lt;&gt;(ROW()-1),"Valor Repetido!",
IF(OR(Materiais[[#This Row],[id]]="",Materiais[[#This Row],[id]]&lt;&gt;(ROW()-1)),"Erro em ID",
"OK!"))</f>
        <v>OK!</v>
      </c>
    </row>
    <row r="370" spans="1:8">
      <c r="A370" s="1">
        <v>369</v>
      </c>
      <c r="B370" s="4">
        <v>45462</v>
      </c>
      <c r="C37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ELETRODO 60X13 25MM</v>
      </c>
      <c r="D370" s="2" t="s">
        <v>371</v>
      </c>
      <c r="E370" s="5">
        <v>368.02</v>
      </c>
      <c r="F370" s="5" t="s">
        <v>1047</v>
      </c>
      <c r="G370">
        <f>COUNTIF(Balanço[Material],Materiais[[#This Row],[Nome]])</f>
        <v>0</v>
      </c>
      <c r="H370" t="str">
        <f>IF(MATCH(Materiais[[#This Row],[Nome]],Materiais[Nome],0)&lt;&gt;(ROW()-1),"Valor Repetido!",
IF(OR(Materiais[[#This Row],[id]]="",Materiais[[#This Row],[id]]&lt;&gt;(ROW()-1)),"Erro em ID",
"OK!"))</f>
        <v>OK!</v>
      </c>
    </row>
    <row r="371" spans="1:8">
      <c r="A371" s="1">
        <v>370</v>
      </c>
      <c r="B371" s="4">
        <v>45462</v>
      </c>
      <c r="C37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ELO FUSÍVEL 1 K</v>
      </c>
      <c r="D371" s="2" t="s">
        <v>372</v>
      </c>
      <c r="E371" s="5">
        <v>369.02</v>
      </c>
      <c r="F371" s="5" t="s">
        <v>1047</v>
      </c>
      <c r="G371">
        <f>COUNTIF(Balanço[Material],Materiais[[#This Row],[Nome]])</f>
        <v>0</v>
      </c>
      <c r="H371" t="str">
        <f>IF(MATCH(Materiais[[#This Row],[Nome]],Materiais[Nome],0)&lt;&gt;(ROW()-1),"Valor Repetido!",
IF(OR(Materiais[[#This Row],[id]]="",Materiais[[#This Row],[id]]&lt;&gt;(ROW()-1)),"Erro em ID",
"OK!"))</f>
        <v>OK!</v>
      </c>
    </row>
    <row r="372" spans="1:8">
      <c r="A372" s="1">
        <v>371</v>
      </c>
      <c r="B372" s="4">
        <v>45462</v>
      </c>
      <c r="C37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ELO FUSÍVEL 10 K</v>
      </c>
      <c r="D372" s="2" t="s">
        <v>373</v>
      </c>
      <c r="E372" s="5">
        <v>370.02</v>
      </c>
      <c r="F372" s="5" t="s">
        <v>1047</v>
      </c>
      <c r="G372">
        <f>COUNTIF(Balanço[Material],Materiais[[#This Row],[Nome]])</f>
        <v>0</v>
      </c>
      <c r="H372" t="str">
        <f>IF(MATCH(Materiais[[#This Row],[Nome]],Materiais[Nome],0)&lt;&gt;(ROW()-1),"Valor Repetido!",
IF(OR(Materiais[[#This Row],[id]]="",Materiais[[#This Row],[id]]&lt;&gt;(ROW()-1)),"Erro em ID",
"OK!"))</f>
        <v>OK!</v>
      </c>
    </row>
    <row r="373" spans="1:8">
      <c r="A373" s="1">
        <v>372</v>
      </c>
      <c r="B373" s="4">
        <v>45462</v>
      </c>
      <c r="C37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ELO FUSÍVEL 12 K</v>
      </c>
      <c r="D373" s="2" t="s">
        <v>374</v>
      </c>
      <c r="E373" s="5">
        <v>371.02</v>
      </c>
      <c r="F373" s="5" t="s">
        <v>1047</v>
      </c>
      <c r="G373">
        <f>COUNTIF(Balanço[Material],Materiais[[#This Row],[Nome]])</f>
        <v>0</v>
      </c>
      <c r="H373" t="str">
        <f>IF(MATCH(Materiais[[#This Row],[Nome]],Materiais[Nome],0)&lt;&gt;(ROW()-1),"Valor Repetido!",
IF(OR(Materiais[[#This Row],[id]]="",Materiais[[#This Row],[id]]&lt;&gt;(ROW()-1)),"Erro em ID",
"OK!"))</f>
        <v>OK!</v>
      </c>
    </row>
    <row r="374" spans="1:8">
      <c r="A374" s="1">
        <v>373</v>
      </c>
      <c r="B374" s="4">
        <v>45462</v>
      </c>
      <c r="C37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ELO FUSÍVEL 15 K</v>
      </c>
      <c r="D374" s="2" t="s">
        <v>375</v>
      </c>
      <c r="E374" s="5">
        <v>372.02</v>
      </c>
      <c r="F374" s="5" t="s">
        <v>1047</v>
      </c>
      <c r="G374">
        <f>COUNTIF(Balanço[Material],Materiais[[#This Row],[Nome]])</f>
        <v>0</v>
      </c>
      <c r="H374" t="str">
        <f>IF(MATCH(Materiais[[#This Row],[Nome]],Materiais[Nome],0)&lt;&gt;(ROW()-1),"Valor Repetido!",
IF(OR(Materiais[[#This Row],[id]]="",Materiais[[#This Row],[id]]&lt;&gt;(ROW()-1)),"Erro em ID",
"OK!"))</f>
        <v>OK!</v>
      </c>
    </row>
    <row r="375" spans="1:8">
      <c r="A375" s="1">
        <v>374</v>
      </c>
      <c r="B375" s="4">
        <v>45462</v>
      </c>
      <c r="C37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ELO FUSÍVEL 2 H</v>
      </c>
      <c r="D375" s="2" t="s">
        <v>376</v>
      </c>
      <c r="E375" s="5">
        <v>373.02</v>
      </c>
      <c r="F375" s="5" t="s">
        <v>1047</v>
      </c>
      <c r="G375">
        <f>COUNTIF(Balanço[Material],Materiais[[#This Row],[Nome]])</f>
        <v>0</v>
      </c>
      <c r="H375" t="str">
        <f>IF(MATCH(Materiais[[#This Row],[Nome]],Materiais[Nome],0)&lt;&gt;(ROW()-1),"Valor Repetido!",
IF(OR(Materiais[[#This Row],[id]]="",Materiais[[#This Row],[id]]&lt;&gt;(ROW()-1)),"Erro em ID",
"OK!"))</f>
        <v>OK!</v>
      </c>
    </row>
    <row r="376" spans="1:8">
      <c r="A376" s="1">
        <v>375</v>
      </c>
      <c r="B376" s="4">
        <v>45462</v>
      </c>
      <c r="C37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ELO FUSÍVEL 20 K</v>
      </c>
      <c r="D376" s="2" t="s">
        <v>377</v>
      </c>
      <c r="E376" s="5">
        <v>374.02</v>
      </c>
      <c r="F376" s="5" t="s">
        <v>1047</v>
      </c>
      <c r="G376">
        <f>COUNTIF(Balanço[Material],Materiais[[#This Row],[Nome]])</f>
        <v>0</v>
      </c>
      <c r="H376" t="str">
        <f>IF(MATCH(Materiais[[#This Row],[Nome]],Materiais[Nome],0)&lt;&gt;(ROW()-1),"Valor Repetido!",
IF(OR(Materiais[[#This Row],[id]]="",Materiais[[#This Row],[id]]&lt;&gt;(ROW()-1)),"Erro em ID",
"OK!"))</f>
        <v>OK!</v>
      </c>
    </row>
    <row r="377" spans="1:8">
      <c r="A377" s="1">
        <v>376</v>
      </c>
      <c r="B377" s="4">
        <v>45462</v>
      </c>
      <c r="C37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ELO FUSÍVEL 25 K</v>
      </c>
      <c r="D377" s="2" t="s">
        <v>378</v>
      </c>
      <c r="E377" s="5">
        <v>375.02</v>
      </c>
      <c r="F377" s="5" t="s">
        <v>1047</v>
      </c>
      <c r="G377">
        <f>COUNTIF(Balanço[Material],Materiais[[#This Row],[Nome]])</f>
        <v>0</v>
      </c>
      <c r="H377" t="str">
        <f>IF(MATCH(Materiais[[#This Row],[Nome]],Materiais[Nome],0)&lt;&gt;(ROW()-1),"Valor Repetido!",
IF(OR(Materiais[[#This Row],[id]]="",Materiais[[#This Row],[id]]&lt;&gt;(ROW()-1)),"Erro em ID",
"OK!"))</f>
        <v>OK!</v>
      </c>
    </row>
    <row r="378" spans="1:8">
      <c r="A378" s="1">
        <v>377</v>
      </c>
      <c r="B378" s="4">
        <v>45462</v>
      </c>
      <c r="C37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ELO FUSÍVEL 3H</v>
      </c>
      <c r="D378" s="2" t="s">
        <v>379</v>
      </c>
      <c r="E378" s="5">
        <v>376.02</v>
      </c>
      <c r="F378" s="5" t="s">
        <v>1047</v>
      </c>
      <c r="G378">
        <f>COUNTIF(Balanço[Material],Materiais[[#This Row],[Nome]])</f>
        <v>0</v>
      </c>
      <c r="H378" t="str">
        <f>IF(MATCH(Materiais[[#This Row],[Nome]],Materiais[Nome],0)&lt;&gt;(ROW()-1),"Valor Repetido!",
IF(OR(Materiais[[#This Row],[id]]="",Materiais[[#This Row],[id]]&lt;&gt;(ROW()-1)),"Erro em ID",
"OK!"))</f>
        <v>OK!</v>
      </c>
    </row>
    <row r="379" spans="1:8">
      <c r="A379" s="1">
        <v>378</v>
      </c>
      <c r="B379" s="4">
        <v>45462</v>
      </c>
      <c r="C37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ELO FUSÍVEL 40KCCIF</v>
      </c>
      <c r="D379" s="2" t="s">
        <v>380</v>
      </c>
      <c r="E379" s="5">
        <v>377.02</v>
      </c>
      <c r="F379" s="5" t="s">
        <v>1047</v>
      </c>
      <c r="G379">
        <f>COUNTIF(Balanço[Material],Materiais[[#This Row],[Nome]])</f>
        <v>0</v>
      </c>
      <c r="H379" t="str">
        <f>IF(MATCH(Materiais[[#This Row],[Nome]],Materiais[Nome],0)&lt;&gt;(ROW()-1),"Valor Repetido!",
IF(OR(Materiais[[#This Row],[id]]="",Materiais[[#This Row],[id]]&lt;&gt;(ROW()-1)),"Erro em ID",
"OK!"))</f>
        <v>OK!</v>
      </c>
    </row>
    <row r="380" spans="1:8">
      <c r="A380" s="1">
        <v>379</v>
      </c>
      <c r="B380" s="4">
        <v>45462</v>
      </c>
      <c r="C38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ELO FUSÍVEL 5 K</v>
      </c>
      <c r="D380" s="2" t="s">
        <v>381</v>
      </c>
      <c r="E380" s="5">
        <v>378.02</v>
      </c>
      <c r="F380" s="5" t="s">
        <v>1047</v>
      </c>
      <c r="G380">
        <f>COUNTIF(Balanço[Material],Materiais[[#This Row],[Nome]])</f>
        <v>0</v>
      </c>
      <c r="H380" t="str">
        <f>IF(MATCH(Materiais[[#This Row],[Nome]],Materiais[Nome],0)&lt;&gt;(ROW()-1),"Valor Repetido!",
IF(OR(Materiais[[#This Row],[id]]="",Materiais[[#This Row],[id]]&lt;&gt;(ROW()-1)),"Erro em ID",
"OK!"))</f>
        <v>OK!</v>
      </c>
    </row>
    <row r="381" spans="1:8">
      <c r="A381" s="1">
        <v>380</v>
      </c>
      <c r="B381" s="4">
        <v>45462</v>
      </c>
      <c r="C38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ELO FUSÍVEL 6 K</v>
      </c>
      <c r="D381" s="2" t="s">
        <v>382</v>
      </c>
      <c r="E381" s="5">
        <v>379.02</v>
      </c>
      <c r="F381" s="5" t="s">
        <v>1047</v>
      </c>
      <c r="G381">
        <f>COUNTIF(Balanço[Material],Materiais[[#This Row],[Nome]])</f>
        <v>0</v>
      </c>
      <c r="H381" t="str">
        <f>IF(MATCH(Materiais[[#This Row],[Nome]],Materiais[Nome],0)&lt;&gt;(ROW()-1),"Valor Repetido!",
IF(OR(Materiais[[#This Row],[id]]="",Materiais[[#This Row],[id]]&lt;&gt;(ROW()-1)),"Erro em ID",
"OK!"))</f>
        <v>OK!</v>
      </c>
    </row>
    <row r="382" spans="1:8">
      <c r="A382" s="1">
        <v>381</v>
      </c>
      <c r="B382" s="4">
        <v>45462</v>
      </c>
      <c r="C38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ELO FUSÍVEL 8 K</v>
      </c>
      <c r="D382" s="2" t="s">
        <v>383</v>
      </c>
      <c r="E382" s="5">
        <v>380.02</v>
      </c>
      <c r="F382" s="5" t="s">
        <v>1047</v>
      </c>
      <c r="G382">
        <f>COUNTIF(Balanço[Material],Materiais[[#This Row],[Nome]])</f>
        <v>0</v>
      </c>
      <c r="H382" t="str">
        <f>IF(MATCH(Materiais[[#This Row],[Nome]],Materiais[Nome],0)&lt;&gt;(ROW()-1),"Valor Repetido!",
IF(OR(Materiais[[#This Row],[id]]="",Materiais[[#This Row],[id]]&lt;&gt;(ROW()-1)),"Erro em ID",
"OK!"))</f>
        <v>OK!</v>
      </c>
    </row>
    <row r="383" spans="1:8">
      <c r="A383" s="1">
        <v>382</v>
      </c>
      <c r="B383" s="4">
        <v>45462</v>
      </c>
      <c r="C38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ELO FUSÍVEL 80 K</v>
      </c>
      <c r="D383" s="2" t="s">
        <v>384</v>
      </c>
      <c r="E383" s="5">
        <v>381.02</v>
      </c>
      <c r="F383" s="5" t="s">
        <v>1047</v>
      </c>
      <c r="G383">
        <f>COUNTIF(Balanço[Material],Materiais[[#This Row],[Nome]])</f>
        <v>0</v>
      </c>
      <c r="H383" t="str">
        <f>IF(MATCH(Materiais[[#This Row],[Nome]],Materiais[Nome],0)&lt;&gt;(ROW()-1),"Valor Repetido!",
IF(OR(Materiais[[#This Row],[id]]="",Materiais[[#This Row],[id]]&lt;&gt;(ROW()-1)),"Erro em ID",
"OK!"))</f>
        <v>OK!</v>
      </c>
    </row>
    <row r="384" spans="1:8">
      <c r="A384" s="1">
        <v>383</v>
      </c>
      <c r="B384" s="4">
        <v>45462</v>
      </c>
      <c r="C38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EMENDA INTERNA U PARA ELETROCALHA</v>
      </c>
      <c r="D384" s="2" t="s">
        <v>385</v>
      </c>
      <c r="E384" s="5">
        <v>382.02</v>
      </c>
      <c r="F384" s="5" t="s">
        <v>1047</v>
      </c>
      <c r="G384">
        <f>COUNTIF(Balanço[Material],Materiais[[#This Row],[Nome]])</f>
        <v>0</v>
      </c>
      <c r="H384" t="str">
        <f>IF(MATCH(Materiais[[#This Row],[Nome]],Materiais[Nome],0)&lt;&gt;(ROW()-1),"Valor Repetido!",
IF(OR(Materiais[[#This Row],[id]]="",Materiais[[#This Row],[id]]&lt;&gt;(ROW()-1)),"Erro em ID",
"OK!"))</f>
        <v>OK!</v>
      </c>
    </row>
    <row r="385" spans="1:8">
      <c r="A385" s="1">
        <v>384</v>
      </c>
      <c r="B385" s="4">
        <v>45462</v>
      </c>
      <c r="C38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ENGATE FLEXÍVEL 50 CM</v>
      </c>
      <c r="D385" s="2" t="s">
        <v>386</v>
      </c>
      <c r="E385" s="5">
        <v>383.02</v>
      </c>
      <c r="F385" s="5" t="s">
        <v>1047</v>
      </c>
      <c r="G385">
        <f>COUNTIF(Balanço[Material],Materiais[[#This Row],[Nome]])</f>
        <v>0</v>
      </c>
      <c r="H385" t="str">
        <f>IF(MATCH(Materiais[[#This Row],[Nome]],Materiais[Nome],0)&lt;&gt;(ROW()-1),"Valor Repetido!",
IF(OR(Materiais[[#This Row],[id]]="",Materiais[[#This Row],[id]]&lt;&gt;(ROW()-1)),"Erro em ID",
"OK!"))</f>
        <v>OK!</v>
      </c>
    </row>
    <row r="386" spans="1:8">
      <c r="A386" s="1">
        <v>385</v>
      </c>
      <c r="B386" s="4">
        <v>45462</v>
      </c>
      <c r="C38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ESCOVA DE AÇO COM CABO</v>
      </c>
      <c r="D386" s="2" t="s">
        <v>387</v>
      </c>
      <c r="E386" s="5">
        <v>384.02</v>
      </c>
      <c r="F386" s="5" t="s">
        <v>1047</v>
      </c>
      <c r="G386">
        <f>COUNTIF(Balanço[Material],Materiais[[#This Row],[Nome]])</f>
        <v>0</v>
      </c>
      <c r="H386" t="str">
        <f>IF(MATCH(Materiais[[#This Row],[Nome]],Materiais[Nome],0)&lt;&gt;(ROW()-1),"Valor Repetido!",
IF(OR(Materiais[[#This Row],[id]]="",Materiais[[#This Row],[id]]&lt;&gt;(ROW()-1)),"Erro em ID",
"OK!"))</f>
        <v>OK!</v>
      </c>
    </row>
    <row r="387" spans="1:8">
      <c r="A387" s="1">
        <v>386</v>
      </c>
      <c r="B387" s="4">
        <v>45462</v>
      </c>
      <c r="C38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ESCOVA DE AÇO P/FURADEIRA ARAME</v>
      </c>
      <c r="D387" s="2" t="s">
        <v>388</v>
      </c>
      <c r="E387" s="5">
        <v>385.02</v>
      </c>
      <c r="F387" s="5" t="s">
        <v>1047</v>
      </c>
      <c r="G387">
        <f>COUNTIF(Balanço[Material],Materiais[[#This Row],[Nome]])</f>
        <v>0</v>
      </c>
      <c r="H387" t="str">
        <f>IF(MATCH(Materiais[[#This Row],[Nome]],Materiais[Nome],0)&lt;&gt;(ROW()-1),"Valor Repetido!",
IF(OR(Materiais[[#This Row],[id]]="",Materiais[[#This Row],[id]]&lt;&gt;(ROW()-1)),"Erro em ID",
"OK!"))</f>
        <v>OK!</v>
      </c>
    </row>
    <row r="388" spans="1:8">
      <c r="A388" s="1">
        <v>387</v>
      </c>
      <c r="B388" s="4">
        <v>45462</v>
      </c>
      <c r="C38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ESCOVA DE AÇO TRANÇADO TOPO COPO</v>
      </c>
      <c r="D388" s="2" t="s">
        <v>389</v>
      </c>
      <c r="E388" s="5">
        <v>386.02</v>
      </c>
      <c r="F388" s="5" t="s">
        <v>1047</v>
      </c>
      <c r="G388">
        <f>COUNTIF(Balanço[Material],Materiais[[#This Row],[Nome]])</f>
        <v>0</v>
      </c>
      <c r="H388" t="str">
        <f>IF(MATCH(Materiais[[#This Row],[Nome]],Materiais[Nome],0)&lt;&gt;(ROW()-1),"Valor Repetido!",
IF(OR(Materiais[[#This Row],[id]]="",Materiais[[#This Row],[id]]&lt;&gt;(ROW()-1)),"Erro em ID",
"OK!"))</f>
        <v>OK!</v>
      </c>
    </row>
    <row r="389" spans="1:8">
      <c r="A389" s="1">
        <v>388</v>
      </c>
      <c r="B389" s="4">
        <v>45462</v>
      </c>
      <c r="C38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ESMERILHADEIRA 4 1/2</v>
      </c>
      <c r="D389" s="2" t="s">
        <v>390</v>
      </c>
      <c r="E389" s="5">
        <v>387.02</v>
      </c>
      <c r="F389" s="5" t="s">
        <v>1047</v>
      </c>
      <c r="G389">
        <f>COUNTIF(Balanço[Material],Materiais[[#This Row],[Nome]])</f>
        <v>0</v>
      </c>
      <c r="H389" t="str">
        <f>IF(MATCH(Materiais[[#This Row],[Nome]],Materiais[Nome],0)&lt;&gt;(ROW()-1),"Valor Repetido!",
IF(OR(Materiais[[#This Row],[id]]="",Materiais[[#This Row],[id]]&lt;&gt;(ROW()-1)),"Erro em ID",
"OK!"))</f>
        <v>OK!</v>
      </c>
    </row>
    <row r="390" spans="1:8">
      <c r="A390" s="1">
        <v>389</v>
      </c>
      <c r="B390" s="4">
        <v>45462</v>
      </c>
      <c r="C39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ESPOJA DE LOUÇA</v>
      </c>
      <c r="D390" s="2" t="s">
        <v>391</v>
      </c>
      <c r="E390" s="5">
        <v>388.02</v>
      </c>
      <c r="F390" s="5" t="s">
        <v>1047</v>
      </c>
      <c r="G390">
        <f>COUNTIF(Balanço[Material],Materiais[[#This Row],[Nome]])</f>
        <v>0</v>
      </c>
      <c r="H390" t="str">
        <f>IF(MATCH(Materiais[[#This Row],[Nome]],Materiais[Nome],0)&lt;&gt;(ROW()-1),"Valor Repetido!",
IF(OR(Materiais[[#This Row],[id]]="",Materiais[[#This Row],[id]]&lt;&gt;(ROW()-1)),"Erro em ID",
"OK!"))</f>
        <v>OK!</v>
      </c>
    </row>
    <row r="391" spans="1:8">
      <c r="A391" s="1">
        <v>390</v>
      </c>
      <c r="B391" s="4">
        <v>45462</v>
      </c>
      <c r="C39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ESPORA P/ ELETRICISTA</v>
      </c>
      <c r="D391" s="2" t="s">
        <v>392</v>
      </c>
      <c r="E391" s="5">
        <v>389.02</v>
      </c>
      <c r="F391" s="5" t="s">
        <v>1047</v>
      </c>
      <c r="G391">
        <f>COUNTIF(Balanço[Material],Materiais[[#This Row],[Nome]])</f>
        <v>0</v>
      </c>
      <c r="H391" t="str">
        <f>IF(MATCH(Materiais[[#This Row],[Nome]],Materiais[Nome],0)&lt;&gt;(ROW()-1),"Valor Repetido!",
IF(OR(Materiais[[#This Row],[id]]="",Materiais[[#This Row],[id]]&lt;&gt;(ROW()-1)),"Erro em ID",
"OK!"))</f>
        <v>OK!</v>
      </c>
    </row>
    <row r="392" spans="1:8">
      <c r="A392" s="1">
        <v>391</v>
      </c>
      <c r="B392" s="4">
        <v>45462</v>
      </c>
      <c r="C39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ESPUMA EXPANSIVA</v>
      </c>
      <c r="D392" s="2" t="s">
        <v>393</v>
      </c>
      <c r="E392" s="5">
        <v>390.02</v>
      </c>
      <c r="F392" s="5" t="s">
        <v>1047</v>
      </c>
      <c r="G392">
        <f>COUNTIF(Balanço[Material],Materiais[[#This Row],[Nome]])</f>
        <v>0</v>
      </c>
      <c r="H392" t="str">
        <f>IF(MATCH(Materiais[[#This Row],[Nome]],Materiais[Nome],0)&lt;&gt;(ROW()-1),"Valor Repetido!",
IF(OR(Materiais[[#This Row],[id]]="",Materiais[[#This Row],[id]]&lt;&gt;(ROW()-1)),"Erro em ID",
"OK!"))</f>
        <v>OK!</v>
      </c>
    </row>
    <row r="393" spans="1:8">
      <c r="A393" s="1">
        <v>392</v>
      </c>
      <c r="B393" s="4">
        <v>45462</v>
      </c>
      <c r="C39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ESQUADRO PVC EXT. AQUA PLUV P/25 MM</v>
      </c>
      <c r="D393" s="2" t="s">
        <v>394</v>
      </c>
      <c r="E393" s="5">
        <v>391.02</v>
      </c>
      <c r="F393" s="5" t="s">
        <v>1047</v>
      </c>
      <c r="G393">
        <f>COUNTIF(Balanço[Material],Materiais[[#This Row],[Nome]])</f>
        <v>0</v>
      </c>
      <c r="H393" t="str">
        <f>IF(MATCH(Materiais[[#This Row],[Nome]],Materiais[Nome],0)&lt;&gt;(ROW()-1),"Valor Repetido!",
IF(OR(Materiais[[#This Row],[id]]="",Materiais[[#This Row],[id]]&lt;&gt;(ROW()-1)),"Erro em ID",
"OK!"))</f>
        <v>OK!</v>
      </c>
    </row>
    <row r="394" spans="1:8">
      <c r="A394" s="1">
        <v>393</v>
      </c>
      <c r="B394" s="4">
        <v>45462</v>
      </c>
      <c r="C39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ESTABILIZADOR</v>
      </c>
      <c r="D394" s="2" t="s">
        <v>395</v>
      </c>
      <c r="E394" s="5">
        <v>392.02</v>
      </c>
      <c r="F394" s="5" t="s">
        <v>1047</v>
      </c>
      <c r="G394">
        <f>COUNTIF(Balanço[Material],Materiais[[#This Row],[Nome]])</f>
        <v>0</v>
      </c>
      <c r="H394" t="str">
        <f>IF(MATCH(Materiais[[#This Row],[Nome]],Materiais[Nome],0)&lt;&gt;(ROW()-1),"Valor Repetido!",
IF(OR(Materiais[[#This Row],[id]]="",Materiais[[#This Row],[id]]&lt;&gt;(ROW()-1)),"Erro em ID",
"OK!"))</f>
        <v>OK!</v>
      </c>
    </row>
    <row r="395" spans="1:8">
      <c r="A395" s="1">
        <v>394</v>
      </c>
      <c r="B395" s="4">
        <v>45462</v>
      </c>
      <c r="C39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ESTICADOR P/ CABO AÇO M10</v>
      </c>
      <c r="D395" s="2" t="s">
        <v>396</v>
      </c>
      <c r="E395" s="5">
        <v>393.02</v>
      </c>
      <c r="F395" s="5" t="s">
        <v>1047</v>
      </c>
      <c r="G395">
        <f>COUNTIF(Balanço[Material],Materiais[[#This Row],[Nome]])</f>
        <v>0</v>
      </c>
      <c r="H395" t="str">
        <f>IF(MATCH(Materiais[[#This Row],[Nome]],Materiais[Nome],0)&lt;&gt;(ROW()-1),"Valor Repetido!",
IF(OR(Materiais[[#This Row],[id]]="",Materiais[[#This Row],[id]]&lt;&gt;(ROW()-1)),"Erro em ID",
"OK!"))</f>
        <v>OK!</v>
      </c>
    </row>
    <row r="396" spans="1:8">
      <c r="A396" s="1">
        <v>395</v>
      </c>
      <c r="B396" s="4">
        <v>45462</v>
      </c>
      <c r="C39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ESTRADO ISOLANTE DE BORRACHA</v>
      </c>
      <c r="D396" s="2" t="s">
        <v>397</v>
      </c>
      <c r="E396" s="5">
        <v>394.02</v>
      </c>
      <c r="F396" s="5" t="s">
        <v>1047</v>
      </c>
      <c r="G396">
        <f>COUNTIF(Balanço[Material],Materiais[[#This Row],[Nome]])</f>
        <v>0</v>
      </c>
      <c r="H396" t="str">
        <f>IF(MATCH(Materiais[[#This Row],[Nome]],Materiais[Nome],0)&lt;&gt;(ROW()-1),"Valor Repetido!",
IF(OR(Materiais[[#This Row],[id]]="",Materiais[[#This Row],[id]]&lt;&gt;(ROW()-1)),"Erro em ID",
"OK!"))</f>
        <v>OK!</v>
      </c>
    </row>
    <row r="397" spans="1:8">
      <c r="A397" s="1">
        <v>396</v>
      </c>
      <c r="B397" s="4">
        <v>45462</v>
      </c>
      <c r="C39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ESTRIBO</v>
      </c>
      <c r="D397" s="2" t="s">
        <v>398</v>
      </c>
      <c r="E397" s="5">
        <v>395.02</v>
      </c>
      <c r="F397" s="5" t="s">
        <v>1047</v>
      </c>
      <c r="G397">
        <f>COUNTIF(Balanço[Material],Materiais[[#This Row],[Nome]])</f>
        <v>0</v>
      </c>
      <c r="H397" t="str">
        <f>IF(MATCH(Materiais[[#This Row],[Nome]],Materiais[Nome],0)&lt;&gt;(ROW()-1),"Valor Repetido!",
IF(OR(Materiais[[#This Row],[id]]="",Materiais[[#This Row],[id]]&lt;&gt;(ROW()-1)),"Erro em ID",
"OK!"))</f>
        <v>OK!</v>
      </c>
    </row>
    <row r="398" spans="1:8">
      <c r="A398" s="1">
        <v>397</v>
      </c>
      <c r="B398" s="4">
        <v>45462</v>
      </c>
      <c r="C39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ESTRUTURA C</v>
      </c>
      <c r="D398" s="2" t="s">
        <v>399</v>
      </c>
      <c r="E398" s="5">
        <v>396.02</v>
      </c>
      <c r="F398" s="5" t="s">
        <v>1047</v>
      </c>
      <c r="G398">
        <f>COUNTIF(Balanço[Material],Materiais[[#This Row],[Nome]])</f>
        <v>0</v>
      </c>
      <c r="H398" t="str">
        <f>IF(MATCH(Materiais[[#This Row],[Nome]],Materiais[Nome],0)&lt;&gt;(ROW()-1),"Valor Repetido!",
IF(OR(Materiais[[#This Row],[id]]="",Materiais[[#This Row],[id]]&lt;&gt;(ROW()-1)),"Erro em ID",
"OK!"))</f>
        <v>OK!</v>
      </c>
    </row>
    <row r="399" spans="1:8">
      <c r="A399" s="1">
        <v>398</v>
      </c>
      <c r="B399" s="4">
        <v>45462</v>
      </c>
      <c r="C39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ESTRUTURA L</v>
      </c>
      <c r="D399" s="2" t="s">
        <v>400</v>
      </c>
      <c r="E399" s="5">
        <v>397.02</v>
      </c>
      <c r="F399" s="5" t="s">
        <v>1047</v>
      </c>
      <c r="G399">
        <f>COUNTIF(Balanço[Material],Materiais[[#This Row],[Nome]])</f>
        <v>0</v>
      </c>
      <c r="H399" t="str">
        <f>IF(MATCH(Materiais[[#This Row],[Nome]],Materiais[Nome],0)&lt;&gt;(ROW()-1),"Valor Repetido!",
IF(OR(Materiais[[#This Row],[id]]="",Materiais[[#This Row],[id]]&lt;&gt;(ROW()-1)),"Erro em ID",
"OK!"))</f>
        <v>OK!</v>
      </c>
    </row>
    <row r="400" spans="1:8">
      <c r="A400" s="1">
        <v>399</v>
      </c>
      <c r="B400" s="4">
        <v>45462</v>
      </c>
      <c r="C40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FACA ISOLADA SERVEA 1000 VOLTS</v>
      </c>
      <c r="D400" s="2" t="s">
        <v>401</v>
      </c>
      <c r="E400" s="5">
        <v>398.02</v>
      </c>
      <c r="F400" s="5" t="s">
        <v>1047</v>
      </c>
      <c r="G400">
        <f>COUNTIF(Balanço[Material],Materiais[[#This Row],[Nome]])</f>
        <v>0</v>
      </c>
      <c r="H400" t="str">
        <f>IF(MATCH(Materiais[[#This Row],[Nome]],Materiais[Nome],0)&lt;&gt;(ROW()-1),"Valor Repetido!",
IF(OR(Materiais[[#This Row],[id]]="",Materiais[[#This Row],[id]]&lt;&gt;(ROW()-1)),"Erro em ID",
"OK!"))</f>
        <v>OK!</v>
      </c>
    </row>
    <row r="401" spans="1:8">
      <c r="A401" s="1">
        <v>400</v>
      </c>
      <c r="B401" s="4">
        <v>45462</v>
      </c>
      <c r="C40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FACA TIPO FOICE</v>
      </c>
      <c r="D401" s="2" t="s">
        <v>402</v>
      </c>
      <c r="E401" s="5">
        <v>399.02</v>
      </c>
      <c r="F401" s="5" t="s">
        <v>1047</v>
      </c>
      <c r="G401">
        <f>COUNTIF(Balanço[Material],Materiais[[#This Row],[Nome]])</f>
        <v>0</v>
      </c>
      <c r="H401" t="str">
        <f>IF(MATCH(Materiais[[#This Row],[Nome]],Materiais[Nome],0)&lt;&gt;(ROW()-1),"Valor Repetido!",
IF(OR(Materiais[[#This Row],[id]]="",Materiais[[#This Row],[id]]&lt;&gt;(ROW()-1)),"Erro em ID",
"OK!"))</f>
        <v>OK!</v>
      </c>
    </row>
    <row r="402" spans="1:8">
      <c r="A402" s="1">
        <v>401</v>
      </c>
      <c r="B402" s="4">
        <v>45462</v>
      </c>
      <c r="C40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FARDAMENTO ANTI CHAMAS  COMPLETO</v>
      </c>
      <c r="D402" s="2" t="s">
        <v>403</v>
      </c>
      <c r="E402" s="5">
        <v>400.02</v>
      </c>
      <c r="F402" s="5" t="s">
        <v>1047</v>
      </c>
      <c r="G402">
        <f>COUNTIF(Balanço[Material],Materiais[[#This Row],[Nome]])</f>
        <v>0</v>
      </c>
      <c r="H402" t="str">
        <f>IF(MATCH(Materiais[[#This Row],[Nome]],Materiais[Nome],0)&lt;&gt;(ROW()-1),"Valor Repetido!",
IF(OR(Materiais[[#This Row],[id]]="",Materiais[[#This Row],[id]]&lt;&gt;(ROW()-1)),"Erro em ID",
"OK!"))</f>
        <v>OK!</v>
      </c>
    </row>
    <row r="403" spans="1:8">
      <c r="A403" s="1">
        <v>402</v>
      </c>
      <c r="B403" s="4">
        <v>45462</v>
      </c>
      <c r="C40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FECHADURA BANHEIRO SOFT CR 1200</v>
      </c>
      <c r="D403" s="2" t="s">
        <v>404</v>
      </c>
      <c r="E403" s="5">
        <v>401.02</v>
      </c>
      <c r="F403" s="5" t="s">
        <v>1047</v>
      </c>
      <c r="G403">
        <f>COUNTIF(Balanço[Material],Materiais[[#This Row],[Nome]])</f>
        <v>0</v>
      </c>
      <c r="H403" t="str">
        <f>IF(MATCH(Materiais[[#This Row],[Nome]],Materiais[Nome],0)&lt;&gt;(ROW()-1),"Valor Repetido!",
IF(OR(Materiais[[#This Row],[id]]="",Materiais[[#This Row],[id]]&lt;&gt;(ROW()-1)),"Erro em ID",
"OK!"))</f>
        <v>OK!</v>
      </c>
    </row>
    <row r="404" spans="1:8">
      <c r="A404" s="1">
        <v>403</v>
      </c>
      <c r="B404" s="4">
        <v>45462</v>
      </c>
      <c r="C40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FECHADURA EXTERNA</v>
      </c>
      <c r="D404" s="2" t="s">
        <v>405</v>
      </c>
      <c r="E404" s="5">
        <v>402.02</v>
      </c>
      <c r="F404" s="5" t="s">
        <v>1047</v>
      </c>
      <c r="G404">
        <f>COUNTIF(Balanço[Material],Materiais[[#This Row],[Nome]])</f>
        <v>0</v>
      </c>
      <c r="H404" t="str">
        <f>IF(MATCH(Materiais[[#This Row],[Nome]],Materiais[Nome],0)&lt;&gt;(ROW()-1),"Valor Repetido!",
IF(OR(Materiais[[#This Row],[id]]="",Materiais[[#This Row],[id]]&lt;&gt;(ROW()-1)),"Erro em ID",
"OK!"))</f>
        <v>OK!</v>
      </c>
    </row>
    <row r="405" spans="1:8">
      <c r="A405" s="1">
        <v>404</v>
      </c>
      <c r="B405" s="4">
        <v>45462</v>
      </c>
      <c r="C40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FECHADURA INTERNA SOFT CR 1200</v>
      </c>
      <c r="D405" s="2" t="s">
        <v>406</v>
      </c>
      <c r="E405" s="5">
        <v>403.02</v>
      </c>
      <c r="F405" s="5" t="s">
        <v>1047</v>
      </c>
      <c r="G405">
        <f>COUNTIF(Balanço[Material],Materiais[[#This Row],[Nome]])</f>
        <v>0</v>
      </c>
      <c r="H405" t="str">
        <f>IF(MATCH(Materiais[[#This Row],[Nome]],Materiais[Nome],0)&lt;&gt;(ROW()-1),"Valor Repetido!",
IF(OR(Materiais[[#This Row],[id]]="",Materiais[[#This Row],[id]]&lt;&gt;(ROW()-1)),"Erro em ID",
"OK!"))</f>
        <v>OK!</v>
      </c>
    </row>
    <row r="406" spans="1:8">
      <c r="A406" s="1">
        <v>405</v>
      </c>
      <c r="B406" s="4">
        <v>45462</v>
      </c>
      <c r="C40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FECHO</v>
      </c>
      <c r="D406" s="2" t="s">
        <v>407</v>
      </c>
      <c r="E406" s="5">
        <v>404.02</v>
      </c>
      <c r="F406" s="5" t="s">
        <v>1047</v>
      </c>
      <c r="G406">
        <f>COUNTIF(Balanço[Material],Materiais[[#This Row],[Nome]])</f>
        <v>0</v>
      </c>
      <c r="H406" t="str">
        <f>IF(MATCH(Materiais[[#This Row],[Nome]],Materiais[Nome],0)&lt;&gt;(ROW()-1),"Valor Repetido!",
IF(OR(Materiais[[#This Row],[id]]="",Materiais[[#This Row],[id]]&lt;&gt;(ROW()-1)),"Erro em ID",
"OK!"))</f>
        <v>OK!</v>
      </c>
    </row>
    <row r="407" spans="1:8">
      <c r="A407" s="1">
        <v>406</v>
      </c>
      <c r="B407" s="4">
        <v>45462</v>
      </c>
      <c r="C40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FENOLITE</v>
      </c>
      <c r="D407" s="2" t="s">
        <v>408</v>
      </c>
      <c r="E407" s="5">
        <v>405.02</v>
      </c>
      <c r="F407" s="5" t="s">
        <v>1047</v>
      </c>
      <c r="G407">
        <f>COUNTIF(Balanço[Material],Materiais[[#This Row],[Nome]])</f>
        <v>0</v>
      </c>
      <c r="H407" t="str">
        <f>IF(MATCH(Materiais[[#This Row],[Nome]],Materiais[Nome],0)&lt;&gt;(ROW()-1),"Valor Repetido!",
IF(OR(Materiais[[#This Row],[id]]="",Materiais[[#This Row],[id]]&lt;&gt;(ROW()-1)),"Erro em ID",
"OK!"))</f>
        <v>OK!</v>
      </c>
    </row>
    <row r="408" spans="1:8">
      <c r="A408" s="1">
        <v>407</v>
      </c>
      <c r="B408" s="4">
        <v>45462</v>
      </c>
      <c r="C40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FILTRO BOLA MB/SC/VOLVO/TXB</v>
      </c>
      <c r="D408" s="2" t="s">
        <v>409</v>
      </c>
      <c r="E408" s="5">
        <v>406.02</v>
      </c>
      <c r="F408" s="5" t="s">
        <v>1047</v>
      </c>
      <c r="G408">
        <f>COUNTIF(Balanço[Material],Materiais[[#This Row],[Nome]])</f>
        <v>0</v>
      </c>
      <c r="H408" t="str">
        <f>IF(MATCH(Materiais[[#This Row],[Nome]],Materiais[Nome],0)&lt;&gt;(ROW()-1),"Valor Repetido!",
IF(OR(Materiais[[#This Row],[id]]="",Materiais[[#This Row],[id]]&lt;&gt;(ROW()-1)),"Erro em ID",
"OK!"))</f>
        <v>OK!</v>
      </c>
    </row>
    <row r="409" spans="1:8">
      <c r="A409" s="1">
        <v>408</v>
      </c>
      <c r="B409" s="4">
        <v>45462</v>
      </c>
      <c r="C40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FILTRO COMBUSTÍVEL P 10357</v>
      </c>
      <c r="D409" s="2" t="s">
        <v>410</v>
      </c>
      <c r="E409" s="5">
        <v>407.02</v>
      </c>
      <c r="F409" s="5" t="s">
        <v>1047</v>
      </c>
      <c r="G409">
        <f>COUNTIF(Balanço[Material],Materiais[[#This Row],[Nome]])</f>
        <v>0</v>
      </c>
      <c r="H409" t="str">
        <f>IF(MATCH(Materiais[[#This Row],[Nome]],Materiais[Nome],0)&lt;&gt;(ROW()-1),"Valor Repetido!",
IF(OR(Materiais[[#This Row],[id]]="",Materiais[[#This Row],[id]]&lt;&gt;(ROW()-1)),"Erro em ID",
"OK!"))</f>
        <v>OK!</v>
      </c>
    </row>
    <row r="410" spans="1:8">
      <c r="A410" s="1">
        <v>409</v>
      </c>
      <c r="B410" s="4">
        <v>45462</v>
      </c>
      <c r="C410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FILTRO DE ÁGUA </v>
      </c>
      <c r="D410" s="2" t="s">
        <v>411</v>
      </c>
      <c r="E410" s="5">
        <v>408.02</v>
      </c>
      <c r="F410" s="5" t="s">
        <v>1047</v>
      </c>
      <c r="G410">
        <f>COUNTIF(Balanço[Material],Materiais[[#This Row],[Nome]])</f>
        <v>0</v>
      </c>
      <c r="H410" t="str">
        <f>IF(MATCH(Materiais[[#This Row],[Nome]],Materiais[Nome],0)&lt;&gt;(ROW()-1),"Valor Repetido!",
IF(OR(Materiais[[#This Row],[id]]="",Materiais[[#This Row],[id]]&lt;&gt;(ROW()-1)),"Erro em ID",
"OK!"))</f>
        <v>OK!</v>
      </c>
    </row>
    <row r="411" spans="1:8">
      <c r="A411" s="1">
        <v>410</v>
      </c>
      <c r="B411" s="4">
        <v>45462</v>
      </c>
      <c r="C41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FILTRO P SS1864</v>
      </c>
      <c r="D411" s="2" t="s">
        <v>412</v>
      </c>
      <c r="E411" s="5">
        <v>409.02</v>
      </c>
      <c r="F411" s="5" t="s">
        <v>1047</v>
      </c>
      <c r="G411">
        <f>COUNTIF(Balanço[Material],Materiais[[#This Row],[Nome]])</f>
        <v>0</v>
      </c>
      <c r="H411" t="str">
        <f>IF(MATCH(Materiais[[#This Row],[Nome]],Materiais[Nome],0)&lt;&gt;(ROW()-1),"Valor Repetido!",
IF(OR(Materiais[[#This Row],[id]]="",Materiais[[#This Row],[id]]&lt;&gt;(ROW()-1)),"Erro em ID",
"OK!"))</f>
        <v>OK!</v>
      </c>
    </row>
    <row r="412" spans="1:8">
      <c r="A412" s="1">
        <v>411</v>
      </c>
      <c r="B412" s="4">
        <v>45462</v>
      </c>
      <c r="C41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FILTRO REGULADOR</v>
      </c>
      <c r="D412" s="2" t="s">
        <v>413</v>
      </c>
      <c r="E412" s="5">
        <v>410.02</v>
      </c>
      <c r="F412" s="5" t="s">
        <v>1047</v>
      </c>
      <c r="G412">
        <f>COUNTIF(Balanço[Material],Materiais[[#This Row],[Nome]])</f>
        <v>0</v>
      </c>
      <c r="H412" t="str">
        <f>IF(MATCH(Materiais[[#This Row],[Nome]],Materiais[Nome],0)&lt;&gt;(ROW()-1),"Valor Repetido!",
IF(OR(Materiais[[#This Row],[id]]="",Materiais[[#This Row],[id]]&lt;&gt;(ROW()-1)),"Erro em ID",
"OK!"))</f>
        <v>OK!</v>
      </c>
    </row>
    <row r="413" spans="1:8">
      <c r="A413" s="1">
        <v>412</v>
      </c>
      <c r="B413" s="4">
        <v>45462</v>
      </c>
      <c r="C41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FIO  2,5 MM</v>
      </c>
      <c r="D413" s="2" t="s">
        <v>414</v>
      </c>
      <c r="E413" s="5">
        <v>411.02</v>
      </c>
      <c r="F413" s="5" t="s">
        <v>1047</v>
      </c>
      <c r="G413">
        <f>COUNTIF(Balanço[Material],Materiais[[#This Row],[Nome]])</f>
        <v>0</v>
      </c>
      <c r="H413" t="str">
        <f>IF(MATCH(Materiais[[#This Row],[Nome]],Materiais[Nome],0)&lt;&gt;(ROW()-1),"Valor Repetido!",
IF(OR(Materiais[[#This Row],[id]]="",Materiais[[#This Row],[id]]&lt;&gt;(ROW()-1)),"Erro em ID",
"OK!"))</f>
        <v>OK!</v>
      </c>
    </row>
    <row r="414" spans="1:8">
      <c r="A414" s="1">
        <v>413</v>
      </c>
      <c r="B414" s="4">
        <v>45462</v>
      </c>
      <c r="C41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FIO 1,5 MM</v>
      </c>
      <c r="D414" s="2" t="s">
        <v>415</v>
      </c>
      <c r="E414" s="5">
        <v>412.02</v>
      </c>
      <c r="F414" s="5" t="s">
        <v>1047</v>
      </c>
      <c r="G414">
        <f>COUNTIF(Balanço[Material],Materiais[[#This Row],[Nome]])</f>
        <v>0</v>
      </c>
      <c r="H414" t="str">
        <f>IF(MATCH(Materiais[[#This Row],[Nome]],Materiais[Nome],0)&lt;&gt;(ROW()-1),"Valor Repetido!",
IF(OR(Materiais[[#This Row],[id]]="",Materiais[[#This Row],[id]]&lt;&gt;(ROW()-1)),"Erro em ID",
"OK!"))</f>
        <v>OK!</v>
      </c>
    </row>
    <row r="415" spans="1:8">
      <c r="A415" s="1">
        <v>414</v>
      </c>
      <c r="B415" s="4">
        <v>45462</v>
      </c>
      <c r="C41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FIO 4 MM</v>
      </c>
      <c r="D415" s="2" t="s">
        <v>416</v>
      </c>
      <c r="E415" s="5">
        <v>413.02</v>
      </c>
      <c r="F415" s="5" t="s">
        <v>1047</v>
      </c>
      <c r="G415">
        <f>COUNTIF(Balanço[Material],Materiais[[#This Row],[Nome]])</f>
        <v>0</v>
      </c>
      <c r="H415" t="str">
        <f>IF(MATCH(Materiais[[#This Row],[Nome]],Materiais[Nome],0)&lt;&gt;(ROW()-1),"Valor Repetido!",
IF(OR(Materiais[[#This Row],[id]]="",Materiais[[#This Row],[id]]&lt;&gt;(ROW()-1)),"Erro em ID",
"OK!"))</f>
        <v>OK!</v>
      </c>
    </row>
    <row r="416" spans="1:8">
      <c r="A416" s="1">
        <v>415</v>
      </c>
      <c r="B416" s="4">
        <v>45462</v>
      </c>
      <c r="C41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FITA AUTO FUSÃO 10 METROS</v>
      </c>
      <c r="D416" s="2" t="s">
        <v>417</v>
      </c>
      <c r="E416" s="5">
        <v>414.02</v>
      </c>
      <c r="F416" s="5" t="s">
        <v>1047</v>
      </c>
      <c r="G416">
        <f>COUNTIF(Balanço[Material],Materiais[[#This Row],[Nome]])</f>
        <v>0</v>
      </c>
      <c r="H416" t="str">
        <f>IF(MATCH(Materiais[[#This Row],[Nome]],Materiais[Nome],0)&lt;&gt;(ROW()-1),"Valor Repetido!",
IF(OR(Materiais[[#This Row],[id]]="",Materiais[[#This Row],[id]]&lt;&gt;(ROW()-1)),"Erro em ID",
"OK!"))</f>
        <v>OK!</v>
      </c>
    </row>
    <row r="417" spans="1:8">
      <c r="A417" s="1">
        <v>416</v>
      </c>
      <c r="B417" s="4">
        <v>45462</v>
      </c>
      <c r="C41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FITA AUTO FUSÃO 2 METROS</v>
      </c>
      <c r="D417" s="2" t="s">
        <v>418</v>
      </c>
      <c r="E417" s="5">
        <v>415.02</v>
      </c>
      <c r="F417" s="5" t="s">
        <v>1047</v>
      </c>
      <c r="G417">
        <f>COUNTIF(Balanço[Material],Materiais[[#This Row],[Nome]])</f>
        <v>0</v>
      </c>
      <c r="H417" t="str">
        <f>IF(MATCH(Materiais[[#This Row],[Nome]],Materiais[Nome],0)&lt;&gt;(ROW()-1),"Valor Repetido!",
IF(OR(Materiais[[#This Row],[id]]="",Materiais[[#This Row],[id]]&lt;&gt;(ROW()-1)),"Erro em ID",
"OK!"))</f>
        <v>OK!</v>
      </c>
    </row>
    <row r="418" spans="1:8">
      <c r="A418" s="1">
        <v>417</v>
      </c>
      <c r="B418" s="4">
        <v>45462</v>
      </c>
      <c r="C41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FITA CREPE 50X50</v>
      </c>
      <c r="D418" s="2" t="s">
        <v>419</v>
      </c>
      <c r="E418" s="5">
        <v>416.02</v>
      </c>
      <c r="F418" s="5" t="s">
        <v>1047</v>
      </c>
      <c r="G418">
        <f>COUNTIF(Balanço[Material],Materiais[[#This Row],[Nome]])</f>
        <v>0</v>
      </c>
      <c r="H418" t="str">
        <f>IF(MATCH(Materiais[[#This Row],[Nome]],Materiais[Nome],0)&lt;&gt;(ROW()-1),"Valor Repetido!",
IF(OR(Materiais[[#This Row],[id]]="",Materiais[[#This Row],[id]]&lt;&gt;(ROW()-1)),"Erro em ID",
"OK!"))</f>
        <v>OK!</v>
      </c>
    </row>
    <row r="419" spans="1:8">
      <c r="A419" s="1">
        <v>418</v>
      </c>
      <c r="B419" s="4">
        <v>45462</v>
      </c>
      <c r="C41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FITA DE AÇO</v>
      </c>
      <c r="D419" s="2" t="s">
        <v>420</v>
      </c>
      <c r="E419" s="5">
        <v>417.02</v>
      </c>
      <c r="F419" s="5" t="s">
        <v>1047</v>
      </c>
      <c r="G419">
        <f>COUNTIF(Balanço[Material],Materiais[[#This Row],[Nome]])</f>
        <v>0</v>
      </c>
      <c r="H419" t="str">
        <f>IF(MATCH(Materiais[[#This Row],[Nome]],Materiais[Nome],0)&lt;&gt;(ROW()-1),"Valor Repetido!",
IF(OR(Materiais[[#This Row],[id]]="",Materiais[[#This Row],[id]]&lt;&gt;(ROW()-1)),"Erro em ID",
"OK!"))</f>
        <v>OK!</v>
      </c>
    </row>
    <row r="420" spans="1:8">
      <c r="A420" s="1">
        <v>419</v>
      </c>
      <c r="B420" s="4">
        <v>45462</v>
      </c>
      <c r="C42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FITA DE CARGA LARANJA</v>
      </c>
      <c r="D420" s="2" t="s">
        <v>421</v>
      </c>
      <c r="E420" s="5">
        <v>418.02</v>
      </c>
      <c r="F420" s="5" t="s">
        <v>1047</v>
      </c>
      <c r="G420">
        <f>COUNTIF(Balanço[Material],Materiais[[#This Row],[Nome]])</f>
        <v>0</v>
      </c>
      <c r="H420" t="str">
        <f>IF(MATCH(Materiais[[#This Row],[Nome]],Materiais[Nome],0)&lt;&gt;(ROW()-1),"Valor Repetido!",
IF(OR(Materiais[[#This Row],[id]]="",Materiais[[#This Row],[id]]&lt;&gt;(ROW()-1)),"Erro em ID",
"OK!"))</f>
        <v>OK!</v>
      </c>
    </row>
    <row r="421" spans="1:8">
      <c r="A421" s="1">
        <v>420</v>
      </c>
      <c r="B421" s="4">
        <v>45462</v>
      </c>
      <c r="C42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FITA DE ISOLAÇÃO</v>
      </c>
      <c r="D421" s="2" t="s">
        <v>422</v>
      </c>
      <c r="E421" s="5">
        <v>419.02</v>
      </c>
      <c r="F421" s="5" t="s">
        <v>1047</v>
      </c>
      <c r="G421">
        <f>COUNTIF(Balanço[Material],Materiais[[#This Row],[Nome]])</f>
        <v>0</v>
      </c>
      <c r="H421" t="str">
        <f>IF(MATCH(Materiais[[#This Row],[Nome]],Materiais[Nome],0)&lt;&gt;(ROW()-1),"Valor Repetido!",
IF(OR(Materiais[[#This Row],[id]]="",Materiais[[#This Row],[id]]&lt;&gt;(ROW()-1)),"Erro em ID",
"OK!"))</f>
        <v>OK!</v>
      </c>
    </row>
    <row r="422" spans="1:8">
      <c r="A422" s="1">
        <v>421</v>
      </c>
      <c r="B422" s="4">
        <v>45462</v>
      </c>
      <c r="C42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FITA ISOLANTE AZUL</v>
      </c>
      <c r="D422" s="2" t="s">
        <v>423</v>
      </c>
      <c r="E422" s="5">
        <v>420.02</v>
      </c>
      <c r="F422" s="5" t="s">
        <v>1047</v>
      </c>
      <c r="G422">
        <f>COUNTIF(Balanço[Material],Materiais[[#This Row],[Nome]])</f>
        <v>0</v>
      </c>
      <c r="H422" t="str">
        <f>IF(MATCH(Materiais[[#This Row],[Nome]],Materiais[Nome],0)&lt;&gt;(ROW()-1),"Valor Repetido!",
IF(OR(Materiais[[#This Row],[id]]="",Materiais[[#This Row],[id]]&lt;&gt;(ROW()-1)),"Erro em ID",
"OK!"))</f>
        <v>OK!</v>
      </c>
    </row>
    <row r="423" spans="1:8">
      <c r="A423" s="1">
        <v>422</v>
      </c>
      <c r="B423" s="4">
        <v>45462</v>
      </c>
      <c r="C42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FITA ISOLANTE BRANCA</v>
      </c>
      <c r="D423" s="2" t="s">
        <v>424</v>
      </c>
      <c r="E423" s="5">
        <v>421.02</v>
      </c>
      <c r="F423" s="5" t="s">
        <v>1047</v>
      </c>
      <c r="G423">
        <f>COUNTIF(Balanço[Material],Materiais[[#This Row],[Nome]])</f>
        <v>0</v>
      </c>
      <c r="H423" t="str">
        <f>IF(MATCH(Materiais[[#This Row],[Nome]],Materiais[Nome],0)&lt;&gt;(ROW()-1),"Valor Repetido!",
IF(OR(Materiais[[#This Row],[id]]="",Materiais[[#This Row],[id]]&lt;&gt;(ROW()-1)),"Erro em ID",
"OK!"))</f>
        <v>OK!</v>
      </c>
    </row>
    <row r="424" spans="1:8">
      <c r="A424" s="1">
        <v>423</v>
      </c>
      <c r="B424" s="4">
        <v>45462</v>
      </c>
      <c r="C42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FITA ISOLANTE PRETA</v>
      </c>
      <c r="D424" s="2" t="s">
        <v>425</v>
      </c>
      <c r="E424" s="5">
        <v>422.02</v>
      </c>
      <c r="F424" s="5" t="s">
        <v>1047</v>
      </c>
      <c r="G424">
        <f>COUNTIF(Balanço[Material],Materiais[[#This Row],[Nome]])</f>
        <v>0</v>
      </c>
      <c r="H424" t="str">
        <f>IF(MATCH(Materiais[[#This Row],[Nome]],Materiais[Nome],0)&lt;&gt;(ROW()-1),"Valor Repetido!",
IF(OR(Materiais[[#This Row],[id]]="",Materiais[[#This Row],[id]]&lt;&gt;(ROW()-1)),"Erro em ID",
"OK!"))</f>
        <v>OK!</v>
      </c>
    </row>
    <row r="425" spans="1:8">
      <c r="A425" s="1">
        <v>424</v>
      </c>
      <c r="B425" s="4">
        <v>45462</v>
      </c>
      <c r="C42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FITA ISOLANTE VERMELHA</v>
      </c>
      <c r="D425" s="2" t="s">
        <v>426</v>
      </c>
      <c r="E425" s="5">
        <v>423.02</v>
      </c>
      <c r="F425" s="5" t="s">
        <v>1047</v>
      </c>
      <c r="G425">
        <f>COUNTIF(Balanço[Material],Materiais[[#This Row],[Nome]])</f>
        <v>0</v>
      </c>
      <c r="H425" t="str">
        <f>IF(MATCH(Materiais[[#This Row],[Nome]],Materiais[Nome],0)&lt;&gt;(ROW()-1),"Valor Repetido!",
IF(OR(Materiais[[#This Row],[id]]="",Materiais[[#This Row],[id]]&lt;&gt;(ROW()-1)),"Erro em ID",
"OK!"))</f>
        <v>OK!</v>
      </c>
    </row>
    <row r="426" spans="1:8">
      <c r="A426" s="1">
        <v>425</v>
      </c>
      <c r="B426" s="4">
        <v>45462</v>
      </c>
      <c r="C42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FITA METRICA</v>
      </c>
      <c r="D426" s="2" t="s">
        <v>427</v>
      </c>
      <c r="E426" s="5">
        <v>424.02</v>
      </c>
      <c r="F426" s="5" t="s">
        <v>1047</v>
      </c>
      <c r="G426">
        <f>COUNTIF(Balanço[Material],Materiais[[#This Row],[Nome]])</f>
        <v>0</v>
      </c>
      <c r="H426" t="str">
        <f>IF(MATCH(Materiais[[#This Row],[Nome]],Materiais[Nome],0)&lt;&gt;(ROW()-1),"Valor Repetido!",
IF(OR(Materiais[[#This Row],[id]]="",Materiais[[#This Row],[id]]&lt;&gt;(ROW()-1)),"Erro em ID",
"OK!"))</f>
        <v>OK!</v>
      </c>
    </row>
    <row r="427" spans="1:8">
      <c r="A427" s="1">
        <v>426</v>
      </c>
      <c r="B427" s="4">
        <v>45462</v>
      </c>
      <c r="C42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FITA TERFLON</v>
      </c>
      <c r="D427" s="2" t="s">
        <v>428</v>
      </c>
      <c r="E427" s="5">
        <v>425.02</v>
      </c>
      <c r="F427" s="5" t="s">
        <v>1047</v>
      </c>
      <c r="G427">
        <f>COUNTIF(Balanço[Material],Materiais[[#This Row],[Nome]])</f>
        <v>0</v>
      </c>
      <c r="H427" t="str">
        <f>IF(MATCH(Materiais[[#This Row],[Nome]],Materiais[Nome],0)&lt;&gt;(ROW()-1),"Valor Repetido!",
IF(OR(Materiais[[#This Row],[id]]="",Materiais[[#This Row],[id]]&lt;&gt;(ROW()-1)),"Erro em ID",
"OK!"))</f>
        <v>OK!</v>
      </c>
    </row>
    <row r="428" spans="1:8">
      <c r="A428" s="1">
        <v>427</v>
      </c>
      <c r="B428" s="4">
        <v>45462</v>
      </c>
      <c r="C42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FITA VEDA ROSA</v>
      </c>
      <c r="D428" s="2" t="s">
        <v>429</v>
      </c>
      <c r="E428" s="5">
        <v>426.02</v>
      </c>
      <c r="F428" s="5" t="s">
        <v>1047</v>
      </c>
      <c r="G428">
        <f>COUNTIF(Balanço[Material],Materiais[[#This Row],[Nome]])</f>
        <v>0</v>
      </c>
      <c r="H428" t="str">
        <f>IF(MATCH(Materiais[[#This Row],[Nome]],Materiais[Nome],0)&lt;&gt;(ROW()-1),"Valor Repetido!",
IF(OR(Materiais[[#This Row],[id]]="",Materiais[[#This Row],[id]]&lt;&gt;(ROW()-1)),"Erro em ID",
"OK!"))</f>
        <v>OK!</v>
      </c>
    </row>
    <row r="429" spans="1:8">
      <c r="A429" s="1">
        <v>428</v>
      </c>
      <c r="B429" s="4">
        <v>45462</v>
      </c>
      <c r="C42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FLASHLIGHT</v>
      </c>
      <c r="D429" s="2" t="s">
        <v>430</v>
      </c>
      <c r="E429" s="5">
        <v>427.02</v>
      </c>
      <c r="F429" s="5" t="s">
        <v>1047</v>
      </c>
      <c r="G429">
        <f>COUNTIF(Balanço[Material],Materiais[[#This Row],[Nome]])</f>
        <v>0</v>
      </c>
      <c r="H429" t="str">
        <f>IF(MATCH(Materiais[[#This Row],[Nome]],Materiais[Nome],0)&lt;&gt;(ROW()-1),"Valor Repetido!",
IF(OR(Materiais[[#This Row],[id]]="",Materiais[[#This Row],[id]]&lt;&gt;(ROW()-1)),"Erro em ID",
"OK!"))</f>
        <v>OK!</v>
      </c>
    </row>
    <row r="430" spans="1:8">
      <c r="A430" s="1">
        <v>429</v>
      </c>
      <c r="B430" s="4">
        <v>45462</v>
      </c>
      <c r="C43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FONTE USADA</v>
      </c>
      <c r="D430" s="2" t="s">
        <v>431</v>
      </c>
      <c r="E430" s="5">
        <v>428.02</v>
      </c>
      <c r="F430" s="5" t="s">
        <v>1047</v>
      </c>
      <c r="G430">
        <f>COUNTIF(Balanço[Material],Materiais[[#This Row],[Nome]])</f>
        <v>0</v>
      </c>
      <c r="H430" t="str">
        <f>IF(MATCH(Materiais[[#This Row],[Nome]],Materiais[Nome],0)&lt;&gt;(ROW()-1),"Valor Repetido!",
IF(OR(Materiais[[#This Row],[id]]="",Materiais[[#This Row],[id]]&lt;&gt;(ROW()-1)),"Erro em ID",
"OK!"))</f>
        <v>OK!</v>
      </c>
    </row>
    <row r="431" spans="1:8">
      <c r="A431" s="1">
        <v>430</v>
      </c>
      <c r="B431" s="4">
        <v>45462</v>
      </c>
      <c r="C43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FORRA MASSARANDUBA</v>
      </c>
      <c r="D431" s="2" t="s">
        <v>432</v>
      </c>
      <c r="E431" s="5">
        <v>429.02</v>
      </c>
      <c r="F431" s="5" t="s">
        <v>1047</v>
      </c>
      <c r="G431">
        <f>COUNTIF(Balanço[Material],Materiais[[#This Row],[Nome]])</f>
        <v>0</v>
      </c>
      <c r="H431" t="str">
        <f>IF(MATCH(Materiais[[#This Row],[Nome]],Materiais[Nome],0)&lt;&gt;(ROW()-1),"Valor Repetido!",
IF(OR(Materiais[[#This Row],[id]]="",Materiais[[#This Row],[id]]&lt;&gt;(ROW()-1)),"Erro em ID",
"OK!"))</f>
        <v>OK!</v>
      </c>
    </row>
    <row r="432" spans="1:8">
      <c r="A432" s="1">
        <v>431</v>
      </c>
      <c r="B432" s="4">
        <v>45462</v>
      </c>
      <c r="C43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FOTOCELULA</v>
      </c>
      <c r="D432" s="2" t="s">
        <v>433</v>
      </c>
      <c r="E432" s="5">
        <v>430.02</v>
      </c>
      <c r="F432" s="5" t="s">
        <v>1047</v>
      </c>
      <c r="G432">
        <f>COUNTIF(Balanço[Material],Materiais[[#This Row],[Nome]])</f>
        <v>0</v>
      </c>
      <c r="H432" t="str">
        <f>IF(MATCH(Materiais[[#This Row],[Nome]],Materiais[Nome],0)&lt;&gt;(ROW()-1),"Valor Repetido!",
IF(OR(Materiais[[#This Row],[id]]="",Materiais[[#This Row],[id]]&lt;&gt;(ROW()-1)),"Erro em ID",
"OK!"))</f>
        <v>OK!</v>
      </c>
    </row>
    <row r="433" spans="1:8">
      <c r="A433" s="1">
        <v>432</v>
      </c>
      <c r="B433" s="4">
        <v>45462</v>
      </c>
      <c r="C433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FRISO DE PORTA </v>
      </c>
      <c r="D433" s="2" t="s">
        <v>434</v>
      </c>
      <c r="E433" s="5">
        <v>431.02</v>
      </c>
      <c r="F433" s="5" t="s">
        <v>1047</v>
      </c>
      <c r="G433">
        <f>COUNTIF(Balanço[Material],Materiais[[#This Row],[Nome]])</f>
        <v>0</v>
      </c>
      <c r="H433" t="str">
        <f>IF(MATCH(Materiais[[#This Row],[Nome]],Materiais[Nome],0)&lt;&gt;(ROW()-1),"Valor Repetido!",
IF(OR(Materiais[[#This Row],[id]]="",Materiais[[#This Row],[id]]&lt;&gt;(ROW()-1)),"Erro em ID",
"OK!"))</f>
        <v>OK!</v>
      </c>
    </row>
    <row r="434" spans="1:8">
      <c r="A434" s="1">
        <v>433</v>
      </c>
      <c r="B434" s="4">
        <v>45462</v>
      </c>
      <c r="C43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FURADEIRA</v>
      </c>
      <c r="D434" s="2" t="s">
        <v>435</v>
      </c>
      <c r="E434" s="5">
        <v>432.02</v>
      </c>
      <c r="F434" s="5" t="s">
        <v>1047</v>
      </c>
      <c r="G434">
        <f>COUNTIF(Balanço[Material],Materiais[[#This Row],[Nome]])</f>
        <v>0</v>
      </c>
      <c r="H434" t="str">
        <f>IF(MATCH(Materiais[[#This Row],[Nome]],Materiais[Nome],0)&lt;&gt;(ROW()-1),"Valor Repetido!",
IF(OR(Materiais[[#This Row],[id]]="",Materiais[[#This Row],[id]]&lt;&gt;(ROW()-1)),"Erro em ID",
"OK!"))</f>
        <v>OK!</v>
      </c>
    </row>
    <row r="435" spans="1:8">
      <c r="A435" s="1">
        <v>434</v>
      </c>
      <c r="B435" s="4">
        <v>45462</v>
      </c>
      <c r="C43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FUSÍVEL U - 6 20A 16KV</v>
      </c>
      <c r="D435" s="2" t="s">
        <v>436</v>
      </c>
      <c r="E435" s="5">
        <v>433.02</v>
      </c>
      <c r="F435" s="5" t="s">
        <v>1047</v>
      </c>
      <c r="G435">
        <f>COUNTIF(Balanço[Material],Materiais[[#This Row],[Nome]])</f>
        <v>0</v>
      </c>
      <c r="H435" t="str">
        <f>IF(MATCH(Materiais[[#This Row],[Nome]],Materiais[Nome],0)&lt;&gt;(ROW()-1),"Valor Repetido!",
IF(OR(Materiais[[#This Row],[id]]="",Materiais[[#This Row],[id]]&lt;&gt;(ROW()-1)),"Erro em ID",
"OK!"))</f>
        <v>OK!</v>
      </c>
    </row>
    <row r="436" spans="1:8">
      <c r="A436" s="1">
        <v>435</v>
      </c>
      <c r="B436" s="4">
        <v>45462</v>
      </c>
      <c r="C436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FUSÍVEL U - 8 15 KV 33 KA </v>
      </c>
      <c r="D436" s="2" t="s">
        <v>437</v>
      </c>
      <c r="E436" s="5">
        <v>434.02</v>
      </c>
      <c r="F436" s="5" t="s">
        <v>1047</v>
      </c>
      <c r="G436">
        <f>COUNTIF(Balanço[Material],Materiais[[#This Row],[Nome]])</f>
        <v>0</v>
      </c>
      <c r="H436" t="str">
        <f>IF(MATCH(Materiais[[#This Row],[Nome]],Materiais[Nome],0)&lt;&gt;(ROW()-1),"Valor Repetido!",
IF(OR(Materiais[[#This Row],[id]]="",Materiais[[#This Row],[id]]&lt;&gt;(ROW()-1)),"Erro em ID",
"OK!"))</f>
        <v>OK!</v>
      </c>
    </row>
    <row r="437" spans="1:8">
      <c r="A437" s="1">
        <v>436</v>
      </c>
      <c r="B437" s="4">
        <v>45462</v>
      </c>
      <c r="C43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GANCHO OLHAL</v>
      </c>
      <c r="D437" s="2" t="s">
        <v>438</v>
      </c>
      <c r="E437" s="5">
        <v>435.02</v>
      </c>
      <c r="F437" s="5" t="s">
        <v>1047</v>
      </c>
      <c r="G437">
        <f>COUNTIF(Balanço[Material],Materiais[[#This Row],[Nome]])</f>
        <v>0</v>
      </c>
      <c r="H437" t="str">
        <f>IF(MATCH(Materiais[[#This Row],[Nome]],Materiais[Nome],0)&lt;&gt;(ROW()-1),"Valor Repetido!",
IF(OR(Materiais[[#This Row],[id]]="",Materiais[[#This Row],[id]]&lt;&gt;(ROW()-1)),"Erro em ID",
"OK!"))</f>
        <v>OK!</v>
      </c>
    </row>
    <row r="438" spans="1:8">
      <c r="A438" s="1">
        <v>437</v>
      </c>
      <c r="B438" s="4">
        <v>45462</v>
      </c>
      <c r="C43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GANCHO PARA CINTO DE SEGURANÇA</v>
      </c>
      <c r="D438" s="2" t="s">
        <v>439</v>
      </c>
      <c r="E438" s="5">
        <v>436.02</v>
      </c>
      <c r="F438" s="5" t="s">
        <v>1047</v>
      </c>
      <c r="G438">
        <f>COUNTIF(Balanço[Material],Materiais[[#This Row],[Nome]])</f>
        <v>0</v>
      </c>
      <c r="H438" t="str">
        <f>IF(MATCH(Materiais[[#This Row],[Nome]],Materiais[Nome],0)&lt;&gt;(ROW()-1),"Valor Repetido!",
IF(OR(Materiais[[#This Row],[id]]="",Materiais[[#This Row],[id]]&lt;&gt;(ROW()-1)),"Erro em ID",
"OK!"))</f>
        <v>OK!</v>
      </c>
    </row>
    <row r="439" spans="1:8">
      <c r="A439" s="1">
        <v>438</v>
      </c>
      <c r="B439" s="4">
        <v>45462</v>
      </c>
      <c r="C43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GARFO DESCARTÁVEL</v>
      </c>
      <c r="D439" s="2" t="s">
        <v>440</v>
      </c>
      <c r="E439" s="5">
        <v>437.02</v>
      </c>
      <c r="F439" s="5" t="s">
        <v>1047</v>
      </c>
      <c r="G439">
        <f>COUNTIF(Balanço[Material],Materiais[[#This Row],[Nome]])</f>
        <v>0</v>
      </c>
      <c r="H439" t="str">
        <f>IF(MATCH(Materiais[[#This Row],[Nome]],Materiais[Nome],0)&lt;&gt;(ROW()-1),"Valor Repetido!",
IF(OR(Materiais[[#This Row],[id]]="",Materiais[[#This Row],[id]]&lt;&gt;(ROW()-1)),"Erro em ID",
"OK!"))</f>
        <v>OK!</v>
      </c>
    </row>
    <row r="440" spans="1:8">
      <c r="A440" s="1">
        <v>439</v>
      </c>
      <c r="B440" s="4">
        <v>45462</v>
      </c>
      <c r="C44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GASES REFRIGERADOS 13 K</v>
      </c>
      <c r="D440" s="2" t="s">
        <v>441</v>
      </c>
      <c r="E440" s="5">
        <v>438.02</v>
      </c>
      <c r="F440" s="5" t="s">
        <v>1047</v>
      </c>
      <c r="G440">
        <f>COUNTIF(Balanço[Material],Materiais[[#This Row],[Nome]])</f>
        <v>0</v>
      </c>
      <c r="H440" t="str">
        <f>IF(MATCH(Materiais[[#This Row],[Nome]],Materiais[Nome],0)&lt;&gt;(ROW()-1),"Valor Repetido!",
IF(OR(Materiais[[#This Row],[id]]="",Materiais[[#This Row],[id]]&lt;&gt;(ROW()-1)),"Erro em ID",
"OK!"))</f>
        <v>OK!</v>
      </c>
    </row>
    <row r="441" spans="1:8">
      <c r="A441" s="1">
        <v>440</v>
      </c>
      <c r="B441" s="4">
        <v>45462</v>
      </c>
      <c r="C44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GRAFITE SECO SPRAY</v>
      </c>
      <c r="D441" s="2" t="s">
        <v>442</v>
      </c>
      <c r="E441" s="5">
        <v>439.02</v>
      </c>
      <c r="F441" s="5" t="s">
        <v>1047</v>
      </c>
      <c r="G441">
        <f>COUNTIF(Balanço[Material],Materiais[[#This Row],[Nome]])</f>
        <v>0</v>
      </c>
      <c r="H441" t="str">
        <f>IF(MATCH(Materiais[[#This Row],[Nome]],Materiais[Nome],0)&lt;&gt;(ROW()-1),"Valor Repetido!",
IF(OR(Materiais[[#This Row],[id]]="",Materiais[[#This Row],[id]]&lt;&gt;(ROW()-1)),"Erro em ID",
"OK!"))</f>
        <v>OK!</v>
      </c>
    </row>
    <row r="442" spans="1:8">
      <c r="A442" s="1">
        <v>441</v>
      </c>
      <c r="B442" s="4">
        <v>45462</v>
      </c>
      <c r="C44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GRAMPA ANCORAGEM BAIXA TENSÃO</v>
      </c>
      <c r="D442" s="2" t="s">
        <v>443</v>
      </c>
      <c r="E442" s="5">
        <v>440.02</v>
      </c>
      <c r="F442" s="5" t="s">
        <v>1047</v>
      </c>
      <c r="G442">
        <f>COUNTIF(Balanço[Material],Materiais[[#This Row],[Nome]])</f>
        <v>0</v>
      </c>
      <c r="H442" t="str">
        <f>IF(MATCH(Materiais[[#This Row],[Nome]],Materiais[Nome],0)&lt;&gt;(ROW()-1),"Valor Repetido!",
IF(OR(Materiais[[#This Row],[id]]="",Materiais[[#This Row],[id]]&lt;&gt;(ROW()-1)),"Erro em ID",
"OK!"))</f>
        <v>OK!</v>
      </c>
    </row>
    <row r="443" spans="1:8">
      <c r="A443" s="1">
        <v>442</v>
      </c>
      <c r="B443" s="4">
        <v>45462</v>
      </c>
      <c r="C44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GRAMPA DE ANCORAGEM</v>
      </c>
      <c r="D443" s="2" t="s">
        <v>444</v>
      </c>
      <c r="E443" s="5">
        <v>441.02</v>
      </c>
      <c r="F443" s="5" t="s">
        <v>1047</v>
      </c>
      <c r="G443">
        <f>COUNTIF(Balanço[Material],Materiais[[#This Row],[Nome]])</f>
        <v>0</v>
      </c>
      <c r="H443" t="str">
        <f>IF(MATCH(Materiais[[#This Row],[Nome]],Materiais[Nome],0)&lt;&gt;(ROW()-1),"Valor Repetido!",
IF(OR(Materiais[[#This Row],[id]]="",Materiais[[#This Row],[id]]&lt;&gt;(ROW()-1)),"Erro em ID",
"OK!"))</f>
        <v>OK!</v>
      </c>
    </row>
    <row r="444" spans="1:8">
      <c r="A444" s="1">
        <v>443</v>
      </c>
      <c r="B444" s="4">
        <v>45462</v>
      </c>
      <c r="C44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GRAMPA LINHA VIVA GLV-68</v>
      </c>
      <c r="D444" s="2" t="s">
        <v>445</v>
      </c>
      <c r="E444" s="5">
        <v>442.02</v>
      </c>
      <c r="F444" s="5" t="s">
        <v>1047</v>
      </c>
      <c r="G444">
        <f>COUNTIF(Balanço[Material],Materiais[[#This Row],[Nome]])</f>
        <v>0</v>
      </c>
      <c r="H444" t="str">
        <f>IF(MATCH(Materiais[[#This Row],[Nome]],Materiais[Nome],0)&lt;&gt;(ROW()-1),"Valor Repetido!",
IF(OR(Materiais[[#This Row],[id]]="",Materiais[[#This Row],[id]]&lt;&gt;(ROW()-1)),"Erro em ID",
"OK!"))</f>
        <v>OK!</v>
      </c>
    </row>
    <row r="445" spans="1:8">
      <c r="A445" s="1">
        <v>444</v>
      </c>
      <c r="B445" s="4">
        <v>45462</v>
      </c>
      <c r="C44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GRAXA BRANCA SPRAY 300 ML</v>
      </c>
      <c r="D445" s="2" t="s">
        <v>446</v>
      </c>
      <c r="E445" s="5">
        <v>443.02</v>
      </c>
      <c r="F445" s="5" t="s">
        <v>1047</v>
      </c>
      <c r="G445">
        <f>COUNTIF(Balanço[Material],Materiais[[#This Row],[Nome]])</f>
        <v>0</v>
      </c>
      <c r="H445" t="str">
        <f>IF(MATCH(Materiais[[#This Row],[Nome]],Materiais[Nome],0)&lt;&gt;(ROW()-1),"Valor Repetido!",
IF(OR(Materiais[[#This Row],[id]]="",Materiais[[#This Row],[id]]&lt;&gt;(ROW()-1)),"Erro em ID",
"OK!"))</f>
        <v>OK!</v>
      </c>
    </row>
    <row r="446" spans="1:8">
      <c r="A446" s="1">
        <v>445</v>
      </c>
      <c r="B446" s="4">
        <v>45462</v>
      </c>
      <c r="C44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GRAXA UNIVERSAL BASE DE LITIO SPRAY</v>
      </c>
      <c r="D446" s="2" t="s">
        <v>447</v>
      </c>
      <c r="E446" s="5">
        <v>444.02</v>
      </c>
      <c r="F446" s="5" t="s">
        <v>1047</v>
      </c>
      <c r="G446">
        <f>COUNTIF(Balanço[Material],Materiais[[#This Row],[Nome]])</f>
        <v>0</v>
      </c>
      <c r="H446" t="str">
        <f>IF(MATCH(Materiais[[#This Row],[Nome]],Materiais[Nome],0)&lt;&gt;(ROW()-1),"Valor Repetido!",
IF(OR(Materiais[[#This Row],[id]]="",Materiais[[#This Row],[id]]&lt;&gt;(ROW()-1)),"Erro em ID",
"OK!"))</f>
        <v>OK!</v>
      </c>
    </row>
    <row r="447" spans="1:8">
      <c r="A447" s="1">
        <v>446</v>
      </c>
      <c r="B447" s="4">
        <v>45462</v>
      </c>
      <c r="C44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GRAXEIRO  RETO 1/4</v>
      </c>
      <c r="D447" s="2" t="s">
        <v>448</v>
      </c>
      <c r="E447" s="5">
        <v>445.02</v>
      </c>
      <c r="F447" s="5" t="s">
        <v>1047</v>
      </c>
      <c r="G447">
        <f>COUNTIF(Balanço[Material],Materiais[[#This Row],[Nome]])</f>
        <v>0</v>
      </c>
      <c r="H447" t="str">
        <f>IF(MATCH(Materiais[[#This Row],[Nome]],Materiais[Nome],0)&lt;&gt;(ROW()-1),"Valor Repetido!",
IF(OR(Materiais[[#This Row],[id]]="",Materiais[[#This Row],[id]]&lt;&gt;(ROW()-1)),"Erro em ID",
"OK!"))</f>
        <v>OK!</v>
      </c>
    </row>
    <row r="448" spans="1:8">
      <c r="A448" s="1">
        <v>447</v>
      </c>
      <c r="B448" s="4">
        <v>45462</v>
      </c>
      <c r="C44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GRELHA</v>
      </c>
      <c r="D448" s="2" t="s">
        <v>449</v>
      </c>
      <c r="E448" s="5">
        <v>446.02</v>
      </c>
      <c r="F448" s="5" t="s">
        <v>1047</v>
      </c>
      <c r="G448">
        <f>COUNTIF(Balanço[Material],Materiais[[#This Row],[Nome]])</f>
        <v>0</v>
      </c>
      <c r="H448" t="str">
        <f>IF(MATCH(Materiais[[#This Row],[Nome]],Materiais[Nome],0)&lt;&gt;(ROW()-1),"Valor Repetido!",
IF(OR(Materiais[[#This Row],[id]]="",Materiais[[#This Row],[id]]&lt;&gt;(ROW()-1)),"Erro em ID",
"OK!"))</f>
        <v>OK!</v>
      </c>
    </row>
    <row r="449" spans="1:8">
      <c r="A449" s="1">
        <v>448</v>
      </c>
      <c r="B449" s="4">
        <v>45462</v>
      </c>
      <c r="C44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GUARDANAPO</v>
      </c>
      <c r="D449" s="2" t="s">
        <v>450</v>
      </c>
      <c r="E449" s="5">
        <v>447.02</v>
      </c>
      <c r="F449" s="5" t="s">
        <v>1047</v>
      </c>
      <c r="G449">
        <f>COUNTIF(Balanço[Material],Materiais[[#This Row],[Nome]])</f>
        <v>0</v>
      </c>
      <c r="H449" t="str">
        <f>IF(MATCH(Materiais[[#This Row],[Nome]],Materiais[Nome],0)&lt;&gt;(ROW()-1),"Valor Repetido!",
IF(OR(Materiais[[#This Row],[id]]="",Materiais[[#This Row],[id]]&lt;&gt;(ROW()-1)),"Erro em ID",
"OK!"))</f>
        <v>OK!</v>
      </c>
    </row>
    <row r="450" spans="1:8">
      <c r="A450" s="1">
        <v>449</v>
      </c>
      <c r="B450" s="4">
        <v>45462</v>
      </c>
      <c r="C45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GUILHOTINA FAÇÃO</v>
      </c>
      <c r="D450" s="2" t="s">
        <v>451</v>
      </c>
      <c r="E450" s="5">
        <v>448.02</v>
      </c>
      <c r="F450" s="5" t="s">
        <v>1047</v>
      </c>
      <c r="G450">
        <f>COUNTIF(Balanço[Material],Materiais[[#This Row],[Nome]])</f>
        <v>0</v>
      </c>
      <c r="H450" t="str">
        <f>IF(MATCH(Materiais[[#This Row],[Nome]],Materiais[Nome],0)&lt;&gt;(ROW()-1),"Valor Repetido!",
IF(OR(Materiais[[#This Row],[id]]="",Materiais[[#This Row],[id]]&lt;&gt;(ROW()-1)),"Erro em ID",
"OK!"))</f>
        <v>OK!</v>
      </c>
    </row>
    <row r="451" spans="1:8">
      <c r="A451" s="1">
        <v>450</v>
      </c>
      <c r="B451" s="4">
        <v>45462</v>
      </c>
      <c r="C45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HASTE DE ATERRAMENTO</v>
      </c>
      <c r="D451" s="2" t="s">
        <v>452</v>
      </c>
      <c r="E451" s="5">
        <v>449.02</v>
      </c>
      <c r="F451" s="5" t="s">
        <v>1047</v>
      </c>
      <c r="G451">
        <f>COUNTIF(Balanço[Material],Materiais[[#This Row],[Nome]])</f>
        <v>0</v>
      </c>
      <c r="H451" t="str">
        <f>IF(MATCH(Materiais[[#This Row],[Nome]],Materiais[Nome],0)&lt;&gt;(ROW()-1),"Valor Repetido!",
IF(OR(Materiais[[#This Row],[id]]="",Materiais[[#This Row],[id]]&lt;&gt;(ROW()-1)),"Erro em ID",
"OK!"))</f>
        <v>OK!</v>
      </c>
    </row>
    <row r="452" spans="1:8">
      <c r="A452" s="1">
        <v>451</v>
      </c>
      <c r="B452" s="4">
        <v>45462</v>
      </c>
      <c r="C45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INTERRUPTOR PARALELO DE 01 ESTAÇÃO</v>
      </c>
      <c r="D452" s="2" t="s">
        <v>453</v>
      </c>
      <c r="E452" s="5">
        <v>450.02</v>
      </c>
      <c r="F452" s="5" t="s">
        <v>1047</v>
      </c>
      <c r="G452">
        <f>COUNTIF(Balanço[Material],Materiais[[#This Row],[Nome]])</f>
        <v>0</v>
      </c>
      <c r="H452" t="str">
        <f>IF(MATCH(Materiais[[#This Row],[Nome]],Materiais[Nome],0)&lt;&gt;(ROW()-1),"Valor Repetido!",
IF(OR(Materiais[[#This Row],[id]]="",Materiais[[#This Row],[id]]&lt;&gt;(ROW()-1)),"Erro em ID",
"OK!"))</f>
        <v>OK!</v>
      </c>
    </row>
    <row r="453" spans="1:8">
      <c r="A453" s="1">
        <v>452</v>
      </c>
      <c r="B453" s="4">
        <v>45462</v>
      </c>
      <c r="C45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INVERSOR DE BATERIA</v>
      </c>
      <c r="D453" s="2" t="s">
        <v>454</v>
      </c>
      <c r="E453" s="5">
        <v>451.02</v>
      </c>
      <c r="F453" s="5" t="s">
        <v>1047</v>
      </c>
      <c r="G453">
        <f>COUNTIF(Balanço[Material],Materiais[[#This Row],[Nome]])</f>
        <v>0</v>
      </c>
      <c r="H453" t="str">
        <f>IF(MATCH(Materiais[[#This Row],[Nome]],Materiais[Nome],0)&lt;&gt;(ROW()-1),"Valor Repetido!",
IF(OR(Materiais[[#This Row],[id]]="",Materiais[[#This Row],[id]]&lt;&gt;(ROW()-1)),"Erro em ID",
"OK!"))</f>
        <v>OK!</v>
      </c>
    </row>
    <row r="454" spans="1:8">
      <c r="A454" s="1">
        <v>453</v>
      </c>
      <c r="B454" s="4">
        <v>45462</v>
      </c>
      <c r="C45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ISOLADOR  DE SUSPENSÃO POLIMERICO</v>
      </c>
      <c r="D454" s="2" t="s">
        <v>455</v>
      </c>
      <c r="E454" s="5">
        <v>452.02</v>
      </c>
      <c r="F454" s="5" t="s">
        <v>1047</v>
      </c>
      <c r="G454">
        <f>COUNTIF(Balanço[Material],Materiais[[#This Row],[Nome]])</f>
        <v>0</v>
      </c>
      <c r="H454" t="str">
        <f>IF(MATCH(Materiais[[#This Row],[Nome]],Materiais[Nome],0)&lt;&gt;(ROW()-1),"Valor Repetido!",
IF(OR(Materiais[[#This Row],[id]]="",Materiais[[#This Row],[id]]&lt;&gt;(ROW()-1)),"Erro em ID",
"OK!"))</f>
        <v>OK!</v>
      </c>
    </row>
    <row r="455" spans="1:8">
      <c r="A455" s="1">
        <v>454</v>
      </c>
      <c r="B455" s="4">
        <v>45462</v>
      </c>
      <c r="C45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ISOLADOR COLUNA 120X210</v>
      </c>
      <c r="D455" s="2" t="s">
        <v>456</v>
      </c>
      <c r="E455" s="5">
        <v>453.02</v>
      </c>
      <c r="F455" s="5" t="s">
        <v>1047</v>
      </c>
      <c r="G455">
        <f>COUNTIF(Balanço[Material],Materiais[[#This Row],[Nome]])</f>
        <v>0</v>
      </c>
      <c r="H455" t="str">
        <f>IF(MATCH(Materiais[[#This Row],[Nome]],Materiais[Nome],0)&lt;&gt;(ROW()-1),"Valor Repetido!",
IF(OR(Materiais[[#This Row],[id]]="",Materiais[[#This Row],[id]]&lt;&gt;(ROW()-1)),"Erro em ID",
"OK!"))</f>
        <v>OK!</v>
      </c>
    </row>
    <row r="456" spans="1:8">
      <c r="A456" s="1">
        <v>455</v>
      </c>
      <c r="B456" s="4">
        <v>45462</v>
      </c>
      <c r="C45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ISOLADOR COLUNA 75X150</v>
      </c>
      <c r="D456" s="2" t="s">
        <v>457</v>
      </c>
      <c r="E456" s="5">
        <v>454.02</v>
      </c>
      <c r="F456" s="5" t="s">
        <v>1047</v>
      </c>
      <c r="G456">
        <f>COUNTIF(Balanço[Material],Materiais[[#This Row],[Nome]])</f>
        <v>0</v>
      </c>
      <c r="H456" t="str">
        <f>IF(MATCH(Materiais[[#This Row],[Nome]],Materiais[Nome],0)&lt;&gt;(ROW()-1),"Valor Repetido!",
IF(OR(Materiais[[#This Row],[id]]="",Materiais[[#This Row],[id]]&lt;&gt;(ROW()-1)),"Erro em ID",
"OK!"))</f>
        <v>OK!</v>
      </c>
    </row>
    <row r="457" spans="1:8">
      <c r="A457" s="1">
        <v>456</v>
      </c>
      <c r="B457" s="4">
        <v>45462</v>
      </c>
      <c r="C45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ISOLADOR DE PORCELANA</v>
      </c>
      <c r="D457" s="2" t="s">
        <v>458</v>
      </c>
      <c r="E457" s="5">
        <v>455.02</v>
      </c>
      <c r="F457" s="5" t="s">
        <v>1047</v>
      </c>
      <c r="G457">
        <f>COUNTIF(Balanço[Material],Materiais[[#This Row],[Nome]])</f>
        <v>0</v>
      </c>
      <c r="H457" t="str">
        <f>IF(MATCH(Materiais[[#This Row],[Nome]],Materiais[Nome],0)&lt;&gt;(ROW()-1),"Valor Repetido!",
IF(OR(Materiais[[#This Row],[id]]="",Materiais[[#This Row],[id]]&lt;&gt;(ROW()-1)),"Erro em ID",
"OK!"))</f>
        <v>OK!</v>
      </c>
    </row>
    <row r="458" spans="1:8">
      <c r="A458" s="1">
        <v>457</v>
      </c>
      <c r="B458" s="4">
        <v>45462</v>
      </c>
      <c r="C45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ISOLADOR EPOX 10X2.1/2</v>
      </c>
      <c r="D458" s="2" t="s">
        <v>459</v>
      </c>
      <c r="E458" s="5">
        <v>456.02</v>
      </c>
      <c r="F458" s="5" t="s">
        <v>1047</v>
      </c>
      <c r="G458">
        <f>COUNTIF(Balanço[Material],Materiais[[#This Row],[Nome]])</f>
        <v>0</v>
      </c>
      <c r="H458" t="str">
        <f>IF(MATCH(Materiais[[#This Row],[Nome]],Materiais[Nome],0)&lt;&gt;(ROW()-1),"Valor Repetido!",
IF(OR(Materiais[[#This Row],[id]]="",Materiais[[#This Row],[id]]&lt;&gt;(ROW()-1)),"Erro em ID",
"OK!"))</f>
        <v>OK!</v>
      </c>
    </row>
    <row r="459" spans="1:8">
      <c r="A459" s="1">
        <v>458</v>
      </c>
      <c r="B459" s="4">
        <v>45462</v>
      </c>
      <c r="C45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ISOLADOR EPOX 1X3/4</v>
      </c>
      <c r="D459" s="2" t="s">
        <v>460</v>
      </c>
      <c r="E459" s="5">
        <v>457.02</v>
      </c>
      <c r="F459" s="5" t="s">
        <v>1047</v>
      </c>
      <c r="G459">
        <f>COUNTIF(Balanço[Material],Materiais[[#This Row],[Nome]])</f>
        <v>0</v>
      </c>
      <c r="H459" t="str">
        <f>IF(MATCH(Materiais[[#This Row],[Nome]],Materiais[Nome],0)&lt;&gt;(ROW()-1),"Valor Repetido!",
IF(OR(Materiais[[#This Row],[id]]="",Materiais[[#This Row],[id]]&lt;&gt;(ROW()-1)),"Erro em ID",
"OK!"))</f>
        <v>OK!</v>
      </c>
    </row>
    <row r="460" spans="1:8">
      <c r="A460" s="1">
        <v>459</v>
      </c>
      <c r="B460" s="4">
        <v>45462</v>
      </c>
      <c r="C46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ISOLADOR EPOX 20X30 MM</v>
      </c>
      <c r="D460" s="2" t="s">
        <v>461</v>
      </c>
      <c r="E460" s="5">
        <v>458.02</v>
      </c>
      <c r="F460" s="5" t="s">
        <v>1047</v>
      </c>
      <c r="G460">
        <f>COUNTIF(Balanço[Material],Materiais[[#This Row],[Nome]])</f>
        <v>0</v>
      </c>
      <c r="H460" t="str">
        <f>IF(MATCH(Materiais[[#This Row],[Nome]],Materiais[Nome],0)&lt;&gt;(ROW()-1),"Valor Repetido!",
IF(OR(Materiais[[#This Row],[id]]="",Materiais[[#This Row],[id]]&lt;&gt;(ROW()-1)),"Erro em ID",
"OK!"))</f>
        <v>OK!</v>
      </c>
    </row>
    <row r="461" spans="1:8">
      <c r="A461" s="1">
        <v>460</v>
      </c>
      <c r="B461" s="4">
        <v>45462</v>
      </c>
      <c r="C46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ISOLADOR EPOX 40X40 MM</v>
      </c>
      <c r="D461" s="2" t="s">
        <v>462</v>
      </c>
      <c r="E461" s="5">
        <v>459.02</v>
      </c>
      <c r="F461" s="5" t="s">
        <v>1047</v>
      </c>
      <c r="G461">
        <f>COUNTIF(Balanço[Material],Materiais[[#This Row],[Nome]])</f>
        <v>0</v>
      </c>
      <c r="H461" t="str">
        <f>IF(MATCH(Materiais[[#This Row],[Nome]],Materiais[Nome],0)&lt;&gt;(ROW()-1),"Valor Repetido!",
IF(OR(Materiais[[#This Row],[id]]="",Materiais[[#This Row],[id]]&lt;&gt;(ROW()-1)),"Erro em ID",
"OK!"))</f>
        <v>OK!</v>
      </c>
    </row>
    <row r="462" spans="1:8">
      <c r="A462" s="1">
        <v>461</v>
      </c>
      <c r="B462" s="4">
        <v>45462</v>
      </c>
      <c r="C46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ISOLADOR EPOX 50x50 MM</v>
      </c>
      <c r="D462" s="2" t="s">
        <v>463</v>
      </c>
      <c r="E462" s="5">
        <v>460.02</v>
      </c>
      <c r="F462" s="5" t="s">
        <v>1047</v>
      </c>
      <c r="G462">
        <f>COUNTIF(Balanço[Material],Materiais[[#This Row],[Nome]])</f>
        <v>0</v>
      </c>
      <c r="H462" t="str">
        <f>IF(MATCH(Materiais[[#This Row],[Nome]],Materiais[Nome],0)&lt;&gt;(ROW()-1),"Valor Repetido!",
IF(OR(Materiais[[#This Row],[id]]="",Materiais[[#This Row],[id]]&lt;&gt;(ROW()-1)),"Erro em ID",
"OK!"))</f>
        <v>OK!</v>
      </c>
    </row>
    <row r="463" spans="1:8">
      <c r="A463" s="1">
        <v>462</v>
      </c>
      <c r="B463" s="4">
        <v>45462</v>
      </c>
      <c r="C46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ISOLADOR PEDESTAL</v>
      </c>
      <c r="D463" s="2" t="s">
        <v>464</v>
      </c>
      <c r="E463" s="5">
        <v>461.02</v>
      </c>
      <c r="F463" s="5" t="s">
        <v>1047</v>
      </c>
      <c r="G463">
        <f>COUNTIF(Balanço[Material],Materiais[[#This Row],[Nome]])</f>
        <v>0</v>
      </c>
      <c r="H463" t="str">
        <f>IF(MATCH(Materiais[[#This Row],[Nome]],Materiais[Nome],0)&lt;&gt;(ROW()-1),"Valor Repetido!",
IF(OR(Materiais[[#This Row],[id]]="",Materiais[[#This Row],[id]]&lt;&gt;(ROW()-1)),"Erro em ID",
"OK!"))</f>
        <v>OK!</v>
      </c>
    </row>
    <row r="464" spans="1:8">
      <c r="A464" s="1">
        <v>463</v>
      </c>
      <c r="B464" s="4">
        <v>45462</v>
      </c>
      <c r="C46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ISOLADOR PILAR</v>
      </c>
      <c r="D464" s="2" t="s">
        <v>465</v>
      </c>
      <c r="E464" s="5">
        <v>462.02</v>
      </c>
      <c r="F464" s="5" t="s">
        <v>1047</v>
      </c>
      <c r="G464">
        <f>COUNTIF(Balanço[Material],Materiais[[#This Row],[Nome]])</f>
        <v>0</v>
      </c>
      <c r="H464" t="str">
        <f>IF(MATCH(Materiais[[#This Row],[Nome]],Materiais[Nome],0)&lt;&gt;(ROW()-1),"Valor Repetido!",
IF(OR(Materiais[[#This Row],[id]]="",Materiais[[#This Row],[id]]&lt;&gt;(ROW()-1)),"Erro em ID",
"OK!"))</f>
        <v>OK!</v>
      </c>
    </row>
    <row r="465" spans="1:8">
      <c r="A465" s="1">
        <v>464</v>
      </c>
      <c r="B465" s="4">
        <v>45462</v>
      </c>
      <c r="C46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ISOLADOR PVC</v>
      </c>
      <c r="D465" s="2" t="s">
        <v>466</v>
      </c>
      <c r="E465" s="5">
        <v>463.02</v>
      </c>
      <c r="F465" s="5" t="s">
        <v>1047</v>
      </c>
      <c r="G465">
        <f>COUNTIF(Balanço[Material],Materiais[[#This Row],[Nome]])</f>
        <v>0</v>
      </c>
      <c r="H465" t="str">
        <f>IF(MATCH(Materiais[[#This Row],[Nome]],Materiais[Nome],0)&lt;&gt;(ROW()-1),"Valor Repetido!",
IF(OR(Materiais[[#This Row],[id]]="",Materiais[[#This Row],[id]]&lt;&gt;(ROW()-1)),"Erro em ID",
"OK!"))</f>
        <v>OK!</v>
      </c>
    </row>
    <row r="466" spans="1:8">
      <c r="A466" s="1">
        <v>465</v>
      </c>
      <c r="B466" s="4">
        <v>45462</v>
      </c>
      <c r="C46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JANELA ALUMINIO</v>
      </c>
      <c r="D466" s="2" t="s">
        <v>467</v>
      </c>
      <c r="E466" s="5">
        <v>464.02</v>
      </c>
      <c r="F466" s="5" t="s">
        <v>1047</v>
      </c>
      <c r="G466">
        <f>COUNTIF(Balanço[Material],Materiais[[#This Row],[Nome]])</f>
        <v>0</v>
      </c>
      <c r="H466" t="str">
        <f>IF(MATCH(Materiais[[#This Row],[Nome]],Materiais[Nome],0)&lt;&gt;(ROW()-1),"Valor Repetido!",
IF(OR(Materiais[[#This Row],[id]]="",Materiais[[#This Row],[id]]&lt;&gt;(ROW()-1)),"Erro em ID",
"OK!"))</f>
        <v>OK!</v>
      </c>
    </row>
    <row r="467" spans="1:8">
      <c r="A467" s="1">
        <v>466</v>
      </c>
      <c r="B467" s="4">
        <v>45462</v>
      </c>
      <c r="C46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JOELHO ESGOTO 40 MM 45º</v>
      </c>
      <c r="D467" s="2" t="s">
        <v>468</v>
      </c>
      <c r="E467" s="5">
        <v>465.02</v>
      </c>
      <c r="F467" s="5" t="s">
        <v>1047</v>
      </c>
      <c r="G467">
        <f>COUNTIF(Balanço[Material],Materiais[[#This Row],[Nome]])</f>
        <v>0</v>
      </c>
      <c r="H467" t="str">
        <f>IF(MATCH(Materiais[[#This Row],[Nome]],Materiais[Nome],0)&lt;&gt;(ROW()-1),"Valor Repetido!",
IF(OR(Materiais[[#This Row],[id]]="",Materiais[[#This Row],[id]]&lt;&gt;(ROW()-1)),"Erro em ID",
"OK!"))</f>
        <v>OK!</v>
      </c>
    </row>
    <row r="468" spans="1:8">
      <c r="A468" s="1">
        <v>467</v>
      </c>
      <c r="B468" s="4">
        <v>45462</v>
      </c>
      <c r="C46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JOELHO ESGOTO 40 MM 90º</v>
      </c>
      <c r="D468" s="2" t="s">
        <v>469</v>
      </c>
      <c r="E468" s="5">
        <v>466.02</v>
      </c>
      <c r="F468" s="5" t="s">
        <v>1047</v>
      </c>
      <c r="G468">
        <f>COUNTIF(Balanço[Material],Materiais[[#This Row],[Nome]])</f>
        <v>0</v>
      </c>
      <c r="H468" t="str">
        <f>IF(MATCH(Materiais[[#This Row],[Nome]],Materiais[Nome],0)&lt;&gt;(ROW()-1),"Valor Repetido!",
IF(OR(Materiais[[#This Row],[id]]="",Materiais[[#This Row],[id]]&lt;&gt;(ROW()-1)),"Erro em ID",
"OK!"))</f>
        <v>OK!</v>
      </c>
    </row>
    <row r="469" spans="1:8">
      <c r="A469" s="1">
        <v>468</v>
      </c>
      <c r="B469" s="4">
        <v>45462</v>
      </c>
      <c r="C46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JOELHO ESGOTO 45 º 75 MM</v>
      </c>
      <c r="D469" s="2" t="s">
        <v>470</v>
      </c>
      <c r="E469" s="5">
        <v>467.02</v>
      </c>
      <c r="F469" s="5" t="s">
        <v>1047</v>
      </c>
      <c r="G469">
        <f>COUNTIF(Balanço[Material],Materiais[[#This Row],[Nome]])</f>
        <v>0</v>
      </c>
      <c r="H469" t="str">
        <f>IF(MATCH(Materiais[[#This Row],[Nome]],Materiais[Nome],0)&lt;&gt;(ROW()-1),"Valor Repetido!",
IF(OR(Materiais[[#This Row],[id]]="",Materiais[[#This Row],[id]]&lt;&gt;(ROW()-1)),"Erro em ID",
"OK!"))</f>
        <v>OK!</v>
      </c>
    </row>
    <row r="470" spans="1:8">
      <c r="A470" s="1">
        <v>469</v>
      </c>
      <c r="B470" s="4">
        <v>45462</v>
      </c>
      <c r="C47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JOELHO ESGOTO 45º 100 MM</v>
      </c>
      <c r="D470" s="2" t="s">
        <v>471</v>
      </c>
      <c r="E470" s="5">
        <v>468.02</v>
      </c>
      <c r="F470" s="5" t="s">
        <v>1047</v>
      </c>
      <c r="G470">
        <f>COUNTIF(Balanço[Material],Materiais[[#This Row],[Nome]])</f>
        <v>0</v>
      </c>
      <c r="H470" t="str">
        <f>IF(MATCH(Materiais[[#This Row],[Nome]],Materiais[Nome],0)&lt;&gt;(ROW()-1),"Valor Repetido!",
IF(OR(Materiais[[#This Row],[id]]="",Materiais[[#This Row],[id]]&lt;&gt;(ROW()-1)),"Erro em ID",
"OK!"))</f>
        <v>OK!</v>
      </c>
    </row>
    <row r="471" spans="1:8">
      <c r="A471" s="1">
        <v>470</v>
      </c>
      <c r="B471" s="4">
        <v>45462</v>
      </c>
      <c r="C47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JOELHO ESGOTO 50 MM 45º</v>
      </c>
      <c r="D471" s="2" t="s">
        <v>472</v>
      </c>
      <c r="E471" s="5">
        <v>469.02</v>
      </c>
      <c r="F471" s="5" t="s">
        <v>1047</v>
      </c>
      <c r="G471">
        <f>COUNTIF(Balanço[Material],Materiais[[#This Row],[Nome]])</f>
        <v>0</v>
      </c>
      <c r="H471" t="str">
        <f>IF(MATCH(Materiais[[#This Row],[Nome]],Materiais[Nome],0)&lt;&gt;(ROW()-1),"Valor Repetido!",
IF(OR(Materiais[[#This Row],[id]]="",Materiais[[#This Row],[id]]&lt;&gt;(ROW()-1)),"Erro em ID",
"OK!"))</f>
        <v>OK!</v>
      </c>
    </row>
    <row r="472" spans="1:8">
      <c r="A472" s="1">
        <v>471</v>
      </c>
      <c r="B472" s="4">
        <v>45462</v>
      </c>
      <c r="C47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JOELHO ESGOTO 50 MM 90º</v>
      </c>
      <c r="D472" s="2" t="s">
        <v>473</v>
      </c>
      <c r="E472" s="5">
        <v>470.02</v>
      </c>
      <c r="F472" s="5" t="s">
        <v>1047</v>
      </c>
      <c r="G472">
        <f>COUNTIF(Balanço[Material],Materiais[[#This Row],[Nome]])</f>
        <v>0</v>
      </c>
      <c r="H472" t="str">
        <f>IF(MATCH(Materiais[[#This Row],[Nome]],Materiais[Nome],0)&lt;&gt;(ROW()-1),"Valor Repetido!",
IF(OR(Materiais[[#This Row],[id]]="",Materiais[[#This Row],[id]]&lt;&gt;(ROW()-1)),"Erro em ID",
"OK!"))</f>
        <v>OK!</v>
      </c>
    </row>
    <row r="473" spans="1:8">
      <c r="A473" s="1">
        <v>472</v>
      </c>
      <c r="B473" s="4">
        <v>45462</v>
      </c>
      <c r="C47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JOELHO ESGOTO REDUÇÃO 100 MM 90º</v>
      </c>
      <c r="D473" s="2" t="s">
        <v>474</v>
      </c>
      <c r="E473" s="5">
        <v>471.02</v>
      </c>
      <c r="F473" s="5" t="s">
        <v>1047</v>
      </c>
      <c r="G473">
        <f>COUNTIF(Balanço[Material],Materiais[[#This Row],[Nome]])</f>
        <v>0</v>
      </c>
      <c r="H473" t="str">
        <f>IF(MATCH(Materiais[[#This Row],[Nome]],Materiais[Nome],0)&lt;&gt;(ROW()-1),"Valor Repetido!",
IF(OR(Materiais[[#This Row],[id]]="",Materiais[[#This Row],[id]]&lt;&gt;(ROW()-1)),"Erro em ID",
"OK!"))</f>
        <v>OK!</v>
      </c>
    </row>
    <row r="474" spans="1:8">
      <c r="A474" s="1">
        <v>473</v>
      </c>
      <c r="B474" s="4">
        <v>45462</v>
      </c>
      <c r="C47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JOELHO ESGOTO REDUÇÃO 100X50</v>
      </c>
      <c r="D474" s="2" t="s">
        <v>475</v>
      </c>
      <c r="E474" s="5">
        <v>472.02</v>
      </c>
      <c r="F474" s="5" t="s">
        <v>1047</v>
      </c>
      <c r="G474">
        <f>COUNTIF(Balanço[Material],Materiais[[#This Row],[Nome]])</f>
        <v>0</v>
      </c>
      <c r="H474" t="str">
        <f>IF(MATCH(Materiais[[#This Row],[Nome]],Materiais[Nome],0)&lt;&gt;(ROW()-1),"Valor Repetido!",
IF(OR(Materiais[[#This Row],[id]]="",Materiais[[#This Row],[id]]&lt;&gt;(ROW()-1)),"Erro em ID",
"OK!"))</f>
        <v>OK!</v>
      </c>
    </row>
    <row r="475" spans="1:8">
      <c r="A475" s="1">
        <v>474</v>
      </c>
      <c r="B475" s="4">
        <v>45462</v>
      </c>
      <c r="C47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JOELHO LR 20X1/2 AZUL</v>
      </c>
      <c r="D475" s="2" t="s">
        <v>476</v>
      </c>
      <c r="E475" s="5">
        <v>473.02</v>
      </c>
      <c r="F475" s="5" t="s">
        <v>1047</v>
      </c>
      <c r="G475">
        <f>COUNTIF(Balanço[Material],Materiais[[#This Row],[Nome]])</f>
        <v>0</v>
      </c>
      <c r="H475" t="str">
        <f>IF(MATCH(Materiais[[#This Row],[Nome]],Materiais[Nome],0)&lt;&gt;(ROW()-1),"Valor Repetido!",
IF(OR(Materiais[[#This Row],[id]]="",Materiais[[#This Row],[id]]&lt;&gt;(ROW()-1)),"Erro em ID",
"OK!"))</f>
        <v>OK!</v>
      </c>
    </row>
    <row r="476" spans="1:8">
      <c r="A476" s="1">
        <v>475</v>
      </c>
      <c r="B476" s="4">
        <v>45462</v>
      </c>
      <c r="C47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JOELHO LR 20X1/2 SOLDÁVEL</v>
      </c>
      <c r="D476" s="2" t="s">
        <v>477</v>
      </c>
      <c r="E476" s="5">
        <v>474.02</v>
      </c>
      <c r="F476" s="5" t="s">
        <v>1047</v>
      </c>
      <c r="G476">
        <f>COUNTIF(Balanço[Material],Materiais[[#This Row],[Nome]])</f>
        <v>0</v>
      </c>
      <c r="H476" t="str">
        <f>IF(MATCH(Materiais[[#This Row],[Nome]],Materiais[Nome],0)&lt;&gt;(ROW()-1),"Valor Repetido!",
IF(OR(Materiais[[#This Row],[id]]="",Materiais[[#This Row],[id]]&lt;&gt;(ROW()-1)),"Erro em ID",
"OK!"))</f>
        <v>OK!</v>
      </c>
    </row>
    <row r="477" spans="1:8">
      <c r="A477" s="1">
        <v>476</v>
      </c>
      <c r="B477" s="4">
        <v>45462</v>
      </c>
      <c r="C47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JOELHO LR 25X1/2 AZUL</v>
      </c>
      <c r="D477" s="2" t="s">
        <v>478</v>
      </c>
      <c r="E477" s="5">
        <v>475.02</v>
      </c>
      <c r="F477" s="5" t="s">
        <v>1047</v>
      </c>
      <c r="G477">
        <f>COUNTIF(Balanço[Material],Materiais[[#This Row],[Nome]])</f>
        <v>0</v>
      </c>
      <c r="H477" t="str">
        <f>IF(MATCH(Materiais[[#This Row],[Nome]],Materiais[Nome],0)&lt;&gt;(ROW()-1),"Valor Repetido!",
IF(OR(Materiais[[#This Row],[id]]="",Materiais[[#This Row],[id]]&lt;&gt;(ROW()-1)),"Erro em ID",
"OK!"))</f>
        <v>OK!</v>
      </c>
    </row>
    <row r="478" spans="1:8">
      <c r="A478" s="1">
        <v>477</v>
      </c>
      <c r="B478" s="4">
        <v>45462</v>
      </c>
      <c r="C47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JOELHO SOLDÁVEL 20 MM</v>
      </c>
      <c r="D478" s="2" t="s">
        <v>479</v>
      </c>
      <c r="E478" s="5">
        <v>476.02</v>
      </c>
      <c r="F478" s="5" t="s">
        <v>1047</v>
      </c>
      <c r="G478">
        <f>COUNTIF(Balanço[Material],Materiais[[#This Row],[Nome]])</f>
        <v>0</v>
      </c>
      <c r="H478" t="str">
        <f>IF(MATCH(Materiais[[#This Row],[Nome]],Materiais[Nome],0)&lt;&gt;(ROW()-1),"Valor Repetido!",
IF(OR(Materiais[[#This Row],[id]]="",Materiais[[#This Row],[id]]&lt;&gt;(ROW()-1)),"Erro em ID",
"OK!"))</f>
        <v>OK!</v>
      </c>
    </row>
    <row r="479" spans="1:8">
      <c r="A479" s="1">
        <v>478</v>
      </c>
      <c r="B479" s="4">
        <v>45462</v>
      </c>
      <c r="C47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JOELHO SOLDÁVEL 25 MM</v>
      </c>
      <c r="D479" s="2" t="s">
        <v>480</v>
      </c>
      <c r="E479" s="5">
        <v>477.02</v>
      </c>
      <c r="F479" s="5" t="s">
        <v>1047</v>
      </c>
      <c r="G479">
        <f>COUNTIF(Balanço[Material],Materiais[[#This Row],[Nome]])</f>
        <v>0</v>
      </c>
      <c r="H479" t="str">
        <f>IF(MATCH(Materiais[[#This Row],[Nome]],Materiais[Nome],0)&lt;&gt;(ROW()-1),"Valor Repetido!",
IF(OR(Materiais[[#This Row],[id]]="",Materiais[[#This Row],[id]]&lt;&gt;(ROW()-1)),"Erro em ID",
"OK!"))</f>
        <v>OK!</v>
      </c>
    </row>
    <row r="480" spans="1:8">
      <c r="A480" s="1">
        <v>479</v>
      </c>
      <c r="B480" s="4">
        <v>45462</v>
      </c>
      <c r="C48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JOELHO SOLDÁVEL 32 MM</v>
      </c>
      <c r="D480" s="2" t="s">
        <v>481</v>
      </c>
      <c r="E480" s="5">
        <v>478.02</v>
      </c>
      <c r="F480" s="5" t="s">
        <v>1047</v>
      </c>
      <c r="G480">
        <f>COUNTIF(Balanço[Material],Materiais[[#This Row],[Nome]])</f>
        <v>0</v>
      </c>
      <c r="H480" t="str">
        <f>IF(MATCH(Materiais[[#This Row],[Nome]],Materiais[Nome],0)&lt;&gt;(ROW()-1),"Valor Repetido!",
IF(OR(Materiais[[#This Row],[id]]="",Materiais[[#This Row],[id]]&lt;&gt;(ROW()-1)),"Erro em ID",
"OK!"))</f>
        <v>OK!</v>
      </c>
    </row>
    <row r="481" spans="1:8">
      <c r="A481" s="1">
        <v>480</v>
      </c>
      <c r="B481" s="4">
        <v>45462</v>
      </c>
      <c r="C48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JOELHO SOLDÁVEL 90º 60MM</v>
      </c>
      <c r="D481" s="2" t="s">
        <v>482</v>
      </c>
      <c r="E481" s="5">
        <v>479.02</v>
      </c>
      <c r="F481" s="5" t="s">
        <v>1047</v>
      </c>
      <c r="G481">
        <f>COUNTIF(Balanço[Material],Materiais[[#This Row],[Nome]])</f>
        <v>0</v>
      </c>
      <c r="H481" t="str">
        <f>IF(MATCH(Materiais[[#This Row],[Nome]],Materiais[Nome],0)&lt;&gt;(ROW()-1),"Valor Repetido!",
IF(OR(Materiais[[#This Row],[id]]="",Materiais[[#This Row],[id]]&lt;&gt;(ROW()-1)),"Erro em ID",
"OK!"))</f>
        <v>OK!</v>
      </c>
    </row>
    <row r="482" spans="1:8">
      <c r="A482" s="1">
        <v>481</v>
      </c>
      <c r="B482" s="4">
        <v>45462</v>
      </c>
      <c r="C48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JOELHO SOLDÁVEL DE 25 MM</v>
      </c>
      <c r="D482" s="2" t="s">
        <v>483</v>
      </c>
      <c r="E482" s="5">
        <v>480.02</v>
      </c>
      <c r="F482" s="5" t="s">
        <v>1047</v>
      </c>
      <c r="G482">
        <f>COUNTIF(Balanço[Material],Materiais[[#This Row],[Nome]])</f>
        <v>0</v>
      </c>
      <c r="H482" t="str">
        <f>IF(MATCH(Materiais[[#This Row],[Nome]],Materiais[Nome],0)&lt;&gt;(ROW()-1),"Valor Repetido!",
IF(OR(Materiais[[#This Row],[id]]="",Materiais[[#This Row],[id]]&lt;&gt;(ROW()-1)),"Erro em ID",
"OK!"))</f>
        <v>OK!</v>
      </c>
    </row>
    <row r="483" spans="1:8">
      <c r="A483" s="1">
        <v>482</v>
      </c>
      <c r="B483" s="4">
        <v>45462</v>
      </c>
      <c r="C48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JOGO DE CHAVE ALLEN LONGA 1,5 A 10 MM</v>
      </c>
      <c r="D483" s="2" t="s">
        <v>484</v>
      </c>
      <c r="E483" s="5">
        <v>481.02</v>
      </c>
      <c r="F483" s="5" t="s">
        <v>1047</v>
      </c>
      <c r="G483">
        <f>COUNTIF(Balanço[Material],Materiais[[#This Row],[Nome]])</f>
        <v>0</v>
      </c>
      <c r="H483" t="str">
        <f>IF(MATCH(Materiais[[#This Row],[Nome]],Materiais[Nome],0)&lt;&gt;(ROW()-1),"Valor Repetido!",
IF(OR(Materiais[[#This Row],[id]]="",Materiais[[#This Row],[id]]&lt;&gt;(ROW()-1)),"Erro em ID",
"OK!"))</f>
        <v>OK!</v>
      </c>
    </row>
    <row r="484" spans="1:8">
      <c r="A484" s="1">
        <v>483</v>
      </c>
      <c r="B484" s="4">
        <v>45462</v>
      </c>
      <c r="C48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JOGO DE CHAVE FENDA C/ 06 TRAMONTINA</v>
      </c>
      <c r="D484" s="2" t="s">
        <v>485</v>
      </c>
      <c r="E484" s="5">
        <v>482.02</v>
      </c>
      <c r="F484" s="5" t="s">
        <v>1047</v>
      </c>
      <c r="G484">
        <f>COUNTIF(Balanço[Material],Materiais[[#This Row],[Nome]])</f>
        <v>0</v>
      </c>
      <c r="H484" t="str">
        <f>IF(MATCH(Materiais[[#This Row],[Nome]],Materiais[Nome],0)&lt;&gt;(ROW()-1),"Valor Repetido!",
IF(OR(Materiais[[#This Row],[id]]="",Materiais[[#This Row],[id]]&lt;&gt;(ROW()-1)),"Erro em ID",
"OK!"))</f>
        <v>OK!</v>
      </c>
    </row>
    <row r="485" spans="1:8">
      <c r="A485" s="1">
        <v>484</v>
      </c>
      <c r="B485" s="4">
        <v>45462</v>
      </c>
      <c r="C48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JOGO DE SERRA COPO 9PÇS POWER BIMETAL BOSCH</v>
      </c>
      <c r="D485" s="2" t="s">
        <v>486</v>
      </c>
      <c r="E485" s="5">
        <v>483.02</v>
      </c>
      <c r="F485" s="5" t="s">
        <v>1047</v>
      </c>
      <c r="G485">
        <f>COUNTIF(Balanço[Material],Materiais[[#This Row],[Nome]])</f>
        <v>0</v>
      </c>
      <c r="H485" t="str">
        <f>IF(MATCH(Materiais[[#This Row],[Nome]],Materiais[Nome],0)&lt;&gt;(ROW()-1),"Valor Repetido!",
IF(OR(Materiais[[#This Row],[id]]="",Materiais[[#This Row],[id]]&lt;&gt;(ROW()-1)),"Erro em ID",
"OK!"))</f>
        <v>OK!</v>
      </c>
    </row>
    <row r="486" spans="1:8">
      <c r="A486" s="1">
        <v>485</v>
      </c>
      <c r="B486" s="4">
        <v>45462</v>
      </c>
      <c r="C48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JOGO SOQUETES 10 PCS SKIL</v>
      </c>
      <c r="D486" s="2" t="s">
        <v>487</v>
      </c>
      <c r="E486" s="5">
        <v>484.02</v>
      </c>
      <c r="F486" s="5" t="s">
        <v>1047</v>
      </c>
      <c r="G486">
        <f>COUNTIF(Balanço[Material],Materiais[[#This Row],[Nome]])</f>
        <v>0</v>
      </c>
      <c r="H486" t="str">
        <f>IF(MATCH(Materiais[[#This Row],[Nome]],Materiais[Nome],0)&lt;&gt;(ROW()-1),"Valor Repetido!",
IF(OR(Materiais[[#This Row],[id]]="",Materiais[[#This Row],[id]]&lt;&gt;(ROW()-1)),"Erro em ID",
"OK!"))</f>
        <v>OK!</v>
      </c>
    </row>
    <row r="487" spans="1:8">
      <c r="A487" s="1">
        <v>486</v>
      </c>
      <c r="B487" s="4">
        <v>45462</v>
      </c>
      <c r="C48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JUNÇÃO ESGOTO 50 MM</v>
      </c>
      <c r="D487" s="2" t="s">
        <v>488</v>
      </c>
      <c r="E487" s="5">
        <v>485.02</v>
      </c>
      <c r="F487" s="5" t="s">
        <v>1047</v>
      </c>
      <c r="G487">
        <f>COUNTIF(Balanço[Material],Materiais[[#This Row],[Nome]])</f>
        <v>0</v>
      </c>
      <c r="H487" t="str">
        <f>IF(MATCH(Materiais[[#This Row],[Nome]],Materiais[Nome],0)&lt;&gt;(ROW()-1),"Valor Repetido!",
IF(OR(Materiais[[#This Row],[id]]="",Materiais[[#This Row],[id]]&lt;&gt;(ROW()-1)),"Erro em ID",
"OK!"))</f>
        <v>OK!</v>
      </c>
    </row>
    <row r="488" spans="1:8">
      <c r="A488" s="1">
        <v>487</v>
      </c>
      <c r="B488" s="4">
        <v>45462</v>
      </c>
      <c r="C48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JUNTA PISO</v>
      </c>
      <c r="D488" s="2" t="s">
        <v>489</v>
      </c>
      <c r="E488" s="5">
        <v>486.02</v>
      </c>
      <c r="F488" s="5" t="s">
        <v>1047</v>
      </c>
      <c r="G488">
        <f>COUNTIF(Balanço[Material],Materiais[[#This Row],[Nome]])</f>
        <v>0</v>
      </c>
      <c r="H488" t="str">
        <f>IF(MATCH(Materiais[[#This Row],[Nome]],Materiais[Nome],0)&lt;&gt;(ROW()-1),"Valor Repetido!",
IF(OR(Materiais[[#This Row],[id]]="",Materiais[[#This Row],[id]]&lt;&gt;(ROW()-1)),"Erro em ID",
"OK!"))</f>
        <v>OK!</v>
      </c>
    </row>
    <row r="489" spans="1:8">
      <c r="A489" s="1">
        <v>488</v>
      </c>
      <c r="B489" s="4">
        <v>45462</v>
      </c>
      <c r="C48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KIT PH ( MEDIÇÃO CLORO PISCINA)</v>
      </c>
      <c r="D489" s="2" t="s">
        <v>490</v>
      </c>
      <c r="E489" s="5">
        <v>487.02</v>
      </c>
      <c r="F489" s="5" t="s">
        <v>1047</v>
      </c>
      <c r="G489">
        <f>COUNTIF(Balanço[Material],Materiais[[#This Row],[Nome]])</f>
        <v>0</v>
      </c>
      <c r="H489" t="str">
        <f>IF(MATCH(Materiais[[#This Row],[Nome]],Materiais[Nome],0)&lt;&gt;(ROW()-1),"Valor Repetido!",
IF(OR(Materiais[[#This Row],[id]]="",Materiais[[#This Row],[id]]&lt;&gt;(ROW()-1)),"Erro em ID",
"OK!"))</f>
        <v>OK!</v>
      </c>
    </row>
    <row r="490" spans="1:8">
      <c r="A490" s="1">
        <v>489</v>
      </c>
      <c r="B490" s="4">
        <v>45462</v>
      </c>
      <c r="C49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LACKTHER M 1303 1 LITRO WEG</v>
      </c>
      <c r="D490" s="2" t="s">
        <v>491</v>
      </c>
      <c r="E490" s="5">
        <v>488.02</v>
      </c>
      <c r="F490" s="5" t="s">
        <v>1047</v>
      </c>
      <c r="G490">
        <f>COUNTIF(Balanço[Material],Materiais[[#This Row],[Nome]])</f>
        <v>0</v>
      </c>
      <c r="H490" t="str">
        <f>IF(MATCH(Materiais[[#This Row],[Nome]],Materiais[Nome],0)&lt;&gt;(ROW()-1),"Valor Repetido!",
IF(OR(Materiais[[#This Row],[id]]="",Materiais[[#This Row],[id]]&lt;&gt;(ROW()-1)),"Erro em ID",
"OK!"))</f>
        <v>OK!</v>
      </c>
    </row>
    <row r="491" spans="1:8">
      <c r="A491" s="1">
        <v>490</v>
      </c>
      <c r="B491" s="4">
        <v>45462</v>
      </c>
      <c r="C49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LÂMINA P/ SERRA TICO TICO BU 214 STARRETT</v>
      </c>
      <c r="D491" s="2" t="s">
        <v>492</v>
      </c>
      <c r="E491" s="5">
        <v>489.02</v>
      </c>
      <c r="F491" s="5" t="s">
        <v>1047</v>
      </c>
      <c r="G491">
        <f>COUNTIF(Balanço[Material],Materiais[[#This Row],[Nome]])</f>
        <v>0</v>
      </c>
      <c r="H491" t="str">
        <f>IF(MATCH(Materiais[[#This Row],[Nome]],Materiais[Nome],0)&lt;&gt;(ROW()-1),"Valor Repetido!",
IF(OR(Materiais[[#This Row],[id]]="",Materiais[[#This Row],[id]]&lt;&gt;(ROW()-1)),"Erro em ID",
"OK!"))</f>
        <v>OK!</v>
      </c>
    </row>
    <row r="492" spans="1:8">
      <c r="A492" s="1">
        <v>491</v>
      </c>
      <c r="B492" s="4">
        <v>45462</v>
      </c>
      <c r="C49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LAMINA SERRA 1/2 X12 STARRETT</v>
      </c>
      <c r="D492" s="2" t="s">
        <v>493</v>
      </c>
      <c r="E492" s="5">
        <v>490.02</v>
      </c>
      <c r="F492" s="5" t="s">
        <v>1047</v>
      </c>
      <c r="G492">
        <f>COUNTIF(Balanço[Material],Materiais[[#This Row],[Nome]])</f>
        <v>0</v>
      </c>
      <c r="H492" t="str">
        <f>IF(MATCH(Materiais[[#This Row],[Nome]],Materiais[Nome],0)&lt;&gt;(ROW()-1),"Valor Repetido!",
IF(OR(Materiais[[#This Row],[id]]="",Materiais[[#This Row],[id]]&lt;&gt;(ROW()-1)),"Erro em ID",
"OK!"))</f>
        <v>OK!</v>
      </c>
    </row>
    <row r="493" spans="1:8">
      <c r="A493" s="1">
        <v>492</v>
      </c>
      <c r="B493" s="4">
        <v>45462</v>
      </c>
      <c r="C49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LAMINARIA TARTARUGA</v>
      </c>
      <c r="D493" s="2" t="s">
        <v>494</v>
      </c>
      <c r="E493" s="5">
        <v>491.02</v>
      </c>
      <c r="F493" s="5" t="s">
        <v>1047</v>
      </c>
      <c r="G493">
        <f>COUNTIF(Balanço[Material],Materiais[[#This Row],[Nome]])</f>
        <v>0</v>
      </c>
      <c r="H493" t="str">
        <f>IF(MATCH(Materiais[[#This Row],[Nome]],Materiais[Nome],0)&lt;&gt;(ROW()-1),"Valor Repetido!",
IF(OR(Materiais[[#This Row],[id]]="",Materiais[[#This Row],[id]]&lt;&gt;(ROW()-1)),"Erro em ID",
"OK!"))</f>
        <v>OK!</v>
      </c>
    </row>
    <row r="494" spans="1:8">
      <c r="A494" s="1">
        <v>493</v>
      </c>
      <c r="B494" s="4">
        <v>45462</v>
      </c>
      <c r="C49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LÂMPADA BULBO 30 W</v>
      </c>
      <c r="D494" s="2" t="s">
        <v>495</v>
      </c>
      <c r="E494" s="5">
        <v>492.02</v>
      </c>
      <c r="F494" s="5" t="s">
        <v>1047</v>
      </c>
      <c r="G494">
        <f>COUNTIF(Balanço[Material],Materiais[[#This Row],[Nome]])</f>
        <v>0</v>
      </c>
      <c r="H494" t="str">
        <f>IF(MATCH(Materiais[[#This Row],[Nome]],Materiais[Nome],0)&lt;&gt;(ROW()-1),"Valor Repetido!",
IF(OR(Materiais[[#This Row],[id]]="",Materiais[[#This Row],[id]]&lt;&gt;(ROW()-1)),"Erro em ID",
"OK!"))</f>
        <v>OK!</v>
      </c>
    </row>
    <row r="495" spans="1:8">
      <c r="A495" s="1">
        <v>494</v>
      </c>
      <c r="B495" s="4">
        <v>45462</v>
      </c>
      <c r="C49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LÂMPADA CONTATO M</v>
      </c>
      <c r="D495" s="2" t="s">
        <v>496</v>
      </c>
      <c r="E495" s="5">
        <v>493.02</v>
      </c>
      <c r="F495" s="5" t="s">
        <v>1047</v>
      </c>
      <c r="G495">
        <f>COUNTIF(Balanço[Material],Materiais[[#This Row],[Nome]])</f>
        <v>0</v>
      </c>
      <c r="H495" t="str">
        <f>IF(MATCH(Materiais[[#This Row],[Nome]],Materiais[Nome],0)&lt;&gt;(ROW()-1),"Valor Repetido!",
IF(OR(Materiais[[#This Row],[id]]="",Materiais[[#This Row],[id]]&lt;&gt;(ROW()-1)),"Erro em ID",
"OK!"))</f>
        <v>OK!</v>
      </c>
    </row>
    <row r="496" spans="1:8">
      <c r="A496" s="1">
        <v>495</v>
      </c>
      <c r="B496" s="4">
        <v>45462</v>
      </c>
      <c r="C49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LÂMPADA CONTATO P</v>
      </c>
      <c r="D496" s="2" t="s">
        <v>497</v>
      </c>
      <c r="E496" s="5">
        <v>494.02</v>
      </c>
      <c r="F496" s="5" t="s">
        <v>1047</v>
      </c>
      <c r="G496">
        <f>COUNTIF(Balanço[Material],Materiais[[#This Row],[Nome]])</f>
        <v>0</v>
      </c>
      <c r="H496" t="str">
        <f>IF(MATCH(Materiais[[#This Row],[Nome]],Materiais[Nome],0)&lt;&gt;(ROW()-1),"Valor Repetido!",
IF(OR(Materiais[[#This Row],[id]]="",Materiais[[#This Row],[id]]&lt;&gt;(ROW()-1)),"Erro em ID",
"OK!"))</f>
        <v>OK!</v>
      </c>
    </row>
    <row r="497" spans="1:8">
      <c r="A497" s="1">
        <v>496</v>
      </c>
      <c r="B497" s="4">
        <v>45462</v>
      </c>
      <c r="C49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LÂMPADA OURO LUX  70W</v>
      </c>
      <c r="D497" s="2" t="s">
        <v>498</v>
      </c>
      <c r="E497" s="5">
        <v>495.02</v>
      </c>
      <c r="F497" s="5" t="s">
        <v>1047</v>
      </c>
      <c r="G497">
        <f>COUNTIF(Balanço[Material],Materiais[[#This Row],[Nome]])</f>
        <v>0</v>
      </c>
      <c r="H497" t="str">
        <f>IF(MATCH(Materiais[[#This Row],[Nome]],Materiais[Nome],0)&lt;&gt;(ROW()-1),"Valor Repetido!",
IF(OR(Materiais[[#This Row],[id]]="",Materiais[[#This Row],[id]]&lt;&gt;(ROW()-1)),"Erro em ID",
"OK!"))</f>
        <v>OK!</v>
      </c>
    </row>
    <row r="498" spans="1:8">
      <c r="A498" s="1">
        <v>497</v>
      </c>
      <c r="B498" s="4">
        <v>45462</v>
      </c>
      <c r="C49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LÂMPADA PINGO D AGUA P/ AUTOMÓVEL</v>
      </c>
      <c r="D498" s="2" t="s">
        <v>499</v>
      </c>
      <c r="E498" s="5">
        <v>496.02</v>
      </c>
      <c r="F498" s="5" t="s">
        <v>1047</v>
      </c>
      <c r="G498">
        <f>COUNTIF(Balanço[Material],Materiais[[#This Row],[Nome]])</f>
        <v>0</v>
      </c>
      <c r="H498" t="str">
        <f>IF(MATCH(Materiais[[#This Row],[Nome]],Materiais[Nome],0)&lt;&gt;(ROW()-1),"Valor Repetido!",
IF(OR(Materiais[[#This Row],[id]]="",Materiais[[#This Row],[id]]&lt;&gt;(ROW()-1)),"Erro em ID",
"OK!"))</f>
        <v>OK!</v>
      </c>
    </row>
    <row r="499" spans="1:8">
      <c r="A499" s="1">
        <v>498</v>
      </c>
      <c r="B499" s="4">
        <v>45462</v>
      </c>
      <c r="C49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LÂMPADA SUPERFED 12 W</v>
      </c>
      <c r="D499" s="2" t="s">
        <v>500</v>
      </c>
      <c r="E499" s="5">
        <v>497.02</v>
      </c>
      <c r="F499" s="5" t="s">
        <v>1047</v>
      </c>
      <c r="G499">
        <f>COUNTIF(Balanço[Material],Materiais[[#This Row],[Nome]])</f>
        <v>0</v>
      </c>
      <c r="H499" t="str">
        <f>IF(MATCH(Materiais[[#This Row],[Nome]],Materiais[Nome],0)&lt;&gt;(ROW()-1),"Valor Repetido!",
IF(OR(Materiais[[#This Row],[id]]="",Materiais[[#This Row],[id]]&lt;&gt;(ROW()-1)),"Erro em ID",
"OK!"))</f>
        <v>OK!</v>
      </c>
    </row>
    <row r="500" spans="1:8">
      <c r="A500" s="1">
        <v>499</v>
      </c>
      <c r="B500" s="4">
        <v>45462</v>
      </c>
      <c r="C50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LÂMPADA VAPOR SÓDIO 70 WATS</v>
      </c>
      <c r="D500" s="2" t="s">
        <v>501</v>
      </c>
      <c r="E500" s="5">
        <v>498.02</v>
      </c>
      <c r="F500" s="5" t="s">
        <v>1047</v>
      </c>
      <c r="G500">
        <f>COUNTIF(Balanço[Material],Materiais[[#This Row],[Nome]])</f>
        <v>0</v>
      </c>
      <c r="H500" t="str">
        <f>IF(MATCH(Materiais[[#This Row],[Nome]],Materiais[Nome],0)&lt;&gt;(ROW()-1),"Valor Repetido!",
IF(OR(Materiais[[#This Row],[id]]="",Materiais[[#This Row],[id]]&lt;&gt;(ROW()-1)),"Erro em ID",
"OK!"))</f>
        <v>OK!</v>
      </c>
    </row>
    <row r="501" spans="1:8">
      <c r="A501" s="1">
        <v>500</v>
      </c>
      <c r="B501" s="4">
        <v>45462</v>
      </c>
      <c r="C50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LANTERNA DE ACAMPAMENTO RECARREGÁVEL</v>
      </c>
      <c r="D501" s="2" t="s">
        <v>502</v>
      </c>
      <c r="E501" s="5">
        <v>499.02</v>
      </c>
      <c r="F501" s="5" t="s">
        <v>1047</v>
      </c>
      <c r="G501">
        <f>COUNTIF(Balanço[Material],Materiais[[#This Row],[Nome]])</f>
        <v>0</v>
      </c>
      <c r="H501" t="str">
        <f>IF(MATCH(Materiais[[#This Row],[Nome]],Materiais[Nome],0)&lt;&gt;(ROW()-1),"Valor Repetido!",
IF(OR(Materiais[[#This Row],[id]]="",Materiais[[#This Row],[id]]&lt;&gt;(ROW()-1)),"Erro em ID",
"OK!"))</f>
        <v>OK!</v>
      </c>
    </row>
    <row r="502" spans="1:8">
      <c r="A502" s="1">
        <v>501</v>
      </c>
      <c r="B502" s="4">
        <v>45462</v>
      </c>
      <c r="C50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LANTERNA XML T6</v>
      </c>
      <c r="D502" s="2" t="s">
        <v>503</v>
      </c>
      <c r="E502" s="5">
        <v>500.02</v>
      </c>
      <c r="F502" s="5" t="s">
        <v>1047</v>
      </c>
      <c r="G502">
        <f>COUNTIF(Balanço[Material],Materiais[[#This Row],[Nome]])</f>
        <v>0</v>
      </c>
      <c r="H502" t="str">
        <f>IF(MATCH(Materiais[[#This Row],[Nome]],Materiais[Nome],0)&lt;&gt;(ROW()-1),"Valor Repetido!",
IF(OR(Materiais[[#This Row],[id]]="",Materiais[[#This Row],[id]]&lt;&gt;(ROW()-1)),"Erro em ID",
"OK!"))</f>
        <v>OK!</v>
      </c>
    </row>
    <row r="503" spans="1:8">
      <c r="A503" s="1">
        <v>502</v>
      </c>
      <c r="B503" s="4">
        <v>45462</v>
      </c>
      <c r="C50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LAPIS DE CARPINTEIRO</v>
      </c>
      <c r="D503" s="2" t="s">
        <v>504</v>
      </c>
      <c r="E503" s="5">
        <v>501.02</v>
      </c>
      <c r="F503" s="5" t="s">
        <v>1047</v>
      </c>
      <c r="G503">
        <f>COUNTIF(Balanço[Material],Materiais[[#This Row],[Nome]])</f>
        <v>0</v>
      </c>
      <c r="H503" t="str">
        <f>IF(MATCH(Materiais[[#This Row],[Nome]],Materiais[Nome],0)&lt;&gt;(ROW()-1),"Valor Repetido!",
IF(OR(Materiais[[#This Row],[id]]="",Materiais[[#This Row],[id]]&lt;&gt;(ROW()-1)),"Erro em ID",
"OK!"))</f>
        <v>OK!</v>
      </c>
    </row>
    <row r="504" spans="1:8">
      <c r="A504" s="1">
        <v>503</v>
      </c>
      <c r="B504" s="4">
        <v>45462</v>
      </c>
      <c r="C50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LAVATÓRIO PLASTICO</v>
      </c>
      <c r="D504" s="2" t="s">
        <v>505</v>
      </c>
      <c r="E504" s="5">
        <v>502.02</v>
      </c>
      <c r="F504" s="5" t="s">
        <v>1047</v>
      </c>
      <c r="G504">
        <f>COUNTIF(Balanço[Material],Materiais[[#This Row],[Nome]])</f>
        <v>0</v>
      </c>
      <c r="H504" t="str">
        <f>IF(MATCH(Materiais[[#This Row],[Nome]],Materiais[Nome],0)&lt;&gt;(ROW()-1),"Valor Repetido!",
IF(OR(Materiais[[#This Row],[id]]="",Materiais[[#This Row],[id]]&lt;&gt;(ROW()-1)),"Erro em ID",
"OK!"))</f>
        <v>OK!</v>
      </c>
    </row>
    <row r="505" spans="1:8">
      <c r="A505" s="1">
        <v>504</v>
      </c>
      <c r="B505" s="4">
        <v>45462</v>
      </c>
      <c r="C50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LIMPA CONTATO</v>
      </c>
      <c r="D505" s="2" t="s">
        <v>506</v>
      </c>
      <c r="E505" s="5">
        <v>503.02</v>
      </c>
      <c r="F505" s="5" t="s">
        <v>1047</v>
      </c>
      <c r="G505">
        <f>COUNTIF(Balanço[Material],Materiais[[#This Row],[Nome]])</f>
        <v>0</v>
      </c>
      <c r="H505" t="str">
        <f>IF(MATCH(Materiais[[#This Row],[Nome]],Materiais[Nome],0)&lt;&gt;(ROW()-1),"Valor Repetido!",
IF(OR(Materiais[[#This Row],[id]]="",Materiais[[#This Row],[id]]&lt;&gt;(ROW()-1)),"Erro em ID",
"OK!"))</f>
        <v>OK!</v>
      </c>
    </row>
    <row r="506" spans="1:8">
      <c r="A506" s="1">
        <v>505</v>
      </c>
      <c r="B506" s="4">
        <v>45462</v>
      </c>
      <c r="C50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LIMPA VIDRO COM BORRIFADOR</v>
      </c>
      <c r="D506" s="2" t="s">
        <v>507</v>
      </c>
      <c r="E506" s="5">
        <v>504.02</v>
      </c>
      <c r="F506" s="5" t="s">
        <v>1047</v>
      </c>
      <c r="G506">
        <f>COUNTIF(Balanço[Material],Materiais[[#This Row],[Nome]])</f>
        <v>0</v>
      </c>
      <c r="H506" t="str">
        <f>IF(MATCH(Materiais[[#This Row],[Nome]],Materiais[Nome],0)&lt;&gt;(ROW()-1),"Valor Repetido!",
IF(OR(Materiais[[#This Row],[id]]="",Materiais[[#This Row],[id]]&lt;&gt;(ROW()-1)),"Erro em ID",
"OK!"))</f>
        <v>OK!</v>
      </c>
    </row>
    <row r="507" spans="1:8">
      <c r="A507" s="1">
        <v>506</v>
      </c>
      <c r="B507" s="4">
        <v>45462</v>
      </c>
      <c r="C50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LIMPA VIDRO SEM BORRIFADOR</v>
      </c>
      <c r="D507" s="2" t="s">
        <v>508</v>
      </c>
      <c r="E507" s="5">
        <v>505.02</v>
      </c>
      <c r="F507" s="5" t="s">
        <v>1047</v>
      </c>
      <c r="G507">
        <f>COUNTIF(Balanço[Material],Materiais[[#This Row],[Nome]])</f>
        <v>0</v>
      </c>
      <c r="H507" t="str">
        <f>IF(MATCH(Materiais[[#This Row],[Nome]],Materiais[Nome],0)&lt;&gt;(ROW()-1),"Valor Repetido!",
IF(OR(Materiais[[#This Row],[id]]="",Materiais[[#This Row],[id]]&lt;&gt;(ROW()-1)),"Erro em ID",
"OK!"))</f>
        <v>OK!</v>
      </c>
    </row>
    <row r="508" spans="1:8">
      <c r="A508" s="1">
        <v>507</v>
      </c>
      <c r="B508" s="4">
        <v>45462</v>
      </c>
      <c r="C50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LINHA DE NYLON 100 MTS</v>
      </c>
      <c r="D508" s="2" t="s">
        <v>509</v>
      </c>
      <c r="E508" s="5">
        <v>506.02</v>
      </c>
      <c r="F508" s="5" t="s">
        <v>1047</v>
      </c>
      <c r="G508">
        <f>COUNTIF(Balanço[Material],Materiais[[#This Row],[Nome]])</f>
        <v>0</v>
      </c>
      <c r="H508" t="str">
        <f>IF(MATCH(Materiais[[#This Row],[Nome]],Materiais[Nome],0)&lt;&gt;(ROW()-1),"Valor Repetido!",
IF(OR(Materiais[[#This Row],[id]]="",Materiais[[#This Row],[id]]&lt;&gt;(ROW()-1)),"Erro em ID",
"OK!"))</f>
        <v>OK!</v>
      </c>
    </row>
    <row r="509" spans="1:8">
      <c r="A509" s="1">
        <v>508</v>
      </c>
      <c r="B509" s="4">
        <v>45462</v>
      </c>
      <c r="C50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LIXA  FERRO GRÃO 150</v>
      </c>
      <c r="D509" s="2" t="s">
        <v>510</v>
      </c>
      <c r="E509" s="5">
        <v>507.02</v>
      </c>
      <c r="F509" s="5" t="s">
        <v>1047</v>
      </c>
      <c r="G509">
        <f>COUNTIF(Balanço[Material],Materiais[[#This Row],[Nome]])</f>
        <v>0</v>
      </c>
      <c r="H509" t="str">
        <f>IF(MATCH(Materiais[[#This Row],[Nome]],Materiais[Nome],0)&lt;&gt;(ROW()-1),"Valor Repetido!",
IF(OR(Materiais[[#This Row],[id]]="",Materiais[[#This Row],[id]]&lt;&gt;(ROW()-1)),"Erro em ID",
"OK!"))</f>
        <v>OK!</v>
      </c>
    </row>
    <row r="510" spans="1:8">
      <c r="A510" s="1">
        <v>509</v>
      </c>
      <c r="B510" s="4">
        <v>45462</v>
      </c>
      <c r="C51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LIXA D AGUA G 120</v>
      </c>
      <c r="D510" s="2" t="s">
        <v>511</v>
      </c>
      <c r="E510" s="5">
        <v>508.02</v>
      </c>
      <c r="F510" s="5" t="s">
        <v>1047</v>
      </c>
      <c r="G510">
        <f>COUNTIF(Balanço[Material],Materiais[[#This Row],[Nome]])</f>
        <v>0</v>
      </c>
      <c r="H510" t="str">
        <f>IF(MATCH(Materiais[[#This Row],[Nome]],Materiais[Nome],0)&lt;&gt;(ROW()-1),"Valor Repetido!",
IF(OR(Materiais[[#This Row],[id]]="",Materiais[[#This Row],[id]]&lt;&gt;(ROW()-1)),"Erro em ID",
"OK!"))</f>
        <v>OK!</v>
      </c>
    </row>
    <row r="511" spans="1:8">
      <c r="A511" s="1">
        <v>510</v>
      </c>
      <c r="B511" s="4">
        <v>45462</v>
      </c>
      <c r="C51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LIXA DE FERRO G 120</v>
      </c>
      <c r="D511" s="2" t="s">
        <v>512</v>
      </c>
      <c r="E511" s="5">
        <v>509.02</v>
      </c>
      <c r="F511" s="5" t="s">
        <v>1047</v>
      </c>
      <c r="G511">
        <f>COUNTIF(Balanço[Material],Materiais[[#This Row],[Nome]])</f>
        <v>0</v>
      </c>
      <c r="H511" t="str">
        <f>IF(MATCH(Materiais[[#This Row],[Nome]],Materiais[Nome],0)&lt;&gt;(ROW()-1),"Valor Repetido!",
IF(OR(Materiais[[#This Row],[id]]="",Materiais[[#This Row],[id]]&lt;&gt;(ROW()-1)),"Erro em ID",
"OK!"))</f>
        <v>OK!</v>
      </c>
    </row>
    <row r="512" spans="1:8">
      <c r="A512" s="1">
        <v>511</v>
      </c>
      <c r="B512" s="4">
        <v>45462</v>
      </c>
      <c r="C512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LIXA DE FERRO G 80 </v>
      </c>
      <c r="D512" s="2" t="s">
        <v>513</v>
      </c>
      <c r="E512" s="5">
        <v>510.02</v>
      </c>
      <c r="F512" s="5" t="s">
        <v>1047</v>
      </c>
      <c r="G512">
        <f>COUNTIF(Balanço[Material],Materiais[[#This Row],[Nome]])</f>
        <v>0</v>
      </c>
      <c r="H512" t="str">
        <f>IF(MATCH(Materiais[[#This Row],[Nome]],Materiais[Nome],0)&lt;&gt;(ROW()-1),"Valor Repetido!",
IF(OR(Materiais[[#This Row],[id]]="",Materiais[[#This Row],[id]]&lt;&gt;(ROW()-1)),"Erro em ID",
"OK!"))</f>
        <v>OK!</v>
      </c>
    </row>
    <row r="513" spans="1:8">
      <c r="A513" s="1">
        <v>512</v>
      </c>
      <c r="B513" s="4">
        <v>45462</v>
      </c>
      <c r="C51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LIXA MASSA G 180</v>
      </c>
      <c r="D513" s="2" t="s">
        <v>514</v>
      </c>
      <c r="E513" s="5">
        <v>511.02</v>
      </c>
      <c r="F513" s="5" t="s">
        <v>1047</v>
      </c>
      <c r="G513">
        <f>COUNTIF(Balanço[Material],Materiais[[#This Row],[Nome]])</f>
        <v>0</v>
      </c>
      <c r="H513" t="str">
        <f>IF(MATCH(Materiais[[#This Row],[Nome]],Materiais[Nome],0)&lt;&gt;(ROW()-1),"Valor Repetido!",
IF(OR(Materiais[[#This Row],[id]]="",Materiais[[#This Row],[id]]&lt;&gt;(ROW()-1)),"Erro em ID",
"OK!"))</f>
        <v>OK!</v>
      </c>
    </row>
    <row r="514" spans="1:8">
      <c r="A514" s="1">
        <v>513</v>
      </c>
      <c r="B514" s="4">
        <v>45462</v>
      </c>
      <c r="C51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LIXA MASSA G 80</v>
      </c>
      <c r="D514" s="2" t="s">
        <v>515</v>
      </c>
      <c r="E514" s="5">
        <v>512.02</v>
      </c>
      <c r="F514" s="5" t="s">
        <v>1047</v>
      </c>
      <c r="G514">
        <f>COUNTIF(Balanço[Material],Materiais[[#This Row],[Nome]])</f>
        <v>0</v>
      </c>
      <c r="H514" t="str">
        <f>IF(MATCH(Materiais[[#This Row],[Nome]],Materiais[Nome],0)&lt;&gt;(ROW()-1),"Valor Repetido!",
IF(OR(Materiais[[#This Row],[id]]="",Materiais[[#This Row],[id]]&lt;&gt;(ROW()-1)),"Erro em ID",
"OK!"))</f>
        <v>OK!</v>
      </c>
    </row>
    <row r="515" spans="1:8">
      <c r="A515" s="1">
        <v>514</v>
      </c>
      <c r="B515" s="4">
        <v>45462</v>
      </c>
      <c r="C51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LIXA MASSA GRÃO 100</v>
      </c>
      <c r="D515" s="2" t="s">
        <v>516</v>
      </c>
      <c r="E515" s="5">
        <v>513.02</v>
      </c>
      <c r="F515" s="5" t="s">
        <v>1047</v>
      </c>
      <c r="G515">
        <f>COUNTIF(Balanço[Material],Materiais[[#This Row],[Nome]])</f>
        <v>0</v>
      </c>
      <c r="H515" t="str">
        <f>IF(MATCH(Materiais[[#This Row],[Nome]],Materiais[Nome],0)&lt;&gt;(ROW()-1),"Valor Repetido!",
IF(OR(Materiais[[#This Row],[id]]="",Materiais[[#This Row],[id]]&lt;&gt;(ROW()-1)),"Erro em ID",
"OK!"))</f>
        <v>OK!</v>
      </c>
    </row>
    <row r="516" spans="1:8">
      <c r="A516" s="1">
        <v>515</v>
      </c>
      <c r="B516" s="4">
        <v>45462</v>
      </c>
      <c r="C51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LIXA MASSA GRÃO 120</v>
      </c>
      <c r="D516" s="2" t="s">
        <v>517</v>
      </c>
      <c r="E516" s="5">
        <v>514.02</v>
      </c>
      <c r="F516" s="5" t="s">
        <v>1047</v>
      </c>
      <c r="G516">
        <f>COUNTIF(Balanço[Material],Materiais[[#This Row],[Nome]])</f>
        <v>0</v>
      </c>
      <c r="H516" t="str">
        <f>IF(MATCH(Materiais[[#This Row],[Nome]],Materiais[Nome],0)&lt;&gt;(ROW()-1),"Valor Repetido!",
IF(OR(Materiais[[#This Row],[id]]="",Materiais[[#This Row],[id]]&lt;&gt;(ROW()-1)),"Erro em ID",
"OK!"))</f>
        <v>OK!</v>
      </c>
    </row>
    <row r="517" spans="1:8">
      <c r="A517" s="1">
        <v>516</v>
      </c>
      <c r="B517" s="4">
        <v>45462</v>
      </c>
      <c r="C51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LOAD BREAK</v>
      </c>
      <c r="D517" s="2" t="s">
        <v>518</v>
      </c>
      <c r="E517" s="5">
        <v>515.02</v>
      </c>
      <c r="F517" s="5" t="s">
        <v>1047</v>
      </c>
      <c r="G517">
        <f>COUNTIF(Balanço[Material],Materiais[[#This Row],[Nome]])</f>
        <v>0</v>
      </c>
      <c r="H517" t="str">
        <f>IF(MATCH(Materiais[[#This Row],[Nome]],Materiais[Nome],0)&lt;&gt;(ROW()-1),"Valor Repetido!",
IF(OR(Materiais[[#This Row],[id]]="",Materiais[[#This Row],[id]]&lt;&gt;(ROW()-1)),"Erro em ID",
"OK!"))</f>
        <v>OK!</v>
      </c>
    </row>
    <row r="518" spans="1:8">
      <c r="A518" s="1">
        <v>517</v>
      </c>
      <c r="B518" s="4">
        <v>45462</v>
      </c>
      <c r="C51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LOADBUSTER REFORMADO ( MALETA AMARELA)</v>
      </c>
      <c r="D518" s="2" t="s">
        <v>519</v>
      </c>
      <c r="E518" s="5">
        <v>516.02</v>
      </c>
      <c r="F518" s="5" t="s">
        <v>1047</v>
      </c>
      <c r="G518">
        <f>COUNTIF(Balanço[Material],Materiais[[#This Row],[Nome]])</f>
        <v>0</v>
      </c>
      <c r="H518" t="str">
        <f>IF(MATCH(Materiais[[#This Row],[Nome]],Materiais[Nome],0)&lt;&gt;(ROW()-1),"Valor Repetido!",
IF(OR(Materiais[[#This Row],[id]]="",Materiais[[#This Row],[id]]&lt;&gt;(ROW()-1)),"Erro em ID",
"OK!"))</f>
        <v>OK!</v>
      </c>
    </row>
    <row r="519" spans="1:8">
      <c r="A519" s="1">
        <v>518</v>
      </c>
      <c r="B519" s="4">
        <v>45462</v>
      </c>
      <c r="C51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LOW DE BUST</v>
      </c>
      <c r="D519" s="2" t="s">
        <v>520</v>
      </c>
      <c r="E519" s="5">
        <v>517.02</v>
      </c>
      <c r="F519" s="5" t="s">
        <v>1047</v>
      </c>
      <c r="G519">
        <f>COUNTIF(Balanço[Material],Materiais[[#This Row],[Nome]])</f>
        <v>0</v>
      </c>
      <c r="H519" t="str">
        <f>IF(MATCH(Materiais[[#This Row],[Nome]],Materiais[Nome],0)&lt;&gt;(ROW()-1),"Valor Repetido!",
IF(OR(Materiais[[#This Row],[id]]="",Materiais[[#This Row],[id]]&lt;&gt;(ROW()-1)),"Erro em ID",
"OK!"))</f>
        <v>OK!</v>
      </c>
    </row>
    <row r="520" spans="1:8">
      <c r="A520" s="1">
        <v>519</v>
      </c>
      <c r="B520" s="4">
        <v>45462</v>
      </c>
      <c r="C52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LUBRIFICAMTE 15W</v>
      </c>
      <c r="D520" s="2" t="s">
        <v>521</v>
      </c>
      <c r="E520" s="5">
        <v>518.02</v>
      </c>
      <c r="F520" s="5" t="s">
        <v>1047</v>
      </c>
      <c r="G520">
        <f>COUNTIF(Balanço[Material],Materiais[[#This Row],[Nome]])</f>
        <v>0</v>
      </c>
      <c r="H520" t="str">
        <f>IF(MATCH(Materiais[[#This Row],[Nome]],Materiais[Nome],0)&lt;&gt;(ROW()-1),"Valor Repetido!",
IF(OR(Materiais[[#This Row],[id]]="",Materiais[[#This Row],[id]]&lt;&gt;(ROW()-1)),"Erro em ID",
"OK!"))</f>
        <v>OK!</v>
      </c>
    </row>
    <row r="521" spans="1:8">
      <c r="A521" s="1">
        <v>520</v>
      </c>
      <c r="B521" s="4">
        <v>45462</v>
      </c>
      <c r="C52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LUMINÁRIA DE EMERGÊNCIA 30 LEDS</v>
      </c>
      <c r="D521" s="2" t="s">
        <v>522</v>
      </c>
      <c r="E521" s="5">
        <v>519.02</v>
      </c>
      <c r="F521" s="5" t="s">
        <v>1047</v>
      </c>
      <c r="G521">
        <f>COUNTIF(Balanço[Material],Materiais[[#This Row],[Nome]])</f>
        <v>0</v>
      </c>
      <c r="H521" t="str">
        <f>IF(MATCH(Materiais[[#This Row],[Nome]],Materiais[Nome],0)&lt;&gt;(ROW()-1),"Valor Repetido!",
IF(OR(Materiais[[#This Row],[id]]="",Materiais[[#This Row],[id]]&lt;&gt;(ROW()-1)),"Erro em ID",
"OK!"))</f>
        <v>OK!</v>
      </c>
    </row>
    <row r="522" spans="1:8">
      <c r="A522" s="1">
        <v>521</v>
      </c>
      <c r="B522" s="4">
        <v>45462</v>
      </c>
      <c r="C52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LUMINÁRIA LED 18 W AC 100-240V</v>
      </c>
      <c r="D522" s="2" t="s">
        <v>523</v>
      </c>
      <c r="E522" s="5">
        <v>520.02</v>
      </c>
      <c r="F522" s="5" t="s">
        <v>1047</v>
      </c>
      <c r="G522">
        <f>COUNTIF(Balanço[Material],Materiais[[#This Row],[Nome]])</f>
        <v>0</v>
      </c>
      <c r="H522" t="str">
        <f>IF(MATCH(Materiais[[#This Row],[Nome]],Materiais[Nome],0)&lt;&gt;(ROW()-1),"Valor Repetido!",
IF(OR(Materiais[[#This Row],[id]]="",Materiais[[#This Row],[id]]&lt;&gt;(ROW()-1)),"Erro em ID",
"OK!"))</f>
        <v>OK!</v>
      </c>
    </row>
    <row r="523" spans="1:8">
      <c r="A523" s="1">
        <v>522</v>
      </c>
      <c r="B523" s="4">
        <v>45462</v>
      </c>
      <c r="C52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LUMINÁRIA PUBLICA E 28  COMPLETA</v>
      </c>
      <c r="D523" s="2" t="s">
        <v>524</v>
      </c>
      <c r="E523" s="5">
        <v>521.02</v>
      </c>
      <c r="F523" s="5" t="s">
        <v>1047</v>
      </c>
      <c r="G523">
        <f>COUNTIF(Balanço[Material],Materiais[[#This Row],[Nome]])</f>
        <v>0</v>
      </c>
      <c r="H523" t="str">
        <f>IF(MATCH(Materiais[[#This Row],[Nome]],Materiais[Nome],0)&lt;&gt;(ROW()-1),"Valor Repetido!",
IF(OR(Materiais[[#This Row],[id]]="",Materiais[[#This Row],[id]]&lt;&gt;(ROW()-1)),"Erro em ID",
"OK!"))</f>
        <v>OK!</v>
      </c>
    </row>
    <row r="524" spans="1:8">
      <c r="A524" s="1">
        <v>523</v>
      </c>
      <c r="B524" s="4">
        <v>45462</v>
      </c>
      <c r="C52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LUSTRA MÓVEIS</v>
      </c>
      <c r="D524" s="2" t="s">
        <v>525</v>
      </c>
      <c r="E524" s="5">
        <v>522.02</v>
      </c>
      <c r="F524" s="5" t="s">
        <v>1047</v>
      </c>
      <c r="G524">
        <f>COUNTIF(Balanço[Material],Materiais[[#This Row],[Nome]])</f>
        <v>0</v>
      </c>
      <c r="H524" t="str">
        <f>IF(MATCH(Materiais[[#This Row],[Nome]],Materiais[Nome],0)&lt;&gt;(ROW()-1),"Valor Repetido!",
IF(OR(Materiais[[#This Row],[id]]="",Materiais[[#This Row],[id]]&lt;&gt;(ROW()-1)),"Erro em ID",
"OK!"))</f>
        <v>OK!</v>
      </c>
    </row>
    <row r="525" spans="1:8">
      <c r="A525" s="1">
        <v>524</v>
      </c>
      <c r="B525" s="4">
        <v>45462</v>
      </c>
      <c r="C52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 REDUÇÃO SOLDÁVEL 20X1/2</v>
      </c>
      <c r="D525" s="2" t="s">
        <v>526</v>
      </c>
      <c r="E525" s="5">
        <v>523.02</v>
      </c>
      <c r="F525" s="5" t="s">
        <v>1047</v>
      </c>
      <c r="G525">
        <f>COUNTIF(Balanço[Material],Materiais[[#This Row],[Nome]])</f>
        <v>0</v>
      </c>
      <c r="H525" t="str">
        <f>IF(MATCH(Materiais[[#This Row],[Nome]],Materiais[Nome],0)&lt;&gt;(ROW()-1),"Valor Repetido!",
IF(OR(Materiais[[#This Row],[id]]="",Materiais[[#This Row],[id]]&lt;&gt;(ROW()-1)),"Erro em ID",
"OK!"))</f>
        <v>OK!</v>
      </c>
    </row>
    <row r="526" spans="1:8">
      <c r="A526" s="1">
        <v>525</v>
      </c>
      <c r="B526" s="4">
        <v>45462</v>
      </c>
      <c r="C52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17 KV</v>
      </c>
      <c r="D526" s="2" t="s">
        <v>527</v>
      </c>
      <c r="E526" s="5">
        <v>524.02</v>
      </c>
      <c r="F526" s="5" t="s">
        <v>1047</v>
      </c>
      <c r="G526">
        <f>COUNTIF(Balanço[Material],Materiais[[#This Row],[Nome]])</f>
        <v>0</v>
      </c>
      <c r="H526" t="str">
        <f>IF(MATCH(Materiais[[#This Row],[Nome]],Materiais[Nome],0)&lt;&gt;(ROW()-1),"Valor Repetido!",
IF(OR(Materiais[[#This Row],[id]]="",Materiais[[#This Row],[id]]&lt;&gt;(ROW()-1)),"Erro em ID",
"OK!"))</f>
        <v>OK!</v>
      </c>
    </row>
    <row r="527" spans="1:8">
      <c r="A527" s="1">
        <v>526</v>
      </c>
      <c r="B527" s="4">
        <v>45462</v>
      </c>
      <c r="C52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DE BORRACHA P/ LIMPEZA</v>
      </c>
      <c r="D527" s="2" t="s">
        <v>528</v>
      </c>
      <c r="E527" s="5">
        <v>525.02</v>
      </c>
      <c r="F527" s="5" t="s">
        <v>1047</v>
      </c>
      <c r="G527">
        <f>COUNTIF(Balanço[Material],Materiais[[#This Row],[Nome]])</f>
        <v>0</v>
      </c>
      <c r="H527" t="str">
        <f>IF(MATCH(Materiais[[#This Row],[Nome]],Materiais[Nome],0)&lt;&gt;(ROW()-1),"Valor Repetido!",
IF(OR(Materiais[[#This Row],[id]]="",Materiais[[#This Row],[id]]&lt;&gt;(ROW()-1)),"Erro em ID",
"OK!"))</f>
        <v>OK!</v>
      </c>
    </row>
    <row r="528" spans="1:8">
      <c r="A528" s="1">
        <v>527</v>
      </c>
      <c r="B528" s="4">
        <v>45462</v>
      </c>
      <c r="C52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DE CORRER ESGOTO 50 MM</v>
      </c>
      <c r="D528" s="2" t="s">
        <v>529</v>
      </c>
      <c r="E528" s="5">
        <v>526.02</v>
      </c>
      <c r="F528" s="5" t="s">
        <v>1047</v>
      </c>
      <c r="G528">
        <f>COUNTIF(Balanço[Material],Materiais[[#This Row],[Nome]])</f>
        <v>0</v>
      </c>
      <c r="H528" t="str">
        <f>IF(MATCH(Materiais[[#This Row],[Nome]],Materiais[Nome],0)&lt;&gt;(ROW()-1),"Valor Repetido!",
IF(OR(Materiais[[#This Row],[id]]="",Materiais[[#This Row],[id]]&lt;&gt;(ROW()-1)),"Erro em ID",
"OK!"))</f>
        <v>OK!</v>
      </c>
    </row>
    <row r="529" spans="1:8">
      <c r="A529" s="1">
        <v>528</v>
      </c>
      <c r="B529" s="4">
        <v>45462</v>
      </c>
      <c r="C52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DE CORRER SOLDÁVEL 20 MM</v>
      </c>
      <c r="D529" s="2" t="s">
        <v>530</v>
      </c>
      <c r="E529" s="5">
        <v>527.02</v>
      </c>
      <c r="F529" s="5" t="s">
        <v>1047</v>
      </c>
      <c r="G529">
        <f>COUNTIF(Balanço[Material],Materiais[[#This Row],[Nome]])</f>
        <v>0</v>
      </c>
      <c r="H529" t="str">
        <f>IF(MATCH(Materiais[[#This Row],[Nome]],Materiais[Nome],0)&lt;&gt;(ROW()-1),"Valor Repetido!",
IF(OR(Materiais[[#This Row],[id]]="",Materiais[[#This Row],[id]]&lt;&gt;(ROW()-1)),"Erro em ID",
"OK!"))</f>
        <v>OK!</v>
      </c>
    </row>
    <row r="530" spans="1:8">
      <c r="A530" s="1">
        <v>529</v>
      </c>
      <c r="B530" s="4">
        <v>45462</v>
      </c>
      <c r="C53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DE CORRER SOLDÁVEL 25 MM</v>
      </c>
      <c r="D530" s="2" t="s">
        <v>531</v>
      </c>
      <c r="E530" s="5">
        <v>528.02</v>
      </c>
      <c r="F530" s="5" t="s">
        <v>1047</v>
      </c>
      <c r="G530">
        <f>COUNTIF(Balanço[Material],Materiais[[#This Row],[Nome]])</f>
        <v>0</v>
      </c>
      <c r="H530" t="str">
        <f>IF(MATCH(Materiais[[#This Row],[Nome]],Materiais[Nome],0)&lt;&gt;(ROW()-1),"Valor Repetido!",
IF(OR(Materiais[[#This Row],[id]]="",Materiais[[#This Row],[id]]&lt;&gt;(ROW()-1)),"Erro em ID",
"OK!"))</f>
        <v>OK!</v>
      </c>
    </row>
    <row r="531" spans="1:8">
      <c r="A531" s="1">
        <v>530</v>
      </c>
      <c r="B531" s="4">
        <v>45462</v>
      </c>
      <c r="C53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DE EMENDA 120MM</v>
      </c>
      <c r="D531" s="2" t="s">
        <v>532</v>
      </c>
      <c r="E531" s="5">
        <v>529.02</v>
      </c>
      <c r="F531" s="5" t="s">
        <v>1047</v>
      </c>
      <c r="G531">
        <f>COUNTIF(Balanço[Material],Materiais[[#This Row],[Nome]])</f>
        <v>0</v>
      </c>
      <c r="H531" t="str">
        <f>IF(MATCH(Materiais[[#This Row],[Nome]],Materiais[Nome],0)&lt;&gt;(ROW()-1),"Valor Repetido!",
IF(OR(Materiais[[#This Row],[id]]="",Materiais[[#This Row],[id]]&lt;&gt;(ROW()-1)),"Erro em ID",
"OK!"))</f>
        <v>OK!</v>
      </c>
    </row>
    <row r="532" spans="1:8">
      <c r="A532" s="1">
        <v>531</v>
      </c>
      <c r="B532" s="4">
        <v>45462</v>
      </c>
      <c r="C532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LUVA DE EMENDA 150 </v>
      </c>
      <c r="D532" s="2" t="s">
        <v>533</v>
      </c>
      <c r="E532" s="5">
        <v>530.02</v>
      </c>
      <c r="F532" s="5" t="s">
        <v>1047</v>
      </c>
      <c r="G532">
        <f>COUNTIF(Balanço[Material],Materiais[[#This Row],[Nome]])</f>
        <v>0</v>
      </c>
      <c r="H532" t="str">
        <f>IF(MATCH(Materiais[[#This Row],[Nome]],Materiais[Nome],0)&lt;&gt;(ROW()-1),"Valor Repetido!",
IF(OR(Materiais[[#This Row],[id]]="",Materiais[[#This Row],[id]]&lt;&gt;(ROW()-1)),"Erro em ID",
"OK!"))</f>
        <v>OK!</v>
      </c>
    </row>
    <row r="533" spans="1:8">
      <c r="A533" s="1">
        <v>532</v>
      </c>
      <c r="B533" s="4">
        <v>45462</v>
      </c>
      <c r="C53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DE EMENDA 70MM</v>
      </c>
      <c r="D533" s="2" t="s">
        <v>534</v>
      </c>
      <c r="E533" s="5">
        <v>531.02</v>
      </c>
      <c r="F533" s="5" t="s">
        <v>1047</v>
      </c>
      <c r="G533">
        <f>COUNTIF(Balanço[Material],Materiais[[#This Row],[Nome]])</f>
        <v>0</v>
      </c>
      <c r="H533" t="str">
        <f>IF(MATCH(Materiais[[#This Row],[Nome]],Materiais[Nome],0)&lt;&gt;(ROW()-1),"Valor Repetido!",
IF(OR(Materiais[[#This Row],[id]]="",Materiais[[#This Row],[id]]&lt;&gt;(ROW()-1)),"Erro em ID",
"OK!"))</f>
        <v>OK!</v>
      </c>
    </row>
    <row r="534" spans="1:8">
      <c r="A534" s="1">
        <v>533</v>
      </c>
      <c r="B534" s="4">
        <v>45462</v>
      </c>
      <c r="C53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DE EMENDA 95 MM</v>
      </c>
      <c r="D534" s="2" t="s">
        <v>535</v>
      </c>
      <c r="E534" s="5">
        <v>532.02</v>
      </c>
      <c r="F534" s="5" t="s">
        <v>1047</v>
      </c>
      <c r="G534">
        <f>COUNTIF(Balanço[Material],Materiais[[#This Row],[Nome]])</f>
        <v>0</v>
      </c>
      <c r="H534" t="str">
        <f>IF(MATCH(Materiais[[#This Row],[Nome]],Materiais[Nome],0)&lt;&gt;(ROW()-1),"Valor Repetido!",
IF(OR(Materiais[[#This Row],[id]]="",Materiais[[#This Row],[id]]&lt;&gt;(ROW()-1)),"Erro em ID",
"OK!"))</f>
        <v>OK!</v>
      </c>
    </row>
    <row r="535" spans="1:8">
      <c r="A535" s="1">
        <v>534</v>
      </c>
      <c r="B535" s="4">
        <v>45462</v>
      </c>
      <c r="C53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DE EMENDA DE 240 MM</v>
      </c>
      <c r="D535" s="2" t="s">
        <v>536</v>
      </c>
      <c r="E535" s="5">
        <v>533.02</v>
      </c>
      <c r="F535" s="5" t="s">
        <v>1047</v>
      </c>
      <c r="G535">
        <f>COUNTIF(Balanço[Material],Materiais[[#This Row],[Nome]])</f>
        <v>0</v>
      </c>
      <c r="H535" t="str">
        <f>IF(MATCH(Materiais[[#This Row],[Nome]],Materiais[Nome],0)&lt;&gt;(ROW()-1),"Valor Repetido!",
IF(OR(Materiais[[#This Row],[id]]="",Materiais[[#This Row],[id]]&lt;&gt;(ROW()-1)),"Erro em ID",
"OK!"))</f>
        <v>OK!</v>
      </c>
    </row>
    <row r="536" spans="1:8">
      <c r="A536" s="1">
        <v>535</v>
      </c>
      <c r="B536" s="4">
        <v>45462</v>
      </c>
      <c r="C53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DE EMENDA DE 50 MM</v>
      </c>
      <c r="D536" s="2" t="s">
        <v>537</v>
      </c>
      <c r="E536" s="5">
        <v>534.02</v>
      </c>
      <c r="F536" s="5" t="s">
        <v>1047</v>
      </c>
      <c r="G536">
        <f>COUNTIF(Balanço[Material],Materiais[[#This Row],[Nome]])</f>
        <v>0</v>
      </c>
      <c r="H536" t="str">
        <f>IF(MATCH(Materiais[[#This Row],[Nome]],Materiais[Nome],0)&lt;&gt;(ROW()-1),"Valor Repetido!",
IF(OR(Materiais[[#This Row],[id]]="",Materiais[[#This Row],[id]]&lt;&gt;(ROW()-1)),"Erro em ID",
"OK!"))</f>
        <v>OK!</v>
      </c>
    </row>
    <row r="537" spans="1:8">
      <c r="A537" s="1">
        <v>536</v>
      </c>
      <c r="B537" s="4">
        <v>45462</v>
      </c>
      <c r="C53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DE ESGOTO 50 MM</v>
      </c>
      <c r="D537" s="2" t="s">
        <v>538</v>
      </c>
      <c r="E537" s="5">
        <v>535.02</v>
      </c>
      <c r="F537" s="5" t="s">
        <v>1047</v>
      </c>
      <c r="G537">
        <f>COUNTIF(Balanço[Material],Materiais[[#This Row],[Nome]])</f>
        <v>0</v>
      </c>
      <c r="H537" t="str">
        <f>IF(MATCH(Materiais[[#This Row],[Nome]],Materiais[Nome],0)&lt;&gt;(ROW()-1),"Valor Repetido!",
IF(OR(Materiais[[#This Row],[id]]="",Materiais[[#This Row],[id]]&lt;&gt;(ROW()-1)),"Erro em ID",
"OK!"))</f>
        <v>OK!</v>
      </c>
    </row>
    <row r="538" spans="1:8">
      <c r="A538" s="1">
        <v>537</v>
      </c>
      <c r="B538" s="4">
        <v>45462</v>
      </c>
      <c r="C53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DE ESGOTO 75 MM</v>
      </c>
      <c r="D538" s="2" t="s">
        <v>539</v>
      </c>
      <c r="E538" s="5">
        <v>536.02</v>
      </c>
      <c r="F538" s="5" t="s">
        <v>1047</v>
      </c>
      <c r="G538">
        <f>COUNTIF(Balanço[Material],Materiais[[#This Row],[Nome]])</f>
        <v>0</v>
      </c>
      <c r="H538" t="str">
        <f>IF(MATCH(Materiais[[#This Row],[Nome]],Materiais[Nome],0)&lt;&gt;(ROW()-1),"Valor Repetido!",
IF(OR(Materiais[[#This Row],[id]]="",Materiais[[#This Row],[id]]&lt;&gt;(ROW()-1)),"Erro em ID",
"OK!"))</f>
        <v>OK!</v>
      </c>
    </row>
    <row r="539" spans="1:8">
      <c r="A539" s="1">
        <v>538</v>
      </c>
      <c r="B539" s="4">
        <v>45462</v>
      </c>
      <c r="C53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DE VAQUETA CANO CURTO</v>
      </c>
      <c r="D539" s="2" t="s">
        <v>540</v>
      </c>
      <c r="E539" s="5">
        <v>537.02</v>
      </c>
      <c r="F539" s="5" t="s">
        <v>1047</v>
      </c>
      <c r="G539">
        <f>COUNTIF(Balanço[Material],Materiais[[#This Row],[Nome]])</f>
        <v>0</v>
      </c>
      <c r="H539" t="str">
        <f>IF(MATCH(Materiais[[#This Row],[Nome]],Materiais[Nome],0)&lt;&gt;(ROW()-1),"Valor Repetido!",
IF(OR(Materiais[[#This Row],[id]]="",Materiais[[#This Row],[id]]&lt;&gt;(ROW()-1)),"Erro em ID",
"OK!"))</f>
        <v>OK!</v>
      </c>
    </row>
    <row r="540" spans="1:8">
      <c r="A540" s="1">
        <v>539</v>
      </c>
      <c r="B540" s="4">
        <v>45462</v>
      </c>
      <c r="C54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ELETRICISTA BORRACHA</v>
      </c>
      <c r="D540" s="2" t="s">
        <v>541</v>
      </c>
      <c r="E540" s="5">
        <v>538.02</v>
      </c>
      <c r="F540" s="5" t="s">
        <v>1047</v>
      </c>
      <c r="G540">
        <f>COUNTIF(Balanço[Material],Materiais[[#This Row],[Nome]])</f>
        <v>0</v>
      </c>
      <c r="H540" t="str">
        <f>IF(MATCH(Materiais[[#This Row],[Nome]],Materiais[Nome],0)&lt;&gt;(ROW()-1),"Valor Repetido!",
IF(OR(Materiais[[#This Row],[id]]="",Materiais[[#This Row],[id]]&lt;&gt;(ROW()-1)),"Erro em ID",
"OK!"))</f>
        <v>OK!</v>
      </c>
    </row>
    <row r="541" spans="1:8">
      <c r="A541" s="1">
        <v>540</v>
      </c>
      <c r="B541" s="4">
        <v>45462</v>
      </c>
      <c r="C54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ELETRODUTO ROSCA 1</v>
      </c>
      <c r="D541" s="2" t="s">
        <v>542</v>
      </c>
      <c r="E541" s="5">
        <v>539.02</v>
      </c>
      <c r="F541" s="5" t="s">
        <v>1047</v>
      </c>
      <c r="G541">
        <f>COUNTIF(Balanço[Material],Materiais[[#This Row],[Nome]])</f>
        <v>0</v>
      </c>
      <c r="H541" t="str">
        <f>IF(MATCH(Materiais[[#This Row],[Nome]],Materiais[Nome],0)&lt;&gt;(ROW()-1),"Valor Repetido!",
IF(OR(Materiais[[#This Row],[id]]="",Materiais[[#This Row],[id]]&lt;&gt;(ROW()-1)),"Erro em ID",
"OK!"))</f>
        <v>OK!</v>
      </c>
    </row>
    <row r="542" spans="1:8">
      <c r="A542" s="1">
        <v>541</v>
      </c>
      <c r="B542" s="4">
        <v>45462</v>
      </c>
      <c r="C54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ELETRODUTO ROSCA 1.1/2</v>
      </c>
      <c r="D542" s="2" t="s">
        <v>543</v>
      </c>
      <c r="E542" s="5">
        <v>540.02</v>
      </c>
      <c r="F542" s="5" t="s">
        <v>1047</v>
      </c>
      <c r="G542">
        <f>COUNTIF(Balanço[Material],Materiais[[#This Row],[Nome]])</f>
        <v>0</v>
      </c>
      <c r="H542" t="str">
        <f>IF(MATCH(Materiais[[#This Row],[Nome]],Materiais[Nome],0)&lt;&gt;(ROW()-1),"Valor Repetido!",
IF(OR(Materiais[[#This Row],[id]]="",Materiais[[#This Row],[id]]&lt;&gt;(ROW()-1)),"Erro em ID",
"OK!"))</f>
        <v>OK!</v>
      </c>
    </row>
    <row r="543" spans="1:8">
      <c r="A543" s="1">
        <v>542</v>
      </c>
      <c r="B543" s="4">
        <v>45462</v>
      </c>
      <c r="C54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ELETRODUTO ROSCA 1.1/4</v>
      </c>
      <c r="D543" s="2" t="s">
        <v>544</v>
      </c>
      <c r="E543" s="5">
        <v>541.02</v>
      </c>
      <c r="F543" s="5" t="s">
        <v>1047</v>
      </c>
      <c r="G543">
        <f>COUNTIF(Balanço[Material],Materiais[[#This Row],[Nome]])</f>
        <v>0</v>
      </c>
      <c r="H543" t="str">
        <f>IF(MATCH(Materiais[[#This Row],[Nome]],Materiais[Nome],0)&lt;&gt;(ROW()-1),"Valor Repetido!",
IF(OR(Materiais[[#This Row],[id]]="",Materiais[[#This Row],[id]]&lt;&gt;(ROW()-1)),"Erro em ID",
"OK!"))</f>
        <v>OK!</v>
      </c>
    </row>
    <row r="544" spans="1:8">
      <c r="A544" s="1">
        <v>543</v>
      </c>
      <c r="B544" s="4">
        <v>45462</v>
      </c>
      <c r="C54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ELETRODUTO ROSCA 1/2</v>
      </c>
      <c r="D544" s="2" t="s">
        <v>545</v>
      </c>
      <c r="E544" s="5">
        <v>542.02</v>
      </c>
      <c r="F544" s="5" t="s">
        <v>1047</v>
      </c>
      <c r="G544">
        <f>COUNTIF(Balanço[Material],Materiais[[#This Row],[Nome]])</f>
        <v>0</v>
      </c>
      <c r="H544" t="str">
        <f>IF(MATCH(Materiais[[#This Row],[Nome]],Materiais[Nome],0)&lt;&gt;(ROW()-1),"Valor Repetido!",
IF(OR(Materiais[[#This Row],[id]]="",Materiais[[#This Row],[id]]&lt;&gt;(ROW()-1)),"Erro em ID",
"OK!"))</f>
        <v>OK!</v>
      </c>
    </row>
    <row r="545" spans="1:8">
      <c r="A545" s="1">
        <v>544</v>
      </c>
      <c r="B545" s="4">
        <v>45462</v>
      </c>
      <c r="C54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ELETRODUTO ROSCA 2</v>
      </c>
      <c r="D545" s="2" t="s">
        <v>546</v>
      </c>
      <c r="E545" s="5">
        <v>543.02</v>
      </c>
      <c r="F545" s="5" t="s">
        <v>1047</v>
      </c>
      <c r="G545">
        <f>COUNTIF(Balanço[Material],Materiais[[#This Row],[Nome]])</f>
        <v>0</v>
      </c>
      <c r="H545" t="str">
        <f>IF(MATCH(Materiais[[#This Row],[Nome]],Materiais[Nome],0)&lt;&gt;(ROW()-1),"Valor Repetido!",
IF(OR(Materiais[[#This Row],[id]]="",Materiais[[#This Row],[id]]&lt;&gt;(ROW()-1)),"Erro em ID",
"OK!"))</f>
        <v>OK!</v>
      </c>
    </row>
    <row r="546" spans="1:8">
      <c r="A546" s="1">
        <v>545</v>
      </c>
      <c r="B546" s="4">
        <v>45462</v>
      </c>
      <c r="C54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ELETRODUTO ROSCA 2.1/2</v>
      </c>
      <c r="D546" s="2" t="s">
        <v>547</v>
      </c>
      <c r="E546" s="5">
        <v>544.02</v>
      </c>
      <c r="F546" s="5" t="s">
        <v>1047</v>
      </c>
      <c r="G546">
        <f>COUNTIF(Balanço[Material],Materiais[[#This Row],[Nome]])</f>
        <v>0</v>
      </c>
      <c r="H546" t="str">
        <f>IF(MATCH(Materiais[[#This Row],[Nome]],Materiais[Nome],0)&lt;&gt;(ROW()-1),"Valor Repetido!",
IF(OR(Materiais[[#This Row],[id]]="",Materiais[[#This Row],[id]]&lt;&gt;(ROW()-1)),"Erro em ID",
"OK!"))</f>
        <v>OK!</v>
      </c>
    </row>
    <row r="547" spans="1:8">
      <c r="A547" s="1">
        <v>546</v>
      </c>
      <c r="B547" s="4">
        <v>45462</v>
      </c>
      <c r="C54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ELETRODUTO ROSCA 3</v>
      </c>
      <c r="D547" s="2" t="s">
        <v>548</v>
      </c>
      <c r="E547" s="5">
        <v>545.02</v>
      </c>
      <c r="F547" s="5" t="s">
        <v>1047</v>
      </c>
      <c r="G547">
        <f>COUNTIF(Balanço[Material],Materiais[[#This Row],[Nome]])</f>
        <v>0</v>
      </c>
      <c r="H547" t="str">
        <f>IF(MATCH(Materiais[[#This Row],[Nome]],Materiais[Nome],0)&lt;&gt;(ROW()-1),"Valor Repetido!",
IF(OR(Materiais[[#This Row],[id]]="",Materiais[[#This Row],[id]]&lt;&gt;(ROW()-1)),"Erro em ID",
"OK!"))</f>
        <v>OK!</v>
      </c>
    </row>
    <row r="548" spans="1:8">
      <c r="A548" s="1">
        <v>547</v>
      </c>
      <c r="B548" s="4">
        <v>45462</v>
      </c>
      <c r="C54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ELETRODUTO ROSCA 3/4</v>
      </c>
      <c r="D548" s="2" t="s">
        <v>549</v>
      </c>
      <c r="E548" s="5">
        <v>546.02</v>
      </c>
      <c r="F548" s="5" t="s">
        <v>1047</v>
      </c>
      <c r="G548">
        <f>COUNTIF(Balanço[Material],Materiais[[#This Row],[Nome]])</f>
        <v>0</v>
      </c>
      <c r="H548" t="str">
        <f>IF(MATCH(Materiais[[#This Row],[Nome]],Materiais[Nome],0)&lt;&gt;(ROW()-1),"Valor Repetido!",
IF(OR(Materiais[[#This Row],[id]]="",Materiais[[#This Row],[id]]&lt;&gt;(ROW()-1)),"Erro em ID",
"OK!"))</f>
        <v>OK!</v>
      </c>
    </row>
    <row r="549" spans="1:8">
      <c r="A549" s="1">
        <v>548</v>
      </c>
      <c r="B549" s="4">
        <v>45462</v>
      </c>
      <c r="C54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EMENDA 35 MM</v>
      </c>
      <c r="D549" s="2" t="s">
        <v>550</v>
      </c>
      <c r="E549" s="5">
        <v>547.02</v>
      </c>
      <c r="F549" s="5" t="s">
        <v>1047</v>
      </c>
      <c r="G549">
        <f>COUNTIF(Balanço[Material],Materiais[[#This Row],[Nome]])</f>
        <v>0</v>
      </c>
      <c r="H549" t="str">
        <f>IF(MATCH(Materiais[[#This Row],[Nome]],Materiais[Nome],0)&lt;&gt;(ROW()-1),"Valor Repetido!",
IF(OR(Materiais[[#This Row],[id]]="",Materiais[[#This Row],[id]]&lt;&gt;(ROW()-1)),"Erro em ID",
"OK!"))</f>
        <v>OK!</v>
      </c>
    </row>
    <row r="550" spans="1:8">
      <c r="A550" s="1">
        <v>549</v>
      </c>
      <c r="B550" s="4">
        <v>45462</v>
      </c>
      <c r="C55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EMENDA 50MM</v>
      </c>
      <c r="D550" s="2" t="s">
        <v>551</v>
      </c>
      <c r="E550" s="5">
        <v>548.02</v>
      </c>
      <c r="F550" s="5" t="s">
        <v>1047</v>
      </c>
      <c r="G550">
        <f>COUNTIF(Balanço[Material],Materiais[[#This Row],[Nome]])</f>
        <v>0</v>
      </c>
      <c r="H550" t="str">
        <f>IF(MATCH(Materiais[[#This Row],[Nome]],Materiais[Nome],0)&lt;&gt;(ROW()-1),"Valor Repetido!",
IF(OR(Materiais[[#This Row],[id]]="",Materiais[[#This Row],[id]]&lt;&gt;(ROW()-1)),"Erro em ID",
"OK!"))</f>
        <v>OK!</v>
      </c>
    </row>
    <row r="551" spans="1:8">
      <c r="A551" s="1">
        <v>550</v>
      </c>
      <c r="B551" s="4">
        <v>45462</v>
      </c>
      <c r="C55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ESGOTO 100MM</v>
      </c>
      <c r="D551" s="2" t="s">
        <v>552</v>
      </c>
      <c r="E551" s="5">
        <v>549.02</v>
      </c>
      <c r="F551" s="5" t="s">
        <v>1047</v>
      </c>
      <c r="G551">
        <f>COUNTIF(Balanço[Material],Materiais[[#This Row],[Nome]])</f>
        <v>0</v>
      </c>
      <c r="H551" t="str">
        <f>IF(MATCH(Materiais[[#This Row],[Nome]],Materiais[Nome],0)&lt;&gt;(ROW()-1),"Valor Repetido!",
IF(OR(Materiais[[#This Row],[id]]="",Materiais[[#This Row],[id]]&lt;&gt;(ROW()-1)),"Erro em ID",
"OK!"))</f>
        <v>OK!</v>
      </c>
    </row>
    <row r="552" spans="1:8">
      <c r="A552" s="1">
        <v>551</v>
      </c>
      <c r="B552" s="4">
        <v>45462</v>
      </c>
      <c r="C55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GALVONIZADA 1.1/2</v>
      </c>
      <c r="D552" s="2" t="s">
        <v>553</v>
      </c>
      <c r="E552" s="5">
        <v>550.02</v>
      </c>
      <c r="F552" s="5" t="s">
        <v>1047</v>
      </c>
      <c r="G552">
        <f>COUNTIF(Balanço[Material],Materiais[[#This Row],[Nome]])</f>
        <v>0</v>
      </c>
      <c r="H552" t="str">
        <f>IF(MATCH(Materiais[[#This Row],[Nome]],Materiais[Nome],0)&lt;&gt;(ROW()-1),"Valor Repetido!",
IF(OR(Materiais[[#This Row],[id]]="",Materiais[[#This Row],[id]]&lt;&gt;(ROW()-1)),"Erro em ID",
"OK!"))</f>
        <v>OK!</v>
      </c>
    </row>
    <row r="553" spans="1:8">
      <c r="A553" s="1">
        <v>552</v>
      </c>
      <c r="B553" s="4">
        <v>45462</v>
      </c>
      <c r="C55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GALVONIZADA 1.1/4</v>
      </c>
      <c r="D553" s="2" t="s">
        <v>554</v>
      </c>
      <c r="E553" s="5">
        <v>551.02</v>
      </c>
      <c r="F553" s="5" t="s">
        <v>1047</v>
      </c>
      <c r="G553">
        <f>COUNTIF(Balanço[Material],Materiais[[#This Row],[Nome]])</f>
        <v>0</v>
      </c>
      <c r="H553" t="str">
        <f>IF(MATCH(Materiais[[#This Row],[Nome]],Materiais[Nome],0)&lt;&gt;(ROW()-1),"Valor Repetido!",
IF(OR(Materiais[[#This Row],[id]]="",Materiais[[#This Row],[id]]&lt;&gt;(ROW()-1)),"Erro em ID",
"OK!"))</f>
        <v>OK!</v>
      </c>
    </row>
    <row r="554" spans="1:8">
      <c r="A554" s="1">
        <v>553</v>
      </c>
      <c r="B554" s="4">
        <v>45462</v>
      </c>
      <c r="C55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GALVONIZADA 3</v>
      </c>
      <c r="D554" s="2" t="s">
        <v>555</v>
      </c>
      <c r="E554" s="5">
        <v>552.02</v>
      </c>
      <c r="F554" s="5" t="s">
        <v>1047</v>
      </c>
      <c r="G554">
        <f>COUNTIF(Balanço[Material],Materiais[[#This Row],[Nome]])</f>
        <v>0</v>
      </c>
      <c r="H554" t="str">
        <f>IF(MATCH(Materiais[[#This Row],[Nome]],Materiais[Nome],0)&lt;&gt;(ROW()-1),"Valor Repetido!",
IF(OR(Materiais[[#This Row],[id]]="",Materiais[[#This Row],[id]]&lt;&gt;(ROW()-1)),"Erro em ID",
"OK!"))</f>
        <v>OK!</v>
      </c>
    </row>
    <row r="555" spans="1:8">
      <c r="A555" s="1">
        <v>554</v>
      </c>
      <c r="B555" s="4">
        <v>45462</v>
      </c>
      <c r="C55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GALVONIZADA 3/4</v>
      </c>
      <c r="D555" s="2" t="s">
        <v>556</v>
      </c>
      <c r="E555" s="5">
        <v>553.02</v>
      </c>
      <c r="F555" s="5" t="s">
        <v>1047</v>
      </c>
      <c r="G555">
        <f>COUNTIF(Balanço[Material],Materiais[[#This Row],[Nome]])</f>
        <v>0</v>
      </c>
      <c r="H555" t="str">
        <f>IF(MATCH(Materiais[[#This Row],[Nome]],Materiais[Nome],0)&lt;&gt;(ROW()-1),"Valor Repetido!",
IF(OR(Materiais[[#This Row],[id]]="",Materiais[[#This Row],[id]]&lt;&gt;(ROW()-1)),"Erro em ID",
"OK!"))</f>
        <v>OK!</v>
      </c>
    </row>
    <row r="556" spans="1:8">
      <c r="A556" s="1">
        <v>555</v>
      </c>
      <c r="B556" s="4">
        <v>45462</v>
      </c>
      <c r="C55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GALVONIZADA 4</v>
      </c>
      <c r="D556" s="2" t="s">
        <v>557</v>
      </c>
      <c r="E556" s="5">
        <v>554.02</v>
      </c>
      <c r="F556" s="5" t="s">
        <v>1047</v>
      </c>
      <c r="G556">
        <f>COUNTIF(Balanço[Material],Materiais[[#This Row],[Nome]])</f>
        <v>0</v>
      </c>
      <c r="H556" t="str">
        <f>IF(MATCH(Materiais[[#This Row],[Nome]],Materiais[Nome],0)&lt;&gt;(ROW()-1),"Valor Repetido!",
IF(OR(Materiais[[#This Row],[id]]="",Materiais[[#This Row],[id]]&lt;&gt;(ROW()-1)),"Erro em ID",
"OK!"))</f>
        <v>OK!</v>
      </c>
    </row>
    <row r="557" spans="1:8">
      <c r="A557" s="1">
        <v>556</v>
      </c>
      <c r="B557" s="4">
        <v>45462</v>
      </c>
      <c r="C55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GALVONIZADA DE 1</v>
      </c>
      <c r="D557" s="2" t="s">
        <v>558</v>
      </c>
      <c r="E557" s="5">
        <v>555.02</v>
      </c>
      <c r="F557" s="5" t="s">
        <v>1047</v>
      </c>
      <c r="G557">
        <f>COUNTIF(Balanço[Material],Materiais[[#This Row],[Nome]])</f>
        <v>0</v>
      </c>
      <c r="H557" t="str">
        <f>IF(MATCH(Materiais[[#This Row],[Nome]],Materiais[Nome],0)&lt;&gt;(ROW()-1),"Valor Repetido!",
IF(OR(Materiais[[#This Row],[id]]="",Materiais[[#This Row],[id]]&lt;&gt;(ROW()-1)),"Erro em ID",
"OK!"))</f>
        <v>OK!</v>
      </c>
    </row>
    <row r="558" spans="1:8">
      <c r="A558" s="1">
        <v>557</v>
      </c>
      <c r="B558" s="4">
        <v>45462</v>
      </c>
      <c r="C55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GALVONIZADA DE 2</v>
      </c>
      <c r="D558" s="2" t="s">
        <v>559</v>
      </c>
      <c r="E558" s="5">
        <v>556.02</v>
      </c>
      <c r="F558" s="5" t="s">
        <v>1047</v>
      </c>
      <c r="G558">
        <f>COUNTIF(Balanço[Material],Materiais[[#This Row],[Nome]])</f>
        <v>0</v>
      </c>
      <c r="H558" t="str">
        <f>IF(MATCH(Materiais[[#This Row],[Nome]],Materiais[Nome],0)&lt;&gt;(ROW()-1),"Valor Repetido!",
IF(OR(Materiais[[#This Row],[id]]="",Materiais[[#This Row],[id]]&lt;&gt;(ROW()-1)),"Erro em ID",
"OK!"))</f>
        <v>OK!</v>
      </c>
    </row>
    <row r="559" spans="1:8">
      <c r="A559" s="1">
        <v>558</v>
      </c>
      <c r="B559" s="4">
        <v>45462</v>
      </c>
      <c r="C55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GALVONIZADA DE 2.1/2</v>
      </c>
      <c r="D559" s="2" t="s">
        <v>560</v>
      </c>
      <c r="E559" s="5">
        <v>557.02</v>
      </c>
      <c r="F559" s="5" t="s">
        <v>1047</v>
      </c>
      <c r="G559">
        <f>COUNTIF(Balanço[Material],Materiais[[#This Row],[Nome]])</f>
        <v>0</v>
      </c>
      <c r="H559" t="str">
        <f>IF(MATCH(Materiais[[#This Row],[Nome]],Materiais[Nome],0)&lt;&gt;(ROW()-1),"Valor Repetido!",
IF(OR(Materiais[[#This Row],[id]]="",Materiais[[#This Row],[id]]&lt;&gt;(ROW()-1)),"Erro em ID",
"OK!"))</f>
        <v>OK!</v>
      </c>
    </row>
    <row r="560" spans="1:8">
      <c r="A560" s="1">
        <v>559</v>
      </c>
      <c r="B560" s="4">
        <v>45462</v>
      </c>
      <c r="C56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LR 20X1/2 AZUL</v>
      </c>
      <c r="D560" s="2" t="s">
        <v>561</v>
      </c>
      <c r="E560" s="5">
        <v>558.02</v>
      </c>
      <c r="F560" s="5" t="s">
        <v>1047</v>
      </c>
      <c r="G560">
        <f>COUNTIF(Balanço[Material],Materiais[[#This Row],[Nome]])</f>
        <v>0</v>
      </c>
      <c r="H560" t="str">
        <f>IF(MATCH(Materiais[[#This Row],[Nome]],Materiais[Nome],0)&lt;&gt;(ROW()-1),"Valor Repetido!",
IF(OR(Materiais[[#This Row],[id]]="",Materiais[[#This Row],[id]]&lt;&gt;(ROW()-1)),"Erro em ID",
"OK!"))</f>
        <v>OK!</v>
      </c>
    </row>
    <row r="561" spans="1:8">
      <c r="A561" s="1">
        <v>560</v>
      </c>
      <c r="B561" s="4">
        <v>45462</v>
      </c>
      <c r="C56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LR 25X3/4 LATÃO</v>
      </c>
      <c r="D561" s="2" t="s">
        <v>562</v>
      </c>
      <c r="E561" s="5">
        <v>559.02</v>
      </c>
      <c r="F561" s="5" t="s">
        <v>1047</v>
      </c>
      <c r="G561">
        <f>COUNTIF(Balanço[Material],Materiais[[#This Row],[Nome]])</f>
        <v>0</v>
      </c>
      <c r="H561" t="str">
        <f>IF(MATCH(Materiais[[#This Row],[Nome]],Materiais[Nome],0)&lt;&gt;(ROW()-1),"Valor Repetido!",
IF(OR(Materiais[[#This Row],[id]]="",Materiais[[#This Row],[id]]&lt;&gt;(ROW()-1)),"Erro em ID",
"OK!"))</f>
        <v>OK!</v>
      </c>
    </row>
    <row r="562" spans="1:8">
      <c r="A562" s="1">
        <v>561</v>
      </c>
      <c r="B562" s="4">
        <v>45462</v>
      </c>
      <c r="C56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LR 25X3/4 SOLDÁVEL</v>
      </c>
      <c r="D562" s="2" t="s">
        <v>563</v>
      </c>
      <c r="E562" s="5">
        <v>560.02</v>
      </c>
      <c r="F562" s="5" t="s">
        <v>1047</v>
      </c>
      <c r="G562">
        <f>COUNTIF(Balanço[Material],Materiais[[#This Row],[Nome]])</f>
        <v>0</v>
      </c>
      <c r="H562" t="str">
        <f>IF(MATCH(Materiais[[#This Row],[Nome]],Materiais[Nome],0)&lt;&gt;(ROW()-1),"Valor Repetido!",
IF(OR(Materiais[[#This Row],[id]]="",Materiais[[#This Row],[id]]&lt;&gt;(ROW()-1)),"Erro em ID",
"OK!"))</f>
        <v>OK!</v>
      </c>
    </row>
    <row r="563" spans="1:8">
      <c r="A563" s="1">
        <v>562</v>
      </c>
      <c r="B563" s="4">
        <v>45462</v>
      </c>
      <c r="C56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PVC DE PRESSÃO TIGREFLWX 32 MM AMARELA</v>
      </c>
      <c r="D563" s="2" t="s">
        <v>564</v>
      </c>
      <c r="E563" s="5">
        <v>561.02</v>
      </c>
      <c r="F563" s="5" t="s">
        <v>1047</v>
      </c>
      <c r="G563">
        <f>COUNTIF(Balanço[Material],Materiais[[#This Row],[Nome]])</f>
        <v>0</v>
      </c>
      <c r="H563" t="str">
        <f>IF(MATCH(Materiais[[#This Row],[Nome]],Materiais[Nome],0)&lt;&gt;(ROW()-1),"Valor Repetido!",
IF(OR(Materiais[[#This Row],[id]]="",Materiais[[#This Row],[id]]&lt;&gt;(ROW()-1)),"Erro em ID",
"OK!"))</f>
        <v>OK!</v>
      </c>
    </row>
    <row r="564" spans="1:8">
      <c r="A564" s="1">
        <v>563</v>
      </c>
      <c r="B564" s="4">
        <v>45462</v>
      </c>
      <c r="C56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PVC REDUÇÃO 1/2X3/4 BRANCA</v>
      </c>
      <c r="D564" s="2" t="s">
        <v>565</v>
      </c>
      <c r="E564" s="5">
        <v>562.02</v>
      </c>
      <c r="F564" s="5" t="s">
        <v>1047</v>
      </c>
      <c r="G564">
        <f>COUNTIF(Balanço[Material],Materiais[[#This Row],[Nome]])</f>
        <v>0</v>
      </c>
      <c r="H564" t="str">
        <f>IF(MATCH(Materiais[[#This Row],[Nome]],Materiais[Nome],0)&lt;&gt;(ROW()-1),"Valor Repetido!",
IF(OR(Materiais[[#This Row],[id]]="",Materiais[[#This Row],[id]]&lt;&gt;(ROW()-1)),"Erro em ID",
"OK!"))</f>
        <v>OK!</v>
      </c>
    </row>
    <row r="565" spans="1:8">
      <c r="A565" s="1">
        <v>564</v>
      </c>
      <c r="B565" s="4">
        <v>45462</v>
      </c>
      <c r="C56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PVC ROSCÁVEL BRANCO 1.1/4</v>
      </c>
      <c r="D565" s="2" t="s">
        <v>566</v>
      </c>
      <c r="E565" s="5">
        <v>563.02</v>
      </c>
      <c r="F565" s="5" t="s">
        <v>1047</v>
      </c>
      <c r="G565">
        <f>COUNTIF(Balanço[Material],Materiais[[#This Row],[Nome]])</f>
        <v>0</v>
      </c>
      <c r="H565" t="str">
        <f>IF(MATCH(Materiais[[#This Row],[Nome]],Materiais[Nome],0)&lt;&gt;(ROW()-1),"Valor Repetido!",
IF(OR(Materiais[[#This Row],[id]]="",Materiais[[#This Row],[id]]&lt;&gt;(ROW()-1)),"Erro em ID",
"OK!"))</f>
        <v>OK!</v>
      </c>
    </row>
    <row r="566" spans="1:8">
      <c r="A566" s="1">
        <v>565</v>
      </c>
      <c r="B566" s="4">
        <v>45462</v>
      </c>
      <c r="C56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PVC ROSCÁVEL BRANCO 1/2</v>
      </c>
      <c r="D566" s="2" t="s">
        <v>567</v>
      </c>
      <c r="E566" s="5">
        <v>564.02</v>
      </c>
      <c r="F566" s="5" t="s">
        <v>1047</v>
      </c>
      <c r="G566">
        <f>COUNTIF(Balanço[Material],Materiais[[#This Row],[Nome]])</f>
        <v>0</v>
      </c>
      <c r="H566" t="str">
        <f>IF(MATCH(Materiais[[#This Row],[Nome]],Materiais[Nome],0)&lt;&gt;(ROW()-1),"Valor Repetido!",
IF(OR(Materiais[[#This Row],[id]]="",Materiais[[#This Row],[id]]&lt;&gt;(ROW()-1)),"Erro em ID",
"OK!"))</f>
        <v>OK!</v>
      </c>
    </row>
    <row r="567" spans="1:8">
      <c r="A567" s="1">
        <v>566</v>
      </c>
      <c r="B567" s="4">
        <v>45462</v>
      </c>
      <c r="C56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SOLDÁVEL  50 MM</v>
      </c>
      <c r="D567" s="2" t="s">
        <v>568</v>
      </c>
      <c r="E567" s="5">
        <v>565.02</v>
      </c>
      <c r="F567" s="5" t="s">
        <v>1047</v>
      </c>
      <c r="G567">
        <f>COUNTIF(Balanço[Material],Materiais[[#This Row],[Nome]])</f>
        <v>0</v>
      </c>
      <c r="H567" t="str">
        <f>IF(MATCH(Materiais[[#This Row],[Nome]],Materiais[Nome],0)&lt;&gt;(ROW()-1),"Valor Repetido!",
IF(OR(Materiais[[#This Row],[id]]="",Materiais[[#This Row],[id]]&lt;&gt;(ROW()-1)),"Erro em ID",
"OK!"))</f>
        <v>OK!</v>
      </c>
    </row>
    <row r="568" spans="1:8">
      <c r="A568" s="1">
        <v>567</v>
      </c>
      <c r="B568" s="4">
        <v>45462</v>
      </c>
      <c r="C56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SOLDÁVEL DE 20 MM</v>
      </c>
      <c r="D568" s="2" t="s">
        <v>569</v>
      </c>
      <c r="E568" s="5">
        <v>566.02</v>
      </c>
      <c r="F568" s="5" t="s">
        <v>1047</v>
      </c>
      <c r="G568">
        <f>COUNTIF(Balanço[Material],Materiais[[#This Row],[Nome]])</f>
        <v>0</v>
      </c>
      <c r="H568" t="str">
        <f>IF(MATCH(Materiais[[#This Row],[Nome]],Materiais[Nome],0)&lt;&gt;(ROW()-1),"Valor Repetido!",
IF(OR(Materiais[[#This Row],[id]]="",Materiais[[#This Row],[id]]&lt;&gt;(ROW()-1)),"Erro em ID",
"OK!"))</f>
        <v>OK!</v>
      </c>
    </row>
    <row r="569" spans="1:8">
      <c r="A569" s="1">
        <v>568</v>
      </c>
      <c r="B569" s="4">
        <v>45462</v>
      </c>
      <c r="C56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SOLDÁVEL DE 25 MM</v>
      </c>
      <c r="D569" s="2" t="s">
        <v>570</v>
      </c>
      <c r="E569" s="5">
        <v>567.02</v>
      </c>
      <c r="F569" s="5" t="s">
        <v>1047</v>
      </c>
      <c r="G569">
        <f>COUNTIF(Balanço[Material],Materiais[[#This Row],[Nome]])</f>
        <v>0</v>
      </c>
      <c r="H569" t="str">
        <f>IF(MATCH(Materiais[[#This Row],[Nome]],Materiais[Nome],0)&lt;&gt;(ROW()-1),"Valor Repetido!",
IF(OR(Materiais[[#This Row],[id]]="",Materiais[[#This Row],[id]]&lt;&gt;(ROW()-1)),"Erro em ID",
"OK!"))</f>
        <v>OK!</v>
      </c>
    </row>
    <row r="570" spans="1:8">
      <c r="A570" s="1">
        <v>569</v>
      </c>
      <c r="B570" s="4">
        <v>45462</v>
      </c>
      <c r="C57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LUVA VAQUETA LONGA P/ LUVA DE BORRACHA</v>
      </c>
      <c r="D570" s="2" t="s">
        <v>571</v>
      </c>
      <c r="E570" s="5">
        <v>568.02</v>
      </c>
      <c r="F570" s="5" t="s">
        <v>1047</v>
      </c>
      <c r="G570">
        <f>COUNTIF(Balanço[Material],Materiais[[#This Row],[Nome]])</f>
        <v>0</v>
      </c>
      <c r="H570" t="str">
        <f>IF(MATCH(Materiais[[#This Row],[Nome]],Materiais[Nome],0)&lt;&gt;(ROW()-1),"Valor Repetido!",
IF(OR(Materiais[[#This Row],[id]]="",Materiais[[#This Row],[id]]&lt;&gt;(ROW()-1)),"Erro em ID",
"OK!"))</f>
        <v>OK!</v>
      </c>
    </row>
    <row r="571" spans="1:8">
      <c r="A571" s="1">
        <v>570</v>
      </c>
      <c r="B571" s="4">
        <v>45462</v>
      </c>
      <c r="C57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MACACO HIDRAULCO</v>
      </c>
      <c r="D571" s="2" t="s">
        <v>572</v>
      </c>
      <c r="E571" s="5">
        <v>569.02</v>
      </c>
      <c r="F571" s="5" t="s">
        <v>1047</v>
      </c>
      <c r="G571">
        <f>COUNTIF(Balanço[Material],Materiais[[#This Row],[Nome]])</f>
        <v>0</v>
      </c>
      <c r="H571" t="str">
        <f>IF(MATCH(Materiais[[#This Row],[Nome]],Materiais[Nome],0)&lt;&gt;(ROW()-1),"Valor Repetido!",
IF(OR(Materiais[[#This Row],[id]]="",Materiais[[#This Row],[id]]&lt;&gt;(ROW()-1)),"Erro em ID",
"OK!"))</f>
        <v>OK!</v>
      </c>
    </row>
    <row r="572" spans="1:8">
      <c r="A572" s="1">
        <v>571</v>
      </c>
      <c r="B572" s="4">
        <v>45462</v>
      </c>
      <c r="C57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MALETA JOGO CHAVE SOQUETE 41 PEÇAS</v>
      </c>
      <c r="D572" s="2" t="s">
        <v>573</v>
      </c>
      <c r="E572" s="5">
        <v>570.02</v>
      </c>
      <c r="F572" s="5" t="s">
        <v>1047</v>
      </c>
      <c r="G572">
        <f>COUNTIF(Balanço[Material],Materiais[[#This Row],[Nome]])</f>
        <v>0</v>
      </c>
      <c r="H572" t="str">
        <f>IF(MATCH(Materiais[[#This Row],[Nome]],Materiais[Nome],0)&lt;&gt;(ROW()-1),"Valor Repetido!",
IF(OR(Materiais[[#This Row],[id]]="",Materiais[[#This Row],[id]]&lt;&gt;(ROW()-1)),"Erro em ID",
"OK!"))</f>
        <v>OK!</v>
      </c>
    </row>
    <row r="573" spans="1:8">
      <c r="A573" s="1">
        <v>572</v>
      </c>
      <c r="B573" s="4">
        <v>45462</v>
      </c>
      <c r="C57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MANDRIL 1/2 C/ CHAVE</v>
      </c>
      <c r="D573" s="2" t="s">
        <v>574</v>
      </c>
      <c r="E573" s="5">
        <v>571.02</v>
      </c>
      <c r="F573" s="5" t="s">
        <v>1047</v>
      </c>
      <c r="G573">
        <f>COUNTIF(Balanço[Material],Materiais[[#This Row],[Nome]])</f>
        <v>0</v>
      </c>
      <c r="H573" t="str">
        <f>IF(MATCH(Materiais[[#This Row],[Nome]],Materiais[Nome],0)&lt;&gt;(ROW()-1),"Valor Repetido!",
IF(OR(Materiais[[#This Row],[id]]="",Materiais[[#This Row],[id]]&lt;&gt;(ROW()-1)),"Erro em ID",
"OK!"))</f>
        <v>OK!</v>
      </c>
    </row>
    <row r="574" spans="1:8">
      <c r="A574" s="1">
        <v>573</v>
      </c>
      <c r="B574" s="4">
        <v>45462</v>
      </c>
      <c r="C57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MANILHA M 16</v>
      </c>
      <c r="D574" s="2" t="s">
        <v>575</v>
      </c>
      <c r="E574" s="5">
        <v>572.02</v>
      </c>
      <c r="F574" s="5" t="s">
        <v>1047</v>
      </c>
      <c r="G574">
        <f>COUNTIF(Balanço[Material],Materiais[[#This Row],[Nome]])</f>
        <v>0</v>
      </c>
      <c r="H574" t="str">
        <f>IF(MATCH(Materiais[[#This Row],[Nome]],Materiais[Nome],0)&lt;&gt;(ROW()-1),"Valor Repetido!",
IF(OR(Materiais[[#This Row],[id]]="",Materiais[[#This Row],[id]]&lt;&gt;(ROW()-1)),"Erro em ID",
"OK!"))</f>
        <v>OK!</v>
      </c>
    </row>
    <row r="575" spans="1:8">
      <c r="A575" s="1">
        <v>574</v>
      </c>
      <c r="B575" s="4">
        <v>45462</v>
      </c>
      <c r="C57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MANIVELA DE DISJUNTOR MÉDIA</v>
      </c>
      <c r="D575" s="2" t="s">
        <v>576</v>
      </c>
      <c r="E575" s="5">
        <v>573.02</v>
      </c>
      <c r="F575" s="5" t="s">
        <v>1047</v>
      </c>
      <c r="G575">
        <f>COUNTIF(Balanço[Material],Materiais[[#This Row],[Nome]])</f>
        <v>0</v>
      </c>
      <c r="H575" t="str">
        <f>IF(MATCH(Materiais[[#This Row],[Nome]],Materiais[Nome],0)&lt;&gt;(ROW()-1),"Valor Repetido!",
IF(OR(Materiais[[#This Row],[id]]="",Materiais[[#This Row],[id]]&lt;&gt;(ROW()-1)),"Erro em ID",
"OK!"))</f>
        <v>OK!</v>
      </c>
    </row>
    <row r="576" spans="1:8">
      <c r="A576" s="1">
        <v>575</v>
      </c>
      <c r="B576" s="4">
        <v>45462</v>
      </c>
      <c r="C576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MANTA FRIA </v>
      </c>
      <c r="D576" s="2" t="s">
        <v>577</v>
      </c>
      <c r="E576" s="5">
        <v>574.02</v>
      </c>
      <c r="F576" s="5" t="s">
        <v>1047</v>
      </c>
      <c r="G576">
        <f>COUNTIF(Balanço[Material],Materiais[[#This Row],[Nome]])</f>
        <v>0</v>
      </c>
      <c r="H576" t="str">
        <f>IF(MATCH(Materiais[[#This Row],[Nome]],Materiais[Nome],0)&lt;&gt;(ROW()-1),"Valor Repetido!",
IF(OR(Materiais[[#This Row],[id]]="",Materiais[[#This Row],[id]]&lt;&gt;(ROW()-1)),"Erro em ID",
"OK!"))</f>
        <v>OK!</v>
      </c>
    </row>
    <row r="577" spans="1:8">
      <c r="A577" s="1">
        <v>576</v>
      </c>
      <c r="B577" s="4">
        <v>45462</v>
      </c>
      <c r="C577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MANTA FRIA LIQUIDA </v>
      </c>
      <c r="D577" s="2" t="s">
        <v>578</v>
      </c>
      <c r="E577" s="5">
        <v>575.02</v>
      </c>
      <c r="F577" s="5" t="s">
        <v>1047</v>
      </c>
      <c r="G577">
        <f>COUNTIF(Balanço[Material],Materiais[[#This Row],[Nome]])</f>
        <v>0</v>
      </c>
      <c r="H577" t="str">
        <f>IF(MATCH(Materiais[[#This Row],[Nome]],Materiais[Nome],0)&lt;&gt;(ROW()-1),"Valor Repetido!",
IF(OR(Materiais[[#This Row],[id]]="",Materiais[[#This Row],[id]]&lt;&gt;(ROW()-1)),"Erro em ID",
"OK!"))</f>
        <v>OK!</v>
      </c>
    </row>
    <row r="578" spans="1:8">
      <c r="A578" s="1">
        <v>577</v>
      </c>
      <c r="B578" s="4">
        <v>45462</v>
      </c>
      <c r="C57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MAQUINA  SOLDA 200 AMP BALMER</v>
      </c>
      <c r="D578" s="2" t="s">
        <v>579</v>
      </c>
      <c r="E578" s="5">
        <v>576.02</v>
      </c>
      <c r="F578" s="5" t="s">
        <v>1047</v>
      </c>
      <c r="G578">
        <f>COUNTIF(Balanço[Material],Materiais[[#This Row],[Nome]])</f>
        <v>0</v>
      </c>
      <c r="H578" t="str">
        <f>IF(MATCH(Materiais[[#This Row],[Nome]],Materiais[Nome],0)&lt;&gt;(ROW()-1),"Valor Repetido!",
IF(OR(Materiais[[#This Row],[id]]="",Materiais[[#This Row],[id]]&lt;&gt;(ROW()-1)),"Erro em ID",
"OK!"))</f>
        <v>OK!</v>
      </c>
    </row>
    <row r="579" spans="1:8">
      <c r="A579" s="1">
        <v>578</v>
      </c>
      <c r="B579" s="4">
        <v>45462</v>
      </c>
      <c r="C57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MARQUITA ( SERRA MARMORE)</v>
      </c>
      <c r="D579" s="2" t="s">
        <v>580</v>
      </c>
      <c r="E579" s="5">
        <v>577.02</v>
      </c>
      <c r="F579" s="5" t="s">
        <v>1047</v>
      </c>
      <c r="G579">
        <f>COUNTIF(Balanço[Material],Materiais[[#This Row],[Nome]])</f>
        <v>0</v>
      </c>
      <c r="H579" t="str">
        <f>IF(MATCH(Materiais[[#This Row],[Nome]],Materiais[Nome],0)&lt;&gt;(ROW()-1),"Valor Repetido!",
IF(OR(Materiais[[#This Row],[id]]="",Materiais[[#This Row],[id]]&lt;&gt;(ROW()-1)),"Erro em ID",
"OK!"))</f>
        <v>OK!</v>
      </c>
    </row>
    <row r="580" spans="1:8">
      <c r="A580" s="1">
        <v>579</v>
      </c>
      <c r="B580" s="4">
        <v>45462</v>
      </c>
      <c r="C58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MARRETA</v>
      </c>
      <c r="D580" s="2" t="s">
        <v>581</v>
      </c>
      <c r="E580" s="5">
        <v>578.02</v>
      </c>
      <c r="F580" s="5" t="s">
        <v>1047</v>
      </c>
      <c r="G580">
        <f>COUNTIF(Balanço[Material],Materiais[[#This Row],[Nome]])</f>
        <v>0</v>
      </c>
      <c r="H580" t="str">
        <f>IF(MATCH(Materiais[[#This Row],[Nome]],Materiais[Nome],0)&lt;&gt;(ROW()-1),"Valor Repetido!",
IF(OR(Materiais[[#This Row],[id]]="",Materiais[[#This Row],[id]]&lt;&gt;(ROW()-1)),"Erro em ID",
"OK!"))</f>
        <v>OK!</v>
      </c>
    </row>
    <row r="581" spans="1:8">
      <c r="A581" s="1">
        <v>580</v>
      </c>
      <c r="B581" s="4">
        <v>45462</v>
      </c>
      <c r="C58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MARTELETE PERFURADA ROMPEDOR REF D 25 602 K DEWALT</v>
      </c>
      <c r="D581" s="2" t="s">
        <v>582</v>
      </c>
      <c r="E581" s="5">
        <v>579.02</v>
      </c>
      <c r="F581" s="5" t="s">
        <v>1047</v>
      </c>
      <c r="G581">
        <f>COUNTIF(Balanço[Material],Materiais[[#This Row],[Nome]])</f>
        <v>0</v>
      </c>
      <c r="H581" t="str">
        <f>IF(MATCH(Materiais[[#This Row],[Nome]],Materiais[Nome],0)&lt;&gt;(ROW()-1),"Valor Repetido!",
IF(OR(Materiais[[#This Row],[id]]="",Materiais[[#This Row],[id]]&lt;&gt;(ROW()-1)),"Erro em ID",
"OK!"))</f>
        <v>OK!</v>
      </c>
    </row>
    <row r="582" spans="1:8">
      <c r="A582" s="1">
        <v>581</v>
      </c>
      <c r="B582" s="4">
        <v>45462</v>
      </c>
      <c r="C58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MARTELO DEMOLIDOR REF 25960 DEWALT</v>
      </c>
      <c r="D582" s="2" t="s">
        <v>583</v>
      </c>
      <c r="E582" s="5">
        <v>580.02</v>
      </c>
      <c r="F582" s="5" t="s">
        <v>1047</v>
      </c>
      <c r="G582">
        <f>COUNTIF(Balanço[Material],Materiais[[#This Row],[Nome]])</f>
        <v>0</v>
      </c>
      <c r="H582" t="str">
        <f>IF(MATCH(Materiais[[#This Row],[Nome]],Materiais[Nome],0)&lt;&gt;(ROW()-1),"Valor Repetido!",
IF(OR(Materiais[[#This Row],[id]]="",Materiais[[#This Row],[id]]&lt;&gt;(ROW()-1)),"Erro em ID",
"OK!"))</f>
        <v>OK!</v>
      </c>
    </row>
    <row r="583" spans="1:8">
      <c r="A583" s="1">
        <v>582</v>
      </c>
      <c r="B583" s="4">
        <v>45462</v>
      </c>
      <c r="C58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MARTELO UNHA 29 MM</v>
      </c>
      <c r="D583" s="2" t="s">
        <v>584</v>
      </c>
      <c r="E583" s="5">
        <v>581.02</v>
      </c>
      <c r="F583" s="5" t="s">
        <v>1047</v>
      </c>
      <c r="G583">
        <f>COUNTIF(Balanço[Material],Materiais[[#This Row],[Nome]])</f>
        <v>0</v>
      </c>
      <c r="H583" t="str">
        <f>IF(MATCH(Materiais[[#This Row],[Nome]],Materiais[Nome],0)&lt;&gt;(ROW()-1),"Valor Repetido!",
IF(OR(Materiais[[#This Row],[id]]="",Materiais[[#This Row],[id]]&lt;&gt;(ROW()-1)),"Erro em ID",
"OK!"))</f>
        <v>OK!</v>
      </c>
    </row>
    <row r="584" spans="1:8">
      <c r="A584" s="1">
        <v>583</v>
      </c>
      <c r="B584" s="4">
        <v>45462</v>
      </c>
      <c r="C584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MASSA CORRIDA </v>
      </c>
      <c r="D584" s="2" t="s">
        <v>585</v>
      </c>
      <c r="E584" s="5">
        <v>582.02</v>
      </c>
      <c r="F584" s="5" t="s">
        <v>1047</v>
      </c>
      <c r="G584">
        <f>COUNTIF(Balanço[Material],Materiais[[#This Row],[Nome]])</f>
        <v>0</v>
      </c>
      <c r="H584" t="str">
        <f>IF(MATCH(Materiais[[#This Row],[Nome]],Materiais[Nome],0)&lt;&gt;(ROW()-1),"Valor Repetido!",
IF(OR(Materiais[[#This Row],[id]]="",Materiais[[#This Row],[id]]&lt;&gt;(ROW()-1)),"Erro em ID",
"OK!"))</f>
        <v>OK!</v>
      </c>
    </row>
    <row r="585" spans="1:8">
      <c r="A585" s="1">
        <v>584</v>
      </c>
      <c r="B585" s="4">
        <v>45462</v>
      </c>
      <c r="C58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MASSA CORRIDA ACRILICA</v>
      </c>
      <c r="D585" s="2" t="s">
        <v>586</v>
      </c>
      <c r="E585" s="5">
        <v>583.02</v>
      </c>
      <c r="F585" s="5" t="s">
        <v>1047</v>
      </c>
      <c r="G585">
        <f>COUNTIF(Balanço[Material],Materiais[[#This Row],[Nome]])</f>
        <v>0</v>
      </c>
      <c r="H585" t="str">
        <f>IF(MATCH(Materiais[[#This Row],[Nome]],Materiais[Nome],0)&lt;&gt;(ROW()-1),"Valor Repetido!",
IF(OR(Materiais[[#This Row],[id]]="",Materiais[[#This Row],[id]]&lt;&gt;(ROW()-1)),"Erro em ID",
"OK!"))</f>
        <v>OK!</v>
      </c>
    </row>
    <row r="586" spans="1:8">
      <c r="A586" s="1">
        <v>585</v>
      </c>
      <c r="B586" s="4">
        <v>45462</v>
      </c>
      <c r="C58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MASSA DE CALAFETAR</v>
      </c>
      <c r="D586" s="2" t="s">
        <v>1025</v>
      </c>
      <c r="E586" s="5">
        <v>584.02</v>
      </c>
      <c r="F586" s="5" t="s">
        <v>1047</v>
      </c>
      <c r="G586">
        <f>COUNTIF(Balanço[Material],Materiais[[#This Row],[Nome]])</f>
        <v>0</v>
      </c>
      <c r="H586" t="str">
        <f>IF(MATCH(Materiais[[#This Row],[Nome]],Materiais[Nome],0)&lt;&gt;(ROW()-1),"Valor Repetido!",
IF(OR(Materiais[[#This Row],[id]]="",Materiais[[#This Row],[id]]&lt;&gt;(ROW()-1)),"Erro em ID",
"OK!"))</f>
        <v>OK!</v>
      </c>
    </row>
    <row r="587" spans="1:8">
      <c r="A587" s="1">
        <v>586</v>
      </c>
      <c r="B587" s="4">
        <v>45462</v>
      </c>
      <c r="C58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MASSA PLASTICA</v>
      </c>
      <c r="D587" s="2" t="s">
        <v>587</v>
      </c>
      <c r="E587" s="5">
        <v>585.02</v>
      </c>
      <c r="F587" s="5" t="s">
        <v>1047</v>
      </c>
      <c r="G587">
        <f>COUNTIF(Balanço[Material],Materiais[[#This Row],[Nome]])</f>
        <v>0</v>
      </c>
      <c r="H587" t="str">
        <f>IF(MATCH(Materiais[[#This Row],[Nome]],Materiais[Nome],0)&lt;&gt;(ROW()-1),"Valor Repetido!",
IF(OR(Materiais[[#This Row],[id]]="",Materiais[[#This Row],[id]]&lt;&gt;(ROW()-1)),"Erro em ID",
"OK!"))</f>
        <v>OK!</v>
      </c>
    </row>
    <row r="588" spans="1:8">
      <c r="A588" s="1">
        <v>587</v>
      </c>
      <c r="B588" s="4">
        <v>45462</v>
      </c>
      <c r="C58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MOITÃO</v>
      </c>
      <c r="D588" s="2" t="s">
        <v>588</v>
      </c>
      <c r="E588" s="5">
        <v>586.02</v>
      </c>
      <c r="F588" s="5" t="s">
        <v>1047</v>
      </c>
      <c r="G588">
        <f>COUNTIF(Balanço[Material],Materiais[[#This Row],[Nome]])</f>
        <v>0</v>
      </c>
      <c r="H588" t="str">
        <f>IF(MATCH(Materiais[[#This Row],[Nome]],Materiais[Nome],0)&lt;&gt;(ROW()-1),"Valor Repetido!",
IF(OR(Materiais[[#This Row],[id]]="",Materiais[[#This Row],[id]]&lt;&gt;(ROW()-1)),"Erro em ID",
"OK!"))</f>
        <v>OK!</v>
      </c>
    </row>
    <row r="589" spans="1:8">
      <c r="A589" s="1">
        <v>588</v>
      </c>
      <c r="B589" s="4">
        <v>45462</v>
      </c>
      <c r="C58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MOLA CENTRAL DISJUNTOR DE MEDIA</v>
      </c>
      <c r="D589" s="2" t="s">
        <v>589</v>
      </c>
      <c r="E589" s="5">
        <v>587.02</v>
      </c>
      <c r="F589" s="5" t="s">
        <v>1047</v>
      </c>
      <c r="G589">
        <f>COUNTIF(Balanço[Material],Materiais[[#This Row],[Nome]])</f>
        <v>0</v>
      </c>
      <c r="H589" t="str">
        <f>IF(MATCH(Materiais[[#This Row],[Nome]],Materiais[Nome],0)&lt;&gt;(ROW()-1),"Valor Repetido!",
IF(OR(Materiais[[#This Row],[id]]="",Materiais[[#This Row],[id]]&lt;&gt;(ROW()-1)),"Erro em ID",
"OK!"))</f>
        <v>OK!</v>
      </c>
    </row>
    <row r="590" spans="1:8">
      <c r="A590" s="1">
        <v>589</v>
      </c>
      <c r="B590" s="4">
        <v>45462</v>
      </c>
      <c r="C59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MONITOR PRETO 17"</v>
      </c>
      <c r="D590" s="2" t="s">
        <v>590</v>
      </c>
      <c r="E590" s="5">
        <v>588.02</v>
      </c>
      <c r="F590" s="5" t="s">
        <v>1047</v>
      </c>
      <c r="G590">
        <f>COUNTIF(Balanço[Material],Materiais[[#This Row],[Nome]])</f>
        <v>0</v>
      </c>
      <c r="H590" t="str">
        <f>IF(MATCH(Materiais[[#This Row],[Nome]],Materiais[Nome],0)&lt;&gt;(ROW()-1),"Valor Repetido!",
IF(OR(Materiais[[#This Row],[id]]="",Materiais[[#This Row],[id]]&lt;&gt;(ROW()-1)),"Erro em ID",
"OK!"))</f>
        <v>OK!</v>
      </c>
    </row>
    <row r="591" spans="1:8">
      <c r="A591" s="1">
        <v>590</v>
      </c>
      <c r="B591" s="4">
        <v>45462</v>
      </c>
      <c r="C59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MOTOCOMPRESSOR DE AR 7.6/21 2 HP</v>
      </c>
      <c r="D591" s="2" t="s">
        <v>591</v>
      </c>
      <c r="E591" s="5">
        <v>589.02</v>
      </c>
      <c r="F591" s="5" t="s">
        <v>1047</v>
      </c>
      <c r="G591">
        <f>COUNTIF(Balanço[Material],Materiais[[#This Row],[Nome]])</f>
        <v>0</v>
      </c>
      <c r="H591" t="str">
        <f>IF(MATCH(Materiais[[#This Row],[Nome]],Materiais[Nome],0)&lt;&gt;(ROW()-1),"Valor Repetido!",
IF(OR(Materiais[[#This Row],[id]]="",Materiais[[#This Row],[id]]&lt;&gt;(ROW()-1)),"Erro em ID",
"OK!"))</f>
        <v>OK!</v>
      </c>
    </row>
    <row r="592" spans="1:8">
      <c r="A592" s="1">
        <v>591</v>
      </c>
      <c r="B592" s="4">
        <v>45462</v>
      </c>
      <c r="C59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MOTOR TRIFÁSICO 3 CV BAIXA WEG</v>
      </c>
      <c r="D592" s="2" t="s">
        <v>592</v>
      </c>
      <c r="E592" s="5">
        <v>590.02</v>
      </c>
      <c r="F592" s="5" t="s">
        <v>1047</v>
      </c>
      <c r="G592">
        <f>COUNTIF(Balanço[Material],Materiais[[#This Row],[Nome]])</f>
        <v>0</v>
      </c>
      <c r="H592" t="str">
        <f>IF(MATCH(Materiais[[#This Row],[Nome]],Materiais[Nome],0)&lt;&gt;(ROW()-1),"Valor Repetido!",
IF(OR(Materiais[[#This Row],[id]]="",Materiais[[#This Row],[id]]&lt;&gt;(ROW()-1)),"Erro em ID",
"OK!"))</f>
        <v>OK!</v>
      </c>
    </row>
    <row r="593" spans="1:8">
      <c r="A593" s="1">
        <v>592</v>
      </c>
      <c r="B593" s="4">
        <v>45462</v>
      </c>
      <c r="C59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MOTOR TRIFÁSICO 5 CV ALTA WEG</v>
      </c>
      <c r="D593" s="2" t="s">
        <v>593</v>
      </c>
      <c r="E593" s="5">
        <v>591.02</v>
      </c>
      <c r="F593" s="5" t="s">
        <v>1047</v>
      </c>
      <c r="G593">
        <f>COUNTIF(Balanço[Material],Materiais[[#This Row],[Nome]])</f>
        <v>0</v>
      </c>
      <c r="H593" t="str">
        <f>IF(MATCH(Materiais[[#This Row],[Nome]],Materiais[Nome],0)&lt;&gt;(ROW()-1),"Valor Repetido!",
IF(OR(Materiais[[#This Row],[id]]="",Materiais[[#This Row],[id]]&lt;&gt;(ROW()-1)),"Erro em ID",
"OK!"))</f>
        <v>OK!</v>
      </c>
    </row>
    <row r="594" spans="1:8">
      <c r="A594" s="1">
        <v>593</v>
      </c>
      <c r="B594" s="4">
        <v>45462</v>
      </c>
      <c r="C59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MUFLA EXTERNA P CABO DE 35 MM</v>
      </c>
      <c r="D594" s="2" t="s">
        <v>594</v>
      </c>
      <c r="E594" s="5">
        <v>592.02</v>
      </c>
      <c r="F594" s="5" t="s">
        <v>1047</v>
      </c>
      <c r="G594">
        <f>COUNTIF(Balanço[Material],Materiais[[#This Row],[Nome]])</f>
        <v>0</v>
      </c>
      <c r="H594" t="str">
        <f>IF(MATCH(Materiais[[#This Row],[Nome]],Materiais[Nome],0)&lt;&gt;(ROW()-1),"Valor Repetido!",
IF(OR(Materiais[[#This Row],[id]]="",Materiais[[#This Row],[id]]&lt;&gt;(ROW()-1)),"Erro em ID",
"OK!"))</f>
        <v>OK!</v>
      </c>
    </row>
    <row r="595" spans="1:8">
      <c r="A595" s="1">
        <v>594</v>
      </c>
      <c r="B595" s="4">
        <v>45462</v>
      </c>
      <c r="C595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MUFLA INTERNA P / CABO 35 MM </v>
      </c>
      <c r="D595" s="2" t="s">
        <v>595</v>
      </c>
      <c r="E595" s="5">
        <v>593.02</v>
      </c>
      <c r="F595" s="5" t="s">
        <v>1047</v>
      </c>
      <c r="G595">
        <f>COUNTIF(Balanço[Material],Materiais[[#This Row],[Nome]])</f>
        <v>0</v>
      </c>
      <c r="H595" t="str">
        <f>IF(MATCH(Materiais[[#This Row],[Nome]],Materiais[Nome],0)&lt;&gt;(ROW()-1),"Valor Repetido!",
IF(OR(Materiais[[#This Row],[id]]="",Materiais[[#This Row],[id]]&lt;&gt;(ROW()-1)),"Erro em ID",
"OK!"))</f>
        <v>OK!</v>
      </c>
    </row>
    <row r="596" spans="1:8">
      <c r="A596" s="1">
        <v>595</v>
      </c>
      <c r="B596" s="4">
        <v>45462</v>
      </c>
      <c r="C59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MUFLA ISOLADOR ELÉTRICA</v>
      </c>
      <c r="D596" s="2" t="s">
        <v>596</v>
      </c>
      <c r="E596" s="5">
        <v>594.02</v>
      </c>
      <c r="F596" s="5" t="s">
        <v>1047</v>
      </c>
      <c r="G596">
        <f>COUNTIF(Balanço[Material],Materiais[[#This Row],[Nome]])</f>
        <v>0</v>
      </c>
      <c r="H596" t="str">
        <f>IF(MATCH(Materiais[[#This Row],[Nome]],Materiais[Nome],0)&lt;&gt;(ROW()-1),"Valor Repetido!",
IF(OR(Materiais[[#This Row],[id]]="",Materiais[[#This Row],[id]]&lt;&gt;(ROW()-1)),"Erro em ID",
"OK!"))</f>
        <v>OK!</v>
      </c>
    </row>
    <row r="597" spans="1:8">
      <c r="A597" s="1">
        <v>596</v>
      </c>
      <c r="B597" s="4">
        <v>45462</v>
      </c>
      <c r="C59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MULTIMERO DIGITAL COM TESTADOR FORX LUX</v>
      </c>
      <c r="D597" s="2" t="s">
        <v>597</v>
      </c>
      <c r="E597" s="5">
        <v>595.02</v>
      </c>
      <c r="F597" s="5" t="s">
        <v>1047</v>
      </c>
      <c r="G597">
        <f>COUNTIF(Balanço[Material],Materiais[[#This Row],[Nome]])</f>
        <v>0</v>
      </c>
      <c r="H597" t="str">
        <f>IF(MATCH(Materiais[[#This Row],[Nome]],Materiais[Nome],0)&lt;&gt;(ROW()-1),"Valor Repetido!",
IF(OR(Materiais[[#This Row],[id]]="",Materiais[[#This Row],[id]]&lt;&gt;(ROW()-1)),"Erro em ID",
"OK!"))</f>
        <v>OK!</v>
      </c>
    </row>
    <row r="598" spans="1:8">
      <c r="A598" s="1">
        <v>597</v>
      </c>
      <c r="B598" s="4">
        <v>45462</v>
      </c>
      <c r="C59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MULTIUSO</v>
      </c>
      <c r="D598" s="2" t="s">
        <v>598</v>
      </c>
      <c r="E598" s="5">
        <v>596.02</v>
      </c>
      <c r="F598" s="5" t="s">
        <v>1047</v>
      </c>
      <c r="G598">
        <f>COUNTIF(Balanço[Material],Materiais[[#This Row],[Nome]])</f>
        <v>0</v>
      </c>
      <c r="H598" t="str">
        <f>IF(MATCH(Materiais[[#This Row],[Nome]],Materiais[Nome],0)&lt;&gt;(ROW()-1),"Valor Repetido!",
IF(OR(Materiais[[#This Row],[id]]="",Materiais[[#This Row],[id]]&lt;&gt;(ROW()-1)),"Erro em ID",
"OK!"))</f>
        <v>OK!</v>
      </c>
    </row>
    <row r="599" spans="1:8">
      <c r="A599" s="1">
        <v>598</v>
      </c>
      <c r="B599" s="4">
        <v>45462</v>
      </c>
      <c r="C59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NIPLE DE PVC ROSCAVEL 1/2</v>
      </c>
      <c r="D599" s="2" t="s">
        <v>599</v>
      </c>
      <c r="E599" s="5">
        <v>597.02</v>
      </c>
      <c r="F599" s="5" t="s">
        <v>1047</v>
      </c>
      <c r="G599">
        <f>COUNTIF(Balanço[Material],Materiais[[#This Row],[Nome]])</f>
        <v>0</v>
      </c>
      <c r="H599" t="str">
        <f>IF(MATCH(Materiais[[#This Row],[Nome]],Materiais[Nome],0)&lt;&gt;(ROW()-1),"Valor Repetido!",
IF(OR(Materiais[[#This Row],[id]]="",Materiais[[#This Row],[id]]&lt;&gt;(ROW()-1)),"Erro em ID",
"OK!"))</f>
        <v>OK!</v>
      </c>
    </row>
    <row r="600" spans="1:8">
      <c r="A600" s="1">
        <v>599</v>
      </c>
      <c r="B600" s="4">
        <v>45462</v>
      </c>
      <c r="C60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NIPLE DE PVC ROSCAVEL 3/4</v>
      </c>
      <c r="D600" s="2" t="s">
        <v>600</v>
      </c>
      <c r="E600" s="5">
        <v>598.02</v>
      </c>
      <c r="F600" s="5" t="s">
        <v>1047</v>
      </c>
      <c r="G600">
        <f>COUNTIF(Balanço[Material],Materiais[[#This Row],[Nome]])</f>
        <v>0</v>
      </c>
      <c r="H600" t="str">
        <f>IF(MATCH(Materiais[[#This Row],[Nome]],Materiais[Nome],0)&lt;&gt;(ROW()-1),"Valor Repetido!",
IF(OR(Materiais[[#This Row],[id]]="",Materiais[[#This Row],[id]]&lt;&gt;(ROW()-1)),"Erro em ID",
"OK!"))</f>
        <v>OK!</v>
      </c>
    </row>
    <row r="601" spans="1:8">
      <c r="A601" s="1">
        <v>600</v>
      </c>
      <c r="B601" s="4">
        <v>45462</v>
      </c>
      <c r="C60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NIVEL ALUMINIO 1 PLASTICO</v>
      </c>
      <c r="D601" s="2" t="s">
        <v>601</v>
      </c>
      <c r="E601" s="5">
        <v>599.02</v>
      </c>
      <c r="F601" s="5" t="s">
        <v>1047</v>
      </c>
      <c r="G601">
        <f>COUNTIF(Balanço[Material],Materiais[[#This Row],[Nome]])</f>
        <v>0</v>
      </c>
      <c r="H601" t="str">
        <f>IF(MATCH(Materiais[[#This Row],[Nome]],Materiais[Nome],0)&lt;&gt;(ROW()-1),"Valor Repetido!",
IF(OR(Materiais[[#This Row],[id]]="",Materiais[[#This Row],[id]]&lt;&gt;(ROW()-1)),"Erro em ID",
"OK!"))</f>
        <v>OK!</v>
      </c>
    </row>
    <row r="602" spans="1:8">
      <c r="A602" s="1">
        <v>601</v>
      </c>
      <c r="B602" s="4">
        <v>45462</v>
      </c>
      <c r="C60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NYLON</v>
      </c>
      <c r="D602" s="2" t="s">
        <v>602</v>
      </c>
      <c r="E602" s="5">
        <v>600.02</v>
      </c>
      <c r="F602" s="5" t="s">
        <v>1047</v>
      </c>
      <c r="G602">
        <f>COUNTIF(Balanço[Material],Materiais[[#This Row],[Nome]])</f>
        <v>0</v>
      </c>
      <c r="H602" t="str">
        <f>IF(MATCH(Materiais[[#This Row],[Nome]],Materiais[Nome],0)&lt;&gt;(ROW()-1),"Valor Repetido!",
IF(OR(Materiais[[#This Row],[id]]="",Materiais[[#This Row],[id]]&lt;&gt;(ROW()-1)),"Erro em ID",
"OK!"))</f>
        <v>OK!</v>
      </c>
    </row>
    <row r="603" spans="1:8">
      <c r="A603" s="1">
        <v>602</v>
      </c>
      <c r="B603" s="4">
        <v>45462</v>
      </c>
      <c r="C60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ÓCULOS DE SEGURANÇA LENTE CINZA</v>
      </c>
      <c r="D603" s="2" t="s">
        <v>603</v>
      </c>
      <c r="E603" s="5">
        <v>601.02</v>
      </c>
      <c r="F603" s="5" t="s">
        <v>1047</v>
      </c>
      <c r="G603">
        <f>COUNTIF(Balanço[Material],Materiais[[#This Row],[Nome]])</f>
        <v>0</v>
      </c>
      <c r="H603" t="str">
        <f>IF(MATCH(Materiais[[#This Row],[Nome]],Materiais[Nome],0)&lt;&gt;(ROW()-1),"Valor Repetido!",
IF(OR(Materiais[[#This Row],[id]]="",Materiais[[#This Row],[id]]&lt;&gt;(ROW()-1)),"Erro em ID",
"OK!"))</f>
        <v>OK!</v>
      </c>
    </row>
    <row r="604" spans="1:8">
      <c r="A604" s="1">
        <v>603</v>
      </c>
      <c r="B604" s="4">
        <v>45462</v>
      </c>
      <c r="C60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ÓCULOS SECUNDÁRIA SUPRA VISON ESCURO ÁGUIA</v>
      </c>
      <c r="D604" s="2" t="s">
        <v>604</v>
      </c>
      <c r="E604" s="5">
        <v>602.02</v>
      </c>
      <c r="F604" s="5" t="s">
        <v>1047</v>
      </c>
      <c r="G604">
        <f>COUNTIF(Balanço[Material],Materiais[[#This Row],[Nome]])</f>
        <v>0</v>
      </c>
      <c r="H604" t="str">
        <f>IF(MATCH(Materiais[[#This Row],[Nome]],Materiais[Nome],0)&lt;&gt;(ROW()-1),"Valor Repetido!",
IF(OR(Materiais[[#This Row],[id]]="",Materiais[[#This Row],[id]]&lt;&gt;(ROW()-1)),"Erro em ID",
"OK!"))</f>
        <v>OK!</v>
      </c>
    </row>
    <row r="605" spans="1:8">
      <c r="A605" s="1">
        <v>604</v>
      </c>
      <c r="B605" s="4">
        <v>45462</v>
      </c>
      <c r="C60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ÓCULOS SECUNDÁRIO PRO VISON ESCURO FENIX</v>
      </c>
      <c r="D605" s="2" t="s">
        <v>605</v>
      </c>
      <c r="E605" s="5">
        <v>603.02</v>
      </c>
      <c r="F605" s="5" t="s">
        <v>1047</v>
      </c>
      <c r="G605">
        <f>COUNTIF(Balanço[Material],Materiais[[#This Row],[Nome]])</f>
        <v>0</v>
      </c>
      <c r="H605" t="str">
        <f>IF(MATCH(Materiais[[#This Row],[Nome]],Materiais[Nome],0)&lt;&gt;(ROW()-1),"Valor Repetido!",
IF(OR(Materiais[[#This Row],[id]]="",Materiais[[#This Row],[id]]&lt;&gt;(ROW()-1)),"Erro em ID",
"OK!"))</f>
        <v>OK!</v>
      </c>
    </row>
    <row r="606" spans="1:8">
      <c r="A606" s="1">
        <v>605</v>
      </c>
      <c r="B606" s="4">
        <v>45462</v>
      </c>
      <c r="C60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ÓCULOS SECUNDÁRIO SUPER VISON INCOLOR ÁGUIA</v>
      </c>
      <c r="D606" s="2" t="s">
        <v>606</v>
      </c>
      <c r="E606" s="5">
        <v>604.02</v>
      </c>
      <c r="F606" s="5" t="s">
        <v>1047</v>
      </c>
      <c r="G606">
        <f>COUNTIF(Balanço[Material],Materiais[[#This Row],[Nome]])</f>
        <v>0</v>
      </c>
      <c r="H606" t="str">
        <f>IF(MATCH(Materiais[[#This Row],[Nome]],Materiais[Nome],0)&lt;&gt;(ROW()-1),"Valor Repetido!",
IF(OR(Materiais[[#This Row],[id]]="",Materiais[[#This Row],[id]]&lt;&gt;(ROW()-1)),"Erro em ID",
"OK!"))</f>
        <v>OK!</v>
      </c>
    </row>
    <row r="607" spans="1:8">
      <c r="A607" s="1">
        <v>606</v>
      </c>
      <c r="B607" s="4">
        <v>45462</v>
      </c>
      <c r="C60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ÓCULOS SEGURANÇA PRO VISON INCOLORFENIX</v>
      </c>
      <c r="D607" s="2" t="s">
        <v>607</v>
      </c>
      <c r="E607" s="5">
        <v>605.02</v>
      </c>
      <c r="F607" s="5" t="s">
        <v>1047</v>
      </c>
      <c r="G607">
        <f>COUNTIF(Balanço[Material],Materiais[[#This Row],[Nome]])</f>
        <v>0</v>
      </c>
      <c r="H607" t="str">
        <f>IF(MATCH(Materiais[[#This Row],[Nome]],Materiais[Nome],0)&lt;&gt;(ROW()-1),"Valor Repetido!",
IF(OR(Materiais[[#This Row],[id]]="",Materiais[[#This Row],[id]]&lt;&gt;(ROW()-1)),"Erro em ID",
"OK!"))</f>
        <v>OK!</v>
      </c>
    </row>
    <row r="608" spans="1:8">
      <c r="A608" s="1">
        <v>607</v>
      </c>
      <c r="B608" s="4">
        <v>45462</v>
      </c>
      <c r="C60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ÓLEO ANTICORROSIVO</v>
      </c>
      <c r="D608" s="2" t="s">
        <v>608</v>
      </c>
      <c r="E608" s="5">
        <v>606.02</v>
      </c>
      <c r="F608" s="5" t="s">
        <v>1047</v>
      </c>
      <c r="G608">
        <f>COUNTIF(Balanço[Material],Materiais[[#This Row],[Nome]])</f>
        <v>0</v>
      </c>
      <c r="H608" t="str">
        <f>IF(MATCH(Materiais[[#This Row],[Nome]],Materiais[Nome],0)&lt;&gt;(ROW()-1),"Valor Repetido!",
IF(OR(Materiais[[#This Row],[id]]="",Materiais[[#This Row],[id]]&lt;&gt;(ROW()-1)),"Erro em ID",
"OK!"))</f>
        <v>OK!</v>
      </c>
    </row>
    <row r="609" spans="1:8">
      <c r="A609" s="1">
        <v>608</v>
      </c>
      <c r="B609" s="4">
        <v>45462</v>
      </c>
      <c r="C60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ÓLEO DE FREIO DOT3</v>
      </c>
      <c r="D609" s="2" t="s">
        <v>609</v>
      </c>
      <c r="E609" s="5">
        <v>607.02</v>
      </c>
      <c r="F609" s="5" t="s">
        <v>1047</v>
      </c>
      <c r="G609">
        <f>COUNTIF(Balanço[Material],Materiais[[#This Row],[Nome]])</f>
        <v>0</v>
      </c>
      <c r="H609" t="str">
        <f>IF(MATCH(Materiais[[#This Row],[Nome]],Materiais[Nome],0)&lt;&gt;(ROW()-1),"Valor Repetido!",
IF(OR(Materiais[[#This Row],[id]]="",Materiais[[#This Row],[id]]&lt;&gt;(ROW()-1)),"Erro em ID",
"OK!"))</f>
        <v>OK!</v>
      </c>
    </row>
    <row r="610" spans="1:8">
      <c r="A610" s="1">
        <v>609</v>
      </c>
      <c r="B610" s="4">
        <v>45462</v>
      </c>
      <c r="C61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ÓLEO DE FREIO DOT4</v>
      </c>
      <c r="D610" s="2" t="s">
        <v>610</v>
      </c>
      <c r="E610" s="5">
        <v>608.02</v>
      </c>
      <c r="F610" s="5" t="s">
        <v>1047</v>
      </c>
      <c r="G610">
        <f>COUNTIF(Balanço[Material],Materiais[[#This Row],[Nome]])</f>
        <v>0</v>
      </c>
      <c r="H610" t="str">
        <f>IF(MATCH(Materiais[[#This Row],[Nome]],Materiais[Nome],0)&lt;&gt;(ROW()-1),"Valor Repetido!",
IF(OR(Materiais[[#This Row],[id]]="",Materiais[[#This Row],[id]]&lt;&gt;(ROW()-1)),"Erro em ID",
"OK!"))</f>
        <v>OK!</v>
      </c>
    </row>
    <row r="611" spans="1:8">
      <c r="A611" s="1">
        <v>610</v>
      </c>
      <c r="B611" s="4">
        <v>45462</v>
      </c>
      <c r="C61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ÓLEO DISEL 250 ML</v>
      </c>
      <c r="D611" s="2" t="s">
        <v>611</v>
      </c>
      <c r="E611" s="5">
        <v>609.02</v>
      </c>
      <c r="F611" s="5" t="s">
        <v>1047</v>
      </c>
      <c r="G611">
        <f>COUNTIF(Balanço[Material],Materiais[[#This Row],[Nome]])</f>
        <v>0</v>
      </c>
      <c r="H611" t="str">
        <f>IF(MATCH(Materiais[[#This Row],[Nome]],Materiais[Nome],0)&lt;&gt;(ROW()-1),"Valor Repetido!",
IF(OR(Materiais[[#This Row],[id]]="",Materiais[[#This Row],[id]]&lt;&gt;(ROW()-1)),"Erro em ID",
"OK!"))</f>
        <v>OK!</v>
      </c>
    </row>
    <row r="612" spans="1:8">
      <c r="A612" s="1">
        <v>611</v>
      </c>
      <c r="B612" s="4">
        <v>45462</v>
      </c>
      <c r="C61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ÓLEO DW 40</v>
      </c>
      <c r="D612" s="2" t="s">
        <v>612</v>
      </c>
      <c r="E612" s="5">
        <v>610.02</v>
      </c>
      <c r="F612" s="5" t="s">
        <v>1047</v>
      </c>
      <c r="G612">
        <f>COUNTIF(Balanço[Material],Materiais[[#This Row],[Nome]])</f>
        <v>0</v>
      </c>
      <c r="H612" t="str">
        <f>IF(MATCH(Materiais[[#This Row],[Nome]],Materiais[Nome],0)&lt;&gt;(ROW()-1),"Valor Repetido!",
IF(OR(Materiais[[#This Row],[id]]="",Materiais[[#This Row],[id]]&lt;&gt;(ROW()-1)),"Erro em ID",
"OK!"))</f>
        <v>OK!</v>
      </c>
    </row>
    <row r="613" spans="1:8">
      <c r="A613" s="1">
        <v>612</v>
      </c>
      <c r="B613" s="4">
        <v>45462</v>
      </c>
      <c r="C61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ÓLEO HIDRAULICO G8 COM 20 LITROS</v>
      </c>
      <c r="D613" s="2" t="s">
        <v>613</v>
      </c>
      <c r="E613" s="5">
        <v>611.02</v>
      </c>
      <c r="F613" s="5" t="s">
        <v>1047</v>
      </c>
      <c r="G613">
        <f>COUNTIF(Balanço[Material],Materiais[[#This Row],[Nome]])</f>
        <v>0</v>
      </c>
      <c r="H613" t="str">
        <f>IF(MATCH(Materiais[[#This Row],[Nome]],Materiais[Nome],0)&lt;&gt;(ROW()-1),"Valor Repetido!",
IF(OR(Materiais[[#This Row],[id]]="",Materiais[[#This Row],[id]]&lt;&gt;(ROW()-1)),"Erro em ID",
"OK!"))</f>
        <v>OK!</v>
      </c>
    </row>
    <row r="614" spans="1:8">
      <c r="A614" s="1">
        <v>613</v>
      </c>
      <c r="B614" s="4">
        <v>45462</v>
      </c>
      <c r="C61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ÓLEO LUBRIFICANTE  P/ DIREÇÃO HIDRAULICA</v>
      </c>
      <c r="D614" s="2" t="s">
        <v>614</v>
      </c>
      <c r="E614" s="5">
        <v>612.02</v>
      </c>
      <c r="F614" s="5" t="s">
        <v>1047</v>
      </c>
      <c r="G614">
        <f>COUNTIF(Balanço[Material],Materiais[[#This Row],[Nome]])</f>
        <v>0</v>
      </c>
      <c r="H614" t="str">
        <f>IF(MATCH(Materiais[[#This Row],[Nome]],Materiais[Nome],0)&lt;&gt;(ROW()-1),"Valor Repetido!",
IF(OR(Materiais[[#This Row],[id]]="",Materiais[[#This Row],[id]]&lt;&gt;(ROW()-1)),"Erro em ID",
"OK!"))</f>
        <v>OK!</v>
      </c>
    </row>
    <row r="615" spans="1:8">
      <c r="A615" s="1">
        <v>614</v>
      </c>
      <c r="B615" s="4">
        <v>45462</v>
      </c>
      <c r="C61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ÓLEO MULT LUB CL 4 15 W40 20 LTS</v>
      </c>
      <c r="D615" s="2" t="s">
        <v>615</v>
      </c>
      <c r="E615" s="5">
        <v>613.02</v>
      </c>
      <c r="F615" s="5" t="s">
        <v>1047</v>
      </c>
      <c r="G615">
        <f>COUNTIF(Balanço[Material],Materiais[[#This Row],[Nome]])</f>
        <v>0</v>
      </c>
      <c r="H615" t="str">
        <f>IF(MATCH(Materiais[[#This Row],[Nome]],Materiais[Nome],0)&lt;&gt;(ROW()-1),"Valor Repetido!",
IF(OR(Materiais[[#This Row],[id]]="",Materiais[[#This Row],[id]]&lt;&gt;(ROW()-1)),"Erro em ID",
"OK!"))</f>
        <v>OK!</v>
      </c>
    </row>
    <row r="616" spans="1:8">
      <c r="A616" s="1">
        <v>615</v>
      </c>
      <c r="B616" s="4">
        <v>45462</v>
      </c>
      <c r="C61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PAFLON LED 18 W</v>
      </c>
      <c r="D616" s="2" t="s">
        <v>616</v>
      </c>
      <c r="E616" s="5">
        <v>614.02</v>
      </c>
      <c r="F616" s="5" t="s">
        <v>1047</v>
      </c>
      <c r="G616">
        <f>COUNTIF(Balanço[Material],Materiais[[#This Row],[Nome]])</f>
        <v>0</v>
      </c>
      <c r="H616" t="str">
        <f>IF(MATCH(Materiais[[#This Row],[Nome]],Materiais[Nome],0)&lt;&gt;(ROW()-1),"Valor Repetido!",
IF(OR(Materiais[[#This Row],[id]]="",Materiais[[#This Row],[id]]&lt;&gt;(ROW()-1)),"Erro em ID",
"OK!"))</f>
        <v>OK!</v>
      </c>
    </row>
    <row r="617" spans="1:8">
      <c r="A617" s="1">
        <v>616</v>
      </c>
      <c r="B617" s="4">
        <v>45462</v>
      </c>
      <c r="C61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PAFLON LED 24 W</v>
      </c>
      <c r="D617" s="2" t="s">
        <v>617</v>
      </c>
      <c r="E617" s="5">
        <v>615.02</v>
      </c>
      <c r="F617" s="5" t="s">
        <v>1047</v>
      </c>
      <c r="G617">
        <f>COUNTIF(Balanço[Material],Materiais[[#This Row],[Nome]])</f>
        <v>0</v>
      </c>
      <c r="H617" t="str">
        <f>IF(MATCH(Materiais[[#This Row],[Nome]],Materiais[Nome],0)&lt;&gt;(ROW()-1),"Valor Repetido!",
IF(OR(Materiais[[#This Row],[id]]="",Materiais[[#This Row],[id]]&lt;&gt;(ROW()-1)),"Erro em ID",
"OK!"))</f>
        <v>OK!</v>
      </c>
    </row>
    <row r="618" spans="1:8">
      <c r="A618" s="1">
        <v>617</v>
      </c>
      <c r="B618" s="4">
        <v>45462</v>
      </c>
      <c r="C61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PALHA DE AÇO</v>
      </c>
      <c r="D618" s="2" t="s">
        <v>618</v>
      </c>
      <c r="E618" s="5">
        <v>616.02</v>
      </c>
      <c r="F618" s="5" t="s">
        <v>1047</v>
      </c>
      <c r="G618">
        <f>COUNTIF(Balanço[Material],Materiais[[#This Row],[Nome]])</f>
        <v>0</v>
      </c>
      <c r="H618" t="str">
        <f>IF(MATCH(Materiais[[#This Row],[Nome]],Materiais[Nome],0)&lt;&gt;(ROW()-1),"Valor Repetido!",
IF(OR(Materiais[[#This Row],[id]]="",Materiais[[#This Row],[id]]&lt;&gt;(ROW()-1)),"Erro em ID",
"OK!"))</f>
        <v>OK!</v>
      </c>
    </row>
    <row r="619" spans="1:8">
      <c r="A619" s="1">
        <v>618</v>
      </c>
      <c r="B619" s="4">
        <v>45462</v>
      </c>
      <c r="C61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PAPEL HIGIÊNICO</v>
      </c>
      <c r="D619" s="2" t="s">
        <v>619</v>
      </c>
      <c r="E619" s="5">
        <v>617.02</v>
      </c>
      <c r="F619" s="5" t="s">
        <v>1047</v>
      </c>
      <c r="G619">
        <f>COUNTIF(Balanço[Material],Materiais[[#This Row],[Nome]])</f>
        <v>0</v>
      </c>
      <c r="H619" t="str">
        <f>IF(MATCH(Materiais[[#This Row],[Nome]],Materiais[Nome],0)&lt;&gt;(ROW()-1),"Valor Repetido!",
IF(OR(Materiais[[#This Row],[id]]="",Materiais[[#This Row],[id]]&lt;&gt;(ROW()-1)),"Erro em ID",
"OK!"))</f>
        <v>OK!</v>
      </c>
    </row>
    <row r="620" spans="1:8">
      <c r="A620" s="1">
        <v>619</v>
      </c>
      <c r="B620" s="4">
        <v>45462</v>
      </c>
      <c r="C620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PAPEL TOALHA </v>
      </c>
      <c r="D620" s="2" t="s">
        <v>620</v>
      </c>
      <c r="E620" s="5">
        <v>618.02</v>
      </c>
      <c r="F620" s="5" t="s">
        <v>1047</v>
      </c>
      <c r="G620">
        <f>COUNTIF(Balanço[Material],Materiais[[#This Row],[Nome]])</f>
        <v>0</v>
      </c>
      <c r="H620" t="str">
        <f>IF(MATCH(Materiais[[#This Row],[Nome]],Materiais[Nome],0)&lt;&gt;(ROW()-1),"Valor Repetido!",
IF(OR(Materiais[[#This Row],[id]]="",Materiais[[#This Row],[id]]&lt;&gt;(ROW()-1)),"Erro em ID",
"OK!"))</f>
        <v>OK!</v>
      </c>
    </row>
    <row r="621" spans="1:8">
      <c r="A621" s="1">
        <v>620</v>
      </c>
      <c r="B621" s="4">
        <v>45462</v>
      </c>
      <c r="C62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 RAIO DE 69 KV</v>
      </c>
      <c r="D621" s="2" t="s">
        <v>621</v>
      </c>
      <c r="E621" s="5">
        <v>619.02</v>
      </c>
      <c r="F621" s="5" t="s">
        <v>1047</v>
      </c>
      <c r="G621">
        <f>COUNTIF(Balanço[Material],Materiais[[#This Row],[Nome]])</f>
        <v>0</v>
      </c>
      <c r="H621" t="str">
        <f>IF(MATCH(Materiais[[#This Row],[Nome]],Materiais[Nome],0)&lt;&gt;(ROW()-1),"Valor Repetido!",
IF(OR(Materiais[[#This Row],[id]]="",Materiais[[#This Row],[id]]&lt;&gt;(ROW()-1)),"Erro em ID",
"OK!"))</f>
        <v>OK!</v>
      </c>
    </row>
    <row r="622" spans="1:8">
      <c r="A622" s="1">
        <v>621</v>
      </c>
      <c r="B622" s="4">
        <v>45462</v>
      </c>
      <c r="C62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 RAIO DE BAIXA TENSÃO PRBT</v>
      </c>
      <c r="D622" s="2" t="s">
        <v>622</v>
      </c>
      <c r="E622" s="5">
        <v>620.02</v>
      </c>
      <c r="F622" s="5" t="s">
        <v>1047</v>
      </c>
      <c r="G622">
        <f>COUNTIF(Balanço[Material],Materiais[[#This Row],[Nome]])</f>
        <v>0</v>
      </c>
      <c r="H622" t="str">
        <f>IF(MATCH(Materiais[[#This Row],[Nome]],Materiais[Nome],0)&lt;&gt;(ROW()-1),"Valor Repetido!",
IF(OR(Materiais[[#This Row],[id]]="",Materiais[[#This Row],[id]]&lt;&gt;(ROW()-1)),"Erro em ID",
"OK!"))</f>
        <v>OK!</v>
      </c>
    </row>
    <row r="623" spans="1:8">
      <c r="A623" s="1">
        <v>622</v>
      </c>
      <c r="B623" s="4">
        <v>45462</v>
      </c>
      <c r="C62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 RAIO POLIMÉRICO 15 KV</v>
      </c>
      <c r="D623" s="2" t="s">
        <v>623</v>
      </c>
      <c r="E623" s="5">
        <v>621.02</v>
      </c>
      <c r="F623" s="5" t="s">
        <v>1047</v>
      </c>
      <c r="G623">
        <f>COUNTIF(Balanço[Material],Materiais[[#This Row],[Nome]])</f>
        <v>0</v>
      </c>
      <c r="H623" t="str">
        <f>IF(MATCH(Materiais[[#This Row],[Nome]],Materiais[Nome],0)&lt;&gt;(ROW()-1),"Valor Repetido!",
IF(OR(Materiais[[#This Row],[id]]="",Materiais[[#This Row],[id]]&lt;&gt;(ROW()-1)),"Erro em ID",
"OK!"))</f>
        <v>OK!</v>
      </c>
    </row>
    <row r="624" spans="1:8">
      <c r="A624" s="1">
        <v>623</v>
      </c>
      <c r="B624" s="4">
        <v>45462</v>
      </c>
      <c r="C62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PARABOLT 3/8X3 ROSCA</v>
      </c>
      <c r="D624" s="2" t="s">
        <v>624</v>
      </c>
      <c r="E624" s="5">
        <v>622.02</v>
      </c>
      <c r="F624" s="5" t="s">
        <v>1047</v>
      </c>
      <c r="G624">
        <f>COUNTIF(Balanço[Material],Materiais[[#This Row],[Nome]])</f>
        <v>0</v>
      </c>
      <c r="H624" t="str">
        <f>IF(MATCH(Materiais[[#This Row],[Nome]],Materiais[Nome],0)&lt;&gt;(ROW()-1),"Valor Repetido!",
IF(OR(Materiais[[#This Row],[id]]="",Materiais[[#This Row],[id]]&lt;&gt;(ROW()-1)),"Erro em ID",
"OK!"))</f>
        <v>OK!</v>
      </c>
    </row>
    <row r="625" spans="1:8">
      <c r="A625" s="1">
        <v>624</v>
      </c>
      <c r="B625" s="4">
        <v>45462</v>
      </c>
      <c r="C62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PARABOLT 3/8X5.12 MACIÇO</v>
      </c>
      <c r="D625" s="2" t="s">
        <v>625</v>
      </c>
      <c r="E625" s="5">
        <v>623.02</v>
      </c>
      <c r="F625" s="5" t="s">
        <v>1047</v>
      </c>
      <c r="G625">
        <f>COUNTIF(Balanço[Material],Materiais[[#This Row],[Nome]])</f>
        <v>0</v>
      </c>
      <c r="H625" t="str">
        <f>IF(MATCH(Materiais[[#This Row],[Nome]],Materiais[Nome],0)&lt;&gt;(ROW()-1),"Valor Repetido!",
IF(OR(Materiais[[#This Row],[id]]="",Materiais[[#This Row],[id]]&lt;&gt;(ROW()-1)),"Erro em ID",
"OK!"))</f>
        <v>OK!</v>
      </c>
    </row>
    <row r="626" spans="1:8">
      <c r="A626" s="1">
        <v>625</v>
      </c>
      <c r="B626" s="4">
        <v>45462</v>
      </c>
      <c r="C62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PARAF/FURADEIRA IMP 1/2</v>
      </c>
      <c r="D626" s="2" t="s">
        <v>626</v>
      </c>
      <c r="E626" s="5">
        <v>624.02</v>
      </c>
      <c r="F626" s="5" t="s">
        <v>1047</v>
      </c>
      <c r="G626">
        <f>COUNTIF(Balanço[Material],Materiais[[#This Row],[Nome]])</f>
        <v>0</v>
      </c>
      <c r="H626" t="str">
        <f>IF(MATCH(Materiais[[#This Row],[Nome]],Materiais[Nome],0)&lt;&gt;(ROW()-1),"Valor Repetido!",
IF(OR(Materiais[[#This Row],[id]]="",Materiais[[#This Row],[id]]&lt;&gt;(ROW()-1)),"Erro em ID",
"OK!"))</f>
        <v>OK!</v>
      </c>
    </row>
    <row r="627" spans="1:8">
      <c r="A627" s="1">
        <v>626</v>
      </c>
      <c r="B627" s="4">
        <v>45462</v>
      </c>
      <c r="C62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PARAFUSADEIRA (MALETA)</v>
      </c>
      <c r="D627" s="2" t="s">
        <v>627</v>
      </c>
      <c r="E627" s="5">
        <v>625.02</v>
      </c>
      <c r="F627" s="5" t="s">
        <v>1047</v>
      </c>
      <c r="G627">
        <f>COUNTIF(Balanço[Material],Materiais[[#This Row],[Nome]])</f>
        <v>0</v>
      </c>
      <c r="H627" t="str">
        <f>IF(MATCH(Materiais[[#This Row],[Nome]],Materiais[Nome],0)&lt;&gt;(ROW()-1),"Valor Repetido!",
IF(OR(Materiais[[#This Row],[id]]="",Materiais[[#This Row],[id]]&lt;&gt;(ROW()-1)),"Erro em ID",
"OK!"))</f>
        <v>OK!</v>
      </c>
    </row>
    <row r="628" spans="1:8">
      <c r="A628" s="1">
        <v>627</v>
      </c>
      <c r="B628" s="4">
        <v>45462</v>
      </c>
      <c r="C62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PARAFUSO 1/4 X 1.1/2</v>
      </c>
      <c r="D628" s="2" t="s">
        <v>628</v>
      </c>
      <c r="E628" s="5">
        <v>626.02</v>
      </c>
      <c r="F628" s="5" t="s">
        <v>1047</v>
      </c>
      <c r="G628">
        <f>COUNTIF(Balanço[Material],Materiais[[#This Row],[Nome]])</f>
        <v>0</v>
      </c>
      <c r="H628" t="str">
        <f>IF(MATCH(Materiais[[#This Row],[Nome]],Materiais[Nome],0)&lt;&gt;(ROW()-1),"Valor Repetido!",
IF(OR(Materiais[[#This Row],[id]]="",Materiais[[#This Row],[id]]&lt;&gt;(ROW()-1)),"Erro em ID",
"OK!"))</f>
        <v>OK!</v>
      </c>
    </row>
    <row r="629" spans="1:8">
      <c r="A629" s="1">
        <v>628</v>
      </c>
      <c r="B629" s="4">
        <v>45462</v>
      </c>
      <c r="C62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PARAFUSO AUTOBROCANTE</v>
      </c>
      <c r="D629" s="2" t="s">
        <v>629</v>
      </c>
      <c r="E629" s="5">
        <v>627.02</v>
      </c>
      <c r="F629" s="5" t="s">
        <v>1047</v>
      </c>
      <c r="G629">
        <f>COUNTIF(Balanço[Material],Materiais[[#This Row],[Nome]])</f>
        <v>0</v>
      </c>
      <c r="H629" t="str">
        <f>IF(MATCH(Materiais[[#This Row],[Nome]],Materiais[Nome],0)&lt;&gt;(ROW()-1),"Valor Repetido!",
IF(OR(Materiais[[#This Row],[id]]="",Materiais[[#This Row],[id]]&lt;&gt;(ROW()-1)),"Erro em ID",
"OK!"))</f>
        <v>OK!</v>
      </c>
    </row>
    <row r="630" spans="1:8">
      <c r="A630" s="1">
        <v>629</v>
      </c>
      <c r="B630" s="4">
        <v>45462</v>
      </c>
      <c r="C63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PARAFUSO B 10 PARA VASO SANITÁRIO (PAR)</v>
      </c>
      <c r="D630" s="2" t="s">
        <v>630</v>
      </c>
      <c r="E630" s="5">
        <v>628.02</v>
      </c>
      <c r="F630" s="5" t="s">
        <v>1047</v>
      </c>
      <c r="G630">
        <f>COUNTIF(Balanço[Material],Materiais[[#This Row],[Nome]])</f>
        <v>0</v>
      </c>
      <c r="H630" t="str">
        <f>IF(MATCH(Materiais[[#This Row],[Nome]],Materiais[Nome],0)&lt;&gt;(ROW()-1),"Valor Repetido!",
IF(OR(Materiais[[#This Row],[id]]="",Materiais[[#This Row],[id]]&lt;&gt;(ROW()-1)),"Erro em ID",
"OK!"))</f>
        <v>OK!</v>
      </c>
    </row>
    <row r="631" spans="1:8">
      <c r="A631" s="1">
        <v>630</v>
      </c>
      <c r="B631" s="4">
        <v>45462</v>
      </c>
      <c r="C63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PARAFUSO FENDA PHILIPS 3,5X14</v>
      </c>
      <c r="D631" s="2" t="s">
        <v>631</v>
      </c>
      <c r="E631" s="5">
        <v>629.02</v>
      </c>
      <c r="F631" s="5" t="s">
        <v>1047</v>
      </c>
      <c r="G631">
        <f>COUNTIF(Balanço[Material],Materiais[[#This Row],[Nome]])</f>
        <v>0</v>
      </c>
      <c r="H631" t="str">
        <f>IF(MATCH(Materiais[[#This Row],[Nome]],Materiais[Nome],0)&lt;&gt;(ROW()-1),"Valor Repetido!",
IF(OR(Materiais[[#This Row],[id]]="",Materiais[[#This Row],[id]]&lt;&gt;(ROW()-1)),"Erro em ID",
"OK!"))</f>
        <v>OK!</v>
      </c>
    </row>
    <row r="632" spans="1:8">
      <c r="A632" s="1">
        <v>631</v>
      </c>
      <c r="B632" s="4">
        <v>45462</v>
      </c>
      <c r="C63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PARAFUSO GALV. BRANCO 8X25</v>
      </c>
      <c r="D632" s="2" t="s">
        <v>632</v>
      </c>
      <c r="E632" s="5">
        <v>630.02</v>
      </c>
      <c r="F632" s="5" t="s">
        <v>1047</v>
      </c>
      <c r="G632">
        <f>COUNTIF(Balanço[Material],Materiais[[#This Row],[Nome]])</f>
        <v>0</v>
      </c>
      <c r="H632" t="str">
        <f>IF(MATCH(Materiais[[#This Row],[Nome]],Materiais[Nome],0)&lt;&gt;(ROW()-1),"Valor Repetido!",
IF(OR(Materiais[[#This Row],[id]]="",Materiais[[#This Row],[id]]&lt;&gt;(ROW()-1)),"Erro em ID",
"OK!"))</f>
        <v>OK!</v>
      </c>
    </row>
    <row r="633" spans="1:8">
      <c r="A633" s="1">
        <v>632</v>
      </c>
      <c r="B633" s="4">
        <v>45462</v>
      </c>
      <c r="C63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PARAFUSO INOX 1/4 X 1</v>
      </c>
      <c r="D633" s="2" t="s">
        <v>633</v>
      </c>
      <c r="E633" s="5">
        <v>631.02</v>
      </c>
      <c r="F633" s="5" t="s">
        <v>1047</v>
      </c>
      <c r="G633">
        <f>COUNTIF(Balanço[Material],Materiais[[#This Row],[Nome]])</f>
        <v>0</v>
      </c>
      <c r="H633" t="str">
        <f>IF(MATCH(Materiais[[#This Row],[Nome]],Materiais[Nome],0)&lt;&gt;(ROW()-1),"Valor Repetido!",
IF(OR(Materiais[[#This Row],[id]]="",Materiais[[#This Row],[id]]&lt;&gt;(ROW()-1)),"Erro em ID",
"OK!"))</f>
        <v>OK!</v>
      </c>
    </row>
    <row r="634" spans="1:8">
      <c r="A634" s="1">
        <v>633</v>
      </c>
      <c r="B634" s="4">
        <v>45462</v>
      </c>
      <c r="C63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PARAFUSO MAQ 16X200</v>
      </c>
      <c r="D634" s="2" t="s">
        <v>634</v>
      </c>
      <c r="E634" s="5">
        <v>632.02</v>
      </c>
      <c r="F634" s="5" t="s">
        <v>1047</v>
      </c>
      <c r="G634">
        <f>COUNTIF(Balanço[Material],Materiais[[#This Row],[Nome]])</f>
        <v>0</v>
      </c>
      <c r="H634" t="str">
        <f>IF(MATCH(Materiais[[#This Row],[Nome]],Materiais[Nome],0)&lt;&gt;(ROW()-1),"Valor Repetido!",
IF(OR(Materiais[[#This Row],[id]]="",Materiais[[#This Row],[id]]&lt;&gt;(ROW()-1)),"Erro em ID",
"OK!"))</f>
        <v>OK!</v>
      </c>
    </row>
    <row r="635" spans="1:8">
      <c r="A635" s="1">
        <v>634</v>
      </c>
      <c r="B635" s="4">
        <v>45462</v>
      </c>
      <c r="C63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PARAFUSO MAQ 16X250</v>
      </c>
      <c r="D635" s="2" t="s">
        <v>635</v>
      </c>
      <c r="E635" s="5">
        <v>633.02</v>
      </c>
      <c r="F635" s="5" t="s">
        <v>1047</v>
      </c>
      <c r="G635">
        <f>COUNTIF(Balanço[Material],Materiais[[#This Row],[Nome]])</f>
        <v>0</v>
      </c>
      <c r="H635" t="str">
        <f>IF(MATCH(Materiais[[#This Row],[Nome]],Materiais[Nome],0)&lt;&gt;(ROW()-1),"Valor Repetido!",
IF(OR(Materiais[[#This Row],[id]]="",Materiais[[#This Row],[id]]&lt;&gt;(ROW()-1)),"Erro em ID",
"OK!"))</f>
        <v>OK!</v>
      </c>
    </row>
    <row r="636" spans="1:8">
      <c r="A636" s="1">
        <v>635</v>
      </c>
      <c r="B636" s="4">
        <v>45462</v>
      </c>
      <c r="C63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PARAFUSO MAQ 16X300</v>
      </c>
      <c r="D636" s="2" t="s">
        <v>636</v>
      </c>
      <c r="E636" s="5">
        <v>634.02</v>
      </c>
      <c r="F636" s="5" t="s">
        <v>1047</v>
      </c>
      <c r="G636">
        <f>COUNTIF(Balanço[Material],Materiais[[#This Row],[Nome]])</f>
        <v>0</v>
      </c>
      <c r="H636" t="str">
        <f>IF(MATCH(Materiais[[#This Row],[Nome]],Materiais[Nome],0)&lt;&gt;(ROW()-1),"Valor Repetido!",
IF(OR(Materiais[[#This Row],[id]]="",Materiais[[#This Row],[id]]&lt;&gt;(ROW()-1)),"Erro em ID",
"OK!"))</f>
        <v>OK!</v>
      </c>
    </row>
    <row r="637" spans="1:8">
      <c r="A637" s="1">
        <v>636</v>
      </c>
      <c r="B637" s="4">
        <v>45462</v>
      </c>
      <c r="C63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PARAFUSO MAQ 16X350</v>
      </c>
      <c r="D637" s="2" t="s">
        <v>637</v>
      </c>
      <c r="E637" s="5">
        <v>635.02</v>
      </c>
      <c r="F637" s="5" t="s">
        <v>1047</v>
      </c>
      <c r="G637">
        <f>COUNTIF(Balanço[Material],Materiais[[#This Row],[Nome]])</f>
        <v>0</v>
      </c>
      <c r="H637" t="str">
        <f>IF(MATCH(Materiais[[#This Row],[Nome]],Materiais[Nome],0)&lt;&gt;(ROW()-1),"Valor Repetido!",
IF(OR(Materiais[[#This Row],[id]]="",Materiais[[#This Row],[id]]&lt;&gt;(ROW()-1)),"Erro em ID",
"OK!"))</f>
        <v>OK!</v>
      </c>
    </row>
    <row r="638" spans="1:8">
      <c r="A638" s="1">
        <v>637</v>
      </c>
      <c r="B638" s="4">
        <v>45462</v>
      </c>
      <c r="C63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PARAFUSO MAQ 16X400</v>
      </c>
      <c r="D638" s="2" t="s">
        <v>638</v>
      </c>
      <c r="E638" s="5">
        <v>636.02</v>
      </c>
      <c r="F638" s="5" t="s">
        <v>1047</v>
      </c>
      <c r="G638">
        <f>COUNTIF(Balanço[Material],Materiais[[#This Row],[Nome]])</f>
        <v>0</v>
      </c>
      <c r="H638" t="str">
        <f>IF(MATCH(Materiais[[#This Row],[Nome]],Materiais[Nome],0)&lt;&gt;(ROW()-1),"Valor Repetido!",
IF(OR(Materiais[[#This Row],[id]]="",Materiais[[#This Row],[id]]&lt;&gt;(ROW()-1)),"Erro em ID",
"OK!"))</f>
        <v>OK!</v>
      </c>
    </row>
    <row r="639" spans="1:8">
      <c r="A639" s="1">
        <v>638</v>
      </c>
      <c r="B639" s="4">
        <v>45462</v>
      </c>
      <c r="C63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PARAFUSO MAQ 16X450</v>
      </c>
      <c r="D639" s="2" t="s">
        <v>639</v>
      </c>
      <c r="E639" s="5">
        <v>637.02</v>
      </c>
      <c r="F639" s="5" t="s">
        <v>1047</v>
      </c>
      <c r="G639">
        <f>COUNTIF(Balanço[Material],Materiais[[#This Row],[Nome]])</f>
        <v>0</v>
      </c>
      <c r="H639" t="str">
        <f>IF(MATCH(Materiais[[#This Row],[Nome]],Materiais[Nome],0)&lt;&gt;(ROW()-1),"Valor Repetido!",
IF(OR(Materiais[[#This Row],[id]]="",Materiais[[#This Row],[id]]&lt;&gt;(ROW()-1)),"Erro em ID",
"OK!"))</f>
        <v>OK!</v>
      </c>
    </row>
    <row r="640" spans="1:8">
      <c r="A640" s="1">
        <v>639</v>
      </c>
      <c r="B640" s="4">
        <v>45462</v>
      </c>
      <c r="C64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PARAFUSO MAQ 16X500</v>
      </c>
      <c r="D640" s="2" t="s">
        <v>640</v>
      </c>
      <c r="E640" s="5">
        <v>638.02</v>
      </c>
      <c r="F640" s="5" t="s">
        <v>1047</v>
      </c>
      <c r="G640">
        <f>COUNTIF(Balanço[Material],Materiais[[#This Row],[Nome]])</f>
        <v>0</v>
      </c>
      <c r="H640" t="str">
        <f>IF(MATCH(Materiais[[#This Row],[Nome]],Materiais[Nome],0)&lt;&gt;(ROW()-1),"Valor Repetido!",
IF(OR(Materiais[[#This Row],[id]]="",Materiais[[#This Row],[id]]&lt;&gt;(ROW()-1)),"Erro em ID",
"OK!"))</f>
        <v>OK!</v>
      </c>
    </row>
    <row r="641" spans="1:8">
      <c r="A641" s="1">
        <v>640</v>
      </c>
      <c r="B641" s="4">
        <v>45462</v>
      </c>
      <c r="C64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PARAFUSO MAQUINA 3/16X 1.1/2</v>
      </c>
      <c r="D641" s="2" t="s">
        <v>641</v>
      </c>
      <c r="E641" s="5">
        <v>639.02</v>
      </c>
      <c r="F641" s="5" t="s">
        <v>1047</v>
      </c>
      <c r="G641">
        <f>COUNTIF(Balanço[Material],Materiais[[#This Row],[Nome]])</f>
        <v>0</v>
      </c>
      <c r="H641" t="str">
        <f>IF(MATCH(Materiais[[#This Row],[Nome]],Materiais[Nome],0)&lt;&gt;(ROW()-1),"Valor Repetido!",
IF(OR(Materiais[[#This Row],[id]]="",Materiais[[#This Row],[id]]&lt;&gt;(ROW()-1)),"Erro em ID",
"OK!"))</f>
        <v>OK!</v>
      </c>
    </row>
    <row r="642" spans="1:8">
      <c r="A642" s="1">
        <v>641</v>
      </c>
      <c r="B642" s="4">
        <v>45462</v>
      </c>
      <c r="C64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PARAFUSO MAQUINA 3/16X1</v>
      </c>
      <c r="D642" s="2" t="s">
        <v>642</v>
      </c>
      <c r="E642" s="5">
        <v>640.02</v>
      </c>
      <c r="F642" s="5" t="s">
        <v>1047</v>
      </c>
      <c r="G642">
        <f>COUNTIF(Balanço[Material],Materiais[[#This Row],[Nome]])</f>
        <v>0</v>
      </c>
      <c r="H642" t="str">
        <f>IF(MATCH(Materiais[[#This Row],[Nome]],Materiais[Nome],0)&lt;&gt;(ROW()-1),"Valor Repetido!",
IF(OR(Materiais[[#This Row],[id]]="",Materiais[[#This Row],[id]]&lt;&gt;(ROW()-1)),"Erro em ID",
"OK!"))</f>
        <v>OK!</v>
      </c>
    </row>
    <row r="643" spans="1:8">
      <c r="A643" s="1">
        <v>642</v>
      </c>
      <c r="B643" s="4">
        <v>45462</v>
      </c>
      <c r="C64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PARAFUSO ROSCA LIGEIRA 4,5X45</v>
      </c>
      <c r="D643" s="2" t="s">
        <v>643</v>
      </c>
      <c r="E643" s="5">
        <v>641.02</v>
      </c>
      <c r="F643" s="5" t="s">
        <v>1047</v>
      </c>
      <c r="G643">
        <f>COUNTIF(Balanço[Material],Materiais[[#This Row],[Nome]])</f>
        <v>0</v>
      </c>
      <c r="H643" t="str">
        <f>IF(MATCH(Materiais[[#This Row],[Nome]],Materiais[Nome],0)&lt;&gt;(ROW()-1),"Valor Repetido!",
IF(OR(Materiais[[#This Row],[id]]="",Materiais[[#This Row],[id]]&lt;&gt;(ROW()-1)),"Erro em ID",
"OK!"))</f>
        <v>OK!</v>
      </c>
    </row>
    <row r="644" spans="1:8">
      <c r="A644" s="1">
        <v>643</v>
      </c>
      <c r="B644" s="4">
        <v>45462</v>
      </c>
      <c r="C64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PARAFUSO ROSCA LIGEIRA 40X45</v>
      </c>
      <c r="D644" s="2" t="s">
        <v>644</v>
      </c>
      <c r="E644" s="5">
        <v>642.02</v>
      </c>
      <c r="F644" s="5" t="s">
        <v>1047</v>
      </c>
      <c r="G644">
        <f>COUNTIF(Balanço[Material],Materiais[[#This Row],[Nome]])</f>
        <v>0</v>
      </c>
      <c r="H644" t="str">
        <f>IF(MATCH(Materiais[[#This Row],[Nome]],Materiais[Nome],0)&lt;&gt;(ROW()-1),"Valor Repetido!",
IF(OR(Materiais[[#This Row],[id]]="",Materiais[[#This Row],[id]]&lt;&gt;(ROW()-1)),"Erro em ID",
"OK!"))</f>
        <v>OK!</v>
      </c>
    </row>
    <row r="645" spans="1:8">
      <c r="A645" s="1">
        <v>644</v>
      </c>
      <c r="B645" s="4">
        <v>45462</v>
      </c>
      <c r="C64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PARAFUSO ROSCA LIGEIRA C/ CHATA 4,5X25</v>
      </c>
      <c r="D645" s="2" t="s">
        <v>645</v>
      </c>
      <c r="E645" s="5">
        <v>643.02</v>
      </c>
      <c r="F645" s="5" t="s">
        <v>1047</v>
      </c>
      <c r="G645">
        <f>COUNTIF(Balanço[Material],Materiais[[#This Row],[Nome]])</f>
        <v>0</v>
      </c>
      <c r="H645" t="str">
        <f>IF(MATCH(Materiais[[#This Row],[Nome]],Materiais[Nome],0)&lt;&gt;(ROW()-1),"Valor Repetido!",
IF(OR(Materiais[[#This Row],[id]]="",Materiais[[#This Row],[id]]&lt;&gt;(ROW()-1)),"Erro em ID",
"OK!"))</f>
        <v>OK!</v>
      </c>
    </row>
    <row r="646" spans="1:8">
      <c r="A646" s="1">
        <v>645</v>
      </c>
      <c r="B646" s="4">
        <v>45462</v>
      </c>
      <c r="C64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PARAFUSO ROSCA SOBERBA 1/4X75</v>
      </c>
      <c r="D646" s="2" t="s">
        <v>646</v>
      </c>
      <c r="E646" s="5">
        <v>644.02</v>
      </c>
      <c r="F646" s="5" t="s">
        <v>1047</v>
      </c>
      <c r="G646">
        <f>COUNTIF(Balanço[Material],Materiais[[#This Row],[Nome]])</f>
        <v>0</v>
      </c>
      <c r="H646" t="str">
        <f>IF(MATCH(Materiais[[#This Row],[Nome]],Materiais[Nome],0)&lt;&gt;(ROW()-1),"Valor Repetido!",
IF(OR(Materiais[[#This Row],[id]]="",Materiais[[#This Row],[id]]&lt;&gt;(ROW()-1)),"Erro em ID",
"OK!"))</f>
        <v>OK!</v>
      </c>
    </row>
    <row r="647" spans="1:8">
      <c r="A647" s="1">
        <v>646</v>
      </c>
      <c r="B647" s="4">
        <v>45462</v>
      </c>
      <c r="C64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PARAFUSO ROSCA SOBERBA 5/16X75</v>
      </c>
      <c r="D647" s="2" t="s">
        <v>647</v>
      </c>
      <c r="E647" s="5">
        <v>645.02</v>
      </c>
      <c r="F647" s="5" t="s">
        <v>1047</v>
      </c>
      <c r="G647">
        <f>COUNTIF(Balanço[Material],Materiais[[#This Row],[Nome]])</f>
        <v>0</v>
      </c>
      <c r="H647" t="str">
        <f>IF(MATCH(Materiais[[#This Row],[Nome]],Materiais[Nome],0)&lt;&gt;(ROW()-1),"Valor Repetido!",
IF(OR(Materiais[[#This Row],[id]]="",Materiais[[#This Row],[id]]&lt;&gt;(ROW()-1)),"Erro em ID",
"OK!"))</f>
        <v>OK!</v>
      </c>
    </row>
    <row r="648" spans="1:8">
      <c r="A648" s="1">
        <v>647</v>
      </c>
      <c r="B648" s="4">
        <v>45462</v>
      </c>
      <c r="C64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PARAFUSO SEXTAVADO 1.1/4X1</v>
      </c>
      <c r="D648" s="2" t="s">
        <v>648</v>
      </c>
      <c r="E648" s="5">
        <v>646.02</v>
      </c>
      <c r="F648" s="5" t="s">
        <v>1047</v>
      </c>
      <c r="G648">
        <f>COUNTIF(Balanço[Material],Materiais[[#This Row],[Nome]])</f>
        <v>0</v>
      </c>
      <c r="H648" t="str">
        <f>IF(MATCH(Materiais[[#This Row],[Nome]],Materiais[Nome],0)&lt;&gt;(ROW()-1),"Valor Repetido!",
IF(OR(Materiais[[#This Row],[id]]="",Materiais[[#This Row],[id]]&lt;&gt;(ROW()-1)),"Erro em ID",
"OK!"))</f>
        <v>OK!</v>
      </c>
    </row>
    <row r="649" spans="1:8">
      <c r="A649" s="1">
        <v>648</v>
      </c>
      <c r="B649" s="4">
        <v>45462</v>
      </c>
      <c r="C649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PARAFUSO SEXTAVADO 1/4 X 2 </v>
      </c>
      <c r="D649" s="2" t="s">
        <v>649</v>
      </c>
      <c r="E649" s="5">
        <v>647.02</v>
      </c>
      <c r="F649" s="5" t="s">
        <v>1047</v>
      </c>
      <c r="G649">
        <f>COUNTIF(Balanço[Material],Materiais[[#This Row],[Nome]])</f>
        <v>0</v>
      </c>
      <c r="H649" t="str">
        <f>IF(MATCH(Materiais[[#This Row],[Nome]],Materiais[Nome],0)&lt;&gt;(ROW()-1),"Valor Repetido!",
IF(OR(Materiais[[#This Row],[id]]="",Materiais[[#This Row],[id]]&lt;&gt;(ROW()-1)),"Erro em ID",
"OK!"))</f>
        <v>OK!</v>
      </c>
    </row>
    <row r="650" spans="1:8">
      <c r="A650" s="1">
        <v>649</v>
      </c>
      <c r="B650" s="4">
        <v>45462</v>
      </c>
      <c r="C65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PARAFUSO SEXTAVADO 1/4X1</v>
      </c>
      <c r="D650" s="2" t="s">
        <v>650</v>
      </c>
      <c r="E650" s="5">
        <v>648.02</v>
      </c>
      <c r="F650" s="5" t="s">
        <v>1047</v>
      </c>
      <c r="G650">
        <f>COUNTIF(Balanço[Material],Materiais[[#This Row],[Nome]])</f>
        <v>0</v>
      </c>
      <c r="H650" t="str">
        <f>IF(MATCH(Materiais[[#This Row],[Nome]],Materiais[Nome],0)&lt;&gt;(ROW()-1),"Valor Repetido!",
IF(OR(Materiais[[#This Row],[id]]="",Materiais[[#This Row],[id]]&lt;&gt;(ROW()-1)),"Erro em ID",
"OK!"))</f>
        <v>OK!</v>
      </c>
    </row>
    <row r="651" spans="1:8">
      <c r="A651" s="1">
        <v>650</v>
      </c>
      <c r="B651" s="4">
        <v>45462</v>
      </c>
      <c r="C65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PARAFUSO SEXTAVADO 3/8X1.1/4 GALVONIZADO</v>
      </c>
      <c r="D651" s="2" t="s">
        <v>651</v>
      </c>
      <c r="E651" s="5">
        <v>649.02</v>
      </c>
      <c r="F651" s="5" t="s">
        <v>1047</v>
      </c>
      <c r="G651">
        <f>COUNTIF(Balanço[Material],Materiais[[#This Row],[Nome]])</f>
        <v>0</v>
      </c>
      <c r="H651" t="str">
        <f>IF(MATCH(Materiais[[#This Row],[Nome]],Materiais[Nome],0)&lt;&gt;(ROW()-1),"Valor Repetido!",
IF(OR(Materiais[[#This Row],[id]]="",Materiais[[#This Row],[id]]&lt;&gt;(ROW()-1)),"Erro em ID",
"OK!"))</f>
        <v>OK!</v>
      </c>
    </row>
    <row r="652" spans="1:8">
      <c r="A652" s="1">
        <v>651</v>
      </c>
      <c r="B652" s="4">
        <v>45462</v>
      </c>
      <c r="C65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PARAFUSO TPS PARA BAIXA TENSÃO ENTRADA DE CORRENTE</v>
      </c>
      <c r="D652" s="2" t="s">
        <v>652</v>
      </c>
      <c r="E652" s="5">
        <v>650.02</v>
      </c>
      <c r="F652" s="5" t="s">
        <v>1047</v>
      </c>
      <c r="G652">
        <f>COUNTIF(Balanço[Material],Materiais[[#This Row],[Nome]])</f>
        <v>0</v>
      </c>
      <c r="H652" t="str">
        <f>IF(MATCH(Materiais[[#This Row],[Nome]],Materiais[Nome],0)&lt;&gt;(ROW()-1),"Valor Repetido!",
IF(OR(Materiais[[#This Row],[id]]="",Materiais[[#This Row],[id]]&lt;&gt;(ROW()-1)),"Erro em ID",
"OK!"))</f>
        <v>OK!</v>
      </c>
    </row>
    <row r="653" spans="1:8">
      <c r="A653" s="1">
        <v>652</v>
      </c>
      <c r="B653" s="4">
        <v>45462</v>
      </c>
      <c r="C65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PASSA FIO</v>
      </c>
      <c r="D653" s="2" t="s">
        <v>653</v>
      </c>
      <c r="E653" s="5">
        <v>651.02</v>
      </c>
      <c r="F653" s="5" t="s">
        <v>1047</v>
      </c>
      <c r="G653">
        <f>COUNTIF(Balanço[Material],Materiais[[#This Row],[Nome]])</f>
        <v>0</v>
      </c>
      <c r="H653" t="str">
        <f>IF(MATCH(Materiais[[#This Row],[Nome]],Materiais[Nome],0)&lt;&gt;(ROW()-1),"Valor Repetido!",
IF(OR(Materiais[[#This Row],[id]]="",Materiais[[#This Row],[id]]&lt;&gt;(ROW()-1)),"Erro em ID",
"OK!"))</f>
        <v>OK!</v>
      </c>
    </row>
    <row r="654" spans="1:8">
      <c r="A654" s="1">
        <v>653</v>
      </c>
      <c r="B654" s="4">
        <v>45462</v>
      </c>
      <c r="C65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PASTILHA TRICLORO</v>
      </c>
      <c r="D654" s="2" t="s">
        <v>654</v>
      </c>
      <c r="E654" s="5">
        <v>652.02</v>
      </c>
      <c r="F654" s="5" t="s">
        <v>1047</v>
      </c>
      <c r="G654">
        <f>COUNTIF(Balanço[Material],Materiais[[#This Row],[Nome]])</f>
        <v>0</v>
      </c>
      <c r="H654" t="str">
        <f>IF(MATCH(Materiais[[#This Row],[Nome]],Materiais[Nome],0)&lt;&gt;(ROW()-1),"Valor Repetido!",
IF(OR(Materiais[[#This Row],[id]]="",Materiais[[#This Row],[id]]&lt;&gt;(ROW()-1)),"Erro em ID",
"OK!"))</f>
        <v>OK!</v>
      </c>
    </row>
    <row r="655" spans="1:8">
      <c r="A655" s="1">
        <v>654</v>
      </c>
      <c r="B655" s="4">
        <v>45462</v>
      </c>
      <c r="C65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PEDESTRALISOLADOR</v>
      </c>
      <c r="D655" s="2" t="s">
        <v>655</v>
      </c>
      <c r="E655" s="5">
        <v>653.02</v>
      </c>
      <c r="F655" s="5" t="s">
        <v>1047</v>
      </c>
      <c r="G655">
        <f>COUNTIF(Balanço[Material],Materiais[[#This Row],[Nome]])</f>
        <v>0</v>
      </c>
      <c r="H655" t="str">
        <f>IF(MATCH(Materiais[[#This Row],[Nome]],Materiais[Nome],0)&lt;&gt;(ROW()-1),"Valor Repetido!",
IF(OR(Materiais[[#This Row],[id]]="",Materiais[[#This Row],[id]]&lt;&gt;(ROW()-1)),"Erro em ID",
"OK!"))</f>
        <v>OK!</v>
      </c>
    </row>
    <row r="656" spans="1:8">
      <c r="A656" s="1">
        <v>655</v>
      </c>
      <c r="B656" s="4">
        <v>45462</v>
      </c>
      <c r="C65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PERFIL U</v>
      </c>
      <c r="D656" s="2" t="s">
        <v>656</v>
      </c>
      <c r="E656" s="5">
        <v>654.02</v>
      </c>
      <c r="F656" s="5" t="s">
        <v>1047</v>
      </c>
      <c r="G656">
        <f>COUNTIF(Balanço[Material],Materiais[[#This Row],[Nome]])</f>
        <v>0</v>
      </c>
      <c r="H656" t="str">
        <f>IF(MATCH(Materiais[[#This Row],[Nome]],Materiais[Nome],0)&lt;&gt;(ROW()-1),"Valor Repetido!",
IF(OR(Materiais[[#This Row],[id]]="",Materiais[[#This Row],[id]]&lt;&gt;(ROW()-1)),"Erro em ID",
"OK!"))</f>
        <v>OK!</v>
      </c>
    </row>
    <row r="657" spans="1:8">
      <c r="A657" s="1">
        <v>656</v>
      </c>
      <c r="B657" s="4">
        <v>45462</v>
      </c>
      <c r="C65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PIA INOX 1,80 C/ ESCORREDOR</v>
      </c>
      <c r="D657" s="2" t="s">
        <v>657</v>
      </c>
      <c r="E657" s="5">
        <v>655.02</v>
      </c>
      <c r="F657" s="5" t="s">
        <v>1047</v>
      </c>
      <c r="G657">
        <f>COUNTIF(Balanço[Material],Materiais[[#This Row],[Nome]])</f>
        <v>0</v>
      </c>
      <c r="H657" t="str">
        <f>IF(MATCH(Materiais[[#This Row],[Nome]],Materiais[Nome],0)&lt;&gt;(ROW()-1),"Valor Repetido!",
IF(OR(Materiais[[#This Row],[id]]="",Materiais[[#This Row],[id]]&lt;&gt;(ROW()-1)),"Erro em ID",
"OK!"))</f>
        <v>OK!</v>
      </c>
    </row>
    <row r="658" spans="1:8">
      <c r="A658" s="1">
        <v>657</v>
      </c>
      <c r="B658" s="4">
        <v>45462</v>
      </c>
      <c r="C65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PINCEL "1"</v>
      </c>
      <c r="D658" s="2" t="s">
        <v>658</v>
      </c>
      <c r="E658" s="5">
        <v>656.02</v>
      </c>
      <c r="F658" s="5" t="s">
        <v>1047</v>
      </c>
      <c r="G658">
        <f>COUNTIF(Balanço[Material],Materiais[[#This Row],[Nome]])</f>
        <v>0</v>
      </c>
      <c r="H658" t="str">
        <f>IF(MATCH(Materiais[[#This Row],[Nome]],Materiais[Nome],0)&lt;&gt;(ROW()-1),"Valor Repetido!",
IF(OR(Materiais[[#This Row],[id]]="",Materiais[[#This Row],[id]]&lt;&gt;(ROW()-1)),"Erro em ID",
"OK!"))</f>
        <v>OK!</v>
      </c>
    </row>
    <row r="659" spans="1:8">
      <c r="A659" s="1">
        <v>658</v>
      </c>
      <c r="B659" s="4">
        <v>45462</v>
      </c>
      <c r="C65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PINO CABEÇA DE CHUMBO</v>
      </c>
      <c r="D659" s="2" t="s">
        <v>659</v>
      </c>
      <c r="E659" s="5">
        <v>657.02</v>
      </c>
      <c r="F659" s="5" t="s">
        <v>1047</v>
      </c>
      <c r="G659">
        <f>COUNTIF(Balanço[Material],Materiais[[#This Row],[Nome]])</f>
        <v>0</v>
      </c>
      <c r="H659" t="str">
        <f>IF(MATCH(Materiais[[#This Row],[Nome]],Materiais[Nome],0)&lt;&gt;(ROW()-1),"Valor Repetido!",
IF(OR(Materiais[[#This Row],[id]]="",Materiais[[#This Row],[id]]&lt;&gt;(ROW()-1)),"Erro em ID",
"OK!"))</f>
        <v>OK!</v>
      </c>
    </row>
    <row r="660" spans="1:8">
      <c r="A660" s="1">
        <v>659</v>
      </c>
      <c r="B660" s="4">
        <v>45462</v>
      </c>
      <c r="C66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PINO PVC CURTO 190  MM</v>
      </c>
      <c r="D660" s="2" t="s">
        <v>660</v>
      </c>
      <c r="E660" s="5">
        <v>658.02</v>
      </c>
      <c r="F660" s="5" t="s">
        <v>1047</v>
      </c>
      <c r="G660">
        <f>COUNTIF(Balanço[Material],Materiais[[#This Row],[Nome]])</f>
        <v>0</v>
      </c>
      <c r="H660" t="str">
        <f>IF(MATCH(Materiais[[#This Row],[Nome]],Materiais[Nome],0)&lt;&gt;(ROW()-1),"Valor Repetido!",
IF(OR(Materiais[[#This Row],[id]]="",Materiais[[#This Row],[id]]&lt;&gt;(ROW()-1)),"Erro em ID",
"OK!"))</f>
        <v>OK!</v>
      </c>
    </row>
    <row r="661" spans="1:8">
      <c r="A661" s="1">
        <v>660</v>
      </c>
      <c r="B661" s="4">
        <v>45462</v>
      </c>
      <c r="C66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PINO PVC LONGO</v>
      </c>
      <c r="D661" s="2" t="s">
        <v>661</v>
      </c>
      <c r="E661" s="5">
        <v>659.02</v>
      </c>
      <c r="F661" s="5" t="s">
        <v>1047</v>
      </c>
      <c r="G661">
        <f>COUNTIF(Balanço[Material],Materiais[[#This Row],[Nome]])</f>
        <v>0</v>
      </c>
      <c r="H661" t="str">
        <f>IF(MATCH(Materiais[[#This Row],[Nome]],Materiais[Nome],0)&lt;&gt;(ROW()-1),"Valor Repetido!",
IF(OR(Materiais[[#This Row],[id]]="",Materiais[[#This Row],[id]]&lt;&gt;(ROW()-1)),"Erro em ID",
"OK!"))</f>
        <v>OK!</v>
      </c>
    </row>
    <row r="662" spans="1:8">
      <c r="A662" s="1">
        <v>661</v>
      </c>
      <c r="B662" s="4">
        <v>45462</v>
      </c>
      <c r="C66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PISTOLA P/ MANGUEIRA PLASTICA</v>
      </c>
      <c r="D662" s="2" t="s">
        <v>662</v>
      </c>
      <c r="E662" s="5">
        <v>660.02</v>
      </c>
      <c r="F662" s="5" t="s">
        <v>1047</v>
      </c>
      <c r="G662">
        <f>COUNTIF(Balanço[Material],Materiais[[#This Row],[Nome]])</f>
        <v>0</v>
      </c>
      <c r="H662" t="str">
        <f>IF(MATCH(Materiais[[#This Row],[Nome]],Materiais[Nome],0)&lt;&gt;(ROW()-1),"Valor Repetido!",
IF(OR(Materiais[[#This Row],[id]]="",Materiais[[#This Row],[id]]&lt;&gt;(ROW()-1)),"Erro em ID",
"OK!"))</f>
        <v>OK!</v>
      </c>
    </row>
    <row r="663" spans="1:8">
      <c r="A663" s="1">
        <v>662</v>
      </c>
      <c r="B663" s="4">
        <v>45462</v>
      </c>
      <c r="C66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PLACA  ISOLADOR</v>
      </c>
      <c r="D663" s="2" t="s">
        <v>663</v>
      </c>
      <c r="E663" s="5">
        <v>661.02</v>
      </c>
      <c r="F663" s="5" t="s">
        <v>1047</v>
      </c>
      <c r="G663">
        <f>COUNTIF(Balanço[Material],Materiais[[#This Row],[Nome]])</f>
        <v>0</v>
      </c>
      <c r="H663" t="str">
        <f>IF(MATCH(Materiais[[#This Row],[Nome]],Materiais[Nome],0)&lt;&gt;(ROW()-1),"Valor Repetido!",
IF(OR(Materiais[[#This Row],[id]]="",Materiais[[#This Row],[id]]&lt;&gt;(ROW()-1)),"Erro em ID",
"OK!"))</f>
        <v>OK!</v>
      </c>
    </row>
    <row r="664" spans="1:8">
      <c r="A664" s="1">
        <v>663</v>
      </c>
      <c r="B664" s="4">
        <v>45462</v>
      </c>
      <c r="C66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PLACA 4X23 MOD HORIZONTAL COM SUPORTE 3</v>
      </c>
      <c r="D664" s="2" t="s">
        <v>664</v>
      </c>
      <c r="E664" s="5">
        <v>662.02</v>
      </c>
      <c r="F664" s="5" t="s">
        <v>1047</v>
      </c>
      <c r="G664">
        <f>COUNTIF(Balanço[Material],Materiais[[#This Row],[Nome]])</f>
        <v>0</v>
      </c>
      <c r="H664" t="str">
        <f>IF(MATCH(Materiais[[#This Row],[Nome]],Materiais[Nome],0)&lt;&gt;(ROW()-1),"Valor Repetido!",
IF(OR(Materiais[[#This Row],[id]]="",Materiais[[#This Row],[id]]&lt;&gt;(ROW()-1)),"Erro em ID",
"OK!"))</f>
        <v>OK!</v>
      </c>
    </row>
    <row r="665" spans="1:8">
      <c r="A665" s="1">
        <v>664</v>
      </c>
      <c r="B665" s="4">
        <v>45462</v>
      </c>
      <c r="C66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PLACA CEGA</v>
      </c>
      <c r="D665" s="2" t="s">
        <v>665</v>
      </c>
      <c r="E665" s="5">
        <v>663.02</v>
      </c>
      <c r="F665" s="5" t="s">
        <v>1047</v>
      </c>
      <c r="G665">
        <f>COUNTIF(Balanço[Material],Materiais[[#This Row],[Nome]])</f>
        <v>0</v>
      </c>
      <c r="H665" t="str">
        <f>IF(MATCH(Materiais[[#This Row],[Nome]],Materiais[Nome],0)&lt;&gt;(ROW()-1),"Valor Repetido!",
IF(OR(Materiais[[#This Row],[id]]="",Materiais[[#This Row],[id]]&lt;&gt;(ROW()-1)),"Erro em ID",
"OK!"))</f>
        <v>OK!</v>
      </c>
    </row>
    <row r="666" spans="1:8">
      <c r="A666" s="1">
        <v>665</v>
      </c>
      <c r="B666" s="4">
        <v>45462</v>
      </c>
      <c r="C66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PLACA P/ DISJUNTOR CAIXA CM 13</v>
      </c>
      <c r="D666" s="2" t="s">
        <v>666</v>
      </c>
      <c r="E666" s="5">
        <v>664.02</v>
      </c>
      <c r="F666" s="5" t="s">
        <v>1047</v>
      </c>
      <c r="G666">
        <f>COUNTIF(Balanço[Material],Materiais[[#This Row],[Nome]])</f>
        <v>0</v>
      </c>
      <c r="H666" t="str">
        <f>IF(MATCH(Materiais[[#This Row],[Nome]],Materiais[Nome],0)&lt;&gt;(ROW()-1),"Valor Repetido!",
IF(OR(Materiais[[#This Row],[id]]="",Materiais[[#This Row],[id]]&lt;&gt;(ROW()-1)),"Erro em ID",
"OK!"))</f>
        <v>OK!</v>
      </c>
    </row>
    <row r="667" spans="1:8">
      <c r="A667" s="1">
        <v>666</v>
      </c>
      <c r="B667" s="4">
        <v>45462</v>
      </c>
      <c r="C66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PLATAFORMA BASCULANTE</v>
      </c>
      <c r="D667" s="2" t="s">
        <v>667</v>
      </c>
      <c r="E667" s="5">
        <v>665.02</v>
      </c>
      <c r="F667" s="5" t="s">
        <v>1047</v>
      </c>
      <c r="G667">
        <f>COUNTIF(Balanço[Material],Materiais[[#This Row],[Nome]])</f>
        <v>0</v>
      </c>
      <c r="H667" t="str">
        <f>IF(MATCH(Materiais[[#This Row],[Nome]],Materiais[Nome],0)&lt;&gt;(ROW()-1),"Valor Repetido!",
IF(OR(Materiais[[#This Row],[id]]="",Materiais[[#This Row],[id]]&lt;&gt;(ROW()-1)),"Erro em ID",
"OK!"))</f>
        <v>OK!</v>
      </c>
    </row>
    <row r="668" spans="1:8">
      <c r="A668" s="1">
        <v>667</v>
      </c>
      <c r="B668" s="4">
        <v>45462</v>
      </c>
      <c r="C66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PLUG MACHO 16 A</v>
      </c>
      <c r="D668" s="2" t="s">
        <v>668</v>
      </c>
      <c r="E668" s="5">
        <v>666.02</v>
      </c>
      <c r="F668" s="5" t="s">
        <v>1047</v>
      </c>
      <c r="G668">
        <f>COUNTIF(Balanço[Material],Materiais[[#This Row],[Nome]])</f>
        <v>0</v>
      </c>
      <c r="H668" t="str">
        <f>IF(MATCH(Materiais[[#This Row],[Nome]],Materiais[Nome],0)&lt;&gt;(ROW()-1),"Valor Repetido!",
IF(OR(Materiais[[#This Row],[id]]="",Materiais[[#This Row],[id]]&lt;&gt;(ROW()-1)),"Erro em ID",
"OK!"))</f>
        <v>OK!</v>
      </c>
    </row>
    <row r="669" spans="1:8">
      <c r="A669" s="1">
        <v>668</v>
      </c>
      <c r="B669" s="4">
        <v>45462</v>
      </c>
      <c r="C66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PLUG MACHO 32 A</v>
      </c>
      <c r="D669" s="2" t="s">
        <v>669</v>
      </c>
      <c r="E669" s="5">
        <v>667.02</v>
      </c>
      <c r="F669" s="5" t="s">
        <v>1047</v>
      </c>
      <c r="G669">
        <f>COUNTIF(Balanço[Material],Materiais[[#This Row],[Nome]])</f>
        <v>0</v>
      </c>
      <c r="H669" t="str">
        <f>IF(MATCH(Materiais[[#This Row],[Nome]],Materiais[Nome],0)&lt;&gt;(ROW()-1),"Valor Repetido!",
IF(OR(Materiais[[#This Row],[id]]="",Materiais[[#This Row],[id]]&lt;&gt;(ROW()-1)),"Erro em ID",
"OK!"))</f>
        <v>OK!</v>
      </c>
    </row>
    <row r="670" spans="1:8">
      <c r="A670" s="1">
        <v>669</v>
      </c>
      <c r="B670" s="4">
        <v>45462</v>
      </c>
      <c r="C67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PONTEIRA SDS  MAX 300 MM</v>
      </c>
      <c r="D670" s="2" t="s">
        <v>670</v>
      </c>
      <c r="E670" s="5">
        <v>668.02</v>
      </c>
      <c r="F670" s="5" t="s">
        <v>1047</v>
      </c>
      <c r="G670">
        <f>COUNTIF(Balanço[Material],Materiais[[#This Row],[Nome]])</f>
        <v>0</v>
      </c>
      <c r="H670" t="str">
        <f>IF(MATCH(Materiais[[#This Row],[Nome]],Materiais[Nome],0)&lt;&gt;(ROW()-1),"Valor Repetido!",
IF(OR(Materiais[[#This Row],[id]]="",Materiais[[#This Row],[id]]&lt;&gt;(ROW()-1)),"Erro em ID",
"OK!"))</f>
        <v>OK!</v>
      </c>
    </row>
    <row r="671" spans="1:8">
      <c r="A671" s="1">
        <v>670</v>
      </c>
      <c r="B671" s="4">
        <v>45462</v>
      </c>
      <c r="C67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PONTEIRA SDS REF 5980 DEWALT</v>
      </c>
      <c r="D671" s="2" t="s">
        <v>671</v>
      </c>
      <c r="E671" s="5">
        <v>669.02</v>
      </c>
      <c r="F671" s="5" t="s">
        <v>1047</v>
      </c>
      <c r="G671">
        <f>COUNTIF(Balanço[Material],Materiais[[#This Row],[Nome]])</f>
        <v>0</v>
      </c>
      <c r="H671" t="str">
        <f>IF(MATCH(Materiais[[#This Row],[Nome]],Materiais[Nome],0)&lt;&gt;(ROW()-1),"Valor Repetido!",
IF(OR(Materiais[[#This Row],[id]]="",Materiais[[#This Row],[id]]&lt;&gt;(ROW()-1)),"Erro em ID",
"OK!"))</f>
        <v>OK!</v>
      </c>
    </row>
    <row r="672" spans="1:8">
      <c r="A672" s="1">
        <v>671</v>
      </c>
      <c r="B672" s="4">
        <v>45462</v>
      </c>
      <c r="C67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PONTEIRO REF DTE6906-B1 DEWALT</v>
      </c>
      <c r="D672" s="2" t="s">
        <v>672</v>
      </c>
      <c r="E672" s="5">
        <v>670.02</v>
      </c>
      <c r="F672" s="5" t="s">
        <v>1047</v>
      </c>
      <c r="G672">
        <f>COUNTIF(Balanço[Material],Materiais[[#This Row],[Nome]])</f>
        <v>0</v>
      </c>
      <c r="H672" t="str">
        <f>IF(MATCH(Materiais[[#This Row],[Nome]],Materiais[Nome],0)&lt;&gt;(ROW()-1),"Valor Repetido!",
IF(OR(Materiais[[#This Row],[id]]="",Materiais[[#This Row],[id]]&lt;&gt;(ROW()-1)),"Erro em ID",
"OK!"))</f>
        <v>OK!</v>
      </c>
    </row>
    <row r="673" spans="1:8">
      <c r="A673" s="1">
        <v>672</v>
      </c>
      <c r="B673" s="4">
        <v>45462</v>
      </c>
      <c r="C67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PONTEIRO REF DWA0804 DEWALT</v>
      </c>
      <c r="D673" s="2" t="s">
        <v>673</v>
      </c>
      <c r="E673" s="5">
        <v>671.02</v>
      </c>
      <c r="F673" s="5" t="s">
        <v>1047</v>
      </c>
      <c r="G673">
        <f>COUNTIF(Balanço[Material],Materiais[[#This Row],[Nome]])</f>
        <v>0</v>
      </c>
      <c r="H673" t="str">
        <f>IF(MATCH(Materiais[[#This Row],[Nome]],Materiais[Nome],0)&lt;&gt;(ROW()-1),"Valor Repetido!",
IF(OR(Materiais[[#This Row],[id]]="",Materiais[[#This Row],[id]]&lt;&gt;(ROW()-1)),"Erro em ID",
"OK!"))</f>
        <v>OK!</v>
      </c>
    </row>
    <row r="674" spans="1:8">
      <c r="A674" s="1">
        <v>673</v>
      </c>
      <c r="B674" s="4">
        <v>45462</v>
      </c>
      <c r="C674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PORCA OLHAL M </v>
      </c>
      <c r="D674" s="2" t="s">
        <v>674</v>
      </c>
      <c r="E674" s="5">
        <v>672.02</v>
      </c>
      <c r="F674" s="5" t="s">
        <v>1047</v>
      </c>
      <c r="G674">
        <f>COUNTIF(Balanço[Material],Materiais[[#This Row],[Nome]])</f>
        <v>0</v>
      </c>
      <c r="H674" t="str">
        <f>IF(MATCH(Materiais[[#This Row],[Nome]],Materiais[Nome],0)&lt;&gt;(ROW()-1),"Valor Repetido!",
IF(OR(Materiais[[#This Row],[id]]="",Materiais[[#This Row],[id]]&lt;&gt;(ROW()-1)),"Erro em ID",
"OK!"))</f>
        <v>OK!</v>
      </c>
    </row>
    <row r="675" spans="1:8">
      <c r="A675" s="1">
        <v>674</v>
      </c>
      <c r="B675" s="4">
        <v>45462</v>
      </c>
      <c r="C67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PORCA SEXT  3/16</v>
      </c>
      <c r="D675" s="2" t="s">
        <v>675</v>
      </c>
      <c r="E675" s="5">
        <v>673.02</v>
      </c>
      <c r="F675" s="5" t="s">
        <v>1047</v>
      </c>
      <c r="G675">
        <f>COUNTIF(Balanço[Material],Materiais[[#This Row],[Nome]])</f>
        <v>0</v>
      </c>
      <c r="H675" t="str">
        <f>IF(MATCH(Materiais[[#This Row],[Nome]],Materiais[Nome],0)&lt;&gt;(ROW()-1),"Valor Repetido!",
IF(OR(Materiais[[#This Row],[id]]="",Materiais[[#This Row],[id]]&lt;&gt;(ROW()-1)),"Erro em ID",
"OK!"))</f>
        <v>OK!</v>
      </c>
    </row>
    <row r="676" spans="1:8">
      <c r="A676" s="1">
        <v>675</v>
      </c>
      <c r="B676" s="4">
        <v>45462</v>
      </c>
      <c r="C676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PORCA SEXTAVADA 1/4 GALV. </v>
      </c>
      <c r="D676" s="2" t="s">
        <v>676</v>
      </c>
      <c r="E676" s="5">
        <v>674.02</v>
      </c>
      <c r="F676" s="5" t="s">
        <v>1047</v>
      </c>
      <c r="G676">
        <f>COUNTIF(Balanço[Material],Materiais[[#This Row],[Nome]])</f>
        <v>0</v>
      </c>
      <c r="H676" t="str">
        <f>IF(MATCH(Materiais[[#This Row],[Nome]],Materiais[Nome],0)&lt;&gt;(ROW()-1),"Valor Repetido!",
IF(OR(Materiais[[#This Row],[id]]="",Materiais[[#This Row],[id]]&lt;&gt;(ROW()-1)),"Erro em ID",
"OK!"))</f>
        <v>OK!</v>
      </c>
    </row>
    <row r="677" spans="1:8">
      <c r="A677" s="1">
        <v>676</v>
      </c>
      <c r="B677" s="4">
        <v>45462</v>
      </c>
      <c r="C677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PORCA SEXTAVADA 3/8 GALV. </v>
      </c>
      <c r="D677" s="2" t="s">
        <v>677</v>
      </c>
      <c r="E677" s="5">
        <v>675.02</v>
      </c>
      <c r="F677" s="5" t="s">
        <v>1047</v>
      </c>
      <c r="G677">
        <f>COUNTIF(Balanço[Material],Materiais[[#This Row],[Nome]])</f>
        <v>0</v>
      </c>
      <c r="H677" t="str">
        <f>IF(MATCH(Materiais[[#This Row],[Nome]],Materiais[Nome],0)&lt;&gt;(ROW()-1),"Valor Repetido!",
IF(OR(Materiais[[#This Row],[id]]="",Materiais[[#This Row],[id]]&lt;&gt;(ROW()-1)),"Erro em ID",
"OK!"))</f>
        <v>OK!</v>
      </c>
    </row>
    <row r="678" spans="1:8">
      <c r="A678" s="1">
        <v>677</v>
      </c>
      <c r="B678" s="4">
        <v>45462</v>
      </c>
      <c r="C67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PORTA GRELHA</v>
      </c>
      <c r="D678" s="2" t="s">
        <v>678</v>
      </c>
      <c r="E678" s="5">
        <v>676.02</v>
      </c>
      <c r="F678" s="5" t="s">
        <v>1047</v>
      </c>
      <c r="G678">
        <f>COUNTIF(Balanço[Material],Materiais[[#This Row],[Nome]])</f>
        <v>0</v>
      </c>
      <c r="H678" t="str">
        <f>IF(MATCH(Materiais[[#This Row],[Nome]],Materiais[Nome],0)&lt;&gt;(ROW()-1),"Valor Repetido!",
IF(OR(Materiais[[#This Row],[id]]="",Materiais[[#This Row],[id]]&lt;&gt;(ROW()-1)),"Erro em ID",
"OK!"))</f>
        <v>OK!</v>
      </c>
    </row>
    <row r="679" spans="1:8">
      <c r="A679" s="1">
        <v>678</v>
      </c>
      <c r="B679" s="4">
        <v>45462</v>
      </c>
      <c r="C67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PORTA LISA MOGNA 60 CM</v>
      </c>
      <c r="D679" s="2" t="s">
        <v>679</v>
      </c>
      <c r="E679" s="5">
        <v>677.02</v>
      </c>
      <c r="F679" s="5" t="s">
        <v>1047</v>
      </c>
      <c r="G679">
        <f>COUNTIF(Balanço[Material],Materiais[[#This Row],[Nome]])</f>
        <v>0</v>
      </c>
      <c r="H679" t="str">
        <f>IF(MATCH(Materiais[[#This Row],[Nome]],Materiais[Nome],0)&lt;&gt;(ROW()-1),"Valor Repetido!",
IF(OR(Materiais[[#This Row],[id]]="",Materiais[[#This Row],[id]]&lt;&gt;(ROW()-1)),"Erro em ID",
"OK!"))</f>
        <v>OK!</v>
      </c>
    </row>
    <row r="680" spans="1:8">
      <c r="A680" s="1">
        <v>679</v>
      </c>
      <c r="B680" s="4">
        <v>45462</v>
      </c>
      <c r="C68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PORTA LISA MOGNA 70 CM</v>
      </c>
      <c r="D680" s="2" t="s">
        <v>680</v>
      </c>
      <c r="E680" s="5">
        <v>678.02</v>
      </c>
      <c r="F680" s="5" t="s">
        <v>1047</v>
      </c>
      <c r="G680">
        <f>COUNTIF(Balanço[Material],Materiais[[#This Row],[Nome]])</f>
        <v>0</v>
      </c>
      <c r="H680" t="str">
        <f>IF(MATCH(Materiais[[#This Row],[Nome]],Materiais[Nome],0)&lt;&gt;(ROW()-1),"Valor Repetido!",
IF(OR(Materiais[[#This Row],[id]]="",Materiais[[#This Row],[id]]&lt;&gt;(ROW()-1)),"Erro em ID",
"OK!"))</f>
        <v>OK!</v>
      </c>
    </row>
    <row r="681" spans="1:8">
      <c r="A681" s="1">
        <v>680</v>
      </c>
      <c r="B681" s="4">
        <v>45462</v>
      </c>
      <c r="C68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PORTA LISA MOGNA 80 CM</v>
      </c>
      <c r="D681" s="2" t="s">
        <v>681</v>
      </c>
      <c r="E681" s="5">
        <v>679.02</v>
      </c>
      <c r="F681" s="5" t="s">
        <v>1047</v>
      </c>
      <c r="G681">
        <f>COUNTIF(Balanço[Material],Materiais[[#This Row],[Nome]])</f>
        <v>0</v>
      </c>
      <c r="H681" t="str">
        <f>IF(MATCH(Materiais[[#This Row],[Nome]],Materiais[Nome],0)&lt;&gt;(ROW()-1),"Valor Repetido!",
IF(OR(Materiais[[#This Row],[id]]="",Materiais[[#This Row],[id]]&lt;&gt;(ROW()-1)),"Erro em ID",
"OK!"))</f>
        <v>OK!</v>
      </c>
    </row>
    <row r="682" spans="1:8">
      <c r="A682" s="1">
        <v>681</v>
      </c>
      <c r="B682" s="4">
        <v>45462</v>
      </c>
      <c r="C68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PORTA SANFONADA</v>
      </c>
      <c r="D682" s="2" t="s">
        <v>682</v>
      </c>
      <c r="E682" s="5">
        <v>680.02</v>
      </c>
      <c r="F682" s="5" t="s">
        <v>1047</v>
      </c>
      <c r="G682">
        <f>COUNTIF(Balanço[Material],Materiais[[#This Row],[Nome]])</f>
        <v>0</v>
      </c>
      <c r="H682" t="str">
        <f>IF(MATCH(Materiais[[#This Row],[Nome]],Materiais[Nome],0)&lt;&gt;(ROW()-1),"Valor Repetido!",
IF(OR(Materiais[[#This Row],[id]]="",Materiais[[#This Row],[id]]&lt;&gt;(ROW()-1)),"Erro em ID",
"OK!"))</f>
        <v>OK!</v>
      </c>
    </row>
    <row r="683" spans="1:8">
      <c r="A683" s="1">
        <v>682</v>
      </c>
      <c r="B683" s="4">
        <v>45462</v>
      </c>
      <c r="C68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POSTE 10/150</v>
      </c>
      <c r="D683" s="2" t="s">
        <v>683</v>
      </c>
      <c r="E683" s="5">
        <v>681.02</v>
      </c>
      <c r="F683" s="5" t="s">
        <v>1047</v>
      </c>
      <c r="G683">
        <f>COUNTIF(Balanço[Material],Materiais[[#This Row],[Nome]])</f>
        <v>0</v>
      </c>
      <c r="H683" t="str">
        <f>IF(MATCH(Materiais[[#This Row],[Nome]],Materiais[Nome],0)&lt;&gt;(ROW()-1),"Valor Repetido!",
IF(OR(Materiais[[#This Row],[id]]="",Materiais[[#This Row],[id]]&lt;&gt;(ROW()-1)),"Erro em ID",
"OK!"))</f>
        <v>OK!</v>
      </c>
    </row>
    <row r="684" spans="1:8">
      <c r="A684" s="1">
        <v>683</v>
      </c>
      <c r="B684" s="4">
        <v>45462</v>
      </c>
      <c r="C68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POSTE 11/1000</v>
      </c>
      <c r="D684" s="2" t="s">
        <v>684</v>
      </c>
      <c r="E684" s="5">
        <v>682.02</v>
      </c>
      <c r="F684" s="5" t="s">
        <v>1047</v>
      </c>
      <c r="G684">
        <f>COUNTIF(Balanço[Material],Materiais[[#This Row],[Nome]])</f>
        <v>0</v>
      </c>
      <c r="H684" t="str">
        <f>IF(MATCH(Materiais[[#This Row],[Nome]],Materiais[Nome],0)&lt;&gt;(ROW()-1),"Valor Repetido!",
IF(OR(Materiais[[#This Row],[id]]="",Materiais[[#This Row],[id]]&lt;&gt;(ROW()-1)),"Erro em ID",
"OK!"))</f>
        <v>OK!</v>
      </c>
    </row>
    <row r="685" spans="1:8">
      <c r="A685" s="1">
        <v>684</v>
      </c>
      <c r="B685" s="4">
        <v>45462</v>
      </c>
      <c r="C68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POSTE 300/07</v>
      </c>
      <c r="D685" s="2" t="s">
        <v>685</v>
      </c>
      <c r="E685" s="5">
        <v>683.02</v>
      </c>
      <c r="F685" s="5" t="s">
        <v>1047</v>
      </c>
      <c r="G685">
        <f>COUNTIF(Balanço[Material],Materiais[[#This Row],[Nome]])</f>
        <v>0</v>
      </c>
      <c r="H685" t="str">
        <f>IF(MATCH(Materiais[[#This Row],[Nome]],Materiais[Nome],0)&lt;&gt;(ROW()-1),"Valor Repetido!",
IF(OR(Materiais[[#This Row],[id]]="",Materiais[[#This Row],[id]]&lt;&gt;(ROW()-1)),"Erro em ID",
"OK!"))</f>
        <v>OK!</v>
      </c>
    </row>
    <row r="686" spans="1:8">
      <c r="A686" s="1">
        <v>685</v>
      </c>
      <c r="B686" s="4">
        <v>45462</v>
      </c>
      <c r="C68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POSTE 300/10</v>
      </c>
      <c r="D686" s="2" t="s">
        <v>686</v>
      </c>
      <c r="E686" s="5">
        <v>684.02</v>
      </c>
      <c r="F686" s="5" t="s">
        <v>1047</v>
      </c>
      <c r="G686">
        <f>COUNTIF(Balanço[Material],Materiais[[#This Row],[Nome]])</f>
        <v>0</v>
      </c>
      <c r="H686" t="str">
        <f>IF(MATCH(Materiais[[#This Row],[Nome]],Materiais[Nome],0)&lt;&gt;(ROW()-1),"Valor Repetido!",
IF(OR(Materiais[[#This Row],[id]]="",Materiais[[#This Row],[id]]&lt;&gt;(ROW()-1)),"Erro em ID",
"OK!"))</f>
        <v>OK!</v>
      </c>
    </row>
    <row r="687" spans="1:8">
      <c r="A687" s="1">
        <v>686</v>
      </c>
      <c r="B687" s="4">
        <v>45462</v>
      </c>
      <c r="C68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POSTE 300/11</v>
      </c>
      <c r="D687" s="2" t="s">
        <v>687</v>
      </c>
      <c r="E687" s="5">
        <v>685.02</v>
      </c>
      <c r="F687" s="5" t="s">
        <v>1047</v>
      </c>
      <c r="G687">
        <f>COUNTIF(Balanço[Material],Materiais[[#This Row],[Nome]])</f>
        <v>0</v>
      </c>
      <c r="H687" t="str">
        <f>IF(MATCH(Materiais[[#This Row],[Nome]],Materiais[Nome],0)&lt;&gt;(ROW()-1),"Valor Repetido!",
IF(OR(Materiais[[#This Row],[id]]="",Materiais[[#This Row],[id]]&lt;&gt;(ROW()-1)),"Erro em ID",
"OK!"))</f>
        <v>OK!</v>
      </c>
    </row>
    <row r="688" spans="1:8">
      <c r="A688" s="1">
        <v>687</v>
      </c>
      <c r="B688" s="4">
        <v>45462</v>
      </c>
      <c r="C68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POSTE 300/12</v>
      </c>
      <c r="D688" s="2" t="s">
        <v>688</v>
      </c>
      <c r="E688" s="5">
        <v>686.02</v>
      </c>
      <c r="F688" s="5" t="s">
        <v>1047</v>
      </c>
      <c r="G688">
        <f>COUNTIF(Balanço[Material],Materiais[[#This Row],[Nome]])</f>
        <v>0</v>
      </c>
      <c r="H688" t="str">
        <f>IF(MATCH(Materiais[[#This Row],[Nome]],Materiais[Nome],0)&lt;&gt;(ROW()-1),"Valor Repetido!",
IF(OR(Materiais[[#This Row],[id]]="",Materiais[[#This Row],[id]]&lt;&gt;(ROW()-1)),"Erro em ID",
"OK!"))</f>
        <v>OK!</v>
      </c>
    </row>
    <row r="689" spans="1:8">
      <c r="A689" s="1">
        <v>688</v>
      </c>
      <c r="B689" s="4">
        <v>45462</v>
      </c>
      <c r="C68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POSTE 600/11</v>
      </c>
      <c r="D689" s="2" t="s">
        <v>689</v>
      </c>
      <c r="E689" s="5">
        <v>687.02</v>
      </c>
      <c r="F689" s="5" t="s">
        <v>1047</v>
      </c>
      <c r="G689">
        <f>COUNTIF(Balanço[Material],Materiais[[#This Row],[Nome]])</f>
        <v>0</v>
      </c>
      <c r="H689" t="str">
        <f>IF(MATCH(Materiais[[#This Row],[Nome]],Materiais[Nome],0)&lt;&gt;(ROW()-1),"Valor Repetido!",
IF(OR(Materiais[[#This Row],[id]]="",Materiais[[#This Row],[id]]&lt;&gt;(ROW()-1)),"Erro em ID",
"OK!"))</f>
        <v>OK!</v>
      </c>
    </row>
    <row r="690" spans="1:8">
      <c r="A690" s="1">
        <v>689</v>
      </c>
      <c r="B690" s="4">
        <v>45462</v>
      </c>
      <c r="C69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POSTE 600/7</v>
      </c>
      <c r="D690" s="2" t="s">
        <v>690</v>
      </c>
      <c r="E690" s="5">
        <v>688.02</v>
      </c>
      <c r="F690" s="5" t="s">
        <v>1047</v>
      </c>
      <c r="G690">
        <f>COUNTIF(Balanço[Material],Materiais[[#This Row],[Nome]])</f>
        <v>0</v>
      </c>
      <c r="H690" t="str">
        <f>IF(MATCH(Materiais[[#This Row],[Nome]],Materiais[Nome],0)&lt;&gt;(ROW()-1),"Valor Repetido!",
IF(OR(Materiais[[#This Row],[id]]="",Materiais[[#This Row],[id]]&lt;&gt;(ROW()-1)),"Erro em ID",
"OK!"))</f>
        <v>OK!</v>
      </c>
    </row>
    <row r="691" spans="1:8">
      <c r="A691" s="1">
        <v>690</v>
      </c>
      <c r="B691" s="4">
        <v>45462</v>
      </c>
      <c r="C69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POSTE ALUMINIO 6 MTS</v>
      </c>
      <c r="D691" s="2" t="s">
        <v>691</v>
      </c>
      <c r="E691" s="5">
        <v>689.02</v>
      </c>
      <c r="F691" s="5" t="s">
        <v>1047</v>
      </c>
      <c r="G691">
        <f>COUNTIF(Balanço[Material],Materiais[[#This Row],[Nome]])</f>
        <v>0</v>
      </c>
      <c r="H691" t="str">
        <f>IF(MATCH(Materiais[[#This Row],[Nome]],Materiais[Nome],0)&lt;&gt;(ROW()-1),"Valor Repetido!",
IF(OR(Materiais[[#This Row],[id]]="",Materiais[[#This Row],[id]]&lt;&gt;(ROW()-1)),"Erro em ID",
"OK!"))</f>
        <v>OK!</v>
      </c>
    </row>
    <row r="692" spans="1:8">
      <c r="A692" s="1">
        <v>691</v>
      </c>
      <c r="B692" s="4">
        <v>45462</v>
      </c>
      <c r="C69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PRATO DESCARTÁVEL GRANDE</v>
      </c>
      <c r="D692" s="2" t="s">
        <v>692</v>
      </c>
      <c r="E692" s="5">
        <v>690.02</v>
      </c>
      <c r="F692" s="5" t="s">
        <v>1047</v>
      </c>
      <c r="G692">
        <f>COUNTIF(Balanço[Material],Materiais[[#This Row],[Nome]])</f>
        <v>0</v>
      </c>
      <c r="H692" t="str">
        <f>IF(MATCH(Materiais[[#This Row],[Nome]],Materiais[Nome],0)&lt;&gt;(ROW()-1),"Valor Repetido!",
IF(OR(Materiais[[#This Row],[id]]="",Materiais[[#This Row],[id]]&lt;&gt;(ROW()-1)),"Erro em ID",
"OK!"))</f>
        <v>OK!</v>
      </c>
    </row>
    <row r="693" spans="1:8">
      <c r="A693" s="1">
        <v>692</v>
      </c>
      <c r="B693" s="4">
        <v>45462</v>
      </c>
      <c r="C69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PRATO DESCARTÁVEL PEQUENO</v>
      </c>
      <c r="D693" s="2" t="s">
        <v>693</v>
      </c>
      <c r="E693" s="5">
        <v>691.02</v>
      </c>
      <c r="F693" s="5" t="s">
        <v>1047</v>
      </c>
      <c r="G693">
        <f>COUNTIF(Balanço[Material],Materiais[[#This Row],[Nome]])</f>
        <v>0</v>
      </c>
      <c r="H693" t="str">
        <f>IF(MATCH(Materiais[[#This Row],[Nome]],Materiais[Nome],0)&lt;&gt;(ROW()-1),"Valor Repetido!",
IF(OR(Materiais[[#This Row],[id]]="",Materiais[[#This Row],[id]]&lt;&gt;(ROW()-1)),"Erro em ID",
"OK!"))</f>
        <v>OK!</v>
      </c>
    </row>
    <row r="694" spans="1:8">
      <c r="A694" s="1">
        <v>693</v>
      </c>
      <c r="B694" s="4">
        <v>45462</v>
      </c>
      <c r="C69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PREGO 1.12X13 (RIPA)</v>
      </c>
      <c r="D694" s="2" t="s">
        <v>694</v>
      </c>
      <c r="E694" s="5">
        <v>692.02</v>
      </c>
      <c r="F694" s="5" t="s">
        <v>1047</v>
      </c>
      <c r="G694">
        <f>COUNTIF(Balanço[Material],Materiais[[#This Row],[Nome]])</f>
        <v>0</v>
      </c>
      <c r="H694" t="str">
        <f>IF(MATCH(Materiais[[#This Row],[Nome]],Materiais[Nome],0)&lt;&gt;(ROW()-1),"Valor Repetido!",
IF(OR(Materiais[[#This Row],[id]]="",Materiais[[#This Row],[id]]&lt;&gt;(ROW()-1)),"Erro em ID",
"OK!"))</f>
        <v>OK!</v>
      </c>
    </row>
    <row r="695" spans="1:8">
      <c r="A695" s="1">
        <v>694</v>
      </c>
      <c r="B695" s="4">
        <v>45462</v>
      </c>
      <c r="C69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PREGO 3X8 (LINHA)</v>
      </c>
      <c r="D695" s="2" t="s">
        <v>695</v>
      </c>
      <c r="E695" s="5">
        <v>693.02</v>
      </c>
      <c r="F695" s="5" t="s">
        <v>1047</v>
      </c>
      <c r="G695">
        <f>COUNTIF(Balanço[Material],Materiais[[#This Row],[Nome]])</f>
        <v>0</v>
      </c>
      <c r="H695" t="str">
        <f>IF(MATCH(Materiais[[#This Row],[Nome]],Materiais[Nome],0)&lt;&gt;(ROW()-1),"Valor Repetido!",
IF(OR(Materiais[[#This Row],[id]]="",Materiais[[#This Row],[id]]&lt;&gt;(ROW()-1)),"Erro em ID",
"OK!"))</f>
        <v>OK!</v>
      </c>
    </row>
    <row r="696" spans="1:8">
      <c r="A696" s="1">
        <v>695</v>
      </c>
      <c r="B696" s="4">
        <v>45462</v>
      </c>
      <c r="C69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PREGO 4X6</v>
      </c>
      <c r="D696" s="2" t="s">
        <v>696</v>
      </c>
      <c r="E696" s="5">
        <v>694.02</v>
      </c>
      <c r="F696" s="5" t="s">
        <v>1047</v>
      </c>
      <c r="G696">
        <f>COUNTIF(Balanço[Material],Materiais[[#This Row],[Nome]])</f>
        <v>0</v>
      </c>
      <c r="H696" t="str">
        <f>IF(MATCH(Materiais[[#This Row],[Nome]],Materiais[Nome],0)&lt;&gt;(ROW()-1),"Valor Repetido!",
IF(OR(Materiais[[#This Row],[id]]="",Materiais[[#This Row],[id]]&lt;&gt;(ROW()-1)),"Erro em ID",
"OK!"))</f>
        <v>OK!</v>
      </c>
    </row>
    <row r="697" spans="1:8">
      <c r="A697" s="1">
        <v>696</v>
      </c>
      <c r="B697" s="4">
        <v>45462</v>
      </c>
      <c r="C69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PREGO P/TELHA BRASILITE</v>
      </c>
      <c r="D697" s="2" t="s">
        <v>697</v>
      </c>
      <c r="E697" s="5">
        <v>695.02</v>
      </c>
      <c r="F697" s="5" t="s">
        <v>1047</v>
      </c>
      <c r="G697">
        <f>COUNTIF(Balanço[Material],Materiais[[#This Row],[Nome]])</f>
        <v>0</v>
      </c>
      <c r="H697" t="str">
        <f>IF(MATCH(Materiais[[#This Row],[Nome]],Materiais[Nome],0)&lt;&gt;(ROW()-1),"Valor Repetido!",
IF(OR(Materiais[[#This Row],[id]]="",Materiais[[#This Row],[id]]&lt;&gt;(ROW()-1)),"Erro em ID",
"OK!"))</f>
        <v>OK!</v>
      </c>
    </row>
    <row r="698" spans="1:8">
      <c r="A698" s="1">
        <v>697</v>
      </c>
      <c r="B698" s="4">
        <v>45462</v>
      </c>
      <c r="C69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PROTETOR AURICULAR PLUG</v>
      </c>
      <c r="D698" s="2" t="s">
        <v>698</v>
      </c>
      <c r="E698" s="5">
        <v>696.02</v>
      </c>
      <c r="F698" s="5" t="s">
        <v>1047</v>
      </c>
      <c r="G698">
        <f>COUNTIF(Balanço[Material],Materiais[[#This Row],[Nome]])</f>
        <v>0</v>
      </c>
      <c r="H698" t="str">
        <f>IF(MATCH(Materiais[[#This Row],[Nome]],Materiais[Nome],0)&lt;&gt;(ROW()-1),"Valor Repetido!",
IF(OR(Materiais[[#This Row],[id]]="",Materiais[[#This Row],[id]]&lt;&gt;(ROW()-1)),"Erro em ID",
"OK!"))</f>
        <v>OK!</v>
      </c>
    </row>
    <row r="699" spans="1:8">
      <c r="A699" s="1">
        <v>698</v>
      </c>
      <c r="B699" s="4">
        <v>45462</v>
      </c>
      <c r="C69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PROTETOR DE BUCHA</v>
      </c>
      <c r="D699" s="2" t="s">
        <v>699</v>
      </c>
      <c r="E699" s="5">
        <v>697.02</v>
      </c>
      <c r="F699" s="5" t="s">
        <v>1047</v>
      </c>
      <c r="G699">
        <f>COUNTIF(Balanço[Material],Materiais[[#This Row],[Nome]])</f>
        <v>0</v>
      </c>
      <c r="H699" t="str">
        <f>IF(MATCH(Materiais[[#This Row],[Nome]],Materiais[Nome],0)&lt;&gt;(ROW()-1),"Valor Repetido!",
IF(OR(Materiais[[#This Row],[id]]="",Materiais[[#This Row],[id]]&lt;&gt;(ROW()-1)),"Erro em ID",
"OK!"))</f>
        <v>OK!</v>
      </c>
    </row>
    <row r="700" spans="1:8">
      <c r="A700" s="1">
        <v>699</v>
      </c>
      <c r="B700" s="4">
        <v>45462</v>
      </c>
      <c r="C70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PROTETOR DE PARA RAIO</v>
      </c>
      <c r="D700" s="2" t="s">
        <v>700</v>
      </c>
      <c r="E700" s="5">
        <v>698.02</v>
      </c>
      <c r="F700" s="5" t="s">
        <v>1047</v>
      </c>
      <c r="G700">
        <f>COUNTIF(Balanço[Material],Materiais[[#This Row],[Nome]])</f>
        <v>0</v>
      </c>
      <c r="H700" t="str">
        <f>IF(MATCH(Materiais[[#This Row],[Nome]],Materiais[Nome],0)&lt;&gt;(ROW()-1),"Valor Repetido!",
IF(OR(Materiais[[#This Row],[id]]="",Materiais[[#This Row],[id]]&lt;&gt;(ROW()-1)),"Erro em ID",
"OK!"))</f>
        <v>OK!</v>
      </c>
    </row>
    <row r="701" spans="1:8">
      <c r="A701" s="1">
        <v>700</v>
      </c>
      <c r="B701" s="4">
        <v>45462</v>
      </c>
      <c r="C70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PROTETOR PARA BUCHA DE TRASNSFORMADOR 15 KV</v>
      </c>
      <c r="D701" s="2" t="s">
        <v>701</v>
      </c>
      <c r="E701" s="5">
        <v>699.02</v>
      </c>
      <c r="F701" s="5" t="s">
        <v>1047</v>
      </c>
      <c r="G701">
        <f>COUNTIF(Balanço[Material],Materiais[[#This Row],[Nome]])</f>
        <v>0</v>
      </c>
      <c r="H701" t="str">
        <f>IF(MATCH(Materiais[[#This Row],[Nome]],Materiais[Nome],0)&lt;&gt;(ROW()-1),"Valor Repetido!",
IF(OR(Materiais[[#This Row],[id]]="",Materiais[[#This Row],[id]]&lt;&gt;(ROW()-1)),"Erro em ID",
"OK!"))</f>
        <v>OK!</v>
      </c>
    </row>
    <row r="702" spans="1:8">
      <c r="A702" s="1">
        <v>701</v>
      </c>
      <c r="B702" s="4">
        <v>45462</v>
      </c>
      <c r="C70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PUNHO P/ CHAVE SECCIONADORA</v>
      </c>
      <c r="D702" s="2" t="s">
        <v>702</v>
      </c>
      <c r="E702" s="5">
        <v>700.02</v>
      </c>
      <c r="F702" s="5" t="s">
        <v>1047</v>
      </c>
      <c r="G702">
        <f>COUNTIF(Balanço[Material],Materiais[[#This Row],[Nome]])</f>
        <v>0</v>
      </c>
      <c r="H702" t="str">
        <f>IF(MATCH(Materiais[[#This Row],[Nome]],Materiais[Nome],0)&lt;&gt;(ROW()-1),"Valor Repetido!",
IF(OR(Materiais[[#This Row],[id]]="",Materiais[[#This Row],[id]]&lt;&gt;(ROW()-1)),"Erro em ID",
"OK!"))</f>
        <v>OK!</v>
      </c>
    </row>
    <row r="703" spans="1:8">
      <c r="A703" s="1">
        <v>702</v>
      </c>
      <c r="B703" s="4">
        <v>45462</v>
      </c>
      <c r="C703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PUXADOR </v>
      </c>
      <c r="D703" s="2" t="s">
        <v>703</v>
      </c>
      <c r="E703" s="5">
        <v>701.02</v>
      </c>
      <c r="F703" s="5" t="s">
        <v>1047</v>
      </c>
      <c r="G703">
        <f>COUNTIF(Balanço[Material],Materiais[[#This Row],[Nome]])</f>
        <v>0</v>
      </c>
      <c r="H703" t="str">
        <f>IF(MATCH(Materiais[[#This Row],[Nome]],Materiais[Nome],0)&lt;&gt;(ROW()-1),"Valor Repetido!",
IF(OR(Materiais[[#This Row],[id]]="",Materiais[[#This Row],[id]]&lt;&gt;(ROW()-1)),"Erro em ID",
"OK!"))</f>
        <v>OK!</v>
      </c>
    </row>
    <row r="704" spans="1:8">
      <c r="A704" s="1">
        <v>703</v>
      </c>
      <c r="B704" s="4">
        <v>45462</v>
      </c>
      <c r="C70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QUADRO DE DISTRIBUIÇÃO P/ 12 DISJUNTORES</v>
      </c>
      <c r="D704" s="2" t="s">
        <v>704</v>
      </c>
      <c r="E704" s="5">
        <v>702.02</v>
      </c>
      <c r="F704" s="5" t="s">
        <v>1047</v>
      </c>
      <c r="G704">
        <f>COUNTIF(Balanço[Material],Materiais[[#This Row],[Nome]])</f>
        <v>0</v>
      </c>
      <c r="H704" t="str">
        <f>IF(MATCH(Materiais[[#This Row],[Nome]],Materiais[Nome],0)&lt;&gt;(ROW()-1),"Valor Repetido!",
IF(OR(Materiais[[#This Row],[id]]="",Materiais[[#This Row],[id]]&lt;&gt;(ROW()-1)),"Erro em ID",
"OK!"))</f>
        <v>OK!</v>
      </c>
    </row>
    <row r="705" spans="1:8">
      <c r="A705" s="1">
        <v>704</v>
      </c>
      <c r="B705" s="4">
        <v>45462</v>
      </c>
      <c r="C70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QUEROSENE</v>
      </c>
      <c r="D705" s="2" t="s">
        <v>705</v>
      </c>
      <c r="E705" s="5">
        <v>703.02</v>
      </c>
      <c r="F705" s="5" t="s">
        <v>1047</v>
      </c>
      <c r="G705">
        <f>COUNTIF(Balanço[Material],Materiais[[#This Row],[Nome]])</f>
        <v>0</v>
      </c>
      <c r="H705" t="str">
        <f>IF(MATCH(Materiais[[#This Row],[Nome]],Materiais[Nome],0)&lt;&gt;(ROW()-1),"Valor Repetido!",
IF(OR(Materiais[[#This Row],[id]]="",Materiais[[#This Row],[id]]&lt;&gt;(ROW()-1)),"Erro em ID",
"OK!"))</f>
        <v>OK!</v>
      </c>
    </row>
    <row r="706" spans="1:8">
      <c r="A706" s="1">
        <v>705</v>
      </c>
      <c r="B706" s="4">
        <v>45462</v>
      </c>
      <c r="C70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REATOR A VAPOR MERCURIO P/ LAMPÂDA</v>
      </c>
      <c r="D706" s="2" t="s">
        <v>706</v>
      </c>
      <c r="E706" s="5">
        <v>704.02</v>
      </c>
      <c r="F706" s="5" t="s">
        <v>1047</v>
      </c>
      <c r="G706">
        <f>COUNTIF(Balanço[Material],Materiais[[#This Row],[Nome]])</f>
        <v>0</v>
      </c>
      <c r="H706" t="str">
        <f>IF(MATCH(Materiais[[#This Row],[Nome]],Materiais[Nome],0)&lt;&gt;(ROW()-1),"Valor Repetido!",
IF(OR(Materiais[[#This Row],[id]]="",Materiais[[#This Row],[id]]&lt;&gt;(ROW()-1)),"Erro em ID",
"OK!"))</f>
        <v>OK!</v>
      </c>
    </row>
    <row r="707" spans="1:8">
      <c r="A707" s="1">
        <v>706</v>
      </c>
      <c r="B707" s="4">
        <v>45462</v>
      </c>
      <c r="C70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REBITE 3,2X16</v>
      </c>
      <c r="D707" s="2" t="s">
        <v>707</v>
      </c>
      <c r="E707" s="5">
        <v>705.02</v>
      </c>
      <c r="F707" s="5" t="s">
        <v>1047</v>
      </c>
      <c r="G707">
        <f>COUNTIF(Balanço[Material],Materiais[[#This Row],[Nome]])</f>
        <v>0</v>
      </c>
      <c r="H707" t="str">
        <f>IF(MATCH(Materiais[[#This Row],[Nome]],Materiais[Nome],0)&lt;&gt;(ROW()-1),"Valor Repetido!",
IF(OR(Materiais[[#This Row],[id]]="",Materiais[[#This Row],[id]]&lt;&gt;(ROW()-1)),"Erro em ID",
"OK!"))</f>
        <v>OK!</v>
      </c>
    </row>
    <row r="708" spans="1:8">
      <c r="A708" s="1">
        <v>707</v>
      </c>
      <c r="B708" s="4">
        <v>45462</v>
      </c>
      <c r="C70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REBITE 4,8X19</v>
      </c>
      <c r="D708" s="2" t="s">
        <v>708</v>
      </c>
      <c r="E708" s="5">
        <v>706.02</v>
      </c>
      <c r="F708" s="5" t="s">
        <v>1047</v>
      </c>
      <c r="G708">
        <f>COUNTIF(Balanço[Material],Materiais[[#This Row],[Nome]])</f>
        <v>0</v>
      </c>
      <c r="H708" t="str">
        <f>IF(MATCH(Materiais[[#This Row],[Nome]],Materiais[Nome],0)&lt;&gt;(ROW()-1),"Valor Repetido!",
IF(OR(Materiais[[#This Row],[id]]="",Materiais[[#This Row],[id]]&lt;&gt;(ROW()-1)),"Erro em ID",
"OK!"))</f>
        <v>OK!</v>
      </c>
    </row>
    <row r="709" spans="1:8">
      <c r="A709" s="1">
        <v>708</v>
      </c>
      <c r="B709" s="4">
        <v>45462</v>
      </c>
      <c r="C70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REBITE 4X19</v>
      </c>
      <c r="D709" s="2" t="s">
        <v>709</v>
      </c>
      <c r="E709" s="5">
        <v>707.02</v>
      </c>
      <c r="F709" s="5" t="s">
        <v>1047</v>
      </c>
      <c r="G709">
        <f>COUNTIF(Balanço[Material],Materiais[[#This Row],[Nome]])</f>
        <v>0</v>
      </c>
      <c r="H709" t="str">
        <f>IF(MATCH(Materiais[[#This Row],[Nome]],Materiais[Nome],0)&lt;&gt;(ROW()-1),"Valor Repetido!",
IF(OR(Materiais[[#This Row],[id]]="",Materiais[[#This Row],[id]]&lt;&gt;(ROW()-1)),"Erro em ID",
"OK!"))</f>
        <v>OK!</v>
      </c>
    </row>
    <row r="710" spans="1:8">
      <c r="A710" s="1">
        <v>709</v>
      </c>
      <c r="B710" s="4">
        <v>45462</v>
      </c>
      <c r="C71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REBITE 6,2x12</v>
      </c>
      <c r="D710" s="2" t="s">
        <v>710</v>
      </c>
      <c r="E710" s="5">
        <v>708.02</v>
      </c>
      <c r="F710" s="5" t="s">
        <v>1047</v>
      </c>
      <c r="G710">
        <f>COUNTIF(Balanço[Material],Materiais[[#This Row],[Nome]])</f>
        <v>0</v>
      </c>
      <c r="H710" t="str">
        <f>IF(MATCH(Materiais[[#This Row],[Nome]],Materiais[Nome],0)&lt;&gt;(ROW()-1),"Valor Repetido!",
IF(OR(Materiais[[#This Row],[id]]="",Materiais[[#This Row],[id]]&lt;&gt;(ROW()-1)),"Erro em ID",
"OK!"))</f>
        <v>OK!</v>
      </c>
    </row>
    <row r="711" spans="1:8">
      <c r="A711" s="1">
        <v>710</v>
      </c>
      <c r="B711" s="4">
        <v>45462</v>
      </c>
      <c r="C71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REFLETOR LED 30 W'</v>
      </c>
      <c r="D711" s="2" t="s">
        <v>711</v>
      </c>
      <c r="E711" s="5">
        <v>709.02</v>
      </c>
      <c r="F711" s="5" t="s">
        <v>1047</v>
      </c>
      <c r="G711">
        <f>COUNTIF(Balanço[Material],Materiais[[#This Row],[Nome]])</f>
        <v>0</v>
      </c>
      <c r="H711" t="str">
        <f>IF(MATCH(Materiais[[#This Row],[Nome]],Materiais[Nome],0)&lt;&gt;(ROW()-1),"Valor Repetido!",
IF(OR(Materiais[[#This Row],[id]]="",Materiais[[#This Row],[id]]&lt;&gt;(ROW()-1)),"Erro em ID",
"OK!"))</f>
        <v>OK!</v>
      </c>
    </row>
    <row r="712" spans="1:8">
      <c r="A712" s="1">
        <v>711</v>
      </c>
      <c r="B712" s="4">
        <v>45462</v>
      </c>
      <c r="C71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REFLETOR LED 50 W</v>
      </c>
      <c r="D712" s="2" t="s">
        <v>712</v>
      </c>
      <c r="E712" s="5">
        <v>710.02</v>
      </c>
      <c r="F712" s="5" t="s">
        <v>1047</v>
      </c>
      <c r="G712">
        <f>COUNTIF(Balanço[Material],Materiais[[#This Row],[Nome]])</f>
        <v>0</v>
      </c>
      <c r="H712" t="str">
        <f>IF(MATCH(Materiais[[#This Row],[Nome]],Materiais[Nome],0)&lt;&gt;(ROW()-1),"Valor Repetido!",
IF(OR(Materiais[[#This Row],[id]]="",Materiais[[#This Row],[id]]&lt;&gt;(ROW()-1)),"Erro em ID",
"OK!"))</f>
        <v>OK!</v>
      </c>
    </row>
    <row r="713" spans="1:8">
      <c r="A713" s="1">
        <v>712</v>
      </c>
      <c r="B713" s="4">
        <v>45462</v>
      </c>
      <c r="C71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REGISTRO COLA 20 MM</v>
      </c>
      <c r="D713" s="2" t="s">
        <v>713</v>
      </c>
      <c r="E713" s="5">
        <v>711.02</v>
      </c>
      <c r="F713" s="5" t="s">
        <v>1047</v>
      </c>
      <c r="G713">
        <f>COUNTIF(Balanço[Material],Materiais[[#This Row],[Nome]])</f>
        <v>0</v>
      </c>
      <c r="H713" t="str">
        <f>IF(MATCH(Materiais[[#This Row],[Nome]],Materiais[Nome],0)&lt;&gt;(ROW()-1),"Valor Repetido!",
IF(OR(Materiais[[#This Row],[id]]="",Materiais[[#This Row],[id]]&lt;&gt;(ROW()-1)),"Erro em ID",
"OK!"))</f>
        <v>OK!</v>
      </c>
    </row>
    <row r="714" spans="1:8">
      <c r="A714" s="1">
        <v>713</v>
      </c>
      <c r="B714" s="4">
        <v>45462</v>
      </c>
      <c r="C71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REGISTRO ESFERO SOLDÁVEL 25 MM</v>
      </c>
      <c r="D714" s="2" t="s">
        <v>714</v>
      </c>
      <c r="E714" s="5">
        <v>712.02</v>
      </c>
      <c r="F714" s="5" t="s">
        <v>1047</v>
      </c>
      <c r="G714">
        <f>COUNTIF(Balanço[Material],Materiais[[#This Row],[Nome]])</f>
        <v>0</v>
      </c>
      <c r="H714" t="str">
        <f>IF(MATCH(Materiais[[#This Row],[Nome]],Materiais[Nome],0)&lt;&gt;(ROW()-1),"Valor Repetido!",
IF(OR(Materiais[[#This Row],[id]]="",Materiais[[#This Row],[id]]&lt;&gt;(ROW()-1)),"Erro em ID",
"OK!"))</f>
        <v>OK!</v>
      </c>
    </row>
    <row r="715" spans="1:8">
      <c r="A715" s="1">
        <v>714</v>
      </c>
      <c r="B715" s="4">
        <v>45462</v>
      </c>
      <c r="C71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REGISTRO GAVETA 1/2 C 40 METROS</v>
      </c>
      <c r="D715" s="2" t="s">
        <v>715</v>
      </c>
      <c r="E715" s="5">
        <v>713.02</v>
      </c>
      <c r="F715" s="5" t="s">
        <v>1047</v>
      </c>
      <c r="G715">
        <f>COUNTIF(Balanço[Material],Materiais[[#This Row],[Nome]])</f>
        <v>0</v>
      </c>
      <c r="H715" t="str">
        <f>IF(MATCH(Materiais[[#This Row],[Nome]],Materiais[Nome],0)&lt;&gt;(ROW()-1),"Valor Repetido!",
IF(OR(Materiais[[#This Row],[id]]="",Materiais[[#This Row],[id]]&lt;&gt;(ROW()-1)),"Erro em ID",
"OK!"))</f>
        <v>OK!</v>
      </c>
    </row>
    <row r="716" spans="1:8">
      <c r="A716" s="1">
        <v>715</v>
      </c>
      <c r="B716" s="4">
        <v>45462</v>
      </c>
      <c r="C71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REGISTRO PRESSAO 1/2 C- 40 METROS</v>
      </c>
      <c r="D716" s="2" t="s">
        <v>716</v>
      </c>
      <c r="E716" s="5">
        <v>714.02</v>
      </c>
      <c r="F716" s="5" t="s">
        <v>1047</v>
      </c>
      <c r="G716">
        <f>COUNTIF(Balanço[Material],Materiais[[#This Row],[Nome]])</f>
        <v>0</v>
      </c>
      <c r="H716" t="str">
        <f>IF(MATCH(Materiais[[#This Row],[Nome]],Materiais[Nome],0)&lt;&gt;(ROW()-1),"Valor Repetido!",
IF(OR(Materiais[[#This Row],[id]]="",Materiais[[#This Row],[id]]&lt;&gt;(ROW()-1)),"Erro em ID",
"OK!"))</f>
        <v>OK!</v>
      </c>
    </row>
    <row r="717" spans="1:8">
      <c r="A717" s="1">
        <v>716</v>
      </c>
      <c r="B717" s="4">
        <v>45462</v>
      </c>
      <c r="C71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REGUA DE ALUMINIO</v>
      </c>
      <c r="D717" s="2" t="s">
        <v>717</v>
      </c>
      <c r="E717" s="5">
        <v>715.02</v>
      </c>
      <c r="F717" s="5" t="s">
        <v>1047</v>
      </c>
      <c r="G717">
        <f>COUNTIF(Balanço[Material],Materiais[[#This Row],[Nome]])</f>
        <v>0</v>
      </c>
      <c r="H717" t="str">
        <f>IF(MATCH(Materiais[[#This Row],[Nome]],Materiais[Nome],0)&lt;&gt;(ROW()-1),"Valor Repetido!",
IF(OR(Materiais[[#This Row],[id]]="",Materiais[[#This Row],[id]]&lt;&gt;(ROW()-1)),"Erro em ID",
"OK!"))</f>
        <v>OK!</v>
      </c>
    </row>
    <row r="718" spans="1:8">
      <c r="A718" s="1">
        <v>717</v>
      </c>
      <c r="B718" s="4">
        <v>45462</v>
      </c>
      <c r="C71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REJUNTE CINZA PCT 1 KG</v>
      </c>
      <c r="D718" s="2" t="s">
        <v>718</v>
      </c>
      <c r="E718" s="5">
        <v>716.02</v>
      </c>
      <c r="F718" s="5" t="s">
        <v>1047</v>
      </c>
      <c r="G718">
        <f>COUNTIF(Balanço[Material],Materiais[[#This Row],[Nome]])</f>
        <v>0</v>
      </c>
      <c r="H718" t="str">
        <f>IF(MATCH(Materiais[[#This Row],[Nome]],Materiais[Nome],0)&lt;&gt;(ROW()-1),"Valor Repetido!",
IF(OR(Materiais[[#This Row],[id]]="",Materiais[[#This Row],[id]]&lt;&gt;(ROW()-1)),"Erro em ID",
"OK!"))</f>
        <v>OK!</v>
      </c>
    </row>
    <row r="719" spans="1:8">
      <c r="A719" s="1">
        <v>718</v>
      </c>
      <c r="B719" s="4">
        <v>45462</v>
      </c>
      <c r="C71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REJUNTE FLEXÍVEL SILICONADO PLATINA C/ 1 KG</v>
      </c>
      <c r="D719" s="2" t="s">
        <v>719</v>
      </c>
      <c r="E719" s="5">
        <v>717.02</v>
      </c>
      <c r="F719" s="5" t="s">
        <v>1047</v>
      </c>
      <c r="G719">
        <f>COUNTIF(Balanço[Material],Materiais[[#This Row],[Nome]])</f>
        <v>0</v>
      </c>
      <c r="H719" t="str">
        <f>IF(MATCH(Materiais[[#This Row],[Nome]],Materiais[Nome],0)&lt;&gt;(ROW()-1),"Valor Repetido!",
IF(OR(Materiais[[#This Row],[id]]="",Materiais[[#This Row],[id]]&lt;&gt;(ROW()-1)),"Erro em ID",
"OK!"))</f>
        <v>OK!</v>
      </c>
    </row>
    <row r="720" spans="1:8">
      <c r="A720" s="1">
        <v>719</v>
      </c>
      <c r="B720" s="4">
        <v>45462</v>
      </c>
      <c r="C72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REJUNTE FLEXÍVEL SILICONADO PLATINA C/ 15 KG</v>
      </c>
      <c r="D720" s="2" t="s">
        <v>720</v>
      </c>
      <c r="E720" s="5">
        <v>718.02</v>
      </c>
      <c r="F720" s="5" t="s">
        <v>1047</v>
      </c>
      <c r="G720">
        <f>COUNTIF(Balanço[Material],Materiais[[#This Row],[Nome]])</f>
        <v>0</v>
      </c>
      <c r="H720" t="str">
        <f>IF(MATCH(Materiais[[#This Row],[Nome]],Materiais[Nome],0)&lt;&gt;(ROW()-1),"Valor Repetido!",
IF(OR(Materiais[[#This Row],[id]]="",Materiais[[#This Row],[id]]&lt;&gt;(ROW()-1)),"Erro em ID",
"OK!"))</f>
        <v>OK!</v>
      </c>
    </row>
    <row r="721" spans="1:8">
      <c r="A721" s="1">
        <v>720</v>
      </c>
      <c r="B721" s="4">
        <v>45462</v>
      </c>
      <c r="C72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REJUNTE SILICONADO BRANCO 5 KG</v>
      </c>
      <c r="D721" s="2" t="s">
        <v>721</v>
      </c>
      <c r="E721" s="5">
        <v>719.02</v>
      </c>
      <c r="F721" s="5" t="s">
        <v>1047</v>
      </c>
      <c r="G721">
        <f>COUNTIF(Balanço[Material],Materiais[[#This Row],[Nome]])</f>
        <v>0</v>
      </c>
      <c r="H721" t="str">
        <f>IF(MATCH(Materiais[[#This Row],[Nome]],Materiais[Nome],0)&lt;&gt;(ROW()-1),"Valor Repetido!",
IF(OR(Materiais[[#This Row],[id]]="",Materiais[[#This Row],[id]]&lt;&gt;(ROW()-1)),"Erro em ID",
"OK!"))</f>
        <v>OK!</v>
      </c>
    </row>
    <row r="722" spans="1:8">
      <c r="A722" s="1">
        <v>721</v>
      </c>
      <c r="B722" s="4">
        <v>45462</v>
      </c>
      <c r="C72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REJUNTE SILICONADO PLATINA ( 5 KILOS)</v>
      </c>
      <c r="D722" s="2" t="s">
        <v>722</v>
      </c>
      <c r="E722" s="5">
        <v>720.02</v>
      </c>
      <c r="F722" s="5" t="s">
        <v>1047</v>
      </c>
      <c r="G722">
        <f>COUNTIF(Balanço[Material],Materiais[[#This Row],[Nome]])</f>
        <v>0</v>
      </c>
      <c r="H722" t="str">
        <f>IF(MATCH(Materiais[[#This Row],[Nome]],Materiais[Nome],0)&lt;&gt;(ROW()-1),"Valor Repetido!",
IF(OR(Materiais[[#This Row],[id]]="",Materiais[[#This Row],[id]]&lt;&gt;(ROW()-1)),"Erro em ID",
"OK!"))</f>
        <v>OK!</v>
      </c>
    </row>
    <row r="723" spans="1:8">
      <c r="A723" s="1">
        <v>722</v>
      </c>
      <c r="B723" s="4">
        <v>45462</v>
      </c>
      <c r="C72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RELE FOTOELETRICO</v>
      </c>
      <c r="D723" s="2" t="s">
        <v>723</v>
      </c>
      <c r="E723" s="5">
        <v>721.02</v>
      </c>
      <c r="F723" s="5" t="s">
        <v>1047</v>
      </c>
      <c r="G723">
        <f>COUNTIF(Balanço[Material],Materiais[[#This Row],[Nome]])</f>
        <v>0</v>
      </c>
      <c r="H723" t="str">
        <f>IF(MATCH(Materiais[[#This Row],[Nome]],Materiais[Nome],0)&lt;&gt;(ROW()-1),"Valor Repetido!",
IF(OR(Materiais[[#This Row],[id]]="",Materiais[[#This Row],[id]]&lt;&gt;(ROW()-1)),"Erro em ID",
"OK!"))</f>
        <v>OK!</v>
      </c>
    </row>
    <row r="724" spans="1:8">
      <c r="A724" s="1">
        <v>723</v>
      </c>
      <c r="B724" s="4">
        <v>45462</v>
      </c>
      <c r="C72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RELÉ PRIMARIO DE SOBRECORRENTE IN - 40 A</v>
      </c>
      <c r="D724" s="2" t="s">
        <v>724</v>
      </c>
      <c r="E724" s="5">
        <v>722.02</v>
      </c>
      <c r="F724" s="5" t="s">
        <v>1047</v>
      </c>
      <c r="G724">
        <f>COUNTIF(Balanço[Material],Materiais[[#This Row],[Nome]])</f>
        <v>0</v>
      </c>
      <c r="H724" t="str">
        <f>IF(MATCH(Materiais[[#This Row],[Nome]],Materiais[Nome],0)&lt;&gt;(ROW()-1),"Valor Repetido!",
IF(OR(Materiais[[#This Row],[id]]="",Materiais[[#This Row],[id]]&lt;&gt;(ROW()-1)),"Erro em ID",
"OK!"))</f>
        <v>OK!</v>
      </c>
    </row>
    <row r="725" spans="1:8">
      <c r="A725" s="1">
        <v>724</v>
      </c>
      <c r="B725" s="4">
        <v>45462</v>
      </c>
      <c r="C72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RELÉ PRIMARIO DE SOBRECORRENTE IN - 90 A</v>
      </c>
      <c r="D725" s="2" t="s">
        <v>725</v>
      </c>
      <c r="E725" s="5">
        <v>723.02</v>
      </c>
      <c r="F725" s="5" t="s">
        <v>1047</v>
      </c>
      <c r="G725">
        <f>COUNTIF(Balanço[Material],Materiais[[#This Row],[Nome]])</f>
        <v>0</v>
      </c>
      <c r="H725" t="str">
        <f>IF(MATCH(Materiais[[#This Row],[Nome]],Materiais[Nome],0)&lt;&gt;(ROW()-1),"Valor Repetido!",
IF(OR(Materiais[[#This Row],[id]]="",Materiais[[#This Row],[id]]&lt;&gt;(ROW()-1)),"Erro em ID",
"OK!"))</f>
        <v>OK!</v>
      </c>
    </row>
    <row r="726" spans="1:8">
      <c r="A726" s="1">
        <v>725</v>
      </c>
      <c r="B726" s="4">
        <v>45462</v>
      </c>
      <c r="C726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RELÓGIO MEDIDOR </v>
      </c>
      <c r="D726" s="2" t="s">
        <v>726</v>
      </c>
      <c r="E726" s="5">
        <v>724.02</v>
      </c>
      <c r="F726" s="5" t="s">
        <v>1047</v>
      </c>
      <c r="G726">
        <f>COUNTIF(Balanço[Material],Materiais[[#This Row],[Nome]])</f>
        <v>0</v>
      </c>
      <c r="H726" t="str">
        <f>IF(MATCH(Materiais[[#This Row],[Nome]],Materiais[Nome],0)&lt;&gt;(ROW()-1),"Valor Repetido!",
IF(OR(Materiais[[#This Row],[id]]="",Materiais[[#This Row],[id]]&lt;&gt;(ROW()-1)),"Erro em ID",
"OK!"))</f>
        <v>OK!</v>
      </c>
    </row>
    <row r="727" spans="1:8">
      <c r="A727" s="1">
        <v>726</v>
      </c>
      <c r="B727" s="4">
        <v>45462</v>
      </c>
      <c r="C72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REMOVEDOR DE FERRUGEM</v>
      </c>
      <c r="D727" s="2" t="s">
        <v>727</v>
      </c>
      <c r="E727" s="5">
        <v>725.02</v>
      </c>
      <c r="F727" s="5" t="s">
        <v>1047</v>
      </c>
      <c r="G727">
        <f>COUNTIF(Balanço[Material],Materiais[[#This Row],[Nome]])</f>
        <v>0</v>
      </c>
      <c r="H727" t="str">
        <f>IF(MATCH(Materiais[[#This Row],[Nome]],Materiais[Nome],0)&lt;&gt;(ROW()-1),"Valor Repetido!",
IF(OR(Materiais[[#This Row],[id]]="",Materiais[[#This Row],[id]]&lt;&gt;(ROW()-1)),"Erro em ID",
"OK!"))</f>
        <v>OK!</v>
      </c>
    </row>
    <row r="728" spans="1:8">
      <c r="A728" s="1">
        <v>727</v>
      </c>
      <c r="B728" s="4">
        <v>45462</v>
      </c>
      <c r="C72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REPARO</v>
      </c>
      <c r="D728" s="2" t="s">
        <v>728</v>
      </c>
      <c r="E728" s="5">
        <v>726.02</v>
      </c>
      <c r="F728" s="5" t="s">
        <v>1047</v>
      </c>
      <c r="G728">
        <f>COUNTIF(Balanço[Material],Materiais[[#This Row],[Nome]])</f>
        <v>0</v>
      </c>
      <c r="H728" t="str">
        <f>IF(MATCH(Materiais[[#This Row],[Nome]],Materiais[Nome],0)&lt;&gt;(ROW()-1),"Valor Repetido!",
IF(OR(Materiais[[#This Row],[id]]="",Materiais[[#This Row],[id]]&lt;&gt;(ROW()-1)),"Erro em ID",
"OK!"))</f>
        <v>OK!</v>
      </c>
    </row>
    <row r="729" spans="1:8">
      <c r="A729" s="1">
        <v>728</v>
      </c>
      <c r="B729" s="4">
        <v>45462</v>
      </c>
      <c r="C72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RODIZIO DE RODA SILICONE ( RODINHA SILICONE)</v>
      </c>
      <c r="D729" s="2" t="s">
        <v>729</v>
      </c>
      <c r="E729" s="5">
        <v>727.02</v>
      </c>
      <c r="F729" s="5" t="s">
        <v>1047</v>
      </c>
      <c r="G729">
        <f>COUNTIF(Balanço[Material],Materiais[[#This Row],[Nome]])</f>
        <v>0</v>
      </c>
      <c r="H729" t="str">
        <f>IF(MATCH(Materiais[[#This Row],[Nome]],Materiais[Nome],0)&lt;&gt;(ROW()-1),"Valor Repetido!",
IF(OR(Materiais[[#This Row],[id]]="",Materiais[[#This Row],[id]]&lt;&gt;(ROW()-1)),"Erro em ID",
"OK!"))</f>
        <v>OK!</v>
      </c>
    </row>
    <row r="730" spans="1:8">
      <c r="A730" s="1">
        <v>729</v>
      </c>
      <c r="B730" s="4">
        <v>45462</v>
      </c>
      <c r="C73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ROLDANA P/ PORTÃO 2</v>
      </c>
      <c r="D730" s="2" t="s">
        <v>730</v>
      </c>
      <c r="E730" s="5">
        <v>728.02</v>
      </c>
      <c r="F730" s="5" t="s">
        <v>1047</v>
      </c>
      <c r="G730">
        <f>COUNTIF(Balanço[Material],Materiais[[#This Row],[Nome]])</f>
        <v>0</v>
      </c>
      <c r="H730" t="str">
        <f>IF(MATCH(Materiais[[#This Row],[Nome]],Materiais[Nome],0)&lt;&gt;(ROW()-1),"Valor Repetido!",
IF(OR(Materiais[[#This Row],[id]]="",Materiais[[#This Row],[id]]&lt;&gt;(ROW()-1)),"Erro em ID",
"OK!"))</f>
        <v>OK!</v>
      </c>
    </row>
    <row r="731" spans="1:8">
      <c r="A731" s="1">
        <v>730</v>
      </c>
      <c r="B731" s="4">
        <v>45462</v>
      </c>
      <c r="C73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ROLDANA PORCELANA  67X67</v>
      </c>
      <c r="D731" s="2" t="s">
        <v>731</v>
      </c>
      <c r="E731" s="5">
        <v>729.02</v>
      </c>
      <c r="F731" s="5" t="s">
        <v>1047</v>
      </c>
      <c r="G731">
        <f>COUNTIF(Balanço[Material],Materiais[[#This Row],[Nome]])</f>
        <v>0</v>
      </c>
      <c r="H731" t="str">
        <f>IF(MATCH(Materiais[[#This Row],[Nome]],Materiais[Nome],0)&lt;&gt;(ROW()-1),"Valor Repetido!",
IF(OR(Materiais[[#This Row],[id]]="",Materiais[[#This Row],[id]]&lt;&gt;(ROW()-1)),"Erro em ID",
"OK!"))</f>
        <v>OK!</v>
      </c>
    </row>
    <row r="732" spans="1:8">
      <c r="A732" s="1">
        <v>731</v>
      </c>
      <c r="B732" s="4">
        <v>45462</v>
      </c>
      <c r="C73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ROLDANA PORCELANA 55X57 P/ V1</v>
      </c>
      <c r="D732" s="2" t="s">
        <v>732</v>
      </c>
      <c r="E732" s="5">
        <v>730.02</v>
      </c>
      <c r="F732" s="5" t="s">
        <v>1047</v>
      </c>
      <c r="G732">
        <f>COUNTIF(Balanço[Material],Materiais[[#This Row],[Nome]])</f>
        <v>0</v>
      </c>
      <c r="H732" t="str">
        <f>IF(MATCH(Materiais[[#This Row],[Nome]],Materiais[Nome],0)&lt;&gt;(ROW()-1),"Valor Repetido!",
IF(OR(Materiais[[#This Row],[id]]="",Materiais[[#This Row],[id]]&lt;&gt;(ROW()-1)),"Erro em ID",
"OK!"))</f>
        <v>OK!</v>
      </c>
    </row>
    <row r="733" spans="1:8">
      <c r="A733" s="1">
        <v>732</v>
      </c>
      <c r="B733" s="4">
        <v>45462</v>
      </c>
      <c r="C73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ROLDANA PORCELANA 67X72 P/ V1</v>
      </c>
      <c r="D733" s="2" t="s">
        <v>733</v>
      </c>
      <c r="E733" s="5">
        <v>731.02</v>
      </c>
      <c r="F733" s="5" t="s">
        <v>1047</v>
      </c>
      <c r="G733">
        <f>COUNTIF(Balanço[Material],Materiais[[#This Row],[Nome]])</f>
        <v>0</v>
      </c>
      <c r="H733" t="str">
        <f>IF(MATCH(Materiais[[#This Row],[Nome]],Materiais[Nome],0)&lt;&gt;(ROW()-1),"Valor Repetido!",
IF(OR(Materiais[[#This Row],[id]]="",Materiais[[#This Row],[id]]&lt;&gt;(ROW()-1)),"Erro em ID",
"OK!"))</f>
        <v>OK!</v>
      </c>
    </row>
    <row r="734" spans="1:8">
      <c r="A734" s="1">
        <v>733</v>
      </c>
      <c r="B734" s="4">
        <v>45462</v>
      </c>
      <c r="C73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ROLDANA PORCELANA 72X72 P/V1</v>
      </c>
      <c r="D734" s="2" t="s">
        <v>734</v>
      </c>
      <c r="E734" s="5">
        <v>732.02</v>
      </c>
      <c r="F734" s="5" t="s">
        <v>1047</v>
      </c>
      <c r="G734">
        <f>COUNTIF(Balanço[Material],Materiais[[#This Row],[Nome]])</f>
        <v>0</v>
      </c>
      <c r="H734" t="str">
        <f>IF(MATCH(Materiais[[#This Row],[Nome]],Materiais[Nome],0)&lt;&gt;(ROW()-1),"Valor Repetido!",
IF(OR(Materiais[[#This Row],[id]]="",Materiais[[#This Row],[id]]&lt;&gt;(ROW()-1)),"Erro em ID",
"OK!"))</f>
        <v>OK!</v>
      </c>
    </row>
    <row r="735" spans="1:8">
      <c r="A735" s="1">
        <v>734</v>
      </c>
      <c r="B735" s="4">
        <v>45462</v>
      </c>
      <c r="C73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ROLDANA PORCELANA 80X72</v>
      </c>
      <c r="D735" s="2" t="s">
        <v>735</v>
      </c>
      <c r="E735" s="5">
        <v>733.02</v>
      </c>
      <c r="F735" s="5" t="s">
        <v>1047</v>
      </c>
      <c r="G735">
        <f>COUNTIF(Balanço[Material],Materiais[[#This Row],[Nome]])</f>
        <v>0</v>
      </c>
      <c r="H735" t="str">
        <f>IF(MATCH(Materiais[[#This Row],[Nome]],Materiais[Nome],0)&lt;&gt;(ROW()-1),"Valor Repetido!",
IF(OR(Materiais[[#This Row],[id]]="",Materiais[[#This Row],[id]]&lt;&gt;(ROW()-1)),"Erro em ID",
"OK!"))</f>
        <v>OK!</v>
      </c>
    </row>
    <row r="736" spans="1:8">
      <c r="A736" s="1">
        <v>735</v>
      </c>
      <c r="B736" s="4">
        <v>45462</v>
      </c>
      <c r="C73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ROLO DE LÃ 15 CM</v>
      </c>
      <c r="D736" s="2" t="s">
        <v>736</v>
      </c>
      <c r="E736" s="5">
        <v>734.02</v>
      </c>
      <c r="F736" s="5" t="s">
        <v>1047</v>
      </c>
      <c r="G736">
        <f>COUNTIF(Balanço[Material],Materiais[[#This Row],[Nome]])</f>
        <v>0</v>
      </c>
      <c r="H736" t="str">
        <f>IF(MATCH(Materiais[[#This Row],[Nome]],Materiais[Nome],0)&lt;&gt;(ROW()-1),"Valor Repetido!",
IF(OR(Materiais[[#This Row],[id]]="",Materiais[[#This Row],[id]]&lt;&gt;(ROW()-1)),"Erro em ID",
"OK!"))</f>
        <v>OK!</v>
      </c>
    </row>
    <row r="737" spans="1:8">
      <c r="A737" s="1">
        <v>736</v>
      </c>
      <c r="B737" s="4">
        <v>45462</v>
      </c>
      <c r="C73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ROLO DE LÃ 23 CM</v>
      </c>
      <c r="D737" s="2" t="s">
        <v>737</v>
      </c>
      <c r="E737" s="5">
        <v>735.02</v>
      </c>
      <c r="F737" s="5" t="s">
        <v>1047</v>
      </c>
      <c r="G737">
        <f>COUNTIF(Balanço[Material],Materiais[[#This Row],[Nome]])</f>
        <v>0</v>
      </c>
      <c r="H737" t="str">
        <f>IF(MATCH(Materiais[[#This Row],[Nome]],Materiais[Nome],0)&lt;&gt;(ROW()-1),"Valor Repetido!",
IF(OR(Materiais[[#This Row],[id]]="",Materiais[[#This Row],[id]]&lt;&gt;(ROW()-1)),"Erro em ID",
"OK!"))</f>
        <v>OK!</v>
      </c>
    </row>
    <row r="738" spans="1:8">
      <c r="A738" s="1">
        <v>737</v>
      </c>
      <c r="B738" s="4">
        <v>45462</v>
      </c>
      <c r="C73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ROLO DE LÃ 9 CM</v>
      </c>
      <c r="D738" s="2" t="s">
        <v>738</v>
      </c>
      <c r="E738" s="5">
        <v>736.02</v>
      </c>
      <c r="F738" s="5" t="s">
        <v>1047</v>
      </c>
      <c r="G738">
        <f>COUNTIF(Balanço[Material],Materiais[[#This Row],[Nome]])</f>
        <v>0</v>
      </c>
      <c r="H738" t="str">
        <f>IF(MATCH(Materiais[[#This Row],[Nome]],Materiais[Nome],0)&lt;&gt;(ROW()-1),"Valor Repetido!",
IF(OR(Materiais[[#This Row],[id]]="",Materiais[[#This Row],[id]]&lt;&gt;(ROW()-1)),"Erro em ID",
"OK!"))</f>
        <v>OK!</v>
      </c>
    </row>
    <row r="739" spans="1:8">
      <c r="A739" s="1">
        <v>738</v>
      </c>
      <c r="B739" s="4">
        <v>45462</v>
      </c>
      <c r="C73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ROLO DE TEXTURA</v>
      </c>
      <c r="D739" s="2" t="s">
        <v>739</v>
      </c>
      <c r="E739" s="5">
        <v>737.02</v>
      </c>
      <c r="F739" s="5" t="s">
        <v>1047</v>
      </c>
      <c r="G739">
        <f>COUNTIF(Balanço[Material],Materiais[[#This Row],[Nome]])</f>
        <v>0</v>
      </c>
      <c r="H739" t="str">
        <f>IF(MATCH(Materiais[[#This Row],[Nome]],Materiais[Nome],0)&lt;&gt;(ROW()-1),"Valor Repetido!",
IF(OR(Materiais[[#This Row],[id]]="",Materiais[[#This Row],[id]]&lt;&gt;(ROW()-1)),"Erro em ID",
"OK!"))</f>
        <v>OK!</v>
      </c>
    </row>
    <row r="740" spans="1:8">
      <c r="A740" s="1">
        <v>739</v>
      </c>
      <c r="B740" s="4">
        <v>45462</v>
      </c>
      <c r="C74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ROLO PLASTICO FILME</v>
      </c>
      <c r="D740" s="2" t="s">
        <v>740</v>
      </c>
      <c r="E740" s="5">
        <v>738.02</v>
      </c>
      <c r="F740" s="5" t="s">
        <v>1047</v>
      </c>
      <c r="G740">
        <f>COUNTIF(Balanço[Material],Materiais[[#This Row],[Nome]])</f>
        <v>0</v>
      </c>
      <c r="H740" t="str">
        <f>IF(MATCH(Materiais[[#This Row],[Nome]],Materiais[Nome],0)&lt;&gt;(ROW()-1),"Valor Repetido!",
IF(OR(Materiais[[#This Row],[id]]="",Materiais[[#This Row],[id]]&lt;&gt;(ROW()-1)),"Erro em ID",
"OK!"))</f>
        <v>OK!</v>
      </c>
    </row>
    <row r="741" spans="1:8">
      <c r="A741" s="1">
        <v>740</v>
      </c>
      <c r="B741" s="4">
        <v>45462</v>
      </c>
      <c r="C74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SABÃO EM BARRA</v>
      </c>
      <c r="D741" s="2" t="s">
        <v>741</v>
      </c>
      <c r="E741" s="5">
        <v>739.02</v>
      </c>
      <c r="F741" s="5" t="s">
        <v>1047</v>
      </c>
      <c r="G741">
        <f>COUNTIF(Balanço[Material],Materiais[[#This Row],[Nome]])</f>
        <v>0</v>
      </c>
      <c r="H741" t="str">
        <f>IF(MATCH(Materiais[[#This Row],[Nome]],Materiais[Nome],0)&lt;&gt;(ROW()-1),"Valor Repetido!",
IF(OR(Materiais[[#This Row],[id]]="",Materiais[[#This Row],[id]]&lt;&gt;(ROW()-1)),"Erro em ID",
"OK!"))</f>
        <v>OK!</v>
      </c>
    </row>
    <row r="742" spans="1:8">
      <c r="A742" s="1">
        <v>741</v>
      </c>
      <c r="B742" s="4">
        <v>45462</v>
      </c>
      <c r="C74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SABÃO EM PÓ 2 KILOS</v>
      </c>
      <c r="D742" s="2" t="s">
        <v>742</v>
      </c>
      <c r="E742" s="5">
        <v>740.02</v>
      </c>
      <c r="F742" s="5" t="s">
        <v>1047</v>
      </c>
      <c r="G742">
        <f>COUNTIF(Balanço[Material],Materiais[[#This Row],[Nome]])</f>
        <v>0</v>
      </c>
      <c r="H742" t="str">
        <f>IF(MATCH(Materiais[[#This Row],[Nome]],Materiais[Nome],0)&lt;&gt;(ROW()-1),"Valor Repetido!",
IF(OR(Materiais[[#This Row],[id]]="",Materiais[[#This Row],[id]]&lt;&gt;(ROW()-1)),"Erro em ID",
"OK!"))</f>
        <v>OK!</v>
      </c>
    </row>
    <row r="743" spans="1:8">
      <c r="A743" s="1">
        <v>742</v>
      </c>
      <c r="B743" s="4">
        <v>45462</v>
      </c>
      <c r="C74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SABÃO EM PÓ 500 GRAMAS</v>
      </c>
      <c r="D743" s="2" t="s">
        <v>743</v>
      </c>
      <c r="E743" s="5">
        <v>741.02</v>
      </c>
      <c r="F743" s="5" t="s">
        <v>1047</v>
      </c>
      <c r="G743">
        <f>COUNTIF(Balanço[Material],Materiais[[#This Row],[Nome]])</f>
        <v>0</v>
      </c>
      <c r="H743" t="str">
        <f>IF(MATCH(Materiais[[#This Row],[Nome]],Materiais[Nome],0)&lt;&gt;(ROW()-1),"Valor Repetido!",
IF(OR(Materiais[[#This Row],[id]]="",Materiais[[#This Row],[id]]&lt;&gt;(ROW()-1)),"Erro em ID",
"OK!"))</f>
        <v>OK!</v>
      </c>
    </row>
    <row r="744" spans="1:8">
      <c r="A744" s="1">
        <v>743</v>
      </c>
      <c r="B744" s="4">
        <v>45462</v>
      </c>
      <c r="C74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SABONETE LIQUIDO</v>
      </c>
      <c r="D744" s="2" t="s">
        <v>744</v>
      </c>
      <c r="E744" s="5">
        <v>742.02</v>
      </c>
      <c r="F744" s="5" t="s">
        <v>1047</v>
      </c>
      <c r="G744">
        <f>COUNTIF(Balanço[Material],Materiais[[#This Row],[Nome]])</f>
        <v>0</v>
      </c>
      <c r="H744" t="str">
        <f>IF(MATCH(Materiais[[#This Row],[Nome]],Materiais[Nome],0)&lt;&gt;(ROW()-1),"Valor Repetido!",
IF(OR(Materiais[[#This Row],[id]]="",Materiais[[#This Row],[id]]&lt;&gt;(ROW()-1)),"Erro em ID",
"OK!"))</f>
        <v>OK!</v>
      </c>
    </row>
    <row r="745" spans="1:8">
      <c r="A745" s="1">
        <v>744</v>
      </c>
      <c r="B745" s="4">
        <v>45462</v>
      </c>
      <c r="C74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SACO DE LIXO 05 KILOS</v>
      </c>
      <c r="D745" s="2" t="s">
        <v>745</v>
      </c>
      <c r="E745" s="5">
        <v>743.02</v>
      </c>
      <c r="F745" s="5" t="s">
        <v>1047</v>
      </c>
      <c r="G745">
        <f>COUNTIF(Balanço[Material],Materiais[[#This Row],[Nome]])</f>
        <v>0</v>
      </c>
      <c r="H745" t="str">
        <f>IF(MATCH(Materiais[[#This Row],[Nome]],Materiais[Nome],0)&lt;&gt;(ROW()-1),"Valor Repetido!",
IF(OR(Materiais[[#This Row],[id]]="",Materiais[[#This Row],[id]]&lt;&gt;(ROW()-1)),"Erro em ID",
"OK!"))</f>
        <v>OK!</v>
      </c>
    </row>
    <row r="746" spans="1:8">
      <c r="A746" s="1">
        <v>745</v>
      </c>
      <c r="B746" s="4">
        <v>45462</v>
      </c>
      <c r="C74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SACO DE LIXO 100 LITROS</v>
      </c>
      <c r="D746" s="2" t="s">
        <v>746</v>
      </c>
      <c r="E746" s="5">
        <v>744.02</v>
      </c>
      <c r="F746" s="5" t="s">
        <v>1047</v>
      </c>
      <c r="G746">
        <f>COUNTIF(Balanço[Material],Materiais[[#This Row],[Nome]])</f>
        <v>0</v>
      </c>
      <c r="H746" t="str">
        <f>IF(MATCH(Materiais[[#This Row],[Nome]],Materiais[Nome],0)&lt;&gt;(ROW()-1),"Valor Repetido!",
IF(OR(Materiais[[#This Row],[id]]="",Materiais[[#This Row],[id]]&lt;&gt;(ROW()-1)),"Erro em ID",
"OK!"))</f>
        <v>OK!</v>
      </c>
    </row>
    <row r="747" spans="1:8">
      <c r="A747" s="1">
        <v>746</v>
      </c>
      <c r="B747" s="4">
        <v>45462</v>
      </c>
      <c r="C74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SACO DE LIXO 60 LITROS</v>
      </c>
      <c r="D747" s="2" t="s">
        <v>747</v>
      </c>
      <c r="E747" s="5">
        <v>745.02</v>
      </c>
      <c r="F747" s="5" t="s">
        <v>1047</v>
      </c>
      <c r="G747">
        <f>COUNTIF(Balanço[Material],Materiais[[#This Row],[Nome]])</f>
        <v>0</v>
      </c>
      <c r="H747" t="str">
        <f>IF(MATCH(Materiais[[#This Row],[Nome]],Materiais[Nome],0)&lt;&gt;(ROW()-1),"Valor Repetido!",
IF(OR(Materiais[[#This Row],[id]]="",Materiais[[#This Row],[id]]&lt;&gt;(ROW()-1)),"Erro em ID",
"OK!"))</f>
        <v>OK!</v>
      </c>
    </row>
    <row r="748" spans="1:8">
      <c r="A748" s="1">
        <v>747</v>
      </c>
      <c r="B748" s="4">
        <v>45462</v>
      </c>
      <c r="C74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SACOLA BRANCA</v>
      </c>
      <c r="D748" s="2" t="s">
        <v>748</v>
      </c>
      <c r="E748" s="5">
        <v>746.02</v>
      </c>
      <c r="F748" s="5" t="s">
        <v>1047</v>
      </c>
      <c r="G748">
        <f>COUNTIF(Balanço[Material],Materiais[[#This Row],[Nome]])</f>
        <v>0</v>
      </c>
      <c r="H748" t="str">
        <f>IF(MATCH(Materiais[[#This Row],[Nome]],Materiais[Nome],0)&lt;&gt;(ROW()-1),"Valor Repetido!",
IF(OR(Materiais[[#This Row],[id]]="",Materiais[[#This Row],[id]]&lt;&gt;(ROW()-1)),"Erro em ID",
"OK!"))</f>
        <v>OK!</v>
      </c>
    </row>
    <row r="749" spans="1:8">
      <c r="A749" s="1">
        <v>748</v>
      </c>
      <c r="B749" s="4">
        <v>45462</v>
      </c>
      <c r="C74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SAPATILHA 3/8</v>
      </c>
      <c r="D749" s="2" t="s">
        <v>749</v>
      </c>
      <c r="E749" s="5">
        <v>747.02</v>
      </c>
      <c r="F749" s="5" t="s">
        <v>1047</v>
      </c>
      <c r="G749">
        <f>COUNTIF(Balanço[Material],Materiais[[#This Row],[Nome]])</f>
        <v>0</v>
      </c>
      <c r="H749" t="str">
        <f>IF(MATCH(Materiais[[#This Row],[Nome]],Materiais[Nome],0)&lt;&gt;(ROW()-1),"Valor Repetido!",
IF(OR(Materiais[[#This Row],[id]]="",Materiais[[#This Row],[id]]&lt;&gt;(ROW()-1)),"Erro em ID",
"OK!"))</f>
        <v>OK!</v>
      </c>
    </row>
    <row r="750" spans="1:8">
      <c r="A750" s="1">
        <v>749</v>
      </c>
      <c r="B750" s="4">
        <v>45462</v>
      </c>
      <c r="C75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SELADOR INCOLOR C/ 3,6 LITROS</v>
      </c>
      <c r="D750" s="2" t="s">
        <v>750</v>
      </c>
      <c r="E750" s="5">
        <v>748.02</v>
      </c>
      <c r="F750" s="5" t="s">
        <v>1047</v>
      </c>
      <c r="G750">
        <f>COUNTIF(Balanço[Material],Materiais[[#This Row],[Nome]])</f>
        <v>0</v>
      </c>
      <c r="H750" t="str">
        <f>IF(MATCH(Materiais[[#This Row],[Nome]],Materiais[Nome],0)&lt;&gt;(ROW()-1),"Valor Repetido!",
IF(OR(Materiais[[#This Row],[id]]="",Materiais[[#This Row],[id]]&lt;&gt;(ROW()-1)),"Erro em ID",
"OK!"))</f>
        <v>OK!</v>
      </c>
    </row>
    <row r="751" spans="1:8">
      <c r="A751" s="1">
        <v>750</v>
      </c>
      <c r="B751" s="4">
        <v>45462</v>
      </c>
      <c r="C75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SELADOR P/ TINTA LAVÁVEL</v>
      </c>
      <c r="D751" s="2" t="s">
        <v>751</v>
      </c>
      <c r="E751" s="5">
        <v>749.02</v>
      </c>
      <c r="F751" s="5" t="s">
        <v>1047</v>
      </c>
      <c r="G751">
        <f>COUNTIF(Balanço[Material],Materiais[[#This Row],[Nome]])</f>
        <v>0</v>
      </c>
      <c r="H751" t="str">
        <f>IF(MATCH(Materiais[[#This Row],[Nome]],Materiais[Nome],0)&lt;&gt;(ROW()-1),"Valor Repetido!",
IF(OR(Materiais[[#This Row],[id]]="",Materiais[[#This Row],[id]]&lt;&gt;(ROW()-1)),"Erro em ID",
"OK!"))</f>
        <v>OK!</v>
      </c>
    </row>
    <row r="752" spans="1:8">
      <c r="A752" s="1">
        <v>751</v>
      </c>
      <c r="B752" s="4">
        <v>45462</v>
      </c>
      <c r="C75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SELADOR PARA MADEIRA  1 LITRO</v>
      </c>
      <c r="D752" s="2" t="s">
        <v>752</v>
      </c>
      <c r="E752" s="5">
        <v>750.02</v>
      </c>
      <c r="F752" s="5" t="s">
        <v>1047</v>
      </c>
      <c r="G752">
        <f>COUNTIF(Balanço[Material],Materiais[[#This Row],[Nome]])</f>
        <v>0</v>
      </c>
      <c r="H752" t="str">
        <f>IF(MATCH(Materiais[[#This Row],[Nome]],Materiais[Nome],0)&lt;&gt;(ROW()-1),"Valor Repetido!",
IF(OR(Materiais[[#This Row],[id]]="",Materiais[[#This Row],[id]]&lt;&gt;(ROW()-1)),"Erro em ID",
"OK!"))</f>
        <v>OK!</v>
      </c>
    </row>
    <row r="753" spans="1:8">
      <c r="A753" s="1">
        <v>752</v>
      </c>
      <c r="B753" s="4">
        <v>45462</v>
      </c>
      <c r="C75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SERRA COPO BIMETAL 4 C102 MM</v>
      </c>
      <c r="D753" s="2" t="s">
        <v>753</v>
      </c>
      <c r="E753" s="5">
        <v>751.02</v>
      </c>
      <c r="F753" s="5" t="s">
        <v>1047</v>
      </c>
      <c r="G753">
        <f>COUNTIF(Balanço[Material],Materiais[[#This Row],[Nome]])</f>
        <v>0</v>
      </c>
      <c r="H753" t="str">
        <f>IF(MATCH(Materiais[[#This Row],[Nome]],Materiais[Nome],0)&lt;&gt;(ROW()-1),"Valor Repetido!",
IF(OR(Materiais[[#This Row],[id]]="",Materiais[[#This Row],[id]]&lt;&gt;(ROW()-1)),"Erro em ID",
"OK!"))</f>
        <v>OK!</v>
      </c>
    </row>
    <row r="754" spans="1:8">
      <c r="A754" s="1">
        <v>753</v>
      </c>
      <c r="B754" s="4">
        <v>45462</v>
      </c>
      <c r="C75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SERRA COPO BIMETAL 5 C127 MM</v>
      </c>
      <c r="D754" s="2" t="s">
        <v>754</v>
      </c>
      <c r="E754" s="5">
        <v>752.02</v>
      </c>
      <c r="F754" s="5" t="s">
        <v>1047</v>
      </c>
      <c r="G754">
        <f>COUNTIF(Balanço[Material],Materiais[[#This Row],[Nome]])</f>
        <v>0</v>
      </c>
      <c r="H754" t="str">
        <f>IF(MATCH(Materiais[[#This Row],[Nome]],Materiais[Nome],0)&lt;&gt;(ROW()-1),"Valor Repetido!",
IF(OR(Materiais[[#This Row],[id]]="",Materiais[[#This Row],[id]]&lt;&gt;(ROW()-1)),"Erro em ID",
"OK!"))</f>
        <v>OK!</v>
      </c>
    </row>
    <row r="755" spans="1:8">
      <c r="A755" s="1">
        <v>754</v>
      </c>
      <c r="B755" s="4">
        <v>45462</v>
      </c>
      <c r="C75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SERRA ELETRICA</v>
      </c>
      <c r="D755" s="2" t="s">
        <v>755</v>
      </c>
      <c r="E755" s="5">
        <v>753.02</v>
      </c>
      <c r="F755" s="5" t="s">
        <v>1047</v>
      </c>
      <c r="G755">
        <f>COUNTIF(Balanço[Material],Materiais[[#This Row],[Nome]])</f>
        <v>0</v>
      </c>
      <c r="H755" t="str">
        <f>IF(MATCH(Materiais[[#This Row],[Nome]],Materiais[Nome],0)&lt;&gt;(ROW()-1),"Valor Repetido!",
IF(OR(Materiais[[#This Row],[id]]="",Materiais[[#This Row],[id]]&lt;&gt;(ROW()-1)),"Erro em ID",
"OK!"))</f>
        <v>OK!</v>
      </c>
    </row>
    <row r="756" spans="1:8">
      <c r="A756" s="1">
        <v>755</v>
      </c>
      <c r="B756" s="4">
        <v>45462</v>
      </c>
      <c r="C75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SERRA G 30 MM LAMINA 112X12 STARRETT</v>
      </c>
      <c r="D756" s="2" t="s">
        <v>756</v>
      </c>
      <c r="E756" s="5">
        <v>754.02</v>
      </c>
      <c r="F756" s="5" t="s">
        <v>1047</v>
      </c>
      <c r="G756">
        <f>COUNTIF(Balanço[Material],Materiais[[#This Row],[Nome]])</f>
        <v>0</v>
      </c>
      <c r="H756" t="str">
        <f>IF(MATCH(Materiais[[#This Row],[Nome]],Materiais[Nome],0)&lt;&gt;(ROW()-1),"Valor Repetido!",
IF(OR(Materiais[[#This Row],[id]]="",Materiais[[#This Row],[id]]&lt;&gt;(ROW()-1)),"Erro em ID",
"OK!"))</f>
        <v>OK!</v>
      </c>
    </row>
    <row r="757" spans="1:8">
      <c r="A757" s="1">
        <v>756</v>
      </c>
      <c r="B757" s="4">
        <v>45462</v>
      </c>
      <c r="C75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SERRA TICO TICO - 400 W HAMMER</v>
      </c>
      <c r="D757" s="2" t="s">
        <v>757</v>
      </c>
      <c r="E757" s="5">
        <v>755.02</v>
      </c>
      <c r="F757" s="5" t="s">
        <v>1047</v>
      </c>
      <c r="G757">
        <f>COUNTIF(Balanço[Material],Materiais[[#This Row],[Nome]])</f>
        <v>0</v>
      </c>
      <c r="H757" t="str">
        <f>IF(MATCH(Materiais[[#This Row],[Nome]],Materiais[Nome],0)&lt;&gt;(ROW()-1),"Valor Repetido!",
IF(OR(Materiais[[#This Row],[id]]="",Materiais[[#This Row],[id]]&lt;&gt;(ROW()-1)),"Erro em ID",
"OK!"))</f>
        <v>OK!</v>
      </c>
    </row>
    <row r="758" spans="1:8">
      <c r="A758" s="1">
        <v>757</v>
      </c>
      <c r="B758" s="4">
        <v>45462</v>
      </c>
      <c r="C75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SERRA TICO TICO SKIL</v>
      </c>
      <c r="D758" s="2" t="s">
        <v>758</v>
      </c>
      <c r="E758" s="5">
        <v>756.02</v>
      </c>
      <c r="F758" s="5" t="s">
        <v>1047</v>
      </c>
      <c r="G758">
        <f>COUNTIF(Balanço[Material],Materiais[[#This Row],[Nome]])</f>
        <v>0</v>
      </c>
      <c r="H758" t="str">
        <f>IF(MATCH(Materiais[[#This Row],[Nome]],Materiais[Nome],0)&lt;&gt;(ROW()-1),"Valor Repetido!",
IF(OR(Materiais[[#This Row],[id]]="",Materiais[[#This Row],[id]]&lt;&gt;(ROW()-1)),"Erro em ID",
"OK!"))</f>
        <v>OK!</v>
      </c>
    </row>
    <row r="759" spans="1:8">
      <c r="A759" s="1">
        <v>758</v>
      </c>
      <c r="B759" s="4">
        <v>45462</v>
      </c>
      <c r="C75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SIFÃO SANFONADO NO "Y"</v>
      </c>
      <c r="D759" s="2" t="s">
        <v>759</v>
      </c>
      <c r="E759" s="5">
        <v>757.02</v>
      </c>
      <c r="F759" s="5" t="s">
        <v>1047</v>
      </c>
      <c r="G759">
        <f>COUNTIF(Balanço[Material],Materiais[[#This Row],[Nome]])</f>
        <v>0</v>
      </c>
      <c r="H759" t="str">
        <f>IF(MATCH(Materiais[[#This Row],[Nome]],Materiais[Nome],0)&lt;&gt;(ROW()-1),"Valor Repetido!",
IF(OR(Materiais[[#This Row],[id]]="",Materiais[[#This Row],[id]]&lt;&gt;(ROW()-1)),"Erro em ID",
"OK!"))</f>
        <v>OK!</v>
      </c>
    </row>
    <row r="760" spans="1:8">
      <c r="A760" s="1">
        <v>759</v>
      </c>
      <c r="B760" s="4">
        <v>45462</v>
      </c>
      <c r="C76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SIFÃO SANFONADO SIMPLES</v>
      </c>
      <c r="D760" s="2" t="s">
        <v>760</v>
      </c>
      <c r="E760" s="5">
        <v>758.02</v>
      </c>
      <c r="F760" s="5" t="s">
        <v>1047</v>
      </c>
      <c r="G760">
        <f>COUNTIF(Balanço[Material],Materiais[[#This Row],[Nome]])</f>
        <v>0</v>
      </c>
      <c r="H760" t="str">
        <f>IF(MATCH(Materiais[[#This Row],[Nome]],Materiais[Nome],0)&lt;&gt;(ROW()-1),"Valor Repetido!",
IF(OR(Materiais[[#This Row],[id]]="",Materiais[[#This Row],[id]]&lt;&gt;(ROW()-1)),"Erro em ID",
"OK!"))</f>
        <v>OK!</v>
      </c>
    </row>
    <row r="761" spans="1:8">
      <c r="A761" s="1">
        <v>760</v>
      </c>
      <c r="B761" s="4">
        <v>45462</v>
      </c>
      <c r="C76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SILICONE 250G</v>
      </c>
      <c r="D761" s="2" t="s">
        <v>761</v>
      </c>
      <c r="E761" s="5">
        <v>759.02</v>
      </c>
      <c r="F761" s="5" t="s">
        <v>1047</v>
      </c>
      <c r="G761">
        <f>COUNTIF(Balanço[Material],Materiais[[#This Row],[Nome]])</f>
        <v>0</v>
      </c>
      <c r="H761" t="str">
        <f>IF(MATCH(Materiais[[#This Row],[Nome]],Materiais[Nome],0)&lt;&gt;(ROW()-1),"Valor Repetido!",
IF(OR(Materiais[[#This Row],[id]]="",Materiais[[#This Row],[id]]&lt;&gt;(ROW()-1)),"Erro em ID",
"OK!"))</f>
        <v>OK!</v>
      </c>
    </row>
    <row r="762" spans="1:8">
      <c r="A762" s="1">
        <v>761</v>
      </c>
      <c r="B762" s="4">
        <v>45462</v>
      </c>
      <c r="C76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SILICONE ACETICO USO GERAL</v>
      </c>
      <c r="D762" s="2" t="s">
        <v>762</v>
      </c>
      <c r="E762" s="5">
        <v>760.02</v>
      </c>
      <c r="F762" s="5" t="s">
        <v>1047</v>
      </c>
      <c r="G762">
        <f>COUNTIF(Balanço[Material],Materiais[[#This Row],[Nome]])</f>
        <v>0</v>
      </c>
      <c r="H762" t="str">
        <f>IF(MATCH(Materiais[[#This Row],[Nome]],Materiais[Nome],0)&lt;&gt;(ROW()-1),"Valor Repetido!",
IF(OR(Materiais[[#This Row],[id]]="",Materiais[[#This Row],[id]]&lt;&gt;(ROW()-1)),"Erro em ID",
"OK!"))</f>
        <v>OK!</v>
      </c>
    </row>
    <row r="763" spans="1:8">
      <c r="A763" s="1">
        <v>762</v>
      </c>
      <c r="B763" s="4">
        <v>45462</v>
      </c>
      <c r="C76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SILICONE HIDROREPELENTE 3,6 L</v>
      </c>
      <c r="D763" s="2" t="s">
        <v>763</v>
      </c>
      <c r="E763" s="5">
        <v>761.02</v>
      </c>
      <c r="F763" s="5" t="s">
        <v>1047</v>
      </c>
      <c r="G763">
        <f>COUNTIF(Balanço[Material],Materiais[[#This Row],[Nome]])</f>
        <v>0</v>
      </c>
      <c r="H763" t="str">
        <f>IF(MATCH(Materiais[[#This Row],[Nome]],Materiais[Nome],0)&lt;&gt;(ROW()-1),"Valor Repetido!",
IF(OR(Materiais[[#This Row],[id]]="",Materiais[[#This Row],[id]]&lt;&gt;(ROW()-1)),"Erro em ID",
"OK!"))</f>
        <v>OK!</v>
      </c>
    </row>
    <row r="764" spans="1:8">
      <c r="A764" s="1">
        <v>763</v>
      </c>
      <c r="B764" s="4">
        <v>45462</v>
      </c>
      <c r="C76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SILICONE SPRAY</v>
      </c>
      <c r="D764" s="2" t="s">
        <v>764</v>
      </c>
      <c r="E764" s="5">
        <v>762.02</v>
      </c>
      <c r="F764" s="5" t="s">
        <v>1047</v>
      </c>
      <c r="G764">
        <f>COUNTIF(Balanço[Material],Materiais[[#This Row],[Nome]])</f>
        <v>0</v>
      </c>
      <c r="H764" t="str">
        <f>IF(MATCH(Materiais[[#This Row],[Nome]],Materiais[Nome],0)&lt;&gt;(ROW()-1),"Valor Repetido!",
IF(OR(Materiais[[#This Row],[id]]="",Materiais[[#This Row],[id]]&lt;&gt;(ROW()-1)),"Erro em ID",
"OK!"))</f>
        <v>OK!</v>
      </c>
    </row>
    <row r="765" spans="1:8">
      <c r="A765" s="1">
        <v>764</v>
      </c>
      <c r="B765" s="4">
        <v>45462</v>
      </c>
      <c r="C76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SINALEIRA VERDE</v>
      </c>
      <c r="D765" s="2" t="s">
        <v>765</v>
      </c>
      <c r="E765" s="5">
        <v>763.02</v>
      </c>
      <c r="F765" s="5" t="s">
        <v>1047</v>
      </c>
      <c r="G765">
        <f>COUNTIF(Balanço[Material],Materiais[[#This Row],[Nome]])</f>
        <v>0</v>
      </c>
      <c r="H765" t="str">
        <f>IF(MATCH(Materiais[[#This Row],[Nome]],Materiais[Nome],0)&lt;&gt;(ROW()-1),"Valor Repetido!",
IF(OR(Materiais[[#This Row],[id]]="",Materiais[[#This Row],[id]]&lt;&gt;(ROW()-1)),"Erro em ID",
"OK!"))</f>
        <v>OK!</v>
      </c>
    </row>
    <row r="766" spans="1:8">
      <c r="A766" s="1">
        <v>765</v>
      </c>
      <c r="B766" s="4">
        <v>45462</v>
      </c>
      <c r="C76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SINALEIRA VERMELHA</v>
      </c>
      <c r="D766" s="2" t="s">
        <v>766</v>
      </c>
      <c r="E766" s="5">
        <v>764.02</v>
      </c>
      <c r="F766" s="5" t="s">
        <v>1047</v>
      </c>
      <c r="G766">
        <f>COUNTIF(Balanço[Material],Materiais[[#This Row],[Nome]])</f>
        <v>0</v>
      </c>
      <c r="H766" t="str">
        <f>IF(MATCH(Materiais[[#This Row],[Nome]],Materiais[Nome],0)&lt;&gt;(ROW()-1),"Valor Repetido!",
IF(OR(Materiais[[#This Row],[id]]="",Materiais[[#This Row],[id]]&lt;&gt;(ROW()-1)),"Erro em ID",
"OK!"))</f>
        <v>OK!</v>
      </c>
    </row>
    <row r="767" spans="1:8">
      <c r="A767" s="1">
        <v>766</v>
      </c>
      <c r="B767" s="4">
        <v>45462</v>
      </c>
      <c r="C76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SODA CAUSTICA</v>
      </c>
      <c r="D767" s="2" t="s">
        <v>767</v>
      </c>
      <c r="E767" s="5">
        <v>765.02</v>
      </c>
      <c r="F767" s="5" t="s">
        <v>1047</v>
      </c>
      <c r="G767">
        <f>COUNTIF(Balanço[Material],Materiais[[#This Row],[Nome]])</f>
        <v>0</v>
      </c>
      <c r="H767" t="str">
        <f>IF(MATCH(Materiais[[#This Row],[Nome]],Materiais[Nome],0)&lt;&gt;(ROW()-1),"Valor Repetido!",
IF(OR(Materiais[[#This Row],[id]]="",Materiais[[#This Row],[id]]&lt;&gt;(ROW()-1)),"Erro em ID",
"OK!"))</f>
        <v>OK!</v>
      </c>
    </row>
    <row r="768" spans="1:8">
      <c r="A768" s="1">
        <v>767</v>
      </c>
      <c r="B768" s="4">
        <v>45462</v>
      </c>
      <c r="C76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SOLVENTE AGUA RAZ</v>
      </c>
      <c r="D768" s="2" t="s">
        <v>768</v>
      </c>
      <c r="E768" s="5">
        <v>766.02</v>
      </c>
      <c r="F768" s="5" t="s">
        <v>1047</v>
      </c>
      <c r="G768">
        <f>COUNTIF(Balanço[Material],Materiais[[#This Row],[Nome]])</f>
        <v>0</v>
      </c>
      <c r="H768" t="str">
        <f>IF(MATCH(Materiais[[#This Row],[Nome]],Materiais[Nome],0)&lt;&gt;(ROW()-1),"Valor Repetido!",
IF(OR(Materiais[[#This Row],[id]]="",Materiais[[#This Row],[id]]&lt;&gt;(ROW()-1)),"Erro em ID",
"OK!"))</f>
        <v>OK!</v>
      </c>
    </row>
    <row r="769" spans="1:8">
      <c r="A769" s="1">
        <v>768</v>
      </c>
      <c r="B769" s="4">
        <v>45462</v>
      </c>
      <c r="C76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SOPRADOR TERMICO</v>
      </c>
      <c r="D769" s="2" t="s">
        <v>769</v>
      </c>
      <c r="E769" s="5">
        <v>767.02</v>
      </c>
      <c r="F769" s="5" t="s">
        <v>1047</v>
      </c>
      <c r="G769">
        <f>COUNTIF(Balanço[Material],Materiais[[#This Row],[Nome]])</f>
        <v>0</v>
      </c>
      <c r="H769" t="str">
        <f>IF(MATCH(Materiais[[#This Row],[Nome]],Materiais[Nome],0)&lt;&gt;(ROW()-1),"Valor Repetido!",
IF(OR(Materiais[[#This Row],[id]]="",Materiais[[#This Row],[id]]&lt;&gt;(ROW()-1)),"Erro em ID",
"OK!"))</f>
        <v>OK!</v>
      </c>
    </row>
    <row r="770" spans="1:8">
      <c r="A770" s="1">
        <v>769</v>
      </c>
      <c r="B770" s="4">
        <v>45462</v>
      </c>
      <c r="C77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SOQUETE ADAPT. E-27</v>
      </c>
      <c r="D770" s="2" t="s">
        <v>770</v>
      </c>
      <c r="E770" s="5">
        <v>768.02</v>
      </c>
      <c r="F770" s="5" t="s">
        <v>1047</v>
      </c>
      <c r="G770">
        <f>COUNTIF(Balanço[Material],Materiais[[#This Row],[Nome]])</f>
        <v>0</v>
      </c>
      <c r="H770" t="str">
        <f>IF(MATCH(Materiais[[#This Row],[Nome]],Materiais[Nome],0)&lt;&gt;(ROW()-1),"Valor Repetido!",
IF(OR(Materiais[[#This Row],[id]]="",Materiais[[#This Row],[id]]&lt;&gt;(ROW()-1)),"Erro em ID",
"OK!"))</f>
        <v>OK!</v>
      </c>
    </row>
    <row r="771" spans="1:8">
      <c r="A771" s="1">
        <v>770</v>
      </c>
      <c r="B771" s="4">
        <v>45462</v>
      </c>
      <c r="C77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SOQUETE FAROL MB 1620/ VWTXA</v>
      </c>
      <c r="D771" s="2" t="s">
        <v>771</v>
      </c>
      <c r="E771" s="5">
        <v>769.02</v>
      </c>
      <c r="F771" s="5" t="s">
        <v>1047</v>
      </c>
      <c r="G771">
        <f>COUNTIF(Balanço[Material],Materiais[[#This Row],[Nome]])</f>
        <v>0</v>
      </c>
      <c r="H771" t="str">
        <f>IF(MATCH(Materiais[[#This Row],[Nome]],Materiais[Nome],0)&lt;&gt;(ROW()-1),"Valor Repetido!",
IF(OR(Materiais[[#This Row],[id]]="",Materiais[[#This Row],[id]]&lt;&gt;(ROW()-1)),"Erro em ID",
"OK!"))</f>
        <v>OK!</v>
      </c>
    </row>
    <row r="772" spans="1:8">
      <c r="A772" s="1">
        <v>771</v>
      </c>
      <c r="B772" s="4">
        <v>45462</v>
      </c>
      <c r="C77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SOQUETE LATERNA ESTRIBO VWCO</v>
      </c>
      <c r="D772" s="2" t="s">
        <v>772</v>
      </c>
      <c r="E772" s="5">
        <v>770.02</v>
      </c>
      <c r="F772" s="5" t="s">
        <v>1047</v>
      </c>
      <c r="G772">
        <f>COUNTIF(Balanço[Material],Materiais[[#This Row],[Nome]])</f>
        <v>0</v>
      </c>
      <c r="H772" t="str">
        <f>IF(MATCH(Materiais[[#This Row],[Nome]],Materiais[Nome],0)&lt;&gt;(ROW()-1),"Valor Repetido!",
IF(OR(Materiais[[#This Row],[id]]="",Materiais[[#This Row],[id]]&lt;&gt;(ROW()-1)),"Erro em ID",
"OK!"))</f>
        <v>OK!</v>
      </c>
    </row>
    <row r="773" spans="1:8">
      <c r="A773" s="1">
        <v>772</v>
      </c>
      <c r="B773" s="4">
        <v>45462</v>
      </c>
      <c r="C77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SOQUETE TETO BRANCO PORCELANA</v>
      </c>
      <c r="D773" s="2" t="s">
        <v>773</v>
      </c>
      <c r="E773" s="5">
        <v>771.02</v>
      </c>
      <c r="F773" s="5" t="s">
        <v>1047</v>
      </c>
      <c r="G773">
        <f>COUNTIF(Balanço[Material],Materiais[[#This Row],[Nome]])</f>
        <v>0</v>
      </c>
      <c r="H773" t="str">
        <f>IF(MATCH(Materiais[[#This Row],[Nome]],Materiais[Nome],0)&lt;&gt;(ROW()-1),"Valor Repetido!",
IF(OR(Materiais[[#This Row],[id]]="",Materiais[[#This Row],[id]]&lt;&gt;(ROW()-1)),"Erro em ID",
"OK!"))</f>
        <v>OK!</v>
      </c>
    </row>
    <row r="774" spans="1:8">
      <c r="A774" s="1">
        <v>773</v>
      </c>
      <c r="B774" s="4">
        <v>45462</v>
      </c>
      <c r="C77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SPLIT BOLT</v>
      </c>
      <c r="D774" s="2" t="s">
        <v>774</v>
      </c>
      <c r="E774" s="5">
        <v>772.02</v>
      </c>
      <c r="F774" s="5" t="s">
        <v>1047</v>
      </c>
      <c r="G774">
        <f>COUNTIF(Balanço[Material],Materiais[[#This Row],[Nome]])</f>
        <v>0</v>
      </c>
      <c r="H774" t="str">
        <f>IF(MATCH(Materiais[[#This Row],[Nome]],Materiais[Nome],0)&lt;&gt;(ROW()-1),"Valor Repetido!",
IF(OR(Materiais[[#This Row],[id]]="",Materiais[[#This Row],[id]]&lt;&gt;(ROW()-1)),"Erro em ID",
"OK!"))</f>
        <v>OK!</v>
      </c>
    </row>
    <row r="775" spans="1:8">
      <c r="A775" s="1">
        <v>774</v>
      </c>
      <c r="B775" s="4">
        <v>45462</v>
      </c>
      <c r="C77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SPORTE LONGO PARA PARA RAIO</v>
      </c>
      <c r="D775" s="2" t="s">
        <v>775</v>
      </c>
      <c r="E775" s="5">
        <v>773.02</v>
      </c>
      <c r="F775" s="5" t="s">
        <v>1047</v>
      </c>
      <c r="G775">
        <f>COUNTIF(Balanço[Material],Materiais[[#This Row],[Nome]])</f>
        <v>0</v>
      </c>
      <c r="H775" t="str">
        <f>IF(MATCH(Materiais[[#This Row],[Nome]],Materiais[Nome],0)&lt;&gt;(ROW()-1),"Valor Repetido!",
IF(OR(Materiais[[#This Row],[id]]="",Materiais[[#This Row],[id]]&lt;&gt;(ROW()-1)),"Erro em ID",
"OK!"))</f>
        <v>OK!</v>
      </c>
    </row>
    <row r="776" spans="1:8">
      <c r="A776" s="1">
        <v>775</v>
      </c>
      <c r="B776" s="4">
        <v>45462</v>
      </c>
      <c r="C77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SPRAY VERNIZ</v>
      </c>
      <c r="D776" s="2" t="s">
        <v>776</v>
      </c>
      <c r="E776" s="5">
        <v>774.02</v>
      </c>
      <c r="F776" s="5" t="s">
        <v>1047</v>
      </c>
      <c r="G776">
        <f>COUNTIF(Balanço[Material],Materiais[[#This Row],[Nome]])</f>
        <v>0</v>
      </c>
      <c r="H776" t="str">
        <f>IF(MATCH(Materiais[[#This Row],[Nome]],Materiais[Nome],0)&lt;&gt;(ROW()-1),"Valor Repetido!",
IF(OR(Materiais[[#This Row],[id]]="",Materiais[[#This Row],[id]]&lt;&gt;(ROW()-1)),"Erro em ID",
"OK!"))</f>
        <v>OK!</v>
      </c>
    </row>
    <row r="777" spans="1:8">
      <c r="A777" s="1">
        <v>776</v>
      </c>
      <c r="B777" s="4">
        <v>45462</v>
      </c>
      <c r="C77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SUPORTE DE PVC AQUA PLUV P/125 MM</v>
      </c>
      <c r="D777" s="2" t="s">
        <v>777</v>
      </c>
      <c r="E777" s="5">
        <v>775.02</v>
      </c>
      <c r="F777" s="5" t="s">
        <v>1047</v>
      </c>
      <c r="G777">
        <f>COUNTIF(Balanço[Material],Materiais[[#This Row],[Nome]])</f>
        <v>0</v>
      </c>
      <c r="H777" t="str">
        <f>IF(MATCH(Materiais[[#This Row],[Nome]],Materiais[Nome],0)&lt;&gt;(ROW()-1),"Valor Repetido!",
IF(OR(Materiais[[#This Row],[id]]="",Materiais[[#This Row],[id]]&lt;&gt;(ROW()-1)),"Erro em ID",
"OK!"))</f>
        <v>OK!</v>
      </c>
    </row>
    <row r="778" spans="1:8">
      <c r="A778" s="1">
        <v>777</v>
      </c>
      <c r="B778" s="4">
        <v>45462</v>
      </c>
      <c r="C77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SUPORTE P/ PRATELEIRAS</v>
      </c>
      <c r="D778" s="2" t="s">
        <v>778</v>
      </c>
      <c r="E778" s="5">
        <v>776.02</v>
      </c>
      <c r="F778" s="5" t="s">
        <v>1047</v>
      </c>
      <c r="G778">
        <f>COUNTIF(Balanço[Material],Materiais[[#This Row],[Nome]])</f>
        <v>0</v>
      </c>
      <c r="H778" t="str">
        <f>IF(MATCH(Materiais[[#This Row],[Nome]],Materiais[Nome],0)&lt;&gt;(ROW()-1),"Valor Repetido!",
IF(OR(Materiais[[#This Row],[id]]="",Materiais[[#This Row],[id]]&lt;&gt;(ROW()-1)),"Erro em ID",
"OK!"))</f>
        <v>OK!</v>
      </c>
    </row>
    <row r="779" spans="1:8">
      <c r="A779" s="1">
        <v>778</v>
      </c>
      <c r="B779" s="4">
        <v>45462</v>
      </c>
      <c r="C77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SUPORTE P/ TRANSFORMADOR</v>
      </c>
      <c r="D779" s="2" t="s">
        <v>779</v>
      </c>
      <c r="E779" s="5">
        <v>777.02</v>
      </c>
      <c r="F779" s="5" t="s">
        <v>1047</v>
      </c>
      <c r="G779">
        <f>COUNTIF(Balanço[Material],Materiais[[#This Row],[Nome]])</f>
        <v>0</v>
      </c>
      <c r="H779" t="str">
        <f>IF(MATCH(Materiais[[#This Row],[Nome]],Materiais[Nome],0)&lt;&gt;(ROW()-1),"Valor Repetido!",
IF(OR(Materiais[[#This Row],[id]]="",Materiais[[#This Row],[id]]&lt;&gt;(ROW()-1)),"Erro em ID",
"OK!"))</f>
        <v>OK!</v>
      </c>
    </row>
    <row r="780" spans="1:8">
      <c r="A780" s="1">
        <v>779</v>
      </c>
      <c r="B780" s="4">
        <v>45462</v>
      </c>
      <c r="C78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SUPORTE PARA ELETROCALHA 15 CM</v>
      </c>
      <c r="D780" s="2" t="s">
        <v>780</v>
      </c>
      <c r="E780" s="5">
        <v>778.02</v>
      </c>
      <c r="F780" s="5" t="s">
        <v>1047</v>
      </c>
      <c r="G780">
        <f>COUNTIF(Balanço[Material],Materiais[[#This Row],[Nome]])</f>
        <v>0</v>
      </c>
      <c r="H780" t="str">
        <f>IF(MATCH(Materiais[[#This Row],[Nome]],Materiais[Nome],0)&lt;&gt;(ROW()-1),"Valor Repetido!",
IF(OR(Materiais[[#This Row],[id]]="",Materiais[[#This Row],[id]]&lt;&gt;(ROW()-1)),"Erro em ID",
"OK!"))</f>
        <v>OK!</v>
      </c>
    </row>
    <row r="781" spans="1:8">
      <c r="A781" s="1">
        <v>780</v>
      </c>
      <c r="B781" s="4">
        <v>45462</v>
      </c>
      <c r="C78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SUPORTE PARA TP</v>
      </c>
      <c r="D781" s="2" t="s">
        <v>781</v>
      </c>
      <c r="E781" s="5">
        <v>779.02</v>
      </c>
      <c r="F781" s="5" t="s">
        <v>1047</v>
      </c>
      <c r="G781">
        <f>COUNTIF(Balanço[Material],Materiais[[#This Row],[Nome]])</f>
        <v>0</v>
      </c>
      <c r="H781" t="str">
        <f>IF(MATCH(Materiais[[#This Row],[Nome]],Materiais[Nome],0)&lt;&gt;(ROW()-1),"Valor Repetido!",
IF(OR(Materiais[[#This Row],[id]]="",Materiais[[#This Row],[id]]&lt;&gt;(ROW()-1)),"Erro em ID",
"OK!"))</f>
        <v>OK!</v>
      </c>
    </row>
    <row r="782" spans="1:8">
      <c r="A782" s="1">
        <v>781</v>
      </c>
      <c r="B782" s="4">
        <v>45462</v>
      </c>
      <c r="C78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SUPORTE V 2 LONGO</v>
      </c>
      <c r="D782" s="2" t="s">
        <v>782</v>
      </c>
      <c r="E782" s="5">
        <v>780.02</v>
      </c>
      <c r="F782" s="5" t="s">
        <v>1047</v>
      </c>
      <c r="G782">
        <f>COUNTIF(Balanço[Material],Materiais[[#This Row],[Nome]])</f>
        <v>0</v>
      </c>
      <c r="H782" t="str">
        <f>IF(MATCH(Materiais[[#This Row],[Nome]],Materiais[Nome],0)&lt;&gt;(ROW()-1),"Valor Repetido!",
IF(OR(Materiais[[#This Row],[id]]="",Materiais[[#This Row],[id]]&lt;&gt;(ROW()-1)),"Erro em ID",
"OK!"))</f>
        <v>OK!</v>
      </c>
    </row>
    <row r="783" spans="1:8">
      <c r="A783" s="1">
        <v>782</v>
      </c>
      <c r="B783" s="4">
        <v>45462</v>
      </c>
      <c r="C78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SUSPENSÃO COMPLETO</v>
      </c>
      <c r="D783" s="2" t="s">
        <v>783</v>
      </c>
      <c r="E783" s="5">
        <v>781.02</v>
      </c>
      <c r="F783" s="5" t="s">
        <v>1047</v>
      </c>
      <c r="G783">
        <f>COUNTIF(Balanço[Material],Materiais[[#This Row],[Nome]])</f>
        <v>0</v>
      </c>
      <c r="H783" t="str">
        <f>IF(MATCH(Materiais[[#This Row],[Nome]],Materiais[Nome],0)&lt;&gt;(ROW()-1),"Valor Repetido!",
IF(OR(Materiais[[#This Row],[id]]="",Materiais[[#This Row],[id]]&lt;&gt;(ROW()-1)),"Erro em ID",
"OK!"))</f>
        <v>OK!</v>
      </c>
    </row>
    <row r="784" spans="1:8">
      <c r="A784" s="1">
        <v>783</v>
      </c>
      <c r="B784" s="4">
        <v>45462</v>
      </c>
      <c r="C78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  DE ESGOTO 50 MM</v>
      </c>
      <c r="D784" s="2" t="s">
        <v>784</v>
      </c>
      <c r="E784" s="5">
        <v>782.02</v>
      </c>
      <c r="F784" s="5" t="s">
        <v>1047</v>
      </c>
      <c r="G784">
        <f>COUNTIF(Balanço[Material],Materiais[[#This Row],[Nome]])</f>
        <v>0</v>
      </c>
      <c r="H784" t="str">
        <f>IF(MATCH(Materiais[[#This Row],[Nome]],Materiais[Nome],0)&lt;&gt;(ROW()-1),"Valor Repetido!",
IF(OR(Materiais[[#This Row],[id]]="",Materiais[[#This Row],[id]]&lt;&gt;(ROW()-1)),"Erro em ID",
"OK!"))</f>
        <v>OK!</v>
      </c>
    </row>
    <row r="785" spans="1:8">
      <c r="A785" s="1">
        <v>784</v>
      </c>
      <c r="B785" s="4">
        <v>45462</v>
      </c>
      <c r="C78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 DE  25 MM</v>
      </c>
      <c r="D785" s="2" t="s">
        <v>785</v>
      </c>
      <c r="E785" s="5">
        <v>783.02</v>
      </c>
      <c r="F785" s="5" t="s">
        <v>1047</v>
      </c>
      <c r="G785">
        <f>COUNTIF(Balanço[Material],Materiais[[#This Row],[Nome]])</f>
        <v>0</v>
      </c>
      <c r="H785" t="str">
        <f>IF(MATCH(Materiais[[#This Row],[Nome]],Materiais[Nome],0)&lt;&gt;(ROW()-1),"Valor Repetido!",
IF(OR(Materiais[[#This Row],[id]]="",Materiais[[#This Row],[id]]&lt;&gt;(ROW()-1)),"Erro em ID",
"OK!"))</f>
        <v>OK!</v>
      </c>
    </row>
    <row r="786" spans="1:8">
      <c r="A786" s="1">
        <v>785</v>
      </c>
      <c r="B786" s="4">
        <v>45462</v>
      </c>
      <c r="C78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 ESGOTO 100 MM</v>
      </c>
      <c r="D786" s="2" t="s">
        <v>786</v>
      </c>
      <c r="E786" s="5">
        <v>784.02</v>
      </c>
      <c r="F786" s="5" t="s">
        <v>1047</v>
      </c>
      <c r="G786">
        <f>COUNTIF(Balanço[Material],Materiais[[#This Row],[Nome]])</f>
        <v>0</v>
      </c>
      <c r="H786" t="str">
        <f>IF(MATCH(Materiais[[#This Row],[Nome]],Materiais[Nome],0)&lt;&gt;(ROW()-1),"Valor Repetido!",
IF(OR(Materiais[[#This Row],[id]]="",Materiais[[#This Row],[id]]&lt;&gt;(ROW()-1)),"Erro em ID",
"OK!"))</f>
        <v>OK!</v>
      </c>
    </row>
    <row r="787" spans="1:8">
      <c r="A787" s="1">
        <v>786</v>
      </c>
      <c r="B787" s="4">
        <v>45462</v>
      </c>
      <c r="C78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 ESGOTO 40 MM</v>
      </c>
      <c r="D787" s="2" t="s">
        <v>787</v>
      </c>
      <c r="E787" s="5">
        <v>785.02</v>
      </c>
      <c r="F787" s="5" t="s">
        <v>1047</v>
      </c>
      <c r="G787">
        <f>COUNTIF(Balanço[Material],Materiais[[#This Row],[Nome]])</f>
        <v>0</v>
      </c>
      <c r="H787" t="str">
        <f>IF(MATCH(Materiais[[#This Row],[Nome]],Materiais[Nome],0)&lt;&gt;(ROW()-1),"Valor Repetido!",
IF(OR(Materiais[[#This Row],[id]]="",Materiais[[#This Row],[id]]&lt;&gt;(ROW()-1)),"Erro em ID",
"OK!"))</f>
        <v>OK!</v>
      </c>
    </row>
    <row r="788" spans="1:8">
      <c r="A788" s="1">
        <v>787</v>
      </c>
      <c r="B788" s="4">
        <v>45462</v>
      </c>
      <c r="C78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 ESGOTO 75 MM</v>
      </c>
      <c r="D788" s="2" t="s">
        <v>788</v>
      </c>
      <c r="E788" s="5">
        <v>786.02</v>
      </c>
      <c r="F788" s="5" t="s">
        <v>1047</v>
      </c>
      <c r="G788">
        <f>COUNTIF(Balanço[Material],Materiais[[#This Row],[Nome]])</f>
        <v>0</v>
      </c>
      <c r="H788" t="str">
        <f>IF(MATCH(Materiais[[#This Row],[Nome]],Materiais[Nome],0)&lt;&gt;(ROW()-1),"Valor Repetido!",
IF(OR(Materiais[[#This Row],[id]]="",Materiais[[#This Row],[id]]&lt;&gt;(ROW()-1)),"Erro em ID",
"OK!"))</f>
        <v>OK!</v>
      </c>
    </row>
    <row r="789" spans="1:8">
      <c r="A789" s="1">
        <v>788</v>
      </c>
      <c r="B789" s="4">
        <v>45462</v>
      </c>
      <c r="C78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 LR 20X1/2 AZUL</v>
      </c>
      <c r="D789" s="2" t="s">
        <v>789</v>
      </c>
      <c r="E789" s="5">
        <v>787.02</v>
      </c>
      <c r="F789" s="5" t="s">
        <v>1047</v>
      </c>
      <c r="G789">
        <f>COUNTIF(Balanço[Material],Materiais[[#This Row],[Nome]])</f>
        <v>0</v>
      </c>
      <c r="H789" t="str">
        <f>IF(MATCH(Materiais[[#This Row],[Nome]],Materiais[Nome],0)&lt;&gt;(ROW()-1),"Valor Repetido!",
IF(OR(Materiais[[#This Row],[id]]="",Materiais[[#This Row],[id]]&lt;&gt;(ROW()-1)),"Erro em ID",
"OK!"))</f>
        <v>OK!</v>
      </c>
    </row>
    <row r="790" spans="1:8">
      <c r="A790" s="1">
        <v>789</v>
      </c>
      <c r="B790" s="4">
        <v>45462</v>
      </c>
      <c r="C79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 REDUÇÃO ESGOSTO 75X50</v>
      </c>
      <c r="D790" s="2" t="s">
        <v>790</v>
      </c>
      <c r="E790" s="5">
        <v>788.02</v>
      </c>
      <c r="F790" s="5" t="s">
        <v>1047</v>
      </c>
      <c r="G790">
        <f>COUNTIF(Balanço[Material],Materiais[[#This Row],[Nome]])</f>
        <v>0</v>
      </c>
      <c r="H790" t="str">
        <f>IF(MATCH(Materiais[[#This Row],[Nome]],Materiais[Nome],0)&lt;&gt;(ROW()-1),"Valor Repetido!",
IF(OR(Materiais[[#This Row],[id]]="",Materiais[[#This Row],[id]]&lt;&gt;(ROW()-1)),"Erro em ID",
"OK!"))</f>
        <v>OK!</v>
      </c>
    </row>
    <row r="791" spans="1:8">
      <c r="A791" s="1">
        <v>790</v>
      </c>
      <c r="B791" s="4">
        <v>45462</v>
      </c>
      <c r="C79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 REDUÇÃO ESGOTO 100X50</v>
      </c>
      <c r="D791" s="2" t="s">
        <v>791</v>
      </c>
      <c r="E791" s="5">
        <v>789.02</v>
      </c>
      <c r="F791" s="5" t="s">
        <v>1047</v>
      </c>
      <c r="G791">
        <f>COUNTIF(Balanço[Material],Materiais[[#This Row],[Nome]])</f>
        <v>0</v>
      </c>
      <c r="H791" t="str">
        <f>IF(MATCH(Materiais[[#This Row],[Nome]],Materiais[Nome],0)&lt;&gt;(ROW()-1),"Valor Repetido!",
IF(OR(Materiais[[#This Row],[id]]="",Materiais[[#This Row],[id]]&lt;&gt;(ROW()-1)),"Erro em ID",
"OK!"))</f>
        <v>OK!</v>
      </c>
    </row>
    <row r="792" spans="1:8">
      <c r="A792" s="1">
        <v>791</v>
      </c>
      <c r="B792" s="4">
        <v>45462</v>
      </c>
      <c r="C79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 SOLDÁVEL 20 MM</v>
      </c>
      <c r="D792" s="2" t="s">
        <v>792</v>
      </c>
      <c r="E792" s="5">
        <v>790.02</v>
      </c>
      <c r="F792" s="5" t="s">
        <v>1047</v>
      </c>
      <c r="G792">
        <f>COUNTIF(Balanço[Material],Materiais[[#This Row],[Nome]])</f>
        <v>0</v>
      </c>
      <c r="H792" t="str">
        <f>IF(MATCH(Materiais[[#This Row],[Nome]],Materiais[Nome],0)&lt;&gt;(ROW()-1),"Valor Repetido!",
IF(OR(Materiais[[#This Row],[id]]="",Materiais[[#This Row],[id]]&lt;&gt;(ROW()-1)),"Erro em ID",
"OK!"))</f>
        <v>OK!</v>
      </c>
    </row>
    <row r="793" spans="1:8">
      <c r="A793" s="1">
        <v>792</v>
      </c>
      <c r="B793" s="4">
        <v>45462</v>
      </c>
      <c r="C79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 SOLDÁVEL 20X1/2</v>
      </c>
      <c r="D793" s="2" t="s">
        <v>793</v>
      </c>
      <c r="E793" s="5">
        <v>791.02</v>
      </c>
      <c r="F793" s="5" t="s">
        <v>1047</v>
      </c>
      <c r="G793">
        <f>COUNTIF(Balanço[Material],Materiais[[#This Row],[Nome]])</f>
        <v>0</v>
      </c>
      <c r="H793" t="str">
        <f>IF(MATCH(Materiais[[#This Row],[Nome]],Materiais[Nome],0)&lt;&gt;(ROW()-1),"Valor Repetido!",
IF(OR(Materiais[[#This Row],[id]]="",Materiais[[#This Row],[id]]&lt;&gt;(ROW()-1)),"Erro em ID",
"OK!"))</f>
        <v>OK!</v>
      </c>
    </row>
    <row r="794" spans="1:8">
      <c r="A794" s="1">
        <v>793</v>
      </c>
      <c r="B794" s="4">
        <v>45462</v>
      </c>
      <c r="C79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 SOLDÁVEL DE 25 MM</v>
      </c>
      <c r="D794" s="2" t="s">
        <v>794</v>
      </c>
      <c r="E794" s="5">
        <v>792.02</v>
      </c>
      <c r="F794" s="5" t="s">
        <v>1047</v>
      </c>
      <c r="G794">
        <f>COUNTIF(Balanço[Material],Materiais[[#This Row],[Nome]])</f>
        <v>0</v>
      </c>
      <c r="H794" t="str">
        <f>IF(MATCH(Materiais[[#This Row],[Nome]],Materiais[Nome],0)&lt;&gt;(ROW()-1),"Valor Repetido!",
IF(OR(Materiais[[#This Row],[id]]="",Materiais[[#This Row],[id]]&lt;&gt;(ROW()-1)),"Erro em ID",
"OK!"))</f>
        <v>OK!</v>
      </c>
    </row>
    <row r="795" spans="1:8">
      <c r="A795" s="1">
        <v>794</v>
      </c>
      <c r="B795" s="4">
        <v>45462</v>
      </c>
      <c r="C79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TACOS POLIMERICO</v>
      </c>
      <c r="D795" s="2" t="s">
        <v>795</v>
      </c>
      <c r="E795" s="5">
        <v>793.02</v>
      </c>
      <c r="F795" s="5" t="s">
        <v>1047</v>
      </c>
      <c r="G795">
        <f>COUNTIF(Balanço[Material],Materiais[[#This Row],[Nome]])</f>
        <v>0</v>
      </c>
      <c r="H795" t="str">
        <f>IF(MATCH(Materiais[[#This Row],[Nome]],Materiais[Nome],0)&lt;&gt;(ROW()-1),"Valor Repetido!",
IF(OR(Materiais[[#This Row],[id]]="",Materiais[[#This Row],[id]]&lt;&gt;(ROW()-1)),"Erro em ID",
"OK!"))</f>
        <v>OK!</v>
      </c>
    </row>
    <row r="796" spans="1:8">
      <c r="A796" s="1">
        <v>795</v>
      </c>
      <c r="B796" s="4">
        <v>45462</v>
      </c>
      <c r="C79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TALABARTE</v>
      </c>
      <c r="D796" s="2" t="s">
        <v>796</v>
      </c>
      <c r="E796" s="5">
        <v>794.02</v>
      </c>
      <c r="F796" s="5" t="s">
        <v>1047</v>
      </c>
      <c r="G796">
        <f>COUNTIF(Balanço[Material],Materiais[[#This Row],[Nome]])</f>
        <v>0</v>
      </c>
      <c r="H796" t="str">
        <f>IF(MATCH(Materiais[[#This Row],[Nome]],Materiais[Nome],0)&lt;&gt;(ROW()-1),"Valor Repetido!",
IF(OR(Materiais[[#This Row],[id]]="",Materiais[[#This Row],[id]]&lt;&gt;(ROW()-1)),"Erro em ID",
"OK!"))</f>
        <v>OK!</v>
      </c>
    </row>
    <row r="797" spans="1:8">
      <c r="A797" s="1">
        <v>796</v>
      </c>
      <c r="B797" s="4">
        <v>45462</v>
      </c>
      <c r="C79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TALABARTE DUPLO</v>
      </c>
      <c r="D797" s="2" t="s">
        <v>797</v>
      </c>
      <c r="E797" s="5">
        <v>795.02</v>
      </c>
      <c r="F797" s="5" t="s">
        <v>1047</v>
      </c>
      <c r="G797">
        <f>COUNTIF(Balanço[Material],Materiais[[#This Row],[Nome]])</f>
        <v>0</v>
      </c>
      <c r="H797" t="str">
        <f>IF(MATCH(Materiais[[#This Row],[Nome]],Materiais[Nome],0)&lt;&gt;(ROW()-1),"Valor Repetido!",
IF(OR(Materiais[[#This Row],[id]]="",Materiais[[#This Row],[id]]&lt;&gt;(ROW()-1)),"Erro em ID",
"OK!"))</f>
        <v>OK!</v>
      </c>
    </row>
    <row r="798" spans="1:8">
      <c r="A798" s="1">
        <v>797</v>
      </c>
      <c r="B798" s="4">
        <v>45462</v>
      </c>
      <c r="C79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TALHADEIRA  DEWALT SDS PLUS REF 70806</v>
      </c>
      <c r="D798" s="2" t="s">
        <v>798</v>
      </c>
      <c r="E798" s="5">
        <v>796.02</v>
      </c>
      <c r="F798" s="5" t="s">
        <v>1047</v>
      </c>
      <c r="G798">
        <f>COUNTIF(Balanço[Material],Materiais[[#This Row],[Nome]])</f>
        <v>0</v>
      </c>
      <c r="H798" t="str">
        <f>IF(MATCH(Materiais[[#This Row],[Nome]],Materiais[Nome],0)&lt;&gt;(ROW()-1),"Valor Repetido!",
IF(OR(Materiais[[#This Row],[id]]="",Materiais[[#This Row],[id]]&lt;&gt;(ROW()-1)),"Erro em ID",
"OK!"))</f>
        <v>OK!</v>
      </c>
    </row>
    <row r="799" spans="1:8">
      <c r="A799" s="1">
        <v>798</v>
      </c>
      <c r="B799" s="4">
        <v>45462</v>
      </c>
      <c r="C79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TALHADEIRA SDS MAX 300</v>
      </c>
      <c r="D799" s="2" t="s">
        <v>799</v>
      </c>
      <c r="E799" s="5">
        <v>797.02</v>
      </c>
      <c r="F799" s="5" t="s">
        <v>1047</v>
      </c>
      <c r="G799">
        <f>COUNTIF(Balanço[Material],Materiais[[#This Row],[Nome]])</f>
        <v>0</v>
      </c>
      <c r="H799" t="str">
        <f>IF(MATCH(Materiais[[#This Row],[Nome]],Materiais[Nome],0)&lt;&gt;(ROW()-1),"Valor Repetido!",
IF(OR(Materiais[[#This Row],[id]]="",Materiais[[#This Row],[id]]&lt;&gt;(ROW()-1)),"Erro em ID",
"OK!"))</f>
        <v>OK!</v>
      </c>
    </row>
    <row r="800" spans="1:8">
      <c r="A800" s="1">
        <v>799</v>
      </c>
      <c r="B800" s="4">
        <v>45462</v>
      </c>
      <c r="C80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TALHADEIRA SDS REF. 5962 DEWALT</v>
      </c>
      <c r="D800" s="2" t="s">
        <v>800</v>
      </c>
      <c r="E800" s="5">
        <v>798.02</v>
      </c>
      <c r="F800" s="5" t="s">
        <v>1047</v>
      </c>
      <c r="G800">
        <f>COUNTIF(Balanço[Material],Materiais[[#This Row],[Nome]])</f>
        <v>0</v>
      </c>
      <c r="H800" t="str">
        <f>IF(MATCH(Materiais[[#This Row],[Nome]],Materiais[Nome],0)&lt;&gt;(ROW()-1),"Valor Repetido!",
IF(OR(Materiais[[#This Row],[id]]="",Materiais[[#This Row],[id]]&lt;&gt;(ROW()-1)),"Erro em ID",
"OK!"))</f>
        <v>OK!</v>
      </c>
    </row>
    <row r="801" spans="1:8">
      <c r="A801" s="1">
        <v>800</v>
      </c>
      <c r="B801" s="4">
        <v>45462</v>
      </c>
      <c r="C80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TALHADEIRA SOS REF.5961 DEWALT</v>
      </c>
      <c r="D801" s="2" t="s">
        <v>801</v>
      </c>
      <c r="E801" s="5">
        <v>799.02</v>
      </c>
      <c r="F801" s="5" t="s">
        <v>1047</v>
      </c>
      <c r="G801">
        <f>COUNTIF(Balanço[Material],Materiais[[#This Row],[Nome]])</f>
        <v>0</v>
      </c>
      <c r="H801" t="str">
        <f>IF(MATCH(Materiais[[#This Row],[Nome]],Materiais[Nome],0)&lt;&gt;(ROW()-1),"Valor Repetido!",
IF(OR(Materiais[[#This Row],[id]]="",Materiais[[#This Row],[id]]&lt;&gt;(ROW()-1)),"Erro em ID",
"OK!"))</f>
        <v>OK!</v>
      </c>
    </row>
    <row r="802" spans="1:8">
      <c r="A802" s="1">
        <v>801</v>
      </c>
      <c r="B802" s="4">
        <v>45462</v>
      </c>
      <c r="C80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TAMPA CEGA</v>
      </c>
      <c r="D802" s="2" t="s">
        <v>802</v>
      </c>
      <c r="E802" s="5">
        <v>800.02</v>
      </c>
      <c r="F802" s="5" t="s">
        <v>1047</v>
      </c>
      <c r="G802">
        <f>COUNTIF(Balanço[Material],Materiais[[#This Row],[Nome]])</f>
        <v>0</v>
      </c>
      <c r="H802" t="str">
        <f>IF(MATCH(Materiais[[#This Row],[Nome]],Materiais[Nome],0)&lt;&gt;(ROW()-1),"Valor Repetido!",
IF(OR(Materiais[[#This Row],[id]]="",Materiais[[#This Row],[id]]&lt;&gt;(ROW()-1)),"Erro em ID",
"OK!"))</f>
        <v>OK!</v>
      </c>
    </row>
    <row r="803" spans="1:8">
      <c r="A803" s="1">
        <v>802</v>
      </c>
      <c r="B803" s="4">
        <v>45462</v>
      </c>
      <c r="C80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TAMPA CEGA PARA CONDULETE 1</v>
      </c>
      <c r="D803" s="2" t="s">
        <v>803</v>
      </c>
      <c r="E803" s="5">
        <v>801.02</v>
      </c>
      <c r="F803" s="5" t="s">
        <v>1047</v>
      </c>
      <c r="G803">
        <f>COUNTIF(Balanço[Material],Materiais[[#This Row],[Nome]])</f>
        <v>0</v>
      </c>
      <c r="H803" t="str">
        <f>IF(MATCH(Materiais[[#This Row],[Nome]],Materiais[Nome],0)&lt;&gt;(ROW()-1),"Valor Repetido!",
IF(OR(Materiais[[#This Row],[id]]="",Materiais[[#This Row],[id]]&lt;&gt;(ROW()-1)),"Erro em ID",
"OK!"))</f>
        <v>OK!</v>
      </c>
    </row>
    <row r="804" spans="1:8">
      <c r="A804" s="1">
        <v>803</v>
      </c>
      <c r="B804" s="4">
        <v>45462</v>
      </c>
      <c r="C80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TAMPA CEGA PARA CONDULETE 3/4</v>
      </c>
      <c r="D804" s="2" t="s">
        <v>804</v>
      </c>
      <c r="E804" s="5">
        <v>802.02</v>
      </c>
      <c r="F804" s="5" t="s">
        <v>1047</v>
      </c>
      <c r="G804">
        <f>COUNTIF(Balanço[Material],Materiais[[#This Row],[Nome]])</f>
        <v>0</v>
      </c>
      <c r="H804" t="str">
        <f>IF(MATCH(Materiais[[#This Row],[Nome]],Materiais[Nome],0)&lt;&gt;(ROW()-1),"Valor Repetido!",
IF(OR(Materiais[[#This Row],[id]]="",Materiais[[#This Row],[id]]&lt;&gt;(ROW()-1)),"Erro em ID",
"OK!"))</f>
        <v>OK!</v>
      </c>
    </row>
    <row r="805" spans="1:8">
      <c r="A805" s="1">
        <v>804</v>
      </c>
      <c r="B805" s="4">
        <v>45462</v>
      </c>
      <c r="C80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TAMPA CEGA PARA DUAS TOMADAS CONDULETE ALUMINIO 1</v>
      </c>
      <c r="D805" s="2" t="s">
        <v>805</v>
      </c>
      <c r="E805" s="5">
        <v>803.02</v>
      </c>
      <c r="F805" s="5" t="s">
        <v>1047</v>
      </c>
      <c r="G805">
        <f>COUNTIF(Balanço[Material],Materiais[[#This Row],[Nome]])</f>
        <v>0</v>
      </c>
      <c r="H805" t="str">
        <f>IF(MATCH(Materiais[[#This Row],[Nome]],Materiais[Nome],0)&lt;&gt;(ROW()-1),"Valor Repetido!",
IF(OR(Materiais[[#This Row],[id]]="",Materiais[[#This Row],[id]]&lt;&gt;(ROW()-1)),"Erro em ID",
"OK!"))</f>
        <v>OK!</v>
      </c>
    </row>
    <row r="806" spans="1:8">
      <c r="A806" s="1">
        <v>805</v>
      </c>
      <c r="B806" s="4">
        <v>45462</v>
      </c>
      <c r="C80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TAMPA PARA CAIXA DE DIJUNTORES</v>
      </c>
      <c r="D806" s="2" t="s">
        <v>806</v>
      </c>
      <c r="E806" s="5">
        <v>804.02</v>
      </c>
      <c r="F806" s="5" t="s">
        <v>1047</v>
      </c>
      <c r="G806">
        <f>COUNTIF(Balanço[Material],Materiais[[#This Row],[Nome]])</f>
        <v>0</v>
      </c>
      <c r="H806" t="str">
        <f>IF(MATCH(Materiais[[#This Row],[Nome]],Materiais[Nome],0)&lt;&gt;(ROW()-1),"Valor Repetido!",
IF(OR(Materiais[[#This Row],[id]]="",Materiais[[#This Row],[id]]&lt;&gt;(ROW()-1)),"Erro em ID",
"OK!"))</f>
        <v>OK!</v>
      </c>
    </row>
    <row r="807" spans="1:8">
      <c r="A807" s="1">
        <v>806</v>
      </c>
      <c r="B807" s="4">
        <v>45462</v>
      </c>
      <c r="C807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TAMPÃO DE 40 </v>
      </c>
      <c r="D807" s="2" t="s">
        <v>807</v>
      </c>
      <c r="E807" s="5">
        <v>805.02</v>
      </c>
      <c r="F807" s="5" t="s">
        <v>1047</v>
      </c>
      <c r="G807">
        <f>COUNTIF(Balanço[Material],Materiais[[#This Row],[Nome]])</f>
        <v>0</v>
      </c>
      <c r="H807" t="str">
        <f>IF(MATCH(Materiais[[#This Row],[Nome]],Materiais[Nome],0)&lt;&gt;(ROW()-1),"Valor Repetido!",
IF(OR(Materiais[[#This Row],[id]]="",Materiais[[#This Row],[id]]&lt;&gt;(ROW()-1)),"Erro em ID",
"OK!"))</f>
        <v>OK!</v>
      </c>
    </row>
    <row r="808" spans="1:8">
      <c r="A808" s="1">
        <v>807</v>
      </c>
      <c r="B808" s="4">
        <v>45462</v>
      </c>
      <c r="C80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TARRAXA DE AÇO PARA TUBOS VÁRIOS TAMANHOS</v>
      </c>
      <c r="D808" s="2" t="s">
        <v>808</v>
      </c>
      <c r="E808" s="5">
        <v>806.02</v>
      </c>
      <c r="F808" s="5" t="s">
        <v>1047</v>
      </c>
      <c r="G808">
        <f>COUNTIF(Balanço[Material],Materiais[[#This Row],[Nome]])</f>
        <v>0</v>
      </c>
      <c r="H808" t="str">
        <f>IF(MATCH(Materiais[[#This Row],[Nome]],Materiais[Nome],0)&lt;&gt;(ROW()-1),"Valor Repetido!",
IF(OR(Materiais[[#This Row],[id]]="",Materiais[[#This Row],[id]]&lt;&gt;(ROW()-1)),"Erro em ID",
"OK!"))</f>
        <v>OK!</v>
      </c>
    </row>
    <row r="809" spans="1:8">
      <c r="A809" s="1">
        <v>808</v>
      </c>
      <c r="B809" s="4">
        <v>45462</v>
      </c>
      <c r="C809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TELHA GALVONIZADA </v>
      </c>
      <c r="D809" s="2" t="s">
        <v>809</v>
      </c>
      <c r="E809" s="5">
        <v>807.02</v>
      </c>
      <c r="F809" s="5" t="s">
        <v>1047</v>
      </c>
      <c r="G809">
        <f>COUNTIF(Balanço[Material],Materiais[[#This Row],[Nome]])</f>
        <v>0</v>
      </c>
      <c r="H809" t="str">
        <f>IF(MATCH(Materiais[[#This Row],[Nome]],Materiais[Nome],0)&lt;&gt;(ROW()-1),"Valor Repetido!",
IF(OR(Materiais[[#This Row],[id]]="",Materiais[[#This Row],[id]]&lt;&gt;(ROW()-1)),"Erro em ID",
"OK!"))</f>
        <v>OK!</v>
      </c>
    </row>
    <row r="810" spans="1:8">
      <c r="A810" s="1">
        <v>809</v>
      </c>
      <c r="B810" s="4">
        <v>45462</v>
      </c>
      <c r="C81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TERMINAL AZUL 2,5 X 1,5</v>
      </c>
      <c r="D810" s="2" t="s">
        <v>810</v>
      </c>
      <c r="E810" s="5">
        <v>808.02</v>
      </c>
      <c r="F810" s="5" t="s">
        <v>1047</v>
      </c>
      <c r="G810">
        <f>COUNTIF(Balanço[Material],Materiais[[#This Row],[Nome]])</f>
        <v>0</v>
      </c>
      <c r="H810" t="str">
        <f>IF(MATCH(Materiais[[#This Row],[Nome]],Materiais[Nome],0)&lt;&gt;(ROW()-1),"Valor Repetido!",
IF(OR(Materiais[[#This Row],[id]]="",Materiais[[#This Row],[id]]&lt;&gt;(ROW()-1)),"Erro em ID",
"OK!"))</f>
        <v>OK!</v>
      </c>
    </row>
    <row r="811" spans="1:8">
      <c r="A811" s="1">
        <v>810</v>
      </c>
      <c r="B811" s="4">
        <v>45462</v>
      </c>
      <c r="C81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TERMINAL AZUL 8 X 1,5</v>
      </c>
      <c r="D811" s="2" t="s">
        <v>811</v>
      </c>
      <c r="E811" s="5">
        <v>809.02</v>
      </c>
      <c r="F811" s="5" t="s">
        <v>1047</v>
      </c>
      <c r="G811">
        <f>COUNTIF(Balanço[Material],Materiais[[#This Row],[Nome]])</f>
        <v>0</v>
      </c>
      <c r="H811" t="str">
        <f>IF(MATCH(Materiais[[#This Row],[Nome]],Materiais[Nome],0)&lt;&gt;(ROW()-1),"Valor Repetido!",
IF(OR(Materiais[[#This Row],[id]]="",Materiais[[#This Row],[id]]&lt;&gt;(ROW()-1)),"Erro em ID",
"OK!"))</f>
        <v>OK!</v>
      </c>
    </row>
    <row r="812" spans="1:8">
      <c r="A812" s="1">
        <v>811</v>
      </c>
      <c r="B812" s="4">
        <v>45462</v>
      </c>
      <c r="C81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TERMINAL COMPRESSÃO 10 MM</v>
      </c>
      <c r="D812" s="2" t="s">
        <v>812</v>
      </c>
      <c r="E812" s="5">
        <v>810.02</v>
      </c>
      <c r="F812" s="5" t="s">
        <v>1047</v>
      </c>
      <c r="G812">
        <f>COUNTIF(Balanço[Material],Materiais[[#This Row],[Nome]])</f>
        <v>0</v>
      </c>
      <c r="H812" t="str">
        <f>IF(MATCH(Materiais[[#This Row],[Nome]],Materiais[Nome],0)&lt;&gt;(ROW()-1),"Valor Repetido!",
IF(OR(Materiais[[#This Row],[id]]="",Materiais[[#This Row],[id]]&lt;&gt;(ROW()-1)),"Erro em ID",
"OK!"))</f>
        <v>OK!</v>
      </c>
    </row>
    <row r="813" spans="1:8">
      <c r="A813" s="1">
        <v>812</v>
      </c>
      <c r="B813" s="4">
        <v>45462</v>
      </c>
      <c r="C81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TERMINAL COMPRESSÃO 150 MM</v>
      </c>
      <c r="D813" s="2" t="s">
        <v>813</v>
      </c>
      <c r="E813" s="5">
        <v>811.02</v>
      </c>
      <c r="F813" s="5" t="s">
        <v>1047</v>
      </c>
      <c r="G813">
        <f>COUNTIF(Balanço[Material],Materiais[[#This Row],[Nome]])</f>
        <v>0</v>
      </c>
      <c r="H813" t="str">
        <f>IF(MATCH(Materiais[[#This Row],[Nome]],Materiais[Nome],0)&lt;&gt;(ROW()-1),"Valor Repetido!",
IF(OR(Materiais[[#This Row],[id]]="",Materiais[[#This Row],[id]]&lt;&gt;(ROW()-1)),"Erro em ID",
"OK!"))</f>
        <v>OK!</v>
      </c>
    </row>
    <row r="814" spans="1:8">
      <c r="A814" s="1">
        <v>813</v>
      </c>
      <c r="B814" s="4">
        <v>45462</v>
      </c>
      <c r="C81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TERMINAL COMPRESSÃO 50 MM</v>
      </c>
      <c r="D814" s="2" t="s">
        <v>814</v>
      </c>
      <c r="E814" s="5">
        <v>812.02</v>
      </c>
      <c r="F814" s="5" t="s">
        <v>1047</v>
      </c>
      <c r="G814">
        <f>COUNTIF(Balanço[Material],Materiais[[#This Row],[Nome]])</f>
        <v>0</v>
      </c>
      <c r="H814" t="str">
        <f>IF(MATCH(Materiais[[#This Row],[Nome]],Materiais[Nome],0)&lt;&gt;(ROW()-1),"Valor Repetido!",
IF(OR(Materiais[[#This Row],[id]]="",Materiais[[#This Row],[id]]&lt;&gt;(ROW()-1)),"Erro em ID",
"OK!"))</f>
        <v>OK!</v>
      </c>
    </row>
    <row r="815" spans="1:8">
      <c r="A815" s="1">
        <v>814</v>
      </c>
      <c r="B815" s="4">
        <v>45462</v>
      </c>
      <c r="C81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TERMINAL COMPRESSÃO 6 MM</v>
      </c>
      <c r="D815" s="2" t="s">
        <v>815</v>
      </c>
      <c r="E815" s="5">
        <v>813.02</v>
      </c>
      <c r="F815" s="5" t="s">
        <v>1047</v>
      </c>
      <c r="G815">
        <f>COUNTIF(Balanço[Material],Materiais[[#This Row],[Nome]])</f>
        <v>0</v>
      </c>
      <c r="H815" t="str">
        <f>IF(MATCH(Materiais[[#This Row],[Nome]],Materiais[Nome],0)&lt;&gt;(ROW()-1),"Valor Repetido!",
IF(OR(Materiais[[#This Row],[id]]="",Materiais[[#This Row],[id]]&lt;&gt;(ROW()-1)),"Erro em ID",
"OK!"))</f>
        <v>OK!</v>
      </c>
    </row>
    <row r="816" spans="1:8">
      <c r="A816" s="1">
        <v>815</v>
      </c>
      <c r="B816" s="4">
        <v>45462</v>
      </c>
      <c r="C81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TERMINAL COMPRESSÃO 70 MM</v>
      </c>
      <c r="D816" s="2" t="s">
        <v>816</v>
      </c>
      <c r="E816" s="5">
        <v>814.02</v>
      </c>
      <c r="F816" s="5" t="s">
        <v>1047</v>
      </c>
      <c r="G816">
        <f>COUNTIF(Balanço[Material],Materiais[[#This Row],[Nome]])</f>
        <v>0</v>
      </c>
      <c r="H816" t="str">
        <f>IF(MATCH(Materiais[[#This Row],[Nome]],Materiais[Nome],0)&lt;&gt;(ROW()-1),"Valor Repetido!",
IF(OR(Materiais[[#This Row],[id]]="",Materiais[[#This Row],[id]]&lt;&gt;(ROW()-1)),"Erro em ID",
"OK!"))</f>
        <v>OK!</v>
      </c>
    </row>
    <row r="817" spans="1:8">
      <c r="A817" s="1">
        <v>816</v>
      </c>
      <c r="B817" s="4">
        <v>45462</v>
      </c>
      <c r="C81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TERMINAL CONC. ANGULAR 3/8</v>
      </c>
      <c r="D817" s="2" t="s">
        <v>817</v>
      </c>
      <c r="E817" s="5">
        <v>815.02</v>
      </c>
      <c r="F817" s="5" t="s">
        <v>1047</v>
      </c>
      <c r="G817">
        <f>COUNTIF(Balanço[Material],Materiais[[#This Row],[Nome]])</f>
        <v>0</v>
      </c>
      <c r="H817" t="str">
        <f>IF(MATCH(Materiais[[#This Row],[Nome]],Materiais[Nome],0)&lt;&gt;(ROW()-1),"Valor Repetido!",
IF(OR(Materiais[[#This Row],[id]]="",Materiais[[#This Row],[id]]&lt;&gt;(ROW()-1)),"Erro em ID",
"OK!"))</f>
        <v>OK!</v>
      </c>
    </row>
    <row r="818" spans="1:8">
      <c r="A818" s="1">
        <v>817</v>
      </c>
      <c r="B818" s="4">
        <v>45462</v>
      </c>
      <c r="C81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TERMINAL CONC. CENTRAL RETO 3/8</v>
      </c>
      <c r="D818" s="2" t="s">
        <v>818</v>
      </c>
      <c r="E818" s="5">
        <v>816.02</v>
      </c>
      <c r="F818" s="5" t="s">
        <v>1047</v>
      </c>
      <c r="G818">
        <f>COUNTIF(Balanço[Material],Materiais[[#This Row],[Nome]])</f>
        <v>0</v>
      </c>
      <c r="H818" t="str">
        <f>IF(MATCH(Materiais[[#This Row],[Nome]],Materiais[Nome],0)&lt;&gt;(ROW()-1),"Valor Repetido!",
IF(OR(Materiais[[#This Row],[id]]="",Materiais[[#This Row],[id]]&lt;&gt;(ROW()-1)),"Erro em ID",
"OK!"))</f>
        <v>OK!</v>
      </c>
    </row>
    <row r="819" spans="1:8">
      <c r="A819" s="1">
        <v>818</v>
      </c>
      <c r="B819" s="4">
        <v>45462</v>
      </c>
      <c r="C81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TERMINAL CONC. DERIVAÇÃO 3/8</v>
      </c>
      <c r="D819" s="2" t="s">
        <v>819</v>
      </c>
      <c r="E819" s="5">
        <v>817.02</v>
      </c>
      <c r="F819" s="5" t="s">
        <v>1047</v>
      </c>
      <c r="G819">
        <f>COUNTIF(Balanço[Material],Materiais[[#This Row],[Nome]])</f>
        <v>0</v>
      </c>
      <c r="H819" t="str">
        <f>IF(MATCH(Materiais[[#This Row],[Nome]],Materiais[Nome],0)&lt;&gt;(ROW()-1),"Valor Repetido!",
IF(OR(Materiais[[#This Row],[id]]="",Materiais[[#This Row],[id]]&lt;&gt;(ROW()-1)),"Erro em ID",
"OK!"))</f>
        <v>OK!</v>
      </c>
    </row>
    <row r="820" spans="1:8">
      <c r="A820" s="1">
        <v>819</v>
      </c>
      <c r="B820" s="4">
        <v>45462</v>
      </c>
      <c r="C82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TERMINAL CONC. EMENDA 3/8</v>
      </c>
      <c r="D820" s="2" t="s">
        <v>820</v>
      </c>
      <c r="E820" s="5">
        <v>818.02</v>
      </c>
      <c r="F820" s="5" t="s">
        <v>1047</v>
      </c>
      <c r="G820">
        <f>COUNTIF(Balanço[Material],Materiais[[#This Row],[Nome]])</f>
        <v>0</v>
      </c>
      <c r="H820" t="str">
        <f>IF(MATCH(Materiais[[#This Row],[Nome]],Materiais[Nome],0)&lt;&gt;(ROW()-1),"Valor Repetido!",
IF(OR(Materiais[[#This Row],[id]]="",Materiais[[#This Row],[id]]&lt;&gt;(ROW()-1)),"Erro em ID",
"OK!"))</f>
        <v>OK!</v>
      </c>
    </row>
    <row r="821" spans="1:8">
      <c r="A821" s="1">
        <v>820</v>
      </c>
      <c r="B821" s="4">
        <v>45462</v>
      </c>
      <c r="C82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TERMINAL CONC. LATERAL RETO 3/8</v>
      </c>
      <c r="D821" s="2" t="s">
        <v>821</v>
      </c>
      <c r="E821" s="5">
        <v>819.02</v>
      </c>
      <c r="F821" s="5" t="s">
        <v>1047</v>
      </c>
      <c r="G821">
        <f>COUNTIF(Balanço[Material],Materiais[[#This Row],[Nome]])</f>
        <v>0</v>
      </c>
      <c r="H821" t="str">
        <f>IF(MATCH(Materiais[[#This Row],[Nome]],Materiais[Nome],0)&lt;&gt;(ROW()-1),"Valor Repetido!",
IF(OR(Materiais[[#This Row],[id]]="",Materiais[[#This Row],[id]]&lt;&gt;(ROW()-1)),"Erro em ID",
"OK!"))</f>
        <v>OK!</v>
      </c>
    </row>
    <row r="822" spans="1:8">
      <c r="A822" s="1">
        <v>821</v>
      </c>
      <c r="B822" s="4">
        <v>45462</v>
      </c>
      <c r="C82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TERMINAL DE COMPRESSÃO 120 MM</v>
      </c>
      <c r="D822" s="2" t="s">
        <v>822</v>
      </c>
      <c r="E822" s="5">
        <v>820.02</v>
      </c>
      <c r="F822" s="5" t="s">
        <v>1047</v>
      </c>
      <c r="G822">
        <f>COUNTIF(Balanço[Material],Materiais[[#This Row],[Nome]])</f>
        <v>0</v>
      </c>
      <c r="H822" t="str">
        <f>IF(MATCH(Materiais[[#This Row],[Nome]],Materiais[Nome],0)&lt;&gt;(ROW()-1),"Valor Repetido!",
IF(OR(Materiais[[#This Row],[id]]="",Materiais[[#This Row],[id]]&lt;&gt;(ROW()-1)),"Erro em ID",
"OK!"))</f>
        <v>OK!</v>
      </c>
    </row>
    <row r="823" spans="1:8">
      <c r="A823" s="1">
        <v>822</v>
      </c>
      <c r="B823" s="4">
        <v>45462</v>
      </c>
      <c r="C82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TERMINAL DE COMPRESSÃO 240 MM</v>
      </c>
      <c r="D823" s="2" t="s">
        <v>823</v>
      </c>
      <c r="E823" s="5">
        <v>821.02</v>
      </c>
      <c r="F823" s="5" t="s">
        <v>1047</v>
      </c>
      <c r="G823">
        <f>COUNTIF(Balanço[Material],Materiais[[#This Row],[Nome]])</f>
        <v>0</v>
      </c>
      <c r="H823" t="str">
        <f>IF(MATCH(Materiais[[#This Row],[Nome]],Materiais[Nome],0)&lt;&gt;(ROW()-1),"Valor Repetido!",
IF(OR(Materiais[[#This Row],[id]]="",Materiais[[#This Row],[id]]&lt;&gt;(ROW()-1)),"Erro em ID",
"OK!"))</f>
        <v>OK!</v>
      </c>
    </row>
    <row r="824" spans="1:8">
      <c r="A824" s="1">
        <v>823</v>
      </c>
      <c r="B824" s="4">
        <v>45462</v>
      </c>
      <c r="C82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TERMINAL GARFO PARA FIO 1,5 MM</v>
      </c>
      <c r="D824" s="2" t="s">
        <v>824</v>
      </c>
      <c r="E824" s="5">
        <v>822.02</v>
      </c>
      <c r="F824" s="5" t="s">
        <v>1047</v>
      </c>
      <c r="G824">
        <f>COUNTIF(Balanço[Material],Materiais[[#This Row],[Nome]])</f>
        <v>0</v>
      </c>
      <c r="H824" t="str">
        <f>IF(MATCH(Materiais[[#This Row],[Nome]],Materiais[Nome],0)&lt;&gt;(ROW()-1),"Valor Repetido!",
IF(OR(Materiais[[#This Row],[id]]="",Materiais[[#This Row],[id]]&lt;&gt;(ROW()-1)),"Erro em ID",
"OK!"))</f>
        <v>OK!</v>
      </c>
    </row>
    <row r="825" spans="1:8">
      <c r="A825" s="1">
        <v>824</v>
      </c>
      <c r="B825" s="4">
        <v>45462</v>
      </c>
      <c r="C82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TERMINAL GARFO PARA FIO 2,5 MM</v>
      </c>
      <c r="D825" s="2" t="s">
        <v>825</v>
      </c>
      <c r="E825" s="5">
        <v>823.02</v>
      </c>
      <c r="F825" s="5" t="s">
        <v>1047</v>
      </c>
      <c r="G825">
        <f>COUNTIF(Balanço[Material],Materiais[[#This Row],[Nome]])</f>
        <v>0</v>
      </c>
      <c r="H825" t="str">
        <f>IF(MATCH(Materiais[[#This Row],[Nome]],Materiais[Nome],0)&lt;&gt;(ROW()-1),"Valor Repetido!",
IF(OR(Materiais[[#This Row],[id]]="",Materiais[[#This Row],[id]]&lt;&gt;(ROW()-1)),"Erro em ID",
"OK!"))</f>
        <v>OK!</v>
      </c>
    </row>
    <row r="826" spans="1:8">
      <c r="A826" s="1">
        <v>825</v>
      </c>
      <c r="B826" s="4">
        <v>45462</v>
      </c>
      <c r="C82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TERMINAL OLHAL PARA FIO 2,5 MM</v>
      </c>
      <c r="D826" s="2" t="s">
        <v>826</v>
      </c>
      <c r="E826" s="5">
        <v>824.02</v>
      </c>
      <c r="F826" s="5" t="s">
        <v>1047</v>
      </c>
      <c r="G826">
        <f>COUNTIF(Balanço[Material],Materiais[[#This Row],[Nome]])</f>
        <v>0</v>
      </c>
      <c r="H826" t="str">
        <f>IF(MATCH(Materiais[[#This Row],[Nome]],Materiais[Nome],0)&lt;&gt;(ROW()-1),"Valor Repetido!",
IF(OR(Materiais[[#This Row],[id]]="",Materiais[[#This Row],[id]]&lt;&gt;(ROW()-1)),"Erro em ID",
"OK!"))</f>
        <v>OK!</v>
      </c>
    </row>
    <row r="827" spans="1:8">
      <c r="A827" s="1">
        <v>826</v>
      </c>
      <c r="B827" s="4">
        <v>45462</v>
      </c>
      <c r="C82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TERMINAL PINO PARA FIO 1,5 MM</v>
      </c>
      <c r="D827" s="2" t="s">
        <v>827</v>
      </c>
      <c r="E827" s="5">
        <v>825.02</v>
      </c>
      <c r="F827" s="5" t="s">
        <v>1047</v>
      </c>
      <c r="G827">
        <f>COUNTIF(Balanço[Material],Materiais[[#This Row],[Nome]])</f>
        <v>0</v>
      </c>
      <c r="H827" t="str">
        <f>IF(MATCH(Materiais[[#This Row],[Nome]],Materiais[Nome],0)&lt;&gt;(ROW()-1),"Valor Repetido!",
IF(OR(Materiais[[#This Row],[id]]="",Materiais[[#This Row],[id]]&lt;&gt;(ROW()-1)),"Erro em ID",
"OK!"))</f>
        <v>OK!</v>
      </c>
    </row>
    <row r="828" spans="1:8">
      <c r="A828" s="1">
        <v>827</v>
      </c>
      <c r="B828" s="4">
        <v>45462</v>
      </c>
      <c r="C82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TERMINAL PRESSÃO BRONZE G</v>
      </c>
      <c r="D828" s="2" t="s">
        <v>828</v>
      </c>
      <c r="E828" s="5">
        <v>826.02</v>
      </c>
      <c r="F828" s="5" t="s">
        <v>1047</v>
      </c>
      <c r="G828">
        <f>COUNTIF(Balanço[Material],Materiais[[#This Row],[Nome]])</f>
        <v>0</v>
      </c>
      <c r="H828" t="str">
        <f>IF(MATCH(Materiais[[#This Row],[Nome]],Materiais[Nome],0)&lt;&gt;(ROW()-1),"Valor Repetido!",
IF(OR(Materiais[[#This Row],[id]]="",Materiais[[#This Row],[id]]&lt;&gt;(ROW()-1)),"Erro em ID",
"OK!"))</f>
        <v>OK!</v>
      </c>
    </row>
    <row r="829" spans="1:8">
      <c r="A829" s="1">
        <v>828</v>
      </c>
      <c r="B829" s="4">
        <v>45462</v>
      </c>
      <c r="C82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TERMINAL PRESSÃO BRONZE P</v>
      </c>
      <c r="D829" s="2" t="s">
        <v>829</v>
      </c>
      <c r="E829" s="5">
        <v>827.02</v>
      </c>
      <c r="F829" s="5" t="s">
        <v>1047</v>
      </c>
      <c r="G829">
        <f>COUNTIF(Balanço[Material],Materiais[[#This Row],[Nome]])</f>
        <v>0</v>
      </c>
      <c r="H829" t="str">
        <f>IF(MATCH(Materiais[[#This Row],[Nome]],Materiais[Nome],0)&lt;&gt;(ROW()-1),"Valor Repetido!",
IF(OR(Materiais[[#This Row],[id]]="",Materiais[[#This Row],[id]]&lt;&gt;(ROW()-1)),"Erro em ID",
"OK!"))</f>
        <v>OK!</v>
      </c>
    </row>
    <row r="830" spans="1:8">
      <c r="A830" s="1">
        <v>829</v>
      </c>
      <c r="B830" s="4">
        <v>45462</v>
      </c>
      <c r="C83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TERMINAL TCM 120 MM</v>
      </c>
      <c r="D830" s="2" t="s">
        <v>830</v>
      </c>
      <c r="E830" s="5">
        <v>828.02</v>
      </c>
      <c r="F830" s="5" t="s">
        <v>1047</v>
      </c>
      <c r="G830">
        <f>COUNTIF(Balanço[Material],Materiais[[#This Row],[Nome]])</f>
        <v>0</v>
      </c>
      <c r="H830" t="str">
        <f>IF(MATCH(Materiais[[#This Row],[Nome]],Materiais[Nome],0)&lt;&gt;(ROW()-1),"Valor Repetido!",
IF(OR(Materiais[[#This Row],[id]]="",Materiais[[#This Row],[id]]&lt;&gt;(ROW()-1)),"Erro em ID",
"OK!"))</f>
        <v>OK!</v>
      </c>
    </row>
    <row r="831" spans="1:8">
      <c r="A831" s="1">
        <v>830</v>
      </c>
      <c r="B831" s="4">
        <v>45462</v>
      </c>
      <c r="C83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TERMINAL TCM 185 MM</v>
      </c>
      <c r="D831" s="2" t="s">
        <v>831</v>
      </c>
      <c r="E831" s="5">
        <v>829.02</v>
      </c>
      <c r="F831" s="5" t="s">
        <v>1047</v>
      </c>
      <c r="G831">
        <f>COUNTIF(Balanço[Material],Materiais[[#This Row],[Nome]])</f>
        <v>0</v>
      </c>
      <c r="H831" t="str">
        <f>IF(MATCH(Materiais[[#This Row],[Nome]],Materiais[Nome],0)&lt;&gt;(ROW()-1),"Valor Repetido!",
IF(OR(Materiais[[#This Row],[id]]="",Materiais[[#This Row],[id]]&lt;&gt;(ROW()-1)),"Erro em ID",
"OK!"))</f>
        <v>OK!</v>
      </c>
    </row>
    <row r="832" spans="1:8">
      <c r="A832" s="1">
        <v>831</v>
      </c>
      <c r="B832" s="4">
        <v>45462</v>
      </c>
      <c r="C83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TERMINAL TCM 35 MM</v>
      </c>
      <c r="D832" s="2" t="s">
        <v>832</v>
      </c>
      <c r="E832" s="5">
        <v>830.02</v>
      </c>
      <c r="F832" s="5" t="s">
        <v>1047</v>
      </c>
      <c r="G832">
        <f>COUNTIF(Balanço[Material],Materiais[[#This Row],[Nome]])</f>
        <v>0</v>
      </c>
      <c r="H832" t="str">
        <f>IF(MATCH(Materiais[[#This Row],[Nome]],Materiais[Nome],0)&lt;&gt;(ROW()-1),"Valor Repetido!",
IF(OR(Materiais[[#This Row],[id]]="",Materiais[[#This Row],[id]]&lt;&gt;(ROW()-1)),"Erro em ID",
"OK!"))</f>
        <v>OK!</v>
      </c>
    </row>
    <row r="833" spans="1:8">
      <c r="A833" s="1">
        <v>832</v>
      </c>
      <c r="B833" s="4">
        <v>45462</v>
      </c>
      <c r="C83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TERMINAL TCM 50 MM</v>
      </c>
      <c r="D833" s="2" t="s">
        <v>833</v>
      </c>
      <c r="E833" s="5">
        <v>831.02</v>
      </c>
      <c r="F833" s="5" t="s">
        <v>1047</v>
      </c>
      <c r="G833">
        <f>COUNTIF(Balanço[Material],Materiais[[#This Row],[Nome]])</f>
        <v>0</v>
      </c>
      <c r="H833" t="str">
        <f>IF(MATCH(Materiais[[#This Row],[Nome]],Materiais[Nome],0)&lt;&gt;(ROW()-1),"Valor Repetido!",
IF(OR(Materiais[[#This Row],[id]]="",Materiais[[#This Row],[id]]&lt;&gt;(ROW()-1)),"Erro em ID",
"OK!"))</f>
        <v>OK!</v>
      </c>
    </row>
    <row r="834" spans="1:8">
      <c r="A834" s="1">
        <v>833</v>
      </c>
      <c r="B834" s="4">
        <v>45462</v>
      </c>
      <c r="C83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TERMINAL TCM 70 MM</v>
      </c>
      <c r="D834" s="2" t="s">
        <v>834</v>
      </c>
      <c r="E834" s="5">
        <v>832.02</v>
      </c>
      <c r="F834" s="5" t="s">
        <v>1047</v>
      </c>
      <c r="G834">
        <f>COUNTIF(Balanço[Material],Materiais[[#This Row],[Nome]])</f>
        <v>0</v>
      </c>
      <c r="H834" t="str">
        <f>IF(MATCH(Materiais[[#This Row],[Nome]],Materiais[Nome],0)&lt;&gt;(ROW()-1),"Valor Repetido!",
IF(OR(Materiais[[#This Row],[id]]="",Materiais[[#This Row],[id]]&lt;&gt;(ROW()-1)),"Erro em ID",
"OK!"))</f>
        <v>OK!</v>
      </c>
    </row>
    <row r="835" spans="1:8">
      <c r="A835" s="1">
        <v>834</v>
      </c>
      <c r="B835" s="4">
        <v>45462</v>
      </c>
      <c r="C83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TESOURA PARA JARDIM</v>
      </c>
      <c r="D835" s="2" t="s">
        <v>835</v>
      </c>
      <c r="E835" s="5">
        <v>833.02</v>
      </c>
      <c r="F835" s="5" t="s">
        <v>1047</v>
      </c>
      <c r="G835">
        <f>COUNTIF(Balanço[Material],Materiais[[#This Row],[Nome]])</f>
        <v>0</v>
      </c>
      <c r="H835" t="str">
        <f>IF(MATCH(Materiais[[#This Row],[Nome]],Materiais[Nome],0)&lt;&gt;(ROW()-1),"Valor Repetido!",
IF(OR(Materiais[[#This Row],[id]]="",Materiais[[#This Row],[id]]&lt;&gt;(ROW()-1)),"Erro em ID",
"OK!"))</f>
        <v>OK!</v>
      </c>
    </row>
    <row r="836" spans="1:8">
      <c r="A836" s="1">
        <v>835</v>
      </c>
      <c r="B836" s="4">
        <v>45462</v>
      </c>
      <c r="C83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THINNER 250ML</v>
      </c>
      <c r="D836" s="2" t="s">
        <v>836</v>
      </c>
      <c r="E836" s="5">
        <v>834.02</v>
      </c>
      <c r="F836" s="5" t="s">
        <v>1047</v>
      </c>
      <c r="G836">
        <f>COUNTIF(Balanço[Material],Materiais[[#This Row],[Nome]])</f>
        <v>0</v>
      </c>
      <c r="H836" t="str">
        <f>IF(MATCH(Materiais[[#This Row],[Nome]],Materiais[Nome],0)&lt;&gt;(ROW()-1),"Valor Repetido!",
IF(OR(Materiais[[#This Row],[id]]="",Materiais[[#This Row],[id]]&lt;&gt;(ROW()-1)),"Erro em ID",
"OK!"))</f>
        <v>OK!</v>
      </c>
    </row>
    <row r="837" spans="1:8">
      <c r="A837" s="1">
        <v>836</v>
      </c>
      <c r="B837" s="4">
        <v>45462</v>
      </c>
      <c r="C83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TIJOLOS</v>
      </c>
      <c r="D837" s="2" t="s">
        <v>837</v>
      </c>
      <c r="E837" s="5">
        <v>835.02</v>
      </c>
      <c r="F837" s="5" t="s">
        <v>1047</v>
      </c>
      <c r="G837">
        <f>COUNTIF(Balanço[Material],Materiais[[#This Row],[Nome]])</f>
        <v>0</v>
      </c>
      <c r="H837" t="str">
        <f>IF(MATCH(Materiais[[#This Row],[Nome]],Materiais[Nome],0)&lt;&gt;(ROW()-1),"Valor Repetido!",
IF(OR(Materiais[[#This Row],[id]]="",Materiais[[#This Row],[id]]&lt;&gt;(ROW()-1)),"Erro em ID",
"OK!"))</f>
        <v>OK!</v>
      </c>
    </row>
    <row r="838" spans="1:8">
      <c r="A838" s="1">
        <v>837</v>
      </c>
      <c r="B838" s="4">
        <v>45462</v>
      </c>
      <c r="C83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 SPRAY PRETO BRILHO</v>
      </c>
      <c r="D838" s="2" t="s">
        <v>838</v>
      </c>
      <c r="E838" s="5">
        <v>836.02</v>
      </c>
      <c r="F838" s="5" t="s">
        <v>1047</v>
      </c>
      <c r="G838">
        <f>COUNTIF(Balanço[Material],Materiais[[#This Row],[Nome]])</f>
        <v>0</v>
      </c>
      <c r="H838" t="str">
        <f>IF(MATCH(Materiais[[#This Row],[Nome]],Materiais[Nome],0)&lt;&gt;(ROW()-1),"Valor Repetido!",
IF(OR(Materiais[[#This Row],[id]]="",Materiais[[#This Row],[id]]&lt;&gt;(ROW()-1)),"Erro em ID",
"OK!"))</f>
        <v>OK!</v>
      </c>
    </row>
    <row r="839" spans="1:8">
      <c r="A839" s="1">
        <v>838</v>
      </c>
      <c r="B839" s="4">
        <v>45462</v>
      </c>
      <c r="C83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ACRILICA  15 LITROS</v>
      </c>
      <c r="D839" s="2" t="s">
        <v>839</v>
      </c>
      <c r="E839" s="5">
        <v>837.02</v>
      </c>
      <c r="F839" s="5" t="s">
        <v>1047</v>
      </c>
      <c r="G839">
        <f>COUNTIF(Balanço[Material],Materiais[[#This Row],[Nome]])</f>
        <v>0</v>
      </c>
      <c r="H839" t="str">
        <f>IF(MATCH(Materiais[[#This Row],[Nome]],Materiais[Nome],0)&lt;&gt;(ROW()-1),"Valor Repetido!",
IF(OR(Materiais[[#This Row],[id]]="",Materiais[[#This Row],[id]]&lt;&gt;(ROW()-1)),"Erro em ID",
"OK!"))</f>
        <v>OK!</v>
      </c>
    </row>
    <row r="840" spans="1:8">
      <c r="A840" s="1">
        <v>839</v>
      </c>
      <c r="B840" s="4">
        <v>45462</v>
      </c>
      <c r="C84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ACRILICA 3,6 LT BRANCO NEVE</v>
      </c>
      <c r="D840" s="2" t="s">
        <v>840</v>
      </c>
      <c r="E840" s="5">
        <v>838.02</v>
      </c>
      <c r="F840" s="5" t="s">
        <v>1047</v>
      </c>
      <c r="G840">
        <f>COUNTIF(Balanço[Material],Materiais[[#This Row],[Nome]])</f>
        <v>0</v>
      </c>
      <c r="H840" t="str">
        <f>IF(MATCH(Materiais[[#This Row],[Nome]],Materiais[Nome],0)&lt;&gt;(ROW()-1),"Valor Repetido!",
IF(OR(Materiais[[#This Row],[id]]="",Materiais[[#This Row],[id]]&lt;&gt;(ROW()-1)),"Erro em ID",
"OK!"))</f>
        <v>OK!</v>
      </c>
    </row>
    <row r="841" spans="1:8">
      <c r="A841" s="1">
        <v>840</v>
      </c>
      <c r="B841" s="4">
        <v>45462</v>
      </c>
      <c r="C84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AUTOMOTIVA VERDE</v>
      </c>
      <c r="D841" s="2" t="s">
        <v>841</v>
      </c>
      <c r="E841" s="5">
        <v>839.02</v>
      </c>
      <c r="F841" s="5" t="s">
        <v>1047</v>
      </c>
      <c r="G841">
        <f>COUNTIF(Balanço[Material],Materiais[[#This Row],[Nome]])</f>
        <v>0</v>
      </c>
      <c r="H841" t="str">
        <f>IF(MATCH(Materiais[[#This Row],[Nome]],Materiais[Nome],0)&lt;&gt;(ROW()-1),"Valor Repetido!",
IF(OR(Materiais[[#This Row],[id]]="",Materiais[[#This Row],[id]]&lt;&gt;(ROW()-1)),"Erro em ID",
"OK!"))</f>
        <v>OK!</v>
      </c>
    </row>
    <row r="842" spans="1:8">
      <c r="A842" s="1">
        <v>841</v>
      </c>
      <c r="B842" s="4">
        <v>45462</v>
      </c>
      <c r="C84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ESMALTE MARFIM 3,6 LTS</v>
      </c>
      <c r="D842" s="2" t="s">
        <v>842</v>
      </c>
      <c r="E842" s="5">
        <v>840.02</v>
      </c>
      <c r="F842" s="5" t="s">
        <v>1047</v>
      </c>
      <c r="G842">
        <f>COUNTIF(Balanço[Material],Materiais[[#This Row],[Nome]])</f>
        <v>0</v>
      </c>
      <c r="H842" t="str">
        <f>IF(MATCH(Materiais[[#This Row],[Nome]],Materiais[Nome],0)&lt;&gt;(ROW()-1),"Valor Repetido!",
IF(OR(Materiais[[#This Row],[id]]="",Materiais[[#This Row],[id]]&lt;&gt;(ROW()-1)),"Erro em ID",
"OK!"))</f>
        <v>OK!</v>
      </c>
    </row>
    <row r="843" spans="1:8">
      <c r="A843" s="1">
        <v>842</v>
      </c>
      <c r="B843" s="4">
        <v>45462</v>
      </c>
      <c r="C84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ESMALTE SINTÉTICO AMARELO GALÃO 3,6 L</v>
      </c>
      <c r="D843" s="2" t="s">
        <v>843</v>
      </c>
      <c r="E843" s="5">
        <v>841.02</v>
      </c>
      <c r="F843" s="5" t="s">
        <v>1047</v>
      </c>
      <c r="G843">
        <f>COUNTIF(Balanço[Material],Materiais[[#This Row],[Nome]])</f>
        <v>0</v>
      </c>
      <c r="H843" t="str">
        <f>IF(MATCH(Materiais[[#This Row],[Nome]],Materiais[Nome],0)&lt;&gt;(ROW()-1),"Valor Repetido!",
IF(OR(Materiais[[#This Row],[id]]="",Materiais[[#This Row],[id]]&lt;&gt;(ROW()-1)),"Erro em ID",
"OK!"))</f>
        <v>OK!</v>
      </c>
    </row>
    <row r="844" spans="1:8">
      <c r="A844" s="1">
        <v>843</v>
      </c>
      <c r="B844" s="4">
        <v>45462</v>
      </c>
      <c r="C84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ESMALTE SINTÉTICO BRANCO BRILHO GALÃO 3,6L</v>
      </c>
      <c r="D844" s="2" t="s">
        <v>844</v>
      </c>
      <c r="E844" s="5">
        <v>842.02</v>
      </c>
      <c r="F844" s="5" t="s">
        <v>1047</v>
      </c>
      <c r="G844">
        <f>COUNTIF(Balanço[Material],Materiais[[#This Row],[Nome]])</f>
        <v>0</v>
      </c>
      <c r="H844" t="str">
        <f>IF(MATCH(Materiais[[#This Row],[Nome]],Materiais[Nome],0)&lt;&gt;(ROW()-1),"Valor Repetido!",
IF(OR(Materiais[[#This Row],[id]]="",Materiais[[#This Row],[id]]&lt;&gt;(ROW()-1)),"Erro em ID",
"OK!"))</f>
        <v>OK!</v>
      </c>
    </row>
    <row r="845" spans="1:8">
      <c r="A845" s="1">
        <v>844</v>
      </c>
      <c r="B845" s="4">
        <v>45462</v>
      </c>
      <c r="C84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ESMALTE SINTÉTICO CINZA MÉDIO GALÃO 3,6 L</v>
      </c>
      <c r="D845" s="2" t="s">
        <v>845</v>
      </c>
      <c r="E845" s="5">
        <v>843.02</v>
      </c>
      <c r="F845" s="5" t="s">
        <v>1047</v>
      </c>
      <c r="G845">
        <f>COUNTIF(Balanço[Material],Materiais[[#This Row],[Nome]])</f>
        <v>0</v>
      </c>
      <c r="H845" t="str">
        <f>IF(MATCH(Materiais[[#This Row],[Nome]],Materiais[Nome],0)&lt;&gt;(ROW()-1),"Valor Repetido!",
IF(OR(Materiais[[#This Row],[id]]="",Materiais[[#This Row],[id]]&lt;&gt;(ROW()-1)),"Erro em ID",
"OK!"))</f>
        <v>OK!</v>
      </c>
    </row>
    <row r="846" spans="1:8">
      <c r="A846" s="1">
        <v>845</v>
      </c>
      <c r="B846" s="4">
        <v>45462</v>
      </c>
      <c r="C84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ESMALTE SINTÉTICO PRETO BRILHO</v>
      </c>
      <c r="D846" s="2" t="s">
        <v>846</v>
      </c>
      <c r="E846" s="5">
        <v>844.02</v>
      </c>
      <c r="F846" s="5" t="s">
        <v>1047</v>
      </c>
      <c r="G846">
        <f>COUNTIF(Balanço[Material],Materiais[[#This Row],[Nome]])</f>
        <v>0</v>
      </c>
      <c r="H846" t="str">
        <f>IF(MATCH(Materiais[[#This Row],[Nome]],Materiais[Nome],0)&lt;&gt;(ROW()-1),"Valor Repetido!",
IF(OR(Materiais[[#This Row],[id]]="",Materiais[[#This Row],[id]]&lt;&gt;(ROW()-1)),"Erro em ID",
"OK!"))</f>
        <v>OK!</v>
      </c>
    </row>
    <row r="847" spans="1:8">
      <c r="A847" s="1">
        <v>846</v>
      </c>
      <c r="B847" s="4">
        <v>45462</v>
      </c>
      <c r="C84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ESMALTE SINTÉTICO PRETO BRILHO 3,6 LTS</v>
      </c>
      <c r="D847" s="2" t="s">
        <v>847</v>
      </c>
      <c r="E847" s="5">
        <v>845.02</v>
      </c>
      <c r="F847" s="5" t="s">
        <v>1047</v>
      </c>
      <c r="G847">
        <f>COUNTIF(Balanço[Material],Materiais[[#This Row],[Nome]])</f>
        <v>0</v>
      </c>
      <c r="H847" t="str">
        <f>IF(MATCH(Materiais[[#This Row],[Nome]],Materiais[Nome],0)&lt;&gt;(ROW()-1),"Valor Repetido!",
IF(OR(Materiais[[#This Row],[id]]="",Materiais[[#This Row],[id]]&lt;&gt;(ROW()-1)),"Erro em ID",
"OK!"))</f>
        <v>OK!</v>
      </c>
    </row>
    <row r="848" spans="1:8">
      <c r="A848" s="1">
        <v>847</v>
      </c>
      <c r="B848" s="4">
        <v>45462</v>
      </c>
      <c r="C84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ESMALTE SINTÉTICO VERMELHO 3,6 LTS</v>
      </c>
      <c r="D848" s="2" t="s">
        <v>848</v>
      </c>
      <c r="E848" s="5">
        <v>846.02</v>
      </c>
      <c r="F848" s="5" t="s">
        <v>1047</v>
      </c>
      <c r="G848">
        <f>COUNTIF(Balanço[Material],Materiais[[#This Row],[Nome]])</f>
        <v>0</v>
      </c>
      <c r="H848" t="str">
        <f>IF(MATCH(Materiais[[#This Row],[Nome]],Materiais[Nome],0)&lt;&gt;(ROW()-1),"Valor Repetido!",
IF(OR(Materiais[[#This Row],[id]]="",Materiais[[#This Row],[id]]&lt;&gt;(ROW()-1)),"Erro em ID",
"OK!"))</f>
        <v>OK!</v>
      </c>
    </row>
    <row r="849" spans="1:8">
      <c r="A849" s="1">
        <v>848</v>
      </c>
      <c r="B849" s="4">
        <v>45462</v>
      </c>
      <c r="C84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ESMALTE SNTÉTICO AZUL DEL REY 3,6 LTS</v>
      </c>
      <c r="D849" s="2" t="s">
        <v>849</v>
      </c>
      <c r="E849" s="5">
        <v>847.02</v>
      </c>
      <c r="F849" s="5" t="s">
        <v>1047</v>
      </c>
      <c r="G849">
        <f>COUNTIF(Balanço[Material],Materiais[[#This Row],[Nome]])</f>
        <v>0</v>
      </c>
      <c r="H849" t="str">
        <f>IF(MATCH(Materiais[[#This Row],[Nome]],Materiais[Nome],0)&lt;&gt;(ROW()-1),"Valor Repetido!",
IF(OR(Materiais[[#This Row],[id]]="",Materiais[[#This Row],[id]]&lt;&gt;(ROW()-1)),"Erro em ID",
"OK!"))</f>
        <v>OK!</v>
      </c>
    </row>
    <row r="850" spans="1:8">
      <c r="A850" s="1">
        <v>849</v>
      </c>
      <c r="B850" s="4">
        <v>45462</v>
      </c>
      <c r="C85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EXT. INT, CONCRETO GALÃO 3,6 L</v>
      </c>
      <c r="D850" s="2" t="s">
        <v>850</v>
      </c>
      <c r="E850" s="5">
        <v>848.02</v>
      </c>
      <c r="F850" s="5" t="s">
        <v>1047</v>
      </c>
      <c r="G850">
        <f>COUNTIF(Balanço[Material],Materiais[[#This Row],[Nome]])</f>
        <v>0</v>
      </c>
      <c r="H850" t="str">
        <f>IF(MATCH(Materiais[[#This Row],[Nome]],Materiais[Nome],0)&lt;&gt;(ROW()-1),"Valor Repetido!",
IF(OR(Materiais[[#This Row],[id]]="",Materiais[[#This Row],[id]]&lt;&gt;(ROW()-1)),"Erro em ID",
"OK!"))</f>
        <v>OK!</v>
      </c>
    </row>
    <row r="851" spans="1:8">
      <c r="A851" s="1">
        <v>850</v>
      </c>
      <c r="B851" s="4">
        <v>45462</v>
      </c>
      <c r="C85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LAVAVEL 18 LT</v>
      </c>
      <c r="D851" s="2" t="s">
        <v>851</v>
      </c>
      <c r="E851" s="5">
        <v>849.02</v>
      </c>
      <c r="F851" s="5" t="s">
        <v>1047</v>
      </c>
      <c r="G851">
        <f>COUNTIF(Balanço[Material],Materiais[[#This Row],[Nome]])</f>
        <v>0</v>
      </c>
      <c r="H851" t="str">
        <f>IF(MATCH(Materiais[[#This Row],[Nome]],Materiais[Nome],0)&lt;&gt;(ROW()-1),"Valor Repetido!",
IF(OR(Materiais[[#This Row],[id]]="",Materiais[[#This Row],[id]]&lt;&gt;(ROW()-1)),"Erro em ID",
"OK!"))</f>
        <v>OK!</v>
      </c>
    </row>
    <row r="852" spans="1:8">
      <c r="A852" s="1">
        <v>851</v>
      </c>
      <c r="B852" s="4">
        <v>45462</v>
      </c>
      <c r="C85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LAVAVEL LT</v>
      </c>
      <c r="D852" s="2" t="s">
        <v>852</v>
      </c>
      <c r="E852" s="5">
        <v>850.02</v>
      </c>
      <c r="F852" s="5" t="s">
        <v>1047</v>
      </c>
      <c r="G852">
        <f>COUNTIF(Balanço[Material],Materiais[[#This Row],[Nome]])</f>
        <v>0</v>
      </c>
      <c r="H852" t="str">
        <f>IF(MATCH(Materiais[[#This Row],[Nome]],Materiais[Nome],0)&lt;&gt;(ROW()-1),"Valor Repetido!",
IF(OR(Materiais[[#This Row],[id]]="",Materiais[[#This Row],[id]]&lt;&gt;(ROW()-1)),"Erro em ID",
"OK!"))</f>
        <v>OK!</v>
      </c>
    </row>
    <row r="853" spans="1:8">
      <c r="A853" s="1">
        <v>852</v>
      </c>
      <c r="B853" s="4">
        <v>45462</v>
      </c>
      <c r="C85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ROSA 3,6 LITRO</v>
      </c>
      <c r="D853" s="2" t="s">
        <v>853</v>
      </c>
      <c r="E853" s="5">
        <v>851.02</v>
      </c>
      <c r="F853" s="5" t="s">
        <v>1047</v>
      </c>
      <c r="G853">
        <f>COUNTIF(Balanço[Material],Materiais[[#This Row],[Nome]])</f>
        <v>0</v>
      </c>
      <c r="H853" t="str">
        <f>IF(MATCH(Materiais[[#This Row],[Nome]],Materiais[Nome],0)&lt;&gt;(ROW()-1),"Valor Repetido!",
IF(OR(Materiais[[#This Row],[id]]="",Materiais[[#This Row],[id]]&lt;&gt;(ROW()-1)),"Erro em ID",
"OK!"))</f>
        <v>OK!</v>
      </c>
    </row>
    <row r="854" spans="1:8">
      <c r="A854" s="1">
        <v>853</v>
      </c>
      <c r="B854" s="4">
        <v>45462</v>
      </c>
      <c r="C85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SPRAY  AZUL CLARO</v>
      </c>
      <c r="D854" s="2" t="s">
        <v>854</v>
      </c>
      <c r="E854" s="5">
        <v>852.02</v>
      </c>
      <c r="F854" s="5" t="s">
        <v>1047</v>
      </c>
      <c r="G854">
        <f>COUNTIF(Balanço[Material],Materiais[[#This Row],[Nome]])</f>
        <v>0</v>
      </c>
      <c r="H854" t="str">
        <f>IF(MATCH(Materiais[[#This Row],[Nome]],Materiais[Nome],0)&lt;&gt;(ROW()-1),"Valor Repetido!",
IF(OR(Materiais[[#This Row],[id]]="",Materiais[[#This Row],[id]]&lt;&gt;(ROW()-1)),"Erro em ID",
"OK!"))</f>
        <v>OK!</v>
      </c>
    </row>
    <row r="855" spans="1:8">
      <c r="A855" s="1">
        <v>854</v>
      </c>
      <c r="B855" s="4">
        <v>45462</v>
      </c>
      <c r="C85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SPRAY AMARELA</v>
      </c>
      <c r="D855" s="2" t="s">
        <v>855</v>
      </c>
      <c r="E855" s="5">
        <v>853.02</v>
      </c>
      <c r="F855" s="5" t="s">
        <v>1047</v>
      </c>
      <c r="G855">
        <f>COUNTIF(Balanço[Material],Materiais[[#This Row],[Nome]])</f>
        <v>0</v>
      </c>
      <c r="H855" t="str">
        <f>IF(MATCH(Materiais[[#This Row],[Nome]],Materiais[Nome],0)&lt;&gt;(ROW()-1),"Valor Repetido!",
IF(OR(Materiais[[#This Row],[id]]="",Materiais[[#This Row],[id]]&lt;&gt;(ROW()-1)),"Erro em ID",
"OK!"))</f>
        <v>OK!</v>
      </c>
    </row>
    <row r="856" spans="1:8">
      <c r="A856" s="1">
        <v>855</v>
      </c>
      <c r="B856" s="4">
        <v>45462</v>
      </c>
      <c r="C85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SPRAY AZUL</v>
      </c>
      <c r="D856" s="2" t="s">
        <v>856</v>
      </c>
      <c r="E856" s="5">
        <v>854.02</v>
      </c>
      <c r="F856" s="5" t="s">
        <v>1047</v>
      </c>
      <c r="G856">
        <f>COUNTIF(Balanço[Material],Materiais[[#This Row],[Nome]])</f>
        <v>0</v>
      </c>
      <c r="H856" t="str">
        <f>IF(MATCH(Materiais[[#This Row],[Nome]],Materiais[Nome],0)&lt;&gt;(ROW()-1),"Valor Repetido!",
IF(OR(Materiais[[#This Row],[id]]="",Materiais[[#This Row],[id]]&lt;&gt;(ROW()-1)),"Erro em ID",
"OK!"))</f>
        <v>OK!</v>
      </c>
    </row>
    <row r="857" spans="1:8">
      <c r="A857" s="1">
        <v>856</v>
      </c>
      <c r="B857" s="4">
        <v>45462</v>
      </c>
      <c r="C85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SPRAY BRANCA</v>
      </c>
      <c r="D857" s="2" t="s">
        <v>857</v>
      </c>
      <c r="E857" s="5">
        <v>855.02</v>
      </c>
      <c r="F857" s="5" t="s">
        <v>1047</v>
      </c>
      <c r="G857">
        <f>COUNTIF(Balanço[Material],Materiais[[#This Row],[Nome]])</f>
        <v>0</v>
      </c>
      <c r="H857" t="str">
        <f>IF(MATCH(Materiais[[#This Row],[Nome]],Materiais[Nome],0)&lt;&gt;(ROW()-1),"Valor Repetido!",
IF(OR(Materiais[[#This Row],[id]]="",Materiais[[#This Row],[id]]&lt;&gt;(ROW()-1)),"Erro em ID",
"OK!"))</f>
        <v>OK!</v>
      </c>
    </row>
    <row r="858" spans="1:8">
      <c r="A858" s="1">
        <v>857</v>
      </c>
      <c r="B858" s="4">
        <v>45462</v>
      </c>
      <c r="C85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SPRAY COBRE</v>
      </c>
      <c r="D858" s="2" t="s">
        <v>858</v>
      </c>
      <c r="E858" s="5">
        <v>856.02</v>
      </c>
      <c r="F858" s="5" t="s">
        <v>1047</v>
      </c>
      <c r="G858">
        <f>COUNTIF(Balanço[Material],Materiais[[#This Row],[Nome]])</f>
        <v>0</v>
      </c>
      <c r="H858" t="str">
        <f>IF(MATCH(Materiais[[#This Row],[Nome]],Materiais[Nome],0)&lt;&gt;(ROW()-1),"Valor Repetido!",
IF(OR(Materiais[[#This Row],[id]]="",Materiais[[#This Row],[id]]&lt;&gt;(ROW()-1)),"Erro em ID",
"OK!"))</f>
        <v>OK!</v>
      </c>
    </row>
    <row r="859" spans="1:8">
      <c r="A859" s="1">
        <v>858</v>
      </c>
      <c r="B859" s="4">
        <v>45462</v>
      </c>
      <c r="C85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SPRAY CROMADO</v>
      </c>
      <c r="D859" s="2" t="s">
        <v>859</v>
      </c>
      <c r="E859" s="5">
        <v>857.02</v>
      </c>
      <c r="F859" s="5" t="s">
        <v>1047</v>
      </c>
      <c r="G859">
        <f>COUNTIF(Balanço[Material],Materiais[[#This Row],[Nome]])</f>
        <v>0</v>
      </c>
      <c r="H859" t="str">
        <f>IF(MATCH(Materiais[[#This Row],[Nome]],Materiais[Nome],0)&lt;&gt;(ROW()-1),"Valor Repetido!",
IF(OR(Materiais[[#This Row],[id]]="",Materiais[[#This Row],[id]]&lt;&gt;(ROW()-1)),"Erro em ID",
"OK!"))</f>
        <v>OK!</v>
      </c>
    </row>
    <row r="860" spans="1:8">
      <c r="A860" s="1">
        <v>859</v>
      </c>
      <c r="B860" s="4">
        <v>45462</v>
      </c>
      <c r="C86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SPRAY DOURADO</v>
      </c>
      <c r="D860" s="2" t="s">
        <v>860</v>
      </c>
      <c r="E860" s="5">
        <v>858.02</v>
      </c>
      <c r="F860" s="5" t="s">
        <v>1047</v>
      </c>
      <c r="G860">
        <f>COUNTIF(Balanço[Material],Materiais[[#This Row],[Nome]])</f>
        <v>0</v>
      </c>
      <c r="H860" t="str">
        <f>IF(MATCH(Materiais[[#This Row],[Nome]],Materiais[Nome],0)&lt;&gt;(ROW()-1),"Valor Repetido!",
IF(OR(Materiais[[#This Row],[id]]="",Materiais[[#This Row],[id]]&lt;&gt;(ROW()-1)),"Erro em ID",
"OK!"))</f>
        <v>OK!</v>
      </c>
    </row>
    <row r="861" spans="1:8">
      <c r="A861" s="1">
        <v>860</v>
      </c>
      <c r="B861" s="4">
        <v>45462</v>
      </c>
      <c r="C86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SPRAY MARRON</v>
      </c>
      <c r="D861" s="2" t="s">
        <v>861</v>
      </c>
      <c r="E861" s="5">
        <v>859.02</v>
      </c>
      <c r="F861" s="5" t="s">
        <v>1047</v>
      </c>
      <c r="G861">
        <f>COUNTIF(Balanço[Material],Materiais[[#This Row],[Nome]])</f>
        <v>0</v>
      </c>
      <c r="H861" t="str">
        <f>IF(MATCH(Materiais[[#This Row],[Nome]],Materiais[Nome],0)&lt;&gt;(ROW()-1),"Valor Repetido!",
IF(OR(Materiais[[#This Row],[id]]="",Materiais[[#This Row],[id]]&lt;&gt;(ROW()-1)),"Erro em ID",
"OK!"))</f>
        <v>OK!</v>
      </c>
    </row>
    <row r="862" spans="1:8">
      <c r="A862" s="1">
        <v>861</v>
      </c>
      <c r="B862" s="4">
        <v>45462</v>
      </c>
      <c r="C86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SPRAY PLATINA</v>
      </c>
      <c r="D862" s="2" t="s">
        <v>862</v>
      </c>
      <c r="E862" s="5">
        <v>860.02</v>
      </c>
      <c r="F862" s="5" t="s">
        <v>1047</v>
      </c>
      <c r="G862">
        <f>COUNTIF(Balanço[Material],Materiais[[#This Row],[Nome]])</f>
        <v>0</v>
      </c>
      <c r="H862" t="str">
        <f>IF(MATCH(Materiais[[#This Row],[Nome]],Materiais[Nome],0)&lt;&gt;(ROW()-1),"Valor Repetido!",
IF(OR(Materiais[[#This Row],[id]]="",Materiais[[#This Row],[id]]&lt;&gt;(ROW()-1)),"Erro em ID",
"OK!"))</f>
        <v>OK!</v>
      </c>
    </row>
    <row r="863" spans="1:8">
      <c r="A863" s="1">
        <v>862</v>
      </c>
      <c r="B863" s="4">
        <v>45462</v>
      </c>
      <c r="C86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SPRAY PRATA</v>
      </c>
      <c r="D863" s="2" t="s">
        <v>863</v>
      </c>
      <c r="E863" s="5">
        <v>861.02</v>
      </c>
      <c r="F863" s="5" t="s">
        <v>1047</v>
      </c>
      <c r="G863">
        <f>COUNTIF(Balanço[Material],Materiais[[#This Row],[Nome]])</f>
        <v>0</v>
      </c>
      <c r="H863" t="str">
        <f>IF(MATCH(Materiais[[#This Row],[Nome]],Materiais[Nome],0)&lt;&gt;(ROW()-1),"Valor Repetido!",
IF(OR(Materiais[[#This Row],[id]]="",Materiais[[#This Row],[id]]&lt;&gt;(ROW()-1)),"Erro em ID",
"OK!"))</f>
        <v>OK!</v>
      </c>
    </row>
    <row r="864" spans="1:8">
      <c r="A864" s="1">
        <v>863</v>
      </c>
      <c r="B864" s="4">
        <v>45462</v>
      </c>
      <c r="C86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SPRAY PRETO BRILHOSO</v>
      </c>
      <c r="D864" s="2" t="s">
        <v>864</v>
      </c>
      <c r="E864" s="5">
        <v>862.02</v>
      </c>
      <c r="F864" s="5" t="s">
        <v>1047</v>
      </c>
      <c r="G864">
        <f>COUNTIF(Balanço[Material],Materiais[[#This Row],[Nome]])</f>
        <v>0</v>
      </c>
      <c r="H864" t="str">
        <f>IF(MATCH(Materiais[[#This Row],[Nome]],Materiais[Nome],0)&lt;&gt;(ROW()-1),"Valor Repetido!",
IF(OR(Materiais[[#This Row],[id]]="",Materiais[[#This Row],[id]]&lt;&gt;(ROW()-1)),"Erro em ID",
"OK!"))</f>
        <v>OK!</v>
      </c>
    </row>
    <row r="865" spans="1:8">
      <c r="A865" s="1">
        <v>864</v>
      </c>
      <c r="B865" s="4">
        <v>45462</v>
      </c>
      <c r="C86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SPRAY PRETO FOSCO</v>
      </c>
      <c r="D865" s="2" t="s">
        <v>865</v>
      </c>
      <c r="E865" s="5">
        <v>863.02</v>
      </c>
      <c r="F865" s="5" t="s">
        <v>1047</v>
      </c>
      <c r="G865">
        <f>COUNTIF(Balanço[Material],Materiais[[#This Row],[Nome]])</f>
        <v>0</v>
      </c>
      <c r="H865" t="str">
        <f>IF(MATCH(Materiais[[#This Row],[Nome]],Materiais[Nome],0)&lt;&gt;(ROW()-1),"Valor Repetido!",
IF(OR(Materiais[[#This Row],[id]]="",Materiais[[#This Row],[id]]&lt;&gt;(ROW()-1)),"Erro em ID",
"OK!"))</f>
        <v>OK!</v>
      </c>
    </row>
    <row r="866" spans="1:8">
      <c r="A866" s="1">
        <v>865</v>
      </c>
      <c r="B866" s="4">
        <v>45462</v>
      </c>
      <c r="C86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SPRAY VERDE CLARO</v>
      </c>
      <c r="D866" s="2" t="s">
        <v>866</v>
      </c>
      <c r="E866" s="5">
        <v>864.02</v>
      </c>
      <c r="F866" s="5" t="s">
        <v>1047</v>
      </c>
      <c r="G866">
        <f>COUNTIF(Balanço[Material],Materiais[[#This Row],[Nome]])</f>
        <v>0</v>
      </c>
      <c r="H866" t="str">
        <f>IF(MATCH(Materiais[[#This Row],[Nome]],Materiais[Nome],0)&lt;&gt;(ROW()-1),"Valor Repetido!",
IF(OR(Materiais[[#This Row],[id]]="",Materiais[[#This Row],[id]]&lt;&gt;(ROW()-1)),"Erro em ID",
"OK!"))</f>
        <v>OK!</v>
      </c>
    </row>
    <row r="867" spans="1:8">
      <c r="A867" s="1">
        <v>866</v>
      </c>
      <c r="B867" s="4">
        <v>45462</v>
      </c>
      <c r="C86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SPRAY VERDE ESCURO</v>
      </c>
      <c r="D867" s="2" t="s">
        <v>867</v>
      </c>
      <c r="E867" s="5">
        <v>865.02</v>
      </c>
      <c r="F867" s="5" t="s">
        <v>1047</v>
      </c>
      <c r="G867">
        <f>COUNTIF(Balanço[Material],Materiais[[#This Row],[Nome]])</f>
        <v>0</v>
      </c>
      <c r="H867" t="str">
        <f>IF(MATCH(Materiais[[#This Row],[Nome]],Materiais[Nome],0)&lt;&gt;(ROW()-1),"Valor Repetido!",
IF(OR(Materiais[[#This Row],[id]]="",Materiais[[#This Row],[id]]&lt;&gt;(ROW()-1)),"Erro em ID",
"OK!"))</f>
        <v>OK!</v>
      </c>
    </row>
    <row r="868" spans="1:8">
      <c r="A868" s="1">
        <v>867</v>
      </c>
      <c r="B868" s="4">
        <v>45462</v>
      </c>
      <c r="C86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SPRAY VERMELHO</v>
      </c>
      <c r="D868" s="2" t="s">
        <v>868</v>
      </c>
      <c r="E868" s="5">
        <v>866.02</v>
      </c>
      <c r="F868" s="5" t="s">
        <v>1047</v>
      </c>
      <c r="G868">
        <f>COUNTIF(Balanço[Material],Materiais[[#This Row],[Nome]])</f>
        <v>0</v>
      </c>
      <c r="H868" t="str">
        <f>IF(MATCH(Materiais[[#This Row],[Nome]],Materiais[Nome],0)&lt;&gt;(ROW()-1),"Valor Repetido!",
IF(OR(Materiais[[#This Row],[id]]="",Materiais[[#This Row],[id]]&lt;&gt;(ROW()-1)),"Erro em ID",
"OK!"))</f>
        <v>OK!</v>
      </c>
    </row>
    <row r="869" spans="1:8">
      <c r="A869" s="1">
        <v>868</v>
      </c>
      <c r="B869" s="4">
        <v>45462</v>
      </c>
      <c r="C86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TINTA VERMELHA PARA MOTORES ELÉTRICOS</v>
      </c>
      <c r="D869" s="2" t="s">
        <v>869</v>
      </c>
      <c r="E869" s="5">
        <v>867.02</v>
      </c>
      <c r="F869" s="5" t="s">
        <v>1047</v>
      </c>
      <c r="G869">
        <f>COUNTIF(Balanço[Material],Materiais[[#This Row],[Nome]])</f>
        <v>0</v>
      </c>
      <c r="H869" t="str">
        <f>IF(MATCH(Materiais[[#This Row],[Nome]],Materiais[Nome],0)&lt;&gt;(ROW()-1),"Valor Repetido!",
IF(OR(Materiais[[#This Row],[id]]="",Materiais[[#This Row],[id]]&lt;&gt;(ROW()-1)),"Erro em ID",
"OK!"))</f>
        <v>OK!</v>
      </c>
    </row>
    <row r="870" spans="1:8">
      <c r="A870" s="1">
        <v>869</v>
      </c>
      <c r="B870" s="4">
        <v>45462</v>
      </c>
      <c r="C87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TOMADA 20 A 01 SEÇÃO</v>
      </c>
      <c r="D870" s="2" t="s">
        <v>870</v>
      </c>
      <c r="E870" s="5">
        <v>868.02</v>
      </c>
      <c r="F870" s="5" t="s">
        <v>1047</v>
      </c>
      <c r="G870">
        <f>COUNTIF(Balanço[Material],Materiais[[#This Row],[Nome]])</f>
        <v>0</v>
      </c>
      <c r="H870" t="str">
        <f>IF(MATCH(Materiais[[#This Row],[Nome]],Materiais[Nome],0)&lt;&gt;(ROW()-1),"Valor Repetido!",
IF(OR(Materiais[[#This Row],[id]]="",Materiais[[#This Row],[id]]&lt;&gt;(ROW()-1)),"Erro em ID",
"OK!"))</f>
        <v>OK!</v>
      </c>
    </row>
    <row r="871" spans="1:8">
      <c r="A871" s="1">
        <v>870</v>
      </c>
      <c r="B871" s="4">
        <v>45462</v>
      </c>
      <c r="C87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TOMADA FEMEA</v>
      </c>
      <c r="D871" s="2" t="s">
        <v>871</v>
      </c>
      <c r="E871" s="5">
        <v>869.02</v>
      </c>
      <c r="F871" s="5" t="s">
        <v>1047</v>
      </c>
      <c r="G871">
        <f>COUNTIF(Balanço[Material],Materiais[[#This Row],[Nome]])</f>
        <v>0</v>
      </c>
      <c r="H871" t="str">
        <f>IF(MATCH(Materiais[[#This Row],[Nome]],Materiais[Nome],0)&lt;&gt;(ROW()-1),"Valor Repetido!",
IF(OR(Materiais[[#This Row],[id]]="",Materiais[[#This Row],[id]]&lt;&gt;(ROW()-1)),"Erro em ID",
"OK!"))</f>
        <v>OK!</v>
      </c>
    </row>
    <row r="872" spans="1:8">
      <c r="A872" s="1">
        <v>871</v>
      </c>
      <c r="B872" s="4">
        <v>45462</v>
      </c>
      <c r="C87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TOMADA IND. 16 A ( TOMADA SIMPLES)</v>
      </c>
      <c r="D872" s="2" t="s">
        <v>872</v>
      </c>
      <c r="E872" s="5">
        <v>870.02</v>
      </c>
      <c r="F872" s="5" t="s">
        <v>1047</v>
      </c>
      <c r="G872">
        <f>COUNTIF(Balanço[Material],Materiais[[#This Row],[Nome]])</f>
        <v>0</v>
      </c>
      <c r="H872" t="str">
        <f>IF(MATCH(Materiais[[#This Row],[Nome]],Materiais[Nome],0)&lt;&gt;(ROW()-1),"Valor Repetido!",
IF(OR(Materiais[[#This Row],[id]]="",Materiais[[#This Row],[id]]&lt;&gt;(ROW()-1)),"Erro em ID",
"OK!"))</f>
        <v>OK!</v>
      </c>
    </row>
    <row r="873" spans="1:8">
      <c r="A873" s="1">
        <v>872</v>
      </c>
      <c r="B873" s="4">
        <v>45462</v>
      </c>
      <c r="C87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TOMADA MACHO</v>
      </c>
      <c r="D873" s="2" t="s">
        <v>873</v>
      </c>
      <c r="E873" s="5">
        <v>871.02</v>
      </c>
      <c r="F873" s="5" t="s">
        <v>1047</v>
      </c>
      <c r="G873">
        <f>COUNTIF(Balanço[Material],Materiais[[#This Row],[Nome]])</f>
        <v>0</v>
      </c>
      <c r="H873" t="str">
        <f>IF(MATCH(Materiais[[#This Row],[Nome]],Materiais[Nome],0)&lt;&gt;(ROW()-1),"Valor Repetido!",
IF(OR(Materiais[[#This Row],[id]]="",Materiais[[#This Row],[id]]&lt;&gt;(ROW()-1)),"Erro em ID",
"OK!"))</f>
        <v>OK!</v>
      </c>
    </row>
    <row r="874" spans="1:8">
      <c r="A874" s="1">
        <v>873</v>
      </c>
      <c r="B874" s="4">
        <v>45462</v>
      </c>
      <c r="C87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TOMADA PARA FOTO CÉLULA</v>
      </c>
      <c r="D874" s="2" t="s">
        <v>874</v>
      </c>
      <c r="E874" s="5">
        <v>872.02</v>
      </c>
      <c r="F874" s="5" t="s">
        <v>1047</v>
      </c>
      <c r="G874">
        <f>COUNTIF(Balanço[Material],Materiais[[#This Row],[Nome]])</f>
        <v>0</v>
      </c>
      <c r="H874" t="str">
        <f>IF(MATCH(Materiais[[#This Row],[Nome]],Materiais[Nome],0)&lt;&gt;(ROW()-1),"Valor Repetido!",
IF(OR(Materiais[[#This Row],[id]]="",Materiais[[#This Row],[id]]&lt;&gt;(ROW()-1)),"Erro em ID",
"OK!"))</f>
        <v>OK!</v>
      </c>
    </row>
    <row r="875" spans="1:8">
      <c r="A875" s="1">
        <v>874</v>
      </c>
      <c r="B875" s="4">
        <v>45462</v>
      </c>
      <c r="C87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TOMADA SISTEMA X</v>
      </c>
      <c r="D875" s="2" t="s">
        <v>875</v>
      </c>
      <c r="E875" s="5">
        <v>873.02</v>
      </c>
      <c r="F875" s="5" t="s">
        <v>1047</v>
      </c>
      <c r="G875">
        <f>COUNTIF(Balanço[Material],Materiais[[#This Row],[Nome]])</f>
        <v>0</v>
      </c>
      <c r="H875" t="str">
        <f>IF(MATCH(Materiais[[#This Row],[Nome]],Materiais[Nome],0)&lt;&gt;(ROW()-1),"Valor Repetido!",
IF(OR(Materiais[[#This Row],[id]]="",Materiais[[#This Row],[id]]&lt;&gt;(ROW()-1)),"Erro em ID",
"OK!"))</f>
        <v>OK!</v>
      </c>
    </row>
    <row r="876" spans="1:8">
      <c r="A876" s="1">
        <v>875</v>
      </c>
      <c r="B876" s="4">
        <v>45462</v>
      </c>
      <c r="C87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TOMADA STELLA 2P + T 10A 250V</v>
      </c>
      <c r="D876" s="2" t="s">
        <v>876</v>
      </c>
      <c r="E876" s="5">
        <v>874.02</v>
      </c>
      <c r="F876" s="5" t="s">
        <v>1047</v>
      </c>
      <c r="G876">
        <f>COUNTIF(Balanço[Material],Materiais[[#This Row],[Nome]])</f>
        <v>0</v>
      </c>
      <c r="H876" t="str">
        <f>IF(MATCH(Materiais[[#This Row],[Nome]],Materiais[Nome],0)&lt;&gt;(ROW()-1),"Valor Repetido!",
IF(OR(Materiais[[#This Row],[id]]="",Materiais[[#This Row],[id]]&lt;&gt;(ROW()-1)),"Erro em ID",
"OK!"))</f>
        <v>OK!</v>
      </c>
    </row>
    <row r="877" spans="1:8">
      <c r="A877" s="1">
        <v>876</v>
      </c>
      <c r="B877" s="4">
        <v>45462</v>
      </c>
      <c r="C87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TORNEIRA HERC.</v>
      </c>
      <c r="D877" s="2" t="s">
        <v>877</v>
      </c>
      <c r="E877" s="5">
        <v>875.02</v>
      </c>
      <c r="F877" s="5" t="s">
        <v>1047</v>
      </c>
      <c r="G877">
        <f>COUNTIF(Balanço[Material],Materiais[[#This Row],[Nome]])</f>
        <v>0</v>
      </c>
      <c r="H877" t="str">
        <f>IF(MATCH(Materiais[[#This Row],[Nome]],Materiais[Nome],0)&lt;&gt;(ROW()-1),"Valor Repetido!",
IF(OR(Materiais[[#This Row],[id]]="",Materiais[[#This Row],[id]]&lt;&gt;(ROW()-1)),"Erro em ID",
"OK!"))</f>
        <v>OK!</v>
      </c>
    </row>
    <row r="878" spans="1:8">
      <c r="A878" s="1">
        <v>877</v>
      </c>
      <c r="B878" s="4">
        <v>45462</v>
      </c>
      <c r="C87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TORNEIRA P/ LAVATORIO MESA C40</v>
      </c>
      <c r="D878" s="2" t="s">
        <v>878</v>
      </c>
      <c r="E878" s="5">
        <v>876.02</v>
      </c>
      <c r="F878" s="5" t="s">
        <v>1047</v>
      </c>
      <c r="G878">
        <f>COUNTIF(Balanço[Material],Materiais[[#This Row],[Nome]])</f>
        <v>0</v>
      </c>
      <c r="H878" t="str">
        <f>IF(MATCH(Materiais[[#This Row],[Nome]],Materiais[Nome],0)&lt;&gt;(ROW()-1),"Valor Repetido!",
IF(OR(Materiais[[#This Row],[id]]="",Materiais[[#This Row],[id]]&lt;&gt;(ROW()-1)),"Erro em ID",
"OK!"))</f>
        <v>OK!</v>
      </c>
    </row>
    <row r="879" spans="1:8">
      <c r="A879" s="1">
        <v>878</v>
      </c>
      <c r="B879" s="4">
        <v>45462</v>
      </c>
      <c r="C87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TORNEIRA PARA CAFETEIRA</v>
      </c>
      <c r="D879" s="2" t="s">
        <v>879</v>
      </c>
      <c r="E879" s="5">
        <v>877.02</v>
      </c>
      <c r="F879" s="5" t="s">
        <v>1047</v>
      </c>
      <c r="G879">
        <f>COUNTIF(Balanço[Material],Materiais[[#This Row],[Nome]])</f>
        <v>0</v>
      </c>
      <c r="H879" t="str">
        <f>IF(MATCH(Materiais[[#This Row],[Nome]],Materiais[Nome],0)&lt;&gt;(ROW()-1),"Valor Repetido!",
IF(OR(Materiais[[#This Row],[id]]="",Materiais[[#This Row],[id]]&lt;&gt;(ROW()-1)),"Erro em ID",
"OK!"))</f>
        <v>OK!</v>
      </c>
    </row>
    <row r="880" spans="1:8">
      <c r="A880" s="1">
        <v>879</v>
      </c>
      <c r="B880" s="4">
        <v>45462</v>
      </c>
      <c r="C88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TORNEIRA PARA COZINHA  PAREDE BM C40 CROMADA</v>
      </c>
      <c r="D880" s="2" t="s">
        <v>880</v>
      </c>
      <c r="E880" s="5">
        <v>878.02</v>
      </c>
      <c r="F880" s="5" t="s">
        <v>1047</v>
      </c>
      <c r="G880">
        <f>COUNTIF(Balanço[Material],Materiais[[#This Row],[Nome]])</f>
        <v>0</v>
      </c>
      <c r="H880" t="str">
        <f>IF(MATCH(Materiais[[#This Row],[Nome]],Materiais[Nome],0)&lt;&gt;(ROW()-1),"Valor Repetido!",
IF(OR(Materiais[[#This Row],[id]]="",Materiais[[#This Row],[id]]&lt;&gt;(ROW()-1)),"Erro em ID",
"OK!"))</f>
        <v>OK!</v>
      </c>
    </row>
    <row r="881" spans="1:8">
      <c r="A881" s="1">
        <v>880</v>
      </c>
      <c r="B881" s="4">
        <v>45462</v>
      </c>
      <c r="C88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TORNEIRA PARA LAVATÓRUO PLÁSTICO</v>
      </c>
      <c r="D881" s="2" t="s">
        <v>881</v>
      </c>
      <c r="E881" s="5">
        <v>879.02</v>
      </c>
      <c r="F881" s="5" t="s">
        <v>1047</v>
      </c>
      <c r="G881">
        <f>COUNTIF(Balanço[Material],Materiais[[#This Row],[Nome]])</f>
        <v>0</v>
      </c>
      <c r="H881" t="str">
        <f>IF(MATCH(Materiais[[#This Row],[Nome]],Materiais[Nome],0)&lt;&gt;(ROW()-1),"Valor Repetido!",
IF(OR(Materiais[[#This Row],[id]]="",Materiais[[#This Row],[id]]&lt;&gt;(ROW()-1)),"Erro em ID",
"OK!"))</f>
        <v>OK!</v>
      </c>
    </row>
    <row r="882" spans="1:8">
      <c r="A882" s="1">
        <v>881</v>
      </c>
      <c r="B882" s="4">
        <v>45462</v>
      </c>
      <c r="C88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TORNEIRA PLASTICA JARDIM</v>
      </c>
      <c r="D882" s="2" t="s">
        <v>882</v>
      </c>
      <c r="E882" s="5">
        <v>880.02</v>
      </c>
      <c r="F882" s="5" t="s">
        <v>1047</v>
      </c>
      <c r="G882">
        <f>COUNTIF(Balanço[Material],Materiais[[#This Row],[Nome]])</f>
        <v>0</v>
      </c>
      <c r="H882" t="str">
        <f>IF(MATCH(Materiais[[#This Row],[Nome]],Materiais[Nome],0)&lt;&gt;(ROW()-1),"Valor Repetido!",
IF(OR(Materiais[[#This Row],[id]]="",Materiais[[#This Row],[id]]&lt;&gt;(ROW()-1)),"Erro em ID",
"OK!"))</f>
        <v>OK!</v>
      </c>
    </row>
    <row r="883" spans="1:8">
      <c r="A883" s="1">
        <v>882</v>
      </c>
      <c r="B883" s="4">
        <v>45462</v>
      </c>
      <c r="C88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TP - TRANSFORMADOR DE POTENCIA</v>
      </c>
      <c r="D883" s="2" t="s">
        <v>883</v>
      </c>
      <c r="E883" s="5">
        <v>881.02</v>
      </c>
      <c r="F883" s="5" t="s">
        <v>1047</v>
      </c>
      <c r="G883">
        <f>COUNTIF(Balanço[Material],Materiais[[#This Row],[Nome]])</f>
        <v>0</v>
      </c>
      <c r="H883" t="str">
        <f>IF(MATCH(Materiais[[#This Row],[Nome]],Materiais[Nome],0)&lt;&gt;(ROW()-1),"Valor Repetido!",
IF(OR(Materiais[[#This Row],[id]]="",Materiais[[#This Row],[id]]&lt;&gt;(ROW()-1)),"Erro em ID",
"OK!"))</f>
        <v>OK!</v>
      </c>
    </row>
    <row r="884" spans="1:8">
      <c r="A884" s="1">
        <v>883</v>
      </c>
      <c r="B884" s="4">
        <v>45462</v>
      </c>
      <c r="C88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TRANSFORMADOR POTENCIAL WG - 15</v>
      </c>
      <c r="D884" s="2" t="s">
        <v>884</v>
      </c>
      <c r="E884" s="5">
        <v>882.02</v>
      </c>
      <c r="F884" s="5" t="s">
        <v>1047</v>
      </c>
      <c r="G884">
        <f>COUNTIF(Balanço[Material],Materiais[[#This Row],[Nome]])</f>
        <v>0</v>
      </c>
      <c r="H884" t="str">
        <f>IF(MATCH(Materiais[[#This Row],[Nome]],Materiais[Nome],0)&lt;&gt;(ROW()-1),"Valor Repetido!",
IF(OR(Materiais[[#This Row],[id]]="",Materiais[[#This Row],[id]]&lt;&gt;(ROW()-1)),"Erro em ID",
"OK!"))</f>
        <v>OK!</v>
      </c>
    </row>
    <row r="885" spans="1:8">
      <c r="A885" s="1">
        <v>884</v>
      </c>
      <c r="B885" s="4">
        <v>45462</v>
      </c>
      <c r="C885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TRAPO </v>
      </c>
      <c r="D885" s="2" t="s">
        <v>885</v>
      </c>
      <c r="E885" s="5">
        <v>883.02</v>
      </c>
      <c r="F885" s="5" t="s">
        <v>1047</v>
      </c>
      <c r="G885">
        <f>COUNTIF(Balanço[Material],Materiais[[#This Row],[Nome]])</f>
        <v>0</v>
      </c>
      <c r="H885" t="str">
        <f>IF(MATCH(Materiais[[#This Row],[Nome]],Materiais[Nome],0)&lt;&gt;(ROW()-1),"Valor Repetido!",
IF(OR(Materiais[[#This Row],[id]]="",Materiais[[#This Row],[id]]&lt;&gt;(ROW()-1)),"Erro em ID",
"OK!"))</f>
        <v>OK!</v>
      </c>
    </row>
    <row r="886" spans="1:8">
      <c r="A886" s="1">
        <v>885</v>
      </c>
      <c r="B886" s="4">
        <v>45462</v>
      </c>
      <c r="C88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TRENA EMBORRACHADA DUO 5 M/16</v>
      </c>
      <c r="D886" s="2" t="s">
        <v>886</v>
      </c>
      <c r="E886" s="5">
        <v>884.02</v>
      </c>
      <c r="F886" s="5" t="s">
        <v>1047</v>
      </c>
      <c r="G886">
        <f>COUNTIF(Balanço[Material],Materiais[[#This Row],[Nome]])</f>
        <v>0</v>
      </c>
      <c r="H886" t="str">
        <f>IF(MATCH(Materiais[[#This Row],[Nome]],Materiais[Nome],0)&lt;&gt;(ROW()-1),"Valor Repetido!",
IF(OR(Materiais[[#This Row],[id]]="",Materiais[[#This Row],[id]]&lt;&gt;(ROW()-1)),"Erro em ID",
"OK!"))</f>
        <v>OK!</v>
      </c>
    </row>
    <row r="887" spans="1:8">
      <c r="A887" s="1">
        <v>886</v>
      </c>
      <c r="B887" s="4">
        <v>45462</v>
      </c>
      <c r="C88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TRINCHA</v>
      </c>
      <c r="D887" s="2" t="s">
        <v>887</v>
      </c>
      <c r="E887" s="5">
        <v>885.02</v>
      </c>
      <c r="F887" s="5" t="s">
        <v>1047</v>
      </c>
      <c r="G887">
        <f>COUNTIF(Balanço[Material],Materiais[[#This Row],[Nome]])</f>
        <v>0</v>
      </c>
      <c r="H887" t="str">
        <f>IF(MATCH(Materiais[[#This Row],[Nome]],Materiais[Nome],0)&lt;&gt;(ROW()-1),"Valor Repetido!",
IF(OR(Materiais[[#This Row],[id]]="",Materiais[[#This Row],[id]]&lt;&gt;(ROW()-1)),"Erro em ID",
"OK!"))</f>
        <v>OK!</v>
      </c>
    </row>
    <row r="888" spans="1:8">
      <c r="A888" s="1">
        <v>887</v>
      </c>
      <c r="B888" s="4">
        <v>45462</v>
      </c>
      <c r="C88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TRINCHA 1.1/2</v>
      </c>
      <c r="D888" s="2" t="s">
        <v>888</v>
      </c>
      <c r="E888" s="5">
        <v>886.02</v>
      </c>
      <c r="F888" s="5" t="s">
        <v>1047</v>
      </c>
      <c r="G888">
        <f>COUNTIF(Balanço[Material],Materiais[[#This Row],[Nome]])</f>
        <v>0</v>
      </c>
      <c r="H888" t="str">
        <f>IF(MATCH(Materiais[[#This Row],[Nome]],Materiais[Nome],0)&lt;&gt;(ROW()-1),"Valor Repetido!",
IF(OR(Materiais[[#This Row],[id]]="",Materiais[[#This Row],[id]]&lt;&gt;(ROW()-1)),"Erro em ID",
"OK!"))</f>
        <v>OK!</v>
      </c>
    </row>
    <row r="889" spans="1:8">
      <c r="A889" s="1">
        <v>888</v>
      </c>
      <c r="B889" s="4">
        <v>45462</v>
      </c>
      <c r="C88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TRINCHA 3"</v>
      </c>
      <c r="D889" s="2" t="s">
        <v>889</v>
      </c>
      <c r="E889" s="5">
        <v>887.02</v>
      </c>
      <c r="F889" s="5" t="s">
        <v>1047</v>
      </c>
      <c r="G889">
        <f>COUNTIF(Balanço[Material],Materiais[[#This Row],[Nome]])</f>
        <v>0</v>
      </c>
      <c r="H889" t="str">
        <f>IF(MATCH(Materiais[[#This Row],[Nome]],Materiais[Nome],0)&lt;&gt;(ROW()-1),"Valor Repetido!",
IF(OR(Materiais[[#This Row],[id]]="",Materiais[[#This Row],[id]]&lt;&gt;(ROW()-1)),"Erro em ID",
"OK!"))</f>
        <v>OK!</v>
      </c>
    </row>
    <row r="890" spans="1:8">
      <c r="A890" s="1">
        <v>889</v>
      </c>
      <c r="B890" s="4">
        <v>45462</v>
      </c>
      <c r="C89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TRINCHA 4"</v>
      </c>
      <c r="D890" s="2" t="s">
        <v>890</v>
      </c>
      <c r="E890" s="5">
        <v>888.02</v>
      </c>
      <c r="F890" s="5" t="s">
        <v>1047</v>
      </c>
      <c r="G890">
        <f>COUNTIF(Balanço[Material],Materiais[[#This Row],[Nome]])</f>
        <v>0</v>
      </c>
      <c r="H890" t="str">
        <f>IF(MATCH(Materiais[[#This Row],[Nome]],Materiais[Nome],0)&lt;&gt;(ROW()-1),"Valor Repetido!",
IF(OR(Materiais[[#This Row],[id]]="",Materiais[[#This Row],[id]]&lt;&gt;(ROW()-1)),"Erro em ID",
"OK!"))</f>
        <v>OK!</v>
      </c>
    </row>
    <row r="891" spans="1:8">
      <c r="A891" s="1">
        <v>890</v>
      </c>
      <c r="B891" s="4">
        <v>45462</v>
      </c>
      <c r="C89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TUBO CORRUGADO 3/4</v>
      </c>
      <c r="D891" s="2" t="s">
        <v>891</v>
      </c>
      <c r="E891" s="5">
        <v>889.02</v>
      </c>
      <c r="F891" s="5" t="s">
        <v>1047</v>
      </c>
      <c r="G891">
        <f>COUNTIF(Balanço[Material],Materiais[[#This Row],[Nome]])</f>
        <v>0</v>
      </c>
      <c r="H891" t="str">
        <f>IF(MATCH(Materiais[[#This Row],[Nome]],Materiais[Nome],0)&lt;&gt;(ROW()-1),"Valor Repetido!",
IF(OR(Materiais[[#This Row],[id]]="",Materiais[[#This Row],[id]]&lt;&gt;(ROW()-1)),"Erro em ID",
"OK!"))</f>
        <v>OK!</v>
      </c>
    </row>
    <row r="892" spans="1:8">
      <c r="A892" s="1">
        <v>891</v>
      </c>
      <c r="B892" s="4">
        <v>45462</v>
      </c>
      <c r="C89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TUBO DE ESGOTO DE 75 MM</v>
      </c>
      <c r="D892" s="2" t="s">
        <v>892</v>
      </c>
      <c r="E892" s="5">
        <v>890.02</v>
      </c>
      <c r="F892" s="5" t="s">
        <v>1047</v>
      </c>
      <c r="G892">
        <f>COUNTIF(Balanço[Material],Materiais[[#This Row],[Nome]])</f>
        <v>0</v>
      </c>
      <c r="H892" t="str">
        <f>IF(MATCH(Materiais[[#This Row],[Nome]],Materiais[Nome],0)&lt;&gt;(ROW()-1),"Valor Repetido!",
IF(OR(Materiais[[#This Row],[id]]="",Materiais[[#This Row],[id]]&lt;&gt;(ROW()-1)),"Erro em ID",
"OK!"))</f>
        <v>OK!</v>
      </c>
    </row>
    <row r="893" spans="1:8">
      <c r="A893" s="1">
        <v>892</v>
      </c>
      <c r="B893" s="4">
        <v>45462</v>
      </c>
      <c r="C893" s="45" t="str">
        <f>IF(Materiais[[#This Row],[Material]]&lt;&gt;"",
IF(Materiais[[#This Row],[Fornecedor]]&lt;&gt;"",_xlfn.CONCAT(Materiais[[#This Row],[Fornecedor]]," - ",Materiais[[#This Row],[Material]]),Materiais[[#This Row],[Material]]),
"")</f>
        <v xml:space="preserve">NOM01 - TUBO EETRODUTO BOLSA 19 MM (3/4) </v>
      </c>
      <c r="D893" s="2" t="s">
        <v>893</v>
      </c>
      <c r="E893" s="5">
        <v>891.02</v>
      </c>
      <c r="F893" s="5" t="s">
        <v>1047</v>
      </c>
      <c r="G893">
        <f>COUNTIF(Balanço[Material],Materiais[[#This Row],[Nome]])</f>
        <v>0</v>
      </c>
      <c r="H893" t="str">
        <f>IF(MATCH(Materiais[[#This Row],[Nome]],Materiais[Nome],0)&lt;&gt;(ROW()-1),"Valor Repetido!",
IF(OR(Materiais[[#This Row],[id]]="",Materiais[[#This Row],[id]]&lt;&gt;(ROW()-1)),"Erro em ID",
"OK!"))</f>
        <v>OK!</v>
      </c>
    </row>
    <row r="894" spans="1:8">
      <c r="A894" s="1">
        <v>893</v>
      </c>
      <c r="B894" s="4">
        <v>45462</v>
      </c>
      <c r="C89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TUBO EETRODUTO ROSCA 1 POLEGADA</v>
      </c>
      <c r="D894" s="2" t="s">
        <v>894</v>
      </c>
      <c r="E894" s="5">
        <v>892.02</v>
      </c>
      <c r="F894" s="5" t="s">
        <v>1047</v>
      </c>
      <c r="G894">
        <f>COUNTIF(Balanço[Material],Materiais[[#This Row],[Nome]])</f>
        <v>0</v>
      </c>
      <c r="H894" t="str">
        <f>IF(MATCH(Materiais[[#This Row],[Nome]],Materiais[Nome],0)&lt;&gt;(ROW()-1),"Valor Repetido!",
IF(OR(Materiais[[#This Row],[id]]="",Materiais[[#This Row],[id]]&lt;&gt;(ROW()-1)),"Erro em ID",
"OK!"))</f>
        <v>OK!</v>
      </c>
    </row>
    <row r="895" spans="1:8">
      <c r="A895" s="1">
        <v>894</v>
      </c>
      <c r="B895" s="4">
        <v>45462</v>
      </c>
      <c r="C89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TUBO ELETRODUTO BOLSA 40 MM (1.1/2)</v>
      </c>
      <c r="D895" s="2" t="s">
        <v>895</v>
      </c>
      <c r="E895" s="5">
        <v>893.02</v>
      </c>
      <c r="F895" s="5" t="s">
        <v>1047</v>
      </c>
      <c r="G895">
        <f>COUNTIF(Balanço[Material],Materiais[[#This Row],[Nome]])</f>
        <v>0</v>
      </c>
      <c r="H895" t="str">
        <f>IF(MATCH(Materiais[[#This Row],[Nome]],Materiais[Nome],0)&lt;&gt;(ROW()-1),"Valor Repetido!",
IF(OR(Materiais[[#This Row],[id]]="",Materiais[[#This Row],[id]]&lt;&gt;(ROW()-1)),"Erro em ID",
"OK!"))</f>
        <v>OK!</v>
      </c>
    </row>
    <row r="896" spans="1:8">
      <c r="A896" s="1">
        <v>895</v>
      </c>
      <c r="B896" s="4">
        <v>45462</v>
      </c>
      <c r="C89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TUBO ELETRODUTO BOLSA 60 MM ( 2.1/2)</v>
      </c>
      <c r="D896" s="2" t="s">
        <v>896</v>
      </c>
      <c r="E896" s="5">
        <v>894.02</v>
      </c>
      <c r="F896" s="5" t="s">
        <v>1047</v>
      </c>
      <c r="G896">
        <f>COUNTIF(Balanço[Material],Materiais[[#This Row],[Nome]])</f>
        <v>0</v>
      </c>
      <c r="H896" t="str">
        <f>IF(MATCH(Materiais[[#This Row],[Nome]],Materiais[Nome],0)&lt;&gt;(ROW()-1),"Valor Repetido!",
IF(OR(Materiais[[#This Row],[id]]="",Materiais[[#This Row],[id]]&lt;&gt;(ROW()-1)),"Erro em ID",
"OK!"))</f>
        <v>OK!</v>
      </c>
    </row>
    <row r="897" spans="1:8">
      <c r="A897" s="1">
        <v>896</v>
      </c>
      <c r="B897" s="4">
        <v>45462</v>
      </c>
      <c r="C89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TUBO ELETRODUTO ROSCA 1.1/2 POLEGADA</v>
      </c>
      <c r="D897" s="2" t="s">
        <v>897</v>
      </c>
      <c r="E897" s="5">
        <v>895.02</v>
      </c>
      <c r="F897" s="5" t="s">
        <v>1047</v>
      </c>
      <c r="G897">
        <f>COUNTIF(Balanço[Material],Materiais[[#This Row],[Nome]])</f>
        <v>0</v>
      </c>
      <c r="H897" t="str">
        <f>IF(MATCH(Materiais[[#This Row],[Nome]],Materiais[Nome],0)&lt;&gt;(ROW()-1),"Valor Repetido!",
IF(OR(Materiais[[#This Row],[id]]="",Materiais[[#This Row],[id]]&lt;&gt;(ROW()-1)),"Erro em ID",
"OK!"))</f>
        <v>OK!</v>
      </c>
    </row>
    <row r="898" spans="1:8">
      <c r="A898" s="1">
        <v>897</v>
      </c>
      <c r="B898" s="4">
        <v>45462</v>
      </c>
      <c r="C89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TUBO ELETRODUTO ROSCA 1.1/4 POLEGADA</v>
      </c>
      <c r="D898" s="2" t="s">
        <v>898</v>
      </c>
      <c r="E898" s="5">
        <v>896.02</v>
      </c>
      <c r="F898" s="5" t="s">
        <v>1047</v>
      </c>
      <c r="G898">
        <f>COUNTIF(Balanço[Material],Materiais[[#This Row],[Nome]])</f>
        <v>0</v>
      </c>
      <c r="H898" t="str">
        <f>IF(MATCH(Materiais[[#This Row],[Nome]],Materiais[Nome],0)&lt;&gt;(ROW()-1),"Valor Repetido!",
IF(OR(Materiais[[#This Row],[id]]="",Materiais[[#This Row],[id]]&lt;&gt;(ROW()-1)),"Erro em ID",
"OK!"))</f>
        <v>OK!</v>
      </c>
    </row>
    <row r="899" spans="1:8">
      <c r="A899" s="1">
        <v>898</v>
      </c>
      <c r="B899" s="4">
        <v>45462</v>
      </c>
      <c r="C89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TUBO ELETRODUTO ROSCA 2 1/2"</v>
      </c>
      <c r="D899" s="2" t="s">
        <v>899</v>
      </c>
      <c r="E899" s="5">
        <v>897.02</v>
      </c>
      <c r="F899" s="5" t="s">
        <v>1047</v>
      </c>
      <c r="G899">
        <f>COUNTIF(Balanço[Material],Materiais[[#This Row],[Nome]])</f>
        <v>0</v>
      </c>
      <c r="H899" t="str">
        <f>IF(MATCH(Materiais[[#This Row],[Nome]],Materiais[Nome],0)&lt;&gt;(ROW()-1),"Valor Repetido!",
IF(OR(Materiais[[#This Row],[id]]="",Materiais[[#This Row],[id]]&lt;&gt;(ROW()-1)),"Erro em ID",
"OK!"))</f>
        <v>OK!</v>
      </c>
    </row>
    <row r="900" spans="1:8">
      <c r="A900" s="1">
        <v>899</v>
      </c>
      <c r="B900" s="4">
        <v>45462</v>
      </c>
      <c r="C90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TUBO ELETRODUTO ROSCA 2 POLEGADA</v>
      </c>
      <c r="D900" s="2" t="s">
        <v>900</v>
      </c>
      <c r="E900" s="5">
        <v>898.02</v>
      </c>
      <c r="F900" s="5" t="s">
        <v>1047</v>
      </c>
      <c r="G900">
        <f>COUNTIF(Balanço[Material],Materiais[[#This Row],[Nome]])</f>
        <v>0</v>
      </c>
      <c r="H900" t="str">
        <f>IF(MATCH(Materiais[[#This Row],[Nome]],Materiais[Nome],0)&lt;&gt;(ROW()-1),"Valor Repetido!",
IF(OR(Materiais[[#This Row],[id]]="",Materiais[[#This Row],[id]]&lt;&gt;(ROW()-1)),"Erro em ID",
"OK!"))</f>
        <v>OK!</v>
      </c>
    </row>
    <row r="901" spans="1:8">
      <c r="A901" s="1">
        <v>900</v>
      </c>
      <c r="B901" s="4">
        <v>45462</v>
      </c>
      <c r="C90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TUBO ELETRODUTO ROSCA 3/4</v>
      </c>
      <c r="D901" s="2" t="s">
        <v>901</v>
      </c>
      <c r="E901" s="5">
        <v>899.02</v>
      </c>
      <c r="F901" s="5" t="s">
        <v>1047</v>
      </c>
      <c r="G901">
        <f>COUNTIF(Balanço[Material],Materiais[[#This Row],[Nome]])</f>
        <v>0</v>
      </c>
      <c r="H901" t="str">
        <f>IF(MATCH(Materiais[[#This Row],[Nome]],Materiais[Nome],0)&lt;&gt;(ROW()-1),"Valor Repetido!",
IF(OR(Materiais[[#This Row],[id]]="",Materiais[[#This Row],[id]]&lt;&gt;(ROW()-1)),"Erro em ID",
"OK!"))</f>
        <v>OK!</v>
      </c>
    </row>
    <row r="902" spans="1:8">
      <c r="A902" s="1">
        <v>901</v>
      </c>
      <c r="B902" s="4">
        <v>45462</v>
      </c>
      <c r="C90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TUBO ESGOTO 50 MM</v>
      </c>
      <c r="D902" s="2" t="s">
        <v>902</v>
      </c>
      <c r="E902" s="5">
        <v>900.02</v>
      </c>
      <c r="F902" s="5" t="s">
        <v>1047</v>
      </c>
      <c r="G902">
        <f>COUNTIF(Balanço[Material],Materiais[[#This Row],[Nome]])</f>
        <v>0</v>
      </c>
      <c r="H902" t="str">
        <f>IF(MATCH(Materiais[[#This Row],[Nome]],Materiais[Nome],0)&lt;&gt;(ROW()-1),"Valor Repetido!",
IF(OR(Materiais[[#This Row],[id]]="",Materiais[[#This Row],[id]]&lt;&gt;(ROW()-1)),"Erro em ID",
"OK!"))</f>
        <v>OK!</v>
      </c>
    </row>
    <row r="903" spans="1:8">
      <c r="A903" s="1">
        <v>902</v>
      </c>
      <c r="B903" s="4">
        <v>45462</v>
      </c>
      <c r="C90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TUBO GALVONIZADO 2 .1/2"</v>
      </c>
      <c r="D903" s="2" t="s">
        <v>903</v>
      </c>
      <c r="E903" s="5">
        <v>901.02</v>
      </c>
      <c r="F903" s="5" t="s">
        <v>1047</v>
      </c>
      <c r="G903">
        <f>COUNTIF(Balanço[Material],Materiais[[#This Row],[Nome]])</f>
        <v>0</v>
      </c>
      <c r="H903" t="str">
        <f>IF(MATCH(Materiais[[#This Row],[Nome]],Materiais[Nome],0)&lt;&gt;(ROW()-1),"Valor Repetido!",
IF(OR(Materiais[[#This Row],[id]]="",Materiais[[#This Row],[id]]&lt;&gt;(ROW()-1)),"Erro em ID",
"OK!"))</f>
        <v>OK!</v>
      </c>
    </row>
    <row r="904" spans="1:8">
      <c r="A904" s="1">
        <v>903</v>
      </c>
      <c r="B904" s="4">
        <v>45462</v>
      </c>
      <c r="C90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TUBO GALVONIZADO 2"</v>
      </c>
      <c r="D904" s="2" t="s">
        <v>904</v>
      </c>
      <c r="E904" s="5">
        <v>902.02</v>
      </c>
      <c r="F904" s="5" t="s">
        <v>1047</v>
      </c>
      <c r="G904">
        <f>COUNTIF(Balanço[Material],Materiais[[#This Row],[Nome]])</f>
        <v>0</v>
      </c>
      <c r="H904" t="str">
        <f>IF(MATCH(Materiais[[#This Row],[Nome]],Materiais[Nome],0)&lt;&gt;(ROW()-1),"Valor Repetido!",
IF(OR(Materiais[[#This Row],[id]]="",Materiais[[#This Row],[id]]&lt;&gt;(ROW()-1)),"Erro em ID",
"OK!"))</f>
        <v>OK!</v>
      </c>
    </row>
    <row r="905" spans="1:8">
      <c r="A905" s="1">
        <v>904</v>
      </c>
      <c r="B905" s="4">
        <v>45462</v>
      </c>
      <c r="C90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TUBO GALVONIZADO DE 3 POLEGDAS</v>
      </c>
      <c r="D905" s="2" t="s">
        <v>905</v>
      </c>
      <c r="E905" s="5">
        <v>903.02</v>
      </c>
      <c r="F905" s="5" t="s">
        <v>1047</v>
      </c>
      <c r="G905">
        <f>COUNTIF(Balanço[Material],Materiais[[#This Row],[Nome]])</f>
        <v>0</v>
      </c>
      <c r="H905" t="str">
        <f>IF(MATCH(Materiais[[#This Row],[Nome]],Materiais[Nome],0)&lt;&gt;(ROW()-1),"Valor Repetido!",
IF(OR(Materiais[[#This Row],[id]]="",Materiais[[#This Row],[id]]&lt;&gt;(ROW()-1)),"Erro em ID",
"OK!"))</f>
        <v>OK!</v>
      </c>
    </row>
    <row r="906" spans="1:8">
      <c r="A906" s="1">
        <v>905</v>
      </c>
      <c r="B906" s="4">
        <v>45462</v>
      </c>
      <c r="C90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TUBO GALVONIZADO DE 4"</v>
      </c>
      <c r="D906" s="2" t="s">
        <v>906</v>
      </c>
      <c r="E906" s="5">
        <v>904.02</v>
      </c>
      <c r="F906" s="5" t="s">
        <v>1047</v>
      </c>
      <c r="G906">
        <f>COUNTIF(Balanço[Material],Materiais[[#This Row],[Nome]])</f>
        <v>0</v>
      </c>
      <c r="H906" t="str">
        <f>IF(MATCH(Materiais[[#This Row],[Nome]],Materiais[Nome],0)&lt;&gt;(ROW()-1),"Valor Repetido!",
IF(OR(Materiais[[#This Row],[id]]="",Materiais[[#This Row],[id]]&lt;&gt;(ROW()-1)),"Erro em ID",
"OK!"))</f>
        <v>OK!</v>
      </c>
    </row>
    <row r="907" spans="1:8">
      <c r="A907" s="1">
        <v>906</v>
      </c>
      <c r="B907" s="4">
        <v>45462</v>
      </c>
      <c r="C90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TUBO IND. GALV. 30X50 CH 16</v>
      </c>
      <c r="D907" s="2" t="s">
        <v>907</v>
      </c>
      <c r="E907" s="5">
        <v>905.02</v>
      </c>
      <c r="F907" s="5" t="s">
        <v>1047</v>
      </c>
      <c r="G907">
        <f>COUNTIF(Balanço[Material],Materiais[[#This Row],[Nome]])</f>
        <v>0</v>
      </c>
      <c r="H907" t="str">
        <f>IF(MATCH(Materiais[[#This Row],[Nome]],Materiais[Nome],0)&lt;&gt;(ROW()-1),"Valor Repetido!",
IF(OR(Materiais[[#This Row],[id]]="",Materiais[[#This Row],[id]]&lt;&gt;(ROW()-1)),"Erro em ID",
"OK!"))</f>
        <v>OK!</v>
      </c>
    </row>
    <row r="908" spans="1:8">
      <c r="A908" s="1">
        <v>907</v>
      </c>
      <c r="B908" s="4">
        <v>45462</v>
      </c>
      <c r="C90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TUBO IND. GALV. RED 1 CH. 18</v>
      </c>
      <c r="D908" s="2" t="s">
        <v>908</v>
      </c>
      <c r="E908" s="5">
        <v>906.02</v>
      </c>
      <c r="F908" s="5" t="s">
        <v>1047</v>
      </c>
      <c r="G908">
        <f>COUNTIF(Balanço[Material],Materiais[[#This Row],[Nome]])</f>
        <v>0</v>
      </c>
      <c r="H908" t="str">
        <f>IF(MATCH(Materiais[[#This Row],[Nome]],Materiais[Nome],0)&lt;&gt;(ROW()-1),"Valor Repetido!",
IF(OR(Materiais[[#This Row],[id]]="",Materiais[[#This Row],[id]]&lt;&gt;(ROW()-1)),"Erro em ID",
"OK!"))</f>
        <v>OK!</v>
      </c>
    </row>
    <row r="909" spans="1:8">
      <c r="A909" s="1">
        <v>908</v>
      </c>
      <c r="B909" s="4">
        <v>45462</v>
      </c>
      <c r="C90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TUBO SOLDÁVEL 20 MM</v>
      </c>
      <c r="D909" s="2" t="s">
        <v>909</v>
      </c>
      <c r="E909" s="5">
        <v>907.02</v>
      </c>
      <c r="F909" s="5" t="s">
        <v>1047</v>
      </c>
      <c r="G909">
        <f>COUNTIF(Balanço[Material],Materiais[[#This Row],[Nome]])</f>
        <v>0</v>
      </c>
      <c r="H909" t="str">
        <f>IF(MATCH(Materiais[[#This Row],[Nome]],Materiais[Nome],0)&lt;&gt;(ROW()-1),"Valor Repetido!",
IF(OR(Materiais[[#This Row],[id]]="",Materiais[[#This Row],[id]]&lt;&gt;(ROW()-1)),"Erro em ID",
"OK!"))</f>
        <v>OK!</v>
      </c>
    </row>
    <row r="910" spans="1:8">
      <c r="A910" s="1">
        <v>909</v>
      </c>
      <c r="B910" s="4">
        <v>45462</v>
      </c>
      <c r="C91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TUBO SOLDÁVEL DE 25 MM</v>
      </c>
      <c r="D910" s="2" t="s">
        <v>910</v>
      </c>
      <c r="E910" s="5">
        <v>908.02</v>
      </c>
      <c r="F910" s="5" t="s">
        <v>1047</v>
      </c>
      <c r="G910">
        <f>COUNTIF(Balanço[Material],Materiais[[#This Row],[Nome]])</f>
        <v>0</v>
      </c>
      <c r="H910" t="str">
        <f>IF(MATCH(Materiais[[#This Row],[Nome]],Materiais[Nome],0)&lt;&gt;(ROW()-1),"Valor Repetido!",
IF(OR(Materiais[[#This Row],[id]]="",Materiais[[#This Row],[id]]&lt;&gt;(ROW()-1)),"Erro em ID",
"OK!"))</f>
        <v>OK!</v>
      </c>
    </row>
    <row r="911" spans="1:8">
      <c r="A911" s="1">
        <v>910</v>
      </c>
      <c r="B911" s="4">
        <v>45462</v>
      </c>
      <c r="C91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UNIÃO PVC ROSCA 1/2 PVC BRANCA</v>
      </c>
      <c r="D911" s="2" t="s">
        <v>911</v>
      </c>
      <c r="E911" s="5">
        <v>909.02</v>
      </c>
      <c r="F911" s="5" t="s">
        <v>1047</v>
      </c>
      <c r="G911">
        <f>COUNTIF(Balanço[Material],Materiais[[#This Row],[Nome]])</f>
        <v>0</v>
      </c>
      <c r="H911" t="str">
        <f>IF(MATCH(Materiais[[#This Row],[Nome]],Materiais[Nome],0)&lt;&gt;(ROW()-1),"Valor Repetido!",
IF(OR(Materiais[[#This Row],[id]]="",Materiais[[#This Row],[id]]&lt;&gt;(ROW()-1)),"Erro em ID",
"OK!"))</f>
        <v>OK!</v>
      </c>
    </row>
    <row r="912" spans="1:8">
      <c r="A912" s="1">
        <v>911</v>
      </c>
      <c r="B912" s="4">
        <v>45462</v>
      </c>
      <c r="C91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UNIÃO SOLDÁVEL 25 MM</v>
      </c>
      <c r="D912" s="2" t="s">
        <v>912</v>
      </c>
      <c r="E912" s="5">
        <v>910.02</v>
      </c>
      <c r="F912" s="5" t="s">
        <v>1047</v>
      </c>
      <c r="G912">
        <f>COUNTIF(Balanço[Material],Materiais[[#This Row],[Nome]])</f>
        <v>0</v>
      </c>
      <c r="H912" t="str">
        <f>IF(MATCH(Materiais[[#This Row],[Nome]],Materiais[Nome],0)&lt;&gt;(ROW()-1),"Valor Repetido!",
IF(OR(Materiais[[#This Row],[id]]="",Materiais[[#This Row],[id]]&lt;&gt;(ROW()-1)),"Erro em ID",
"OK!"))</f>
        <v>OK!</v>
      </c>
    </row>
    <row r="913" spans="1:8">
      <c r="A913" s="1">
        <v>912</v>
      </c>
      <c r="B913" s="4">
        <v>45462</v>
      </c>
      <c r="C91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UNIDUTO CÔNICO 4 P/ ELETRODUTO</v>
      </c>
      <c r="D913" s="2" t="s">
        <v>913</v>
      </c>
      <c r="E913" s="5">
        <v>911.02</v>
      </c>
      <c r="F913" s="5" t="s">
        <v>1047</v>
      </c>
      <c r="G913">
        <f>COUNTIF(Balanço[Material],Materiais[[#This Row],[Nome]])</f>
        <v>0</v>
      </c>
      <c r="H913" t="str">
        <f>IF(MATCH(Materiais[[#This Row],[Nome]],Materiais[Nome],0)&lt;&gt;(ROW()-1),"Valor Repetido!",
IF(OR(Materiais[[#This Row],[id]]="",Materiais[[#This Row],[id]]&lt;&gt;(ROW()-1)),"Erro em ID",
"OK!"))</f>
        <v>OK!</v>
      </c>
    </row>
    <row r="914" spans="1:8">
      <c r="A914" s="1">
        <v>913</v>
      </c>
      <c r="B914" s="4">
        <v>45462</v>
      </c>
      <c r="C91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UNIDUTO RETO 1</v>
      </c>
      <c r="D914" s="2" t="s">
        <v>914</v>
      </c>
      <c r="E914" s="5">
        <v>912.02</v>
      </c>
      <c r="F914" s="5" t="s">
        <v>1047</v>
      </c>
      <c r="G914">
        <f>COUNTIF(Balanço[Material],Materiais[[#This Row],[Nome]])</f>
        <v>0</v>
      </c>
      <c r="H914" t="str">
        <f>IF(MATCH(Materiais[[#This Row],[Nome]],Materiais[Nome],0)&lt;&gt;(ROW()-1),"Valor Repetido!",
IF(OR(Materiais[[#This Row],[id]]="",Materiais[[#This Row],[id]]&lt;&gt;(ROW()-1)),"Erro em ID",
"OK!"))</f>
        <v>OK!</v>
      </c>
    </row>
    <row r="915" spans="1:8">
      <c r="A915" s="1">
        <v>914</v>
      </c>
      <c r="B915" s="4">
        <v>45462</v>
      </c>
      <c r="C91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UNIDUTO RETO 1.1/4</v>
      </c>
      <c r="D915" s="2" t="s">
        <v>915</v>
      </c>
      <c r="E915" s="5">
        <v>913.02</v>
      </c>
      <c r="F915" s="5" t="s">
        <v>1047</v>
      </c>
      <c r="G915">
        <f>COUNTIF(Balanço[Material],Materiais[[#This Row],[Nome]])</f>
        <v>0</v>
      </c>
      <c r="H915" t="str">
        <f>IF(MATCH(Materiais[[#This Row],[Nome]],Materiais[Nome],0)&lt;&gt;(ROW()-1),"Valor Repetido!",
IF(OR(Materiais[[#This Row],[id]]="",Materiais[[#This Row],[id]]&lt;&gt;(ROW()-1)),"Erro em ID",
"OK!"))</f>
        <v>OK!</v>
      </c>
    </row>
    <row r="916" spans="1:8">
      <c r="A916" s="1">
        <v>915</v>
      </c>
      <c r="B916" s="4">
        <v>45462</v>
      </c>
      <c r="C91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VALVULA AMERICANA 3.1/2</v>
      </c>
      <c r="D916" s="2" t="s">
        <v>916</v>
      </c>
      <c r="E916" s="5">
        <v>914.02</v>
      </c>
      <c r="F916" s="5" t="s">
        <v>1047</v>
      </c>
      <c r="G916">
        <f>COUNTIF(Balanço[Material],Materiais[[#This Row],[Nome]])</f>
        <v>0</v>
      </c>
      <c r="H916" t="str">
        <f>IF(MATCH(Materiais[[#This Row],[Nome]],Materiais[Nome],0)&lt;&gt;(ROW()-1),"Valor Repetido!",
IF(OR(Materiais[[#This Row],[id]]="",Materiais[[#This Row],[id]]&lt;&gt;(ROW()-1)),"Erro em ID",
"OK!"))</f>
        <v>OK!</v>
      </c>
    </row>
    <row r="917" spans="1:8">
      <c r="A917" s="1">
        <v>916</v>
      </c>
      <c r="B917" s="4">
        <v>45462</v>
      </c>
      <c r="C91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VALVULA PARA LAVATÓRIO</v>
      </c>
      <c r="D917" s="2" t="s">
        <v>917</v>
      </c>
      <c r="E917" s="5">
        <v>915.02</v>
      </c>
      <c r="F917" s="5" t="s">
        <v>1047</v>
      </c>
      <c r="G917">
        <f>COUNTIF(Balanço[Material],Materiais[[#This Row],[Nome]])</f>
        <v>0</v>
      </c>
      <c r="H917" t="str">
        <f>IF(MATCH(Materiais[[#This Row],[Nome]],Materiais[Nome],0)&lt;&gt;(ROW()-1),"Valor Repetido!",
IF(OR(Materiais[[#This Row],[id]]="",Materiais[[#This Row],[id]]&lt;&gt;(ROW()-1)),"Erro em ID",
"OK!"))</f>
        <v>OK!</v>
      </c>
    </row>
    <row r="918" spans="1:8">
      <c r="A918" s="1">
        <v>917</v>
      </c>
      <c r="B918" s="4">
        <v>45462</v>
      </c>
      <c r="C91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VALVULA REGISTRO DECA</v>
      </c>
      <c r="D918" s="2" t="s">
        <v>918</v>
      </c>
      <c r="E918" s="5">
        <v>916.02</v>
      </c>
      <c r="F918" s="5" t="s">
        <v>1047</v>
      </c>
      <c r="G918">
        <f>COUNTIF(Balanço[Material],Materiais[[#This Row],[Nome]])</f>
        <v>0</v>
      </c>
      <c r="H918" t="str">
        <f>IF(MATCH(Materiais[[#This Row],[Nome]],Materiais[Nome],0)&lt;&gt;(ROW()-1),"Valor Repetido!",
IF(OR(Materiais[[#This Row],[id]]="",Materiais[[#This Row],[id]]&lt;&gt;(ROW()-1)),"Erro em ID",
"OK!"))</f>
        <v>OK!</v>
      </c>
    </row>
    <row r="919" spans="1:8">
      <c r="A919" s="1">
        <v>918</v>
      </c>
      <c r="B919" s="4">
        <v>45462</v>
      </c>
      <c r="C91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VALVULA RETENÇÃO SOLDÁVEL ROSCA PVC 1.1/2</v>
      </c>
      <c r="D919" s="2" t="s">
        <v>919</v>
      </c>
      <c r="E919" s="5">
        <v>917.02</v>
      </c>
      <c r="F919" s="5" t="s">
        <v>1047</v>
      </c>
      <c r="G919">
        <f>COUNTIF(Balanço[Material],Materiais[[#This Row],[Nome]])</f>
        <v>0</v>
      </c>
      <c r="H919" t="str">
        <f>IF(MATCH(Materiais[[#This Row],[Nome]],Materiais[Nome],0)&lt;&gt;(ROW()-1),"Valor Repetido!",
IF(OR(Materiais[[#This Row],[id]]="",Materiais[[#This Row],[id]]&lt;&gt;(ROW()-1)),"Erro em ID",
"OK!"))</f>
        <v>OK!</v>
      </c>
    </row>
    <row r="920" spans="1:8">
      <c r="A920" s="1">
        <v>919</v>
      </c>
      <c r="B920" s="4">
        <v>45462</v>
      </c>
      <c r="C92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VEDA CALHA</v>
      </c>
      <c r="D920" s="2" t="s">
        <v>920</v>
      </c>
      <c r="E920" s="5">
        <v>918.02</v>
      </c>
      <c r="F920" s="5" t="s">
        <v>1047</v>
      </c>
      <c r="G920">
        <f>COUNTIF(Balanço[Material],Materiais[[#This Row],[Nome]])</f>
        <v>0</v>
      </c>
      <c r="H920" t="str">
        <f>IF(MATCH(Materiais[[#This Row],[Nome]],Materiais[Nome],0)&lt;&gt;(ROW()-1),"Valor Repetido!",
IF(OR(Materiais[[#This Row],[id]]="",Materiais[[#This Row],[id]]&lt;&gt;(ROW()-1)),"Erro em ID",
"OK!"))</f>
        <v>OK!</v>
      </c>
    </row>
    <row r="921" spans="1:8">
      <c r="A921" s="1">
        <v>920</v>
      </c>
      <c r="B921" s="4">
        <v>45462</v>
      </c>
      <c r="C92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VEDAJA</v>
      </c>
      <c r="D921" s="2" t="s">
        <v>921</v>
      </c>
      <c r="E921" s="5">
        <v>919.02</v>
      </c>
      <c r="F921" s="5" t="s">
        <v>1047</v>
      </c>
      <c r="G921">
        <f>COUNTIF(Balanço[Material],Materiais[[#This Row],[Nome]])</f>
        <v>0</v>
      </c>
      <c r="H921" t="str">
        <f>IF(MATCH(Materiais[[#This Row],[Nome]],Materiais[Nome],0)&lt;&gt;(ROW()-1),"Valor Repetido!",
IF(OR(Materiais[[#This Row],[id]]="",Materiais[[#This Row],[id]]&lt;&gt;(ROW()-1)),"Erro em ID",
"OK!"))</f>
        <v>OK!</v>
      </c>
    </row>
    <row r="922" spans="1:8">
      <c r="A922" s="1">
        <v>921</v>
      </c>
      <c r="B922" s="4">
        <v>45462</v>
      </c>
      <c r="C922" s="45" t="str">
        <f>IF(Materiais[[#This Row],[Material]]&lt;&gt;"",
IF(Materiais[[#This Row],[Fornecedor]]&lt;&gt;"",_xlfn.CONCAT(Materiais[[#This Row],[Fornecedor]]," - ",Materiais[[#This Row],[Material]]),Materiais[[#This Row],[Material]]),
"")</f>
        <v>NOM01 - VEDALIT</v>
      </c>
      <c r="D922" s="2" t="s">
        <v>922</v>
      </c>
      <c r="E922" s="5">
        <v>920.02</v>
      </c>
      <c r="F922" s="5" t="s">
        <v>1047</v>
      </c>
      <c r="G922">
        <f>COUNTIF(Balanço[Material],Materiais[[#This Row],[Nome]])</f>
        <v>0</v>
      </c>
      <c r="H922" t="str">
        <f>IF(MATCH(Materiais[[#This Row],[Nome]],Materiais[Nome],0)&lt;&gt;(ROW()-1),"Valor Repetido!",
IF(OR(Materiais[[#This Row],[id]]="",Materiais[[#This Row],[id]]&lt;&gt;(ROW()-1)),"Erro em ID",
"OK!"))</f>
        <v>OK!</v>
      </c>
    </row>
    <row r="923" spans="1:8">
      <c r="A923" s="1">
        <v>922</v>
      </c>
      <c r="B923" s="4">
        <v>45462</v>
      </c>
      <c r="C923" s="45" t="str">
        <f>IF(Materiais[[#This Row],[Material]]&lt;&gt;"",
IF(Materiais[[#This Row],[Fornecedor]]&lt;&gt;"",_xlfn.CONCAT(Materiais[[#This Row],[Fornecedor]]," - ",Materiais[[#This Row],[Material]]),Materiais[[#This Row],[Material]]),
"")</f>
        <v>NOM01 - VEDANEL</v>
      </c>
      <c r="D923" s="2" t="s">
        <v>923</v>
      </c>
      <c r="E923" s="5">
        <v>921.02</v>
      </c>
      <c r="F923" s="5" t="s">
        <v>1047</v>
      </c>
      <c r="G923">
        <f>COUNTIF(Balanço[Material],Materiais[[#This Row],[Nome]])</f>
        <v>0</v>
      </c>
      <c r="H923" t="str">
        <f>IF(MATCH(Materiais[[#This Row],[Nome]],Materiais[Nome],0)&lt;&gt;(ROW()-1),"Valor Repetido!",
IF(OR(Materiais[[#This Row],[id]]="",Materiais[[#This Row],[id]]&lt;&gt;(ROW()-1)),"Erro em ID",
"OK!"))</f>
        <v>OK!</v>
      </c>
    </row>
    <row r="924" spans="1:8">
      <c r="A924" s="1">
        <v>923</v>
      </c>
      <c r="B924" s="4">
        <v>45462</v>
      </c>
      <c r="C924" s="45" t="str">
        <f>IF(Materiais[[#This Row],[Material]]&lt;&gt;"",
IF(Materiais[[#This Row],[Fornecedor]]&lt;&gt;"",_xlfn.CONCAT(Materiais[[#This Row],[Fornecedor]]," - ",Materiais[[#This Row],[Material]]),Materiais[[#This Row],[Material]]),
"")</f>
        <v>NOM01 - VERGALHÃO ALUMINIO</v>
      </c>
      <c r="D924" s="2" t="s">
        <v>924</v>
      </c>
      <c r="E924" s="5">
        <v>922.02</v>
      </c>
      <c r="F924" s="5" t="s">
        <v>1047</v>
      </c>
      <c r="G924">
        <f>COUNTIF(Balanço[Material],Materiais[[#This Row],[Nome]])</f>
        <v>0</v>
      </c>
      <c r="H924" t="str">
        <f>IF(MATCH(Materiais[[#This Row],[Nome]],Materiais[Nome],0)&lt;&gt;(ROW()-1),"Valor Repetido!",
IF(OR(Materiais[[#This Row],[id]]="",Materiais[[#This Row],[id]]&lt;&gt;(ROW()-1)),"Erro em ID",
"OK!"))</f>
        <v>OK!</v>
      </c>
    </row>
    <row r="925" spans="1:8">
      <c r="A925" s="1">
        <v>924</v>
      </c>
      <c r="B925" s="4">
        <v>45462</v>
      </c>
      <c r="C925" s="45" t="str">
        <f>IF(Materiais[[#This Row],[Material]]&lt;&gt;"",
IF(Materiais[[#This Row],[Fornecedor]]&lt;&gt;"",_xlfn.CONCAT(Materiais[[#This Row],[Fornecedor]]," - ",Materiais[[#This Row],[Material]]),Materiais[[#This Row],[Material]]),
"")</f>
        <v>NOM01 - VERNIZ 1 LITRO</v>
      </c>
      <c r="D925" s="2" t="s">
        <v>925</v>
      </c>
      <c r="E925" s="5">
        <v>923.02</v>
      </c>
      <c r="F925" s="5" t="s">
        <v>1047</v>
      </c>
      <c r="G925">
        <f>COUNTIF(Balanço[Material],Materiais[[#This Row],[Nome]])</f>
        <v>0</v>
      </c>
      <c r="H925" t="str">
        <f>IF(MATCH(Materiais[[#This Row],[Nome]],Materiais[Nome],0)&lt;&gt;(ROW()-1),"Valor Repetido!",
IF(OR(Materiais[[#This Row],[id]]="",Materiais[[#This Row],[id]]&lt;&gt;(ROW()-1)),"Erro em ID",
"OK!"))</f>
        <v>OK!</v>
      </c>
    </row>
    <row r="926" spans="1:8">
      <c r="A926" s="1">
        <v>925</v>
      </c>
      <c r="B926" s="4">
        <v>45462</v>
      </c>
      <c r="C926" s="45" t="str">
        <f>IF(Materiais[[#This Row],[Material]]&lt;&gt;"",
IF(Materiais[[#This Row],[Fornecedor]]&lt;&gt;"",_xlfn.CONCAT(Materiais[[#This Row],[Fornecedor]]," - ",Materiais[[#This Row],[Material]]),Materiais[[#This Row],[Material]]),
"")</f>
        <v>NOM01 - VERNIZ EXTRA RAP 2</v>
      </c>
      <c r="D926" s="2" t="s">
        <v>926</v>
      </c>
      <c r="E926" s="5">
        <v>924.02</v>
      </c>
      <c r="F926" s="5" t="s">
        <v>1047</v>
      </c>
      <c r="G926">
        <f>COUNTIF(Balanço[Material],Materiais[[#This Row],[Nome]])</f>
        <v>0</v>
      </c>
      <c r="H926" t="str">
        <f>IF(MATCH(Materiais[[#This Row],[Nome]],Materiais[Nome],0)&lt;&gt;(ROW()-1),"Valor Repetido!",
IF(OR(Materiais[[#This Row],[id]]="",Materiais[[#This Row],[id]]&lt;&gt;(ROW()-1)),"Erro em ID",
"OK!"))</f>
        <v>OK!</v>
      </c>
    </row>
    <row r="927" spans="1:8">
      <c r="A927" s="1">
        <v>926</v>
      </c>
      <c r="B927" s="4">
        <v>45462</v>
      </c>
      <c r="C927" s="45" t="str">
        <f>IF(Materiais[[#This Row],[Material]]&lt;&gt;"",
IF(Materiais[[#This Row],[Fornecedor]]&lt;&gt;"",_xlfn.CONCAT(Materiais[[#This Row],[Fornecedor]]," - ",Materiais[[#This Row],[Material]]),Materiais[[#This Row],[Material]]),
"")</f>
        <v>NOM01 - VERNIZ INCOLOR</v>
      </c>
      <c r="D927" s="2" t="s">
        <v>927</v>
      </c>
      <c r="E927" s="5">
        <v>925.02</v>
      </c>
      <c r="F927" s="5" t="s">
        <v>1047</v>
      </c>
      <c r="G927">
        <f>COUNTIF(Balanço[Material],Materiais[[#This Row],[Nome]])</f>
        <v>0</v>
      </c>
      <c r="H927" t="str">
        <f>IF(MATCH(Materiais[[#This Row],[Nome]],Materiais[Nome],0)&lt;&gt;(ROW()-1),"Valor Repetido!",
IF(OR(Materiais[[#This Row],[id]]="",Materiais[[#This Row],[id]]&lt;&gt;(ROW()-1)),"Erro em ID",
"OK!"))</f>
        <v>OK!</v>
      </c>
    </row>
    <row r="928" spans="1:8">
      <c r="A928" s="1">
        <v>927</v>
      </c>
      <c r="B928" s="4">
        <v>45462</v>
      </c>
      <c r="C928" s="45" t="str">
        <f>IF(Materiais[[#This Row],[Material]]&lt;&gt;"",
IF(Materiais[[#This Row],[Fornecedor]]&lt;&gt;"",_xlfn.CONCAT(Materiais[[#This Row],[Fornecedor]]," - ",Materiais[[#This Row],[Material]]),Materiais[[#This Row],[Material]]),
"")</f>
        <v>NOM01 - VIBRADOR ELETRICO</v>
      </c>
      <c r="D928" s="2" t="s">
        <v>928</v>
      </c>
      <c r="E928" s="5">
        <v>926.02</v>
      </c>
      <c r="F928" s="5" t="s">
        <v>1047</v>
      </c>
      <c r="G928">
        <f>COUNTIF(Balanço[Material],Materiais[[#This Row],[Nome]])</f>
        <v>0</v>
      </c>
      <c r="H928" t="str">
        <f>IF(MATCH(Materiais[[#This Row],[Nome]],Materiais[Nome],0)&lt;&gt;(ROW()-1),"Valor Repetido!",
IF(OR(Materiais[[#This Row],[id]]="",Materiais[[#This Row],[id]]&lt;&gt;(ROW()-1)),"Erro em ID",
"OK!"))</f>
        <v>OK!</v>
      </c>
    </row>
    <row r="929" spans="1:8">
      <c r="A929" s="1">
        <v>928</v>
      </c>
      <c r="B929" s="4">
        <v>45462</v>
      </c>
      <c r="C929" s="45" t="str">
        <f>IF(Materiais[[#This Row],[Material]]&lt;&gt;"",
IF(Materiais[[#This Row],[Fornecedor]]&lt;&gt;"",_xlfn.CONCAT(Materiais[[#This Row],[Fornecedor]]," - ",Materiais[[#This Row],[Material]]),Materiais[[#This Row],[Material]]),
"")</f>
        <v>NOM01 - VISOR 9 VD/10 DIM</v>
      </c>
      <c r="D929" s="2" t="s">
        <v>929</v>
      </c>
      <c r="E929" s="5">
        <v>927.02</v>
      </c>
      <c r="F929" s="5" t="s">
        <v>1047</v>
      </c>
      <c r="G929">
        <f>COUNTIF(Balanço[Material],Materiais[[#This Row],[Nome]])</f>
        <v>0</v>
      </c>
      <c r="H929" t="str">
        <f>IF(MATCH(Materiais[[#This Row],[Nome]],Materiais[Nome],0)&lt;&gt;(ROW()-1),"Valor Repetido!",
IF(OR(Materiais[[#This Row],[id]]="",Materiais[[#This Row],[id]]&lt;&gt;(ROW()-1)),"Erro em ID",
"OK!"))</f>
        <v>OK!</v>
      </c>
    </row>
    <row r="930" spans="1:8">
      <c r="A930" s="1">
        <v>929</v>
      </c>
      <c r="B930" s="4">
        <v>45462</v>
      </c>
      <c r="C930" s="45" t="str">
        <f>IF(Materiais[[#This Row],[Material]]&lt;&gt;"",
IF(Materiais[[#This Row],[Fornecedor]]&lt;&gt;"",_xlfn.CONCAT(Materiais[[#This Row],[Fornecedor]]," - ",Materiais[[#This Row],[Material]]),Materiais[[#This Row],[Material]]),
"")</f>
        <v>NOM01 - VISOR 9 W 806</v>
      </c>
      <c r="D930" s="2" t="s">
        <v>930</v>
      </c>
      <c r="E930" s="5">
        <v>928.02</v>
      </c>
      <c r="F930" s="5" t="s">
        <v>1047</v>
      </c>
      <c r="G930">
        <f>COUNTIF(Balanço[Material],Materiais[[#This Row],[Nome]])</f>
        <v>0</v>
      </c>
      <c r="H930" t="str">
        <f>IF(MATCH(Materiais[[#This Row],[Nome]],Materiais[Nome],0)&lt;&gt;(ROW()-1),"Valor Repetido!",
IF(OR(Materiais[[#This Row],[id]]="",Materiais[[#This Row],[id]]&lt;&gt;(ROW()-1)),"Erro em ID",
"OK!"))</f>
        <v>OK!</v>
      </c>
    </row>
    <row r="931" spans="1:8">
      <c r="A931" s="1">
        <v>930</v>
      </c>
      <c r="B931" s="4">
        <v>45462</v>
      </c>
      <c r="C931" s="45" t="str">
        <f>IF(Materiais[[#This Row],[Material]]&lt;&gt;"",
IF(Materiais[[#This Row],[Fornecedor]]&lt;&gt;"",_xlfn.CONCAT(Materiais[[#This Row],[Fornecedor]]," - ",Materiais[[#This Row],[Material]]),Materiais[[#This Row],[Material]]),
"")</f>
        <v>NOM01 - ZARCÃO GALÃO 3,6</v>
      </c>
      <c r="D931" s="2" t="s">
        <v>931</v>
      </c>
      <c r="E931" s="5">
        <v>929.02</v>
      </c>
      <c r="F931" s="5" t="s">
        <v>1047</v>
      </c>
      <c r="G931">
        <f>COUNTIF(Balanço[Material],Materiais[[#This Row],[Nome]])</f>
        <v>0</v>
      </c>
      <c r="H931" t="str">
        <f>IF(MATCH(Materiais[[#This Row],[Nome]],Materiais[Nome],0)&lt;&gt;(ROW()-1),"Valor Repetido!",
IF(OR(Materiais[[#This Row],[id]]="",Materiais[[#This Row],[id]]&lt;&gt;(ROW()-1)),"Erro em ID",
"OK!"))</f>
        <v>OK!</v>
      </c>
    </row>
  </sheetData>
  <phoneticPr fontId="1" type="noConversion"/>
  <conditionalFormatting sqref="H2:H931">
    <cfRule type="cellIs" dxfId="3" priority="2" operator="notEqual">
      <formula>"OK!"</formula>
    </cfRule>
    <cfRule type="cellIs" dxfId="2" priority="3" operator="equal">
      <formula>"OK!"</formula>
    </cfRule>
  </conditionalFormatting>
  <conditionalFormatting sqref="C2:C931">
    <cfRule type="duplicateValues" dxfId="1" priority="362"/>
  </conditionalFormatting>
  <conditionalFormatting sqref="A2:A931">
    <cfRule type="duplicateValues" dxfId="0" priority="363"/>
  </conditionalFormatting>
  <dataValidations count="1">
    <dataValidation type="list" allowBlank="1" showInputMessage="1" showErrorMessage="1" sqref="F2:F931" xr:uid="{2E6A0E67-8444-4F2E-9029-B7AE10C5137C}">
      <formula1>ListaFornecedores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1E8FF-4A56-4D9E-B700-60D5D54A0F73}">
  <sheetPr codeName="Planilha11">
    <tabColor theme="1"/>
  </sheetPr>
  <dimension ref="A1:D8"/>
  <sheetViews>
    <sheetView workbookViewId="0">
      <selection activeCell="F5" sqref="F5:H8"/>
    </sheetView>
  </sheetViews>
  <sheetFormatPr defaultRowHeight="15"/>
  <cols>
    <col min="1" max="1" width="5" bestFit="1" customWidth="1"/>
    <col min="2" max="2" width="18.28515625" bestFit="1" customWidth="1"/>
    <col min="3" max="3" width="18" bestFit="1" customWidth="1"/>
    <col min="4" max="4" width="13.85546875" bestFit="1" customWidth="1"/>
  </cols>
  <sheetData>
    <row r="1" spans="1:4">
      <c r="A1" t="s">
        <v>0</v>
      </c>
      <c r="B1" t="s">
        <v>932</v>
      </c>
      <c r="C1" t="s">
        <v>933</v>
      </c>
      <c r="D1" t="s">
        <v>1112</v>
      </c>
    </row>
    <row r="2" spans="1:4">
      <c r="A2" s="1">
        <v>1</v>
      </c>
      <c r="B2" s="2" t="s">
        <v>1095</v>
      </c>
      <c r="C2" s="2" t="s">
        <v>1096</v>
      </c>
      <c r="D2" t="s">
        <v>1113</v>
      </c>
    </row>
    <row r="3" spans="1:4">
      <c r="A3" s="1">
        <v>2</v>
      </c>
      <c r="B3" s="2" t="s">
        <v>1097</v>
      </c>
      <c r="C3" s="2" t="s">
        <v>1098</v>
      </c>
      <c r="D3" t="s">
        <v>1114</v>
      </c>
    </row>
    <row r="4" spans="1:4">
      <c r="A4" s="1">
        <v>3</v>
      </c>
      <c r="B4" s="2" t="s">
        <v>1099</v>
      </c>
      <c r="C4" s="2" t="s">
        <v>1100</v>
      </c>
      <c r="D4" t="s">
        <v>1114</v>
      </c>
    </row>
    <row r="5" spans="1:4">
      <c r="A5" s="1">
        <v>5</v>
      </c>
      <c r="B5" s="2" t="s">
        <v>1101</v>
      </c>
      <c r="C5" s="2" t="s">
        <v>1102</v>
      </c>
      <c r="D5" t="s">
        <v>1114</v>
      </c>
    </row>
    <row r="6" spans="1:4">
      <c r="A6" s="1">
        <v>6</v>
      </c>
      <c r="B6" s="2" t="s">
        <v>1103</v>
      </c>
      <c r="C6" s="2" t="s">
        <v>1104</v>
      </c>
      <c r="D6" t="s">
        <v>1114</v>
      </c>
    </row>
    <row r="7" spans="1:4">
      <c r="A7" s="1">
        <v>7</v>
      </c>
      <c r="B7" s="2" t="s">
        <v>1105</v>
      </c>
      <c r="C7" s="2" t="s">
        <v>1106</v>
      </c>
      <c r="D7" t="s">
        <v>1113</v>
      </c>
    </row>
    <row r="8" spans="1:4">
      <c r="A8" s="1">
        <v>8</v>
      </c>
      <c r="B8" s="2" t="s">
        <v>1107</v>
      </c>
      <c r="C8" s="2" t="s">
        <v>1108</v>
      </c>
      <c r="D8" t="s">
        <v>1114</v>
      </c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0E58E-48FC-4652-B4FB-E876EA26C954}">
  <sheetPr codeName="Planilha12">
    <tabColor rgb="FF00B050"/>
  </sheetPr>
  <dimension ref="A1:H9"/>
  <sheetViews>
    <sheetView showGridLines="0" workbookViewId="0">
      <selection sqref="A1:XFD1048576"/>
    </sheetView>
  </sheetViews>
  <sheetFormatPr defaultRowHeight="15"/>
  <cols>
    <col min="1" max="1" width="5" bestFit="1" customWidth="1"/>
    <col min="2" max="2" width="16" bestFit="1" customWidth="1"/>
    <col min="3" max="3" width="8.42578125" bestFit="1" customWidth="1"/>
    <col min="4" max="4" width="17.85546875" bestFit="1" customWidth="1"/>
    <col min="5" max="5" width="11.85546875" bestFit="1" customWidth="1"/>
    <col min="6" max="6" width="13.28515625" bestFit="1" customWidth="1"/>
    <col min="7" max="7" width="11.85546875" bestFit="1" customWidth="1"/>
    <col min="8" max="8" width="8.28515625" bestFit="1" customWidth="1"/>
  </cols>
  <sheetData>
    <row r="1" spans="1:8">
      <c r="A1" t="s">
        <v>0</v>
      </c>
      <c r="B1" t="s">
        <v>949</v>
      </c>
      <c r="C1" t="s">
        <v>3</v>
      </c>
      <c r="D1" t="s">
        <v>944</v>
      </c>
      <c r="E1" t="s">
        <v>945</v>
      </c>
      <c r="F1" t="s">
        <v>946</v>
      </c>
      <c r="G1" t="s">
        <v>947</v>
      </c>
      <c r="H1" t="s">
        <v>948</v>
      </c>
    </row>
    <row r="2" spans="1:8">
      <c r="A2" s="1">
        <f>ROW()-1</f>
        <v>1</v>
      </c>
      <c r="B2" s="2" t="s">
        <v>1039</v>
      </c>
      <c r="C2" s="2" t="s">
        <v>1047</v>
      </c>
      <c r="D2" s="2" t="s">
        <v>1048</v>
      </c>
      <c r="E2" s="2" t="s">
        <v>1049</v>
      </c>
      <c r="F2" s="2" t="s">
        <v>1050</v>
      </c>
      <c r="G2" s="2" t="s">
        <v>1051</v>
      </c>
      <c r="H2" t="s">
        <v>1087</v>
      </c>
    </row>
    <row r="3" spans="1:8">
      <c r="A3" s="1">
        <f>ROW()-1</f>
        <v>2</v>
      </c>
      <c r="B3" s="2" t="s">
        <v>1040</v>
      </c>
      <c r="C3" s="2" t="s">
        <v>1052</v>
      </c>
      <c r="D3" s="2" t="s">
        <v>1053</v>
      </c>
      <c r="E3" s="2" t="s">
        <v>1054</v>
      </c>
      <c r="F3" s="2" t="s">
        <v>1055</v>
      </c>
      <c r="G3" s="2" t="s">
        <v>1056</v>
      </c>
      <c r="H3" t="s">
        <v>1088</v>
      </c>
    </row>
    <row r="4" spans="1:8">
      <c r="A4" s="1">
        <f t="shared" ref="A4:A9" si="0">ROW()-1</f>
        <v>3</v>
      </c>
      <c r="B4" s="2" t="s">
        <v>1041</v>
      </c>
      <c r="C4" s="2" t="s">
        <v>1057</v>
      </c>
      <c r="D4" s="2" t="s">
        <v>1058</v>
      </c>
      <c r="E4" s="2" t="s">
        <v>1059</v>
      </c>
      <c r="F4" s="2" t="s">
        <v>1060</v>
      </c>
      <c r="G4" s="2" t="s">
        <v>1061</v>
      </c>
      <c r="H4" t="s">
        <v>1089</v>
      </c>
    </row>
    <row r="5" spans="1:8">
      <c r="A5" s="1">
        <f t="shared" si="0"/>
        <v>4</v>
      </c>
      <c r="B5" s="2" t="s">
        <v>1042</v>
      </c>
      <c r="C5" s="2" t="s">
        <v>1062</v>
      </c>
      <c r="D5" s="2" t="s">
        <v>1063</v>
      </c>
      <c r="E5" s="2" t="s">
        <v>1064</v>
      </c>
      <c r="F5" s="2" t="s">
        <v>1065</v>
      </c>
      <c r="G5" s="2" t="s">
        <v>1066</v>
      </c>
      <c r="H5" t="s">
        <v>1090</v>
      </c>
    </row>
    <row r="6" spans="1:8">
      <c r="A6" s="1">
        <f t="shared" si="0"/>
        <v>5</v>
      </c>
      <c r="B6" s="2" t="s">
        <v>1043</v>
      </c>
      <c r="C6" s="2" t="s">
        <v>1067</v>
      </c>
      <c r="D6" s="2" t="s">
        <v>1068</v>
      </c>
      <c r="E6" s="2" t="s">
        <v>1069</v>
      </c>
      <c r="F6" s="2" t="s">
        <v>1070</v>
      </c>
      <c r="G6" s="2" t="s">
        <v>1071</v>
      </c>
      <c r="H6" t="s">
        <v>1091</v>
      </c>
    </row>
    <row r="7" spans="1:8">
      <c r="A7" s="1">
        <f t="shared" si="0"/>
        <v>6</v>
      </c>
      <c r="B7" s="2" t="s">
        <v>1044</v>
      </c>
      <c r="C7" s="2" t="s">
        <v>1072</v>
      </c>
      <c r="D7" s="2" t="s">
        <v>1073</v>
      </c>
      <c r="E7" s="2" t="s">
        <v>1074</v>
      </c>
      <c r="F7" s="2" t="s">
        <v>1075</v>
      </c>
      <c r="G7" s="2" t="s">
        <v>1076</v>
      </c>
      <c r="H7" t="s">
        <v>1092</v>
      </c>
    </row>
    <row r="8" spans="1:8">
      <c r="A8" s="1">
        <f t="shared" si="0"/>
        <v>7</v>
      </c>
      <c r="B8" s="2" t="s">
        <v>1045</v>
      </c>
      <c r="C8" s="2" t="s">
        <v>1077</v>
      </c>
      <c r="D8" s="2" t="s">
        <v>1078</v>
      </c>
      <c r="E8" s="2" t="s">
        <v>1079</v>
      </c>
      <c r="F8" s="2" t="s">
        <v>1080</v>
      </c>
      <c r="G8" s="2" t="s">
        <v>1081</v>
      </c>
      <c r="H8" t="s">
        <v>1093</v>
      </c>
    </row>
    <row r="9" spans="1:8">
      <c r="A9" s="1">
        <f t="shared" si="0"/>
        <v>8</v>
      </c>
      <c r="B9" s="2" t="s">
        <v>1046</v>
      </c>
      <c r="C9" s="2" t="s">
        <v>1082</v>
      </c>
      <c r="D9" s="2" t="s">
        <v>1083</v>
      </c>
      <c r="E9" s="2" t="s">
        <v>1084</v>
      </c>
      <c r="F9" s="2" t="s">
        <v>1085</v>
      </c>
      <c r="G9" s="2" t="s">
        <v>1086</v>
      </c>
      <c r="H9" t="s">
        <v>1094</v>
      </c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27</vt:i4>
      </vt:variant>
    </vt:vector>
  </HeadingPairs>
  <TitlesOfParts>
    <vt:vector size="40" baseType="lpstr">
      <vt:lpstr>Conferência</vt:lpstr>
      <vt:lpstr>RegMateriaisEntregues</vt:lpstr>
      <vt:lpstr>RetornoDeObra</vt:lpstr>
      <vt:lpstr>RegEntrada</vt:lpstr>
      <vt:lpstr>Saída</vt:lpstr>
      <vt:lpstr>RegSaída</vt:lpstr>
      <vt:lpstr>Back</vt:lpstr>
      <vt:lpstr>Balanço</vt:lpstr>
      <vt:lpstr>Resumo</vt:lpstr>
      <vt:lpstr>Obras</vt:lpstr>
      <vt:lpstr>Materiais</vt:lpstr>
      <vt:lpstr>Colaboradores</vt:lpstr>
      <vt:lpstr>Fornecedores</vt:lpstr>
      <vt:lpstr>Balanço!clmnRegEntrada_DetalheFonte</vt:lpstr>
      <vt:lpstr>'RegSaída'!clmnRegEntrada_DetalheFonte</vt:lpstr>
      <vt:lpstr>clmnRegEntrada_DetalheFonte</vt:lpstr>
      <vt:lpstr>clmnRegEntrada_Fonte</vt:lpstr>
      <vt:lpstr>Balanço!ListaColaboradores</vt:lpstr>
      <vt:lpstr>'RegEntrada'!ListaColaboradores</vt:lpstr>
      <vt:lpstr>'RegMateriaisEntregues'!ListaColaboradores</vt:lpstr>
      <vt:lpstr>'RegSaída'!ListaColaboradores</vt:lpstr>
      <vt:lpstr>ListaColaboradores</vt:lpstr>
      <vt:lpstr>Balanço!ListaFornecedores</vt:lpstr>
      <vt:lpstr>'RegEntrada'!ListaFornecedores</vt:lpstr>
      <vt:lpstr>'RegMateriaisEntregues'!ListaFornecedores</vt:lpstr>
      <vt:lpstr>'RegSaída'!ListaFornecedores</vt:lpstr>
      <vt:lpstr>ListaFornecedores</vt:lpstr>
      <vt:lpstr>Balanço!ListaMateriais</vt:lpstr>
      <vt:lpstr>'RegEntrada'!ListaMateriais</vt:lpstr>
      <vt:lpstr>'RegMateriaisEntregues'!ListaMateriais</vt:lpstr>
      <vt:lpstr>'RegSaída'!ListaMateriais</vt:lpstr>
      <vt:lpstr>ListaMateriais</vt:lpstr>
      <vt:lpstr>Balanço!ListaObras</vt:lpstr>
      <vt:lpstr>'RegEntrada'!ListaObras</vt:lpstr>
      <vt:lpstr>'RegMateriaisEntregues'!ListaObras</vt:lpstr>
      <vt:lpstr>'RegSaída'!ListaObras</vt:lpstr>
      <vt:lpstr>ListaObras</vt:lpstr>
      <vt:lpstr>Balanço!ListaOrçMateriaisEntregues</vt:lpstr>
      <vt:lpstr>'RegSaída'!ListaOrçMateriaisEntregues</vt:lpstr>
      <vt:lpstr>ListaOrçMateriaisEntregues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Thayroni Lima LS</dc:creator>
  <cp:lastModifiedBy>LS Soluções Elétricas</cp:lastModifiedBy>
  <dcterms:created xsi:type="dcterms:W3CDTF">2024-05-07T10:11:04Z</dcterms:created>
  <dcterms:modified xsi:type="dcterms:W3CDTF">2024-06-19T12:19:21Z</dcterms:modified>
</cp:coreProperties>
</file>